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uni-wbcifs01.enwl.intra\NetworkStrategy\System Planning\04 - System Development\Network Capacity Report\NDP 2025\NDP Report\"/>
    </mc:Choice>
  </mc:AlternateContent>
  <xr:revisionPtr revIDLastSave="0" documentId="13_ncr:1_{089C9229-5593-4BF0-9391-F171C53585E5}" xr6:coauthVersionLast="47" xr6:coauthVersionMax="47" xr10:uidLastSave="{00000000-0000-0000-0000-000000000000}"/>
  <bookViews>
    <workbookView xWindow="-108" yWindow="-108" windowWidth="30936" windowHeight="16896" tabRatio="900" activeTab="3" xr2:uid="{9E2CA57D-43F6-44FA-B752-44626192393A}"/>
  </bookViews>
  <sheets>
    <sheet name="Introduction" sheetId="27" r:id="rId1"/>
    <sheet name="User Guide" sheetId="30" r:id="rId2"/>
    <sheet name="1 - Local Authority Look Up" sheetId="28" r:id="rId3"/>
    <sheet name="2 - Demand headroom table" sheetId="24" r:id="rId4"/>
    <sheet name="3 - Generation headroom table" sheetId="21" r:id="rId5"/>
    <sheet name="4 - Transmission headroom" sheetId="31" r:id="rId6"/>
    <sheet name="Primary Headroom" sheetId="25" r:id="rId7"/>
    <sheet name="BSP Headroom" sheetId="26" r:id="rId8"/>
    <sheet name="Gen Primary Headroom" sheetId="22" r:id="rId9"/>
    <sheet name="Gen BSP Headroom" sheetId="2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xlnm._FilterDatabase" localSheetId="2" hidden="1">'1 - Local Authority Look Up'!$B$3:$F$543</definedName>
    <definedName name="_xlnm._FilterDatabase" localSheetId="7" hidden="1">'BSP Headroom'!$GM$9:$GP$73</definedName>
    <definedName name="_xlnm._FilterDatabase" localSheetId="9" hidden="1">'Gen BSP Headroom'!$U$12:$W$75</definedName>
    <definedName name="_xlnm._FilterDatabase" localSheetId="8" hidden="1">'Gen Primary Headroom'!$NC$11:$ND$385</definedName>
    <definedName name="_xlnm._FilterDatabase" localSheetId="6" hidden="1">'Primary Headroom'!$GM$9:$GQ$377</definedName>
    <definedName name="Adjusted_BSP_Dems">'[1]Transfer Adjustments'!$B$26:$FN$34</definedName>
    <definedName name="BI">'Gen Primary Headroom'!$G:$G</definedName>
    <definedName name="BSP">[2]FirmCapData_MD!$B$377:$AG$441</definedName>
    <definedName name="BSP_Capacities">'[1]Primary &amp; BSP Firm Caps'!$K$2:$O$68</definedName>
    <definedName name="BSP_DATA" localSheetId="2">#REF!</definedName>
    <definedName name="BSP_DATA" localSheetId="4">#REF!</definedName>
    <definedName name="BSP_DATA" localSheetId="7">#REF!</definedName>
    <definedName name="BSP_DATA" localSheetId="0">#REF!</definedName>
    <definedName name="BSP_DATA" localSheetId="1">#REF!</definedName>
    <definedName name="BSP_DATA">#REF!</definedName>
    <definedName name="BSP_Demand">[3]BSPs!$C$4:$AO$69</definedName>
    <definedName name="BSP_Demands" localSheetId="2">#REF!</definedName>
    <definedName name="BSP_Demands" localSheetId="4">#REF!</definedName>
    <definedName name="BSP_Demands" localSheetId="0">#REF!</definedName>
    <definedName name="BSP_Demands" localSheetId="1">#REF!</definedName>
    <definedName name="BSP_Demands">#REF!</definedName>
    <definedName name="BSP_Easting">'[4]5) BSP Headroom Data'!$E$7:$E$70</definedName>
    <definedName name="BSP_Headroom">'[4]5) BSP Headroom Data'!$G$7:$K$70</definedName>
    <definedName name="BSP_Northing">'[4]5) BSP Headroom Data'!$F$7:$F$70</definedName>
    <definedName name="BSP_Ratios">[3]Matching!$B$4:$G$68</definedName>
    <definedName name="BSPName_SingleChart" localSheetId="2">#REF!</definedName>
    <definedName name="BSPName_SingleChart" localSheetId="4">#REF!</definedName>
    <definedName name="BSPName_SingleChart" localSheetId="7">#REF!</definedName>
    <definedName name="BSPName_SingleChart" localSheetId="0">#REF!</definedName>
    <definedName name="BSPName_SingleChart" localSheetId="1">#REF!</definedName>
    <definedName name="BSPName_SingleChart">#REF!</definedName>
    <definedName name="Connection_Type">[5]Matching!$B$3:$B$8</definedName>
    <definedName name="EV_charging_scenario">[6]Inputs!$H$172</definedName>
    <definedName name="EV_charging_scenario_list" localSheetId="2">#REF!</definedName>
    <definedName name="EV_charging_scenario_list" localSheetId="4">#REF!</definedName>
    <definedName name="EV_charging_scenario_list" localSheetId="7">#REF!</definedName>
    <definedName name="EV_charging_scenario_list" localSheetId="0">#REF!</definedName>
    <definedName name="EV_charging_scenario_list" localSheetId="1">#REF!</definedName>
    <definedName name="EV_charging_scenario_list">#REF!</definedName>
    <definedName name="FL_BSP2">'[2]FL @ BSP'!$B$4:$O$236</definedName>
    <definedName name="FL_PRY">'[2]FL @ Primaries'!$B$4:$BT$381</definedName>
    <definedName name="Graph_network_number" localSheetId="2">#REF!</definedName>
    <definedName name="Graph_network_number" localSheetId="4">#REF!</definedName>
    <definedName name="Graph_network_number" localSheetId="7">#REF!</definedName>
    <definedName name="Graph_network_number" localSheetId="0">#REF!</definedName>
    <definedName name="Graph_network_number" localSheetId="1">#REF!</definedName>
    <definedName name="Graph_network_number">#REF!</definedName>
    <definedName name="Graph_voltage_level" localSheetId="2">#REF!</definedName>
    <definedName name="Graph_voltage_level" localSheetId="4">#REF!</definedName>
    <definedName name="Graph_voltage_level" localSheetId="7">#REF!</definedName>
    <definedName name="Graph_voltage_level" localSheetId="0">#REF!</definedName>
    <definedName name="Graph_voltage_level" localSheetId="1">#REF!</definedName>
    <definedName name="Graph_voltage_level">#REF!</definedName>
    <definedName name="Groups" localSheetId="1">'1 - Local Authority Look Up'!#REF!</definedName>
    <definedName name="Groups">'1 - Local Authority Look Up'!#REF!</definedName>
    <definedName name="HR_Primary_List">'[5]Net Cap Indicator'!$G$25:$G$396</definedName>
    <definedName name="LILogicDuration">'[7]LI Logic and Risk'!$G$12:$G$16</definedName>
    <definedName name="LILogicLoading">'[7]LI Logic and Risk'!$E$12:$E$16</definedName>
    <definedName name="LILogicRanking">'[7]LI Logic and Risk'!$D$12:$D$16</definedName>
    <definedName name="LimitingFactor">'[7]Cover Sheet'!$C$85:$C$95</definedName>
    <definedName name="LIRiskWeighting">'[7]LI Logic and Risk'!$D$22:$E$26</definedName>
    <definedName name="node">[8]!DATA_nodes[[#Headers],[Pd_Smin]]</definedName>
    <definedName name="P2_6">'[7]Cover Sheet'!$C$102:$C$106</definedName>
    <definedName name="Please_Select_Year" localSheetId="2">#REF!</definedName>
    <definedName name="Please_Select_Year" localSheetId="4">#REF!</definedName>
    <definedName name="Please_Select_Year" localSheetId="0">#REF!</definedName>
    <definedName name="Please_Select_Year" localSheetId="1">#REF!</definedName>
    <definedName name="Please_Select_Year">#REF!</definedName>
    <definedName name="Primary">[2]FirmCapData_MD!$B$2:$AG$373</definedName>
    <definedName name="Primary_Capacities">'[1]Primary &amp; BSP Firm Caps'!$B$2:$G$369</definedName>
    <definedName name="PRIMARY_DATA" localSheetId="2">#REF!</definedName>
    <definedName name="PRIMARY_DATA" localSheetId="4">#REF!</definedName>
    <definedName name="PRIMARY_DATA" localSheetId="7">#REF!</definedName>
    <definedName name="PRIMARY_DATA" localSheetId="0">#REF!</definedName>
    <definedName name="PRIMARY_DATA" localSheetId="1">#REF!</definedName>
    <definedName name="PRIMARY_DATA">#REF!</definedName>
    <definedName name="Primary_Demand">[3]Primaries!$C$4:$AP$368</definedName>
    <definedName name="Primary_Demands" localSheetId="2">#REF!</definedName>
    <definedName name="Primary_Demands" localSheetId="4">#REF!</definedName>
    <definedName name="Primary_Demands" localSheetId="0">#REF!</definedName>
    <definedName name="Primary_Demands" localSheetId="1">#REF!</definedName>
    <definedName name="Primary_Demands">#REF!</definedName>
    <definedName name="Primary_List">[9]Demand_Heat_Map!$B$7:$B$377</definedName>
    <definedName name="Primary_Max_Demand" localSheetId="2">#REF!</definedName>
    <definedName name="Primary_Max_Demand" localSheetId="4">#REF!</definedName>
    <definedName name="Primary_Max_Demand" localSheetId="7">#REF!</definedName>
    <definedName name="Primary_Max_Demand" localSheetId="0">#REF!</definedName>
    <definedName name="Primary_Max_Demand" localSheetId="1">#REF!</definedName>
    <definedName name="Primary_Max_Demand">#REF!</definedName>
    <definedName name="Primary_Name_Location">'[1]Substation Location'!$B$5:$B$375</definedName>
    <definedName name="Primary_Ratios">[3]Matching!$J$4:$O$373</definedName>
    <definedName name="Primary_Subs" localSheetId="2">#REF!</definedName>
    <definedName name="Primary_Subs" localSheetId="4">#REF!</definedName>
    <definedName name="Primary_Subs" localSheetId="0">#REF!</definedName>
    <definedName name="Primary_Subs" localSheetId="1">#REF!</definedName>
    <definedName name="Primary_Subs">#REF!</definedName>
    <definedName name="Primary_Substation">'[10]4) Primary Headroom Data'!$B$7:$B$376</definedName>
    <definedName name="PrimaryVoltages">'[7]Cover Sheet'!$C$77:$C$78</definedName>
    <definedName name="Profile_EV">[6]Inputs!$E$60</definedName>
    <definedName name="Profile_EV_list">OFFSET([6]Inputs!$AE$68,0,0,1,[6]Inputs!$AD$68)</definedName>
    <definedName name="PryName_SingleChart" localSheetId="2">#REF!</definedName>
    <definedName name="PryName_SingleChart" localSheetId="4">#REF!</definedName>
    <definedName name="PryName_SingleChart" localSheetId="7">#REF!</definedName>
    <definedName name="PryName_SingleChart" localSheetId="0">#REF!</definedName>
    <definedName name="PryName_SingleChart" localSheetId="1">#REF!</definedName>
    <definedName name="PryName_SingleChart">#REF!</definedName>
    <definedName name="PryName1_MultiChart" localSheetId="2">#REF!</definedName>
    <definedName name="PryName1_MultiChart" localSheetId="4">#REF!</definedName>
    <definedName name="PryName1_MultiChart" localSheetId="7">#REF!</definedName>
    <definedName name="PryName1_MultiChart" localSheetId="0">#REF!</definedName>
    <definedName name="PryName1_MultiChart" localSheetId="1">#REF!</definedName>
    <definedName name="PryName1_MultiChart">#REF!</definedName>
    <definedName name="PryName10_MultiChart" localSheetId="2">#REF!</definedName>
    <definedName name="PryName10_MultiChart" localSheetId="4">#REF!</definedName>
    <definedName name="PryName10_MultiChart" localSheetId="7">#REF!</definedName>
    <definedName name="PryName10_MultiChart" localSheetId="0">#REF!</definedName>
    <definedName name="PryName10_MultiChart" localSheetId="1">#REF!</definedName>
    <definedName name="PryName10_MultiChart">#REF!</definedName>
    <definedName name="PryName2_MultiChart" localSheetId="2">#REF!</definedName>
    <definedName name="PryName2_MultiChart" localSheetId="4">#REF!</definedName>
    <definedName name="PryName2_MultiChart" localSheetId="7">#REF!</definedName>
    <definedName name="PryName2_MultiChart" localSheetId="0">#REF!</definedName>
    <definedName name="PryName2_MultiChart" localSheetId="1">#REF!</definedName>
    <definedName name="PryName2_MultiChart">#REF!</definedName>
    <definedName name="PryName3_MultiChart" localSheetId="2">#REF!</definedName>
    <definedName name="PryName3_MultiChart" localSheetId="4">#REF!</definedName>
    <definedName name="PryName3_MultiChart" localSheetId="7">#REF!</definedName>
    <definedName name="PryName3_MultiChart" localSheetId="0">#REF!</definedName>
    <definedName name="PryName3_MultiChart" localSheetId="1">#REF!</definedName>
    <definedName name="PryName3_MultiChart">#REF!</definedName>
    <definedName name="PryName4_MultiChart" localSheetId="2">#REF!</definedName>
    <definedName name="PryName4_MultiChart" localSheetId="4">#REF!</definedName>
    <definedName name="PryName4_MultiChart" localSheetId="7">#REF!</definedName>
    <definedName name="PryName4_MultiChart" localSheetId="0">#REF!</definedName>
    <definedName name="PryName4_MultiChart" localSheetId="1">#REF!</definedName>
    <definedName name="PryName4_MultiChart">#REF!</definedName>
    <definedName name="PryName5_MultiChart" localSheetId="2">#REF!</definedName>
    <definedName name="PryName5_MultiChart" localSheetId="4">#REF!</definedName>
    <definedName name="PryName5_MultiChart" localSheetId="7">#REF!</definedName>
    <definedName name="PryName5_MultiChart" localSheetId="0">#REF!</definedName>
    <definedName name="PryName5_MultiChart" localSheetId="1">#REF!</definedName>
    <definedName name="PryName5_MultiChart">#REF!</definedName>
    <definedName name="PryName6_MultiChart" localSheetId="2">#REF!</definedName>
    <definedName name="PryName6_MultiChart" localSheetId="4">#REF!</definedName>
    <definedName name="PryName6_MultiChart" localSheetId="7">#REF!</definedName>
    <definedName name="PryName6_MultiChart" localSheetId="0">#REF!</definedName>
    <definedName name="PryName6_MultiChart" localSheetId="1">#REF!</definedName>
    <definedName name="PryName6_MultiChart">#REF!</definedName>
    <definedName name="PryName7_MultiChart" localSheetId="2">#REF!</definedName>
    <definedName name="PryName7_MultiChart" localSheetId="4">#REF!</definedName>
    <definedName name="PryName7_MultiChart" localSheetId="7">#REF!</definedName>
    <definedName name="PryName7_MultiChart" localSheetId="0">#REF!</definedName>
    <definedName name="PryName7_MultiChart" localSheetId="1">#REF!</definedName>
    <definedName name="PryName7_MultiChart">#REF!</definedName>
    <definedName name="PryName8_MultiChart" localSheetId="2">#REF!</definedName>
    <definedName name="PryName8_MultiChart" localSheetId="4">#REF!</definedName>
    <definedName name="PryName8_MultiChart" localSheetId="7">#REF!</definedName>
    <definedName name="PryName8_MultiChart" localSheetId="0">#REF!</definedName>
    <definedName name="PryName8_MultiChart" localSheetId="1">#REF!</definedName>
    <definedName name="PryName8_MultiChart">#REF!</definedName>
    <definedName name="PryName9_MultiChart" localSheetId="2">#REF!</definedName>
    <definedName name="PryName9_MultiChart" localSheetId="4">#REF!</definedName>
    <definedName name="PryName9_MultiChart" localSheetId="7">#REF!</definedName>
    <definedName name="PryName9_MultiChart" localSheetId="0">#REF!</definedName>
    <definedName name="PryName9_MultiChart" localSheetId="1">#REF!</definedName>
    <definedName name="PryName9_MultiChart">#REF!</definedName>
    <definedName name="ryName1_MultiChart" localSheetId="2">#REF!</definedName>
    <definedName name="ryName1_MultiChart" localSheetId="4">#REF!</definedName>
    <definedName name="ryName1_MultiChart" localSheetId="7">#REF!</definedName>
    <definedName name="ryName1_MultiChart" localSheetId="0">#REF!</definedName>
    <definedName name="ryName1_MultiChart" localSheetId="1">#REF!</definedName>
    <definedName name="ryName1_MultiChart">#REF!</definedName>
    <definedName name="ryName2_MultiChart" localSheetId="2">#REF!</definedName>
    <definedName name="ryName2_MultiChart" localSheetId="4">#REF!</definedName>
    <definedName name="ryName2_MultiChart" localSheetId="7">#REF!</definedName>
    <definedName name="ryName2_MultiChart" localSheetId="0">#REF!</definedName>
    <definedName name="ryName2_MultiChart" localSheetId="1">#REF!</definedName>
    <definedName name="ryName2_MultiChart">#REF!</definedName>
    <definedName name="Season">'[7]Cover Sheet'!$C$81:$C$82</definedName>
    <definedName name="Security_Type">[5]Matching!$D$3:$D$5</definedName>
    <definedName name="SelectedChart" localSheetId="2">CHOOSE(#REF!,Chart1,Chart2,Chart3)</definedName>
    <definedName name="SelectedChart" localSheetId="4">CHOOSE(#REF!,Chart1,Chart2,Chart3)</definedName>
    <definedName name="SelectedChart" localSheetId="7">CHOOSE(#REF!,Chart1,Chart2,Chart3)</definedName>
    <definedName name="SelectedChart" localSheetId="0">CHOOSE(#REF!,Chart1,Chart2,Chart3)</definedName>
    <definedName name="SelectedChart" localSheetId="1">CHOOSE(#REF!,Chart1,Chart2,Chart3)</definedName>
    <definedName name="SelectedChart">CHOOSE(#REF!,Chart1,Chart2,Chart3)</definedName>
    <definedName name="SUB_LIST_BSP" localSheetId="2">#REF!</definedName>
    <definedName name="SUB_LIST_BSP" localSheetId="4">#REF!</definedName>
    <definedName name="SUB_LIST_BSP" localSheetId="7">#REF!</definedName>
    <definedName name="SUB_LIST_BSP" localSheetId="0">#REF!</definedName>
    <definedName name="SUB_LIST_BSP" localSheetId="1">#REF!</definedName>
    <definedName name="SUB_LIST_BSP">#REF!</definedName>
    <definedName name="SUB_LIST_PRIMARY" localSheetId="2">[1]Multi_Pry_Chart_Data!#REF!</definedName>
    <definedName name="SUB_LIST_PRIMARY" localSheetId="4">[1]Multi_Pry_Chart_Data!#REF!</definedName>
    <definedName name="SUB_LIST_PRIMARY" localSheetId="7">[1]Multi_Pry_Chart_Data!#REF!</definedName>
    <definedName name="SUB_LIST_PRIMARY" localSheetId="0">[1]Multi_Pry_Chart_Data!#REF!</definedName>
    <definedName name="SUB_LIST_PRIMARY" localSheetId="1">[1]Multi_Pry_Chart_Data!#REF!</definedName>
    <definedName name="SUB_LIST_PRIMARY">[1]Multi_Pry_Chart_Data!#REF!</definedName>
    <definedName name="Voltages">'[7]Cover Sheet'!$C$75:$C$78</definedName>
    <definedName name="Year" localSheetId="2">#REF!</definedName>
    <definedName name="Year" localSheetId="4">#REF!</definedName>
    <definedName name="Year" localSheetId="0">#REF!</definedName>
    <definedName name="Year" localSheetId="1">#REF!</definedName>
    <definedName name="Year">#REF!</definedName>
    <definedName name="Years" localSheetId="2">#REF!</definedName>
    <definedName name="Years" localSheetId="4">#REF!</definedName>
    <definedName name="Years" localSheetId="0">#REF!</definedName>
    <definedName name="Years" localSheetId="1">#REF!</definedName>
    <definedName name="Year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21" l="1"/>
  <c r="F16" i="21"/>
  <c r="F42" i="24"/>
  <c r="F21" i="24"/>
  <c r="F40" i="24" l="1" a="1"/>
  <c r="F40" i="24" s="1"/>
  <c r="F19" i="24" a="1"/>
  <c r="F19" i="24" s="1"/>
  <c r="G30" i="21" a="1"/>
  <c r="G30" i="21" s="1"/>
  <c r="H30" i="21" a="1"/>
  <c r="H30" i="21" s="1"/>
  <c r="I30" i="21" a="1"/>
  <c r="I30" i="21" s="1"/>
  <c r="J30" i="21" a="1"/>
  <c r="J30" i="21" s="1"/>
  <c r="K30" i="21" a="1"/>
  <c r="K30" i="21" s="1"/>
  <c r="L30" i="21" a="1"/>
  <c r="L30" i="21" s="1"/>
  <c r="M30" i="21" a="1"/>
  <c r="M30" i="21" s="1"/>
  <c r="N30" i="21" a="1"/>
  <c r="N30" i="21" s="1"/>
  <c r="O30" i="21" a="1"/>
  <c r="O30" i="21" s="1"/>
  <c r="P30" i="21" a="1"/>
  <c r="P30" i="21" s="1"/>
  <c r="Q30" i="21" a="1"/>
  <c r="Q30" i="21" s="1"/>
  <c r="R30" i="21" a="1"/>
  <c r="R30" i="21" s="1"/>
  <c r="S30" i="21" a="1"/>
  <c r="S30" i="21" s="1"/>
  <c r="T30" i="21" a="1"/>
  <c r="T30" i="21" s="1"/>
  <c r="F30" i="21" a="1"/>
  <c r="F30" i="21" s="1"/>
  <c r="G15" i="21" a="1"/>
  <c r="G15" i="21" s="1"/>
  <c r="H15" i="21" a="1"/>
  <c r="H15" i="21" s="1"/>
  <c r="I15" i="21" a="1"/>
  <c r="I15" i="21" s="1"/>
  <c r="J15" i="21" a="1"/>
  <c r="J15" i="21" s="1"/>
  <c r="K15" i="21" a="1"/>
  <c r="K15" i="21" s="1"/>
  <c r="L15" i="21" a="1"/>
  <c r="L15" i="21" s="1"/>
  <c r="M15" i="21" a="1"/>
  <c r="M15" i="21" s="1"/>
  <c r="N15" i="21" a="1"/>
  <c r="N15" i="21" s="1"/>
  <c r="O15" i="21" a="1"/>
  <c r="O15" i="21" s="1"/>
  <c r="P15" i="21" a="1"/>
  <c r="P15" i="21" s="1"/>
  <c r="Q15" i="21" a="1"/>
  <c r="Q15" i="21" s="1"/>
  <c r="R15" i="21" a="1"/>
  <c r="R15" i="21" s="1"/>
  <c r="S15" i="21" a="1"/>
  <c r="S15" i="21" s="1"/>
  <c r="T15" i="21" a="1"/>
  <c r="T15" i="21" s="1"/>
  <c r="F15" i="21" a="1"/>
  <c r="F15" i="21" s="1"/>
  <c r="F41" i="24" a="1"/>
  <c r="F41" i="24" s="1"/>
  <c r="F20" i="24" a="1"/>
  <c r="F20" i="24" s="1"/>
  <c r="E29" i="24"/>
  <c r="D29" i="24"/>
  <c r="D27" i="24"/>
  <c r="E8" i="24"/>
  <c r="D8" i="24"/>
  <c r="D6" i="24"/>
  <c r="D5" i="24"/>
  <c r="F18" i="24" l="1" a="1"/>
  <c r="F18" i="24" s="1"/>
  <c r="F17" i="24" a="1"/>
  <c r="F17" i="24" s="1"/>
  <c r="F16" i="24" a="1"/>
  <c r="F16" i="24" s="1"/>
  <c r="F15" i="24" a="1"/>
  <c r="F15" i="24" s="1"/>
  <c r="F14" i="24" a="1"/>
  <c r="F14" i="24" s="1"/>
  <c r="F13" i="24" a="1"/>
  <c r="F13" i="24" s="1"/>
  <c r="F12" i="24" a="1"/>
  <c r="F12" i="24" s="1"/>
  <c r="F11" i="24" a="1"/>
  <c r="F11" i="24" s="1"/>
  <c r="F10" i="24" a="1"/>
  <c r="F10" i="24" s="1"/>
  <c r="G27" i="21" l="1" a="1"/>
  <c r="G27" i="21" s="1"/>
  <c r="H27" i="21" a="1"/>
  <c r="H27" i="21" s="1"/>
  <c r="I27" i="21" a="1"/>
  <c r="I27" i="21" s="1"/>
  <c r="J27" i="21" a="1"/>
  <c r="J27" i="21" s="1"/>
  <c r="K27" i="21" a="1"/>
  <c r="K27" i="21" s="1"/>
  <c r="L27" i="21" a="1"/>
  <c r="L27" i="21" s="1"/>
  <c r="M27" i="21" a="1"/>
  <c r="M27" i="21" s="1"/>
  <c r="N27" i="21" a="1"/>
  <c r="N27" i="21" s="1"/>
  <c r="O27" i="21" a="1"/>
  <c r="O27" i="21" s="1"/>
  <c r="P27" i="21" a="1"/>
  <c r="P27" i="21" s="1"/>
  <c r="Q27" i="21" a="1"/>
  <c r="Q27" i="21" s="1"/>
  <c r="R27" i="21" a="1"/>
  <c r="R27" i="21" s="1"/>
  <c r="S27" i="21" a="1"/>
  <c r="S27" i="21" s="1"/>
  <c r="T27" i="21" a="1"/>
  <c r="T27" i="21" s="1"/>
  <c r="G28" i="21" a="1"/>
  <c r="G28" i="21" s="1"/>
  <c r="H28" i="21" a="1"/>
  <c r="H28" i="21" s="1"/>
  <c r="I28" i="21" a="1"/>
  <c r="I28" i="21" s="1"/>
  <c r="J28" i="21" a="1"/>
  <c r="J28" i="21" s="1"/>
  <c r="K28" i="21" a="1"/>
  <c r="K28" i="21" s="1"/>
  <c r="L28" i="21" a="1"/>
  <c r="L28" i="21" s="1"/>
  <c r="M28" i="21" a="1"/>
  <c r="M28" i="21" s="1"/>
  <c r="N28" i="21" a="1"/>
  <c r="N28" i="21" s="1"/>
  <c r="O28" i="21" a="1"/>
  <c r="O28" i="21" s="1"/>
  <c r="P28" i="21" a="1"/>
  <c r="P28" i="21" s="1"/>
  <c r="Q28" i="21" a="1"/>
  <c r="Q28" i="21" s="1"/>
  <c r="R28" i="21" a="1"/>
  <c r="R28" i="21" s="1"/>
  <c r="S28" i="21" a="1"/>
  <c r="S28" i="21" s="1"/>
  <c r="T28" i="21" a="1"/>
  <c r="T28" i="21" s="1"/>
  <c r="G29" i="21" a="1"/>
  <c r="G29" i="21" s="1"/>
  <c r="H29" i="21" a="1"/>
  <c r="H29" i="21" s="1"/>
  <c r="I29" i="21" a="1"/>
  <c r="I29" i="21" s="1"/>
  <c r="J29" i="21" a="1"/>
  <c r="J29" i="21" s="1"/>
  <c r="K29" i="21" a="1"/>
  <c r="K29" i="21" s="1"/>
  <c r="L29" i="21" a="1"/>
  <c r="L29" i="21" s="1"/>
  <c r="M29" i="21" a="1"/>
  <c r="M29" i="21" s="1"/>
  <c r="N29" i="21" a="1"/>
  <c r="N29" i="21" s="1"/>
  <c r="O29" i="21" a="1"/>
  <c r="O29" i="21" s="1"/>
  <c r="P29" i="21" a="1"/>
  <c r="P29" i="21" s="1"/>
  <c r="Q29" i="21" a="1"/>
  <c r="Q29" i="21" s="1"/>
  <c r="R29" i="21" a="1"/>
  <c r="R29" i="21" s="1"/>
  <c r="S29" i="21" a="1"/>
  <c r="S29" i="21" s="1"/>
  <c r="T29" i="21" a="1"/>
  <c r="T29" i="21" s="1"/>
  <c r="F29" i="21" a="1"/>
  <c r="F29" i="21" s="1"/>
  <c r="F28" i="21" a="1"/>
  <c r="F28" i="21" s="1"/>
  <c r="F27" i="21" a="1"/>
  <c r="F27" i="21" s="1"/>
  <c r="G26" i="21" a="1"/>
  <c r="G26" i="21" s="1"/>
  <c r="H26" i="21" a="1"/>
  <c r="H26" i="21" s="1"/>
  <c r="I26" i="21" a="1"/>
  <c r="I26" i="21" s="1"/>
  <c r="J26" i="21" a="1"/>
  <c r="J26" i="21" s="1"/>
  <c r="K26" i="21" a="1"/>
  <c r="K26" i="21" s="1"/>
  <c r="L26" i="21" a="1"/>
  <c r="L26" i="21" s="1"/>
  <c r="M26" i="21" a="1"/>
  <c r="M26" i="21" s="1"/>
  <c r="N26" i="21" a="1"/>
  <c r="N26" i="21" s="1"/>
  <c r="O26" i="21" a="1"/>
  <c r="O26" i="21" s="1"/>
  <c r="P26" i="21" a="1"/>
  <c r="P26" i="21" s="1"/>
  <c r="Q26" i="21" a="1"/>
  <c r="Q26" i="21" s="1"/>
  <c r="R26" i="21" a="1"/>
  <c r="R26" i="21" s="1"/>
  <c r="S26" i="21" a="1"/>
  <c r="S26" i="21" s="1"/>
  <c r="T26" i="21" a="1"/>
  <c r="T26" i="21" s="1"/>
  <c r="F26" i="21" a="1"/>
  <c r="F26" i="21" s="1"/>
  <c r="G25" i="21" a="1"/>
  <c r="G25" i="21" s="1"/>
  <c r="H25" i="21" a="1"/>
  <c r="H25" i="21" s="1"/>
  <c r="I25" i="21" a="1"/>
  <c r="I25" i="21" s="1"/>
  <c r="J25" i="21" a="1"/>
  <c r="J25" i="21" s="1"/>
  <c r="K25" i="21" a="1"/>
  <c r="K25" i="21" s="1"/>
  <c r="L25" i="21" a="1"/>
  <c r="L25" i="21" s="1"/>
  <c r="M25" i="21" a="1"/>
  <c r="M25" i="21" s="1"/>
  <c r="N25" i="21" a="1"/>
  <c r="N25" i="21" s="1"/>
  <c r="O25" i="21" a="1"/>
  <c r="O25" i="21" s="1"/>
  <c r="P25" i="21" a="1"/>
  <c r="P25" i="21" s="1"/>
  <c r="Q25" i="21" a="1"/>
  <c r="Q25" i="21" s="1"/>
  <c r="R25" i="21" a="1"/>
  <c r="R25" i="21" s="1"/>
  <c r="S25" i="21" a="1"/>
  <c r="S25" i="21" s="1"/>
  <c r="T25" i="21" a="1"/>
  <c r="T25" i="21" s="1"/>
  <c r="F25" i="21" a="1"/>
  <c r="F25" i="21" s="1"/>
  <c r="G12" i="21" l="1" a="1"/>
  <c r="G12" i="21" s="1"/>
  <c r="H12" i="21" a="1"/>
  <c r="H12" i="21" s="1"/>
  <c r="I12" i="21" a="1"/>
  <c r="I12" i="21" s="1"/>
  <c r="J12" i="21" a="1"/>
  <c r="J12" i="21" s="1"/>
  <c r="K12" i="21" a="1"/>
  <c r="K12" i="21" s="1"/>
  <c r="L12" i="21" a="1"/>
  <c r="L12" i="21" s="1"/>
  <c r="M12" i="21" a="1"/>
  <c r="M12" i="21" s="1"/>
  <c r="N12" i="21" a="1"/>
  <c r="N12" i="21" s="1"/>
  <c r="O12" i="21" a="1"/>
  <c r="O12" i="21" s="1"/>
  <c r="P12" i="21" a="1"/>
  <c r="P12" i="21" s="1"/>
  <c r="Q12" i="21" a="1"/>
  <c r="Q12" i="21" s="1"/>
  <c r="R12" i="21" a="1"/>
  <c r="R12" i="21" s="1"/>
  <c r="S12" i="21" a="1"/>
  <c r="S12" i="21" s="1"/>
  <c r="T12" i="21" a="1"/>
  <c r="T12" i="21" s="1"/>
  <c r="G13" i="21" a="1"/>
  <c r="G13" i="21" s="1"/>
  <c r="H13" i="21" a="1"/>
  <c r="H13" i="21" s="1"/>
  <c r="I13" i="21" a="1"/>
  <c r="I13" i="21" s="1"/>
  <c r="J13" i="21" a="1"/>
  <c r="J13" i="21" s="1"/>
  <c r="K13" i="21" a="1"/>
  <c r="K13" i="21" s="1"/>
  <c r="L13" i="21" a="1"/>
  <c r="L13" i="21" s="1"/>
  <c r="M13" i="21" a="1"/>
  <c r="M13" i="21" s="1"/>
  <c r="N13" i="21" a="1"/>
  <c r="N13" i="21" s="1"/>
  <c r="O13" i="21" a="1"/>
  <c r="O13" i="21" s="1"/>
  <c r="P13" i="21" a="1"/>
  <c r="P13" i="21" s="1"/>
  <c r="Q13" i="21" a="1"/>
  <c r="Q13" i="21" s="1"/>
  <c r="R13" i="21" a="1"/>
  <c r="R13" i="21" s="1"/>
  <c r="S13" i="21" a="1"/>
  <c r="S13" i="21" s="1"/>
  <c r="T13" i="21" a="1"/>
  <c r="T13" i="21" s="1"/>
  <c r="G14" i="21" a="1"/>
  <c r="G14" i="21" s="1"/>
  <c r="H14" i="21" a="1"/>
  <c r="H14" i="21" s="1"/>
  <c r="I14" i="21" a="1"/>
  <c r="I14" i="21" s="1"/>
  <c r="J14" i="21" a="1"/>
  <c r="J14" i="21" s="1"/>
  <c r="K14" i="21" a="1"/>
  <c r="K14" i="21" s="1"/>
  <c r="L14" i="21" a="1"/>
  <c r="L14" i="21" s="1"/>
  <c r="M14" i="21" a="1"/>
  <c r="M14" i="21" s="1"/>
  <c r="N14" i="21" a="1"/>
  <c r="N14" i="21" s="1"/>
  <c r="O14" i="21" a="1"/>
  <c r="O14" i="21" s="1"/>
  <c r="P14" i="21" a="1"/>
  <c r="P14" i="21" s="1"/>
  <c r="Q14" i="21" a="1"/>
  <c r="Q14" i="21" s="1"/>
  <c r="R14" i="21" a="1"/>
  <c r="R14" i="21" s="1"/>
  <c r="S14" i="21" a="1"/>
  <c r="S14" i="21" s="1"/>
  <c r="T14" i="21" a="1"/>
  <c r="T14" i="21" s="1"/>
  <c r="F14" i="21" a="1"/>
  <c r="F14" i="21" s="1"/>
  <c r="F13" i="21" a="1"/>
  <c r="F13" i="21" s="1"/>
  <c r="F12" i="21" a="1"/>
  <c r="F12" i="21" s="1"/>
  <c r="G11" i="21" a="1"/>
  <c r="G11" i="21" s="1"/>
  <c r="H11" i="21" a="1"/>
  <c r="H11" i="21" s="1"/>
  <c r="I11" i="21" a="1"/>
  <c r="I11" i="21" s="1"/>
  <c r="J11" i="21" a="1"/>
  <c r="J11" i="21" s="1"/>
  <c r="K11" i="21" a="1"/>
  <c r="K11" i="21" s="1"/>
  <c r="L11" i="21" a="1"/>
  <c r="L11" i="21" s="1"/>
  <c r="M11" i="21" a="1"/>
  <c r="M11" i="21" s="1"/>
  <c r="N11" i="21" a="1"/>
  <c r="N11" i="21" s="1"/>
  <c r="O11" i="21" a="1"/>
  <c r="O11" i="21" s="1"/>
  <c r="P11" i="21" a="1"/>
  <c r="P11" i="21" s="1"/>
  <c r="Q11" i="21" a="1"/>
  <c r="Q11" i="21" s="1"/>
  <c r="R11" i="21" a="1"/>
  <c r="R11" i="21" s="1"/>
  <c r="S11" i="21" a="1"/>
  <c r="S11" i="21" s="1"/>
  <c r="T11" i="21" a="1"/>
  <c r="T11" i="21" s="1"/>
  <c r="F11" i="21" a="1"/>
  <c r="F11" i="21" s="1"/>
  <c r="G10" i="21" a="1"/>
  <c r="G10" i="21" s="1"/>
  <c r="H10" i="21" a="1"/>
  <c r="H10" i="21" s="1"/>
  <c r="I10" i="21" a="1"/>
  <c r="I10" i="21" s="1"/>
  <c r="J10" i="21" a="1"/>
  <c r="J10" i="21" s="1"/>
  <c r="K10" i="21" a="1"/>
  <c r="K10" i="21" s="1"/>
  <c r="L10" i="21" a="1"/>
  <c r="L10" i="21" s="1"/>
  <c r="M10" i="21" a="1"/>
  <c r="M10" i="21" s="1"/>
  <c r="N10" i="21" a="1"/>
  <c r="N10" i="21" s="1"/>
  <c r="O10" i="21" a="1"/>
  <c r="O10" i="21" s="1"/>
  <c r="P10" i="21" a="1"/>
  <c r="P10" i="21" s="1"/>
  <c r="Q10" i="21" a="1"/>
  <c r="Q10" i="21" s="1"/>
  <c r="R10" i="21" a="1"/>
  <c r="R10" i="21" s="1"/>
  <c r="S10" i="21" a="1"/>
  <c r="S10" i="21" s="1"/>
  <c r="T10" i="21" a="1"/>
  <c r="T10" i="21" s="1"/>
  <c r="F10" i="21" a="1"/>
  <c r="F10" i="21" s="1"/>
  <c r="G2" i="22"/>
  <c r="F39" i="24" a="1"/>
  <c r="F39" i="24" s="1"/>
  <c r="F38" i="24" a="1"/>
  <c r="F38" i="24" s="1"/>
  <c r="F37" i="24" a="1"/>
  <c r="F37" i="24" s="1"/>
  <c r="F36" i="24" a="1"/>
  <c r="F36" i="24" s="1"/>
  <c r="F35" i="24" a="1"/>
  <c r="F35" i="24" s="1"/>
  <c r="F34" i="24" a="1"/>
  <c r="F34" i="24" s="1"/>
  <c r="F33" i="24" a="1"/>
  <c r="F33" i="24" s="1"/>
  <c r="F32" i="24" a="1"/>
  <c r="F32" i="24" s="1"/>
  <c r="F31" i="24" a="1"/>
  <c r="F31" i="24" s="1"/>
  <c r="F30" i="24" a="1"/>
  <c r="F30" i="24" s="1"/>
  <c r="E5" i="24" l="1"/>
  <c r="D6" i="21" l="1"/>
  <c r="E6" i="21"/>
  <c r="E9" i="21"/>
  <c r="D9" i="21"/>
  <c r="E7" i="21"/>
  <c r="D7" i="21"/>
  <c r="D22" i="21" l="1"/>
  <c r="E24" i="21" l="1"/>
  <c r="D24" i="21"/>
  <c r="F9" i="24" l="1" a="1"/>
  <c r="F9"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<sst xmlns="http://schemas.openxmlformats.org/spreadsheetml/2006/main" count="6361" uniqueCount="1036">
  <si>
    <t>Easting</t>
  </si>
  <si>
    <t>Northing</t>
  </si>
  <si>
    <t>Firm</t>
  </si>
  <si>
    <t>Siddick</t>
  </si>
  <si>
    <t>BSP</t>
  </si>
  <si>
    <t>Non Firm</t>
  </si>
  <si>
    <t>Primary</t>
  </si>
  <si>
    <t>Albion St</t>
  </si>
  <si>
    <t>Alderley &amp; Chelford</t>
  </si>
  <si>
    <t>Alston</t>
  </si>
  <si>
    <t>Ambleside</t>
  </si>
  <si>
    <t>Ancoats North T11 &amp; T12</t>
  </si>
  <si>
    <t>Ancoats North T14</t>
  </si>
  <si>
    <t>Annie Pit</t>
  </si>
  <si>
    <t>Ansdell</t>
  </si>
  <si>
    <t>Ardwick</t>
  </si>
  <si>
    <t>Arnside</t>
  </si>
  <si>
    <t>Ashton (Golborne)</t>
  </si>
  <si>
    <t>Ashton (Ribble)</t>
  </si>
  <si>
    <t>Ashton On Mersey</t>
  </si>
  <si>
    <t>Ashton Under Lyne T11 &amp; T12</t>
  </si>
  <si>
    <t>Ashton Under Lyne T13</t>
  </si>
  <si>
    <t>Ashwood Dale</t>
  </si>
  <si>
    <t>Askam &amp; Dalton</t>
  </si>
  <si>
    <t>Askerton Castle</t>
  </si>
  <si>
    <t>Aspatria</t>
  </si>
  <si>
    <t>Atherton Town Centre</t>
  </si>
  <si>
    <t>Athletic St</t>
  </si>
  <si>
    <t>Avenham</t>
  </si>
  <si>
    <t>Baguley</t>
  </si>
  <si>
    <t>Bamber Bridge</t>
  </si>
  <si>
    <t>Barbara St</t>
  </si>
  <si>
    <t>Barrow</t>
  </si>
  <si>
    <t>Barton Dock Rd</t>
  </si>
  <si>
    <t>Bedford</t>
  </si>
  <si>
    <t>Belgrave</t>
  </si>
  <si>
    <t>Benchill</t>
  </si>
  <si>
    <t>Bentham</t>
  </si>
  <si>
    <t>Bispham</t>
  </si>
  <si>
    <t>Blackbull</t>
  </si>
  <si>
    <t>Blackburn</t>
  </si>
  <si>
    <t>Blackburn Rd Clayton</t>
  </si>
  <si>
    <t>Blackfriars</t>
  </si>
  <si>
    <t>Blackley</t>
  </si>
  <si>
    <t>Blackpool</t>
  </si>
  <si>
    <t>Bollington</t>
  </si>
  <si>
    <t>Bolton By Bowland</t>
  </si>
  <si>
    <t>Bolton Le Sands</t>
  </si>
  <si>
    <t>Botany Bay</t>
  </si>
  <si>
    <t>Bow Lane</t>
  </si>
  <si>
    <t>Bowaters</t>
  </si>
  <si>
    <t>Bowdon</t>
  </si>
  <si>
    <t>Bradford</t>
  </si>
  <si>
    <t>Bradshawgate</t>
  </si>
  <si>
    <t>Bramhall</t>
  </si>
  <si>
    <t>Bridgewater</t>
  </si>
  <si>
    <t>Brinksway</t>
  </si>
  <si>
    <t>Broadheath</t>
  </si>
  <si>
    <t>Broadway</t>
  </si>
  <si>
    <t>Buckshaw</t>
  </si>
  <si>
    <t>Burnley</t>
  </si>
  <si>
    <t>Burnley Centre</t>
  </si>
  <si>
    <t>Burnley North</t>
  </si>
  <si>
    <t>Burrow Beck</t>
  </si>
  <si>
    <t>Burscough Bridge</t>
  </si>
  <si>
    <t>Bury Town Centre</t>
  </si>
  <si>
    <t>Campbell St</t>
  </si>
  <si>
    <t>Cannon St</t>
  </si>
  <si>
    <t>Capontree</t>
  </si>
  <si>
    <t>Carleton</t>
  </si>
  <si>
    <t>Carlisle North</t>
  </si>
  <si>
    <t>Carr St</t>
  </si>
  <si>
    <t>Castleton</t>
  </si>
  <si>
    <t>Catterall Waterworks</t>
  </si>
  <si>
    <t>Cecil St</t>
  </si>
  <si>
    <t>Central Manchester</t>
  </si>
  <si>
    <t>Chadderton</t>
  </si>
  <si>
    <t>Chamberhall</t>
  </si>
  <si>
    <t>Chapel Wharf</t>
  </si>
  <si>
    <t>Chassen Rd</t>
  </si>
  <si>
    <t>Chatsworth St</t>
  </si>
  <si>
    <t>Cheadle Heath</t>
  </si>
  <si>
    <t>Cheadle Hulme</t>
  </si>
  <si>
    <t>Cheetham Hill</t>
  </si>
  <si>
    <t>Chester Rd T11 &amp; T12</t>
  </si>
  <si>
    <t>Chester Rd T13</t>
  </si>
  <si>
    <t>Chorley South</t>
  </si>
  <si>
    <t>Chorlton</t>
  </si>
  <si>
    <t>Church</t>
  </si>
  <si>
    <t>Circle Sq</t>
  </si>
  <si>
    <t>Clarendon Rd</t>
  </si>
  <si>
    <t>Claughton</t>
  </si>
  <si>
    <t>Cleveleys</t>
  </si>
  <si>
    <t>Clifton Junction</t>
  </si>
  <si>
    <t>Clover Hill</t>
  </si>
  <si>
    <t>Cog Lane</t>
  </si>
  <si>
    <t>Coniston</t>
  </si>
  <si>
    <t>Copse Rd</t>
  </si>
  <si>
    <t>Cox Green</t>
  </si>
  <si>
    <t>Craggs Row &amp; Bushell St</t>
  </si>
  <si>
    <t>Crown Lane</t>
  </si>
  <si>
    <t>Culcheth</t>
  </si>
  <si>
    <t>Cutacre</t>
  </si>
  <si>
    <t>Deansgate</t>
  </si>
  <si>
    <t>Denton East</t>
  </si>
  <si>
    <t>Denton West</t>
  </si>
  <si>
    <t>Didsbury</t>
  </si>
  <si>
    <t>Dodgson Rd</t>
  </si>
  <si>
    <t>Douglas St</t>
  </si>
  <si>
    <t>Droylsden East</t>
  </si>
  <si>
    <t>Dukinfield</t>
  </si>
  <si>
    <t>Dumers Lane</t>
  </si>
  <si>
    <t>Dumplington</t>
  </si>
  <si>
    <t>Eastlands</t>
  </si>
  <si>
    <t>Easton</t>
  </si>
  <si>
    <t>Egremont</t>
  </si>
  <si>
    <t>Embleton</t>
  </si>
  <si>
    <t>Exchange St</t>
  </si>
  <si>
    <t>Failsworth</t>
  </si>
  <si>
    <t>Fallowfield</t>
  </si>
  <si>
    <t>Farnworth</t>
  </si>
  <si>
    <t>Feniscowles</t>
  </si>
  <si>
    <t>Ferodo</t>
  </si>
  <si>
    <t>Flat Lane</t>
  </si>
  <si>
    <t>Frederick Rd</t>
  </si>
  <si>
    <t>Fusehill</t>
  </si>
  <si>
    <t>Gale</t>
  </si>
  <si>
    <t>Garstang</t>
  </si>
  <si>
    <t>Gatley</t>
  </si>
  <si>
    <t>Gidlow</t>
  </si>
  <si>
    <t>Gillsrow</t>
  </si>
  <si>
    <t>Glaxo</t>
  </si>
  <si>
    <t>Glossop</t>
  </si>
  <si>
    <t>Golborne</t>
  </si>
  <si>
    <t>Gowhole</t>
  </si>
  <si>
    <t>Grane Rd &amp; Prinny Hill</t>
  </si>
  <si>
    <t>Grange</t>
  </si>
  <si>
    <t>Great Harwood</t>
  </si>
  <si>
    <t>Green Lane (Altrincham)</t>
  </si>
  <si>
    <t>Green Lane (Hazel Grove)</t>
  </si>
  <si>
    <t>Green St T11</t>
  </si>
  <si>
    <t>Green St T12 &amp; T13</t>
  </si>
  <si>
    <t>Greenfield</t>
  </si>
  <si>
    <t>Greenhill</t>
  </si>
  <si>
    <t>Griffin</t>
  </si>
  <si>
    <t>Hadfield</t>
  </si>
  <si>
    <t>Hall Cross</t>
  </si>
  <si>
    <t>Handforth</t>
  </si>
  <si>
    <t>Hanging Bridge</t>
  </si>
  <si>
    <t>Hareholme</t>
  </si>
  <si>
    <t>Harpurhey</t>
  </si>
  <si>
    <t>Harwood</t>
  </si>
  <si>
    <t>Hattersley</t>
  </si>
  <si>
    <t>Haverthwaite</t>
  </si>
  <si>
    <t>Hawk Green</t>
  </si>
  <si>
    <t>Haydock</t>
  </si>
  <si>
    <t>HDA No1 &amp; HDA No2</t>
  </si>
  <si>
    <t>Heady Hill</t>
  </si>
  <si>
    <t>Heap Bridge</t>
  </si>
  <si>
    <t>Heasandford</t>
  </si>
  <si>
    <t>Heaton Moor</t>
  </si>
  <si>
    <t>Heaton Norris</t>
  </si>
  <si>
    <t>Helwith Bridge</t>
  </si>
  <si>
    <t>Hensingham</t>
  </si>
  <si>
    <t>Heyrod</t>
  </si>
  <si>
    <t>Heyside</t>
  </si>
  <si>
    <t>Heywood</t>
  </si>
  <si>
    <t>Higher Mill</t>
  </si>
  <si>
    <t>Higher Walton</t>
  </si>
  <si>
    <t>Hill Top T11 &amp; T12</t>
  </si>
  <si>
    <t>Hill Top T13</t>
  </si>
  <si>
    <t>Hindley Green</t>
  </si>
  <si>
    <t>Hollinwood</t>
  </si>
  <si>
    <t>Holme Rd</t>
  </si>
  <si>
    <t>Holt St</t>
  </si>
  <si>
    <t>Hurst</t>
  </si>
  <si>
    <t>Hutton End &amp; Skelton C</t>
  </si>
  <si>
    <t>Hyde</t>
  </si>
  <si>
    <t>Hyndburn Rd</t>
  </si>
  <si>
    <t>India St</t>
  </si>
  <si>
    <t>Ingleton</t>
  </si>
  <si>
    <t>Irlam</t>
  </si>
  <si>
    <t>James St</t>
  </si>
  <si>
    <t>Kay St</t>
  </si>
  <si>
    <t>Kendal</t>
  </si>
  <si>
    <t>Keswick</t>
  </si>
  <si>
    <t>Kingsway</t>
  </si>
  <si>
    <t>Kinkry Hill</t>
  </si>
  <si>
    <t>Kirkby Lonsdale</t>
  </si>
  <si>
    <t>Kirkby Moor</t>
  </si>
  <si>
    <t>Kirkby Stephen</t>
  </si>
  <si>
    <t>Kirkby Thore</t>
  </si>
  <si>
    <t>Kirkhall Lane</t>
  </si>
  <si>
    <t>Kitt Green</t>
  </si>
  <si>
    <t>Knott Mill</t>
  </si>
  <si>
    <t>Lamberhead</t>
  </si>
  <si>
    <t>Lancaster</t>
  </si>
  <si>
    <t>Langley</t>
  </si>
  <si>
    <t>Langroyd Rd</t>
  </si>
  <si>
    <t>Leigh</t>
  </si>
  <si>
    <t>Levenshulme</t>
  </si>
  <si>
    <t>Leyland National</t>
  </si>
  <si>
    <t>Little Hulton</t>
  </si>
  <si>
    <t>Little Salkeld</t>
  </si>
  <si>
    <t>Littleborough</t>
  </si>
  <si>
    <t>Longford Bridge</t>
  </si>
  <si>
    <t>Longridge</t>
  </si>
  <si>
    <t>Longsight</t>
  </si>
  <si>
    <t>Lostock</t>
  </si>
  <si>
    <t>Lower Darwen</t>
  </si>
  <si>
    <t>Lyons Rd</t>
  </si>
  <si>
    <t>Marple</t>
  </si>
  <si>
    <t>Marton</t>
  </si>
  <si>
    <t>Maryport</t>
  </si>
  <si>
    <t>Medipark</t>
  </si>
  <si>
    <t>Melling</t>
  </si>
  <si>
    <t>Mereside</t>
  </si>
  <si>
    <t>Middleton Junction</t>
  </si>
  <si>
    <t>Midway</t>
  </si>
  <si>
    <t>Milnrow</t>
  </si>
  <si>
    <t>Mintsfeet</t>
  </si>
  <si>
    <t>Monsall</t>
  </si>
  <si>
    <t>Monton</t>
  </si>
  <si>
    <t>Moorside</t>
  </si>
  <si>
    <t>Morton Park &amp; Pirelli</t>
  </si>
  <si>
    <t>Mosley Rd</t>
  </si>
  <si>
    <t>Moss Lane</t>
  </si>
  <si>
    <t>Moss Nook Primary</t>
  </si>
  <si>
    <t>Moss Side (Leyland) &amp; Seven Stars</t>
  </si>
  <si>
    <t>Moss Side (Longsight)</t>
  </si>
  <si>
    <t>Mossley</t>
  </si>
  <si>
    <t>Mount St</t>
  </si>
  <si>
    <t>Musgrave Rd</t>
  </si>
  <si>
    <t>Nelson</t>
  </si>
  <si>
    <t>New Moston</t>
  </si>
  <si>
    <t>Newbiggin on Lune</t>
  </si>
  <si>
    <t>Newby</t>
  </si>
  <si>
    <t>Newton</t>
  </si>
  <si>
    <t>Newton Heath</t>
  </si>
  <si>
    <t>Newton Le Willows</t>
  </si>
  <si>
    <t>Newtongate T11 &amp; T12</t>
  </si>
  <si>
    <t>Newtongate T13</t>
  </si>
  <si>
    <t>Norbreck</t>
  </si>
  <si>
    <t>Norbury</t>
  </si>
  <si>
    <t>Northenden</t>
  </si>
  <si>
    <t>NWGB Partington</t>
  </si>
  <si>
    <t>Offerton</t>
  </si>
  <si>
    <t>Openshaw</t>
  </si>
  <si>
    <t>Ormskirk</t>
  </si>
  <si>
    <t>Padiham</t>
  </si>
  <si>
    <t>Peel St &amp; Ribblesdale T13</t>
  </si>
  <si>
    <t>Pendleton</t>
  </si>
  <si>
    <t>Petteril Bank</t>
  </si>
  <si>
    <t>Phillips Lane</t>
  </si>
  <si>
    <t>Piccadilly</t>
  </si>
  <si>
    <t>Pimbo</t>
  </si>
  <si>
    <t>Portwood</t>
  </si>
  <si>
    <t>Poulton</t>
  </si>
  <si>
    <t>Poynton</t>
  </si>
  <si>
    <t>Preesall</t>
  </si>
  <si>
    <t>Preston East</t>
  </si>
  <si>
    <t>Preston Old Rd</t>
  </si>
  <si>
    <t>Prestwich</t>
  </si>
  <si>
    <t>Pringle St</t>
  </si>
  <si>
    <t>Queens Park</t>
  </si>
  <si>
    <t>Radcliffe</t>
  </si>
  <si>
    <t>Randal St</t>
  </si>
  <si>
    <t>Rawtenstall Rd</t>
  </si>
  <si>
    <t>Reddish Vale</t>
  </si>
  <si>
    <t>Ribblesdale T14</t>
  </si>
  <si>
    <t>Ribbleton</t>
  </si>
  <si>
    <t>Ringley</t>
  </si>
  <si>
    <t>Risley</t>
  </si>
  <si>
    <t>Robert Hall St</t>
  </si>
  <si>
    <t>Rochdale Central</t>
  </si>
  <si>
    <t>Roman Rd</t>
  </si>
  <si>
    <t>Romiley</t>
  </si>
  <si>
    <t>Rossall</t>
  </si>
  <si>
    <t>Royton</t>
  </si>
  <si>
    <t>S.E. Macclesfield</t>
  </si>
  <si>
    <t>S.W. Macclesfield</t>
  </si>
  <si>
    <t>Sale</t>
  </si>
  <si>
    <t>Sale Moor</t>
  </si>
  <si>
    <t>Salford Quays</t>
  </si>
  <si>
    <t>Sandgate</t>
  </si>
  <si>
    <t>Scarisbrick</t>
  </si>
  <si>
    <t>Sebergham</t>
  </si>
  <si>
    <t>Sedbergh</t>
  </si>
  <si>
    <t>Selsmire</t>
  </si>
  <si>
    <t>Settle</t>
  </si>
  <si>
    <t>Shannon St South</t>
  </si>
  <si>
    <t>Shap</t>
  </si>
  <si>
    <t>Shaw</t>
  </si>
  <si>
    <t>Silloth</t>
  </si>
  <si>
    <t>Skelmersdale</t>
  </si>
  <si>
    <t>Slipway</t>
  </si>
  <si>
    <t>Snipe</t>
  </si>
  <si>
    <t>South Park</t>
  </si>
  <si>
    <t>Spa Rd</t>
  </si>
  <si>
    <t>Spadeadam 11/33kV</t>
  </si>
  <si>
    <t>Spotland</t>
  </si>
  <si>
    <t>Spring Cottage</t>
  </si>
  <si>
    <t>Spring Garden St 11kV</t>
  </si>
  <si>
    <t>Spring Garden St 6.6kV</t>
  </si>
  <si>
    <t>Squires Gate</t>
  </si>
  <si>
    <t>St Annes</t>
  </si>
  <si>
    <t>St Marys</t>
  </si>
  <si>
    <t>St Marys St</t>
  </si>
  <si>
    <t>St Thomas Rd</t>
  </si>
  <si>
    <t>Stainburn</t>
  </si>
  <si>
    <t>Standish</t>
  </si>
  <si>
    <t>Strangeways</t>
  </si>
  <si>
    <t>Strawberry Bank</t>
  </si>
  <si>
    <t>Stuart St</t>
  </si>
  <si>
    <t>Stubbins</t>
  </si>
  <si>
    <t>Swinton</t>
  </si>
  <si>
    <t>Tame Valley</t>
  </si>
  <si>
    <t>Tardy Gate</t>
  </si>
  <si>
    <t>Tarleton</t>
  </si>
  <si>
    <t>The Height</t>
  </si>
  <si>
    <t>Thornton</t>
  </si>
  <si>
    <t>Townley St</t>
  </si>
  <si>
    <t>Trafford</t>
  </si>
  <si>
    <t>Trafford Park North</t>
  </si>
  <si>
    <t>Trimpell</t>
  </si>
  <si>
    <t>Trinity</t>
  </si>
  <si>
    <t>Tulketh</t>
  </si>
  <si>
    <t>Ulverston</t>
  </si>
  <si>
    <t>Union Rd</t>
  </si>
  <si>
    <t>Upholland</t>
  </si>
  <si>
    <t>Urmston</t>
  </si>
  <si>
    <t>Victoria Park</t>
  </si>
  <si>
    <t>Warbreck</t>
  </si>
  <si>
    <t>Wardleworth</t>
  </si>
  <si>
    <t>Warton</t>
  </si>
  <si>
    <t>Waterhead</t>
  </si>
  <si>
    <t>Waterswallows</t>
  </si>
  <si>
    <t>Weaste</t>
  </si>
  <si>
    <t>Werneth</t>
  </si>
  <si>
    <t>Wesley Place Bacup</t>
  </si>
  <si>
    <t>West Didsbury</t>
  </si>
  <si>
    <t>Westgate</t>
  </si>
  <si>
    <t>Westhoughton</t>
  </si>
  <si>
    <t>Westlinton</t>
  </si>
  <si>
    <t>Whalley</t>
  </si>
  <si>
    <t>Whalley Range</t>
  </si>
  <si>
    <t>Whasset</t>
  </si>
  <si>
    <t>Whittle Le Woods</t>
  </si>
  <si>
    <t>Whitworth</t>
  </si>
  <si>
    <t>Wigton</t>
  </si>
  <si>
    <t>Willow Hey</t>
  </si>
  <si>
    <t>Willowbank</t>
  </si>
  <si>
    <t>Willowholme</t>
  </si>
  <si>
    <t>Wilmslow</t>
  </si>
  <si>
    <t>Windermere</t>
  </si>
  <si>
    <t>Winifred Rd</t>
  </si>
  <si>
    <t>Withington</t>
  </si>
  <si>
    <t>Withyfold Drive</t>
  </si>
  <si>
    <t>Woodbine St</t>
  </si>
  <si>
    <t>Woodfield Rd</t>
  </si>
  <si>
    <t>Woodhill Lane</t>
  </si>
  <si>
    <t>Woodhouse Park</t>
  </si>
  <si>
    <t>Woodley</t>
  </si>
  <si>
    <t>Woolfold</t>
  </si>
  <si>
    <t>Wordsworth St</t>
  </si>
  <si>
    <t>Worsley Mesnes</t>
  </si>
  <si>
    <t>Wrightington</t>
  </si>
  <si>
    <t>Yealand</t>
  </si>
  <si>
    <t>Adswood</t>
  </si>
  <si>
    <t>Agecroft</t>
  </si>
  <si>
    <t>Altrincham</t>
  </si>
  <si>
    <t>Atherton</t>
  </si>
  <si>
    <t>Barrow &amp; Sandgate</t>
  </si>
  <si>
    <t>Barton</t>
  </si>
  <si>
    <t>Belfield</t>
  </si>
  <si>
    <t>Bloom St</t>
  </si>
  <si>
    <t>Bolton</t>
  </si>
  <si>
    <t>Bury</t>
  </si>
  <si>
    <t>Buxton</t>
  </si>
  <si>
    <t>Carlisle</t>
  </si>
  <si>
    <t>Carrington BSP</t>
  </si>
  <si>
    <t>Droylsden</t>
  </si>
  <si>
    <t>Hartshead-Heyrod</t>
  </si>
  <si>
    <t>Hazel Grove</t>
  </si>
  <si>
    <t>Huncoat</t>
  </si>
  <si>
    <t>Kendal (Parkside Rd)</t>
  </si>
  <si>
    <t>Leyland</t>
  </si>
  <si>
    <t>Lytham</t>
  </si>
  <si>
    <t>Moss Nook</t>
  </si>
  <si>
    <t>New Mills</t>
  </si>
  <si>
    <t>Orrell</t>
  </si>
  <si>
    <t>Peel</t>
  </si>
  <si>
    <t>Penrith &amp; Shap</t>
  </si>
  <si>
    <t>Red Bank</t>
  </si>
  <si>
    <t>Ribble</t>
  </si>
  <si>
    <t>Rossendale</t>
  </si>
  <si>
    <t>Stainburn &amp; Siddick</t>
  </si>
  <si>
    <t>Stretford</t>
  </si>
  <si>
    <t>Vernon Park</t>
  </si>
  <si>
    <t>Wigan</t>
  </si>
  <si>
    <t>Select Primary</t>
  </si>
  <si>
    <t>Select BSP</t>
  </si>
  <si>
    <t>Grid Coordinates</t>
  </si>
  <si>
    <t xml:space="preserve">Easting </t>
  </si>
  <si>
    <t>CONTENTS</t>
  </si>
  <si>
    <t>Section</t>
  </si>
  <si>
    <t>Tab</t>
  </si>
  <si>
    <t>Description</t>
  </si>
  <si>
    <t>All Primary data showing demand headroom by Scenario</t>
  </si>
  <si>
    <t>All BSP data showing demand headroom by Scenario</t>
  </si>
  <si>
    <t>Primary Headroom</t>
  </si>
  <si>
    <t>BSP Headroom</t>
  </si>
  <si>
    <t>Primary Substation Headroom</t>
  </si>
  <si>
    <t>Primary Substation</t>
  </si>
  <si>
    <t>Primary Substation Location</t>
  </si>
  <si>
    <t xml:space="preserve"> Generation Headroom - N-0 -(MW)</t>
  </si>
  <si>
    <t xml:space="preserve"> Battery Headroom (MW)</t>
  </si>
  <si>
    <t>Inverter Based</t>
  </si>
  <si>
    <t>Synchronous   - LV</t>
  </si>
  <si>
    <t>Synchronous   - HV</t>
  </si>
  <si>
    <t>ALBION ST</t>
  </si>
  <si>
    <t>LOWER DARWEN</t>
  </si>
  <si>
    <t>ALDERLEY &amp; CHELFORD</t>
  </si>
  <si>
    <t>MOSS NOOK</t>
  </si>
  <si>
    <t>ALSTON</t>
  </si>
  <si>
    <t>PENRITH &amp; SHAP</t>
  </si>
  <si>
    <t>AMBLESIDE</t>
  </si>
  <si>
    <t>KENDAL (PARKSIDE RD)</t>
  </si>
  <si>
    <t>ANCOATS NORTH T11 &amp; T12</t>
  </si>
  <si>
    <t>RED BANK</t>
  </si>
  <si>
    <t>ANCOATS NORTH T14</t>
  </si>
  <si>
    <t>ANNIE PIT</t>
  </si>
  <si>
    <t>STAINBURN &amp; SIDDICK</t>
  </si>
  <si>
    <t>ANSDELL</t>
  </si>
  <si>
    <t>LYTHAM</t>
  </si>
  <si>
    <t>ARDWICK</t>
  </si>
  <si>
    <t>STUART ST</t>
  </si>
  <si>
    <t>ARNSIDE</t>
  </si>
  <si>
    <t>ASHTON (GOLBORNE)</t>
  </si>
  <si>
    <t>ORRELL</t>
  </si>
  <si>
    <t>ASHTON (RIBBLE)</t>
  </si>
  <si>
    <t>RIBBLE</t>
  </si>
  <si>
    <t>ASHTON ON MERSEY</t>
  </si>
  <si>
    <t>SALE</t>
  </si>
  <si>
    <t>ASHTON UNDER LYNE T11 &amp; T12</t>
  </si>
  <si>
    <t>HARTSHEAD-HEYROD</t>
  </si>
  <si>
    <t>ASHTON UNDER LYNE T13</t>
  </si>
  <si>
    <t>ASHWOOD DALE</t>
  </si>
  <si>
    <t>BUXTON</t>
  </si>
  <si>
    <t>ASKAM &amp; DALTON</t>
  </si>
  <si>
    <t>ULVERSTON</t>
  </si>
  <si>
    <t>ASKERTON CASTLE</t>
  </si>
  <si>
    <t>ASPATRIA</t>
  </si>
  <si>
    <t>ATHERTON TOWN CENTRE</t>
  </si>
  <si>
    <t>ATHERTON</t>
  </si>
  <si>
    <t>ATHLETIC ST</t>
  </si>
  <si>
    <t>BURNLEY</t>
  </si>
  <si>
    <t>AVENHAM</t>
  </si>
  <si>
    <t>PRESTON EAST</t>
  </si>
  <si>
    <t>BAGULEY</t>
  </si>
  <si>
    <t>BAMBER BRIDGE</t>
  </si>
  <si>
    <t>BARBARA ST</t>
  </si>
  <si>
    <t>BOLTON</t>
  </si>
  <si>
    <t>BARROW</t>
  </si>
  <si>
    <t>BARROW &amp; SANDGATE</t>
  </si>
  <si>
    <t>BARTON DOCK RD</t>
  </si>
  <si>
    <t>BARTON</t>
  </si>
  <si>
    <t>BEDFORD</t>
  </si>
  <si>
    <t>BELGRAVE</t>
  </si>
  <si>
    <t>GREENHILL</t>
  </si>
  <si>
    <t>BENCHILL</t>
  </si>
  <si>
    <t>WEST DIDSBURY</t>
  </si>
  <si>
    <t>BENTHAM</t>
  </si>
  <si>
    <t>BISPHAM</t>
  </si>
  <si>
    <t>BLACKBULL</t>
  </si>
  <si>
    <t>BLACKBURN</t>
  </si>
  <si>
    <t>BLACKFRIARS</t>
  </si>
  <si>
    <t>FREDERICK RD</t>
  </si>
  <si>
    <t>BLACKLEY</t>
  </si>
  <si>
    <t>BLACKPOOL</t>
  </si>
  <si>
    <t>BOLLINGTON</t>
  </si>
  <si>
    <t>MACCLESFIELD</t>
  </si>
  <si>
    <t>BOLTON BY BOWLAND</t>
  </si>
  <si>
    <t>PADIHAM</t>
  </si>
  <si>
    <t>BOLTON LE SANDS</t>
  </si>
  <si>
    <t>LANCASTER</t>
  </si>
  <si>
    <t>BOTANY BAY</t>
  </si>
  <si>
    <t>LEYLAND</t>
  </si>
  <si>
    <t>BOW LANE</t>
  </si>
  <si>
    <t>BOWATERS</t>
  </si>
  <si>
    <t>BOWDON</t>
  </si>
  <si>
    <t>ALTRINCHAM</t>
  </si>
  <si>
    <t>BRADFORD</t>
  </si>
  <si>
    <t>BRADSHAWGATE</t>
  </si>
  <si>
    <t>BRAMHALL</t>
  </si>
  <si>
    <t>HAZEL GROVE</t>
  </si>
  <si>
    <t>BRIDGEWATER</t>
  </si>
  <si>
    <t>BLOOM ST</t>
  </si>
  <si>
    <t>BRINKSWAY</t>
  </si>
  <si>
    <t>ADSWOOD</t>
  </si>
  <si>
    <t>BROADHEATH</t>
  </si>
  <si>
    <t>BROADWAY</t>
  </si>
  <si>
    <t>BUCKSHAW</t>
  </si>
  <si>
    <t>BURNLEY CENTRE</t>
  </si>
  <si>
    <t>BURNLEY NORTH</t>
  </si>
  <si>
    <t>BURROW BECK</t>
  </si>
  <si>
    <t>BURSCOUGH BRIDGE</t>
  </si>
  <si>
    <t>WRIGHTINGTON</t>
  </si>
  <si>
    <t>BURY TOWN CENTRE</t>
  </si>
  <si>
    <t>BURY</t>
  </si>
  <si>
    <t>CRAGGS ROW &amp; BUSHELL ST</t>
  </si>
  <si>
    <t>CAMPBELL ST</t>
  </si>
  <si>
    <t>KEARSLEY LOCAL</t>
  </si>
  <si>
    <t>CANNON ST</t>
  </si>
  <si>
    <t>CAPONTREE</t>
  </si>
  <si>
    <t>CARLISLE</t>
  </si>
  <si>
    <t>CARLETON</t>
  </si>
  <si>
    <t>EGREMONT</t>
  </si>
  <si>
    <t>CARLISLE NORTH</t>
  </si>
  <si>
    <t>CARR ST</t>
  </si>
  <si>
    <t>CASTLETON</t>
  </si>
  <si>
    <t>CATTERALL WATERWORKS</t>
  </si>
  <si>
    <t>CECIL ST</t>
  </si>
  <si>
    <t>CENTRAL MANCHESTER</t>
  </si>
  <si>
    <t>CHADDERTON</t>
  </si>
  <si>
    <t>CHAMBERHALL</t>
  </si>
  <si>
    <t>CHAPEL WHARF</t>
  </si>
  <si>
    <t>CHASSEN RD</t>
  </si>
  <si>
    <t>CHATSWORTH ST</t>
  </si>
  <si>
    <t>CHEADLE HEATH</t>
  </si>
  <si>
    <t>CHEADLE HULME</t>
  </si>
  <si>
    <t>CHEETHAM HILL</t>
  </si>
  <si>
    <t>AGECROFT</t>
  </si>
  <si>
    <t>CHESTER RD T11 &amp; T12</t>
  </si>
  <si>
    <t>STRETFORD</t>
  </si>
  <si>
    <t>CHESTER RD T13</t>
  </si>
  <si>
    <t>CHORLEY SOUTH</t>
  </si>
  <si>
    <t>CHORLTON</t>
  </si>
  <si>
    <t>CHURCH</t>
  </si>
  <si>
    <t>HUNCOAT</t>
  </si>
  <si>
    <t>CLARENDON RD</t>
  </si>
  <si>
    <t>CLAUGHTON</t>
  </si>
  <si>
    <t>BLACKBURN RD CLAYTON</t>
  </si>
  <si>
    <t>CLEVELEYS</t>
  </si>
  <si>
    <t>CLIFTON JUNCTION</t>
  </si>
  <si>
    <t>CLOVER HILL</t>
  </si>
  <si>
    <t>NELSON</t>
  </si>
  <si>
    <t>COG LANE</t>
  </si>
  <si>
    <t>CONISTON</t>
  </si>
  <si>
    <t>COPSE RD</t>
  </si>
  <si>
    <t>THORNTON</t>
  </si>
  <si>
    <t>COX GREEN</t>
  </si>
  <si>
    <t>CROWN LANE</t>
  </si>
  <si>
    <t>WESTHOUGHTON</t>
  </si>
  <si>
    <t>CULCHETH</t>
  </si>
  <si>
    <t>GOLBORNE</t>
  </si>
  <si>
    <t>CUTACRE</t>
  </si>
  <si>
    <t>DEANSGATE</t>
  </si>
  <si>
    <t>DENTON EAST</t>
  </si>
  <si>
    <t>DROYLSDEN</t>
  </si>
  <si>
    <t>DENTON WEST</t>
  </si>
  <si>
    <t>DIDSBURY</t>
  </si>
  <si>
    <t>DODGSON RD</t>
  </si>
  <si>
    <t>DOUGLAS ST</t>
  </si>
  <si>
    <t>DROYLSDEN EAST</t>
  </si>
  <si>
    <t>DUKINFIELD</t>
  </si>
  <si>
    <t>HYDE</t>
  </si>
  <si>
    <t>DUMERS LANE</t>
  </si>
  <si>
    <t>DUMPLINGTON</t>
  </si>
  <si>
    <t>EASTLANDS</t>
  </si>
  <si>
    <t>EASTON</t>
  </si>
  <si>
    <t>EMBLETON</t>
  </si>
  <si>
    <t>EXCHANGE ST</t>
  </si>
  <si>
    <t>FAILSWORTH</t>
  </si>
  <si>
    <t>FALLOWFIELD</t>
  </si>
  <si>
    <t>FARNWORTH</t>
  </si>
  <si>
    <t>FENISCOWLES</t>
  </si>
  <si>
    <t>FERODO</t>
  </si>
  <si>
    <t>NEW MILLS</t>
  </si>
  <si>
    <t>FLAT LANE</t>
  </si>
  <si>
    <t>FUSEHILL</t>
  </si>
  <si>
    <t>GALE</t>
  </si>
  <si>
    <t>BELFIELD</t>
  </si>
  <si>
    <t>GARSTANG</t>
  </si>
  <si>
    <t>GATLEY</t>
  </si>
  <si>
    <t>GIDLOW</t>
  </si>
  <si>
    <t>WIGAN</t>
  </si>
  <si>
    <t>GILLSROW</t>
  </si>
  <si>
    <t>GLAXO</t>
  </si>
  <si>
    <t>GLOSSOP</t>
  </si>
  <si>
    <t>GOWHOLE</t>
  </si>
  <si>
    <t>GRANE RD &amp; PRINNY HILL</t>
  </si>
  <si>
    <t>ROSSENDALE</t>
  </si>
  <si>
    <t>GRANGE</t>
  </si>
  <si>
    <t>GREAT HARWOOD</t>
  </si>
  <si>
    <t>GREEN LANE (ALTRINCHAM)</t>
  </si>
  <si>
    <t>GREEN LANE (HAZEL GROVE)</t>
  </si>
  <si>
    <t>GREEN ST T11</t>
  </si>
  <si>
    <t>GREEN ST T12 &amp; T13</t>
  </si>
  <si>
    <t>GREENFIELD</t>
  </si>
  <si>
    <t>GRIFFIN</t>
  </si>
  <si>
    <t>HADFIELD</t>
  </si>
  <si>
    <t>HALL CROSS</t>
  </si>
  <si>
    <t>PEEL</t>
  </si>
  <si>
    <t>HANDFORTH</t>
  </si>
  <si>
    <t>HANGING BRIDGE</t>
  </si>
  <si>
    <t>HAREHOLME</t>
  </si>
  <si>
    <t>HARPURHEY</t>
  </si>
  <si>
    <t>HARWOOD</t>
  </si>
  <si>
    <t>HATTERSLEY</t>
  </si>
  <si>
    <t>HAVERTHWAITE</t>
  </si>
  <si>
    <t>HAWK GREEN</t>
  </si>
  <si>
    <t>HAYDOCK</t>
  </si>
  <si>
    <t>HDA NO1 &amp; HDA NO2</t>
  </si>
  <si>
    <t>HEADY HILL</t>
  </si>
  <si>
    <t>HEAP BRIDGE</t>
  </si>
  <si>
    <t>HEASANDFORD</t>
  </si>
  <si>
    <t>HEATON MOOR</t>
  </si>
  <si>
    <t>VERNON PARK</t>
  </si>
  <si>
    <t>HEATON NORRIS</t>
  </si>
  <si>
    <t>HELWITH BRIDGE</t>
  </si>
  <si>
    <t>HENSINGHAM</t>
  </si>
  <si>
    <t>HEYROD</t>
  </si>
  <si>
    <t>HEYSIDE</t>
  </si>
  <si>
    <t>ROYTON</t>
  </si>
  <si>
    <t>HEYWOOD</t>
  </si>
  <si>
    <t>HIGHER MILL</t>
  </si>
  <si>
    <t>HIGHER WALTON</t>
  </si>
  <si>
    <t>HILL TOP T11 &amp; T12</t>
  </si>
  <si>
    <t>HILL TOP T13</t>
  </si>
  <si>
    <t>HINDLEY GREEN</t>
  </si>
  <si>
    <t>HOLLINWOOD</t>
  </si>
  <si>
    <t>HOLME RD</t>
  </si>
  <si>
    <t>HOLT ST</t>
  </si>
  <si>
    <t>HURST</t>
  </si>
  <si>
    <t>HUTTON END &amp; SKELTON C</t>
  </si>
  <si>
    <t>HYNDBURN RD</t>
  </si>
  <si>
    <t>INDIA ST</t>
  </si>
  <si>
    <t>INGLETON</t>
  </si>
  <si>
    <t>IRLAM</t>
  </si>
  <si>
    <t>CARRINGTON BSP</t>
  </si>
  <si>
    <t>JAMES ST</t>
  </si>
  <si>
    <t>KAY ST</t>
  </si>
  <si>
    <t>KENDAL</t>
  </si>
  <si>
    <t>KESWICK</t>
  </si>
  <si>
    <t>KINGSWAY</t>
  </si>
  <si>
    <t>KINKRY HILL</t>
  </si>
  <si>
    <t>KIRKBY LONSDALE</t>
  </si>
  <si>
    <t>KIRKBY MOOR</t>
  </si>
  <si>
    <t>KIRKBY STEPHEN</t>
  </si>
  <si>
    <t>KIRKBY THORE</t>
  </si>
  <si>
    <t>KIRKHALL LANE</t>
  </si>
  <si>
    <t>KITT GREEN</t>
  </si>
  <si>
    <t>KNOTT MILL</t>
  </si>
  <si>
    <t>LAMBERHEAD</t>
  </si>
  <si>
    <t>LANGLEY</t>
  </si>
  <si>
    <t>LANGROYD RD</t>
  </si>
  <si>
    <t>LEIGH</t>
  </si>
  <si>
    <t>LEVENSHULME</t>
  </si>
  <si>
    <t>LONGSIGHT</t>
  </si>
  <si>
    <t>LEYLAND NATIONAL</t>
  </si>
  <si>
    <t>LITTLE HULTON</t>
  </si>
  <si>
    <t>LITTLE SALKELD</t>
  </si>
  <si>
    <t>LITTLEBOROUGH</t>
  </si>
  <si>
    <t>LONGFORD BRIDGE</t>
  </si>
  <si>
    <t>LONGRIDGE</t>
  </si>
  <si>
    <t>LOSTOCK</t>
  </si>
  <si>
    <t>LYONS RD</t>
  </si>
  <si>
    <t>MANCHESTER UNIVERSITY</t>
  </si>
  <si>
    <t>MARPLE</t>
  </si>
  <si>
    <t>MARTON</t>
  </si>
  <si>
    <t>MARYPORT</t>
  </si>
  <si>
    <t>MELLING</t>
  </si>
  <si>
    <t>MERESIDE</t>
  </si>
  <si>
    <t>MIDDLETON JUNCTION</t>
  </si>
  <si>
    <t>MIDWAY</t>
  </si>
  <si>
    <t>MILNROW</t>
  </si>
  <si>
    <t>MINTSFEET</t>
  </si>
  <si>
    <t>MONSALL</t>
  </si>
  <si>
    <t>MONTON</t>
  </si>
  <si>
    <t>MOORSIDE</t>
  </si>
  <si>
    <t>MORTON PARK &amp; PIRELLI</t>
  </si>
  <si>
    <t>MOSLEY RD</t>
  </si>
  <si>
    <t>MOSS LANE</t>
  </si>
  <si>
    <t>MOSS NOOK PRIMARY</t>
  </si>
  <si>
    <t>MOSS SIDE (Leyland) &amp; SEVEN STARS</t>
  </si>
  <si>
    <t>MOSS SIDE (Longsight)</t>
  </si>
  <si>
    <t>MOSSLEY</t>
  </si>
  <si>
    <t>MOUNT ST</t>
  </si>
  <si>
    <t>MUSGRAVE RD</t>
  </si>
  <si>
    <t>NEW MOSTON</t>
  </si>
  <si>
    <t>NEWBIGGIN ON LUNE</t>
  </si>
  <si>
    <t>NEWBY</t>
  </si>
  <si>
    <t>NEWTON</t>
  </si>
  <si>
    <t>NEWTON HEATH</t>
  </si>
  <si>
    <t>NEWTON LE WILLOWS</t>
  </si>
  <si>
    <t>NEWTONGATE T11 &amp; T12</t>
  </si>
  <si>
    <t>NEWTONGATE T13</t>
  </si>
  <si>
    <t>NORBRECK</t>
  </si>
  <si>
    <t>NORBURY</t>
  </si>
  <si>
    <t>NORTHENDEN</t>
  </si>
  <si>
    <t>NWGB PARTINGTON</t>
  </si>
  <si>
    <t>OFFERTON</t>
  </si>
  <si>
    <t>OPENSHAW</t>
  </si>
  <si>
    <t>ORMSKIRK</t>
  </si>
  <si>
    <t>SKELMERSDALE</t>
  </si>
  <si>
    <t>PENDLETON</t>
  </si>
  <si>
    <t>PETTERIL BANK</t>
  </si>
  <si>
    <t>PHILLIPS LANE</t>
  </si>
  <si>
    <t>PICCADILLY</t>
  </si>
  <si>
    <t>PIMBO</t>
  </si>
  <si>
    <t>PORTWOOD</t>
  </si>
  <si>
    <t>POULTON</t>
  </si>
  <si>
    <t>POYNTON</t>
  </si>
  <si>
    <t>PREESALL</t>
  </si>
  <si>
    <t>PRESTON OLD RD</t>
  </si>
  <si>
    <t>PRESTWICH</t>
  </si>
  <si>
    <t>PRINGLE ST</t>
  </si>
  <si>
    <t>QUEENS PARK</t>
  </si>
  <si>
    <t>RADCLIFFE</t>
  </si>
  <si>
    <t>RANDAL ST</t>
  </si>
  <si>
    <t>RAWTENSTALL RD</t>
  </si>
  <si>
    <t>REDDISH VALE</t>
  </si>
  <si>
    <t>RIBBLETON</t>
  </si>
  <si>
    <t>RINGLEY</t>
  </si>
  <si>
    <t>RISLEY</t>
  </si>
  <si>
    <t>ROBERT HALL ST</t>
  </si>
  <si>
    <t>ROCHDALE CENTRAL</t>
  </si>
  <si>
    <t>ROMAN RD</t>
  </si>
  <si>
    <t>ROMILEY</t>
  </si>
  <si>
    <t>ROSSALL</t>
  </si>
  <si>
    <t>SALE MOOR</t>
  </si>
  <si>
    <t>SALFORD QUAYS</t>
  </si>
  <si>
    <t>SANDGATE</t>
  </si>
  <si>
    <t>SCARISBRICK</t>
  </si>
  <si>
    <t>SEBERGHAM</t>
  </si>
  <si>
    <t>SEDBERGH</t>
  </si>
  <si>
    <t>SELSMIRE</t>
  </si>
  <si>
    <t>SETTLE</t>
  </si>
  <si>
    <t>SHANNON ST SOUTH</t>
  </si>
  <si>
    <t>SHAP</t>
  </si>
  <si>
    <t>SHAW</t>
  </si>
  <si>
    <t>SILLOTH</t>
  </si>
  <si>
    <t>SLIPWAY</t>
  </si>
  <si>
    <t>SNIPE</t>
  </si>
  <si>
    <t>S.E. MACCLESFIELD</t>
  </si>
  <si>
    <t>SOUTH PARK</t>
  </si>
  <si>
    <t>S.W. MACCLESFIELD</t>
  </si>
  <si>
    <t>SPA RD</t>
  </si>
  <si>
    <t>SPADEADAM 132/11KV</t>
  </si>
  <si>
    <t>SPOTLAND</t>
  </si>
  <si>
    <t>SPRING COTTAGE</t>
  </si>
  <si>
    <t>SPRING GARDEN ST 11kV</t>
  </si>
  <si>
    <t>SPRING GARDEN ST 6.6KV</t>
  </si>
  <si>
    <t>SQUIRES GATE</t>
  </si>
  <si>
    <t>ST ANNES</t>
  </si>
  <si>
    <t>ST MARYS</t>
  </si>
  <si>
    <t>ST MARYS ST</t>
  </si>
  <si>
    <t>ST THOMAS RD</t>
  </si>
  <si>
    <t>STAINBURN</t>
  </si>
  <si>
    <t>STANDISH</t>
  </si>
  <si>
    <t>STRANGEWAYS</t>
  </si>
  <si>
    <t>STRAWBERRY BANK</t>
  </si>
  <si>
    <t>STUBBINS</t>
  </si>
  <si>
    <t>SWINTON</t>
  </si>
  <si>
    <t>TAME VALLEY</t>
  </si>
  <si>
    <t>TARDY GATE</t>
  </si>
  <si>
    <t>TARLETON</t>
  </si>
  <si>
    <t>THE HEIGHT</t>
  </si>
  <si>
    <t>TOWNLEY ST</t>
  </si>
  <si>
    <t>TRAFFORD</t>
  </si>
  <si>
    <t>TRAFFORD PARK NORTH</t>
  </si>
  <si>
    <t>TRIMPELL</t>
  </si>
  <si>
    <t>TRINITY</t>
  </si>
  <si>
    <t>TULKETH</t>
  </si>
  <si>
    <t>UNION RD</t>
  </si>
  <si>
    <t>UPHOLLAND</t>
  </si>
  <si>
    <t>URMSTON</t>
  </si>
  <si>
    <t>VICTORIA PARK</t>
  </si>
  <si>
    <t>WARBRECK</t>
  </si>
  <si>
    <t>WARDLEWORTH</t>
  </si>
  <si>
    <t>WARTON</t>
  </si>
  <si>
    <t>WATERHEAD</t>
  </si>
  <si>
    <t>WATERSWALLOWS</t>
  </si>
  <si>
    <t>WEASTE</t>
  </si>
  <si>
    <t>WERNETH</t>
  </si>
  <si>
    <t>WESLEY PLACE BACUP</t>
  </si>
  <si>
    <t>WESTGATE</t>
  </si>
  <si>
    <t>WESTLINTON</t>
  </si>
  <si>
    <t>WHALLEY</t>
  </si>
  <si>
    <t>WHALLEY RANGE</t>
  </si>
  <si>
    <t>WHASSET</t>
  </si>
  <si>
    <t>WHITTLE LE WOODS</t>
  </si>
  <si>
    <t>WHITWORTH</t>
  </si>
  <si>
    <t>WIGTON</t>
  </si>
  <si>
    <t>WILLOW HEY</t>
  </si>
  <si>
    <t>WILLOWBANK</t>
  </si>
  <si>
    <t>WILLOWHOLME</t>
  </si>
  <si>
    <t>WILMSLOW</t>
  </si>
  <si>
    <t>WINDERMERE</t>
  </si>
  <si>
    <t>WINIFRED RD</t>
  </si>
  <si>
    <t>WITHINGTON</t>
  </si>
  <si>
    <t>WITHYFOLD DRIVE</t>
  </si>
  <si>
    <t>WOODBINE ST</t>
  </si>
  <si>
    <t>WOODFIELD RD</t>
  </si>
  <si>
    <t>WOODHILL LANE</t>
  </si>
  <si>
    <t>WOODHOUSE PARK</t>
  </si>
  <si>
    <t>WOODLEY</t>
  </si>
  <si>
    <t>WOOLFOLD</t>
  </si>
  <si>
    <t>WORDSWORTH ST</t>
  </si>
  <si>
    <t>WORSLEY MESNES</t>
  </si>
  <si>
    <t>YEALAND</t>
  </si>
  <si>
    <t>BSP Coordinates</t>
  </si>
  <si>
    <t xml:space="preserve"> Generation Headroom (MW)</t>
  </si>
  <si>
    <t>Inverter Based (PV, Wind etc.)</t>
  </si>
  <si>
    <t>Synchronous    (Gas, Diesel etc.)</t>
  </si>
  <si>
    <t>Select Technology</t>
  </si>
  <si>
    <t>Gen Primary Headroom</t>
  </si>
  <si>
    <t>Gen BSP Headroom</t>
  </si>
  <si>
    <t>All Primary data showing generation headroom by Scenario</t>
  </si>
  <si>
    <t>All BSP data showing generation headroom by Scenario</t>
  </si>
  <si>
    <t>GSP</t>
  </si>
  <si>
    <t>GSP Group</t>
  </si>
  <si>
    <t>ROCHDALE</t>
  </si>
  <si>
    <t>SOUTH MANCHESTER</t>
  </si>
  <si>
    <t>HARKER / HUTTON</t>
  </si>
  <si>
    <t>WHITEGATE</t>
  </si>
  <si>
    <t>PENWORTHAM WEST / STANAH</t>
  </si>
  <si>
    <t>STALYBRIDGE</t>
  </si>
  <si>
    <t>WASHWAY FARM / KIRKBY</t>
  </si>
  <si>
    <t>PENWORTHAM EAST / ROCHDALE</t>
  </si>
  <si>
    <t>CARRINGTON</t>
  </si>
  <si>
    <t>KEARSLEY</t>
  </si>
  <si>
    <t>HEYSHAM</t>
  </si>
  <si>
    <t>BREDBURY</t>
  </si>
  <si>
    <t>BOLD</t>
  </si>
  <si>
    <t>BSP Group</t>
  </si>
  <si>
    <t>HUTTON</t>
  </si>
  <si>
    <t>HARKER</t>
  </si>
  <si>
    <t xml:space="preserve">PENWORTHAM </t>
  </si>
  <si>
    <t>-</t>
  </si>
  <si>
    <t>STANAH</t>
  </si>
  <si>
    <t>KIRKBY</t>
  </si>
  <si>
    <t>WASHWAY FARM</t>
  </si>
  <si>
    <t>INTERACTIVE DATA TOOLS</t>
  </si>
  <si>
    <t>Switchgear to be replaced in RIIO-ED2</t>
  </si>
  <si>
    <t>Demand Headroom Summary Table</t>
  </si>
  <si>
    <t>Generation Headroom Summary Table</t>
  </si>
  <si>
    <t>Click the scenario name to move directly to the associated results</t>
  </si>
  <si>
    <t>Best View</t>
  </si>
  <si>
    <t>Best View Firm Headroom MVA</t>
  </si>
  <si>
    <t>Best View Non Firm Headroom MVA</t>
  </si>
  <si>
    <t>St Johns</t>
  </si>
  <si>
    <t>GROUP,BSP AND PRIMARY SUBSTATION DATASETS</t>
  </si>
  <si>
    <t>Local Authority</t>
  </si>
  <si>
    <t>Blackburn with Darwen</t>
  </si>
  <si>
    <t>Lancashire</t>
  </si>
  <si>
    <t>Penwortham East GSP / Rochdale SGT 1 GROUP</t>
  </si>
  <si>
    <t>Cheshire East</t>
  </si>
  <si>
    <t>Greater Manchester</t>
  </si>
  <si>
    <t>South Manchester GSP</t>
  </si>
  <si>
    <t>Eden</t>
  </si>
  <si>
    <t>Cumbria</t>
  </si>
  <si>
    <t>Harker ENWL SGTs 1 2 3A 4 / Hutton GSP GROUP</t>
  </si>
  <si>
    <t>South Lakeland</t>
  </si>
  <si>
    <t>Manchester</t>
  </si>
  <si>
    <t>Whitegate GSP</t>
  </si>
  <si>
    <t>Allerdale</t>
  </si>
  <si>
    <t>Fylde</t>
  </si>
  <si>
    <t>Penwortham West GSP / Stanah GSP GROUP</t>
  </si>
  <si>
    <t>Stalybridge GSP</t>
  </si>
  <si>
    <t>St. Helens</t>
  </si>
  <si>
    <t>Merseyside</t>
  </si>
  <si>
    <t>Bold</t>
  </si>
  <si>
    <t>Preston</t>
  </si>
  <si>
    <t>Carrington ENWL SGTs 1B 2B 4 7</t>
  </si>
  <si>
    <t>Oldham</t>
  </si>
  <si>
    <t>Tameside</t>
  </si>
  <si>
    <t>High Peak</t>
  </si>
  <si>
    <t>Derbyshire</t>
  </si>
  <si>
    <t>Barrow-in-Furness</t>
  </si>
  <si>
    <t>Copeland</t>
  </si>
  <si>
    <t>Kearsley 132 GSP</t>
  </si>
  <si>
    <t>Rochdale SGTs 2 3 4</t>
  </si>
  <si>
    <t>South Ribble</t>
  </si>
  <si>
    <t>Salford</t>
  </si>
  <si>
    <t>Warrington</t>
  </si>
  <si>
    <t>Craven</t>
  </si>
  <si>
    <t>Wyre</t>
  </si>
  <si>
    <t>Hyndburn</t>
  </si>
  <si>
    <t>Padiham GSP</t>
  </si>
  <si>
    <t>Ribble Valley</t>
  </si>
  <si>
    <t/>
  </si>
  <si>
    <t>Macclesfield 33 GSP</t>
  </si>
  <si>
    <t>Heysham GSP</t>
  </si>
  <si>
    <t>Chorley</t>
  </si>
  <si>
    <t>Stockport</t>
  </si>
  <si>
    <t>Bredbury GSP</t>
  </si>
  <si>
    <t>Pendle</t>
  </si>
  <si>
    <t>West Lancashire</t>
  </si>
  <si>
    <t>Kearsley Local 33 GSP</t>
  </si>
  <si>
    <t>Rochdale</t>
  </si>
  <si>
    <t>Washway Farm GSP / Kirkby GSP GROUP</t>
  </si>
  <si>
    <t>Richmondshire</t>
  </si>
  <si>
    <t>Manchester University</t>
  </si>
  <si>
    <t>Staffordshire Moorlands</t>
  </si>
  <si>
    <t>Staffordshire</t>
  </si>
  <si>
    <t>Sefton</t>
  </si>
  <si>
    <t>Spadeadam 132/11kV*</t>
  </si>
  <si>
    <t>Northumberland</t>
  </si>
  <si>
    <t>Derbyshire Dales</t>
  </si>
  <si>
    <t>Bulk Supply Point</t>
  </si>
  <si>
    <t xml:space="preserve">List of all Primaries, BSPs and GSPs with a link to the local authrity in which they are located. </t>
  </si>
  <si>
    <t>Local Authority Look Up</t>
  </si>
  <si>
    <t xml:space="preserve">Combined Local Authority </t>
  </si>
  <si>
    <t>Negative values shown in red cells in the report workbook tabs indicate where there are shortfalls in the capacity of our existing network and show us where future network interventions may be required; this allows users to understand the influence of the various scenarios on available network headroom up to 2051. Negative values also show where interventions may be required to accommodate demand or generation forecast requirements, and these should not be interpreted as a barrier to specific requirements. Review of the Network Development Plan Document will likely show an investment route planned to alleviate any highlighted shortfall.</t>
  </si>
  <si>
    <t>Grid Supply Point</t>
  </si>
  <si>
    <t xml:space="preserve">Capacity is quoted as either Firm or Non Firm. Firm capacity is defined at a two transformer site as the Long Term Emergency Rating of the remaining in service transformer for the loss of the other transfomer or the HV transfer capablity of a single transfomer site. Non firm is based on the 3 min Auto Switching rating of the transfomer or the HV transfer capablity of a single transformer site. </t>
  </si>
  <si>
    <t>Peel St</t>
  </si>
  <si>
    <t>Ribblesdale T13 &amp; T14</t>
  </si>
  <si>
    <t>PEEL ST</t>
  </si>
  <si>
    <t>RIBBLESDALE T13 &amp; RIBBLESDALE T14</t>
  </si>
  <si>
    <t>Network Headroom Report 2023
Data Workbook - User Guide</t>
  </si>
  <si>
    <t>Earliest in Service Dates (EISDs) for new applications to the transmission network - to accompany a DNO's Network Scenario Headroom Report</t>
  </si>
  <si>
    <t>Transmission Owner's freeze date</t>
  </si>
  <si>
    <t>Electricity North West Limited</t>
  </si>
  <si>
    <t>DNO Licence area</t>
  </si>
  <si>
    <t>NGET</t>
  </si>
  <si>
    <t>Transmision Owner providing</t>
  </si>
  <si>
    <t>Last update (version, date)</t>
  </si>
  <si>
    <t xml:space="preserve">Demand </t>
  </si>
  <si>
    <t xml:space="preserve">Generation </t>
  </si>
  <si>
    <t>GSPs in November 2022 LTDS</t>
  </si>
  <si>
    <t>EISD</t>
  </si>
  <si>
    <t>Under review at freeze date?</t>
  </si>
  <si>
    <t>Comments (optional)</t>
  </si>
  <si>
    <t>Bredbury</t>
  </si>
  <si>
    <t xml:space="preserve">Under active review </t>
  </si>
  <si>
    <t>Carrington</t>
  </si>
  <si>
    <t>Harker</t>
  </si>
  <si>
    <t>Hutton</t>
  </si>
  <si>
    <t>Heysham</t>
  </si>
  <si>
    <t>Kearsley</t>
  </si>
  <si>
    <t>Kearsley Local</t>
  </si>
  <si>
    <t>Macclesfield</t>
  </si>
  <si>
    <t>Penwortham</t>
  </si>
  <si>
    <t>South Manchester</t>
  </si>
  <si>
    <t>Stalybridge</t>
  </si>
  <si>
    <t>Stanah</t>
  </si>
  <si>
    <t>Washway Farm</t>
  </si>
  <si>
    <t>Whitegate</t>
  </si>
  <si>
    <t>Links to additional public-domain information related to the EISDs, provided by the Transmission Owner</t>
  </si>
  <si>
    <t>https://www.nationalgrid.com/electricity-transmission/connections/regional-customer-connections-update</t>
  </si>
  <si>
    <t>Purpose</t>
  </si>
  <si>
    <t>To indicate potential transmission constraints by 'Earliest in Service Date' per Grid Supply Point (GSP)</t>
  </si>
  <si>
    <t>To accompany a DNO's Network Scenario Headroom Report of unused substation capacity at primary substations and Bulk Supply Points</t>
  </si>
  <si>
    <t xml:space="preserve">To address stakeholder feedback that information in the Network Scenario Headroom Reports requires context of potential transmission restrictions to connecting at the distribution network. </t>
  </si>
  <si>
    <t xml:space="preserve">Notes </t>
  </si>
  <si>
    <t>Earliest in service dates (EISDs) represent a snapshot of the Transmission Owner's view at the 'freeze date' of the earliest date for connection for NEW applications for demand and generation of significant size (&gt;1MW)</t>
  </si>
  <si>
    <t xml:space="preserve">For customers which already have accepted connections with a DNO, DNOs may already have agreed with transmission for earlier connection dates for demand and generation customers </t>
  </si>
  <si>
    <t>For storage, both the demand and generation EISDs may be relevant.</t>
  </si>
  <si>
    <t xml:space="preserve">Where an EISD has not been established for a GSP, this is shown as N/A. </t>
  </si>
  <si>
    <t>There is likely to be some headroom for connection  because there is no constraint yet defined with defined construction works affecting connnection, this is shown as "no date restriction identified".</t>
  </si>
  <si>
    <t>Where the tranmission owner is actively reviewing construction works and earliest in service dates for new applications may be revised e.g. due to an application for capacity affecting that GSP, this is shown as "under active review"</t>
  </si>
  <si>
    <t xml:space="preserve">The EISDs reflect both works at a Grid Supply Point and in wider tranmission network. </t>
  </si>
  <si>
    <t>Unlike the rest of the DNO Network Scenario Headroom Reports, this is a snapshot of current status based on connection applications, not a scenario based output.</t>
  </si>
  <si>
    <t>The list of GSPs includes at a minimum the GSPs associated with the primary substations and Bulk Supply Points in the DNO's last Long Term Development Statement Table 3. Future new GSPs may not be included.</t>
  </si>
  <si>
    <t>Transmission Headroom</t>
  </si>
  <si>
    <t>Transmission Headroom with earliest in service dates</t>
  </si>
  <si>
    <t>Kirkby</t>
  </si>
  <si>
    <t>TRANSMISSION HEADROOM</t>
  </si>
  <si>
    <t>Samlesbury Enterprise Zone</t>
  </si>
  <si>
    <t>Thorley Ln</t>
  </si>
  <si>
    <t>MEDIPARK</t>
  </si>
  <si>
    <t>THORLEY LN</t>
  </si>
  <si>
    <t>SAMLESBURY ENTERPRISE ZONE</t>
  </si>
  <si>
    <t>Network Headroom Report 2025
Data Workbook</t>
  </si>
  <si>
    <t>This workbook is an accompaniment to our 2025 Network Headroom Report. It contains detailed datasets and interactive tools which allow our customers to understand headroom availability by Primary and Bulk Supply point, from a Demand and Generation point of view out to 2051.</t>
  </si>
  <si>
    <t xml:space="preserve">The Data contained in this workbook is based on our 2024 DFES data and existing network. Please note the value of headroom is calculated from two reference points, Firm Capacity at sites now, and the anticipated Firm Capacity at sites at the end of RIIO-ED2 (2028) based on changes to firm capacity driven by anticipated investment outcomes. Results should only be used as an indication and will be updated upon the next refresh of the data in two years time.
</t>
  </si>
  <si>
    <t>Select specific Primary or BSP to return overview of Demand Headroom 2024-2051</t>
  </si>
  <si>
    <t>Select specific Primary or BSP and technology type to return overview of Generation Headroom 2024-2051</t>
  </si>
  <si>
    <t>Counterfactual</t>
  </si>
  <si>
    <t>Electric Engagement</t>
  </si>
  <si>
    <t>Holistic Transition</t>
  </si>
  <si>
    <t>Hydrogen Evolution</t>
  </si>
  <si>
    <t>Accelerated Decarbonisation</t>
  </si>
  <si>
    <t>Counterfactual Firm Headroom MVA</t>
  </si>
  <si>
    <t>Counterfactual Non Firm Headroom MVA</t>
  </si>
  <si>
    <t>Electric Engagement Firm Headroom MVA</t>
  </si>
  <si>
    <t>Electric Engagement Non Firm Headroom MVA</t>
  </si>
  <si>
    <t>Holistic Transition Firm Headroom MVA</t>
  </si>
  <si>
    <t>Holistic Transition Non Firm Headroom MVA</t>
  </si>
  <si>
    <t>Hydrogen Evolution Firm Headroom MVA</t>
  </si>
  <si>
    <t>Hydrogen Evolution Non Firm Headroom MVA</t>
  </si>
  <si>
    <t>Accelerated Decarbonisation Firm Headroom MVA</t>
  </si>
  <si>
    <t>Accelerated Decarbonisation Non Firm Headroom MVA</t>
  </si>
  <si>
    <t>TBC</t>
  </si>
  <si>
    <t>Being reviewed as part of the ongoing Transmission Works Review process/Connections Reform</t>
  </si>
  <si>
    <t>Dickinson St T11 &amp; T12</t>
  </si>
  <si>
    <t>Dickinson St T13</t>
  </si>
  <si>
    <t>Golborne T11 &amp; T12</t>
  </si>
  <si>
    <t>DICKINSON ST T11 &amp; T12</t>
  </si>
  <si>
    <t>DICKINSON ST T13</t>
  </si>
  <si>
    <t>GOLBORNE T11 &amp; T12</t>
  </si>
  <si>
    <t>Comments (Based on Best View Headroom)</t>
  </si>
  <si>
    <t xml:space="preserve">Firm Capacity exceeded due to cancellation of a Flex contract. Reinforcement project initiated. </t>
  </si>
  <si>
    <t>Firm Capacity marginally exceeded. Review in RIIO-ED2 as the forecast overload is minimal.</t>
  </si>
  <si>
    <t>RIIO-ED2 Comment (Based on Best View Headroom)</t>
  </si>
  <si>
    <t xml:space="preserve">To review demand headroom at any Primary or Bulk Supply Point on the ENWL network, the user can initially identify the location via "Tab 1 Local Authority Look Up" which highlights the local authority in which the specific site resides. Please note some sites cover more than one local authority. Next the user should move to "Tab 2 Demand Headroom Table", and using the drop down menu in cell D4 select the Primary Substation as required. This will then cause the look up to display results from all six scenarios out to 2051.The user should then progress to cell D26 and select the Bulk Supply Point indicated in cell D5 to get a picture and understanding of the BSP headroom availability. Alternatively should the user only be interested in BSP capacity then cell D26 can be used to simply select the required BSP location. 
</t>
  </si>
  <si>
    <r>
      <t>This workbook should be used in conjunction with the following documents -</t>
    </r>
    <r>
      <rPr>
        <sz val="16"/>
        <rFont val="Calibri"/>
        <family val="2"/>
        <scheme val="minor"/>
      </rPr>
      <t xml:space="preserve"> </t>
    </r>
    <r>
      <rPr>
        <sz val="16"/>
        <color theme="4" tint="-0.499984740745262"/>
        <rFont val="Calibri"/>
        <family val="2"/>
        <scheme val="minor"/>
      </rPr>
      <t>Network Development Report,</t>
    </r>
    <r>
      <rPr>
        <sz val="16"/>
        <color rgb="FF00245D"/>
        <rFont val="Calibri"/>
        <family val="2"/>
        <scheme val="minor"/>
      </rPr>
      <t xml:space="preserve"> Network Headroom Report and Network Development Methodology</t>
    </r>
  </si>
  <si>
    <t xml:space="preserve">A similar process can then be followed using "Tab 3 Generation headroom table". The drop down menu in cell D3 allows the Primary Substation to be selected with the results from all scenarios out to 2051 displayed. Use of Cell D4 allows the selection of the specific technology type to be made, allowing for example either Synchronous or Battery Technology to be selected. The user should then progress to cell D20 and select the Bulk Supply Point indicated in cell D6 to get a picture and understanding of the BSP headroom availability. It is recommended to also match the technology type via cell D21.  Alternatively should the user only be interested in BSP capacity then cell D20 can be used to simply select the appropriate BSP location along with the technology type selection in cell D21. </t>
  </si>
  <si>
    <t>Battery Storage</t>
  </si>
  <si>
    <t>Firm Capacity marginally exceeded. Storm Arwen Reinforcement project in RIIO-ED2 will increase firm capacity</t>
  </si>
  <si>
    <t>Firm Capacity marginally exceeded. HV demand to be transferred off Ardwick onto surounding primaries.</t>
  </si>
  <si>
    <t xml:space="preserve">Firm Capacity exceeded in FY26. HV transfers are available to Strangeways primary via existing feeders. </t>
  </si>
  <si>
    <t xml:space="preserve">Firm Capacity exceeded in FY28. HV interconnection with Samlesbury Enterprise Zone will be the immediate solution. </t>
  </si>
  <si>
    <t>Firm Capacity exceeded in FY26. Review n RIIO-ED2 and possibly install a third transformer.</t>
  </si>
  <si>
    <t xml:space="preserve">Firm Capacity exceeded in FY26. Capacity will be released upon completion of the reinforcement of circuits to Morton Park and new 11.5/23MVA transformer at Pirelli in RIIO-ED2 </t>
  </si>
  <si>
    <t xml:space="preserve">Firm Capacity marginally exceeded in FY28. There is potential to reinforce HV interconnection with Ribblesdale primary. </t>
  </si>
  <si>
    <t xml:space="preserve">Firm Capacity marginally exceeded in FY27. There will potentiallty be a new connections driven/MSA  primary in the Lancaster area to offload this primary. </t>
  </si>
  <si>
    <t xml:space="preserve">Firm Capacity marginally exceeded in FY27. HV transfers from Easton are available. </t>
  </si>
  <si>
    <t xml:space="preserve">Firm Capacity marginally exceeded in FY28. Review in RIIO-ED2 as the forecast overload is minimal. </t>
  </si>
  <si>
    <t xml:space="preserve">Firm Capacity marginally exceeded in FY26. There is a connections driven reinforcement to install a second 11.5/23MVA in RIIO-ED2. </t>
  </si>
  <si>
    <t xml:space="preserve">Firm Capacity marginally exceeded in FY25. HV load transfer of ~8MVA to Southern Gateway primary. </t>
  </si>
  <si>
    <t xml:space="preserve">Firm Capacity marginally exceeded in FY27. A  third transformer to be installed in RIIO-ED2. </t>
  </si>
  <si>
    <t>Firm Capacity marginally exceeded in FY28. Primary to benefit from reinforcement of supply to nearby MSA.</t>
  </si>
  <si>
    <t xml:space="preserve">Firm Capacity marginally exceeded in FY28. HV load transfer to Arnside primary. </t>
  </si>
  <si>
    <t xml:space="preserve">Firm Capacity marginally exceeded in FY25. HV load transfer to Arnside primary. </t>
  </si>
  <si>
    <t>Firm Capacity marginally exceeded.  Storm Arwen Reinforcement project in RIIO-ED2 will increase firm capacity</t>
  </si>
  <si>
    <t xml:space="preserve">Firm Capacity marginally exceeded in FY25. Review in RIIO-ED2. Potential requirement for 2nd transformer in future. </t>
  </si>
  <si>
    <t>Firm Capacity exceeded in FY27. Capacity will be released upon the completion of a new RIIO-ED2 connections driven reinforcement project</t>
  </si>
  <si>
    <t xml:space="preserve">Firm Capacity  exceeded in FY25. Transfer Standish primary to Wigan BSP. There is a RIIO-ED2 project to reinforce Wigan BSP. </t>
  </si>
  <si>
    <t xml:space="preserve">Firm Capacity marginally exceeded in FY28. Review in ED2 and potential reinforcement in ED3. </t>
  </si>
  <si>
    <t xml:space="preserve">Firm Capacity exceeded in FY28. Review in ED2 and potential reinforcement in ED3. </t>
  </si>
  <si>
    <t xml:space="preserve">Firm Capacity  exceeded in FY28. Review in ED2 and potential reinforcement in ED3. </t>
  </si>
  <si>
    <t>Firm Capacity  exceeded in FY28. Review in ED2 and if required transfer a primary onto Ribble BSP.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</si>
</sst>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name val="Calibri"/>
      <family val="2"/>
      <scheme val="minor"/>
    </font>
    <font>
      <sz val="11"/>
      <name val="Calibri"/>
      <family val="2"/>
    </font>
    <font>
      <b/>
      <sz val="11"/>
      <name val="Calibri"/>
      <family val="2"/>
      <scheme val="minor"/>
    </font>
    <font>
      <b/>
      <sz val="16"/>
      <color theme="0"/>
      <name val="Calibri"/>
      <family val="2"/>
      <scheme val="minor"/>
    </font>
    <font>
      <b/>
      <sz val="16"/>
      <color rgb="FF002060"/>
      <name val="Arial"/>
      <family val="2"/>
    </font>
    <font>
      <u/>
      <sz val="11"/>
      <color theme="10"/>
      <name val="Calibri"/>
      <family val="2"/>
    </font>
    <font>
      <sz val="10"/>
      <name val="Arial"/>
      <family val="2"/>
    </font>
    <font>
      <b/>
      <sz val="12"/>
      <color theme="1"/>
      <name val="Calibri"/>
      <family val="2"/>
      <scheme val="minor"/>
    </font>
    <font>
      <b/>
      <sz val="11"/>
      <color rgb="FFFF0000"/>
      <name val="Calibri Light"/>
      <family val="2"/>
      <scheme val="major"/>
    </font>
    <font>
      <b/>
      <sz val="12"/>
      <color theme="0"/>
      <name val="Calibri"/>
      <family val="2"/>
      <scheme val="minor"/>
    </font>
    <font>
      <b/>
      <sz val="16"/>
      <name val="Calibri"/>
      <family val="2"/>
      <scheme val="minor"/>
    </font>
    <font>
      <b/>
      <sz val="30"/>
      <color rgb="FF002060"/>
      <name val="Calibri"/>
      <family val="2"/>
      <scheme val="minor"/>
    </font>
    <font>
      <sz val="30"/>
      <color theme="1"/>
      <name val="Calibri"/>
      <family val="2"/>
      <scheme val="minor"/>
    </font>
    <font>
      <sz val="14"/>
      <color rgb="FF00245D"/>
      <name val="Calibri"/>
      <family val="2"/>
      <scheme val="minor"/>
    </font>
    <font>
      <b/>
      <sz val="24"/>
      <color theme="0"/>
      <name val="Calibri"/>
      <family val="2"/>
      <scheme val="minor"/>
    </font>
    <font>
      <b/>
      <sz val="11"/>
      <color theme="0"/>
      <name val="Arial"/>
      <family val="2"/>
    </font>
    <font>
      <b/>
      <sz val="11"/>
      <name val="Arial"/>
      <family val="2"/>
    </font>
    <font>
      <b/>
      <sz val="11"/>
      <color rgb="FFFF0000"/>
      <name val="Calibri"/>
      <family val="2"/>
      <scheme val="minor"/>
    </font>
    <font>
      <b/>
      <sz val="14"/>
      <color theme="1"/>
      <name val="Calibri"/>
      <family val="2"/>
      <scheme val="minor"/>
    </font>
    <font>
      <sz val="14"/>
      <color theme="1"/>
      <name val="Calibri"/>
      <family val="2"/>
      <scheme val="minor"/>
    </font>
    <font>
      <b/>
      <sz val="16"/>
      <color theme="1"/>
      <name val="Calibri"/>
      <family val="2"/>
      <scheme val="minor"/>
    </font>
    <font>
      <sz val="16"/>
      <color rgb="FF00245D"/>
      <name val="Calibri"/>
      <family val="2"/>
      <scheme val="minor"/>
    </font>
    <font>
      <sz val="16"/>
      <color theme="1"/>
      <name val="Calibri"/>
      <family val="2"/>
      <scheme val="minor"/>
    </font>
    <font>
      <sz val="20"/>
      <color theme="1"/>
      <name val="Calibri"/>
      <family val="2"/>
      <scheme val="minor"/>
    </font>
    <font>
      <b/>
      <sz val="20"/>
      <name val="Calibri"/>
      <family val="2"/>
      <scheme val="minor"/>
    </font>
    <font>
      <b/>
      <sz val="20"/>
      <color theme="1"/>
      <name val="Calibri"/>
      <family val="2"/>
      <scheme val="minor"/>
    </font>
    <font>
      <u/>
      <sz val="11"/>
      <color theme="10"/>
      <name val="Calibri"/>
      <family val="2"/>
      <scheme val="minor"/>
    </font>
    <font>
      <b/>
      <u/>
      <sz val="11"/>
      <color theme="0"/>
      <name val="Calibri"/>
      <family val="2"/>
    </font>
    <font>
      <sz val="8"/>
      <name val="Calibri"/>
      <family val="2"/>
      <scheme val="minor"/>
    </font>
    <font>
      <sz val="16"/>
      <name val="Calibri"/>
      <family val="2"/>
      <scheme val="minor"/>
    </font>
    <font>
      <sz val="16"/>
      <color theme="4" tint="-0.499984740745262"/>
      <name val="Calibri"/>
      <family val="2"/>
      <scheme val="minor"/>
    </font>
  </fonts>
  <fills count="30">
    <fill>
      <patternFill patternType="none"/>
    </fill>
    <fill>
      <patternFill patternType="gray125"/>
    </fill>
    <fill>
      <patternFill patternType="solid">
        <fgColor rgb="FF00245D"/>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0"/>
        <bgColor indexed="64"/>
      </patternFill>
    </fill>
    <fill>
      <patternFill patternType="solid">
        <fgColor rgb="FF1AA19C"/>
        <bgColor indexed="64"/>
      </patternFill>
    </fill>
    <fill>
      <patternFill patternType="solid">
        <fgColor rgb="FFF79444"/>
        <bgColor indexed="64"/>
      </patternFill>
    </fill>
    <fill>
      <patternFill patternType="solid">
        <fgColor rgb="FF6FA251"/>
        <bgColor indexed="64"/>
      </patternFill>
    </fill>
    <fill>
      <patternFill patternType="solid">
        <fgColor rgb="FFCEF6F5"/>
        <bgColor indexed="64"/>
      </patternFill>
    </fill>
    <fill>
      <patternFill patternType="solid">
        <fgColor rgb="FFFDE6D4"/>
        <bgColor indexed="64"/>
      </patternFill>
    </fill>
    <fill>
      <patternFill patternType="solid">
        <fgColor rgb="FFCAE6B4"/>
        <bgColor indexed="64"/>
      </patternFill>
    </fill>
    <fill>
      <patternFill patternType="solid">
        <fgColor rgb="FF858689"/>
        <bgColor indexed="64"/>
      </patternFill>
    </fill>
    <fill>
      <patternFill patternType="solid">
        <fgColor rgb="FF1E9AD6"/>
        <bgColor indexed="64"/>
      </patternFill>
    </fill>
    <fill>
      <patternFill patternType="solid">
        <fgColor rgb="FFE4E4E6"/>
        <bgColor indexed="64"/>
      </patternFill>
    </fill>
    <fill>
      <patternFill patternType="solid">
        <fgColor rgb="FFE2EFF9"/>
        <bgColor indexed="64"/>
      </patternFill>
    </fill>
    <fill>
      <patternFill patternType="solid">
        <fgColor theme="6"/>
        <bgColor indexed="64"/>
      </patternFill>
    </fill>
    <fill>
      <patternFill patternType="solid">
        <fgColor theme="9"/>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rgb="FF7AC143"/>
        <bgColor indexed="64"/>
      </patternFill>
    </fill>
    <fill>
      <patternFill patternType="solid">
        <fgColor rgb="FF5F6062"/>
        <bgColor indexed="64"/>
      </patternFill>
    </fill>
    <fill>
      <patternFill patternType="solid">
        <fgColor theme="7" tint="0.39997558519241921"/>
        <bgColor indexed="64"/>
      </patternFill>
    </fill>
    <fill>
      <patternFill patternType="solid">
        <fgColor rgb="FF002060"/>
        <bgColor indexed="64"/>
      </patternFill>
    </fill>
    <fill>
      <patternFill patternType="solid">
        <fgColor rgb="FF92D050"/>
        <bgColor indexed="64"/>
      </patternFill>
    </fill>
    <fill>
      <patternFill patternType="solid">
        <fgColor theme="0" tint="-0.499984740745262"/>
        <bgColor indexed="64"/>
      </patternFill>
    </fill>
    <fill>
      <patternFill patternType="solid">
        <fgColor rgb="FFFFFF0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7" tint="0.59999389629810485"/>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245D"/>
      </left>
      <right style="thin">
        <color rgb="FF00245D"/>
      </right>
      <top style="thin">
        <color rgb="FF00245D"/>
      </top>
      <bottom style="thin">
        <color rgb="FF00245D"/>
      </bottom>
      <diagonal/>
    </border>
    <border>
      <left style="thin">
        <color indexed="64"/>
      </left>
      <right/>
      <top/>
      <bottom style="thin">
        <color indexed="64"/>
      </bottom>
      <diagonal/>
    </border>
    <border>
      <left style="medium">
        <color rgb="FF00245D"/>
      </left>
      <right/>
      <top style="medium">
        <color rgb="FF00245D"/>
      </top>
      <bottom style="medium">
        <color rgb="FF00245D"/>
      </bottom>
      <diagonal/>
    </border>
    <border>
      <left/>
      <right/>
      <top style="medium">
        <color rgb="FF00245D"/>
      </top>
      <bottom/>
      <diagonal/>
    </border>
    <border>
      <left style="medium">
        <color rgb="FF00245D"/>
      </left>
      <right style="medium">
        <color rgb="FF00245D"/>
      </right>
      <top style="medium">
        <color rgb="FF00245D"/>
      </top>
      <bottom/>
      <diagonal/>
    </border>
    <border>
      <left style="medium">
        <color rgb="FF00245D"/>
      </left>
      <right style="medium">
        <color rgb="FF00245D"/>
      </right>
      <top/>
      <bottom style="medium">
        <color rgb="FF00245D"/>
      </bottom>
      <diagonal/>
    </border>
    <border>
      <left style="medium">
        <color rgb="FF00245D"/>
      </left>
      <right/>
      <top/>
      <bottom style="medium">
        <color rgb="FF00245D"/>
      </bottom>
      <diagonal/>
    </border>
    <border>
      <left/>
      <right/>
      <top/>
      <bottom style="medium">
        <color rgb="FF00245D"/>
      </bottom>
      <diagonal/>
    </border>
    <border>
      <left style="medium">
        <color rgb="FF00245D"/>
      </left>
      <right style="medium">
        <color rgb="FF00245D"/>
      </right>
      <top/>
      <bottom/>
      <diagonal/>
    </border>
    <border>
      <left/>
      <right style="medium">
        <color rgb="FF00245D"/>
      </right>
      <top style="medium">
        <color rgb="FF00245D"/>
      </top>
      <bottom/>
      <diagonal/>
    </border>
    <border>
      <left style="medium">
        <color rgb="FF00245D"/>
      </left>
      <right/>
      <top style="medium">
        <color rgb="FF00245D"/>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rgb="FF00245D"/>
      </top>
      <bottom style="medium">
        <color rgb="FF00245D"/>
      </bottom>
      <diagonal/>
    </border>
    <border>
      <left/>
      <right style="medium">
        <color rgb="FF00245D"/>
      </right>
      <top style="medium">
        <color rgb="FF00245D"/>
      </top>
      <bottom style="medium">
        <color rgb="FF00245D"/>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rgb="FF00245D"/>
      </top>
      <bottom/>
      <diagonal/>
    </border>
    <border>
      <left style="medium">
        <color theme="4" tint="0.39991454817346722"/>
      </left>
      <right/>
      <top style="medium">
        <color theme="4" tint="0.39991454817346722"/>
      </top>
      <bottom style="medium">
        <color theme="4" tint="0.39991454817346722"/>
      </bottom>
      <diagonal/>
    </border>
    <border>
      <left style="thin">
        <color theme="4" tint="0.39991454817346722"/>
      </left>
      <right/>
      <top style="thin">
        <color theme="4" tint="0.39991454817346722"/>
      </top>
      <bottom style="thin">
        <color theme="4" tint="0.39991454817346722"/>
      </bottom>
      <diagonal/>
    </border>
    <border>
      <left style="medium">
        <color indexed="64"/>
      </left>
      <right/>
      <top/>
      <bottom style="medium">
        <color rgb="FF00245D"/>
      </bottom>
      <diagonal/>
    </border>
    <border>
      <left style="medium">
        <color theme="4" tint="0.39994506668294322"/>
      </left>
      <right style="medium">
        <color theme="4" tint="0.39994506668294322"/>
      </right>
      <top/>
      <bottom style="medium">
        <color theme="4" tint="0.39994506668294322"/>
      </bottom>
      <diagonal/>
    </border>
    <border>
      <left style="medium">
        <color theme="4" tint="0.39994506668294322"/>
      </left>
      <right style="medium">
        <color theme="4" tint="0.39994506668294322"/>
      </right>
      <top style="medium">
        <color theme="4" tint="0.39994506668294322"/>
      </top>
      <bottom style="medium">
        <color theme="4" tint="0.39994506668294322"/>
      </bottom>
      <diagonal/>
    </border>
    <border>
      <left style="thin">
        <color theme="4" tint="0.39994506668294322"/>
      </left>
      <right style="thin">
        <color theme="4" tint="0.39994506668294322"/>
      </right>
      <top/>
      <bottom style="thin">
        <color theme="4" tint="0.39994506668294322"/>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medium">
        <color rgb="FF00245D"/>
      </left>
      <right style="medium">
        <color rgb="FF00245D"/>
      </right>
      <top style="medium">
        <color rgb="FF00245D"/>
      </top>
      <bottom style="medium">
        <color rgb="FF00245D"/>
      </bottom>
      <diagonal/>
    </border>
    <border>
      <left/>
      <right style="thin">
        <color rgb="FF00245D"/>
      </right>
      <top style="thin">
        <color rgb="FF00245D"/>
      </top>
      <bottom style="thin">
        <color rgb="FF00245D"/>
      </bottom>
      <diagonal/>
    </border>
    <border>
      <left style="medium">
        <color rgb="FF00245D"/>
      </left>
      <right/>
      <top/>
      <bottom/>
      <diagonal/>
    </border>
    <border>
      <left/>
      <right style="medium">
        <color rgb="FF00245D"/>
      </right>
      <top/>
      <bottom style="medium">
        <color rgb="FF00245D"/>
      </bottom>
      <diagonal/>
    </border>
    <border>
      <left/>
      <right style="thin">
        <color auto="1"/>
      </right>
      <top/>
      <bottom style="thin">
        <color auto="1"/>
      </bottom>
      <diagonal/>
    </border>
    <border>
      <left style="medium">
        <color rgb="FF00245D"/>
      </left>
      <right style="thin">
        <color rgb="FF00245D"/>
      </right>
      <top style="medium">
        <color rgb="FF00245D"/>
      </top>
      <bottom style="medium">
        <color rgb="FF00245D"/>
      </bottom>
      <diagonal/>
    </border>
    <border>
      <left style="thin">
        <color rgb="FF00245D"/>
      </left>
      <right style="thin">
        <color rgb="FF00245D"/>
      </right>
      <top style="medium">
        <color rgb="FF00245D"/>
      </top>
      <bottom style="medium">
        <color rgb="FF00245D"/>
      </bottom>
      <diagonal/>
    </border>
    <border>
      <left style="thin">
        <color rgb="FF00245D"/>
      </left>
      <right style="medium">
        <color rgb="FF00245D"/>
      </right>
      <top style="medium">
        <color rgb="FF00245D"/>
      </top>
      <bottom style="medium">
        <color rgb="FF00245D"/>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auto="1"/>
      </bottom>
      <diagonal/>
    </border>
    <border>
      <left style="thin">
        <color auto="1"/>
      </left>
      <right/>
      <top style="thin">
        <color auto="1"/>
      </top>
      <bottom style="medium">
        <color indexed="64"/>
      </bottom>
      <diagonal/>
    </border>
    <border>
      <left style="medium">
        <color indexed="64"/>
      </left>
      <right style="thin">
        <color auto="1"/>
      </right>
      <top style="thin">
        <color auto="1"/>
      </top>
      <bottom style="thin">
        <color auto="1"/>
      </bottom>
      <diagonal/>
    </border>
    <border>
      <left/>
      <right/>
      <top/>
      <bottom style="medium">
        <color indexed="64"/>
      </bottom>
      <diagonal/>
    </border>
    <border>
      <left style="medium">
        <color indexed="64"/>
      </left>
      <right/>
      <top/>
      <bottom/>
      <diagonal/>
    </border>
    <border>
      <left/>
      <right style="thin">
        <color auto="1"/>
      </right>
      <top style="thin">
        <color auto="1"/>
      </top>
      <bottom style="medium">
        <color indexed="64"/>
      </bottom>
      <diagonal/>
    </border>
    <border>
      <left style="medium">
        <color indexed="64"/>
      </left>
      <right/>
      <top/>
      <bottom style="thin">
        <color indexed="64"/>
      </bottom>
      <diagonal/>
    </border>
    <border>
      <left style="thin">
        <color theme="4" tint="0.39994506668294322"/>
      </left>
      <right/>
      <top style="thin">
        <color theme="4" tint="0.39994506668294322"/>
      </top>
      <bottom style="thin">
        <color theme="4" tint="0.39994506668294322"/>
      </bottom>
      <diagonal/>
    </border>
    <border>
      <left style="thin">
        <color theme="4" tint="0.39991454817346722"/>
      </left>
      <right style="thin">
        <color theme="4" tint="0.39991454817346722"/>
      </right>
      <top style="thin">
        <color theme="4" tint="0.39991454817346722"/>
      </top>
      <bottom style="thin">
        <color theme="4" tint="0.39991454817346722"/>
      </bottom>
      <diagonal/>
    </border>
    <border>
      <left style="thin">
        <color rgb="FF00245D"/>
      </left>
      <right/>
      <top style="thin">
        <color rgb="FF00245D"/>
      </top>
      <bottom style="thin">
        <color rgb="FF00245D"/>
      </bottom>
      <diagonal/>
    </border>
    <border>
      <left/>
      <right style="medium">
        <color auto="1"/>
      </right>
      <top/>
      <bottom style="thin">
        <color auto="1"/>
      </bottom>
      <diagonal/>
    </border>
    <border>
      <left style="medium">
        <color indexed="64"/>
      </left>
      <right style="medium">
        <color indexed="64"/>
      </right>
      <top style="medium">
        <color indexed="64"/>
      </top>
      <bottom style="thin">
        <color auto="1"/>
      </bottom>
      <diagonal/>
    </border>
    <border>
      <left/>
      <right/>
      <top style="thin">
        <color indexed="64"/>
      </top>
      <bottom style="thin">
        <color indexed="64"/>
      </bottom>
      <diagonal/>
    </border>
    <border>
      <left style="thin">
        <color theme="4" tint="0.39991454817346722"/>
      </left>
      <right/>
      <top style="medium">
        <color theme="4" tint="0.39991454817346722"/>
      </top>
      <bottom style="thin">
        <color theme="4" tint="0.39991454817346722"/>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right/>
      <top style="thin">
        <color theme="0"/>
      </top>
      <bottom style="medium">
        <color rgb="FF00245D"/>
      </bottom>
      <diagonal/>
    </border>
    <border>
      <left/>
      <right style="thin">
        <color theme="0"/>
      </right>
      <top style="thin">
        <color theme="0"/>
      </top>
      <bottom style="medium">
        <color rgb="FF00245D"/>
      </bottom>
      <diagonal/>
    </border>
    <border>
      <left/>
      <right style="thin">
        <color theme="0"/>
      </right>
      <top style="medium">
        <color rgb="FF00245D"/>
      </top>
      <bottom/>
      <diagonal/>
    </border>
    <border>
      <left/>
      <right/>
      <top style="thin">
        <color theme="0" tint="-4.9989318521683403E-2"/>
      </top>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style="medium">
        <color theme="0"/>
      </left>
      <right style="medium">
        <color theme="0"/>
      </right>
      <top style="medium">
        <color theme="0"/>
      </top>
      <bottom/>
      <diagonal/>
    </border>
    <border>
      <left style="medium">
        <color theme="0"/>
      </left>
      <right style="thin">
        <color theme="0"/>
      </right>
      <top style="medium">
        <color theme="0"/>
      </top>
      <bottom/>
      <diagonal/>
    </border>
    <border>
      <left style="medium">
        <color theme="0"/>
      </left>
      <right style="medium">
        <color theme="0"/>
      </right>
      <top/>
      <bottom/>
      <diagonal/>
    </border>
    <border>
      <left style="medium">
        <color theme="0"/>
      </left>
      <right style="thin">
        <color theme="0"/>
      </right>
      <top/>
      <bottom/>
      <diagonal/>
    </border>
    <border>
      <left style="medium">
        <color theme="0"/>
      </left>
      <right/>
      <top/>
      <bottom/>
      <diagonal/>
    </border>
    <border>
      <left style="medium">
        <color theme="0"/>
      </left>
      <right style="medium">
        <color theme="0"/>
      </right>
      <top/>
      <bottom style="thin">
        <color theme="0"/>
      </bottom>
      <diagonal/>
    </border>
    <border>
      <left style="medium">
        <color theme="0"/>
      </left>
      <right/>
      <top/>
      <bottom style="thin">
        <color theme="0"/>
      </bottom>
      <diagonal/>
    </border>
    <border>
      <left style="thin">
        <color theme="0"/>
      </left>
      <right style="thin">
        <color theme="0"/>
      </right>
      <top style="thin">
        <color theme="0" tint="-4.9989318521683403E-2"/>
      </top>
      <bottom/>
      <diagonal/>
    </border>
    <border>
      <left style="thin">
        <color theme="0"/>
      </left>
      <right style="thin">
        <color theme="0" tint="-4.9989318521683403E-2"/>
      </right>
      <top style="thin">
        <color theme="0" tint="-4.9989318521683403E-2"/>
      </top>
      <bottom/>
      <diagonal/>
    </border>
    <border>
      <left/>
      <right style="thin">
        <color theme="0"/>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rgb="FF00245D"/>
      </right>
      <top/>
      <bottom/>
      <diagonal/>
    </border>
    <border>
      <left style="medium">
        <color theme="0"/>
      </left>
      <right/>
      <top style="medium">
        <color theme="0"/>
      </top>
      <bottom/>
      <diagonal/>
    </border>
    <border>
      <left style="thin">
        <color theme="0"/>
      </left>
      <right/>
      <top style="thin">
        <color theme="0" tint="-4.9989318521683403E-2"/>
      </top>
      <bottom/>
      <diagonal/>
    </border>
    <border>
      <left/>
      <right/>
      <top/>
      <bottom style="thin">
        <color theme="4" tint="0.39994506668294322"/>
      </bottom>
      <diagonal/>
    </border>
    <border>
      <left style="medium">
        <color rgb="FF00245D"/>
      </left>
      <right/>
      <top/>
      <bottom style="thin">
        <color rgb="FF00245D"/>
      </bottom>
      <diagonal/>
    </border>
    <border>
      <left/>
      <right/>
      <top/>
      <bottom style="thin">
        <color rgb="FF00245D"/>
      </bottom>
      <diagonal/>
    </border>
    <border>
      <left style="medium">
        <color theme="4" tint="0.39988402966399123"/>
      </left>
      <right/>
      <top/>
      <bottom/>
      <diagonal/>
    </border>
    <border>
      <left style="medium">
        <color theme="4" tint="0.39994506668294322"/>
      </left>
      <right/>
      <top/>
      <bottom style="medium">
        <color theme="4" tint="0.39994506668294322"/>
      </bottom>
      <diagonal/>
    </border>
    <border>
      <left/>
      <right/>
      <top/>
      <bottom style="medium">
        <color theme="4" tint="0.39994506668294322"/>
      </bottom>
      <diagonal/>
    </border>
    <border>
      <left/>
      <right style="medium">
        <color theme="4" tint="0.39994506668294322"/>
      </right>
      <top/>
      <bottom style="medium">
        <color theme="4" tint="0.39994506668294322"/>
      </bottom>
      <diagonal/>
    </border>
    <border>
      <left style="thin">
        <color theme="4" tint="0.39991454817346722"/>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4" tint="0.39994506668294322"/>
      </left>
      <right style="thin">
        <color theme="4" tint="0.39994506668294322"/>
      </right>
      <top style="thin">
        <color theme="4" tint="0.39994506668294322"/>
      </top>
      <bottom/>
      <diagonal/>
    </border>
    <border>
      <left style="medium">
        <color theme="4" tint="0.39991454817346722"/>
      </left>
      <right/>
      <top style="medium">
        <color theme="4" tint="0.39991454817346722"/>
      </top>
      <bottom/>
      <diagonal/>
    </border>
    <border>
      <left/>
      <right/>
      <top style="medium">
        <color theme="4" tint="0.39991454817346722"/>
      </top>
      <bottom/>
      <diagonal/>
    </border>
    <border>
      <left/>
      <right style="medium">
        <color theme="4" tint="0.39991454817346722"/>
      </right>
      <top style="medium">
        <color theme="4" tint="0.39991454817346722"/>
      </top>
      <bottom/>
      <diagonal/>
    </border>
    <border>
      <left style="medium">
        <color theme="4" tint="0.39991454817346722"/>
      </left>
      <right/>
      <top/>
      <bottom/>
      <diagonal/>
    </border>
    <border>
      <left style="medium">
        <color indexed="64"/>
      </left>
      <right style="thin">
        <color auto="1"/>
      </right>
      <top/>
      <bottom style="thin">
        <color indexed="64"/>
      </bottom>
      <diagonal/>
    </border>
    <border>
      <left style="thin">
        <color auto="1"/>
      </left>
      <right style="medium">
        <color auto="1"/>
      </right>
      <top/>
      <bottom style="thin">
        <color auto="1"/>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medium">
        <color indexed="64"/>
      </left>
      <right/>
      <top/>
      <bottom style="medium">
        <color indexed="64"/>
      </bottom>
      <diagonal/>
    </border>
    <border>
      <left style="thin">
        <color theme="2" tint="-9.9978637043366805E-2"/>
      </left>
      <right style="thin">
        <color theme="2" tint="-9.9978637043366805E-2"/>
      </right>
      <top/>
      <bottom style="thin">
        <color theme="2" tint="-9.9978637043366805E-2"/>
      </bottom>
      <diagonal/>
    </border>
    <border>
      <left style="thin">
        <color indexed="64"/>
      </left>
      <right style="thin">
        <color indexed="64"/>
      </right>
      <top/>
      <bottom/>
      <diagonal/>
    </border>
  </borders>
  <cellStyleXfs count="6">
    <xf numFmtId="0" fontId="0" fillId="0" borderId="0"/>
    <xf numFmtId="0" fontId="5" fillId="0" borderId="0"/>
    <xf numFmtId="0" fontId="9" fillId="0" borderId="0" applyNumberFormat="0" applyFill="0" applyBorder="0" applyAlignment="0" applyProtection="0">
      <alignment vertical="top"/>
      <protection locked="0"/>
    </xf>
    <xf numFmtId="0" fontId="10" fillId="0" borderId="0"/>
    <xf numFmtId="0" fontId="10" fillId="0" borderId="0"/>
    <xf numFmtId="0" fontId="30" fillId="0" borderId="0" applyNumberFormat="0" applyFill="0" applyBorder="0" applyAlignment="0" applyProtection="0"/>
  </cellStyleXfs>
  <cellXfs count="432">
    <xf numFmtId="0" fontId="0" fillId="0" borderId="0" xfId="0"/>
    <xf numFmtId="0" fontId="1" fillId="3" borderId="3" xfId="0" applyFont="1" applyFill="1" applyBorder="1" applyAlignment="1">
      <alignment horizontal="center" vertical="top"/>
    </xf>
    <xf numFmtId="0" fontId="0" fillId="5" borderId="0" xfId="0" applyFill="1"/>
    <xf numFmtId="1" fontId="6" fillId="0" borderId="0" xfId="0" applyNumberFormat="1" applyFont="1" applyAlignment="1">
      <alignment horizontal="center" vertical="center"/>
    </xf>
    <xf numFmtId="2" fontId="0" fillId="0" borderId="1" xfId="0" applyNumberFormat="1" applyBorder="1" applyAlignment="1">
      <alignment horizontal="center"/>
    </xf>
    <xf numFmtId="0" fontId="3" fillId="0" borderId="1" xfId="0" applyFont="1" applyBorder="1"/>
    <xf numFmtId="0" fontId="3" fillId="0" borderId="1" xfId="0" applyFont="1" applyBorder="1" applyAlignment="1">
      <alignment horizontal="center"/>
    </xf>
    <xf numFmtId="1" fontId="0" fillId="0" borderId="1" xfId="0" applyNumberFormat="1" applyBorder="1" applyAlignment="1">
      <alignment horizontal="center"/>
    </xf>
    <xf numFmtId="0" fontId="8" fillId="5" borderId="0" xfId="0" applyFont="1" applyFill="1" applyAlignment="1">
      <alignment horizontal="left" vertical="center"/>
    </xf>
    <xf numFmtId="1" fontId="6" fillId="6" borderId="3" xfId="0" applyNumberFormat="1" applyFont="1" applyFill="1" applyBorder="1" applyAlignment="1">
      <alignment horizontal="center" vertical="center"/>
    </xf>
    <xf numFmtId="1" fontId="6" fillId="12" borderId="27" xfId="0" applyNumberFormat="1" applyFont="1" applyFill="1" applyBorder="1" applyAlignment="1">
      <alignment horizontal="center" vertical="center"/>
    </xf>
    <xf numFmtId="1" fontId="6" fillId="12" borderId="28" xfId="0" applyNumberFormat="1" applyFont="1" applyFill="1" applyBorder="1" applyAlignment="1">
      <alignment horizontal="center" vertical="center"/>
    </xf>
    <xf numFmtId="1" fontId="6" fillId="12" borderId="29" xfId="0" applyNumberFormat="1" applyFont="1" applyFill="1" applyBorder="1" applyAlignment="1">
      <alignment horizontal="center" vertical="center"/>
    </xf>
    <xf numFmtId="1" fontId="6" fillId="12" borderId="30" xfId="0" applyNumberFormat="1" applyFont="1" applyFill="1" applyBorder="1" applyAlignment="1">
      <alignment horizontal="center" vertical="center"/>
    </xf>
    <xf numFmtId="1" fontId="6" fillId="13" borderId="29" xfId="0" applyNumberFormat="1" applyFont="1" applyFill="1" applyBorder="1" applyAlignment="1">
      <alignment horizontal="center" vertical="center"/>
    </xf>
    <xf numFmtId="1" fontId="6" fillId="13" borderId="30" xfId="0" applyNumberFormat="1" applyFont="1" applyFill="1" applyBorder="1" applyAlignment="1">
      <alignment horizontal="center" vertical="center"/>
    </xf>
    <xf numFmtId="1" fontId="6" fillId="7" borderId="29" xfId="0" applyNumberFormat="1" applyFont="1" applyFill="1" applyBorder="1" applyAlignment="1">
      <alignment horizontal="center" vertical="center"/>
    </xf>
    <xf numFmtId="1" fontId="6" fillId="7" borderId="30" xfId="0" applyNumberFormat="1" applyFont="1" applyFill="1" applyBorder="1" applyAlignment="1">
      <alignment horizontal="center" vertical="center"/>
    </xf>
    <xf numFmtId="1" fontId="6" fillId="8" borderId="30" xfId="0" applyNumberFormat="1" applyFont="1" applyFill="1" applyBorder="1" applyAlignment="1">
      <alignment horizontal="center" vertical="center"/>
    </xf>
    <xf numFmtId="49" fontId="11" fillId="0" borderId="31" xfId="0" applyNumberFormat="1" applyFont="1" applyBorder="1"/>
    <xf numFmtId="2" fontId="4" fillId="9" borderId="32" xfId="0" applyNumberFormat="1" applyFont="1" applyFill="1" applyBorder="1" applyAlignment="1">
      <alignment horizontal="center" vertical="center"/>
    </xf>
    <xf numFmtId="2" fontId="4" fillId="9" borderId="3" xfId="0" applyNumberFormat="1" applyFont="1" applyFill="1" applyBorder="1" applyAlignment="1">
      <alignment horizontal="center" vertical="center"/>
    </xf>
    <xf numFmtId="2" fontId="4" fillId="0" borderId="0" xfId="0" applyNumberFormat="1" applyFont="1" applyAlignment="1">
      <alignment horizontal="center" vertical="center"/>
    </xf>
    <xf numFmtId="2" fontId="0" fillId="14" borderId="28" xfId="0" applyNumberFormat="1" applyFill="1" applyBorder="1" applyAlignment="1">
      <alignment horizontal="center" vertical="center"/>
    </xf>
    <xf numFmtId="2" fontId="0" fillId="14" borderId="30" xfId="0" applyNumberFormat="1" applyFill="1" applyBorder="1" applyAlignment="1">
      <alignment horizontal="center" vertical="center"/>
    </xf>
    <xf numFmtId="2" fontId="0" fillId="15" borderId="30" xfId="0" applyNumberFormat="1" applyFill="1" applyBorder="1" applyAlignment="1">
      <alignment horizontal="center" vertical="center"/>
    </xf>
    <xf numFmtId="2" fontId="0" fillId="10" borderId="30" xfId="0" applyNumberFormat="1" applyFill="1" applyBorder="1" applyAlignment="1">
      <alignment horizontal="center" vertical="center"/>
    </xf>
    <xf numFmtId="2" fontId="0" fillId="11" borderId="30" xfId="0" applyNumberFormat="1" applyFill="1" applyBorder="1" applyAlignment="1">
      <alignment horizontal="center" vertical="center"/>
    </xf>
    <xf numFmtId="0" fontId="17" fillId="5" borderId="0" xfId="0" applyFont="1" applyFill="1" applyAlignment="1">
      <alignment vertical="center" wrapText="1"/>
    </xf>
    <xf numFmtId="0" fontId="16" fillId="5" borderId="0" xfId="0" applyFont="1" applyFill="1" applyAlignment="1">
      <alignment wrapText="1"/>
    </xf>
    <xf numFmtId="49" fontId="8" fillId="5" borderId="0" xfId="0" applyNumberFormat="1" applyFont="1" applyFill="1" applyAlignment="1">
      <alignment horizontal="left" vertical="center"/>
    </xf>
    <xf numFmtId="1" fontId="6" fillId="22" borderId="30" xfId="0" applyNumberFormat="1" applyFont="1" applyFill="1" applyBorder="1" applyAlignment="1">
      <alignment horizontal="center" vertical="center"/>
    </xf>
    <xf numFmtId="0" fontId="13" fillId="6" borderId="1" xfId="0" applyFont="1" applyFill="1" applyBorder="1" applyAlignment="1">
      <alignment horizontal="center" vertical="center"/>
    </xf>
    <xf numFmtId="0" fontId="13" fillId="16" borderId="2" xfId="0" applyFont="1" applyFill="1" applyBorder="1" applyAlignment="1">
      <alignment horizontal="center" vertical="center"/>
    </xf>
    <xf numFmtId="0" fontId="13" fillId="17" borderId="2" xfId="0" applyFont="1" applyFill="1" applyBorder="1" applyAlignment="1">
      <alignment horizontal="center" vertical="center"/>
    </xf>
    <xf numFmtId="0" fontId="13" fillId="4" borderId="2" xfId="0" applyFont="1" applyFill="1" applyBorder="1" applyAlignment="1">
      <alignment horizontal="center" vertical="center"/>
    </xf>
    <xf numFmtId="0" fontId="13" fillId="7" borderId="2" xfId="0" applyFont="1" applyFill="1" applyBorder="1" applyAlignment="1">
      <alignment horizontal="center" vertical="center"/>
    </xf>
    <xf numFmtId="0" fontId="13" fillId="6" borderId="2" xfId="0" applyFont="1" applyFill="1" applyBorder="1" applyAlignment="1">
      <alignment horizontal="center" vertical="center"/>
    </xf>
    <xf numFmtId="0" fontId="4" fillId="24" borderId="47" xfId="0" applyFont="1" applyFill="1" applyBorder="1" applyAlignment="1">
      <alignment horizontal="center" vertical="center" wrapText="1"/>
    </xf>
    <xf numFmtId="0" fontId="4" fillId="24" borderId="48" xfId="0" applyFont="1" applyFill="1" applyBorder="1" applyAlignment="1">
      <alignment horizontal="center" vertical="center" wrapText="1"/>
    </xf>
    <xf numFmtId="0" fontId="0" fillId="5" borderId="0" xfId="0" applyFill="1" applyAlignment="1">
      <alignment horizontal="center"/>
    </xf>
    <xf numFmtId="0" fontId="0" fillId="5" borderId="52" xfId="0" applyFill="1" applyBorder="1" applyAlignment="1">
      <alignment vertical="top"/>
    </xf>
    <xf numFmtId="0" fontId="0" fillId="5" borderId="56" xfId="0" applyFill="1" applyBorder="1" applyAlignment="1">
      <alignment horizontal="center"/>
    </xf>
    <xf numFmtId="0" fontId="0" fillId="5" borderId="14" xfId="0" applyFill="1" applyBorder="1" applyAlignment="1">
      <alignment horizontal="center"/>
    </xf>
    <xf numFmtId="0" fontId="0" fillId="5" borderId="47" xfId="0" applyFill="1" applyBorder="1" applyAlignment="1">
      <alignment horizontal="center"/>
    </xf>
    <xf numFmtId="0" fontId="0" fillId="5" borderId="55" xfId="0" applyFill="1" applyBorder="1" applyAlignment="1">
      <alignment horizontal="center"/>
    </xf>
    <xf numFmtId="0" fontId="0" fillId="0" borderId="0" xfId="0" applyAlignment="1">
      <alignment horizontal="center"/>
    </xf>
    <xf numFmtId="0" fontId="4" fillId="6" borderId="47" xfId="0" applyFont="1" applyFill="1" applyBorder="1" applyAlignment="1">
      <alignment horizontal="center" vertical="center" wrapText="1"/>
    </xf>
    <xf numFmtId="0" fontId="4" fillId="6" borderId="49" xfId="0" applyFont="1" applyFill="1" applyBorder="1" applyAlignment="1">
      <alignment horizontal="center" vertical="center" wrapText="1"/>
    </xf>
    <xf numFmtId="0" fontId="4" fillId="6" borderId="48" xfId="0" applyFont="1" applyFill="1" applyBorder="1" applyAlignment="1">
      <alignment horizontal="center" vertical="center" wrapText="1"/>
    </xf>
    <xf numFmtId="0" fontId="4" fillId="12" borderId="47" xfId="0" applyFont="1" applyFill="1" applyBorder="1" applyAlignment="1">
      <alignment horizontal="center" vertical="center" wrapText="1"/>
    </xf>
    <xf numFmtId="0" fontId="4" fillId="12" borderId="49" xfId="0" applyFont="1" applyFill="1" applyBorder="1" applyAlignment="1">
      <alignment horizontal="center" vertical="center" wrapText="1"/>
    </xf>
    <xf numFmtId="0" fontId="4" fillId="12" borderId="48" xfId="0" applyFont="1" applyFill="1" applyBorder="1" applyAlignment="1">
      <alignment horizontal="center" vertical="center" wrapText="1"/>
    </xf>
    <xf numFmtId="0" fontId="4" fillId="13" borderId="47" xfId="0" applyFont="1" applyFill="1" applyBorder="1" applyAlignment="1">
      <alignment horizontal="center" vertical="center" wrapText="1"/>
    </xf>
    <xf numFmtId="0" fontId="4" fillId="13" borderId="49" xfId="0" applyFont="1" applyFill="1" applyBorder="1" applyAlignment="1">
      <alignment horizontal="center" vertical="center" wrapText="1"/>
    </xf>
    <xf numFmtId="0" fontId="4" fillId="13" borderId="48" xfId="0" applyFont="1" applyFill="1" applyBorder="1" applyAlignment="1">
      <alignment horizontal="center" vertical="center" wrapText="1"/>
    </xf>
    <xf numFmtId="1" fontId="0" fillId="0" borderId="0" xfId="0" applyNumberFormat="1"/>
    <xf numFmtId="0" fontId="4" fillId="8" borderId="47" xfId="0" applyFont="1" applyFill="1" applyBorder="1" applyAlignment="1">
      <alignment horizontal="center" vertical="center" wrapText="1"/>
    </xf>
    <xf numFmtId="0" fontId="4" fillId="8" borderId="49" xfId="0" applyFont="1" applyFill="1" applyBorder="1" applyAlignment="1">
      <alignment horizontal="center" vertical="center" wrapText="1"/>
    </xf>
    <xf numFmtId="0" fontId="4" fillId="8" borderId="48" xfId="0" applyFont="1" applyFill="1" applyBorder="1" applyAlignment="1">
      <alignment horizontal="center" vertical="center" wrapText="1"/>
    </xf>
    <xf numFmtId="0" fontId="4" fillId="7" borderId="47" xfId="0" applyFont="1" applyFill="1" applyBorder="1" applyAlignment="1">
      <alignment horizontal="center" vertical="center" wrapText="1"/>
    </xf>
    <xf numFmtId="0" fontId="4" fillId="7" borderId="49" xfId="0" applyFont="1" applyFill="1" applyBorder="1" applyAlignment="1">
      <alignment horizontal="center" vertical="center" wrapText="1"/>
    </xf>
    <xf numFmtId="0" fontId="4" fillId="7" borderId="48" xfId="0" applyFont="1" applyFill="1" applyBorder="1" applyAlignment="1">
      <alignment horizontal="center" vertical="center" wrapText="1"/>
    </xf>
    <xf numFmtId="0" fontId="4" fillId="8" borderId="55" xfId="0" applyFont="1" applyFill="1" applyBorder="1" applyAlignment="1">
      <alignment horizontal="center" vertical="center" wrapText="1"/>
    </xf>
    <xf numFmtId="0" fontId="4" fillId="7" borderId="55" xfId="0" applyFont="1" applyFill="1" applyBorder="1" applyAlignment="1">
      <alignment horizontal="center" vertical="center" wrapText="1"/>
    </xf>
    <xf numFmtId="0" fontId="4" fillId="6" borderId="55" xfId="0" applyFont="1" applyFill="1" applyBorder="1" applyAlignment="1">
      <alignment horizontal="center" vertical="center" wrapText="1"/>
    </xf>
    <xf numFmtId="0" fontId="4" fillId="13" borderId="55" xfId="0" applyFont="1" applyFill="1" applyBorder="1" applyAlignment="1">
      <alignment horizontal="center" vertical="center" wrapText="1"/>
    </xf>
    <xf numFmtId="0" fontId="4" fillId="12" borderId="55" xfId="0" applyFont="1" applyFill="1" applyBorder="1" applyAlignment="1">
      <alignment horizontal="center" vertical="center" wrapText="1"/>
    </xf>
    <xf numFmtId="0" fontId="0" fillId="5" borderId="0" xfId="0" applyFill="1" applyAlignment="1">
      <alignment vertical="center"/>
    </xf>
    <xf numFmtId="0" fontId="0" fillId="0" borderId="0" xfId="0" applyAlignment="1">
      <alignment vertical="center"/>
    </xf>
    <xf numFmtId="0" fontId="3" fillId="0" borderId="18" xfId="0" applyFont="1" applyBorder="1" applyAlignment="1">
      <alignment horizontal="left"/>
    </xf>
    <xf numFmtId="0" fontId="3" fillId="0" borderId="2" xfId="0" applyFont="1" applyBorder="1"/>
    <xf numFmtId="0" fontId="0" fillId="5" borderId="51" xfId="0" applyFill="1" applyBorder="1" applyAlignment="1">
      <alignment horizontal="left" vertical="top"/>
    </xf>
    <xf numFmtId="0" fontId="4" fillId="24" borderId="59" xfId="0" applyFont="1" applyFill="1" applyBorder="1" applyAlignment="1">
      <alignment horizontal="center" vertical="center" wrapText="1"/>
    </xf>
    <xf numFmtId="0" fontId="0" fillId="5" borderId="60" xfId="0" applyFill="1" applyBorder="1" applyAlignment="1">
      <alignment vertical="top"/>
    </xf>
    <xf numFmtId="0" fontId="0" fillId="5" borderId="47" xfId="0" applyFill="1" applyBorder="1" applyAlignment="1">
      <alignment horizontal="left"/>
    </xf>
    <xf numFmtId="1" fontId="6" fillId="22" borderId="61" xfId="0" applyNumberFormat="1" applyFont="1" applyFill="1" applyBorder="1" applyAlignment="1">
      <alignment horizontal="center" vertical="center"/>
    </xf>
    <xf numFmtId="1" fontId="6" fillId="22" borderId="62" xfId="0" applyNumberFormat="1" applyFont="1" applyFill="1" applyBorder="1" applyAlignment="1">
      <alignment horizontal="center" vertical="center"/>
    </xf>
    <xf numFmtId="0" fontId="1" fillId="3" borderId="63" xfId="0" applyFont="1" applyFill="1" applyBorder="1" applyAlignment="1">
      <alignment horizontal="center" vertical="top"/>
    </xf>
    <xf numFmtId="0" fontId="0" fillId="3" borderId="63" xfId="0" applyFill="1" applyBorder="1" applyAlignment="1">
      <alignment horizontal="center" vertical="top"/>
    </xf>
    <xf numFmtId="0" fontId="22" fillId="18" borderId="31" xfId="0" applyFont="1" applyFill="1" applyBorder="1" applyAlignment="1">
      <alignment horizontal="center" vertical="center"/>
    </xf>
    <xf numFmtId="0" fontId="22" fillId="18" borderId="7" xfId="0" applyFont="1" applyFill="1" applyBorder="1" applyAlignment="1">
      <alignment horizontal="center" vertical="center"/>
    </xf>
    <xf numFmtId="0" fontId="0" fillId="5" borderId="64" xfId="0" applyFill="1" applyBorder="1" applyAlignment="1">
      <alignment horizontal="center" vertical="top"/>
    </xf>
    <xf numFmtId="0" fontId="0" fillId="5" borderId="50" xfId="0" applyFill="1" applyBorder="1" applyAlignment="1">
      <alignment horizontal="center" vertical="top"/>
    </xf>
    <xf numFmtId="0" fontId="0" fillId="5" borderId="65" xfId="0" applyFill="1" applyBorder="1" applyAlignment="1">
      <alignment horizontal="center" vertical="top"/>
    </xf>
    <xf numFmtId="0" fontId="0" fillId="5" borderId="52" xfId="0" applyFill="1" applyBorder="1" applyAlignment="1">
      <alignment horizontal="center" vertical="top"/>
    </xf>
    <xf numFmtId="0" fontId="0" fillId="5" borderId="46" xfId="0" applyFill="1" applyBorder="1" applyAlignment="1">
      <alignment horizontal="center" vertical="top"/>
    </xf>
    <xf numFmtId="0" fontId="3" fillId="0" borderId="14" xfId="0" applyFont="1" applyBorder="1" applyAlignment="1">
      <alignment horizontal="center"/>
    </xf>
    <xf numFmtId="1" fontId="0" fillId="0" borderId="14" xfId="0" applyNumberFormat="1" applyBorder="1" applyAlignment="1">
      <alignment horizontal="center"/>
    </xf>
    <xf numFmtId="2" fontId="0" fillId="0" borderId="18" xfId="0" applyNumberFormat="1" applyBorder="1" applyAlignment="1">
      <alignment horizontal="center"/>
    </xf>
    <xf numFmtId="0" fontId="7" fillId="2" borderId="76" xfId="0" applyFont="1" applyFill="1" applyBorder="1" applyAlignment="1">
      <alignment horizontal="center"/>
    </xf>
    <xf numFmtId="0" fontId="7" fillId="2" borderId="77" xfId="0" applyFont="1" applyFill="1" applyBorder="1" applyAlignment="1">
      <alignment horizontal="center"/>
    </xf>
    <xf numFmtId="0" fontId="7" fillId="2" borderId="78" xfId="0" applyFont="1" applyFill="1" applyBorder="1" applyAlignment="1">
      <alignment horizontal="center"/>
    </xf>
    <xf numFmtId="0" fontId="7" fillId="2" borderId="79" xfId="0" applyFont="1" applyFill="1" applyBorder="1" applyAlignment="1">
      <alignment horizontal="center"/>
    </xf>
    <xf numFmtId="0" fontId="7" fillId="2" borderId="83" xfId="0" applyFont="1" applyFill="1" applyBorder="1" applyAlignment="1">
      <alignment horizontal="center"/>
    </xf>
    <xf numFmtId="0" fontId="7" fillId="2" borderId="84" xfId="0" applyFont="1" applyFill="1" applyBorder="1" applyAlignment="1">
      <alignment horizontal="center"/>
    </xf>
    <xf numFmtId="49" fontId="11" fillId="0" borderId="11" xfId="0" applyNumberFormat="1" applyFont="1" applyBorder="1"/>
    <xf numFmtId="0" fontId="0" fillId="0" borderId="1" xfId="0" applyBorder="1"/>
    <xf numFmtId="0" fontId="0" fillId="5" borderId="21" xfId="0" applyFill="1" applyBorder="1"/>
    <xf numFmtId="0" fontId="0" fillId="5" borderId="22" xfId="0" applyFill="1" applyBorder="1"/>
    <xf numFmtId="0" fontId="26" fillId="5" borderId="21" xfId="0" applyFont="1" applyFill="1" applyBorder="1" applyAlignment="1">
      <alignment vertical="top"/>
    </xf>
    <xf numFmtId="0" fontId="26" fillId="5" borderId="22" xfId="0" applyFont="1" applyFill="1" applyBorder="1" applyAlignment="1">
      <alignment vertical="top"/>
    </xf>
    <xf numFmtId="0" fontId="25" fillId="5" borderId="21" xfId="0" applyFont="1" applyFill="1" applyBorder="1" applyAlignment="1">
      <alignment horizontal="left" vertical="top" wrapText="1"/>
    </xf>
    <xf numFmtId="0" fontId="25" fillId="5" borderId="22" xfId="0" applyFont="1" applyFill="1" applyBorder="1" applyAlignment="1">
      <alignment horizontal="left" vertical="top" wrapText="1"/>
    </xf>
    <xf numFmtId="0" fontId="13" fillId="2" borderId="69" xfId="0" applyFont="1" applyFill="1" applyBorder="1" applyAlignment="1">
      <alignment horizontal="center" wrapText="1"/>
    </xf>
    <xf numFmtId="0" fontId="13" fillId="2" borderId="69" xfId="0" applyFont="1" applyFill="1" applyBorder="1" applyAlignment="1">
      <alignment wrapText="1"/>
    </xf>
    <xf numFmtId="0" fontId="12" fillId="0" borderId="0" xfId="0" applyFont="1" applyAlignment="1">
      <alignment horizontal="center"/>
    </xf>
    <xf numFmtId="0" fontId="27" fillId="5" borderId="0" xfId="0" applyFont="1" applyFill="1" applyAlignment="1">
      <alignment horizontal="left"/>
    </xf>
    <xf numFmtId="0" fontId="27" fillId="0" borderId="0" xfId="0" applyFont="1" applyAlignment="1">
      <alignment horizontal="left"/>
    </xf>
    <xf numFmtId="0" fontId="29" fillId="5" borderId="0" xfId="0" applyFont="1" applyFill="1" applyAlignment="1">
      <alignment horizontal="left"/>
    </xf>
    <xf numFmtId="0" fontId="29" fillId="0" borderId="0" xfId="0" applyFont="1" applyAlignment="1">
      <alignment horizontal="left"/>
    </xf>
    <xf numFmtId="0" fontId="4" fillId="0" borderId="0" xfId="0" applyFont="1"/>
    <xf numFmtId="0" fontId="3" fillId="0" borderId="0" xfId="0" applyFont="1"/>
    <xf numFmtId="14" fontId="0" fillId="26" borderId="1" xfId="0" applyNumberFormat="1" applyFill="1" applyBorder="1" applyAlignment="1">
      <alignment horizontal="left"/>
    </xf>
    <xf numFmtId="0" fontId="0" fillId="0" borderId="0" xfId="0" applyAlignment="1">
      <alignment horizontal="left"/>
    </xf>
    <xf numFmtId="0" fontId="0" fillId="26" borderId="1" xfId="0" applyFill="1" applyBorder="1" applyAlignment="1">
      <alignment horizontal="left"/>
    </xf>
    <xf numFmtId="0" fontId="3" fillId="0" borderId="39" xfId="0" applyFont="1" applyBorder="1" applyAlignment="1">
      <alignment horizontal="center"/>
    </xf>
    <xf numFmtId="0" fontId="3" fillId="0" borderId="86" xfId="0" applyFont="1" applyBorder="1" applyAlignment="1">
      <alignment horizontal="center" wrapText="1"/>
    </xf>
    <xf numFmtId="0" fontId="3" fillId="0" borderId="40" xfId="0" applyFont="1" applyBorder="1" applyAlignment="1">
      <alignment horizontal="center"/>
    </xf>
    <xf numFmtId="0" fontId="3" fillId="0" borderId="53" xfId="0" applyFont="1" applyBorder="1" applyAlignment="1">
      <alignment horizontal="center" wrapText="1"/>
    </xf>
    <xf numFmtId="0" fontId="0" fillId="26" borderId="18" xfId="0" applyFill="1" applyBorder="1" applyAlignment="1">
      <alignment horizontal="left"/>
    </xf>
    <xf numFmtId="1" fontId="0" fillId="26" borderId="18" xfId="0" applyNumberFormat="1" applyFill="1" applyBorder="1" applyAlignment="1">
      <alignment horizontal="left" wrapText="1"/>
    </xf>
    <xf numFmtId="1" fontId="0" fillId="26" borderId="18" xfId="0" applyNumberFormat="1" applyFill="1" applyBorder="1" applyAlignment="1">
      <alignment horizontal="left"/>
    </xf>
    <xf numFmtId="1" fontId="0" fillId="26" borderId="18" xfId="0" applyNumberFormat="1" applyFill="1" applyBorder="1" applyAlignment="1">
      <alignment wrapText="1"/>
    </xf>
    <xf numFmtId="1" fontId="0" fillId="26" borderId="18" xfId="0" applyNumberFormat="1" applyFill="1" applyBorder="1"/>
    <xf numFmtId="1" fontId="0" fillId="26" borderId="1" xfId="0" applyNumberFormat="1" applyFill="1" applyBorder="1" applyAlignment="1">
      <alignment horizontal="left" wrapText="1"/>
    </xf>
    <xf numFmtId="1" fontId="0" fillId="26" borderId="1" xfId="0" applyNumberFormat="1" applyFill="1" applyBorder="1" applyAlignment="1">
      <alignment wrapText="1"/>
    </xf>
    <xf numFmtId="0" fontId="0" fillId="26" borderId="0" xfId="0" applyFill="1"/>
    <xf numFmtId="0" fontId="7" fillId="2" borderId="88" xfId="0" applyFont="1" applyFill="1" applyBorder="1" applyAlignment="1">
      <alignment horizontal="center"/>
    </xf>
    <xf numFmtId="0" fontId="7" fillId="2" borderId="80" xfId="0" applyFont="1" applyFill="1" applyBorder="1" applyAlignment="1">
      <alignment horizontal="center"/>
    </xf>
    <xf numFmtId="0" fontId="7" fillId="2" borderId="89" xfId="0" applyFont="1" applyFill="1" applyBorder="1" applyAlignment="1">
      <alignment horizontal="center"/>
    </xf>
    <xf numFmtId="0" fontId="13" fillId="27" borderId="2" xfId="0" applyFont="1" applyFill="1" applyBorder="1" applyAlignment="1">
      <alignment horizontal="center" vertical="center"/>
    </xf>
    <xf numFmtId="1" fontId="31" fillId="6" borderId="13" xfId="2" applyNumberFormat="1" applyFont="1" applyFill="1" applyBorder="1" applyAlignment="1" applyProtection="1">
      <alignment horizontal="center" vertical="center"/>
    </xf>
    <xf numFmtId="2" fontId="0" fillId="11" borderId="61" xfId="0" applyNumberFormat="1" applyFill="1" applyBorder="1" applyAlignment="1">
      <alignment horizontal="center" vertical="center"/>
    </xf>
    <xf numFmtId="0" fontId="4" fillId="28" borderId="1" xfId="0" applyFont="1" applyFill="1" applyBorder="1" applyAlignment="1">
      <alignment horizontal="center" vertical="center" wrapText="1"/>
    </xf>
    <xf numFmtId="0" fontId="31" fillId="25" borderId="0" xfId="2" applyFont="1" applyFill="1" applyAlignment="1" applyProtection="1">
      <alignment horizontal="center"/>
    </xf>
    <xf numFmtId="0" fontId="31" fillId="4" borderId="0" xfId="2" applyFont="1" applyFill="1" applyAlignment="1" applyProtection="1">
      <alignment horizontal="center"/>
    </xf>
    <xf numFmtId="0" fontId="31" fillId="7" borderId="0" xfId="2" applyFont="1" applyFill="1" applyAlignment="1" applyProtection="1">
      <alignment horizontal="center"/>
    </xf>
    <xf numFmtId="0" fontId="31" fillId="8" borderId="0" xfId="2" applyFont="1" applyFill="1" applyAlignment="1" applyProtection="1">
      <alignment horizontal="center"/>
    </xf>
    <xf numFmtId="0" fontId="31" fillId="27" borderId="0" xfId="2" applyFont="1" applyFill="1" applyAlignment="1" applyProtection="1">
      <alignment horizontal="center"/>
    </xf>
    <xf numFmtId="1" fontId="6" fillId="27" borderId="99" xfId="0" applyNumberFormat="1" applyFont="1" applyFill="1" applyBorder="1" applyAlignment="1">
      <alignment horizontal="center" vertical="center"/>
    </xf>
    <xf numFmtId="2" fontId="0" fillId="28" borderId="98" xfId="0" applyNumberFormat="1" applyFill="1" applyBorder="1" applyAlignment="1">
      <alignment horizontal="center" vertical="center"/>
    </xf>
    <xf numFmtId="1" fontId="31" fillId="6" borderId="13" xfId="2" applyNumberFormat="1" applyFont="1" applyFill="1" applyBorder="1" applyAlignment="1" applyProtection="1">
      <alignment horizontal="left" vertical="center"/>
    </xf>
    <xf numFmtId="1" fontId="31" fillId="12" borderId="24" xfId="2" applyNumberFormat="1" applyFont="1" applyFill="1" applyBorder="1" applyAlignment="1" applyProtection="1">
      <alignment horizontal="left" vertical="center"/>
    </xf>
    <xf numFmtId="1" fontId="31" fillId="13" borderId="67" xfId="2" applyNumberFormat="1" applyFont="1" applyFill="1" applyBorder="1" applyAlignment="1" applyProtection="1">
      <alignment horizontal="left" vertical="center"/>
    </xf>
    <xf numFmtId="1" fontId="31" fillId="7" borderId="25" xfId="2" applyNumberFormat="1" applyFont="1" applyFill="1" applyBorder="1" applyAlignment="1" applyProtection="1">
      <alignment horizontal="left" vertical="center"/>
    </xf>
    <xf numFmtId="1" fontId="31" fillId="8" borderId="0" xfId="2" applyNumberFormat="1" applyFont="1" applyFill="1" applyBorder="1" applyAlignment="1" applyProtection="1">
      <alignment horizontal="left" vertical="center"/>
    </xf>
    <xf numFmtId="1" fontId="31" fillId="23" borderId="0" xfId="2" applyNumberFormat="1" applyFont="1" applyFill="1" applyBorder="1" applyAlignment="1" applyProtection="1">
      <alignment horizontal="left" vertical="center"/>
    </xf>
    <xf numFmtId="1" fontId="31" fillId="27" borderId="0" xfId="2" applyNumberFormat="1" applyFont="1" applyFill="1" applyBorder="1" applyAlignment="1" applyProtection="1">
      <alignment horizontal="left" vertical="center"/>
    </xf>
    <xf numFmtId="2" fontId="0" fillId="28" borderId="110" xfId="0" applyNumberFormat="1" applyFill="1" applyBorder="1" applyAlignment="1">
      <alignment horizontal="center" vertical="center"/>
    </xf>
    <xf numFmtId="2" fontId="0" fillId="28" borderId="112" xfId="0" applyNumberFormat="1" applyFill="1" applyBorder="1" applyAlignment="1">
      <alignment horizontal="center" vertical="center"/>
    </xf>
    <xf numFmtId="0" fontId="4" fillId="28" borderId="15" xfId="0" applyFont="1" applyFill="1" applyBorder="1" applyAlignment="1">
      <alignment horizontal="center" vertical="center" wrapText="1"/>
    </xf>
    <xf numFmtId="1" fontId="31" fillId="12" borderId="24" xfId="2" applyNumberFormat="1" applyFont="1" applyFill="1" applyBorder="1" applyAlignment="1" applyProtection="1">
      <alignment horizontal="center" vertical="center"/>
    </xf>
    <xf numFmtId="1" fontId="31" fillId="13" borderId="67" xfId="2" applyNumberFormat="1" applyFont="1" applyFill="1" applyBorder="1" applyAlignment="1" applyProtection="1">
      <alignment horizontal="center" vertical="center"/>
    </xf>
    <xf numFmtId="1" fontId="31" fillId="7" borderId="25" xfId="2" applyNumberFormat="1" applyFont="1" applyFill="1" applyBorder="1" applyAlignment="1" applyProtection="1">
      <alignment horizontal="center" vertical="center"/>
    </xf>
    <xf numFmtId="1" fontId="31" fillId="8" borderId="0" xfId="2" applyNumberFormat="1" applyFont="1" applyFill="1" applyBorder="1" applyAlignment="1" applyProtection="1">
      <alignment horizontal="center" vertical="center"/>
    </xf>
    <xf numFmtId="1" fontId="6" fillId="22" borderId="1" xfId="0" applyNumberFormat="1" applyFont="1" applyFill="1" applyBorder="1" applyAlignment="1">
      <alignment horizontal="center" vertical="center"/>
    </xf>
    <xf numFmtId="0" fontId="0" fillId="5" borderId="1" xfId="0" applyFill="1" applyBorder="1"/>
    <xf numFmtId="0" fontId="0" fillId="0" borderId="1" xfId="0" applyBorder="1" applyAlignment="1">
      <alignment horizontal="left"/>
    </xf>
    <xf numFmtId="1" fontId="31" fillId="27" borderId="0" xfId="2" applyNumberFormat="1" applyFont="1" applyFill="1" applyBorder="1" applyAlignment="1" applyProtection="1">
      <alignment horizontal="center" vertical="center"/>
    </xf>
    <xf numFmtId="0" fontId="9" fillId="5" borderId="31" xfId="2" applyFill="1" applyBorder="1" applyAlignment="1" applyProtection="1">
      <alignment horizontal="center" vertical="center" wrapText="1"/>
    </xf>
    <xf numFmtId="0" fontId="23" fillId="5" borderId="13" xfId="0" applyFont="1" applyFill="1" applyBorder="1" applyAlignment="1">
      <alignment horizontal="center" vertical="center" wrapText="1" shrinkToFit="1"/>
    </xf>
    <xf numFmtId="0" fontId="23" fillId="5" borderId="6" xfId="0" applyFont="1" applyFill="1" applyBorder="1" applyAlignment="1">
      <alignment horizontal="center" vertical="center" wrapText="1" shrinkToFit="1"/>
    </xf>
    <xf numFmtId="0" fontId="23" fillId="5" borderId="12" xfId="0" applyFont="1" applyFill="1" applyBorder="1" applyAlignment="1">
      <alignment horizontal="center" vertical="center" wrapText="1" shrinkToFit="1"/>
    </xf>
    <xf numFmtId="0" fontId="23" fillId="5" borderId="9" xfId="0" applyFont="1" applyFill="1" applyBorder="1" applyAlignment="1">
      <alignment horizontal="center" vertical="center" wrapText="1" shrinkToFit="1"/>
    </xf>
    <xf numFmtId="0" fontId="23" fillId="5" borderId="10" xfId="0" applyFont="1" applyFill="1" applyBorder="1" applyAlignment="1">
      <alignment horizontal="center" vertical="center" wrapText="1" shrinkToFit="1"/>
    </xf>
    <xf numFmtId="0" fontId="23" fillId="5" borderId="34" xfId="0" applyFont="1" applyFill="1" applyBorder="1" applyAlignment="1">
      <alignment horizontal="center" vertical="center" wrapText="1" shrinkToFit="1"/>
    </xf>
    <xf numFmtId="0" fontId="23" fillId="5" borderId="5" xfId="0" applyFont="1" applyFill="1" applyBorder="1" applyAlignment="1">
      <alignment horizontal="center" vertical="center" wrapText="1" shrinkToFit="1"/>
    </xf>
    <xf numFmtId="0" fontId="23" fillId="5" borderId="16" xfId="0" applyFont="1" applyFill="1" applyBorder="1" applyAlignment="1">
      <alignment horizontal="center" vertical="center" wrapText="1" shrinkToFit="1"/>
    </xf>
    <xf numFmtId="0" fontId="23" fillId="5" borderId="17" xfId="0" applyFont="1" applyFill="1" applyBorder="1" applyAlignment="1">
      <alignment horizontal="center" vertical="center" wrapText="1" shrinkToFit="1"/>
    </xf>
    <xf numFmtId="0" fontId="7" fillId="20" borderId="7" xfId="0" applyFont="1" applyFill="1" applyBorder="1" applyAlignment="1">
      <alignment horizontal="center" vertical="center" wrapText="1"/>
    </xf>
    <xf numFmtId="0" fontId="7" fillId="20" borderId="11" xfId="0" applyFont="1" applyFill="1" applyBorder="1" applyAlignment="1">
      <alignment horizontal="center" vertical="center" wrapText="1"/>
    </xf>
    <xf numFmtId="0" fontId="7" fillId="20" borderId="8" xfId="0" applyFont="1" applyFill="1" applyBorder="1" applyAlignment="1">
      <alignment horizontal="center" vertical="center" wrapText="1"/>
    </xf>
    <xf numFmtId="0" fontId="15" fillId="19" borderId="19" xfId="0" applyFont="1" applyFill="1" applyBorder="1" applyAlignment="1">
      <alignment horizontal="center" vertical="center" wrapText="1"/>
    </xf>
    <xf numFmtId="0" fontId="15" fillId="19" borderId="20" xfId="0" applyFont="1" applyFill="1" applyBorder="1" applyAlignment="1">
      <alignment horizontal="center" vertical="center" wrapText="1"/>
    </xf>
    <xf numFmtId="0" fontId="15" fillId="19" borderId="21" xfId="0" applyFont="1" applyFill="1" applyBorder="1" applyAlignment="1">
      <alignment horizontal="center" vertical="center" wrapText="1"/>
    </xf>
    <xf numFmtId="0" fontId="15" fillId="19" borderId="22" xfId="0" applyFont="1" applyFill="1" applyBorder="1" applyAlignment="1">
      <alignment horizontal="center" vertical="center" wrapText="1"/>
    </xf>
    <xf numFmtId="0" fontId="15" fillId="19" borderId="4" xfId="0" applyFont="1" applyFill="1" applyBorder="1" applyAlignment="1">
      <alignment horizontal="center" vertical="center" wrapText="1"/>
    </xf>
    <xf numFmtId="0" fontId="15" fillId="19" borderId="35" xfId="0" applyFont="1" applyFill="1" applyBorder="1" applyAlignment="1">
      <alignment horizontal="center" vertical="center" wrapText="1"/>
    </xf>
    <xf numFmtId="0" fontId="17" fillId="5" borderId="0" xfId="0" applyFont="1" applyFill="1" applyAlignment="1">
      <alignment horizontal="center" vertical="center" wrapText="1"/>
    </xf>
    <xf numFmtId="0" fontId="18" fillId="2" borderId="13" xfId="0" applyFont="1" applyFill="1" applyBorder="1" applyAlignment="1">
      <alignment horizontal="center"/>
    </xf>
    <xf numFmtId="0" fontId="18" fillId="2" borderId="6" xfId="0" applyFont="1" applyFill="1" applyBorder="1" applyAlignment="1">
      <alignment horizontal="center"/>
    </xf>
    <xf numFmtId="0" fontId="18" fillId="2" borderId="12" xfId="0" applyFont="1" applyFill="1" applyBorder="1" applyAlignment="1">
      <alignment horizontal="center"/>
    </xf>
    <xf numFmtId="0" fontId="18" fillId="2" borderId="9" xfId="0" applyFont="1" applyFill="1" applyBorder="1" applyAlignment="1">
      <alignment horizontal="center"/>
    </xf>
    <xf numFmtId="0" fontId="18" fillId="2" borderId="10" xfId="0" applyFont="1" applyFill="1" applyBorder="1" applyAlignment="1">
      <alignment horizontal="center"/>
    </xf>
    <xf numFmtId="0" fontId="18" fillId="2" borderId="34" xfId="0" applyFont="1" applyFill="1" applyBorder="1" applyAlignment="1">
      <alignment horizontal="center"/>
    </xf>
    <xf numFmtId="0" fontId="22" fillId="18" borderId="36" xfId="0" applyFont="1" applyFill="1" applyBorder="1" applyAlignment="1">
      <alignment horizontal="center" vertical="center"/>
    </xf>
    <xf numFmtId="0" fontId="22" fillId="18" borderId="37" xfId="0" applyFont="1" applyFill="1" applyBorder="1" applyAlignment="1">
      <alignment horizontal="center" vertical="center"/>
    </xf>
    <xf numFmtId="0" fontId="22" fillId="18" borderId="38" xfId="0" applyFont="1" applyFill="1" applyBorder="1" applyAlignment="1">
      <alignment horizontal="center" vertical="center"/>
    </xf>
    <xf numFmtId="49" fontId="7" fillId="21" borderId="7" xfId="0" applyNumberFormat="1" applyFont="1" applyFill="1" applyBorder="1" applyAlignment="1">
      <alignment horizontal="center" vertical="center" wrapText="1"/>
    </xf>
    <xf numFmtId="49" fontId="7" fillId="21" borderId="11" xfId="0" applyNumberFormat="1" applyFont="1" applyFill="1" applyBorder="1" applyAlignment="1">
      <alignment horizontal="center" vertical="center" wrapText="1"/>
    </xf>
    <xf numFmtId="49" fontId="7" fillId="21" borderId="8" xfId="0" applyNumberFormat="1" applyFont="1" applyFill="1" applyBorder="1" applyAlignment="1">
      <alignment horizontal="center" vertical="center" wrapText="1"/>
    </xf>
    <xf numFmtId="0" fontId="9" fillId="5" borderId="7" xfId="2" quotePrefix="1" applyFill="1" applyBorder="1" applyAlignment="1" applyProtection="1">
      <alignment horizontal="center" vertical="center"/>
    </xf>
    <xf numFmtId="0" fontId="9" fillId="5" borderId="11" xfId="2" applyFill="1" applyBorder="1" applyAlignment="1" applyProtection="1">
      <alignment horizontal="center" vertical="center"/>
    </xf>
    <xf numFmtId="0" fontId="9" fillId="5" borderId="8" xfId="2" applyFill="1" applyBorder="1" applyAlignment="1" applyProtection="1">
      <alignment horizontal="center" vertical="center"/>
    </xf>
    <xf numFmtId="0" fontId="23" fillId="5" borderId="13" xfId="0" applyFont="1" applyFill="1" applyBorder="1" applyAlignment="1">
      <alignment horizontal="center" vertical="center"/>
    </xf>
    <xf numFmtId="0" fontId="23" fillId="5" borderId="6" xfId="0" applyFont="1" applyFill="1" applyBorder="1" applyAlignment="1">
      <alignment horizontal="center" vertical="center"/>
    </xf>
    <xf numFmtId="0" fontId="23" fillId="5" borderId="12" xfId="0" applyFont="1" applyFill="1" applyBorder="1" applyAlignment="1">
      <alignment horizontal="center" vertical="center"/>
    </xf>
    <xf numFmtId="0" fontId="23" fillId="5" borderId="33" xfId="0" applyFont="1" applyFill="1" applyBorder="1" applyAlignment="1">
      <alignment horizontal="center" vertical="center"/>
    </xf>
    <xf numFmtId="0" fontId="23" fillId="5" borderId="0" xfId="0" applyFont="1" applyFill="1" applyAlignment="1">
      <alignment horizontal="center" vertical="center"/>
    </xf>
    <xf numFmtId="0" fontId="23" fillId="5" borderId="87" xfId="0" applyFont="1" applyFill="1" applyBorder="1" applyAlignment="1">
      <alignment horizontal="center" vertical="center"/>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34" xfId="0" applyFont="1" applyFill="1" applyBorder="1" applyAlignment="1">
      <alignment horizontal="center" vertical="center"/>
    </xf>
    <xf numFmtId="49" fontId="7" fillId="21" borderId="13" xfId="0" applyNumberFormat="1" applyFont="1" applyFill="1" applyBorder="1" applyAlignment="1">
      <alignment horizontal="center" vertical="center" wrapText="1"/>
    </xf>
    <xf numFmtId="49" fontId="7" fillId="21" borderId="33" xfId="0" applyNumberFormat="1" applyFont="1" applyFill="1" applyBorder="1" applyAlignment="1">
      <alignment horizontal="center" vertical="center" wrapText="1"/>
    </xf>
    <xf numFmtId="49" fontId="7" fillId="21" borderId="9" xfId="0" applyNumberFormat="1" applyFont="1" applyFill="1" applyBorder="1" applyAlignment="1">
      <alignment horizontal="center" vertical="center" wrapText="1"/>
    </xf>
    <xf numFmtId="0" fontId="25" fillId="5" borderId="21" xfId="0" applyFont="1" applyFill="1" applyBorder="1" applyAlignment="1">
      <alignment horizontal="left" vertical="top" wrapText="1"/>
    </xf>
    <xf numFmtId="0" fontId="25" fillId="5" borderId="22" xfId="0" applyFont="1" applyFill="1" applyBorder="1" applyAlignment="1">
      <alignment horizontal="left" vertical="top" wrapText="1"/>
    </xf>
    <xf numFmtId="0" fontId="25" fillId="5" borderId="4" xfId="0" applyFont="1" applyFill="1" applyBorder="1" applyAlignment="1">
      <alignment horizontal="left" vertical="top" wrapText="1"/>
    </xf>
    <xf numFmtId="0" fontId="25" fillId="5" borderId="35" xfId="0" applyFont="1" applyFill="1" applyBorder="1" applyAlignment="1">
      <alignment horizontal="left" vertical="top" wrapText="1"/>
    </xf>
    <xf numFmtId="0" fontId="2" fillId="2" borderId="69" xfId="0" applyFont="1" applyFill="1" applyBorder="1" applyAlignment="1">
      <alignment horizontal="center" vertical="center"/>
    </xf>
    <xf numFmtId="0" fontId="2" fillId="2" borderId="68" xfId="0" applyFont="1" applyFill="1" applyBorder="1" applyAlignment="1">
      <alignment horizontal="center" vertical="center"/>
    </xf>
    <xf numFmtId="0" fontId="12" fillId="0" borderId="14" xfId="0" quotePrefix="1" applyFont="1" applyBorder="1" applyAlignment="1" applyProtection="1">
      <alignment horizontal="center"/>
      <protection locked="0"/>
    </xf>
    <xf numFmtId="0" fontId="12" fillId="0" borderId="66" xfId="0" applyFont="1" applyBorder="1" applyAlignment="1" applyProtection="1">
      <alignment horizontal="center"/>
      <protection locked="0"/>
    </xf>
    <xf numFmtId="0" fontId="7" fillId="2" borderId="69" xfId="0" applyFont="1" applyFill="1" applyBorder="1" applyAlignment="1">
      <alignment horizontal="center"/>
    </xf>
    <xf numFmtId="0" fontId="12" fillId="0" borderId="14" xfId="0" applyFont="1" applyBorder="1" applyAlignment="1" applyProtection="1">
      <alignment horizontal="center"/>
      <protection locked="0"/>
    </xf>
    <xf numFmtId="0" fontId="12" fillId="0" borderId="15" xfId="0" applyFont="1" applyBorder="1" applyAlignment="1" applyProtection="1">
      <alignment horizontal="center"/>
      <protection locked="0"/>
    </xf>
    <xf numFmtId="0" fontId="13" fillId="16" borderId="2" xfId="0" applyFont="1" applyFill="1" applyBorder="1" applyAlignment="1">
      <alignment horizontal="center" vertical="center"/>
    </xf>
    <xf numFmtId="0" fontId="13" fillId="16" borderId="18" xfId="0" applyFont="1" applyFill="1" applyBorder="1" applyAlignment="1">
      <alignment horizontal="center" vertical="center"/>
    </xf>
    <xf numFmtId="0" fontId="2" fillId="16" borderId="19" xfId="0" applyFont="1" applyFill="1" applyBorder="1" applyAlignment="1">
      <alignment horizontal="center" vertical="center"/>
    </xf>
    <xf numFmtId="0" fontId="2" fillId="16" borderId="20" xfId="0" applyFont="1" applyFill="1" applyBorder="1" applyAlignment="1">
      <alignment horizontal="center" vertical="center"/>
    </xf>
    <xf numFmtId="0" fontId="2" fillId="16" borderId="14" xfId="0" applyFont="1" applyFill="1" applyBorder="1" applyAlignment="1">
      <alignment horizontal="center" vertical="center"/>
    </xf>
    <xf numFmtId="0" fontId="2" fillId="16" borderId="15" xfId="0" applyFont="1" applyFill="1" applyBorder="1" applyAlignment="1">
      <alignment horizontal="center" vertical="center"/>
    </xf>
    <xf numFmtId="0" fontId="13" fillId="4" borderId="2" xfId="0" applyFont="1" applyFill="1" applyBorder="1" applyAlignment="1">
      <alignment horizontal="center" vertical="center"/>
    </xf>
    <xf numFmtId="0" fontId="13" fillId="4" borderId="18" xfId="0" applyFont="1" applyFill="1" applyBorder="1" applyAlignment="1">
      <alignment horizontal="center" vertical="center"/>
    </xf>
    <xf numFmtId="0" fontId="2" fillId="4" borderId="19" xfId="0" applyFont="1" applyFill="1" applyBorder="1" applyAlignment="1">
      <alignment horizontal="center" vertical="center"/>
    </xf>
    <xf numFmtId="0" fontId="2" fillId="4" borderId="20" xfId="0" applyFont="1" applyFill="1" applyBorder="1" applyAlignment="1">
      <alignment horizontal="center" vertical="center"/>
    </xf>
    <xf numFmtId="0" fontId="2" fillId="4" borderId="14" xfId="0" applyFont="1" applyFill="1" applyBorder="1" applyAlignment="1">
      <alignment horizontal="center" vertical="center"/>
    </xf>
    <xf numFmtId="0" fontId="2" fillId="4" borderId="15" xfId="0" applyFont="1" applyFill="1" applyBorder="1" applyAlignment="1">
      <alignment horizontal="center" vertical="center"/>
    </xf>
    <xf numFmtId="0" fontId="13" fillId="6" borderId="1" xfId="0" applyFont="1" applyFill="1" applyBorder="1" applyAlignment="1">
      <alignment horizontal="center" vertical="center"/>
    </xf>
    <xf numFmtId="0" fontId="2" fillId="6" borderId="14" xfId="0" applyFont="1" applyFill="1" applyBorder="1" applyAlignment="1">
      <alignment horizontal="center" vertical="center"/>
    </xf>
    <xf numFmtId="0" fontId="2" fillId="6" borderId="15" xfId="0" applyFont="1" applyFill="1" applyBorder="1" applyAlignment="1">
      <alignment horizontal="center" vertical="center"/>
    </xf>
    <xf numFmtId="0" fontId="3" fillId="0" borderId="2" xfId="0" applyFont="1" applyBorder="1" applyAlignment="1">
      <alignment horizontal="left"/>
    </xf>
    <xf numFmtId="0" fontId="3" fillId="0" borderId="18" xfId="0" applyFont="1" applyBorder="1" applyAlignment="1">
      <alignment horizontal="left"/>
    </xf>
    <xf numFmtId="1" fontId="21" fillId="0" borderId="14" xfId="0" applyNumberFormat="1" applyFont="1" applyBorder="1" applyAlignment="1">
      <alignment horizontal="center"/>
    </xf>
    <xf numFmtId="1" fontId="21" fillId="0" borderId="66" xfId="0" applyNumberFormat="1" applyFont="1" applyBorder="1" applyAlignment="1">
      <alignment horizontal="center"/>
    </xf>
    <xf numFmtId="0" fontId="21" fillId="0" borderId="14" xfId="0" applyFont="1" applyBorder="1" applyAlignment="1">
      <alignment horizontal="center"/>
    </xf>
    <xf numFmtId="0" fontId="21" fillId="0" borderId="85" xfId="0" applyFont="1" applyBorder="1" applyAlignment="1">
      <alignment horizontal="center"/>
    </xf>
    <xf numFmtId="0" fontId="13" fillId="7" borderId="2" xfId="0" applyFont="1" applyFill="1" applyBorder="1" applyAlignment="1">
      <alignment horizontal="center" vertical="center"/>
    </xf>
    <xf numFmtId="0" fontId="13" fillId="7" borderId="18" xfId="0" applyFont="1" applyFill="1" applyBorder="1" applyAlignment="1">
      <alignment horizontal="center" vertical="center"/>
    </xf>
    <xf numFmtId="0" fontId="2" fillId="7" borderId="19" xfId="0" applyFont="1" applyFill="1" applyBorder="1" applyAlignment="1">
      <alignment horizontal="center" vertical="center"/>
    </xf>
    <xf numFmtId="0" fontId="2" fillId="7" borderId="20" xfId="0" applyFont="1" applyFill="1" applyBorder="1" applyAlignment="1">
      <alignment horizontal="center" vertical="center"/>
    </xf>
    <xf numFmtId="0" fontId="2" fillId="7" borderId="14" xfId="0" applyFont="1" applyFill="1" applyBorder="1" applyAlignment="1">
      <alignment horizontal="center" vertical="center"/>
    </xf>
    <xf numFmtId="0" fontId="2" fillId="7" borderId="15" xfId="0" applyFont="1" applyFill="1" applyBorder="1" applyAlignment="1">
      <alignment horizontal="center" vertical="center"/>
    </xf>
    <xf numFmtId="0" fontId="13" fillId="17" borderId="2" xfId="0" applyFont="1" applyFill="1" applyBorder="1" applyAlignment="1">
      <alignment horizontal="center" vertical="center"/>
    </xf>
    <xf numFmtId="0" fontId="13" fillId="17" borderId="18" xfId="0" applyFont="1" applyFill="1" applyBorder="1" applyAlignment="1">
      <alignment horizontal="center" vertical="center"/>
    </xf>
    <xf numFmtId="0" fontId="2" fillId="17" borderId="19" xfId="0" applyFont="1" applyFill="1" applyBorder="1" applyAlignment="1">
      <alignment horizontal="center" vertical="center"/>
    </xf>
    <xf numFmtId="0" fontId="2" fillId="17" borderId="20" xfId="0" applyFont="1" applyFill="1" applyBorder="1" applyAlignment="1">
      <alignment horizontal="center" vertical="center"/>
    </xf>
    <xf numFmtId="0" fontId="2" fillId="17" borderId="14" xfId="0" applyFont="1" applyFill="1" applyBorder="1" applyAlignment="1">
      <alignment horizontal="center" vertical="center"/>
    </xf>
    <xf numFmtId="0" fontId="2" fillId="17" borderId="15" xfId="0" applyFont="1" applyFill="1" applyBorder="1" applyAlignment="1">
      <alignment horizontal="center" vertical="center"/>
    </xf>
    <xf numFmtId="1" fontId="21" fillId="0" borderId="15" xfId="0" applyNumberFormat="1" applyFont="1" applyBorder="1" applyAlignment="1">
      <alignment horizontal="center"/>
    </xf>
    <xf numFmtId="0" fontId="11" fillId="29" borderId="1" xfId="0" applyFont="1" applyFill="1" applyBorder="1" applyAlignment="1">
      <alignment horizontal="left" vertical="center"/>
    </xf>
    <xf numFmtId="0" fontId="11" fillId="29" borderId="1" xfId="0" applyFont="1" applyFill="1" applyBorder="1" applyAlignment="1">
      <alignment horizontal="left" vertical="center" wrapText="1"/>
    </xf>
    <xf numFmtId="0" fontId="13" fillId="27" borderId="2" xfId="0" applyFont="1" applyFill="1" applyBorder="1" applyAlignment="1">
      <alignment horizontal="center" vertical="center"/>
    </xf>
    <xf numFmtId="0" fontId="13" fillId="27" borderId="18" xfId="0" applyFont="1" applyFill="1" applyBorder="1" applyAlignment="1">
      <alignment horizontal="center" vertical="center"/>
    </xf>
    <xf numFmtId="0" fontId="2" fillId="27" borderId="19" xfId="0" applyFont="1" applyFill="1" applyBorder="1" applyAlignment="1">
      <alignment horizontal="center" vertical="center"/>
    </xf>
    <xf numFmtId="0" fontId="2" fillId="27" borderId="20" xfId="0" applyFont="1" applyFill="1" applyBorder="1" applyAlignment="1">
      <alignment horizontal="center" vertical="center"/>
    </xf>
    <xf numFmtId="0" fontId="2" fillId="27" borderId="14" xfId="0" applyFont="1" applyFill="1" applyBorder="1" applyAlignment="1">
      <alignment horizontal="center" vertical="center"/>
    </xf>
    <xf numFmtId="0" fontId="2" fillId="27" borderId="15" xfId="0" applyFont="1" applyFill="1" applyBorder="1" applyAlignment="1">
      <alignment horizontal="center" vertical="center"/>
    </xf>
    <xf numFmtId="0" fontId="13" fillId="17" borderId="19" xfId="0" applyFont="1" applyFill="1" applyBorder="1" applyAlignment="1">
      <alignment horizontal="center" vertical="center"/>
    </xf>
    <xf numFmtId="0" fontId="13" fillId="17" borderId="20" xfId="0" applyFont="1" applyFill="1" applyBorder="1" applyAlignment="1">
      <alignment horizontal="center" vertical="center"/>
    </xf>
    <xf numFmtId="0" fontId="7" fillId="2" borderId="73" xfId="0" applyFont="1" applyFill="1" applyBorder="1" applyAlignment="1">
      <alignment horizontal="center"/>
    </xf>
    <xf numFmtId="0" fontId="7" fillId="2" borderId="74" xfId="0" applyFont="1" applyFill="1" applyBorder="1" applyAlignment="1">
      <alignment horizontal="center"/>
    </xf>
    <xf numFmtId="0" fontId="13" fillId="27" borderId="19" xfId="0" applyFont="1" applyFill="1" applyBorder="1" applyAlignment="1">
      <alignment horizontal="center" vertical="center"/>
    </xf>
    <xf numFmtId="0" fontId="13" fillId="27" borderId="20" xfId="0" applyFont="1" applyFill="1" applyBorder="1" applyAlignment="1">
      <alignment horizontal="center" vertical="center"/>
    </xf>
    <xf numFmtId="1" fontId="2" fillId="2" borderId="78" xfId="0" applyNumberFormat="1" applyFont="1" applyFill="1" applyBorder="1" applyAlignment="1">
      <alignment horizontal="center"/>
    </xf>
    <xf numFmtId="1" fontId="2" fillId="2" borderId="81" xfId="0" applyNumberFormat="1" applyFont="1" applyFill="1" applyBorder="1" applyAlignment="1">
      <alignment horizontal="center"/>
    </xf>
    <xf numFmtId="1" fontId="2" fillId="2" borderId="80" xfId="0" applyNumberFormat="1" applyFont="1" applyFill="1" applyBorder="1" applyAlignment="1">
      <alignment horizontal="center"/>
    </xf>
    <xf numFmtId="1" fontId="2" fillId="2" borderId="82" xfId="0" applyNumberFormat="1" applyFont="1" applyFill="1" applyBorder="1" applyAlignment="1">
      <alignment horizontal="center"/>
    </xf>
    <xf numFmtId="0" fontId="7" fillId="2" borderId="0" xfId="0" applyFont="1" applyFill="1" applyAlignment="1">
      <alignment horizontal="center"/>
    </xf>
    <xf numFmtId="0" fontId="7" fillId="2" borderId="75" xfId="0" applyFont="1" applyFill="1" applyBorder="1" applyAlignment="1">
      <alignment horizontal="center"/>
    </xf>
    <xf numFmtId="0" fontId="3" fillId="0" borderId="14" xfId="0" applyFont="1" applyBorder="1" applyAlignment="1">
      <alignment horizontal="center"/>
    </xf>
    <xf numFmtId="0" fontId="3" fillId="0" borderId="66" xfId="0" applyFont="1" applyBorder="1" applyAlignment="1">
      <alignment horizontal="center"/>
    </xf>
    <xf numFmtId="0" fontId="7" fillId="2" borderId="6" xfId="0" applyFont="1" applyFill="1" applyBorder="1" applyAlignment="1">
      <alignment horizontal="center"/>
    </xf>
    <xf numFmtId="0" fontId="7" fillId="2" borderId="72" xfId="0" applyFont="1" applyFill="1" applyBorder="1" applyAlignment="1">
      <alignment horizontal="center"/>
    </xf>
    <xf numFmtId="0" fontId="13" fillId="4" borderId="14" xfId="0" applyFont="1" applyFill="1" applyBorder="1" applyAlignment="1">
      <alignment horizontal="center" vertical="center"/>
    </xf>
    <xf numFmtId="0" fontId="13" fillId="4" borderId="15" xfId="0" applyFont="1" applyFill="1" applyBorder="1" applyAlignment="1">
      <alignment horizontal="center" vertical="center"/>
    </xf>
    <xf numFmtId="0" fontId="13" fillId="7" borderId="14" xfId="0" applyFont="1" applyFill="1" applyBorder="1" applyAlignment="1">
      <alignment horizontal="center" vertical="center"/>
    </xf>
    <xf numFmtId="0" fontId="13" fillId="7" borderId="15" xfId="0" applyFont="1" applyFill="1" applyBorder="1" applyAlignment="1">
      <alignment horizontal="center" vertical="center"/>
    </xf>
    <xf numFmtId="0" fontId="13" fillId="6" borderId="14" xfId="0" applyFont="1" applyFill="1" applyBorder="1" applyAlignment="1">
      <alignment horizontal="center" vertical="center"/>
    </xf>
    <xf numFmtId="0" fontId="13" fillId="6" borderId="15" xfId="0" applyFont="1" applyFill="1" applyBorder="1" applyAlignment="1">
      <alignment horizontal="center" vertical="center"/>
    </xf>
    <xf numFmtId="0" fontId="13" fillId="16" borderId="14" xfId="0" applyFont="1" applyFill="1" applyBorder="1" applyAlignment="1">
      <alignment horizontal="center" vertical="center"/>
    </xf>
    <xf numFmtId="0" fontId="13" fillId="16" borderId="15" xfId="0" applyFont="1" applyFill="1" applyBorder="1" applyAlignment="1">
      <alignment horizontal="center" vertical="center"/>
    </xf>
    <xf numFmtId="0" fontId="7" fillId="2" borderId="70" xfId="0" applyFont="1" applyFill="1" applyBorder="1" applyAlignment="1">
      <alignment horizontal="center"/>
    </xf>
    <xf numFmtId="0" fontId="7" fillId="2" borderId="71" xfId="0" applyFont="1" applyFill="1" applyBorder="1" applyAlignment="1">
      <alignment horizontal="center"/>
    </xf>
    <xf numFmtId="0" fontId="0" fillId="18" borderId="39" xfId="0" applyFill="1" applyBorder="1" applyAlignment="1">
      <alignment horizontal="center"/>
    </xf>
    <xf numFmtId="0" fontId="0" fillId="18" borderId="40" xfId="0" applyFill="1" applyBorder="1" applyAlignment="1">
      <alignment horizontal="center"/>
    </xf>
    <xf numFmtId="0" fontId="0" fillId="18" borderId="53" xfId="0" applyFill="1" applyBorder="1" applyAlignment="1">
      <alignment horizontal="center"/>
    </xf>
    <xf numFmtId="0" fontId="30" fillId="26" borderId="1" xfId="5" applyFill="1" applyBorder="1" applyAlignment="1">
      <alignment horizontal="left"/>
    </xf>
    <xf numFmtId="0" fontId="0" fillId="26" borderId="1" xfId="0" applyFill="1" applyBorder="1" applyAlignment="1">
      <alignment horizontal="left"/>
    </xf>
    <xf numFmtId="1" fontId="14" fillId="27" borderId="90" xfId="0" applyNumberFormat="1" applyFont="1" applyFill="1" applyBorder="1" applyAlignment="1">
      <alignment horizontal="left" vertical="center"/>
    </xf>
    <xf numFmtId="0" fontId="0" fillId="0" borderId="0" xfId="0" applyAlignment="1">
      <alignment horizontal="center" vertical="top" wrapText="1"/>
    </xf>
    <xf numFmtId="0" fontId="24" fillId="5" borderId="23" xfId="0" applyFont="1" applyFill="1" applyBorder="1" applyAlignment="1">
      <alignment horizontal="center" vertical="center"/>
    </xf>
    <xf numFmtId="0" fontId="24" fillId="5" borderId="26" xfId="0" applyFont="1" applyFill="1" applyBorder="1" applyAlignment="1">
      <alignment horizontal="center" vertical="center"/>
    </xf>
    <xf numFmtId="1" fontId="14" fillId="13" borderId="97" xfId="0" applyNumberFormat="1" applyFont="1" applyFill="1" applyBorder="1" applyAlignment="1">
      <alignment horizontal="left" vertical="center"/>
    </xf>
    <xf numFmtId="1" fontId="14" fillId="13" borderId="0" xfId="0" applyNumberFormat="1" applyFont="1" applyFill="1" applyAlignment="1">
      <alignment horizontal="left" vertical="center"/>
    </xf>
    <xf numFmtId="1" fontId="14" fillId="7" borderId="97" xfId="0" applyNumberFormat="1" applyFont="1" applyFill="1" applyBorder="1" applyAlignment="1">
      <alignment horizontal="left" vertical="center"/>
    </xf>
    <xf numFmtId="1" fontId="14" fillId="7" borderId="0" xfId="0" applyNumberFormat="1" applyFont="1" applyFill="1" applyAlignment="1">
      <alignment horizontal="left" vertical="center"/>
    </xf>
    <xf numFmtId="1" fontId="14" fillId="8" borderId="90" xfId="0" applyNumberFormat="1" applyFont="1" applyFill="1" applyBorder="1" applyAlignment="1">
      <alignment horizontal="left" vertical="center"/>
    </xf>
    <xf numFmtId="1" fontId="14" fillId="6" borderId="91" xfId="0" applyNumberFormat="1" applyFont="1" applyFill="1" applyBorder="1" applyAlignment="1">
      <alignment horizontal="left" vertical="center"/>
    </xf>
    <xf numFmtId="1" fontId="14" fillId="6" borderId="92" xfId="0" applyNumberFormat="1" applyFont="1" applyFill="1" applyBorder="1" applyAlignment="1">
      <alignment horizontal="left" vertical="center"/>
    </xf>
    <xf numFmtId="1" fontId="14" fillId="6" borderId="33" xfId="0" applyNumberFormat="1" applyFont="1" applyFill="1" applyBorder="1" applyAlignment="1">
      <alignment horizontal="left" vertical="center"/>
    </xf>
    <xf numFmtId="1" fontId="14" fillId="6" borderId="0" xfId="0" applyNumberFormat="1" applyFont="1" applyFill="1" applyAlignment="1">
      <alignment horizontal="left" vertical="center"/>
    </xf>
    <xf numFmtId="1" fontId="14" fillId="12" borderId="94" xfId="0" applyNumberFormat="1" applyFont="1" applyFill="1" applyBorder="1" applyAlignment="1">
      <alignment horizontal="left" vertical="center"/>
    </xf>
    <xf numFmtId="1" fontId="14" fillId="12" borderId="95" xfId="0" applyNumberFormat="1" applyFont="1" applyFill="1" applyBorder="1" applyAlignment="1">
      <alignment horizontal="left" vertical="center"/>
    </xf>
    <xf numFmtId="1" fontId="14" fillId="12" borderId="96" xfId="0" applyNumberFormat="1" applyFont="1" applyFill="1" applyBorder="1" applyAlignment="1">
      <alignment horizontal="left" vertical="center"/>
    </xf>
    <xf numFmtId="1" fontId="14" fillId="12" borderId="93" xfId="0" applyNumberFormat="1" applyFont="1" applyFill="1" applyBorder="1" applyAlignment="1">
      <alignment horizontal="left" vertical="center"/>
    </xf>
    <xf numFmtId="1" fontId="14" fillId="12" borderId="0" xfId="0" applyNumberFormat="1" applyFont="1" applyFill="1" applyAlignment="1">
      <alignment horizontal="left" vertical="center"/>
    </xf>
    <xf numFmtId="0" fontId="0" fillId="12" borderId="107" xfId="0" applyFill="1" applyBorder="1" applyAlignment="1">
      <alignment horizontal="center"/>
    </xf>
    <xf numFmtId="0" fontId="0" fillId="12" borderId="108" xfId="0" applyFill="1" applyBorder="1" applyAlignment="1">
      <alignment horizontal="center"/>
    </xf>
    <xf numFmtId="0" fontId="0" fillId="12" borderId="109" xfId="0" applyFill="1" applyBorder="1" applyAlignment="1">
      <alignment horizontal="center"/>
    </xf>
    <xf numFmtId="0" fontId="4" fillId="12" borderId="104" xfId="0" applyFont="1" applyFill="1" applyBorder="1" applyAlignment="1">
      <alignment horizontal="center" vertical="center" wrapText="1"/>
    </xf>
    <xf numFmtId="0" fontId="4" fillId="12" borderId="18" xfId="0" applyFont="1" applyFill="1" applyBorder="1" applyAlignment="1">
      <alignment horizontal="center" vertical="center" wrapText="1"/>
    </xf>
    <xf numFmtId="0" fontId="4" fillId="12" borderId="105" xfId="0" applyFont="1" applyFill="1" applyBorder="1" applyAlignment="1">
      <alignment horizontal="center" vertical="center" wrapText="1"/>
    </xf>
    <xf numFmtId="0" fontId="4" fillId="12" borderId="106" xfId="0" applyFont="1" applyFill="1" applyBorder="1" applyAlignment="1">
      <alignment horizontal="center" vertical="center" wrapText="1"/>
    </xf>
    <xf numFmtId="0" fontId="4" fillId="12" borderId="50" xfId="0" applyFont="1" applyFill="1" applyBorder="1" applyAlignment="1">
      <alignment horizontal="center" vertical="center" wrapText="1"/>
    </xf>
    <xf numFmtId="0" fontId="0" fillId="13" borderId="107" xfId="0" applyFill="1" applyBorder="1" applyAlignment="1">
      <alignment horizontal="center"/>
    </xf>
    <xf numFmtId="0" fontId="0" fillId="13" borderId="108" xfId="0" applyFill="1" applyBorder="1" applyAlignment="1">
      <alignment horizontal="center"/>
    </xf>
    <xf numFmtId="0" fontId="0" fillId="13" borderId="109" xfId="0" applyFill="1" applyBorder="1" applyAlignment="1">
      <alignment horizontal="center"/>
    </xf>
    <xf numFmtId="0" fontId="4" fillId="13" borderId="104" xfId="0" applyFont="1" applyFill="1" applyBorder="1" applyAlignment="1">
      <alignment horizontal="center" vertical="center" wrapText="1"/>
    </xf>
    <xf numFmtId="0" fontId="4" fillId="13" borderId="18" xfId="0" applyFont="1" applyFill="1" applyBorder="1" applyAlignment="1">
      <alignment horizontal="center" vertical="center" wrapText="1"/>
    </xf>
    <xf numFmtId="0" fontId="4" fillId="13" borderId="105" xfId="0" applyFont="1" applyFill="1" applyBorder="1" applyAlignment="1">
      <alignment horizontal="center" vertical="center" wrapText="1"/>
    </xf>
    <xf numFmtId="0" fontId="4" fillId="13" borderId="106" xfId="0" applyFont="1" applyFill="1" applyBorder="1" applyAlignment="1">
      <alignment horizontal="center" vertical="center" wrapText="1"/>
    </xf>
    <xf numFmtId="0" fontId="4" fillId="13" borderId="50" xfId="0" applyFont="1" applyFill="1" applyBorder="1" applyAlignment="1">
      <alignment horizontal="center" vertical="center" wrapText="1"/>
    </xf>
    <xf numFmtId="0" fontId="0" fillId="7" borderId="107" xfId="0" applyFill="1" applyBorder="1" applyAlignment="1">
      <alignment horizontal="center"/>
    </xf>
    <xf numFmtId="0" fontId="0" fillId="7" borderId="108" xfId="0" applyFill="1" applyBorder="1" applyAlignment="1">
      <alignment horizontal="center"/>
    </xf>
    <xf numFmtId="0" fontId="0" fillId="7" borderId="109" xfId="0" applyFill="1" applyBorder="1" applyAlignment="1">
      <alignment horizontal="center"/>
    </xf>
    <xf numFmtId="0" fontId="4" fillId="7" borderId="104" xfId="0" applyFont="1" applyFill="1" applyBorder="1" applyAlignment="1">
      <alignment horizontal="center" vertical="center" wrapText="1"/>
    </xf>
    <xf numFmtId="0" fontId="4" fillId="7" borderId="18" xfId="0" applyFont="1" applyFill="1" applyBorder="1" applyAlignment="1">
      <alignment horizontal="center" vertical="center" wrapText="1"/>
    </xf>
    <xf numFmtId="0" fontId="4" fillId="7" borderId="105" xfId="0" applyFont="1" applyFill="1" applyBorder="1" applyAlignment="1">
      <alignment horizontal="center" vertical="center" wrapText="1"/>
    </xf>
    <xf numFmtId="0" fontId="4" fillId="7" borderId="106" xfId="0" applyFont="1" applyFill="1" applyBorder="1" applyAlignment="1">
      <alignment horizontal="center" vertical="center" wrapText="1"/>
    </xf>
    <xf numFmtId="0" fontId="4" fillId="7" borderId="50" xfId="0" applyFont="1" applyFill="1" applyBorder="1" applyAlignment="1">
      <alignment horizontal="center" vertical="center" wrapText="1"/>
    </xf>
    <xf numFmtId="0" fontId="0" fillId="8" borderId="107" xfId="0" applyFill="1" applyBorder="1" applyAlignment="1">
      <alignment horizontal="center"/>
    </xf>
    <xf numFmtId="0" fontId="0" fillId="8" borderId="108" xfId="0" applyFill="1" applyBorder="1" applyAlignment="1">
      <alignment horizontal="center"/>
    </xf>
    <xf numFmtId="0" fontId="0" fillId="8" borderId="109" xfId="0" applyFill="1" applyBorder="1" applyAlignment="1">
      <alignment horizontal="center"/>
    </xf>
    <xf numFmtId="0" fontId="4" fillId="8" borderId="104" xfId="0" applyFont="1" applyFill="1" applyBorder="1" applyAlignment="1">
      <alignment horizontal="center" vertical="center" wrapText="1"/>
    </xf>
    <xf numFmtId="0" fontId="4" fillId="8" borderId="18" xfId="0" applyFont="1" applyFill="1" applyBorder="1" applyAlignment="1">
      <alignment horizontal="center" vertical="center" wrapText="1"/>
    </xf>
    <xf numFmtId="0" fontId="4" fillId="8" borderId="105" xfId="0" applyFont="1" applyFill="1" applyBorder="1" applyAlignment="1">
      <alignment horizontal="center" vertical="center" wrapText="1"/>
    </xf>
    <xf numFmtId="0" fontId="4" fillId="8" borderId="0" xfId="0" applyFont="1" applyFill="1" applyAlignment="1">
      <alignment horizontal="center" vertical="center" wrapText="1"/>
    </xf>
    <xf numFmtId="0" fontId="4" fillId="8" borderId="57" xfId="0" applyFont="1" applyFill="1" applyBorder="1" applyAlignment="1">
      <alignment horizontal="center" vertical="center" wrapText="1"/>
    </xf>
    <xf numFmtId="1" fontId="28" fillId="8" borderId="103" xfId="0" applyNumberFormat="1" applyFont="1" applyFill="1" applyBorder="1" applyAlignment="1">
      <alignment horizontal="left" vertical="center"/>
    </xf>
    <xf numFmtId="1" fontId="28" fillId="8" borderId="0" xfId="0" applyNumberFormat="1" applyFont="1" applyFill="1" applyAlignment="1">
      <alignment horizontal="left" vertical="center"/>
    </xf>
    <xf numFmtId="1" fontId="28" fillId="7" borderId="100" xfId="0" applyNumberFormat="1" applyFont="1" applyFill="1" applyBorder="1" applyAlignment="1">
      <alignment horizontal="left" vertical="center"/>
    </xf>
    <xf numFmtId="1" fontId="28" fillId="7" borderId="101" xfId="0" applyNumberFormat="1" applyFont="1" applyFill="1" applyBorder="1" applyAlignment="1">
      <alignment horizontal="left" vertical="center"/>
    </xf>
    <xf numFmtId="1" fontId="28" fillId="7" borderId="102" xfId="0" applyNumberFormat="1" applyFont="1" applyFill="1" applyBorder="1" applyAlignment="1">
      <alignment horizontal="left" vertical="center"/>
    </xf>
    <xf numFmtId="1" fontId="28" fillId="13" borderId="101" xfId="0" applyNumberFormat="1" applyFont="1" applyFill="1" applyBorder="1" applyAlignment="1">
      <alignment horizontal="left" vertical="center"/>
    </xf>
    <xf numFmtId="1" fontId="28" fillId="13" borderId="102" xfId="0" applyNumberFormat="1" applyFont="1" applyFill="1" applyBorder="1" applyAlignment="1">
      <alignment horizontal="left" vertical="center"/>
    </xf>
    <xf numFmtId="1" fontId="28" fillId="12" borderId="39" xfId="0" applyNumberFormat="1" applyFont="1" applyFill="1" applyBorder="1" applyAlignment="1">
      <alignment horizontal="left" vertical="center"/>
    </xf>
    <xf numFmtId="1" fontId="28" fillId="12" borderId="40" xfId="0" applyNumberFormat="1" applyFont="1" applyFill="1" applyBorder="1" applyAlignment="1">
      <alignment horizontal="left" vertical="center"/>
    </xf>
    <xf numFmtId="1" fontId="28" fillId="12" borderId="53" xfId="0" applyNumberFormat="1" applyFont="1" applyFill="1" applyBorder="1" applyAlignment="1">
      <alignment horizontal="left" vertical="center"/>
    </xf>
    <xf numFmtId="1" fontId="28" fillId="6" borderId="33" xfId="0" applyNumberFormat="1" applyFont="1" applyFill="1" applyBorder="1" applyAlignment="1">
      <alignment horizontal="left" vertical="center"/>
    </xf>
    <xf numFmtId="1" fontId="28" fillId="6" borderId="0" xfId="0" applyNumberFormat="1" applyFont="1" applyFill="1" applyAlignment="1">
      <alignment horizontal="left" vertical="center"/>
    </xf>
    <xf numFmtId="0" fontId="4" fillId="6" borderId="104" xfId="0" applyFont="1" applyFill="1" applyBorder="1" applyAlignment="1">
      <alignment horizontal="center" vertical="center" wrapText="1"/>
    </xf>
    <xf numFmtId="0" fontId="4" fillId="6" borderId="18" xfId="0" applyFont="1" applyFill="1" applyBorder="1" applyAlignment="1">
      <alignment horizontal="center" vertical="center" wrapText="1"/>
    </xf>
    <xf numFmtId="0" fontId="4" fillId="6" borderId="105" xfId="0" applyFont="1" applyFill="1" applyBorder="1" applyAlignment="1">
      <alignment horizontal="center" vertical="center" wrapText="1"/>
    </xf>
    <xf numFmtId="0" fontId="0" fillId="6" borderId="107" xfId="0" applyFill="1" applyBorder="1" applyAlignment="1">
      <alignment horizontal="center"/>
    </xf>
    <xf numFmtId="0" fontId="0" fillId="6" borderId="108" xfId="0" applyFill="1" applyBorder="1" applyAlignment="1">
      <alignment horizontal="center"/>
    </xf>
    <xf numFmtId="0" fontId="0" fillId="6" borderId="109" xfId="0" applyFill="1" applyBorder="1" applyAlignment="1">
      <alignment horizontal="center"/>
    </xf>
    <xf numFmtId="0" fontId="4" fillId="6" borderId="106" xfId="0" applyFont="1" applyFill="1" applyBorder="1" applyAlignment="1">
      <alignment horizontal="center" vertical="center" wrapText="1"/>
    </xf>
    <xf numFmtId="0" fontId="4" fillId="6" borderId="50" xfId="0" applyFont="1" applyFill="1" applyBorder="1" applyAlignment="1">
      <alignment horizontal="center" vertical="center" wrapText="1"/>
    </xf>
    <xf numFmtId="0" fontId="19" fillId="23" borderId="39" xfId="0" applyFont="1" applyFill="1" applyBorder="1" applyAlignment="1">
      <alignment horizontal="center" vertical="center"/>
    </xf>
    <xf numFmtId="0" fontId="19" fillId="23" borderId="43" xfId="0" applyFont="1" applyFill="1" applyBorder="1" applyAlignment="1">
      <alignment horizontal="center" vertical="center"/>
    </xf>
    <xf numFmtId="0" fontId="19" fillId="23" borderId="40" xfId="0" applyFont="1" applyFill="1" applyBorder="1" applyAlignment="1">
      <alignment horizontal="center" vertical="center"/>
    </xf>
    <xf numFmtId="0" fontId="4" fillId="24" borderId="42" xfId="0" applyFont="1" applyFill="1" applyBorder="1" applyAlignment="1">
      <alignment horizontal="left" vertical="center" wrapText="1"/>
    </xf>
    <xf numFmtId="0" fontId="4" fillId="24" borderId="58" xfId="0" applyFont="1" applyFill="1" applyBorder="1" applyAlignment="1">
      <alignment horizontal="left" vertical="center" wrapText="1"/>
    </xf>
    <xf numFmtId="0" fontId="4" fillId="24" borderId="43" xfId="0" applyFont="1" applyFill="1" applyBorder="1" applyAlignment="1">
      <alignment horizontal="center" vertical="center" wrapText="1"/>
    </xf>
    <xf numFmtId="0" fontId="4" fillId="24" borderId="41" xfId="0" applyFont="1" applyFill="1" applyBorder="1" applyAlignment="1">
      <alignment horizontal="left" vertical="center" wrapText="1"/>
    </xf>
    <xf numFmtId="0" fontId="4" fillId="24" borderId="45" xfId="0" applyFont="1" applyFill="1" applyBorder="1" applyAlignment="1">
      <alignment horizontal="left" vertical="center" wrapText="1"/>
    </xf>
    <xf numFmtId="0" fontId="4" fillId="24" borderId="41" xfId="0" applyFont="1" applyFill="1" applyBorder="1" applyAlignment="1">
      <alignment horizontal="center" vertical="center" wrapText="1"/>
    </xf>
    <xf numFmtId="0" fontId="4" fillId="24" borderId="45" xfId="0" applyFont="1" applyFill="1" applyBorder="1" applyAlignment="1">
      <alignment horizontal="center" vertical="center" wrapText="1"/>
    </xf>
    <xf numFmtId="0" fontId="4" fillId="8" borderId="106" xfId="0" applyFont="1" applyFill="1" applyBorder="1" applyAlignment="1">
      <alignment horizontal="center" vertical="center" wrapText="1"/>
    </xf>
    <xf numFmtId="0" fontId="4" fillId="8" borderId="50" xfId="0" applyFont="1" applyFill="1" applyBorder="1" applyAlignment="1">
      <alignment horizontal="center" vertical="center" wrapText="1"/>
    </xf>
    <xf numFmtId="1" fontId="28" fillId="28" borderId="2" xfId="0" applyNumberFormat="1" applyFont="1" applyFill="1" applyBorder="1" applyAlignment="1">
      <alignment horizontal="left" vertical="center"/>
    </xf>
    <xf numFmtId="0" fontId="0" fillId="28" borderId="107" xfId="0" applyFill="1" applyBorder="1" applyAlignment="1">
      <alignment horizontal="center"/>
    </xf>
    <xf numFmtId="0" fontId="0" fillId="28" borderId="108" xfId="0" applyFill="1" applyBorder="1" applyAlignment="1">
      <alignment horizontal="center"/>
    </xf>
    <xf numFmtId="0" fontId="0" fillId="28" borderId="109" xfId="0" applyFill="1" applyBorder="1" applyAlignment="1">
      <alignment horizontal="center"/>
    </xf>
    <xf numFmtId="0" fontId="4" fillId="28" borderId="18" xfId="0" applyFont="1" applyFill="1" applyBorder="1" applyAlignment="1">
      <alignment horizontal="center" vertical="center" wrapText="1"/>
    </xf>
    <xf numFmtId="0" fontId="4" fillId="28" borderId="1" xfId="0" applyFont="1" applyFill="1" applyBorder="1" applyAlignment="1">
      <alignment horizontal="center" vertical="center" wrapText="1"/>
    </xf>
    <xf numFmtId="0" fontId="4" fillId="28" borderId="14" xfId="0" applyFont="1" applyFill="1" applyBorder="1" applyAlignment="1">
      <alignment horizontal="center" vertical="center" wrapText="1"/>
    </xf>
    <xf numFmtId="0" fontId="4" fillId="28" borderId="113" xfId="0" applyFont="1" applyFill="1" applyBorder="1" applyAlignment="1">
      <alignment horizontal="center" vertical="center" wrapText="1"/>
    </xf>
    <xf numFmtId="0" fontId="20" fillId="12" borderId="40" xfId="0" applyFont="1" applyFill="1" applyBorder="1" applyAlignment="1">
      <alignment horizontal="center" vertical="center"/>
    </xf>
    <xf numFmtId="0" fontId="20" fillId="12" borderId="53" xfId="0" applyFont="1" applyFill="1" applyBorder="1" applyAlignment="1">
      <alignment horizontal="center" vertical="center"/>
    </xf>
    <xf numFmtId="0" fontId="20" fillId="6" borderId="40" xfId="0" applyFont="1" applyFill="1" applyBorder="1" applyAlignment="1">
      <alignment horizontal="center" vertical="center"/>
    </xf>
    <xf numFmtId="0" fontId="20" fillId="6" borderId="53" xfId="0" applyFont="1" applyFill="1" applyBorder="1" applyAlignment="1">
      <alignment horizontal="center" vertical="center"/>
    </xf>
    <xf numFmtId="0" fontId="4" fillId="6" borderId="41" xfId="0" applyFont="1" applyFill="1" applyBorder="1" applyAlignment="1">
      <alignment horizontal="center" vertical="center" wrapText="1"/>
    </xf>
    <xf numFmtId="0" fontId="4" fillId="6" borderId="46" xfId="0" applyFont="1" applyFill="1" applyBorder="1" applyAlignment="1">
      <alignment horizontal="center" vertical="center" wrapText="1"/>
    </xf>
    <xf numFmtId="0" fontId="20" fillId="7" borderId="40" xfId="0" applyFont="1" applyFill="1" applyBorder="1" applyAlignment="1">
      <alignment horizontal="center" vertical="center"/>
    </xf>
    <xf numFmtId="0" fontId="20" fillId="7" borderId="53" xfId="0" applyFont="1" applyFill="1" applyBorder="1" applyAlignment="1">
      <alignment horizontal="center" vertical="center"/>
    </xf>
    <xf numFmtId="0" fontId="4" fillId="7" borderId="42" xfId="0" applyFont="1" applyFill="1" applyBorder="1" applyAlignment="1">
      <alignment horizontal="center" vertical="center" wrapText="1"/>
    </xf>
    <xf numFmtId="0" fontId="4" fillId="7" borderId="43" xfId="0" applyFont="1" applyFill="1" applyBorder="1" applyAlignment="1">
      <alignment horizontal="center" vertical="center" wrapText="1"/>
    </xf>
    <xf numFmtId="0" fontId="4" fillId="7" borderId="41" xfId="0" applyFont="1" applyFill="1" applyBorder="1" applyAlignment="1">
      <alignment horizontal="center" vertical="center" wrapText="1"/>
    </xf>
    <xf numFmtId="0" fontId="4" fillId="7" borderId="46" xfId="0" applyFont="1" applyFill="1" applyBorder="1" applyAlignment="1">
      <alignment horizontal="center" vertical="center" wrapText="1"/>
    </xf>
    <xf numFmtId="0" fontId="29" fillId="7" borderId="57" xfId="0" applyFont="1" applyFill="1" applyBorder="1" applyAlignment="1">
      <alignment horizontal="left"/>
    </xf>
    <xf numFmtId="0" fontId="20" fillId="8" borderId="40" xfId="0" applyFont="1" applyFill="1" applyBorder="1" applyAlignment="1">
      <alignment horizontal="center" vertical="center"/>
    </xf>
    <xf numFmtId="0" fontId="20" fillId="8" borderId="53" xfId="0" applyFont="1" applyFill="1" applyBorder="1" applyAlignment="1">
      <alignment horizontal="center" vertical="center"/>
    </xf>
    <xf numFmtId="0" fontId="4" fillId="8" borderId="42" xfId="0" applyFont="1" applyFill="1" applyBorder="1" applyAlignment="1">
      <alignment horizontal="center" vertical="center" wrapText="1"/>
    </xf>
    <xf numFmtId="0" fontId="4" fillId="8" borderId="43" xfId="0" applyFont="1" applyFill="1" applyBorder="1" applyAlignment="1">
      <alignment horizontal="center" vertical="center" wrapText="1"/>
    </xf>
    <xf numFmtId="0" fontId="4" fillId="8" borderId="111" xfId="0" applyFont="1" applyFill="1" applyBorder="1" applyAlignment="1">
      <alignment horizontal="center" vertical="center" wrapText="1"/>
    </xf>
    <xf numFmtId="0" fontId="29" fillId="8" borderId="57" xfId="0" applyFont="1" applyFill="1" applyBorder="1" applyAlignment="1">
      <alignment horizontal="left"/>
    </xf>
    <xf numFmtId="0" fontId="4" fillId="6" borderId="42" xfId="0" applyFont="1" applyFill="1" applyBorder="1" applyAlignment="1">
      <alignment horizontal="center" vertical="center" wrapText="1"/>
    </xf>
    <xf numFmtId="0" fontId="4" fillId="6" borderId="43" xfId="0" applyFont="1" applyFill="1" applyBorder="1" applyAlignment="1">
      <alignment horizontal="center" vertical="center" wrapText="1"/>
    </xf>
    <xf numFmtId="0" fontId="28" fillId="6" borderId="57" xfId="0" applyFont="1" applyFill="1" applyBorder="1" applyAlignment="1">
      <alignment horizontal="left"/>
    </xf>
    <xf numFmtId="0" fontId="4" fillId="12" borderId="42" xfId="0" applyFont="1" applyFill="1" applyBorder="1" applyAlignment="1">
      <alignment horizontal="center" vertical="center" wrapText="1"/>
    </xf>
    <xf numFmtId="0" fontId="4" fillId="12" borderId="43" xfId="0" applyFont="1" applyFill="1" applyBorder="1" applyAlignment="1">
      <alignment horizontal="center" vertical="center" wrapText="1"/>
    </xf>
    <xf numFmtId="0" fontId="4" fillId="12" borderId="41" xfId="0" applyFont="1" applyFill="1" applyBorder="1" applyAlignment="1">
      <alignment horizontal="center" vertical="center" wrapText="1"/>
    </xf>
    <xf numFmtId="0" fontId="4" fillId="12" borderId="46" xfId="0" applyFont="1" applyFill="1" applyBorder="1" applyAlignment="1">
      <alignment horizontal="center" vertical="center" wrapText="1"/>
    </xf>
    <xf numFmtId="0" fontId="29" fillId="12" borderId="57" xfId="0" applyFont="1" applyFill="1" applyBorder="1" applyAlignment="1">
      <alignment horizontal="left"/>
    </xf>
    <xf numFmtId="0" fontId="20" fillId="13" borderId="40" xfId="0" applyFont="1" applyFill="1" applyBorder="1" applyAlignment="1">
      <alignment horizontal="center" vertical="center"/>
    </xf>
    <xf numFmtId="0" fontId="20" fillId="13" borderId="53" xfId="0" applyFont="1" applyFill="1" applyBorder="1" applyAlignment="1">
      <alignment horizontal="center" vertical="center"/>
    </xf>
    <xf numFmtId="0" fontId="4" fillId="13" borderId="42" xfId="0" applyFont="1" applyFill="1" applyBorder="1" applyAlignment="1">
      <alignment horizontal="center" vertical="center" wrapText="1"/>
    </xf>
    <xf numFmtId="0" fontId="4" fillId="13" borderId="43" xfId="0" applyFont="1" applyFill="1" applyBorder="1" applyAlignment="1">
      <alignment horizontal="center" vertical="center" wrapText="1"/>
    </xf>
    <xf numFmtId="0" fontId="4" fillId="13" borderId="41" xfId="0" applyFont="1" applyFill="1" applyBorder="1" applyAlignment="1">
      <alignment horizontal="center" vertical="center" wrapText="1"/>
    </xf>
    <xf numFmtId="0" fontId="4" fillId="13" borderId="46" xfId="0" applyFont="1" applyFill="1" applyBorder="1" applyAlignment="1">
      <alignment horizontal="center" vertical="center" wrapText="1"/>
    </xf>
    <xf numFmtId="0" fontId="28" fillId="13" borderId="57" xfId="0" applyFont="1" applyFill="1" applyBorder="1" applyAlignment="1">
      <alignment horizontal="left"/>
    </xf>
    <xf numFmtId="0" fontId="4" fillId="24" borderId="46" xfId="0" applyFont="1" applyFill="1" applyBorder="1" applyAlignment="1">
      <alignment horizontal="left" vertical="center" wrapText="1"/>
    </xf>
    <xf numFmtId="0" fontId="4" fillId="24" borderId="42" xfId="0" applyFont="1" applyFill="1" applyBorder="1" applyAlignment="1">
      <alignment horizontal="center" vertical="center" wrapText="1"/>
    </xf>
    <xf numFmtId="0" fontId="4" fillId="6" borderId="51" xfId="0" applyFont="1" applyFill="1" applyBorder="1" applyAlignment="1">
      <alignment horizontal="center" vertical="center" wrapText="1"/>
    </xf>
    <xf numFmtId="0" fontId="4" fillId="6" borderId="54" xfId="0" applyFont="1" applyFill="1" applyBorder="1" applyAlignment="1">
      <alignment horizontal="center" vertical="center" wrapText="1"/>
    </xf>
    <xf numFmtId="0" fontId="4" fillId="12" borderId="51" xfId="0" applyFont="1" applyFill="1" applyBorder="1" applyAlignment="1">
      <alignment horizontal="center" vertical="center" wrapText="1"/>
    </xf>
    <xf numFmtId="0" fontId="4" fillId="12" borderId="54" xfId="0" applyFont="1" applyFill="1" applyBorder="1" applyAlignment="1">
      <alignment horizontal="center" vertical="center" wrapText="1"/>
    </xf>
    <xf numFmtId="0" fontId="4" fillId="13" borderId="51" xfId="0" applyFont="1" applyFill="1" applyBorder="1" applyAlignment="1">
      <alignment horizontal="center" vertical="center" wrapText="1"/>
    </xf>
    <xf numFmtId="0" fontId="4" fillId="13" borderId="54" xfId="0" applyFont="1" applyFill="1" applyBorder="1" applyAlignment="1">
      <alignment horizontal="center" vertical="center" wrapText="1"/>
    </xf>
    <xf numFmtId="0" fontId="4" fillId="7" borderId="51" xfId="0" applyFont="1" applyFill="1" applyBorder="1" applyAlignment="1">
      <alignment horizontal="center" vertical="center" wrapText="1"/>
    </xf>
    <xf numFmtId="0" fontId="4" fillId="7" borderId="54" xfId="0" applyFont="1" applyFill="1" applyBorder="1" applyAlignment="1">
      <alignment horizontal="center" vertical="center" wrapText="1"/>
    </xf>
    <xf numFmtId="0" fontId="4" fillId="8" borderId="41" xfId="0" applyFont="1" applyFill="1" applyBorder="1" applyAlignment="1">
      <alignment horizontal="center" vertical="center" wrapText="1"/>
    </xf>
    <xf numFmtId="0" fontId="4" fillId="8" borderId="46" xfId="0" applyFont="1" applyFill="1" applyBorder="1" applyAlignment="1">
      <alignment horizontal="center" vertical="center" wrapText="1"/>
    </xf>
    <xf numFmtId="0" fontId="4" fillId="8" borderId="51" xfId="0" applyFont="1" applyFill="1" applyBorder="1" applyAlignment="1">
      <alignment horizontal="center" vertical="center" wrapText="1"/>
    </xf>
    <xf numFmtId="0" fontId="4" fillId="8" borderId="54" xfId="0" applyFont="1" applyFill="1" applyBorder="1" applyAlignment="1">
      <alignment horizontal="center" vertical="center" wrapText="1"/>
    </xf>
    <xf numFmtId="0" fontId="29" fillId="27" borderId="57" xfId="0" applyFont="1" applyFill="1" applyBorder="1" applyAlignment="1">
      <alignment horizontal="left"/>
    </xf>
    <xf numFmtId="0" fontId="20" fillId="27" borderId="43" xfId="0" applyFont="1" applyFill="1" applyBorder="1" applyAlignment="1">
      <alignment horizontal="center" vertical="center"/>
    </xf>
    <xf numFmtId="0" fontId="20" fillId="27" borderId="44" xfId="0" applyFont="1" applyFill="1" applyBorder="1" applyAlignment="1">
      <alignment horizontal="center" vertical="center"/>
    </xf>
  </cellXfs>
  <cellStyles count="6">
    <cellStyle name="Hyperlink" xfId="2" builtinId="8"/>
    <cellStyle name="Hyperlink 2" xfId="5" xr:uid="{1F0BE61C-105C-4445-B8C5-8395F71DE43D}"/>
    <cellStyle name="Normal" xfId="0" builtinId="0"/>
    <cellStyle name="Normal 2" xfId="1" xr:uid="{006F83B9-170E-46E1-9A33-28F9EB549B53}"/>
    <cellStyle name="Normal 3" xfId="3" xr:uid="{B086F85E-D564-4CF8-848F-D652AD899D32}"/>
    <cellStyle name="Normal 4 2" xfId="4" xr:uid="{A56AA467-1E95-4A25-9180-C3ECA8D86949}"/>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79444"/>
      <color rgb="FF6FA251"/>
      <color rgb="FF1E9AD6"/>
      <color rgb="FF858689"/>
      <color rgb="FF1AA1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6350</xdr:colOff>
      <xdr:row>1</xdr:row>
      <xdr:rowOff>0</xdr:rowOff>
    </xdr:from>
    <xdr:to>
      <xdr:col>2</xdr:col>
      <xdr:colOff>1604036</xdr:colOff>
      <xdr:row>19</xdr:row>
      <xdr:rowOff>66977</xdr:rowOff>
    </xdr:to>
    <xdr:sp macro="" textlink="">
      <xdr:nvSpPr>
        <xdr:cNvPr id="2" name="Teardrop 1">
          <a:extLst>
            <a:ext uri="{FF2B5EF4-FFF2-40B4-BE49-F238E27FC236}">
              <a16:creationId xmlns:a16="http://schemas.microsoft.com/office/drawing/2014/main" id="{2368DF13-840A-473C-8535-6B3BFC031F5B}"/>
            </a:ext>
          </a:extLst>
        </xdr:cNvPr>
        <xdr:cNvSpPr/>
      </xdr:nvSpPr>
      <xdr:spPr>
        <a:xfrm rot="10800000">
          <a:off x="615950" y="184150"/>
          <a:ext cx="3515386" cy="3457877"/>
        </a:xfrm>
        <a:prstGeom prst="teardrop">
          <a:avLst/>
        </a:prstGeom>
        <a:solidFill>
          <a:srgbClr val="00245D"/>
        </a:solidFill>
        <a:ln w="12700" cap="flat" cmpd="sng" algn="ctr">
          <a:noFill/>
          <a:prstDash val="solid"/>
          <a:miter lim="800000"/>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srgbClr val="FFFFFF"/>
            </a:solidFill>
            <a:effectLst/>
            <a:uLnTx/>
            <a:uFillTx/>
            <a:latin typeface="Calibri"/>
            <a:ea typeface="+mn-ea"/>
            <a:cs typeface="+mn-cs"/>
          </a:endParaRPr>
        </a:p>
      </xdr:txBody>
    </xdr:sp>
    <xdr:clientData/>
  </xdr:twoCellAnchor>
  <xdr:twoCellAnchor editAs="oneCell">
    <xdr:from>
      <xdr:col>1</xdr:col>
      <xdr:colOff>450850</xdr:colOff>
      <xdr:row>6</xdr:row>
      <xdr:rowOff>101600</xdr:rowOff>
    </xdr:from>
    <xdr:to>
      <xdr:col>2</xdr:col>
      <xdr:colOff>1212271</xdr:colOff>
      <xdr:row>12</xdr:row>
      <xdr:rowOff>44634</xdr:rowOff>
    </xdr:to>
    <xdr:pic>
      <xdr:nvPicPr>
        <xdr:cNvPr id="3" name="Picture 2" descr="ENW-logo_white.png">
          <a:extLst>
            <a:ext uri="{FF2B5EF4-FFF2-40B4-BE49-F238E27FC236}">
              <a16:creationId xmlns:a16="http://schemas.microsoft.com/office/drawing/2014/main" id="{8320D29B-001F-4FF8-BD9E-7D048BFAA7B9}"/>
            </a:ext>
          </a:extLst>
        </xdr:cNvPr>
        <xdr:cNvPicPr>
          <a:picLocks noChangeAspect="1"/>
        </xdr:cNvPicPr>
      </xdr:nvPicPr>
      <xdr:blipFill>
        <a:blip xmlns:r="http://schemas.openxmlformats.org/officeDocument/2006/relationships" r:embed="rId1" cstate="print"/>
        <a:stretch>
          <a:fillRect/>
        </a:stretch>
      </xdr:blipFill>
      <xdr:spPr>
        <a:xfrm>
          <a:off x="1060450" y="1206500"/>
          <a:ext cx="2679121" cy="1124134"/>
        </a:xfrm>
        <a:prstGeom prst="rect">
          <a:avLst/>
        </a:prstGeom>
      </xdr:spPr>
    </xdr:pic>
    <xdr:clientData/>
  </xdr:twoCellAnchor>
  <xdr:twoCellAnchor>
    <xdr:from>
      <xdr:col>1</xdr:col>
      <xdr:colOff>0</xdr:colOff>
      <xdr:row>22</xdr:row>
      <xdr:rowOff>42335</xdr:rowOff>
    </xdr:from>
    <xdr:to>
      <xdr:col>1</xdr:col>
      <xdr:colOff>1703916</xdr:colOff>
      <xdr:row>23</xdr:row>
      <xdr:rowOff>52919</xdr:rowOff>
    </xdr:to>
    <xdr:sp macro="" textlink="">
      <xdr:nvSpPr>
        <xdr:cNvPr id="4" name="TextBox 3">
          <a:extLst>
            <a:ext uri="{FF2B5EF4-FFF2-40B4-BE49-F238E27FC236}">
              <a16:creationId xmlns:a16="http://schemas.microsoft.com/office/drawing/2014/main" id="{C9F6FF66-D11C-489E-9925-6B1C1A5EDA07}"/>
            </a:ext>
          </a:extLst>
        </xdr:cNvPr>
        <xdr:cNvSpPr txBox="1"/>
      </xdr:nvSpPr>
      <xdr:spPr>
        <a:xfrm>
          <a:off x="609600" y="4169835"/>
          <a:ext cx="1703916" cy="277284"/>
        </a:xfrm>
        <a:prstGeom prst="rect">
          <a:avLst/>
        </a:prstGeom>
        <a:solidFill>
          <a:srgbClr val="00245D"/>
        </a:solidFill>
        <a:ln w="1905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600" b="1">
              <a:solidFill>
                <a:schemeClr val="bg1"/>
              </a:solidFill>
            </a:rPr>
            <a:t>Version</a:t>
          </a:r>
        </a:p>
      </xdr:txBody>
    </xdr:sp>
    <xdr:clientData/>
  </xdr:twoCellAnchor>
  <xdr:twoCellAnchor>
    <xdr:from>
      <xdr:col>1</xdr:col>
      <xdr:colOff>1703926</xdr:colOff>
      <xdr:row>22</xdr:row>
      <xdr:rowOff>42335</xdr:rowOff>
    </xdr:from>
    <xdr:to>
      <xdr:col>2</xdr:col>
      <xdr:colOff>518583</xdr:colOff>
      <xdr:row>23</xdr:row>
      <xdr:rowOff>52919</xdr:rowOff>
    </xdr:to>
    <xdr:sp macro="" textlink="">
      <xdr:nvSpPr>
        <xdr:cNvPr id="5" name="TextBox 4">
          <a:extLst>
            <a:ext uri="{FF2B5EF4-FFF2-40B4-BE49-F238E27FC236}">
              <a16:creationId xmlns:a16="http://schemas.microsoft.com/office/drawing/2014/main" id="{6A025A50-7944-497C-86B8-0D7F3DD39B02}"/>
            </a:ext>
          </a:extLst>
        </xdr:cNvPr>
        <xdr:cNvSpPr txBox="1"/>
      </xdr:nvSpPr>
      <xdr:spPr>
        <a:xfrm>
          <a:off x="2313526" y="4169835"/>
          <a:ext cx="732357" cy="277284"/>
        </a:xfrm>
        <a:prstGeom prst="rect">
          <a:avLst/>
        </a:prstGeom>
        <a:solidFill>
          <a:srgbClr val="00245D"/>
        </a:solidFill>
        <a:ln w="1905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600" b="1">
              <a:solidFill>
                <a:schemeClr val="bg1"/>
              </a:solidFill>
            </a:rPr>
            <a:t>1</a:t>
          </a:r>
        </a:p>
      </xdr:txBody>
    </xdr:sp>
    <xdr:clientData/>
  </xdr:twoCellAnchor>
  <xdr:twoCellAnchor>
    <xdr:from>
      <xdr:col>1</xdr:col>
      <xdr:colOff>0</xdr:colOff>
      <xdr:row>24</xdr:row>
      <xdr:rowOff>0</xdr:rowOff>
    </xdr:from>
    <xdr:to>
      <xdr:col>1</xdr:col>
      <xdr:colOff>1703916</xdr:colOff>
      <xdr:row>25</xdr:row>
      <xdr:rowOff>92227</xdr:rowOff>
    </xdr:to>
    <xdr:sp macro="" textlink="">
      <xdr:nvSpPr>
        <xdr:cNvPr id="6" name="TextBox 5">
          <a:extLst>
            <a:ext uri="{FF2B5EF4-FFF2-40B4-BE49-F238E27FC236}">
              <a16:creationId xmlns:a16="http://schemas.microsoft.com/office/drawing/2014/main" id="{15511A60-04B8-46FE-B908-0F63F8E3DB93}"/>
            </a:ext>
          </a:extLst>
        </xdr:cNvPr>
        <xdr:cNvSpPr txBox="1"/>
      </xdr:nvSpPr>
      <xdr:spPr>
        <a:xfrm>
          <a:off x="609600" y="4578350"/>
          <a:ext cx="1703916" cy="276377"/>
        </a:xfrm>
        <a:prstGeom prst="rect">
          <a:avLst/>
        </a:prstGeom>
        <a:solidFill>
          <a:srgbClr val="00245D"/>
        </a:solidFill>
        <a:ln w="1905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600" b="1">
              <a:solidFill>
                <a:schemeClr val="bg1"/>
              </a:solidFill>
            </a:rPr>
            <a:t>Published</a:t>
          </a:r>
        </a:p>
      </xdr:txBody>
    </xdr:sp>
    <xdr:clientData/>
  </xdr:twoCellAnchor>
  <xdr:twoCellAnchor>
    <xdr:from>
      <xdr:col>1</xdr:col>
      <xdr:colOff>1705428</xdr:colOff>
      <xdr:row>24</xdr:row>
      <xdr:rowOff>0</xdr:rowOff>
    </xdr:from>
    <xdr:to>
      <xdr:col>2</xdr:col>
      <xdr:colOff>997857</xdr:colOff>
      <xdr:row>25</xdr:row>
      <xdr:rowOff>90714</xdr:rowOff>
    </xdr:to>
    <xdr:sp macro="" textlink="">
      <xdr:nvSpPr>
        <xdr:cNvPr id="7" name="TextBox 6">
          <a:extLst>
            <a:ext uri="{FF2B5EF4-FFF2-40B4-BE49-F238E27FC236}">
              <a16:creationId xmlns:a16="http://schemas.microsoft.com/office/drawing/2014/main" id="{FA6A986A-901E-4E16-B2AC-40245FA2916C}"/>
            </a:ext>
          </a:extLst>
        </xdr:cNvPr>
        <xdr:cNvSpPr txBox="1"/>
      </xdr:nvSpPr>
      <xdr:spPr>
        <a:xfrm>
          <a:off x="2315028" y="4578350"/>
          <a:ext cx="1210129" cy="274864"/>
        </a:xfrm>
        <a:prstGeom prst="rect">
          <a:avLst/>
        </a:prstGeom>
        <a:solidFill>
          <a:srgbClr val="00245D"/>
        </a:solidFill>
        <a:ln w="1905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600" b="1" baseline="0">
              <a:solidFill>
                <a:schemeClr val="bg1"/>
              </a:solidFill>
            </a:rPr>
            <a:t>May 2025</a:t>
          </a:r>
          <a:endParaRPr lang="en-GB" sz="16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6350</xdr:colOff>
      <xdr:row>1</xdr:row>
      <xdr:rowOff>0</xdr:rowOff>
    </xdr:from>
    <xdr:to>
      <xdr:col>2</xdr:col>
      <xdr:colOff>1604036</xdr:colOff>
      <xdr:row>19</xdr:row>
      <xdr:rowOff>66977</xdr:rowOff>
    </xdr:to>
    <xdr:sp macro="" textlink="">
      <xdr:nvSpPr>
        <xdr:cNvPr id="2" name="Teardrop 1">
          <a:extLst>
            <a:ext uri="{FF2B5EF4-FFF2-40B4-BE49-F238E27FC236}">
              <a16:creationId xmlns:a16="http://schemas.microsoft.com/office/drawing/2014/main" id="{1FE671BE-E2B0-4BAD-8CD5-938A5FBB8885}"/>
            </a:ext>
          </a:extLst>
        </xdr:cNvPr>
        <xdr:cNvSpPr/>
      </xdr:nvSpPr>
      <xdr:spPr>
        <a:xfrm rot="10800000">
          <a:off x="587375" y="190500"/>
          <a:ext cx="3426486" cy="3295952"/>
        </a:xfrm>
        <a:prstGeom prst="teardrop">
          <a:avLst/>
        </a:prstGeom>
        <a:solidFill>
          <a:srgbClr val="00245D"/>
        </a:solidFill>
        <a:ln w="12700" cap="flat" cmpd="sng" algn="ctr">
          <a:noFill/>
          <a:prstDash val="solid"/>
          <a:miter lim="800000"/>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srgbClr val="FFFFFF"/>
            </a:solidFill>
            <a:effectLst/>
            <a:uLnTx/>
            <a:uFillTx/>
            <a:latin typeface="Calibri"/>
            <a:ea typeface="+mn-ea"/>
            <a:cs typeface="+mn-cs"/>
          </a:endParaRPr>
        </a:p>
      </xdr:txBody>
    </xdr:sp>
    <xdr:clientData/>
  </xdr:twoCellAnchor>
  <xdr:twoCellAnchor editAs="oneCell">
    <xdr:from>
      <xdr:col>1</xdr:col>
      <xdr:colOff>450850</xdr:colOff>
      <xdr:row>6</xdr:row>
      <xdr:rowOff>101600</xdr:rowOff>
    </xdr:from>
    <xdr:to>
      <xdr:col>2</xdr:col>
      <xdr:colOff>1212271</xdr:colOff>
      <xdr:row>12</xdr:row>
      <xdr:rowOff>44634</xdr:rowOff>
    </xdr:to>
    <xdr:pic>
      <xdr:nvPicPr>
        <xdr:cNvPr id="3" name="Picture 2" descr="ENW-logo_white.png">
          <a:extLst>
            <a:ext uri="{FF2B5EF4-FFF2-40B4-BE49-F238E27FC236}">
              <a16:creationId xmlns:a16="http://schemas.microsoft.com/office/drawing/2014/main" id="{7C1BADB7-4F97-44DA-B00C-C0D240B6F4EA}"/>
            </a:ext>
          </a:extLst>
        </xdr:cNvPr>
        <xdr:cNvPicPr>
          <a:picLocks noChangeAspect="1"/>
        </xdr:cNvPicPr>
      </xdr:nvPicPr>
      <xdr:blipFill>
        <a:blip xmlns:r="http://schemas.openxmlformats.org/officeDocument/2006/relationships" r:embed="rId1" cstate="print"/>
        <a:stretch>
          <a:fillRect/>
        </a:stretch>
      </xdr:blipFill>
      <xdr:spPr>
        <a:xfrm>
          <a:off x="1031875" y="1206500"/>
          <a:ext cx="2590221" cy="11241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991870</xdr:colOff>
      <xdr:row>3</xdr:row>
      <xdr:rowOff>176954</xdr:rowOff>
    </xdr:from>
    <xdr:to>
      <xdr:col>2</xdr:col>
      <xdr:colOff>1764453</xdr:colOff>
      <xdr:row>3</xdr:row>
      <xdr:rowOff>176954</xdr:rowOff>
    </xdr:to>
    <xdr:cxnSp macro="">
      <xdr:nvCxnSpPr>
        <xdr:cNvPr id="2" name="Straight Arrow Connector 1">
          <a:extLst>
            <a:ext uri="{FF2B5EF4-FFF2-40B4-BE49-F238E27FC236}">
              <a16:creationId xmlns:a16="http://schemas.microsoft.com/office/drawing/2014/main" id="{D4206CB3-E347-4B1F-8DA6-E99FA7DE7FF1}"/>
            </a:ext>
          </a:extLst>
        </xdr:cNvPr>
        <xdr:cNvCxnSpPr/>
      </xdr:nvCxnSpPr>
      <xdr:spPr>
        <a:xfrm>
          <a:off x="2211070" y="725594"/>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937260</xdr:colOff>
      <xdr:row>25</xdr:row>
      <xdr:rowOff>166794</xdr:rowOff>
    </xdr:from>
    <xdr:to>
      <xdr:col>2</xdr:col>
      <xdr:colOff>1709843</xdr:colOff>
      <xdr:row>25</xdr:row>
      <xdr:rowOff>166794</xdr:rowOff>
    </xdr:to>
    <xdr:cxnSp macro="">
      <xdr:nvCxnSpPr>
        <xdr:cNvPr id="3" name="Straight Arrow Connector 2">
          <a:extLst>
            <a:ext uri="{FF2B5EF4-FFF2-40B4-BE49-F238E27FC236}">
              <a16:creationId xmlns:a16="http://schemas.microsoft.com/office/drawing/2014/main" id="{F28A29A8-8936-447E-BD2D-14D4121146B1}"/>
            </a:ext>
          </a:extLst>
        </xdr:cNvPr>
        <xdr:cNvCxnSpPr/>
      </xdr:nvCxnSpPr>
      <xdr:spPr>
        <a:xfrm>
          <a:off x="2156460" y="4091094"/>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1174750</xdr:colOff>
      <xdr:row>3</xdr:row>
      <xdr:rowOff>121709</xdr:rowOff>
    </xdr:from>
    <xdr:to>
      <xdr:col>2</xdr:col>
      <xdr:colOff>1947333</xdr:colOff>
      <xdr:row>3</xdr:row>
      <xdr:rowOff>121709</xdr:rowOff>
    </xdr:to>
    <xdr:cxnSp macro="">
      <xdr:nvCxnSpPr>
        <xdr:cNvPr id="2" name="Straight Arrow Connector 1">
          <a:extLst>
            <a:ext uri="{FF2B5EF4-FFF2-40B4-BE49-F238E27FC236}">
              <a16:creationId xmlns:a16="http://schemas.microsoft.com/office/drawing/2014/main" id="{AE672A03-DA35-48D0-9406-7E8FEAB087B6}"/>
            </a:ext>
          </a:extLst>
        </xdr:cNvPr>
        <xdr:cNvCxnSpPr/>
      </xdr:nvCxnSpPr>
      <xdr:spPr>
        <a:xfrm>
          <a:off x="2393950" y="702734"/>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1190625</xdr:colOff>
      <xdr:row>19</xdr:row>
      <xdr:rowOff>143934</xdr:rowOff>
    </xdr:from>
    <xdr:to>
      <xdr:col>2</xdr:col>
      <xdr:colOff>1963208</xdr:colOff>
      <xdr:row>19</xdr:row>
      <xdr:rowOff>143934</xdr:rowOff>
    </xdr:to>
    <xdr:cxnSp macro="">
      <xdr:nvCxnSpPr>
        <xdr:cNvPr id="3" name="Straight Arrow Connector 2">
          <a:extLst>
            <a:ext uri="{FF2B5EF4-FFF2-40B4-BE49-F238E27FC236}">
              <a16:creationId xmlns:a16="http://schemas.microsoft.com/office/drawing/2014/main" id="{5F1287A4-1EFC-4E6B-B1B9-AD1222DCEA6B}"/>
            </a:ext>
          </a:extLst>
        </xdr:cNvPr>
        <xdr:cNvCxnSpPr/>
      </xdr:nvCxnSpPr>
      <xdr:spPr>
        <a:xfrm>
          <a:off x="2409825" y="3191934"/>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1193800</xdr:colOff>
      <xdr:row>4</xdr:row>
      <xdr:rowOff>131234</xdr:rowOff>
    </xdr:from>
    <xdr:to>
      <xdr:col>2</xdr:col>
      <xdr:colOff>1966383</xdr:colOff>
      <xdr:row>4</xdr:row>
      <xdr:rowOff>131234</xdr:rowOff>
    </xdr:to>
    <xdr:cxnSp macro="">
      <xdr:nvCxnSpPr>
        <xdr:cNvPr id="4" name="Straight Arrow Connector 3">
          <a:extLst>
            <a:ext uri="{FF2B5EF4-FFF2-40B4-BE49-F238E27FC236}">
              <a16:creationId xmlns:a16="http://schemas.microsoft.com/office/drawing/2014/main" id="{ED368E5B-88C3-4AAF-8FBF-055525664725}"/>
            </a:ext>
          </a:extLst>
        </xdr:cNvPr>
        <xdr:cNvCxnSpPr/>
      </xdr:nvCxnSpPr>
      <xdr:spPr>
        <a:xfrm>
          <a:off x="2413000" y="988484"/>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1181100</xdr:colOff>
      <xdr:row>20</xdr:row>
      <xdr:rowOff>143934</xdr:rowOff>
    </xdr:from>
    <xdr:to>
      <xdr:col>2</xdr:col>
      <xdr:colOff>1953683</xdr:colOff>
      <xdr:row>20</xdr:row>
      <xdr:rowOff>143934</xdr:rowOff>
    </xdr:to>
    <xdr:cxnSp macro="">
      <xdr:nvCxnSpPr>
        <xdr:cNvPr id="8" name="Straight Arrow Connector 7">
          <a:extLst>
            <a:ext uri="{FF2B5EF4-FFF2-40B4-BE49-F238E27FC236}">
              <a16:creationId xmlns:a16="http://schemas.microsoft.com/office/drawing/2014/main" id="{1EF9F8FA-DE4D-4691-8600-DE7DA381291B}"/>
            </a:ext>
          </a:extLst>
        </xdr:cNvPr>
        <xdr:cNvCxnSpPr/>
      </xdr:nvCxnSpPr>
      <xdr:spPr>
        <a:xfrm>
          <a:off x="2400300" y="3468159"/>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etwork%20Strategy/04%20-%20System%20Planning/04%20-%20System%20Development/RIIO%20ED2/Revised%20Primary_BSP_Peak_Forecasts_Feb2021%20v2%20incl%20GSP%20filte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dnasw02\ENWL-Corporate\Transfer%20Directory\fs1gbn1fs002_transfer\Lucy%20Penketh\Heat%20maps\Heatmap%20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dnasw02\ENWL-Corporate\personal\chuifen_ten_enwl_co_uk\Documents\Desktop\Network%20Capacity%20Report\MD_2022_org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dnasw02\ENWL-Corporate\Users\N398067\Desktop\Projects\Heat%20Map\Demand_Data_Refresh.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ansfer%20Directory/fs1gbn1fs002_transfer/Paul%20Oldfield/Heatmap%20Tool/20190610/Heatmap%20too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dnasw02\ENWL-Corporate\Network%20Strategy\04%20-%20System%20Planning\04%20-%20System%20Development\Network%20Capacity%20Indicator\Network%20Capacity%20Indicator%20v3.2_Jan_new.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dnasw02\ENWL-Corporate\ENWL\02%20-%20Forecasting%20Engineer\05%20-%20Work\12%20-%20Forecasting%20FY2020\03%20-%20EELG_Output_Data_June\INPUT\ENWL_EELG_model_FY19_20_V1.3_HPv8.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Q:\15%20-%20Capacity%20Strategy%20Team\04%20-%20Forecasting%20and%20Reporting\Load%20Index%20Reporting\2020%20Report\Submitted\reinforcement_load_index_li_reporting_pack_v6.0-Submitted.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dnasw02\ENWL-Corporate\personal\chuifen_ten_enwl_co_uk\Documents\Desktop\Network%20Capacity%20Report\Network%20Capacity%20Indicator%20v3.2_Report_try3.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dnasw02\ENWL-Corporate\Users\N398067\AppData\Local\Microsoft\Windows\Temporary%20Internet%20Files\Content.Outlook\MYRBN6VB\Studies_v181017_PO_Heatmap_V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ximum Demand"/>
      <sheetName val="Primary &amp; BSP Firm Caps"/>
      <sheetName val="Transfer Adjustments"/>
      <sheetName val="Connectivity"/>
      <sheetName val="Quick GSP review"/>
      <sheetName val="Multi_BSP_Chart_Data"/>
      <sheetName val="Multi_Pry_Chart_Data"/>
      <sheetName val="Single_BSP_Chart_Data"/>
      <sheetName val="Single_Pry_Chart_Data"/>
      <sheetName val="Graph_Settings"/>
      <sheetName val="Substation Location"/>
    </sheetNames>
    <sheetDataSet>
      <sheetData sheetId="0"/>
      <sheetData sheetId="1">
        <row r="2">
          <cell r="B2" t="str">
            <v>Primary</v>
          </cell>
          <cell r="C2" t="str">
            <v>BSP</v>
          </cell>
          <cell r="D2" t="str">
            <v>GSP</v>
          </cell>
          <cell r="E2" t="str">
            <v>Substation firm capacity immediately available under single circuit outage conditions (MVA)</v>
          </cell>
          <cell r="F2" t="str">
            <v>Assessed contribution towards security supply from DG adjustment (MVA)</v>
          </cell>
          <cell r="G2" t="str">
            <v>LI firm capacity (MVA)</v>
          </cell>
          <cell r="K2" t="str">
            <v>BSP</v>
          </cell>
          <cell r="L2" t="str">
            <v>GSP</v>
          </cell>
          <cell r="M2" t="str">
            <v>Substation firm capacity immediately available under single circuit outage conditions (MVA)</v>
          </cell>
          <cell r="N2" t="str">
            <v>Assessed contribution towards security supply from DG adjustment (MVA)</v>
          </cell>
          <cell r="O2" t="str">
            <v>LI firm capacity (MVA)</v>
          </cell>
        </row>
        <row r="3">
          <cell r="B3" t="str">
            <v>Albion St</v>
          </cell>
          <cell r="C3" t="str">
            <v>Lower Darwen</v>
          </cell>
          <cell r="D3" t="str">
            <v>Penwortham East GSP / Rochdale SGT 1 GROUP</v>
          </cell>
          <cell r="E3">
            <v>22.863</v>
          </cell>
          <cell r="F3">
            <v>0</v>
          </cell>
          <cell r="G3">
            <v>22.863</v>
          </cell>
          <cell r="K3" t="str">
            <v>Adswood</v>
          </cell>
          <cell r="L3" t="str">
            <v>Bredbury GSP</v>
          </cell>
          <cell r="M3">
            <v>117</v>
          </cell>
          <cell r="N3">
            <v>0.93240000000000001</v>
          </cell>
          <cell r="O3">
            <v>117.9324</v>
          </cell>
        </row>
        <row r="4">
          <cell r="B4" t="str">
            <v>Alderley &amp; Chelford</v>
          </cell>
          <cell r="C4" t="str">
            <v>Moss Nook</v>
          </cell>
          <cell r="D4" t="str">
            <v>South Manchester GSP</v>
          </cell>
          <cell r="E4">
            <v>28.31</v>
          </cell>
          <cell r="F4">
            <v>2.1419999999999999</v>
          </cell>
          <cell r="G4">
            <v>30.451999999999998</v>
          </cell>
          <cell r="K4" t="str">
            <v>Agecroft</v>
          </cell>
          <cell r="L4" t="str">
            <v>Kearsley 132 GSP</v>
          </cell>
          <cell r="M4">
            <v>78</v>
          </cell>
          <cell r="N4">
            <v>0.47249999999999998</v>
          </cell>
          <cell r="O4">
            <v>78.472499999999997</v>
          </cell>
        </row>
        <row r="5">
          <cell r="B5" t="str">
            <v>Alston</v>
          </cell>
          <cell r="C5" t="str">
            <v>Penrith &amp; Shap</v>
          </cell>
          <cell r="D5" t="str">
            <v>Harker ENWL SGTs 1 2 3A 4 / Hutton GSP GROUP</v>
          </cell>
          <cell r="E5">
            <v>1.7</v>
          </cell>
          <cell r="F5">
            <v>0.14615999999999998</v>
          </cell>
          <cell r="G5">
            <v>1.84616</v>
          </cell>
          <cell r="K5" t="str">
            <v>Altrincham</v>
          </cell>
          <cell r="L5" t="str">
            <v>Carrington ENWL SGTs 1B 2B 4 7</v>
          </cell>
          <cell r="M5">
            <v>117</v>
          </cell>
          <cell r="N5">
            <v>0</v>
          </cell>
          <cell r="O5">
            <v>117</v>
          </cell>
        </row>
        <row r="6">
          <cell r="B6" t="str">
            <v>Ambleside</v>
          </cell>
          <cell r="C6" t="str">
            <v>Kendal (Parkside Rd)</v>
          </cell>
          <cell r="D6" t="str">
            <v>Harker ENWL SGTs 1 2 3A 4 / Hutton GSP GROUP</v>
          </cell>
          <cell r="E6">
            <v>17.8</v>
          </cell>
          <cell r="F6">
            <v>0.25559999999999999</v>
          </cell>
          <cell r="G6">
            <v>18.055600000000002</v>
          </cell>
          <cell r="K6" t="str">
            <v>Atherton</v>
          </cell>
          <cell r="L6" t="str">
            <v>Kearsley 132 GSP</v>
          </cell>
          <cell r="M6">
            <v>117</v>
          </cell>
          <cell r="N6">
            <v>2.95953</v>
          </cell>
          <cell r="O6">
            <v>119.95953</v>
          </cell>
        </row>
        <row r="7">
          <cell r="B7" t="str">
            <v>Ancoats North T11 &amp; T12</v>
          </cell>
          <cell r="C7" t="str">
            <v>Red Bank</v>
          </cell>
          <cell r="D7" t="str">
            <v>Whitegate GSP</v>
          </cell>
          <cell r="E7">
            <v>22.863</v>
          </cell>
          <cell r="F7">
            <v>0</v>
          </cell>
          <cell r="G7">
            <v>22.863</v>
          </cell>
          <cell r="K7" t="str">
            <v>Barrow &amp; Sandgate</v>
          </cell>
          <cell r="L7" t="str">
            <v>Harker ENWL SGTs 1 2 3A 4 / Hutton GSP GROUP</v>
          </cell>
          <cell r="M7">
            <v>126</v>
          </cell>
          <cell r="N7">
            <v>2.4485999999999999</v>
          </cell>
          <cell r="O7">
            <v>128.4486</v>
          </cell>
        </row>
        <row r="8">
          <cell r="B8" t="str">
            <v>Ancoats North T14</v>
          </cell>
          <cell r="C8" t="str">
            <v>Red Bank</v>
          </cell>
          <cell r="D8" t="str">
            <v>Whitegate GSP</v>
          </cell>
          <cell r="E8">
            <v>13.25</v>
          </cell>
          <cell r="F8">
            <v>0</v>
          </cell>
          <cell r="G8">
            <v>13.25</v>
          </cell>
          <cell r="K8" t="str">
            <v>Barton</v>
          </cell>
          <cell r="L8" t="str">
            <v>Carrington ENWL SGTs 1B 2B 4 7</v>
          </cell>
          <cell r="M8">
            <v>150</v>
          </cell>
          <cell r="N8">
            <v>16.687080000000002</v>
          </cell>
          <cell r="O8">
            <v>166.68708000000001</v>
          </cell>
        </row>
        <row r="9">
          <cell r="B9" t="str">
            <v>Annie Pit</v>
          </cell>
          <cell r="C9" t="str">
            <v>Stainburn &amp; Siddick</v>
          </cell>
          <cell r="D9" t="str">
            <v>Harker ENWL SGTs 1 2 3A 4 / Hutton GSP GROUP</v>
          </cell>
          <cell r="E9">
            <v>21.5</v>
          </cell>
          <cell r="F9">
            <v>0</v>
          </cell>
          <cell r="G9">
            <v>21.5</v>
          </cell>
          <cell r="K9" t="str">
            <v>Belfield</v>
          </cell>
          <cell r="L9" t="str">
            <v>Rochdale SGTs 2 3 4</v>
          </cell>
          <cell r="M9">
            <v>117</v>
          </cell>
          <cell r="N9">
            <v>8.9816399999999987</v>
          </cell>
          <cell r="O9">
            <v>125.98164</v>
          </cell>
        </row>
        <row r="10">
          <cell r="B10" t="str">
            <v>Ansdell</v>
          </cell>
          <cell r="C10" t="str">
            <v>Lytham</v>
          </cell>
          <cell r="D10" t="str">
            <v>Penwortham West GSP / Stanah GSP GROUP</v>
          </cell>
          <cell r="E10">
            <v>16</v>
          </cell>
          <cell r="F10">
            <v>0</v>
          </cell>
          <cell r="G10">
            <v>16</v>
          </cell>
          <cell r="K10" t="str">
            <v>Bispham</v>
          </cell>
          <cell r="L10" t="str">
            <v>Penwortham West GSP / Stanah GSP GROUP</v>
          </cell>
          <cell r="M10">
            <v>117</v>
          </cell>
          <cell r="N10">
            <v>0</v>
          </cell>
          <cell r="O10">
            <v>117</v>
          </cell>
        </row>
        <row r="11">
          <cell r="B11" t="str">
            <v>Ardwick</v>
          </cell>
          <cell r="C11" t="str">
            <v>Stuart St</v>
          </cell>
          <cell r="D11" t="str">
            <v>Stalybridge GSP</v>
          </cell>
          <cell r="E11">
            <v>16</v>
          </cell>
          <cell r="F11">
            <v>0</v>
          </cell>
          <cell r="G11">
            <v>16</v>
          </cell>
          <cell r="K11" t="str">
            <v>Blackburn</v>
          </cell>
          <cell r="L11" t="str">
            <v>Penwortham East GSP / Rochdale SGT 1 GROUP</v>
          </cell>
          <cell r="M11">
            <v>117</v>
          </cell>
          <cell r="N11">
            <v>6.0244799999999996</v>
          </cell>
          <cell r="O11">
            <v>123.02448</v>
          </cell>
        </row>
        <row r="12">
          <cell r="B12" t="str">
            <v>Arnside</v>
          </cell>
          <cell r="C12" t="str">
            <v>Kendal (Parkside Rd)</v>
          </cell>
          <cell r="D12" t="str">
            <v>Harker ENWL SGTs 1 2 3A 4 / Hutton GSP GROUP</v>
          </cell>
          <cell r="E12">
            <v>15</v>
          </cell>
          <cell r="F12">
            <v>0</v>
          </cell>
          <cell r="G12">
            <v>15</v>
          </cell>
          <cell r="K12" t="str">
            <v>Blackpool</v>
          </cell>
          <cell r="L12" t="str">
            <v>Penwortham West GSP / Stanah GSP GROUP</v>
          </cell>
          <cell r="M12">
            <v>117</v>
          </cell>
          <cell r="N12">
            <v>3.78</v>
          </cell>
          <cell r="O12">
            <v>120.78</v>
          </cell>
        </row>
        <row r="13">
          <cell r="B13" t="str">
            <v>Ashton (Golborne)</v>
          </cell>
          <cell r="C13" t="str">
            <v>Golborne</v>
          </cell>
          <cell r="D13" t="str">
            <v>Bold</v>
          </cell>
          <cell r="E13">
            <v>21.2</v>
          </cell>
          <cell r="F13">
            <v>0</v>
          </cell>
          <cell r="G13">
            <v>21.2</v>
          </cell>
          <cell r="K13" t="str">
            <v>Bloom St</v>
          </cell>
          <cell r="L13" t="str">
            <v>South Manchester GSP</v>
          </cell>
          <cell r="M13">
            <v>93.2</v>
          </cell>
          <cell r="N13">
            <v>0.2394</v>
          </cell>
          <cell r="O13">
            <v>93.439400000000006</v>
          </cell>
        </row>
        <row r="14">
          <cell r="B14" t="str">
            <v>Ashton (Ribble)</v>
          </cell>
          <cell r="C14" t="str">
            <v>Ribble</v>
          </cell>
          <cell r="D14" t="str">
            <v>Penwortham East GSP / Rochdale SGT 1 GROUP</v>
          </cell>
          <cell r="E14">
            <v>10.5</v>
          </cell>
          <cell r="F14">
            <v>0</v>
          </cell>
          <cell r="G14">
            <v>10.5</v>
          </cell>
          <cell r="K14" t="str">
            <v>Bolton</v>
          </cell>
          <cell r="L14" t="str">
            <v>Kearsley 132 GSP</v>
          </cell>
          <cell r="M14">
            <v>143</v>
          </cell>
          <cell r="N14">
            <v>7.3295999999999995E-3</v>
          </cell>
          <cell r="O14">
            <v>143.00732959999999</v>
          </cell>
        </row>
        <row r="15">
          <cell r="B15" t="str">
            <v>Ashton On Mersey</v>
          </cell>
          <cell r="C15" t="str">
            <v>Sale</v>
          </cell>
          <cell r="D15" t="str">
            <v>Carrington ENWL SGTs 1B 2B 4 7</v>
          </cell>
          <cell r="E15">
            <v>22.86</v>
          </cell>
          <cell r="F15">
            <v>0</v>
          </cell>
          <cell r="G15">
            <v>22.86</v>
          </cell>
          <cell r="K15" t="str">
            <v>Burnley</v>
          </cell>
          <cell r="L15" t="str">
            <v>Rochdale SGTs 2 3 4</v>
          </cell>
          <cell r="M15">
            <v>117</v>
          </cell>
          <cell r="N15">
            <v>2.2605299999999997</v>
          </cell>
          <cell r="O15">
            <v>119.26053</v>
          </cell>
        </row>
        <row r="16">
          <cell r="B16" t="str">
            <v>Ashton Under Lyne T11 &amp; T12</v>
          </cell>
          <cell r="C16" t="str">
            <v>Hartshead-Heyrod</v>
          </cell>
          <cell r="D16" t="str">
            <v>Stalybridge GSP</v>
          </cell>
          <cell r="E16">
            <v>22.863</v>
          </cell>
          <cell r="F16">
            <v>0</v>
          </cell>
          <cell r="G16">
            <v>22.863</v>
          </cell>
          <cell r="K16" t="str">
            <v>Bury</v>
          </cell>
          <cell r="L16" t="str">
            <v>Kearsley 132 GSP</v>
          </cell>
          <cell r="M16">
            <v>117</v>
          </cell>
          <cell r="N16">
            <v>5.6641799999999991</v>
          </cell>
          <cell r="O16">
            <v>122.66418</v>
          </cell>
        </row>
        <row r="17">
          <cell r="B17" t="str">
            <v>Ashton Under Lyne T13</v>
          </cell>
          <cell r="C17" t="str">
            <v>Hartshead-Heyrod</v>
          </cell>
          <cell r="D17" t="str">
            <v>Stalybridge GSP</v>
          </cell>
          <cell r="E17">
            <v>13.25</v>
          </cell>
          <cell r="F17">
            <v>0</v>
          </cell>
          <cell r="G17">
            <v>13.25</v>
          </cell>
          <cell r="K17" t="str">
            <v>Buxton</v>
          </cell>
          <cell r="L17" t="str">
            <v>Stalybridge GSP</v>
          </cell>
          <cell r="M17">
            <v>103.5</v>
          </cell>
          <cell r="N17">
            <v>0</v>
          </cell>
          <cell r="O17">
            <v>103.5</v>
          </cell>
        </row>
        <row r="18">
          <cell r="B18" t="str">
            <v>Ashwood Dale</v>
          </cell>
          <cell r="C18" t="str">
            <v>Buxton</v>
          </cell>
          <cell r="D18" t="str">
            <v>Stalybridge GSP</v>
          </cell>
          <cell r="E18">
            <v>19.719000000000001</v>
          </cell>
          <cell r="F18">
            <v>0</v>
          </cell>
          <cell r="G18">
            <v>19.719000000000001</v>
          </cell>
          <cell r="K18" t="str">
            <v>Carlisle</v>
          </cell>
          <cell r="L18" t="str">
            <v>Harker ENWL SGTs 1 2 3A 4 / Hutton GSP GROUP</v>
          </cell>
          <cell r="M18">
            <v>150</v>
          </cell>
          <cell r="N18">
            <v>18.066179999999999</v>
          </cell>
          <cell r="O18">
            <v>168.06618</v>
          </cell>
        </row>
        <row r="19">
          <cell r="B19" t="str">
            <v>Askam &amp; Dalton</v>
          </cell>
          <cell r="C19" t="str">
            <v>Ulverston</v>
          </cell>
          <cell r="D19" t="str">
            <v>Harker ENWL SGTs 1 2 3A 4 / Hutton GSP GROUP</v>
          </cell>
          <cell r="E19">
            <v>20.02</v>
          </cell>
          <cell r="F19">
            <v>3.3605999999999998</v>
          </cell>
          <cell r="G19">
            <v>23.380600000000001</v>
          </cell>
          <cell r="K19" t="str">
            <v>Carlisle North</v>
          </cell>
          <cell r="L19" t="str">
            <v>Harker ENWL SGTs 1 2 3A 4 / Hutton GSP GROUP</v>
          </cell>
          <cell r="M19">
            <v>24.5</v>
          </cell>
          <cell r="N19">
            <v>0.83789999999999998</v>
          </cell>
          <cell r="O19">
            <v>25.337900000000001</v>
          </cell>
        </row>
        <row r="20">
          <cell r="B20" t="str">
            <v>Askerton Castle</v>
          </cell>
          <cell r="C20" t="str">
            <v>Spadeadam 11/33kV</v>
          </cell>
          <cell r="D20" t="str">
            <v>Harker ENWL SGTs 1 2 3A 4 / Hutton GSP GROUP</v>
          </cell>
          <cell r="E20">
            <v>2.2999999999999998</v>
          </cell>
          <cell r="F20">
            <v>1.4399999999999999E-3</v>
          </cell>
          <cell r="G20">
            <v>2.3014399999999999</v>
          </cell>
          <cell r="K20" t="str">
            <v>Carrington BSP</v>
          </cell>
          <cell r="L20" t="str">
            <v>Carrington ENWL SGTs 1B 2B 4 7</v>
          </cell>
          <cell r="M20">
            <v>69</v>
          </cell>
          <cell r="N20">
            <v>0.64929999999999999</v>
          </cell>
          <cell r="O20">
            <v>69.649299999999997</v>
          </cell>
        </row>
        <row r="21">
          <cell r="B21" t="str">
            <v>Aspatria</v>
          </cell>
          <cell r="C21" t="str">
            <v>Stainburn &amp; Siddick</v>
          </cell>
          <cell r="D21" t="str">
            <v>Harker ENWL SGTs 1 2 3A 4 / Hutton GSP GROUP</v>
          </cell>
          <cell r="E21">
            <v>13</v>
          </cell>
          <cell r="F21">
            <v>0.65610000000000002</v>
          </cell>
          <cell r="G21">
            <v>13.6561</v>
          </cell>
          <cell r="K21" t="str">
            <v>Castleton</v>
          </cell>
          <cell r="L21" t="str">
            <v>Rochdale SGTs 2 3 4</v>
          </cell>
          <cell r="M21">
            <v>78</v>
          </cell>
          <cell r="N21">
            <v>0.11604</v>
          </cell>
          <cell r="O21">
            <v>117</v>
          </cell>
        </row>
        <row r="22">
          <cell r="B22" t="str">
            <v>Atherton Town Centre</v>
          </cell>
          <cell r="C22" t="str">
            <v>Atherton</v>
          </cell>
          <cell r="D22" t="str">
            <v>Kearsley 132 GSP</v>
          </cell>
          <cell r="E22">
            <v>33.24</v>
          </cell>
          <cell r="F22">
            <v>0</v>
          </cell>
          <cell r="G22">
            <v>33.24</v>
          </cell>
          <cell r="K22" t="str">
            <v>Chadderton</v>
          </cell>
          <cell r="L22" t="str">
            <v>Whitegate GSP</v>
          </cell>
          <cell r="M22">
            <v>117</v>
          </cell>
          <cell r="N22">
            <v>2.4626700000000001</v>
          </cell>
          <cell r="O22">
            <v>119.46267</v>
          </cell>
        </row>
        <row r="23">
          <cell r="B23" t="str">
            <v>Athletic St</v>
          </cell>
          <cell r="C23" t="str">
            <v>Burnley</v>
          </cell>
          <cell r="D23" t="str">
            <v>Rochdale SGTs 2 3 4</v>
          </cell>
          <cell r="E23">
            <v>17.5</v>
          </cell>
          <cell r="F23">
            <v>0.26748</v>
          </cell>
          <cell r="G23">
            <v>17.767479999999999</v>
          </cell>
          <cell r="K23" t="str">
            <v>Droylsden</v>
          </cell>
          <cell r="L23" t="str">
            <v>Stalybridge GSP</v>
          </cell>
          <cell r="M23">
            <v>117</v>
          </cell>
          <cell r="N23">
            <v>0.1953</v>
          </cell>
          <cell r="O23">
            <v>117.1953</v>
          </cell>
        </row>
        <row r="24">
          <cell r="B24" t="str">
            <v>Avenham</v>
          </cell>
          <cell r="C24" t="str">
            <v>Preston East</v>
          </cell>
          <cell r="D24" t="str">
            <v>Penwortham East GSP / Rochdale SGT 1 GROUP</v>
          </cell>
          <cell r="E24">
            <v>17.5</v>
          </cell>
          <cell r="F24">
            <v>0</v>
          </cell>
          <cell r="G24">
            <v>17.5</v>
          </cell>
          <cell r="K24" t="str">
            <v>Egremont</v>
          </cell>
          <cell r="L24" t="str">
            <v>Harker ENWL SGTs 1 2 3A 4 / Hutton GSP GROUP</v>
          </cell>
          <cell r="M24">
            <v>117</v>
          </cell>
          <cell r="N24">
            <v>0.61350000000000005</v>
          </cell>
          <cell r="O24">
            <v>117.6135</v>
          </cell>
        </row>
        <row r="25">
          <cell r="B25" t="str">
            <v>Baguley</v>
          </cell>
          <cell r="C25" t="str">
            <v>Sale</v>
          </cell>
          <cell r="D25" t="str">
            <v>Carrington ENWL SGTs 1B 2B 4 7</v>
          </cell>
          <cell r="E25">
            <v>22.863</v>
          </cell>
          <cell r="F25">
            <v>0</v>
          </cell>
          <cell r="G25">
            <v>22.863</v>
          </cell>
          <cell r="K25" t="str">
            <v>Frederick Rd</v>
          </cell>
          <cell r="L25" t="str">
            <v>Kearsley 132 GSP</v>
          </cell>
          <cell r="M25">
            <v>138</v>
          </cell>
          <cell r="N25">
            <v>1.26E-2</v>
          </cell>
          <cell r="O25">
            <v>138.01259999999999</v>
          </cell>
        </row>
        <row r="26">
          <cell r="B26" t="str">
            <v>Bamber Bridge</v>
          </cell>
          <cell r="C26" t="str">
            <v>Ribble</v>
          </cell>
          <cell r="D26" t="str">
            <v>Penwortham East GSP / Rochdale SGT 1 GROUP</v>
          </cell>
          <cell r="E26">
            <v>22.863</v>
          </cell>
          <cell r="F26">
            <v>0</v>
          </cell>
          <cell r="G26">
            <v>22.863</v>
          </cell>
          <cell r="K26" t="str">
            <v>Golborne</v>
          </cell>
          <cell r="L26" t="str">
            <v>Bold</v>
          </cell>
          <cell r="M26">
            <v>117</v>
          </cell>
          <cell r="N26">
            <v>3.9343499999999998</v>
          </cell>
          <cell r="O26">
            <v>120.93434999999999</v>
          </cell>
        </row>
        <row r="27">
          <cell r="B27" t="str">
            <v>Barbara St</v>
          </cell>
          <cell r="C27" t="str">
            <v>Bolton</v>
          </cell>
          <cell r="D27" t="str">
            <v>Kearsley 132 GSP</v>
          </cell>
          <cell r="E27">
            <v>15.6</v>
          </cell>
          <cell r="F27">
            <v>0</v>
          </cell>
          <cell r="G27">
            <v>15.6</v>
          </cell>
          <cell r="K27" t="str">
            <v>Greenhill</v>
          </cell>
          <cell r="L27" t="str">
            <v>Whitegate GSP</v>
          </cell>
          <cell r="M27">
            <v>117</v>
          </cell>
          <cell r="N27">
            <v>0</v>
          </cell>
          <cell r="O27">
            <v>117</v>
          </cell>
        </row>
        <row r="28">
          <cell r="B28" t="str">
            <v>Barrow</v>
          </cell>
          <cell r="C28" t="str">
            <v>Barrow &amp; Sandgate</v>
          </cell>
          <cell r="D28" t="str">
            <v>Harker ENWL SGTs 1 2 3A 4 / Hutton GSP GROUP</v>
          </cell>
          <cell r="E28">
            <v>23</v>
          </cell>
          <cell r="F28">
            <v>9.9599999999999994E-2</v>
          </cell>
          <cell r="G28">
            <v>23.099599999999999</v>
          </cell>
          <cell r="K28" t="str">
            <v>Hartshead-Heyrod</v>
          </cell>
          <cell r="L28" t="str">
            <v>Stalybridge GSP</v>
          </cell>
          <cell r="M28">
            <v>118</v>
          </cell>
          <cell r="N28">
            <v>3.0541800000000001</v>
          </cell>
          <cell r="O28">
            <v>121.05418</v>
          </cell>
        </row>
        <row r="29">
          <cell r="B29" t="str">
            <v>Barton Dock Rd</v>
          </cell>
          <cell r="C29" t="str">
            <v>Barton</v>
          </cell>
          <cell r="D29" t="str">
            <v>Carrington ENWL SGTs 1B 2B 4 7</v>
          </cell>
          <cell r="E29">
            <v>12.5</v>
          </cell>
          <cell r="F29">
            <v>0</v>
          </cell>
          <cell r="G29">
            <v>12.5</v>
          </cell>
          <cell r="K29" t="str">
            <v>Hazel Grove</v>
          </cell>
          <cell r="L29" t="str">
            <v>Bredbury GSP</v>
          </cell>
          <cell r="M29">
            <v>117</v>
          </cell>
          <cell r="N29">
            <v>1.5E-3</v>
          </cell>
          <cell r="O29">
            <v>117.00149999999999</v>
          </cell>
        </row>
        <row r="30">
          <cell r="B30" t="str">
            <v>Bedford</v>
          </cell>
          <cell r="C30" t="str">
            <v>Atherton</v>
          </cell>
          <cell r="D30" t="str">
            <v>Kearsley 132 GSP</v>
          </cell>
          <cell r="E30">
            <v>23</v>
          </cell>
          <cell r="F30">
            <v>1.0070399999999999</v>
          </cell>
          <cell r="G30">
            <v>24.00704</v>
          </cell>
          <cell r="K30" t="str">
            <v>Huncoat</v>
          </cell>
          <cell r="L30" t="str">
            <v>Padiham GSP</v>
          </cell>
          <cell r="M30">
            <v>117</v>
          </cell>
          <cell r="N30">
            <v>6.3100499999999995</v>
          </cell>
          <cell r="O30">
            <v>123.31005</v>
          </cell>
        </row>
        <row r="31">
          <cell r="B31" t="str">
            <v>Belgrave</v>
          </cell>
          <cell r="C31" t="str">
            <v>Greenhill</v>
          </cell>
          <cell r="D31" t="str">
            <v>Whitegate GSP</v>
          </cell>
          <cell r="E31">
            <v>17.5</v>
          </cell>
          <cell r="F31">
            <v>0</v>
          </cell>
          <cell r="G31">
            <v>17.5</v>
          </cell>
          <cell r="K31" t="str">
            <v>Hyde</v>
          </cell>
          <cell r="L31" t="str">
            <v>Stalybridge GSP</v>
          </cell>
          <cell r="M31">
            <v>117</v>
          </cell>
          <cell r="N31">
            <v>0.72719999999999996</v>
          </cell>
          <cell r="O31">
            <v>117.7272</v>
          </cell>
        </row>
        <row r="32">
          <cell r="B32" t="str">
            <v>Benchill</v>
          </cell>
          <cell r="C32" t="str">
            <v>West Didsbury</v>
          </cell>
          <cell r="D32" t="str">
            <v>South Manchester GSP</v>
          </cell>
          <cell r="E32">
            <v>12</v>
          </cell>
          <cell r="F32">
            <v>0</v>
          </cell>
          <cell r="G32">
            <v>12</v>
          </cell>
          <cell r="K32" t="str">
            <v>Kendal (Parkside Rd)</v>
          </cell>
          <cell r="L32" t="str">
            <v>Harker ENWL SGTs 1 2 3A 4 / Hutton GSP GROUP</v>
          </cell>
          <cell r="M32">
            <v>117</v>
          </cell>
          <cell r="N32">
            <v>11.635511999999999</v>
          </cell>
          <cell r="O32">
            <v>128.63551200000001</v>
          </cell>
        </row>
        <row r="33">
          <cell r="B33" t="str">
            <v>Bentham</v>
          </cell>
          <cell r="C33" t="str">
            <v>Kendal (Parkside Rd)</v>
          </cell>
          <cell r="D33" t="str">
            <v>Harker ENWL SGTs 1 2 3A 4 / Hutton GSP GROUP</v>
          </cell>
          <cell r="E33">
            <v>5.5</v>
          </cell>
          <cell r="F33">
            <v>1.044E-2</v>
          </cell>
          <cell r="G33">
            <v>5.51044</v>
          </cell>
          <cell r="K33" t="str">
            <v>Lancaster</v>
          </cell>
          <cell r="L33" t="str">
            <v>Heysham GSP</v>
          </cell>
          <cell r="M33">
            <v>135</v>
          </cell>
          <cell r="N33">
            <v>9.3345299999999991</v>
          </cell>
          <cell r="O33">
            <v>144.33453</v>
          </cell>
        </row>
        <row r="34">
          <cell r="B34" t="str">
            <v>Bispham</v>
          </cell>
          <cell r="C34" t="str">
            <v>Bispham</v>
          </cell>
          <cell r="D34" t="str">
            <v>Penwortham West GSP / Stanah GSP GROUP</v>
          </cell>
          <cell r="E34">
            <v>22.863</v>
          </cell>
          <cell r="F34">
            <v>0</v>
          </cell>
          <cell r="G34">
            <v>22.863</v>
          </cell>
          <cell r="K34" t="str">
            <v>Leyland</v>
          </cell>
          <cell r="L34" t="str">
            <v>Penwortham West GSP / Stanah GSP GROUP</v>
          </cell>
          <cell r="M34">
            <v>117</v>
          </cell>
          <cell r="N34">
            <v>5.6007499999999997</v>
          </cell>
          <cell r="O34">
            <v>122.60075000000001</v>
          </cell>
        </row>
        <row r="35">
          <cell r="B35" t="str">
            <v>Blackbull</v>
          </cell>
          <cell r="C35" t="str">
            <v>Ribble</v>
          </cell>
          <cell r="D35" t="str">
            <v>Penwortham East GSP / Rochdale SGT 1 GROUP</v>
          </cell>
          <cell r="E35">
            <v>22.863</v>
          </cell>
          <cell r="F35">
            <v>0</v>
          </cell>
          <cell r="G35">
            <v>22.863</v>
          </cell>
          <cell r="K35" t="str">
            <v>Longsight</v>
          </cell>
          <cell r="L35" t="str">
            <v>Bredbury GSP</v>
          </cell>
          <cell r="M35">
            <v>117</v>
          </cell>
          <cell r="N35"/>
          <cell r="O35">
            <v>117</v>
          </cell>
        </row>
        <row r="36">
          <cell r="B36" t="str">
            <v>Blackburn</v>
          </cell>
          <cell r="C36" t="str">
            <v>Blackburn</v>
          </cell>
          <cell r="D36" t="str">
            <v>Penwortham East GSP / Rochdale SGT 1 GROUP</v>
          </cell>
          <cell r="E36">
            <v>22.863</v>
          </cell>
          <cell r="F36">
            <v>0</v>
          </cell>
          <cell r="G36">
            <v>22.863</v>
          </cell>
          <cell r="K36" t="str">
            <v>Lower Darwen</v>
          </cell>
          <cell r="L36" t="str">
            <v>Penwortham East GSP / Rochdale SGT 1 GROUP</v>
          </cell>
          <cell r="M36">
            <v>85</v>
          </cell>
          <cell r="N36">
            <v>5.9999999999999995E-4</v>
          </cell>
          <cell r="O36">
            <v>85.000600000000006</v>
          </cell>
        </row>
        <row r="37">
          <cell r="B37" t="str">
            <v>Blackburn Rd Clayton</v>
          </cell>
          <cell r="C37" t="str">
            <v>Huncoat</v>
          </cell>
          <cell r="D37" t="str">
            <v>Padiham GSP</v>
          </cell>
          <cell r="E37">
            <v>19.32</v>
          </cell>
          <cell r="F37">
            <v>0</v>
          </cell>
          <cell r="G37">
            <v>19.32</v>
          </cell>
          <cell r="K37" t="str">
            <v>Lytham</v>
          </cell>
          <cell r="L37" t="str">
            <v>Penwortham West GSP / Stanah GSP GROUP</v>
          </cell>
          <cell r="M37">
            <v>58.5</v>
          </cell>
          <cell r="N37"/>
          <cell r="O37">
            <v>58.5</v>
          </cell>
        </row>
        <row r="38">
          <cell r="B38" t="str">
            <v>Blackfriars</v>
          </cell>
          <cell r="C38" t="str">
            <v>Frederick Rd</v>
          </cell>
          <cell r="D38" t="str">
            <v>Kearsley 132 GSP</v>
          </cell>
          <cell r="E38">
            <v>17.8</v>
          </cell>
          <cell r="F38">
            <v>0</v>
          </cell>
          <cell r="G38">
            <v>17.8</v>
          </cell>
          <cell r="K38" t="str">
            <v>Moss Nook</v>
          </cell>
          <cell r="L38" t="str">
            <v>South Manchester GSP</v>
          </cell>
          <cell r="M38">
            <v>146</v>
          </cell>
          <cell r="N38">
            <v>2.1618000000000004</v>
          </cell>
          <cell r="O38">
            <v>148.1618</v>
          </cell>
        </row>
        <row r="39">
          <cell r="B39" t="str">
            <v>Blackley</v>
          </cell>
          <cell r="C39" t="str">
            <v>Red Bank</v>
          </cell>
          <cell r="D39" t="str">
            <v>Whitegate GSP</v>
          </cell>
          <cell r="E39">
            <v>22.863</v>
          </cell>
          <cell r="F39">
            <v>1.0559999999999998E-2</v>
          </cell>
          <cell r="G39">
            <v>22.873560000000001</v>
          </cell>
          <cell r="K39" t="str">
            <v>Moss Nook Primary</v>
          </cell>
          <cell r="L39" t="str">
            <v>South Manchester GSP</v>
          </cell>
          <cell r="M39">
            <v>32</v>
          </cell>
          <cell r="N39">
            <v>6.7095000000000002</v>
          </cell>
          <cell r="O39">
            <v>38.709499999999998</v>
          </cell>
        </row>
        <row r="40">
          <cell r="B40" t="str">
            <v>Blackpool</v>
          </cell>
          <cell r="C40" t="str">
            <v>Blackpool</v>
          </cell>
          <cell r="D40" t="str">
            <v>Penwortham West GSP / Stanah GSP GROUP</v>
          </cell>
          <cell r="E40">
            <v>23.75</v>
          </cell>
          <cell r="F40">
            <v>0</v>
          </cell>
          <cell r="G40">
            <v>23.75</v>
          </cell>
          <cell r="K40" t="str">
            <v>Nelson</v>
          </cell>
          <cell r="L40" t="str">
            <v>Padiham GSP</v>
          </cell>
          <cell r="M40">
            <v>68.587199999999996</v>
          </cell>
          <cell r="N40">
            <v>0.13944000000000001</v>
          </cell>
          <cell r="O40">
            <v>68.726639999999989</v>
          </cell>
        </row>
        <row r="41">
          <cell r="B41" t="str">
            <v>Bollington</v>
          </cell>
          <cell r="C41" t="str">
            <v>NA</v>
          </cell>
          <cell r="D41" t="str">
            <v>Macclesfield 33 GSP</v>
          </cell>
          <cell r="E41">
            <v>13</v>
          </cell>
          <cell r="F41">
            <v>0</v>
          </cell>
          <cell r="G41">
            <v>13</v>
          </cell>
          <cell r="K41" t="str">
            <v>New Mills</v>
          </cell>
          <cell r="L41" t="str">
            <v>Stalybridge GSP</v>
          </cell>
          <cell r="M41">
            <v>58.5</v>
          </cell>
          <cell r="N41">
            <v>0.71729999999999994</v>
          </cell>
          <cell r="O41">
            <v>59.217300000000002</v>
          </cell>
        </row>
        <row r="42">
          <cell r="B42" t="str">
            <v>Bolton By Bowland</v>
          </cell>
          <cell r="C42" t="str">
            <v>Padiham</v>
          </cell>
          <cell r="D42" t="str">
            <v>Padiham GSP</v>
          </cell>
          <cell r="E42">
            <v>3</v>
          </cell>
          <cell r="F42">
            <v>0.3624</v>
          </cell>
          <cell r="G42">
            <v>3.3624000000000001</v>
          </cell>
          <cell r="K42" t="str">
            <v>Orrell</v>
          </cell>
          <cell r="L42" t="str">
            <v>Washway Farm GSP / Kirkby GSP GROUP</v>
          </cell>
          <cell r="M42">
            <v>78</v>
          </cell>
          <cell r="N42">
            <v>4.2089999999999996</v>
          </cell>
          <cell r="O42">
            <v>82.209000000000003</v>
          </cell>
        </row>
        <row r="43">
          <cell r="B43" t="str">
            <v>Bolton Le Sands</v>
          </cell>
          <cell r="C43" t="str">
            <v>Lancaster</v>
          </cell>
          <cell r="D43" t="str">
            <v>Heysham GSP</v>
          </cell>
          <cell r="E43">
            <v>17.5</v>
          </cell>
          <cell r="F43">
            <v>0.12</v>
          </cell>
          <cell r="G43">
            <v>17.62</v>
          </cell>
          <cell r="K43" t="str">
            <v>Padiham</v>
          </cell>
          <cell r="L43" t="str">
            <v>Padiham GSP</v>
          </cell>
          <cell r="M43">
            <v>103.49999999999999</v>
          </cell>
          <cell r="N43">
            <v>0.54120000000000001</v>
          </cell>
          <cell r="O43">
            <v>104.04119999999999</v>
          </cell>
        </row>
        <row r="44">
          <cell r="B44" t="str">
            <v>Botany Bay</v>
          </cell>
          <cell r="C44" t="str">
            <v>Leyland</v>
          </cell>
          <cell r="D44" t="str">
            <v>Penwortham West GSP / Stanah GSP GROUP</v>
          </cell>
          <cell r="E44">
            <v>10</v>
          </cell>
          <cell r="F44">
            <v>0</v>
          </cell>
          <cell r="G44">
            <v>12</v>
          </cell>
          <cell r="K44" t="str">
            <v>Peel</v>
          </cell>
          <cell r="L44" t="str">
            <v>Penwortham West GSP / Stanah GSP GROUP</v>
          </cell>
          <cell r="M44">
            <v>58.5</v>
          </cell>
          <cell r="N44">
            <v>5.2403399999999998</v>
          </cell>
          <cell r="O44">
            <v>63.740340000000003</v>
          </cell>
        </row>
        <row r="45">
          <cell r="B45" t="str">
            <v>Bow Lane</v>
          </cell>
          <cell r="C45" t="str">
            <v>Leyland</v>
          </cell>
          <cell r="D45" t="str">
            <v>Penwortham West GSP / Stanah GSP GROUP</v>
          </cell>
          <cell r="E45">
            <v>22.863</v>
          </cell>
          <cell r="F45">
            <v>0</v>
          </cell>
          <cell r="G45">
            <v>22.863</v>
          </cell>
          <cell r="K45" t="str">
            <v>Penrith &amp; Shap</v>
          </cell>
          <cell r="L45" t="str">
            <v>Harker ENWL SGTs 1 2 3A 4 / Hutton GSP GROUP</v>
          </cell>
          <cell r="M45">
            <v>118.2</v>
          </cell>
          <cell r="N45">
            <v>3.810384</v>
          </cell>
          <cell r="O45">
            <v>122.010384</v>
          </cell>
        </row>
        <row r="46">
          <cell r="B46" t="str">
            <v>Bowaters</v>
          </cell>
          <cell r="C46" t="str">
            <v>Barrow &amp; Sandgate</v>
          </cell>
          <cell r="D46" t="str">
            <v>Harker ENWL SGTs 1 2 3A 4 / Hutton GSP GROUP</v>
          </cell>
          <cell r="E46">
            <v>34.5</v>
          </cell>
          <cell r="F46">
            <v>0</v>
          </cell>
          <cell r="G46">
            <v>34.5</v>
          </cell>
          <cell r="K46" t="str">
            <v>Preston East</v>
          </cell>
          <cell r="L46" t="str">
            <v>Penwortham East GSP / Rochdale SGT 1 GROUP</v>
          </cell>
          <cell r="M46">
            <v>117</v>
          </cell>
          <cell r="N46">
            <v>4.7123999999999997</v>
          </cell>
          <cell r="O46">
            <v>121.7124</v>
          </cell>
        </row>
        <row r="47">
          <cell r="B47" t="str">
            <v>Bowdon</v>
          </cell>
          <cell r="C47" t="str">
            <v>Altrincham</v>
          </cell>
          <cell r="D47" t="str">
            <v>Carrington ENWL SGTs 1B 2B 4 7</v>
          </cell>
          <cell r="E47">
            <v>22.863</v>
          </cell>
          <cell r="F47">
            <v>0</v>
          </cell>
          <cell r="G47">
            <v>22.863</v>
          </cell>
          <cell r="K47" t="str">
            <v>Radcliffe</v>
          </cell>
          <cell r="L47" t="str">
            <v>Kearsley 132 GSP</v>
          </cell>
          <cell r="M47">
            <v>38</v>
          </cell>
          <cell r="N47">
            <v>3.9600000000000003E-2</v>
          </cell>
          <cell r="O47">
            <v>38.0396</v>
          </cell>
        </row>
        <row r="48">
          <cell r="B48" t="str">
            <v>Bradford</v>
          </cell>
          <cell r="C48" t="str">
            <v>Stuart St</v>
          </cell>
          <cell r="D48" t="str">
            <v>Stalybridge GSP</v>
          </cell>
          <cell r="E48">
            <v>22.863</v>
          </cell>
          <cell r="F48">
            <v>0.3906</v>
          </cell>
          <cell r="G48">
            <v>23.253599999999999</v>
          </cell>
          <cell r="K48" t="str">
            <v>Red Bank</v>
          </cell>
          <cell r="L48" t="str">
            <v>Whitegate GSP</v>
          </cell>
          <cell r="M48">
            <v>117</v>
          </cell>
          <cell r="N48">
            <v>1.0559999999999998E-2</v>
          </cell>
          <cell r="O48">
            <v>117.01056</v>
          </cell>
        </row>
        <row r="49">
          <cell r="B49" t="str">
            <v>Bradshawgate</v>
          </cell>
          <cell r="C49" t="str">
            <v>Bolton</v>
          </cell>
          <cell r="D49" t="str">
            <v>Kearsley 132 GSP</v>
          </cell>
          <cell r="E49">
            <v>20.86</v>
          </cell>
          <cell r="F49">
            <v>0</v>
          </cell>
          <cell r="G49">
            <v>20.86</v>
          </cell>
          <cell r="K49" t="str">
            <v>Ribble</v>
          </cell>
          <cell r="L49" t="str">
            <v>Penwortham East GSP / Rochdale SGT 1 GROUP</v>
          </cell>
          <cell r="M49">
            <v>234</v>
          </cell>
          <cell r="N49">
            <v>1.5099320000000001</v>
          </cell>
          <cell r="O49">
            <v>235.50993199999999</v>
          </cell>
        </row>
        <row r="50">
          <cell r="B50" t="str">
            <v>Bramhall</v>
          </cell>
          <cell r="C50" t="str">
            <v>Hazel Grove</v>
          </cell>
          <cell r="D50" t="str">
            <v>Bredbury GSP</v>
          </cell>
          <cell r="E50">
            <v>17.5</v>
          </cell>
          <cell r="F50">
            <v>0</v>
          </cell>
          <cell r="G50">
            <v>17.5</v>
          </cell>
          <cell r="K50" t="str">
            <v>Risley</v>
          </cell>
          <cell r="L50" t="str">
            <v>Risley</v>
          </cell>
          <cell r="M50">
            <v>19.3</v>
          </cell>
          <cell r="N50">
            <v>3.0208499999999998</v>
          </cell>
          <cell r="O50">
            <v>22.32085</v>
          </cell>
        </row>
        <row r="51">
          <cell r="B51" t="str">
            <v>Bridgewater</v>
          </cell>
          <cell r="C51" t="str">
            <v>Bloom Street</v>
          </cell>
          <cell r="D51" t="str">
            <v>South Manchester GSP</v>
          </cell>
          <cell r="E51">
            <v>20.5</v>
          </cell>
          <cell r="F51">
            <v>0.2394</v>
          </cell>
          <cell r="G51">
            <v>20.7394</v>
          </cell>
          <cell r="K51" t="str">
            <v>Rochdale Central</v>
          </cell>
          <cell r="L51" t="str">
            <v>Rochdale SGTs 2 3 4</v>
          </cell>
          <cell r="M51">
            <v>68.599999999999994</v>
          </cell>
          <cell r="N51">
            <v>0.23519999999999999</v>
          </cell>
          <cell r="O51">
            <v>68.8352</v>
          </cell>
        </row>
        <row r="52">
          <cell r="B52" t="str">
            <v>Brinksway</v>
          </cell>
          <cell r="C52" t="str">
            <v>Adswood</v>
          </cell>
          <cell r="D52" t="str">
            <v>Bredbury GSP</v>
          </cell>
          <cell r="E52">
            <v>22.863</v>
          </cell>
          <cell r="F52">
            <v>5.04E-2</v>
          </cell>
          <cell r="G52">
            <v>22.913399999999999</v>
          </cell>
          <cell r="K52" t="str">
            <v>Rossendale</v>
          </cell>
          <cell r="L52" t="str">
            <v>Padiham GSP</v>
          </cell>
          <cell r="M52">
            <v>117</v>
          </cell>
          <cell r="N52">
            <v>3.0371999999999999</v>
          </cell>
          <cell r="O52">
            <v>120.0372</v>
          </cell>
        </row>
        <row r="53">
          <cell r="B53" t="str">
            <v>Broadheath</v>
          </cell>
          <cell r="C53" t="str">
            <v>Altrincham</v>
          </cell>
          <cell r="D53" t="str">
            <v>Carrington ENWL SGTs 1B 2B 4 7</v>
          </cell>
          <cell r="E53">
            <v>40.1</v>
          </cell>
          <cell r="F53">
            <v>0</v>
          </cell>
          <cell r="G53">
            <v>40.1</v>
          </cell>
          <cell r="K53" t="str">
            <v>Royton</v>
          </cell>
          <cell r="L53" t="str">
            <v>Whitegate GSP</v>
          </cell>
          <cell r="M53">
            <v>68.587199999999996</v>
          </cell>
          <cell r="N53">
            <v>0</v>
          </cell>
          <cell r="O53">
            <v>68.587199999999996</v>
          </cell>
        </row>
        <row r="54">
          <cell r="B54" t="str">
            <v>Broadway</v>
          </cell>
          <cell r="C54" t="str">
            <v>Lancaster</v>
          </cell>
          <cell r="D54" t="str">
            <v>Heysham GSP</v>
          </cell>
          <cell r="E54">
            <v>22.863</v>
          </cell>
          <cell r="F54">
            <v>0</v>
          </cell>
          <cell r="G54">
            <v>22.863</v>
          </cell>
          <cell r="K54" t="str">
            <v>Sale</v>
          </cell>
          <cell r="L54" t="str">
            <v>Carrington ENWL SGTs 1B 2B 4 7</v>
          </cell>
          <cell r="M54">
            <v>78</v>
          </cell>
          <cell r="N54">
            <v>0.189</v>
          </cell>
          <cell r="O54">
            <v>78.188999999999993</v>
          </cell>
        </row>
        <row r="55">
          <cell r="B55" t="str">
            <v>Buckshaw</v>
          </cell>
          <cell r="C55" t="str">
            <v>Leyland</v>
          </cell>
          <cell r="D55" t="str">
            <v>Penwortham West GSP / Stanah GSP GROUP</v>
          </cell>
          <cell r="E55">
            <v>23</v>
          </cell>
          <cell r="F55">
            <v>0.89775000000000005</v>
          </cell>
          <cell r="G55">
            <v>23.897749999999998</v>
          </cell>
          <cell r="K55" t="str">
            <v>Skelmersdale</v>
          </cell>
          <cell r="L55" t="str">
            <v>Washway Farm GSP / Kirkby GSP GROUP</v>
          </cell>
          <cell r="M55">
            <v>117</v>
          </cell>
          <cell r="N55">
            <v>1.8120000000000001</v>
          </cell>
          <cell r="O55">
            <v>118.812</v>
          </cell>
        </row>
        <row r="56">
          <cell r="B56" t="str">
            <v>Burnley</v>
          </cell>
          <cell r="C56" t="str">
            <v>Burnley</v>
          </cell>
          <cell r="D56" t="str">
            <v>Rochdale SGTs 2 3 4</v>
          </cell>
          <cell r="E56">
            <v>22.863</v>
          </cell>
          <cell r="F56">
            <v>4.3199999999999995E-2</v>
          </cell>
          <cell r="G56">
            <v>22.906199999999998</v>
          </cell>
          <cell r="K56" t="str">
            <v>Spadeadam 11/33kV</v>
          </cell>
          <cell r="L56" t="str">
            <v>Harker ENWL SGTs 1 2 3A 4 / Hutton GSP GROUP</v>
          </cell>
          <cell r="M56">
            <v>9.5</v>
          </cell>
          <cell r="N56">
            <v>3.2939999999999997E-2</v>
          </cell>
          <cell r="O56">
            <v>9.53294</v>
          </cell>
        </row>
        <row r="57">
          <cell r="B57" t="str">
            <v>Burnley Centre</v>
          </cell>
          <cell r="C57" t="str">
            <v>Burnley</v>
          </cell>
          <cell r="D57" t="str">
            <v>Rochdale SGTs 2 3 4</v>
          </cell>
          <cell r="E57">
            <v>18.3</v>
          </cell>
          <cell r="F57">
            <v>0</v>
          </cell>
          <cell r="G57">
            <v>18.3</v>
          </cell>
          <cell r="K57" t="str">
            <v>Spadeadam 132/11kV</v>
          </cell>
          <cell r="L57" t="str">
            <v>Harker ENWL SGTs 1 2 3A 4 / Hutton GSP GROUP</v>
          </cell>
          <cell r="M57">
            <v>38</v>
          </cell>
          <cell r="N57"/>
          <cell r="O57">
            <v>38</v>
          </cell>
        </row>
        <row r="58">
          <cell r="B58" t="str">
            <v>Burnley North</v>
          </cell>
          <cell r="C58" t="str">
            <v>Burnley</v>
          </cell>
          <cell r="D58" t="str">
            <v>Rochdale SGTs 2 3 4</v>
          </cell>
          <cell r="E58">
            <v>9</v>
          </cell>
          <cell r="F58">
            <v>0</v>
          </cell>
          <cell r="G58">
            <v>12</v>
          </cell>
          <cell r="K58" t="str">
            <v>Stainburn &amp; Siddick</v>
          </cell>
          <cell r="L58" t="str">
            <v>Harker ENWL SGTs 1 2 3A 4 / Hutton GSP GROUP</v>
          </cell>
          <cell r="M58">
            <v>131.9</v>
          </cell>
          <cell r="N58">
            <v>52.781279999999995</v>
          </cell>
          <cell r="O58">
            <v>184.68128000000002</v>
          </cell>
        </row>
        <row r="59">
          <cell r="B59" t="str">
            <v>Burrow Beck</v>
          </cell>
          <cell r="C59" t="str">
            <v>Lancaster</v>
          </cell>
          <cell r="D59" t="str">
            <v>Heysham GSP</v>
          </cell>
          <cell r="E59">
            <v>23</v>
          </cell>
          <cell r="F59">
            <v>3.4068299999999998</v>
          </cell>
          <cell r="G59">
            <v>26.406829999999999</v>
          </cell>
          <cell r="K59" t="str">
            <v>Stretford</v>
          </cell>
          <cell r="L59" t="str">
            <v>South Manchester GSP</v>
          </cell>
          <cell r="M59">
            <v>103.5</v>
          </cell>
          <cell r="N59">
            <v>2.52</v>
          </cell>
          <cell r="O59">
            <v>106.02</v>
          </cell>
        </row>
        <row r="60">
          <cell r="B60" t="str">
            <v>Burscough Bridge</v>
          </cell>
          <cell r="C60" t="str">
            <v>Wrightington</v>
          </cell>
          <cell r="D60" t="str">
            <v>Penwortham West GSP / Stanah GSP GROUP</v>
          </cell>
          <cell r="E60">
            <v>17.5</v>
          </cell>
          <cell r="F60">
            <v>0</v>
          </cell>
          <cell r="G60">
            <v>17.5</v>
          </cell>
          <cell r="K60" t="str">
            <v>Stuart St</v>
          </cell>
          <cell r="L60" t="str">
            <v>Stalybridge GSP</v>
          </cell>
          <cell r="M60">
            <v>103.5</v>
          </cell>
          <cell r="N60">
            <v>0.3906</v>
          </cell>
          <cell r="O60">
            <v>207</v>
          </cell>
        </row>
        <row r="61">
          <cell r="B61" t="str">
            <v>Bury Town Centre</v>
          </cell>
          <cell r="C61" t="str">
            <v>Bury</v>
          </cell>
          <cell r="D61" t="str">
            <v>Kearsley 132 GSP</v>
          </cell>
          <cell r="E61">
            <v>22.863</v>
          </cell>
          <cell r="F61">
            <v>0</v>
          </cell>
          <cell r="G61">
            <v>22.863</v>
          </cell>
          <cell r="K61" t="str">
            <v>Thornton</v>
          </cell>
          <cell r="L61" t="str">
            <v>Penwortham West GSP / Stanah GSP GROUP</v>
          </cell>
          <cell r="M61">
            <v>75</v>
          </cell>
          <cell r="N61">
            <v>10.682879999999999</v>
          </cell>
          <cell r="O61">
            <v>85.682879999999997</v>
          </cell>
        </row>
        <row r="62">
          <cell r="B62" t="str">
            <v>Campbell St</v>
          </cell>
          <cell r="C62" t="str">
            <v>NA</v>
          </cell>
          <cell r="D62" t="str">
            <v>Kearsley Local 33 GSP</v>
          </cell>
          <cell r="E62">
            <v>17.5</v>
          </cell>
          <cell r="F62">
            <v>0.75600000000000001</v>
          </cell>
          <cell r="G62">
            <v>18.256</v>
          </cell>
          <cell r="K62" t="str">
            <v>Trimpell</v>
          </cell>
          <cell r="L62" t="str">
            <v>Heysham GSP</v>
          </cell>
          <cell r="M62">
            <v>23.815000000000001</v>
          </cell>
          <cell r="N62">
            <v>1.8</v>
          </cell>
          <cell r="O62">
            <v>25.615000000000002</v>
          </cell>
        </row>
        <row r="63">
          <cell r="B63" t="str">
            <v>Cannon St</v>
          </cell>
          <cell r="C63" t="str">
            <v>Red Bank</v>
          </cell>
          <cell r="D63" t="str">
            <v>Whitegate GSP</v>
          </cell>
          <cell r="E63">
            <v>36</v>
          </cell>
          <cell r="F63">
            <v>0</v>
          </cell>
          <cell r="G63">
            <v>36</v>
          </cell>
          <cell r="K63" t="str">
            <v>Ulverston</v>
          </cell>
          <cell r="L63" t="str">
            <v>Harker ENWL SGTs 1 2 3A 4 / Hutton GSP GROUP</v>
          </cell>
          <cell r="M63">
            <v>117</v>
          </cell>
          <cell r="N63">
            <v>6.9077999999999991</v>
          </cell>
          <cell r="O63">
            <v>123.90779999999999</v>
          </cell>
        </row>
        <row r="64">
          <cell r="B64" t="str">
            <v>Capontree</v>
          </cell>
          <cell r="C64" t="str">
            <v>Carlisle</v>
          </cell>
          <cell r="D64" t="str">
            <v>Harker ENWL SGTs 1 2 3A 4 / Hutton GSP GROUP</v>
          </cell>
          <cell r="E64">
            <v>22.863</v>
          </cell>
          <cell r="F64">
            <v>0</v>
          </cell>
          <cell r="G64">
            <v>22.863</v>
          </cell>
          <cell r="K64" t="str">
            <v>Vernon Park</v>
          </cell>
          <cell r="L64" t="str">
            <v>Bredbury GSP</v>
          </cell>
          <cell r="M64">
            <v>117</v>
          </cell>
          <cell r="N64">
            <v>4.1263199999999998</v>
          </cell>
          <cell r="O64">
            <v>121.12631999999999</v>
          </cell>
        </row>
        <row r="65">
          <cell r="B65" t="str">
            <v>Carleton</v>
          </cell>
          <cell r="C65" t="str">
            <v>Egremont</v>
          </cell>
          <cell r="D65" t="str">
            <v>Harker ENWL SGTs 1 2 3A 4 / Hutton GSP GROUP</v>
          </cell>
          <cell r="E65">
            <v>5</v>
          </cell>
          <cell r="F65">
            <v>3.5999999999999997E-2</v>
          </cell>
          <cell r="G65">
            <v>5.0359999999999996</v>
          </cell>
          <cell r="K65" t="str">
            <v>West Didsbury</v>
          </cell>
          <cell r="L65" t="str">
            <v>South Manchester GSP</v>
          </cell>
          <cell r="M65">
            <v>124</v>
          </cell>
          <cell r="N65">
            <v>2.2759200000000002</v>
          </cell>
          <cell r="O65">
            <v>126.27592</v>
          </cell>
        </row>
        <row r="66">
          <cell r="B66" t="str">
            <v>Carlisle North</v>
          </cell>
          <cell r="C66" t="str">
            <v>Carlisle North</v>
          </cell>
          <cell r="D66" t="str">
            <v>Harker ENWL SGTs 1 2 3A 4 / Hutton GSP GROUP</v>
          </cell>
          <cell r="E66">
            <v>24.5</v>
          </cell>
          <cell r="F66">
            <v>0.83789999999999998</v>
          </cell>
          <cell r="G66">
            <v>25.337900000000001</v>
          </cell>
          <cell r="K66" t="str">
            <v>Westhoughton</v>
          </cell>
          <cell r="L66" t="str">
            <v>Kearsley 132 GSP</v>
          </cell>
          <cell r="M66">
            <v>117</v>
          </cell>
          <cell r="N66">
            <v>0.39438000000000001</v>
          </cell>
          <cell r="O66">
            <v>117.39438</v>
          </cell>
        </row>
        <row r="67">
          <cell r="B67" t="str">
            <v>Carr St</v>
          </cell>
          <cell r="C67" t="str">
            <v>NA</v>
          </cell>
          <cell r="D67" t="str">
            <v>Kearsley Local 33 GSP</v>
          </cell>
          <cell r="E67">
            <v>22.863</v>
          </cell>
          <cell r="F67">
            <v>0</v>
          </cell>
          <cell r="G67">
            <v>22.863</v>
          </cell>
          <cell r="K67" t="str">
            <v>Wigan</v>
          </cell>
          <cell r="L67" t="str">
            <v>Washway Farm GSP / Kirkby GSP GROUP</v>
          </cell>
          <cell r="M67">
            <v>72</v>
          </cell>
          <cell r="N67">
            <v>0</v>
          </cell>
          <cell r="O67">
            <v>72</v>
          </cell>
        </row>
        <row r="68">
          <cell r="B68" t="str">
            <v>Castleton</v>
          </cell>
          <cell r="C68" t="str">
            <v>Castleton</v>
          </cell>
          <cell r="D68" t="str">
            <v>Rochdale SGTs 2 3 4</v>
          </cell>
          <cell r="E68">
            <v>22.863</v>
          </cell>
          <cell r="F68">
            <v>2.6399999999999996E-3</v>
          </cell>
          <cell r="G68">
            <v>22.865639999999999</v>
          </cell>
          <cell r="K68" t="str">
            <v>Wrightington</v>
          </cell>
          <cell r="L68" t="str">
            <v>Penwortham West GSP / Stanah GSP GROUP</v>
          </cell>
          <cell r="M68">
            <v>117</v>
          </cell>
          <cell r="N68">
            <v>3.06264</v>
          </cell>
          <cell r="O68">
            <v>120.06264</v>
          </cell>
        </row>
        <row r="69">
          <cell r="B69" t="str">
            <v>Catterall Waterworks</v>
          </cell>
          <cell r="C69" t="str">
            <v>Ribble</v>
          </cell>
          <cell r="D69" t="str">
            <v>Penwortham East GSP / Rochdale SGT 1 GROUP</v>
          </cell>
          <cell r="E69">
            <v>5</v>
          </cell>
          <cell r="F69">
            <v>0</v>
          </cell>
          <cell r="G69">
            <v>8</v>
          </cell>
        </row>
        <row r="70">
          <cell r="B70" t="str">
            <v>Cecil St</v>
          </cell>
          <cell r="C70" t="str">
            <v>Blackpool</v>
          </cell>
          <cell r="D70" t="str">
            <v>Penwortham West GSP / Stanah GSP GROUP</v>
          </cell>
          <cell r="E70">
            <v>22.31</v>
          </cell>
          <cell r="F70">
            <v>0</v>
          </cell>
          <cell r="G70">
            <v>22.31</v>
          </cell>
        </row>
        <row r="71">
          <cell r="B71" t="str">
            <v>Central Manchester</v>
          </cell>
          <cell r="C71" t="str">
            <v>Stuart St</v>
          </cell>
          <cell r="D71" t="str">
            <v>Stalybridge GSP</v>
          </cell>
          <cell r="E71">
            <v>29</v>
          </cell>
          <cell r="F71">
            <v>0</v>
          </cell>
          <cell r="G71">
            <v>29</v>
          </cell>
        </row>
        <row r="72">
          <cell r="B72" t="str">
            <v>Chadderton</v>
          </cell>
          <cell r="C72" t="str">
            <v>Chadderton</v>
          </cell>
          <cell r="D72" t="str">
            <v>Whitegate GSP</v>
          </cell>
          <cell r="E72">
            <v>38</v>
          </cell>
          <cell r="F72">
            <v>1.1396700000000002</v>
          </cell>
          <cell r="G72">
            <v>39.139670000000002</v>
          </cell>
        </row>
        <row r="73">
          <cell r="B73" t="str">
            <v>Chamberhall</v>
          </cell>
          <cell r="C73" t="str">
            <v>Bury</v>
          </cell>
          <cell r="D73" t="str">
            <v>Kearsley 132 GSP</v>
          </cell>
          <cell r="E73">
            <v>21.68</v>
          </cell>
          <cell r="F73">
            <v>0.18</v>
          </cell>
          <cell r="G73">
            <v>21.86</v>
          </cell>
        </row>
        <row r="74">
          <cell r="B74" t="str">
            <v>Chapel Wharf</v>
          </cell>
          <cell r="C74" t="str">
            <v>Frederick Rd</v>
          </cell>
          <cell r="D74" t="str">
            <v>Kearsley 132 GSP</v>
          </cell>
          <cell r="E74">
            <v>22.863</v>
          </cell>
          <cell r="F74">
            <v>1.26E-2</v>
          </cell>
          <cell r="G74">
            <v>22.875599999999999</v>
          </cell>
        </row>
        <row r="75">
          <cell r="B75" t="str">
            <v>Chassen Rd</v>
          </cell>
          <cell r="C75" t="str">
            <v>Barton</v>
          </cell>
          <cell r="D75" t="str">
            <v>Carrington ENWL SGTs 1B 2B 4 7</v>
          </cell>
          <cell r="E75">
            <v>16.600000000000001</v>
          </cell>
          <cell r="F75">
            <v>0.24407999999999999</v>
          </cell>
          <cell r="G75">
            <v>16.844080000000002</v>
          </cell>
        </row>
        <row r="76">
          <cell r="B76" t="str">
            <v>Chatsworth St</v>
          </cell>
          <cell r="C76" t="str">
            <v>Barrow &amp; Sandgate</v>
          </cell>
          <cell r="D76" t="str">
            <v>Harker ENWL SGTs 1 2 3A 4 / Hutton GSP GROUP</v>
          </cell>
          <cell r="E76">
            <v>20.100000000000001</v>
          </cell>
          <cell r="F76">
            <v>0.39600000000000002</v>
          </cell>
          <cell r="G76">
            <v>20.496000000000002</v>
          </cell>
        </row>
        <row r="77">
          <cell r="B77" t="str">
            <v>Cheadle Heath</v>
          </cell>
          <cell r="C77" t="str">
            <v>Adswood</v>
          </cell>
          <cell r="D77" t="str">
            <v>Bredbury GSP</v>
          </cell>
          <cell r="E77">
            <v>17.5</v>
          </cell>
          <cell r="F77">
            <v>0.88200000000000001</v>
          </cell>
          <cell r="G77">
            <v>18.382000000000001</v>
          </cell>
        </row>
        <row r="78">
          <cell r="B78" t="str">
            <v>Cheadle Hulme</v>
          </cell>
          <cell r="C78" t="str">
            <v>Adswood</v>
          </cell>
          <cell r="D78" t="str">
            <v>Bredbury GSP</v>
          </cell>
          <cell r="E78">
            <v>22.863</v>
          </cell>
          <cell r="F78">
            <v>0</v>
          </cell>
          <cell r="G78">
            <v>22.863</v>
          </cell>
        </row>
        <row r="79">
          <cell r="B79" t="str">
            <v>Cheetham Hill</v>
          </cell>
          <cell r="C79" t="str">
            <v>Agecroft</v>
          </cell>
          <cell r="D79" t="str">
            <v>Kearsley 132 GSP</v>
          </cell>
          <cell r="E79">
            <v>18.290456527927343</v>
          </cell>
          <cell r="F79">
            <v>0</v>
          </cell>
          <cell r="G79">
            <v>18.290456527927343</v>
          </cell>
        </row>
        <row r="80">
          <cell r="B80" t="str">
            <v>Chester Rd T11 &amp; T12</v>
          </cell>
          <cell r="C80" t="str">
            <v>Stretford</v>
          </cell>
          <cell r="D80" t="str">
            <v>South Manchester GSP</v>
          </cell>
          <cell r="E80">
            <v>16</v>
          </cell>
          <cell r="F80">
            <v>0</v>
          </cell>
          <cell r="G80">
            <v>16</v>
          </cell>
        </row>
        <row r="81">
          <cell r="B81" t="str">
            <v>Chester Rd T13</v>
          </cell>
          <cell r="C81" t="str">
            <v>Stretford</v>
          </cell>
          <cell r="D81" t="str">
            <v>South Manchester GSP</v>
          </cell>
          <cell r="E81">
            <v>13.25</v>
          </cell>
          <cell r="F81">
            <v>0</v>
          </cell>
          <cell r="G81">
            <v>13.25</v>
          </cell>
        </row>
        <row r="82">
          <cell r="B82" t="str">
            <v>Chorley South</v>
          </cell>
          <cell r="C82" t="str">
            <v>Wrightington</v>
          </cell>
          <cell r="D82" t="str">
            <v>Penwortham West GSP / Stanah GSP GROUP</v>
          </cell>
          <cell r="E82">
            <v>17.5</v>
          </cell>
          <cell r="F82">
            <v>0</v>
          </cell>
          <cell r="G82">
            <v>17.5</v>
          </cell>
        </row>
        <row r="83">
          <cell r="B83" t="str">
            <v>Chorlton</v>
          </cell>
          <cell r="C83" t="str">
            <v>West Didsbury</v>
          </cell>
          <cell r="D83" t="str">
            <v>South Manchester GSP</v>
          </cell>
          <cell r="E83">
            <v>12</v>
          </cell>
          <cell r="F83">
            <v>0</v>
          </cell>
          <cell r="G83">
            <v>12</v>
          </cell>
        </row>
        <row r="84">
          <cell r="B84" t="str">
            <v>Church</v>
          </cell>
          <cell r="C84" t="str">
            <v>Huncoat</v>
          </cell>
          <cell r="D84" t="str">
            <v>Padiham GSP</v>
          </cell>
          <cell r="E84">
            <v>7</v>
          </cell>
          <cell r="F84">
            <v>0</v>
          </cell>
          <cell r="G84">
            <v>12</v>
          </cell>
        </row>
        <row r="85">
          <cell r="B85" t="str">
            <v>Circle Sq</v>
          </cell>
          <cell r="C85" t="str">
            <v>Longsight</v>
          </cell>
          <cell r="D85" t="str">
            <v>Bredbury GSP</v>
          </cell>
          <cell r="E85">
            <v>22.86</v>
          </cell>
          <cell r="F85">
            <v>0</v>
          </cell>
          <cell r="G85">
            <v>22.86</v>
          </cell>
        </row>
        <row r="86">
          <cell r="B86" t="str">
            <v>Clarendon Rd</v>
          </cell>
          <cell r="C86" t="str">
            <v>Blackburn</v>
          </cell>
          <cell r="D86" t="str">
            <v>Penwortham East GSP / Rochdale SGT 1 GROUP</v>
          </cell>
          <cell r="E86">
            <v>22.863</v>
          </cell>
          <cell r="F86">
            <v>0</v>
          </cell>
          <cell r="G86">
            <v>22.863</v>
          </cell>
        </row>
        <row r="87">
          <cell r="B87" t="str">
            <v>Claughton</v>
          </cell>
          <cell r="C87" t="str">
            <v>Lancaster</v>
          </cell>
          <cell r="D87" t="str">
            <v>Heysham GSP</v>
          </cell>
          <cell r="E87">
            <v>4</v>
          </cell>
          <cell r="F87">
            <v>0</v>
          </cell>
          <cell r="G87">
            <v>4</v>
          </cell>
        </row>
        <row r="88">
          <cell r="B88" t="str">
            <v>Cleveleys</v>
          </cell>
          <cell r="C88" t="str">
            <v>Bispham</v>
          </cell>
          <cell r="D88" t="str">
            <v>Penwortham West GSP / Stanah GSP GROUP</v>
          </cell>
          <cell r="E88">
            <v>17.5</v>
          </cell>
          <cell r="F88">
            <v>0</v>
          </cell>
          <cell r="G88">
            <v>17.5</v>
          </cell>
        </row>
        <row r="89">
          <cell r="B89" t="str">
            <v>Clifton Junction</v>
          </cell>
          <cell r="C89" t="str">
            <v>NA</v>
          </cell>
          <cell r="D89" t="str">
            <v>Kearsley Local 33 GSP</v>
          </cell>
          <cell r="E89">
            <v>17.5</v>
          </cell>
          <cell r="F89">
            <v>0.91979999999999995</v>
          </cell>
          <cell r="G89">
            <v>18.419799999999999</v>
          </cell>
        </row>
        <row r="90">
          <cell r="B90" t="str">
            <v>Clover Hill</v>
          </cell>
          <cell r="C90" t="str">
            <v>Nelson</v>
          </cell>
          <cell r="D90" t="str">
            <v>Padiham GSP</v>
          </cell>
          <cell r="E90">
            <v>19.399999999999999</v>
          </cell>
          <cell r="F90">
            <v>9.4799999999999995E-2</v>
          </cell>
          <cell r="G90">
            <v>19.494799999999998</v>
          </cell>
        </row>
        <row r="91">
          <cell r="B91" t="str">
            <v>Cog Lane</v>
          </cell>
          <cell r="C91" t="str">
            <v>Huncoat</v>
          </cell>
          <cell r="D91" t="str">
            <v>Padiham GSP</v>
          </cell>
          <cell r="E91">
            <v>27.075101009858138</v>
          </cell>
          <cell r="F91">
            <v>5.9999999999999995E-4</v>
          </cell>
          <cell r="G91">
            <v>27.075701009858136</v>
          </cell>
        </row>
        <row r="92">
          <cell r="B92" t="str">
            <v>Coniston</v>
          </cell>
          <cell r="C92" t="str">
            <v>Ulverston</v>
          </cell>
          <cell r="D92" t="str">
            <v>Harker ENWL SGTs 1 2 3A 4 / Hutton GSP GROUP</v>
          </cell>
          <cell r="E92">
            <v>1.8</v>
          </cell>
          <cell r="F92">
            <v>0.11339999999999999</v>
          </cell>
          <cell r="G92">
            <v>1.9134</v>
          </cell>
        </row>
        <row r="93">
          <cell r="B93" t="str">
            <v>Copse Rd</v>
          </cell>
          <cell r="C93" t="str">
            <v>Thornton</v>
          </cell>
          <cell r="D93" t="str">
            <v>Penwortham West GSP / Stanah GSP GROUP</v>
          </cell>
          <cell r="E93">
            <v>22.863</v>
          </cell>
          <cell r="F93">
            <v>5.67</v>
          </cell>
          <cell r="G93">
            <v>28.533000000000001</v>
          </cell>
        </row>
        <row r="94">
          <cell r="B94" t="str">
            <v>Cox Green</v>
          </cell>
          <cell r="C94" t="str">
            <v>Bolton</v>
          </cell>
          <cell r="D94" t="str">
            <v>Kearsley 132 GSP</v>
          </cell>
          <cell r="E94">
            <v>16.7</v>
          </cell>
          <cell r="F94">
            <v>7.3295999999999995E-3</v>
          </cell>
          <cell r="G94">
            <v>16.707329599999998</v>
          </cell>
        </row>
        <row r="95">
          <cell r="B95" t="str">
            <v>Craggs Row &amp; Bushell St</v>
          </cell>
          <cell r="C95" t="str">
            <v>Preston East</v>
          </cell>
          <cell r="D95" t="str">
            <v>Penwortham East GSP / Rochdale SGT 1 GROUP</v>
          </cell>
          <cell r="E95">
            <v>22.86</v>
          </cell>
          <cell r="F95">
            <v>0</v>
          </cell>
          <cell r="G95">
            <v>22.86</v>
          </cell>
        </row>
        <row r="96">
          <cell r="B96" t="str">
            <v>Crown Lane</v>
          </cell>
          <cell r="C96" t="str">
            <v>Westhoughton</v>
          </cell>
          <cell r="D96" t="str">
            <v>Kearsley 132 GSP</v>
          </cell>
          <cell r="E96">
            <v>20.6</v>
          </cell>
          <cell r="F96">
            <v>0</v>
          </cell>
          <cell r="G96">
            <v>20.6</v>
          </cell>
        </row>
        <row r="97">
          <cell r="B97" t="str">
            <v>Culcheth</v>
          </cell>
          <cell r="C97" t="str">
            <v>Golborne</v>
          </cell>
          <cell r="D97" t="str">
            <v>Bold</v>
          </cell>
          <cell r="E97">
            <v>12</v>
          </cell>
          <cell r="F97">
            <v>0</v>
          </cell>
          <cell r="G97">
            <v>12</v>
          </cell>
        </row>
        <row r="98">
          <cell r="B98" t="str">
            <v>Cutacre</v>
          </cell>
          <cell r="C98" t="str">
            <v>NA</v>
          </cell>
          <cell r="D98" t="str">
            <v>Kearsley Local 33 GSP</v>
          </cell>
          <cell r="E98">
            <v>23</v>
          </cell>
          <cell r="F98">
            <v>0</v>
          </cell>
          <cell r="G98">
            <v>23</v>
          </cell>
        </row>
        <row r="99">
          <cell r="B99" t="str">
            <v>Deansgate</v>
          </cell>
          <cell r="C99" t="str">
            <v>Bloom Street</v>
          </cell>
          <cell r="D99" t="str">
            <v>South Manchester GSP</v>
          </cell>
          <cell r="E99">
            <v>20.170000000000002</v>
          </cell>
          <cell r="F99">
            <v>0</v>
          </cell>
          <cell r="G99">
            <v>20.170000000000002</v>
          </cell>
        </row>
        <row r="100">
          <cell r="B100" t="str">
            <v>Denton East</v>
          </cell>
          <cell r="C100" t="str">
            <v>Droylsden</v>
          </cell>
          <cell r="D100" t="str">
            <v>Stalybridge GSP</v>
          </cell>
          <cell r="E100">
            <v>22.863</v>
          </cell>
          <cell r="F100">
            <v>9.4500000000000001E-2</v>
          </cell>
          <cell r="G100">
            <v>22.9575</v>
          </cell>
        </row>
        <row r="101">
          <cell r="B101" t="str">
            <v>Denton West</v>
          </cell>
          <cell r="C101" t="str">
            <v>Droylsden</v>
          </cell>
          <cell r="D101" t="str">
            <v>Stalybridge GSP</v>
          </cell>
          <cell r="E101">
            <v>22.863</v>
          </cell>
          <cell r="F101">
            <v>0</v>
          </cell>
          <cell r="G101">
            <v>22.863</v>
          </cell>
        </row>
        <row r="102">
          <cell r="B102" t="str">
            <v>Dickinson St</v>
          </cell>
          <cell r="C102" t="str">
            <v>Bloom Street</v>
          </cell>
          <cell r="D102" t="str">
            <v>South Manchester GSP</v>
          </cell>
          <cell r="E102">
            <v>31.5</v>
          </cell>
          <cell r="F102">
            <v>0</v>
          </cell>
          <cell r="G102">
            <v>31.5</v>
          </cell>
        </row>
        <row r="103">
          <cell r="B103" t="str">
            <v>Didsbury</v>
          </cell>
          <cell r="C103" t="str">
            <v>West Didsbury</v>
          </cell>
          <cell r="D103" t="str">
            <v>South Manchester GSP</v>
          </cell>
          <cell r="E103">
            <v>22.863</v>
          </cell>
          <cell r="F103">
            <v>0</v>
          </cell>
          <cell r="G103">
            <v>22.863</v>
          </cell>
        </row>
        <row r="104">
          <cell r="B104" t="str">
            <v>Dodgson Rd</v>
          </cell>
          <cell r="C104" t="str">
            <v>Preston East</v>
          </cell>
          <cell r="D104" t="str">
            <v>Penwortham East GSP / Rochdale SGT 1 GROUP</v>
          </cell>
          <cell r="E104">
            <v>22.863</v>
          </cell>
          <cell r="F104">
            <v>0</v>
          </cell>
          <cell r="G104">
            <v>22.863</v>
          </cell>
        </row>
        <row r="105">
          <cell r="B105" t="str">
            <v>Douglas St</v>
          </cell>
          <cell r="C105" t="str">
            <v>Ribble</v>
          </cell>
          <cell r="D105" t="str">
            <v>Penwortham East GSP / Rochdale SGT 1 GROUP</v>
          </cell>
          <cell r="E105">
            <v>20.84</v>
          </cell>
          <cell r="F105">
            <v>1.4490000000000001</v>
          </cell>
          <cell r="G105">
            <v>22.289000000000001</v>
          </cell>
        </row>
        <row r="106">
          <cell r="B106" t="str">
            <v>Droylsden East</v>
          </cell>
          <cell r="C106" t="str">
            <v>Droylsden</v>
          </cell>
          <cell r="D106" t="str">
            <v>Stalybridge GSP</v>
          </cell>
          <cell r="E106">
            <v>19.62</v>
          </cell>
          <cell r="F106">
            <v>0</v>
          </cell>
          <cell r="G106">
            <v>19.62</v>
          </cell>
        </row>
        <row r="107">
          <cell r="B107" t="str">
            <v>Dukinfield</v>
          </cell>
          <cell r="C107" t="str">
            <v>Hyde</v>
          </cell>
          <cell r="D107" t="str">
            <v>Stalybridge GSP</v>
          </cell>
          <cell r="E107">
            <v>22.863</v>
          </cell>
          <cell r="F107">
            <v>0.39689999999999998</v>
          </cell>
          <cell r="G107">
            <v>23.259899999999998</v>
          </cell>
        </row>
        <row r="108">
          <cell r="B108" t="str">
            <v>Dumers Lane</v>
          </cell>
          <cell r="C108" t="str">
            <v>Bury</v>
          </cell>
          <cell r="D108" t="str">
            <v>Kearsley 132 GSP</v>
          </cell>
          <cell r="E108">
            <v>20.5</v>
          </cell>
          <cell r="F108">
            <v>0.67032000000000003</v>
          </cell>
          <cell r="G108">
            <v>21.17032</v>
          </cell>
        </row>
        <row r="109">
          <cell r="B109" t="str">
            <v>Dumplington</v>
          </cell>
          <cell r="C109" t="str">
            <v>Barton</v>
          </cell>
          <cell r="D109" t="str">
            <v>Carrington ENWL SGTs 1B 2B 4 7</v>
          </cell>
          <cell r="E109">
            <v>34</v>
          </cell>
          <cell r="F109">
            <v>0</v>
          </cell>
          <cell r="G109">
            <v>34</v>
          </cell>
        </row>
        <row r="110">
          <cell r="B110" t="str">
            <v>Eastlands</v>
          </cell>
          <cell r="C110" t="str">
            <v>Stuart St</v>
          </cell>
          <cell r="D110" t="str">
            <v>Stalybridge GSP</v>
          </cell>
          <cell r="E110">
            <v>22.863</v>
          </cell>
          <cell r="F110">
            <v>0</v>
          </cell>
          <cell r="G110">
            <v>22.863</v>
          </cell>
        </row>
        <row r="111">
          <cell r="B111" t="str">
            <v>Easton</v>
          </cell>
          <cell r="C111" t="str">
            <v>Spadeadam 11/33kV</v>
          </cell>
          <cell r="D111" t="str">
            <v>Harker ENWL SGTs 1 2 3A 4 / Hutton GSP GROUP</v>
          </cell>
          <cell r="E111">
            <v>1.7</v>
          </cell>
          <cell r="F111">
            <v>3.15E-2</v>
          </cell>
          <cell r="G111">
            <v>1.7315</v>
          </cell>
        </row>
        <row r="112">
          <cell r="B112" t="str">
            <v>Egremont</v>
          </cell>
          <cell r="C112" t="str">
            <v>Egremont</v>
          </cell>
          <cell r="D112" t="str">
            <v>Harker ENWL SGTs 1 2 3A 4 / Hutton GSP GROUP</v>
          </cell>
          <cell r="E112">
            <v>15</v>
          </cell>
          <cell r="F112">
            <v>0.14615999999999998</v>
          </cell>
          <cell r="G112">
            <v>15.14616</v>
          </cell>
        </row>
        <row r="113">
          <cell r="B113" t="str">
            <v>Embleton</v>
          </cell>
          <cell r="C113" t="str">
            <v>Stainburn &amp; Siddick</v>
          </cell>
          <cell r="D113" t="str">
            <v>Harker ENWL SGTs 1 2 3A 4 / Hutton GSP GROUP</v>
          </cell>
          <cell r="E113">
            <v>15.242000000000001</v>
          </cell>
          <cell r="F113">
            <v>0.12</v>
          </cell>
          <cell r="G113">
            <v>15.362</v>
          </cell>
        </row>
        <row r="114">
          <cell r="B114" t="str">
            <v>Exchange St</v>
          </cell>
          <cell r="C114" t="str">
            <v>Lower Darwen</v>
          </cell>
          <cell r="D114" t="str">
            <v>Penwortham East GSP / Rochdale SGT 1 GROUP</v>
          </cell>
          <cell r="E114">
            <v>17.5</v>
          </cell>
          <cell r="F114">
            <v>0</v>
          </cell>
          <cell r="G114">
            <v>17.5</v>
          </cell>
        </row>
        <row r="115">
          <cell r="B115" t="str">
            <v>Failsworth</v>
          </cell>
          <cell r="C115" t="str">
            <v>Chadderton</v>
          </cell>
          <cell r="D115" t="str">
            <v>Whitegate GSP</v>
          </cell>
          <cell r="E115">
            <v>22.863</v>
          </cell>
          <cell r="F115">
            <v>1.323</v>
          </cell>
          <cell r="G115">
            <v>24.186</v>
          </cell>
        </row>
        <row r="116">
          <cell r="B116" t="str">
            <v>Fallowfield</v>
          </cell>
          <cell r="C116" t="str">
            <v>West Didsbury</v>
          </cell>
          <cell r="D116" t="str">
            <v>South Manchester GSP</v>
          </cell>
          <cell r="E116">
            <v>22.863</v>
          </cell>
          <cell r="F116">
            <v>0</v>
          </cell>
          <cell r="G116">
            <v>22.863</v>
          </cell>
        </row>
        <row r="117">
          <cell r="B117" t="str">
            <v>Farnworth</v>
          </cell>
          <cell r="C117" t="str">
            <v>NA</v>
          </cell>
          <cell r="D117" t="str">
            <v>Kearsley Local 33 GSP</v>
          </cell>
          <cell r="E117">
            <v>23</v>
          </cell>
          <cell r="F117">
            <v>0</v>
          </cell>
          <cell r="G117">
            <v>23</v>
          </cell>
        </row>
        <row r="118">
          <cell r="B118" t="str">
            <v>Feniscowles</v>
          </cell>
          <cell r="C118" t="str">
            <v>Lower Darwen</v>
          </cell>
          <cell r="D118" t="str">
            <v>Penwortham East GSP / Rochdale SGT 1 GROUP</v>
          </cell>
          <cell r="E118">
            <v>12</v>
          </cell>
          <cell r="F118">
            <v>0</v>
          </cell>
          <cell r="G118">
            <v>12</v>
          </cell>
        </row>
        <row r="119">
          <cell r="B119" t="str">
            <v>Ferodo</v>
          </cell>
          <cell r="C119" t="str">
            <v>New Mills</v>
          </cell>
          <cell r="D119" t="str">
            <v>Stalybridge GSP</v>
          </cell>
          <cell r="E119">
            <v>16.54</v>
          </cell>
          <cell r="F119">
            <v>0</v>
          </cell>
          <cell r="G119">
            <v>16.54</v>
          </cell>
        </row>
        <row r="120">
          <cell r="B120" t="str">
            <v>Flat Lane</v>
          </cell>
          <cell r="C120" t="str">
            <v>Padiham</v>
          </cell>
          <cell r="D120" t="str">
            <v>Padiham GSP</v>
          </cell>
          <cell r="E120">
            <v>4.5</v>
          </cell>
          <cell r="F120">
            <v>0.1404</v>
          </cell>
          <cell r="G120">
            <v>4.6403999999999996</v>
          </cell>
        </row>
        <row r="121">
          <cell r="B121" t="str">
            <v>Frederick Rd</v>
          </cell>
          <cell r="C121" t="str">
            <v>Frederick Rd</v>
          </cell>
          <cell r="D121" t="str">
            <v>Kearsley 132 GSP</v>
          </cell>
          <cell r="E121">
            <v>20.5</v>
          </cell>
          <cell r="F121">
            <v>0</v>
          </cell>
          <cell r="G121">
            <v>20.5</v>
          </cell>
        </row>
        <row r="122">
          <cell r="B122" t="str">
            <v>Fusehill</v>
          </cell>
          <cell r="C122" t="str">
            <v>Carlisle</v>
          </cell>
          <cell r="D122" t="str">
            <v>Harker ENWL SGTs 1 2 3A 4 / Hutton GSP GROUP</v>
          </cell>
          <cell r="E122">
            <v>20.5</v>
          </cell>
          <cell r="F122">
            <v>2.4E-2</v>
          </cell>
          <cell r="G122">
            <v>20.524000000000001</v>
          </cell>
        </row>
        <row r="123">
          <cell r="B123" t="str">
            <v>Gale</v>
          </cell>
          <cell r="C123" t="str">
            <v>Belfield</v>
          </cell>
          <cell r="D123" t="str">
            <v>Rochdale SGTs 2 3 4</v>
          </cell>
          <cell r="E123">
            <v>22.863</v>
          </cell>
          <cell r="F123">
            <v>0</v>
          </cell>
          <cell r="G123">
            <v>22.863</v>
          </cell>
        </row>
        <row r="124">
          <cell r="B124" t="str">
            <v>Garstang</v>
          </cell>
          <cell r="C124" t="str">
            <v>Thornton</v>
          </cell>
          <cell r="D124" t="str">
            <v>Penwortham West GSP / Stanah GSP GROUP</v>
          </cell>
          <cell r="E124">
            <v>19.600000000000001</v>
          </cell>
          <cell r="F124">
            <v>0.54600000000000004</v>
          </cell>
          <cell r="G124">
            <v>20.146000000000001</v>
          </cell>
        </row>
        <row r="125">
          <cell r="B125" t="str">
            <v>Gatley</v>
          </cell>
          <cell r="C125" t="str">
            <v>Moss Nook</v>
          </cell>
          <cell r="D125" t="str">
            <v>South Manchester GSP</v>
          </cell>
          <cell r="E125">
            <v>10</v>
          </cell>
          <cell r="F125">
            <v>0</v>
          </cell>
          <cell r="G125">
            <v>10</v>
          </cell>
        </row>
        <row r="126">
          <cell r="B126" t="str">
            <v>Gidlow</v>
          </cell>
          <cell r="C126" t="str">
            <v>Wigan</v>
          </cell>
          <cell r="D126" t="str">
            <v>Washway Farm GSP / Kirkby GSP GROUP</v>
          </cell>
          <cell r="E126">
            <v>22.863</v>
          </cell>
          <cell r="F126">
            <v>0</v>
          </cell>
          <cell r="G126">
            <v>22.863</v>
          </cell>
        </row>
        <row r="127">
          <cell r="B127" t="str">
            <v>Gillsrow</v>
          </cell>
          <cell r="C127" t="str">
            <v>Penrith &amp; Shap</v>
          </cell>
          <cell r="D127" t="str">
            <v>Harker ENWL SGTs 1 2 3A 4 / Hutton GSP GROUP</v>
          </cell>
          <cell r="E127">
            <v>5.3</v>
          </cell>
          <cell r="F127">
            <v>0.27254400000000001</v>
          </cell>
          <cell r="G127">
            <v>5.5725439999999997</v>
          </cell>
        </row>
        <row r="128">
          <cell r="B128" t="str">
            <v>Glaxo</v>
          </cell>
          <cell r="C128" t="str">
            <v>Ulverston</v>
          </cell>
          <cell r="D128" t="str">
            <v>Harker ENWL SGTs 1 2 3A 4 / Hutton GSP GROUP</v>
          </cell>
          <cell r="E128">
            <v>12.05</v>
          </cell>
          <cell r="F128">
            <v>0</v>
          </cell>
          <cell r="G128">
            <v>12.05</v>
          </cell>
        </row>
        <row r="129">
          <cell r="B129" t="str">
            <v>Glossop</v>
          </cell>
          <cell r="C129" t="str">
            <v>Hyde</v>
          </cell>
          <cell r="D129" t="str">
            <v>Stalybridge GSP</v>
          </cell>
          <cell r="E129">
            <v>22.863</v>
          </cell>
          <cell r="F129">
            <v>0</v>
          </cell>
          <cell r="G129">
            <v>22.863</v>
          </cell>
        </row>
        <row r="130">
          <cell r="B130" t="str">
            <v>Golborne</v>
          </cell>
          <cell r="C130" t="str">
            <v>Golborne</v>
          </cell>
          <cell r="D130" t="str">
            <v>Bold</v>
          </cell>
          <cell r="E130">
            <v>32</v>
          </cell>
          <cell r="F130">
            <v>0</v>
          </cell>
          <cell r="G130">
            <v>32</v>
          </cell>
        </row>
        <row r="131">
          <cell r="B131" t="str">
            <v>Gowhole</v>
          </cell>
          <cell r="C131" t="str">
            <v>New Mills</v>
          </cell>
          <cell r="D131" t="str">
            <v>Stalybridge GSP</v>
          </cell>
          <cell r="E131">
            <v>22.863</v>
          </cell>
          <cell r="F131">
            <v>0.71729999999999994</v>
          </cell>
          <cell r="G131">
            <v>23.580300000000001</v>
          </cell>
        </row>
        <row r="132">
          <cell r="B132" t="str">
            <v>Grane Rd &amp; Prinny Hill</v>
          </cell>
          <cell r="C132" t="str">
            <v>Rossendale</v>
          </cell>
          <cell r="D132" t="str">
            <v>Padiham GSP</v>
          </cell>
          <cell r="E132">
            <v>17.5</v>
          </cell>
          <cell r="F132">
            <v>0</v>
          </cell>
          <cell r="G132">
            <v>17.5</v>
          </cell>
        </row>
        <row r="133">
          <cell r="B133" t="str">
            <v>Grange</v>
          </cell>
          <cell r="C133" t="str">
            <v>Ulverston</v>
          </cell>
          <cell r="D133" t="str">
            <v>Harker ENWL SGTs 1 2 3A 4 / Hutton GSP GROUP</v>
          </cell>
          <cell r="E133">
            <v>13</v>
          </cell>
          <cell r="F133">
            <v>2.1599999999999998E-2</v>
          </cell>
          <cell r="G133">
            <v>13.021599999999999</v>
          </cell>
        </row>
        <row r="134">
          <cell r="B134" t="str">
            <v>Great Harwood</v>
          </cell>
          <cell r="C134" t="str">
            <v>Huncoat</v>
          </cell>
          <cell r="D134" t="str">
            <v>Padiham GSP</v>
          </cell>
          <cell r="E134">
            <v>18.88</v>
          </cell>
          <cell r="F134">
            <v>2.1599999999999998E-2</v>
          </cell>
          <cell r="G134">
            <v>18.901599999999998</v>
          </cell>
        </row>
        <row r="135">
          <cell r="B135" t="str">
            <v>Green Lane (Altrincham)</v>
          </cell>
          <cell r="C135" t="str">
            <v>Altrincham</v>
          </cell>
          <cell r="D135" t="str">
            <v>Carrington ENWL SGTs 1B 2B 4 7</v>
          </cell>
          <cell r="E135">
            <v>22.863</v>
          </cell>
          <cell r="F135">
            <v>0</v>
          </cell>
          <cell r="G135">
            <v>22.863</v>
          </cell>
        </row>
        <row r="136">
          <cell r="B136" t="str">
            <v>Green Lane (Hazel Grove)</v>
          </cell>
          <cell r="C136" t="str">
            <v>Hazel Grove</v>
          </cell>
          <cell r="D136" t="str">
            <v>Bredbury GSP</v>
          </cell>
          <cell r="E136">
            <v>19.399999999999999</v>
          </cell>
          <cell r="F136">
            <v>0</v>
          </cell>
          <cell r="G136">
            <v>19.399999999999999</v>
          </cell>
        </row>
        <row r="137">
          <cell r="B137" t="str">
            <v>Green St T11</v>
          </cell>
          <cell r="C137" t="str">
            <v>Wigan</v>
          </cell>
          <cell r="D137" t="str">
            <v>Washway Farm GSP / Kirkby GSP GROUP</v>
          </cell>
          <cell r="E137">
            <v>13.25</v>
          </cell>
          <cell r="F137">
            <v>0</v>
          </cell>
          <cell r="G137">
            <v>13.25</v>
          </cell>
        </row>
        <row r="138">
          <cell r="B138" t="str">
            <v>Green St T12 &amp; T13</v>
          </cell>
          <cell r="C138" t="str">
            <v>Wigan</v>
          </cell>
          <cell r="D138" t="str">
            <v>Washway Farm GSP / Kirkby GSP GROUP</v>
          </cell>
          <cell r="E138">
            <v>21.46</v>
          </cell>
          <cell r="F138">
            <v>0</v>
          </cell>
          <cell r="G138">
            <v>21.46</v>
          </cell>
        </row>
        <row r="139">
          <cell r="B139" t="str">
            <v>Greenfield</v>
          </cell>
          <cell r="C139" t="str">
            <v>Hartshead-Heyrod</v>
          </cell>
          <cell r="D139" t="str">
            <v>Stalybridge GSP</v>
          </cell>
          <cell r="E139">
            <v>23</v>
          </cell>
          <cell r="F139">
            <v>3.9E-2</v>
          </cell>
          <cell r="G139">
            <v>23.039000000000001</v>
          </cell>
        </row>
        <row r="140">
          <cell r="B140" t="str">
            <v>Greenhill</v>
          </cell>
          <cell r="C140" t="str">
            <v>Greenhill</v>
          </cell>
          <cell r="D140" t="str">
            <v>Whitegate GSP</v>
          </cell>
          <cell r="E140">
            <v>42</v>
          </cell>
          <cell r="F140">
            <v>0</v>
          </cell>
          <cell r="G140">
            <v>42</v>
          </cell>
        </row>
        <row r="141">
          <cell r="B141" t="str">
            <v>Griffin</v>
          </cell>
          <cell r="C141" t="str">
            <v>Lower Darwen</v>
          </cell>
          <cell r="D141" t="str">
            <v>Penwortham East GSP / Rochdale SGT 1 GROUP</v>
          </cell>
          <cell r="E141">
            <v>22.86</v>
          </cell>
          <cell r="F141">
            <v>0</v>
          </cell>
          <cell r="G141">
            <v>22.86</v>
          </cell>
        </row>
        <row r="142">
          <cell r="B142" t="str">
            <v>Hadfield</v>
          </cell>
          <cell r="C142" t="str">
            <v>Hyde</v>
          </cell>
          <cell r="D142" t="str">
            <v>Stalybridge GSP</v>
          </cell>
          <cell r="E142">
            <v>22.863</v>
          </cell>
          <cell r="F142">
            <v>0.23579999999999998</v>
          </cell>
          <cell r="G142">
            <v>23.098800000000001</v>
          </cell>
        </row>
        <row r="143">
          <cell r="B143" t="str">
            <v>Hall Cross</v>
          </cell>
          <cell r="C143" t="str">
            <v>Peel</v>
          </cell>
          <cell r="D143" t="str">
            <v>Penwortham West GSP / Stanah GSP GROUP</v>
          </cell>
          <cell r="E143">
            <v>22.863</v>
          </cell>
          <cell r="F143">
            <v>0.75600000000000001</v>
          </cell>
          <cell r="G143">
            <v>23.619</v>
          </cell>
        </row>
        <row r="144">
          <cell r="B144" t="str">
            <v>Handforth</v>
          </cell>
          <cell r="C144" t="str">
            <v>Moss Nook</v>
          </cell>
          <cell r="D144" t="str">
            <v>South Manchester GSP</v>
          </cell>
          <cell r="E144">
            <v>22.863</v>
          </cell>
          <cell r="F144">
            <v>1.9800000000000002E-2</v>
          </cell>
          <cell r="G144">
            <v>22.8828</v>
          </cell>
        </row>
        <row r="145">
          <cell r="B145" t="str">
            <v>Hanging Bridge</v>
          </cell>
          <cell r="C145" t="str">
            <v>Wrightington</v>
          </cell>
          <cell r="D145" t="str">
            <v>Penwortham West GSP / Stanah GSP GROUP</v>
          </cell>
          <cell r="E145">
            <v>8</v>
          </cell>
          <cell r="F145">
            <v>0.54</v>
          </cell>
          <cell r="G145">
            <v>8.5399999999999991</v>
          </cell>
        </row>
        <row r="146">
          <cell r="B146" t="str">
            <v>Hareholme</v>
          </cell>
          <cell r="C146" t="str">
            <v>Rossendale</v>
          </cell>
          <cell r="D146" t="str">
            <v>Padiham GSP</v>
          </cell>
          <cell r="E146">
            <v>22.863</v>
          </cell>
          <cell r="F146">
            <v>0.34032000000000001</v>
          </cell>
          <cell r="G146">
            <v>23.203319999999998</v>
          </cell>
        </row>
        <row r="147">
          <cell r="B147" t="str">
            <v>Harpurhey</v>
          </cell>
          <cell r="C147" t="str">
            <v>Red Bank</v>
          </cell>
          <cell r="D147" t="str">
            <v>Whitegate GSP</v>
          </cell>
          <cell r="E147">
            <v>22.86</v>
          </cell>
          <cell r="F147">
            <v>0</v>
          </cell>
          <cell r="G147">
            <v>22.86</v>
          </cell>
        </row>
        <row r="148">
          <cell r="B148" t="str">
            <v>Harwood</v>
          </cell>
          <cell r="C148" t="str">
            <v>Bolton</v>
          </cell>
          <cell r="D148" t="str">
            <v>Kearsley 132 GSP</v>
          </cell>
          <cell r="E148">
            <v>16.7</v>
          </cell>
          <cell r="F148">
            <v>0</v>
          </cell>
          <cell r="G148">
            <v>16.7</v>
          </cell>
        </row>
        <row r="149">
          <cell r="B149" t="str">
            <v>Hattersley</v>
          </cell>
          <cell r="C149" t="str">
            <v>Hyde</v>
          </cell>
          <cell r="D149" t="str">
            <v>Stalybridge GSP</v>
          </cell>
          <cell r="E149">
            <v>17.5</v>
          </cell>
          <cell r="F149">
            <v>0</v>
          </cell>
          <cell r="G149">
            <v>17.5</v>
          </cell>
        </row>
        <row r="150">
          <cell r="B150" t="str">
            <v>Haverthwaite</v>
          </cell>
          <cell r="C150" t="str">
            <v>Ulverston</v>
          </cell>
          <cell r="D150" t="str">
            <v>Harker ENWL SGTs 1 2 3A 4 / Hutton GSP GROUP</v>
          </cell>
          <cell r="E150">
            <v>9.5</v>
          </cell>
          <cell r="F150">
            <v>0.15984000000000001</v>
          </cell>
          <cell r="G150">
            <v>9.6598400000000009</v>
          </cell>
        </row>
        <row r="151">
          <cell r="B151" t="str">
            <v>Hawk Green</v>
          </cell>
          <cell r="C151" t="str">
            <v>Hazel Grove</v>
          </cell>
          <cell r="D151" t="str">
            <v>Bredbury GSP</v>
          </cell>
          <cell r="E151">
            <v>23</v>
          </cell>
          <cell r="F151">
            <v>1E-3</v>
          </cell>
          <cell r="G151">
            <v>23.001000000000001</v>
          </cell>
        </row>
        <row r="152">
          <cell r="B152" t="str">
            <v>Haydock</v>
          </cell>
          <cell r="C152" t="str">
            <v>Golborne</v>
          </cell>
          <cell r="D152" t="str">
            <v>Bold</v>
          </cell>
          <cell r="E152">
            <v>32</v>
          </cell>
          <cell r="F152">
            <v>2.5514999999999999</v>
          </cell>
          <cell r="G152">
            <v>34.551499999999997</v>
          </cell>
        </row>
        <row r="153">
          <cell r="B153" t="str">
            <v>HDA No1 &amp; HDA No2</v>
          </cell>
          <cell r="C153" t="str">
            <v>Stainburn &amp; Siddick</v>
          </cell>
          <cell r="D153" t="str">
            <v>Harker ENWL SGTs 1 2 3A 4 / Hutton GSP GROUP</v>
          </cell>
          <cell r="E153">
            <v>20.78</v>
          </cell>
          <cell r="F153">
            <v>6.4345799999999995</v>
          </cell>
          <cell r="G153">
            <v>27.214580000000002</v>
          </cell>
        </row>
        <row r="154">
          <cell r="B154" t="str">
            <v>Heady Hill</v>
          </cell>
          <cell r="C154" t="str">
            <v>Castleton</v>
          </cell>
          <cell r="D154" t="str">
            <v>Rochdale SGTs 2 3 4</v>
          </cell>
          <cell r="E154">
            <v>17.5</v>
          </cell>
          <cell r="F154">
            <v>0</v>
          </cell>
          <cell r="G154">
            <v>17.5</v>
          </cell>
        </row>
        <row r="155">
          <cell r="B155" t="str">
            <v>Heap Bridge</v>
          </cell>
          <cell r="C155" t="str">
            <v>Bury</v>
          </cell>
          <cell r="D155" t="str">
            <v>Kearsley 132 GSP</v>
          </cell>
          <cell r="E155">
            <v>18.289920000000002</v>
          </cell>
          <cell r="F155">
            <v>4.7946599999999995</v>
          </cell>
          <cell r="G155">
            <v>23.084580000000003</v>
          </cell>
        </row>
        <row r="156">
          <cell r="B156" t="str">
            <v>Heasandford</v>
          </cell>
          <cell r="C156" t="str">
            <v>Burnley</v>
          </cell>
          <cell r="D156" t="str">
            <v>Rochdale SGTs 2 3 4</v>
          </cell>
          <cell r="E156">
            <v>18.29</v>
          </cell>
          <cell r="F156">
            <v>1.9498499999999999</v>
          </cell>
          <cell r="G156">
            <v>20.239850000000001</v>
          </cell>
        </row>
        <row r="157">
          <cell r="B157" t="str">
            <v>Heaton Moor</v>
          </cell>
          <cell r="C157" t="str">
            <v>Vernon Park</v>
          </cell>
          <cell r="D157" t="str">
            <v>Bredbury GSP</v>
          </cell>
          <cell r="E157">
            <v>17.5</v>
          </cell>
          <cell r="F157">
            <v>0</v>
          </cell>
          <cell r="G157">
            <v>17.5</v>
          </cell>
        </row>
        <row r="158">
          <cell r="B158" t="str">
            <v>Heaton Norris</v>
          </cell>
          <cell r="C158" t="str">
            <v>Vernon Park</v>
          </cell>
          <cell r="D158" t="str">
            <v>Bredbury GSP</v>
          </cell>
          <cell r="E158">
            <v>20.5</v>
          </cell>
          <cell r="F158">
            <v>0.72827999999999993</v>
          </cell>
          <cell r="G158">
            <v>21.228280000000002</v>
          </cell>
        </row>
        <row r="159">
          <cell r="B159" t="str">
            <v>Helwith Bridge</v>
          </cell>
          <cell r="C159" t="str">
            <v>Padiham</v>
          </cell>
          <cell r="D159" t="str">
            <v>Padiham GSP</v>
          </cell>
          <cell r="E159">
            <v>4</v>
          </cell>
          <cell r="F159">
            <v>0</v>
          </cell>
          <cell r="G159">
            <v>4</v>
          </cell>
        </row>
        <row r="160">
          <cell r="B160" t="str">
            <v>Hensingham</v>
          </cell>
          <cell r="C160" t="str">
            <v>Egremont</v>
          </cell>
          <cell r="D160" t="str">
            <v>Harker ENWL SGTs 1 2 3A 4 / Hutton GSP GROUP</v>
          </cell>
          <cell r="E160">
            <v>22.863</v>
          </cell>
          <cell r="F160">
            <v>0</v>
          </cell>
          <cell r="G160">
            <v>22.863</v>
          </cell>
        </row>
        <row r="161">
          <cell r="B161" t="str">
            <v>Heyrod</v>
          </cell>
          <cell r="C161" t="str">
            <v>Hartshead-Heyrod</v>
          </cell>
          <cell r="D161" t="str">
            <v>Stalybridge GSP</v>
          </cell>
          <cell r="E161">
            <v>22.863</v>
          </cell>
          <cell r="F161">
            <v>0</v>
          </cell>
          <cell r="G161">
            <v>22.863</v>
          </cell>
        </row>
        <row r="162">
          <cell r="B162" t="str">
            <v>Heyside</v>
          </cell>
          <cell r="C162" t="str">
            <v>Royton</v>
          </cell>
          <cell r="D162" t="str">
            <v>Whitegate GSP</v>
          </cell>
          <cell r="E162">
            <v>22.863</v>
          </cell>
          <cell r="F162">
            <v>0</v>
          </cell>
          <cell r="G162">
            <v>22.863</v>
          </cell>
        </row>
        <row r="163">
          <cell r="B163" t="str">
            <v>Heywood</v>
          </cell>
          <cell r="C163" t="str">
            <v>Castleton</v>
          </cell>
          <cell r="D163" t="str">
            <v>Rochdale SGTs 2 3 4</v>
          </cell>
          <cell r="E163">
            <v>20.291</v>
          </cell>
          <cell r="F163">
            <v>0</v>
          </cell>
          <cell r="G163">
            <v>20.291</v>
          </cell>
        </row>
        <row r="164">
          <cell r="B164" t="str">
            <v>Higher Mill</v>
          </cell>
          <cell r="C164" t="str">
            <v>Moss Nook</v>
          </cell>
          <cell r="D164" t="str">
            <v>South Manchester GSP</v>
          </cell>
          <cell r="E164">
            <v>20</v>
          </cell>
          <cell r="F164">
            <v>0</v>
          </cell>
          <cell r="G164">
            <v>20</v>
          </cell>
        </row>
        <row r="165">
          <cell r="B165" t="str">
            <v>Higher Walton</v>
          </cell>
          <cell r="C165" t="str">
            <v>Leyland</v>
          </cell>
          <cell r="D165" t="str">
            <v>Penwortham West GSP / Stanah GSP GROUP</v>
          </cell>
          <cell r="E165">
            <v>22.863</v>
          </cell>
          <cell r="F165">
            <v>4.0730000000000004</v>
          </cell>
          <cell r="G165">
            <v>26.936</v>
          </cell>
        </row>
        <row r="166">
          <cell r="B166" t="str">
            <v>Hill Top T11 &amp; T12</v>
          </cell>
          <cell r="C166" t="str">
            <v>NA</v>
          </cell>
          <cell r="D166" t="str">
            <v>Kearsley Local 33 GSP</v>
          </cell>
          <cell r="E166">
            <v>22.86</v>
          </cell>
          <cell r="F166">
            <v>2.1451500000000001</v>
          </cell>
          <cell r="G166">
            <v>25.00515</v>
          </cell>
        </row>
        <row r="167">
          <cell r="B167" t="str">
            <v>Hill Top T13</v>
          </cell>
          <cell r="C167" t="str">
            <v>NA</v>
          </cell>
          <cell r="D167" t="str">
            <v>Kearsley Local 33 GSP</v>
          </cell>
          <cell r="E167">
            <v>13.25</v>
          </cell>
          <cell r="F167">
            <v>1.26</v>
          </cell>
          <cell r="G167">
            <v>14.51</v>
          </cell>
        </row>
        <row r="168">
          <cell r="B168" t="str">
            <v>Hindley Green</v>
          </cell>
          <cell r="C168" t="str">
            <v>Atherton</v>
          </cell>
          <cell r="D168" t="str">
            <v>Kearsley 132 GSP</v>
          </cell>
          <cell r="E168">
            <v>35</v>
          </cell>
          <cell r="F168">
            <v>1.9335900000000001</v>
          </cell>
          <cell r="G168">
            <v>36.933590000000002</v>
          </cell>
        </row>
        <row r="169">
          <cell r="B169" t="str">
            <v>Hollinwood</v>
          </cell>
          <cell r="C169" t="str">
            <v>Chadderton</v>
          </cell>
          <cell r="D169" t="str">
            <v>Whitegate GSP</v>
          </cell>
          <cell r="E169">
            <v>22.863</v>
          </cell>
          <cell r="F169">
            <v>0</v>
          </cell>
          <cell r="G169">
            <v>22.863</v>
          </cell>
        </row>
        <row r="170">
          <cell r="B170" t="str">
            <v>Holme Rd</v>
          </cell>
          <cell r="C170" t="str">
            <v>Ribble</v>
          </cell>
          <cell r="D170" t="str">
            <v>Penwortham East GSP / Rochdale SGT 1 GROUP</v>
          </cell>
          <cell r="E170">
            <v>22.863</v>
          </cell>
          <cell r="F170">
            <v>0</v>
          </cell>
          <cell r="G170">
            <v>22.863</v>
          </cell>
        </row>
        <row r="171">
          <cell r="B171" t="str">
            <v>Holt St</v>
          </cell>
          <cell r="C171" t="str">
            <v>Bury</v>
          </cell>
          <cell r="D171" t="str">
            <v>Kearsley 132 GSP</v>
          </cell>
          <cell r="E171">
            <v>17.5</v>
          </cell>
          <cell r="F171">
            <v>1.9199999999999998E-2</v>
          </cell>
          <cell r="G171">
            <v>17.519200000000001</v>
          </cell>
        </row>
        <row r="172">
          <cell r="B172" t="str">
            <v>Hurst</v>
          </cell>
          <cell r="C172" t="str">
            <v>Hartshead-Heyrod</v>
          </cell>
          <cell r="D172" t="str">
            <v>Stalybridge GSP</v>
          </cell>
          <cell r="E172">
            <v>17.5</v>
          </cell>
          <cell r="F172">
            <v>0.1134</v>
          </cell>
          <cell r="G172">
            <v>17.613399999999999</v>
          </cell>
        </row>
        <row r="173">
          <cell r="B173" t="str">
            <v>Hutton End &amp; Skelton C</v>
          </cell>
          <cell r="C173" t="str">
            <v>Penrith &amp; Shap</v>
          </cell>
          <cell r="D173" t="str">
            <v>Harker ENWL SGTs 1 2 3A 4 / Hutton GSP GROUP</v>
          </cell>
          <cell r="E173">
            <v>17.36</v>
          </cell>
          <cell r="F173">
            <v>1.5318600000000002</v>
          </cell>
          <cell r="G173">
            <v>18.891860000000001</v>
          </cell>
        </row>
        <row r="174">
          <cell r="B174" t="str">
            <v>Hyde</v>
          </cell>
          <cell r="C174" t="str">
            <v>Hyde</v>
          </cell>
          <cell r="D174" t="str">
            <v>Stalybridge GSP</v>
          </cell>
          <cell r="E174">
            <v>22.863</v>
          </cell>
          <cell r="F174">
            <v>9.4500000000000001E-2</v>
          </cell>
          <cell r="G174">
            <v>22.9575</v>
          </cell>
        </row>
        <row r="175">
          <cell r="B175" t="str">
            <v>Hyndburn Rd</v>
          </cell>
          <cell r="C175" t="str">
            <v>Huncoat</v>
          </cell>
          <cell r="D175" t="str">
            <v>Padiham GSP</v>
          </cell>
          <cell r="E175">
            <v>14.7</v>
          </cell>
          <cell r="F175">
            <v>0</v>
          </cell>
          <cell r="G175">
            <v>14.7</v>
          </cell>
        </row>
        <row r="176">
          <cell r="B176" t="str">
            <v>India St</v>
          </cell>
          <cell r="C176" t="str">
            <v>Lower Darwen</v>
          </cell>
          <cell r="D176" t="str">
            <v>Penwortham East GSP / Rochdale SGT 1 GROUP</v>
          </cell>
          <cell r="E176">
            <v>22.863</v>
          </cell>
          <cell r="F176">
            <v>0</v>
          </cell>
          <cell r="G176">
            <v>22.863</v>
          </cell>
        </row>
        <row r="177">
          <cell r="B177" t="str">
            <v>Ingleton</v>
          </cell>
          <cell r="C177" t="str">
            <v>Kendal (Parkside Rd)</v>
          </cell>
          <cell r="D177" t="str">
            <v>Harker ENWL SGTs 1 2 3A 4 / Hutton GSP GROUP</v>
          </cell>
          <cell r="E177">
            <v>4</v>
          </cell>
          <cell r="F177">
            <v>4.7999999999999996E-3</v>
          </cell>
          <cell r="G177">
            <v>4.0048000000000004</v>
          </cell>
        </row>
        <row r="178">
          <cell r="B178" t="str">
            <v>Irlam</v>
          </cell>
          <cell r="C178" t="str">
            <v>Carrington BSP</v>
          </cell>
          <cell r="D178" t="str">
            <v>Carrington ENWL SGTs 1B 2B 4 7</v>
          </cell>
          <cell r="E178">
            <v>22.86</v>
          </cell>
          <cell r="F178">
            <v>0.64929999999999999</v>
          </cell>
          <cell r="G178">
            <v>23.5093</v>
          </cell>
        </row>
        <row r="179">
          <cell r="B179" t="str">
            <v>James St</v>
          </cell>
          <cell r="C179" t="str">
            <v>Carlisle</v>
          </cell>
          <cell r="D179" t="str">
            <v>Harker ENWL SGTs 1 2 3A 4 / Hutton GSP GROUP</v>
          </cell>
          <cell r="E179">
            <v>22.863</v>
          </cell>
          <cell r="F179">
            <v>0</v>
          </cell>
          <cell r="G179">
            <v>22.863</v>
          </cell>
        </row>
        <row r="180">
          <cell r="B180" t="str">
            <v>Kay St</v>
          </cell>
          <cell r="C180" t="str">
            <v>Huncoat</v>
          </cell>
          <cell r="D180" t="str">
            <v>Padiham GSP</v>
          </cell>
          <cell r="E180">
            <v>22.863</v>
          </cell>
          <cell r="F180">
            <v>2.1599999999999998E-2</v>
          </cell>
          <cell r="G180">
            <v>22.884599999999999</v>
          </cell>
        </row>
        <row r="181">
          <cell r="B181" t="str">
            <v>Kendal</v>
          </cell>
          <cell r="C181" t="str">
            <v>Kendal (Parkside Rd)</v>
          </cell>
          <cell r="D181" t="str">
            <v>Harker ENWL SGTs 1 2 3A 4 / Hutton GSP GROUP</v>
          </cell>
          <cell r="E181">
            <v>22.86</v>
          </cell>
          <cell r="F181">
            <v>0</v>
          </cell>
          <cell r="G181">
            <v>22.86</v>
          </cell>
        </row>
        <row r="182">
          <cell r="B182" t="str">
            <v>Keswick</v>
          </cell>
          <cell r="C182" t="str">
            <v>Stainburn &amp; Siddick</v>
          </cell>
          <cell r="D182" t="str">
            <v>Harker ENWL SGTs 1 2 3A 4 / Hutton GSP GROUP</v>
          </cell>
          <cell r="E182">
            <v>15</v>
          </cell>
          <cell r="F182">
            <v>0.25703999999999999</v>
          </cell>
          <cell r="G182">
            <v>15.25704</v>
          </cell>
        </row>
        <row r="183">
          <cell r="B183" t="str">
            <v>Kingsway</v>
          </cell>
          <cell r="C183" t="str">
            <v>Belfield</v>
          </cell>
          <cell r="D183" t="str">
            <v>Rochdale SGTs 2 3 4</v>
          </cell>
          <cell r="E183">
            <v>30</v>
          </cell>
          <cell r="F183">
            <v>0</v>
          </cell>
          <cell r="G183">
            <v>30</v>
          </cell>
        </row>
        <row r="184">
          <cell r="B184" t="str">
            <v>Kinkry Hill</v>
          </cell>
          <cell r="C184" t="str">
            <v>Spadeadam 11/33kV</v>
          </cell>
          <cell r="D184" t="str">
            <v>Harker ENWL SGTs 1 2 3A 4 / Hutton GSP GROUP</v>
          </cell>
          <cell r="E184">
            <v>1.5</v>
          </cell>
          <cell r="F184">
            <v>0</v>
          </cell>
          <cell r="G184">
            <v>1.5</v>
          </cell>
        </row>
        <row r="185">
          <cell r="B185" t="str">
            <v>Kirkby Lonsdale</v>
          </cell>
          <cell r="C185" t="str">
            <v>Kendal (Parkside Rd)</v>
          </cell>
          <cell r="D185" t="str">
            <v>Harker ENWL SGTs 1 2 3A 4 / Hutton GSP GROUP</v>
          </cell>
          <cell r="E185">
            <v>8</v>
          </cell>
          <cell r="F185">
            <v>1.392E-3</v>
          </cell>
          <cell r="G185">
            <v>8.0013919999999992</v>
          </cell>
        </row>
        <row r="186">
          <cell r="B186" t="str">
            <v>Kirkby Moor</v>
          </cell>
          <cell r="C186" t="str">
            <v>Ulverston</v>
          </cell>
          <cell r="D186" t="str">
            <v>Harker ENWL SGTs 1 2 3A 4 / Hutton GSP GROUP</v>
          </cell>
          <cell r="E186">
            <v>4</v>
          </cell>
          <cell r="F186">
            <v>1.3140000000000001</v>
          </cell>
          <cell r="G186">
            <v>5.3140000000000001</v>
          </cell>
        </row>
        <row r="187">
          <cell r="B187" t="str">
            <v>Kirkby Stephen</v>
          </cell>
          <cell r="C187" t="str">
            <v>Penrith &amp; Shap</v>
          </cell>
          <cell r="D187" t="str">
            <v>Harker ENWL SGTs 1 2 3A 4 / Hutton GSP GROUP</v>
          </cell>
          <cell r="E187">
            <v>15</v>
          </cell>
          <cell r="F187">
            <v>1.4399999999999999E-3</v>
          </cell>
          <cell r="G187">
            <v>15.001440000000001</v>
          </cell>
        </row>
        <row r="188">
          <cell r="B188" t="str">
            <v>Kirkby Thore</v>
          </cell>
          <cell r="C188" t="str">
            <v>Penrith &amp; Shap</v>
          </cell>
          <cell r="D188" t="str">
            <v>Harker ENWL SGTs 1 2 3A 4 / Hutton GSP GROUP</v>
          </cell>
          <cell r="E188">
            <v>15.75</v>
          </cell>
          <cell r="F188">
            <v>0</v>
          </cell>
          <cell r="G188">
            <v>15.75</v>
          </cell>
        </row>
        <row r="189">
          <cell r="B189" t="str">
            <v>Kirkhall Lane</v>
          </cell>
          <cell r="C189" t="str">
            <v>Atherton</v>
          </cell>
          <cell r="D189" t="str">
            <v>Kearsley 132 GSP</v>
          </cell>
          <cell r="E189">
            <v>16.649999999999999</v>
          </cell>
          <cell r="F189">
            <v>0</v>
          </cell>
          <cell r="G189">
            <v>16.649999999999999</v>
          </cell>
        </row>
        <row r="190">
          <cell r="B190" t="str">
            <v>Kitt Green</v>
          </cell>
          <cell r="C190" t="str">
            <v>Orrell</v>
          </cell>
          <cell r="D190" t="str">
            <v>Washway Farm GSP / Kirkby GSP GROUP</v>
          </cell>
          <cell r="E190">
            <v>20.5</v>
          </cell>
          <cell r="F190">
            <v>0</v>
          </cell>
          <cell r="G190">
            <v>20.5</v>
          </cell>
        </row>
        <row r="191">
          <cell r="B191" t="str">
            <v>Knott Mill</v>
          </cell>
          <cell r="C191" t="str">
            <v>Bloom Street</v>
          </cell>
          <cell r="D191" t="str">
            <v>South Manchester GSP</v>
          </cell>
          <cell r="E191">
            <v>22.863</v>
          </cell>
          <cell r="F191">
            <v>0</v>
          </cell>
          <cell r="G191">
            <v>22.863</v>
          </cell>
        </row>
        <row r="192">
          <cell r="B192" t="str">
            <v>Lamberhead</v>
          </cell>
          <cell r="C192" t="str">
            <v>Orrell</v>
          </cell>
          <cell r="D192" t="str">
            <v>Washway Farm GSP / Kirkby GSP GROUP</v>
          </cell>
          <cell r="E192">
            <v>22.86</v>
          </cell>
          <cell r="F192">
            <v>0</v>
          </cell>
          <cell r="G192">
            <v>22.86</v>
          </cell>
        </row>
        <row r="193">
          <cell r="B193" t="str">
            <v>Lancaster</v>
          </cell>
          <cell r="C193" t="str">
            <v>Lancaster</v>
          </cell>
          <cell r="D193" t="str">
            <v>Heysham GSP</v>
          </cell>
          <cell r="E193">
            <v>22.863</v>
          </cell>
          <cell r="F193">
            <v>1.4120999999999999</v>
          </cell>
          <cell r="G193">
            <v>24.275099999999998</v>
          </cell>
        </row>
        <row r="194">
          <cell r="B194" t="str">
            <v>Langley</v>
          </cell>
          <cell r="C194" t="str">
            <v>Chadderton</v>
          </cell>
          <cell r="D194" t="str">
            <v>Whitegate GSP</v>
          </cell>
          <cell r="E194">
            <v>22.863</v>
          </cell>
          <cell r="F194">
            <v>0</v>
          </cell>
          <cell r="G194">
            <v>22.863</v>
          </cell>
        </row>
        <row r="195">
          <cell r="B195" t="str">
            <v>Langroyd Rd</v>
          </cell>
          <cell r="C195" t="str">
            <v>Nelson</v>
          </cell>
          <cell r="D195" t="str">
            <v>Padiham GSP</v>
          </cell>
          <cell r="E195">
            <v>22.86</v>
          </cell>
          <cell r="F195">
            <v>4.4639999999999999E-2</v>
          </cell>
          <cell r="G195">
            <v>22.904640000000001</v>
          </cell>
        </row>
        <row r="196">
          <cell r="B196" t="str">
            <v>Leigh</v>
          </cell>
          <cell r="C196" t="str">
            <v>Atherton</v>
          </cell>
          <cell r="D196" t="str">
            <v>Kearsley 132 GSP</v>
          </cell>
          <cell r="E196">
            <v>10</v>
          </cell>
          <cell r="F196">
            <v>1.89E-2</v>
          </cell>
          <cell r="G196">
            <v>10.0189</v>
          </cell>
        </row>
        <row r="197">
          <cell r="B197" t="str">
            <v>Levenshulme</v>
          </cell>
          <cell r="C197" t="str">
            <v>Longsight</v>
          </cell>
          <cell r="D197" t="str">
            <v>Bredbury GSP</v>
          </cell>
          <cell r="E197">
            <v>17.5</v>
          </cell>
          <cell r="F197">
            <v>0</v>
          </cell>
          <cell r="G197">
            <v>17.5</v>
          </cell>
        </row>
        <row r="198">
          <cell r="B198" t="str">
            <v>Leyland National</v>
          </cell>
          <cell r="C198" t="str">
            <v>Stainburn &amp; Siddick</v>
          </cell>
          <cell r="D198" t="str">
            <v>Harker ENWL SGTs 1 2 3A 4 / Hutton GSP GROUP</v>
          </cell>
          <cell r="E198">
            <v>22.863</v>
          </cell>
          <cell r="F198">
            <v>2.6414400000000002</v>
          </cell>
          <cell r="G198">
            <v>25.504439999999999</v>
          </cell>
        </row>
        <row r="199">
          <cell r="B199" t="str">
            <v>Little Hulton</v>
          </cell>
          <cell r="C199" t="str">
            <v>NA</v>
          </cell>
          <cell r="D199" t="str">
            <v>Kearsley Local 33 GSP</v>
          </cell>
          <cell r="E199">
            <v>16.95</v>
          </cell>
          <cell r="F199">
            <v>0</v>
          </cell>
          <cell r="G199">
            <v>16.95</v>
          </cell>
        </row>
        <row r="200">
          <cell r="B200" t="str">
            <v>Little Salkeld</v>
          </cell>
          <cell r="C200" t="str">
            <v>Penrith &amp; Shap</v>
          </cell>
          <cell r="D200" t="str">
            <v>Harker ENWL SGTs 1 2 3A 4 / Hutton GSP GROUP</v>
          </cell>
          <cell r="E200">
            <v>13</v>
          </cell>
          <cell r="F200">
            <v>0.15912000000000001</v>
          </cell>
          <cell r="G200">
            <v>13.15912</v>
          </cell>
        </row>
        <row r="201">
          <cell r="B201" t="str">
            <v>Littleborough</v>
          </cell>
          <cell r="C201" t="str">
            <v>Belfield</v>
          </cell>
          <cell r="D201" t="str">
            <v>Rochdale SGTs 2 3 4</v>
          </cell>
          <cell r="E201">
            <v>17.5</v>
          </cell>
          <cell r="F201">
            <v>0</v>
          </cell>
          <cell r="G201">
            <v>17.5</v>
          </cell>
        </row>
        <row r="202">
          <cell r="B202" t="str">
            <v>Longford Bridge</v>
          </cell>
          <cell r="C202" t="str">
            <v>Stretford</v>
          </cell>
          <cell r="D202" t="str">
            <v>South Manchester GSP</v>
          </cell>
          <cell r="E202">
            <v>22.863</v>
          </cell>
          <cell r="F202">
            <v>0</v>
          </cell>
          <cell r="G202">
            <v>22.863</v>
          </cell>
        </row>
        <row r="203">
          <cell r="B203" t="str">
            <v>Longridge</v>
          </cell>
          <cell r="C203" t="str">
            <v>Preston East</v>
          </cell>
          <cell r="D203" t="str">
            <v>Penwortham East GSP / Rochdale SGT 1 GROUP</v>
          </cell>
          <cell r="E203">
            <v>22.863</v>
          </cell>
          <cell r="F203">
            <v>0</v>
          </cell>
          <cell r="G203">
            <v>22.863</v>
          </cell>
        </row>
        <row r="204">
          <cell r="B204" t="str">
            <v>Longsight</v>
          </cell>
          <cell r="C204" t="str">
            <v>Longsight</v>
          </cell>
          <cell r="D204" t="str">
            <v>Bredbury GSP</v>
          </cell>
          <cell r="E204">
            <v>22.863</v>
          </cell>
          <cell r="F204">
            <v>0</v>
          </cell>
          <cell r="G204">
            <v>22.863</v>
          </cell>
        </row>
        <row r="205">
          <cell r="B205" t="str">
            <v>Lostock</v>
          </cell>
          <cell r="C205" t="str">
            <v>Westhoughton</v>
          </cell>
          <cell r="D205" t="str">
            <v>Kearsley 132 GSP</v>
          </cell>
          <cell r="E205">
            <v>32</v>
          </cell>
          <cell r="F205">
            <v>0.39438000000000001</v>
          </cell>
          <cell r="G205">
            <v>32.394379999999998</v>
          </cell>
        </row>
        <row r="206">
          <cell r="B206" t="str">
            <v>Lower Darwen</v>
          </cell>
          <cell r="C206" t="str">
            <v>Lower Darwen</v>
          </cell>
          <cell r="D206" t="str">
            <v>Penwortham East GSP / Rochdale SGT 1 GROUP</v>
          </cell>
          <cell r="E206">
            <v>20.5</v>
          </cell>
          <cell r="F206">
            <v>5.9999999999999995E-4</v>
          </cell>
          <cell r="G206">
            <v>20.500599999999999</v>
          </cell>
        </row>
        <row r="207">
          <cell r="B207" t="str">
            <v>Lyons Rd</v>
          </cell>
          <cell r="C207" t="str">
            <v>Barton</v>
          </cell>
          <cell r="D207" t="str">
            <v>Carrington ENWL SGTs 1B 2B 4 7</v>
          </cell>
          <cell r="E207">
            <v>22.863</v>
          </cell>
          <cell r="F207">
            <v>0</v>
          </cell>
          <cell r="G207">
            <v>22.863</v>
          </cell>
        </row>
        <row r="208">
          <cell r="B208" t="str">
            <v>Manchester Airport</v>
          </cell>
          <cell r="C208" t="str">
            <v>Moss Nook</v>
          </cell>
          <cell r="D208" t="str">
            <v>South Manchester GSP</v>
          </cell>
          <cell r="E208">
            <v>30</v>
          </cell>
          <cell r="F208">
            <v>0</v>
          </cell>
          <cell r="G208">
            <v>30</v>
          </cell>
        </row>
        <row r="209">
          <cell r="B209" t="str">
            <v>Manchester University</v>
          </cell>
          <cell r="C209" t="str">
            <v>Longsight</v>
          </cell>
          <cell r="D209" t="str">
            <v>Bredbury GSP</v>
          </cell>
          <cell r="E209">
            <v>22.863</v>
          </cell>
          <cell r="F209">
            <v>0</v>
          </cell>
          <cell r="G209">
            <v>22.863</v>
          </cell>
        </row>
        <row r="210">
          <cell r="B210" t="str">
            <v>Marple</v>
          </cell>
          <cell r="C210" t="str">
            <v>Hazel Grove</v>
          </cell>
          <cell r="D210" t="str">
            <v>Bredbury GSP</v>
          </cell>
          <cell r="E210">
            <v>6</v>
          </cell>
          <cell r="F210">
            <v>0</v>
          </cell>
          <cell r="G210">
            <v>6</v>
          </cell>
        </row>
        <row r="211">
          <cell r="B211" t="str">
            <v>Marton</v>
          </cell>
          <cell r="C211" t="str">
            <v>Blackpool</v>
          </cell>
          <cell r="D211" t="str">
            <v>Penwortham West GSP / Stanah GSP GROUP</v>
          </cell>
          <cell r="E211">
            <v>22.9</v>
          </cell>
          <cell r="F211">
            <v>3.78</v>
          </cell>
          <cell r="G211">
            <v>26.68</v>
          </cell>
        </row>
        <row r="212">
          <cell r="B212" t="str">
            <v>Maryport</v>
          </cell>
          <cell r="C212" t="str">
            <v>Stainburn &amp; Siddick</v>
          </cell>
          <cell r="D212" t="str">
            <v>Harker ENWL SGTs 1 2 3A 4 / Hutton GSP GROUP</v>
          </cell>
          <cell r="E212">
            <v>15.2</v>
          </cell>
          <cell r="F212">
            <v>0.27012000000000003</v>
          </cell>
          <cell r="G212">
            <v>15.47012</v>
          </cell>
        </row>
        <row r="213">
          <cell r="B213" t="str">
            <v>Melling</v>
          </cell>
          <cell r="C213" t="str">
            <v>Kendal (Parkside Rd)</v>
          </cell>
          <cell r="D213" t="str">
            <v>Harker ENWL SGTs 1 2 3A 4 / Hutton GSP GROUP</v>
          </cell>
          <cell r="E213">
            <v>4</v>
          </cell>
          <cell r="F213">
            <v>0</v>
          </cell>
          <cell r="G213">
            <v>4</v>
          </cell>
        </row>
        <row r="214">
          <cell r="B214" t="str">
            <v>Mereside</v>
          </cell>
          <cell r="C214" t="str">
            <v>Peel</v>
          </cell>
          <cell r="D214" t="str">
            <v>Penwortham West GSP / Stanah GSP GROUP</v>
          </cell>
          <cell r="E214">
            <v>16.239999999999998</v>
          </cell>
          <cell r="F214">
            <v>0</v>
          </cell>
          <cell r="G214">
            <v>16.239999999999998</v>
          </cell>
        </row>
        <row r="215">
          <cell r="B215" t="str">
            <v>Middleton Junction</v>
          </cell>
          <cell r="C215" t="str">
            <v>Chadderton</v>
          </cell>
          <cell r="D215" t="str">
            <v>Whitegate GSP</v>
          </cell>
          <cell r="E215">
            <v>23</v>
          </cell>
          <cell r="F215">
            <v>0</v>
          </cell>
          <cell r="G215">
            <v>23</v>
          </cell>
        </row>
        <row r="216">
          <cell r="B216" t="str">
            <v>Midway</v>
          </cell>
          <cell r="C216" t="str">
            <v>Egremont</v>
          </cell>
          <cell r="D216" t="str">
            <v>Harker ENWL SGTs 1 2 3A 4 / Hutton GSP GROUP</v>
          </cell>
          <cell r="E216">
            <v>15</v>
          </cell>
          <cell r="F216">
            <v>0.43134</v>
          </cell>
          <cell r="G216">
            <v>15.431340000000001</v>
          </cell>
        </row>
        <row r="217">
          <cell r="B217" t="str">
            <v>Milnrow</v>
          </cell>
          <cell r="C217" t="str">
            <v>Castleton</v>
          </cell>
          <cell r="D217" t="str">
            <v>Rochdale SGTs 2 3 4</v>
          </cell>
          <cell r="E217">
            <v>22.86</v>
          </cell>
          <cell r="F217">
            <v>0.1134</v>
          </cell>
          <cell r="G217">
            <v>22.973399999999998</v>
          </cell>
        </row>
        <row r="218">
          <cell r="B218" t="str">
            <v>Mintsfeet</v>
          </cell>
          <cell r="C218" t="str">
            <v>Kendal (Parkside Rd)</v>
          </cell>
          <cell r="D218" t="str">
            <v>Harker ENWL SGTs 1 2 3A 4 / Hutton GSP GROUP</v>
          </cell>
          <cell r="E218">
            <v>21</v>
          </cell>
          <cell r="F218">
            <v>5.5702799999999995</v>
          </cell>
          <cell r="G218">
            <v>26.57028</v>
          </cell>
        </row>
        <row r="219">
          <cell r="B219" t="str">
            <v>Monsall</v>
          </cell>
          <cell r="C219" t="str">
            <v>Stuart St</v>
          </cell>
          <cell r="D219" t="str">
            <v>Stalybridge GSP</v>
          </cell>
          <cell r="E219">
            <v>18</v>
          </cell>
          <cell r="F219">
            <v>0</v>
          </cell>
          <cell r="G219">
            <v>18</v>
          </cell>
        </row>
        <row r="220">
          <cell r="B220" t="str">
            <v>Monton</v>
          </cell>
          <cell r="C220" t="str">
            <v>Barton</v>
          </cell>
          <cell r="D220" t="str">
            <v>Carrington ENWL SGTs 1B 2B 4 7</v>
          </cell>
          <cell r="E220">
            <v>17.5</v>
          </cell>
          <cell r="F220">
            <v>0</v>
          </cell>
          <cell r="G220">
            <v>17.5</v>
          </cell>
        </row>
        <row r="221">
          <cell r="B221" t="str">
            <v>Moorside</v>
          </cell>
          <cell r="C221" t="str">
            <v>Ribble</v>
          </cell>
          <cell r="D221" t="str">
            <v>Penwortham East GSP / Rochdale SGT 1 GROUP</v>
          </cell>
          <cell r="E221">
            <v>17.5</v>
          </cell>
          <cell r="F221">
            <v>6.0432E-2</v>
          </cell>
          <cell r="G221">
            <v>17.560431999999999</v>
          </cell>
        </row>
        <row r="222">
          <cell r="B222" t="str">
            <v>Morton Park &amp; Pirelli</v>
          </cell>
          <cell r="C222" t="str">
            <v>Carlisle</v>
          </cell>
          <cell r="D222" t="str">
            <v>Harker ENWL SGTs 1 2 3A 4 / Hutton GSP GROUP</v>
          </cell>
          <cell r="E222">
            <v>28.2</v>
          </cell>
          <cell r="F222">
            <v>1.9357199999999999</v>
          </cell>
          <cell r="G222">
            <v>30.135719999999999</v>
          </cell>
        </row>
        <row r="223">
          <cell r="B223" t="str">
            <v>Mosley Rd</v>
          </cell>
          <cell r="C223" t="str">
            <v>Stretford</v>
          </cell>
          <cell r="D223" t="str">
            <v>South Manchester GSP</v>
          </cell>
          <cell r="E223">
            <v>17.5</v>
          </cell>
          <cell r="F223">
            <v>0</v>
          </cell>
          <cell r="G223">
            <v>17.5</v>
          </cell>
        </row>
        <row r="224">
          <cell r="B224" t="str">
            <v>Moss Lane</v>
          </cell>
          <cell r="C224" t="str">
            <v>NA</v>
          </cell>
          <cell r="D224" t="str">
            <v>Kearsley Local 33 GSP</v>
          </cell>
          <cell r="E224">
            <v>22.863</v>
          </cell>
          <cell r="F224">
            <v>0</v>
          </cell>
          <cell r="G224">
            <v>22.863</v>
          </cell>
        </row>
        <row r="225">
          <cell r="B225" t="str">
            <v>Moss Nook Primary</v>
          </cell>
          <cell r="C225" t="str">
            <v>Moss Nook Primary</v>
          </cell>
          <cell r="D225" t="str">
            <v>South Manchester GSP</v>
          </cell>
          <cell r="E225">
            <v>32</v>
          </cell>
          <cell r="F225">
            <v>6.7095000000000002</v>
          </cell>
          <cell r="G225">
            <v>38.709499999999998</v>
          </cell>
        </row>
        <row r="226">
          <cell r="B226" t="str">
            <v>Moss Side (Leyland) &amp; Seven Stars</v>
          </cell>
          <cell r="C226" t="str">
            <v>Leyland</v>
          </cell>
          <cell r="D226" t="str">
            <v>Penwortham West GSP / Stanah GSP GROUP</v>
          </cell>
          <cell r="E226">
            <v>21.15</v>
          </cell>
          <cell r="F226">
            <v>0.63</v>
          </cell>
          <cell r="G226">
            <v>21.779999999999998</v>
          </cell>
        </row>
        <row r="227">
          <cell r="B227" t="str">
            <v>Moss Side (Longsight)</v>
          </cell>
          <cell r="C227" t="str">
            <v>Longsight</v>
          </cell>
          <cell r="D227" t="str">
            <v>Bredbury GSP</v>
          </cell>
          <cell r="E227">
            <v>20.5</v>
          </cell>
          <cell r="F227">
            <v>0</v>
          </cell>
          <cell r="G227">
            <v>20.5</v>
          </cell>
        </row>
        <row r="228">
          <cell r="B228" t="str">
            <v>Mossley</v>
          </cell>
          <cell r="C228" t="str">
            <v>Hartshead-Heyrod</v>
          </cell>
          <cell r="D228" t="str">
            <v>Stalybridge GSP</v>
          </cell>
          <cell r="E228">
            <v>22.863</v>
          </cell>
          <cell r="F228">
            <v>2.7757800000000001</v>
          </cell>
          <cell r="G228">
            <v>25.638780000000001</v>
          </cell>
        </row>
        <row r="229">
          <cell r="B229" t="str">
            <v>Mount St</v>
          </cell>
          <cell r="C229" t="str">
            <v>Barton</v>
          </cell>
          <cell r="D229" t="str">
            <v>Carrington ENWL SGTs 1B 2B 4 7</v>
          </cell>
          <cell r="E229">
            <v>20.5</v>
          </cell>
          <cell r="F229">
            <v>0</v>
          </cell>
          <cell r="G229">
            <v>20.5</v>
          </cell>
        </row>
        <row r="230">
          <cell r="B230" t="str">
            <v>Musgrave Rd</v>
          </cell>
          <cell r="C230" t="str">
            <v>Bolton</v>
          </cell>
          <cell r="D230" t="str">
            <v>Kearsley 132 GSP</v>
          </cell>
          <cell r="E230">
            <v>21.88</v>
          </cell>
          <cell r="F230">
            <v>0</v>
          </cell>
          <cell r="G230">
            <v>21.88</v>
          </cell>
        </row>
        <row r="231">
          <cell r="B231" t="str">
            <v>Nelson</v>
          </cell>
          <cell r="C231" t="str">
            <v>Nelson</v>
          </cell>
          <cell r="D231" t="str">
            <v>Padiham GSP</v>
          </cell>
          <cell r="E231">
            <v>22.86</v>
          </cell>
          <cell r="F231">
            <v>0</v>
          </cell>
          <cell r="G231">
            <v>22.86</v>
          </cell>
        </row>
        <row r="232">
          <cell r="B232" t="str">
            <v>New Moston</v>
          </cell>
          <cell r="C232" t="str">
            <v>Chadderton</v>
          </cell>
          <cell r="D232" t="str">
            <v>Whitegate GSP</v>
          </cell>
          <cell r="E232">
            <v>22.863</v>
          </cell>
          <cell r="F232">
            <v>0</v>
          </cell>
          <cell r="G232">
            <v>22.863</v>
          </cell>
        </row>
        <row r="233">
          <cell r="B233" t="str">
            <v>Newbiggin on Lune</v>
          </cell>
          <cell r="C233" t="str">
            <v>Penrith &amp; Shap</v>
          </cell>
          <cell r="D233" t="str">
            <v>Harker ENWL SGTs 1 2 3A 4 / Hutton GSP GROUP</v>
          </cell>
          <cell r="E233">
            <v>1.5</v>
          </cell>
          <cell r="F233">
            <v>0</v>
          </cell>
          <cell r="G233">
            <v>1.5</v>
          </cell>
        </row>
        <row r="234">
          <cell r="B234" t="str">
            <v>Newby</v>
          </cell>
          <cell r="C234" t="str">
            <v>Penrith &amp; Shap</v>
          </cell>
          <cell r="D234" t="str">
            <v>Harker ENWL SGTs 1 2 3A 4 / Hutton GSP GROUP</v>
          </cell>
          <cell r="E234">
            <v>7</v>
          </cell>
          <cell r="F234">
            <v>0</v>
          </cell>
          <cell r="G234">
            <v>7</v>
          </cell>
        </row>
        <row r="235">
          <cell r="B235" t="str">
            <v>Newton</v>
          </cell>
          <cell r="C235" t="str">
            <v>Hyde</v>
          </cell>
          <cell r="D235" t="str">
            <v>Stalybridge GSP</v>
          </cell>
          <cell r="E235">
            <v>15.242000000000001</v>
          </cell>
          <cell r="F235">
            <v>0</v>
          </cell>
          <cell r="G235">
            <v>15.242000000000001</v>
          </cell>
        </row>
        <row r="236">
          <cell r="B236" t="str">
            <v>Newton Heath</v>
          </cell>
          <cell r="C236" t="str">
            <v>Chadderton</v>
          </cell>
          <cell r="D236" t="str">
            <v>Whitegate GSP</v>
          </cell>
          <cell r="E236">
            <v>12</v>
          </cell>
          <cell r="F236">
            <v>0</v>
          </cell>
          <cell r="G236">
            <v>12</v>
          </cell>
        </row>
        <row r="237">
          <cell r="B237" t="str">
            <v>Newton Le Willows</v>
          </cell>
          <cell r="C237" t="str">
            <v>Golborne</v>
          </cell>
          <cell r="D237" t="str">
            <v>Bold</v>
          </cell>
          <cell r="E237">
            <v>22.863</v>
          </cell>
          <cell r="F237">
            <v>1.3828499999999999</v>
          </cell>
          <cell r="G237">
            <v>24.245850000000001</v>
          </cell>
        </row>
        <row r="238">
          <cell r="B238" t="str">
            <v>Newtongate T11 &amp; T12</v>
          </cell>
          <cell r="C238" t="str">
            <v>Penrith &amp; Shap</v>
          </cell>
          <cell r="D238" t="str">
            <v>Harker ENWL SGTs 1 2 3A 4 / Hutton GSP GROUP</v>
          </cell>
          <cell r="E238">
            <v>23</v>
          </cell>
          <cell r="F238">
            <v>1.69926</v>
          </cell>
          <cell r="G238">
            <v>24.699259999999999</v>
          </cell>
        </row>
        <row r="239">
          <cell r="B239" t="str">
            <v>Newtongate T13</v>
          </cell>
          <cell r="C239" t="str">
            <v>Penrith &amp; Shap</v>
          </cell>
          <cell r="D239" t="str">
            <v>Harker ENWL SGTs 1 2 3A 4 / Hutton GSP GROUP</v>
          </cell>
          <cell r="E239">
            <v>13.25</v>
          </cell>
          <cell r="F239">
            <v>0</v>
          </cell>
          <cell r="G239">
            <v>13.25</v>
          </cell>
        </row>
        <row r="240">
          <cell r="B240" t="str">
            <v>Norbreck</v>
          </cell>
          <cell r="C240" t="str">
            <v>Bispham</v>
          </cell>
          <cell r="D240" t="str">
            <v>Penwortham West GSP / Stanah GSP GROUP</v>
          </cell>
          <cell r="E240">
            <v>22.863</v>
          </cell>
          <cell r="F240">
            <v>0</v>
          </cell>
          <cell r="G240">
            <v>22.863</v>
          </cell>
        </row>
        <row r="241">
          <cell r="B241" t="str">
            <v>Norbury</v>
          </cell>
          <cell r="C241" t="str">
            <v>Hazel Grove</v>
          </cell>
          <cell r="D241" t="str">
            <v>Bredbury GSP</v>
          </cell>
          <cell r="E241">
            <v>22.863</v>
          </cell>
          <cell r="F241">
            <v>5.0000000000000001E-4</v>
          </cell>
          <cell r="G241">
            <v>22.863499999999998</v>
          </cell>
        </row>
        <row r="242">
          <cell r="B242" t="str">
            <v>Northenden</v>
          </cell>
          <cell r="C242" t="str">
            <v>West Didsbury</v>
          </cell>
          <cell r="D242" t="str">
            <v>South Manchester GSP</v>
          </cell>
          <cell r="E242">
            <v>17.5</v>
          </cell>
          <cell r="F242">
            <v>1.3797000000000001</v>
          </cell>
          <cell r="G242">
            <v>18.8797</v>
          </cell>
        </row>
        <row r="243">
          <cell r="B243" t="str">
            <v>NWGB Partington</v>
          </cell>
          <cell r="C243" t="str">
            <v>Carrington BSP</v>
          </cell>
          <cell r="D243" t="str">
            <v>Carrington ENWL SGTs 1B 2B 4 7</v>
          </cell>
          <cell r="E243">
            <v>16.059999999999999</v>
          </cell>
          <cell r="F243">
            <v>0</v>
          </cell>
          <cell r="G243">
            <v>16.059999999999999</v>
          </cell>
        </row>
        <row r="244">
          <cell r="B244" t="str">
            <v>Offerton</v>
          </cell>
          <cell r="C244" t="str">
            <v>Vernon Park</v>
          </cell>
          <cell r="D244" t="str">
            <v>Bredbury GSP</v>
          </cell>
          <cell r="E244">
            <v>17.5</v>
          </cell>
          <cell r="F244">
            <v>0</v>
          </cell>
          <cell r="G244">
            <v>17.5</v>
          </cell>
        </row>
        <row r="245">
          <cell r="B245" t="str">
            <v>Openshaw</v>
          </cell>
          <cell r="C245" t="str">
            <v>Droylsden</v>
          </cell>
          <cell r="D245" t="str">
            <v>Stalybridge GSP</v>
          </cell>
          <cell r="E245">
            <v>17.5</v>
          </cell>
          <cell r="F245">
            <v>0.1008</v>
          </cell>
          <cell r="G245">
            <v>17.6008</v>
          </cell>
        </row>
        <row r="246">
          <cell r="B246" t="str">
            <v>Ormskirk</v>
          </cell>
          <cell r="C246" t="str">
            <v>Skelmersdale</v>
          </cell>
          <cell r="D246" t="str">
            <v>Washway Farm GSP / Kirkby GSP GROUP</v>
          </cell>
          <cell r="E246">
            <v>22.863</v>
          </cell>
          <cell r="F246">
            <v>0</v>
          </cell>
          <cell r="G246">
            <v>22.863</v>
          </cell>
        </row>
        <row r="247">
          <cell r="B247" t="str">
            <v>Padiham</v>
          </cell>
          <cell r="C247" t="str">
            <v>Padiham</v>
          </cell>
          <cell r="D247" t="str">
            <v>Padiham GSP</v>
          </cell>
          <cell r="E247">
            <v>38</v>
          </cell>
          <cell r="F247">
            <v>0</v>
          </cell>
          <cell r="G247">
            <v>38</v>
          </cell>
        </row>
        <row r="248">
          <cell r="B248" t="str">
            <v>Peel St &amp; Ribblesdale T13</v>
          </cell>
          <cell r="C248" t="str">
            <v>Padiham</v>
          </cell>
          <cell r="D248" t="str">
            <v>Padiham GSP</v>
          </cell>
          <cell r="E248">
            <v>16</v>
          </cell>
          <cell r="F248">
            <v>0</v>
          </cell>
          <cell r="G248">
            <v>16</v>
          </cell>
        </row>
        <row r="249">
          <cell r="B249" t="str">
            <v>Pendleton</v>
          </cell>
          <cell r="C249" t="str">
            <v>Frederick Rd</v>
          </cell>
          <cell r="D249" t="str">
            <v>Kearsley 132 GSP</v>
          </cell>
          <cell r="E249">
            <v>22.863</v>
          </cell>
          <cell r="F249">
            <v>0</v>
          </cell>
          <cell r="G249">
            <v>22.863</v>
          </cell>
        </row>
        <row r="250">
          <cell r="B250" t="str">
            <v>Petteril Bank</v>
          </cell>
          <cell r="C250" t="str">
            <v>Carlisle</v>
          </cell>
          <cell r="D250" t="str">
            <v>Harker ENWL SGTs 1 2 3A 4 / Hutton GSP GROUP</v>
          </cell>
          <cell r="E250">
            <v>22.863</v>
          </cell>
          <cell r="F250">
            <v>0</v>
          </cell>
          <cell r="G250">
            <v>22.863</v>
          </cell>
        </row>
        <row r="251">
          <cell r="B251" t="str">
            <v>Phillips Lane</v>
          </cell>
          <cell r="C251" t="str">
            <v>Nelson</v>
          </cell>
          <cell r="D251" t="str">
            <v>Padiham GSP</v>
          </cell>
          <cell r="E251">
            <v>9</v>
          </cell>
          <cell r="F251">
            <v>0</v>
          </cell>
          <cell r="G251">
            <v>9</v>
          </cell>
        </row>
        <row r="252">
          <cell r="B252" t="str">
            <v>Piccadilly</v>
          </cell>
          <cell r="C252" t="str">
            <v>Bloom Street</v>
          </cell>
          <cell r="D252" t="str">
            <v>South Manchester GSP</v>
          </cell>
          <cell r="E252">
            <v>22.863</v>
          </cell>
          <cell r="F252">
            <v>0</v>
          </cell>
          <cell r="G252">
            <v>22.863</v>
          </cell>
        </row>
        <row r="253">
          <cell r="B253" t="str">
            <v>Pimbo</v>
          </cell>
          <cell r="C253" t="str">
            <v>Skelmersdale</v>
          </cell>
          <cell r="D253" t="str">
            <v>Washway Farm GSP / Kirkby GSP GROUP</v>
          </cell>
          <cell r="E253">
            <v>30</v>
          </cell>
          <cell r="F253">
            <v>0.55200000000000005</v>
          </cell>
          <cell r="G253">
            <v>30.552</v>
          </cell>
        </row>
        <row r="254">
          <cell r="B254" t="str">
            <v>Portwood</v>
          </cell>
          <cell r="C254" t="str">
            <v>Vernon Park</v>
          </cell>
          <cell r="D254" t="str">
            <v>Bredbury GSP</v>
          </cell>
          <cell r="E254">
            <v>22.863</v>
          </cell>
          <cell r="F254">
            <v>0.1827</v>
          </cell>
          <cell r="G254">
            <v>23.0457</v>
          </cell>
        </row>
        <row r="255">
          <cell r="B255" t="str">
            <v>Poulton</v>
          </cell>
          <cell r="C255" t="str">
            <v>Bispham</v>
          </cell>
          <cell r="D255" t="str">
            <v>Penwortham West GSP / Stanah GSP GROUP</v>
          </cell>
          <cell r="E255">
            <v>20.96</v>
          </cell>
          <cell r="F255">
            <v>0</v>
          </cell>
          <cell r="G255">
            <v>20.96</v>
          </cell>
        </row>
        <row r="256">
          <cell r="B256" t="str">
            <v>Poynton</v>
          </cell>
          <cell r="C256" t="str">
            <v>Hazel Grove</v>
          </cell>
          <cell r="D256" t="str">
            <v>Bredbury GSP</v>
          </cell>
          <cell r="E256">
            <v>17.5</v>
          </cell>
          <cell r="F256">
            <v>0</v>
          </cell>
          <cell r="G256">
            <v>17.5</v>
          </cell>
        </row>
        <row r="257">
          <cell r="B257" t="str">
            <v>Preesall</v>
          </cell>
          <cell r="C257" t="str">
            <v>Thornton</v>
          </cell>
          <cell r="D257" t="str">
            <v>Penwortham West GSP / Stanah GSP GROUP</v>
          </cell>
          <cell r="E257">
            <v>23</v>
          </cell>
          <cell r="F257">
            <v>4.0800000000000003E-3</v>
          </cell>
          <cell r="G257">
            <v>23.004079999999998</v>
          </cell>
        </row>
        <row r="258">
          <cell r="B258" t="str">
            <v>Preston East</v>
          </cell>
          <cell r="C258" t="str">
            <v>Preston East</v>
          </cell>
          <cell r="D258" t="str">
            <v>Penwortham East GSP / Rochdale SGT 1 GROUP</v>
          </cell>
          <cell r="E258">
            <v>32</v>
          </cell>
          <cell r="F258">
            <v>2.8274400000000002</v>
          </cell>
          <cell r="G258">
            <v>34.827440000000003</v>
          </cell>
        </row>
        <row r="259">
          <cell r="B259" t="str">
            <v>Preston Old Rd</v>
          </cell>
          <cell r="C259" t="str">
            <v>Blackpool</v>
          </cell>
          <cell r="D259" t="str">
            <v>Penwortham West GSP / Stanah GSP GROUP</v>
          </cell>
          <cell r="E259">
            <v>22.863</v>
          </cell>
          <cell r="F259">
            <v>0</v>
          </cell>
          <cell r="G259">
            <v>22.863</v>
          </cell>
        </row>
        <row r="260">
          <cell r="B260" t="str">
            <v>Prestwich</v>
          </cell>
          <cell r="C260" t="str">
            <v>Agecroft</v>
          </cell>
          <cell r="D260" t="str">
            <v>Kearsley 132 GSP</v>
          </cell>
          <cell r="E260">
            <v>22.863</v>
          </cell>
          <cell r="F260">
            <v>0</v>
          </cell>
          <cell r="G260">
            <v>22.863</v>
          </cell>
        </row>
        <row r="261">
          <cell r="B261" t="str">
            <v>Pringle St</v>
          </cell>
          <cell r="C261" t="str">
            <v>Blackburn</v>
          </cell>
          <cell r="D261" t="str">
            <v>Penwortham East GSP / Rochdale SGT 1 GROUP</v>
          </cell>
          <cell r="E261">
            <v>19.940000000000001</v>
          </cell>
          <cell r="F261">
            <v>0</v>
          </cell>
          <cell r="G261">
            <v>19.940000000000001</v>
          </cell>
        </row>
        <row r="262">
          <cell r="B262" t="str">
            <v>Queens Park</v>
          </cell>
          <cell r="C262" t="str">
            <v>Stuart St</v>
          </cell>
          <cell r="D262" t="str">
            <v>Stalybridge GSP</v>
          </cell>
          <cell r="E262">
            <v>19.2</v>
          </cell>
          <cell r="F262">
            <v>0</v>
          </cell>
          <cell r="G262">
            <v>19.2</v>
          </cell>
        </row>
        <row r="263">
          <cell r="B263" t="str">
            <v>Radcliffe</v>
          </cell>
          <cell r="C263" t="str">
            <v>Radcliffe</v>
          </cell>
          <cell r="D263" t="str">
            <v>Kearsley 132 GSP</v>
          </cell>
          <cell r="E263">
            <v>38</v>
          </cell>
          <cell r="F263">
            <v>3.9600000000000003E-2</v>
          </cell>
          <cell r="G263">
            <v>38.0396</v>
          </cell>
        </row>
        <row r="264">
          <cell r="B264" t="str">
            <v>Randal St</v>
          </cell>
          <cell r="C264" t="str">
            <v>Blackburn</v>
          </cell>
          <cell r="D264" t="str">
            <v>Penwortham East GSP / Rochdale SGT 1 GROUP</v>
          </cell>
          <cell r="E264">
            <v>18.8</v>
          </cell>
          <cell r="F264">
            <v>0</v>
          </cell>
          <cell r="G264">
            <v>18.8</v>
          </cell>
        </row>
        <row r="265">
          <cell r="B265" t="str">
            <v>Rawtenstall Rd</v>
          </cell>
          <cell r="C265" t="str">
            <v>Rossendale</v>
          </cell>
          <cell r="D265" t="str">
            <v>Padiham GSP</v>
          </cell>
          <cell r="E265">
            <v>22.863</v>
          </cell>
          <cell r="F265">
            <v>0</v>
          </cell>
          <cell r="G265">
            <v>22.863</v>
          </cell>
        </row>
        <row r="266">
          <cell r="B266" t="str">
            <v>Reddish Vale</v>
          </cell>
          <cell r="C266" t="str">
            <v>Vernon Park</v>
          </cell>
          <cell r="D266" t="str">
            <v>Bredbury GSP</v>
          </cell>
          <cell r="E266">
            <v>18.5</v>
          </cell>
          <cell r="F266">
            <v>0</v>
          </cell>
          <cell r="G266">
            <v>18.5</v>
          </cell>
        </row>
        <row r="267">
          <cell r="B267" t="str">
            <v>Ribblesdale T14</v>
          </cell>
          <cell r="C267" t="str">
            <v>Padiham</v>
          </cell>
          <cell r="D267" t="str">
            <v>Padiham GSP</v>
          </cell>
          <cell r="E267">
            <v>13.25</v>
          </cell>
          <cell r="F267">
            <v>0</v>
          </cell>
          <cell r="G267">
            <v>13.25</v>
          </cell>
        </row>
        <row r="268">
          <cell r="B268" t="str">
            <v>Ribbleton</v>
          </cell>
          <cell r="C268" t="str">
            <v>Preston East</v>
          </cell>
          <cell r="D268" t="str">
            <v>Penwortham East GSP / Rochdale SGT 1 GROUP</v>
          </cell>
          <cell r="E268">
            <v>22.863</v>
          </cell>
          <cell r="F268">
            <v>1.88496</v>
          </cell>
          <cell r="G268">
            <v>24.747959999999999</v>
          </cell>
        </row>
        <row r="269">
          <cell r="B269" t="str">
            <v>Ringley</v>
          </cell>
          <cell r="C269" t="str">
            <v>NA</v>
          </cell>
          <cell r="D269" t="str">
            <v>Kearsley Local 33 GSP</v>
          </cell>
          <cell r="E269">
            <v>23</v>
          </cell>
          <cell r="F269">
            <v>0.66779999999999995</v>
          </cell>
          <cell r="G269">
            <v>23.6678</v>
          </cell>
        </row>
        <row r="270">
          <cell r="B270" t="str">
            <v>Risley</v>
          </cell>
          <cell r="C270" t="str">
            <v>Risley</v>
          </cell>
          <cell r="D270" t="str">
            <v>Risley</v>
          </cell>
          <cell r="E270">
            <v>19.3</v>
          </cell>
          <cell r="F270">
            <v>3.0208499999999998</v>
          </cell>
          <cell r="G270">
            <v>22.32085</v>
          </cell>
        </row>
        <row r="271">
          <cell r="B271" t="str">
            <v>Robert Hall St</v>
          </cell>
          <cell r="C271" t="str">
            <v>Frederick Rd</v>
          </cell>
          <cell r="D271" t="str">
            <v>Kearsley 132 GSP</v>
          </cell>
          <cell r="E271">
            <v>20.5</v>
          </cell>
          <cell r="F271">
            <v>0</v>
          </cell>
          <cell r="G271">
            <v>20.5</v>
          </cell>
        </row>
        <row r="272">
          <cell r="B272" t="str">
            <v>Rochdale Central</v>
          </cell>
          <cell r="C272" t="str">
            <v>Rochdale Central</v>
          </cell>
          <cell r="D272" t="str">
            <v>Rochdale SGTs 2 3 4</v>
          </cell>
          <cell r="E272">
            <v>42</v>
          </cell>
          <cell r="F272">
            <v>0.1008</v>
          </cell>
          <cell r="G272">
            <v>42.1008</v>
          </cell>
        </row>
        <row r="273">
          <cell r="B273" t="str">
            <v>Roman Rd</v>
          </cell>
          <cell r="C273" t="str">
            <v>Lower Darwen</v>
          </cell>
          <cell r="D273" t="str">
            <v>Penwortham East GSP / Rochdale SGT 1 GROUP</v>
          </cell>
          <cell r="E273">
            <v>20.5</v>
          </cell>
          <cell r="F273">
            <v>0</v>
          </cell>
          <cell r="G273">
            <v>20.5</v>
          </cell>
        </row>
        <row r="274">
          <cell r="B274" t="str">
            <v>Romiley</v>
          </cell>
          <cell r="C274" t="str">
            <v>Vernon Park</v>
          </cell>
          <cell r="D274" t="str">
            <v>Bredbury GSP</v>
          </cell>
          <cell r="E274">
            <v>17.5</v>
          </cell>
          <cell r="F274">
            <v>1.12374</v>
          </cell>
          <cell r="G274">
            <v>18.623740000000002</v>
          </cell>
        </row>
        <row r="275">
          <cell r="B275" t="str">
            <v>Rossall</v>
          </cell>
          <cell r="C275" t="str">
            <v>Thornton</v>
          </cell>
          <cell r="D275" t="str">
            <v>Penwortham West GSP / Stanah GSP GROUP</v>
          </cell>
          <cell r="E275">
            <v>3.5</v>
          </cell>
          <cell r="F275">
            <v>3.5028000000000001</v>
          </cell>
          <cell r="G275">
            <v>7.0028000000000006</v>
          </cell>
        </row>
        <row r="276">
          <cell r="B276" t="str">
            <v>Royton</v>
          </cell>
          <cell r="C276" t="str">
            <v>Royton</v>
          </cell>
          <cell r="D276" t="str">
            <v>Whitegate GSP</v>
          </cell>
          <cell r="E276">
            <v>22.863</v>
          </cell>
          <cell r="F276">
            <v>0</v>
          </cell>
          <cell r="G276">
            <v>22.863</v>
          </cell>
        </row>
        <row r="277">
          <cell r="B277" t="str">
            <v>S.E. Macclesfield</v>
          </cell>
          <cell r="C277" t="str">
            <v>NA</v>
          </cell>
          <cell r="D277" t="str">
            <v>Macclesfield 33 GSP</v>
          </cell>
          <cell r="E277">
            <v>22.863</v>
          </cell>
          <cell r="F277">
            <v>1.2760000000000001E-2</v>
          </cell>
          <cell r="G277">
            <v>22.87576</v>
          </cell>
        </row>
        <row r="278">
          <cell r="B278" t="str">
            <v>S.W. Macclesfield</v>
          </cell>
          <cell r="C278" t="str">
            <v>NA</v>
          </cell>
          <cell r="D278" t="str">
            <v>Macclesfield 33 GSP</v>
          </cell>
          <cell r="E278">
            <v>22.863</v>
          </cell>
          <cell r="F278">
            <v>3.1934699999999996</v>
          </cell>
          <cell r="G278">
            <v>26.056469999999997</v>
          </cell>
        </row>
        <row r="279">
          <cell r="B279" t="str">
            <v>Sale</v>
          </cell>
          <cell r="C279" t="str">
            <v>Sale</v>
          </cell>
          <cell r="D279" t="str">
            <v>Carrington ENWL SGTs 1B 2B 4 7</v>
          </cell>
          <cell r="E279">
            <v>22.86</v>
          </cell>
          <cell r="F279">
            <v>0.189</v>
          </cell>
          <cell r="G279">
            <v>23.048999999999999</v>
          </cell>
        </row>
        <row r="280">
          <cell r="B280" t="str">
            <v>Sale Moor</v>
          </cell>
          <cell r="C280" t="str">
            <v>Sale</v>
          </cell>
          <cell r="D280" t="str">
            <v>Carrington ENWL SGTs 1B 2B 4 7</v>
          </cell>
          <cell r="E280">
            <v>10</v>
          </cell>
          <cell r="F280">
            <v>0</v>
          </cell>
          <cell r="G280">
            <v>10</v>
          </cell>
        </row>
        <row r="281">
          <cell r="B281" t="str">
            <v>Salford Quays</v>
          </cell>
          <cell r="C281" t="str">
            <v>Frederick Rd</v>
          </cell>
          <cell r="D281" t="str">
            <v>Kearsley 132 GSP</v>
          </cell>
          <cell r="E281">
            <v>20.5</v>
          </cell>
          <cell r="F281">
            <v>0</v>
          </cell>
          <cell r="G281">
            <v>20.5</v>
          </cell>
        </row>
        <row r="282">
          <cell r="B282" t="str">
            <v>Sandgate</v>
          </cell>
          <cell r="C282" t="str">
            <v>Barrow &amp; Sandgate</v>
          </cell>
          <cell r="D282" t="str">
            <v>Harker ENWL SGTs 1 2 3A 4 / Hutton GSP GROUP</v>
          </cell>
          <cell r="E282">
            <v>23</v>
          </cell>
          <cell r="F282">
            <v>0</v>
          </cell>
          <cell r="G282">
            <v>23</v>
          </cell>
        </row>
        <row r="283">
          <cell r="B283" t="str">
            <v>Scarisbrick</v>
          </cell>
          <cell r="C283" t="str">
            <v>Skelmersdale</v>
          </cell>
          <cell r="D283" t="str">
            <v>Washway Farm GSP / Kirkby GSP GROUP</v>
          </cell>
          <cell r="E283">
            <v>6</v>
          </cell>
          <cell r="F283">
            <v>1.26</v>
          </cell>
          <cell r="G283">
            <v>7.26</v>
          </cell>
        </row>
        <row r="284">
          <cell r="B284" t="str">
            <v>Sebergham</v>
          </cell>
          <cell r="C284" t="str">
            <v>Carlisle</v>
          </cell>
          <cell r="D284" t="str">
            <v>Harker ENWL SGTs 1 2 3A 4 / Hutton GSP GROUP</v>
          </cell>
          <cell r="E284">
            <v>4</v>
          </cell>
          <cell r="F284">
            <v>0</v>
          </cell>
          <cell r="G284">
            <v>4</v>
          </cell>
        </row>
        <row r="285">
          <cell r="B285" t="str">
            <v>Sedbergh</v>
          </cell>
          <cell r="C285" t="str">
            <v>Kendal (Parkside Rd)</v>
          </cell>
          <cell r="D285" t="str">
            <v>Harker ENWL SGTs 1 2 3A 4 / Hutton GSP GROUP</v>
          </cell>
          <cell r="E285">
            <v>7.6208000000000009</v>
          </cell>
          <cell r="F285">
            <v>1.7999999999999999E-2</v>
          </cell>
          <cell r="G285">
            <v>7.6388000000000007</v>
          </cell>
        </row>
        <row r="286">
          <cell r="B286" t="str">
            <v>Selsmire</v>
          </cell>
          <cell r="C286" t="str">
            <v>Penrith &amp; Shap</v>
          </cell>
          <cell r="D286" t="str">
            <v>Harker ENWL SGTs 1 2 3A 4 / Hutton GSP GROUP</v>
          </cell>
          <cell r="E286">
            <v>4</v>
          </cell>
          <cell r="F286">
            <v>0</v>
          </cell>
          <cell r="G286">
            <v>4</v>
          </cell>
        </row>
        <row r="287">
          <cell r="B287" t="str">
            <v>Settle</v>
          </cell>
          <cell r="C287" t="str">
            <v>Padiham</v>
          </cell>
          <cell r="D287" t="str">
            <v>Padiham GSP</v>
          </cell>
          <cell r="E287">
            <v>5</v>
          </cell>
          <cell r="F287">
            <v>0</v>
          </cell>
          <cell r="G287">
            <v>5</v>
          </cell>
        </row>
        <row r="288">
          <cell r="B288" t="str">
            <v>Shannon St South</v>
          </cell>
          <cell r="C288" t="str">
            <v>Blackpool</v>
          </cell>
          <cell r="D288" t="str">
            <v>Penwortham West GSP / Stanah GSP GROUP</v>
          </cell>
          <cell r="E288">
            <v>22</v>
          </cell>
          <cell r="F288">
            <v>0</v>
          </cell>
          <cell r="G288">
            <v>22</v>
          </cell>
        </row>
        <row r="289">
          <cell r="B289" t="str">
            <v>Shap</v>
          </cell>
          <cell r="C289" t="str">
            <v>Penrith &amp; Shap</v>
          </cell>
          <cell r="D289" t="str">
            <v>Harker ENWL SGTs 1 2 3A 4 / Hutton GSP GROUP</v>
          </cell>
          <cell r="E289">
            <v>8.5</v>
          </cell>
          <cell r="F289">
            <v>0</v>
          </cell>
          <cell r="G289">
            <v>8.5</v>
          </cell>
        </row>
        <row r="290">
          <cell r="B290" t="str">
            <v>Shaw</v>
          </cell>
          <cell r="C290" t="str">
            <v>Royton</v>
          </cell>
          <cell r="D290" t="str">
            <v>Whitegate GSP</v>
          </cell>
          <cell r="E290">
            <v>22.863</v>
          </cell>
          <cell r="F290">
            <v>0</v>
          </cell>
          <cell r="G290">
            <v>22.863</v>
          </cell>
        </row>
        <row r="291">
          <cell r="B291" t="str">
            <v>Siddick</v>
          </cell>
          <cell r="C291" t="str">
            <v>Stainburn &amp; Siddick</v>
          </cell>
          <cell r="D291" t="str">
            <v>Harker ENWL SGTs 1 2 3A 4 / Hutton GSP GROUP</v>
          </cell>
          <cell r="E291">
            <v>20.5</v>
          </cell>
          <cell r="F291">
            <v>3.8159999999999998</v>
          </cell>
          <cell r="G291">
            <v>24.315999999999999</v>
          </cell>
        </row>
        <row r="292">
          <cell r="B292" t="str">
            <v>Silloth</v>
          </cell>
          <cell r="C292" t="str">
            <v>Carlisle</v>
          </cell>
          <cell r="D292" t="str">
            <v>Harker ENWL SGTs 1 2 3A 4 / Hutton GSP GROUP</v>
          </cell>
          <cell r="E292">
            <v>30.69</v>
          </cell>
          <cell r="F292">
            <v>1.5209999999999999</v>
          </cell>
          <cell r="G292">
            <v>32.210999999999999</v>
          </cell>
        </row>
        <row r="293">
          <cell r="B293" t="str">
            <v>Skelmersdale</v>
          </cell>
          <cell r="C293" t="str">
            <v>Skelmersdale</v>
          </cell>
          <cell r="D293" t="str">
            <v>Washway Farm GSP / Kirkby GSP GROUP</v>
          </cell>
          <cell r="E293">
            <v>22.863</v>
          </cell>
          <cell r="F293">
            <v>0</v>
          </cell>
          <cell r="G293">
            <v>22.863</v>
          </cell>
        </row>
        <row r="294">
          <cell r="B294" t="str">
            <v>Slipway</v>
          </cell>
          <cell r="C294" t="str">
            <v>Egremont</v>
          </cell>
          <cell r="D294" t="str">
            <v>Harker ENWL SGTs 1 2 3A 4 / Hutton GSP GROUP</v>
          </cell>
          <cell r="E294">
            <v>13</v>
          </cell>
          <cell r="F294">
            <v>0</v>
          </cell>
          <cell r="G294">
            <v>13</v>
          </cell>
        </row>
        <row r="295">
          <cell r="B295" t="str">
            <v>Snipe</v>
          </cell>
          <cell r="C295" t="str">
            <v>Droylsden</v>
          </cell>
          <cell r="D295" t="str">
            <v>Stalybridge GSP</v>
          </cell>
          <cell r="E295">
            <v>19.5</v>
          </cell>
          <cell r="F295">
            <v>0</v>
          </cell>
          <cell r="G295">
            <v>19.5</v>
          </cell>
        </row>
        <row r="296">
          <cell r="B296" t="str">
            <v>South Park</v>
          </cell>
          <cell r="C296" t="str">
            <v>Lytham</v>
          </cell>
          <cell r="D296" t="str">
            <v>Penwortham West GSP / Stanah GSP GROUP</v>
          </cell>
          <cell r="E296">
            <v>23</v>
          </cell>
          <cell r="F296">
            <v>0</v>
          </cell>
          <cell r="G296">
            <v>23</v>
          </cell>
        </row>
        <row r="297">
          <cell r="B297" t="str">
            <v>Spa Rd</v>
          </cell>
          <cell r="C297" t="str">
            <v>Bolton</v>
          </cell>
          <cell r="D297" t="str">
            <v>Kearsley 132 GSP</v>
          </cell>
          <cell r="E297">
            <v>31.5</v>
          </cell>
          <cell r="F297">
            <v>0</v>
          </cell>
          <cell r="G297">
            <v>31.5</v>
          </cell>
        </row>
        <row r="298">
          <cell r="B298" t="str">
            <v>Spadeadam 132/11kV</v>
          </cell>
          <cell r="C298" t="str">
            <v>Spadeadam 132/11kV</v>
          </cell>
          <cell r="D298" t="str">
            <v>Harker ENWL SGTs 1 2 3A 4 / Hutton GSP GROUP</v>
          </cell>
          <cell r="E298">
            <v>38</v>
          </cell>
          <cell r="F298">
            <v>0</v>
          </cell>
          <cell r="G298">
            <v>38</v>
          </cell>
        </row>
        <row r="299">
          <cell r="B299" t="str">
            <v>Spadeadam 11/33kV</v>
          </cell>
          <cell r="C299" t="str">
            <v>Spadeadam 132/11kV</v>
          </cell>
          <cell r="D299" t="str">
            <v>Harker ENWL SGTs 1 2 3A 4 / Hut…</v>
          </cell>
          <cell r="E299">
            <v>9.5</v>
          </cell>
          <cell r="F299">
            <v>3.2939999999999997E-2</v>
          </cell>
          <cell r="G299">
            <v>9.53294</v>
          </cell>
        </row>
        <row r="300">
          <cell r="B300" t="str">
            <v>Spotland</v>
          </cell>
          <cell r="C300" t="str">
            <v>Rochdale Central</v>
          </cell>
          <cell r="D300" t="str">
            <v>Rochdale SGTs 2 3 4</v>
          </cell>
          <cell r="E300">
            <v>17.5</v>
          </cell>
          <cell r="F300">
            <v>0.13440000000000002</v>
          </cell>
          <cell r="G300">
            <v>17.634399999999999</v>
          </cell>
        </row>
        <row r="301">
          <cell r="B301" t="str">
            <v>Spring Cottage</v>
          </cell>
          <cell r="C301" t="str">
            <v>Nelson</v>
          </cell>
          <cell r="D301" t="str">
            <v>Padiham GSP</v>
          </cell>
          <cell r="E301">
            <v>13.752000000000001</v>
          </cell>
          <cell r="F301">
            <v>0</v>
          </cell>
          <cell r="G301">
            <v>13.752000000000001</v>
          </cell>
        </row>
        <row r="302">
          <cell r="B302" t="str">
            <v>Spring Garden St 11kV</v>
          </cell>
          <cell r="C302" t="str">
            <v>Lancaster</v>
          </cell>
          <cell r="D302" t="str">
            <v>Heysham GSP</v>
          </cell>
          <cell r="E302">
            <v>29</v>
          </cell>
          <cell r="F302">
            <v>0</v>
          </cell>
          <cell r="G302">
            <v>29</v>
          </cell>
        </row>
        <row r="303">
          <cell r="B303" t="str">
            <v>Spring Garden St 6.6kV</v>
          </cell>
          <cell r="C303" t="str">
            <v>Lancaster</v>
          </cell>
          <cell r="D303" t="str">
            <v>Heysham GSP</v>
          </cell>
          <cell r="E303">
            <v>22.863</v>
          </cell>
          <cell r="F303">
            <v>0</v>
          </cell>
          <cell r="G303">
            <v>22.863</v>
          </cell>
        </row>
        <row r="304">
          <cell r="B304" t="str">
            <v>Squires Gate</v>
          </cell>
          <cell r="C304" t="str">
            <v>Blackpool</v>
          </cell>
          <cell r="D304" t="str">
            <v>Penwortham West GSP / Stanah GSP GROUP</v>
          </cell>
          <cell r="E304">
            <v>22.9</v>
          </cell>
          <cell r="F304">
            <v>0</v>
          </cell>
          <cell r="G304">
            <v>22.9</v>
          </cell>
        </row>
        <row r="305">
          <cell r="B305" t="str">
            <v>St Annes</v>
          </cell>
          <cell r="C305" t="str">
            <v>Lytham</v>
          </cell>
          <cell r="D305" t="str">
            <v>Penwortham West GSP / Stanah GSP GROUP</v>
          </cell>
          <cell r="E305">
            <v>17.5</v>
          </cell>
          <cell r="F305">
            <v>0</v>
          </cell>
          <cell r="G305">
            <v>17.5</v>
          </cell>
        </row>
        <row r="306">
          <cell r="B306" t="str">
            <v>St Marys</v>
          </cell>
          <cell r="C306" t="str">
            <v>Greenhill</v>
          </cell>
          <cell r="D306" t="str">
            <v>Whitegate GSP</v>
          </cell>
          <cell r="E306">
            <v>22.863</v>
          </cell>
          <cell r="F306">
            <v>0</v>
          </cell>
          <cell r="G306">
            <v>22.863</v>
          </cell>
        </row>
        <row r="307">
          <cell r="B307" t="str">
            <v>St Marys St</v>
          </cell>
          <cell r="C307" t="str">
            <v>Ribble</v>
          </cell>
          <cell r="D307" t="str">
            <v>Penwortham East GSP / Rochdale SGT 1 GROUP</v>
          </cell>
          <cell r="E307">
            <v>17.5</v>
          </cell>
          <cell r="F307">
            <v>0</v>
          </cell>
          <cell r="G307">
            <v>17.5</v>
          </cell>
        </row>
        <row r="308">
          <cell r="B308" t="str">
            <v>St Thomas Rd</v>
          </cell>
          <cell r="C308" t="str">
            <v>Lytham</v>
          </cell>
          <cell r="D308" t="str">
            <v>Penwortham West GSP / Stanah GSP GROUP</v>
          </cell>
          <cell r="E308">
            <v>22.863</v>
          </cell>
          <cell r="F308">
            <v>0</v>
          </cell>
          <cell r="G308">
            <v>22.863</v>
          </cell>
        </row>
        <row r="309">
          <cell r="B309" t="str">
            <v>Stainburn</v>
          </cell>
          <cell r="C309" t="str">
            <v>Stainburn &amp; Siddick</v>
          </cell>
          <cell r="D309" t="str">
            <v>Harker ENWL SGTs 1 2 3A 4 / Hutton GSP GROUP</v>
          </cell>
          <cell r="E309">
            <v>15</v>
          </cell>
          <cell r="F309">
            <v>0</v>
          </cell>
          <cell r="G309">
            <v>15</v>
          </cell>
        </row>
        <row r="310">
          <cell r="B310" t="str">
            <v>Standish</v>
          </cell>
          <cell r="C310" t="str">
            <v>Wrightington</v>
          </cell>
          <cell r="D310" t="str">
            <v>Penwortham West GSP / Stanah GSP GROUP</v>
          </cell>
          <cell r="E310">
            <v>23</v>
          </cell>
          <cell r="F310">
            <v>2.52</v>
          </cell>
          <cell r="G310">
            <v>25.52</v>
          </cell>
        </row>
        <row r="311">
          <cell r="B311" t="str">
            <v>Strangeways</v>
          </cell>
          <cell r="C311" t="str">
            <v>Red Bank</v>
          </cell>
          <cell r="D311" t="str">
            <v>Whitegate GSP</v>
          </cell>
          <cell r="E311">
            <v>20.5</v>
          </cell>
          <cell r="F311">
            <v>0</v>
          </cell>
          <cell r="G311">
            <v>20.5</v>
          </cell>
        </row>
        <row r="312">
          <cell r="B312" t="str">
            <v>Strawberry Bank</v>
          </cell>
          <cell r="C312" t="str">
            <v>Huncoat</v>
          </cell>
          <cell r="D312" t="str">
            <v>Padiham GSP</v>
          </cell>
          <cell r="E312">
            <v>22.863</v>
          </cell>
          <cell r="F312">
            <v>3.38625</v>
          </cell>
          <cell r="G312">
            <v>26.24925</v>
          </cell>
        </row>
        <row r="313">
          <cell r="B313" t="str">
            <v>Stuart St</v>
          </cell>
          <cell r="C313" t="str">
            <v>Stuart St</v>
          </cell>
          <cell r="D313" t="str">
            <v>Stalybridge GSP</v>
          </cell>
          <cell r="E313">
            <v>20.5</v>
          </cell>
          <cell r="F313">
            <v>0</v>
          </cell>
          <cell r="G313">
            <v>20.5</v>
          </cell>
        </row>
        <row r="314">
          <cell r="B314" t="str">
            <v>Stubbins</v>
          </cell>
          <cell r="C314" t="str">
            <v>Rossendale</v>
          </cell>
          <cell r="D314" t="str">
            <v>Padiham GSP</v>
          </cell>
          <cell r="E314">
            <v>28</v>
          </cell>
          <cell r="F314">
            <v>0</v>
          </cell>
          <cell r="G314">
            <v>28</v>
          </cell>
        </row>
        <row r="315">
          <cell r="B315" t="str">
            <v>Swinton</v>
          </cell>
          <cell r="C315" t="str">
            <v>Agecroft</v>
          </cell>
          <cell r="D315" t="str">
            <v>Kearsley 132 GSP</v>
          </cell>
          <cell r="E315">
            <v>23</v>
          </cell>
          <cell r="F315">
            <v>0</v>
          </cell>
          <cell r="G315">
            <v>23</v>
          </cell>
        </row>
        <row r="316">
          <cell r="B316" t="str">
            <v>Tame Valley</v>
          </cell>
          <cell r="C316" t="str">
            <v>Hartshead-Heyrod</v>
          </cell>
          <cell r="D316" t="str">
            <v>Stalybridge GSP</v>
          </cell>
          <cell r="E316">
            <v>18.920000000000002</v>
          </cell>
          <cell r="F316">
            <v>1.26E-2</v>
          </cell>
          <cell r="G316">
            <v>18.932600000000001</v>
          </cell>
        </row>
        <row r="317">
          <cell r="B317" t="str">
            <v>Tardy Gate</v>
          </cell>
          <cell r="C317" t="str">
            <v>Ribble</v>
          </cell>
          <cell r="D317" t="str">
            <v>Penwortham East GSP / Rochdale SGT 1 GROUP</v>
          </cell>
          <cell r="E317">
            <v>22.863</v>
          </cell>
          <cell r="F317">
            <v>5.0000000000000001E-4</v>
          </cell>
          <cell r="G317">
            <v>22.863499999999998</v>
          </cell>
        </row>
        <row r="318">
          <cell r="B318" t="str">
            <v>Tarleton</v>
          </cell>
          <cell r="C318" t="str">
            <v>Wrightington</v>
          </cell>
          <cell r="D318" t="str">
            <v>Penwortham West GSP / Stanah GSP GROUP</v>
          </cell>
          <cell r="E318">
            <v>22.863</v>
          </cell>
          <cell r="F318">
            <v>2.6399999999999996E-3</v>
          </cell>
          <cell r="G318">
            <v>22.865639999999999</v>
          </cell>
        </row>
        <row r="319">
          <cell r="B319" t="str">
            <v>The Height</v>
          </cell>
          <cell r="C319" t="str">
            <v>Agecroft</v>
          </cell>
          <cell r="D319" t="str">
            <v>Kearsley 132 GSP</v>
          </cell>
          <cell r="E319">
            <v>16.8</v>
          </cell>
          <cell r="F319">
            <v>0.47249999999999998</v>
          </cell>
          <cell r="G319">
            <v>17.272500000000001</v>
          </cell>
        </row>
        <row r="320">
          <cell r="B320" t="str">
            <v>Thornton</v>
          </cell>
          <cell r="C320" t="str">
            <v>Bispham</v>
          </cell>
          <cell r="D320" t="str">
            <v>Penwortham West GSP / Stanah GSP GROUP</v>
          </cell>
          <cell r="E320">
            <v>22.863</v>
          </cell>
          <cell r="F320">
            <v>0</v>
          </cell>
          <cell r="G320">
            <v>22.863</v>
          </cell>
        </row>
        <row r="321">
          <cell r="B321" t="str">
            <v>Townley St</v>
          </cell>
          <cell r="C321" t="str">
            <v>Chadderton</v>
          </cell>
          <cell r="D321" t="str">
            <v>Whitegate GSP</v>
          </cell>
          <cell r="E321">
            <v>15.242000000000001</v>
          </cell>
          <cell r="F321">
            <v>0</v>
          </cell>
          <cell r="G321">
            <v>15.242000000000001</v>
          </cell>
        </row>
        <row r="322">
          <cell r="B322" t="str">
            <v>Trafford</v>
          </cell>
          <cell r="C322" t="str">
            <v>Stretford</v>
          </cell>
          <cell r="D322" t="str">
            <v>South Manchester GSP</v>
          </cell>
          <cell r="E322">
            <v>20.5</v>
          </cell>
          <cell r="F322">
            <v>0</v>
          </cell>
          <cell r="G322">
            <v>20.5</v>
          </cell>
        </row>
        <row r="323">
          <cell r="B323" t="str">
            <v>Trafford Park North</v>
          </cell>
          <cell r="C323" t="str">
            <v>Barton</v>
          </cell>
          <cell r="D323" t="str">
            <v>Carrington ENWL SGTs 1B 2B 4 7</v>
          </cell>
          <cell r="E323">
            <v>15.75</v>
          </cell>
          <cell r="F323">
            <v>8.82</v>
          </cell>
          <cell r="G323">
            <v>24.57</v>
          </cell>
        </row>
        <row r="324">
          <cell r="B324" t="str">
            <v>Trimpell</v>
          </cell>
          <cell r="C324" t="str">
            <v>Trimpell</v>
          </cell>
          <cell r="D324" t="str">
            <v>Heysham GSP</v>
          </cell>
          <cell r="E324">
            <v>23.815000000000001</v>
          </cell>
          <cell r="F324">
            <v>1.8</v>
          </cell>
          <cell r="G324">
            <v>25.615000000000002</v>
          </cell>
        </row>
        <row r="325">
          <cell r="B325" t="str">
            <v>Trinity</v>
          </cell>
          <cell r="C325" t="str">
            <v>Frederick Rd</v>
          </cell>
          <cell r="D325" t="str">
            <v>Kearsley 132 GSP</v>
          </cell>
          <cell r="E325">
            <v>22.9</v>
          </cell>
          <cell r="F325">
            <v>0</v>
          </cell>
          <cell r="G325">
            <v>22.9</v>
          </cell>
        </row>
        <row r="326">
          <cell r="B326" t="str">
            <v>Tulketh</v>
          </cell>
          <cell r="C326" t="str">
            <v>Ribble</v>
          </cell>
          <cell r="D326" t="str">
            <v>Penwortham East GSP / Rochdale SGT 1 GROUP</v>
          </cell>
          <cell r="E326">
            <v>22.863</v>
          </cell>
          <cell r="F326">
            <v>0</v>
          </cell>
          <cell r="G326">
            <v>22.863</v>
          </cell>
        </row>
        <row r="327">
          <cell r="B327" t="str">
            <v>Ulverston</v>
          </cell>
          <cell r="C327" t="str">
            <v>Ulverston</v>
          </cell>
          <cell r="D327" t="str">
            <v>Harker ENWL SGTs 1 2 3A 4 / Hutton GSP GROUP</v>
          </cell>
          <cell r="E327">
            <v>15</v>
          </cell>
          <cell r="F327">
            <v>1.12656</v>
          </cell>
          <cell r="G327">
            <v>16.126560000000001</v>
          </cell>
        </row>
        <row r="328">
          <cell r="B328" t="str">
            <v>Union Rd</v>
          </cell>
          <cell r="C328" t="str">
            <v>Bolton</v>
          </cell>
          <cell r="D328" t="str">
            <v>Kearsley 132 GSP</v>
          </cell>
          <cell r="E328">
            <v>22.863</v>
          </cell>
          <cell r="F328">
            <v>0</v>
          </cell>
          <cell r="G328">
            <v>22.863</v>
          </cell>
        </row>
        <row r="329">
          <cell r="B329" t="str">
            <v>Upholland</v>
          </cell>
          <cell r="C329" t="str">
            <v>Orrell</v>
          </cell>
          <cell r="D329" t="str">
            <v>Washway Farm GSP / Kirkby GSP GROUP</v>
          </cell>
          <cell r="E329">
            <v>17.5</v>
          </cell>
          <cell r="F329">
            <v>0.24</v>
          </cell>
          <cell r="G329">
            <v>17.739999999999998</v>
          </cell>
        </row>
        <row r="330">
          <cell r="B330" t="str">
            <v>Urmston</v>
          </cell>
          <cell r="C330" t="str">
            <v>Stretford</v>
          </cell>
          <cell r="D330" t="str">
            <v>South Manchester GSP</v>
          </cell>
          <cell r="E330">
            <v>22.863</v>
          </cell>
          <cell r="F330">
            <v>0</v>
          </cell>
          <cell r="G330">
            <v>22.863</v>
          </cell>
        </row>
        <row r="331">
          <cell r="B331" t="str">
            <v>Victoria Park</v>
          </cell>
          <cell r="C331" t="str">
            <v>Longsight</v>
          </cell>
          <cell r="D331" t="str">
            <v>Bredbury GSP</v>
          </cell>
          <cell r="E331">
            <v>20.5</v>
          </cell>
          <cell r="F331">
            <v>0</v>
          </cell>
          <cell r="G331">
            <v>20.5</v>
          </cell>
        </row>
        <row r="332">
          <cell r="B332" t="str">
            <v>Warbreck</v>
          </cell>
          <cell r="C332" t="str">
            <v>Bispham</v>
          </cell>
          <cell r="D332" t="str">
            <v>Penwortham West GSP / Stanah GSP GROUP</v>
          </cell>
          <cell r="E332">
            <v>17.5</v>
          </cell>
          <cell r="F332">
            <v>0</v>
          </cell>
          <cell r="G332">
            <v>17.5</v>
          </cell>
        </row>
        <row r="333">
          <cell r="B333" t="str">
            <v>Wardleworth</v>
          </cell>
          <cell r="C333" t="str">
            <v>Belfield</v>
          </cell>
          <cell r="D333" t="str">
            <v>Rochdale SGTs 2 3 4</v>
          </cell>
          <cell r="E333">
            <v>22.863</v>
          </cell>
          <cell r="F333">
            <v>0.26963999999999999</v>
          </cell>
          <cell r="G333">
            <v>23.132639999999999</v>
          </cell>
        </row>
        <row r="334">
          <cell r="B334" t="str">
            <v>Warton</v>
          </cell>
          <cell r="C334" t="str">
            <v>Peel</v>
          </cell>
          <cell r="D334" t="str">
            <v>Penwortham West GSP / Stanah GSP GROUP</v>
          </cell>
          <cell r="E334">
            <v>22.863</v>
          </cell>
          <cell r="F334">
            <v>0.63</v>
          </cell>
          <cell r="G334">
            <v>23.492999999999999</v>
          </cell>
        </row>
        <row r="335">
          <cell r="B335" t="str">
            <v>Waterhead</v>
          </cell>
          <cell r="C335" t="str">
            <v>Greenhill</v>
          </cell>
          <cell r="D335" t="str">
            <v>Whitegate GSP</v>
          </cell>
          <cell r="E335">
            <v>22.863</v>
          </cell>
          <cell r="F335">
            <v>0</v>
          </cell>
          <cell r="G335">
            <v>22.863</v>
          </cell>
        </row>
        <row r="336">
          <cell r="B336" t="str">
            <v>Waterswallows</v>
          </cell>
          <cell r="C336" t="str">
            <v>Buxton</v>
          </cell>
          <cell r="D336" t="str">
            <v>Stalybridge GSP</v>
          </cell>
          <cell r="E336">
            <v>22.863</v>
          </cell>
          <cell r="F336">
            <v>0</v>
          </cell>
          <cell r="G336">
            <v>22.863</v>
          </cell>
        </row>
        <row r="337">
          <cell r="B337" t="str">
            <v>Weaste</v>
          </cell>
          <cell r="C337" t="str">
            <v>Frederick Rd</v>
          </cell>
          <cell r="D337" t="str">
            <v>Kearsley 132 GSP</v>
          </cell>
          <cell r="E337">
            <v>20.5</v>
          </cell>
          <cell r="F337">
            <v>0</v>
          </cell>
          <cell r="G337">
            <v>20.5</v>
          </cell>
        </row>
        <row r="338">
          <cell r="B338" t="str">
            <v>Werneth</v>
          </cell>
          <cell r="C338" t="str">
            <v>Greenhill</v>
          </cell>
          <cell r="D338" t="str">
            <v>Whitegate GSP</v>
          </cell>
          <cell r="E338">
            <v>22.863</v>
          </cell>
          <cell r="F338">
            <v>0</v>
          </cell>
          <cell r="G338">
            <v>22.863</v>
          </cell>
        </row>
        <row r="339">
          <cell r="B339" t="str">
            <v>Wesley Place Bacup</v>
          </cell>
          <cell r="C339" t="str">
            <v>Rossendale</v>
          </cell>
          <cell r="D339" t="str">
            <v>Padiham GSP</v>
          </cell>
          <cell r="E339">
            <v>22.863</v>
          </cell>
          <cell r="F339">
            <v>0.12</v>
          </cell>
          <cell r="G339">
            <v>22.983000000000001</v>
          </cell>
        </row>
        <row r="340">
          <cell r="B340" t="str">
            <v>West Didsbury</v>
          </cell>
          <cell r="C340" t="str">
            <v>West Didsbury</v>
          </cell>
          <cell r="D340" t="str">
            <v>South Manchester GSP</v>
          </cell>
          <cell r="E340">
            <v>20.5</v>
          </cell>
          <cell r="F340">
            <v>2.0160000000000001E-2</v>
          </cell>
          <cell r="G340">
            <v>20.520160000000001</v>
          </cell>
        </row>
        <row r="341">
          <cell r="B341" t="str">
            <v>Westgate</v>
          </cell>
          <cell r="C341" t="str">
            <v>Lancaster</v>
          </cell>
          <cell r="D341" t="str">
            <v>Heysham GSP</v>
          </cell>
          <cell r="E341">
            <v>17.5</v>
          </cell>
          <cell r="F341">
            <v>0.55559999999999998</v>
          </cell>
          <cell r="G341">
            <v>18.055599999999998</v>
          </cell>
        </row>
        <row r="342">
          <cell r="B342" t="str">
            <v>Westhoughton</v>
          </cell>
          <cell r="C342" t="str">
            <v>Westhoughton</v>
          </cell>
          <cell r="D342" t="str">
            <v>Kearsley 132 GSP</v>
          </cell>
          <cell r="E342">
            <v>22.863</v>
          </cell>
          <cell r="F342">
            <v>0</v>
          </cell>
          <cell r="G342">
            <v>22.863</v>
          </cell>
        </row>
        <row r="343">
          <cell r="B343" t="str">
            <v>Westlinton</v>
          </cell>
          <cell r="C343" t="str">
            <v>Carlisle</v>
          </cell>
          <cell r="D343" t="str">
            <v>Harker ENWL SGTs 1 2 3A 4 / Hutton GSP GROUP</v>
          </cell>
          <cell r="E343">
            <v>15</v>
          </cell>
          <cell r="F343">
            <v>0.26112000000000002</v>
          </cell>
          <cell r="G343">
            <v>15.26112</v>
          </cell>
        </row>
        <row r="344">
          <cell r="B344" t="str">
            <v>Whalley</v>
          </cell>
          <cell r="C344" t="str">
            <v>Padiham</v>
          </cell>
          <cell r="D344" t="str">
            <v>Padiham GSP</v>
          </cell>
          <cell r="E344">
            <v>22.863</v>
          </cell>
          <cell r="F344">
            <v>3.8399999999999997E-2</v>
          </cell>
          <cell r="G344">
            <v>22.901399999999999</v>
          </cell>
        </row>
        <row r="345">
          <cell r="B345" t="str">
            <v>Whalley Range</v>
          </cell>
          <cell r="C345" t="str">
            <v>West Didsbury</v>
          </cell>
          <cell r="D345" t="str">
            <v>South Manchester GSP</v>
          </cell>
          <cell r="E345">
            <v>22.863</v>
          </cell>
          <cell r="F345">
            <v>3.5999999999999997E-4</v>
          </cell>
          <cell r="G345">
            <v>22.86336</v>
          </cell>
        </row>
        <row r="346">
          <cell r="B346" t="str">
            <v>Whasset</v>
          </cell>
          <cell r="C346" t="str">
            <v>Kendal (Parkside Rd)</v>
          </cell>
          <cell r="D346" t="str">
            <v>Harker ENWL SGTs 1 2 3A 4 / Hutton GSP GROUP</v>
          </cell>
          <cell r="E346">
            <v>16</v>
          </cell>
          <cell r="F346">
            <v>3.5999999999999997E-2</v>
          </cell>
          <cell r="G346">
            <v>16.036000000000001</v>
          </cell>
        </row>
        <row r="347">
          <cell r="B347" t="str">
            <v>Whinfell</v>
          </cell>
          <cell r="C347" t="str">
            <v>Penrith &amp; Shap</v>
          </cell>
          <cell r="D347" t="str">
            <v>Harker ENWL SGTs 1 2 3A 4 / Hutton GSP GROUP</v>
          </cell>
          <cell r="E347">
            <v>4</v>
          </cell>
          <cell r="F347">
            <v>0</v>
          </cell>
          <cell r="G347">
            <v>4</v>
          </cell>
        </row>
        <row r="348">
          <cell r="B348" t="str">
            <v>Whittle Le Woods</v>
          </cell>
          <cell r="C348" t="str">
            <v>Leyland</v>
          </cell>
          <cell r="D348" t="str">
            <v>Penwortham West GSP / Stanah GSP GROUP</v>
          </cell>
          <cell r="E348">
            <v>17.5</v>
          </cell>
          <cell r="F348">
            <v>0</v>
          </cell>
          <cell r="G348">
            <v>17.5</v>
          </cell>
        </row>
        <row r="349">
          <cell r="B349" t="str">
            <v>Whitworth</v>
          </cell>
          <cell r="C349" t="str">
            <v>Rochdale Central</v>
          </cell>
          <cell r="D349" t="str">
            <v>Rochdale SGTs 2 3 4</v>
          </cell>
          <cell r="E349">
            <v>8</v>
          </cell>
          <cell r="F349">
            <v>0</v>
          </cell>
          <cell r="G349">
            <v>8</v>
          </cell>
        </row>
        <row r="350">
          <cell r="B350" t="str">
            <v>Wigton</v>
          </cell>
          <cell r="C350" t="str">
            <v>Carlisle</v>
          </cell>
          <cell r="D350" t="str">
            <v>Harker ENWL SGTs 1 2 3A 4 / Hutton GSP GROUP</v>
          </cell>
          <cell r="E350">
            <v>22.863</v>
          </cell>
          <cell r="F350">
            <v>2.1566400000000003</v>
          </cell>
          <cell r="G350">
            <v>25.019639999999999</v>
          </cell>
        </row>
        <row r="351">
          <cell r="B351" t="str">
            <v>Willow Hey</v>
          </cell>
          <cell r="C351" t="str">
            <v>Skelmersdale</v>
          </cell>
          <cell r="D351" t="str">
            <v>Washway Farm GSP / Kirkby GSP GROUP</v>
          </cell>
          <cell r="E351">
            <v>22.863</v>
          </cell>
          <cell r="F351">
            <v>0</v>
          </cell>
          <cell r="G351">
            <v>22.863</v>
          </cell>
        </row>
        <row r="352">
          <cell r="B352" t="str">
            <v>Willowbank</v>
          </cell>
          <cell r="C352" t="str">
            <v>Greenhill</v>
          </cell>
          <cell r="D352" t="str">
            <v>Whitegate GSP</v>
          </cell>
          <cell r="E352">
            <v>17.5</v>
          </cell>
          <cell r="F352">
            <v>0</v>
          </cell>
          <cell r="G352">
            <v>17.5</v>
          </cell>
        </row>
        <row r="353">
          <cell r="B353" t="str">
            <v>Willowholme</v>
          </cell>
          <cell r="C353" t="str">
            <v>Carlisle</v>
          </cell>
          <cell r="D353" t="str">
            <v>Harker ENWL SGTs 1 2 3A 4 / Hutton GSP GROUP</v>
          </cell>
          <cell r="E353">
            <v>22.863</v>
          </cell>
          <cell r="F353">
            <v>0.62370000000000003</v>
          </cell>
          <cell r="G353">
            <v>23.486699999999999</v>
          </cell>
        </row>
        <row r="354">
          <cell r="B354" t="str">
            <v>Wilmslow</v>
          </cell>
          <cell r="C354" t="str">
            <v>Moss Nook</v>
          </cell>
          <cell r="D354" t="str">
            <v>South Manchester GSP</v>
          </cell>
          <cell r="E354">
            <v>17.5</v>
          </cell>
          <cell r="F354">
            <v>0</v>
          </cell>
          <cell r="G354">
            <v>17.5</v>
          </cell>
        </row>
        <row r="355">
          <cell r="B355" t="str">
            <v>Windermere</v>
          </cell>
          <cell r="C355" t="str">
            <v>Kendal (Parkside Rd)</v>
          </cell>
          <cell r="D355" t="str">
            <v>Harker ENWL SGTs 1 2 3A 4 / Hutton GSP GROUP</v>
          </cell>
          <cell r="E355">
            <v>23</v>
          </cell>
          <cell r="F355">
            <v>6.3E-2</v>
          </cell>
          <cell r="G355">
            <v>23.062999999999999</v>
          </cell>
        </row>
        <row r="356">
          <cell r="B356" t="str">
            <v>Winifred Rd</v>
          </cell>
          <cell r="C356" t="str">
            <v>Adswood</v>
          </cell>
          <cell r="D356" t="str">
            <v>Bredbury GSP</v>
          </cell>
          <cell r="E356">
            <v>17.5</v>
          </cell>
          <cell r="F356">
            <v>0</v>
          </cell>
          <cell r="G356">
            <v>17.5</v>
          </cell>
        </row>
        <row r="357">
          <cell r="B357" t="str">
            <v>Withington</v>
          </cell>
          <cell r="C357" t="str">
            <v>West Didsbury</v>
          </cell>
          <cell r="D357" t="str">
            <v>South Manchester GSP</v>
          </cell>
          <cell r="E357">
            <v>17.5</v>
          </cell>
          <cell r="F357">
            <v>0</v>
          </cell>
          <cell r="G357">
            <v>17.5</v>
          </cell>
        </row>
        <row r="358">
          <cell r="B358" t="str">
            <v>Withyfold Drive</v>
          </cell>
          <cell r="C358" t="str">
            <v>NA</v>
          </cell>
          <cell r="D358" t="str">
            <v>Macclesfield 33 GSP</v>
          </cell>
          <cell r="E358">
            <v>35</v>
          </cell>
          <cell r="F358">
            <v>0</v>
          </cell>
          <cell r="G358">
            <v>35</v>
          </cell>
        </row>
        <row r="359">
          <cell r="B359" t="str">
            <v>Woodbine St</v>
          </cell>
          <cell r="C359" t="str">
            <v>Castleton</v>
          </cell>
          <cell r="D359" t="str">
            <v>Rochdale SGTs 2 3 4</v>
          </cell>
          <cell r="E359">
            <v>17.5</v>
          </cell>
          <cell r="F359">
            <v>0</v>
          </cell>
          <cell r="G359">
            <v>17.5</v>
          </cell>
        </row>
        <row r="360">
          <cell r="B360" t="str">
            <v>Woodfield Rd</v>
          </cell>
          <cell r="C360" t="str">
            <v>Wrightington</v>
          </cell>
          <cell r="D360" t="str">
            <v>Penwortham West GSP / Stanah GSP GROUP</v>
          </cell>
          <cell r="E360">
            <v>22.863</v>
          </cell>
          <cell r="F360">
            <v>0</v>
          </cell>
          <cell r="G360">
            <v>22.863</v>
          </cell>
        </row>
        <row r="361">
          <cell r="B361" t="str">
            <v>Woodhill Lane</v>
          </cell>
          <cell r="C361" t="str">
            <v>Lancaster</v>
          </cell>
          <cell r="D361" t="str">
            <v>Heysham GSP</v>
          </cell>
          <cell r="E361">
            <v>9</v>
          </cell>
          <cell r="F361">
            <v>0</v>
          </cell>
          <cell r="G361">
            <v>12</v>
          </cell>
        </row>
        <row r="362">
          <cell r="B362" t="str">
            <v>Woodhouse Park</v>
          </cell>
          <cell r="C362" t="str">
            <v>Moss Nook</v>
          </cell>
          <cell r="D362" t="str">
            <v>South Manchester GSP</v>
          </cell>
          <cell r="E362">
            <v>17.5</v>
          </cell>
          <cell r="F362">
            <v>0</v>
          </cell>
          <cell r="G362">
            <v>17.5</v>
          </cell>
        </row>
        <row r="363">
          <cell r="B363" t="str">
            <v>Woodley</v>
          </cell>
          <cell r="C363" t="str">
            <v>Vernon Park</v>
          </cell>
          <cell r="D363" t="str">
            <v>Bredbury GSP</v>
          </cell>
          <cell r="E363">
            <v>22.863</v>
          </cell>
          <cell r="F363">
            <v>2.0916000000000001</v>
          </cell>
          <cell r="G363">
            <v>24.954599999999999</v>
          </cell>
        </row>
        <row r="364">
          <cell r="B364" t="str">
            <v>Woolfold</v>
          </cell>
          <cell r="C364" t="str">
            <v>Bury</v>
          </cell>
          <cell r="D364" t="str">
            <v>Kearsley 132 GSP</v>
          </cell>
          <cell r="E364">
            <v>23</v>
          </cell>
          <cell r="F364">
            <v>0</v>
          </cell>
          <cell r="G364">
            <v>23</v>
          </cell>
        </row>
        <row r="365">
          <cell r="B365" t="str">
            <v>Wordsworth St</v>
          </cell>
          <cell r="C365" t="str">
            <v>Bolton</v>
          </cell>
          <cell r="D365" t="str">
            <v>Kearsley 132 GSP</v>
          </cell>
          <cell r="E365">
            <v>22.863</v>
          </cell>
          <cell r="F365">
            <v>0</v>
          </cell>
          <cell r="G365">
            <v>22.863</v>
          </cell>
        </row>
        <row r="366">
          <cell r="B366" t="str">
            <v>Worsley Mesnes</v>
          </cell>
          <cell r="C366" t="str">
            <v>Wigan</v>
          </cell>
          <cell r="D366" t="str">
            <v>Washway Farm GSP / Kirkby GSP GROUP</v>
          </cell>
          <cell r="E366">
            <v>22.863</v>
          </cell>
          <cell r="F366">
            <v>0</v>
          </cell>
          <cell r="G366">
            <v>22.863</v>
          </cell>
        </row>
        <row r="367">
          <cell r="B367" t="str">
            <v>Wrightington</v>
          </cell>
          <cell r="C367" t="str">
            <v>Wrightington</v>
          </cell>
          <cell r="D367" t="str">
            <v>Penwortham West GSP / Stanah GSP GROUP</v>
          </cell>
          <cell r="E367">
            <v>22.863</v>
          </cell>
          <cell r="F367">
            <v>0</v>
          </cell>
          <cell r="G367">
            <v>22.863</v>
          </cell>
        </row>
        <row r="368">
          <cell r="B368" t="str">
            <v>Yealand</v>
          </cell>
          <cell r="C368" t="str">
            <v>Kendal (Parkside Rd)</v>
          </cell>
          <cell r="D368" t="str">
            <v>Harker ENWL SGTs 1 2 3A 4 / Hutton GSP GROUP</v>
          </cell>
          <cell r="E368">
            <v>4</v>
          </cell>
          <cell r="F368">
            <v>2.3519999999999999E-2</v>
          </cell>
          <cell r="G368">
            <v>4.0235200000000004</v>
          </cell>
        </row>
        <row r="369">
          <cell r="B369" t="str">
            <v>Medipark</v>
          </cell>
          <cell r="C369" t="str">
            <v>Altrincham</v>
          </cell>
          <cell r="D369" t="str">
            <v>Carrington ENWL SGTs 1B 2B 4 7</v>
          </cell>
          <cell r="E369">
            <v>32</v>
          </cell>
          <cell r="F369">
            <v>0</v>
          </cell>
          <cell r="G369">
            <v>32</v>
          </cell>
        </row>
      </sheetData>
      <sheetData sheetId="2">
        <row r="1">
          <cell r="G1">
            <v>6</v>
          </cell>
        </row>
        <row r="26">
          <cell r="B26"/>
          <cell r="C26"/>
          <cell r="D26"/>
          <cell r="E26"/>
          <cell r="F26"/>
          <cell r="G26">
            <v>2020</v>
          </cell>
          <cell r="H26">
            <v>2021</v>
          </cell>
          <cell r="I26">
            <v>2022</v>
          </cell>
          <cell r="J26">
            <v>2023</v>
          </cell>
          <cell r="K26">
            <v>2024</v>
          </cell>
          <cell r="L26">
            <v>2025</v>
          </cell>
          <cell r="M26">
            <v>2026</v>
          </cell>
          <cell r="N26">
            <v>2027</v>
          </cell>
          <cell r="O26">
            <v>2028</v>
          </cell>
          <cell r="P26">
            <v>2029</v>
          </cell>
          <cell r="Q26">
            <v>2030</v>
          </cell>
          <cell r="R26">
            <v>2031</v>
          </cell>
          <cell r="S26">
            <v>2032</v>
          </cell>
          <cell r="T26">
            <v>2033</v>
          </cell>
          <cell r="U26">
            <v>2034</v>
          </cell>
          <cell r="V26">
            <v>2035</v>
          </cell>
          <cell r="W26">
            <v>2036</v>
          </cell>
          <cell r="X26">
            <v>2037</v>
          </cell>
          <cell r="Y26">
            <v>2038</v>
          </cell>
          <cell r="Z26">
            <v>2039</v>
          </cell>
          <cell r="AA26">
            <v>2040</v>
          </cell>
          <cell r="AB26">
            <v>2041</v>
          </cell>
          <cell r="AC26">
            <v>2042</v>
          </cell>
          <cell r="AD26">
            <v>2043</v>
          </cell>
          <cell r="AE26">
            <v>2044</v>
          </cell>
          <cell r="AF26">
            <v>2045</v>
          </cell>
          <cell r="AG26">
            <v>2046</v>
          </cell>
          <cell r="AH26">
            <v>2047</v>
          </cell>
          <cell r="AI26">
            <v>2048</v>
          </cell>
          <cell r="AJ26">
            <v>2049</v>
          </cell>
          <cell r="AK26">
            <v>2050</v>
          </cell>
          <cell r="AL26">
            <v>2051</v>
          </cell>
          <cell r="AM26"/>
          <cell r="AN26">
            <v>2020</v>
          </cell>
          <cell r="AO26">
            <v>2021</v>
          </cell>
          <cell r="AP26">
            <v>2022</v>
          </cell>
          <cell r="AQ26">
            <v>2023</v>
          </cell>
          <cell r="AR26">
            <v>2024</v>
          </cell>
          <cell r="AS26">
            <v>2025</v>
          </cell>
          <cell r="AT26">
            <v>2026</v>
          </cell>
          <cell r="AU26">
            <v>2027</v>
          </cell>
          <cell r="AV26">
            <v>2028</v>
          </cell>
          <cell r="AW26">
            <v>2029</v>
          </cell>
          <cell r="AX26">
            <v>2030</v>
          </cell>
          <cell r="AY26">
            <v>2031</v>
          </cell>
          <cell r="AZ26">
            <v>2032</v>
          </cell>
          <cell r="BA26">
            <v>2033</v>
          </cell>
          <cell r="BB26">
            <v>2034</v>
          </cell>
          <cell r="BC26">
            <v>2035</v>
          </cell>
          <cell r="BD26">
            <v>2036</v>
          </cell>
          <cell r="BE26">
            <v>2037</v>
          </cell>
          <cell r="BF26">
            <v>2038</v>
          </cell>
          <cell r="BG26">
            <v>2039</v>
          </cell>
          <cell r="BH26">
            <v>2040</v>
          </cell>
          <cell r="BI26">
            <v>2041</v>
          </cell>
          <cell r="BJ26">
            <v>2042</v>
          </cell>
          <cell r="BK26">
            <v>2043</v>
          </cell>
          <cell r="BL26">
            <v>2044</v>
          </cell>
          <cell r="BM26">
            <v>2045</v>
          </cell>
          <cell r="BN26">
            <v>2046</v>
          </cell>
          <cell r="BO26">
            <v>2047</v>
          </cell>
          <cell r="BP26">
            <v>2048</v>
          </cell>
          <cell r="BQ26">
            <v>2049</v>
          </cell>
          <cell r="BR26">
            <v>2050</v>
          </cell>
          <cell r="BS26">
            <v>2051</v>
          </cell>
          <cell r="BT26"/>
          <cell r="BU26">
            <v>2020</v>
          </cell>
          <cell r="BV26">
            <v>2021</v>
          </cell>
          <cell r="BW26">
            <v>2022</v>
          </cell>
          <cell r="BX26">
            <v>2023</v>
          </cell>
          <cell r="BY26">
            <v>2024</v>
          </cell>
          <cell r="BZ26">
            <v>2025</v>
          </cell>
          <cell r="CA26">
            <v>2026</v>
          </cell>
          <cell r="CB26">
            <v>2027</v>
          </cell>
          <cell r="CC26">
            <v>2028</v>
          </cell>
          <cell r="CD26">
            <v>2029</v>
          </cell>
          <cell r="CE26">
            <v>2030</v>
          </cell>
          <cell r="CF26">
            <v>2031</v>
          </cell>
          <cell r="CG26">
            <v>2032</v>
          </cell>
          <cell r="CH26">
            <v>2033</v>
          </cell>
          <cell r="CI26">
            <v>2034</v>
          </cell>
          <cell r="CJ26">
            <v>2035</v>
          </cell>
          <cell r="CK26">
            <v>2036</v>
          </cell>
          <cell r="CL26">
            <v>2037</v>
          </cell>
          <cell r="CM26">
            <v>2038</v>
          </cell>
          <cell r="CN26">
            <v>2039</v>
          </cell>
          <cell r="CO26">
            <v>2040</v>
          </cell>
          <cell r="CP26">
            <v>2041</v>
          </cell>
          <cell r="CQ26">
            <v>2042</v>
          </cell>
          <cell r="CR26">
            <v>2043</v>
          </cell>
          <cell r="CS26">
            <v>2044</v>
          </cell>
          <cell r="CT26">
            <v>2045</v>
          </cell>
          <cell r="CU26">
            <v>2046</v>
          </cell>
          <cell r="CV26">
            <v>2047</v>
          </cell>
          <cell r="CW26">
            <v>2048</v>
          </cell>
          <cell r="CX26">
            <v>2049</v>
          </cell>
          <cell r="CY26">
            <v>2050</v>
          </cell>
          <cell r="CZ26">
            <v>2051</v>
          </cell>
          <cell r="DA26"/>
          <cell r="DB26">
            <v>2020</v>
          </cell>
          <cell r="DC26">
            <v>2021</v>
          </cell>
          <cell r="DD26">
            <v>2022</v>
          </cell>
          <cell r="DE26">
            <v>2023</v>
          </cell>
          <cell r="DF26">
            <v>2024</v>
          </cell>
          <cell r="DG26">
            <v>2025</v>
          </cell>
          <cell r="DH26">
            <v>2026</v>
          </cell>
          <cell r="DI26">
            <v>2027</v>
          </cell>
          <cell r="DJ26">
            <v>2028</v>
          </cell>
          <cell r="DK26">
            <v>2029</v>
          </cell>
          <cell r="DL26">
            <v>2030</v>
          </cell>
          <cell r="DM26">
            <v>2031</v>
          </cell>
          <cell r="DN26">
            <v>2032</v>
          </cell>
          <cell r="DO26">
            <v>2033</v>
          </cell>
          <cell r="DP26">
            <v>2034</v>
          </cell>
          <cell r="DQ26">
            <v>2035</v>
          </cell>
          <cell r="DR26">
            <v>2036</v>
          </cell>
          <cell r="DS26">
            <v>2037</v>
          </cell>
          <cell r="DT26">
            <v>2038</v>
          </cell>
          <cell r="DU26">
            <v>2039</v>
          </cell>
          <cell r="DV26">
            <v>2040</v>
          </cell>
          <cell r="DW26">
            <v>2041</v>
          </cell>
          <cell r="DX26">
            <v>2042</v>
          </cell>
          <cell r="DY26">
            <v>2043</v>
          </cell>
          <cell r="DZ26">
            <v>2044</v>
          </cell>
          <cell r="EA26">
            <v>2045</v>
          </cell>
          <cell r="EB26">
            <v>2046</v>
          </cell>
          <cell r="EC26">
            <v>2047</v>
          </cell>
          <cell r="ED26">
            <v>2048</v>
          </cell>
          <cell r="EE26">
            <v>2049</v>
          </cell>
          <cell r="EF26">
            <v>2050</v>
          </cell>
          <cell r="EG26">
            <v>2051</v>
          </cell>
          <cell r="EH26"/>
          <cell r="EI26">
            <v>2020</v>
          </cell>
          <cell r="EJ26">
            <v>2021</v>
          </cell>
          <cell r="EK26">
            <v>2022</v>
          </cell>
          <cell r="EL26">
            <v>2023</v>
          </cell>
          <cell r="EM26">
            <v>2024</v>
          </cell>
          <cell r="EN26">
            <v>2025</v>
          </cell>
          <cell r="EO26">
            <v>2026</v>
          </cell>
          <cell r="EP26">
            <v>2027</v>
          </cell>
          <cell r="EQ26">
            <v>2028</v>
          </cell>
          <cell r="ER26">
            <v>2029</v>
          </cell>
          <cell r="ES26">
            <v>2030</v>
          </cell>
          <cell r="ET26">
            <v>2031</v>
          </cell>
          <cell r="EU26">
            <v>2032</v>
          </cell>
          <cell r="EV26">
            <v>2033</v>
          </cell>
          <cell r="EW26">
            <v>2034</v>
          </cell>
          <cell r="EX26">
            <v>2035</v>
          </cell>
          <cell r="EY26">
            <v>2036</v>
          </cell>
          <cell r="EZ26">
            <v>2037</v>
          </cell>
          <cell r="FA26">
            <v>2038</v>
          </cell>
          <cell r="FB26">
            <v>2039</v>
          </cell>
          <cell r="FC26">
            <v>2040</v>
          </cell>
          <cell r="FD26">
            <v>2041</v>
          </cell>
          <cell r="FE26">
            <v>2042</v>
          </cell>
          <cell r="FF26">
            <v>2043</v>
          </cell>
          <cell r="FG26">
            <v>2044</v>
          </cell>
          <cell r="FH26">
            <v>2045</v>
          </cell>
          <cell r="FI26">
            <v>2046</v>
          </cell>
          <cell r="FJ26">
            <v>2047</v>
          </cell>
          <cell r="FK26">
            <v>2048</v>
          </cell>
          <cell r="FL26">
            <v>2049</v>
          </cell>
          <cell r="FM26">
            <v>2050</v>
          </cell>
          <cell r="FN26">
            <v>2051</v>
          </cell>
        </row>
        <row r="27">
          <cell r="B27" t="str">
            <v>Bloom St</v>
          </cell>
          <cell r="C27">
            <v>93.2</v>
          </cell>
          <cell r="D27">
            <v>0.2394</v>
          </cell>
          <cell r="E27">
            <v>93.439400000000006</v>
          </cell>
          <cell r="F27"/>
          <cell r="G27">
            <v>79.658570833517317</v>
          </cell>
          <cell r="H27">
            <v>77.377444913701495</v>
          </cell>
          <cell r="I27">
            <v>69.248556919122322</v>
          </cell>
          <cell r="J27">
            <v>72.285959356840095</v>
          </cell>
          <cell r="K27">
            <v>73.721896006850599</v>
          </cell>
          <cell r="L27">
            <v>74.998461296551852</v>
          </cell>
          <cell r="M27">
            <v>76.417788856723988</v>
          </cell>
          <cell r="N27">
            <v>77.784865261849106</v>
          </cell>
          <cell r="O27">
            <v>79.13947359796542</v>
          </cell>
          <cell r="P27">
            <v>80.463807119129456</v>
          </cell>
          <cell r="Q27">
            <v>81.755508582798257</v>
          </cell>
          <cell r="R27">
            <v>83.081999969283103</v>
          </cell>
          <cell r="S27">
            <v>84.566107494500073</v>
          </cell>
          <cell r="T27">
            <v>85.872155800529129</v>
          </cell>
          <cell r="U27">
            <v>87.07661533715104</v>
          </cell>
          <cell r="V27">
            <v>88.151555864622097</v>
          </cell>
          <cell r="W27">
            <v>89.953682164044864</v>
          </cell>
          <cell r="X27">
            <v>91.834353420560277</v>
          </cell>
          <cell r="Y27">
            <v>93.741171822720617</v>
          </cell>
          <cell r="Z27">
            <v>95.57441916590065</v>
          </cell>
          <cell r="AA27">
            <v>97.24484400563739</v>
          </cell>
          <cell r="AB27">
            <v>98.775338003039309</v>
          </cell>
          <cell r="AC27">
            <v>100.01554942359822</v>
          </cell>
          <cell r="AD27">
            <v>101.19062979489283</v>
          </cell>
          <cell r="AE27">
            <v>102.28734201596231</v>
          </cell>
          <cell r="AF27">
            <v>103.29861256388601</v>
          </cell>
          <cell r="AG27">
            <v>104.20960413044101</v>
          </cell>
          <cell r="AH27">
            <v>105.06959082566627</v>
          </cell>
          <cell r="AI27">
            <v>105.89011940354899</v>
          </cell>
          <cell r="AJ27">
            <v>106.67761047273571</v>
          </cell>
          <cell r="AK27">
            <v>107.4201875424794</v>
          </cell>
          <cell r="AL27">
            <v>107.49812088201226</v>
          </cell>
          <cell r="AM27"/>
          <cell r="AN27">
            <v>79.658570833517317</v>
          </cell>
          <cell r="AO27">
            <v>77.711943958411368</v>
          </cell>
          <cell r="AP27">
            <v>68.574464898893567</v>
          </cell>
          <cell r="AQ27">
            <v>70.198253297952917</v>
          </cell>
          <cell r="AR27">
            <v>70.942151426647072</v>
          </cell>
          <cell r="AS27">
            <v>71.634991115600357</v>
          </cell>
          <cell r="AT27">
            <v>72.487302678666623</v>
          </cell>
          <cell r="AU27">
            <v>73.397852069943525</v>
          </cell>
          <cell r="AV27">
            <v>74.330706973538184</v>
          </cell>
          <cell r="AW27">
            <v>75.303140906771318</v>
          </cell>
          <cell r="AX27">
            <v>76.36871264737988</v>
          </cell>
          <cell r="AY27">
            <v>77.658201876901401</v>
          </cell>
          <cell r="AZ27">
            <v>78.271090598478793</v>
          </cell>
          <cell r="BA27">
            <v>78.906489690134848</v>
          </cell>
          <cell r="BB27">
            <v>79.584352717598051</v>
          </cell>
          <cell r="BC27">
            <v>80.225658998551765</v>
          </cell>
          <cell r="BD27">
            <v>80.86821933755931</v>
          </cell>
          <cell r="BE27">
            <v>81.593741864312321</v>
          </cell>
          <cell r="BF27">
            <v>82.255110345577179</v>
          </cell>
          <cell r="BG27">
            <v>82.948979646256987</v>
          </cell>
          <cell r="BH27">
            <v>83.704253548109165</v>
          </cell>
          <cell r="BI27">
            <v>84.603878213792143</v>
          </cell>
          <cell r="BJ27">
            <v>85.321344164831757</v>
          </cell>
          <cell r="BK27">
            <v>85.978111916038159</v>
          </cell>
          <cell r="BL27">
            <v>86.584369385839381</v>
          </cell>
          <cell r="BM27">
            <v>87.055103292762197</v>
          </cell>
          <cell r="BN27">
            <v>87.467935075126903</v>
          </cell>
          <cell r="BO27">
            <v>87.825962771389555</v>
          </cell>
          <cell r="BP27">
            <v>88.132690062529022</v>
          </cell>
          <cell r="BQ27">
            <v>88.391089240310876</v>
          </cell>
          <cell r="BR27">
            <v>88.591292961440814</v>
          </cell>
          <cell r="BS27">
            <v>88.768663359625279</v>
          </cell>
          <cell r="BT27"/>
          <cell r="BU27">
            <v>79.658570833517317</v>
          </cell>
          <cell r="BV27">
            <v>77.370155559616464</v>
          </cell>
          <cell r="BW27">
            <v>69.115344338267292</v>
          </cell>
          <cell r="BX27">
            <v>71.999983726549047</v>
          </cell>
          <cell r="BY27">
            <v>73.298871789075463</v>
          </cell>
          <cell r="BZ27">
            <v>74.432700585165435</v>
          </cell>
          <cell r="CA27">
            <v>75.663471418820833</v>
          </cell>
          <cell r="CB27">
            <v>76.853146785317492</v>
          </cell>
          <cell r="CC27">
            <v>77.969674699860221</v>
          </cell>
          <cell r="CD27">
            <v>79.039783451373182</v>
          </cell>
          <cell r="CE27">
            <v>80.106978631019686</v>
          </cell>
          <cell r="CF27">
            <v>81.132575466910609</v>
          </cell>
          <cell r="CG27">
            <v>82.305345830728214</v>
          </cell>
          <cell r="CH27">
            <v>83.39069580676545</v>
          </cell>
          <cell r="CI27">
            <v>84.406224439770369</v>
          </cell>
          <cell r="CJ27">
            <v>85.350507878665667</v>
          </cell>
          <cell r="CK27">
            <v>86.391292990838508</v>
          </cell>
          <cell r="CL27">
            <v>87.41272325081124</v>
          </cell>
          <cell r="CM27">
            <v>88.290542467600062</v>
          </cell>
          <cell r="CN27">
            <v>89.111541049925165</v>
          </cell>
          <cell r="CO27">
            <v>89.848460917392003</v>
          </cell>
          <cell r="CP27">
            <v>90.507708546727827</v>
          </cell>
          <cell r="CQ27">
            <v>90.96990591521508</v>
          </cell>
          <cell r="CR27">
            <v>91.415362666653351</v>
          </cell>
          <cell r="CS27">
            <v>91.861922692794025</v>
          </cell>
          <cell r="CT27">
            <v>92.229721883449315</v>
          </cell>
          <cell r="CU27">
            <v>92.52232295484778</v>
          </cell>
          <cell r="CV27">
            <v>92.746475636396767</v>
          </cell>
          <cell r="CW27">
            <v>92.928536008756495</v>
          </cell>
          <cell r="CX27">
            <v>93.068500878128177</v>
          </cell>
          <cell r="CY27">
            <v>93.158218598524272</v>
          </cell>
          <cell r="CZ27">
            <v>93.224259889702083</v>
          </cell>
          <cell r="DA27"/>
          <cell r="DB27">
            <v>79.658570833517317</v>
          </cell>
          <cell r="DC27">
            <v>77.37460853958342</v>
          </cell>
          <cell r="DD27">
            <v>69.094281698025441</v>
          </cell>
          <cell r="DE27">
            <v>71.974127376045814</v>
          </cell>
          <cell r="DF27">
            <v>73.247603606171964</v>
          </cell>
          <cell r="DG27">
            <v>74.359230630615684</v>
          </cell>
          <cell r="DH27">
            <v>75.610025040274309</v>
          </cell>
          <cell r="DI27">
            <v>76.807849519899364</v>
          </cell>
          <cell r="DJ27">
            <v>78.041934785117363</v>
          </cell>
          <cell r="DK27">
            <v>79.208335453834167</v>
          </cell>
          <cell r="DL27">
            <v>80.309052189938242</v>
          </cell>
          <cell r="DM27">
            <v>81.380278778532926</v>
          </cell>
          <cell r="DN27">
            <v>82.641922776502213</v>
          </cell>
          <cell r="DO27">
            <v>83.722581290516729</v>
          </cell>
          <cell r="DP27">
            <v>84.699756044002612</v>
          </cell>
          <cell r="DQ27">
            <v>85.724249874545777</v>
          </cell>
          <cell r="DR27">
            <v>88.124961179819365</v>
          </cell>
          <cell r="DS27">
            <v>90.804344201416328</v>
          </cell>
          <cell r="DT27">
            <v>93.248643449099674</v>
          </cell>
          <cell r="DU27">
            <v>95.587892624360407</v>
          </cell>
          <cell r="DV27">
            <v>97.751704050628248</v>
          </cell>
          <cell r="DW27">
            <v>99.755386309004763</v>
          </cell>
          <cell r="DX27">
            <v>101.46111018864778</v>
          </cell>
          <cell r="DY27">
            <v>103.05975213298298</v>
          </cell>
          <cell r="DZ27">
            <v>104.50446750864619</v>
          </cell>
          <cell r="EA27">
            <v>105.89759135802213</v>
          </cell>
          <cell r="EB27">
            <v>107.2036190417692</v>
          </cell>
          <cell r="EC27">
            <v>108.44127798635374</v>
          </cell>
          <cell r="ED27">
            <v>109.62377869548925</v>
          </cell>
          <cell r="EE27">
            <v>110.75643805068322</v>
          </cell>
          <cell r="EF27">
            <v>111.18847879714318</v>
          </cell>
          <cell r="EG27">
            <v>110.92742967331635</v>
          </cell>
          <cell r="EH27"/>
          <cell r="EI27">
            <v>79.658570833517317</v>
          </cell>
          <cell r="EJ27">
            <v>77.264019159315524</v>
          </cell>
          <cell r="EK27">
            <v>68.904779387365096</v>
          </cell>
          <cell r="EL27">
            <v>71.687058372416715</v>
          </cell>
          <cell r="EM27">
            <v>72.876276419974644</v>
          </cell>
          <cell r="EN27">
            <v>73.952133184413924</v>
          </cell>
          <cell r="EO27">
            <v>75.239673505470591</v>
          </cell>
          <cell r="EP27">
            <v>76.539739465168353</v>
          </cell>
          <cell r="EQ27">
            <v>77.879842367247704</v>
          </cell>
          <cell r="ER27">
            <v>79.182932834193167</v>
          </cell>
          <cell r="ES27">
            <v>80.636431217461265</v>
          </cell>
          <cell r="ET27">
            <v>83.372035987170264</v>
          </cell>
          <cell r="EU27">
            <v>86.363054153735632</v>
          </cell>
          <cell r="EV27">
            <v>89.080567619431392</v>
          </cell>
          <cell r="EW27">
            <v>91.757325081143165</v>
          </cell>
          <cell r="EX27">
            <v>94.590501734631502</v>
          </cell>
          <cell r="EY27">
            <v>97.333756224270701</v>
          </cell>
          <cell r="EZ27">
            <v>100.01688959668205</v>
          </cell>
          <cell r="FA27">
            <v>102.5325199395842</v>
          </cell>
          <cell r="FB27">
            <v>104.94551570867317</v>
          </cell>
          <cell r="FC27">
            <v>107.17942237449009</v>
          </cell>
          <cell r="FD27">
            <v>109.23902605053406</v>
          </cell>
          <cell r="FE27">
            <v>111.064522033698</v>
          </cell>
          <cell r="FF27">
            <v>112.78678389472165</v>
          </cell>
          <cell r="FG27">
            <v>114.39660778422251</v>
          </cell>
          <cell r="FH27">
            <v>114.91856475627482</v>
          </cell>
          <cell r="FI27">
            <v>115.05180381367063</v>
          </cell>
          <cell r="FJ27">
            <v>115.13447216927746</v>
          </cell>
          <cell r="FK27">
            <v>115.28015520986693</v>
          </cell>
          <cell r="FL27">
            <v>115.255569091702</v>
          </cell>
          <cell r="FM27">
            <v>115.17363636879931</v>
          </cell>
          <cell r="FN27">
            <v>115.09669156901946</v>
          </cell>
        </row>
        <row r="28">
          <cell r="B28" t="str">
            <v>Frederick Rd</v>
          </cell>
          <cell r="C28">
            <v>138</v>
          </cell>
          <cell r="D28">
            <v>1.26E-2</v>
          </cell>
          <cell r="E28">
            <v>138.01259999999999</v>
          </cell>
          <cell r="F28"/>
          <cell r="G28">
            <v>98.923683312659136</v>
          </cell>
          <cell r="H28">
            <v>114.36818448066902</v>
          </cell>
          <cell r="I28">
            <v>123.6251428172812</v>
          </cell>
          <cell r="J28">
            <v>138.06726371854575</v>
          </cell>
          <cell r="K28">
            <v>142.85205852900313</v>
          </cell>
          <cell r="L28">
            <v>146.30965744815001</v>
          </cell>
          <cell r="M28">
            <v>148.41903000339795</v>
          </cell>
          <cell r="N28">
            <v>150.39606206409076</v>
          </cell>
          <cell r="O28">
            <v>152.41716125239469</v>
          </cell>
          <cell r="P28">
            <v>154.51148587604331</v>
          </cell>
          <cell r="Q28">
            <v>156.65378527780314</v>
          </cell>
          <cell r="R28">
            <v>159.10515663185473</v>
          </cell>
          <cell r="S28">
            <v>161.48865655597967</v>
          </cell>
          <cell r="T28">
            <v>163.65810236203481</v>
          </cell>
          <cell r="U28">
            <v>165.68397658949704</v>
          </cell>
          <cell r="V28">
            <v>167.57999033445981</v>
          </cell>
          <cell r="W28">
            <v>170.96947607378758</v>
          </cell>
          <cell r="X28">
            <v>174.30648361245031</v>
          </cell>
          <cell r="Y28">
            <v>177.59617424063583</v>
          </cell>
          <cell r="Z28">
            <v>180.81312118350249</v>
          </cell>
          <cell r="AA28">
            <v>183.82921652788912</v>
          </cell>
          <cell r="AB28">
            <v>186.52355995654179</v>
          </cell>
          <cell r="AC28">
            <v>188.90946528432877</v>
          </cell>
          <cell r="AD28">
            <v>191.20918902907204</v>
          </cell>
          <cell r="AE28">
            <v>193.46065970802425</v>
          </cell>
          <cell r="AF28">
            <v>195.60817116125202</v>
          </cell>
          <cell r="AG28">
            <v>197.63955058632669</v>
          </cell>
          <cell r="AH28">
            <v>199.60865227933658</v>
          </cell>
          <cell r="AI28">
            <v>201.52926275673084</v>
          </cell>
          <cell r="AJ28">
            <v>203.41692446762039</v>
          </cell>
          <cell r="AK28">
            <v>205.28002560391795</v>
          </cell>
          <cell r="AL28">
            <v>205.62819705107813</v>
          </cell>
          <cell r="AM28"/>
          <cell r="AN28">
            <v>98.923683312659136</v>
          </cell>
          <cell r="AO28">
            <v>112.08008315417759</v>
          </cell>
          <cell r="AP28">
            <v>116.29301998214638</v>
          </cell>
          <cell r="AQ28">
            <v>122.45046657392987</v>
          </cell>
          <cell r="AR28">
            <v>123.78603316763981</v>
          </cell>
          <cell r="AS28">
            <v>124.92093785045694</v>
          </cell>
          <cell r="AT28">
            <v>126.38892198737399</v>
          </cell>
          <cell r="AU28">
            <v>127.89730936645965</v>
          </cell>
          <cell r="AV28">
            <v>129.53251119196315</v>
          </cell>
          <cell r="AW28">
            <v>131.37591386776086</v>
          </cell>
          <cell r="AX28">
            <v>133.36429605647919</v>
          </cell>
          <cell r="AY28">
            <v>135.47481564812537</v>
          </cell>
          <cell r="AZ28">
            <v>136.91954919815629</v>
          </cell>
          <cell r="BA28">
            <v>138.38241266962604</v>
          </cell>
          <cell r="BB28">
            <v>139.79880693705832</v>
          </cell>
          <cell r="BC28">
            <v>141.25664840676563</v>
          </cell>
          <cell r="BD28">
            <v>142.9189450860257</v>
          </cell>
          <cell r="BE28">
            <v>144.7031957409244</v>
          </cell>
          <cell r="BF28">
            <v>146.47231039696879</v>
          </cell>
          <cell r="BG28">
            <v>148.26711549368497</v>
          </cell>
          <cell r="BH28">
            <v>150.03914080212635</v>
          </cell>
          <cell r="BI28">
            <v>151.88617451155363</v>
          </cell>
          <cell r="BJ28">
            <v>153.57847985466935</v>
          </cell>
          <cell r="BK28">
            <v>155.15699091221325</v>
          </cell>
          <cell r="BL28">
            <v>156.69015422411235</v>
          </cell>
          <cell r="BM28">
            <v>157.47998512021252</v>
          </cell>
          <cell r="BN28">
            <v>158.17544324898483</v>
          </cell>
          <cell r="BO28">
            <v>158.75878228715277</v>
          </cell>
          <cell r="BP28">
            <v>159.21964632802286</v>
          </cell>
          <cell r="BQ28">
            <v>159.54555091788185</v>
          </cell>
          <cell r="BR28">
            <v>159.77252860995731</v>
          </cell>
          <cell r="BS28">
            <v>160.19186058198758</v>
          </cell>
          <cell r="BT28"/>
          <cell r="BU28">
            <v>98.923683312659136</v>
          </cell>
          <cell r="BV28">
            <v>114.35901282060894</v>
          </cell>
          <cell r="BW28">
            <v>123.41028057734005</v>
          </cell>
          <cell r="BX28">
            <v>137.61087398707431</v>
          </cell>
          <cell r="BY28">
            <v>142.17311532806863</v>
          </cell>
          <cell r="BZ28">
            <v>145.39361130773673</v>
          </cell>
          <cell r="CA28">
            <v>147.18913016462972</v>
          </cell>
          <cell r="CB28">
            <v>148.87648477350493</v>
          </cell>
          <cell r="CC28">
            <v>150.56198438168605</v>
          </cell>
          <cell r="CD28">
            <v>152.33762965106894</v>
          </cell>
          <cell r="CE28">
            <v>154.17925044458232</v>
          </cell>
          <cell r="CF28">
            <v>156.21796868754603</v>
          </cell>
          <cell r="CG28">
            <v>158.18207908509959</v>
          </cell>
          <cell r="CH28">
            <v>160.05106013456714</v>
          </cell>
          <cell r="CI28">
            <v>161.8186553089848</v>
          </cell>
          <cell r="CJ28">
            <v>163.53188124277932</v>
          </cell>
          <cell r="CK28">
            <v>165.34287838095364</v>
          </cell>
          <cell r="CL28">
            <v>167.09434165421416</v>
          </cell>
          <cell r="CM28">
            <v>168.79413469155901</v>
          </cell>
          <cell r="CN28">
            <v>170.41039458704864</v>
          </cell>
          <cell r="CO28">
            <v>171.88025264304576</v>
          </cell>
          <cell r="CP28">
            <v>173.05101768155765</v>
          </cell>
          <cell r="CQ28">
            <v>173.96894594187646</v>
          </cell>
          <cell r="CR28">
            <v>174.70176599212812</v>
          </cell>
          <cell r="CS28">
            <v>175.35043159775734</v>
          </cell>
          <cell r="CT28">
            <v>175.93501318501833</v>
          </cell>
          <cell r="CU28">
            <v>176.45049519798795</v>
          </cell>
          <cell r="CV28">
            <v>176.9075153262927</v>
          </cell>
          <cell r="CW28">
            <v>177.31069990921688</v>
          </cell>
          <cell r="CX28">
            <v>177.68380403459679</v>
          </cell>
          <cell r="CY28">
            <v>178.01401835472745</v>
          </cell>
          <cell r="CZ28">
            <v>178.3066002986443</v>
          </cell>
          <cell r="DA28"/>
          <cell r="DB28">
            <v>98.923683312659136</v>
          </cell>
          <cell r="DC28">
            <v>114.37625849511522</v>
          </cell>
          <cell r="DD28">
            <v>123.44569560219173</v>
          </cell>
          <cell r="DE28">
            <v>137.68299680848162</v>
          </cell>
          <cell r="DF28">
            <v>142.25063218968819</v>
          </cell>
          <cell r="DG28">
            <v>145.48277348133271</v>
          </cell>
          <cell r="DH28">
            <v>147.33724130159283</v>
          </cell>
          <cell r="DI28">
            <v>149.09463457943662</v>
          </cell>
          <cell r="DJ28">
            <v>151.03997274193338</v>
          </cell>
          <cell r="DK28">
            <v>153.0335853608367</v>
          </cell>
          <cell r="DL28">
            <v>154.98459888441602</v>
          </cell>
          <cell r="DM28">
            <v>157.02478971080086</v>
          </cell>
          <cell r="DN28">
            <v>159.04122047291094</v>
          </cell>
          <cell r="DO28">
            <v>160.84421071834035</v>
          </cell>
          <cell r="DP28">
            <v>162.50084510162705</v>
          </cell>
          <cell r="DQ28">
            <v>164.56165203205956</v>
          </cell>
          <cell r="DR28">
            <v>169.63441325833858</v>
          </cell>
          <cell r="DS28">
            <v>175.10624226165805</v>
          </cell>
          <cell r="DT28">
            <v>181.12345436328604</v>
          </cell>
          <cell r="DU28">
            <v>186.92142558514323</v>
          </cell>
          <cell r="DV28">
            <v>192.4121474769978</v>
          </cell>
          <cell r="DW28">
            <v>197.53321634369541</v>
          </cell>
          <cell r="DX28">
            <v>202.16646207423338</v>
          </cell>
          <cell r="DY28">
            <v>206.49424710485448</v>
          </cell>
          <cell r="DZ28">
            <v>210.65395787176516</v>
          </cell>
          <cell r="EA28">
            <v>214.68148999958723</v>
          </cell>
          <cell r="EB28">
            <v>218.5955125670346</v>
          </cell>
          <cell r="EC28">
            <v>222.39025310396403</v>
          </cell>
          <cell r="ED28">
            <v>226.0874239642593</v>
          </cell>
          <cell r="EE28">
            <v>229.69987657752225</v>
          </cell>
          <cell r="EF28">
            <v>231.47976604699181</v>
          </cell>
          <cell r="EG28">
            <v>231.15804537053674</v>
          </cell>
          <cell r="EH28"/>
          <cell r="EI28">
            <v>98.923683312659136</v>
          </cell>
          <cell r="EJ28">
            <v>114.12648544024292</v>
          </cell>
          <cell r="EK28">
            <v>122.94996011952971</v>
          </cell>
          <cell r="EL28">
            <v>136.93743591114591</v>
          </cell>
          <cell r="EM28">
            <v>141.30015172200279</v>
          </cell>
          <cell r="EN28">
            <v>144.39851772728707</v>
          </cell>
          <cell r="EO28">
            <v>146.30791678696534</v>
          </cell>
          <cell r="EP28">
            <v>148.09351755305207</v>
          </cell>
          <cell r="EQ28">
            <v>149.97295541905729</v>
          </cell>
          <cell r="ER28">
            <v>151.95360093210164</v>
          </cell>
          <cell r="ES28">
            <v>154.47953661134875</v>
          </cell>
          <cell r="ET28">
            <v>160.25576568876883</v>
          </cell>
          <cell r="EU28">
            <v>166.13270629625262</v>
          </cell>
          <cell r="EV28">
            <v>171.6549739031413</v>
          </cell>
          <cell r="EW28">
            <v>177.18840023845272</v>
          </cell>
          <cell r="EX28">
            <v>183.61080616256959</v>
          </cell>
          <cell r="EY28">
            <v>189.79670024025111</v>
          </cell>
          <cell r="EZ28">
            <v>195.89996727640619</v>
          </cell>
          <cell r="FA28">
            <v>201.80206334945424</v>
          </cell>
          <cell r="FB28">
            <v>207.49643889432832</v>
          </cell>
          <cell r="FC28">
            <v>212.87828266925803</v>
          </cell>
          <cell r="FD28">
            <v>217.80601573241108</v>
          </cell>
          <cell r="FE28">
            <v>222.39680643429881</v>
          </cell>
          <cell r="FF28">
            <v>226.81603409400964</v>
          </cell>
          <cell r="FG28">
            <v>231.07498706029381</v>
          </cell>
          <cell r="FH28">
            <v>232.06893945976805</v>
          </cell>
          <cell r="FI28">
            <v>232.28956471252422</v>
          </cell>
          <cell r="FJ28">
            <v>232.43756718409364</v>
          </cell>
          <cell r="FK28">
            <v>232.7490533448821</v>
          </cell>
          <cell r="FL28">
            <v>232.73857799168169</v>
          </cell>
          <cell r="FM28">
            <v>232.68119580936599</v>
          </cell>
          <cell r="FN28">
            <v>232.59251010826972</v>
          </cell>
        </row>
        <row r="29">
          <cell r="B29" t="str">
            <v>Golborne</v>
          </cell>
          <cell r="C29">
            <v>117</v>
          </cell>
          <cell r="D29">
            <v>3.9343499999999998</v>
          </cell>
          <cell r="E29">
            <v>120.93434999999999</v>
          </cell>
          <cell r="F29"/>
          <cell r="G29">
            <v>79.965267352183005</v>
          </cell>
          <cell r="H29">
            <v>62.365320947788476</v>
          </cell>
          <cell r="I29">
            <v>63.120612527585713</v>
          </cell>
          <cell r="J29">
            <v>65.469137907726008</v>
          </cell>
          <cell r="K29">
            <v>66.575562833186041</v>
          </cell>
          <cell r="L29">
            <v>68.047286557509779</v>
          </cell>
          <cell r="M29">
            <v>69.984186847444562</v>
          </cell>
          <cell r="N29">
            <v>72.161899349190293</v>
          </cell>
          <cell r="O29">
            <v>74.642435370229691</v>
          </cell>
          <cell r="P29">
            <v>77.063577570504719</v>
          </cell>
          <cell r="Q29">
            <v>79.58989036430421</v>
          </cell>
          <cell r="R29">
            <v>82.452210541848999</v>
          </cell>
          <cell r="S29">
            <v>84.749360831621246</v>
          </cell>
          <cell r="T29">
            <v>86.770343093369974</v>
          </cell>
          <cell r="U29">
            <v>88.4525622404649</v>
          </cell>
          <cell r="V29">
            <v>89.959860400953787</v>
          </cell>
          <cell r="W29">
            <v>92.151007743133505</v>
          </cell>
          <cell r="X29">
            <v>94.173844958012779</v>
          </cell>
          <cell r="Y29">
            <v>95.851356351146009</v>
          </cell>
          <cell r="Z29">
            <v>97.469103098996541</v>
          </cell>
          <cell r="AA29">
            <v>98.856280487704737</v>
          </cell>
          <cell r="AB29">
            <v>100.00341789345451</v>
          </cell>
          <cell r="AC29">
            <v>100.81578629454029</v>
          </cell>
          <cell r="AD29">
            <v>101.59650359600597</v>
          </cell>
          <cell r="AE29">
            <v>102.20461495931198</v>
          </cell>
          <cell r="AF29">
            <v>102.70691479409348</v>
          </cell>
          <cell r="AG29">
            <v>103.03769914128014</v>
          </cell>
          <cell r="AH29">
            <v>103.39038418590953</v>
          </cell>
          <cell r="AI29">
            <v>103.70132183076346</v>
          </cell>
          <cell r="AJ29">
            <v>103.89448953830998</v>
          </cell>
          <cell r="AK29">
            <v>104.14500697584654</v>
          </cell>
          <cell r="AL29">
            <v>103.93535506586881</v>
          </cell>
          <cell r="AM29"/>
          <cell r="AN29">
            <v>79.965267352183005</v>
          </cell>
          <cell r="AO29">
            <v>62.616614214972117</v>
          </cell>
          <cell r="AP29">
            <v>62.813341167084644</v>
          </cell>
          <cell r="AQ29">
            <v>64.22397839518807</v>
          </cell>
          <cell r="AR29">
            <v>64.912819234007088</v>
          </cell>
          <cell r="AS29">
            <v>65.734755360193759</v>
          </cell>
          <cell r="AT29">
            <v>66.985557081784094</v>
          </cell>
          <cell r="AU29">
            <v>68.298938974105042</v>
          </cell>
          <cell r="AV29">
            <v>69.87772984812608</v>
          </cell>
          <cell r="AW29">
            <v>71.596361403168757</v>
          </cell>
          <cell r="AX29">
            <v>73.477366198355696</v>
          </cell>
          <cell r="AY29">
            <v>75.48816871375584</v>
          </cell>
          <cell r="AZ29">
            <v>76.991437240754081</v>
          </cell>
          <cell r="BA29">
            <v>78.48583235720821</v>
          </cell>
          <cell r="BB29">
            <v>79.843009014961069</v>
          </cell>
          <cell r="BC29">
            <v>81.191505554496899</v>
          </cell>
          <cell r="BD29">
            <v>82.558162511319381</v>
          </cell>
          <cell r="BE29">
            <v>83.987590356741279</v>
          </cell>
          <cell r="BF29">
            <v>85.424224911622645</v>
          </cell>
          <cell r="BG29">
            <v>86.925236799446907</v>
          </cell>
          <cell r="BH29">
            <v>88.382035359225753</v>
          </cell>
          <cell r="BI29">
            <v>89.996942893080302</v>
          </cell>
          <cell r="BJ29">
            <v>91.253324066081575</v>
          </cell>
          <cell r="BK29">
            <v>92.35916703169228</v>
          </cell>
          <cell r="BL29">
            <v>93.248528236961079</v>
          </cell>
          <cell r="BM29">
            <v>94.187320709621901</v>
          </cell>
          <cell r="BN29">
            <v>94.982463982327673</v>
          </cell>
          <cell r="BO29">
            <v>95.643671156039574</v>
          </cell>
          <cell r="BP29">
            <v>96.156298504756535</v>
          </cell>
          <cell r="BQ29">
            <v>96.390745434946524</v>
          </cell>
          <cell r="BR29">
            <v>96.523069665298692</v>
          </cell>
          <cell r="BS29">
            <v>96.854722392078727</v>
          </cell>
          <cell r="BT29"/>
          <cell r="BU29">
            <v>79.965267352183005</v>
          </cell>
          <cell r="BV29">
            <v>62.354329761553259</v>
          </cell>
          <cell r="BW29">
            <v>62.935857893330926</v>
          </cell>
          <cell r="BX29">
            <v>65.078733979887232</v>
          </cell>
          <cell r="BY29">
            <v>65.911933863558858</v>
          </cell>
          <cell r="BZ29">
            <v>67.105271199949087</v>
          </cell>
          <cell r="CA29">
            <v>68.719422480988385</v>
          </cell>
          <cell r="CB29">
            <v>70.553348411041071</v>
          </cell>
          <cell r="CC29">
            <v>72.585797005252033</v>
          </cell>
          <cell r="CD29">
            <v>74.564432936082483</v>
          </cell>
          <cell r="CE29">
            <v>76.65333768844468</v>
          </cell>
          <cell r="CF29">
            <v>78.846763380745742</v>
          </cell>
          <cell r="CG29">
            <v>80.575830091284161</v>
          </cell>
          <cell r="CH29">
            <v>82.227502776349553</v>
          </cell>
          <cell r="CI29">
            <v>83.625522653046744</v>
          </cell>
          <cell r="CJ29">
            <v>84.971201069693208</v>
          </cell>
          <cell r="CK29">
            <v>86.57750042534434</v>
          </cell>
          <cell r="CL29">
            <v>88.007133053941388</v>
          </cell>
          <cell r="CM29">
            <v>89.087632577185303</v>
          </cell>
          <cell r="CN29">
            <v>90.032210443759851</v>
          </cell>
          <cell r="CO29">
            <v>90.841615292152113</v>
          </cell>
          <cell r="CP29">
            <v>91.45670271423667</v>
          </cell>
          <cell r="CQ29">
            <v>91.849397624695143</v>
          </cell>
          <cell r="CR29">
            <v>92.239184405202096</v>
          </cell>
          <cell r="CS29">
            <v>92.478094161319177</v>
          </cell>
          <cell r="CT29">
            <v>92.626523790205866</v>
          </cell>
          <cell r="CU29">
            <v>92.600405307855965</v>
          </cell>
          <cell r="CV29">
            <v>92.563024727892611</v>
          </cell>
          <cell r="CW29">
            <v>92.452257373934572</v>
          </cell>
          <cell r="CX29">
            <v>92.231636521438958</v>
          </cell>
          <cell r="CY29">
            <v>92.037997342354458</v>
          </cell>
          <cell r="CZ29">
            <v>91.913607642842862</v>
          </cell>
          <cell r="DA29"/>
          <cell r="DB29">
            <v>79.965267352183005</v>
          </cell>
          <cell r="DC29">
            <v>62.387037339263813</v>
          </cell>
          <cell r="DD29">
            <v>63.075154029151051</v>
          </cell>
          <cell r="DE29">
            <v>65.292077677383105</v>
          </cell>
          <cell r="DF29">
            <v>66.155405913549458</v>
          </cell>
          <cell r="DG29">
            <v>67.312741642874428</v>
          </cell>
          <cell r="DH29">
            <v>68.776033368641507</v>
          </cell>
          <cell r="DI29">
            <v>70.384636005962847</v>
          </cell>
          <cell r="DJ29">
            <v>72.154842706467832</v>
          </cell>
          <cell r="DK29">
            <v>73.697900387299796</v>
          </cell>
          <cell r="DL29">
            <v>75.201243339616212</v>
          </cell>
          <cell r="DM29">
            <v>76.721470241708118</v>
          </cell>
          <cell r="DN29">
            <v>78.063493752033054</v>
          </cell>
          <cell r="DO29">
            <v>79.224240942559305</v>
          </cell>
          <cell r="DP29">
            <v>80.108655302394254</v>
          </cell>
          <cell r="DQ29">
            <v>81.854227842686356</v>
          </cell>
          <cell r="DR29">
            <v>87.147098752722769</v>
          </cell>
          <cell r="DS29">
            <v>92.301371823209124</v>
          </cell>
          <cell r="DT29">
            <v>97.779163909730713</v>
          </cell>
          <cell r="DU29">
            <v>104.14219341000015</v>
          </cell>
          <cell r="DV29">
            <v>110.11264557372999</v>
          </cell>
          <cell r="DW29">
            <v>115.68454759336278</v>
          </cell>
          <cell r="DX29">
            <v>121.00949034997001</v>
          </cell>
          <cell r="DY29">
            <v>125.8969852872474</v>
          </cell>
          <cell r="DZ29">
            <v>130.58269350946279</v>
          </cell>
          <cell r="EA29">
            <v>135.16580548756491</v>
          </cell>
          <cell r="EB29">
            <v>139.6037928003405</v>
          </cell>
          <cell r="EC29">
            <v>143.90552358118686</v>
          </cell>
          <cell r="ED29">
            <v>148.03407413361919</v>
          </cell>
          <cell r="EE29">
            <v>152.13661952070618</v>
          </cell>
          <cell r="EF29">
            <v>154.68077833308098</v>
          </cell>
          <cell r="EG29">
            <v>154.65675519192081</v>
          </cell>
          <cell r="EH29"/>
          <cell r="EI29">
            <v>79.965267352183005</v>
          </cell>
          <cell r="EJ29">
            <v>62.058735109725895</v>
          </cell>
          <cell r="EK29">
            <v>62.432393818483234</v>
          </cell>
          <cell r="EL29">
            <v>64.336999304235974</v>
          </cell>
          <cell r="EM29">
            <v>65.045273877944396</v>
          </cell>
          <cell r="EN29">
            <v>65.963290921090717</v>
          </cell>
          <cell r="EO29">
            <v>67.255573648007385</v>
          </cell>
          <cell r="EP29">
            <v>68.692819287890856</v>
          </cell>
          <cell r="EQ29">
            <v>70.311785440552384</v>
          </cell>
          <cell r="ER29">
            <v>71.747874212347767</v>
          </cell>
          <cell r="ES29">
            <v>74.163342530071958</v>
          </cell>
          <cell r="ET29">
            <v>80.170727876006339</v>
          </cell>
          <cell r="EU29">
            <v>86.025338825880226</v>
          </cell>
          <cell r="EV29">
            <v>91.486862552836612</v>
          </cell>
          <cell r="EW29">
            <v>96.811177226636161</v>
          </cell>
          <cell r="EX29">
            <v>101.92613084049201</v>
          </cell>
          <cell r="EY29">
            <v>106.90227510441397</v>
          </cell>
          <cell r="EZ29">
            <v>111.82908572447781</v>
          </cell>
          <cell r="FA29">
            <v>117.91380471273371</v>
          </cell>
          <cell r="FB29">
            <v>123.92634059543033</v>
          </cell>
          <cell r="FC29">
            <v>129.67293071079609</v>
          </cell>
          <cell r="FD29">
            <v>134.93949818742297</v>
          </cell>
          <cell r="FE29">
            <v>139.92544817362457</v>
          </cell>
          <cell r="FF29">
            <v>144.59121235227821</v>
          </cell>
          <cell r="FG29">
            <v>149.07260421495357</v>
          </cell>
          <cell r="FH29">
            <v>151.12195548751006</v>
          </cell>
          <cell r="FI29">
            <v>151.3825691272699</v>
          </cell>
          <cell r="FJ29">
            <v>151.60168272538124</v>
          </cell>
          <cell r="FK29">
            <v>151.94026068008986</v>
          </cell>
          <cell r="FL29">
            <v>152.01310546578964</v>
          </cell>
          <cell r="FM29">
            <v>152.12791775014375</v>
          </cell>
          <cell r="FN29">
            <v>152.16856843332982</v>
          </cell>
        </row>
        <row r="30">
          <cell r="B30" t="str">
            <v>Orrell</v>
          </cell>
          <cell r="C30">
            <v>78</v>
          </cell>
          <cell r="D30">
            <v>4.2089999999999996</v>
          </cell>
          <cell r="E30">
            <v>82.209000000000003</v>
          </cell>
          <cell r="F30"/>
          <cell r="G30">
            <v>48.949131625086551</v>
          </cell>
          <cell r="H30">
            <v>55.853294851660934</v>
          </cell>
          <cell r="I30">
            <v>56.05249759785255</v>
          </cell>
          <cell r="J30">
            <v>57.668763886560988</v>
          </cell>
          <cell r="K30">
            <v>58.56022140101571</v>
          </cell>
          <cell r="L30">
            <v>59.563249867365684</v>
          </cell>
          <cell r="M30">
            <v>60.658396878414955</v>
          </cell>
          <cell r="N30">
            <v>61.878350719866496</v>
          </cell>
          <cell r="O30">
            <v>63.246461012290993</v>
          </cell>
          <cell r="P30">
            <v>64.635139905930188</v>
          </cell>
          <cell r="Q30">
            <v>66.197615167038862</v>
          </cell>
          <cell r="R30">
            <v>68.130556531577795</v>
          </cell>
          <cell r="S30">
            <v>69.811872406755711</v>
          </cell>
          <cell r="T30">
            <v>71.156240468120302</v>
          </cell>
          <cell r="U30">
            <v>72.452595813518684</v>
          </cell>
          <cell r="V30">
            <v>73.547596753107257</v>
          </cell>
          <cell r="W30">
            <v>74.861436942786554</v>
          </cell>
          <cell r="X30">
            <v>76.10107740363577</v>
          </cell>
          <cell r="Y30">
            <v>77.179341065460136</v>
          </cell>
          <cell r="Z30">
            <v>78.22524840041909</v>
          </cell>
          <cell r="AA30">
            <v>79.12786025223717</v>
          </cell>
          <cell r="AB30">
            <v>79.817308658742249</v>
          </cell>
          <cell r="AC30">
            <v>80.305900497980758</v>
          </cell>
          <cell r="AD30">
            <v>80.659150444349763</v>
          </cell>
          <cell r="AE30">
            <v>80.96167067374742</v>
          </cell>
          <cell r="AF30">
            <v>81.188794322495937</v>
          </cell>
          <cell r="AG30">
            <v>81.31166153318128</v>
          </cell>
          <cell r="AH30">
            <v>81.36317409533298</v>
          </cell>
          <cell r="AI30">
            <v>81.394044747439608</v>
          </cell>
          <cell r="AJ30">
            <v>81.451212261424047</v>
          </cell>
          <cell r="AK30">
            <v>81.46212994618655</v>
          </cell>
          <cell r="AL30">
            <v>81.113874978186715</v>
          </cell>
          <cell r="AM30"/>
          <cell r="AN30">
            <v>48.949131625086551</v>
          </cell>
          <cell r="AO30">
            <v>56.051501553839358</v>
          </cell>
          <cell r="AP30">
            <v>55.933735924082569</v>
          </cell>
          <cell r="AQ30">
            <v>56.798783854039051</v>
          </cell>
          <cell r="AR30">
            <v>57.299916269642864</v>
          </cell>
          <cell r="AS30">
            <v>57.962884201955603</v>
          </cell>
          <cell r="AT30">
            <v>58.669775597284513</v>
          </cell>
          <cell r="AU30">
            <v>59.509427592921917</v>
          </cell>
          <cell r="AV30">
            <v>60.516690192722294</v>
          </cell>
          <cell r="AW30">
            <v>61.603157692902258</v>
          </cell>
          <cell r="AX30">
            <v>62.885947512015179</v>
          </cell>
          <cell r="AY30">
            <v>64.276327091693858</v>
          </cell>
          <cell r="AZ30">
            <v>65.296747510446522</v>
          </cell>
          <cell r="BA30">
            <v>66.209736174679207</v>
          </cell>
          <cell r="BB30">
            <v>67.184959144468536</v>
          </cell>
          <cell r="BC30">
            <v>68.114031920339997</v>
          </cell>
          <cell r="BD30">
            <v>69.048343351991036</v>
          </cell>
          <cell r="BE30">
            <v>70.072463252711316</v>
          </cell>
          <cell r="BF30">
            <v>71.150798756984756</v>
          </cell>
          <cell r="BG30">
            <v>72.221100849331606</v>
          </cell>
          <cell r="BH30">
            <v>73.293177996346202</v>
          </cell>
          <cell r="BI30">
            <v>74.531734779056819</v>
          </cell>
          <cell r="BJ30">
            <v>75.536245883580563</v>
          </cell>
          <cell r="BK30">
            <v>76.338277955858203</v>
          </cell>
          <cell r="BL30">
            <v>77.049329424424428</v>
          </cell>
          <cell r="BM30">
            <v>77.619908560867572</v>
          </cell>
          <cell r="BN30">
            <v>78.113239444269468</v>
          </cell>
          <cell r="BO30">
            <v>78.477066040395982</v>
          </cell>
          <cell r="BP30">
            <v>78.74936747379931</v>
          </cell>
          <cell r="BQ30">
            <v>78.945477180803223</v>
          </cell>
          <cell r="BR30">
            <v>78.98431166142548</v>
          </cell>
          <cell r="BS30">
            <v>79.05348682197409</v>
          </cell>
          <cell r="BT30"/>
          <cell r="BU30">
            <v>48.949131625086551</v>
          </cell>
          <cell r="BV30">
            <v>55.84537214440298</v>
          </cell>
          <cell r="BW30">
            <v>55.923635231491119</v>
          </cell>
          <cell r="BX30">
            <v>57.349618593072485</v>
          </cell>
          <cell r="BY30">
            <v>58.075313525978544</v>
          </cell>
          <cell r="BZ30">
            <v>58.915855068646337</v>
          </cell>
          <cell r="CA30">
            <v>59.754594479806912</v>
          </cell>
          <cell r="CB30">
            <v>60.695046866802755</v>
          </cell>
          <cell r="CC30">
            <v>61.722337600284234</v>
          </cell>
          <cell r="CD30">
            <v>62.779015987875638</v>
          </cell>
          <cell r="CE30">
            <v>64.014147757742094</v>
          </cell>
          <cell r="CF30">
            <v>65.43229915877879</v>
          </cell>
          <cell r="CG30">
            <v>66.666065345954053</v>
          </cell>
          <cell r="CH30">
            <v>67.726776108539724</v>
          </cell>
          <cell r="CI30">
            <v>68.794335888551402</v>
          </cell>
          <cell r="CJ30">
            <v>69.761300916013425</v>
          </cell>
          <cell r="CK30">
            <v>70.891061997082488</v>
          </cell>
          <cell r="CL30">
            <v>71.934301019032105</v>
          </cell>
          <cell r="CM30">
            <v>72.788448902110815</v>
          </cell>
          <cell r="CN30">
            <v>73.474568623454488</v>
          </cell>
          <cell r="CO30">
            <v>74.076053547785563</v>
          </cell>
          <cell r="CP30">
            <v>74.515157826778733</v>
          </cell>
          <cell r="CQ30">
            <v>74.786646199136939</v>
          </cell>
          <cell r="CR30">
            <v>74.939765099200088</v>
          </cell>
          <cell r="CS30">
            <v>75.039148667555608</v>
          </cell>
          <cell r="CT30">
            <v>75.098568884728877</v>
          </cell>
          <cell r="CU30">
            <v>75.044836628590673</v>
          </cell>
          <cell r="CV30">
            <v>74.908726003071109</v>
          </cell>
          <cell r="CW30">
            <v>74.746931454614938</v>
          </cell>
          <cell r="CX30">
            <v>74.608992075808317</v>
          </cell>
          <cell r="CY30">
            <v>74.408909433021151</v>
          </cell>
          <cell r="CZ30">
            <v>74.14009879623913</v>
          </cell>
          <cell r="DA30"/>
          <cell r="DB30">
            <v>48.949131625086551</v>
          </cell>
          <cell r="DC30">
            <v>55.86991486892623</v>
          </cell>
          <cell r="DD30">
            <v>55.99340198629907</v>
          </cell>
          <cell r="DE30">
            <v>57.445084764194412</v>
          </cell>
          <cell r="DF30">
            <v>58.12962802586221</v>
          </cell>
          <cell r="DG30">
            <v>58.858254804408496</v>
          </cell>
          <cell r="DH30">
            <v>59.532407699712124</v>
          </cell>
          <cell r="DI30">
            <v>60.269968269104112</v>
          </cell>
          <cell r="DJ30">
            <v>61.069804724255476</v>
          </cell>
          <cell r="DK30">
            <v>61.771495556894955</v>
          </cell>
          <cell r="DL30">
            <v>62.511043287020129</v>
          </cell>
          <cell r="DM30">
            <v>63.355224748552288</v>
          </cell>
          <cell r="DN30">
            <v>64.272712178835377</v>
          </cell>
          <cell r="DO30">
            <v>64.946010334027306</v>
          </cell>
          <cell r="DP30">
            <v>65.595131085933346</v>
          </cell>
          <cell r="DQ30">
            <v>66.81128697302924</v>
          </cell>
          <cell r="DR30">
            <v>70.662928193736107</v>
          </cell>
          <cell r="DS30">
            <v>74.473331117031236</v>
          </cell>
          <cell r="DT30">
            <v>78.288662203428572</v>
          </cell>
          <cell r="DU30">
            <v>82.990331718637734</v>
          </cell>
          <cell r="DV30">
            <v>87.521733631246391</v>
          </cell>
          <cell r="DW30">
            <v>91.745056086220998</v>
          </cell>
          <cell r="DX30">
            <v>95.60103573124384</v>
          </cell>
          <cell r="DY30">
            <v>99.253648951562923</v>
          </cell>
          <cell r="DZ30">
            <v>102.76498191986141</v>
          </cell>
          <cell r="EA30">
            <v>106.14515215768432</v>
          </cell>
          <cell r="EB30">
            <v>109.43005406029931</v>
          </cell>
          <cell r="EC30">
            <v>112.60103904851388</v>
          </cell>
          <cell r="ED30">
            <v>115.72687267682218</v>
          </cell>
          <cell r="EE30">
            <v>118.73605737986513</v>
          </cell>
          <cell r="EF30">
            <v>120.40045340001578</v>
          </cell>
          <cell r="EG30">
            <v>120.27417159576726</v>
          </cell>
          <cell r="EH30"/>
          <cell r="EI30">
            <v>48.949131625086551</v>
          </cell>
          <cell r="EJ30">
            <v>55.639189043861947</v>
          </cell>
          <cell r="EK30">
            <v>55.541084539017078</v>
          </cell>
          <cell r="EL30">
            <v>56.801094763952278</v>
          </cell>
          <cell r="EM30">
            <v>57.326756290110318</v>
          </cell>
          <cell r="EN30">
            <v>57.893369486837827</v>
          </cell>
          <cell r="EO30">
            <v>58.474577868549062</v>
          </cell>
          <cell r="EP30">
            <v>59.123260021715268</v>
          </cell>
          <cell r="EQ30">
            <v>59.83436653021073</v>
          </cell>
          <cell r="ER30">
            <v>60.476490069501516</v>
          </cell>
          <cell r="ES30">
            <v>61.766731410087289</v>
          </cell>
          <cell r="ET30">
            <v>66.073713174810962</v>
          </cell>
          <cell r="EU30">
            <v>70.416569984397938</v>
          </cell>
          <cell r="EV30">
            <v>74.379052462229168</v>
          </cell>
          <cell r="EW30">
            <v>78.383751017549926</v>
          </cell>
          <cell r="EX30">
            <v>82.14885780273957</v>
          </cell>
          <cell r="EY30">
            <v>85.748177913793057</v>
          </cell>
          <cell r="EZ30">
            <v>89.383098955352338</v>
          </cell>
          <cell r="FA30">
            <v>93.68077639255705</v>
          </cell>
          <cell r="FB30">
            <v>98.11929281480576</v>
          </cell>
          <cell r="FC30">
            <v>102.43939586774596</v>
          </cell>
          <cell r="FD30">
            <v>106.37998774143074</v>
          </cell>
          <cell r="FE30">
            <v>109.93767523380316</v>
          </cell>
          <cell r="FF30">
            <v>113.41774882218022</v>
          </cell>
          <cell r="FG30">
            <v>116.7700198496496</v>
          </cell>
          <cell r="FH30">
            <v>118.30904677036953</v>
          </cell>
          <cell r="FI30">
            <v>118.42662432142185</v>
          </cell>
          <cell r="FJ30">
            <v>118.49514281640596</v>
          </cell>
          <cell r="FK30">
            <v>118.68985112860122</v>
          </cell>
          <cell r="FL30">
            <v>118.65443264728154</v>
          </cell>
          <cell r="FM30">
            <v>118.55371648877332</v>
          </cell>
          <cell r="FN30">
            <v>118.46518013048933</v>
          </cell>
        </row>
        <row r="31">
          <cell r="B31" t="str">
            <v>Red Bank</v>
          </cell>
          <cell r="C31">
            <v>117</v>
          </cell>
          <cell r="D31">
            <v>1.0559999999999998E-2</v>
          </cell>
          <cell r="E31">
            <v>117.01056</v>
          </cell>
          <cell r="F31"/>
          <cell r="G31">
            <v>81.278641032265611</v>
          </cell>
          <cell r="H31">
            <v>65.416691605483862</v>
          </cell>
          <cell r="I31">
            <v>66.255189915363928</v>
          </cell>
          <cell r="J31">
            <v>70.083709821416676</v>
          </cell>
          <cell r="K31">
            <v>73.225725283014086</v>
          </cell>
          <cell r="L31">
            <v>75.794789785344634</v>
          </cell>
          <cell r="M31">
            <v>77.006312774973736</v>
          </cell>
          <cell r="N31">
            <v>78.271075141083273</v>
          </cell>
          <cell r="O31">
            <v>79.59399496556243</v>
          </cell>
          <cell r="P31">
            <v>80.843806816290012</v>
          </cell>
          <cell r="Q31">
            <v>82.189756751674309</v>
          </cell>
          <cell r="R31">
            <v>83.969820260924152</v>
          </cell>
          <cell r="S31">
            <v>85.574439907117451</v>
          </cell>
          <cell r="T31">
            <v>87.005918868225478</v>
          </cell>
          <cell r="U31">
            <v>88.308704512179929</v>
          </cell>
          <cell r="V31">
            <v>89.439558466106973</v>
          </cell>
          <cell r="W31">
            <v>91.417546619007723</v>
          </cell>
          <cell r="X31">
            <v>93.31566624175322</v>
          </cell>
          <cell r="Y31">
            <v>95.126606089139969</v>
          </cell>
          <cell r="Z31">
            <v>96.870539897887824</v>
          </cell>
          <cell r="AA31">
            <v>98.482601680439132</v>
          </cell>
          <cell r="AB31">
            <v>99.903414238720515</v>
          </cell>
          <cell r="AC31">
            <v>101.15048636179058</v>
          </cell>
          <cell r="AD31">
            <v>102.31305721390349</v>
          </cell>
          <cell r="AE31">
            <v>103.41838823686425</v>
          </cell>
          <cell r="AF31">
            <v>104.47385291157933</v>
          </cell>
          <cell r="AG31">
            <v>105.45945481969429</v>
          </cell>
          <cell r="AH31">
            <v>106.41639114451084</v>
          </cell>
          <cell r="AI31">
            <v>107.35145218646346</v>
          </cell>
          <cell r="AJ31">
            <v>108.26689375527349</v>
          </cell>
          <cell r="AK31">
            <v>109.16723887794771</v>
          </cell>
          <cell r="AL31">
            <v>109.31569325305544</v>
          </cell>
          <cell r="AM31"/>
          <cell r="AN31">
            <v>81.278641032265611</v>
          </cell>
          <cell r="AO31">
            <v>65.703020522706964</v>
          </cell>
          <cell r="AP31">
            <v>65.124770752610516</v>
          </cell>
          <cell r="AQ31">
            <v>66.180176021645678</v>
          </cell>
          <cell r="AR31">
            <v>66.8107580322541</v>
          </cell>
          <cell r="AS31">
            <v>67.640215037403379</v>
          </cell>
          <cell r="AT31">
            <v>68.632222827634266</v>
          </cell>
          <cell r="AU31">
            <v>69.820577325264168</v>
          </cell>
          <cell r="AV31">
            <v>71.149609979994665</v>
          </cell>
          <cell r="AW31">
            <v>72.537295702415591</v>
          </cell>
          <cell r="AX31">
            <v>74.313266288064682</v>
          </cell>
          <cell r="AY31">
            <v>76.452317308348455</v>
          </cell>
          <cell r="AZ31">
            <v>77.421872369952212</v>
          </cell>
          <cell r="BA31">
            <v>78.350600129377128</v>
          </cell>
          <cell r="BB31">
            <v>79.224822137522253</v>
          </cell>
          <cell r="BC31">
            <v>80.036959383341582</v>
          </cell>
          <cell r="BD31">
            <v>81.037573009020448</v>
          </cell>
          <cell r="BE31">
            <v>82.143434429740296</v>
          </cell>
          <cell r="BF31">
            <v>83.241342851934178</v>
          </cell>
          <cell r="BG31">
            <v>84.345663723538323</v>
          </cell>
          <cell r="BH31">
            <v>85.423393379516511</v>
          </cell>
          <cell r="BI31">
            <v>86.553683548833916</v>
          </cell>
          <cell r="BJ31">
            <v>87.538679338879632</v>
          </cell>
          <cell r="BK31">
            <v>88.443962549250983</v>
          </cell>
          <cell r="BL31">
            <v>89.290146939051454</v>
          </cell>
          <cell r="BM31">
            <v>89.92910141870901</v>
          </cell>
          <cell r="BN31">
            <v>90.496237104982526</v>
          </cell>
          <cell r="BO31">
            <v>90.974665837510543</v>
          </cell>
          <cell r="BP31">
            <v>91.368847152088662</v>
          </cell>
          <cell r="BQ31">
            <v>91.663777182308678</v>
          </cell>
          <cell r="BR31">
            <v>91.868040348583932</v>
          </cell>
          <cell r="BS31">
            <v>92.156961555039601</v>
          </cell>
          <cell r="BT31"/>
          <cell r="BU31">
            <v>81.278641032265611</v>
          </cell>
          <cell r="BV31">
            <v>65.413159344409536</v>
          </cell>
          <cell r="BW31">
            <v>66.161788784944264</v>
          </cell>
          <cell r="BX31">
            <v>69.883469359710347</v>
          </cell>
          <cell r="BY31">
            <v>72.923897252746997</v>
          </cell>
          <cell r="BZ31">
            <v>75.380497113869524</v>
          </cell>
          <cell r="CA31">
            <v>76.442066710798954</v>
          </cell>
          <cell r="CB31">
            <v>77.563178368846721</v>
          </cell>
          <cell r="CC31">
            <v>78.714404556597486</v>
          </cell>
          <cell r="CD31">
            <v>79.793913732334232</v>
          </cell>
          <cell r="CE31">
            <v>80.968888088466002</v>
          </cell>
          <cell r="CF31">
            <v>82.274283433075027</v>
          </cell>
          <cell r="CG31">
            <v>83.456347965969528</v>
          </cell>
          <cell r="CH31">
            <v>84.709196075951255</v>
          </cell>
          <cell r="CI31">
            <v>85.866542656115797</v>
          </cell>
          <cell r="CJ31">
            <v>86.907577932458238</v>
          </cell>
          <cell r="CK31">
            <v>88.109041780153959</v>
          </cell>
          <cell r="CL31">
            <v>89.224681727701707</v>
          </cell>
          <cell r="CM31">
            <v>90.249562502426159</v>
          </cell>
          <cell r="CN31">
            <v>91.199198566785526</v>
          </cell>
          <cell r="CO31">
            <v>92.050639618022998</v>
          </cell>
          <cell r="CP31">
            <v>92.723400588405312</v>
          </cell>
          <cell r="CQ31">
            <v>93.255488768861369</v>
          </cell>
          <cell r="CR31">
            <v>93.70943224816304</v>
          </cell>
          <cell r="CS31">
            <v>94.107796875362069</v>
          </cell>
          <cell r="CT31">
            <v>94.459492624304886</v>
          </cell>
          <cell r="CU31">
            <v>94.735817381541594</v>
          </cell>
          <cell r="CV31">
            <v>94.97407595240945</v>
          </cell>
          <cell r="CW31">
            <v>95.185618750018364</v>
          </cell>
          <cell r="CX31">
            <v>95.375345200900298</v>
          </cell>
          <cell r="CY31">
            <v>95.538808512445328</v>
          </cell>
          <cell r="CZ31">
            <v>95.696278120033242</v>
          </cell>
          <cell r="DA31"/>
          <cell r="DB31">
            <v>81.278641032265611</v>
          </cell>
          <cell r="DC31">
            <v>65.425941294346885</v>
          </cell>
          <cell r="DD31">
            <v>66.146481468449906</v>
          </cell>
          <cell r="DE31">
            <v>69.842493645797234</v>
          </cell>
          <cell r="DF31">
            <v>72.843628132152617</v>
          </cell>
          <cell r="DG31">
            <v>75.267553120637388</v>
          </cell>
          <cell r="DH31">
            <v>76.314266775712625</v>
          </cell>
          <cell r="DI31">
            <v>77.415174063508999</v>
          </cell>
          <cell r="DJ31">
            <v>78.612295838343826</v>
          </cell>
          <cell r="DK31">
            <v>79.721815546913547</v>
          </cell>
          <cell r="DL31">
            <v>80.881762658411645</v>
          </cell>
          <cell r="DM31">
            <v>82.141909851233379</v>
          </cell>
          <cell r="DN31">
            <v>83.217802669517638</v>
          </cell>
          <cell r="DO31">
            <v>84.168534017946968</v>
          </cell>
          <cell r="DP31">
            <v>85.012222373515712</v>
          </cell>
          <cell r="DQ31">
            <v>86.101793941465345</v>
          </cell>
          <cell r="DR31">
            <v>89.124585540525629</v>
          </cell>
          <cell r="DS31">
            <v>92.616656422454781</v>
          </cell>
          <cell r="DT31">
            <v>96.306464050020665</v>
          </cell>
          <cell r="DU31">
            <v>99.89056839298128</v>
          </cell>
          <cell r="DV31">
            <v>103.30629160227706</v>
          </cell>
          <cell r="DW31">
            <v>106.49722214699432</v>
          </cell>
          <cell r="DX31">
            <v>109.53833931968371</v>
          </cell>
          <cell r="DY31">
            <v>112.41765230145334</v>
          </cell>
          <cell r="DZ31">
            <v>115.21793172967391</v>
          </cell>
          <cell r="EA31">
            <v>117.95592962877699</v>
          </cell>
          <cell r="EB31">
            <v>120.63494672591759</v>
          </cell>
          <cell r="EC31">
            <v>123.2464164973721</v>
          </cell>
          <cell r="ED31">
            <v>125.7981086090137</v>
          </cell>
          <cell r="EE31">
            <v>128.29148876853677</v>
          </cell>
          <cell r="EF31">
            <v>129.09791898710631</v>
          </cell>
          <cell r="EG31">
            <v>128.7519621631493</v>
          </cell>
          <cell r="EH31"/>
          <cell r="EI31">
            <v>81.278641032265611</v>
          </cell>
          <cell r="EJ31">
            <v>65.270216682057551</v>
          </cell>
          <cell r="EK31">
            <v>65.836912465518154</v>
          </cell>
          <cell r="EL31">
            <v>69.374845776493444</v>
          </cell>
          <cell r="EM31">
            <v>72.244797445913306</v>
          </cell>
          <cell r="EN31">
            <v>74.573215517371409</v>
          </cell>
          <cell r="EO31">
            <v>75.614381366004167</v>
          </cell>
          <cell r="EP31">
            <v>76.715910032796245</v>
          </cell>
          <cell r="EQ31">
            <v>77.90367948536219</v>
          </cell>
          <cell r="ER31">
            <v>79.042844766148846</v>
          </cell>
          <cell r="ES31">
            <v>80.655018099467824</v>
          </cell>
          <cell r="ET31">
            <v>84.299941506263721</v>
          </cell>
          <cell r="EU31">
            <v>87.857643652461263</v>
          </cell>
          <cell r="EV31">
            <v>91.226306965539166</v>
          </cell>
          <cell r="EW31">
            <v>95.09288857337576</v>
          </cell>
          <cell r="EX31">
            <v>98.896221586232429</v>
          </cell>
          <cell r="EY31">
            <v>102.68234459473584</v>
          </cell>
          <cell r="EZ31">
            <v>106.40128632959588</v>
          </cell>
          <cell r="FA31">
            <v>110.00437274906788</v>
          </cell>
          <cell r="FB31">
            <v>113.51652765052242</v>
          </cell>
          <cell r="FC31">
            <v>116.88233833713652</v>
          </cell>
          <cell r="FD31">
            <v>119.95823570964028</v>
          </cell>
          <cell r="FE31">
            <v>122.90888115424693</v>
          </cell>
          <cell r="FF31">
            <v>125.79139752983563</v>
          </cell>
          <cell r="FG31">
            <v>128.59705157018738</v>
          </cell>
          <cell r="FH31">
            <v>128.39514263056594</v>
          </cell>
          <cell r="FI31">
            <v>128.30685540108743</v>
          </cell>
          <cell r="FJ31">
            <v>128.17321641200704</v>
          </cell>
          <cell r="FK31">
            <v>128.15557259757048</v>
          </cell>
          <cell r="FL31">
            <v>127.93482337851877</v>
          </cell>
          <cell r="FM31">
            <v>127.67888866479032</v>
          </cell>
          <cell r="FN31">
            <v>127.43878986904943</v>
          </cell>
        </row>
        <row r="32">
          <cell r="B32" t="str">
            <v>Stuart St</v>
          </cell>
          <cell r="C32">
            <v>103.5</v>
          </cell>
          <cell r="D32">
            <v>0.3906</v>
          </cell>
          <cell r="E32">
            <v>207</v>
          </cell>
          <cell r="F32"/>
          <cell r="G32">
            <v>80.293183476166362</v>
          </cell>
          <cell r="H32">
            <v>78.081147737428708</v>
          </cell>
          <cell r="I32">
            <v>89.820567666055652</v>
          </cell>
          <cell r="J32">
            <v>96.306920383949787</v>
          </cell>
          <cell r="K32">
            <v>105.90790259543196</v>
          </cell>
          <cell r="L32">
            <v>119.49939510484883</v>
          </cell>
          <cell r="M32">
            <v>137.12477636389548</v>
          </cell>
          <cell r="N32">
            <v>156.69591578063987</v>
          </cell>
          <cell r="O32">
            <v>176.42863632280014</v>
          </cell>
          <cell r="P32">
            <v>180.93742374402456</v>
          </cell>
          <cell r="Q32">
            <v>185.45653299204631</v>
          </cell>
          <cell r="R32">
            <v>188.17825596081246</v>
          </cell>
          <cell r="S32">
            <v>189.79223277897017</v>
          </cell>
          <cell r="T32">
            <v>191.26206284954841</v>
          </cell>
          <cell r="U32">
            <v>192.59218873470343</v>
          </cell>
          <cell r="V32">
            <v>193.80749569641958</v>
          </cell>
          <cell r="W32">
            <v>196.3727155636671</v>
          </cell>
          <cell r="X32">
            <v>198.79687786785479</v>
          </cell>
          <cell r="Y32">
            <v>201.217834889279</v>
          </cell>
          <cell r="Z32">
            <v>203.55925955937437</v>
          </cell>
          <cell r="AA32">
            <v>205.77714486689146</v>
          </cell>
          <cell r="AB32">
            <v>207.8216985277719</v>
          </cell>
          <cell r="AC32">
            <v>209.72518634130319</v>
          </cell>
          <cell r="AD32">
            <v>211.56713285102501</v>
          </cell>
          <cell r="AE32">
            <v>213.3248533805685</v>
          </cell>
          <cell r="AF32">
            <v>215.0434172806111</v>
          </cell>
          <cell r="AG32">
            <v>216.72606417236022</v>
          </cell>
          <cell r="AH32">
            <v>218.37366820814793</v>
          </cell>
          <cell r="AI32">
            <v>219.9638583846195</v>
          </cell>
          <cell r="AJ32">
            <v>221.52980753292607</v>
          </cell>
          <cell r="AK32">
            <v>223.09117642750178</v>
          </cell>
          <cell r="AL32">
            <v>223.28047413465308</v>
          </cell>
          <cell r="AM32"/>
          <cell r="AN32">
            <v>80.293183476166362</v>
          </cell>
          <cell r="AO32">
            <v>78.388195460626406</v>
          </cell>
          <cell r="AP32">
            <v>88.342820871866309</v>
          </cell>
          <cell r="AQ32">
            <v>91.680633097645895</v>
          </cell>
          <cell r="AR32">
            <v>100.47238859596794</v>
          </cell>
          <cell r="AS32">
            <v>113.43189662032171</v>
          </cell>
          <cell r="AT32">
            <v>130.48170561391669</v>
          </cell>
          <cell r="AU32">
            <v>149.63768586245325</v>
          </cell>
          <cell r="AV32">
            <v>169.03731374964622</v>
          </cell>
          <cell r="AW32">
            <v>173.35078231055687</v>
          </cell>
          <cell r="AX32">
            <v>177.77349000394798</v>
          </cell>
          <cell r="AY32">
            <v>180.37052506059717</v>
          </cell>
          <cell r="AZ32">
            <v>181.34242098645933</v>
          </cell>
          <cell r="BA32">
            <v>182.27073683200734</v>
          </cell>
          <cell r="BB32">
            <v>183.1224695691985</v>
          </cell>
          <cell r="BC32">
            <v>183.94620959452553</v>
          </cell>
          <cell r="BD32">
            <v>184.86499898109739</v>
          </cell>
          <cell r="BE32">
            <v>185.73415337538407</v>
          </cell>
          <cell r="BF32">
            <v>186.64989063412867</v>
          </cell>
          <cell r="BG32">
            <v>187.54757669035985</v>
          </cell>
          <cell r="BH32">
            <v>188.42137208358497</v>
          </cell>
          <cell r="BI32">
            <v>189.31397321961828</v>
          </cell>
          <cell r="BJ32">
            <v>190.12528992841797</v>
          </cell>
          <cell r="BK32">
            <v>190.88414155435362</v>
          </cell>
          <cell r="BL32">
            <v>191.57083140298201</v>
          </cell>
          <cell r="BM32">
            <v>192.12336441062664</v>
          </cell>
          <cell r="BN32">
            <v>192.62736391643051</v>
          </cell>
          <cell r="BO32">
            <v>193.05088374008025</v>
          </cell>
          <cell r="BP32">
            <v>193.38329099857538</v>
          </cell>
          <cell r="BQ32">
            <v>193.63992399901591</v>
          </cell>
          <cell r="BR32">
            <v>193.82858008801409</v>
          </cell>
          <cell r="BS32">
            <v>194.05891596687911</v>
          </cell>
          <cell r="BT32"/>
          <cell r="BU32">
            <v>80.293183476166362</v>
          </cell>
          <cell r="BV32">
            <v>78.076690208911927</v>
          </cell>
          <cell r="BW32">
            <v>89.675788383286232</v>
          </cell>
          <cell r="BX32">
            <v>96.002830656715517</v>
          </cell>
          <cell r="BY32">
            <v>105.45495254128959</v>
          </cell>
          <cell r="BZ32">
            <v>118.88460375515703</v>
          </cell>
          <cell r="CA32">
            <v>136.2980197862212</v>
          </cell>
          <cell r="CB32">
            <v>155.68001986393872</v>
          </cell>
          <cell r="CC32">
            <v>175.19464986657977</v>
          </cell>
          <cell r="CD32">
            <v>179.49216747206466</v>
          </cell>
          <cell r="CE32">
            <v>183.80666517778184</v>
          </cell>
          <cell r="CF32">
            <v>186.26070880174566</v>
          </cell>
          <cell r="CG32">
            <v>187.61771800318704</v>
          </cell>
          <cell r="CH32">
            <v>188.89927089539154</v>
          </cell>
          <cell r="CI32">
            <v>190.06575747835075</v>
          </cell>
          <cell r="CJ32">
            <v>191.16171509039589</v>
          </cell>
          <cell r="CK32">
            <v>192.36351834213562</v>
          </cell>
          <cell r="CL32">
            <v>193.422380959272</v>
          </cell>
          <cell r="CM32">
            <v>194.47434834562819</v>
          </cell>
          <cell r="CN32">
            <v>195.43924634373832</v>
          </cell>
          <cell r="CO32">
            <v>196.3099377087751</v>
          </cell>
          <cell r="CP32">
            <v>197.00549168297425</v>
          </cell>
          <cell r="CQ32">
            <v>197.60950989513785</v>
          </cell>
          <cell r="CR32">
            <v>198.15614324728622</v>
          </cell>
          <cell r="CS32">
            <v>198.62046659759912</v>
          </cell>
          <cell r="CT32">
            <v>199.0532998736617</v>
          </cell>
          <cell r="CU32">
            <v>199.41255588732832</v>
          </cell>
          <cell r="CV32">
            <v>199.72911719681071</v>
          </cell>
          <cell r="CW32">
            <v>199.98240840687737</v>
          </cell>
          <cell r="CX32">
            <v>200.21458059001614</v>
          </cell>
          <cell r="CY32">
            <v>200.41155366939842</v>
          </cell>
          <cell r="CZ32">
            <v>200.57760849240029</v>
          </cell>
          <cell r="DA32"/>
          <cell r="DB32">
            <v>80.293183476166362</v>
          </cell>
          <cell r="DC32">
            <v>78.094796361328264</v>
          </cell>
          <cell r="DD32">
            <v>89.659789854712841</v>
          </cell>
          <cell r="DE32">
            <v>95.955411361525464</v>
          </cell>
          <cell r="DF32">
            <v>105.3566968475005</v>
          </cell>
          <cell r="DG32">
            <v>118.74319504945259</v>
          </cell>
          <cell r="DH32">
            <v>136.14658436513912</v>
          </cell>
          <cell r="DI32">
            <v>155.50088879207763</v>
          </cell>
          <cell r="DJ32">
            <v>175.06681111704106</v>
          </cell>
          <cell r="DK32">
            <v>179.39230736492516</v>
          </cell>
          <cell r="DL32">
            <v>183.67693649825276</v>
          </cell>
          <cell r="DM32">
            <v>186.05095230843787</v>
          </cell>
          <cell r="DN32">
            <v>187.34869875098181</v>
          </cell>
          <cell r="DO32">
            <v>188.50196937187098</v>
          </cell>
          <cell r="DP32">
            <v>189.51123857865446</v>
          </cell>
          <cell r="DQ32">
            <v>190.81120840132149</v>
          </cell>
          <cell r="DR32">
            <v>194.60662023186072</v>
          </cell>
          <cell r="DS32">
            <v>198.27426902288772</v>
          </cell>
          <cell r="DT32">
            <v>201.87270872481645</v>
          </cell>
          <cell r="DU32">
            <v>205.34618924394152</v>
          </cell>
          <cell r="DV32">
            <v>208.6563408513602</v>
          </cell>
          <cell r="DW32">
            <v>211.76320983948216</v>
          </cell>
          <cell r="DX32">
            <v>214.70172915816846</v>
          </cell>
          <cell r="DY32">
            <v>217.52548225081506</v>
          </cell>
          <cell r="DZ32">
            <v>220.2960101225874</v>
          </cell>
          <cell r="EA32">
            <v>222.96406978681338</v>
          </cell>
          <cell r="EB32">
            <v>225.58012076660543</v>
          </cell>
          <cell r="EC32">
            <v>228.66180743483079</v>
          </cell>
          <cell r="ED32">
            <v>231.66481546000884</v>
          </cell>
          <cell r="EE32">
            <v>234.60430407470687</v>
          </cell>
          <cell r="EF32">
            <v>236.10055998485143</v>
          </cell>
          <cell r="EG32">
            <v>235.70071138158391</v>
          </cell>
          <cell r="EH32"/>
          <cell r="EI32">
            <v>80.293183476166362</v>
          </cell>
          <cell r="EJ32">
            <v>77.940225034178667</v>
          </cell>
          <cell r="EK32">
            <v>89.321223455434719</v>
          </cell>
          <cell r="EL32">
            <v>95.444635552468213</v>
          </cell>
          <cell r="EM32">
            <v>104.70217830570041</v>
          </cell>
          <cell r="EN32">
            <v>118.00727748049572</v>
          </cell>
          <cell r="EO32">
            <v>135.45252470593846</v>
          </cell>
          <cell r="EP32">
            <v>154.86139770510093</v>
          </cell>
          <cell r="EQ32">
            <v>174.47436163454898</v>
          </cell>
          <cell r="ER32">
            <v>178.89877658075397</v>
          </cell>
          <cell r="ES32">
            <v>183.7367638046901</v>
          </cell>
          <cell r="ET32">
            <v>189.22295016928709</v>
          </cell>
          <cell r="EU32">
            <v>193.74434785300522</v>
          </cell>
          <cell r="EV32">
            <v>198.05997373275579</v>
          </cell>
          <cell r="EW32">
            <v>202.23137361427968</v>
          </cell>
          <cell r="EX32">
            <v>206.2584017512923</v>
          </cell>
          <cell r="EY32">
            <v>210.21612553804363</v>
          </cell>
          <cell r="EZ32">
            <v>214.05825286460185</v>
          </cell>
          <cell r="FA32">
            <v>217.82306940040576</v>
          </cell>
          <cell r="FB32">
            <v>221.46355448889761</v>
          </cell>
          <cell r="FC32">
            <v>224.99436447421348</v>
          </cell>
          <cell r="FD32">
            <v>228.26694627193527</v>
          </cell>
          <cell r="FE32">
            <v>231.34134642386073</v>
          </cell>
          <cell r="FF32">
            <v>234.40227239610292</v>
          </cell>
          <cell r="FG32">
            <v>237.37041284435196</v>
          </cell>
          <cell r="FH32">
            <v>238.58173603217486</v>
          </cell>
          <cell r="FI32">
            <v>238.70361365370843</v>
          </cell>
          <cell r="FJ32">
            <v>238.76421904087286</v>
          </cell>
          <cell r="FK32">
            <v>238.81549735205755</v>
          </cell>
          <cell r="FL32">
            <v>238.75984992962594</v>
          </cell>
          <cell r="FM32">
            <v>238.68298185416458</v>
          </cell>
          <cell r="FN32">
            <v>238.55694376724637</v>
          </cell>
        </row>
        <row r="33">
          <cell r="B33" t="str">
            <v>Wigan</v>
          </cell>
          <cell r="C33">
            <v>72</v>
          </cell>
          <cell r="D33">
            <v>0</v>
          </cell>
          <cell r="E33">
            <v>72</v>
          </cell>
          <cell r="F33"/>
          <cell r="G33">
            <v>53.432419119958197</v>
          </cell>
          <cell r="H33">
            <v>60.303964021109024</v>
          </cell>
          <cell r="I33">
            <v>60.59100405730544</v>
          </cell>
          <cell r="J33">
            <v>62.432453429274993</v>
          </cell>
          <cell r="K33">
            <v>63.533331997519028</v>
          </cell>
          <cell r="L33">
            <v>65.45019875497286</v>
          </cell>
          <cell r="M33">
            <v>67.496405866991495</v>
          </cell>
          <cell r="N33">
            <v>70.700020802557276</v>
          </cell>
          <cell r="O33">
            <v>74.088577103373083</v>
          </cell>
          <cell r="P33">
            <v>76.907967709749698</v>
          </cell>
          <cell r="Q33">
            <v>80.092520137705478</v>
          </cell>
          <cell r="R33">
            <v>83.350161613713965</v>
          </cell>
          <cell r="S33">
            <v>85.443191442696317</v>
          </cell>
          <cell r="T33">
            <v>87.156223327478557</v>
          </cell>
          <cell r="U33">
            <v>88.78114714236257</v>
          </cell>
          <cell r="V33">
            <v>90.164629474712171</v>
          </cell>
          <cell r="W33">
            <v>92.301494954483758</v>
          </cell>
          <cell r="X33">
            <v>94.342499824369128</v>
          </cell>
          <cell r="Y33">
            <v>96.173175336273403</v>
          </cell>
          <cell r="Z33">
            <v>97.819442616692683</v>
          </cell>
          <cell r="AA33">
            <v>99.284573073521287</v>
          </cell>
          <cell r="AB33">
            <v>100.50220887383536</v>
          </cell>
          <cell r="AC33">
            <v>101.4581603916029</v>
          </cell>
          <cell r="AD33">
            <v>102.23682705340735</v>
          </cell>
          <cell r="AE33">
            <v>102.94287262869463</v>
          </cell>
          <cell r="AF33">
            <v>103.55640215348532</v>
          </cell>
          <cell r="AG33">
            <v>104.04930469342158</v>
          </cell>
          <cell r="AH33">
            <v>104.45605060127934</v>
          </cell>
          <cell r="AI33">
            <v>104.83693779861147</v>
          </cell>
          <cell r="AJ33">
            <v>105.23602490734051</v>
          </cell>
          <cell r="AK33">
            <v>105.58189985486014</v>
          </cell>
          <cell r="AL33">
            <v>105.19121957954069</v>
          </cell>
          <cell r="AM33"/>
          <cell r="AN33">
            <v>53.432419119958197</v>
          </cell>
          <cell r="AO33">
            <v>60.612432279937934</v>
          </cell>
          <cell r="AP33">
            <v>60.665000817501273</v>
          </cell>
          <cell r="AQ33">
            <v>61.783983304100673</v>
          </cell>
          <cell r="AR33">
            <v>62.546591295927058</v>
          </cell>
          <cell r="AS33">
            <v>63.67387093783352</v>
          </cell>
          <cell r="AT33">
            <v>64.885991373039673</v>
          </cell>
          <cell r="AU33">
            <v>66.54259345605341</v>
          </cell>
          <cell r="AV33">
            <v>68.422870150501993</v>
          </cell>
          <cell r="AW33">
            <v>70.266682305064421</v>
          </cell>
          <cell r="AX33">
            <v>72.375263855020435</v>
          </cell>
          <cell r="AY33">
            <v>74.571464962702152</v>
          </cell>
          <cell r="AZ33">
            <v>75.773804439408607</v>
          </cell>
          <cell r="BA33">
            <v>76.865471991070677</v>
          </cell>
          <cell r="BB33">
            <v>78.016206404241487</v>
          </cell>
          <cell r="BC33">
            <v>79.117916472782071</v>
          </cell>
          <cell r="BD33">
            <v>80.230389349957974</v>
          </cell>
          <cell r="BE33">
            <v>81.445864732405084</v>
          </cell>
          <cell r="BF33">
            <v>82.715813006139896</v>
          </cell>
          <cell r="BG33">
            <v>83.977851852501374</v>
          </cell>
          <cell r="BH33">
            <v>85.241692633544091</v>
          </cell>
          <cell r="BI33">
            <v>86.692492989279444</v>
          </cell>
          <cell r="BJ33">
            <v>87.874018231661111</v>
          </cell>
          <cell r="BK33">
            <v>88.830265522729704</v>
          </cell>
          <cell r="BL33">
            <v>89.684393490822742</v>
          </cell>
          <cell r="BM33">
            <v>90.369388560609352</v>
          </cell>
          <cell r="BN33">
            <v>90.965555509541389</v>
          </cell>
          <cell r="BO33">
            <v>91.396100377690402</v>
          </cell>
          <cell r="BP33">
            <v>91.703217109624134</v>
          </cell>
          <cell r="BQ33">
            <v>91.937136670204779</v>
          </cell>
          <cell r="BR33">
            <v>92.009380277161327</v>
          </cell>
          <cell r="BS33">
            <v>92.072216504026258</v>
          </cell>
          <cell r="BT33"/>
          <cell r="BU33">
            <v>53.432419119958197</v>
          </cell>
          <cell r="BV33">
            <v>60.293581267421033</v>
          </cell>
          <cell r="BW33">
            <v>60.421219495830414</v>
          </cell>
          <cell r="BX33">
            <v>62.028727729750194</v>
          </cell>
          <cell r="BY33">
            <v>62.915360255375873</v>
          </cell>
          <cell r="BZ33">
            <v>64.619817688554505</v>
          </cell>
          <cell r="CA33">
            <v>66.343425123335749</v>
          </cell>
          <cell r="CB33">
            <v>69.206928164744838</v>
          </cell>
          <cell r="CC33">
            <v>72.183072507232595</v>
          </cell>
          <cell r="CD33">
            <v>74.658737788649134</v>
          </cell>
          <cell r="CE33">
            <v>77.389959849894666</v>
          </cell>
          <cell r="CF33">
            <v>79.974785712698221</v>
          </cell>
          <cell r="CG33">
            <v>81.506715012266795</v>
          </cell>
          <cell r="CH33">
            <v>82.883539050613791</v>
          </cell>
          <cell r="CI33">
            <v>84.237958339084486</v>
          </cell>
          <cell r="CJ33">
            <v>85.467509226594416</v>
          </cell>
          <cell r="CK33">
            <v>86.882693521769312</v>
          </cell>
          <cell r="CL33">
            <v>88.194330265721518</v>
          </cell>
          <cell r="CM33">
            <v>89.291689537954397</v>
          </cell>
          <cell r="CN33">
            <v>90.19792296695347</v>
          </cell>
          <cell r="CO33">
            <v>90.998350661116746</v>
          </cell>
          <cell r="CP33">
            <v>91.583404184153267</v>
          </cell>
          <cell r="CQ33">
            <v>91.977757259649309</v>
          </cell>
          <cell r="CR33">
            <v>92.223509678242721</v>
          </cell>
          <cell r="CS33">
            <v>92.401456320260891</v>
          </cell>
          <cell r="CT33">
            <v>92.501215525136388</v>
          </cell>
          <cell r="CU33">
            <v>92.472826362637505</v>
          </cell>
          <cell r="CV33">
            <v>92.346823095039369</v>
          </cell>
          <cell r="CW33">
            <v>92.191348560752843</v>
          </cell>
          <cell r="CX33">
            <v>92.048736771199628</v>
          </cell>
          <cell r="CY33">
            <v>91.837548957728487</v>
          </cell>
          <cell r="CZ33">
            <v>91.554316288028971</v>
          </cell>
          <cell r="DA33"/>
          <cell r="DB33">
            <v>53.432419119958197</v>
          </cell>
          <cell r="DC33">
            <v>60.317709134469773</v>
          </cell>
          <cell r="DD33">
            <v>60.507207758007581</v>
          </cell>
          <cell r="DE33">
            <v>62.184066648365871</v>
          </cell>
          <cell r="DF33">
            <v>63.054225271934072</v>
          </cell>
          <cell r="DG33">
            <v>64.664281354220478</v>
          </cell>
          <cell r="DH33">
            <v>66.237972241687501</v>
          </cell>
          <cell r="DI33">
            <v>68.898566246582135</v>
          </cell>
          <cell r="DJ33">
            <v>71.817050452529728</v>
          </cell>
          <cell r="DK33">
            <v>74.001326295737599</v>
          </cell>
          <cell r="DL33">
            <v>76.275062706694897</v>
          </cell>
          <cell r="DM33">
            <v>78.29409092963003</v>
          </cell>
          <cell r="DN33">
            <v>79.472663159709668</v>
          </cell>
          <cell r="DO33">
            <v>80.384403690819255</v>
          </cell>
          <cell r="DP33">
            <v>81.241195271434123</v>
          </cell>
          <cell r="DQ33">
            <v>82.889156008746042</v>
          </cell>
          <cell r="DR33">
            <v>88.107543420188435</v>
          </cell>
          <cell r="DS33">
            <v>93.27810933329917</v>
          </cell>
          <cell r="DT33">
            <v>98.414714760698246</v>
          </cell>
          <cell r="DU33">
            <v>103.42238212055702</v>
          </cell>
          <cell r="DV33">
            <v>108.19501543943457</v>
          </cell>
          <cell r="DW33">
            <v>112.61262509794798</v>
          </cell>
          <cell r="DX33">
            <v>116.77004614240951</v>
          </cell>
          <cell r="DY33">
            <v>120.6774580234752</v>
          </cell>
          <cell r="DZ33">
            <v>124.45791957671875</v>
          </cell>
          <cell r="EA33">
            <v>128.11195977653793</v>
          </cell>
          <cell r="EB33">
            <v>131.67744258646297</v>
          </cell>
          <cell r="EC33">
            <v>135.12907681063396</v>
          </cell>
          <cell r="ED33">
            <v>138.52151318569634</v>
          </cell>
          <cell r="EE33">
            <v>141.78962794624707</v>
          </cell>
          <cell r="EF33">
            <v>143.68787297462328</v>
          </cell>
          <cell r="EG33">
            <v>143.47099559491213</v>
          </cell>
          <cell r="EH33"/>
          <cell r="EI33">
            <v>53.432419119958197</v>
          </cell>
          <cell r="EJ33">
            <v>60.039261522259224</v>
          </cell>
          <cell r="EK33">
            <v>59.955563831484326</v>
          </cell>
          <cell r="EL33">
            <v>61.355160892204189</v>
          </cell>
          <cell r="EM33">
            <v>62.006760622384633</v>
          </cell>
          <cell r="EN33">
            <v>63.39516500838868</v>
          </cell>
          <cell r="EO33">
            <v>64.824742629902033</v>
          </cell>
          <cell r="EP33">
            <v>67.335884254814232</v>
          </cell>
          <cell r="EQ33">
            <v>70.188982757332681</v>
          </cell>
          <cell r="ER33">
            <v>72.244293419385258</v>
          </cell>
          <cell r="ES33">
            <v>75.434412117097281</v>
          </cell>
          <cell r="ET33">
            <v>82.028569883477857</v>
          </cell>
          <cell r="EU33">
            <v>87.870936385436892</v>
          </cell>
          <cell r="EV33">
            <v>93.240477587722083</v>
          </cell>
          <cell r="EW33">
            <v>98.656302886645861</v>
          </cell>
          <cell r="EX33">
            <v>103.78230935258736</v>
          </cell>
          <cell r="EY33">
            <v>108.70391906216332</v>
          </cell>
          <cell r="EZ33">
            <v>113.65704228720109</v>
          </cell>
          <cell r="FA33">
            <v>118.61700239319336</v>
          </cell>
          <cell r="FB33">
            <v>123.36224262714681</v>
          </cell>
          <cell r="FC33">
            <v>127.96825955305687</v>
          </cell>
          <cell r="FD33">
            <v>132.12203400700372</v>
          </cell>
          <cell r="FE33">
            <v>135.98237915056157</v>
          </cell>
          <cell r="FF33">
            <v>139.74275468563013</v>
          </cell>
          <cell r="FG33">
            <v>143.38698851822267</v>
          </cell>
          <cell r="FH33">
            <v>144.14842595087737</v>
          </cell>
          <cell r="FI33">
            <v>143.51220556969957</v>
          </cell>
          <cell r="FJ33">
            <v>142.8079991654553</v>
          </cell>
          <cell r="FK33">
            <v>142.28689015361581</v>
          </cell>
          <cell r="FL33">
            <v>142.13081706604939</v>
          </cell>
          <cell r="FM33">
            <v>141.9303454442001</v>
          </cell>
          <cell r="FN33">
            <v>141.740618606786</v>
          </cell>
        </row>
        <row r="34">
          <cell r="B34" t="str">
            <v>Moss Nook</v>
          </cell>
          <cell r="C34">
            <v>146</v>
          </cell>
          <cell r="D34">
            <v>2.1618000000000004</v>
          </cell>
          <cell r="E34">
            <v>148.1618</v>
          </cell>
          <cell r="F34"/>
          <cell r="G34">
            <v>98.773287568991847</v>
          </cell>
          <cell r="H34">
            <v>102.2974586966775</v>
          </cell>
          <cell r="I34">
            <v>106.61912660025611</v>
          </cell>
          <cell r="J34">
            <v>112.92573289172603</v>
          </cell>
          <cell r="K34">
            <v>119.21564410555615</v>
          </cell>
          <cell r="L34">
            <v>125.69419008765151</v>
          </cell>
          <cell r="M34">
            <v>132.49805391577814</v>
          </cell>
          <cell r="N34">
            <v>134.33548472968158</v>
          </cell>
          <cell r="O34">
            <v>136.41079140633479</v>
          </cell>
          <cell r="P34">
            <v>138.59557501075068</v>
          </cell>
          <cell r="Q34">
            <v>141.02397181569074</v>
          </cell>
          <cell r="R34">
            <v>144.00575497087073</v>
          </cell>
          <cell r="S34">
            <v>146.74614816433842</v>
          </cell>
          <cell r="T34">
            <v>149.09944596779249</v>
          </cell>
          <cell r="U34">
            <v>151.29542000255469</v>
          </cell>
          <cell r="V34">
            <v>153.22865017182269</v>
          </cell>
          <cell r="W34">
            <v>155.47174566702375</v>
          </cell>
          <cell r="X34">
            <v>157.59500875801623</v>
          </cell>
          <cell r="Y34">
            <v>159.48210103507148</v>
          </cell>
          <cell r="Z34">
            <v>161.20391378660025</v>
          </cell>
          <cell r="AA34">
            <v>162.68070265144615</v>
          </cell>
          <cell r="AB34">
            <v>163.83215184472317</v>
          </cell>
          <cell r="AC34">
            <v>164.6186230537291</v>
          </cell>
          <cell r="AD34">
            <v>165.23286477570798</v>
          </cell>
          <cell r="AE34">
            <v>165.7272842908647</v>
          </cell>
          <cell r="AF34">
            <v>166.1158316450236</v>
          </cell>
          <cell r="AG34">
            <v>166.36767834717222</v>
          </cell>
          <cell r="AH34">
            <v>166.5635223423098</v>
          </cell>
          <cell r="AI34">
            <v>166.70964259979689</v>
          </cell>
          <cell r="AJ34">
            <v>166.82485823082311</v>
          </cell>
          <cell r="AK34">
            <v>166.91983902359232</v>
          </cell>
          <cell r="AL34">
            <v>166.79761854613736</v>
          </cell>
          <cell r="AM34"/>
          <cell r="AN34">
            <v>98.773287568991847</v>
          </cell>
          <cell r="AO34">
            <v>102.57946530249488</v>
          </cell>
          <cell r="AP34">
            <v>107.0343677815916</v>
          </cell>
          <cell r="AQ34">
            <v>112.89052307548398</v>
          </cell>
          <cell r="AR34">
            <v>118.72219952670403</v>
          </cell>
          <cell r="AS34">
            <v>124.7613324961804</v>
          </cell>
          <cell r="AT34">
            <v>131.09302403887443</v>
          </cell>
          <cell r="AU34">
            <v>132.50789897869524</v>
          </cell>
          <cell r="AV34">
            <v>134.15448375157422</v>
          </cell>
          <cell r="AW34">
            <v>135.97723425223467</v>
          </cell>
          <cell r="AX34">
            <v>138.07494390210729</v>
          </cell>
          <cell r="AY34">
            <v>140.33186667243555</v>
          </cell>
          <cell r="AZ34">
            <v>142.04644368279031</v>
          </cell>
          <cell r="BA34">
            <v>143.6544645730412</v>
          </cell>
          <cell r="BB34">
            <v>145.25866461834767</v>
          </cell>
          <cell r="BC34">
            <v>146.80686149895325</v>
          </cell>
          <cell r="BD34">
            <v>148.45698382859513</v>
          </cell>
          <cell r="BE34">
            <v>150.21311740914706</v>
          </cell>
          <cell r="BF34">
            <v>152.00376430329604</v>
          </cell>
          <cell r="BG34">
            <v>153.8139524879345</v>
          </cell>
          <cell r="BH34">
            <v>155.5935198760759</v>
          </cell>
          <cell r="BI34">
            <v>157.55103399598585</v>
          </cell>
          <cell r="BJ34">
            <v>159.17195413789881</v>
          </cell>
          <cell r="BK34">
            <v>160.56401083136836</v>
          </cell>
          <cell r="BL34">
            <v>161.79572240370857</v>
          </cell>
          <cell r="BM34">
            <v>162.72328993327568</v>
          </cell>
          <cell r="BN34">
            <v>163.50795690420549</v>
          </cell>
          <cell r="BO34">
            <v>164.10688348506599</v>
          </cell>
          <cell r="BP34">
            <v>164.53470487136434</v>
          </cell>
          <cell r="BQ34">
            <v>164.77135800384667</v>
          </cell>
          <cell r="BR34">
            <v>164.83250405335937</v>
          </cell>
          <cell r="BS34">
            <v>165.04332448474966</v>
          </cell>
          <cell r="BT34"/>
          <cell r="BU34">
            <v>98.773287568991847</v>
          </cell>
          <cell r="BV34">
            <v>102.28409604070113</v>
          </cell>
          <cell r="BW34">
            <v>106.42876490166977</v>
          </cell>
          <cell r="BX34">
            <v>112.49404720297376</v>
          </cell>
          <cell r="BY34">
            <v>118.56031260013702</v>
          </cell>
          <cell r="BZ34">
            <v>124.79851747671026</v>
          </cell>
          <cell r="CA34">
            <v>131.26857159091304</v>
          </cell>
          <cell r="CB34">
            <v>132.7407274954077</v>
          </cell>
          <cell r="CC34">
            <v>134.35781663226172</v>
          </cell>
          <cell r="CD34">
            <v>136.09723928238773</v>
          </cell>
          <cell r="CE34">
            <v>138.08933179220378</v>
          </cell>
          <cell r="CF34">
            <v>140.38405221181898</v>
          </cell>
          <cell r="CG34">
            <v>142.50045874090989</v>
          </cell>
          <cell r="CH34">
            <v>144.44387159644879</v>
          </cell>
          <cell r="CI34">
            <v>146.30612676688014</v>
          </cell>
          <cell r="CJ34">
            <v>148.03862925647152</v>
          </cell>
          <cell r="CK34">
            <v>150.04469268530681</v>
          </cell>
          <cell r="CL34">
            <v>151.9133373250618</v>
          </cell>
          <cell r="CM34">
            <v>153.53252828459802</v>
          </cell>
          <cell r="CN34">
            <v>154.96472787267109</v>
          </cell>
          <cell r="CO34">
            <v>156.23771887891652</v>
          </cell>
          <cell r="CP34">
            <v>157.21797859583316</v>
          </cell>
          <cell r="CQ34">
            <v>157.91656537730819</v>
          </cell>
          <cell r="CR34">
            <v>158.46716007426494</v>
          </cell>
          <cell r="CS34">
            <v>158.90178032982422</v>
          </cell>
          <cell r="CT34">
            <v>159.24185712178109</v>
          </cell>
          <cell r="CU34">
            <v>159.43170822108704</v>
          </cell>
          <cell r="CV34">
            <v>159.54119022486393</v>
          </cell>
          <cell r="CW34">
            <v>159.58959867804788</v>
          </cell>
          <cell r="CX34">
            <v>159.60089223123799</v>
          </cell>
          <cell r="CY34">
            <v>159.55969141456666</v>
          </cell>
          <cell r="CZ34">
            <v>159.49102367288799</v>
          </cell>
          <cell r="DA34"/>
          <cell r="DB34">
            <v>98.773287568991847</v>
          </cell>
          <cell r="DC34">
            <v>102.31131203650419</v>
          </cell>
          <cell r="DD34">
            <v>106.51577414793522</v>
          </cell>
          <cell r="DE34">
            <v>112.62349891962276</v>
          </cell>
          <cell r="DF34">
            <v>118.64234884435935</v>
          </cell>
          <cell r="DG34">
            <v>124.75714484361183</v>
          </cell>
          <cell r="DH34">
            <v>131.00399267924277</v>
          </cell>
          <cell r="DI34">
            <v>132.24168168405595</v>
          </cell>
          <cell r="DJ34">
            <v>133.68513479924178</v>
          </cell>
          <cell r="DK34">
            <v>135.09449812546509</v>
          </cell>
          <cell r="DL34">
            <v>136.58916709746291</v>
          </cell>
          <cell r="DM34">
            <v>138.28480686644988</v>
          </cell>
          <cell r="DN34">
            <v>140.13865669633634</v>
          </cell>
          <cell r="DO34">
            <v>141.7108610789798</v>
          </cell>
          <cell r="DP34">
            <v>143.17679925847034</v>
          </cell>
          <cell r="DQ34">
            <v>145.30801993879146</v>
          </cell>
          <cell r="DR34">
            <v>150.30839323552368</v>
          </cell>
          <cell r="DS34">
            <v>155.21463881570071</v>
          </cell>
          <cell r="DT34">
            <v>159.90424690687513</v>
          </cell>
          <cell r="DU34">
            <v>164.40586445497149</v>
          </cell>
          <cell r="DV34">
            <v>168.89630760506037</v>
          </cell>
          <cell r="DW34">
            <v>173.55954376350735</v>
          </cell>
          <cell r="DX34">
            <v>178.5752255105694</v>
          </cell>
          <cell r="DY34">
            <v>183.38061430009606</v>
          </cell>
          <cell r="DZ34">
            <v>187.99990359064481</v>
          </cell>
          <cell r="EA34">
            <v>192.48028500520996</v>
          </cell>
          <cell r="EB34">
            <v>196.83320571091951</v>
          </cell>
          <cell r="EC34">
            <v>201.05002048709127</v>
          </cell>
          <cell r="ED34">
            <v>205.17055324016587</v>
          </cell>
          <cell r="EE34">
            <v>209.19591292665865</v>
          </cell>
          <cell r="EF34">
            <v>211.77361022338573</v>
          </cell>
          <cell r="EG34">
            <v>211.74454752141264</v>
          </cell>
          <cell r="EH34"/>
          <cell r="EI34">
            <v>98.773287568991847</v>
          </cell>
          <cell r="EJ34">
            <v>102.00905051433641</v>
          </cell>
          <cell r="EK34">
            <v>105.92117525792146</v>
          </cell>
          <cell r="EL34">
            <v>111.73392888645172</v>
          </cell>
          <cell r="EM34">
            <v>117.52897323925123</v>
          </cell>
          <cell r="EN34">
            <v>123.42590685044546</v>
          </cell>
          <cell r="EO34">
            <v>129.58583257448009</v>
          </cell>
          <cell r="EP34">
            <v>130.71924117972819</v>
          </cell>
          <cell r="EQ34">
            <v>132.00459119987531</v>
          </cell>
          <cell r="ER34">
            <v>133.30076427112459</v>
          </cell>
          <cell r="ES34">
            <v>135.62767750378782</v>
          </cell>
          <cell r="ET34">
            <v>141.06108479157842</v>
          </cell>
          <cell r="EU34">
            <v>146.73654214644483</v>
          </cell>
          <cell r="EV34">
            <v>151.97484692764539</v>
          </cell>
          <cell r="EW34">
            <v>157.19091985580155</v>
          </cell>
          <cell r="EX34">
            <v>162.54717723172337</v>
          </cell>
          <cell r="EY34">
            <v>168.10203956181795</v>
          </cell>
          <cell r="EZ34">
            <v>173.56506584730141</v>
          </cell>
          <cell r="FA34">
            <v>178.86490679335901</v>
          </cell>
          <cell r="FB34">
            <v>183.9928452284006</v>
          </cell>
          <cell r="FC34">
            <v>188.88814853919934</v>
          </cell>
          <cell r="FD34">
            <v>193.48039161634063</v>
          </cell>
          <cell r="FE34">
            <v>198.35750408666604</v>
          </cell>
          <cell r="FF34">
            <v>203.04879838624606</v>
          </cell>
          <cell r="FG34">
            <v>207.56876250368248</v>
          </cell>
          <cell r="FH34">
            <v>209.98973916346563</v>
          </cell>
          <cell r="FI34">
            <v>210.31585253007529</v>
          </cell>
          <cell r="FJ34">
            <v>210.56861558450305</v>
          </cell>
          <cell r="FK34">
            <v>210.93757083258083</v>
          </cell>
          <cell r="FL34">
            <v>211.05901188191825</v>
          </cell>
          <cell r="FM34">
            <v>211.14737277757257</v>
          </cell>
          <cell r="FN34">
            <v>211.21200062878739</v>
          </cell>
        </row>
      </sheetData>
      <sheetData sheetId="3">
        <row r="1">
          <cell r="A1" t="str">
            <v>Primary</v>
          </cell>
        </row>
      </sheetData>
      <sheetData sheetId="4"/>
      <sheetData sheetId="5"/>
      <sheetData sheetId="6"/>
      <sheetData sheetId="7"/>
      <sheetData sheetId="8"/>
      <sheetData sheetId="9"/>
      <sheetData sheetId="10">
        <row r="5">
          <cell r="B5" t="str">
            <v>ALBION ST</v>
          </cell>
        </row>
        <row r="6">
          <cell r="B6" t="str">
            <v>ALDERLEY</v>
          </cell>
        </row>
        <row r="7">
          <cell r="B7" t="str">
            <v>ALSTON</v>
          </cell>
        </row>
        <row r="8">
          <cell r="B8" t="str">
            <v>AMBLESIDE</v>
          </cell>
        </row>
        <row r="9">
          <cell r="B9" t="str">
            <v>ANCOATS NORTH T11 &amp; T12</v>
          </cell>
        </row>
        <row r="10">
          <cell r="B10" t="str">
            <v>ANCOATS NORTH T14</v>
          </cell>
        </row>
        <row r="11">
          <cell r="B11" t="str">
            <v>ANNIE PIT</v>
          </cell>
        </row>
        <row r="12">
          <cell r="B12" t="str">
            <v>ANSDELL</v>
          </cell>
        </row>
        <row r="13">
          <cell r="B13" t="str">
            <v>ARDWICK</v>
          </cell>
        </row>
        <row r="14">
          <cell r="B14" t="str">
            <v>ARNSIDE</v>
          </cell>
        </row>
        <row r="15">
          <cell r="B15" t="str">
            <v>ASHTON (GOLBORNE)</v>
          </cell>
        </row>
        <row r="16">
          <cell r="B16" t="str">
            <v>ASHTON (RIBBLE)</v>
          </cell>
        </row>
        <row r="17">
          <cell r="B17" t="str">
            <v>ASHTON ON MERSEY</v>
          </cell>
        </row>
        <row r="18">
          <cell r="B18" t="str">
            <v>ASHTON UNDER LYNE T11 &amp; T12</v>
          </cell>
        </row>
        <row r="19">
          <cell r="B19" t="str">
            <v>ASHTON UNDER LYNE T13</v>
          </cell>
        </row>
        <row r="20">
          <cell r="B20" t="str">
            <v>ASHWOOD DALE</v>
          </cell>
        </row>
        <row r="21">
          <cell r="B21" t="str">
            <v>ASKAM</v>
          </cell>
        </row>
        <row r="22">
          <cell r="B22" t="str">
            <v>ASKERTON CASTLE</v>
          </cell>
        </row>
        <row r="23">
          <cell r="B23" t="str">
            <v>ASPATRIA</v>
          </cell>
        </row>
        <row r="24">
          <cell r="B24" t="str">
            <v>ATHERTON TOWN CENTRE</v>
          </cell>
        </row>
        <row r="25">
          <cell r="B25" t="str">
            <v>ATHLETIC ST</v>
          </cell>
        </row>
        <row r="26">
          <cell r="B26" t="str">
            <v>AVENHAM</v>
          </cell>
        </row>
        <row r="27">
          <cell r="B27" t="str">
            <v>BAGULEY</v>
          </cell>
        </row>
        <row r="28">
          <cell r="B28" t="str">
            <v>BAMBER BRIDGE</v>
          </cell>
        </row>
        <row r="29">
          <cell r="B29" t="str">
            <v>BARBARA ST</v>
          </cell>
        </row>
        <row r="30">
          <cell r="B30" t="str">
            <v>BARROW</v>
          </cell>
        </row>
        <row r="31">
          <cell r="B31" t="str">
            <v>BARTON DOCK RD</v>
          </cell>
        </row>
        <row r="32">
          <cell r="B32" t="str">
            <v>BEDFORD</v>
          </cell>
        </row>
        <row r="33">
          <cell r="B33" t="str">
            <v>BELGRAVE</v>
          </cell>
        </row>
        <row r="34">
          <cell r="B34" t="str">
            <v>BENCHILL</v>
          </cell>
        </row>
        <row r="35">
          <cell r="B35" t="str">
            <v>BENTHAM</v>
          </cell>
        </row>
        <row r="36">
          <cell r="B36" t="str">
            <v>BISPHAM</v>
          </cell>
        </row>
        <row r="37">
          <cell r="B37" t="str">
            <v>BLACKBULL</v>
          </cell>
        </row>
        <row r="38">
          <cell r="B38" t="str">
            <v>BLACKBURN</v>
          </cell>
        </row>
        <row r="39">
          <cell r="B39" t="str">
            <v>BLACKFRIARS</v>
          </cell>
        </row>
        <row r="40">
          <cell r="B40" t="str">
            <v>BLACKLEY</v>
          </cell>
        </row>
        <row r="41">
          <cell r="B41" t="str">
            <v>BLACKPOOL</v>
          </cell>
        </row>
        <row r="42">
          <cell r="B42" t="str">
            <v>BOLLINGTON</v>
          </cell>
        </row>
        <row r="43">
          <cell r="B43" t="str">
            <v>BOLTON BY BOWLAND</v>
          </cell>
        </row>
        <row r="44">
          <cell r="B44" t="str">
            <v>BOLTON LE SANDS</v>
          </cell>
        </row>
        <row r="45">
          <cell r="B45" t="str">
            <v>BOTANY BAY</v>
          </cell>
        </row>
        <row r="46">
          <cell r="B46" t="str">
            <v>BOW LANE</v>
          </cell>
        </row>
        <row r="47">
          <cell r="B47" t="str">
            <v>BOWATERS</v>
          </cell>
        </row>
        <row r="48">
          <cell r="B48" t="str">
            <v>BOWDON</v>
          </cell>
        </row>
        <row r="49">
          <cell r="B49" t="str">
            <v>BRADFORD</v>
          </cell>
        </row>
        <row r="50">
          <cell r="B50" t="str">
            <v>BRADSHAWGATE</v>
          </cell>
        </row>
        <row r="51">
          <cell r="B51" t="str">
            <v>BRAMHALL</v>
          </cell>
        </row>
        <row r="52">
          <cell r="B52" t="str">
            <v>BRIDGEWATER</v>
          </cell>
        </row>
        <row r="53">
          <cell r="B53" t="str">
            <v>BRINKSWAY</v>
          </cell>
        </row>
        <row r="54">
          <cell r="B54" t="str">
            <v>BROADHEATH</v>
          </cell>
        </row>
        <row r="55">
          <cell r="B55" t="str">
            <v>BROADWAY</v>
          </cell>
        </row>
        <row r="56">
          <cell r="B56" t="str">
            <v>BUCKSHAW</v>
          </cell>
        </row>
        <row r="57">
          <cell r="B57" t="str">
            <v>BURNLEY</v>
          </cell>
        </row>
        <row r="58">
          <cell r="B58" t="str">
            <v>BURNLEY CENTRE</v>
          </cell>
        </row>
        <row r="59">
          <cell r="B59" t="str">
            <v>BURNLEY NORTH</v>
          </cell>
        </row>
        <row r="60">
          <cell r="B60" t="str">
            <v>BURROW BECK</v>
          </cell>
        </row>
        <row r="61">
          <cell r="B61" t="str">
            <v>BURSCOUGH BRIDGE</v>
          </cell>
        </row>
        <row r="62">
          <cell r="B62" t="str">
            <v>BURY TOWN CENTRE</v>
          </cell>
        </row>
        <row r="63">
          <cell r="B63" t="str">
            <v>BUSHELL ST</v>
          </cell>
        </row>
        <row r="64">
          <cell r="B64" t="str">
            <v>CAMPBELL ST</v>
          </cell>
        </row>
        <row r="65">
          <cell r="B65" t="str">
            <v>CANNON ST</v>
          </cell>
        </row>
        <row r="66">
          <cell r="B66" t="str">
            <v>CAPONTREE</v>
          </cell>
        </row>
        <row r="67">
          <cell r="B67" t="str">
            <v>CARLETON</v>
          </cell>
        </row>
        <row r="68">
          <cell r="B68" t="str">
            <v>CARLISLE NORTH</v>
          </cell>
        </row>
        <row r="69">
          <cell r="B69" t="str">
            <v>CARR ST</v>
          </cell>
        </row>
        <row r="70">
          <cell r="B70" t="str">
            <v>CASTLETON</v>
          </cell>
        </row>
        <row r="71">
          <cell r="B71" t="str">
            <v>CATTERALL WATERWORKS</v>
          </cell>
        </row>
        <row r="72">
          <cell r="B72" t="str">
            <v>CECIL ST</v>
          </cell>
        </row>
        <row r="73">
          <cell r="B73" t="str">
            <v>CENTRAL MANCHESTER</v>
          </cell>
        </row>
        <row r="74">
          <cell r="B74" t="str">
            <v>CHADDERTON</v>
          </cell>
        </row>
        <row r="75">
          <cell r="B75" t="str">
            <v>CHAMBERHALL</v>
          </cell>
        </row>
        <row r="76">
          <cell r="B76" t="str">
            <v>CHAPEL WHARF</v>
          </cell>
        </row>
        <row r="77">
          <cell r="B77" t="str">
            <v>CHASSEN RD</v>
          </cell>
        </row>
        <row r="78">
          <cell r="B78" t="str">
            <v>CHATSWORTH ST</v>
          </cell>
        </row>
        <row r="79">
          <cell r="B79" t="str">
            <v>CHEADLE HEATH</v>
          </cell>
        </row>
        <row r="80">
          <cell r="B80" t="str">
            <v>CHEADLE HULME</v>
          </cell>
        </row>
        <row r="81">
          <cell r="B81" t="str">
            <v>CHEETHAM HILL</v>
          </cell>
        </row>
        <row r="82">
          <cell r="B82" t="str">
            <v>CHELFORD</v>
          </cell>
        </row>
        <row r="83">
          <cell r="B83" t="str">
            <v>CHESTER RD T11 &amp; T12</v>
          </cell>
        </row>
        <row r="84">
          <cell r="B84" t="str">
            <v>CHESTER RD T13</v>
          </cell>
        </row>
        <row r="85">
          <cell r="B85" t="str">
            <v>CHORLEY SOUTH</v>
          </cell>
        </row>
        <row r="86">
          <cell r="B86" t="str">
            <v>CHORLTON</v>
          </cell>
        </row>
        <row r="87">
          <cell r="B87" t="str">
            <v>CHURCH</v>
          </cell>
        </row>
        <row r="88">
          <cell r="B88" t="str">
            <v>CIRCLE SQUARE</v>
          </cell>
        </row>
        <row r="89">
          <cell r="B89" t="str">
            <v>CLARENDON RD</v>
          </cell>
        </row>
        <row r="90">
          <cell r="B90" t="str">
            <v>CLAUGHTON</v>
          </cell>
        </row>
        <row r="91">
          <cell r="B91" t="str">
            <v>BLACKBURN RD CLAYTON</v>
          </cell>
        </row>
        <row r="92">
          <cell r="B92" t="str">
            <v>CLEVELEYS</v>
          </cell>
        </row>
        <row r="93">
          <cell r="B93" t="str">
            <v>CLIFTON JUNCTION</v>
          </cell>
        </row>
        <row r="94">
          <cell r="B94" t="str">
            <v>CLOVER HILL</v>
          </cell>
        </row>
        <row r="95">
          <cell r="B95" t="str">
            <v>COG LANE</v>
          </cell>
        </row>
        <row r="96">
          <cell r="B96" t="str">
            <v>CONISTON</v>
          </cell>
        </row>
        <row r="97">
          <cell r="B97" t="str">
            <v>COPSE RD</v>
          </cell>
        </row>
        <row r="98">
          <cell r="B98" t="str">
            <v>COX GREEN</v>
          </cell>
        </row>
        <row r="99">
          <cell r="B99" t="str">
            <v>CRAGGS ROW</v>
          </cell>
        </row>
        <row r="100">
          <cell r="B100" t="str">
            <v>CROWN LANE</v>
          </cell>
        </row>
        <row r="101">
          <cell r="B101" t="str">
            <v>CULCHETH</v>
          </cell>
        </row>
        <row r="102">
          <cell r="B102" t="str">
            <v>CUTACRE</v>
          </cell>
        </row>
        <row r="103">
          <cell r="B103" t="str">
            <v>DALTON</v>
          </cell>
        </row>
        <row r="104">
          <cell r="B104" t="str">
            <v>DEANSGATE</v>
          </cell>
        </row>
        <row r="105">
          <cell r="B105" t="str">
            <v>DENTON EAST</v>
          </cell>
        </row>
        <row r="106">
          <cell r="B106" t="str">
            <v>DENTON WEST</v>
          </cell>
        </row>
        <row r="107">
          <cell r="B107" t="str">
            <v>DICKINSON ST</v>
          </cell>
        </row>
        <row r="108">
          <cell r="B108" t="str">
            <v>DIDSBURY</v>
          </cell>
        </row>
        <row r="109">
          <cell r="B109" t="str">
            <v>DODGSON RD</v>
          </cell>
        </row>
        <row r="110">
          <cell r="B110" t="str">
            <v>DOUGLAS ST</v>
          </cell>
        </row>
        <row r="111">
          <cell r="B111" t="str">
            <v>DROYLSDEN EAST</v>
          </cell>
        </row>
        <row r="112">
          <cell r="B112" t="str">
            <v>DUKINFIELD</v>
          </cell>
        </row>
        <row r="113">
          <cell r="B113" t="str">
            <v>DUMERS LANE</v>
          </cell>
        </row>
        <row r="114">
          <cell r="B114" t="str">
            <v>DUMPLINGTON</v>
          </cell>
        </row>
        <row r="115">
          <cell r="B115" t="str">
            <v>EASTLANDS</v>
          </cell>
        </row>
        <row r="116">
          <cell r="B116" t="str">
            <v>EASTON</v>
          </cell>
        </row>
        <row r="117">
          <cell r="B117" t="str">
            <v>EGREMONT</v>
          </cell>
        </row>
        <row r="118">
          <cell r="B118" t="str">
            <v>EMBLETON</v>
          </cell>
        </row>
        <row r="119">
          <cell r="B119" t="str">
            <v>EXCHANGE ST</v>
          </cell>
        </row>
        <row r="120">
          <cell r="B120" t="str">
            <v>FAILSWORTH</v>
          </cell>
        </row>
        <row r="121">
          <cell r="B121" t="str">
            <v>FALLOWFIELD</v>
          </cell>
        </row>
        <row r="122">
          <cell r="B122" t="str">
            <v>FARNWORTH</v>
          </cell>
        </row>
        <row r="123">
          <cell r="B123" t="str">
            <v>FENISCOWLES</v>
          </cell>
        </row>
        <row r="124">
          <cell r="B124" t="str">
            <v>FERODO</v>
          </cell>
        </row>
        <row r="125">
          <cell r="B125" t="str">
            <v>FLAT LANE</v>
          </cell>
        </row>
        <row r="126">
          <cell r="B126" t="str">
            <v>FREDERICK RD</v>
          </cell>
        </row>
        <row r="127">
          <cell r="B127" t="str">
            <v>FUSEHILL</v>
          </cell>
        </row>
        <row r="128">
          <cell r="B128" t="str">
            <v>GALE</v>
          </cell>
        </row>
        <row r="129">
          <cell r="B129" t="str">
            <v>GARSTANG</v>
          </cell>
        </row>
        <row r="130">
          <cell r="B130" t="str">
            <v>GATLEY</v>
          </cell>
        </row>
        <row r="131">
          <cell r="B131" t="str">
            <v>GIDLOW</v>
          </cell>
        </row>
        <row r="132">
          <cell r="B132" t="str">
            <v>GILLSROW</v>
          </cell>
        </row>
        <row r="133">
          <cell r="B133" t="str">
            <v>GLAXO</v>
          </cell>
        </row>
        <row r="134">
          <cell r="B134" t="str">
            <v>GLOSSOP</v>
          </cell>
        </row>
        <row r="135">
          <cell r="B135" t="str">
            <v>GOLBORNE</v>
          </cell>
        </row>
        <row r="136">
          <cell r="B136" t="str">
            <v>GOWHOLE</v>
          </cell>
        </row>
        <row r="137">
          <cell r="B137" t="str">
            <v>GRANE RD</v>
          </cell>
        </row>
        <row r="138">
          <cell r="B138" t="str">
            <v>GRANGE</v>
          </cell>
        </row>
        <row r="139">
          <cell r="B139" t="str">
            <v>GREAT HARWOOD</v>
          </cell>
        </row>
        <row r="140">
          <cell r="B140" t="str">
            <v>GREEN LANE (ALTRINCHAM)</v>
          </cell>
        </row>
        <row r="141">
          <cell r="B141" t="str">
            <v>GREEN LANE (HAZEL GROVE)</v>
          </cell>
        </row>
        <row r="142">
          <cell r="B142" t="str">
            <v>GREEN ST T11</v>
          </cell>
        </row>
        <row r="143">
          <cell r="B143" t="str">
            <v>GREEN ST T12 &amp; T13</v>
          </cell>
        </row>
        <row r="144">
          <cell r="B144" t="str">
            <v>GREENFIELD</v>
          </cell>
        </row>
        <row r="145">
          <cell r="B145" t="str">
            <v>GREENHILL</v>
          </cell>
        </row>
        <row r="146">
          <cell r="B146" t="str">
            <v>GRIFFIN</v>
          </cell>
        </row>
        <row r="147">
          <cell r="B147" t="str">
            <v>HADFIELD</v>
          </cell>
        </row>
        <row r="148">
          <cell r="B148" t="str">
            <v>HALL CROSS</v>
          </cell>
        </row>
        <row r="149">
          <cell r="B149" t="str">
            <v>HANDFORTH</v>
          </cell>
        </row>
        <row r="150">
          <cell r="B150" t="str">
            <v>HANGING BRIDGE</v>
          </cell>
        </row>
        <row r="151">
          <cell r="B151" t="str">
            <v>HAREHOLME</v>
          </cell>
        </row>
        <row r="152">
          <cell r="B152" t="str">
            <v>HARPURHEY</v>
          </cell>
        </row>
        <row r="153">
          <cell r="B153" t="str">
            <v>HARWOOD</v>
          </cell>
        </row>
        <row r="154">
          <cell r="B154" t="str">
            <v>HATTERSLEY</v>
          </cell>
        </row>
        <row r="155">
          <cell r="B155" t="str">
            <v>HAVERTHWAITE</v>
          </cell>
        </row>
        <row r="156">
          <cell r="B156" t="str">
            <v>HAWK GREEN</v>
          </cell>
        </row>
        <row r="157">
          <cell r="B157" t="str">
            <v>HAYDOCK</v>
          </cell>
        </row>
        <row r="158">
          <cell r="B158" t="str">
            <v>HDA NO1</v>
          </cell>
        </row>
        <row r="159">
          <cell r="B159" t="str">
            <v>HDA NO2</v>
          </cell>
        </row>
        <row r="160">
          <cell r="B160" t="str">
            <v>HEADY HILL</v>
          </cell>
        </row>
        <row r="161">
          <cell r="B161" t="str">
            <v>HEAP BRIDGE</v>
          </cell>
        </row>
        <row r="162">
          <cell r="B162" t="str">
            <v>HEASANDFORD</v>
          </cell>
        </row>
        <row r="163">
          <cell r="B163" t="str">
            <v>HEATON MOOR</v>
          </cell>
        </row>
        <row r="164">
          <cell r="B164" t="str">
            <v>HEATON NORRIS</v>
          </cell>
        </row>
        <row r="165">
          <cell r="B165" t="str">
            <v>HELWITH BRIDGE</v>
          </cell>
        </row>
        <row r="166">
          <cell r="B166" t="str">
            <v>HENSINGHAM</v>
          </cell>
        </row>
        <row r="167">
          <cell r="B167" t="str">
            <v>HEYROD</v>
          </cell>
        </row>
        <row r="168">
          <cell r="B168" t="str">
            <v>HEYSIDE</v>
          </cell>
        </row>
        <row r="169">
          <cell r="B169" t="str">
            <v>HEYWOOD</v>
          </cell>
        </row>
        <row r="170">
          <cell r="B170" t="str">
            <v>HIGHER MILL</v>
          </cell>
        </row>
        <row r="171">
          <cell r="B171" t="str">
            <v>HIGHER WALTON</v>
          </cell>
        </row>
        <row r="172">
          <cell r="B172" t="str">
            <v>HILL TOP T11 &amp; T12</v>
          </cell>
        </row>
        <row r="173">
          <cell r="B173" t="str">
            <v>HILL TOP T13</v>
          </cell>
        </row>
        <row r="174">
          <cell r="B174" t="str">
            <v>HINDLEY GREEN</v>
          </cell>
        </row>
        <row r="175">
          <cell r="B175" t="str">
            <v>HOLLINWOOD</v>
          </cell>
        </row>
        <row r="176">
          <cell r="B176" t="str">
            <v>HOLME RD</v>
          </cell>
        </row>
        <row r="177">
          <cell r="B177" t="str">
            <v>HOLT ST</v>
          </cell>
        </row>
        <row r="178">
          <cell r="B178" t="str">
            <v>HURST</v>
          </cell>
        </row>
        <row r="179">
          <cell r="B179" t="str">
            <v>HUTTON END</v>
          </cell>
        </row>
        <row r="180">
          <cell r="B180" t="str">
            <v>HYDE</v>
          </cell>
        </row>
        <row r="181">
          <cell r="B181" t="str">
            <v>HYNDBURN RD</v>
          </cell>
        </row>
        <row r="182">
          <cell r="B182" t="str">
            <v>INDIA ST</v>
          </cell>
        </row>
        <row r="183">
          <cell r="B183" t="str">
            <v>INGLETON</v>
          </cell>
        </row>
        <row r="184">
          <cell r="B184" t="str">
            <v>IRLAM</v>
          </cell>
        </row>
        <row r="185">
          <cell r="B185" t="str">
            <v>JAMES ST</v>
          </cell>
        </row>
        <row r="186">
          <cell r="B186" t="str">
            <v>KAY ST</v>
          </cell>
        </row>
        <row r="187">
          <cell r="B187" t="str">
            <v>KENDAL</v>
          </cell>
        </row>
        <row r="188">
          <cell r="B188" t="str">
            <v>KESWICK</v>
          </cell>
        </row>
        <row r="189">
          <cell r="B189" t="str">
            <v>KINGSWAY</v>
          </cell>
        </row>
        <row r="190">
          <cell r="B190" t="str">
            <v>KINKRY HILL</v>
          </cell>
        </row>
        <row r="191">
          <cell r="B191" t="str">
            <v>KIRKBY LONSDALE</v>
          </cell>
        </row>
        <row r="192">
          <cell r="B192" t="str">
            <v>KIRKBY MOOR</v>
          </cell>
        </row>
        <row r="193">
          <cell r="B193" t="str">
            <v>KIRKBY STEPHEN</v>
          </cell>
        </row>
        <row r="194">
          <cell r="B194" t="str">
            <v>KIRKBY THORE</v>
          </cell>
        </row>
        <row r="195">
          <cell r="B195" t="str">
            <v>KIRKHALL LANE</v>
          </cell>
        </row>
        <row r="196">
          <cell r="B196" t="str">
            <v>KITT GREEN</v>
          </cell>
        </row>
        <row r="197">
          <cell r="B197" t="str">
            <v>KNOTT MILL</v>
          </cell>
        </row>
        <row r="198">
          <cell r="B198" t="str">
            <v>LAMBERHEAD</v>
          </cell>
        </row>
        <row r="199">
          <cell r="B199" t="str">
            <v>LANCASTER</v>
          </cell>
        </row>
        <row r="200">
          <cell r="B200" t="str">
            <v>LANGLEY</v>
          </cell>
        </row>
        <row r="201">
          <cell r="B201" t="str">
            <v>LANGROYD RD</v>
          </cell>
        </row>
        <row r="202">
          <cell r="B202" t="str">
            <v>LEIGH</v>
          </cell>
        </row>
        <row r="203">
          <cell r="B203" t="str">
            <v>LEVENSHULME</v>
          </cell>
        </row>
        <row r="204">
          <cell r="B204" t="str">
            <v>LEYLAND NATIONAL</v>
          </cell>
        </row>
        <row r="205">
          <cell r="B205" t="str">
            <v>LITTLE HULTON</v>
          </cell>
        </row>
        <row r="206">
          <cell r="B206" t="str">
            <v>LITTLE SALKELD</v>
          </cell>
        </row>
        <row r="207">
          <cell r="B207" t="str">
            <v>LITTLEBOROUGH</v>
          </cell>
        </row>
        <row r="208">
          <cell r="B208" t="str">
            <v>LONGFORD BRIDGE</v>
          </cell>
        </row>
        <row r="209">
          <cell r="B209" t="str">
            <v>LONGRIDGE</v>
          </cell>
        </row>
        <row r="210">
          <cell r="B210" t="str">
            <v>LONGSIGHT</v>
          </cell>
        </row>
        <row r="211">
          <cell r="B211" t="str">
            <v>LOSTOCK</v>
          </cell>
        </row>
        <row r="212">
          <cell r="B212" t="str">
            <v>LOWER DARWEN</v>
          </cell>
        </row>
        <row r="213">
          <cell r="B213" t="str">
            <v>LYONS RD</v>
          </cell>
        </row>
        <row r="214">
          <cell r="B214" t="str">
            <v>MANCHESTER UNIVERSITY</v>
          </cell>
        </row>
        <row r="215">
          <cell r="B215" t="str">
            <v>MARPLE</v>
          </cell>
        </row>
        <row r="216">
          <cell r="B216" t="str">
            <v>MARTON</v>
          </cell>
        </row>
        <row r="217">
          <cell r="B217" t="str">
            <v>MARYPORT</v>
          </cell>
        </row>
        <row r="218">
          <cell r="B218" t="str">
            <v>MELLING</v>
          </cell>
        </row>
        <row r="219">
          <cell r="B219" t="str">
            <v>MERESIDE</v>
          </cell>
        </row>
        <row r="220">
          <cell r="B220" t="str">
            <v>MIDDLETON JUNCTION</v>
          </cell>
        </row>
        <row r="221">
          <cell r="B221" t="str">
            <v>MIDWAY</v>
          </cell>
        </row>
        <row r="222">
          <cell r="B222" t="str">
            <v>MILNROW</v>
          </cell>
        </row>
        <row r="223">
          <cell r="B223" t="str">
            <v>MINTSFEET</v>
          </cell>
        </row>
        <row r="224">
          <cell r="B224" t="str">
            <v>MONSALL</v>
          </cell>
        </row>
        <row r="225">
          <cell r="B225" t="str">
            <v>MONTON</v>
          </cell>
        </row>
        <row r="226">
          <cell r="B226" t="str">
            <v>MOORSIDE</v>
          </cell>
        </row>
        <row r="227">
          <cell r="B227" t="str">
            <v>MORTON PARK</v>
          </cell>
        </row>
        <row r="228">
          <cell r="B228" t="str">
            <v>MOSLEY RD</v>
          </cell>
        </row>
        <row r="229">
          <cell r="B229" t="str">
            <v>MOSS LANE</v>
          </cell>
        </row>
        <row r="230">
          <cell r="B230" t="str">
            <v>MOSS NOOK PRIMARY</v>
          </cell>
        </row>
        <row r="231">
          <cell r="B231" t="str">
            <v>MOSS SIDE (Leyland)</v>
          </cell>
        </row>
        <row r="232">
          <cell r="B232" t="str">
            <v>MOSS SIDE (Longsight)</v>
          </cell>
        </row>
        <row r="233">
          <cell r="B233" t="str">
            <v>MOSSLEY</v>
          </cell>
        </row>
        <row r="234">
          <cell r="B234" t="str">
            <v>MOUNT ST</v>
          </cell>
        </row>
        <row r="235">
          <cell r="B235" t="str">
            <v>MUSGRAVE RD</v>
          </cell>
        </row>
        <row r="236">
          <cell r="B236" t="str">
            <v>NELSON</v>
          </cell>
        </row>
        <row r="237">
          <cell r="B237" t="str">
            <v>NEW MOSTON</v>
          </cell>
        </row>
        <row r="238">
          <cell r="B238" t="str">
            <v>NEWBIGGIN ON LUNE</v>
          </cell>
        </row>
        <row r="239">
          <cell r="B239" t="str">
            <v>NEWBY</v>
          </cell>
        </row>
        <row r="240">
          <cell r="B240" t="str">
            <v>NEWTON</v>
          </cell>
        </row>
        <row r="241">
          <cell r="B241" t="str">
            <v>NEWTON HEATH</v>
          </cell>
        </row>
        <row r="242">
          <cell r="B242" t="str">
            <v>NEWTON LE WILLOWS</v>
          </cell>
        </row>
        <row r="243">
          <cell r="B243" t="str">
            <v>NEWTONGATE T11 &amp; T12</v>
          </cell>
        </row>
        <row r="244">
          <cell r="B244" t="str">
            <v>NEWTONGATE T13</v>
          </cell>
        </row>
        <row r="245">
          <cell r="B245" t="str">
            <v>NORBRECK</v>
          </cell>
        </row>
        <row r="246">
          <cell r="B246" t="str">
            <v>NORBURY</v>
          </cell>
        </row>
        <row r="247">
          <cell r="B247" t="str">
            <v>NORTHENDEN</v>
          </cell>
        </row>
        <row r="248">
          <cell r="B248" t="str">
            <v>NWGB PARTINGTON</v>
          </cell>
        </row>
        <row r="249">
          <cell r="B249" t="str">
            <v>OFFERTON</v>
          </cell>
        </row>
        <row r="250">
          <cell r="B250" t="str">
            <v>OPENSHAW</v>
          </cell>
        </row>
        <row r="251">
          <cell r="B251" t="str">
            <v>ORMSKIRK</v>
          </cell>
        </row>
        <row r="252">
          <cell r="B252" t="str">
            <v>PADIHAM</v>
          </cell>
        </row>
        <row r="253">
          <cell r="B253" t="str">
            <v>PEEL ST &amp; RIBBLESDALE T13</v>
          </cell>
        </row>
        <row r="254">
          <cell r="B254" t="str">
            <v>PENDLETON</v>
          </cell>
        </row>
        <row r="255">
          <cell r="B255" t="str">
            <v>PETTERIL BANK</v>
          </cell>
        </row>
        <row r="256">
          <cell r="B256" t="str">
            <v>PHILLIPS LANE</v>
          </cell>
        </row>
        <row r="257">
          <cell r="B257" t="str">
            <v>PICCADILLY</v>
          </cell>
        </row>
        <row r="258">
          <cell r="B258" t="str">
            <v>PIMBO</v>
          </cell>
        </row>
        <row r="259">
          <cell r="B259" t="str">
            <v>PIRELLI</v>
          </cell>
        </row>
        <row r="260">
          <cell r="B260" t="str">
            <v>PORTWOOD</v>
          </cell>
        </row>
        <row r="261">
          <cell r="B261" t="str">
            <v>POULTON</v>
          </cell>
        </row>
        <row r="262">
          <cell r="B262" t="str">
            <v>POYNTON</v>
          </cell>
        </row>
        <row r="263">
          <cell r="B263" t="str">
            <v>PREESALL</v>
          </cell>
        </row>
        <row r="264">
          <cell r="B264" t="str">
            <v>PRESTON EAST</v>
          </cell>
        </row>
        <row r="265">
          <cell r="B265" t="str">
            <v>PRESTON OLD RD</v>
          </cell>
        </row>
        <row r="266">
          <cell r="B266" t="str">
            <v>PRESTWICH</v>
          </cell>
        </row>
        <row r="267">
          <cell r="B267" t="str">
            <v>PRINGLE ST</v>
          </cell>
        </row>
        <row r="268">
          <cell r="B268" t="str">
            <v>PRINNY HILL</v>
          </cell>
        </row>
        <row r="269">
          <cell r="B269" t="str">
            <v>QUEENS PARK</v>
          </cell>
        </row>
        <row r="270">
          <cell r="B270" t="str">
            <v>RADCLIFFE</v>
          </cell>
        </row>
        <row r="271">
          <cell r="B271" t="str">
            <v>RANDAL ST</v>
          </cell>
        </row>
        <row r="272">
          <cell r="B272" t="str">
            <v>RAWTENSTALL RD</v>
          </cell>
        </row>
        <row r="273">
          <cell r="B273" t="str">
            <v>REDDISH VALE</v>
          </cell>
        </row>
        <row r="274">
          <cell r="B274" t="str">
            <v>RIBBLESDALE T14</v>
          </cell>
        </row>
        <row r="275">
          <cell r="B275" t="str">
            <v>RIBBLETON</v>
          </cell>
        </row>
        <row r="276">
          <cell r="B276" t="str">
            <v>RINGLEY</v>
          </cell>
        </row>
        <row r="277">
          <cell r="B277" t="str">
            <v>RISLEY</v>
          </cell>
        </row>
        <row r="278">
          <cell r="B278" t="str">
            <v>ROBERT HALL ST</v>
          </cell>
        </row>
        <row r="279">
          <cell r="B279" t="str">
            <v>ROCHDALE CENTRAL</v>
          </cell>
        </row>
        <row r="280">
          <cell r="B280" t="str">
            <v>ROMAN RD</v>
          </cell>
        </row>
        <row r="281">
          <cell r="B281" t="str">
            <v>ROMILEY</v>
          </cell>
        </row>
        <row r="282">
          <cell r="B282" t="str">
            <v>ROSSALL</v>
          </cell>
        </row>
        <row r="283">
          <cell r="B283" t="str">
            <v>ROYTON</v>
          </cell>
        </row>
        <row r="284">
          <cell r="B284" t="str">
            <v>SALE</v>
          </cell>
        </row>
        <row r="285">
          <cell r="B285" t="str">
            <v>SALE MOOR</v>
          </cell>
        </row>
        <row r="286">
          <cell r="B286" t="str">
            <v>SALFORD QUAYS</v>
          </cell>
        </row>
        <row r="287">
          <cell r="B287" t="str">
            <v>SANDGATE</v>
          </cell>
        </row>
        <row r="288">
          <cell r="B288" t="str">
            <v>SCARISBRICK</v>
          </cell>
        </row>
        <row r="289">
          <cell r="B289" t="str">
            <v>SEBERGHAM</v>
          </cell>
        </row>
        <row r="290">
          <cell r="B290" t="str">
            <v>SEDBERGH</v>
          </cell>
        </row>
        <row r="291">
          <cell r="B291" t="str">
            <v>SELSMIRE</v>
          </cell>
        </row>
        <row r="292">
          <cell r="B292" t="str">
            <v>SETTLE</v>
          </cell>
        </row>
        <row r="293">
          <cell r="B293" t="str">
            <v>SEVEN STARS</v>
          </cell>
        </row>
        <row r="294">
          <cell r="B294" t="str">
            <v>SHANNON ST SOUTH</v>
          </cell>
        </row>
        <row r="295">
          <cell r="B295" t="str">
            <v>SHAP</v>
          </cell>
        </row>
        <row r="296">
          <cell r="B296" t="str">
            <v>SHAW</v>
          </cell>
        </row>
        <row r="297">
          <cell r="B297" t="str">
            <v>Siddick</v>
          </cell>
        </row>
        <row r="298">
          <cell r="B298" t="str">
            <v>SILLOTH</v>
          </cell>
        </row>
        <row r="299">
          <cell r="B299" t="str">
            <v>SKELMERSDALE</v>
          </cell>
        </row>
        <row r="300">
          <cell r="B300" t="str">
            <v>SKELTON C</v>
          </cell>
        </row>
        <row r="301">
          <cell r="B301" t="str">
            <v>SLIPWAY</v>
          </cell>
        </row>
        <row r="302">
          <cell r="B302" t="str">
            <v>SNIPE</v>
          </cell>
        </row>
        <row r="303">
          <cell r="B303" t="str">
            <v>S.E. MACCLESFIELD</v>
          </cell>
        </row>
        <row r="304">
          <cell r="B304" t="str">
            <v>SOUTH PARK</v>
          </cell>
        </row>
        <row r="305">
          <cell r="B305" t="str">
            <v>S.W. MACCLESFIELD</v>
          </cell>
        </row>
        <row r="306">
          <cell r="B306" t="str">
            <v>SPA RD</v>
          </cell>
        </row>
        <row r="307">
          <cell r="B307" t="str">
            <v>Spadeadam 132/11kV</v>
          </cell>
        </row>
        <row r="308">
          <cell r="B308" t="str">
            <v>SPOTLAND</v>
          </cell>
        </row>
        <row r="309">
          <cell r="B309" t="str">
            <v>SPRING COTTAGE</v>
          </cell>
        </row>
        <row r="310">
          <cell r="B310" t="str">
            <v>SPRING GARDEN ST 11kV</v>
          </cell>
        </row>
        <row r="311">
          <cell r="B311" t="str">
            <v>SPRING GARDEN ST 6.6KV</v>
          </cell>
        </row>
        <row r="312">
          <cell r="B312" t="str">
            <v>SQUIRES GATE</v>
          </cell>
        </row>
        <row r="313">
          <cell r="B313" t="str">
            <v>ST ANNES</v>
          </cell>
        </row>
        <row r="314">
          <cell r="B314" t="str">
            <v>ST MARYS</v>
          </cell>
        </row>
        <row r="315">
          <cell r="B315" t="str">
            <v>ST MARYS ST</v>
          </cell>
        </row>
        <row r="316">
          <cell r="B316" t="str">
            <v>ST THOMAS RD</v>
          </cell>
        </row>
        <row r="317">
          <cell r="B317" t="str">
            <v>STAINBURN</v>
          </cell>
        </row>
        <row r="318">
          <cell r="B318" t="str">
            <v>STANDISH</v>
          </cell>
        </row>
        <row r="319">
          <cell r="B319" t="str">
            <v>STRANGEWAYS</v>
          </cell>
        </row>
        <row r="320">
          <cell r="B320" t="str">
            <v>STRAWBERRY BANK</v>
          </cell>
        </row>
        <row r="321">
          <cell r="B321" t="str">
            <v>STUART ST</v>
          </cell>
        </row>
        <row r="322">
          <cell r="B322" t="str">
            <v>STUBBINS</v>
          </cell>
        </row>
        <row r="323">
          <cell r="B323" t="str">
            <v>SWINTON</v>
          </cell>
        </row>
        <row r="324">
          <cell r="B324" t="str">
            <v>TAME VALLEY</v>
          </cell>
        </row>
        <row r="325">
          <cell r="B325" t="str">
            <v>TARDY GATE</v>
          </cell>
        </row>
        <row r="326">
          <cell r="B326" t="str">
            <v>TARLETON</v>
          </cell>
        </row>
        <row r="327">
          <cell r="B327" t="str">
            <v>THE HEIGHT</v>
          </cell>
        </row>
        <row r="328">
          <cell r="B328" t="str">
            <v>THORNTON</v>
          </cell>
        </row>
        <row r="329">
          <cell r="B329" t="str">
            <v>TOWNLEY ST</v>
          </cell>
        </row>
        <row r="330">
          <cell r="B330" t="str">
            <v>TRAFFORD</v>
          </cell>
        </row>
        <row r="331">
          <cell r="B331" t="str">
            <v>TRAFFORD PARK NORTH</v>
          </cell>
        </row>
        <row r="332">
          <cell r="B332" t="str">
            <v>TRIMPELL</v>
          </cell>
        </row>
        <row r="333">
          <cell r="B333" t="str">
            <v>TRINITY</v>
          </cell>
        </row>
        <row r="334">
          <cell r="B334" t="str">
            <v>TULKETH</v>
          </cell>
        </row>
        <row r="335">
          <cell r="B335" t="str">
            <v>ULVERSTON</v>
          </cell>
        </row>
        <row r="336">
          <cell r="B336" t="str">
            <v>UNION RD</v>
          </cell>
        </row>
        <row r="337">
          <cell r="B337" t="str">
            <v>UPHOLLAND</v>
          </cell>
        </row>
        <row r="338">
          <cell r="B338" t="str">
            <v>URMSTON</v>
          </cell>
        </row>
        <row r="339">
          <cell r="B339" t="str">
            <v>VICTORIA PARK</v>
          </cell>
        </row>
        <row r="340">
          <cell r="B340" t="str">
            <v>WARBRECK</v>
          </cell>
        </row>
        <row r="341">
          <cell r="B341" t="str">
            <v>WARDLEWORTH</v>
          </cell>
        </row>
        <row r="342">
          <cell r="B342" t="str">
            <v>WARTON</v>
          </cell>
        </row>
        <row r="343">
          <cell r="B343" t="str">
            <v>WATERHEAD</v>
          </cell>
        </row>
        <row r="344">
          <cell r="B344" t="str">
            <v>WATERSWALLOWS</v>
          </cell>
        </row>
        <row r="345">
          <cell r="B345" t="str">
            <v>WEASTE</v>
          </cell>
        </row>
        <row r="346">
          <cell r="B346" t="str">
            <v>WERNETH</v>
          </cell>
        </row>
        <row r="347">
          <cell r="B347" t="str">
            <v>WESLEY PLACE BACUP</v>
          </cell>
        </row>
        <row r="348">
          <cell r="B348" t="str">
            <v>WEST DIDSBURY</v>
          </cell>
        </row>
        <row r="349">
          <cell r="B349" t="str">
            <v>WESTGATE</v>
          </cell>
        </row>
        <row r="350">
          <cell r="B350" t="str">
            <v>WESTHOUGHTON</v>
          </cell>
        </row>
        <row r="351">
          <cell r="B351" t="str">
            <v>WESTLINTON</v>
          </cell>
        </row>
        <row r="352">
          <cell r="B352" t="str">
            <v>WHALLEY</v>
          </cell>
        </row>
        <row r="353">
          <cell r="B353" t="str">
            <v>WHALLEY RANGE</v>
          </cell>
        </row>
        <row r="354">
          <cell r="B354" t="str">
            <v>WHASSET</v>
          </cell>
        </row>
        <row r="355">
          <cell r="B355" t="str">
            <v>WHITTLE LE WOODS</v>
          </cell>
        </row>
        <row r="356">
          <cell r="B356" t="str">
            <v>WHITWORTH</v>
          </cell>
        </row>
        <row r="357">
          <cell r="B357" t="str">
            <v>WIGTON</v>
          </cell>
        </row>
        <row r="358">
          <cell r="B358" t="str">
            <v>WILLOW HEY</v>
          </cell>
        </row>
        <row r="359">
          <cell r="B359" t="str">
            <v>WILLOWBANK</v>
          </cell>
        </row>
        <row r="360">
          <cell r="B360" t="str">
            <v>WILLOWHOLME</v>
          </cell>
        </row>
        <row r="361">
          <cell r="B361" t="str">
            <v>WILMSLOW</v>
          </cell>
        </row>
        <row r="362">
          <cell r="B362" t="str">
            <v>WINDERMERE</v>
          </cell>
        </row>
        <row r="363">
          <cell r="B363" t="str">
            <v>WINIFRED RD</v>
          </cell>
        </row>
        <row r="364">
          <cell r="B364" t="str">
            <v>WITHINGTON</v>
          </cell>
        </row>
        <row r="365">
          <cell r="B365" t="str">
            <v>WITHYFOLD DRIVE</v>
          </cell>
        </row>
        <row r="366">
          <cell r="B366" t="str">
            <v>WOODBINE ST</v>
          </cell>
        </row>
        <row r="367">
          <cell r="B367" t="str">
            <v>WOODFIELD RD</v>
          </cell>
        </row>
        <row r="368">
          <cell r="B368" t="str">
            <v>WOODHILL LANE</v>
          </cell>
        </row>
        <row r="369">
          <cell r="B369" t="str">
            <v>WOODHOUSE PARK</v>
          </cell>
        </row>
        <row r="370">
          <cell r="B370" t="str">
            <v>WOODLEY</v>
          </cell>
        </row>
        <row r="371">
          <cell r="B371" t="str">
            <v>WOOLFOLD</v>
          </cell>
        </row>
        <row r="372">
          <cell r="B372" t="str">
            <v>WORDSWORTH ST</v>
          </cell>
        </row>
        <row r="373">
          <cell r="B373" t="str">
            <v>WORSLEY MESNES</v>
          </cell>
        </row>
        <row r="374">
          <cell r="B374" t="str">
            <v>WRIGHTINGTON</v>
          </cell>
        </row>
        <row r="375">
          <cell r="B375" t="str">
            <v>YEALAND</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User Guide and Network Maps"/>
      <sheetName val="2) 11 kV &amp; 6.6 kV Connections"/>
      <sheetName val="33 kV Connections"/>
      <sheetName val="4) Primary Headroom Data"/>
      <sheetName val="5) BSP Headroom Data"/>
      <sheetName val="6)Transmission Capacity - App G"/>
    </sheetNames>
    <sheetDataSet>
      <sheetData sheetId="0" refreshError="1"/>
      <sheetData sheetId="1" refreshError="1"/>
      <sheetData sheetId="2" refreshError="1"/>
      <sheetData sheetId="3">
        <row r="7">
          <cell r="B7" t="str">
            <v>ALBION ST</v>
          </cell>
        </row>
        <row r="8">
          <cell r="B8" t="str">
            <v>ALDERLEY</v>
          </cell>
        </row>
        <row r="9">
          <cell r="B9" t="str">
            <v>ALSTON</v>
          </cell>
        </row>
        <row r="10">
          <cell r="B10" t="str">
            <v>AMBLESIDE</v>
          </cell>
        </row>
        <row r="11">
          <cell r="B11" t="str">
            <v>ANCOATS NORTH T11 &amp; T12</v>
          </cell>
        </row>
        <row r="12">
          <cell r="B12" t="str">
            <v>ANCOATS NORTH T14</v>
          </cell>
        </row>
        <row r="13">
          <cell r="B13" t="str">
            <v>ANNIE PIT</v>
          </cell>
        </row>
        <row r="14">
          <cell r="B14" t="str">
            <v>ANSDELL</v>
          </cell>
        </row>
        <row r="15">
          <cell r="B15" t="str">
            <v>ARDWICK</v>
          </cell>
        </row>
        <row r="16">
          <cell r="B16" t="str">
            <v>ARNSIDE</v>
          </cell>
        </row>
        <row r="17">
          <cell r="B17" t="str">
            <v>ASHTON (GOLBORNE)</v>
          </cell>
        </row>
        <row r="18">
          <cell r="B18" t="str">
            <v>ASHTON (RIBBLE)</v>
          </cell>
        </row>
        <row r="19">
          <cell r="B19" t="str">
            <v>ASHTON ON MERSEY</v>
          </cell>
        </row>
        <row r="20">
          <cell r="B20" t="str">
            <v>ASHTON UNDER LYNE T11 &amp; T12</v>
          </cell>
        </row>
        <row r="21">
          <cell r="B21" t="str">
            <v>ASHTON UNDER LYNE T13</v>
          </cell>
        </row>
        <row r="22">
          <cell r="B22" t="str">
            <v>ASHWOOD DALE</v>
          </cell>
        </row>
        <row r="23">
          <cell r="B23" t="str">
            <v>ASKAM</v>
          </cell>
        </row>
        <row r="24">
          <cell r="B24" t="str">
            <v>ASKERTON CASTLE</v>
          </cell>
        </row>
        <row r="25">
          <cell r="B25" t="str">
            <v>ASPATRIA</v>
          </cell>
        </row>
        <row r="26">
          <cell r="B26" t="str">
            <v>ATHERTON TOWN CENTRE</v>
          </cell>
        </row>
        <row r="27">
          <cell r="B27" t="str">
            <v>ATHLETIC ST</v>
          </cell>
        </row>
        <row r="28">
          <cell r="B28" t="str">
            <v>AVENHAM</v>
          </cell>
        </row>
        <row r="29">
          <cell r="B29" t="str">
            <v>BAGULEY</v>
          </cell>
        </row>
        <row r="30">
          <cell r="B30" t="str">
            <v>BAMBER BRIDGE</v>
          </cell>
        </row>
        <row r="31">
          <cell r="B31" t="str">
            <v>BARBARA ST</v>
          </cell>
        </row>
        <row r="32">
          <cell r="B32" t="str">
            <v>BARROW</v>
          </cell>
        </row>
        <row r="33">
          <cell r="B33" t="str">
            <v>BARTON DOCK RD</v>
          </cell>
        </row>
        <row r="34">
          <cell r="B34" t="str">
            <v>BEDFORD</v>
          </cell>
        </row>
        <row r="35">
          <cell r="B35" t="str">
            <v>BELGRAVE</v>
          </cell>
        </row>
        <row r="36">
          <cell r="B36" t="str">
            <v>BENCHILL</v>
          </cell>
        </row>
        <row r="37">
          <cell r="B37" t="str">
            <v>BENTHAM</v>
          </cell>
        </row>
        <row r="38">
          <cell r="B38" t="str">
            <v>BISPHAM</v>
          </cell>
        </row>
        <row r="39">
          <cell r="B39" t="str">
            <v>BLACKBULL</v>
          </cell>
        </row>
        <row r="40">
          <cell r="B40" t="str">
            <v>BLACKBURN</v>
          </cell>
        </row>
        <row r="41">
          <cell r="B41" t="str">
            <v>BLACKFRIARS</v>
          </cell>
        </row>
        <row r="42">
          <cell r="B42" t="str">
            <v>BLACKLEY</v>
          </cell>
        </row>
        <row r="43">
          <cell r="B43" t="str">
            <v>BLACKPOOL</v>
          </cell>
        </row>
        <row r="44">
          <cell r="B44" t="str">
            <v>BOLLINGTON</v>
          </cell>
        </row>
        <row r="45">
          <cell r="B45" t="str">
            <v>BOLTON BY BOWLAND</v>
          </cell>
        </row>
        <row r="46">
          <cell r="B46" t="str">
            <v>BOLTON LE SANDS</v>
          </cell>
        </row>
        <row r="47">
          <cell r="B47" t="str">
            <v>BOTANY BAY</v>
          </cell>
        </row>
        <row r="48">
          <cell r="B48" t="str">
            <v>BOW LANE</v>
          </cell>
        </row>
        <row r="49">
          <cell r="B49" t="str">
            <v>BOWATERS</v>
          </cell>
        </row>
        <row r="50">
          <cell r="B50" t="str">
            <v>BOWDON</v>
          </cell>
        </row>
        <row r="51">
          <cell r="B51" t="str">
            <v>BRADFORD</v>
          </cell>
        </row>
        <row r="52">
          <cell r="B52" t="str">
            <v>BRADSHAWGATE</v>
          </cell>
        </row>
        <row r="53">
          <cell r="B53" t="str">
            <v>BRAMHALL</v>
          </cell>
        </row>
        <row r="54">
          <cell r="B54" t="str">
            <v>BRIDGEWATER</v>
          </cell>
        </row>
        <row r="55">
          <cell r="B55" t="str">
            <v>BRINKSWAY</v>
          </cell>
        </row>
        <row r="56">
          <cell r="B56" t="str">
            <v>BROADHEATH</v>
          </cell>
        </row>
        <row r="57">
          <cell r="B57" t="str">
            <v>BROADWAY</v>
          </cell>
        </row>
        <row r="58">
          <cell r="B58" t="str">
            <v>BUCKSHAW</v>
          </cell>
        </row>
        <row r="59">
          <cell r="B59" t="str">
            <v>BURNLEY</v>
          </cell>
        </row>
        <row r="60">
          <cell r="B60" t="str">
            <v>BURNLEY CENTRE</v>
          </cell>
        </row>
        <row r="61">
          <cell r="B61" t="str">
            <v>BURNLEY NORTH</v>
          </cell>
        </row>
        <row r="62">
          <cell r="B62" t="str">
            <v>BURROW BECK</v>
          </cell>
        </row>
        <row r="63">
          <cell r="B63" t="str">
            <v>BURSCOUGH BRIDGE</v>
          </cell>
        </row>
        <row r="64">
          <cell r="B64" t="str">
            <v>BURY TOWN CENTRE</v>
          </cell>
        </row>
        <row r="65">
          <cell r="B65" t="str">
            <v>BUSHELL ST</v>
          </cell>
        </row>
        <row r="66">
          <cell r="B66" t="str">
            <v>CAMPBELL ST</v>
          </cell>
        </row>
        <row r="67">
          <cell r="B67" t="str">
            <v>CANNON ST</v>
          </cell>
        </row>
        <row r="68">
          <cell r="B68" t="str">
            <v>CAPONTREE</v>
          </cell>
        </row>
        <row r="69">
          <cell r="B69" t="str">
            <v>CARLETON</v>
          </cell>
        </row>
        <row r="70">
          <cell r="B70" t="str">
            <v>CARLISLE NORTH</v>
          </cell>
        </row>
        <row r="71">
          <cell r="B71" t="str">
            <v>CARR ST</v>
          </cell>
        </row>
        <row r="72">
          <cell r="B72" t="str">
            <v>CASTLETON</v>
          </cell>
        </row>
        <row r="73">
          <cell r="B73" t="str">
            <v>CATTERALL WATERWORKS</v>
          </cell>
        </row>
        <row r="74">
          <cell r="B74" t="str">
            <v>CECIL ST</v>
          </cell>
        </row>
        <row r="75">
          <cell r="B75" t="str">
            <v>CENTRAL MANCHESTER</v>
          </cell>
        </row>
        <row r="76">
          <cell r="B76" t="str">
            <v>CHADDERTON</v>
          </cell>
        </row>
        <row r="77">
          <cell r="B77" t="str">
            <v>CHAMBERHALL</v>
          </cell>
        </row>
        <row r="78">
          <cell r="B78" t="str">
            <v>CHAPEL WHARF</v>
          </cell>
        </row>
        <row r="79">
          <cell r="B79" t="str">
            <v>CHASSEN RD</v>
          </cell>
        </row>
        <row r="80">
          <cell r="B80" t="str">
            <v>CHATSWORTH ST</v>
          </cell>
        </row>
        <row r="81">
          <cell r="B81" t="str">
            <v>CHEADLE HEATH</v>
          </cell>
        </row>
        <row r="82">
          <cell r="B82" t="str">
            <v>CHEADLE HULME</v>
          </cell>
        </row>
        <row r="83">
          <cell r="B83" t="str">
            <v>CHEETHAM HILL</v>
          </cell>
        </row>
        <row r="84">
          <cell r="B84" t="str">
            <v>CHELFORD</v>
          </cell>
        </row>
        <row r="85">
          <cell r="B85" t="str">
            <v>CHESTER RD T11 &amp; T12</v>
          </cell>
        </row>
        <row r="86">
          <cell r="B86" t="str">
            <v>CHESTER RD T13</v>
          </cell>
        </row>
        <row r="87">
          <cell r="B87" t="str">
            <v>CHORLEY SOUTH</v>
          </cell>
        </row>
        <row r="88">
          <cell r="B88" t="str">
            <v>CHORLTON</v>
          </cell>
        </row>
        <row r="89">
          <cell r="B89" t="str">
            <v>CHURCH</v>
          </cell>
        </row>
        <row r="90">
          <cell r="B90" t="str">
            <v>CLARENDON RD</v>
          </cell>
        </row>
        <row r="91">
          <cell r="B91" t="str">
            <v>CLAUGHTON</v>
          </cell>
        </row>
        <row r="92">
          <cell r="B92" t="str">
            <v>BLACKBURN RD CLAYTON</v>
          </cell>
        </row>
        <row r="93">
          <cell r="B93" t="str">
            <v>CLEVELEYS</v>
          </cell>
        </row>
        <row r="94">
          <cell r="B94" t="str">
            <v>CLIFTON JUNCTION</v>
          </cell>
        </row>
        <row r="95">
          <cell r="B95" t="str">
            <v>CLOVER HILL</v>
          </cell>
        </row>
        <row r="96">
          <cell r="B96" t="str">
            <v>COG LANE</v>
          </cell>
        </row>
        <row r="97">
          <cell r="B97" t="str">
            <v>CONISTON</v>
          </cell>
        </row>
        <row r="98">
          <cell r="B98" t="str">
            <v>COPSE RD</v>
          </cell>
        </row>
        <row r="99">
          <cell r="B99" t="str">
            <v>COX GREEN</v>
          </cell>
        </row>
        <row r="100">
          <cell r="B100" t="str">
            <v>CRAGGS ROW</v>
          </cell>
        </row>
        <row r="101">
          <cell r="B101" t="str">
            <v>CROWN LANE</v>
          </cell>
        </row>
        <row r="102">
          <cell r="B102" t="str">
            <v>CULCHETH</v>
          </cell>
        </row>
        <row r="103">
          <cell r="B103" t="str">
            <v>CUTACRE</v>
          </cell>
        </row>
        <row r="104">
          <cell r="B104" t="str">
            <v>DALTON</v>
          </cell>
        </row>
        <row r="105">
          <cell r="B105" t="str">
            <v>DEANSGATE</v>
          </cell>
        </row>
        <row r="106">
          <cell r="B106" t="str">
            <v>DENTON EAST</v>
          </cell>
        </row>
        <row r="107">
          <cell r="B107" t="str">
            <v>DENTON WEST</v>
          </cell>
        </row>
        <row r="108">
          <cell r="B108" t="str">
            <v>DICKINSON ST</v>
          </cell>
        </row>
        <row r="109">
          <cell r="B109" t="str">
            <v>DIDSBURY</v>
          </cell>
        </row>
        <row r="110">
          <cell r="B110" t="str">
            <v>DODGSON RD</v>
          </cell>
        </row>
        <row r="111">
          <cell r="B111" t="str">
            <v>DOUGLAS ST</v>
          </cell>
        </row>
        <row r="112">
          <cell r="B112" t="str">
            <v>DROYLSDEN EAST</v>
          </cell>
        </row>
        <row r="113">
          <cell r="B113" t="str">
            <v>DUKINFIELD</v>
          </cell>
        </row>
        <row r="114">
          <cell r="B114" t="str">
            <v>DUMERS LANE</v>
          </cell>
        </row>
        <row r="115">
          <cell r="B115" t="str">
            <v>DUMPLINGTON</v>
          </cell>
        </row>
        <row r="116">
          <cell r="B116" t="str">
            <v>EASTLANDS</v>
          </cell>
        </row>
        <row r="117">
          <cell r="B117" t="str">
            <v>EASTON</v>
          </cell>
        </row>
        <row r="118">
          <cell r="B118" t="str">
            <v>EGREMONT</v>
          </cell>
        </row>
        <row r="119">
          <cell r="B119" t="str">
            <v>EMBLETON</v>
          </cell>
        </row>
        <row r="120">
          <cell r="B120" t="str">
            <v>EXCHANGE ST</v>
          </cell>
        </row>
        <row r="121">
          <cell r="B121" t="str">
            <v>FAILSWORTH</v>
          </cell>
        </row>
        <row r="122">
          <cell r="B122" t="str">
            <v>FALLOWFIELD</v>
          </cell>
        </row>
        <row r="123">
          <cell r="B123" t="str">
            <v>FARNWORTH</v>
          </cell>
        </row>
        <row r="124">
          <cell r="B124" t="str">
            <v>FENISCOWLES</v>
          </cell>
        </row>
        <row r="125">
          <cell r="B125" t="str">
            <v>FERODO</v>
          </cell>
        </row>
        <row r="126">
          <cell r="B126" t="str">
            <v>FLAT LANE</v>
          </cell>
        </row>
        <row r="127">
          <cell r="B127" t="str">
            <v>FREDERICK RD</v>
          </cell>
        </row>
        <row r="128">
          <cell r="B128" t="str">
            <v>FUSEHILL</v>
          </cell>
        </row>
        <row r="129">
          <cell r="B129" t="str">
            <v>GALE</v>
          </cell>
        </row>
        <row r="130">
          <cell r="B130" t="str">
            <v>GARSTANG</v>
          </cell>
        </row>
        <row r="131">
          <cell r="B131" t="str">
            <v>GATLEY</v>
          </cell>
        </row>
        <row r="132">
          <cell r="B132" t="str">
            <v>GIDLOW</v>
          </cell>
        </row>
        <row r="133">
          <cell r="B133" t="str">
            <v>GILLSROW</v>
          </cell>
        </row>
        <row r="134">
          <cell r="B134" t="str">
            <v>GLAXO</v>
          </cell>
        </row>
        <row r="135">
          <cell r="B135" t="str">
            <v>GLOSSOP</v>
          </cell>
        </row>
        <row r="136">
          <cell r="B136" t="str">
            <v>GOLBORNE</v>
          </cell>
        </row>
        <row r="137">
          <cell r="B137" t="str">
            <v>GOWHOLE</v>
          </cell>
        </row>
        <row r="138">
          <cell r="B138" t="str">
            <v>GRANE RD</v>
          </cell>
        </row>
        <row r="139">
          <cell r="B139" t="str">
            <v>GRANGE</v>
          </cell>
        </row>
        <row r="140">
          <cell r="B140" t="str">
            <v>GREAT HARWOOD</v>
          </cell>
        </row>
        <row r="141">
          <cell r="B141" t="str">
            <v>GREEN LANE (ALTRINCHAM)</v>
          </cell>
        </row>
        <row r="142">
          <cell r="B142" t="str">
            <v>GREEN LANE (HAZEL GROVE)</v>
          </cell>
        </row>
        <row r="143">
          <cell r="B143" t="str">
            <v>GREEN ST T11</v>
          </cell>
        </row>
        <row r="144">
          <cell r="B144" t="str">
            <v>GREEN ST T12 &amp; T13</v>
          </cell>
        </row>
        <row r="145">
          <cell r="B145" t="str">
            <v>GREENFIELD</v>
          </cell>
        </row>
        <row r="146">
          <cell r="B146" t="str">
            <v>GREENHILL</v>
          </cell>
        </row>
        <row r="147">
          <cell r="B147" t="str">
            <v>GRIFFIN</v>
          </cell>
        </row>
        <row r="148">
          <cell r="B148" t="str">
            <v>HADFIELD</v>
          </cell>
        </row>
        <row r="149">
          <cell r="B149" t="str">
            <v>HALL CROSS</v>
          </cell>
        </row>
        <row r="150">
          <cell r="B150" t="str">
            <v>HANDFORTH</v>
          </cell>
        </row>
        <row r="151">
          <cell r="B151" t="str">
            <v>HANGING BRIDGE</v>
          </cell>
        </row>
        <row r="152">
          <cell r="B152" t="str">
            <v>HAREHOLME</v>
          </cell>
        </row>
        <row r="153">
          <cell r="B153" t="str">
            <v>HARPURHEY</v>
          </cell>
        </row>
        <row r="154">
          <cell r="B154" t="str">
            <v>HARWOOD</v>
          </cell>
        </row>
        <row r="155">
          <cell r="B155" t="str">
            <v>HATTERSLEY</v>
          </cell>
        </row>
        <row r="156">
          <cell r="B156" t="str">
            <v>HAVERTHWAITE</v>
          </cell>
        </row>
        <row r="157">
          <cell r="B157" t="str">
            <v>HAWK GREEN</v>
          </cell>
        </row>
        <row r="158">
          <cell r="B158" t="str">
            <v>HAYDOCK</v>
          </cell>
        </row>
        <row r="159">
          <cell r="B159" t="str">
            <v>HDA NO1</v>
          </cell>
        </row>
        <row r="160">
          <cell r="B160" t="str">
            <v>HDA NO2</v>
          </cell>
        </row>
        <row r="161">
          <cell r="B161" t="str">
            <v>HEADY HILL</v>
          </cell>
        </row>
        <row r="162">
          <cell r="B162" t="str">
            <v>HEAP BRIDGE</v>
          </cell>
        </row>
        <row r="163">
          <cell r="B163" t="str">
            <v>HEASANDFORD</v>
          </cell>
        </row>
        <row r="164">
          <cell r="B164" t="str">
            <v>HEATON MOOR</v>
          </cell>
        </row>
        <row r="165">
          <cell r="B165" t="str">
            <v>HEATON NORRIS</v>
          </cell>
        </row>
        <row r="166">
          <cell r="B166" t="str">
            <v>HELWITH BRIDGE</v>
          </cell>
        </row>
        <row r="167">
          <cell r="B167" t="str">
            <v>HENSINGHAM</v>
          </cell>
        </row>
        <row r="168">
          <cell r="B168" t="str">
            <v>HEYROD</v>
          </cell>
        </row>
        <row r="169">
          <cell r="B169" t="str">
            <v>HEYSIDE</v>
          </cell>
        </row>
        <row r="170">
          <cell r="B170" t="str">
            <v>HEYWOOD</v>
          </cell>
        </row>
        <row r="171">
          <cell r="B171" t="str">
            <v>HIGHER MILL</v>
          </cell>
        </row>
        <row r="172">
          <cell r="B172" t="str">
            <v>HIGHER WALTON</v>
          </cell>
        </row>
        <row r="173">
          <cell r="B173" t="str">
            <v>HILL TOP T11 &amp; T12</v>
          </cell>
        </row>
        <row r="174">
          <cell r="B174" t="str">
            <v>HILL TOP T13</v>
          </cell>
        </row>
        <row r="175">
          <cell r="B175" t="str">
            <v>HINDLEY GREEN</v>
          </cell>
        </row>
        <row r="176">
          <cell r="B176" t="str">
            <v>HOLLINWOOD</v>
          </cell>
        </row>
        <row r="177">
          <cell r="B177" t="str">
            <v>HOLME RD</v>
          </cell>
        </row>
        <row r="178">
          <cell r="B178" t="str">
            <v>HOLT ST</v>
          </cell>
        </row>
        <row r="179">
          <cell r="B179" t="str">
            <v>HURST</v>
          </cell>
        </row>
        <row r="180">
          <cell r="B180" t="str">
            <v>HUTTON END</v>
          </cell>
        </row>
        <row r="181">
          <cell r="B181" t="str">
            <v>HYDE</v>
          </cell>
        </row>
        <row r="182">
          <cell r="B182" t="str">
            <v>HYNDBURN RD</v>
          </cell>
        </row>
        <row r="183">
          <cell r="B183" t="str">
            <v>INDIA ST</v>
          </cell>
        </row>
        <row r="184">
          <cell r="B184" t="str">
            <v>INGLETON</v>
          </cell>
        </row>
        <row r="185">
          <cell r="B185" t="str">
            <v>IRLAM</v>
          </cell>
        </row>
        <row r="186">
          <cell r="B186" t="str">
            <v>JAMES ST</v>
          </cell>
        </row>
        <row r="187">
          <cell r="B187" t="str">
            <v>KAY ST</v>
          </cell>
        </row>
        <row r="188">
          <cell r="B188" t="str">
            <v>KENDAL</v>
          </cell>
        </row>
        <row r="189">
          <cell r="B189" t="str">
            <v>KESWICK</v>
          </cell>
        </row>
        <row r="190">
          <cell r="B190" t="str">
            <v>KINGSWAY</v>
          </cell>
        </row>
        <row r="191">
          <cell r="B191" t="str">
            <v>KINKRY HILL</v>
          </cell>
        </row>
        <row r="192">
          <cell r="B192" t="str">
            <v>KIRKBY LONSDALE</v>
          </cell>
        </row>
        <row r="193">
          <cell r="B193" t="str">
            <v>KIRKBY MOOR</v>
          </cell>
        </row>
        <row r="194">
          <cell r="B194" t="str">
            <v>KIRKBY STEPHEN</v>
          </cell>
        </row>
        <row r="195">
          <cell r="B195" t="str">
            <v>KIRKBY THORE</v>
          </cell>
        </row>
        <row r="196">
          <cell r="B196" t="str">
            <v>KIRKHALL LANE</v>
          </cell>
        </row>
        <row r="197">
          <cell r="B197" t="str">
            <v>KITT GREEN</v>
          </cell>
        </row>
        <row r="198">
          <cell r="B198" t="str">
            <v>KNOTT MILL</v>
          </cell>
        </row>
        <row r="199">
          <cell r="B199" t="str">
            <v>LAMBERHEAD</v>
          </cell>
        </row>
        <row r="200">
          <cell r="B200" t="str">
            <v>LANCASTER</v>
          </cell>
        </row>
        <row r="201">
          <cell r="B201" t="str">
            <v>LANGLEY</v>
          </cell>
        </row>
        <row r="202">
          <cell r="B202" t="str">
            <v>LANGROYD RD</v>
          </cell>
        </row>
        <row r="203">
          <cell r="B203" t="str">
            <v>LEIGH</v>
          </cell>
        </row>
        <row r="204">
          <cell r="B204" t="str">
            <v>LEVENSHULME</v>
          </cell>
        </row>
        <row r="205">
          <cell r="B205" t="str">
            <v>LEYLAND NATIONAL</v>
          </cell>
        </row>
        <row r="206">
          <cell r="B206" t="str">
            <v>LITTLE HULTON</v>
          </cell>
        </row>
        <row r="207">
          <cell r="B207" t="str">
            <v>LITTLE SALKELD</v>
          </cell>
        </row>
        <row r="208">
          <cell r="B208" t="str">
            <v>LITTLEBOROUGH</v>
          </cell>
        </row>
        <row r="209">
          <cell r="B209" t="str">
            <v>LONGFORD BRIDGE</v>
          </cell>
        </row>
        <row r="210">
          <cell r="B210" t="str">
            <v>LONGRIDGE</v>
          </cell>
        </row>
        <row r="211">
          <cell r="B211" t="str">
            <v>LONGSIGHT</v>
          </cell>
        </row>
        <row r="212">
          <cell r="B212" t="str">
            <v>LOSTOCK</v>
          </cell>
        </row>
        <row r="213">
          <cell r="B213" t="str">
            <v>LOWER DARWEN</v>
          </cell>
        </row>
        <row r="214">
          <cell r="B214" t="str">
            <v>LYONS RD</v>
          </cell>
        </row>
        <row r="215">
          <cell r="B215" t="str">
            <v>MANCHESTER UNIVERSITY</v>
          </cell>
        </row>
        <row r="216">
          <cell r="B216" t="str">
            <v>MARPLE</v>
          </cell>
        </row>
        <row r="217">
          <cell r="B217" t="str">
            <v>MARTON</v>
          </cell>
        </row>
        <row r="218">
          <cell r="B218" t="str">
            <v>MARYPORT</v>
          </cell>
        </row>
        <row r="219">
          <cell r="B219" t="str">
            <v>MELLING</v>
          </cell>
        </row>
        <row r="220">
          <cell r="B220" t="str">
            <v>MERESIDE</v>
          </cell>
        </row>
        <row r="221">
          <cell r="B221" t="str">
            <v>MIDDLETON JUNCTION</v>
          </cell>
        </row>
        <row r="222">
          <cell r="B222" t="str">
            <v>MIDWAY</v>
          </cell>
        </row>
        <row r="223">
          <cell r="B223" t="str">
            <v>MILNROW</v>
          </cell>
        </row>
        <row r="224">
          <cell r="B224" t="str">
            <v>MINTSFEET</v>
          </cell>
        </row>
        <row r="225">
          <cell r="B225" t="str">
            <v>MONSALL</v>
          </cell>
        </row>
        <row r="226">
          <cell r="B226" t="str">
            <v>MONTON</v>
          </cell>
        </row>
        <row r="227">
          <cell r="B227" t="str">
            <v>MOORSIDE</v>
          </cell>
        </row>
        <row r="228">
          <cell r="B228" t="str">
            <v>MORTON PARK</v>
          </cell>
        </row>
        <row r="229">
          <cell r="B229" t="str">
            <v>MOSLEY RD</v>
          </cell>
        </row>
        <row r="230">
          <cell r="B230" t="str">
            <v>MOSS LANE</v>
          </cell>
        </row>
        <row r="231">
          <cell r="B231" t="str">
            <v>MOSS NOOK PRIMARY</v>
          </cell>
        </row>
        <row r="232">
          <cell r="B232" t="str">
            <v>MOSS SIDE (Leyland)</v>
          </cell>
        </row>
        <row r="233">
          <cell r="B233" t="str">
            <v>MOSS SIDE (Longsight)</v>
          </cell>
        </row>
        <row r="234">
          <cell r="B234" t="str">
            <v>MOSSLEY</v>
          </cell>
        </row>
        <row r="235">
          <cell r="B235" t="str">
            <v>MOUNT ST</v>
          </cell>
        </row>
        <row r="236">
          <cell r="B236" t="str">
            <v>MUSGRAVE RD</v>
          </cell>
        </row>
        <row r="237">
          <cell r="B237" t="str">
            <v>NELSON</v>
          </cell>
        </row>
        <row r="238">
          <cell r="B238" t="str">
            <v>NEW MOSTON</v>
          </cell>
        </row>
        <row r="239">
          <cell r="B239" t="str">
            <v>NEWBIGGIN ON LUNE</v>
          </cell>
        </row>
        <row r="240">
          <cell r="B240" t="str">
            <v>NEWBY</v>
          </cell>
        </row>
        <row r="241">
          <cell r="B241" t="str">
            <v>NEWTON</v>
          </cell>
        </row>
        <row r="242">
          <cell r="B242" t="str">
            <v>NEWTON HEATH</v>
          </cell>
        </row>
        <row r="243">
          <cell r="B243" t="str">
            <v>NEWTON LE WILLOWS</v>
          </cell>
        </row>
        <row r="244">
          <cell r="B244" t="str">
            <v>NEWTONGATE T11 &amp; T12</v>
          </cell>
        </row>
        <row r="245">
          <cell r="B245" t="str">
            <v>NEWTONGATE T13</v>
          </cell>
        </row>
        <row r="246">
          <cell r="B246" t="str">
            <v>NORBRECK</v>
          </cell>
        </row>
        <row r="247">
          <cell r="B247" t="str">
            <v>NORBURY</v>
          </cell>
        </row>
        <row r="248">
          <cell r="B248" t="str">
            <v>NORTHENDEN</v>
          </cell>
        </row>
        <row r="249">
          <cell r="B249" t="str">
            <v>NWGB PARTINGTON</v>
          </cell>
        </row>
        <row r="250">
          <cell r="B250" t="str">
            <v>OFFERTON</v>
          </cell>
        </row>
        <row r="251">
          <cell r="B251" t="str">
            <v>OPENSHAW</v>
          </cell>
        </row>
        <row r="252">
          <cell r="B252" t="str">
            <v>ORMSKIRK</v>
          </cell>
        </row>
        <row r="253">
          <cell r="B253" t="str">
            <v>PADIHAM</v>
          </cell>
        </row>
        <row r="254">
          <cell r="B254" t="str">
            <v>PEEL ST &amp; RIBBLESDALE T13</v>
          </cell>
        </row>
        <row r="255">
          <cell r="B255" t="str">
            <v>PENDLETON</v>
          </cell>
        </row>
        <row r="256">
          <cell r="B256" t="str">
            <v>PETTERIL BANK</v>
          </cell>
        </row>
        <row r="257">
          <cell r="B257" t="str">
            <v>PHILLIPS LANE</v>
          </cell>
        </row>
        <row r="258">
          <cell r="B258" t="str">
            <v>PICCADILLY</v>
          </cell>
        </row>
        <row r="259">
          <cell r="B259" t="str">
            <v>PIMBO</v>
          </cell>
        </row>
        <row r="260">
          <cell r="B260" t="str">
            <v>PIRELLI</v>
          </cell>
        </row>
        <row r="261">
          <cell r="B261" t="str">
            <v>PORTWOOD</v>
          </cell>
        </row>
        <row r="262">
          <cell r="B262" t="str">
            <v>POULTON</v>
          </cell>
        </row>
        <row r="263">
          <cell r="B263" t="str">
            <v>POYNTON</v>
          </cell>
        </row>
        <row r="264">
          <cell r="B264" t="str">
            <v>PREESALL</v>
          </cell>
        </row>
        <row r="265">
          <cell r="B265" t="str">
            <v>PRESTON EAST</v>
          </cell>
        </row>
        <row r="266">
          <cell r="B266" t="str">
            <v>PRESTON OLD RD</v>
          </cell>
        </row>
        <row r="267">
          <cell r="B267" t="str">
            <v>PRESTWICH</v>
          </cell>
        </row>
        <row r="268">
          <cell r="B268" t="str">
            <v>PRINGLE ST</v>
          </cell>
        </row>
        <row r="269">
          <cell r="B269" t="str">
            <v>PRINNY HILL</v>
          </cell>
        </row>
        <row r="270">
          <cell r="B270" t="str">
            <v>QUEENS PARK</v>
          </cell>
        </row>
        <row r="271">
          <cell r="B271" t="str">
            <v>RADCLIFFE</v>
          </cell>
        </row>
        <row r="272">
          <cell r="B272" t="str">
            <v>RANDAL ST</v>
          </cell>
        </row>
        <row r="273">
          <cell r="B273" t="str">
            <v>RAWTENSTALL RD</v>
          </cell>
        </row>
        <row r="274">
          <cell r="B274" t="str">
            <v>REDDISH VALE</v>
          </cell>
        </row>
        <row r="275">
          <cell r="B275" t="str">
            <v>RIBBLESDALE T14</v>
          </cell>
        </row>
        <row r="276">
          <cell r="B276" t="str">
            <v>RIBBLETON</v>
          </cell>
        </row>
        <row r="277">
          <cell r="B277" t="str">
            <v>RINGLEY</v>
          </cell>
        </row>
        <row r="278">
          <cell r="B278" t="str">
            <v>RISLEY</v>
          </cell>
        </row>
        <row r="279">
          <cell r="B279" t="str">
            <v>ROBERT HALL ST</v>
          </cell>
        </row>
        <row r="280">
          <cell r="B280" t="str">
            <v>ROCHDALE CENTRAL</v>
          </cell>
        </row>
        <row r="281">
          <cell r="B281" t="str">
            <v>ROMAN RD</v>
          </cell>
        </row>
        <row r="282">
          <cell r="B282" t="str">
            <v>ROMILEY</v>
          </cell>
        </row>
        <row r="283">
          <cell r="B283" t="str">
            <v>ROSSALL</v>
          </cell>
        </row>
        <row r="284">
          <cell r="B284" t="str">
            <v>ROYTON</v>
          </cell>
        </row>
        <row r="285">
          <cell r="B285" t="str">
            <v>SALE</v>
          </cell>
        </row>
        <row r="286">
          <cell r="B286" t="str">
            <v>SALE MOOR</v>
          </cell>
        </row>
        <row r="287">
          <cell r="B287" t="str">
            <v>SALFORD QUAYS</v>
          </cell>
        </row>
        <row r="288">
          <cell r="B288" t="str">
            <v>SANDGATE</v>
          </cell>
        </row>
        <row r="289">
          <cell r="B289" t="str">
            <v>SCARISBRICK</v>
          </cell>
        </row>
        <row r="290">
          <cell r="B290" t="str">
            <v>SEBERGHAM</v>
          </cell>
        </row>
        <row r="291">
          <cell r="B291" t="str">
            <v>SEDBERGH</v>
          </cell>
        </row>
        <row r="292">
          <cell r="B292" t="str">
            <v>SELSMIRE</v>
          </cell>
        </row>
        <row r="293">
          <cell r="B293" t="str">
            <v>SETTLE</v>
          </cell>
        </row>
        <row r="294">
          <cell r="B294" t="str">
            <v>SEVEN STARS</v>
          </cell>
        </row>
        <row r="295">
          <cell r="B295" t="str">
            <v>SHANNON ST SOUTH</v>
          </cell>
        </row>
        <row r="296">
          <cell r="B296" t="str">
            <v>SHAP</v>
          </cell>
        </row>
        <row r="297">
          <cell r="B297" t="str">
            <v>SHAW</v>
          </cell>
        </row>
        <row r="298">
          <cell r="B298" t="str">
            <v>Siddick</v>
          </cell>
        </row>
        <row r="299">
          <cell r="B299" t="str">
            <v>SILLOTH</v>
          </cell>
        </row>
        <row r="300">
          <cell r="B300" t="str">
            <v>SKELMERSDALE</v>
          </cell>
        </row>
        <row r="301">
          <cell r="B301" t="str">
            <v>SKELTON C</v>
          </cell>
        </row>
        <row r="302">
          <cell r="B302" t="str">
            <v>SLIPWAY</v>
          </cell>
        </row>
        <row r="303">
          <cell r="B303" t="str">
            <v>SNIPE</v>
          </cell>
        </row>
        <row r="304">
          <cell r="B304" t="str">
            <v>S.E. MACCLESFIELD</v>
          </cell>
        </row>
        <row r="305">
          <cell r="B305" t="str">
            <v>SOUTH PARK</v>
          </cell>
        </row>
        <row r="306">
          <cell r="B306" t="str">
            <v>S.W. MACCLESFIELD</v>
          </cell>
        </row>
        <row r="307">
          <cell r="B307" t="str">
            <v>SPA RD</v>
          </cell>
        </row>
        <row r="308">
          <cell r="B308" t="str">
            <v>SPADEADAM 132/11KV</v>
          </cell>
        </row>
        <row r="309">
          <cell r="B309" t="str">
            <v>SPOTLAND</v>
          </cell>
        </row>
        <row r="310">
          <cell r="B310" t="str">
            <v>SPRING COTTAGE</v>
          </cell>
        </row>
        <row r="311">
          <cell r="B311" t="str">
            <v>SPRING GARDEN ST 11kV</v>
          </cell>
        </row>
        <row r="312">
          <cell r="B312" t="str">
            <v>SPRING GARDEN ST 6.6KV</v>
          </cell>
        </row>
        <row r="313">
          <cell r="B313" t="str">
            <v>SQUIRES GATE</v>
          </cell>
        </row>
        <row r="314">
          <cell r="B314" t="str">
            <v>ST ANNES</v>
          </cell>
        </row>
        <row r="315">
          <cell r="B315" t="str">
            <v>ST MARYS</v>
          </cell>
        </row>
        <row r="316">
          <cell r="B316" t="str">
            <v>ST MARYS ST</v>
          </cell>
        </row>
        <row r="317">
          <cell r="B317" t="str">
            <v>ST THOMAS RD</v>
          </cell>
        </row>
        <row r="318">
          <cell r="B318" t="str">
            <v>STAINBURN</v>
          </cell>
        </row>
        <row r="319">
          <cell r="B319" t="str">
            <v>STANDISH</v>
          </cell>
        </row>
        <row r="320">
          <cell r="B320" t="str">
            <v>STRANGEWAYS</v>
          </cell>
        </row>
        <row r="321">
          <cell r="B321" t="str">
            <v>STRAWBERRY BANK</v>
          </cell>
        </row>
        <row r="322">
          <cell r="B322" t="str">
            <v>STUART ST</v>
          </cell>
        </row>
        <row r="323">
          <cell r="B323" t="str">
            <v>STUBBINS</v>
          </cell>
        </row>
        <row r="324">
          <cell r="B324" t="str">
            <v>SWINTON</v>
          </cell>
        </row>
        <row r="325">
          <cell r="B325" t="str">
            <v>TAME VALLEY</v>
          </cell>
        </row>
        <row r="326">
          <cell r="B326" t="str">
            <v>TARDY GATE</v>
          </cell>
        </row>
        <row r="327">
          <cell r="B327" t="str">
            <v>TARLETON</v>
          </cell>
        </row>
        <row r="328">
          <cell r="B328" t="str">
            <v>THE HEIGHT</v>
          </cell>
        </row>
        <row r="329">
          <cell r="B329" t="str">
            <v>THORNTON</v>
          </cell>
        </row>
        <row r="330">
          <cell r="B330" t="str">
            <v>TOWNLEY ST</v>
          </cell>
        </row>
        <row r="331">
          <cell r="B331" t="str">
            <v>TRAFFORD</v>
          </cell>
        </row>
        <row r="332">
          <cell r="B332" t="str">
            <v>TRAFFORD PARK NORTH</v>
          </cell>
        </row>
        <row r="333">
          <cell r="B333" t="str">
            <v>TRIMPELL</v>
          </cell>
        </row>
        <row r="334">
          <cell r="B334" t="str">
            <v>TRINITY</v>
          </cell>
        </row>
        <row r="335">
          <cell r="B335" t="str">
            <v>TULKETH</v>
          </cell>
        </row>
        <row r="336">
          <cell r="B336" t="str">
            <v>ULVERSTON</v>
          </cell>
        </row>
        <row r="337">
          <cell r="B337" t="str">
            <v>UNION RD</v>
          </cell>
        </row>
        <row r="338">
          <cell r="B338" t="str">
            <v>UPHOLLAND</v>
          </cell>
        </row>
        <row r="339">
          <cell r="B339" t="str">
            <v>URMSTON</v>
          </cell>
        </row>
        <row r="340">
          <cell r="B340" t="str">
            <v>VICTORIA PARK</v>
          </cell>
        </row>
        <row r="341">
          <cell r="B341" t="str">
            <v>WARBRECK</v>
          </cell>
        </row>
        <row r="342">
          <cell r="B342" t="str">
            <v>WARDLEWORTH</v>
          </cell>
        </row>
        <row r="343">
          <cell r="B343" t="str">
            <v>WARTON</v>
          </cell>
        </row>
        <row r="344">
          <cell r="B344" t="str">
            <v>WATERHEAD</v>
          </cell>
        </row>
        <row r="345">
          <cell r="B345" t="str">
            <v>WATERSWALLOWS</v>
          </cell>
        </row>
        <row r="346">
          <cell r="B346" t="str">
            <v>WEASTE</v>
          </cell>
        </row>
        <row r="347">
          <cell r="B347" t="str">
            <v>WERNETH</v>
          </cell>
        </row>
        <row r="348">
          <cell r="B348" t="str">
            <v>WESLEY PLACE BACUP</v>
          </cell>
        </row>
        <row r="349">
          <cell r="B349" t="str">
            <v>WEST DIDSBURY</v>
          </cell>
        </row>
        <row r="350">
          <cell r="B350" t="str">
            <v>WESTGATE</v>
          </cell>
        </row>
        <row r="351">
          <cell r="B351" t="str">
            <v>WESTHOUGHTON</v>
          </cell>
        </row>
        <row r="352">
          <cell r="B352" t="str">
            <v>WESTLINTON</v>
          </cell>
        </row>
        <row r="353">
          <cell r="B353" t="str">
            <v>WHALLEY</v>
          </cell>
        </row>
        <row r="354">
          <cell r="B354" t="str">
            <v>WHALLEY RANGE</v>
          </cell>
        </row>
        <row r="355">
          <cell r="B355" t="str">
            <v>WHASSET</v>
          </cell>
        </row>
        <row r="356">
          <cell r="B356" t="str">
            <v>WHITTLE LE WOODS</v>
          </cell>
        </row>
        <row r="357">
          <cell r="B357" t="str">
            <v>WHITWORTH</v>
          </cell>
        </row>
        <row r="358">
          <cell r="B358" t="str">
            <v>WIGTON</v>
          </cell>
        </row>
        <row r="359">
          <cell r="B359" t="str">
            <v>WILLOW HEY</v>
          </cell>
        </row>
        <row r="360">
          <cell r="B360" t="str">
            <v>WILLOWBANK</v>
          </cell>
        </row>
        <row r="361">
          <cell r="B361" t="str">
            <v>WILLOWHOLME</v>
          </cell>
        </row>
        <row r="362">
          <cell r="B362" t="str">
            <v>WILMSLOW</v>
          </cell>
        </row>
        <row r="363">
          <cell r="B363" t="str">
            <v>WINDERMERE</v>
          </cell>
        </row>
        <row r="364">
          <cell r="B364" t="str">
            <v>WINIFRED RD</v>
          </cell>
        </row>
        <row r="365">
          <cell r="B365" t="str">
            <v>WITHINGTON</v>
          </cell>
        </row>
        <row r="366">
          <cell r="B366" t="str">
            <v>WITHYFOLD DRIVE</v>
          </cell>
        </row>
        <row r="367">
          <cell r="B367" t="str">
            <v>WOODBINE ST</v>
          </cell>
        </row>
        <row r="368">
          <cell r="B368" t="str">
            <v>WOODFIELD RD</v>
          </cell>
        </row>
        <row r="369">
          <cell r="B369" t="str">
            <v>WOODHILL LANE</v>
          </cell>
        </row>
        <row r="370">
          <cell r="B370" t="str">
            <v>WOODHOUSE PARK</v>
          </cell>
        </row>
        <row r="371">
          <cell r="B371" t="str">
            <v>WOODLEY</v>
          </cell>
        </row>
        <row r="372">
          <cell r="B372" t="str">
            <v>WOOLFOLD</v>
          </cell>
        </row>
        <row r="373">
          <cell r="B373" t="str">
            <v>WORDSWORTH ST</v>
          </cell>
        </row>
        <row r="374">
          <cell r="B374" t="str">
            <v>WORSLEY MESNES</v>
          </cell>
        </row>
        <row r="375">
          <cell r="B375" t="str">
            <v>WRIGHTINGTON</v>
          </cell>
        </row>
        <row r="376">
          <cell r="B376" t="str">
            <v>YEALAND</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L @ Primaries"/>
      <sheetName val="FL @ BSP"/>
      <sheetName val="FirmCapData_MD"/>
      <sheetName val="Maximum Demand"/>
      <sheetName val="Min Demand"/>
    </sheetNames>
    <sheetDataSet>
      <sheetData sheetId="0"/>
      <sheetData sheetId="1">
        <row r="4">
          <cell r="B4" t="str">
            <v>Albion St</v>
          </cell>
          <cell r="C4" t="str">
            <v>ALBION ST</v>
          </cell>
          <cell r="D4">
            <v>6.6</v>
          </cell>
          <cell r="E4">
            <v>54.75</v>
          </cell>
          <cell r="F4">
            <v>21.9</v>
          </cell>
          <cell r="G4">
            <v>0.66960485415170756</v>
          </cell>
          <cell r="H4">
            <v>0.58979397600903893</v>
          </cell>
          <cell r="I4">
            <v>12.913</v>
          </cell>
          <cell r="J4">
            <v>36.651000000000003</v>
          </cell>
          <cell r="K4">
            <v>3.4075980000000117E-2</v>
          </cell>
          <cell r="L4">
            <v>5.7980679999971585E-3</v>
          </cell>
          <cell r="M4">
            <v>12.916488074597952</v>
          </cell>
          <cell r="N4">
            <v>36.66086576480599</v>
          </cell>
          <cell r="O4">
            <v>8.2967662000000164E-2</v>
          </cell>
          <cell r="P4">
            <v>1.0977759999999392E-2</v>
          </cell>
          <cell r="Q4">
            <v>12.92121809313346</v>
          </cell>
          <cell r="R4">
            <v>36.674244277532374</v>
          </cell>
          <cell r="S4">
            <v>0.14913665200000015</v>
          </cell>
          <cell r="T4">
            <v>1.5909896000003698E-2</v>
          </cell>
          <cell r="U4">
            <v>12.927437828623731</v>
          </cell>
          <cell r="V4">
            <v>36.691836346101802</v>
          </cell>
          <cell r="W4">
            <v>0.2383711770000001</v>
          </cell>
          <cell r="X4">
            <v>6.1891704000002434E-2</v>
          </cell>
          <cell r="Y4">
            <v>12.939266190177728</v>
          </cell>
          <cell r="Z4">
            <v>36.72529200476243</v>
          </cell>
          <cell r="AA4">
            <v>0.36278942600000019</v>
          </cell>
          <cell r="AB4">
            <v>0.10773296800000054</v>
          </cell>
          <cell r="AC4">
            <v>12.954160034975098</v>
          </cell>
          <cell r="AD4">
            <v>36.767418159379076</v>
          </cell>
          <cell r="AE4">
            <v>0.52211517800000018</v>
          </cell>
          <cell r="AF4">
            <v>0.15400037600000438</v>
          </cell>
          <cell r="AG4">
            <v>12.972144772288667</v>
          </cell>
          <cell r="AH4">
            <v>36.818286678228205</v>
          </cell>
          <cell r="AI4">
            <v>0.7249552560000001</v>
          </cell>
          <cell r="AJ4">
            <v>0.19948871999999795</v>
          </cell>
          <cell r="AK4">
            <v>12.993867875514292</v>
          </cell>
          <cell r="AL4">
            <v>36.879728892625224</v>
          </cell>
          <cell r="AM4">
            <v>0.96925817700000017</v>
          </cell>
          <cell r="AN4">
            <v>0.24537073600000525</v>
          </cell>
          <cell r="AO4">
            <v>13.01925247422516</v>
          </cell>
          <cell r="AP4">
            <v>36.951527380169843</v>
          </cell>
          <cell r="AQ4">
            <v>1.2443330510000001</v>
          </cell>
          <cell r="AR4">
            <v>0.29091600799999817</v>
          </cell>
          <cell r="AS4">
            <v>13.047299463255571</v>
          </cell>
          <cell r="AT4">
            <v>37.030856244710918</v>
          </cell>
          <cell r="AU4">
            <v>12.923</v>
          </cell>
          <cell r="AV4">
            <v>37.052999999999997</v>
          </cell>
          <cell r="AW4">
            <v>1.5627145010000001</v>
          </cell>
          <cell r="AX4">
            <v>0.33603302799999746</v>
          </cell>
          <cell r="AY4">
            <v>13.089097332877467</v>
          </cell>
          <cell r="AZ4">
            <v>37.522794201658627</v>
          </cell>
          <cell r="BA4">
            <v>3.6405598980000002</v>
          </cell>
          <cell r="BB4">
            <v>0.44336352000000545</v>
          </cell>
          <cell r="BC4">
            <v>13.280250649201836</v>
          </cell>
          <cell r="BD4">
            <v>38.063457426535656</v>
          </cell>
          <cell r="BE4">
            <v>12.936</v>
          </cell>
          <cell r="BF4">
            <v>37.445</v>
          </cell>
          <cell r="BG4">
            <v>5.9983402555800005</v>
          </cell>
          <cell r="BH4">
            <v>-0.37195316000001455</v>
          </cell>
          <cell r="BI4">
            <v>13.428181227908809</v>
          </cell>
          <cell r="BJ4">
            <v>38.83709873530816</v>
          </cell>
          <cell r="BK4">
            <v>8.0801910307782006</v>
          </cell>
          <cell r="BL4">
            <v>-4.9935448999999998</v>
          </cell>
          <cell r="BM4">
            <v>13.206011511287562</v>
          </cell>
          <cell r="BN4">
            <v>38.208707882519455</v>
          </cell>
          <cell r="BO4">
            <v>12.845000000000001</v>
          </cell>
          <cell r="BP4">
            <v>37.54</v>
          </cell>
          <cell r="BQ4">
            <v>9.6629629931779988</v>
          </cell>
          <cell r="BR4">
            <v>-12.837063064000006</v>
          </cell>
          <cell r="BS4">
            <v>12.567338252981228</v>
          </cell>
          <cell r="BT4">
            <v>36.754653983227691</v>
          </cell>
        </row>
        <row r="5">
          <cell r="B5" t="str">
            <v>Alderley &amp; Chelford</v>
          </cell>
          <cell r="C5" t="str">
            <v>ALDERLEY</v>
          </cell>
          <cell r="D5">
            <v>11</v>
          </cell>
          <cell r="E5">
            <v>33.405000000000001</v>
          </cell>
          <cell r="F5">
            <v>13.1</v>
          </cell>
          <cell r="G5">
            <v>0.85522787457476401</v>
          </cell>
          <cell r="H5">
            <v>0.76297868410166059</v>
          </cell>
          <cell r="I5">
            <v>9.9939999999999998</v>
          </cell>
          <cell r="J5">
            <v>28.565999999999999</v>
          </cell>
          <cell r="K5">
            <v>1.7558890999999965E-2</v>
          </cell>
          <cell r="L5">
            <v>1.8892319999999074E-3</v>
          </cell>
          <cell r="M5">
            <v>9.9950207617317535</v>
          </cell>
          <cell r="N5">
            <v>28.568887150169992</v>
          </cell>
          <cell r="O5">
            <v>4.214646199999994E-2</v>
          </cell>
          <cell r="P5">
            <v>3.6399279999983492E-3</v>
          </cell>
          <cell r="Q5">
            <v>9.9964031622356107</v>
          </cell>
          <cell r="R5">
            <v>28.572797169252368</v>
          </cell>
          <cell r="S5">
            <v>1.7558890999999965E-2</v>
          </cell>
          <cell r="T5">
            <v>5.3563319999945236E-3</v>
          </cell>
          <cell r="U5">
            <v>9.995202737287963</v>
          </cell>
          <cell r="V5">
            <v>28.569401854769215</v>
          </cell>
          <cell r="W5">
            <v>0.12111490799999991</v>
          </cell>
          <cell r="X5">
            <v>7.4685300000002286E-2</v>
          </cell>
          <cell r="Y5">
            <v>10.004276845708745</v>
          </cell>
          <cell r="Z5">
            <v>28.595067309159443</v>
          </cell>
          <cell r="AA5">
            <v>0.18387467899999987</v>
          </cell>
          <cell r="AB5">
            <v>0.14400062400000024</v>
          </cell>
          <cell r="AC5">
            <v>10.011208990404334</v>
          </cell>
          <cell r="AD5">
            <v>28.614674375249116</v>
          </cell>
          <cell r="AE5">
            <v>0.26255053299999986</v>
          </cell>
          <cell r="AF5">
            <v>0.21351067199999818</v>
          </cell>
          <cell r="AG5">
            <v>10.018986733168862</v>
          </cell>
          <cell r="AH5">
            <v>28.636673153853604</v>
          </cell>
          <cell r="AI5">
            <v>0.35971562299999993</v>
          </cell>
          <cell r="AJ5">
            <v>0.28275274399999972</v>
          </cell>
          <cell r="AK5">
            <v>10.027720844057569</v>
          </cell>
          <cell r="AL5">
            <v>28.661376950001767</v>
          </cell>
          <cell r="AM5">
            <v>0.47417685099999984</v>
          </cell>
          <cell r="AN5">
            <v>0.35217399200000088</v>
          </cell>
          <cell r="AO5">
            <v>10.037372171059193</v>
          </cell>
          <cell r="AP5">
            <v>28.688675025082954</v>
          </cell>
          <cell r="AQ5">
            <v>0.60139550099999994</v>
          </cell>
          <cell r="AR5">
            <v>0.42148955200000415</v>
          </cell>
          <cell r="AS5">
            <v>10.047687541881782</v>
          </cell>
          <cell r="AT5">
            <v>28.717851299719378</v>
          </cell>
          <cell r="AU5">
            <v>9.9949999999999992</v>
          </cell>
          <cell r="AV5">
            <v>28.584</v>
          </cell>
          <cell r="AW5">
            <v>0.73863894399999996</v>
          </cell>
          <cell r="AX5">
            <v>0.49065503199999938</v>
          </cell>
          <cell r="AY5">
            <v>10.059521200723344</v>
          </cell>
          <cell r="AZ5">
            <v>28.766493514247099</v>
          </cell>
          <cell r="BA5">
            <v>1.6069664719999999</v>
          </cell>
          <cell r="BB5">
            <v>0.65953156799999846</v>
          </cell>
          <cell r="BC5">
            <v>10.113960295773795</v>
          </cell>
          <cell r="BD5">
            <v>28.920470527334434</v>
          </cell>
          <cell r="BE5">
            <v>9.9979999999999993</v>
          </cell>
          <cell r="BF5">
            <v>28.628</v>
          </cell>
          <cell r="BG5">
            <v>2.6613511683</v>
          </cell>
          <cell r="BH5">
            <v>-0.69749993600000693</v>
          </cell>
          <cell r="BI5">
            <v>10.101075457965161</v>
          </cell>
          <cell r="BJ5">
            <v>28.9195414212043</v>
          </cell>
          <cell r="BK5">
            <v>3.6654139977739999</v>
          </cell>
          <cell r="BL5">
            <v>-7.5071447919999983</v>
          </cell>
          <cell r="BM5">
            <v>9.7963614265272305</v>
          </cell>
          <cell r="BN5">
            <v>28.057679989394494</v>
          </cell>
          <cell r="BO5">
            <v>9.9990000000000006</v>
          </cell>
          <cell r="BP5">
            <v>28.646000000000001</v>
          </cell>
          <cell r="BQ5">
            <v>4.4785111011299996</v>
          </cell>
          <cell r="BR5">
            <v>-18.159118604000003</v>
          </cell>
          <cell r="BS5">
            <v>9.2809543250491267</v>
          </cell>
          <cell r="BT5">
            <v>26.615060136162263</v>
          </cell>
        </row>
        <row r="6">
          <cell r="B6" t="str">
            <v>Alston</v>
          </cell>
          <cell r="C6" t="str">
            <v>ALSTON</v>
          </cell>
          <cell r="D6">
            <v>11</v>
          </cell>
          <cell r="E6">
            <v>33.405000000000001</v>
          </cell>
          <cell r="F6">
            <v>13.1</v>
          </cell>
          <cell r="G6">
            <v>0.10527590626066016</v>
          </cell>
          <cell r="H6">
            <v>0.10592486761686705</v>
          </cell>
          <cell r="I6">
            <v>1.387</v>
          </cell>
          <cell r="J6">
            <v>3.5150000000000001</v>
          </cell>
          <cell r="K6">
            <v>1.1590324999999957E-2</v>
          </cell>
          <cell r="L6">
            <v>1.4158880000003649E-4</v>
          </cell>
          <cell r="M6">
            <v>1.3876157657809582</v>
          </cell>
          <cell r="N6">
            <v>3.5167416486373528</v>
          </cell>
          <cell r="O6">
            <v>2.7471371000000022E-2</v>
          </cell>
          <cell r="P6">
            <v>2.9011639999998451E-4</v>
          </cell>
          <cell r="Q6">
            <v>1.388457100202136</v>
          </cell>
          <cell r="R6">
            <v>3.5191213017351943</v>
          </cell>
          <cell r="S6">
            <v>1.1590324999999957E-2</v>
          </cell>
          <cell r="T6">
            <v>4.5025920000041353E-4</v>
          </cell>
          <cell r="U6">
            <v>1.38763196677537</v>
          </cell>
          <cell r="V6">
            <v>3.516787471969395</v>
          </cell>
          <cell r="W6">
            <v>7.6565299999999947E-2</v>
          </cell>
          <cell r="X6">
            <v>1.9585327199999281E-2</v>
          </cell>
          <cell r="Y6">
            <v>1.3920465991360611</v>
          </cell>
          <cell r="Z6">
            <v>3.5292739378841556</v>
          </cell>
          <cell r="AA6">
            <v>0.11444877099999995</v>
          </cell>
          <cell r="AB6">
            <v>3.8731075199999854E-2</v>
          </cell>
          <cell r="AC6">
            <v>1.3950398568579996</v>
          </cell>
          <cell r="AD6">
            <v>3.5377401492162428</v>
          </cell>
          <cell r="AE6">
            <v>0.16134324099999997</v>
          </cell>
          <cell r="AF6">
            <v>5.7908759199999604E-2</v>
          </cell>
          <cell r="AG6">
            <v>1.3985077455759849</v>
          </cell>
          <cell r="AH6">
            <v>3.5475488197317939</v>
          </cell>
          <cell r="AI6">
            <v>0.21865359299999998</v>
          </cell>
          <cell r="AJ6">
            <v>7.7068367200000321E-2</v>
          </cell>
          <cell r="AK6">
            <v>1.4025213775751595</v>
          </cell>
          <cell r="AL6">
            <v>3.5589010853470082</v>
          </cell>
          <cell r="AM6">
            <v>0.28563017099999999</v>
          </cell>
          <cell r="AN6">
            <v>9.6256591199999963E-2</v>
          </cell>
          <cell r="AO6">
            <v>1.4070438568141932</v>
          </cell>
          <cell r="AP6">
            <v>3.5716925882977928</v>
          </cell>
          <cell r="AQ6">
            <v>0.35967270699999998</v>
          </cell>
          <cell r="AR6">
            <v>0.11544004320000001</v>
          </cell>
          <cell r="AS6">
            <v>1.4119369522021268</v>
          </cell>
          <cell r="AT6">
            <v>3.5855323520169944</v>
          </cell>
          <cell r="AU6">
            <v>1.387</v>
          </cell>
          <cell r="AV6">
            <v>3.5150000000000001</v>
          </cell>
          <cell r="AW6">
            <v>0.43942201600000008</v>
          </cell>
          <cell r="AX6">
            <v>0.13461132720000046</v>
          </cell>
          <cell r="AY6">
            <v>1.4171289368382129</v>
          </cell>
          <cell r="AZ6">
            <v>3.6002175021929661</v>
          </cell>
          <cell r="BA6">
            <v>0.93827661800000006</v>
          </cell>
          <cell r="BB6">
            <v>0.22961165920000104</v>
          </cell>
          <cell r="BC6">
            <v>1.4482982373840754</v>
          </cell>
          <cell r="BD6">
            <v>3.6883775973162498</v>
          </cell>
          <cell r="BE6">
            <v>1.391</v>
          </cell>
          <cell r="BF6">
            <v>3.7040000000000002</v>
          </cell>
          <cell r="BG6">
            <v>1.5352205695999999</v>
          </cell>
          <cell r="BH6">
            <v>0.24857117519999994</v>
          </cell>
          <cell r="BI6">
            <v>1.484624785821683</v>
          </cell>
          <cell r="BJ6">
            <v>3.9688108837666007</v>
          </cell>
          <cell r="BK6">
            <v>2.0986105709789999</v>
          </cell>
          <cell r="BL6">
            <v>0.24857117519999905</v>
          </cell>
          <cell r="BM6">
            <v>1.5141950920903111</v>
          </cell>
          <cell r="BN6">
            <v>4.0524483401038403</v>
          </cell>
          <cell r="BO6">
            <v>1.393</v>
          </cell>
          <cell r="BP6">
            <v>3.8079999999999998</v>
          </cell>
          <cell r="BQ6">
            <v>2.5531395628190001</v>
          </cell>
          <cell r="BR6">
            <v>0.24857117520000083</v>
          </cell>
          <cell r="BS6">
            <v>1.5400516771624304</v>
          </cell>
          <cell r="BT6">
            <v>4.2239249524256381</v>
          </cell>
        </row>
        <row r="7">
          <cell r="B7" t="str">
            <v>Ambleside</v>
          </cell>
          <cell r="C7" t="str">
            <v>AMBLESIDE</v>
          </cell>
          <cell r="D7">
            <v>11</v>
          </cell>
          <cell r="E7">
            <v>33.405000000000001</v>
          </cell>
          <cell r="F7">
            <v>13.1</v>
          </cell>
          <cell r="G7">
            <v>0.42659278163894793</v>
          </cell>
          <cell r="H7">
            <v>0.42655148402858006</v>
          </cell>
          <cell r="I7">
            <v>5.5869999999999997</v>
          </cell>
          <cell r="J7">
            <v>14.247999999999999</v>
          </cell>
          <cell r="K7">
            <v>1.5182129999999905E-2</v>
          </cell>
          <cell r="L7">
            <v>5.2557640000028272E-4</v>
          </cell>
          <cell r="M7">
            <v>5.5878244407743987</v>
          </cell>
          <cell r="N7">
            <v>14.250331870649056</v>
          </cell>
          <cell r="O7">
            <v>3.6470560999999901E-2</v>
          </cell>
          <cell r="P7">
            <v>1.0929043999992061E-3</v>
          </cell>
          <cell r="Q7">
            <v>5.5889715706236709</v>
          </cell>
          <cell r="R7">
            <v>14.253576443830344</v>
          </cell>
          <cell r="S7">
            <v>1.5182129999999905E-2</v>
          </cell>
          <cell r="T7">
            <v>1.7148683999996805E-3</v>
          </cell>
          <cell r="U7">
            <v>5.5878868624158846</v>
          </cell>
          <cell r="V7">
            <v>14.250508425713006</v>
          </cell>
          <cell r="W7">
            <v>0.10357366099999998</v>
          </cell>
          <cell r="X7">
            <v>7.7789140400000623E-2</v>
          </cell>
          <cell r="Y7">
            <v>5.596519078382661</v>
          </cell>
          <cell r="Z7">
            <v>14.274924019500103</v>
          </cell>
          <cell r="AA7">
            <v>0.15648270999999991</v>
          </cell>
          <cell r="AB7">
            <v>0.15391060840000037</v>
          </cell>
          <cell r="AC7">
            <v>5.6032914241757181</v>
          </cell>
          <cell r="AD7">
            <v>14.294079106039346</v>
          </cell>
          <cell r="AE7">
            <v>0.22308940700000002</v>
          </cell>
          <cell r="AF7">
            <v>0.23016537239999924</v>
          </cell>
          <cell r="AG7">
            <v>5.6107897062634606</v>
          </cell>
          <cell r="AH7">
            <v>14.315287450485318</v>
          </cell>
          <cell r="AI7">
            <v>0.30600728399999988</v>
          </cell>
          <cell r="AJ7">
            <v>0.30634732839999979</v>
          </cell>
          <cell r="AK7">
            <v>5.6191402818462404</v>
          </cell>
          <cell r="AL7">
            <v>14.338906444970894</v>
          </cell>
          <cell r="AM7">
            <v>0.40418040099999997</v>
          </cell>
          <cell r="AN7">
            <v>0.38264914839999964</v>
          </cell>
          <cell r="AO7">
            <v>5.6282978411047671</v>
          </cell>
          <cell r="AP7">
            <v>14.364807933974182</v>
          </cell>
          <cell r="AQ7">
            <v>0.51362651800000003</v>
          </cell>
          <cell r="AR7">
            <v>0.45893322040000006</v>
          </cell>
          <cell r="AS7">
            <v>5.6380461478880211</v>
          </cell>
          <cell r="AT7">
            <v>14.392380309300284</v>
          </cell>
          <cell r="AU7">
            <v>5.593</v>
          </cell>
          <cell r="AV7">
            <v>14.46</v>
          </cell>
          <cell r="AW7">
            <v>0.63592001899999995</v>
          </cell>
          <cell r="AX7">
            <v>0.53516836439999915</v>
          </cell>
          <cell r="AY7">
            <v>5.6544661994000753</v>
          </cell>
          <cell r="AZ7">
            <v>14.633852665638234</v>
          </cell>
          <cell r="BA7">
            <v>1.4186905219999999</v>
          </cell>
          <cell r="BB7">
            <v>0.91004689639999947</v>
          </cell>
          <cell r="BC7">
            <v>5.7152270159441088</v>
          </cell>
          <cell r="BD7">
            <v>14.805710207273103</v>
          </cell>
          <cell r="BE7">
            <v>5.5330000000000004</v>
          </cell>
          <cell r="BF7">
            <v>14.537000000000001</v>
          </cell>
          <cell r="BG7">
            <v>2.3468237303999997</v>
          </cell>
          <cell r="BH7">
            <v>0.97510658839999875</v>
          </cell>
          <cell r="BI7">
            <v>5.7073561239807606</v>
          </cell>
          <cell r="BJ7">
            <v>15.030153590432791</v>
          </cell>
          <cell r="BK7">
            <v>3.2190928918979997</v>
          </cell>
          <cell r="BL7">
            <v>0.85570178839999889</v>
          </cell>
          <cell r="BM7">
            <v>5.7468712550511372</v>
          </cell>
          <cell r="BN7">
            <v>15.141919258990146</v>
          </cell>
          <cell r="BO7">
            <v>5.5380000000000003</v>
          </cell>
          <cell r="BP7">
            <v>14.753</v>
          </cell>
          <cell r="BQ7">
            <v>3.9264466421729995</v>
          </cell>
          <cell r="BR7">
            <v>0.84429698839999778</v>
          </cell>
          <cell r="BS7">
            <v>5.7883991017587286</v>
          </cell>
          <cell r="BT7">
            <v>15.461235611426469</v>
          </cell>
        </row>
        <row r="8">
          <cell r="B8" t="str">
            <v>Ancoats North T11 &amp; T12</v>
          </cell>
          <cell r="C8" t="str">
            <v>ANCOATS NORTH T11 &amp; T12</v>
          </cell>
          <cell r="D8">
            <v>6.6</v>
          </cell>
          <cell r="E8">
            <v>50</v>
          </cell>
          <cell r="F8">
            <v>20</v>
          </cell>
          <cell r="G8">
            <v>0.83288927159231474</v>
          </cell>
          <cell r="H8">
            <v>0.69892890568536647</v>
          </cell>
          <cell r="I8">
            <v>13.977</v>
          </cell>
          <cell r="J8">
            <v>41.64</v>
          </cell>
          <cell r="K8">
            <v>1.7786285000000124E-2</v>
          </cell>
          <cell r="L8">
            <v>2.5397760000034353E-4</v>
          </cell>
          <cell r="M8">
            <v>13.978578113707329</v>
          </cell>
          <cell r="N8">
            <v>41.644463579615739</v>
          </cell>
          <cell r="O8">
            <v>4.2813454999999889E-2</v>
          </cell>
          <cell r="P8">
            <v>5.2778799999986248E-4</v>
          </cell>
          <cell r="Q8">
            <v>13.98079137550198</v>
          </cell>
          <cell r="R8">
            <v>41.650723629309894</v>
          </cell>
          <cell r="S8">
            <v>1.7786285000000124E-2</v>
          </cell>
          <cell r="T8">
            <v>8.256200000000824E-4</v>
          </cell>
          <cell r="U8">
            <v>13.97862811944877</v>
          </cell>
          <cell r="V8">
            <v>41.644605017211227</v>
          </cell>
          <cell r="W8">
            <v>0.12022003319999985</v>
          </cell>
          <cell r="X8">
            <v>8.4067507999999957E-2</v>
          </cell>
          <cell r="Y8">
            <v>13.994870525288471</v>
          </cell>
          <cell r="Z8">
            <v>41.690545478459377</v>
          </cell>
          <cell r="AA8">
            <v>0.18082053589999991</v>
          </cell>
          <cell r="AB8">
            <v>0.16732769199999931</v>
          </cell>
          <cell r="AC8">
            <v>14.007455071681205</v>
          </cell>
          <cell r="AD8">
            <v>41.726139950829214</v>
          </cell>
          <cell r="AE8">
            <v>0.25759871799999989</v>
          </cell>
          <cell r="AF8">
            <v>0.25064856800000035</v>
          </cell>
          <cell r="AG8">
            <v>14.021460107179848</v>
          </cell>
          <cell r="AH8">
            <v>41.765752173116603</v>
          </cell>
          <cell r="AI8">
            <v>0.35438830999999982</v>
          </cell>
          <cell r="AJ8">
            <v>0.33392694000000001</v>
          </cell>
          <cell r="AK8">
            <v>14.037211968920428</v>
          </cell>
          <cell r="AL8">
            <v>41.810305166128913</v>
          </cell>
          <cell r="AM8">
            <v>0.47009169399999995</v>
          </cell>
          <cell r="AN8">
            <v>0.41726060800000075</v>
          </cell>
          <cell r="AO8">
            <v>14.054623195519051</v>
          </cell>
          <cell r="AP8">
            <v>41.859551551715562</v>
          </cell>
          <cell r="AQ8">
            <v>0.59976805699999991</v>
          </cell>
          <cell r="AR8">
            <v>0.50058308400000007</v>
          </cell>
          <cell r="AS8">
            <v>14.073255761736283</v>
          </cell>
          <cell r="AT8">
            <v>41.912252407408005</v>
          </cell>
          <cell r="AU8">
            <v>13.988</v>
          </cell>
          <cell r="AV8">
            <v>42.021000000000001</v>
          </cell>
          <cell r="AW8">
            <v>0.75020279099999998</v>
          </cell>
          <cell r="AX8">
            <v>0.58388040000000041</v>
          </cell>
          <cell r="AY8">
            <v>14.104702013552304</v>
          </cell>
          <cell r="AZ8">
            <v>42.351083140643837</v>
          </cell>
          <cell r="BA8">
            <v>1.7316157516000001</v>
          </cell>
          <cell r="BB8">
            <v>0.99883079199999925</v>
          </cell>
          <cell r="BC8">
            <v>14.226852128326566</v>
          </cell>
          <cell r="BD8">
            <v>42.696575838562218</v>
          </cell>
          <cell r="BE8">
            <v>13.917</v>
          </cell>
          <cell r="BF8">
            <v>42.481999999999999</v>
          </cell>
          <cell r="BG8">
            <v>2.8519975939630005</v>
          </cell>
          <cell r="BH8">
            <v>1.0817446639999999</v>
          </cell>
          <cell r="BI8">
            <v>14.261113204781447</v>
          </cell>
          <cell r="BJ8">
            <v>43.455299122387181</v>
          </cell>
          <cell r="BK8">
            <v>3.87469135555</v>
          </cell>
          <cell r="BL8">
            <v>1.0817446640000035</v>
          </cell>
          <cell r="BM8">
            <v>14.350575707592174</v>
          </cell>
          <cell r="BN8">
            <v>43.708337291984726</v>
          </cell>
          <cell r="BO8">
            <v>13.928000000000001</v>
          </cell>
          <cell r="BP8">
            <v>42.847999999999999</v>
          </cell>
          <cell r="BQ8">
            <v>4.695051027490301</v>
          </cell>
          <cell r="BR8">
            <v>1.0817446640000017</v>
          </cell>
          <cell r="BS8">
            <v>14.433338567808395</v>
          </cell>
          <cell r="BT8">
            <v>44.27731331236965</v>
          </cell>
        </row>
        <row r="9">
          <cell r="B9" t="str">
            <v>Ancoats North T14</v>
          </cell>
          <cell r="C9" t="str">
            <v>ANCOATS NORTH T14</v>
          </cell>
          <cell r="D9">
            <v>6.6</v>
          </cell>
          <cell r="E9">
            <v>50</v>
          </cell>
          <cell r="F9">
            <v>20</v>
          </cell>
          <cell r="G9">
            <v>0.45517443987368467</v>
          </cell>
          <cell r="H9">
            <v>0.38308044083528203</v>
          </cell>
          <cell r="I9">
            <v>7.6609999999999996</v>
          </cell>
          <cell r="J9">
            <v>22.757000000000001</v>
          </cell>
          <cell r="K9">
            <v>6.9164789999999754E-3</v>
          </cell>
          <cell r="L9">
            <v>4.3230680000005961E-5</v>
          </cell>
          <cell r="M9">
            <v>7.6616088167056402</v>
          </cell>
          <cell r="N9">
            <v>22.758721993684233</v>
          </cell>
          <cell r="O9">
            <v>1.6229566099999981E-2</v>
          </cell>
          <cell r="P9">
            <v>0.54008719668000005</v>
          </cell>
          <cell r="Q9">
            <v>7.709665095870565</v>
          </cell>
          <cell r="R9">
            <v>22.894645677188684</v>
          </cell>
          <cell r="S9">
            <v>6.9164789999999754E-3</v>
          </cell>
          <cell r="T9">
            <v>0.54013324988</v>
          </cell>
          <cell r="U9">
            <v>7.7088544406407538</v>
          </cell>
          <cell r="V9">
            <v>22.892352797947868</v>
          </cell>
          <cell r="W9">
            <v>4.3358997479999994E-2</v>
          </cell>
          <cell r="X9">
            <v>0.61103131787999998</v>
          </cell>
          <cell r="Y9">
            <v>7.718244306776997</v>
          </cell>
          <cell r="Z9">
            <v>22.918911350025351</v>
          </cell>
          <cell r="AA9">
            <v>6.3442986699999981E-2</v>
          </cell>
          <cell r="AB9">
            <v>0.68193105028000001</v>
          </cell>
          <cell r="AC9">
            <v>7.7262033183177818</v>
          </cell>
          <cell r="AD9">
            <v>22.941422834153474</v>
          </cell>
          <cell r="AE9">
            <v>8.8103606899999964E-2</v>
          </cell>
          <cell r="AF9">
            <v>0.75283841468000001</v>
          </cell>
          <cell r="AG9">
            <v>7.7345633488684964</v>
          </cell>
          <cell r="AH9">
            <v>22.965068571326825</v>
          </cell>
          <cell r="AI9">
            <v>0.1182262811</v>
          </cell>
          <cell r="AJ9">
            <v>0.82373921867999988</v>
          </cell>
          <cell r="AK9">
            <v>7.7434006113432305</v>
          </cell>
          <cell r="AL9">
            <v>22.990064124218865</v>
          </cell>
          <cell r="AM9">
            <v>0.15336645350000006</v>
          </cell>
          <cell r="AN9">
            <v>0.89464698347999971</v>
          </cell>
          <cell r="AO9">
            <v>7.7526773999931429</v>
          </cell>
          <cell r="AP9">
            <v>23.016302844866814</v>
          </cell>
          <cell r="AQ9">
            <v>0.19214850010000006</v>
          </cell>
          <cell r="AR9">
            <v>0.96555277547999996</v>
          </cell>
          <cell r="AS9">
            <v>7.7622725974389821</v>
          </cell>
          <cell r="AT9">
            <v>23.043442161589923</v>
          </cell>
          <cell r="AU9">
            <v>7.67</v>
          </cell>
          <cell r="AV9">
            <v>23.085999999999999</v>
          </cell>
          <cell r="AW9">
            <v>0.23678604220000005</v>
          </cell>
          <cell r="AX9">
            <v>1.0364548674799998</v>
          </cell>
          <cell r="AY9">
            <v>7.7813796942343929</v>
          </cell>
          <cell r="AZ9">
            <v>23.401029348318492</v>
          </cell>
          <cell r="BA9">
            <v>0.5255091756200001</v>
          </cell>
          <cell r="BB9">
            <v>1.3907508954800005</v>
          </cell>
          <cell r="BC9">
            <v>7.8376292830131691</v>
          </cell>
          <cell r="BD9">
            <v>23.560127210976201</v>
          </cell>
          <cell r="BE9">
            <v>7.68</v>
          </cell>
          <cell r="BF9">
            <v>23.436</v>
          </cell>
          <cell r="BG9">
            <v>0.86279133199400015</v>
          </cell>
          <cell r="BH9">
            <v>1.4602643994799998</v>
          </cell>
          <cell r="BI9">
            <v>7.8832146745316694</v>
          </cell>
          <cell r="BJ9">
            <v>24.010777897591844</v>
          </cell>
          <cell r="BK9">
            <v>1.1992396273487003</v>
          </cell>
          <cell r="BL9">
            <v>1.3163712474799993</v>
          </cell>
          <cell r="BM9">
            <v>7.9000588811755605</v>
          </cell>
          <cell r="BN9">
            <v>24.058420508558253</v>
          </cell>
          <cell r="BO9">
            <v>7.6539999999999999</v>
          </cell>
          <cell r="BP9">
            <v>23.527000000000001</v>
          </cell>
          <cell r="BQ9">
            <v>1.5029861849185002</v>
          </cell>
          <cell r="BR9">
            <v>0.9313121674799989</v>
          </cell>
          <cell r="BS9">
            <v>7.8669458801583536</v>
          </cell>
          <cell r="BT9">
            <v>24.129301903542842</v>
          </cell>
        </row>
        <row r="10">
          <cell r="B10" t="str">
            <v>Annie Pit</v>
          </cell>
          <cell r="C10" t="str">
            <v>ANNIE PIT</v>
          </cell>
          <cell r="D10">
            <v>11</v>
          </cell>
          <cell r="E10">
            <v>33.405000000000001</v>
          </cell>
          <cell r="F10">
            <v>13.1</v>
          </cell>
          <cell r="G10">
            <v>0.77497670801694041</v>
          </cell>
          <cell r="H10">
            <v>0.63090554942874821</v>
          </cell>
          <cell r="I10">
            <v>8.2620000000000005</v>
          </cell>
          <cell r="J10">
            <v>25.88</v>
          </cell>
          <cell r="K10">
            <v>4.8870632999999719E-2</v>
          </cell>
          <cell r="L10">
            <v>5.6710799999990513E-3</v>
          </cell>
          <cell r="M10">
            <v>8.2648626975166017</v>
          </cell>
          <cell r="N10">
            <v>25.888096931305896</v>
          </cell>
          <cell r="O10">
            <v>0.11701919499999969</v>
          </cell>
          <cell r="P10">
            <v>1.0773092000000872E-2</v>
          </cell>
          <cell r="Q10">
            <v>8.26870735557271</v>
          </cell>
          <cell r="R10">
            <v>25.898971266437169</v>
          </cell>
          <cell r="S10">
            <v>4.8870632999999719E-2</v>
          </cell>
          <cell r="T10">
            <v>1.5660291999999743E-2</v>
          </cell>
          <cell r="U10">
            <v>8.2653869951745289</v>
          </cell>
          <cell r="V10">
            <v>25.889579869023017</v>
          </cell>
          <cell r="W10">
            <v>0.3296633089999994</v>
          </cell>
          <cell r="X10">
            <v>0.11314970000000102</v>
          </cell>
          <cell r="Y10">
            <v>8.2852416554497115</v>
          </cell>
          <cell r="Z10">
            <v>25.945737328697966</v>
          </cell>
          <cell r="AA10">
            <v>0.49605194299999988</v>
          </cell>
          <cell r="AB10">
            <v>0.21052170799999459</v>
          </cell>
          <cell r="AC10">
            <v>8.299085498873378</v>
          </cell>
          <cell r="AD10">
            <v>25.984893630948203</v>
          </cell>
          <cell r="AE10">
            <v>0.70493360599999999</v>
          </cell>
          <cell r="AF10">
            <v>0.30834649599999864</v>
          </cell>
          <cell r="AG10">
            <v>8.3151834126958359</v>
          </cell>
          <cell r="AH10">
            <v>26.030425407055471</v>
          </cell>
          <cell r="AI10">
            <v>0.96479963900000021</v>
          </cell>
          <cell r="AJ10">
            <v>0.4054017440000024</v>
          </cell>
          <cell r="AK10">
            <v>8.3339169215744597</v>
          </cell>
          <cell r="AL10">
            <v>26.083411771709443</v>
          </cell>
          <cell r="AM10">
            <v>1.2726318320000001</v>
          </cell>
          <cell r="AN10">
            <v>0.50287489200000124</v>
          </cell>
          <cell r="AO10">
            <v>8.3551899350044909</v>
          </cell>
          <cell r="AP10">
            <v>26.143580939920032</v>
          </cell>
          <cell r="AQ10">
            <v>1.615766689</v>
          </cell>
          <cell r="AR10">
            <v>0.60002041600001021</v>
          </cell>
          <cell r="AS10">
            <v>8.3782986619580608</v>
          </cell>
          <cell r="AT10">
            <v>26.208942290053862</v>
          </cell>
          <cell r="AU10">
            <v>8.2720000000000002</v>
          </cell>
          <cell r="AV10">
            <v>26.236000000000001</v>
          </cell>
          <cell r="AW10">
            <v>1.9985581149999998</v>
          </cell>
          <cell r="AX10">
            <v>0.69673997599999637</v>
          </cell>
          <cell r="AY10">
            <v>8.4134664616713764</v>
          </cell>
          <cell r="AZ10">
            <v>26.636127577433186</v>
          </cell>
          <cell r="BA10">
            <v>4.4483570009999998</v>
          </cell>
          <cell r="BB10">
            <v>0.59489858400000273</v>
          </cell>
          <cell r="BC10">
            <v>8.5367022699628947</v>
          </cell>
          <cell r="BD10">
            <v>26.984691080344938</v>
          </cell>
          <cell r="BE10">
            <v>8.3230000000000004</v>
          </cell>
          <cell r="BF10">
            <v>26.486999999999998</v>
          </cell>
          <cell r="BG10">
            <v>7.3043335044999997</v>
          </cell>
          <cell r="BH10">
            <v>-3.9516809959999861</v>
          </cell>
          <cell r="BI10">
            <v>8.4989686207528869</v>
          </cell>
          <cell r="BJ10">
            <v>26.984714420041641</v>
          </cell>
          <cell r="BK10">
            <v>9.9289231364680006</v>
          </cell>
          <cell r="BL10">
            <v>-14.576480996000001</v>
          </cell>
          <cell r="BM10">
            <v>8.0790664744295313</v>
          </cell>
          <cell r="BN10">
            <v>25.797051799641515</v>
          </cell>
          <cell r="BO10">
            <v>8.3160000000000007</v>
          </cell>
          <cell r="BP10">
            <v>26.613</v>
          </cell>
          <cell r="BQ10">
            <v>12.00821142137</v>
          </cell>
          <cell r="BR10">
            <v>-17.758880995999988</v>
          </cell>
          <cell r="BS10">
            <v>8.0141681248242538</v>
          </cell>
          <cell r="BT10">
            <v>25.759290537139911</v>
          </cell>
        </row>
        <row r="11">
          <cell r="B11" t="str">
            <v>Ansdell</v>
          </cell>
          <cell r="C11" t="str">
            <v>ANSDELL</v>
          </cell>
          <cell r="D11">
            <v>6.6</v>
          </cell>
          <cell r="E11">
            <v>50</v>
          </cell>
          <cell r="F11">
            <v>20</v>
          </cell>
          <cell r="G11">
            <v>0.75068910541497191</v>
          </cell>
          <cell r="H11">
            <v>0.65382875880395874</v>
          </cell>
          <cell r="I11">
            <v>13.074999999999999</v>
          </cell>
          <cell r="J11">
            <v>37.53</v>
          </cell>
          <cell r="K11">
            <v>1.632623699999991E-2</v>
          </cell>
          <cell r="L11">
            <v>1.680443999999337E-3</v>
          </cell>
          <cell r="M11">
            <v>13.076575176079174</v>
          </cell>
          <cell r="N11">
            <v>37.534455270748595</v>
          </cell>
          <cell r="O11">
            <v>3.9664138999999876E-2</v>
          </cell>
          <cell r="P11">
            <v>3.2309799999996613E-3</v>
          </cell>
          <cell r="Q11">
            <v>13.078752349772964</v>
          </cell>
          <cell r="R11">
            <v>37.540613247879392</v>
          </cell>
          <cell r="S11">
            <v>1.632623699999991E-2</v>
          </cell>
          <cell r="T11">
            <v>4.7452480000003128E-3</v>
          </cell>
          <cell r="U11">
            <v>13.076843276899542</v>
          </cell>
          <cell r="V11">
            <v>37.535213574381082</v>
          </cell>
          <cell r="W11">
            <v>0.11399556700000002</v>
          </cell>
          <cell r="X11">
            <v>3.3222908000000384E-2</v>
          </cell>
          <cell r="Y11">
            <v>13.087878276692566</v>
          </cell>
          <cell r="Z11">
            <v>37.566425267117239</v>
          </cell>
          <cell r="AA11">
            <v>0.17345219399999978</v>
          </cell>
          <cell r="AB11">
            <v>6.1683232000000476E-2</v>
          </cell>
          <cell r="AC11">
            <v>13.09556901537835</v>
          </cell>
          <cell r="AD11">
            <v>37.588177961025451</v>
          </cell>
          <cell r="AE11">
            <v>0.24934440099999999</v>
          </cell>
          <cell r="AF11">
            <v>9.0307136000001176E-2</v>
          </cell>
          <cell r="AG11">
            <v>13.104711803987518</v>
          </cell>
          <cell r="AH11">
            <v>37.614037672323441</v>
          </cell>
          <cell r="AI11">
            <v>0.34555779899999994</v>
          </cell>
          <cell r="AJ11">
            <v>0.11869330399999889</v>
          </cell>
          <cell r="AK11">
            <v>13.115611439286155</v>
          </cell>
          <cell r="AL11">
            <v>37.644866496451947</v>
          </cell>
          <cell r="AM11">
            <v>0.46112418700000002</v>
          </cell>
          <cell r="AN11">
            <v>0.14723031200000003</v>
          </cell>
          <cell r="AO11">
            <v>13.128217217236418</v>
          </cell>
          <cell r="AP11">
            <v>37.680521020735</v>
          </cell>
          <cell r="AQ11">
            <v>0.59103405499999995</v>
          </cell>
          <cell r="AR11">
            <v>0.17567311200000058</v>
          </cell>
          <cell r="AS11">
            <v>13.142069483220768</v>
          </cell>
          <cell r="AT11">
            <v>37.719701145584331</v>
          </cell>
          <cell r="AU11">
            <v>13.084</v>
          </cell>
          <cell r="AV11">
            <v>37.921999999999997</v>
          </cell>
          <cell r="AW11">
            <v>0.73984620999999962</v>
          </cell>
          <cell r="AX11">
            <v>0.20398462799999928</v>
          </cell>
          <cell r="AY11">
            <v>13.166563786119511</v>
          </cell>
          <cell r="AZ11">
            <v>38.155525652182163</v>
          </cell>
          <cell r="BA11">
            <v>1.7084732980000001</v>
          </cell>
          <cell r="BB11">
            <v>0.33140554399999766</v>
          </cell>
          <cell r="BC11">
            <v>13.262443120991351</v>
          </cell>
          <cell r="BD11">
            <v>38.426713363636303</v>
          </cell>
          <cell r="BE11">
            <v>13.093999999999999</v>
          </cell>
          <cell r="BF11">
            <v>38.347000000000001</v>
          </cell>
          <cell r="BG11">
            <v>2.8157402299199994</v>
          </cell>
          <cell r="BH11">
            <v>0.3258504840000005</v>
          </cell>
          <cell r="BI11">
            <v>13.368817915812929</v>
          </cell>
          <cell r="BJ11">
            <v>39.124302447451505</v>
          </cell>
          <cell r="BK11">
            <v>3.8024715794392998</v>
          </cell>
          <cell r="BL11">
            <v>-0.19650869599999998</v>
          </cell>
          <cell r="BM11">
            <v>13.409439945672951</v>
          </cell>
          <cell r="BN11">
            <v>39.239198898569839</v>
          </cell>
          <cell r="BO11">
            <v>13.095000000000001</v>
          </cell>
          <cell r="BP11">
            <v>38.384999999999998</v>
          </cell>
          <cell r="BQ11">
            <v>4.5589667543239996</v>
          </cell>
          <cell r="BR11">
            <v>-0.66997567599999597</v>
          </cell>
          <cell r="BS11">
            <v>13.435198491810064</v>
          </cell>
          <cell r="BT11">
            <v>39.347226642033327</v>
          </cell>
        </row>
        <row r="12">
          <cell r="B12" t="str">
            <v>Ardwick</v>
          </cell>
          <cell r="C12" t="str">
            <v>ARDWICK</v>
          </cell>
          <cell r="D12">
            <v>6.6</v>
          </cell>
          <cell r="E12">
            <v>62.5</v>
          </cell>
          <cell r="F12">
            <v>25</v>
          </cell>
          <cell r="G12">
            <v>0.62934090617024141</v>
          </cell>
          <cell r="H12">
            <v>0.54919969182186845</v>
          </cell>
          <cell r="I12">
            <v>13.728999999999999</v>
          </cell>
          <cell r="J12">
            <v>39.331000000000003</v>
          </cell>
          <cell r="K12">
            <v>1.0825317999999973E-2</v>
          </cell>
          <cell r="L12">
            <v>5.1814359999990955E-4</v>
          </cell>
          <cell r="M12">
            <v>13.729992295546712</v>
          </cell>
          <cell r="N12">
            <v>39.333806635640087</v>
          </cell>
          <cell r="O12">
            <v>2.6036292999999988E-2</v>
          </cell>
          <cell r="P12">
            <v>1.0256556000001193E-3</v>
          </cell>
          <cell r="Q12">
            <v>13.731367306561969</v>
          </cell>
          <cell r="R12">
            <v>39.337695754092472</v>
          </cell>
          <cell r="S12">
            <v>1.0825317999999973E-2</v>
          </cell>
          <cell r="T12">
            <v>1.5453876000000033E-3</v>
          </cell>
          <cell r="U12">
            <v>13.730082156092154</v>
          </cell>
          <cell r="V12">
            <v>39.334060799644263</v>
          </cell>
          <cell r="W12">
            <v>7.2996902299999944E-2</v>
          </cell>
          <cell r="X12">
            <v>5.452567960000021E-2</v>
          </cell>
          <cell r="Y12">
            <v>13.740155332876927</v>
          </cell>
          <cell r="Z12">
            <v>39.362552046094677</v>
          </cell>
          <cell r="AA12">
            <v>0.10970275849999983</v>
          </cell>
          <cell r="AB12">
            <v>0.10751881959999987</v>
          </cell>
          <cell r="AC12">
            <v>13.748001960089367</v>
          </cell>
          <cell r="AD12">
            <v>39.384745659340119</v>
          </cell>
          <cell r="AE12">
            <v>0.15616742919999999</v>
          </cell>
          <cell r="AF12">
            <v>0.1605936235999994</v>
          </cell>
          <cell r="AG12">
            <v>13.756709405924676</v>
          </cell>
          <cell r="AH12">
            <v>39.409374035327964</v>
          </cell>
          <cell r="AI12">
            <v>0.21469336900000008</v>
          </cell>
          <cell r="AJ12">
            <v>0.21359254759999957</v>
          </cell>
          <cell r="AK12">
            <v>13.766465301399869</v>
          </cell>
          <cell r="AL12">
            <v>39.436967874716181</v>
          </cell>
          <cell r="AM12">
            <v>0.28461162599999995</v>
          </cell>
          <cell r="AN12">
            <v>0.26666613560000019</v>
          </cell>
          <cell r="AO12">
            <v>13.777224297584548</v>
          </cell>
          <cell r="AP12">
            <v>39.467398911359972</v>
          </cell>
          <cell r="AQ12">
            <v>0.36294289399999996</v>
          </cell>
          <cell r="AR12">
            <v>0.31971303159999986</v>
          </cell>
          <cell r="AS12">
            <v>13.788716906425613</v>
          </cell>
          <cell r="AT12">
            <v>39.499904917940142</v>
          </cell>
          <cell r="AU12">
            <v>13.798</v>
          </cell>
          <cell r="AV12">
            <v>41.652999999999999</v>
          </cell>
          <cell r="AW12">
            <v>0.45380393599999996</v>
          </cell>
          <cell r="AX12">
            <v>0.37271504759999963</v>
          </cell>
          <cell r="AY12">
            <v>13.870301660253302</v>
          </cell>
          <cell r="AZ12">
            <v>41.857499977024624</v>
          </cell>
          <cell r="BA12">
            <v>1.046535539</v>
          </cell>
          <cell r="BB12">
            <v>0.63543730759999995</v>
          </cell>
          <cell r="BC12">
            <v>13.945134466023356</v>
          </cell>
          <cell r="BD12">
            <v>42.069159114685505</v>
          </cell>
          <cell r="BE12">
            <v>13.752000000000001</v>
          </cell>
          <cell r="BF12">
            <v>42.442</v>
          </cell>
          <cell r="BG12">
            <v>1.7237056020510002</v>
          </cell>
          <cell r="BH12">
            <v>0.6878708075999993</v>
          </cell>
          <cell r="BI12">
            <v>13.962958225648993</v>
          </cell>
          <cell r="BJ12">
            <v>43.038679967613938</v>
          </cell>
          <cell r="BK12">
            <v>2.3436979416954595</v>
          </cell>
          <cell r="BL12">
            <v>0.68787080759999841</v>
          </cell>
          <cell r="BM12">
            <v>14.017193489920089</v>
          </cell>
          <cell r="BN12">
            <v>43.192080460196088</v>
          </cell>
          <cell r="BO12">
            <v>13.763</v>
          </cell>
          <cell r="BP12">
            <v>42.795999999999999</v>
          </cell>
          <cell r="BQ12">
            <v>2.8433048461519794</v>
          </cell>
          <cell r="BR12">
            <v>0.68787080760000019</v>
          </cell>
          <cell r="BS12">
            <v>14.071897759734782</v>
          </cell>
          <cell r="BT12">
            <v>43.669694802407186</v>
          </cell>
        </row>
        <row r="13">
          <cell r="B13" t="str">
            <v>Arnside</v>
          </cell>
          <cell r="C13" t="str">
            <v>ARNSIDE</v>
          </cell>
          <cell r="D13">
            <v>11</v>
          </cell>
          <cell r="E13">
            <v>33.405000000000001</v>
          </cell>
          <cell r="F13">
            <v>13.1</v>
          </cell>
          <cell r="G13">
            <v>0.37456646115692332</v>
          </cell>
          <cell r="H13">
            <v>0.38003758555781525</v>
          </cell>
          <cell r="I13">
            <v>4.9779999999999998</v>
          </cell>
          <cell r="J13">
            <v>12.510999999999999</v>
          </cell>
          <cell r="K13">
            <v>9.0717269999999739E-3</v>
          </cell>
          <cell r="L13">
            <v>3.0919680000018879E-4</v>
          </cell>
          <cell r="M13">
            <v>4.9784923708073796</v>
          </cell>
          <cell r="N13">
            <v>12.512392634947025</v>
          </cell>
          <cell r="O13">
            <v>2.1972732999999967E-2</v>
          </cell>
          <cell r="P13">
            <v>6.5366480000017546E-4</v>
          </cell>
          <cell r="Q13">
            <v>4.9791875778964201</v>
          </cell>
          <cell r="R13">
            <v>12.514358977534982</v>
          </cell>
          <cell r="S13">
            <v>9.0717269999999739E-3</v>
          </cell>
          <cell r="T13">
            <v>1.0377408000001864E-3</v>
          </cell>
          <cell r="U13">
            <v>4.9785306094505177</v>
          </cell>
          <cell r="V13">
            <v>12.512500790162489</v>
          </cell>
          <cell r="W13">
            <v>6.3362937000000008E-2</v>
          </cell>
          <cell r="X13">
            <v>2.0428432799999952E-2</v>
          </cell>
          <cell r="Y13">
            <v>4.9823979063554358</v>
          </cell>
          <cell r="Z13">
            <v>12.523439157627809</v>
          </cell>
          <cell r="AA13">
            <v>9.6493807999999959E-2</v>
          </cell>
          <cell r="AB13">
            <v>3.9851564800000183E-2</v>
          </cell>
          <cell r="AC13">
            <v>4.9851562761535311</v>
          </cell>
          <cell r="AD13">
            <v>12.531241005584821</v>
          </cell>
          <cell r="AE13">
            <v>0.13855855999999994</v>
          </cell>
          <cell r="AF13">
            <v>5.9363308800000292E-2</v>
          </cell>
          <cell r="AG13">
            <v>4.9883882040209269</v>
          </cell>
          <cell r="AH13">
            <v>12.540382278030187</v>
          </cell>
          <cell r="AI13">
            <v>0.19148314399999999</v>
          </cell>
          <cell r="AJ13">
            <v>7.8826636799999239E-2</v>
          </cell>
          <cell r="AK13">
            <v>4.9921875840644967</v>
          </cell>
          <cell r="AL13">
            <v>12.551128547602639</v>
          </cell>
          <cell r="AM13">
            <v>0.25474085600000007</v>
          </cell>
          <cell r="AN13">
            <v>9.8370032800000118E-2</v>
          </cell>
          <cell r="AO13">
            <v>4.9965335151547698</v>
          </cell>
          <cell r="AP13">
            <v>12.563420696980645</v>
          </cell>
          <cell r="AQ13">
            <v>0.32564026899999998</v>
          </cell>
          <cell r="AR13">
            <v>0.11790228080000009</v>
          </cell>
          <cell r="AS13">
            <v>5.0012799464112803</v>
          </cell>
          <cell r="AT13">
            <v>12.576845631892303</v>
          </cell>
          <cell r="AU13">
            <v>4.9829999999999997</v>
          </cell>
          <cell r="AV13">
            <v>12.7</v>
          </cell>
          <cell r="AW13">
            <v>0.40511068300000008</v>
          </cell>
          <cell r="AX13">
            <v>0.13740219280000021</v>
          </cell>
          <cell r="AY13">
            <v>5.0114745413529063</v>
          </cell>
          <cell r="AZ13">
            <v>12.780538165127266</v>
          </cell>
          <cell r="BA13">
            <v>0.91939450700000003</v>
          </cell>
          <cell r="BB13">
            <v>0.23272599280000117</v>
          </cell>
          <cell r="BC13">
            <v>5.0434706436998553</v>
          </cell>
          <cell r="BD13">
            <v>12.871036808891535</v>
          </cell>
          <cell r="BE13">
            <v>4.9939999999999998</v>
          </cell>
          <cell r="BF13">
            <v>12.955</v>
          </cell>
          <cell r="BG13">
            <v>1.5168559981999998</v>
          </cell>
          <cell r="BH13">
            <v>0.25168550880000007</v>
          </cell>
          <cell r="BI13">
            <v>5.0868243559217703</v>
          </cell>
          <cell r="BJ13">
            <v>13.21754692612623</v>
          </cell>
          <cell r="BK13">
            <v>2.0585150416450002</v>
          </cell>
          <cell r="BL13">
            <v>0.25168550879999918</v>
          </cell>
          <cell r="BM13">
            <v>5.1152540826983124</v>
          </cell>
          <cell r="BN13">
            <v>13.297958336490126</v>
          </cell>
          <cell r="BO13">
            <v>4.9950000000000001</v>
          </cell>
          <cell r="BP13">
            <v>12.993</v>
          </cell>
          <cell r="BQ13">
            <v>2.4792334409589998</v>
          </cell>
          <cell r="BR13">
            <v>0.25168550880000007</v>
          </cell>
          <cell r="BS13">
            <v>5.1383360718889461</v>
          </cell>
          <cell r="BT13">
            <v>13.398415633685266</v>
          </cell>
        </row>
        <row r="14">
          <cell r="B14" t="str">
            <v>Ashton (Golborne)</v>
          </cell>
          <cell r="C14" t="str">
            <v>ASHTON (Golborne)</v>
          </cell>
          <cell r="D14">
            <v>6.6</v>
          </cell>
          <cell r="E14">
            <v>62.5</v>
          </cell>
          <cell r="F14">
            <v>25</v>
          </cell>
          <cell r="G14">
            <v>0.70616936645080453</v>
          </cell>
          <cell r="H14">
            <v>0.57670727380046549</v>
          </cell>
          <cell r="I14">
            <v>14.414999999999999</v>
          </cell>
          <cell r="J14">
            <v>44.128</v>
          </cell>
          <cell r="K14">
            <v>2.6506614000000317E-2</v>
          </cell>
          <cell r="L14">
            <v>4.1509919999977996E-3</v>
          </cell>
          <cell r="M14">
            <v>14.417681845011638</v>
          </cell>
          <cell r="N14">
            <v>44.135585403175284</v>
          </cell>
          <cell r="O14">
            <v>6.4377732000000076E-2</v>
          </cell>
          <cell r="P14">
            <v>28.007956672000006</v>
          </cell>
          <cell r="Q14">
            <v>16.870692397716756</v>
          </cell>
          <cell r="R14">
            <v>51.073746987735085</v>
          </cell>
          <cell r="S14">
            <v>2.6506614000000317E-2</v>
          </cell>
          <cell r="T14">
            <v>28.011653587999994</v>
          </cell>
          <cell r="U14">
            <v>16.867702930334325</v>
          </cell>
          <cell r="V14">
            <v>51.065291497102073</v>
          </cell>
          <cell r="W14">
            <v>0.18425628700000019</v>
          </cell>
          <cell r="X14">
            <v>28.062375695999997</v>
          </cell>
          <cell r="Y14">
            <v>16.885939481679596</v>
          </cell>
          <cell r="Z14">
            <v>51.116872253588866</v>
          </cell>
          <cell r="AA14">
            <v>0.27985774100000005</v>
          </cell>
          <cell r="AB14">
            <v>28.113040607999999</v>
          </cell>
          <cell r="AC14">
            <v>16.898734470434672</v>
          </cell>
          <cell r="AD14">
            <v>51.153061946844538</v>
          </cell>
          <cell r="AE14">
            <v>0.40197389800000005</v>
          </cell>
          <cell r="AF14">
            <v>28.164095840000005</v>
          </cell>
          <cell r="AG14">
            <v>16.913883038321806</v>
          </cell>
          <cell r="AH14">
            <v>51.195908567157574</v>
          </cell>
          <cell r="AI14">
            <v>0.55702432600000007</v>
          </cell>
          <cell r="AJ14">
            <v>28.214554104000001</v>
          </cell>
          <cell r="AK14">
            <v>16.931860386601656</v>
          </cell>
          <cell r="AL14">
            <v>51.246756186663312</v>
          </cell>
          <cell r="AM14">
            <v>0.74339868100000017</v>
          </cell>
          <cell r="AN14">
            <v>28.265373279999995</v>
          </cell>
          <cell r="AO14">
            <v>16.952609439476333</v>
          </cell>
          <cell r="AP14">
            <v>51.305443370626847</v>
          </cell>
          <cell r="AQ14">
            <v>0.95299942999999998</v>
          </cell>
          <cell r="AR14">
            <v>28.315950808000004</v>
          </cell>
          <cell r="AS14">
            <v>16.975369136182888</v>
          </cell>
          <cell r="AT14">
            <v>51.369817514142653</v>
          </cell>
          <cell r="AU14">
            <v>14.425000000000001</v>
          </cell>
          <cell r="AV14">
            <v>44.476999999999997</v>
          </cell>
          <cell r="AW14">
            <v>1.19513688</v>
          </cell>
          <cell r="AX14">
            <v>28.366197331999999</v>
          </cell>
          <cell r="AY14">
            <v>17.010946100742835</v>
          </cell>
          <cell r="AZ14">
            <v>51.791160094472673</v>
          </cell>
          <cell r="BA14">
            <v>2.77407892</v>
          </cell>
          <cell r="BB14">
            <v>27.861580915999994</v>
          </cell>
          <cell r="BC14">
            <v>17.104925220169154</v>
          </cell>
          <cell r="BD14">
            <v>52.056973185017831</v>
          </cell>
          <cell r="BE14">
            <v>14.443</v>
          </cell>
          <cell r="BF14">
            <v>45.101999999999997</v>
          </cell>
          <cell r="BG14">
            <v>4.5718552838200006</v>
          </cell>
          <cell r="BH14">
            <v>21.851322692000004</v>
          </cell>
          <cell r="BI14">
            <v>16.754428623815919</v>
          </cell>
          <cell r="BJ14">
            <v>51.639707416515705</v>
          </cell>
          <cell r="BK14">
            <v>6.1733841126483995</v>
          </cell>
          <cell r="BL14">
            <v>7.9788754919999922</v>
          </cell>
          <cell r="BM14">
            <v>15.681001650361397</v>
          </cell>
          <cell r="BN14">
            <v>48.60359744836272</v>
          </cell>
          <cell r="BO14">
            <v>14.452</v>
          </cell>
          <cell r="BP14">
            <v>45.424999999999997</v>
          </cell>
          <cell r="BQ14">
            <v>7.4065213511729997</v>
          </cell>
          <cell r="BR14">
            <v>3.8237218919999973</v>
          </cell>
          <cell r="BS14">
            <v>15.434391509016804</v>
          </cell>
          <cell r="BT14">
            <v>48.203622791223466</v>
          </cell>
        </row>
        <row r="15">
          <cell r="B15" t="str">
            <v>Ashton (Ribble)</v>
          </cell>
          <cell r="C15" t="str">
            <v>ASHTON (Ribble)</v>
          </cell>
          <cell r="D15">
            <v>6.6</v>
          </cell>
          <cell r="E15">
            <v>62.5</v>
          </cell>
          <cell r="F15">
            <v>25</v>
          </cell>
          <cell r="G15">
            <v>0.35780086922112425</v>
          </cell>
          <cell r="H15">
            <v>0.31175612362924848</v>
          </cell>
          <cell r="I15">
            <v>7.7930000000000001</v>
          </cell>
          <cell r="J15">
            <v>22.36</v>
          </cell>
          <cell r="K15">
            <v>9.9298660000000094E-3</v>
          </cell>
          <cell r="L15">
            <v>3.9384760000005237E-4</v>
          </cell>
          <cell r="M15">
            <v>7.7939030907312121</v>
          </cell>
          <cell r="N15">
            <v>22.362554326320264</v>
          </cell>
          <cell r="O15">
            <v>2.4125633999999951E-2</v>
          </cell>
          <cell r="P15">
            <v>8.0008760000005452E-4</v>
          </cell>
          <cell r="Q15">
            <v>7.7951804351629557</v>
          </cell>
          <cell r="R15">
            <v>22.366167201958653</v>
          </cell>
          <cell r="S15">
            <v>9.9298660000000094E-3</v>
          </cell>
          <cell r="T15">
            <v>1.2285035999999305E-3</v>
          </cell>
          <cell r="U15">
            <v>7.7939761041957993</v>
          </cell>
          <cell r="V15">
            <v>22.362760839583977</v>
          </cell>
          <cell r="W15">
            <v>6.9170604000000024E-2</v>
          </cell>
          <cell r="X15">
            <v>1.8927199599999778E-2</v>
          </cell>
          <cell r="Y15">
            <v>7.8007065591853753</v>
          </cell>
          <cell r="Z15">
            <v>22.381797441038376</v>
          </cell>
          <cell r="AA15">
            <v>0.10514307700000003</v>
          </cell>
          <cell r="AB15">
            <v>3.6642115599999858E-2</v>
          </cell>
          <cell r="AC15">
            <v>7.805402987744654</v>
          </cell>
          <cell r="AD15">
            <v>22.395080946964871</v>
          </cell>
          <cell r="AE15">
            <v>0.15109397999999996</v>
          </cell>
          <cell r="AF15">
            <v>5.4434111600000668E-2</v>
          </cell>
          <cell r="AG15">
            <v>7.810979045304741</v>
          </cell>
          <cell r="AH15">
            <v>22.410852419416969</v>
          </cell>
          <cell r="AI15">
            <v>0.20942864300000008</v>
          </cell>
          <cell r="AJ15">
            <v>7.2155583599999629E-2</v>
          </cell>
          <cell r="AK15">
            <v>7.8176322316707676</v>
          </cell>
          <cell r="AL15">
            <v>22.42967047220063</v>
          </cell>
          <cell r="AM15">
            <v>0.27955193700000003</v>
          </cell>
          <cell r="AN15">
            <v>8.9948007600000546E-2</v>
          </cell>
          <cell r="AO15">
            <v>7.8253228624970248</v>
          </cell>
          <cell r="AP15">
            <v>22.451422861036026</v>
          </cell>
          <cell r="AQ15">
            <v>0.35841526000000001</v>
          </cell>
          <cell r="AR15">
            <v>0.10771885560000016</v>
          </cell>
          <cell r="AS15">
            <v>7.8337761601697169</v>
          </cell>
          <cell r="AT15">
            <v>22.475332397467021</v>
          </cell>
          <cell r="AU15">
            <v>7.798</v>
          </cell>
          <cell r="AV15">
            <v>22.494</v>
          </cell>
          <cell r="AW15">
            <v>0.44930775100000009</v>
          </cell>
          <cell r="AX15">
            <v>0.1254490356000002</v>
          </cell>
          <cell r="AY15">
            <v>7.8482781796154661</v>
          </cell>
          <cell r="AZ15">
            <v>22.636208167007243</v>
          </cell>
          <cell r="BA15">
            <v>1.042044626</v>
          </cell>
          <cell r="BB15">
            <v>0.2121141996</v>
          </cell>
          <cell r="BC15">
            <v>7.9077104447828344</v>
          </cell>
          <cell r="BD15">
            <v>22.804307997891737</v>
          </cell>
          <cell r="BE15">
            <v>7.8259999999999996</v>
          </cell>
          <cell r="BF15">
            <v>22.891999999999999</v>
          </cell>
          <cell r="BG15">
            <v>1.7175702790899998</v>
          </cell>
          <cell r="BH15">
            <v>0.22935012760000073</v>
          </cell>
          <cell r="BI15">
            <v>7.9963113668020069</v>
          </cell>
          <cell r="BJ15">
            <v>23.373713289515393</v>
          </cell>
          <cell r="BK15">
            <v>2.3194105102808997</v>
          </cell>
          <cell r="BL15">
            <v>0.22935012759999718</v>
          </cell>
          <cell r="BM15">
            <v>8.0489587333909789</v>
          </cell>
          <cell r="BN15">
            <v>23.522622529222097</v>
          </cell>
          <cell r="BO15">
            <v>7.8259999999999996</v>
          </cell>
          <cell r="BP15">
            <v>22.896999999999998</v>
          </cell>
          <cell r="BQ15">
            <v>2.7823341408543998</v>
          </cell>
          <cell r="BR15">
            <v>0.22935012759999895</v>
          </cell>
          <cell r="BS15">
            <v>8.0894540489555009</v>
          </cell>
          <cell r="BT15">
            <v>23.642160578189948</v>
          </cell>
        </row>
        <row r="16">
          <cell r="B16" t="str">
            <v>Ashton On Mersey</v>
          </cell>
          <cell r="C16" t="str">
            <v>ASHTON ON MERSEY</v>
          </cell>
          <cell r="D16">
            <v>6.6</v>
          </cell>
          <cell r="E16">
            <v>50</v>
          </cell>
          <cell r="F16">
            <v>20</v>
          </cell>
          <cell r="G16">
            <v>0.76313231298505058</v>
          </cell>
          <cell r="H16">
            <v>0.66516391625262139</v>
          </cell>
          <cell r="I16">
            <v>13.302</v>
          </cell>
          <cell r="J16">
            <v>38.152999999999999</v>
          </cell>
          <cell r="K16">
            <v>1.12422459999999E-2</v>
          </cell>
          <cell r="L16">
            <v>3.3709720000008048E-3</v>
          </cell>
          <cell r="M16">
            <v>13.303278325052428</v>
          </cell>
          <cell r="N16">
            <v>38.156615649252529</v>
          </cell>
          <cell r="O16">
            <v>2.7092603000000048E-2</v>
          </cell>
          <cell r="P16">
            <v>6.4556760000007429E-3</v>
          </cell>
          <cell r="Q16">
            <v>13.304934713319923</v>
          </cell>
          <cell r="R16">
            <v>38.161300622757423</v>
          </cell>
          <cell r="S16">
            <v>1.12422459999999E-2</v>
          </cell>
          <cell r="T16">
            <v>9.4487160000005233E-3</v>
          </cell>
          <cell r="U16">
            <v>13.303809989769771</v>
          </cell>
          <cell r="V16">
            <v>38.158119424160333</v>
          </cell>
          <cell r="W16">
            <v>7.6377217000000108E-2</v>
          </cell>
          <cell r="X16">
            <v>5.2017932000000933E-2</v>
          </cell>
          <cell r="Y16">
            <v>13.313231662702696</v>
          </cell>
          <cell r="Z16">
            <v>38.184767939444306</v>
          </cell>
          <cell r="AA16">
            <v>0.11509838999999999</v>
          </cell>
          <cell r="AB16">
            <v>9.4539376000001063E-2</v>
          </cell>
          <cell r="AC16">
            <v>13.320338548580668</v>
          </cell>
          <cell r="AD16">
            <v>38.20486924823404</v>
          </cell>
          <cell r="AE16">
            <v>0.16419147999999995</v>
          </cell>
          <cell r="AF16">
            <v>0.13736919600000075</v>
          </cell>
          <cell r="AG16">
            <v>13.328379717797819</v>
          </cell>
          <cell r="AH16">
            <v>38.227613109362501</v>
          </cell>
          <cell r="AI16">
            <v>0.22609457599999994</v>
          </cell>
          <cell r="AJ16">
            <v>0.17972448000000174</v>
          </cell>
          <cell r="AK16">
            <v>13.337499960791497</v>
          </cell>
          <cell r="AL16">
            <v>38.253409052030094</v>
          </cell>
          <cell r="AM16">
            <v>0.30012105700000014</v>
          </cell>
          <cell r="AN16">
            <v>0.22236437600000158</v>
          </cell>
          <cell r="AO16">
            <v>13.347705622028819</v>
          </cell>
          <cell r="AP16">
            <v>38.282275021099707</v>
          </cell>
          <cell r="AQ16">
            <v>0.38310648199999986</v>
          </cell>
          <cell r="AR16">
            <v>0.26481171600000142</v>
          </cell>
          <cell r="AS16">
            <v>13.358678143337599</v>
          </cell>
          <cell r="AT16">
            <v>38.313309997996321</v>
          </cell>
          <cell r="AU16">
            <v>13.32</v>
          </cell>
          <cell r="AV16">
            <v>38.82</v>
          </cell>
          <cell r="AW16">
            <v>0.47894491699999997</v>
          </cell>
          <cell r="AX16">
            <v>0.30699692800000111</v>
          </cell>
          <cell r="AY16">
            <v>13.388752081178506</v>
          </cell>
          <cell r="AZ16">
            <v>39.014460251288043</v>
          </cell>
          <cell r="BA16">
            <v>1.1033017809999996</v>
          </cell>
          <cell r="BB16">
            <v>0.50725749600000025</v>
          </cell>
          <cell r="BC16">
            <v>13.460887398806333</v>
          </cell>
          <cell r="BD16">
            <v>39.218489740318766</v>
          </cell>
          <cell r="BE16">
            <v>13.339</v>
          </cell>
          <cell r="BF16">
            <v>39.573999999999998</v>
          </cell>
          <cell r="BG16">
            <v>1.8167481868099997</v>
          </cell>
          <cell r="BH16">
            <v>0.54680940800000055</v>
          </cell>
          <cell r="BI16">
            <v>13.545757668728598</v>
          </cell>
          <cell r="BJ16">
            <v>40.158798998481245</v>
          </cell>
          <cell r="BK16">
            <v>2.4651184159590001</v>
          </cell>
          <cell r="BL16">
            <v>0.54680940800000055</v>
          </cell>
          <cell r="BM16">
            <v>13.602475354536736</v>
          </cell>
          <cell r="BN16">
            <v>40.319220839473822</v>
          </cell>
          <cell r="BO16">
            <v>13.343999999999999</v>
          </cell>
          <cell r="BP16">
            <v>39.649000000000001</v>
          </cell>
          <cell r="BQ16">
            <v>2.9805799081132998</v>
          </cell>
          <cell r="BR16">
            <v>0.54680940800000055</v>
          </cell>
          <cell r="BS16">
            <v>13.652566541090094</v>
          </cell>
          <cell r="BT16">
            <v>40.521757974608335</v>
          </cell>
        </row>
        <row r="17">
          <cell r="B17" t="str">
            <v>Ashton Under Lyne T11 &amp; T12</v>
          </cell>
          <cell r="C17" t="str">
            <v>ASHTON UNDER LYNE T11 &amp; T12</v>
          </cell>
          <cell r="D17">
            <v>6.6</v>
          </cell>
          <cell r="E17">
            <v>50</v>
          </cell>
          <cell r="F17">
            <v>20</v>
          </cell>
          <cell r="G17">
            <v>0.84427062790211094</v>
          </cell>
          <cell r="H17">
            <v>0.73086849285283262</v>
          </cell>
          <cell r="I17">
            <v>14.614000000000001</v>
          </cell>
          <cell r="J17">
            <v>42.204000000000001</v>
          </cell>
          <cell r="K17">
            <v>3.3847556000000001E-2</v>
          </cell>
          <cell r="L17">
            <v>4.6750840000004956E-3</v>
          </cell>
          <cell r="M17">
            <v>14.617369857056651</v>
          </cell>
          <cell r="N17">
            <v>42.213531395105548</v>
          </cell>
          <cell r="O17">
            <v>8.1834179000000118E-2</v>
          </cell>
          <cell r="P17">
            <v>8.9012800000007886E-3</v>
          </cell>
          <cell r="Q17">
            <v>14.621937294193742</v>
          </cell>
          <cell r="R17">
            <v>42.226450058194672</v>
          </cell>
          <cell r="S17">
            <v>3.3847556000000001E-2</v>
          </cell>
          <cell r="T17">
            <v>1.2965208000000672E-2</v>
          </cell>
          <cell r="U17">
            <v>14.618095054832866</v>
          </cell>
          <cell r="V17">
            <v>42.215582564166603</v>
          </cell>
          <cell r="W17">
            <v>0.23181592300000031</v>
          </cell>
          <cell r="X17">
            <v>0.13169201200000025</v>
          </cell>
          <cell r="Y17">
            <v>14.645798697594669</v>
          </cell>
          <cell r="Z17">
            <v>42.293940298808366</v>
          </cell>
          <cell r="AA17">
            <v>0.35027280700000007</v>
          </cell>
          <cell r="AB17">
            <v>0.25033206400000108</v>
          </cell>
          <cell r="AC17">
            <v>14.666539300598251</v>
          </cell>
          <cell r="AD17">
            <v>42.352603582927287</v>
          </cell>
          <cell r="AE17">
            <v>0.50100153800000014</v>
          </cell>
          <cell r="AF17">
            <v>0.36936401599999957</v>
          </cell>
          <cell r="AG17">
            <v>14.690137240438679</v>
          </cell>
          <cell r="AH17">
            <v>42.419348636060079</v>
          </cell>
          <cell r="AI17">
            <v>0.69176084500000012</v>
          </cell>
          <cell r="AJ17">
            <v>0.4877554640000028</v>
          </cell>
          <cell r="AK17">
            <v>14.717180917956775</v>
          </cell>
          <cell r="AL17">
            <v>42.495839707105148</v>
          </cell>
          <cell r="AM17">
            <v>0.9204575049999999</v>
          </cell>
          <cell r="AN17">
            <v>0.60650856400000031</v>
          </cell>
          <cell r="AO17">
            <v>14.747574889542513</v>
          </cell>
          <cell r="AP17">
            <v>42.581806840767015</v>
          </cell>
          <cell r="AQ17">
            <v>1.1772403589999998</v>
          </cell>
          <cell r="AR17">
            <v>0.72499189600000058</v>
          </cell>
          <cell r="AS17">
            <v>14.78040216734628</v>
          </cell>
          <cell r="AT17">
            <v>42.674656403738773</v>
          </cell>
          <cell r="AU17">
            <v>14.622999999999999</v>
          </cell>
          <cell r="AV17">
            <v>42.555999999999997</v>
          </cell>
          <cell r="AW17">
            <v>1.475221559</v>
          </cell>
          <cell r="AX17">
            <v>0.84311980400000053</v>
          </cell>
          <cell r="AY17">
            <v>14.825802274242649</v>
          </cell>
          <cell r="AZ17">
            <v>43.129611453428126</v>
          </cell>
          <cell r="BA17">
            <v>3.4214137930000001</v>
          </cell>
          <cell r="BB17">
            <v>1.4197112160000014</v>
          </cell>
          <cell r="BC17">
            <v>15.046488610170723</v>
          </cell>
          <cell r="BD17">
            <v>43.753806672027942</v>
          </cell>
          <cell r="BE17">
            <v>14.65</v>
          </cell>
          <cell r="BF17">
            <v>43.573999999999998</v>
          </cell>
          <cell r="BG17">
            <v>5.6419176088000009</v>
          </cell>
          <cell r="BH17">
            <v>1.5339798600000005</v>
          </cell>
          <cell r="BI17">
            <v>15.277728232619522</v>
          </cell>
          <cell r="BJ17">
            <v>45.349483560110038</v>
          </cell>
          <cell r="BK17">
            <v>7.6528201644200999</v>
          </cell>
          <cell r="BL17">
            <v>1.4913448519999957</v>
          </cell>
          <cell r="BM17">
            <v>15.449906989961288</v>
          </cell>
          <cell r="BN17">
            <v>45.836478627680584</v>
          </cell>
          <cell r="BO17">
            <v>14.579000000000001</v>
          </cell>
          <cell r="BP17">
            <v>43.69</v>
          </cell>
          <cell r="BQ17">
            <v>9.2450207764089996</v>
          </cell>
          <cell r="BR17">
            <v>1.3772532720000061</v>
          </cell>
          <cell r="BS17">
            <v>15.508207997159836</v>
          </cell>
          <cell r="BT17">
            <v>46.318197103697955</v>
          </cell>
        </row>
        <row r="18">
          <cell r="B18" t="str">
            <v>Ashton Under Lyne T13</v>
          </cell>
          <cell r="C18" t="str">
            <v>ASHTON UNDER LYNE T13</v>
          </cell>
          <cell r="D18">
            <v>6.6</v>
          </cell>
          <cell r="E18">
            <v>50</v>
          </cell>
          <cell r="F18">
            <v>20</v>
          </cell>
          <cell r="G18">
            <v>0.45939809716101865</v>
          </cell>
          <cell r="H18">
            <v>0.399401351120655</v>
          </cell>
          <cell r="I18">
            <v>7.9870000000000001</v>
          </cell>
          <cell r="J18">
            <v>22.966999999999999</v>
          </cell>
          <cell r="K18">
            <v>9.9985789999999519E-3</v>
          </cell>
          <cell r="L18">
            <v>1.7418640000002039E-3</v>
          </cell>
          <cell r="M18">
            <v>7.9880270224130996</v>
          </cell>
          <cell r="N18">
            <v>22.969904858050931</v>
          </cell>
          <cell r="O18">
            <v>2.427848999999993E-2</v>
          </cell>
          <cell r="P18">
            <v>3.3034439999999332E-3</v>
          </cell>
          <cell r="Q18">
            <v>7.989412793487829</v>
          </cell>
          <cell r="R18">
            <v>22.973824410547383</v>
          </cell>
          <cell r="S18">
            <v>9.9985789999999519E-3</v>
          </cell>
          <cell r="T18">
            <v>4.7957640000000357E-3</v>
          </cell>
          <cell r="U18">
            <v>7.9882941693808389</v>
          </cell>
          <cell r="V18">
            <v>22.970660463780778</v>
          </cell>
          <cell r="W18">
            <v>6.9320710799999907E-2</v>
          </cell>
          <cell r="X18">
            <v>3.2132660000000035E-2</v>
          </cell>
          <cell r="Y18">
            <v>7.9958748683244814</v>
          </cell>
          <cell r="Z18">
            <v>22.992101918297511</v>
          </cell>
          <cell r="AA18">
            <v>0.10517717599999998</v>
          </cell>
          <cell r="AB18">
            <v>5.9432083999999996E-2</v>
          </cell>
          <cell r="AC18">
            <v>8.0013995758442586</v>
          </cell>
          <cell r="AD18">
            <v>23.007728150902739</v>
          </cell>
          <cell r="AE18">
            <v>0.15099437699999996</v>
          </cell>
          <cell r="AF18">
            <v>8.6866728000000615E-2</v>
          </cell>
          <cell r="AG18">
            <v>8.0078074504547718</v>
          </cell>
          <cell r="AH18">
            <v>23.025852357263087</v>
          </cell>
          <cell r="AI18">
            <v>0.20921855199999995</v>
          </cell>
          <cell r="AJ18">
            <v>0.11406923600000041</v>
          </cell>
          <cell r="AK18">
            <v>8.0152803471859873</v>
          </cell>
          <cell r="AL18">
            <v>23.046988901078088</v>
          </cell>
          <cell r="AM18">
            <v>0.27923756899999996</v>
          </cell>
          <cell r="AN18">
            <v>0.14139637600000055</v>
          </cell>
          <cell r="AO18">
            <v>8.0237959274812187</v>
          </cell>
          <cell r="AP18">
            <v>23.071074599368071</v>
          </cell>
          <cell r="AQ18">
            <v>0.3580035949999999</v>
          </cell>
          <cell r="AR18">
            <v>0.16862346000000028</v>
          </cell>
          <cell r="AS18">
            <v>8.0330679199949682</v>
          </cell>
          <cell r="AT18">
            <v>23.097299754494404</v>
          </cell>
          <cell r="AU18">
            <v>7.9880000000000004</v>
          </cell>
          <cell r="AV18">
            <v>22.992999999999999</v>
          </cell>
          <cell r="AW18">
            <v>0.44949345299999988</v>
          </cell>
          <cell r="AX18">
            <v>0.19572180800000027</v>
          </cell>
          <cell r="AY18">
            <v>8.0444416976702442</v>
          </cell>
          <cell r="AZ18">
            <v>23.152641228657238</v>
          </cell>
          <cell r="BA18">
            <v>1.0476096413</v>
          </cell>
          <cell r="BB18">
            <v>0.32616118399999894</v>
          </cell>
          <cell r="BC18">
            <v>8.108173781180577</v>
          </cell>
          <cell r="BD18">
            <v>23.332902782374457</v>
          </cell>
          <cell r="BE18">
            <v>7.9969999999999999</v>
          </cell>
          <cell r="BF18">
            <v>23.34</v>
          </cell>
          <cell r="BG18">
            <v>1.7278140087839999</v>
          </cell>
          <cell r="BH18">
            <v>0.35201507199999926</v>
          </cell>
          <cell r="BI18">
            <v>8.1789378605544023</v>
          </cell>
          <cell r="BJ18">
            <v>23.854597979810361</v>
          </cell>
          <cell r="BK18">
            <v>2.3362718592349001</v>
          </cell>
          <cell r="BL18">
            <v>0.35201507199999749</v>
          </cell>
          <cell r="BM18">
            <v>8.2321641186980941</v>
          </cell>
          <cell r="BN18">
            <v>24.005144572092721</v>
          </cell>
          <cell r="BO18">
            <v>8.0009999999999994</v>
          </cell>
          <cell r="BP18">
            <v>23.507999999999999</v>
          </cell>
          <cell r="BQ18">
            <v>2.8091921701041995</v>
          </cell>
          <cell r="BR18">
            <v>0.35201507199999926</v>
          </cell>
          <cell r="BS18">
            <v>8.2775339169989479</v>
          </cell>
          <cell r="BT18">
            <v>24.290156031752133</v>
          </cell>
        </row>
        <row r="19">
          <cell r="B19" t="str">
            <v>Ashwood Dale</v>
          </cell>
          <cell r="C19" t="str">
            <v>ASHWOOD DALE</v>
          </cell>
          <cell r="D19">
            <v>6.6</v>
          </cell>
          <cell r="E19">
            <v>50</v>
          </cell>
          <cell r="F19">
            <v>20</v>
          </cell>
          <cell r="G19">
            <v>0.78494428501672242</v>
          </cell>
          <cell r="H19">
            <v>0.68394217580312577</v>
          </cell>
          <cell r="I19">
            <v>13.677</v>
          </cell>
          <cell r="J19">
            <v>39.241999999999997</v>
          </cell>
          <cell r="K19">
            <v>1.7432891000000006E-2</v>
          </cell>
          <cell r="L19">
            <v>3.6413279999991666E-3</v>
          </cell>
          <cell r="M19">
            <v>13.678843516062516</v>
          </cell>
          <cell r="N19">
            <v>39.247214250836123</v>
          </cell>
          <cell r="O19">
            <v>4.2304907999999974E-2</v>
          </cell>
          <cell r="P19">
            <v>6.9339519999993549E-3</v>
          </cell>
          <cell r="Q19">
            <v>13.68130728319327</v>
          </cell>
          <cell r="R19">
            <v>39.254182836617808</v>
          </cell>
          <cell r="S19">
            <v>1.7432891000000006E-2</v>
          </cell>
          <cell r="T19">
            <v>1.0100039999998867E-2</v>
          </cell>
          <cell r="U19">
            <v>13.679408506837035</v>
          </cell>
          <cell r="V19">
            <v>39.248812286068002</v>
          </cell>
          <cell r="W19">
            <v>0.12383741199999998</v>
          </cell>
          <cell r="X19">
            <v>9.4002151999999839E-2</v>
          </cell>
          <cell r="Y19">
            <v>13.696056019835689</v>
          </cell>
          <cell r="Z19">
            <v>39.29589856339296</v>
          </cell>
          <cell r="AA19">
            <v>0.18981728000000009</v>
          </cell>
          <cell r="AB19">
            <v>0.1778355279999988</v>
          </cell>
          <cell r="AC19">
            <v>13.709161279949564</v>
          </cell>
          <cell r="AD19">
            <v>39.332965836575902</v>
          </cell>
          <cell r="AE19">
            <v>0.27346596999999995</v>
          </cell>
          <cell r="AF19">
            <v>0.26196960399999991</v>
          </cell>
          <cell r="AG19">
            <v>13.72383846557312</v>
          </cell>
          <cell r="AH19">
            <v>39.374479186508502</v>
          </cell>
          <cell r="AI19">
            <v>0.37803703599999994</v>
          </cell>
          <cell r="AJ19">
            <v>0.34560598400000009</v>
          </cell>
          <cell r="AK19">
            <v>13.740302347332452</v>
          </cell>
          <cell r="AL19">
            <v>39.421046076255216</v>
          </cell>
          <cell r="AM19">
            <v>0.50236191499999994</v>
          </cell>
          <cell r="AN19">
            <v>0.42951983200000088</v>
          </cell>
          <cell r="AO19">
            <v>13.758518511739901</v>
          </cell>
          <cell r="AP19">
            <v>39.472569169774076</v>
          </cell>
          <cell r="AQ19">
            <v>0.64133321099999996</v>
          </cell>
          <cell r="AR19">
            <v>0.51322517199999984</v>
          </cell>
          <cell r="AS19">
            <v>13.777997665639422</v>
          </cell>
          <cell r="AT19">
            <v>39.527664537030589</v>
          </cell>
          <cell r="AU19">
            <v>13.685</v>
          </cell>
          <cell r="AV19">
            <v>39.587000000000003</v>
          </cell>
          <cell r="AW19">
            <v>0.79374185799999986</v>
          </cell>
          <cell r="AX19">
            <v>0.59665610399999958</v>
          </cell>
          <cell r="AY19">
            <v>13.806628278430516</v>
          </cell>
          <cell r="AZ19">
            <v>39.931016721849055</v>
          </cell>
          <cell r="BA19">
            <v>1.7716696249999999</v>
          </cell>
          <cell r="BB19">
            <v>1.0028832559999992</v>
          </cell>
          <cell r="BC19">
            <v>13.927710432231244</v>
          </cell>
          <cell r="BD19">
            <v>40.273488769981725</v>
          </cell>
          <cell r="BE19">
            <v>13.702</v>
          </cell>
          <cell r="BF19">
            <v>40.262999999999998</v>
          </cell>
          <cell r="BG19">
            <v>2.9481159476999999</v>
          </cell>
          <cell r="BH19">
            <v>1.082729816000001</v>
          </cell>
          <cell r="BI19">
            <v>14.05460755859607</v>
          </cell>
          <cell r="BJ19">
            <v>41.26032478312365</v>
          </cell>
          <cell r="BK19">
            <v>4.0550203017359996</v>
          </cell>
          <cell r="BL19">
            <v>0.9868010479999989</v>
          </cell>
          <cell r="BM19">
            <v>14.143044986890315</v>
          </cell>
          <cell r="BN19">
            <v>41.510463604153891</v>
          </cell>
          <cell r="BO19">
            <v>13.709</v>
          </cell>
          <cell r="BP19">
            <v>40.585999999999999</v>
          </cell>
          <cell r="BQ19">
            <v>4.9423199210499993</v>
          </cell>
          <cell r="BR19">
            <v>0.7300949960000005</v>
          </cell>
          <cell r="BS19">
            <v>14.205207618077889</v>
          </cell>
          <cell r="BT19">
            <v>41.989487086477197</v>
          </cell>
        </row>
        <row r="20">
          <cell r="B20" t="str">
            <v>Askam &amp; Dalton</v>
          </cell>
          <cell r="C20" t="str">
            <v>ASKAM</v>
          </cell>
          <cell r="D20">
            <v>11</v>
          </cell>
          <cell r="E20">
            <v>62.5</v>
          </cell>
          <cell r="F20">
            <v>25</v>
          </cell>
          <cell r="G20">
            <v>0.40889807433083286</v>
          </cell>
          <cell r="H20">
            <v>0.32889840200924281</v>
          </cell>
          <cell r="I20">
            <v>8.2210000000000001</v>
          </cell>
          <cell r="J20">
            <v>25.552</v>
          </cell>
          <cell r="K20">
            <v>2.5866809000000046E-2</v>
          </cell>
          <cell r="L20">
            <v>1.9508839999957672E-3</v>
          </cell>
          <cell r="M20">
            <v>8.2224600502310707</v>
          </cell>
          <cell r="N20">
            <v>25.556129645677053</v>
          </cell>
          <cell r="O20">
            <v>6.2491011999998847E-2</v>
          </cell>
          <cell r="P20">
            <v>4.0248680000019021E-3</v>
          </cell>
          <cell r="Q20">
            <v>8.2244911782930359</v>
          </cell>
          <cell r="R20">
            <v>25.561874543381347</v>
          </cell>
          <cell r="S20">
            <v>2.5866809000000046E-2</v>
          </cell>
          <cell r="T20">
            <v>6.2778359999953182E-3</v>
          </cell>
          <cell r="U20">
            <v>8.2226871563130679</v>
          </cell>
          <cell r="V20">
            <v>25.556771998679569</v>
          </cell>
          <cell r="W20">
            <v>0.17900670800000107</v>
          </cell>
          <cell r="X20">
            <v>8.0154135999983112E-2</v>
          </cell>
          <cell r="Y20">
            <v>8.2346024166406178</v>
          </cell>
          <cell r="Z20">
            <v>25.590473444188422</v>
          </cell>
          <cell r="AA20">
            <v>0.27171986300000128</v>
          </cell>
          <cell r="AB20">
            <v>0.15418900399999558</v>
          </cell>
          <cell r="AC20">
            <v>8.2433544180920642</v>
          </cell>
          <cell r="AD20">
            <v>25.61522784248951</v>
          </cell>
          <cell r="AE20">
            <v>0.38919246700000087</v>
          </cell>
          <cell r="AF20">
            <v>0.22868958799999461</v>
          </cell>
          <cell r="AG20">
            <v>8.2534303973437897</v>
          </cell>
          <cell r="AH20">
            <v>25.64372701551347</v>
          </cell>
          <cell r="AI20">
            <v>0.53668531699999988</v>
          </cell>
          <cell r="AJ20">
            <v>0.30292601199999325</v>
          </cell>
          <cell r="AK20">
            <v>8.2650681660738918</v>
          </cell>
          <cell r="AL20">
            <v>25.676643596261215</v>
          </cell>
          <cell r="AM20">
            <v>0.71260380400000045</v>
          </cell>
          <cell r="AN20">
            <v>0.37758074399999941</v>
          </cell>
          <cell r="AO20">
            <v>8.2782198492958337</v>
          </cell>
          <cell r="AP20">
            <v>25.713842173822226</v>
          </cell>
          <cell r="AQ20">
            <v>0.90954182300000141</v>
          </cell>
          <cell r="AR20">
            <v>0.45216747199999219</v>
          </cell>
          <cell r="AS20">
            <v>8.2924712025478424</v>
          </cell>
          <cell r="AT20">
            <v>25.754151087924544</v>
          </cell>
          <cell r="AU20">
            <v>8.2219999999999995</v>
          </cell>
          <cell r="AV20">
            <v>25.562999999999999</v>
          </cell>
          <cell r="AW20">
            <v>1.1311376899999992</v>
          </cell>
          <cell r="AX20">
            <v>0.52657722799998652</v>
          </cell>
          <cell r="AY20">
            <v>8.3090074685588124</v>
          </cell>
          <cell r="AZ20">
            <v>25.809094284127248</v>
          </cell>
          <cell r="BA20">
            <v>2.5629815449999995</v>
          </cell>
          <cell r="BB20">
            <v>0.86439446800000042</v>
          </cell>
          <cell r="BC20">
            <v>8.4018905876108736</v>
          </cell>
          <cell r="BD20">
            <v>26.071807417485125</v>
          </cell>
          <cell r="BE20">
            <v>8.2710000000000008</v>
          </cell>
          <cell r="BF20">
            <v>25.701000000000001</v>
          </cell>
          <cell r="BG20">
            <v>4.2309060586000022</v>
          </cell>
          <cell r="BH20">
            <v>0.85584935999999345</v>
          </cell>
          <cell r="BI20">
            <v>8.5379854191118643</v>
          </cell>
          <cell r="BJ20">
            <v>26.456148801327725</v>
          </cell>
          <cell r="BK20">
            <v>5.7577489846770007</v>
          </cell>
          <cell r="BL20">
            <v>-0.11619799999999714</v>
          </cell>
          <cell r="BM20">
            <v>8.5671046345136617</v>
          </cell>
          <cell r="BN20">
            <v>26.538510380021496</v>
          </cell>
          <cell r="BO20">
            <v>8.2720000000000002</v>
          </cell>
          <cell r="BP20">
            <v>25.710999999999999</v>
          </cell>
          <cell r="BQ20">
            <v>6.9616186504570017</v>
          </cell>
          <cell r="BR20">
            <v>-0.34656607599998779</v>
          </cell>
          <cell r="BS20">
            <v>8.6192002167787525</v>
          </cell>
          <cell r="BT20">
            <v>26.693030510854783</v>
          </cell>
        </row>
        <row r="21">
          <cell r="B21" t="str">
            <v>Askerton Castle</v>
          </cell>
          <cell r="C21" t="str">
            <v>ASKERTON CASTLE</v>
          </cell>
          <cell r="D21">
            <v>11</v>
          </cell>
          <cell r="E21">
            <v>50</v>
          </cell>
          <cell r="F21">
            <v>20</v>
          </cell>
          <cell r="G21">
            <v>8.3165139274132438E-2</v>
          </cell>
          <cell r="H21">
            <v>7.4604542519486769E-2</v>
          </cell>
          <cell r="I21">
            <v>1.492</v>
          </cell>
          <cell r="J21">
            <v>4.1580000000000004</v>
          </cell>
          <cell r="K21">
            <v>1.6709079999999987E-3</v>
          </cell>
          <cell r="L21">
            <v>6.0024400000024958E-5</v>
          </cell>
          <cell r="M21">
            <v>1.4920908503897354</v>
          </cell>
          <cell r="N21">
            <v>4.1582569637066218</v>
          </cell>
          <cell r="O21">
            <v>3.9412550000000046E-3</v>
          </cell>
          <cell r="P21">
            <v>1.2255640000002899E-4</v>
          </cell>
          <cell r="Q21">
            <v>1.4922132947823388</v>
          </cell>
          <cell r="R21">
            <v>4.1586032887479343</v>
          </cell>
          <cell r="S21">
            <v>1.6709079999999987E-3</v>
          </cell>
          <cell r="T21">
            <v>1.8971200000000854E-4</v>
          </cell>
          <cell r="U21">
            <v>1.4920976572234417</v>
          </cell>
          <cell r="V21">
            <v>4.1582762163397105</v>
          </cell>
          <cell r="W21">
            <v>1.0818043999999999E-2</v>
          </cell>
          <cell r="X21">
            <v>7.3389064000001225E-3</v>
          </cell>
          <cell r="Y21">
            <v>1.4929529927455547</v>
          </cell>
          <cell r="Z21">
            <v>4.1606954705312136</v>
          </cell>
          <cell r="AA21">
            <v>1.6045284999999992E-2</v>
          </cell>
          <cell r="AB21">
            <v>1.4492441599999961E-2</v>
          </cell>
          <cell r="AC21">
            <v>1.493602814970268</v>
          </cell>
          <cell r="AD21">
            <v>4.1625334453378562</v>
          </cell>
          <cell r="AE21">
            <v>2.2483007999999999E-2</v>
          </cell>
          <cell r="AF21">
            <v>2.1659100000000042E-2</v>
          </cell>
          <cell r="AG21">
            <v>1.4943168598123997</v>
          </cell>
          <cell r="AH21">
            <v>4.164553069137626</v>
          </cell>
          <cell r="AI21">
            <v>3.0301153999999997E-2</v>
          </cell>
          <cell r="AJ21">
            <v>2.8818336000000055E-2</v>
          </cell>
          <cell r="AK21">
            <v>1.4951029684968957</v>
          </cell>
          <cell r="AL21">
            <v>4.1667765202638529</v>
          </cell>
          <cell r="AM21">
            <v>3.9370420000000017E-2</v>
          </cell>
          <cell r="AN21">
            <v>3.5989315999999993E-2</v>
          </cell>
          <cell r="AO21">
            <v>1.4959553603514235</v>
          </cell>
          <cell r="AP21">
            <v>4.1691874485061122</v>
          </cell>
          <cell r="AQ21">
            <v>4.9355252000000016E-2</v>
          </cell>
          <cell r="AR21">
            <v>4.3158296000000096E-2</v>
          </cell>
          <cell r="AS21">
            <v>1.4968557019855897</v>
          </cell>
          <cell r="AT21">
            <v>4.1717339992057267</v>
          </cell>
          <cell r="AU21">
            <v>1.492</v>
          </cell>
          <cell r="AV21">
            <v>4.1619999999999999</v>
          </cell>
          <cell r="AW21">
            <v>6.0263455900000013E-2</v>
          </cell>
          <cell r="AX21">
            <v>5.0322259999999952E-2</v>
          </cell>
          <cell r="AY21">
            <v>1.4978042448039448</v>
          </cell>
          <cell r="AZ21">
            <v>4.1784168834421447</v>
          </cell>
          <cell r="BA21">
            <v>0.12792740499999999</v>
          </cell>
          <cell r="BB21">
            <v>8.5785480000000081E-2</v>
          </cell>
          <cell r="BC21">
            <v>1.5032170174258219</v>
          </cell>
          <cell r="BD21">
            <v>4.1937265163459454</v>
          </cell>
          <cell r="BE21">
            <v>1.4930000000000001</v>
          </cell>
          <cell r="BF21">
            <v>4.1840000000000002</v>
          </cell>
          <cell r="BG21">
            <v>0.21007028424000002</v>
          </cell>
          <cell r="BH21">
            <v>9.2861283999999933E-2</v>
          </cell>
          <cell r="BI21">
            <v>1.5088997838608547</v>
          </cell>
          <cell r="BJ21">
            <v>4.2289713799496429</v>
          </cell>
          <cell r="BK21">
            <v>0.2902489009036</v>
          </cell>
          <cell r="BL21">
            <v>9.2861283999999933E-2</v>
          </cell>
          <cell r="BM21">
            <v>1.5131080698530348</v>
          </cell>
          <cell r="BN21">
            <v>4.2408742101986148</v>
          </cell>
          <cell r="BO21">
            <v>1.502</v>
          </cell>
          <cell r="BP21">
            <v>4.21</v>
          </cell>
          <cell r="BQ21">
            <v>0.35784588463099998</v>
          </cell>
          <cell r="BR21">
            <v>9.2861283999999933E-2</v>
          </cell>
          <cell r="BS21">
            <v>1.5256559913758911</v>
          </cell>
          <cell r="BT21">
            <v>4.2769092476703321</v>
          </cell>
        </row>
        <row r="22">
          <cell r="B22" t="str">
            <v>Aspatria</v>
          </cell>
          <cell r="C22" t="str">
            <v>ASPATRIA</v>
          </cell>
          <cell r="D22">
            <v>11</v>
          </cell>
          <cell r="E22">
            <v>33.405000000000001</v>
          </cell>
          <cell r="F22">
            <v>13.1</v>
          </cell>
          <cell r="G22">
            <v>0.58191679040431421</v>
          </cell>
          <cell r="H22">
            <v>0.52855237000050759</v>
          </cell>
          <cell r="I22">
            <v>6.923</v>
          </cell>
          <cell r="J22">
            <v>19.436</v>
          </cell>
          <cell r="K22">
            <v>1.9342422999999886E-2</v>
          </cell>
          <cell r="L22">
            <v>3.9692360000564975E-4</v>
          </cell>
          <cell r="M22">
            <v>6.9240360470066493</v>
          </cell>
          <cell r="N22">
            <v>19.438930383456118</v>
          </cell>
          <cell r="O22">
            <v>4.6121383000000016E-2</v>
          </cell>
          <cell r="P22">
            <v>8.2255559999921957E-4</v>
          </cell>
          <cell r="Q22">
            <v>6.9254639177806849</v>
          </cell>
          <cell r="R22">
            <v>19.442969011884031</v>
          </cell>
          <cell r="S22">
            <v>1.9342422999999886E-2</v>
          </cell>
          <cell r="T22">
            <v>1.2873316000057144E-3</v>
          </cell>
          <cell r="U22">
            <v>6.9240827813065122</v>
          </cell>
          <cell r="V22">
            <v>19.439062568017505</v>
          </cell>
          <cell r="W22">
            <v>0.12877073100000036</v>
          </cell>
          <cell r="X22">
            <v>4.4256283600006441E-2</v>
          </cell>
          <cell r="Y22">
            <v>6.93208156304149</v>
          </cell>
          <cell r="Z22">
            <v>19.461686539241644</v>
          </cell>
          <cell r="AA22">
            <v>0.19285530000000017</v>
          </cell>
          <cell r="AB22">
            <v>8.7259399600004173E-2</v>
          </cell>
          <cell r="AC22">
            <v>6.9377022088380027</v>
          </cell>
          <cell r="AD22">
            <v>19.47758412627109</v>
          </cell>
          <cell r="AE22">
            <v>0.27294562700000036</v>
          </cell>
          <cell r="AF22">
            <v>0.13036069960000418</v>
          </cell>
          <cell r="AG22">
            <v>6.9441680923843991</v>
          </cell>
          <cell r="AH22">
            <v>19.495872406679169</v>
          </cell>
          <cell r="AI22">
            <v>0.37212669300000023</v>
          </cell>
          <cell r="AJ22">
            <v>0.17340736759999942</v>
          </cell>
          <cell r="AK22">
            <v>6.9516331124308657</v>
          </cell>
          <cell r="AL22">
            <v>19.516986671865368</v>
          </cell>
          <cell r="AM22">
            <v>0.48916444199999987</v>
          </cell>
          <cell r="AN22">
            <v>0.21654229960000571</v>
          </cell>
          <cell r="AO22">
            <v>6.9600399979301546</v>
          </cell>
          <cell r="AP22">
            <v>19.540764934846191</v>
          </cell>
          <cell r="AQ22">
            <v>0.61931954000000022</v>
          </cell>
          <cell r="AR22">
            <v>0.25966354760000243</v>
          </cell>
          <cell r="AS22">
            <v>6.9691346474762721</v>
          </cell>
          <cell r="AT22">
            <v>19.566488488312491</v>
          </cell>
          <cell r="AU22">
            <v>6.9290000000000003</v>
          </cell>
          <cell r="AV22">
            <v>19.640999999999998</v>
          </cell>
          <cell r="AW22">
            <v>0.76440725600000015</v>
          </cell>
          <cell r="AX22">
            <v>0.30274809159999982</v>
          </cell>
          <cell r="AY22">
            <v>6.9850111297458195</v>
          </cell>
          <cell r="AZ22">
            <v>19.79942339866075</v>
          </cell>
          <cell r="BA22">
            <v>1.6889892609999997</v>
          </cell>
          <cell r="BB22">
            <v>0.48100302760000346</v>
          </cell>
          <cell r="BC22">
            <v>7.0428950574511475</v>
          </cell>
          <cell r="BD22">
            <v>19.963143869869349</v>
          </cell>
          <cell r="BE22">
            <v>6.9320000000000004</v>
          </cell>
          <cell r="BF22">
            <v>19.853000000000002</v>
          </cell>
          <cell r="BG22">
            <v>2.7697271333</v>
          </cell>
          <cell r="BH22">
            <v>0.38603999959999769</v>
          </cell>
          <cell r="BI22">
            <v>7.097634818516326</v>
          </cell>
          <cell r="BJ22">
            <v>20.321486013493992</v>
          </cell>
          <cell r="BK22">
            <v>3.7716562967330001</v>
          </cell>
          <cell r="BL22">
            <v>-2.4210882443999999</v>
          </cell>
          <cell r="BM22">
            <v>7.0028864389612151</v>
          </cell>
          <cell r="BN22">
            <v>20.053497126734566</v>
          </cell>
          <cell r="BO22">
            <v>6.9939999999999998</v>
          </cell>
          <cell r="BP22">
            <v>20.213999999999999</v>
          </cell>
          <cell r="BQ22">
            <v>4.5752610666529998</v>
          </cell>
          <cell r="BR22">
            <v>-6.209826772399996</v>
          </cell>
          <cell r="BS22">
            <v>6.9082075499798945</v>
          </cell>
          <cell r="BT22">
            <v>19.971342307264702</v>
          </cell>
        </row>
        <row r="23">
          <cell r="B23" t="str">
            <v>Atherton Town Centre</v>
          </cell>
          <cell r="C23" t="str">
            <v>ATHERTON TOWN CENTRE</v>
          </cell>
          <cell r="D23">
            <v>11</v>
          </cell>
          <cell r="E23">
            <v>50</v>
          </cell>
          <cell r="F23">
            <v>20</v>
          </cell>
          <cell r="G23">
            <v>0.57573877010573338</v>
          </cell>
          <cell r="H23">
            <v>0.48634033427301721</v>
          </cell>
          <cell r="I23">
            <v>9.7240000000000002</v>
          </cell>
          <cell r="J23">
            <v>28.779</v>
          </cell>
          <cell r="K23">
            <v>4.6409996000000175E-2</v>
          </cell>
          <cell r="L23">
            <v>7.0645439999994508E-3</v>
          </cell>
          <cell r="M23">
            <v>9.7268066854603443</v>
          </cell>
          <cell r="N23">
            <v>28.78693850528667</v>
          </cell>
          <cell r="O23">
            <v>0.11261104999999993</v>
          </cell>
          <cell r="P23">
            <v>1.3503559999998416E-2</v>
          </cell>
          <cell r="Q23">
            <v>9.730619300366568</v>
          </cell>
          <cell r="R23">
            <v>28.797722208703643</v>
          </cell>
          <cell r="S23">
            <v>4.6409996000000175E-2</v>
          </cell>
          <cell r="T23">
            <v>1.9732835999997533E-2</v>
          </cell>
          <cell r="U23">
            <v>9.7274715983509239</v>
          </cell>
          <cell r="V23">
            <v>28.788819162941977</v>
          </cell>
          <cell r="W23">
            <v>0.3213252230000001</v>
          </cell>
          <cell r="X23">
            <v>0.1172551759999978</v>
          </cell>
          <cell r="Y23">
            <v>9.7470195010385403</v>
          </cell>
          <cell r="Z23">
            <v>28.84410898113553</v>
          </cell>
          <cell r="AA23">
            <v>0.48733745500000003</v>
          </cell>
          <cell r="AB23">
            <v>0.21466699599999739</v>
          </cell>
          <cell r="AC23">
            <v>9.7608456780688329</v>
          </cell>
          <cell r="AD23">
            <v>28.883215315279553</v>
          </cell>
          <cell r="AE23">
            <v>0.69928139900000019</v>
          </cell>
          <cell r="AF23">
            <v>0.31271216799999824</v>
          </cell>
          <cell r="AG23">
            <v>9.7771158871205106</v>
          </cell>
          <cell r="AH23">
            <v>28.929234415886608</v>
          </cell>
          <cell r="AI23">
            <v>0.96835353300000016</v>
          </cell>
          <cell r="AJ23">
            <v>0.40976600800000096</v>
          </cell>
          <cell r="AK23">
            <v>9.7963325170883486</v>
          </cell>
          <cell r="AL23">
            <v>28.983587253333852</v>
          </cell>
          <cell r="AM23">
            <v>1.2917266199999999</v>
          </cell>
          <cell r="AN23">
            <v>0.50740455600000001</v>
          </cell>
          <cell r="AO23">
            <v>9.8184298971610051</v>
          </cell>
          <cell r="AP23">
            <v>29.046088082517176</v>
          </cell>
          <cell r="AQ23">
            <v>1.6553521530000004</v>
          </cell>
          <cell r="AR23">
            <v>0.60463527199999856</v>
          </cell>
          <cell r="AS23">
            <v>9.8426185771080839</v>
          </cell>
          <cell r="AT23">
            <v>29.1145040009913</v>
          </cell>
          <cell r="AU23">
            <v>9.7520000000000007</v>
          </cell>
          <cell r="AV23">
            <v>29.719000000000001</v>
          </cell>
          <cell r="AW23">
            <v>2.0765370610000002</v>
          </cell>
          <cell r="AX23">
            <v>0.70131647199999936</v>
          </cell>
          <cell r="AY23">
            <v>9.8977994986406284</v>
          </cell>
          <cell r="AZ23">
            <v>30.131383256729546</v>
          </cell>
          <cell r="BA23">
            <v>4.8242875410000003</v>
          </cell>
          <cell r="BB23">
            <v>1.1627526879999985</v>
          </cell>
          <cell r="BC23">
            <v>10.066238117078388</v>
          </cell>
          <cell r="BD23">
            <v>30.607799613973683</v>
          </cell>
          <cell r="BE23">
            <v>9.7789999999999999</v>
          </cell>
          <cell r="BF23">
            <v>30.524000000000001</v>
          </cell>
          <cell r="BG23">
            <v>7.9476415353600007</v>
          </cell>
          <cell r="BH23">
            <v>1.2540123759999888</v>
          </cell>
          <cell r="BI23">
            <v>10.261961578428497</v>
          </cell>
          <cell r="BJ23">
            <v>31.890021628637395</v>
          </cell>
          <cell r="BK23">
            <v>10.731207586062601</v>
          </cell>
          <cell r="BL23">
            <v>1.2540123759999959</v>
          </cell>
          <cell r="BM23">
            <v>10.408060906490338</v>
          </cell>
          <cell r="BN23">
            <v>32.303252931034699</v>
          </cell>
          <cell r="BO23">
            <v>9.7110000000000003</v>
          </cell>
          <cell r="BP23">
            <v>30.358000000000001</v>
          </cell>
          <cell r="BQ23">
            <v>12.880290404775002</v>
          </cell>
          <cell r="BR23">
            <v>1.2540123759999888</v>
          </cell>
          <cell r="BS23">
            <v>10.45285850138983</v>
          </cell>
          <cell r="BT23">
            <v>32.456292708054555</v>
          </cell>
        </row>
        <row r="24">
          <cell r="B24" t="str">
            <v>Athletic St</v>
          </cell>
          <cell r="C24" t="str">
            <v>ATHLETIC ST</v>
          </cell>
          <cell r="D24">
            <v>6.6</v>
          </cell>
          <cell r="E24">
            <v>54.75</v>
          </cell>
          <cell r="F24">
            <v>21.9</v>
          </cell>
          <cell r="G24">
            <v>0.71506422540336811</v>
          </cell>
          <cell r="H24">
            <v>0.61105199586088232</v>
          </cell>
          <cell r="I24">
            <v>13.38</v>
          </cell>
          <cell r="J24">
            <v>39.143999999999998</v>
          </cell>
          <cell r="K24">
            <v>1.9585189999999919E-2</v>
          </cell>
          <cell r="L24">
            <v>3.7203880000005185E-3</v>
          </cell>
          <cell r="M24">
            <v>13.382038709353322</v>
          </cell>
          <cell r="N24">
            <v>39.149766340834404</v>
          </cell>
          <cell r="O24">
            <v>4.7293663000000041E-2</v>
          </cell>
          <cell r="P24">
            <v>7.1108960000012544E-3</v>
          </cell>
          <cell r="Q24">
            <v>13.384759164664212</v>
          </cell>
          <cell r="R24">
            <v>39.157460950427385</v>
          </cell>
          <cell r="S24">
            <v>1.9585189999999919E-2</v>
          </cell>
          <cell r="T24">
            <v>1.0394116000000508E-2</v>
          </cell>
          <cell r="U24">
            <v>13.382622509149883</v>
          </cell>
          <cell r="V24">
            <v>39.151417576014417</v>
          </cell>
          <cell r="W24">
            <v>0.13407288199999989</v>
          </cell>
          <cell r="X24">
            <v>4.9892348000001085E-2</v>
          </cell>
          <cell r="Y24">
            <v>13.396092784100309</v>
          </cell>
          <cell r="Z24">
            <v>39.189517267061994</v>
          </cell>
          <cell r="AA24">
            <v>0.20260345399999991</v>
          </cell>
          <cell r="AB24">
            <v>8.9338940000001088E-2</v>
          </cell>
          <cell r="AC24">
            <v>13.405538336327844</v>
          </cell>
          <cell r="AD24">
            <v>39.216233323190558</v>
          </cell>
          <cell r="AE24">
            <v>0.28962552399999986</v>
          </cell>
          <cell r="AF24">
            <v>0.12912150799999988</v>
          </cell>
          <cell r="AG24">
            <v>13.416630865401146</v>
          </cell>
          <cell r="AH24">
            <v>39.247607733303525</v>
          </cell>
          <cell r="AI24">
            <v>0.3994616820000001</v>
          </cell>
          <cell r="AJ24">
            <v>0.16839808400000233</v>
          </cell>
          <cell r="AK24">
            <v>13.429674846782131</v>
          </cell>
          <cell r="AL24">
            <v>39.284501684056188</v>
          </cell>
          <cell r="AM24">
            <v>0.53092285799999983</v>
          </cell>
          <cell r="AN24">
            <v>0.20798340800000137</v>
          </cell>
          <cell r="AO24">
            <v>13.444637535088031</v>
          </cell>
          <cell r="AP24">
            <v>39.326822557519719</v>
          </cell>
          <cell r="AQ24">
            <v>0.67837667199999996</v>
          </cell>
          <cell r="AR24">
            <v>0.24735983600000111</v>
          </cell>
          <cell r="AS24">
            <v>13.460980942741283</v>
          </cell>
          <cell r="AT24">
            <v>39.373048695036957</v>
          </cell>
          <cell r="AU24">
            <v>13.388999999999999</v>
          </cell>
          <cell r="AV24">
            <v>39.453000000000003</v>
          </cell>
          <cell r="AW24">
            <v>0.8477769399999997</v>
          </cell>
          <cell r="AX24">
            <v>0.28645330000000069</v>
          </cell>
          <cell r="AY24">
            <v>13.488219414301062</v>
          </cell>
          <cell r="AZ24">
            <v>39.733634882710561</v>
          </cell>
          <cell r="BA24">
            <v>1.9478752959999999</v>
          </cell>
          <cell r="BB24">
            <v>0.47016924400000004</v>
          </cell>
          <cell r="BC24">
            <v>13.60052404031538</v>
          </cell>
          <cell r="BD24">
            <v>40.05128033316393</v>
          </cell>
          <cell r="BE24">
            <v>13.329000000000001</v>
          </cell>
          <cell r="BF24">
            <v>39.770000000000003</v>
          </cell>
          <cell r="BG24">
            <v>3.2038894419899999</v>
          </cell>
          <cell r="BH24">
            <v>0.50636469200000089</v>
          </cell>
          <cell r="BI24">
            <v>13.653563064094099</v>
          </cell>
          <cell r="BJ24">
            <v>40.688002974174488</v>
          </cell>
          <cell r="BK24">
            <v>4.3316680371688996</v>
          </cell>
          <cell r="BL24">
            <v>0.50636469200000089</v>
          </cell>
          <cell r="BM24">
            <v>13.752218105838468</v>
          </cell>
          <cell r="BN24">
            <v>40.967041570237228</v>
          </cell>
          <cell r="BO24">
            <v>13.33</v>
          </cell>
          <cell r="BP24">
            <v>39.78</v>
          </cell>
          <cell r="BQ24">
            <v>5.2094052773407</v>
          </cell>
          <cell r="BR24">
            <v>0.50636469200000089</v>
          </cell>
          <cell r="BS24">
            <v>13.830000201579519</v>
          </cell>
          <cell r="BT24">
            <v>41.194214132526078</v>
          </cell>
        </row>
        <row r="25">
          <cell r="B25" t="str">
            <v>Avenham</v>
          </cell>
          <cell r="C25" t="str">
            <v>AVENHAM</v>
          </cell>
          <cell r="D25">
            <v>6.6</v>
          </cell>
          <cell r="E25">
            <v>54.75</v>
          </cell>
          <cell r="F25">
            <v>21.9</v>
          </cell>
          <cell r="G25">
            <v>0.68276642046447611</v>
          </cell>
          <cell r="H25">
            <v>0.60279560878012128</v>
          </cell>
          <cell r="I25">
            <v>13.2</v>
          </cell>
          <cell r="J25">
            <v>37.378</v>
          </cell>
          <cell r="K25">
            <v>1.3066502000000035E-2</v>
          </cell>
          <cell r="L25">
            <v>9.2377999999992966E-4</v>
          </cell>
          <cell r="M25">
            <v>13.201223832284656</v>
          </cell>
          <cell r="N25">
            <v>37.381461520430065</v>
          </cell>
          <cell r="O25">
            <v>3.059689600000004E-2</v>
          </cell>
          <cell r="P25">
            <v>1.7588320000001545E-3</v>
          </cell>
          <cell r="Q25">
            <v>13.202830392162216</v>
          </cell>
          <cell r="R25">
            <v>37.386005557965284</v>
          </cell>
          <cell r="S25">
            <v>1.3066502000000035E-2</v>
          </cell>
          <cell r="T25">
            <v>2.5620320000006025E-3</v>
          </cell>
          <cell r="U25">
            <v>13.201367142168476</v>
          </cell>
          <cell r="V25">
            <v>37.381866861992698</v>
          </cell>
          <cell r="W25">
            <v>8.1525922000000084E-2</v>
          </cell>
          <cell r="X25">
            <v>9.9069727999999468E-2</v>
          </cell>
          <cell r="Y25">
            <v>13.215798022294239</v>
          </cell>
          <cell r="Z25">
            <v>37.422683554774373</v>
          </cell>
          <cell r="AA25">
            <v>0.11908717700000004</v>
          </cell>
          <cell r="AB25">
            <v>0.1955606599999995</v>
          </cell>
          <cell r="AC25">
            <v>13.227524547483618</v>
          </cell>
          <cell r="AD25">
            <v>37.455851176699035</v>
          </cell>
          <cell r="AE25">
            <v>0.16504742999999999</v>
          </cell>
          <cell r="AF25">
            <v>0.29212771200000054</v>
          </cell>
          <cell r="AG25">
            <v>13.239992453227348</v>
          </cell>
          <cell r="AH25">
            <v>37.491115739493381</v>
          </cell>
          <cell r="AI25">
            <v>0.22091359600000005</v>
          </cell>
          <cell r="AJ25">
            <v>0.38857092800000048</v>
          </cell>
          <cell r="AK25">
            <v>13.253316068787623</v>
          </cell>
          <cell r="AL25">
            <v>37.528800615143744</v>
          </cell>
          <cell r="AM25">
            <v>0.28580808599999996</v>
          </cell>
          <cell r="AN25">
            <v>0.48508423999999994</v>
          </cell>
          <cell r="AO25">
            <v>13.267435589686714</v>
          </cell>
          <cell r="AP25">
            <v>37.56873665104316</v>
          </cell>
          <cell r="AQ25">
            <v>0.35724686400000005</v>
          </cell>
          <cell r="AR25">
            <v>0.58154554400000036</v>
          </cell>
          <cell r="AS25">
            <v>13.282123037798783</v>
          </cell>
          <cell r="AT25">
            <v>37.61027902767664</v>
          </cell>
          <cell r="AU25">
            <v>13.209</v>
          </cell>
          <cell r="AV25">
            <v>37.682000000000002</v>
          </cell>
          <cell r="AW25">
            <v>0.43864312700000008</v>
          </cell>
          <cell r="AX25">
            <v>0.67793847200000057</v>
          </cell>
          <cell r="AY25">
            <v>13.306675558599217</v>
          </cell>
          <cell r="AZ25">
            <v>37.958268199366763</v>
          </cell>
          <cell r="BA25">
            <v>0.95802942600000018</v>
          </cell>
          <cell r="BB25">
            <v>1.1571121479999995</v>
          </cell>
          <cell r="BC25">
            <v>13.394026902594405</v>
          </cell>
          <cell r="BD25">
            <v>38.205335110105786</v>
          </cell>
          <cell r="BE25">
            <v>13.226000000000001</v>
          </cell>
          <cell r="BF25">
            <v>38.289000000000001</v>
          </cell>
          <cell r="BG25">
            <v>1.5664782346600001</v>
          </cell>
          <cell r="BH25">
            <v>1.2525696279999989</v>
          </cell>
          <cell r="BI25">
            <v>13.472602733691696</v>
          </cell>
          <cell r="BJ25">
            <v>38.986497861010157</v>
          </cell>
          <cell r="BK25">
            <v>2.1689435240249999</v>
          </cell>
          <cell r="BL25">
            <v>1.2259227479999995</v>
          </cell>
          <cell r="BM25">
            <v>13.52297378121461</v>
          </cell>
          <cell r="BN25">
            <v>39.128968698125838</v>
          </cell>
          <cell r="BO25">
            <v>13.236000000000001</v>
          </cell>
          <cell r="BP25">
            <v>38.567999999999998</v>
          </cell>
          <cell r="BQ25">
            <v>2.7051530969659998</v>
          </cell>
          <cell r="BR25">
            <v>1.1546155119999986</v>
          </cell>
          <cell r="BS25">
            <v>13.573642188696393</v>
          </cell>
          <cell r="BT25">
            <v>39.522996324967544</v>
          </cell>
        </row>
        <row r="26">
          <cell r="B26" t="str">
            <v>Baguley</v>
          </cell>
          <cell r="C26" t="str">
            <v>BAGULEY</v>
          </cell>
          <cell r="D26">
            <v>11</v>
          </cell>
          <cell r="E26">
            <v>46</v>
          </cell>
          <cell r="F26">
            <v>18.399999999999999</v>
          </cell>
          <cell r="G26">
            <v>0.55056347640833503</v>
          </cell>
          <cell r="H26">
            <v>0.44866227712839735</v>
          </cell>
          <cell r="I26">
            <v>8.2539999999999996</v>
          </cell>
          <cell r="J26">
            <v>25.321999999999999</v>
          </cell>
          <cell r="K26">
            <v>2.5583772999999921E-2</v>
          </cell>
          <cell r="L26">
            <v>8.2115239999769329E-4</v>
          </cell>
          <cell r="M26">
            <v>8.2553858991625102</v>
          </cell>
          <cell r="N26">
            <v>25.325919914783409</v>
          </cell>
          <cell r="O26">
            <v>6.2437111000000045E-2</v>
          </cell>
          <cell r="P26">
            <v>8.1057020923999978</v>
          </cell>
          <cell r="Q26">
            <v>8.6827161243510282</v>
          </cell>
          <cell r="R26">
            <v>26.53459231493051</v>
          </cell>
          <cell r="S26">
            <v>2.5583772999999921E-2</v>
          </cell>
          <cell r="T26">
            <v>8.1066549724000012</v>
          </cell>
          <cell r="U26">
            <v>8.6808318389791808</v>
          </cell>
          <cell r="V26">
            <v>26.529262751074015</v>
          </cell>
          <cell r="W26">
            <v>0.17984353370000006</v>
          </cell>
          <cell r="X26">
            <v>8.1481615403999967</v>
          </cell>
          <cell r="Y26">
            <v>8.6911069064858353</v>
          </cell>
          <cell r="Z26">
            <v>26.558325030718436</v>
          </cell>
          <cell r="AA26">
            <v>0.27411722599999988</v>
          </cell>
          <cell r="AB26">
            <v>8.1897201364000018</v>
          </cell>
          <cell r="AC26">
            <v>8.6982362526871686</v>
          </cell>
          <cell r="AD26">
            <v>26.578489866895989</v>
          </cell>
          <cell r="AE26">
            <v>0.39515626700000006</v>
          </cell>
          <cell r="AF26">
            <v>8.2314662803999994</v>
          </cell>
          <cell r="AG26">
            <v>8.7067802590853347</v>
          </cell>
          <cell r="AH26">
            <v>26.602655966346568</v>
          </cell>
          <cell r="AI26">
            <v>0.54970739099999999</v>
          </cell>
          <cell r="AJ26">
            <v>8.2730649923999984</v>
          </cell>
          <cell r="AK26">
            <v>8.7170754555049808</v>
          </cell>
          <cell r="AL26">
            <v>26.631775179154484</v>
          </cell>
          <cell r="AM26">
            <v>0.73622855799999998</v>
          </cell>
          <cell r="AN26">
            <v>8.3148357403999995</v>
          </cell>
          <cell r="AO26">
            <v>8.7290576735576231</v>
          </cell>
          <cell r="AP26">
            <v>26.665666009709202</v>
          </cell>
          <cell r="AQ26">
            <v>0.94650038599999997</v>
          </cell>
          <cell r="AR26">
            <v>8.356566824399998</v>
          </cell>
          <cell r="AS26">
            <v>8.7422843962012386</v>
          </cell>
          <cell r="AT26">
            <v>26.703076830805898</v>
          </cell>
          <cell r="AU26">
            <v>8.2650000000000006</v>
          </cell>
          <cell r="AV26">
            <v>25.707999999999998</v>
          </cell>
          <cell r="AW26">
            <v>1.1911425420000001</v>
          </cell>
          <cell r="AX26">
            <v>8.3982127404000018</v>
          </cell>
          <cell r="AY26">
            <v>8.768310623058964</v>
          </cell>
          <cell r="AZ26">
            <v>27.131577418432876</v>
          </cell>
          <cell r="BA26">
            <v>2.7924057141</v>
          </cell>
          <cell r="BB26">
            <v>8.5062238844000042</v>
          </cell>
          <cell r="BC26">
            <v>8.8580242581970783</v>
          </cell>
          <cell r="BD26">
            <v>27.385325897517099</v>
          </cell>
          <cell r="BE26">
            <v>8.2810000000000006</v>
          </cell>
          <cell r="BF26">
            <v>26.302</v>
          </cell>
          <cell r="BG26">
            <v>4.6052134576700006</v>
          </cell>
          <cell r="BH26">
            <v>7.7456883644000003</v>
          </cell>
          <cell r="BI26">
            <v>8.9292542265187969</v>
          </cell>
          <cell r="BJ26">
            <v>28.135539838017124</v>
          </cell>
          <cell r="BK26">
            <v>6.2027946308394899</v>
          </cell>
          <cell r="BL26">
            <v>3.5504172004000027</v>
          </cell>
          <cell r="BM26">
            <v>8.7929108614754163</v>
          </cell>
          <cell r="BN26">
            <v>27.749902566049254</v>
          </cell>
          <cell r="BO26">
            <v>8.2279999999999998</v>
          </cell>
          <cell r="BP26">
            <v>26.501999999999999</v>
          </cell>
          <cell r="BQ26">
            <v>7.4168531820703301</v>
          </cell>
          <cell r="BR26">
            <v>-3.4384266796000018</v>
          </cell>
          <cell r="BS26">
            <v>8.4368132374683977</v>
          </cell>
          <cell r="BT26">
            <v>27.092613024861684</v>
          </cell>
        </row>
        <row r="27">
          <cell r="B27" t="str">
            <v>Bamber Bridge</v>
          </cell>
          <cell r="C27" t="str">
            <v>BAMBER BRIDGE</v>
          </cell>
          <cell r="D27">
            <v>11</v>
          </cell>
          <cell r="E27">
            <v>50</v>
          </cell>
          <cell r="F27">
            <v>20</v>
          </cell>
          <cell r="G27">
            <v>0.4606114793327602</v>
          </cell>
          <cell r="H27">
            <v>0.40743085707066645</v>
          </cell>
          <cell r="I27">
            <v>8.1470000000000002</v>
          </cell>
          <cell r="J27">
            <v>23.026</v>
          </cell>
          <cell r="K27">
            <v>2.8575722000000026E-2</v>
          </cell>
          <cell r="L27">
            <v>2.2349600000000081E-3</v>
          </cell>
          <cell r="M27">
            <v>8.1486171414133288</v>
          </cell>
          <cell r="N27">
            <v>23.030573966638009</v>
          </cell>
          <cell r="O27">
            <v>6.8575469E-2</v>
          </cell>
          <cell r="P27">
            <v>4.3040600000008311E-3</v>
          </cell>
          <cell r="Q27">
            <v>8.1508251832442333</v>
          </cell>
          <cell r="R27">
            <v>23.036819252045113</v>
          </cell>
          <cell r="S27">
            <v>2.8575722000000026E-2</v>
          </cell>
          <cell r="T27">
            <v>6.3296759999991181E-3</v>
          </cell>
          <cell r="U27">
            <v>8.1488320582664979</v>
          </cell>
          <cell r="V27">
            <v>23.031181843295077</v>
          </cell>
          <cell r="W27">
            <v>0.1917855690000001</v>
          </cell>
          <cell r="X27">
            <v>6.5266668000000472E-2</v>
          </cell>
          <cell r="Y27">
            <v>8.1604917434752497</v>
          </cell>
          <cell r="Z27">
            <v>23.064160413205514</v>
          </cell>
          <cell r="AA27">
            <v>0.28779148599999993</v>
          </cell>
          <cell r="AB27">
            <v>0.1241837359999991</v>
          </cell>
          <cell r="AC27">
            <v>8.168623091392833</v>
          </cell>
          <cell r="AD27">
            <v>23.087159338216352</v>
          </cell>
          <cell r="AE27">
            <v>0.40897526899999992</v>
          </cell>
          <cell r="AF27">
            <v>0.1833294239999983</v>
          </cell>
          <cell r="AG27">
            <v>8.1780879339950747</v>
          </cell>
          <cell r="AH27">
            <v>23.113929955763989</v>
          </cell>
          <cell r="AI27">
            <v>0.56109608700000013</v>
          </cell>
          <cell r="AJ27">
            <v>0.24215050000000016</v>
          </cell>
          <cell r="AK27">
            <v>8.1891595121118268</v>
          </cell>
          <cell r="AL27">
            <v>23.145245107623158</v>
          </cell>
          <cell r="AM27">
            <v>0.74237448699999997</v>
          </cell>
          <cell r="AN27">
            <v>0.30118255200000021</v>
          </cell>
          <cell r="AO27">
            <v>8.2017725397619436</v>
          </cell>
          <cell r="AP27">
            <v>23.180920137153919</v>
          </cell>
          <cell r="AQ27">
            <v>0.94516040999999995</v>
          </cell>
          <cell r="AR27">
            <v>0.36008619200000069</v>
          </cell>
          <cell r="AS27">
            <v>8.2155076797294129</v>
          </cell>
          <cell r="AT27">
            <v>23.219768979600097</v>
          </cell>
          <cell r="AU27">
            <v>8.1519999999999992</v>
          </cell>
          <cell r="AV27">
            <v>23.305</v>
          </cell>
          <cell r="AW27">
            <v>1.1783786339999998</v>
          </cell>
          <cell r="AX27">
            <v>0.41880873999999935</v>
          </cell>
          <cell r="AY27">
            <v>8.2358305963931961</v>
          </cell>
          <cell r="AZ27">
            <v>23.54210873272217</v>
          </cell>
          <cell r="BA27">
            <v>2.6870255419999998</v>
          </cell>
          <cell r="BB27">
            <v>0.70495929199999985</v>
          </cell>
          <cell r="BC27">
            <v>8.3300330324542742</v>
          </cell>
          <cell r="BD27">
            <v>23.80855345809449</v>
          </cell>
          <cell r="BE27">
            <v>8.15</v>
          </cell>
          <cell r="BF27">
            <v>23.673999999999999</v>
          </cell>
          <cell r="BG27">
            <v>4.4088326382299998</v>
          </cell>
          <cell r="BH27">
            <v>0.76183784400000398</v>
          </cell>
          <cell r="BI27">
            <v>8.4213898177096684</v>
          </cell>
          <cell r="BJ27">
            <v>24.441606321789948</v>
          </cell>
          <cell r="BK27">
            <v>5.9670951132059988</v>
          </cell>
          <cell r="BL27">
            <v>0.76183784400000398</v>
          </cell>
          <cell r="BM27">
            <v>8.5031773867456213</v>
          </cell>
          <cell r="BN27">
            <v>24.67293650051829</v>
          </cell>
          <cell r="BO27">
            <v>8.1560000000000006</v>
          </cell>
          <cell r="BP27">
            <v>23.879000000000001</v>
          </cell>
          <cell r="BQ27">
            <v>7.1974230150389991</v>
          </cell>
          <cell r="BR27">
            <v>0.76183784400000043</v>
          </cell>
          <cell r="BS27">
            <v>8.573752854501512</v>
          </cell>
          <cell r="BT27">
            <v>25.060583505112223</v>
          </cell>
        </row>
        <row r="28">
          <cell r="B28" t="str">
            <v>Barbara St</v>
          </cell>
          <cell r="C28" t="str">
            <v>BARBARA ST</v>
          </cell>
          <cell r="D28">
            <v>6.6</v>
          </cell>
          <cell r="E28">
            <v>50</v>
          </cell>
          <cell r="F28">
            <v>20</v>
          </cell>
          <cell r="G28">
            <v>0.77407339501051997</v>
          </cell>
          <cell r="H28">
            <v>0.69045022797611433</v>
          </cell>
          <cell r="I28">
            <v>13.807</v>
          </cell>
          <cell r="J28">
            <v>38.698</v>
          </cell>
          <cell r="K28">
            <v>1.8402385000000021E-2</v>
          </cell>
          <cell r="L28">
            <v>4.5128079999998683E-3</v>
          </cell>
          <cell r="M28">
            <v>13.809004559522286</v>
          </cell>
          <cell r="N28">
            <v>38.703669750525997</v>
          </cell>
          <cell r="O28">
            <v>4.4238260000000085E-2</v>
          </cell>
          <cell r="P28">
            <v>8.6061520000000336E-3</v>
          </cell>
          <cell r="Q28">
            <v>13.811622687195966</v>
          </cell>
          <cell r="R28">
            <v>38.711074933854285</v>
          </cell>
          <cell r="S28">
            <v>1.8402385000000021E-2</v>
          </cell>
          <cell r="T28">
            <v>1.2554364000000096E-2</v>
          </cell>
          <cell r="U28">
            <v>13.809708013237634</v>
          </cell>
          <cell r="V28">
            <v>38.7056594180955</v>
          </cell>
          <cell r="W28">
            <v>0.12407684699999999</v>
          </cell>
          <cell r="X28">
            <v>6.5134480000000217E-2</v>
          </cell>
          <cell r="Y28">
            <v>13.823551698572301</v>
          </cell>
          <cell r="Z28">
            <v>38.744815273202512</v>
          </cell>
          <cell r="AA28">
            <v>0.186481746</v>
          </cell>
          <cell r="AB28">
            <v>0.11764038400000043</v>
          </cell>
          <cell r="AC28">
            <v>13.833603786912429</v>
          </cell>
          <cell r="AD28">
            <v>38.773246872524076</v>
          </cell>
          <cell r="AE28">
            <v>0.265408227</v>
          </cell>
          <cell r="AF28">
            <v>0.17054233200000013</v>
          </cell>
          <cell r="AG28">
            <v>13.845135783726064</v>
          </cell>
          <cell r="AH28">
            <v>38.805864285114254</v>
          </cell>
          <cell r="AI28">
            <v>0.36469791600000001</v>
          </cell>
          <cell r="AJ28">
            <v>0.2228242800000011</v>
          </cell>
          <cell r="AK28">
            <v>13.858394863335679</v>
          </cell>
          <cell r="AL28">
            <v>38.84336662553126</v>
          </cell>
          <cell r="AM28">
            <v>0.48321590099999978</v>
          </cell>
          <cell r="AN28">
            <v>0.27547134800000084</v>
          </cell>
          <cell r="AO28">
            <v>13.873367922339529</v>
          </cell>
          <cell r="AP28">
            <v>38.885716831758174</v>
          </cell>
          <cell r="AQ28">
            <v>0.61592825700000009</v>
          </cell>
          <cell r="AR28">
            <v>0.32785830799999971</v>
          </cell>
          <cell r="AS28">
            <v>13.889559913236409</v>
          </cell>
          <cell r="AT28">
            <v>38.931514698014553</v>
          </cell>
          <cell r="AU28">
            <v>13.817</v>
          </cell>
          <cell r="AV28">
            <v>39.026000000000003</v>
          </cell>
          <cell r="AW28">
            <v>0.76896327800000008</v>
          </cell>
          <cell r="AX28">
            <v>0.37989882000000108</v>
          </cell>
          <cell r="AY28">
            <v>13.917499369930615</v>
          </cell>
          <cell r="AZ28">
            <v>39.310255143931656</v>
          </cell>
          <cell r="BA28">
            <v>1.7620634219999998</v>
          </cell>
          <cell r="BB28">
            <v>0.62624885600000013</v>
          </cell>
          <cell r="BC28">
            <v>14.025923141910939</v>
          </cell>
          <cell r="BD28">
            <v>39.616923881568098</v>
          </cell>
          <cell r="BE28">
            <v>13.756</v>
          </cell>
          <cell r="BF28">
            <v>39.197000000000003</v>
          </cell>
          <cell r="BG28">
            <v>2.8948134272399995</v>
          </cell>
          <cell r="BH28">
            <v>0.67487230800000297</v>
          </cell>
          <cell r="BI28">
            <v>14.068266518206544</v>
          </cell>
          <cell r="BJ28">
            <v>40.08022309024544</v>
          </cell>
          <cell r="BK28">
            <v>3.9203197954180005</v>
          </cell>
          <cell r="BL28">
            <v>0.6748723080000012</v>
          </cell>
          <cell r="BM28">
            <v>14.157975060285823</v>
          </cell>
          <cell r="BN28">
            <v>40.333957163983911</v>
          </cell>
          <cell r="BO28">
            <v>13.815</v>
          </cell>
          <cell r="BP28">
            <v>39.741</v>
          </cell>
          <cell r="BQ28">
            <v>4.731282550540401</v>
          </cell>
          <cell r="BR28">
            <v>0.67487230800000475</v>
          </cell>
          <cell r="BS28">
            <v>14.287915903463501</v>
          </cell>
          <cell r="BT28">
            <v>41.07860816908002</v>
          </cell>
        </row>
        <row r="29">
          <cell r="B29" t="str">
            <v>Barrow</v>
          </cell>
          <cell r="C29" t="str">
            <v>BARROW (DEVONSHIRE RD)</v>
          </cell>
          <cell r="D29">
            <v>11</v>
          </cell>
          <cell r="E29">
            <v>50</v>
          </cell>
          <cell r="F29">
            <v>20</v>
          </cell>
          <cell r="G29">
            <v>0.47570232192216388</v>
          </cell>
          <cell r="H29">
            <v>0.40565508531722327</v>
          </cell>
          <cell r="I29">
            <v>8.1120000000000001</v>
          </cell>
          <cell r="J29">
            <v>23.782</v>
          </cell>
          <cell r="K29">
            <v>1.4327400999999629E-2</v>
          </cell>
          <cell r="L29">
            <v>6.6629240000013468E-3</v>
          </cell>
          <cell r="M29">
            <v>8.1131017063444659</v>
          </cell>
          <cell r="N29">
            <v>23.785116096108194</v>
          </cell>
          <cell r="O29">
            <v>3.44729539999995E-2</v>
          </cell>
          <cell r="P29">
            <v>1.2651552000001232E-2</v>
          </cell>
          <cell r="Q29">
            <v>8.1144733951113217</v>
          </cell>
          <cell r="R29">
            <v>23.788995817823075</v>
          </cell>
          <cell r="S29">
            <v>1.4327400999999629E-2</v>
          </cell>
          <cell r="T29">
            <v>1.8385464000001406E-2</v>
          </cell>
          <cell r="U29">
            <v>8.1137169801285189</v>
          </cell>
          <cell r="V29">
            <v>23.786856353168154</v>
          </cell>
          <cell r="W29">
            <v>9.7229533999999784E-2</v>
          </cell>
          <cell r="X29">
            <v>6.3648596000001056E-2</v>
          </cell>
          <cell r="Y29">
            <v>8.1204439119692928</v>
          </cell>
          <cell r="Z29">
            <v>23.805882989652918</v>
          </cell>
          <cell r="AA29">
            <v>0.14650925199999998</v>
          </cell>
          <cell r="AB29">
            <v>0.10877472800000021</v>
          </cell>
          <cell r="AC29">
            <v>8.1253989340520736</v>
          </cell>
          <cell r="AD29">
            <v>23.819897908515568</v>
          </cell>
          <cell r="AE29">
            <v>0.20882812199999989</v>
          </cell>
          <cell r="AF29">
            <v>0.15442031200000184</v>
          </cell>
          <cell r="AG29">
            <v>8.1310655982866002</v>
          </cell>
          <cell r="AH29">
            <v>23.835925655343338</v>
          </cell>
          <cell r="AI29">
            <v>0.28712933599999957</v>
          </cell>
          <cell r="AJ29">
            <v>0.19918143600000082</v>
          </cell>
          <cell r="AK29">
            <v>8.1375246959203658</v>
          </cell>
          <cell r="AL29">
            <v>23.854194742292059</v>
          </cell>
          <cell r="AM29">
            <v>0.38054041399999972</v>
          </cell>
          <cell r="AN29">
            <v>0.24442025200000206</v>
          </cell>
          <cell r="AO29">
            <v>8.1448019280680022</v>
          </cell>
          <cell r="AP29">
            <v>23.874777863091513</v>
          </cell>
          <cell r="AQ29">
            <v>0.48510542299999981</v>
          </cell>
          <cell r="AR29">
            <v>0.28928252400000165</v>
          </cell>
          <cell r="AS29">
            <v>8.152644826332514</v>
          </cell>
          <cell r="AT29">
            <v>23.89696092927948</v>
          </cell>
          <cell r="AU29">
            <v>8.1170000000000009</v>
          </cell>
          <cell r="AV29">
            <v>24.024000000000001</v>
          </cell>
          <cell r="AW29">
            <v>0.60469251999999951</v>
          </cell>
          <cell r="AX29">
            <v>0.33365579200000273</v>
          </cell>
          <cell r="AY29">
            <v>8.1662505136842576</v>
          </cell>
          <cell r="AZ29">
            <v>24.163301488812237</v>
          </cell>
          <cell r="BA29">
            <v>1.3803448999999999</v>
          </cell>
          <cell r="BB29">
            <v>0.5359355720000023</v>
          </cell>
          <cell r="BC29">
            <v>8.2175786405774573</v>
          </cell>
          <cell r="BD29">
            <v>24.308479355179376</v>
          </cell>
          <cell r="BE29">
            <v>8.1300000000000008</v>
          </cell>
          <cell r="BF29">
            <v>24.452000000000002</v>
          </cell>
          <cell r="BG29">
            <v>2.2713233761899998</v>
          </cell>
          <cell r="BH29">
            <v>0.57548748400000083</v>
          </cell>
          <cell r="BI29">
            <v>8.2794188196784226</v>
          </cell>
          <cell r="BJ29">
            <v>24.87462024252601</v>
          </cell>
          <cell r="BK29">
            <v>3.0832087451290997</v>
          </cell>
          <cell r="BL29">
            <v>0.57548748399999905</v>
          </cell>
          <cell r="BM29">
            <v>8.3220317502518881</v>
          </cell>
          <cell r="BN29">
            <v>24.995147811224925</v>
          </cell>
          <cell r="BO29">
            <v>8.0869999999999997</v>
          </cell>
          <cell r="BP29">
            <v>24.343</v>
          </cell>
          <cell r="BQ29">
            <v>3.7276892955357992</v>
          </cell>
          <cell r="BR29">
            <v>0.57548748400000438</v>
          </cell>
          <cell r="BS29">
            <v>8.312858206548686</v>
          </cell>
          <cell r="BT29">
            <v>24.981823477748829</v>
          </cell>
        </row>
        <row r="30">
          <cell r="B30" t="str">
            <v>Barton Dock Rd</v>
          </cell>
          <cell r="C30" t="str">
            <v>BARTON DOCK RD</v>
          </cell>
          <cell r="D30">
            <v>6.6</v>
          </cell>
          <cell r="E30">
            <v>62.5</v>
          </cell>
          <cell r="F30">
            <v>25</v>
          </cell>
          <cell r="G30">
            <v>0.63601731009013907</v>
          </cell>
          <cell r="H30">
            <v>0.56173530010265038</v>
          </cell>
          <cell r="I30">
            <v>14.042999999999999</v>
          </cell>
          <cell r="J30">
            <v>39.75</v>
          </cell>
          <cell r="K30">
            <v>3.8252780000000153E-3</v>
          </cell>
          <cell r="L30">
            <v>5.4731359999993234E-4</v>
          </cell>
          <cell r="M30">
            <v>14.04338250256626</v>
          </cell>
          <cell r="N30">
            <v>39.751081880633691</v>
          </cell>
          <cell r="O30">
            <v>0.365025355</v>
          </cell>
          <cell r="P30">
            <v>1.0610376000000921E-3</v>
          </cell>
          <cell r="Q30">
            <v>14.075024254138524</v>
          </cell>
          <cell r="R30">
            <v>39.840578269055172</v>
          </cell>
          <cell r="S30">
            <v>3.8252780000000153E-3</v>
          </cell>
          <cell r="T30">
            <v>1.569001600000175E-3</v>
          </cell>
          <cell r="U30">
            <v>14.043471877087748</v>
          </cell>
          <cell r="V30">
            <v>39.751334669954538</v>
          </cell>
          <cell r="W30">
            <v>0.38040849459999992</v>
          </cell>
          <cell r="X30">
            <v>2.9757901600000136E-2</v>
          </cell>
          <cell r="Y30">
            <v>14.078880254433122</v>
          </cell>
          <cell r="Z30">
            <v>39.851484684881441</v>
          </cell>
          <cell r="AA30">
            <v>0.3919595776</v>
          </cell>
          <cell r="AB30">
            <v>5.7944921599999977E-2</v>
          </cell>
          <cell r="AC30">
            <v>14.082356436927688</v>
          </cell>
          <cell r="AD30">
            <v>39.861316813739634</v>
          </cell>
          <cell r="AE30">
            <v>0.4062472399999999</v>
          </cell>
          <cell r="AF30">
            <v>8.6193833599999992E-2</v>
          </cell>
          <cell r="AG30">
            <v>14.086077422182271</v>
          </cell>
          <cell r="AH30">
            <v>39.87184134936448</v>
          </cell>
          <cell r="AI30">
            <v>0.42382321500000009</v>
          </cell>
          <cell r="AJ30">
            <v>0.11436030959999954</v>
          </cell>
          <cell r="AK30">
            <v>14.090078848909277</v>
          </cell>
          <cell r="AL30">
            <v>39.883159093256829</v>
          </cell>
          <cell r="AM30">
            <v>0.44444256800000004</v>
          </cell>
          <cell r="AN30">
            <v>0.14258395759999953</v>
          </cell>
          <cell r="AO30">
            <v>14.094351503420699</v>
          </cell>
          <cell r="AP30">
            <v>39.895243985171604</v>
          </cell>
          <cell r="AQ30">
            <v>0.46728206100000003</v>
          </cell>
          <cell r="AR30">
            <v>0.17077608959999957</v>
          </cell>
          <cell r="AS30">
            <v>14.09881561287993</v>
          </cell>
          <cell r="AT30">
            <v>39.907870393453926</v>
          </cell>
          <cell r="AU30">
            <v>14.053000000000001</v>
          </cell>
          <cell r="AV30">
            <v>40.180999999999997</v>
          </cell>
          <cell r="AW30">
            <v>0.49354574000000007</v>
          </cell>
          <cell r="AX30">
            <v>0.19892216560000009</v>
          </cell>
          <cell r="AY30">
            <v>14.113575232076263</v>
          </cell>
          <cell r="AZ30">
            <v>40.352332629492295</v>
          </cell>
          <cell r="BA30">
            <v>0.6636612409</v>
          </cell>
          <cell r="BB30">
            <v>0.33772197359999956</v>
          </cell>
          <cell r="BC30">
            <v>14.140598313402053</v>
          </cell>
          <cell r="BD30">
            <v>40.428765445708379</v>
          </cell>
          <cell r="BE30">
            <v>14.063000000000001</v>
          </cell>
          <cell r="BF30">
            <v>40.549999999999997</v>
          </cell>
          <cell r="BG30">
            <v>0.86183056556599991</v>
          </cell>
          <cell r="BH30">
            <v>0.3653901695999987</v>
          </cell>
          <cell r="BI30">
            <v>14.170353973000482</v>
          </cell>
          <cell r="BJ30">
            <v>40.853642889183831</v>
          </cell>
          <cell r="BK30">
            <v>1.0560148910299998</v>
          </cell>
          <cell r="BL30">
            <v>0.36539016959999915</v>
          </cell>
          <cell r="BM30">
            <v>14.18734069611852</v>
          </cell>
          <cell r="BN30">
            <v>40.901688597611439</v>
          </cell>
          <cell r="BO30">
            <v>14.007999999999999</v>
          </cell>
          <cell r="BP30">
            <v>40.683</v>
          </cell>
          <cell r="BQ30">
            <v>1.2272597951035999</v>
          </cell>
          <cell r="BR30">
            <v>0.36539016960000092</v>
          </cell>
          <cell r="BS30">
            <v>14.147320740279767</v>
          </cell>
          <cell r="BT30">
            <v>41.077058560847014</v>
          </cell>
        </row>
        <row r="31">
          <cell r="B31" t="str">
            <v>Bedford</v>
          </cell>
          <cell r="C31" t="str">
            <v>BEDFORD</v>
          </cell>
          <cell r="D31">
            <v>11</v>
          </cell>
          <cell r="E31">
            <v>62.5</v>
          </cell>
          <cell r="F31">
            <v>25</v>
          </cell>
          <cell r="G31">
            <v>0.40410480349828892</v>
          </cell>
          <cell r="H31">
            <v>0.33827849194479143</v>
          </cell>
          <cell r="I31">
            <v>8.4550000000000001</v>
          </cell>
          <cell r="J31">
            <v>25.251000000000001</v>
          </cell>
          <cell r="K31">
            <v>3.2051585999999688E-2</v>
          </cell>
          <cell r="L31">
            <v>5.3352239999995277E-3</v>
          </cell>
          <cell r="M31">
            <v>8.4569622986197857</v>
          </cell>
          <cell r="N31">
            <v>25.256550218643056</v>
          </cell>
          <cell r="O31">
            <v>7.7350036000000344E-2</v>
          </cell>
          <cell r="P31">
            <v>1.0170679999999876E-2</v>
          </cell>
          <cell r="Q31">
            <v>8.4595936462674786</v>
          </cell>
          <cell r="R31">
            <v>25.263992793704428</v>
          </cell>
          <cell r="S31">
            <v>3.2051585999999688E-2</v>
          </cell>
          <cell r="T31">
            <v>1.4829495999997278E-2</v>
          </cell>
          <cell r="U31">
            <v>8.4574606186647809</v>
          </cell>
          <cell r="V31">
            <v>25.257959680575127</v>
          </cell>
          <cell r="W31">
            <v>0.21861936400000026</v>
          </cell>
          <cell r="X31">
            <v>0.11084652399999584</v>
          </cell>
          <cell r="Y31">
            <v>8.4722924744659629</v>
          </cell>
          <cell r="Z31">
            <v>25.299910503833512</v>
          </cell>
          <cell r="AA31">
            <v>0.32990294200000037</v>
          </cell>
          <cell r="AB31">
            <v>0.2067698879999984</v>
          </cell>
          <cell r="AC31">
            <v>8.4831680184424787</v>
          </cell>
          <cell r="AD31">
            <v>25.330671187413056</v>
          </cell>
          <cell r="AE31">
            <v>0.47119870999999991</v>
          </cell>
          <cell r="AF31">
            <v>0.30314931199999684</v>
          </cell>
          <cell r="AG31">
            <v>8.4956427308134685</v>
          </cell>
          <cell r="AH31">
            <v>25.365955002256573</v>
          </cell>
          <cell r="AI31">
            <v>0.64958614200000042</v>
          </cell>
          <cell r="AJ31">
            <v>0.39879389199999338</v>
          </cell>
          <cell r="AK31">
            <v>8.5100256813493562</v>
          </cell>
          <cell r="AL31">
            <v>25.406636129686163</v>
          </cell>
          <cell r="AM31">
            <v>0.86308243700000009</v>
          </cell>
          <cell r="AN31">
            <v>0.49485908399999623</v>
          </cell>
          <cell r="AO31">
            <v>8.5262734456993741</v>
          </cell>
          <cell r="AP31">
            <v>25.452591747090235</v>
          </cell>
          <cell r="AQ31">
            <v>1.1025471059999994</v>
          </cell>
          <cell r="AR31">
            <v>0.59061747999999525</v>
          </cell>
          <cell r="AS31">
            <v>8.543868093591767</v>
          </cell>
          <cell r="AT31">
            <v>25.50235692643944</v>
          </cell>
          <cell r="AU31">
            <v>8.407</v>
          </cell>
          <cell r="AV31">
            <v>25.338000000000001</v>
          </cell>
          <cell r="AW31">
            <v>1.3792188120000004</v>
          </cell>
          <cell r="AX31">
            <v>0.68596802399999746</v>
          </cell>
          <cell r="AY31">
            <v>8.5153941977901333</v>
          </cell>
          <cell r="AZ31">
            <v>25.64458508919472</v>
          </cell>
          <cell r="BA31">
            <v>3.1805408700000006</v>
          </cell>
          <cell r="BB31">
            <v>1.146495036000001</v>
          </cell>
          <cell r="BC31">
            <v>8.6341104859202069</v>
          </cell>
          <cell r="BD31">
            <v>25.980365458691001</v>
          </cell>
          <cell r="BE31">
            <v>8.423</v>
          </cell>
          <cell r="BF31">
            <v>25.843</v>
          </cell>
          <cell r="BG31">
            <v>5.2380566259400005</v>
          </cell>
          <cell r="BH31">
            <v>1.2237139040000073</v>
          </cell>
          <cell r="BI31">
            <v>8.7621549959002234</v>
          </cell>
          <cell r="BJ31">
            <v>26.802275189897372</v>
          </cell>
          <cell r="BK31">
            <v>7.1005279772240009</v>
          </cell>
          <cell r="BL31">
            <v>-0.29920857200000484</v>
          </cell>
          <cell r="BM31">
            <v>8.7799766899500629</v>
          </cell>
          <cell r="BN31">
            <v>26.852682552756871</v>
          </cell>
          <cell r="BO31">
            <v>8.4290000000000003</v>
          </cell>
          <cell r="BP31">
            <v>26.106000000000002</v>
          </cell>
          <cell r="BQ31">
            <v>8.5715662376930002</v>
          </cell>
          <cell r="BR31">
            <v>-4.3745597720000049</v>
          </cell>
          <cell r="BS31">
            <v>8.6492857102507692</v>
          </cell>
          <cell r="BT31">
            <v>26.729062078067255</v>
          </cell>
        </row>
        <row r="32">
          <cell r="B32" t="str">
            <v>Belgrave</v>
          </cell>
          <cell r="C32" t="str">
            <v>BELGRAVE</v>
          </cell>
          <cell r="D32">
            <v>6.6</v>
          </cell>
          <cell r="E32">
            <v>62.5</v>
          </cell>
          <cell r="F32">
            <v>25</v>
          </cell>
          <cell r="G32">
            <v>0.75568878572370501</v>
          </cell>
          <cell r="H32">
            <v>0.60214433409850665</v>
          </cell>
          <cell r="I32">
            <v>15.052</v>
          </cell>
          <cell r="J32">
            <v>47.225999999999999</v>
          </cell>
          <cell r="K32">
            <v>1.5343429999999936E-2</v>
          </cell>
          <cell r="L32">
            <v>3.0425080000000548E-3</v>
          </cell>
          <cell r="M32">
            <v>15.053608352462668</v>
          </cell>
          <cell r="N32">
            <v>47.230549107731562</v>
          </cell>
          <cell r="O32">
            <v>3.6960528000000048E-2</v>
          </cell>
          <cell r="P32">
            <v>29.205809843999997</v>
          </cell>
          <cell r="Q32">
            <v>17.610078991837064</v>
          </cell>
          <cell r="R32">
            <v>54.461340007755339</v>
          </cell>
          <cell r="S32">
            <v>1.5343429999999936E-2</v>
          </cell>
          <cell r="T32">
            <v>29.208482711999995</v>
          </cell>
          <cell r="U32">
            <v>17.608421801490078</v>
          </cell>
          <cell r="V32">
            <v>54.456652765627062</v>
          </cell>
          <cell r="W32">
            <v>0.10412377800000006</v>
          </cell>
          <cell r="X32">
            <v>29.241374223999998</v>
          </cell>
          <cell r="Y32">
            <v>17.619065328933079</v>
          </cell>
          <cell r="Z32">
            <v>54.486757207349825</v>
          </cell>
          <cell r="AA32">
            <v>0.15685262699999991</v>
          </cell>
          <cell r="AB32">
            <v>29.274215408</v>
          </cell>
          <cell r="AC32">
            <v>17.626550765537189</v>
          </cell>
          <cell r="AD32">
            <v>54.507929219281451</v>
          </cell>
          <cell r="AE32">
            <v>0.22367475900000011</v>
          </cell>
          <cell r="AF32">
            <v>29.307324368</v>
          </cell>
          <cell r="AG32">
            <v>17.635292469001826</v>
          </cell>
          <cell r="AH32">
            <v>54.532654490477327</v>
          </cell>
          <cell r="AI32">
            <v>0.30789031999999994</v>
          </cell>
          <cell r="AJ32">
            <v>29.340008092000005</v>
          </cell>
          <cell r="AK32">
            <v>17.645518504405285</v>
          </cell>
          <cell r="AL32">
            <v>54.56157808639108</v>
          </cell>
          <cell r="AM32">
            <v>0.4085593609999999</v>
          </cell>
          <cell r="AN32">
            <v>29.372939047999999</v>
          </cell>
          <cell r="AO32">
            <v>17.657205473228267</v>
          </cell>
          <cell r="AP32">
            <v>54.594633826016064</v>
          </cell>
          <cell r="AQ32">
            <v>0.52138524600000002</v>
          </cell>
          <cell r="AR32">
            <v>29.405694120000003</v>
          </cell>
          <cell r="AS32">
            <v>17.669940504245364</v>
          </cell>
          <cell r="AT32">
            <v>54.630653933179303</v>
          </cell>
          <cell r="AU32">
            <v>15.061</v>
          </cell>
          <cell r="AV32">
            <v>47.646999999999998</v>
          </cell>
          <cell r="AW32">
            <v>0.65132122799999992</v>
          </cell>
          <cell r="AX32">
            <v>29.438213596000001</v>
          </cell>
          <cell r="AY32">
            <v>17.693151671276823</v>
          </cell>
          <cell r="AZ32">
            <v>55.09184918348538</v>
          </cell>
          <cell r="BA32">
            <v>1.4940947329999998</v>
          </cell>
          <cell r="BB32">
            <v>28.899402788000003</v>
          </cell>
          <cell r="BC32">
            <v>17.719741511418725</v>
          </cell>
          <cell r="BD32">
            <v>55.167056608585398</v>
          </cell>
          <cell r="BE32">
            <v>15.074</v>
          </cell>
          <cell r="BF32">
            <v>48.029000000000003</v>
          </cell>
          <cell r="BG32">
            <v>2.4539190213499995</v>
          </cell>
          <cell r="BH32">
            <v>23.285251016000004</v>
          </cell>
          <cell r="BI32">
            <v>17.325593446936601</v>
          </cell>
          <cell r="BJ32">
            <v>54.397467979216259</v>
          </cell>
          <cell r="BK32">
            <v>3.3155829426216998</v>
          </cell>
          <cell r="BL32">
            <v>10.358411016</v>
          </cell>
          <cell r="BM32">
            <v>16.270164256501143</v>
          </cell>
          <cell r="BN32">
            <v>51.412263428739699</v>
          </cell>
          <cell r="BO32">
            <v>15.081</v>
          </cell>
          <cell r="BP32">
            <v>48.085999999999999</v>
          </cell>
          <cell r="BQ32">
            <v>3.9877116810920996</v>
          </cell>
          <cell r="BR32">
            <v>6.4864910159999987</v>
          </cell>
          <cell r="BS32">
            <v>15.997255113138307</v>
          </cell>
          <cell r="BT32">
            <v>50.677560815187775</v>
          </cell>
        </row>
        <row r="33">
          <cell r="B33" t="str">
            <v>Benchill</v>
          </cell>
          <cell r="C33" t="str">
            <v>BENCHILL</v>
          </cell>
          <cell r="D33">
            <v>11</v>
          </cell>
          <cell r="E33">
            <v>33.405000000000001</v>
          </cell>
          <cell r="F33">
            <v>13.1</v>
          </cell>
          <cell r="G33">
            <v>0.37470522994035443</v>
          </cell>
          <cell r="H33">
            <v>0.34476057448650593</v>
          </cell>
          <cell r="I33">
            <v>4.516</v>
          </cell>
          <cell r="J33">
            <v>12.516</v>
          </cell>
          <cell r="K33">
            <v>6.7688289999999762E-3</v>
          </cell>
          <cell r="L33">
            <v>1.5726719999986649E-4</v>
          </cell>
          <cell r="M33">
            <v>4.5163635257732277</v>
          </cell>
          <cell r="N33">
            <v>12.517028206157541</v>
          </cell>
          <cell r="O33">
            <v>1.6545240000000017E-2</v>
          </cell>
          <cell r="P33">
            <v>3.3059519999967257E-4</v>
          </cell>
          <cell r="Q33">
            <v>4.5168857516359564</v>
          </cell>
          <cell r="R33">
            <v>12.518505283952928</v>
          </cell>
          <cell r="S33">
            <v>6.7688289999999762E-3</v>
          </cell>
          <cell r="T33">
            <v>5.2085199999973852E-4</v>
          </cell>
          <cell r="U33">
            <v>4.5163826090261505</v>
          </cell>
          <cell r="V33">
            <v>12.517082181747737</v>
          </cell>
          <cell r="W33">
            <v>4.7789662900000029E-2</v>
          </cell>
          <cell r="X33">
            <v>9.0780959999996469E-3</v>
          </cell>
          <cell r="Y33">
            <v>4.5189847832644663</v>
          </cell>
          <cell r="Z33">
            <v>12.524442241946703</v>
          </cell>
          <cell r="AA33">
            <v>7.2944958899999968E-2</v>
          </cell>
          <cell r="AB33">
            <v>1.764723200000029E-2</v>
          </cell>
          <cell r="AC33">
            <v>4.5207548568911449</v>
          </cell>
          <cell r="AD33">
            <v>12.529448766205201</v>
          </cell>
          <cell r="AE33">
            <v>0.10528746920000004</v>
          </cell>
          <cell r="AF33">
            <v>2.6256255999999922E-2</v>
          </cell>
          <cell r="AG33">
            <v>4.5229042550140388</v>
          </cell>
          <cell r="AH33">
            <v>12.535528182157872</v>
          </cell>
          <cell r="AI33">
            <v>0.14664010290000001</v>
          </cell>
          <cell r="AJ33">
            <v>3.4835123999999995E-2</v>
          </cell>
          <cell r="AK33">
            <v>4.5255249791910872</v>
          </cell>
          <cell r="AL33">
            <v>12.542940709506714</v>
          </cell>
          <cell r="AM33">
            <v>0.1965958042</v>
          </cell>
          <cell r="AN33">
            <v>4.3450580000000016E-2</v>
          </cell>
          <cell r="AO33">
            <v>4.528599167685079</v>
          </cell>
          <cell r="AP33">
            <v>12.551635827629703</v>
          </cell>
          <cell r="AQ33">
            <v>0.25294622999999994</v>
          </cell>
          <cell r="AR33">
            <v>5.205839599999984E-2</v>
          </cell>
          <cell r="AS33">
            <v>4.5320085911750168</v>
          </cell>
          <cell r="AT33">
            <v>12.561279133508389</v>
          </cell>
          <cell r="AU33">
            <v>4.5190000000000001</v>
          </cell>
          <cell r="AV33">
            <v>12.593</v>
          </cell>
          <cell r="AW33">
            <v>0.31852775700000002</v>
          </cell>
          <cell r="AX33">
            <v>6.0648803999999723E-2</v>
          </cell>
          <cell r="AY33">
            <v>4.5389016081421589</v>
          </cell>
          <cell r="AZ33">
            <v>12.649290248295351</v>
          </cell>
          <cell r="BA33">
            <v>0.74785792179999988</v>
          </cell>
          <cell r="BB33">
            <v>0.10262170400000037</v>
          </cell>
          <cell r="BC33">
            <v>4.5636386037178109</v>
          </cell>
          <cell r="BD33">
            <v>12.719257037566253</v>
          </cell>
          <cell r="BE33">
            <v>4.524</v>
          </cell>
          <cell r="BF33">
            <v>12.782999999999999</v>
          </cell>
          <cell r="BG33">
            <v>1.2333912060149999</v>
          </cell>
          <cell r="BH33">
            <v>0.11096751999999932</v>
          </cell>
          <cell r="BI33">
            <v>4.5945605338501982</v>
          </cell>
          <cell r="BJ33">
            <v>12.982575327878472</v>
          </cell>
          <cell r="BK33">
            <v>1.6594286421881601</v>
          </cell>
          <cell r="BL33">
            <v>0.11096752000000021</v>
          </cell>
          <cell r="BM33">
            <v>4.6169217000737834</v>
          </cell>
          <cell r="BN33">
            <v>13.045822256966218</v>
          </cell>
          <cell r="BO33">
            <v>4.5250000000000004</v>
          </cell>
          <cell r="BP33">
            <v>12.805</v>
          </cell>
          <cell r="BQ33">
            <v>1.98091443164535</v>
          </cell>
          <cell r="BR33">
            <v>0.11096752000000021</v>
          </cell>
          <cell r="BS33">
            <v>4.6347953279904877</v>
          </cell>
          <cell r="BT33">
            <v>13.1155480838587</v>
          </cell>
        </row>
        <row r="34">
          <cell r="B34" t="str">
            <v>Bentham</v>
          </cell>
          <cell r="C34" t="str">
            <v>BENTHAM</v>
          </cell>
          <cell r="D34">
            <v>11</v>
          </cell>
          <cell r="E34">
            <v>19.75</v>
          </cell>
          <cell r="F34">
            <v>7.88</v>
          </cell>
          <cell r="G34">
            <v>0.33172519675110801</v>
          </cell>
          <cell r="H34">
            <v>0.33776091506743838</v>
          </cell>
          <cell r="I34">
            <v>2.661</v>
          </cell>
          <cell r="J34">
            <v>6.55</v>
          </cell>
          <cell r="K34">
            <v>1.0294582000000219E-2</v>
          </cell>
          <cell r="L34">
            <v>2.9884519999967551E-4</v>
          </cell>
          <cell r="M34">
            <v>2.6615560107314145</v>
          </cell>
          <cell r="N34">
            <v>6.5515726358343827</v>
          </cell>
          <cell r="O34">
            <v>2.4709134000000077E-2</v>
          </cell>
          <cell r="P34">
            <v>6.1943719999746349E-4</v>
          </cell>
          <cell r="Q34">
            <v>2.662329405218228</v>
          </cell>
          <cell r="R34">
            <v>6.5537601257790152</v>
          </cell>
          <cell r="S34">
            <v>1.0294582000000219E-2</v>
          </cell>
          <cell r="T34">
            <v>9.6952519999859987E-4</v>
          </cell>
          <cell r="U34">
            <v>2.661591212302191</v>
          </cell>
          <cell r="V34">
            <v>6.5516722009119999</v>
          </cell>
          <cell r="W34">
            <v>6.9836119999999724E-2</v>
          </cell>
          <cell r="X34">
            <v>2.9569337199998103E-2</v>
          </cell>
          <cell r="Y34">
            <v>2.6662174334066671</v>
          </cell>
          <cell r="Z34">
            <v>6.5647571301689736</v>
          </cell>
          <cell r="AA34">
            <v>0.10527806999999978</v>
          </cell>
          <cell r="AB34">
            <v>5.8194817200000415E-2</v>
          </cell>
          <cell r="AC34">
            <v>2.6695801014027385</v>
          </cell>
          <cell r="AD34">
            <v>6.574268191540579</v>
          </cell>
          <cell r="AE34">
            <v>0.14990014900000048</v>
          </cell>
          <cell r="AF34">
            <v>8.6894365199999157E-2</v>
          </cell>
          <cell r="AG34">
            <v>2.6734284887741815</v>
          </cell>
          <cell r="AH34">
            <v>6.5851530747684981</v>
          </cell>
          <cell r="AI34">
            <v>0.20558057600000001</v>
          </cell>
          <cell r="AJ34">
            <v>0.11555238520000088</v>
          </cell>
          <cell r="AK34">
            <v>2.6778551092358622</v>
          </cell>
          <cell r="AL34">
            <v>6.5976734481532722</v>
          </cell>
          <cell r="AM34">
            <v>0.27166897200000051</v>
          </cell>
          <cell r="AN34">
            <v>0.14427700119999898</v>
          </cell>
          <cell r="AO34">
            <v>2.6828315017813966</v>
          </cell>
          <cell r="AP34">
            <v>6.6117488118124461</v>
          </cell>
          <cell r="AQ34">
            <v>0.34543201400000001</v>
          </cell>
          <cell r="AR34">
            <v>0.17299120519999889</v>
          </cell>
          <cell r="AS34">
            <v>2.6882101622872066</v>
          </cell>
          <cell r="AT34">
            <v>6.6269619610818804</v>
          </cell>
          <cell r="AU34">
            <v>2.661</v>
          </cell>
          <cell r="AV34">
            <v>6.556</v>
          </cell>
          <cell r="AW34">
            <v>0.42827781599999959</v>
          </cell>
          <cell r="AX34">
            <v>0.20167758919999557</v>
          </cell>
          <cell r="AY34">
            <v>2.6940640838881524</v>
          </cell>
          <cell r="AZ34">
            <v>6.649519351724134</v>
          </cell>
          <cell r="BA34">
            <v>0.96075050900000036</v>
          </cell>
          <cell r="BB34">
            <v>0.34319676120000153</v>
          </cell>
          <cell r="BC34">
            <v>2.7294394824962773</v>
          </cell>
          <cell r="BD34">
            <v>6.7495760886960623</v>
          </cell>
          <cell r="BE34">
            <v>2.637</v>
          </cell>
          <cell r="BF34">
            <v>6.6959999999999997</v>
          </cell>
          <cell r="BG34">
            <v>1.5818853923599994</v>
          </cell>
          <cell r="BH34">
            <v>0.37140924519999885</v>
          </cell>
          <cell r="BI34">
            <v>2.7395213804365381</v>
          </cell>
          <cell r="BJ34">
            <v>6.9859742532931275</v>
          </cell>
          <cell r="BK34">
            <v>2.1551034115139993</v>
          </cell>
          <cell r="BL34">
            <v>0.3714092451999953</v>
          </cell>
          <cell r="BM34">
            <v>2.7696075238604383</v>
          </cell>
          <cell r="BN34">
            <v>7.0710707174322911</v>
          </cell>
          <cell r="BO34">
            <v>2.6389999999999998</v>
          </cell>
          <cell r="BP34">
            <v>6.718</v>
          </cell>
          <cell r="BQ34">
            <v>2.6126514315880005</v>
          </cell>
          <cell r="BR34">
            <v>0.3714092451999953</v>
          </cell>
          <cell r="BS34">
            <v>2.7956225668201569</v>
          </cell>
          <cell r="BT34">
            <v>7.1609955163415044</v>
          </cell>
        </row>
        <row r="35">
          <cell r="B35" t="str">
            <v>Bispham</v>
          </cell>
          <cell r="C35" t="str">
            <v>BISPHAM</v>
          </cell>
          <cell r="D35">
            <v>6.6</v>
          </cell>
          <cell r="E35">
            <v>62.5</v>
          </cell>
          <cell r="F35">
            <v>25</v>
          </cell>
          <cell r="G35">
            <v>0.6696927074960306</v>
          </cell>
          <cell r="H35">
            <v>0.57044194262388759</v>
          </cell>
          <cell r="I35">
            <v>14.259</v>
          </cell>
          <cell r="J35">
            <v>41.85</v>
          </cell>
          <cell r="K35">
            <v>2.0185230000000165E-2</v>
          </cell>
          <cell r="L35">
            <v>3.2330200000014742E-3</v>
          </cell>
          <cell r="M35">
            <v>14.261048565597189</v>
          </cell>
          <cell r="N35">
            <v>41.855794218501913</v>
          </cell>
          <cell r="O35">
            <v>4.8533173000000041E-2</v>
          </cell>
          <cell r="P35">
            <v>6.2842920000001357E-3</v>
          </cell>
          <cell r="Q35">
            <v>14.263795284571826</v>
          </cell>
          <cell r="R35">
            <v>41.863563112953827</v>
          </cell>
          <cell r="S35">
            <v>2.0185230000000165E-2</v>
          </cell>
          <cell r="T35">
            <v>9.3132800000019778E-3</v>
          </cell>
          <cell r="U35">
            <v>14.261580450407454</v>
          </cell>
          <cell r="V35">
            <v>41.857298615926503</v>
          </cell>
          <cell r="W35">
            <v>0.1361941510000001</v>
          </cell>
          <cell r="X35">
            <v>0.10994792000000064</v>
          </cell>
          <cell r="Y35">
            <v>14.28053184711375</v>
          </cell>
          <cell r="Z35">
            <v>41.910901260422413</v>
          </cell>
          <cell r="AA35">
            <v>0.2047470910000001</v>
          </cell>
          <cell r="AB35">
            <v>0.21057879200000107</v>
          </cell>
          <cell r="AC35">
            <v>14.295331592477496</v>
          </cell>
          <cell r="AD35">
            <v>41.952761261648575</v>
          </cell>
          <cell r="AE35">
            <v>0.29146309800000025</v>
          </cell>
          <cell r="AF35">
            <v>0.31158581200000102</v>
          </cell>
          <cell r="AG35">
            <v>14.311753098564093</v>
          </cell>
          <cell r="AH35">
            <v>41.999208294893087</v>
          </cell>
          <cell r="AI35">
            <v>0.40057221600000015</v>
          </cell>
          <cell r="AJ35">
            <v>0.41210329600000106</v>
          </cell>
          <cell r="AK35">
            <v>14.330090670548033</v>
          </cell>
          <cell r="AL35">
            <v>42.051074780894453</v>
          </cell>
          <cell r="AM35">
            <v>0.53083851300000029</v>
          </cell>
          <cell r="AN35">
            <v>0.51296806400000117</v>
          </cell>
          <cell r="AO35">
            <v>14.350309395183766</v>
          </cell>
          <cell r="AP35">
            <v>42.108261970081934</v>
          </cell>
          <cell r="AQ35">
            <v>0.67672243100000007</v>
          </cell>
          <cell r="AR35">
            <v>0.61364880400000077</v>
          </cell>
          <cell r="AS35">
            <v>14.371878209073</v>
          </cell>
          <cell r="AT35">
            <v>42.169267788334849</v>
          </cell>
          <cell r="AU35">
            <v>14.276</v>
          </cell>
          <cell r="AV35">
            <v>42.53</v>
          </cell>
          <cell r="AW35">
            <v>0.84547617800000008</v>
          </cell>
          <cell r="AX35">
            <v>0.71405658400000105</v>
          </cell>
          <cell r="AY35">
            <v>14.412423736356173</v>
          </cell>
          <cell r="AZ35">
            <v>42.915864596369026</v>
          </cell>
          <cell r="BA35">
            <v>1.9472744170000005</v>
          </cell>
          <cell r="BB35">
            <v>1.2044318120000033</v>
          </cell>
          <cell r="BC35">
            <v>14.551702793896935</v>
          </cell>
          <cell r="BD35">
            <v>43.309805260626405</v>
          </cell>
          <cell r="BE35">
            <v>14.303000000000001</v>
          </cell>
          <cell r="BF35">
            <v>43.540999999999997</v>
          </cell>
          <cell r="BG35">
            <v>3.2105374857700002</v>
          </cell>
          <cell r="BH35">
            <v>1.2975397040000023</v>
          </cell>
          <cell r="BI35">
            <v>14.697354481672928</v>
          </cell>
          <cell r="BJ35">
            <v>44.656402912728929</v>
          </cell>
          <cell r="BK35">
            <v>4.3746826347976997</v>
          </cell>
          <cell r="BL35">
            <v>0.82215936799999811</v>
          </cell>
          <cell r="BM35">
            <v>14.757605777159274</v>
          </cell>
          <cell r="BN35">
            <v>44.826819311183606</v>
          </cell>
          <cell r="BO35">
            <v>14.304</v>
          </cell>
          <cell r="BP35">
            <v>43.561999999999998</v>
          </cell>
          <cell r="BQ35">
            <v>5.3195131807272</v>
          </cell>
          <cell r="BR35">
            <v>-0.44996173599999478</v>
          </cell>
          <cell r="BS35">
            <v>14.729975278400907</v>
          </cell>
          <cell r="BT35">
            <v>44.766840031900429</v>
          </cell>
        </row>
        <row r="36">
          <cell r="B36" t="str">
            <v>Blackbull</v>
          </cell>
          <cell r="C36" t="str">
            <v>BLACKBULL</v>
          </cell>
          <cell r="D36">
            <v>6.6</v>
          </cell>
          <cell r="E36">
            <v>62.5</v>
          </cell>
          <cell r="F36">
            <v>25</v>
          </cell>
          <cell r="G36">
            <v>0.61686640006328608</v>
          </cell>
          <cell r="H36">
            <v>0.52133868991877597</v>
          </cell>
          <cell r="I36">
            <v>13.032</v>
          </cell>
          <cell r="J36">
            <v>38.549999999999997</v>
          </cell>
          <cell r="K36">
            <v>1.5815521000000055E-2</v>
          </cell>
          <cell r="L36">
            <v>9.5737600000056489E-4</v>
          </cell>
          <cell r="M36">
            <v>13.0334672479694</v>
          </cell>
          <cell r="N36">
            <v>38.554150003955378</v>
          </cell>
          <cell r="O36">
            <v>3.8315054000000015E-2</v>
          </cell>
          <cell r="P36">
            <v>1.9399120000000991E-3</v>
          </cell>
          <cell r="Q36">
            <v>13.035521396281261</v>
          </cell>
          <cell r="R36">
            <v>38.559960012758893</v>
          </cell>
          <cell r="S36">
            <v>1.5815521000000055E-2</v>
          </cell>
          <cell r="T36">
            <v>2.9735399999997192E-3</v>
          </cell>
          <cell r="U36">
            <v>13.033643616579722</v>
          </cell>
          <cell r="V36">
            <v>38.55464884971677</v>
          </cell>
          <cell r="W36">
            <v>0.10922378499999996</v>
          </cell>
          <cell r="X36">
            <v>3.9104099999999864E-2</v>
          </cell>
          <cell r="Y36">
            <v>13.044975324898951</v>
          </cell>
          <cell r="Z36">
            <v>38.586699760896586</v>
          </cell>
          <cell r="AA36">
            <v>0.16553999200000002</v>
          </cell>
          <cell r="AB36">
            <v>7.5273059999998448E-2</v>
          </cell>
          <cell r="AC36">
            <v>13.053065678847966</v>
          </cell>
          <cell r="AD36">
            <v>38.609582737454772</v>
          </cell>
          <cell r="AE36">
            <v>0.23729042599999994</v>
          </cell>
          <cell r="AF36">
            <v>0.11162717199999994</v>
          </cell>
          <cell r="AG36">
            <v>13.062522374110651</v>
          </cell>
          <cell r="AH36">
            <v>38.636330310846212</v>
          </cell>
          <cell r="AI36">
            <v>0.32815804100000001</v>
          </cell>
          <cell r="AJ36">
            <v>0.14781177600000017</v>
          </cell>
          <cell r="AK36">
            <v>13.07363656090471</v>
          </cell>
          <cell r="AL36">
            <v>38.667765978244027</v>
          </cell>
          <cell r="AM36">
            <v>0.43718761099999992</v>
          </cell>
          <cell r="AN36">
            <v>0.18416683999999917</v>
          </cell>
          <cell r="AO36">
            <v>13.086354418113185</v>
          </cell>
          <cell r="AP36">
            <v>38.703737510541124</v>
          </cell>
          <cell r="AQ36">
            <v>0.55966786300000004</v>
          </cell>
          <cell r="AR36">
            <v>0.22046912000000063</v>
          </cell>
          <cell r="AS36">
            <v>13.100244287445429</v>
          </cell>
          <cell r="AT36">
            <v>38.743023993719625</v>
          </cell>
          <cell r="AU36">
            <v>13.041</v>
          </cell>
          <cell r="AV36">
            <v>38.756</v>
          </cell>
          <cell r="AW36">
            <v>0.70083831399999985</v>
          </cell>
          <cell r="AX36">
            <v>0.25667262799999957</v>
          </cell>
          <cell r="AY36">
            <v>13.124760484866018</v>
          </cell>
          <cell r="AZ36">
            <v>38.992910427376934</v>
          </cell>
          <cell r="BA36">
            <v>1.620611163</v>
          </cell>
          <cell r="BB36">
            <v>0.43291788400000009</v>
          </cell>
          <cell r="BC36">
            <v>13.220637204253661</v>
          </cell>
          <cell r="BD36">
            <v>39.264090741124626</v>
          </cell>
          <cell r="BE36">
            <v>13.114000000000001</v>
          </cell>
          <cell r="BF36">
            <v>39.524999999999999</v>
          </cell>
          <cell r="BG36">
            <v>2.66975307983</v>
          </cell>
          <cell r="BH36">
            <v>0.46203929600000038</v>
          </cell>
          <cell r="BI36">
            <v>13.387960783519921</v>
          </cell>
          <cell r="BJ36">
            <v>40.299878111224459</v>
          </cell>
          <cell r="BK36">
            <v>3.6097337748406</v>
          </cell>
          <cell r="BL36">
            <v>-0.17322232000000071</v>
          </cell>
          <cell r="BM36">
            <v>13.4146167899281</v>
          </cell>
          <cell r="BN36">
            <v>40.375272682786758</v>
          </cell>
          <cell r="BO36">
            <v>13.115</v>
          </cell>
          <cell r="BP36">
            <v>39.548999999999999</v>
          </cell>
          <cell r="BQ36">
            <v>4.3395617703595999</v>
          </cell>
          <cell r="BR36">
            <v>-1.8731868479999996</v>
          </cell>
          <cell r="BS36">
            <v>13.330751852325282</v>
          </cell>
          <cell r="BT36">
            <v>40.159238391331058</v>
          </cell>
        </row>
        <row r="37">
          <cell r="B37" t="str">
            <v>Blackburn</v>
          </cell>
          <cell r="C37" t="str">
            <v>BLACKBURN</v>
          </cell>
          <cell r="D37">
            <v>6.6</v>
          </cell>
          <cell r="E37">
            <v>54.75</v>
          </cell>
          <cell r="F37">
            <v>21.9</v>
          </cell>
          <cell r="G37">
            <v>0.79704115969033817</v>
          </cell>
          <cell r="H37">
            <v>0.68234773737628474</v>
          </cell>
          <cell r="I37">
            <v>14.942</v>
          </cell>
          <cell r="J37">
            <v>43.634</v>
          </cell>
          <cell r="K37">
            <v>1.4999530000000094E-2</v>
          </cell>
          <cell r="L37">
            <v>1.1812199999998718E-3</v>
          </cell>
          <cell r="M37">
            <v>14.943415448540636</v>
          </cell>
          <cell r="N37">
            <v>43.638003493046014</v>
          </cell>
          <cell r="O37">
            <v>3.5852488000000071E-2</v>
          </cell>
          <cell r="P37">
            <v>2.3343359999996594E-3</v>
          </cell>
          <cell r="Q37">
            <v>14.945340480775137</v>
          </cell>
          <cell r="R37">
            <v>43.643448306434088</v>
          </cell>
          <cell r="S37">
            <v>1.4999530000000094E-2</v>
          </cell>
          <cell r="T37">
            <v>3.5140199999998956E-3</v>
          </cell>
          <cell r="U37">
            <v>14.9436195156176</v>
          </cell>
          <cell r="V37">
            <v>43.638580681901772</v>
          </cell>
          <cell r="W37">
            <v>9.9513105000000102E-2</v>
          </cell>
          <cell r="X37">
            <v>5.1384196000000326E-2</v>
          </cell>
          <cell r="Y37">
            <v>14.95520009050793</v>
          </cell>
          <cell r="Z37">
            <v>43.671335494041735</v>
          </cell>
          <cell r="AA37">
            <v>0.148720187</v>
          </cell>
          <cell r="AB37">
            <v>9.9285507999999911E-2</v>
          </cell>
          <cell r="AC37">
            <v>14.963694871934669</v>
          </cell>
          <cell r="AD37">
            <v>43.695362364247913</v>
          </cell>
          <cell r="AE37">
            <v>0.21055769499999999</v>
          </cell>
          <cell r="AF37">
            <v>0.14736945199999996</v>
          </cell>
          <cell r="AG37">
            <v>14.97331050525314</v>
          </cell>
          <cell r="AH37">
            <v>43.722559482347492</v>
          </cell>
          <cell r="AI37">
            <v>0.2878359760000001</v>
          </cell>
          <cell r="AJ37">
            <v>0.19529054800000045</v>
          </cell>
          <cell r="AK37">
            <v>14.984262610406674</v>
          </cell>
          <cell r="AL37">
            <v>43.753536713636819</v>
          </cell>
          <cell r="AM37">
            <v>0.37960993099999996</v>
          </cell>
          <cell r="AN37">
            <v>0.2433772159999994</v>
          </cell>
          <cell r="AO37">
            <v>14.996497241973049</v>
          </cell>
          <cell r="AP37">
            <v>43.788141477420432</v>
          </cell>
          <cell r="AQ37">
            <v>0.48205435699999988</v>
          </cell>
          <cell r="AR37">
            <v>0.29140708000000171</v>
          </cell>
          <cell r="AS37">
            <v>15.009660328615114</v>
          </cell>
          <cell r="AT37">
            <v>43.825372308724226</v>
          </cell>
          <cell r="AU37">
            <v>14.944000000000001</v>
          </cell>
          <cell r="AV37">
            <v>43.707999999999998</v>
          </cell>
          <cell r="AW37">
            <v>0.5997828340000001</v>
          </cell>
          <cell r="AX37">
            <v>0.33933827199999822</v>
          </cell>
          <cell r="AY37">
            <v>15.026151791416783</v>
          </cell>
          <cell r="AZ37">
            <v>43.940360355189718</v>
          </cell>
          <cell r="BA37">
            <v>1.3607797669999999</v>
          </cell>
          <cell r="BB37">
            <v>0.57372377199999924</v>
          </cell>
          <cell r="BC37">
            <v>15.113225172574234</v>
          </cell>
          <cell r="BD37">
            <v>44.186641068298812</v>
          </cell>
          <cell r="BE37">
            <v>14.954000000000001</v>
          </cell>
          <cell r="BF37">
            <v>44.078000000000003</v>
          </cell>
          <cell r="BG37">
            <v>2.2331036432200002</v>
          </cell>
          <cell r="BH37">
            <v>0.62035148799999984</v>
          </cell>
          <cell r="BI37">
            <v>15.203612589110666</v>
          </cell>
          <cell r="BJ37">
            <v>44.784011017718733</v>
          </cell>
          <cell r="BK37">
            <v>3.0350248878638002</v>
          </cell>
          <cell r="BL37">
            <v>0.62035148799999806</v>
          </cell>
          <cell r="BM37">
            <v>15.273762505241571</v>
          </cell>
          <cell r="BN37">
            <v>44.982424943302057</v>
          </cell>
          <cell r="BO37">
            <v>14.968</v>
          </cell>
          <cell r="BP37">
            <v>44.469000000000001</v>
          </cell>
          <cell r="BQ37">
            <v>3.6828007635533</v>
          </cell>
          <cell r="BR37">
            <v>0.62035148799999984</v>
          </cell>
          <cell r="BS37">
            <v>15.344428198605794</v>
          </cell>
          <cell r="BT37">
            <v>45.533699727455975</v>
          </cell>
        </row>
        <row r="38">
          <cell r="B38" t="str">
            <v>Blackburn Rd Clayton</v>
          </cell>
          <cell r="C38" t="str">
            <v>BLACKBURN RD CLAYTON</v>
          </cell>
          <cell r="D38">
            <v>6.6</v>
          </cell>
          <cell r="E38">
            <v>54.75</v>
          </cell>
          <cell r="F38">
            <v>21.9</v>
          </cell>
          <cell r="G38">
            <v>0.74630372584541249</v>
          </cell>
          <cell r="H38">
            <v>0.63437503980902588</v>
          </cell>
          <cell r="I38">
            <v>13.891</v>
          </cell>
          <cell r="J38">
            <v>40.854999999999997</v>
          </cell>
          <cell r="K38">
            <v>1.5848160000000222E-2</v>
          </cell>
          <cell r="L38">
            <v>4.8814639999985587E-3</v>
          </cell>
          <cell r="M38">
            <v>13.892813371817667</v>
          </cell>
          <cell r="N38">
            <v>40.860128990036337</v>
          </cell>
          <cell r="O38">
            <v>3.7930722000000028E-2</v>
          </cell>
          <cell r="P38">
            <v>9.2345199999996908E-3</v>
          </cell>
          <cell r="Q38">
            <v>13.895125888661378</v>
          </cell>
          <cell r="R38">
            <v>40.866669775403523</v>
          </cell>
          <cell r="S38">
            <v>1.5848160000000222E-2</v>
          </cell>
          <cell r="T38">
            <v>1.3374100000000055E-2</v>
          </cell>
          <cell r="U38">
            <v>13.893556284799596</v>
          </cell>
          <cell r="V38">
            <v>40.862230265265751</v>
          </cell>
          <cell r="W38">
            <v>0.10565105200000025</v>
          </cell>
          <cell r="X38">
            <v>5.5208748000000085E-2</v>
          </cell>
          <cell r="Y38">
            <v>13.905071583156332</v>
          </cell>
          <cell r="Z38">
            <v>40.894800447487491</v>
          </cell>
          <cell r="AA38">
            <v>0.15817703100000036</v>
          </cell>
          <cell r="AB38">
            <v>9.6922348000000547E-2</v>
          </cell>
          <cell r="AC38">
            <v>13.913315408353903</v>
          </cell>
          <cell r="AD38">
            <v>40.918117506287963</v>
          </cell>
          <cell r="AE38">
            <v>0.22426681000000026</v>
          </cell>
          <cell r="AF38">
            <v>0.13898892000000007</v>
          </cell>
          <cell r="AG38">
            <v>13.922776635378815</v>
          </cell>
          <cell r="AH38">
            <v>40.944877897438602</v>
          </cell>
          <cell r="AI38">
            <v>0.30695014500000029</v>
          </cell>
          <cell r="AJ38">
            <v>0.18040353599999914</v>
          </cell>
          <cell r="AK38">
            <v>13.933632390744833</v>
          </cell>
          <cell r="AL38">
            <v>40.975582610375461</v>
          </cell>
          <cell r="AM38">
            <v>0.40524581500000045</v>
          </cell>
          <cell r="AN38">
            <v>0.22214416799999981</v>
          </cell>
          <cell r="AO38">
            <v>13.94588239023817</v>
          </cell>
          <cell r="AP38">
            <v>41.01023084122054</v>
          </cell>
          <cell r="AQ38">
            <v>0.5150382480000002</v>
          </cell>
          <cell r="AR38">
            <v>0.26360142799999942</v>
          </cell>
          <cell r="AS38">
            <v>13.959113307051565</v>
          </cell>
          <cell r="AT38">
            <v>41.047653525220809</v>
          </cell>
          <cell r="AU38">
            <v>13.9</v>
          </cell>
          <cell r="AV38">
            <v>41.308999999999997</v>
          </cell>
          <cell r="AW38">
            <v>0.64089440000000009</v>
          </cell>
          <cell r="AX38">
            <v>0.30470008000000082</v>
          </cell>
          <cell r="AY38">
            <v>13.98271806478367</v>
          </cell>
          <cell r="AZ38">
            <v>41.542962018140642</v>
          </cell>
          <cell r="BA38">
            <v>1.4542931840000004</v>
          </cell>
          <cell r="BB38">
            <v>0.49653495999999908</v>
          </cell>
          <cell r="BC38">
            <v>14.070653205163802</v>
          </cell>
          <cell r="BD38">
            <v>41.791680154410173</v>
          </cell>
          <cell r="BE38">
            <v>13.916</v>
          </cell>
          <cell r="BF38">
            <v>41.756</v>
          </cell>
          <cell r="BG38">
            <v>2.3857477627400003</v>
          </cell>
          <cell r="BH38">
            <v>0.53427256799999956</v>
          </cell>
          <cell r="BI38">
            <v>14.171435533938171</v>
          </cell>
          <cell r="BJ38">
            <v>42.478480792814743</v>
          </cell>
          <cell r="BK38">
            <v>3.2368251153776</v>
          </cell>
          <cell r="BL38">
            <v>0.53427256799999956</v>
          </cell>
          <cell r="BM38">
            <v>14.245885494339158</v>
          </cell>
          <cell r="BN38">
            <v>42.689057080249178</v>
          </cell>
          <cell r="BO38">
            <v>13.827</v>
          </cell>
          <cell r="BP38">
            <v>41.53</v>
          </cell>
          <cell r="BQ38">
            <v>3.9176442470133002</v>
          </cell>
          <cell r="BR38">
            <v>0.53427256799999956</v>
          </cell>
          <cell r="BS38">
            <v>14.216441722963296</v>
          </cell>
          <cell r="BT38">
            <v>42.631507532737281</v>
          </cell>
        </row>
        <row r="39">
          <cell r="B39" t="str">
            <v>Blackfriars</v>
          </cell>
          <cell r="C39" t="str">
            <v>BLACKFRIARS</v>
          </cell>
          <cell r="D39">
            <v>6.6</v>
          </cell>
          <cell r="E39">
            <v>54.75</v>
          </cell>
          <cell r="F39">
            <v>21.9</v>
          </cell>
          <cell r="G39">
            <v>0.73381481772394608</v>
          </cell>
          <cell r="H39">
            <v>0.60617298577815926</v>
          </cell>
          <cell r="I39">
            <v>13.273999999999999</v>
          </cell>
          <cell r="J39">
            <v>40.173000000000002</v>
          </cell>
          <cell r="K39">
            <v>1.3343160000000021E-2</v>
          </cell>
          <cell r="L39">
            <v>2.419456000000153E-4</v>
          </cell>
          <cell r="M39">
            <v>13.275188388541686</v>
          </cell>
          <cell r="N39">
            <v>40.176361270386046</v>
          </cell>
          <cell r="O39">
            <v>3.1937297000000031E-2</v>
          </cell>
          <cell r="P39">
            <v>4.9588040000081435E-4</v>
          </cell>
          <cell r="Q39">
            <v>13.27683716722766</v>
          </cell>
          <cell r="R39">
            <v>40.181024720744162</v>
          </cell>
          <cell r="S39">
            <v>1.3343160000000021E-2</v>
          </cell>
          <cell r="T39">
            <v>7.6793240000139207E-4</v>
          </cell>
          <cell r="U39">
            <v>13.275234400453893</v>
          </cell>
          <cell r="V39">
            <v>40.176491411726595</v>
          </cell>
          <cell r="W39">
            <v>8.8762918100000032E-2</v>
          </cell>
          <cell r="X39">
            <v>7.0280048399999906E-2</v>
          </cell>
          <cell r="Y39">
            <v>13.28791265144265</v>
          </cell>
          <cell r="Z39">
            <v>40.212350920717533</v>
          </cell>
          <cell r="AA39">
            <v>0.13276645199999992</v>
          </cell>
          <cell r="AB39">
            <v>0.13980659640000059</v>
          </cell>
          <cell r="AC39">
            <v>13.297843958010239</v>
          </cell>
          <cell r="AD39">
            <v>40.240440897597473</v>
          </cell>
          <cell r="AE39">
            <v>0.18817047099999995</v>
          </cell>
          <cell r="AF39">
            <v>0.20938465239999982</v>
          </cell>
          <cell r="AG39">
            <v>13.308777054168591</v>
          </cell>
          <cell r="AH39">
            <v>40.271364363329212</v>
          </cell>
          <cell r="AI39">
            <v>0.25757412700000004</v>
          </cell>
          <cell r="AJ39">
            <v>0.27892512439999972</v>
          </cell>
          <cell r="AK39">
            <v>13.320931513214518</v>
          </cell>
          <cell r="AL39">
            <v>40.305742364981327</v>
          </cell>
          <cell r="AM39">
            <v>0.34014218699999998</v>
          </cell>
          <cell r="AN39">
            <v>0.3485125523999999</v>
          </cell>
          <cell r="AO39">
            <v>13.334241666541105</v>
          </cell>
          <cell r="AP39">
            <v>40.343389163684783</v>
          </cell>
          <cell r="AQ39">
            <v>0.43240832399999996</v>
          </cell>
          <cell r="AR39">
            <v>0.4180895443999999</v>
          </cell>
          <cell r="AS39">
            <v>13.348399268676657</v>
          </cell>
          <cell r="AT39">
            <v>40.38343290958634</v>
          </cell>
          <cell r="AU39">
            <v>13.284000000000001</v>
          </cell>
          <cell r="AV39">
            <v>40.448</v>
          </cell>
          <cell r="AW39">
            <v>0.5390807740000001</v>
          </cell>
          <cell r="AX39">
            <v>0.48764440840000045</v>
          </cell>
          <cell r="AY39">
            <v>13.373815160673093</v>
          </cell>
          <cell r="AZ39">
            <v>40.702035636661215</v>
          </cell>
          <cell r="BA39">
            <v>1.2324844346999999</v>
          </cell>
          <cell r="BB39">
            <v>0.75167347240000293</v>
          </cell>
          <cell r="BC39">
            <v>13.457568803299836</v>
          </cell>
          <cell r="BD39">
            <v>40.938926711262987</v>
          </cell>
          <cell r="BE39">
            <v>13.304</v>
          </cell>
          <cell r="BF39">
            <v>41.01</v>
          </cell>
          <cell r="BG39">
            <v>2.0272366031460001</v>
          </cell>
          <cell r="BH39">
            <v>0.52405132039999902</v>
          </cell>
          <cell r="BI39">
            <v>13.527179813551443</v>
          </cell>
          <cell r="BJ39">
            <v>41.641247838344697</v>
          </cell>
          <cell r="BK39">
            <v>2.7625579248268997</v>
          </cell>
          <cell r="BL39">
            <v>-2.9088366795999994</v>
          </cell>
          <cell r="BM39">
            <v>13.291203927508338</v>
          </cell>
          <cell r="BN39">
            <v>40.973807241474361</v>
          </cell>
          <cell r="BO39">
            <v>13.314</v>
          </cell>
          <cell r="BP39">
            <v>41.311999999999998</v>
          </cell>
          <cell r="BQ39">
            <v>3.3637442613552997</v>
          </cell>
          <cell r="BR39">
            <v>-3.2367246795999991</v>
          </cell>
          <cell r="BS39">
            <v>13.325111331775572</v>
          </cell>
          <cell r="BT39">
            <v>41.343427592186082</v>
          </cell>
        </row>
        <row r="40">
          <cell r="B40" t="str">
            <v>Blackley</v>
          </cell>
          <cell r="C40" t="str">
            <v>BLACKLEY</v>
          </cell>
          <cell r="D40">
            <v>6.6</v>
          </cell>
          <cell r="E40">
            <v>54.75</v>
          </cell>
          <cell r="F40">
            <v>21.9</v>
          </cell>
          <cell r="G40">
            <v>0.68484213949988604</v>
          </cell>
          <cell r="H40">
            <v>0.60428336282289208</v>
          </cell>
          <cell r="I40">
            <v>13.231999999999999</v>
          </cell>
          <cell r="J40">
            <v>37.49</v>
          </cell>
          <cell r="K40">
            <v>1.9338059999999713E-2</v>
          </cell>
          <cell r="L40">
            <v>1.3032440000007028E-3</v>
          </cell>
          <cell r="M40">
            <v>13.233805645821336</v>
          </cell>
          <cell r="N40">
            <v>37.49510713761876</v>
          </cell>
          <cell r="O40">
            <v>4.7125389999999934E-2</v>
          </cell>
          <cell r="P40">
            <v>2.582396000001097E-3</v>
          </cell>
          <cell r="Q40">
            <v>13.236348303579987</v>
          </cell>
          <cell r="R40">
            <v>37.502298859792269</v>
          </cell>
          <cell r="S40">
            <v>1.9338059999999713E-2</v>
          </cell>
          <cell r="T40">
            <v>3.890504000001016E-3</v>
          </cell>
          <cell r="U40">
            <v>13.234031972375497</v>
          </cell>
          <cell r="V40">
            <v>37.495747285783594</v>
          </cell>
          <cell r="W40">
            <v>0.13540894259999958</v>
          </cell>
          <cell r="X40">
            <v>3.9013879999999723E-2</v>
          </cell>
          <cell r="Y40">
            <v>13.247258039936503</v>
          </cell>
          <cell r="Z40">
            <v>37.533156254026871</v>
          </cell>
          <cell r="AA40">
            <v>0.20612754499999997</v>
          </cell>
          <cell r="AB40">
            <v>7.4163900000000282E-2</v>
          </cell>
          <cell r="AC40">
            <v>13.256519142609438</v>
          </cell>
          <cell r="AD40">
            <v>37.559350608032062</v>
          </cell>
          <cell r="AE40">
            <v>0.29679865599999977</v>
          </cell>
          <cell r="AF40">
            <v>0.10951215999999953</v>
          </cell>
          <cell r="AG40">
            <v>13.267542978635189</v>
          </cell>
          <cell r="AH40">
            <v>37.590530724866049</v>
          </cell>
          <cell r="AI40">
            <v>0.41241523599999996</v>
          </cell>
          <cell r="AJ40">
            <v>0.14465853200000023</v>
          </cell>
          <cell r="AK40">
            <v>13.280731316653526</v>
          </cell>
          <cell r="AL40">
            <v>37.627832977847433</v>
          </cell>
          <cell r="AM40">
            <v>0.55180964099999952</v>
          </cell>
          <cell r="AN40">
            <v>0.17998699600000112</v>
          </cell>
          <cell r="AO40">
            <v>13.296015603843031</v>
          </cell>
          <cell r="AP40">
            <v>37.671063470316639</v>
          </cell>
          <cell r="AQ40">
            <v>0.70885916999999998</v>
          </cell>
          <cell r="AR40">
            <v>0.21524625600000125</v>
          </cell>
          <cell r="AS40">
            <v>13.312838260069801</v>
          </cell>
          <cell r="AT40">
            <v>37.718645127498718</v>
          </cell>
          <cell r="AU40">
            <v>13.243</v>
          </cell>
          <cell r="AV40">
            <v>37.828000000000003</v>
          </cell>
          <cell r="AW40">
            <v>0.8913776989999993</v>
          </cell>
          <cell r="AX40">
            <v>0.25038996400000091</v>
          </cell>
          <cell r="AY40">
            <v>13.342878767815918</v>
          </cell>
          <cell r="AZ40">
            <v>38.110499816076775</v>
          </cell>
          <cell r="BA40">
            <v>2.0848533455</v>
          </cell>
          <cell r="BB40">
            <v>0.42048340799999995</v>
          </cell>
          <cell r="BC40">
            <v>13.462160128643013</v>
          </cell>
          <cell r="BD40">
            <v>38.447878452516768</v>
          </cell>
          <cell r="BE40">
            <v>13.164999999999999</v>
          </cell>
          <cell r="BF40">
            <v>38.286999999999999</v>
          </cell>
          <cell r="BG40">
            <v>3.4367690702570002</v>
          </cell>
          <cell r="BH40">
            <v>0.45422953600000415</v>
          </cell>
          <cell r="BI40">
            <v>13.505374104960445</v>
          </cell>
          <cell r="BJ40">
            <v>39.249723351031328</v>
          </cell>
          <cell r="BK40">
            <v>4.6301570951000297</v>
          </cell>
          <cell r="BL40">
            <v>0.45422953600000415</v>
          </cell>
          <cell r="BM40">
            <v>13.60976848335299</v>
          </cell>
          <cell r="BN40">
            <v>39.54499524254782</v>
          </cell>
          <cell r="BO40">
            <v>13.176</v>
          </cell>
          <cell r="BP40">
            <v>38.621000000000002</v>
          </cell>
          <cell r="BQ40">
            <v>5.5391333817606005</v>
          </cell>
          <cell r="BR40">
            <v>0.4542295360000006</v>
          </cell>
          <cell r="BS40">
            <v>13.700283286957607</v>
          </cell>
          <cell r="BT40">
            <v>40.103897069881988</v>
          </cell>
        </row>
        <row r="41">
          <cell r="B41" t="str">
            <v>Blackpool</v>
          </cell>
          <cell r="C41" t="str">
            <v>BLACKPOOL</v>
          </cell>
          <cell r="D41">
            <v>6.6</v>
          </cell>
          <cell r="E41">
            <v>62.5</v>
          </cell>
          <cell r="F41">
            <v>25</v>
          </cell>
          <cell r="G41">
            <v>0.69329424386440031</v>
          </cell>
          <cell r="H41">
            <v>0.59620087418763212</v>
          </cell>
          <cell r="I41">
            <v>14.904</v>
          </cell>
          <cell r="J41">
            <v>43.328000000000003</v>
          </cell>
          <cell r="K41">
            <v>1.0465412000000007E-2</v>
          </cell>
          <cell r="L41">
            <v>1.215956000000018E-3</v>
          </cell>
          <cell r="M41">
            <v>14.905021854690803</v>
          </cell>
          <cell r="N41">
            <v>43.330890241525019</v>
          </cell>
          <cell r="O41">
            <v>2.4212999100000077E-2</v>
          </cell>
          <cell r="P41">
            <v>2.2893080000001564E-3</v>
          </cell>
          <cell r="Q41">
            <v>14.90631835062702</v>
          </cell>
          <cell r="R41">
            <v>43.334557285798141</v>
          </cell>
          <cell r="S41">
            <v>1.0465412000000007E-2</v>
          </cell>
          <cell r="T41">
            <v>3.3014759999998589E-3</v>
          </cell>
          <cell r="U41">
            <v>14.905204290377682</v>
          </cell>
          <cell r="V41">
            <v>43.331406247570314</v>
          </cell>
          <cell r="W41">
            <v>6.2828331600000009E-2</v>
          </cell>
          <cell r="X41">
            <v>0.14653716800000005</v>
          </cell>
          <cell r="Y41">
            <v>14.922314731447436</v>
          </cell>
          <cell r="Z41">
            <v>43.379801883208373</v>
          </cell>
          <cell r="AA41">
            <v>9.0365046900000023E-2</v>
          </cell>
          <cell r="AB41">
            <v>0.2897372359999999</v>
          </cell>
          <cell r="AC41">
            <v>14.937250326568471</v>
          </cell>
          <cell r="AD41">
            <v>43.422046125572933</v>
          </cell>
          <cell r="AE41">
            <v>0.12341991159999999</v>
          </cell>
          <cell r="AF41">
            <v>0.43301365199999986</v>
          </cell>
          <cell r="AG41">
            <v>14.952675313292515</v>
          </cell>
          <cell r="AH41">
            <v>43.465674576422074</v>
          </cell>
          <cell r="AI41">
            <v>0.16283669119999988</v>
          </cell>
          <cell r="AJ41">
            <v>0.57613271599999938</v>
          </cell>
          <cell r="AK41">
            <v>14.968643058510578</v>
          </cell>
          <cell r="AL41">
            <v>43.510838180117879</v>
          </cell>
          <cell r="AM41">
            <v>0.2079304796</v>
          </cell>
          <cell r="AN41">
            <v>0.7193222720000001</v>
          </cell>
          <cell r="AO41">
            <v>14.985113579658043</v>
          </cell>
          <cell r="AP41">
            <v>43.557423848890075</v>
          </cell>
          <cell r="AQ41">
            <v>0.25706620820000003</v>
          </cell>
          <cell r="AR41">
            <v>0.86244189600000021</v>
          </cell>
          <cell r="AS41">
            <v>15.001931561412096</v>
          </cell>
          <cell r="AT41">
            <v>43.604992284666722</v>
          </cell>
          <cell r="AU41">
            <v>14.914999999999999</v>
          </cell>
          <cell r="AV41">
            <v>43.777000000000001</v>
          </cell>
          <cell r="AW41">
            <v>0.31333078599999997</v>
          </cell>
          <cell r="AX41">
            <v>1.0054759359999996</v>
          </cell>
          <cell r="AY41">
            <v>15.03036566908421</v>
          </cell>
          <cell r="AZ41">
            <v>44.103303387702276</v>
          </cell>
          <cell r="BA41">
            <v>0.67576267220000008</v>
          </cell>
          <cell r="BB41">
            <v>1.7174216199999999</v>
          </cell>
          <cell r="BC41">
            <v>15.124349332624552</v>
          </cell>
          <cell r="BD41">
            <v>44.369129330942798</v>
          </cell>
          <cell r="BE41">
            <v>14.926</v>
          </cell>
          <cell r="BF41">
            <v>44.171999999999997</v>
          </cell>
          <cell r="BG41">
            <v>1.1084808576580001</v>
          </cell>
          <cell r="BH41">
            <v>1.8596633639999995</v>
          </cell>
          <cell r="BI41">
            <v>15.185645282631498</v>
          </cell>
          <cell r="BJ41">
            <v>44.906387760207316</v>
          </cell>
          <cell r="BK41">
            <v>1.5723827017228</v>
          </cell>
          <cell r="BL41">
            <v>1.8596633639999995</v>
          </cell>
          <cell r="BM41">
            <v>15.226226169684281</v>
          </cell>
          <cell r="BN41">
            <v>45.021167841893671</v>
          </cell>
          <cell r="BO41">
            <v>14.89</v>
          </cell>
          <cell r="BP41">
            <v>44.674999999999997</v>
          </cell>
          <cell r="BQ41">
            <v>2.0252684571964998</v>
          </cell>
          <cell r="BR41">
            <v>1.8596633639999987</v>
          </cell>
          <cell r="BS41">
            <v>15.229843398901689</v>
          </cell>
          <cell r="BT41">
            <v>45.636222287619475</v>
          </cell>
        </row>
        <row r="42">
          <cell r="B42" t="str">
            <v>Bollington</v>
          </cell>
          <cell r="C42" t="str">
            <v>BOLLINGTON</v>
          </cell>
          <cell r="D42">
            <v>11</v>
          </cell>
          <cell r="E42">
            <v>62.5</v>
          </cell>
          <cell r="F42">
            <v>25</v>
          </cell>
          <cell r="G42">
            <v>0.34566333523856574</v>
          </cell>
          <cell r="H42">
            <v>0.31430769669959996</v>
          </cell>
          <cell r="I42">
            <v>7.8570000000000002</v>
          </cell>
          <cell r="J42">
            <v>21.602</v>
          </cell>
          <cell r="K42">
            <v>1.2328321000000031E-2</v>
          </cell>
          <cell r="L42">
            <v>8.6400400000030686E-4</v>
          </cell>
          <cell r="M42">
            <v>7.8576924174899991</v>
          </cell>
          <cell r="N42">
            <v>21.60395845241036</v>
          </cell>
          <cell r="O42">
            <v>2.9708062000000091E-2</v>
          </cell>
          <cell r="P42">
            <v>1.7857440000002001E-3</v>
          </cell>
          <cell r="Q42">
            <v>7.8586529961247189</v>
          </cell>
          <cell r="R42">
            <v>21.606675379076254</v>
          </cell>
          <cell r="S42">
            <v>1.2328321000000031E-2</v>
          </cell>
          <cell r="T42">
            <v>2.7876439999987568E-3</v>
          </cell>
          <cell r="U42">
            <v>7.8577933824056192</v>
          </cell>
          <cell r="V42">
            <v>21.604244024316351</v>
          </cell>
          <cell r="W42">
            <v>8.6155902000000006E-2</v>
          </cell>
          <cell r="X42">
            <v>4.3535288000000172E-2</v>
          </cell>
          <cell r="Y42">
            <v>7.8638070221325478</v>
          </cell>
          <cell r="Z42">
            <v>21.621253166038446</v>
          </cell>
          <cell r="AA42">
            <v>0.13139274300000015</v>
          </cell>
          <cell r="AB42">
            <v>8.4351824000000519E-2</v>
          </cell>
          <cell r="AC42">
            <v>7.8683236530757865</v>
          </cell>
          <cell r="AD42">
            <v>21.634028127510771</v>
          </cell>
          <cell r="AE42">
            <v>0.18830923200000038</v>
          </cell>
          <cell r="AF42">
            <v>0.12537704000000005</v>
          </cell>
          <cell r="AG42">
            <v>7.8734642594163899</v>
          </cell>
          <cell r="AH42">
            <v>21.648567957922175</v>
          </cell>
          <cell r="AI42">
            <v>0.25889582600000027</v>
          </cell>
          <cell r="AJ42">
            <v>0.166276388</v>
          </cell>
          <cell r="AK42">
            <v>7.8793157538368046</v>
          </cell>
          <cell r="AL42">
            <v>21.665118483461178</v>
          </cell>
          <cell r="AM42">
            <v>0.34237713100000033</v>
          </cell>
          <cell r="AN42">
            <v>0.20736406799999951</v>
          </cell>
          <cell r="AO42">
            <v>7.8858539299297528</v>
          </cell>
          <cell r="AP42">
            <v>21.683611238068838</v>
          </cell>
          <cell r="AQ42">
            <v>0.43537414000000019</v>
          </cell>
          <cell r="AR42">
            <v>0.24841868000000034</v>
          </cell>
          <cell r="AS42">
            <v>7.8928898153360851</v>
          </cell>
          <cell r="AT42">
            <v>21.703511727198716</v>
          </cell>
          <cell r="AU42">
            <v>7.8620000000000001</v>
          </cell>
          <cell r="AV42">
            <v>21.803000000000001</v>
          </cell>
          <cell r="AW42">
            <v>0.53561988700000018</v>
          </cell>
          <cell r="AX42">
            <v>0.28939078399999829</v>
          </cell>
          <cell r="AY42">
            <v>7.905301830271469</v>
          </cell>
          <cell r="AZ42">
            <v>21.92547607129098</v>
          </cell>
          <cell r="BA42">
            <v>1.1737398300000002</v>
          </cell>
          <cell r="BB42">
            <v>0.48888881199999901</v>
          </cell>
          <cell r="BC42">
            <v>7.949265372183735</v>
          </cell>
          <cell r="BD42">
            <v>22.049823745735548</v>
          </cell>
          <cell r="BE42">
            <v>7.8730000000000002</v>
          </cell>
          <cell r="BF42">
            <v>22.181999999999999</v>
          </cell>
          <cell r="BG42">
            <v>1.9443088833000006</v>
          </cell>
          <cell r="BH42">
            <v>0.52597969199999994</v>
          </cell>
          <cell r="BI42">
            <v>8.0026565249023189</v>
          </cell>
          <cell r="BJ42">
            <v>22.54872403193405</v>
          </cell>
          <cell r="BK42">
            <v>2.6707551969859997</v>
          </cell>
          <cell r="BL42">
            <v>0.25098389199999893</v>
          </cell>
          <cell r="BM42">
            <v>8.0263515317752656</v>
          </cell>
          <cell r="BN42">
            <v>22.615743632094535</v>
          </cell>
          <cell r="BO42">
            <v>7.8730000000000002</v>
          </cell>
          <cell r="BP42">
            <v>22.195</v>
          </cell>
          <cell r="BQ42">
            <v>3.2519084230240001</v>
          </cell>
          <cell r="BR42">
            <v>-0.48490679200000208</v>
          </cell>
          <cell r="BS42">
            <v>8.0182299215018045</v>
          </cell>
          <cell r="BT42">
            <v>22.605772249300461</v>
          </cell>
        </row>
        <row r="43">
          <cell r="B43" t="str">
            <v>Bolton By Bowland</v>
          </cell>
          <cell r="C43" t="str">
            <v>BOLTON BY BOWLAND</v>
          </cell>
          <cell r="D43">
            <v>11</v>
          </cell>
          <cell r="E43">
            <v>33.405000000000001</v>
          </cell>
          <cell r="F43">
            <v>13.1</v>
          </cell>
          <cell r="G43">
            <v>0.29121088991910321</v>
          </cell>
          <cell r="H43">
            <v>0.26284871141018779</v>
          </cell>
          <cell r="I43">
            <v>3.4430000000000001</v>
          </cell>
          <cell r="J43">
            <v>9.7270000000000003</v>
          </cell>
          <cell r="K43">
            <v>5.9310639999999859E-3</v>
          </cell>
          <cell r="L43">
            <v>1.2992599999961385E-4</v>
          </cell>
          <cell r="M43">
            <v>3.4433181194734597</v>
          </cell>
          <cell r="N43">
            <v>9.727899777747643</v>
          </cell>
          <cell r="O43">
            <v>1.3934396999999987E-2</v>
          </cell>
          <cell r="P43">
            <v>2.6373840000015747E-4</v>
          </cell>
          <cell r="Q43">
            <v>3.4437452088450167</v>
          </cell>
          <cell r="R43">
            <v>9.7291077689108452</v>
          </cell>
          <cell r="S43">
            <v>5.9310639999999859E-3</v>
          </cell>
          <cell r="T43">
            <v>4.0647520000014481E-4</v>
          </cell>
          <cell r="U43">
            <v>3.4433326345421018</v>
          </cell>
          <cell r="V43">
            <v>9.727940832561508</v>
          </cell>
          <cell r="W43">
            <v>3.7535431000000008E-2</v>
          </cell>
          <cell r="X43">
            <v>2.4147691200000487E-2</v>
          </cell>
          <cell r="Y43">
            <v>3.4462375242915115</v>
          </cell>
          <cell r="Z43">
            <v>9.736157101523137</v>
          </cell>
          <cell r="AA43">
            <v>5.5149117999999997E-2</v>
          </cell>
          <cell r="AB43">
            <v>4.7897615200000132E-2</v>
          </cell>
          <cell r="AC43">
            <v>3.4484085508320121</v>
          </cell>
          <cell r="AD43">
            <v>9.7422976918788322</v>
          </cell>
          <cell r="AE43">
            <v>7.6781876999999943E-2</v>
          </cell>
          <cell r="AF43">
            <v>7.1674491199999579E-2</v>
          </cell>
          <cell r="AG43">
            <v>3.4507919385584711</v>
          </cell>
          <cell r="AH43">
            <v>9.7490389303731355</v>
          </cell>
          <cell r="AI43">
            <v>0.10311402999999997</v>
          </cell>
          <cell r="AJ43">
            <v>9.5436051200000094E-2</v>
          </cell>
          <cell r="AK43">
            <v>3.4534211766207674</v>
          </cell>
          <cell r="AL43">
            <v>9.7564755386259492</v>
          </cell>
          <cell r="AM43">
            <v>0.133724383</v>
          </cell>
          <cell r="AN43">
            <v>0.1192216672000006</v>
          </cell>
          <cell r="AO43">
            <v>3.4562762245612202</v>
          </cell>
          <cell r="AP43">
            <v>9.7645508336631774</v>
          </cell>
          <cell r="AQ43">
            <v>0.16744986900000003</v>
          </cell>
          <cell r="AR43">
            <v>0.14300304320000023</v>
          </cell>
          <cell r="AS43">
            <v>3.4592945520390339</v>
          </cell>
          <cell r="AT43">
            <v>9.7730879529727925</v>
          </cell>
          <cell r="AU43">
            <v>3.4460000000000002</v>
          </cell>
          <cell r="AV43">
            <v>9.8309999999999995</v>
          </cell>
          <cell r="AW43">
            <v>0.20529527399999992</v>
          </cell>
          <cell r="AX43">
            <v>0.16677405520000033</v>
          </cell>
          <cell r="AY43">
            <v>3.4655285752155294</v>
          </cell>
          <cell r="AZ43">
            <v>9.8862351518472487</v>
          </cell>
          <cell r="BA43">
            <v>0.44310217799999985</v>
          </cell>
          <cell r="BB43">
            <v>0.24985610319999907</v>
          </cell>
          <cell r="BC43">
            <v>3.4823708772898185</v>
          </cell>
          <cell r="BD43">
            <v>9.9338723758773355</v>
          </cell>
          <cell r="BE43">
            <v>3.4489999999999998</v>
          </cell>
          <cell r="BF43">
            <v>9.952</v>
          </cell>
          <cell r="BG43">
            <v>0.72280162552999994</v>
          </cell>
          <cell r="BH43">
            <v>0.14725010319999843</v>
          </cell>
          <cell r="BI43">
            <v>3.4946658727082873</v>
          </cell>
          <cell r="BJ43">
            <v>10.081162593043327</v>
          </cell>
          <cell r="BK43">
            <v>0.99220193608200014</v>
          </cell>
          <cell r="BL43">
            <v>-1.3121418967999983</v>
          </cell>
          <cell r="BM43">
            <v>3.4322075070504496</v>
          </cell>
          <cell r="BN43">
            <v>9.9045036574493821</v>
          </cell>
          <cell r="BO43">
            <v>3.45</v>
          </cell>
          <cell r="BP43">
            <v>9.9619999999999997</v>
          </cell>
          <cell r="BQ43">
            <v>1.220962388946</v>
          </cell>
          <cell r="BR43">
            <v>-1.4515338967999991</v>
          </cell>
          <cell r="BS43">
            <v>3.4378981343520945</v>
          </cell>
          <cell r="BT43">
            <v>9.9277707549414291</v>
          </cell>
        </row>
        <row r="44">
          <cell r="B44" t="str">
            <v>Bolton Le Sands</v>
          </cell>
          <cell r="C44" t="str">
            <v>BOLTON LE SANDS</v>
          </cell>
          <cell r="D44">
            <v>11</v>
          </cell>
          <cell r="E44">
            <v>33.405000000000001</v>
          </cell>
          <cell r="F44">
            <v>13.1</v>
          </cell>
          <cell r="G44">
            <v>0.69457973198193479</v>
          </cell>
          <cell r="H44">
            <v>0.60818433516496373</v>
          </cell>
          <cell r="I44">
            <v>7.9660000000000002</v>
          </cell>
          <cell r="J44">
            <v>23.199000000000002</v>
          </cell>
          <cell r="K44">
            <v>2.2304665000000057E-2</v>
          </cell>
          <cell r="L44">
            <v>8.4020560000030997E-4</v>
          </cell>
          <cell r="M44">
            <v>7.9672147906610249</v>
          </cell>
          <cell r="N44">
            <v>23.202435946856532</v>
          </cell>
          <cell r="O44">
            <v>5.3169191999999921E-2</v>
          </cell>
          <cell r="P44">
            <v>1.8109096000014091E-3</v>
          </cell>
          <cell r="Q44">
            <v>7.968885706950803</v>
          </cell>
          <cell r="R44">
            <v>23.207162011813722</v>
          </cell>
          <cell r="S44">
            <v>2.2304665000000057E-2</v>
          </cell>
          <cell r="T44">
            <v>2.9132455999993923E-3</v>
          </cell>
          <cell r="U44">
            <v>7.9673235970430287</v>
          </cell>
          <cell r="V44">
            <v>23.202743697778736</v>
          </cell>
          <cell r="W44">
            <v>0.14735437799999995</v>
          </cell>
          <cell r="X44">
            <v>5.8596173600000689E-2</v>
          </cell>
          <cell r="Y44">
            <v>7.9768096005823645</v>
          </cell>
          <cell r="Z44">
            <v>23.229574167494835</v>
          </cell>
          <cell r="AA44">
            <v>0.21995557499999974</v>
          </cell>
          <cell r="AB44">
            <v>0.11438197759999902</v>
          </cell>
          <cell r="AC44">
            <v>7.9835481705448919</v>
          </cell>
          <cell r="AD44">
            <v>23.248633721558846</v>
          </cell>
          <cell r="AE44">
            <v>0.31082112200000012</v>
          </cell>
          <cell r="AF44">
            <v>0.1704418696000003</v>
          </cell>
          <cell r="AG44">
            <v>7.9912597561592058</v>
          </cell>
          <cell r="AH44">
            <v>23.270445379485174</v>
          </cell>
          <cell r="AI44">
            <v>0.42379830200000002</v>
          </cell>
          <cell r="AJ44">
            <v>0.22635056560000155</v>
          </cell>
          <cell r="AK44">
            <v>8.0001239657929268</v>
          </cell>
          <cell r="AL44">
            <v>23.295517150452625</v>
          </cell>
          <cell r="AM44">
            <v>0.55749744500000009</v>
          </cell>
          <cell r="AN44">
            <v>0.28250806159999886</v>
          </cell>
          <cell r="AO44">
            <v>8.0100888550323894</v>
          </cell>
          <cell r="AP44">
            <v>23.323702113472613</v>
          </cell>
          <cell r="AQ44">
            <v>0.70641680200000012</v>
          </cell>
          <cell r="AR44">
            <v>0.338632329600002</v>
          </cell>
          <cell r="AS44">
            <v>8.02085085431324</v>
          </cell>
          <cell r="AT44">
            <v>23.354141644155074</v>
          </cell>
          <cell r="AU44">
            <v>7.9720000000000004</v>
          </cell>
          <cell r="AV44">
            <v>23.451000000000001</v>
          </cell>
          <cell r="AW44">
            <v>0.87542515499999984</v>
          </cell>
          <cell r="AX44">
            <v>0.39465630160000043</v>
          </cell>
          <cell r="AY44">
            <v>8.0386619882600705</v>
          </cell>
          <cell r="AZ44">
            <v>23.639548575784293</v>
          </cell>
          <cell r="BA44">
            <v>1.9608391080000001</v>
          </cell>
          <cell r="BB44">
            <v>0.65817904160000129</v>
          </cell>
          <cell r="BC44">
            <v>8.1094628030621898</v>
          </cell>
          <cell r="BD44">
            <v>23.839803520824738</v>
          </cell>
          <cell r="BE44">
            <v>7.9420000000000002</v>
          </cell>
          <cell r="BF44">
            <v>23.995999999999999</v>
          </cell>
          <cell r="BG44">
            <v>3.2113074183699997</v>
          </cell>
          <cell r="BH44">
            <v>0.67589787760000331</v>
          </cell>
          <cell r="BI44">
            <v>8.1460253658203285</v>
          </cell>
          <cell r="BJ44">
            <v>24.573070878822481</v>
          </cell>
          <cell r="BK44">
            <v>4.3626630816920002</v>
          </cell>
          <cell r="BL44">
            <v>0.2513474776000022</v>
          </cell>
          <cell r="BM44">
            <v>8.1841727489500915</v>
          </cell>
          <cell r="BN44">
            <v>24.68096797200479</v>
          </cell>
          <cell r="BO44">
            <v>7.9489999999999998</v>
          </cell>
          <cell r="BP44">
            <v>24.212</v>
          </cell>
          <cell r="BQ44">
            <v>5.2894501972469996</v>
          </cell>
          <cell r="BR44">
            <v>0.21079707760000144</v>
          </cell>
          <cell r="BS44">
            <v>8.2376881131584021</v>
          </cell>
          <cell r="BT44">
            <v>25.028533289849022</v>
          </cell>
        </row>
        <row r="45">
          <cell r="B45" t="str">
            <v>Botany Bay</v>
          </cell>
          <cell r="C45" t="str">
            <v>BOTANY BAY</v>
          </cell>
          <cell r="D45">
            <v>11</v>
          </cell>
          <cell r="E45">
            <v>50</v>
          </cell>
          <cell r="F45">
            <v>20</v>
          </cell>
          <cell r="G45">
            <v>0.25629431989047413</v>
          </cell>
          <cell r="H45">
            <v>0.22084801245363445</v>
          </cell>
          <cell r="I45">
            <v>4.4160000000000004</v>
          </cell>
          <cell r="J45">
            <v>12.811999999999999</v>
          </cell>
          <cell r="K45">
            <v>1.654497399999999E-2</v>
          </cell>
          <cell r="L45">
            <v>1.7502280000001313E-3</v>
          </cell>
          <cell r="M45">
            <v>4.4169602490726891</v>
          </cell>
          <cell r="N45">
            <v>12.814715994523706</v>
          </cell>
          <cell r="O45">
            <v>4.0003153000000125E-2</v>
          </cell>
          <cell r="P45">
            <v>3.3845720000003077E-3</v>
          </cell>
          <cell r="Q45">
            <v>4.4182772649734803</v>
          </cell>
          <cell r="R45">
            <v>12.818441078021223</v>
          </cell>
          <cell r="S45">
            <v>1.654497399999999E-2</v>
          </cell>
          <cell r="T45">
            <v>4.9993679999995599E-3</v>
          </cell>
          <cell r="U45">
            <v>4.4171307846957468</v>
          </cell>
          <cell r="V45">
            <v>12.815198342105697</v>
          </cell>
          <cell r="W45">
            <v>0.11375320300000002</v>
          </cell>
          <cell r="X45">
            <v>3.9128288000000566E-2</v>
          </cell>
          <cell r="Y45">
            <v>4.4240241972711791</v>
          </cell>
          <cell r="Z45">
            <v>12.834695857216115</v>
          </cell>
          <cell r="AA45">
            <v>0.17216185099999992</v>
          </cell>
          <cell r="AB45">
            <v>7.3256951999999931E-2</v>
          </cell>
          <cell r="AC45">
            <v>4.4288811465432953</v>
          </cell>
          <cell r="AD45">
            <v>12.848433384280886</v>
          </cell>
          <cell r="AE45">
            <v>0.24640863899999998</v>
          </cell>
          <cell r="AF45">
            <v>0.10758476000000039</v>
          </cell>
          <cell r="AG45">
            <v>4.4345798349276366</v>
          </cell>
          <cell r="AH45">
            <v>12.864551709082633</v>
          </cell>
          <cell r="AI45">
            <v>0.34017613800000002</v>
          </cell>
          <cell r="AJ45">
            <v>0.14167000400000074</v>
          </cell>
          <cell r="AK45">
            <v>4.4412903636174264</v>
          </cell>
          <cell r="AL45">
            <v>12.883531950450221</v>
          </cell>
          <cell r="AM45">
            <v>0.45244342900000012</v>
          </cell>
          <cell r="AN45">
            <v>0.17593744800000044</v>
          </cell>
          <cell r="AO45">
            <v>4.448981442589961</v>
          </cell>
          <cell r="AP45">
            <v>12.905285606834703</v>
          </cell>
          <cell r="AQ45">
            <v>0.5784033959999999</v>
          </cell>
          <cell r="AR45">
            <v>0.21010986400000009</v>
          </cell>
          <cell r="AS45">
            <v>4.4573862129927813</v>
          </cell>
          <cell r="AT45">
            <v>12.929057887419305</v>
          </cell>
          <cell r="AU45">
            <v>4.4210000000000003</v>
          </cell>
          <cell r="AV45">
            <v>13.022</v>
          </cell>
          <cell r="AW45">
            <v>0.72301644700000001</v>
          </cell>
          <cell r="AX45">
            <v>0.2441423239999998</v>
          </cell>
          <cell r="AY45">
            <v>4.4717626706169051</v>
          </cell>
          <cell r="AZ45">
            <v>13.165578514497412</v>
          </cell>
          <cell r="BA45">
            <v>1.6620258940000001</v>
          </cell>
          <cell r="BB45">
            <v>0.40800235599999857</v>
          </cell>
          <cell r="BC45">
            <v>4.5296483061243302</v>
          </cell>
          <cell r="BD45">
            <v>13.329303816099783</v>
          </cell>
          <cell r="BE45">
            <v>4.43</v>
          </cell>
          <cell r="BF45">
            <v>13.305999999999999</v>
          </cell>
          <cell r="BG45">
            <v>2.7367210320300002</v>
          </cell>
          <cell r="BH45">
            <v>0.44047846799999979</v>
          </cell>
          <cell r="BI45">
            <v>4.5967597260555877</v>
          </cell>
          <cell r="BJ45">
            <v>13.777667732490867</v>
          </cell>
          <cell r="BK45">
            <v>3.7032077548930005</v>
          </cell>
          <cell r="BL45">
            <v>0.44047846799999979</v>
          </cell>
          <cell r="BM45">
            <v>4.6474871232931472</v>
          </cell>
          <cell r="BN45">
            <v>13.921146478805355</v>
          </cell>
          <cell r="BO45">
            <v>4.41</v>
          </cell>
          <cell r="BP45">
            <v>13.324</v>
          </cell>
          <cell r="BQ45">
            <v>4.455775591788</v>
          </cell>
          <cell r="BR45">
            <v>0.44047846800000157</v>
          </cell>
          <cell r="BS45">
            <v>4.6669866908581277</v>
          </cell>
          <cell r="BT45">
            <v>14.050868127121891</v>
          </cell>
        </row>
        <row r="46">
          <cell r="B46" t="str">
            <v>Bow Lane</v>
          </cell>
          <cell r="C46" t="str">
            <v>BOW LANE</v>
          </cell>
          <cell r="D46">
            <v>11</v>
          </cell>
          <cell r="E46">
            <v>33.405000000000001</v>
          </cell>
          <cell r="F46">
            <v>13.1</v>
          </cell>
          <cell r="G46">
            <v>0.96313352095110905</v>
          </cell>
          <cell r="H46">
            <v>0.79480916667313983</v>
          </cell>
          <cell r="I46">
            <v>9.15</v>
          </cell>
          <cell r="J46">
            <v>28.603999999999999</v>
          </cell>
          <cell r="K46">
            <v>4.0668472000000122E-2</v>
          </cell>
          <cell r="L46">
            <v>24.003662428000005</v>
          </cell>
          <cell r="M46">
            <v>10.412000083418132</v>
          </cell>
          <cell r="N46">
            <v>32.173475267371799</v>
          </cell>
          <cell r="O46">
            <v>9.766869300000014E-2</v>
          </cell>
          <cell r="P46">
            <v>24.007024052000002</v>
          </cell>
          <cell r="Q46">
            <v>10.415168258641724</v>
          </cell>
          <cell r="R46">
            <v>32.182436220110155</v>
          </cell>
          <cell r="S46">
            <v>4.0668472000000122E-2</v>
          </cell>
          <cell r="T46">
            <v>24.010292056000004</v>
          </cell>
          <cell r="U46">
            <v>10.412348048646352</v>
          </cell>
          <cell r="V46">
            <v>32.174459461661762</v>
          </cell>
          <cell r="W46">
            <v>0.27359799200000046</v>
          </cell>
          <cell r="X46">
            <v>24.092243367999998</v>
          </cell>
          <cell r="Y46">
            <v>10.428875006202521</v>
          </cell>
          <cell r="Z46">
            <v>32.221204756703159</v>
          </cell>
          <cell r="AA46">
            <v>0.41090918100000007</v>
          </cell>
          <cell r="AB46">
            <v>24.174145228000008</v>
          </cell>
          <cell r="AC46">
            <v>10.440380707370705</v>
          </cell>
          <cell r="AD46">
            <v>32.253747793976473</v>
          </cell>
          <cell r="AE46">
            <v>0.58436102400000034</v>
          </cell>
          <cell r="AF46">
            <v>24.256392263999999</v>
          </cell>
          <cell r="AG46">
            <v>10.453801417972716</v>
          </cell>
          <cell r="AH46">
            <v>32.291707295876577</v>
          </cell>
          <cell r="AI46">
            <v>0.80224566500000027</v>
          </cell>
          <cell r="AJ46">
            <v>24.338112091999996</v>
          </cell>
          <cell r="AK46">
            <v>10.469526574411587</v>
          </cell>
          <cell r="AL46">
            <v>32.336184754889153</v>
          </cell>
          <cell r="AM46">
            <v>1.0620391870000001</v>
          </cell>
          <cell r="AN46">
            <v>24.420151083999997</v>
          </cell>
          <cell r="AO46">
            <v>10.487468128409374</v>
          </cell>
          <cell r="AP46">
            <v>32.38693113287659</v>
          </cell>
          <cell r="AQ46">
            <v>1.3527561210000003</v>
          </cell>
          <cell r="AR46">
            <v>24.501977800000002</v>
          </cell>
          <cell r="AS46">
            <v>10.5070215990105</v>
          </cell>
          <cell r="AT46">
            <v>32.442236699507745</v>
          </cell>
          <cell r="AU46">
            <v>9.1609999999999996</v>
          </cell>
          <cell r="AV46">
            <v>29.042000000000002</v>
          </cell>
          <cell r="AW46">
            <v>1.6869742480000001</v>
          </cell>
          <cell r="AX46">
            <v>24.583512991999999</v>
          </cell>
          <cell r="AY46">
            <v>10.539842989068784</v>
          </cell>
          <cell r="AZ46">
            <v>32.941956911048266</v>
          </cell>
          <cell r="BA46">
            <v>3.8491137650000002</v>
          </cell>
          <cell r="BB46">
            <v>24.41070651199999</v>
          </cell>
          <cell r="BC46">
            <v>10.644255894925125</v>
          </cell>
          <cell r="BD46">
            <v>33.237281206145916</v>
          </cell>
          <cell r="BE46">
            <v>9.1750000000000007</v>
          </cell>
          <cell r="BF46">
            <v>29.481999999999999</v>
          </cell>
          <cell r="BG46">
            <v>6.3156791233299998</v>
          </cell>
          <cell r="BH46">
            <v>19.848119320000006</v>
          </cell>
          <cell r="BI46">
            <v>10.548243279479973</v>
          </cell>
          <cell r="BJ46">
            <v>33.366118540556563</v>
          </cell>
          <cell r="BK46">
            <v>8.5420211170279998</v>
          </cell>
          <cell r="BL46">
            <v>9.0037490280000085</v>
          </cell>
          <cell r="BM46">
            <v>10.095914101488294</v>
          </cell>
          <cell r="BN46">
            <v>32.086738424210751</v>
          </cell>
          <cell r="BO46">
            <v>9.1820000000000004</v>
          </cell>
          <cell r="BP46">
            <v>29.701000000000001</v>
          </cell>
          <cell r="BQ46">
            <v>10.292189506970999</v>
          </cell>
          <cell r="BR46">
            <v>5.2337773960000078</v>
          </cell>
          <cell r="BS46">
            <v>9.9969019246235948</v>
          </cell>
          <cell r="BT46">
            <v>32.005890707613247</v>
          </cell>
        </row>
        <row r="47">
          <cell r="B47" t="str">
            <v>Bowaters</v>
          </cell>
          <cell r="C47" t="str">
            <v>BOWATERS</v>
          </cell>
          <cell r="D47">
            <v>11</v>
          </cell>
          <cell r="E47">
            <v>33.405000000000001</v>
          </cell>
          <cell r="F47">
            <v>13.1</v>
          </cell>
          <cell r="G47">
            <v>1.0332626557208906</v>
          </cell>
          <cell r="H47">
            <v>0.91771367549595673</v>
          </cell>
          <cell r="I47">
            <v>12.022</v>
          </cell>
          <cell r="J47">
            <v>34.515999999999998</v>
          </cell>
          <cell r="K47">
            <v>9.2377899999895874E-4</v>
          </cell>
          <cell r="L47">
            <v>1.2635160000940004E-5</v>
          </cell>
          <cell r="M47">
            <v>12.022049148997032</v>
          </cell>
          <cell r="N47">
            <v>34.516139014356355</v>
          </cell>
          <cell r="O47">
            <v>2.141206199999246E-3</v>
          </cell>
          <cell r="P47">
            <v>2.6806240001064907E-5</v>
          </cell>
          <cell r="Q47">
            <v>12.022113791142349</v>
          </cell>
          <cell r="R47">
            <v>34.516321849953577</v>
          </cell>
          <cell r="S47">
            <v>9.2377899999895874E-4</v>
          </cell>
          <cell r="T47">
            <v>4.2561880000846486E-5</v>
          </cell>
          <cell r="U47">
            <v>12.022050719742472</v>
          </cell>
          <cell r="V47">
            <v>34.516143457095367</v>
          </cell>
          <cell r="W47">
            <v>5.5881132999990868E-3</v>
          </cell>
          <cell r="X47">
            <v>6.954568680004769E-3</v>
          </cell>
          <cell r="Y47">
            <v>12.022658320074321</v>
          </cell>
          <cell r="Z47">
            <v>34.517862010354968</v>
          </cell>
          <cell r="AA47">
            <v>8.0635262999990687E-3</v>
          </cell>
          <cell r="AB47">
            <v>1.3867730679997692E-2</v>
          </cell>
          <cell r="AC47">
            <v>12.023151092465552</v>
          </cell>
          <cell r="AD47">
            <v>34.519255781152658</v>
          </cell>
          <cell r="AE47">
            <v>1.1043106599998964E-2</v>
          </cell>
          <cell r="AF47">
            <v>2.078434947999952E-2</v>
          </cell>
          <cell r="AG47">
            <v>12.023670508212311</v>
          </cell>
          <cell r="AH47">
            <v>34.520724910739808</v>
          </cell>
          <cell r="AI47">
            <v>1.4599585500000067E-2</v>
          </cell>
          <cell r="AJ47">
            <v>2.7698685879997242E-2</v>
          </cell>
          <cell r="AK47">
            <v>12.024220083487954</v>
          </cell>
          <cell r="AL47">
            <v>34.522279344356527</v>
          </cell>
          <cell r="AM47">
            <v>1.8668539899999281E-2</v>
          </cell>
          <cell r="AN47">
            <v>3.461617428000352E-2</v>
          </cell>
          <cell r="AO47">
            <v>12.024796722188684</v>
          </cell>
          <cell r="AP47">
            <v>34.52391032489885</v>
          </cell>
          <cell r="AQ47">
            <v>2.3104132099999397E-2</v>
          </cell>
          <cell r="AR47">
            <v>4.1533125079997291E-2</v>
          </cell>
          <cell r="AS47">
            <v>12.025392576166595</v>
          </cell>
          <cell r="AT47">
            <v>34.525595654452367</v>
          </cell>
          <cell r="AU47">
            <v>12.023</v>
          </cell>
          <cell r="AV47">
            <v>34.537999999999997</v>
          </cell>
          <cell r="AW47">
            <v>2.8117504999999987E-2</v>
          </cell>
          <cell r="AX47">
            <v>4.8448727479996734E-2</v>
          </cell>
          <cell r="AY47">
            <v>12.027018684993923</v>
          </cell>
          <cell r="AZ47">
            <v>34.549366557642621</v>
          </cell>
          <cell r="BA47">
            <v>5.9744848899999425E-2</v>
          </cell>
          <cell r="BB47">
            <v>8.2941807080000984E-2</v>
          </cell>
          <cell r="BC47">
            <v>12.03048910720362</v>
          </cell>
          <cell r="BD47">
            <v>34.559182393954849</v>
          </cell>
          <cell r="BE47">
            <v>11.929</v>
          </cell>
          <cell r="BF47">
            <v>34.322000000000003</v>
          </cell>
          <cell r="BG47">
            <v>9.741345711699978E-2</v>
          </cell>
          <cell r="BH47">
            <v>8.7610819079998237E-2</v>
          </cell>
          <cell r="BI47">
            <v>11.938711255969904</v>
          </cell>
          <cell r="BJ47">
            <v>34.349467579800631</v>
          </cell>
          <cell r="BK47">
            <v>0.13656267834919955</v>
          </cell>
          <cell r="BL47">
            <v>-0.15221110091999535</v>
          </cell>
          <cell r="BM47">
            <v>11.928178670819669</v>
          </cell>
          <cell r="BN47">
            <v>34.31967693026801</v>
          </cell>
          <cell r="BO47">
            <v>11.925000000000001</v>
          </cell>
          <cell r="BP47">
            <v>34.072000000000003</v>
          </cell>
          <cell r="BQ47">
            <v>0.17332836154789888</v>
          </cell>
          <cell r="BR47">
            <v>-0.79397623291999864</v>
          </cell>
          <cell r="BS47">
            <v>11.892424434944669</v>
          </cell>
          <cell r="BT47">
            <v>33.979862388193567</v>
          </cell>
        </row>
        <row r="48">
          <cell r="B48" t="str">
            <v>Bowdon</v>
          </cell>
          <cell r="C48" t="str">
            <v>BOWDON</v>
          </cell>
          <cell r="D48">
            <v>11</v>
          </cell>
          <cell r="E48">
            <v>33.405000000000001</v>
          </cell>
          <cell r="F48">
            <v>13.1</v>
          </cell>
          <cell r="G48">
            <v>0.69204117757672856</v>
          </cell>
          <cell r="H48">
            <v>0.61045280939121582</v>
          </cell>
          <cell r="I48">
            <v>7.9960000000000004</v>
          </cell>
          <cell r="J48">
            <v>23.114999999999998</v>
          </cell>
          <cell r="K48">
            <v>1.2379379999999995E-2</v>
          </cell>
          <cell r="L48">
            <v>5.3738520000004009E-3</v>
          </cell>
          <cell r="M48">
            <v>7.9969318030249266</v>
          </cell>
          <cell r="N48">
            <v>23.117635536950619</v>
          </cell>
          <cell r="O48">
            <v>2.9431121999999921E-2</v>
          </cell>
          <cell r="P48">
            <v>1.014994800000002E-2</v>
          </cell>
          <cell r="Q48">
            <v>7.9980774674017558</v>
          </cell>
          <cell r="R48">
            <v>23.120875965149899</v>
          </cell>
          <cell r="S48">
            <v>1.2379379999999995E-2</v>
          </cell>
          <cell r="T48">
            <v>1.467935599999981E-2</v>
          </cell>
          <cell r="U48">
            <v>7.9974202153194121</v>
          </cell>
          <cell r="V48">
            <v>23.119016975532404</v>
          </cell>
          <cell r="W48">
            <v>8.0816417000000029E-2</v>
          </cell>
          <cell r="X48">
            <v>9.2267751999999703E-2</v>
          </cell>
          <cell r="Y48">
            <v>8.0050845628695111</v>
          </cell>
          <cell r="Z48">
            <v>23.140695024036582</v>
          </cell>
          <cell r="AA48">
            <v>0.12007516800000001</v>
          </cell>
          <cell r="AB48">
            <v>0.16971495200000009</v>
          </cell>
          <cell r="AC48">
            <v>8.0112100367082277</v>
          </cell>
          <cell r="AD48">
            <v>23.158020480393933</v>
          </cell>
          <cell r="AE48">
            <v>0.1691060410000001</v>
          </cell>
          <cell r="AF48">
            <v>0.24753149600000013</v>
          </cell>
          <cell r="AG48">
            <v>8.017867799467405</v>
          </cell>
          <cell r="AH48">
            <v>23.176851477172118</v>
          </cell>
          <cell r="AI48">
            <v>0.23001567399999995</v>
          </cell>
          <cell r="AJ48">
            <v>0.32464029600000011</v>
          </cell>
          <cell r="AK48">
            <v>8.0251118885079222</v>
          </cell>
          <cell r="AL48">
            <v>23.19734085510839</v>
          </cell>
          <cell r="AM48">
            <v>0.30202447299999996</v>
          </cell>
          <cell r="AN48">
            <v>0.40209000399999972</v>
          </cell>
          <cell r="AO48">
            <v>8.0329564257123884</v>
          </cell>
          <cell r="AP48">
            <v>23.219528556918583</v>
          </cell>
          <cell r="AQ48">
            <v>0.38217530100000002</v>
          </cell>
          <cell r="AR48">
            <v>0.47923028400000156</v>
          </cell>
          <cell r="AS48">
            <v>8.041212067852836</v>
          </cell>
          <cell r="AT48">
            <v>23.242879039080826</v>
          </cell>
          <cell r="AU48">
            <v>8.0020000000000007</v>
          </cell>
          <cell r="AV48">
            <v>23.35</v>
          </cell>
          <cell r="AW48">
            <v>0.47428678699999999</v>
          </cell>
          <cell r="AX48">
            <v>0.55598325600000065</v>
          </cell>
          <cell r="AY48">
            <v>8.0560751533330972</v>
          </cell>
          <cell r="AZ48">
            <v>23.502947630462138</v>
          </cell>
          <cell r="BA48">
            <v>1.0699919879999999</v>
          </cell>
          <cell r="BB48">
            <v>0.92496203199999938</v>
          </cell>
          <cell r="BC48">
            <v>8.1067079309516306</v>
          </cell>
          <cell r="BD48">
            <v>23.646158752079643</v>
          </cell>
          <cell r="BE48">
            <v>8.0129999999999999</v>
          </cell>
          <cell r="BF48">
            <v>23.773</v>
          </cell>
          <cell r="BG48">
            <v>1.7560782530999999</v>
          </cell>
          <cell r="BH48">
            <v>0.99600163599999947</v>
          </cell>
          <cell r="BI48">
            <v>8.1574467331639315</v>
          </cell>
          <cell r="BJ48">
            <v>24.181557058161836</v>
          </cell>
          <cell r="BK48">
            <v>2.4005952710911003</v>
          </cell>
          <cell r="BL48">
            <v>0.77216784799999916</v>
          </cell>
          <cell r="BM48">
            <v>8.1795268764438323</v>
          </cell>
          <cell r="BN48">
            <v>24.244009134332995</v>
          </cell>
          <cell r="BO48">
            <v>7.9610000000000003</v>
          </cell>
          <cell r="BP48">
            <v>23.817</v>
          </cell>
          <cell r="BQ48">
            <v>2.9380527889540002</v>
          </cell>
          <cell r="BR48">
            <v>0.17318705600000017</v>
          </cell>
          <cell r="BS48">
            <v>8.1242977419997899</v>
          </cell>
          <cell r="BT48">
            <v>24.278875762882009</v>
          </cell>
        </row>
        <row r="49">
          <cell r="B49" t="str">
            <v>Bradford</v>
          </cell>
          <cell r="C49" t="str">
            <v>BRADFORD</v>
          </cell>
          <cell r="D49">
            <v>6.6</v>
          </cell>
          <cell r="E49">
            <v>54.75</v>
          </cell>
          <cell r="F49">
            <v>21.9</v>
          </cell>
          <cell r="G49">
            <v>0.88923723685789857</v>
          </cell>
          <cell r="H49">
            <v>0.72999855173626282</v>
          </cell>
          <cell r="I49">
            <v>15.986000000000001</v>
          </cell>
          <cell r="J49">
            <v>48.683</v>
          </cell>
          <cell r="K49">
            <v>1.0470019999999969E-2</v>
          </cell>
          <cell r="L49">
            <v>5.9894160000029117E-4</v>
          </cell>
          <cell r="M49">
            <v>15.986968283024154</v>
          </cell>
          <cell r="N49">
            <v>48.685738717969947</v>
          </cell>
          <cell r="O49">
            <v>2.5328527999999961E-2</v>
          </cell>
          <cell r="P49">
            <v>16.0011796856</v>
          </cell>
          <cell r="Q49">
            <v>17.387955883529049</v>
          </cell>
          <cell r="R49">
            <v>52.64833004867107</v>
          </cell>
          <cell r="S49">
            <v>1.0470019999999969E-2</v>
          </cell>
          <cell r="T49">
            <v>16.001769281599998</v>
          </cell>
          <cell r="U49">
            <v>17.386707677440526</v>
          </cell>
          <cell r="V49">
            <v>52.64479958871302</v>
          </cell>
          <cell r="W49">
            <v>7.1788359400000001E-2</v>
          </cell>
          <cell r="X49">
            <v>16.039579181600001</v>
          </cell>
          <cell r="Y49">
            <v>17.395379149516568</v>
          </cell>
          <cell r="Z49">
            <v>52.66932621554438</v>
          </cell>
          <cell r="AA49">
            <v>0.10850864819999995</v>
          </cell>
          <cell r="AB49">
            <v>16.077399285600002</v>
          </cell>
          <cell r="AC49">
            <v>17.401899742826959</v>
          </cell>
          <cell r="AD49">
            <v>52.68776923853293</v>
          </cell>
          <cell r="AE49">
            <v>0.15526778349999992</v>
          </cell>
          <cell r="AF49">
            <v>16.115309145599998</v>
          </cell>
          <cell r="AG49">
            <v>17.409306359073696</v>
          </cell>
          <cell r="AH49">
            <v>52.708718312827784</v>
          </cell>
          <cell r="AI49">
            <v>0.21450464299999994</v>
          </cell>
          <cell r="AJ49">
            <v>16.153127121599997</v>
          </cell>
          <cell r="AK49">
            <v>17.417796455346739</v>
          </cell>
          <cell r="AL49">
            <v>52.732731931418165</v>
          </cell>
          <cell r="AM49">
            <v>0.2855784400000001</v>
          </cell>
          <cell r="AN49">
            <v>16.191027593600005</v>
          </cell>
          <cell r="AO49">
            <v>17.427329231640968</v>
          </cell>
          <cell r="AP49">
            <v>52.759694694462894</v>
          </cell>
          <cell r="AQ49">
            <v>0.365416564</v>
          </cell>
          <cell r="AR49">
            <v>16.228894673600003</v>
          </cell>
          <cell r="AS49">
            <v>17.437625766673456</v>
          </cell>
          <cell r="AT49">
            <v>52.788817693439682</v>
          </cell>
          <cell r="AU49">
            <v>16.018999999999998</v>
          </cell>
          <cell r="AV49">
            <v>49.822000000000003</v>
          </cell>
          <cell r="AW49">
            <v>0.45819490100000004</v>
          </cell>
          <cell r="AX49">
            <v>16.2667079416</v>
          </cell>
          <cell r="AY49">
            <v>17.482049569446279</v>
          </cell>
          <cell r="AZ49">
            <v>53.960129087070094</v>
          </cell>
          <cell r="BA49">
            <v>1.0647939329</v>
          </cell>
          <cell r="BB49">
            <v>16.074077085600006</v>
          </cell>
          <cell r="BC49">
            <v>17.518262393354128</v>
          </cell>
          <cell r="BD49">
            <v>54.062554420474711</v>
          </cell>
          <cell r="BE49">
            <v>16.042999999999999</v>
          </cell>
          <cell r="BF49">
            <v>50.607999999999997</v>
          </cell>
          <cell r="BG49">
            <v>1.7556285132959999</v>
          </cell>
          <cell r="BH49">
            <v>13.012132569600002</v>
          </cell>
          <cell r="BI49">
            <v>17.334844066142132</v>
          </cell>
          <cell r="BJ49">
            <v>54.261886797618821</v>
          </cell>
          <cell r="BK49">
            <v>2.3798203881532594</v>
          </cell>
          <cell r="BL49">
            <v>5.2459197456000037</v>
          </cell>
          <cell r="BM49">
            <v>16.710079260453419</v>
          </cell>
          <cell r="BN49">
            <v>52.494785074622079</v>
          </cell>
          <cell r="BO49">
            <v>16.062000000000001</v>
          </cell>
          <cell r="BP49">
            <v>51.326000000000001</v>
          </cell>
          <cell r="BQ49">
            <v>2.8730687889195998</v>
          </cell>
          <cell r="BR49">
            <v>1.2965726496000016</v>
          </cell>
          <cell r="BS49">
            <v>16.426749031356593</v>
          </cell>
          <cell r="BT49">
            <v>52.357666054013883</v>
          </cell>
        </row>
        <row r="50">
          <cell r="B50" t="str">
            <v>Bradshawgate</v>
          </cell>
          <cell r="C50" t="str">
            <v>BRADSHAWGATE</v>
          </cell>
          <cell r="D50">
            <v>6.6</v>
          </cell>
          <cell r="E50">
            <v>54.75</v>
          </cell>
          <cell r="F50">
            <v>21.9</v>
          </cell>
          <cell r="G50">
            <v>0.72928268097449822</v>
          </cell>
          <cell r="H50">
            <v>0.63493793790846764</v>
          </cell>
          <cell r="I50">
            <v>13.904</v>
          </cell>
          <cell r="J50">
            <v>39.924999999999997</v>
          </cell>
          <cell r="K50">
            <v>1.2057567000000047E-2</v>
          </cell>
          <cell r="L50">
            <v>9.839879999999912E-4</v>
          </cell>
          <cell r="M50">
            <v>13.90514084019544</v>
          </cell>
          <cell r="N50">
            <v>39.928226783353779</v>
          </cell>
          <cell r="O50">
            <v>2.7972518999999973E-2</v>
          </cell>
          <cell r="P50">
            <v>1.8702280000000293E-3</v>
          </cell>
          <cell r="Q50">
            <v>13.906610563335425</v>
          </cell>
          <cell r="R50">
            <v>39.932383788148783</v>
          </cell>
          <cell r="S50">
            <v>1.2057567000000047E-2</v>
          </cell>
          <cell r="T50">
            <v>2.7197039999999895E-3</v>
          </cell>
          <cell r="U50">
            <v>13.905292675968141</v>
          </cell>
          <cell r="V50">
            <v>39.928656239771797</v>
          </cell>
          <cell r="W50">
            <v>7.3032673200000064E-2</v>
          </cell>
          <cell r="X50">
            <v>8.5210435999999667E-2</v>
          </cell>
          <cell r="Y50">
            <v>13.917842682074852</v>
          </cell>
          <cell r="Z50">
            <v>39.964153017459743</v>
          </cell>
          <cell r="AA50">
            <v>0.10542611699999993</v>
          </cell>
          <cell r="AB50">
            <v>0.16768086400000026</v>
          </cell>
          <cell r="AC50">
            <v>13.927890664999683</v>
          </cell>
          <cell r="AD50">
            <v>39.992573004913332</v>
          </cell>
          <cell r="AE50">
            <v>0.144490326</v>
          </cell>
          <cell r="AF50">
            <v>0.25022984799999959</v>
          </cell>
          <cell r="AG50">
            <v>13.938529060411133</v>
          </cell>
          <cell r="AH50">
            <v>40.022662931058846</v>
          </cell>
          <cell r="AI50">
            <v>0.19128043699999997</v>
          </cell>
          <cell r="AJ50">
            <v>0.33264479599999941</v>
          </cell>
          <cell r="AK50">
            <v>13.949831571864816</v>
          </cell>
          <cell r="AL50">
            <v>40.054631261032199</v>
          </cell>
          <cell r="AM50">
            <v>0.24499447100000005</v>
          </cell>
          <cell r="AN50">
            <v>0.4151322679999998</v>
          </cell>
          <cell r="AO50">
            <v>13.9617461137062</v>
          </cell>
          <cell r="AP50">
            <v>40.088330674355291</v>
          </cell>
          <cell r="AQ50">
            <v>0.30366361799999997</v>
          </cell>
          <cell r="AR50">
            <v>0.49756296400000055</v>
          </cell>
          <cell r="AS50">
            <v>13.974089148909028</v>
          </cell>
          <cell r="AT50">
            <v>40.12324204992467</v>
          </cell>
          <cell r="AU50">
            <v>13.914</v>
          </cell>
          <cell r="AV50">
            <v>40.253999999999998</v>
          </cell>
          <cell r="AW50">
            <v>0.37004236200000007</v>
          </cell>
          <cell r="AX50">
            <v>0.57991974800000046</v>
          </cell>
          <cell r="AY50">
            <v>13.997100133322492</v>
          </cell>
          <cell r="AZ50">
            <v>40.489042671159361</v>
          </cell>
          <cell r="BA50">
            <v>0.78860159199999991</v>
          </cell>
          <cell r="BB50">
            <v>0.98881056000000012</v>
          </cell>
          <cell r="BC50">
            <v>14.06948324006335</v>
          </cell>
          <cell r="BD50">
            <v>40.693773013638598</v>
          </cell>
          <cell r="BE50">
            <v>13.930999999999999</v>
          </cell>
          <cell r="BF50">
            <v>40.686999999999998</v>
          </cell>
          <cell r="BG50">
            <v>1.2790159188689998</v>
          </cell>
          <cell r="BH50">
            <v>1.0704544200000008</v>
          </cell>
          <cell r="BI50">
            <v>14.1365253534241</v>
          </cell>
          <cell r="BJ50">
            <v>41.268313484447766</v>
          </cell>
          <cell r="BK50">
            <v>1.7739567283273998</v>
          </cell>
          <cell r="BL50">
            <v>1.0704544200000017</v>
          </cell>
          <cell r="BM50">
            <v>14.179821445783757</v>
          </cell>
          <cell r="BN50">
            <v>41.390773326473344</v>
          </cell>
          <cell r="BO50">
            <v>13.912000000000001</v>
          </cell>
          <cell r="BP50">
            <v>40.953000000000003</v>
          </cell>
          <cell r="BQ50">
            <v>2.2257893493585001</v>
          </cell>
          <cell r="BR50">
            <v>1.0704544199999999</v>
          </cell>
          <cell r="BS50">
            <v>14.200346549629359</v>
          </cell>
          <cell r="BT50">
            <v>41.768567202298648</v>
          </cell>
        </row>
        <row r="51">
          <cell r="B51" t="str">
            <v>Bramhall</v>
          </cell>
          <cell r="C51" t="str">
            <v>BRAMHALL</v>
          </cell>
          <cell r="D51">
            <v>11</v>
          </cell>
          <cell r="E51">
            <v>62.5</v>
          </cell>
          <cell r="F51">
            <v>25</v>
          </cell>
          <cell r="G51">
            <v>0.36927416200034824</v>
          </cell>
          <cell r="H51">
            <v>0.31813140843106702</v>
          </cell>
          <cell r="I51">
            <v>7.952</v>
          </cell>
          <cell r="J51">
            <v>23.076000000000001</v>
          </cell>
          <cell r="K51">
            <v>2.2554194000000027E-2</v>
          </cell>
          <cell r="L51">
            <v>1.9323600000000773E-3</v>
          </cell>
          <cell r="M51">
            <v>7.9532852107766754</v>
          </cell>
          <cell r="N51">
            <v>23.079635125021763</v>
          </cell>
          <cell r="O51">
            <v>5.4569466000000011E-2</v>
          </cell>
          <cell r="P51">
            <v>3.7674719999998274E-3</v>
          </cell>
          <cell r="Q51">
            <v>7.9550618951689085</v>
          </cell>
          <cell r="R51">
            <v>23.084660347348873</v>
          </cell>
          <cell r="S51">
            <v>2.2554194000000027E-2</v>
          </cell>
          <cell r="T51">
            <v>5.5969479999995464E-3</v>
          </cell>
          <cell r="U51">
            <v>7.9534775517646992</v>
          </cell>
          <cell r="V51">
            <v>23.080179147489492</v>
          </cell>
          <cell r="W51">
            <v>0.15477701399999999</v>
          </cell>
          <cell r="X51">
            <v>4.1141351999999909E-2</v>
          </cell>
          <cell r="Y51">
            <v>7.9622830473953901</v>
          </cell>
          <cell r="Z51">
            <v>23.105084850178173</v>
          </cell>
          <cell r="AA51">
            <v>0.23402426999999992</v>
          </cell>
          <cell r="AB51">
            <v>7.6688008000001417E-2</v>
          </cell>
          <cell r="AC51">
            <v>7.9683081652130747</v>
          </cell>
          <cell r="AD51">
            <v>23.122126456843503</v>
          </cell>
          <cell r="AE51">
            <v>0.33493735700000005</v>
          </cell>
          <cell r="AF51">
            <v>0.1124698120000005</v>
          </cell>
          <cell r="AG51">
            <v>7.9754827863145019</v>
          </cell>
          <cell r="AH51">
            <v>23.142419349776556</v>
          </cell>
          <cell r="AI51">
            <v>0.4627648339999999</v>
          </cell>
          <cell r="AJ51">
            <v>0.14795223999999951</v>
          </cell>
          <cell r="AK51">
            <v>7.9840543333702367</v>
          </cell>
          <cell r="AL51">
            <v>23.166663345970033</v>
          </cell>
          <cell r="AM51">
            <v>0.61612974799999987</v>
          </cell>
          <cell r="AN51">
            <v>0.18365197199999805</v>
          </cell>
          <cell r="AO51">
            <v>7.9939776537577218</v>
          </cell>
          <cell r="AP51">
            <v>23.194730734521546</v>
          </cell>
          <cell r="AQ51">
            <v>0.78840300199999991</v>
          </cell>
          <cell r="AR51">
            <v>0.2192407799999998</v>
          </cell>
          <cell r="AS51">
            <v>8.0048875826168135</v>
          </cell>
          <cell r="AT51">
            <v>23.225588673235652</v>
          </cell>
          <cell r="AU51">
            <v>7.9589999999999996</v>
          </cell>
          <cell r="AV51">
            <v>23.292999999999999</v>
          </cell>
          <cell r="AW51">
            <v>0.98772553399999996</v>
          </cell>
          <cell r="AX51">
            <v>0.25466235200000131</v>
          </cell>
          <cell r="AY51">
            <v>8.0242084527654569</v>
          </cell>
          <cell r="AZ51">
            <v>23.47743735656455</v>
          </cell>
          <cell r="BA51">
            <v>2.2836015089999999</v>
          </cell>
          <cell r="BB51">
            <v>0.42464268400000016</v>
          </cell>
          <cell r="BC51">
            <v>8.1011459558054355</v>
          </cell>
          <cell r="BD51">
            <v>23.695049477073066</v>
          </cell>
          <cell r="BE51">
            <v>7.9729999999999999</v>
          </cell>
          <cell r="BF51">
            <v>23.712</v>
          </cell>
          <cell r="BG51">
            <v>3.7525336560100002</v>
          </cell>
          <cell r="BH51">
            <v>0.45792226000000014</v>
          </cell>
          <cell r="BI51">
            <v>8.1939916233199472</v>
          </cell>
          <cell r="BJ51">
            <v>24.337058701739831</v>
          </cell>
          <cell r="BK51">
            <v>5.0551491159144</v>
          </cell>
          <cell r="BL51">
            <v>0.41741900400000276</v>
          </cell>
          <cell r="BM51">
            <v>8.2602353342901047</v>
          </cell>
          <cell r="BN51">
            <v>24.52442421069167</v>
          </cell>
          <cell r="BO51">
            <v>7.9809999999999999</v>
          </cell>
          <cell r="BP51">
            <v>23.747</v>
          </cell>
          <cell r="BQ51">
            <v>6.0542982001814991</v>
          </cell>
          <cell r="BR51">
            <v>0.3090320039999952</v>
          </cell>
          <cell r="BS51">
            <v>8.3149882187569695</v>
          </cell>
          <cell r="BT51">
            <v>24.691661337277875</v>
          </cell>
        </row>
        <row r="52">
          <cell r="B52" t="str">
            <v>Bridgewater</v>
          </cell>
          <cell r="C52" t="str">
            <v>BRIDGEWATER</v>
          </cell>
          <cell r="D52">
            <v>6.6</v>
          </cell>
          <cell r="E52">
            <v>62.5</v>
          </cell>
          <cell r="F52">
            <v>25</v>
          </cell>
          <cell r="G52">
            <v>0.60629412997147392</v>
          </cell>
          <cell r="H52">
            <v>0.51821956031612082</v>
          </cell>
          <cell r="I52">
            <v>12.955</v>
          </cell>
          <cell r="J52">
            <v>37.892000000000003</v>
          </cell>
          <cell r="K52">
            <v>5.5548870000000083E-3</v>
          </cell>
          <cell r="L52">
            <v>3.5224119999455183E-5</v>
          </cell>
          <cell r="M52">
            <v>12.95548900790302</v>
          </cell>
          <cell r="N52">
            <v>37.89338312321712</v>
          </cell>
          <cell r="O52">
            <v>1.3283989100000004E-2</v>
          </cell>
          <cell r="P52">
            <v>0.28007493611999923</v>
          </cell>
          <cell r="Q52">
            <v>12.980662250673477</v>
          </cell>
          <cell r="R52">
            <v>37.964583805886903</v>
          </cell>
          <cell r="S52">
            <v>5.5548870000000083E-3</v>
          </cell>
          <cell r="T52">
            <v>0.28011907411999903</v>
          </cell>
          <cell r="U52">
            <v>12.979989990659561</v>
          </cell>
          <cell r="V52">
            <v>37.962682367428656</v>
          </cell>
          <cell r="W52">
            <v>3.6840834039999992E-2</v>
          </cell>
          <cell r="X52">
            <v>0.3140960577199996</v>
          </cell>
          <cell r="Y52">
            <v>12.98569901650397</v>
          </cell>
          <cell r="Z52">
            <v>37.978829930982862</v>
          </cell>
          <cell r="AA52">
            <v>5.5042787600000004E-2</v>
          </cell>
          <cell r="AB52">
            <v>0.34807614611999949</v>
          </cell>
          <cell r="AC52">
            <v>12.990263761348285</v>
          </cell>
          <cell r="AD52">
            <v>37.99174097911807</v>
          </cell>
          <cell r="AE52">
            <v>7.7940556199999983E-2</v>
          </cell>
          <cell r="AF52">
            <v>0.38206586571999956</v>
          </cell>
          <cell r="AG52">
            <v>12.995240125988555</v>
          </cell>
          <cell r="AH52">
            <v>38.00581626384924</v>
          </cell>
          <cell r="AI52">
            <v>0.10660550220000001</v>
          </cell>
          <cell r="AJ52">
            <v>0.41604885851999995</v>
          </cell>
          <cell r="AK52">
            <v>13.000720399371943</v>
          </cell>
          <cell r="AL52">
            <v>38.021316817737834</v>
          </cell>
          <cell r="AM52">
            <v>0.14069114119999995</v>
          </cell>
          <cell r="AN52">
            <v>0.45004063291999952</v>
          </cell>
          <cell r="AO52">
            <v>13.006675628607129</v>
          </cell>
          <cell r="AP52">
            <v>38.038160749640717</v>
          </cell>
          <cell r="AQ52">
            <v>0.1787679268</v>
          </cell>
          <cell r="AR52">
            <v>0.48403084091999915</v>
          </cell>
          <cell r="AS52">
            <v>13.012979855600257</v>
          </cell>
          <cell r="AT52">
            <v>38.055991796268636</v>
          </cell>
          <cell r="AU52">
            <v>12.965999999999999</v>
          </cell>
          <cell r="AV52">
            <v>38.276000000000003</v>
          </cell>
          <cell r="AW52">
            <v>0.22287260029999997</v>
          </cell>
          <cell r="AX52">
            <v>0.51801720491999959</v>
          </cell>
          <cell r="AY52">
            <v>13.030811049770245</v>
          </cell>
          <cell r="AZ52">
            <v>38.459313331153439</v>
          </cell>
          <cell r="BA52">
            <v>0.51015169806999994</v>
          </cell>
          <cell r="BB52">
            <v>0.68771363691999987</v>
          </cell>
          <cell r="BC52">
            <v>13.070786041455969</v>
          </cell>
          <cell r="BD52">
            <v>38.572379681948846</v>
          </cell>
          <cell r="BE52">
            <v>12.978</v>
          </cell>
          <cell r="BF52">
            <v>38.667999999999999</v>
          </cell>
          <cell r="BG52">
            <v>0.83977550044399996</v>
          </cell>
          <cell r="BH52">
            <v>0.71036604092000033</v>
          </cell>
          <cell r="BI52">
            <v>13.113602217604322</v>
          </cell>
          <cell r="BJ52">
            <v>39.051540990447798</v>
          </cell>
          <cell r="BK52">
            <v>1.14676851715327</v>
          </cell>
          <cell r="BL52">
            <v>-0.50473167907999983</v>
          </cell>
          <cell r="BM52">
            <v>13.034163657771403</v>
          </cell>
          <cell r="BN52">
            <v>38.826854813065594</v>
          </cell>
          <cell r="BO52">
            <v>12.988</v>
          </cell>
          <cell r="BP52">
            <v>39.027000000000001</v>
          </cell>
          <cell r="BQ52">
            <v>1.40023561196407</v>
          </cell>
          <cell r="BR52">
            <v>-3.7563416830800014</v>
          </cell>
          <cell r="BS52">
            <v>12.781894170545742</v>
          </cell>
          <cell r="BT52">
            <v>38.44404468140327</v>
          </cell>
        </row>
        <row r="53">
          <cell r="B53" t="str">
            <v>Brinksway</v>
          </cell>
          <cell r="C53" t="str">
            <v>BRINKSWAY</v>
          </cell>
          <cell r="D53">
            <v>6.6</v>
          </cell>
          <cell r="E53">
            <v>54.75</v>
          </cell>
          <cell r="F53">
            <v>21.9</v>
          </cell>
          <cell r="G53">
            <v>0.70108939040469576</v>
          </cell>
          <cell r="H53">
            <v>0.61255687211915288</v>
          </cell>
          <cell r="I53">
            <v>13.413</v>
          </cell>
          <cell r="J53">
            <v>38.378999999999998</v>
          </cell>
          <cell r="K53">
            <v>1.952118199999997E-2</v>
          </cell>
          <cell r="L53">
            <v>3.2904399999997835E-3</v>
          </cell>
          <cell r="M53">
            <v>13.414995499409448</v>
          </cell>
          <cell r="N53">
            <v>38.384644124657093</v>
          </cell>
          <cell r="O53">
            <v>4.648764900000002E-2</v>
          </cell>
          <cell r="P53">
            <v>6.2286399999997855E-3</v>
          </cell>
          <cell r="Q53">
            <v>13.417611479340126</v>
          </cell>
          <cell r="R53">
            <v>38.392043233250817</v>
          </cell>
          <cell r="S53">
            <v>1.952118199999997E-2</v>
          </cell>
          <cell r="T53">
            <v>9.0261120000003636E-3</v>
          </cell>
          <cell r="U53">
            <v>13.415497240587202</v>
          </cell>
          <cell r="V53">
            <v>38.38606326301386</v>
          </cell>
          <cell r="W53">
            <v>0.12793249979999999</v>
          </cell>
          <cell r="X53">
            <v>6.9946219999999837E-2</v>
          </cell>
          <cell r="Y53">
            <v>13.430309898809611</v>
          </cell>
          <cell r="Z53">
            <v>38.427959787319715</v>
          </cell>
          <cell r="AA53">
            <v>0.19032827199999991</v>
          </cell>
          <cell r="AB53">
            <v>0.1307871360000008</v>
          </cell>
          <cell r="AC53">
            <v>13.441090313219657</v>
          </cell>
          <cell r="AD53">
            <v>38.45845140385309</v>
          </cell>
          <cell r="AE53">
            <v>0.26843281699999988</v>
          </cell>
          <cell r="AF53">
            <v>0.19186772799999918</v>
          </cell>
          <cell r="AG53">
            <v>13.453265855085437</v>
          </cell>
          <cell r="AH53">
            <v>38.492889036724748</v>
          </cell>
          <cell r="AI53">
            <v>0.36571543099999992</v>
          </cell>
          <cell r="AJ53">
            <v>0.25251110399999988</v>
          </cell>
          <cell r="AK53">
            <v>13.467080796424609</v>
          </cell>
          <cell r="AL53">
            <v>38.531963591535238</v>
          </cell>
          <cell r="AM53">
            <v>0.48094932099999999</v>
          </cell>
          <cell r="AN53">
            <v>0.31337565200000039</v>
          </cell>
          <cell r="AO53">
            <v>13.482485414694787</v>
          </cell>
          <cell r="AP53">
            <v>38.575534431696973</v>
          </cell>
          <cell r="AQ53">
            <v>0.60936724000000009</v>
          </cell>
          <cell r="AR53">
            <v>0.37405093200000028</v>
          </cell>
          <cell r="AS53">
            <v>13.499026779746996</v>
          </cell>
          <cell r="AT53">
            <v>38.622320477290963</v>
          </cell>
          <cell r="AU53">
            <v>13.423</v>
          </cell>
          <cell r="AV53">
            <v>38.761000000000003</v>
          </cell>
          <cell r="AW53">
            <v>0.75700642400000007</v>
          </cell>
          <cell r="AX53">
            <v>0.43448598800000049</v>
          </cell>
          <cell r="AY53">
            <v>13.527228555273576</v>
          </cell>
          <cell r="AZ53">
            <v>39.055802872908892</v>
          </cell>
          <cell r="BA53">
            <v>1.7085604428000001</v>
          </cell>
          <cell r="BB53">
            <v>0.727372248</v>
          </cell>
          <cell r="BC53">
            <v>13.63608884769109</v>
          </cell>
          <cell r="BD53">
            <v>39.363706276790388</v>
          </cell>
          <cell r="BE53">
            <v>13.443</v>
          </cell>
          <cell r="BF53">
            <v>39.462000000000003</v>
          </cell>
          <cell r="BG53">
            <v>2.7957280706769998</v>
          </cell>
          <cell r="BH53">
            <v>0.78514497600000155</v>
          </cell>
          <cell r="BI53">
            <v>13.75624515415649</v>
          </cell>
          <cell r="BJ53">
            <v>40.347991090711524</v>
          </cell>
          <cell r="BK53">
            <v>3.7946315723362996</v>
          </cell>
          <cell r="BL53">
            <v>0.74464171999999706</v>
          </cell>
          <cell r="BM53">
            <v>13.84008343291752</v>
          </cell>
          <cell r="BN53">
            <v>40.585121552451255</v>
          </cell>
          <cell r="BO53">
            <v>13.465999999999999</v>
          </cell>
          <cell r="BP53">
            <v>39.838000000000001</v>
          </cell>
          <cell r="BQ53">
            <v>4.6031659357542001</v>
          </cell>
          <cell r="BR53">
            <v>0.63625471999999483</v>
          </cell>
          <cell r="BS53">
            <v>13.924330443332934</v>
          </cell>
          <cell r="BT53">
            <v>41.134354258019819</v>
          </cell>
        </row>
        <row r="54">
          <cell r="B54" t="str">
            <v>Broadheath</v>
          </cell>
          <cell r="C54" t="str">
            <v>BROADHEATH</v>
          </cell>
          <cell r="D54">
            <v>11</v>
          </cell>
          <cell r="E54">
            <v>46</v>
          </cell>
          <cell r="F54">
            <v>18.399999999999999</v>
          </cell>
          <cell r="G54">
            <v>0.72177701848510145</v>
          </cell>
          <cell r="H54">
            <v>0.61181104877278447</v>
          </cell>
          <cell r="I54">
            <v>11.256</v>
          </cell>
          <cell r="J54">
            <v>33.198</v>
          </cell>
          <cell r="K54">
            <v>2.1383994000000239E-2</v>
          </cell>
          <cell r="L54">
            <v>3.8282079999998331E-3</v>
          </cell>
          <cell r="M54">
            <v>11.257323297419234</v>
          </cell>
          <cell r="N54">
            <v>33.201742850314666</v>
          </cell>
          <cell r="O54">
            <v>5.0736961000000136E-2</v>
          </cell>
          <cell r="P54">
            <v>7.3546079999999847E-3</v>
          </cell>
          <cell r="Q54">
            <v>11.259049016636345</v>
          </cell>
          <cell r="R54">
            <v>33.206623921358045</v>
          </cell>
          <cell r="S54">
            <v>2.1383994000000239E-2</v>
          </cell>
          <cell r="T54">
            <v>1.0793752000001433E-2</v>
          </cell>
          <cell r="U54">
            <v>11.257688893665001</v>
          </cell>
          <cell r="V54">
            <v>33.202776912652901</v>
          </cell>
          <cell r="W54">
            <v>0.13876714600000017</v>
          </cell>
          <cell r="X54">
            <v>0.14808163199999846</v>
          </cell>
          <cell r="Y54">
            <v>11.271055656290455</v>
          </cell>
          <cell r="Z54">
            <v>33.240583826632779</v>
          </cell>
          <cell r="AA54">
            <v>0.20572452999999991</v>
          </cell>
          <cell r="AB54">
            <v>0.28532658800000021</v>
          </cell>
          <cell r="AC54">
            <v>11.281773499560288</v>
          </cell>
          <cell r="AD54">
            <v>33.270898465255954</v>
          </cell>
          <cell r="AE54">
            <v>0.28914361</v>
          </cell>
          <cell r="AF54">
            <v>0.42294233599999842</v>
          </cell>
          <cell r="AG54">
            <v>11.293374819328113</v>
          </cell>
          <cell r="AH54">
            <v>33.303711952770122</v>
          </cell>
          <cell r="AI54">
            <v>0.39251663099999989</v>
          </cell>
          <cell r="AJ54">
            <v>0.56001283999999885</v>
          </cell>
          <cell r="AK54">
            <v>11.305994831499355</v>
          </cell>
          <cell r="AL54">
            <v>33.33940673750989</v>
          </cell>
          <cell r="AM54">
            <v>0.5144909649999998</v>
          </cell>
          <cell r="AN54">
            <v>0.69742537199999965</v>
          </cell>
          <cell r="AO54">
            <v>11.319609111218387</v>
          </cell>
          <cell r="AP54">
            <v>33.377913735551083</v>
          </cell>
          <cell r="AQ54">
            <v>0.65009236100000001</v>
          </cell>
          <cell r="AR54">
            <v>0.83462026000000122</v>
          </cell>
          <cell r="AS54">
            <v>11.333927202854872</v>
          </cell>
          <cell r="AT54">
            <v>33.41841141431032</v>
          </cell>
          <cell r="AU54">
            <v>11.269</v>
          </cell>
          <cell r="AV54">
            <v>33.621000000000002</v>
          </cell>
          <cell r="AW54">
            <v>0.80595220899999997</v>
          </cell>
          <cell r="AX54">
            <v>0.97151323599999628</v>
          </cell>
          <cell r="AY54">
            <v>11.362292741195091</v>
          </cell>
          <cell r="AZ54">
            <v>33.884871719738122</v>
          </cell>
          <cell r="BA54">
            <v>1.8143175830000002</v>
          </cell>
          <cell r="BB54">
            <v>1.6434802319999982</v>
          </cell>
          <cell r="BC54">
            <v>11.450487318117595</v>
          </cell>
          <cell r="BD54">
            <v>34.13432365336125</v>
          </cell>
          <cell r="BE54">
            <v>11.286</v>
          </cell>
          <cell r="BF54">
            <v>34.268000000000001</v>
          </cell>
          <cell r="BG54">
            <v>2.9789969622899997</v>
          </cell>
          <cell r="BH54">
            <v>1.775208435999998</v>
          </cell>
          <cell r="BI54">
            <v>11.5355310696805</v>
          </cell>
          <cell r="BJ54">
            <v>34.973780445951256</v>
          </cell>
          <cell r="BK54">
            <v>4.0848660327431006</v>
          </cell>
          <cell r="BL54">
            <v>1.5513746479999977</v>
          </cell>
          <cell r="BM54">
            <v>11.581825915840414</v>
          </cell>
          <cell r="BN54">
            <v>35.104722044565911</v>
          </cell>
          <cell r="BO54">
            <v>11.298</v>
          </cell>
          <cell r="BP54">
            <v>34.671999999999997</v>
          </cell>
          <cell r="BQ54">
            <v>5.0206574295093009</v>
          </cell>
          <cell r="BR54">
            <v>0.95239385599999871</v>
          </cell>
          <cell r="BS54">
            <v>11.611503887961112</v>
          </cell>
          <cell r="BT54">
            <v>35.558722900422595</v>
          </cell>
        </row>
        <row r="55">
          <cell r="B55" t="str">
            <v>Broadway</v>
          </cell>
          <cell r="C55" t="str">
            <v>BROADWAY</v>
          </cell>
          <cell r="D55">
            <v>6.6</v>
          </cell>
          <cell r="E55">
            <v>62.5</v>
          </cell>
          <cell r="F55">
            <v>25</v>
          </cell>
          <cell r="G55">
            <v>0.71171095195309009</v>
          </cell>
          <cell r="H55">
            <v>0.58432392646239617</v>
          </cell>
          <cell r="I55">
            <v>14.606</v>
          </cell>
          <cell r="J55">
            <v>44.475999999999999</v>
          </cell>
          <cell r="K55">
            <v>2.1898607999999986E-2</v>
          </cell>
          <cell r="L55">
            <v>2.0865999999983842E-3</v>
          </cell>
          <cell r="M55">
            <v>14.608098161559905</v>
          </cell>
          <cell r="N55">
            <v>44.481934497068131</v>
          </cell>
          <cell r="O55">
            <v>5.2528563999999944E-2</v>
          </cell>
          <cell r="P55">
            <v>4.0493799999978819E-3</v>
          </cell>
          <cell r="Q55">
            <v>14.610949286545241</v>
          </cell>
          <cell r="R55">
            <v>44.489998696312703</v>
          </cell>
          <cell r="S55">
            <v>2.1898607999999986E-2</v>
          </cell>
          <cell r="T55">
            <v>5.9926840000024129E-3</v>
          </cell>
          <cell r="U55">
            <v>14.608439855294582</v>
          </cell>
          <cell r="V55">
            <v>44.482900952895655</v>
          </cell>
          <cell r="W55">
            <v>0.14742619299999993</v>
          </cell>
          <cell r="X55">
            <v>5.0623540000000133E-2</v>
          </cell>
          <cell r="Y55">
            <v>14.623324858584922</v>
          </cell>
          <cell r="Z55">
            <v>44.525002099953987</v>
          </cell>
          <cell r="AA55">
            <v>0.22154773200000011</v>
          </cell>
          <cell r="AB55">
            <v>9.5248183999999014E-2</v>
          </cell>
          <cell r="AC55">
            <v>14.633712455663753</v>
          </cell>
          <cell r="AD55">
            <v>44.554382661292685</v>
          </cell>
          <cell r="AE55">
            <v>0.31495558899999998</v>
          </cell>
          <cell r="AF55">
            <v>0.14011063199999541</v>
          </cell>
          <cell r="AG55">
            <v>14.645807970483856</v>
          </cell>
          <cell r="AH55">
            <v>44.588593943497635</v>
          </cell>
          <cell r="AI55">
            <v>0.43189240499999992</v>
          </cell>
          <cell r="AJ55">
            <v>0.18465647200000035</v>
          </cell>
          <cell r="AK55">
            <v>14.659934039409775</v>
          </cell>
          <cell r="AL55">
            <v>44.628548500013736</v>
          </cell>
          <cell r="AM55">
            <v>0.57102706600000008</v>
          </cell>
          <cell r="AN55">
            <v>0.22942215599999827</v>
          </cell>
          <cell r="AO55">
            <v>14.676021147544594</v>
          </cell>
          <cell r="AP55">
            <v>44.674049713020985</v>
          </cell>
          <cell r="AQ55">
            <v>0.72651942499999977</v>
          </cell>
          <cell r="AR55">
            <v>0.27406781599999874</v>
          </cell>
          <cell r="AS55">
            <v>14.693528683778645</v>
          </cell>
          <cell r="AT55">
            <v>44.723568503392848</v>
          </cell>
          <cell r="AU55">
            <v>14.617000000000001</v>
          </cell>
          <cell r="AV55">
            <v>44.933</v>
          </cell>
          <cell r="AW55">
            <v>0.90335736599999983</v>
          </cell>
          <cell r="AX55">
            <v>0.31853714800000077</v>
          </cell>
          <cell r="AY55">
            <v>14.723888049481703</v>
          </cell>
          <cell r="AZ55">
            <v>45.235325058465257</v>
          </cell>
          <cell r="BA55">
            <v>2.0443833230000004</v>
          </cell>
          <cell r="BB55">
            <v>0.31059952799999913</v>
          </cell>
          <cell r="BC55">
            <v>14.823007573176032</v>
          </cell>
          <cell r="BD55">
            <v>45.515677407874222</v>
          </cell>
          <cell r="BE55">
            <v>14.638</v>
          </cell>
          <cell r="BF55">
            <v>45.738999999999997</v>
          </cell>
          <cell r="BG55">
            <v>3.3548114863000005</v>
          </cell>
          <cell r="BH55">
            <v>-0.44980423200000175</v>
          </cell>
          <cell r="BI55">
            <v>14.892122230343624</v>
          </cell>
          <cell r="BJ55">
            <v>46.457766209304907</v>
          </cell>
          <cell r="BK55">
            <v>4.5453381938540005</v>
          </cell>
          <cell r="BL55">
            <v>-9.7368442320000028</v>
          </cell>
          <cell r="BM55">
            <v>14.18386099869346</v>
          </cell>
          <cell r="BN55">
            <v>44.454500930299432</v>
          </cell>
          <cell r="BO55">
            <v>14.641999999999999</v>
          </cell>
          <cell r="BP55">
            <v>45.826000000000001</v>
          </cell>
          <cell r="BQ55">
            <v>5.4849066014760002</v>
          </cell>
          <cell r="BR55">
            <v>-10.623884232000002</v>
          </cell>
          <cell r="BS55">
            <v>14.192456042675378</v>
          </cell>
          <cell r="BT55">
            <v>44.554497677337302</v>
          </cell>
        </row>
        <row r="56">
          <cell r="B56" t="str">
            <v>Buckshaw</v>
          </cell>
          <cell r="C56" t="str">
            <v>BUCKSHAW</v>
          </cell>
          <cell r="D56">
            <v>11</v>
          </cell>
          <cell r="E56">
            <v>62.5</v>
          </cell>
          <cell r="F56">
            <v>25</v>
          </cell>
          <cell r="G56">
            <v>0.36015860292984869</v>
          </cell>
          <cell r="H56">
            <v>0.29778704942402529</v>
          </cell>
          <cell r="I56">
            <v>7.444</v>
          </cell>
          <cell r="J56">
            <v>22.507999999999999</v>
          </cell>
          <cell r="K56">
            <v>1.2519903000000276E-2</v>
          </cell>
          <cell r="L56">
            <v>3.6411559999827148E-4</v>
          </cell>
          <cell r="M56">
            <v>7.4446762356006317</v>
          </cell>
          <cell r="N56">
            <v>22.509912683115544</v>
          </cell>
          <cell r="O56">
            <v>3.0170670000000177E-2</v>
          </cell>
          <cell r="P56">
            <v>7.2029559999897685E-4</v>
          </cell>
          <cell r="Q56">
            <v>7.445621355209517</v>
          </cell>
          <cell r="R56">
            <v>22.512585885053447</v>
          </cell>
          <cell r="S56">
            <v>1.2519903000000276E-2</v>
          </cell>
          <cell r="T56">
            <v>1.0828275999958947E-3</v>
          </cell>
          <cell r="U56">
            <v>7.4447139581976023</v>
          </cell>
          <cell r="V56">
            <v>22.510019378732032</v>
          </cell>
          <cell r="W56">
            <v>8.5185048000000041E-2</v>
          </cell>
          <cell r="X56">
            <v>2.568459559999603E-2</v>
          </cell>
          <cell r="Y56">
            <v>7.4498191471434012</v>
          </cell>
          <cell r="Z56">
            <v>22.524459033623284</v>
          </cell>
          <cell r="AA56">
            <v>0.128455349</v>
          </cell>
          <cell r="AB56">
            <v>5.0291667599998036E-2</v>
          </cell>
          <cell r="AC56">
            <v>7.4533817852864406</v>
          </cell>
          <cell r="AD56">
            <v>22.534535695982715</v>
          </cell>
          <cell r="AE56">
            <v>0.18328940100000035</v>
          </cell>
          <cell r="AF56">
            <v>7.495234360000147E-2</v>
          </cell>
          <cell r="AG56">
            <v>7.4575541764328008</v>
          </cell>
          <cell r="AH56">
            <v>22.546337000276129</v>
          </cell>
          <cell r="AI56">
            <v>0.25235546300000022</v>
          </cell>
          <cell r="AJ56">
            <v>9.9553403599999868E-2</v>
          </cell>
          <cell r="AK56">
            <v>7.4624704253510661</v>
          </cell>
          <cell r="AL56">
            <v>22.560242252068555</v>
          </cell>
          <cell r="AM56">
            <v>0.33488093500000016</v>
          </cell>
          <cell r="AN56">
            <v>0.12420394759999986</v>
          </cell>
          <cell r="AO56">
            <v>7.4680957073227274</v>
          </cell>
          <cell r="AP56">
            <v>22.576152952181545</v>
          </cell>
          <cell r="AQ56">
            <v>0.4273532750000002</v>
          </cell>
          <cell r="AR56">
            <v>0.14883394359999613</v>
          </cell>
          <cell r="AS56">
            <v>7.4742419859783933</v>
          </cell>
          <cell r="AT56">
            <v>22.593537253447483</v>
          </cell>
          <cell r="AU56">
            <v>7.45</v>
          </cell>
          <cell r="AV56">
            <v>22.754999999999999</v>
          </cell>
          <cell r="AW56">
            <v>0.53349206400000027</v>
          </cell>
          <cell r="AX56">
            <v>0.17343044359999915</v>
          </cell>
          <cell r="AY56">
            <v>7.4871038090962792</v>
          </cell>
          <cell r="AZ56">
            <v>22.859945420079317</v>
          </cell>
          <cell r="BA56">
            <v>1.2210497150000004</v>
          </cell>
          <cell r="BB56">
            <v>0.23440471159999632</v>
          </cell>
          <cell r="BC56">
            <v>7.5263915459082495</v>
          </cell>
          <cell r="BD56">
            <v>22.971067920548183</v>
          </cell>
          <cell r="BE56">
            <v>7.4530000000000003</v>
          </cell>
          <cell r="BF56">
            <v>22.896000000000001</v>
          </cell>
          <cell r="BG56">
            <v>2.0065072439500002</v>
          </cell>
          <cell r="BH56">
            <v>3.8382911599997627E-2</v>
          </cell>
          <cell r="BI56">
            <v>7.5603288983427284</v>
          </cell>
          <cell r="BJ56">
            <v>23.199571967341697</v>
          </cell>
          <cell r="BK56">
            <v>2.7128398983849005</v>
          </cell>
          <cell r="BL56">
            <v>-2.727536384400004</v>
          </cell>
          <cell r="BM56">
            <v>7.4522286345311857</v>
          </cell>
          <cell r="BN56">
            <v>22.893818248984914</v>
          </cell>
          <cell r="BO56">
            <v>7.4589999999999996</v>
          </cell>
          <cell r="BP56">
            <v>23.106999999999999</v>
          </cell>
          <cell r="BQ56">
            <v>3.2636905430190004</v>
          </cell>
          <cell r="BR56">
            <v>-3.6243309644000004</v>
          </cell>
          <cell r="BS56">
            <v>7.4400712868759102</v>
          </cell>
          <cell r="BT56">
            <v>23.053461514363285</v>
          </cell>
        </row>
        <row r="57">
          <cell r="B57" t="str">
            <v>Burnley</v>
          </cell>
          <cell r="C57" t="str">
            <v>BURNLEY</v>
          </cell>
          <cell r="D57">
            <v>6.6</v>
          </cell>
          <cell r="E57">
            <v>54.75</v>
          </cell>
          <cell r="F57">
            <v>21.9</v>
          </cell>
          <cell r="G57">
            <v>0.98519945258735164</v>
          </cell>
          <cell r="H57">
            <v>0.79979016855599361</v>
          </cell>
          <cell r="I57">
            <v>15.414</v>
          </cell>
          <cell r="J57">
            <v>47.996000000000002</v>
          </cell>
          <cell r="K57">
            <v>1.6996652000000001E-2</v>
          </cell>
          <cell r="L57">
            <v>24.005285320000002</v>
          </cell>
          <cell r="M57">
            <v>17.515404691376258</v>
          </cell>
          <cell r="N57">
            <v>53.939670029157504</v>
          </cell>
          <cell r="O57">
            <v>4.1132861999999992E-2</v>
          </cell>
          <cell r="P57">
            <v>24.009989896000004</v>
          </cell>
          <cell r="Q57">
            <v>17.517927605855157</v>
          </cell>
          <cell r="R57">
            <v>53.946805908903045</v>
          </cell>
          <cell r="S57">
            <v>1.6996652000000001E-2</v>
          </cell>
          <cell r="T57">
            <v>24.014455420000001</v>
          </cell>
          <cell r="U57">
            <v>17.516206867088908</v>
          </cell>
          <cell r="V57">
            <v>53.941938924701979</v>
          </cell>
          <cell r="W57">
            <v>0.11714512499999996</v>
          </cell>
          <cell r="X57">
            <v>24.047353239999996</v>
          </cell>
          <cell r="Y57">
            <v>17.52784539937349</v>
          </cell>
          <cell r="Z57">
            <v>53.974857665107919</v>
          </cell>
          <cell r="AA57">
            <v>0.17744017800000011</v>
          </cell>
          <cell r="AB57">
            <v>24.080112616000005</v>
          </cell>
          <cell r="AC57">
            <v>17.535985550832947</v>
          </cell>
          <cell r="AD57">
            <v>53.997881490295399</v>
          </cell>
          <cell r="AE57">
            <v>0.25415954200000002</v>
          </cell>
          <cell r="AF57">
            <v>24.113240100000006</v>
          </cell>
          <cell r="AG57">
            <v>17.545594657993924</v>
          </cell>
          <cell r="AH57">
            <v>54.025060149634093</v>
          </cell>
          <cell r="AI57">
            <v>0.35117317400000014</v>
          </cell>
          <cell r="AJ57">
            <v>24.145661820000004</v>
          </cell>
          <cell r="AK57">
            <v>17.556917314860566</v>
          </cell>
          <cell r="AL57">
            <v>54.057085459439904</v>
          </cell>
          <cell r="AM57">
            <v>0.46745878999999979</v>
          </cell>
          <cell r="AN57">
            <v>24.178423883999997</v>
          </cell>
          <cell r="AO57">
            <v>17.5699556054924</v>
          </cell>
          <cell r="AP57">
            <v>54.093963314323304</v>
          </cell>
          <cell r="AQ57">
            <v>0.59800861699999985</v>
          </cell>
          <cell r="AR57">
            <v>24.210879152</v>
          </cell>
          <cell r="AS57">
            <v>17.584214853292025</v>
          </cell>
          <cell r="AT57">
            <v>54.134294557578244</v>
          </cell>
          <cell r="AU57">
            <v>15.423</v>
          </cell>
          <cell r="AV57">
            <v>48.345999999999997</v>
          </cell>
          <cell r="AW57">
            <v>0.7479693999999999</v>
          </cell>
          <cell r="AX57">
            <v>24.242948704000003</v>
          </cell>
          <cell r="AY57">
            <v>17.609138377975803</v>
          </cell>
          <cell r="AZ57">
            <v>54.529333086715397</v>
          </cell>
          <cell r="BA57">
            <v>1.7231076189999996</v>
          </cell>
          <cell r="BB57">
            <v>23.819923488000015</v>
          </cell>
          <cell r="BC57">
            <v>17.65743574023416</v>
          </cell>
          <cell r="BD57">
            <v>54.665938656180622</v>
          </cell>
          <cell r="BE57">
            <v>15.433</v>
          </cell>
          <cell r="BF57">
            <v>48.731999999999999</v>
          </cell>
          <cell r="BG57">
            <v>2.8363233071799998</v>
          </cell>
          <cell r="BH57">
            <v>19.209208124000003</v>
          </cell>
          <cell r="BI57">
            <v>17.361483864578808</v>
          </cell>
          <cell r="BJ57">
            <v>54.186576072210059</v>
          </cell>
          <cell r="BK57">
            <v>3.8331190687703991</v>
          </cell>
          <cell r="BL57">
            <v>8.5844081240000012</v>
          </cell>
          <cell r="BM57">
            <v>16.519251919305376</v>
          </cell>
          <cell r="BN57">
            <v>51.804384392870936</v>
          </cell>
          <cell r="BO57">
            <v>15.433999999999999</v>
          </cell>
          <cell r="BP57">
            <v>48.747999999999998</v>
          </cell>
          <cell r="BQ57">
            <v>4.6051933694024996</v>
          </cell>
          <cell r="BR57">
            <v>5.4020081240000035</v>
          </cell>
          <cell r="BS57">
            <v>16.309403102431933</v>
          </cell>
          <cell r="BT57">
            <v>51.224013880005444</v>
          </cell>
        </row>
        <row r="58">
          <cell r="B58" t="str">
            <v>Burnley Centre</v>
          </cell>
          <cell r="C58" t="str">
            <v>BURNLEY CENTRE</v>
          </cell>
          <cell r="D58">
            <v>6.6</v>
          </cell>
          <cell r="E58">
            <v>62.5</v>
          </cell>
          <cell r="F58">
            <v>25</v>
          </cell>
          <cell r="G58">
            <v>0.6549241991340734</v>
          </cell>
          <cell r="H58">
            <v>0.55701563542677734</v>
          </cell>
          <cell r="I58">
            <v>13.923</v>
          </cell>
          <cell r="J58">
            <v>40.926000000000002</v>
          </cell>
          <cell r="K58">
            <v>2.1852181999999942E-2</v>
          </cell>
          <cell r="L58">
            <v>5.4793119999998474E-3</v>
          </cell>
          <cell r="M58">
            <v>13.925390885669433</v>
          </cell>
          <cell r="N58">
            <v>40.93276244587959</v>
          </cell>
          <cell r="O58">
            <v>5.1417017000000009E-2</v>
          </cell>
          <cell r="P58">
            <v>1.032112000000085E-2</v>
          </cell>
          <cell r="Q58">
            <v>13.928400686366093</v>
          </cell>
          <cell r="R58">
            <v>40.941275447810106</v>
          </cell>
          <cell r="S58">
            <v>2.1852181999999942E-2</v>
          </cell>
          <cell r="T58">
            <v>1.4891728000000271E-2</v>
          </cell>
          <cell r="U58">
            <v>13.926214258534785</v>
          </cell>
          <cell r="V58">
            <v>40.935091296025732</v>
          </cell>
          <cell r="W58">
            <v>0.138430308</v>
          </cell>
          <cell r="X58">
            <v>0.11790118799999894</v>
          </cell>
          <cell r="Y58">
            <v>13.945423190638996</v>
          </cell>
          <cell r="Z58">
            <v>40.989422360626698</v>
          </cell>
          <cell r="AA58">
            <v>0.20340214199999995</v>
          </cell>
          <cell r="AB58">
            <v>0.22075423199999911</v>
          </cell>
          <cell r="AC58">
            <v>13.960104060107181</v>
          </cell>
          <cell r="AD58">
            <v>41.030946130045365</v>
          </cell>
          <cell r="AE58">
            <v>0.2834446169999999</v>
          </cell>
          <cell r="AF58">
            <v>0.32396440800000015</v>
          </cell>
          <cell r="AG58">
            <v>13.976134509710903</v>
          </cell>
          <cell r="AH58">
            <v>41.076287088526406</v>
          </cell>
          <cell r="AI58">
            <v>0.38142779100000002</v>
          </cell>
          <cell r="AJ58">
            <v>0.42645835200000093</v>
          </cell>
          <cell r="AK58">
            <v>13.993671709414487</v>
          </cell>
          <cell r="AL58">
            <v>41.125889779860117</v>
          </cell>
          <cell r="AM58">
            <v>0.49590920499999991</v>
          </cell>
          <cell r="AN58">
            <v>0.52928230000000021</v>
          </cell>
          <cell r="AO58">
            <v>14.012680998694343</v>
          </cell>
          <cell r="AP58">
            <v>41.179656169281408</v>
          </cell>
          <cell r="AQ58">
            <v>0.62240336799999996</v>
          </cell>
          <cell r="AR58">
            <v>0.63178764400000187</v>
          </cell>
          <cell r="AS58">
            <v>14.032713260362637</v>
          </cell>
          <cell r="AT58">
            <v>41.236315961554027</v>
          </cell>
          <cell r="AU58">
            <v>13.932</v>
          </cell>
          <cell r="AV58">
            <v>41.250999999999998</v>
          </cell>
          <cell r="AW58">
            <v>0.76616310599999993</v>
          </cell>
          <cell r="AX58">
            <v>0.7339004400000011</v>
          </cell>
          <cell r="AY58">
            <v>14.063221529103734</v>
          </cell>
          <cell r="AZ58">
            <v>41.622150532267668</v>
          </cell>
          <cell r="BA58">
            <v>1.6813543350000004</v>
          </cell>
          <cell r="BB58">
            <v>1.2298325679999991</v>
          </cell>
          <cell r="BC58">
            <v>14.186662809410358</v>
          </cell>
          <cell r="BD58">
            <v>41.971295197800323</v>
          </cell>
          <cell r="BE58">
            <v>13.942</v>
          </cell>
          <cell r="BF58">
            <v>41.582999999999998</v>
          </cell>
          <cell r="BG58">
            <v>2.74269365905</v>
          </cell>
          <cell r="BH58">
            <v>1.3233547880000014</v>
          </cell>
          <cell r="BI58">
            <v>14.297686994763996</v>
          </cell>
          <cell r="BJ58">
            <v>42.589034743909941</v>
          </cell>
          <cell r="BK58">
            <v>3.7568659648309999</v>
          </cell>
          <cell r="BL58">
            <v>0.78508781599999899</v>
          </cell>
          <cell r="BM58">
            <v>14.339317914849943</v>
          </cell>
          <cell r="BN58">
            <v>42.70678476750917</v>
          </cell>
          <cell r="BO58">
            <v>13.951000000000001</v>
          </cell>
          <cell r="BP58">
            <v>41.892000000000003</v>
          </cell>
          <cell r="BQ58">
            <v>4.6190077264729998</v>
          </cell>
          <cell r="BR58">
            <v>-0.6553183679999961</v>
          </cell>
          <cell r="BS58">
            <v>14.297732896681582</v>
          </cell>
          <cell r="BT58">
            <v>42.872708730016008</v>
          </cell>
        </row>
        <row r="59">
          <cell r="B59" t="str">
            <v>Burnley North</v>
          </cell>
          <cell r="C59" t="str">
            <v>BURNLEY NORTH</v>
          </cell>
          <cell r="D59">
            <v>6.6</v>
          </cell>
          <cell r="E59">
            <v>62.5</v>
          </cell>
          <cell r="F59">
            <v>25</v>
          </cell>
          <cell r="G59">
            <v>0.40870809627010807</v>
          </cell>
          <cell r="H59">
            <v>0.32842018916795868</v>
          </cell>
          <cell r="I59">
            <v>8.2089999999999996</v>
          </cell>
          <cell r="J59">
            <v>25.54</v>
          </cell>
          <cell r="K59">
            <v>1.1911837000000092E-2</v>
          </cell>
          <cell r="L59">
            <v>5.2895280000022638E-3</v>
          </cell>
          <cell r="M59">
            <v>8.2105047291989663</v>
          </cell>
          <cell r="N59">
            <v>25.544256016881754</v>
          </cell>
          <cell r="O59">
            <v>2.8533121000000106E-2</v>
          </cell>
          <cell r="P59">
            <v>9.9454240000014238E-3</v>
          </cell>
          <cell r="Q59">
            <v>8.2123659997445113</v>
          </cell>
          <cell r="R59">
            <v>25.549520484979265</v>
          </cell>
          <cell r="S59">
            <v>1.1911837000000092E-2</v>
          </cell>
          <cell r="T59">
            <v>1.4325452000001349E-2</v>
          </cell>
          <cell r="U59">
            <v>8.2112951675555994</v>
          </cell>
          <cell r="V59">
            <v>25.546491714170095</v>
          </cell>
          <cell r="W59">
            <v>7.963442500000012E-2</v>
          </cell>
          <cell r="X59">
            <v>5.0730676000002362E-2</v>
          </cell>
          <cell r="Y59">
            <v>8.2204039888114071</v>
          </cell>
          <cell r="Z59">
            <v>25.572255351284483</v>
          </cell>
          <cell r="AA59">
            <v>0.11934928500000003</v>
          </cell>
          <cell r="AB59">
            <v>8.6974343999997927E-2</v>
          </cell>
          <cell r="AC59">
            <v>8.2270486367792923</v>
          </cell>
          <cell r="AD59">
            <v>25.59104925383124</v>
          </cell>
          <cell r="AE59">
            <v>0.16935912999999997</v>
          </cell>
          <cell r="AF59">
            <v>0.12354156000000138</v>
          </cell>
          <cell r="AG59">
            <v>8.2346221654874743</v>
          </cell>
          <cell r="AH59">
            <v>25.612470427859506</v>
          </cell>
          <cell r="AI59">
            <v>0.2319583360000001</v>
          </cell>
          <cell r="AJ59">
            <v>0.15942334800000069</v>
          </cell>
          <cell r="AK59">
            <v>8.2432370182747405</v>
          </cell>
          <cell r="AL59">
            <v>25.636836911158706</v>
          </cell>
          <cell r="AM59">
            <v>0.30640360900000002</v>
          </cell>
          <cell r="AN59">
            <v>0.19560419600000145</v>
          </cell>
          <cell r="AO59">
            <v>8.252914294144249</v>
          </cell>
          <cell r="AP59">
            <v>25.664208380721675</v>
          </cell>
          <cell r="AQ59">
            <v>0.38957738300000005</v>
          </cell>
          <cell r="AR59">
            <v>0.23147803600000216</v>
          </cell>
          <cell r="AS59">
            <v>8.26332825959717</v>
          </cell>
          <cell r="AT59">
            <v>25.69366352308489</v>
          </cell>
          <cell r="AU59">
            <v>8.2140000000000004</v>
          </cell>
          <cell r="AV59">
            <v>25.696999999999999</v>
          </cell>
          <cell r="AW59">
            <v>0.48485689000000004</v>
          </cell>
          <cell r="AX59">
            <v>0.26697852000000033</v>
          </cell>
          <cell r="AY59">
            <v>8.2797685418711815</v>
          </cell>
          <cell r="AZ59">
            <v>25.883021527783452</v>
          </cell>
          <cell r="BA59">
            <v>1.1003946099999999</v>
          </cell>
          <cell r="BB59">
            <v>0.31606475599999939</v>
          </cell>
          <cell r="BC59">
            <v>8.3379080600388278</v>
          </cell>
          <cell r="BD59">
            <v>26.047464917988499</v>
          </cell>
          <cell r="BE59">
            <v>8.218</v>
          </cell>
          <cell r="BF59">
            <v>25.863</v>
          </cell>
          <cell r="BG59">
            <v>1.8059627921099999</v>
          </cell>
          <cell r="BH59">
            <v>-6.6792092000000025E-2</v>
          </cell>
          <cell r="BI59">
            <v>8.3701379805871543</v>
          </cell>
          <cell r="BJ59">
            <v>26.293311190996818</v>
          </cell>
          <cell r="BK59">
            <v>2.4498422442357004</v>
          </cell>
          <cell r="BL59">
            <v>-5.0561591279999991</v>
          </cell>
          <cell r="BM59">
            <v>7.9900064008432148</v>
          </cell>
          <cell r="BN59">
            <v>25.218136719876437</v>
          </cell>
          <cell r="BO59">
            <v>8.2189999999999994</v>
          </cell>
          <cell r="BP59">
            <v>25.85</v>
          </cell>
          <cell r="BQ59">
            <v>2.9632855011725998</v>
          </cell>
          <cell r="BR59">
            <v>-6.0828090239999977</v>
          </cell>
          <cell r="BS59">
            <v>7.9461124627806408</v>
          </cell>
          <cell r="BT59">
            <v>25.07815748772358</v>
          </cell>
        </row>
        <row r="60">
          <cell r="B60" t="str">
            <v>Burrow Beck</v>
          </cell>
          <cell r="C60" t="str">
            <v>BURROW BECK</v>
          </cell>
          <cell r="D60">
            <v>11</v>
          </cell>
          <cell r="E60">
            <v>62.5</v>
          </cell>
          <cell r="F60">
            <v>25</v>
          </cell>
          <cell r="G60">
            <v>0.49907742195682114</v>
          </cell>
          <cell r="H60">
            <v>0.40120721878491561</v>
          </cell>
          <cell r="I60">
            <v>10.029</v>
          </cell>
          <cell r="J60">
            <v>31.189</v>
          </cell>
          <cell r="K60">
            <v>2.083818700000073E-2</v>
          </cell>
          <cell r="L60">
            <v>1.6527800000147863E-3</v>
          </cell>
          <cell r="M60">
            <v>10.03018046962289</v>
          </cell>
          <cell r="N60">
            <v>31.19233887230132</v>
          </cell>
          <cell r="O60">
            <v>4.9762244999998373E-2</v>
          </cell>
          <cell r="P60">
            <v>3.2123960000092211E-3</v>
          </cell>
          <cell r="Q60">
            <v>10.031780447567415</v>
          </cell>
          <cell r="R60">
            <v>31.196864293318615</v>
          </cell>
          <cell r="S60">
            <v>2.083818700000073E-2</v>
          </cell>
          <cell r="T60">
            <v>4.762480000017888E-3</v>
          </cell>
          <cell r="U60">
            <v>10.03034368654399</v>
          </cell>
          <cell r="V60">
            <v>31.192800519468179</v>
          </cell>
          <cell r="W60">
            <v>0.13841323099999947</v>
          </cell>
          <cell r="X60">
            <v>5.461854800000765E-2</v>
          </cell>
          <cell r="Y60">
            <v>10.0391315408698</v>
          </cell>
          <cell r="Z60">
            <v>31.217656325011617</v>
          </cell>
          <cell r="AA60">
            <v>0.20701187000000054</v>
          </cell>
          <cell r="AB60">
            <v>0.10447665200000955</v>
          </cell>
          <cell r="AC60">
            <v>10.045348907456926</v>
          </cell>
          <cell r="AD60">
            <v>31.235241693311135</v>
          </cell>
          <cell r="AE60">
            <v>0.29304133599999815</v>
          </cell>
          <cell r="AF60">
            <v>0.15453103600000873</v>
          </cell>
          <cell r="AG60">
            <v>10.052491457223276</v>
          </cell>
          <cell r="AH60">
            <v>31.25544387481013</v>
          </cell>
          <cell r="AI60">
            <v>0.40022082499999811</v>
          </cell>
          <cell r="AJ60">
            <v>0.20434243600001878</v>
          </cell>
          <cell r="AK60">
            <v>10.060731341952774</v>
          </cell>
          <cell r="AL60">
            <v>31.278749788283825</v>
          </cell>
          <cell r="AM60">
            <v>0.52725974900000061</v>
          </cell>
          <cell r="AN60">
            <v>0.25433428400000935</v>
          </cell>
          <cell r="AO60">
            <v>10.070023047759051</v>
          </cell>
          <cell r="AP60">
            <v>31.305030701021458</v>
          </cell>
          <cell r="AQ60">
            <v>0.66890014500000028</v>
          </cell>
          <cell r="AR60">
            <v>0.30423429200001806</v>
          </cell>
          <cell r="AS60">
            <v>10.080076311741786</v>
          </cell>
          <cell r="AT60">
            <v>31.333465625562461</v>
          </cell>
          <cell r="AU60">
            <v>10.039999999999999</v>
          </cell>
          <cell r="AV60">
            <v>31.669</v>
          </cell>
          <cell r="AW60">
            <v>0.8297239319999985</v>
          </cell>
          <cell r="AX60">
            <v>0.35399679200000378</v>
          </cell>
          <cell r="AY60">
            <v>10.10212922533152</v>
          </cell>
          <cell r="AZ60">
            <v>31.844727986167143</v>
          </cell>
          <cell r="BA60">
            <v>1.8636883529999988</v>
          </cell>
          <cell r="BB60">
            <v>0.5967394720000172</v>
          </cell>
          <cell r="BC60">
            <v>10.169138969735036</v>
          </cell>
          <cell r="BD60">
            <v>32.034260164860356</v>
          </cell>
          <cell r="BE60">
            <v>10.053000000000001</v>
          </cell>
          <cell r="BF60">
            <v>32.149000000000001</v>
          </cell>
          <cell r="BG60">
            <v>3.0535575583099988</v>
          </cell>
          <cell r="BH60">
            <v>0.62001668000001331</v>
          </cell>
          <cell r="BI60">
            <v>10.245812643216034</v>
          </cell>
          <cell r="BJ60">
            <v>32.694356510066235</v>
          </cell>
          <cell r="BK60">
            <v>4.1437775120440001</v>
          </cell>
          <cell r="BL60">
            <v>-2.0723840559999971</v>
          </cell>
          <cell r="BM60">
            <v>10.161719960858603</v>
          </cell>
          <cell r="BN60">
            <v>32.456506486293819</v>
          </cell>
          <cell r="BO60">
            <v>10.055</v>
          </cell>
          <cell r="BP60">
            <v>32.192</v>
          </cell>
          <cell r="BQ60">
            <v>5.0149578563089996</v>
          </cell>
          <cell r="BR60">
            <v>-9.2772672719999747</v>
          </cell>
          <cell r="BS60">
            <v>9.8312867737710299</v>
          </cell>
          <cell r="BT60">
            <v>31.559243442769503</v>
          </cell>
        </row>
        <row r="61">
          <cell r="B61" t="str">
            <v>Burscough Bridge</v>
          </cell>
          <cell r="C61" t="str">
            <v>BURSCOUGH BRIDGE</v>
          </cell>
          <cell r="D61">
            <v>11</v>
          </cell>
          <cell r="E61">
            <v>62.5</v>
          </cell>
          <cell r="F61">
            <v>25</v>
          </cell>
          <cell r="G61">
            <v>0.53407877580004992</v>
          </cell>
          <cell r="H61">
            <v>0.43819191638659766</v>
          </cell>
          <cell r="I61">
            <v>8.6440000000000001</v>
          </cell>
          <cell r="J61">
            <v>26.844000000000001</v>
          </cell>
          <cell r="K61">
            <v>3.0130021999999812E-2</v>
          </cell>
          <cell r="L61">
            <v>43.996483219199995</v>
          </cell>
          <cell r="M61">
            <v>10.954797909664942</v>
          </cell>
          <cell r="N61">
            <v>33.37992348750312</v>
          </cell>
          <cell r="O61">
            <v>7.1296595999999823E-2</v>
          </cell>
          <cell r="P61">
            <v>43.997049475200001</v>
          </cell>
          <cell r="Q61">
            <v>10.956988315177174</v>
          </cell>
          <cell r="R61">
            <v>33.386118889868108</v>
          </cell>
          <cell r="S61">
            <v>3.0130021999999812E-2</v>
          </cell>
          <cell r="T61">
            <v>43.997697003200003</v>
          </cell>
          <cell r="U61">
            <v>10.954861616803045</v>
          </cell>
          <cell r="V61">
            <v>33.380103678500575</v>
          </cell>
          <cell r="W61">
            <v>0.19474910999999961</v>
          </cell>
          <cell r="X61">
            <v>44.049237479200002</v>
          </cell>
          <cell r="Y61">
            <v>10.966207051572438</v>
          </cell>
          <cell r="Z61">
            <v>33.412193413944358</v>
          </cell>
          <cell r="AA61">
            <v>0.28839747199999977</v>
          </cell>
          <cell r="AB61">
            <v>44.100840583199997</v>
          </cell>
          <cell r="AC61">
            <v>10.973830776390191</v>
          </cell>
          <cell r="AD61">
            <v>33.433756564010494</v>
          </cell>
          <cell r="AE61">
            <v>0.40455542199999961</v>
          </cell>
          <cell r="AF61">
            <v>44.15260879920001</v>
          </cell>
          <cell r="AG61">
            <v>10.982644614312381</v>
          </cell>
          <cell r="AH61">
            <v>33.458685862262733</v>
          </cell>
          <cell r="AI61">
            <v>0.54762800499999997</v>
          </cell>
          <cell r="AJ61">
            <v>44.204286199199991</v>
          </cell>
          <cell r="AK61">
            <v>10.992866337504173</v>
          </cell>
          <cell r="AL61">
            <v>33.48759726140004</v>
          </cell>
          <cell r="AM61">
            <v>0.71567637099999981</v>
          </cell>
          <cell r="AN61">
            <v>44.256113655199997</v>
          </cell>
          <cell r="AO61">
            <v>11.004406825233264</v>
          </cell>
          <cell r="AP61">
            <v>33.520238689925804</v>
          </cell>
          <cell r="AQ61">
            <v>0.90198410500000037</v>
          </cell>
          <cell r="AR61">
            <v>44.3079215992</v>
          </cell>
          <cell r="AS61">
            <v>11.016904657123407</v>
          </cell>
          <cell r="AT61">
            <v>33.555587896644397</v>
          </cell>
          <cell r="AU61">
            <v>8.6560000000000006</v>
          </cell>
          <cell r="AV61">
            <v>27.239000000000001</v>
          </cell>
          <cell r="AW61">
            <v>1.1119306840000007</v>
          </cell>
          <cell r="AX61">
            <v>44.359669491199995</v>
          </cell>
          <cell r="AY61">
            <v>11.042640054694068</v>
          </cell>
          <cell r="AZ61">
            <v>33.989437467702437</v>
          </cell>
          <cell r="BA61">
            <v>2.4448637389999996</v>
          </cell>
          <cell r="BB61">
            <v>44.608443167200022</v>
          </cell>
          <cell r="BC61">
            <v>11.125658128050606</v>
          </cell>
          <cell r="BD61">
            <v>34.224248038228232</v>
          </cell>
          <cell r="BE61">
            <v>8.7149999999999999</v>
          </cell>
          <cell r="BF61">
            <v>27.637</v>
          </cell>
          <cell r="BG61">
            <v>3.9837488620999997</v>
          </cell>
          <cell r="BH61">
            <v>44.5002002672</v>
          </cell>
          <cell r="BI61">
            <v>11.259747371016134</v>
          </cell>
          <cell r="BJ61">
            <v>34.834632489808591</v>
          </cell>
          <cell r="BK61">
            <v>5.4091946320939996</v>
          </cell>
          <cell r="BL61">
            <v>32.661537011200004</v>
          </cell>
          <cell r="BM61">
            <v>10.713195196591073</v>
          </cell>
          <cell r="BN61">
            <v>33.28874949457574</v>
          </cell>
          <cell r="BO61">
            <v>8.7200000000000006</v>
          </cell>
          <cell r="BP61">
            <v>27.824999999999999</v>
          </cell>
          <cell r="BQ61">
            <v>6.5646432040970009</v>
          </cell>
          <cell r="BR61">
            <v>1.2547290791999988</v>
          </cell>
          <cell r="BS61">
            <v>9.1304106084232206</v>
          </cell>
          <cell r="BT61">
            <v>28.985816497147823</v>
          </cell>
        </row>
        <row r="62">
          <cell r="B62" t="str">
            <v>Bury Town Centre</v>
          </cell>
          <cell r="C62" t="str">
            <v>BURY TOWN CENTRE</v>
          </cell>
          <cell r="D62">
            <v>6.6</v>
          </cell>
          <cell r="E62">
            <v>50</v>
          </cell>
          <cell r="F62">
            <v>20</v>
          </cell>
          <cell r="G62">
            <v>0.82485615526418399</v>
          </cell>
          <cell r="H62">
            <v>0.71383499004918916</v>
          </cell>
          <cell r="I62">
            <v>14.275</v>
          </cell>
          <cell r="J62">
            <v>41.238</v>
          </cell>
          <cell r="K62">
            <v>1.6257095000000166E-2</v>
          </cell>
          <cell r="L62">
            <v>3.1742399999998838E-3</v>
          </cell>
          <cell r="M62">
            <v>14.276699800983783</v>
          </cell>
          <cell r="N62">
            <v>41.2428077632092</v>
          </cell>
          <cell r="O62">
            <v>3.8627706999999956E-2</v>
          </cell>
          <cell r="P62">
            <v>6.0478799999992283E-3</v>
          </cell>
          <cell r="Q62">
            <v>14.278908100330403</v>
          </cell>
          <cell r="R62">
            <v>41.249053776980737</v>
          </cell>
          <cell r="S62">
            <v>1.6257095000000166E-2</v>
          </cell>
          <cell r="T62">
            <v>8.8138079999997565E-3</v>
          </cell>
          <cell r="U62">
            <v>14.2771931352418</v>
          </cell>
          <cell r="V62">
            <v>41.244203123206141</v>
          </cell>
          <cell r="W62">
            <v>0.10593888699999998</v>
          </cell>
          <cell r="X62">
            <v>8.9233871999999881E-2</v>
          </cell>
          <cell r="Y62">
            <v>14.292073188628354</v>
          </cell>
          <cell r="Z62">
            <v>41.286290269822345</v>
          </cell>
          <cell r="AA62">
            <v>0.15729599500000013</v>
          </cell>
          <cell r="AB62">
            <v>0.16959601199999996</v>
          </cell>
          <cell r="AC62">
            <v>14.303595634581423</v>
          </cell>
          <cell r="AD62">
            <v>41.318880668499425</v>
          </cell>
          <cell r="AE62">
            <v>0.22139229800000004</v>
          </cell>
          <cell r="AF62">
            <v>0.25022626800000003</v>
          </cell>
          <cell r="AG62">
            <v>14.316255925156808</v>
          </cell>
          <cell r="AH62">
            <v>41.354689377770008</v>
          </cell>
          <cell r="AI62">
            <v>0.30095485000000011</v>
          </cell>
          <cell r="AJ62">
            <v>0.33041931999999985</v>
          </cell>
          <cell r="AK62">
            <v>14.330230916213466</v>
          </cell>
          <cell r="AL62">
            <v>41.394216621542753</v>
          </cell>
          <cell r="AM62">
            <v>0.39494979900000016</v>
          </cell>
          <cell r="AN62">
            <v>0.41085984000000098</v>
          </cell>
          <cell r="AO62">
            <v>14.345490062423067</v>
          </cell>
          <cell r="AP62">
            <v>41.437376004582454</v>
          </cell>
          <cell r="AQ62">
            <v>0.49952985600000011</v>
          </cell>
          <cell r="AR62">
            <v>0.49111722400000035</v>
          </cell>
          <cell r="AS62">
            <v>14.361659145198473</v>
          </cell>
          <cell r="AT62">
            <v>41.483109076886677</v>
          </cell>
          <cell r="AU62">
            <v>14.292</v>
          </cell>
          <cell r="AV62">
            <v>41.655000000000001</v>
          </cell>
          <cell r="AW62">
            <v>0.61962709400000016</v>
          </cell>
          <cell r="AX62">
            <v>0.57113248799999949</v>
          </cell>
          <cell r="AY62">
            <v>14.396164449273913</v>
          </cell>
          <cell r="AZ62">
            <v>41.949621553760586</v>
          </cell>
          <cell r="BA62">
            <v>1.3947049030000001</v>
          </cell>
          <cell r="BB62">
            <v>0.96162649999999905</v>
          </cell>
          <cell r="BC62">
            <v>14.498125540882123</v>
          </cell>
          <cell r="BD62">
            <v>42.238011070933979</v>
          </cell>
          <cell r="BE62">
            <v>14.289</v>
          </cell>
          <cell r="BF62">
            <v>42.292000000000002</v>
          </cell>
          <cell r="BG62">
            <v>2.2870639837400004</v>
          </cell>
          <cell r="BH62">
            <v>1.0392788799999972</v>
          </cell>
          <cell r="BI62">
            <v>14.579979537545041</v>
          </cell>
          <cell r="BJ62">
            <v>43.115014416738504</v>
          </cell>
          <cell r="BK62">
            <v>3.1237462161413001</v>
          </cell>
          <cell r="BL62">
            <v>1.0392788800000008</v>
          </cell>
          <cell r="BM62">
            <v>14.653170251500052</v>
          </cell>
          <cell r="BN62">
            <v>43.322029017368394</v>
          </cell>
          <cell r="BO62">
            <v>14.298</v>
          </cell>
          <cell r="BP62">
            <v>42.637</v>
          </cell>
          <cell r="BQ62">
            <v>3.8192474082484997</v>
          </cell>
          <cell r="BR62">
            <v>1.039278879999999</v>
          </cell>
          <cell r="BS62">
            <v>14.723010827331082</v>
          </cell>
          <cell r="BT62">
            <v>43.839112152334053</v>
          </cell>
        </row>
        <row r="63">
          <cell r="B63" t="str">
            <v>Craggs Row &amp; Bushell St</v>
          </cell>
          <cell r="C63" t="str">
            <v>BUSHELL ST</v>
          </cell>
          <cell r="D63">
            <v>6.6</v>
          </cell>
          <cell r="E63">
            <v>54.75</v>
          </cell>
          <cell r="F63">
            <v>21.9</v>
          </cell>
          <cell r="G63">
            <v>0.71002474649478731</v>
          </cell>
          <cell r="H63">
            <v>0.60580228353189225</v>
          </cell>
          <cell r="I63">
            <v>13.265000000000001</v>
          </cell>
          <cell r="J63">
            <v>38.868000000000002</v>
          </cell>
          <cell r="K63">
            <v>1.995867699999998E-2</v>
          </cell>
          <cell r="L63">
            <v>3.7047080000003341E-3</v>
          </cell>
          <cell r="M63">
            <v>13.267070009348439</v>
          </cell>
          <cell r="N63">
            <v>38.873854870589604</v>
          </cell>
          <cell r="O63">
            <v>4.7797560000000017E-2</v>
          </cell>
          <cell r="P63">
            <v>7.0291719999997504E-3</v>
          </cell>
          <cell r="Q63">
            <v>13.269796095224089</v>
          </cell>
          <cell r="R63">
            <v>38.881565405824681</v>
          </cell>
          <cell r="S63">
            <v>1.995867699999998E-2</v>
          </cell>
          <cell r="T63">
            <v>1.0207636000000075E-2</v>
          </cell>
          <cell r="U63">
            <v>13.26763886801985</v>
          </cell>
          <cell r="V63">
            <v>38.875463845885967</v>
          </cell>
          <cell r="W63">
            <v>0.13326939000000015</v>
          </cell>
          <cell r="X63">
            <v>9.256277199999996E-2</v>
          </cell>
          <cell r="Y63">
            <v>13.284755190836725</v>
          </cell>
          <cell r="Z63">
            <v>38.923876117617127</v>
          </cell>
          <cell r="AA63">
            <v>0.19963830000000005</v>
          </cell>
          <cell r="AB63">
            <v>0.17483787599999978</v>
          </cell>
          <cell r="AC63">
            <v>13.297758169851319</v>
          </cell>
          <cell r="AD63">
            <v>38.960654096164511</v>
          </cell>
          <cell r="AE63">
            <v>0.28320301700000006</v>
          </cell>
          <cell r="AF63">
            <v>0.2574012519999993</v>
          </cell>
          <cell r="AG63">
            <v>13.312290609126093</v>
          </cell>
          <cell r="AH63">
            <v>39.001758041598009</v>
          </cell>
          <cell r="AI63">
            <v>0.38780615600000001</v>
          </cell>
          <cell r="AJ63">
            <v>0.33946680400000062</v>
          </cell>
          <cell r="AK63">
            <v>13.32861988473187</v>
          </cell>
          <cell r="AL63">
            <v>39.047944207648847</v>
          </cell>
          <cell r="AM63">
            <v>0.51219591800000008</v>
          </cell>
          <cell r="AN63">
            <v>0.42179839199999947</v>
          </cell>
          <cell r="AO63">
            <v>13.34670331307577</v>
          </cell>
          <cell r="AP63">
            <v>39.099091866885139</v>
          </cell>
          <cell r="AQ63">
            <v>0.65116510900000002</v>
          </cell>
          <cell r="AR63">
            <v>0.50391651599999943</v>
          </cell>
          <cell r="AS63">
            <v>13.366043437443901</v>
          </cell>
          <cell r="AT63">
            <v>39.153793999243923</v>
          </cell>
          <cell r="AU63">
            <v>13.266999999999999</v>
          </cell>
          <cell r="AV63">
            <v>38.957999999999998</v>
          </cell>
          <cell r="AW63">
            <v>0.81089020299999992</v>
          </cell>
          <cell r="AX63">
            <v>0.58575938400000016</v>
          </cell>
          <cell r="AY63">
            <v>13.38917515379061</v>
          </cell>
          <cell r="AZ63">
            <v>39.3035635189514</v>
          </cell>
          <cell r="BA63">
            <v>1.8462936799999996</v>
          </cell>
          <cell r="BB63">
            <v>0.98280036799999948</v>
          </cell>
          <cell r="BC63">
            <v>13.514481546996297</v>
          </cell>
          <cell r="BD63">
            <v>39.657983520398474</v>
          </cell>
          <cell r="BE63">
            <v>13.319000000000001</v>
          </cell>
          <cell r="BF63">
            <v>39.863</v>
          </cell>
          <cell r="BG63">
            <v>3.0362368800400001</v>
          </cell>
          <cell r="BH63">
            <v>1.0501001920000004</v>
          </cell>
          <cell r="BI63">
            <v>13.676461789173008</v>
          </cell>
          <cell r="BJ63">
            <v>40.874054620557231</v>
          </cell>
          <cell r="BK63">
            <v>4.1341548483510007</v>
          </cell>
          <cell r="BL63">
            <v>0.99156193600000009</v>
          </cell>
          <cell r="BM63">
            <v>13.767383934126491</v>
          </cell>
          <cell r="BN63">
            <v>41.13122128158377</v>
          </cell>
          <cell r="BO63">
            <v>13.308999999999999</v>
          </cell>
          <cell r="BP63">
            <v>40.155999999999999</v>
          </cell>
          <cell r="BQ63">
            <v>5.0246351462330008</v>
          </cell>
          <cell r="BR63">
            <v>0.89803725199999995</v>
          </cell>
          <cell r="BS63">
            <v>13.827099470218453</v>
          </cell>
          <cell r="BT63">
            <v>41.621406594882501</v>
          </cell>
        </row>
        <row r="64">
          <cell r="B64" t="str">
            <v>Campbell St</v>
          </cell>
          <cell r="C64" t="str">
            <v>CAMPBELL ST</v>
          </cell>
          <cell r="D64">
            <v>11</v>
          </cell>
          <cell r="E64">
            <v>62.5</v>
          </cell>
          <cell r="F64">
            <v>25</v>
          </cell>
          <cell r="G64">
            <v>0.40786684469550899</v>
          </cell>
          <cell r="H64">
            <v>0.34511786971841529</v>
          </cell>
          <cell r="I64">
            <v>8.6270000000000007</v>
          </cell>
          <cell r="J64">
            <v>25.489000000000001</v>
          </cell>
          <cell r="K64">
            <v>1.4638947999999985E-2</v>
          </cell>
          <cell r="L64">
            <v>3.398928000001078E-3</v>
          </cell>
          <cell r="M64">
            <v>8.6279467429603827</v>
          </cell>
          <cell r="N64">
            <v>25.491677793469311</v>
          </cell>
          <cell r="O64">
            <v>3.5184499999999952E-2</v>
          </cell>
          <cell r="P64">
            <v>6.4940399999997567E-3</v>
          </cell>
          <cell r="Q64">
            <v>8.6291875560262223</v>
          </cell>
          <cell r="R64">
            <v>25.495187342801465</v>
          </cell>
          <cell r="S64">
            <v>1.4638947999999985E-2</v>
          </cell>
          <cell r="T64">
            <v>9.4871320000002868E-3</v>
          </cell>
          <cell r="U64">
            <v>8.6282662907984093</v>
          </cell>
          <cell r="V64">
            <v>25.492581611242034</v>
          </cell>
          <cell r="W64">
            <v>9.8647664999999995E-2</v>
          </cell>
          <cell r="X64">
            <v>5.1502208000000493E-2</v>
          </cell>
          <cell r="Y64">
            <v>8.6348808245086683</v>
          </cell>
          <cell r="Z64">
            <v>25.511290337805679</v>
          </cell>
          <cell r="AA64">
            <v>0.14823427899999997</v>
          </cell>
          <cell r="AB64">
            <v>9.3464571999998469E-2</v>
          </cell>
          <cell r="AC64">
            <v>8.6396858996988808</v>
          </cell>
          <cell r="AD64">
            <v>25.52488114281012</v>
          </cell>
          <cell r="AE64">
            <v>0.21093629999999997</v>
          </cell>
          <cell r="AF64">
            <v>0.13573487999999934</v>
          </cell>
          <cell r="AG64">
            <v>8.6451955180993902</v>
          </cell>
          <cell r="AH64">
            <v>25.540464696941125</v>
          </cell>
          <cell r="AI64">
            <v>0.28980007699999999</v>
          </cell>
          <cell r="AJ64">
            <v>0.1775276880000014</v>
          </cell>
          <cell r="AK64">
            <v>8.6515283464475043</v>
          </cell>
          <cell r="AL64">
            <v>25.55837664041729</v>
          </cell>
          <cell r="AM64">
            <v>0.38392241500000002</v>
          </cell>
          <cell r="AN64">
            <v>0.21960488800000011</v>
          </cell>
          <cell r="AO64">
            <v>8.6586769682591225</v>
          </cell>
          <cell r="AP64">
            <v>25.578595996253824</v>
          </cell>
          <cell r="AQ64">
            <v>0.48930762800000016</v>
          </cell>
          <cell r="AR64">
            <v>0.26148415199999953</v>
          </cell>
          <cell r="AS64">
            <v>8.6664063487534886</v>
          </cell>
          <cell r="AT64">
            <v>25.600457985701571</v>
          </cell>
          <cell r="AU64">
            <v>8.6280000000000001</v>
          </cell>
          <cell r="AV64">
            <v>25.536999999999999</v>
          </cell>
          <cell r="AW64">
            <v>0.61084671200000007</v>
          </cell>
          <cell r="AX64">
            <v>0.30309689599999956</v>
          </cell>
          <cell r="AY64">
            <v>8.6759695989184493</v>
          </cell>
          <cell r="AZ64">
            <v>25.672678514744135</v>
          </cell>
          <cell r="BA64">
            <v>1.3997311320000001</v>
          </cell>
          <cell r="BB64">
            <v>0.50060342800000157</v>
          </cell>
          <cell r="BC64">
            <v>8.7277416972514867</v>
          </cell>
          <cell r="BD64">
            <v>25.819112121974324</v>
          </cell>
          <cell r="BE64">
            <v>8.6359999999999992</v>
          </cell>
          <cell r="BF64">
            <v>25.786000000000001</v>
          </cell>
          <cell r="BG64">
            <v>2.2998761022399998</v>
          </cell>
          <cell r="BH64">
            <v>0.52057185200000511</v>
          </cell>
          <cell r="BI64">
            <v>8.7840351259650724</v>
          </cell>
          <cell r="BJ64">
            <v>26.204706565694831</v>
          </cell>
          <cell r="BK64">
            <v>3.1160824370954998</v>
          </cell>
          <cell r="BL64">
            <v>-1.5312378919999983</v>
          </cell>
          <cell r="BM64">
            <v>8.7191827658849625</v>
          </cell>
          <cell r="BN64">
            <v>26.021276391340443</v>
          </cell>
          <cell r="BO64">
            <v>8.6430000000000007</v>
          </cell>
          <cell r="BP64">
            <v>25.984999999999999</v>
          </cell>
          <cell r="BQ64">
            <v>3.7630511253355001</v>
          </cell>
          <cell r="BR64">
            <v>-7.0218951319999992</v>
          </cell>
          <cell r="BS64">
            <v>8.4719550486822968</v>
          </cell>
          <cell r="BT64">
            <v>25.501211820142114</v>
          </cell>
        </row>
        <row r="65">
          <cell r="B65" t="str">
            <v>Cannon St</v>
          </cell>
          <cell r="C65" t="str">
            <v>CANNON ST</v>
          </cell>
          <cell r="D65">
            <v>6.6</v>
          </cell>
          <cell r="E65">
            <v>54.75</v>
          </cell>
          <cell r="F65">
            <v>21.9</v>
          </cell>
          <cell r="G65">
            <v>0.99787460925667448</v>
          </cell>
          <cell r="H65">
            <v>0.82281178124044796</v>
          </cell>
          <cell r="I65">
            <v>18.018999999999998</v>
          </cell>
          <cell r="J65">
            <v>54.631999999999998</v>
          </cell>
          <cell r="K65">
            <v>6.5813619999999795E-3</v>
          </cell>
          <cell r="L65">
            <v>2.6170200000397159E-5</v>
          </cell>
          <cell r="M65">
            <v>18.019578009165809</v>
          </cell>
          <cell r="N65">
            <v>54.633634856802928</v>
          </cell>
          <cell r="O65">
            <v>1.521390210000001E-2</v>
          </cell>
          <cell r="P65">
            <v>5.1107960000074115E-5</v>
          </cell>
          <cell r="Q65">
            <v>18.020335342070805</v>
          </cell>
          <cell r="R65">
            <v>54.635776917733885</v>
          </cell>
          <cell r="S65">
            <v>6.5813619999999795E-3</v>
          </cell>
          <cell r="T65">
            <v>7.6028360000091055E-5</v>
          </cell>
          <cell r="U65">
            <v>18.019582370623702</v>
          </cell>
          <cell r="V65">
            <v>54.633647192868736</v>
          </cell>
          <cell r="W65">
            <v>3.9403187630000003E-2</v>
          </cell>
          <cell r="X65">
            <v>8.8640013160000253E-2</v>
          </cell>
          <cell r="Y65">
            <v>18.030200875218789</v>
          </cell>
          <cell r="Z65">
            <v>54.66368085928972</v>
          </cell>
          <cell r="AA65">
            <v>5.6609290990000005E-2</v>
          </cell>
          <cell r="AB65">
            <v>0.17720407595999998</v>
          </cell>
          <cell r="AC65">
            <v>18.039453365204349</v>
          </cell>
          <cell r="AD65">
            <v>54.689850852936324</v>
          </cell>
          <cell r="AE65">
            <v>7.7232343800000047E-2</v>
          </cell>
          <cell r="AF65">
            <v>0.26577138476000028</v>
          </cell>
          <cell r="AG65">
            <v>18.04900504469957</v>
          </cell>
          <cell r="AH65">
            <v>54.716867082307481</v>
          </cell>
          <cell r="AI65">
            <v>0.1017836553</v>
          </cell>
          <cell r="AJ65">
            <v>0.35433473516000036</v>
          </cell>
          <cell r="AK65">
            <v>18.058900011441576</v>
          </cell>
          <cell r="AL65">
            <v>54.744854274639046</v>
          </cell>
          <cell r="AM65">
            <v>0.12983050480000002</v>
          </cell>
          <cell r="AN65">
            <v>0.44290107235999976</v>
          </cell>
          <cell r="AO65">
            <v>18.069101019734351</v>
          </cell>
          <cell r="AP65">
            <v>54.773707083194083</v>
          </cell>
          <cell r="AQ65">
            <v>0.16036248309999995</v>
          </cell>
          <cell r="AR65">
            <v>0.53146597476000013</v>
          </cell>
          <cell r="AS65">
            <v>18.079519294905833</v>
          </cell>
          <cell r="AT65">
            <v>54.803174415282179</v>
          </cell>
          <cell r="AU65">
            <v>18.035</v>
          </cell>
          <cell r="AV65">
            <v>55.261000000000003</v>
          </cell>
          <cell r="AW65">
            <v>0.19531022550000005</v>
          </cell>
          <cell r="AX65">
            <v>0.62002869276000006</v>
          </cell>
          <cell r="AY65">
            <v>18.106323658172453</v>
          </cell>
          <cell r="AZ65">
            <v>55.462733769411095</v>
          </cell>
          <cell r="BA65">
            <v>0.42018394833999995</v>
          </cell>
          <cell r="BB65">
            <v>1.0627434119600003</v>
          </cell>
          <cell r="BC65">
            <v>18.164722501614829</v>
          </cell>
          <cell r="BD65">
            <v>55.627910642257312</v>
          </cell>
          <cell r="BE65">
            <v>18.058</v>
          </cell>
          <cell r="BF65">
            <v>55.767000000000003</v>
          </cell>
          <cell r="BG65">
            <v>0.6890367969583</v>
          </cell>
          <cell r="BH65">
            <v>1.1498475239599999</v>
          </cell>
          <cell r="BI65">
            <v>18.218860660256176</v>
          </cell>
          <cell r="BJ65">
            <v>56.22198265477315</v>
          </cell>
          <cell r="BK65">
            <v>0.97875778244142997</v>
          </cell>
          <cell r="BL65">
            <v>0.99529561996000182</v>
          </cell>
          <cell r="BM65">
            <v>18.230684888374419</v>
          </cell>
          <cell r="BN65">
            <v>56.25542662231198</v>
          </cell>
          <cell r="BO65">
            <v>18.074999999999999</v>
          </cell>
          <cell r="BP65">
            <v>56.218000000000004</v>
          </cell>
          <cell r="BQ65">
            <v>1.2633093227433001</v>
          </cell>
          <cell r="BR65">
            <v>0.58171364396000036</v>
          </cell>
          <cell r="BS65">
            <v>18.236397652498059</v>
          </cell>
          <cell r="BT65">
            <v>56.674501498195873</v>
          </cell>
        </row>
        <row r="66">
          <cell r="B66" t="str">
            <v>Capontree</v>
          </cell>
          <cell r="C66" t="str">
            <v>CAPONTREE</v>
          </cell>
          <cell r="D66">
            <v>11</v>
          </cell>
          <cell r="E66">
            <v>33.405000000000001</v>
          </cell>
          <cell r="F66">
            <v>13.1</v>
          </cell>
          <cell r="G66">
            <v>0.50198203172552902</v>
          </cell>
          <cell r="H66">
            <v>0.44350824796163679</v>
          </cell>
          <cell r="I66">
            <v>5.8090000000000002</v>
          </cell>
          <cell r="J66">
            <v>16.765999999999998</v>
          </cell>
          <cell r="K66">
            <v>1.7745243999999993E-2</v>
          </cell>
          <cell r="L66">
            <v>5.0802760000223657E-4</v>
          </cell>
          <cell r="M66">
            <v>5.8099580482974416</v>
          </cell>
          <cell r="N66">
            <v>16.768709769791297</v>
          </cell>
          <cell r="O66">
            <v>4.2410705999999965E-2</v>
          </cell>
          <cell r="P66">
            <v>1.0690636000028064E-3</v>
          </cell>
          <cell r="Q66">
            <v>5.8112820960620786</v>
          </cell>
          <cell r="R66">
            <v>16.772454742403259</v>
          </cell>
          <cell r="S66">
            <v>1.7745243999999993E-2</v>
          </cell>
          <cell r="T66">
            <v>1.6915435999997896E-3</v>
          </cell>
          <cell r="U66">
            <v>5.8100201667775497</v>
          </cell>
          <cell r="V66">
            <v>16.768885467385385</v>
          </cell>
          <cell r="W66">
            <v>0.120058844</v>
          </cell>
          <cell r="X66">
            <v>5.3823695600001997E-2</v>
          </cell>
          <cell r="Y66">
            <v>5.8181264664586765</v>
          </cell>
          <cell r="Z66">
            <v>16.791813545284803</v>
          </cell>
          <cell r="AA66">
            <v>0.18096977199999986</v>
          </cell>
          <cell r="AB66">
            <v>0.10600666760000266</v>
          </cell>
          <cell r="AC66">
            <v>5.8240623567867402</v>
          </cell>
          <cell r="AD66">
            <v>16.808602778498219</v>
          </cell>
          <cell r="AE66">
            <v>0.25710834599999999</v>
          </cell>
          <cell r="AF66">
            <v>0.15833067560000202</v>
          </cell>
          <cell r="AG66">
            <v>5.8308048937229673</v>
          </cell>
          <cell r="AH66">
            <v>16.827673552858247</v>
          </cell>
          <cell r="AI66">
            <v>0.35109086400000011</v>
          </cell>
          <cell r="AJ66">
            <v>0.21057658760000209</v>
          </cell>
          <cell r="AK66">
            <v>5.8384798958523918</v>
          </cell>
          <cell r="AL66">
            <v>16.849381737063595</v>
          </cell>
          <cell r="AM66">
            <v>0.46174583499999988</v>
          </cell>
          <cell r="AN66">
            <v>0.26294983560000418</v>
          </cell>
          <cell r="AO66">
            <v>5.847036658227406</v>
          </cell>
          <cell r="AP66">
            <v>16.873583915865094</v>
          </cell>
          <cell r="AQ66">
            <v>0.5846658950000001</v>
          </cell>
          <cell r="AR66">
            <v>0.31530467160000342</v>
          </cell>
          <cell r="AS66">
            <v>5.8562362044444773</v>
          </cell>
          <cell r="AT66">
            <v>16.899604161920816</v>
          </cell>
          <cell r="AU66">
            <v>5.8140000000000001</v>
          </cell>
          <cell r="AV66">
            <v>16.956</v>
          </cell>
          <cell r="AW66">
            <v>0.71883944600000005</v>
          </cell>
          <cell r="AX66">
            <v>0.36760742759999943</v>
          </cell>
          <cell r="AY66">
            <v>5.8710236722666531</v>
          </cell>
          <cell r="AZ66">
            <v>17.117287301391638</v>
          </cell>
          <cell r="BA66">
            <v>1.5687926739999996</v>
          </cell>
          <cell r="BB66">
            <v>0.11817789160000558</v>
          </cell>
          <cell r="BC66">
            <v>5.9025429918331032</v>
          </cell>
          <cell r="BD66">
            <v>17.20643739980693</v>
          </cell>
          <cell r="BE66">
            <v>5.7510000000000003</v>
          </cell>
          <cell r="BF66">
            <v>16.984999999999999</v>
          </cell>
          <cell r="BG66">
            <v>2.5849599611999996</v>
          </cell>
          <cell r="BH66">
            <v>-1.6587364804000018</v>
          </cell>
          <cell r="BI66">
            <v>5.7996141250881488</v>
          </cell>
          <cell r="BJ66">
            <v>17.122501510045122</v>
          </cell>
          <cell r="BK66">
            <v>3.5428943141849998</v>
          </cell>
          <cell r="BL66">
            <v>-22.803336480399999</v>
          </cell>
          <cell r="BM66">
            <v>4.7400889573295046</v>
          </cell>
          <cell r="BN66">
            <v>14.125711786205317</v>
          </cell>
          <cell r="BO66">
            <v>5.7560000000000002</v>
          </cell>
          <cell r="BP66">
            <v>17.173999999999999</v>
          </cell>
          <cell r="BQ66">
            <v>4.3162545298950015</v>
          </cell>
          <cell r="BR66">
            <v>-24.822936480399999</v>
          </cell>
          <cell r="BS66">
            <v>4.6796783323354454</v>
          </cell>
          <cell r="BT66">
            <v>14.129702600225519</v>
          </cell>
        </row>
        <row r="67">
          <cell r="B67" t="str">
            <v>Carleton</v>
          </cell>
          <cell r="C67" t="str">
            <v>CARLETON</v>
          </cell>
          <cell r="D67">
            <v>11</v>
          </cell>
          <cell r="E67">
            <v>33.405000000000001</v>
          </cell>
          <cell r="F67">
            <v>13.1</v>
          </cell>
          <cell r="G67">
            <v>0.19546730714932919</v>
          </cell>
          <cell r="H67">
            <v>0.19810740217567982</v>
          </cell>
          <cell r="I67">
            <v>2.5950000000000002</v>
          </cell>
          <cell r="J67">
            <v>6.5289999999999999</v>
          </cell>
          <cell r="K67">
            <v>3.900146000000021E-3</v>
          </cell>
          <cell r="L67">
            <v>4.31335599998528E-5</v>
          </cell>
          <cell r="M67">
            <v>2.5952069685014054</v>
          </cell>
          <cell r="N67">
            <v>6.529585395323342</v>
          </cell>
          <cell r="O67">
            <v>9.2773699999999792E-3</v>
          </cell>
          <cell r="P67">
            <v>9.0936759999826755E-5</v>
          </cell>
          <cell r="Q67">
            <v>2.5954917085845217</v>
          </cell>
          <cell r="R67">
            <v>6.5303907618979311</v>
          </cell>
          <cell r="S67">
            <v>3.900146000000021E-3</v>
          </cell>
          <cell r="T67">
            <v>1.4416635999980887E-4</v>
          </cell>
          <cell r="U67">
            <v>2.5952122713481578</v>
          </cell>
          <cell r="V67">
            <v>6.5296003940389351</v>
          </cell>
          <cell r="W67">
            <v>2.5779613000000007E-2</v>
          </cell>
          <cell r="X67">
            <v>2.2519766359999971E-2</v>
          </cell>
          <cell r="Y67">
            <v>2.5975350599704718</v>
          </cell>
          <cell r="Z67">
            <v>6.5361702323833404</v>
          </cell>
          <cell r="AA67">
            <v>3.8510610000000001E-2</v>
          </cell>
          <cell r="AB67">
            <v>4.4899911160000139E-2</v>
          </cell>
          <cell r="AC67">
            <v>2.5993779169859068</v>
          </cell>
          <cell r="AD67">
            <v>6.5413826191528255</v>
          </cell>
          <cell r="AE67">
            <v>5.4371337999999991E-2</v>
          </cell>
          <cell r="AF67">
            <v>6.7292083560000049E-2</v>
          </cell>
          <cell r="AG67">
            <v>2.6013856735625636</v>
          </cell>
          <cell r="AH67">
            <v>6.5470614123141289</v>
          </cell>
          <cell r="AI67">
            <v>7.3884921999999992E-2</v>
          </cell>
          <cell r="AJ67">
            <v>8.9678167959999944E-2</v>
          </cell>
          <cell r="AK67">
            <v>2.6035848358198086</v>
          </cell>
          <cell r="AL67">
            <v>6.5532815824942388</v>
          </cell>
          <cell r="AM67">
            <v>9.6740607000000006E-2</v>
          </cell>
          <cell r="AN67">
            <v>0.11207508395999988</v>
          </cell>
          <cell r="AO67">
            <v>2.6059599813987977</v>
          </cell>
          <cell r="AP67">
            <v>6.5599995086750731</v>
          </cell>
          <cell r="AQ67">
            <v>0.12206054499999994</v>
          </cell>
          <cell r="AR67">
            <v>0.13447065996000018</v>
          </cell>
          <cell r="AS67">
            <v>2.6084643963853815</v>
          </cell>
          <cell r="AT67">
            <v>6.5670830639547475</v>
          </cell>
          <cell r="AU67">
            <v>2.597</v>
          </cell>
          <cell r="AV67">
            <v>6.6239999999999997</v>
          </cell>
          <cell r="AW67">
            <v>0.15035789099999999</v>
          </cell>
          <cell r="AX67">
            <v>0.15686210395999989</v>
          </cell>
          <cell r="AY67">
            <v>2.6131248678900536</v>
          </cell>
          <cell r="AZ67">
            <v>6.6696080137231766</v>
          </cell>
          <cell r="BA67">
            <v>0.32865284299999997</v>
          </cell>
          <cell r="BB67">
            <v>0.26851546795999981</v>
          </cell>
          <cell r="BC67">
            <v>2.6283432077349338</v>
          </cell>
          <cell r="BD67">
            <v>6.7126519789340406</v>
          </cell>
          <cell r="BE67">
            <v>2.5760000000000001</v>
          </cell>
          <cell r="BF67">
            <v>6.6429999999999998</v>
          </cell>
          <cell r="BG67">
            <v>0.54287532338</v>
          </cell>
          <cell r="BH67">
            <v>0.2908314559600006</v>
          </cell>
          <cell r="BI67">
            <v>2.6197582575888334</v>
          </cell>
          <cell r="BJ67">
            <v>6.7667670426958866</v>
          </cell>
          <cell r="BK67">
            <v>0.74946677247499993</v>
          </cell>
          <cell r="BL67">
            <v>0.2908314559600006</v>
          </cell>
          <cell r="BM67">
            <v>2.6306014965658582</v>
          </cell>
          <cell r="BN67">
            <v>6.7974363539386085</v>
          </cell>
          <cell r="BO67">
            <v>2.5779999999999998</v>
          </cell>
          <cell r="BP67">
            <v>6.726</v>
          </cell>
          <cell r="BQ67">
            <v>0.92222755235000009</v>
          </cell>
          <cell r="BR67">
            <v>0.29083145595999971</v>
          </cell>
          <cell r="BS67">
            <v>2.6416690859082435</v>
          </cell>
          <cell r="BT67">
            <v>6.9060833695906716</v>
          </cell>
        </row>
        <row r="68">
          <cell r="B68" t="str">
            <v>Carlisle North</v>
          </cell>
          <cell r="C68" t="str">
            <v>CARLISLE NORTH</v>
          </cell>
          <cell r="D68">
            <v>11</v>
          </cell>
          <cell r="E68">
            <v>62.5</v>
          </cell>
          <cell r="F68">
            <v>25</v>
          </cell>
          <cell r="G68">
            <v>0.66052621989259741</v>
          </cell>
          <cell r="H68">
            <v>0.539586710863728</v>
          </cell>
          <cell r="I68">
            <v>13.489000000000001</v>
          </cell>
          <cell r="J68">
            <v>41.280999999999999</v>
          </cell>
          <cell r="K68">
            <v>1.2020197999999926E-2</v>
          </cell>
          <cell r="L68">
            <v>7.0255960000764617E-4</v>
          </cell>
          <cell r="M68">
            <v>13.489667771593201</v>
          </cell>
          <cell r="N68">
            <v>41.282888743287337</v>
          </cell>
          <cell r="O68">
            <v>2.8465256999999911E-2</v>
          </cell>
          <cell r="P68">
            <v>1.3491795999982514E-3</v>
          </cell>
          <cell r="Q68">
            <v>13.490564852090614</v>
          </cell>
          <cell r="R68">
            <v>41.285426070099305</v>
          </cell>
          <cell r="S68">
            <v>1.2020197999999926E-2</v>
          </cell>
          <cell r="T68">
            <v>1.9797996000114892E-3</v>
          </cell>
          <cell r="U68">
            <v>13.489734809307548</v>
          </cell>
          <cell r="V68">
            <v>41.283078354576979</v>
          </cell>
          <cell r="W68">
            <v>7.8873662999999927E-2</v>
          </cell>
          <cell r="X68">
            <v>4.8701695600005479E-2</v>
          </cell>
          <cell r="Y68">
            <v>13.495695969784517</v>
          </cell>
          <cell r="Z68">
            <v>41.299939062565002</v>
          </cell>
          <cell r="AA68">
            <v>0.11757426899999995</v>
          </cell>
          <cell r="AB68">
            <v>9.5416291600006531E-2</v>
          </cell>
          <cell r="AC68">
            <v>13.500179105227025</v>
          </cell>
          <cell r="AD68">
            <v>41.312619284454506</v>
          </cell>
          <cell r="AE68">
            <v>0.16546496500000002</v>
          </cell>
          <cell r="AF68">
            <v>0.14220026360000659</v>
          </cell>
          <cell r="AG68">
            <v>13.505148236595682</v>
          </cell>
          <cell r="AH68">
            <v>41.326674110404042</v>
          </cell>
          <cell r="AI68">
            <v>0.22393317100000004</v>
          </cell>
          <cell r="AJ68">
            <v>0.18888469160001264</v>
          </cell>
          <cell r="AK68">
            <v>13.5106673185544</v>
          </cell>
          <cell r="AL68">
            <v>41.342284431519779</v>
          </cell>
          <cell r="AM68">
            <v>0.29208971499999997</v>
          </cell>
          <cell r="AN68">
            <v>0.23563305560000813</v>
          </cell>
          <cell r="AO68">
            <v>13.51669826215122</v>
          </cell>
          <cell r="AP68">
            <v>41.359342515976834</v>
          </cell>
          <cell r="AQ68">
            <v>0.36734920199999993</v>
          </cell>
          <cell r="AR68">
            <v>0.28234131160001041</v>
          </cell>
          <cell r="AS68">
            <v>13.523099908446993</v>
          </cell>
          <cell r="AT68">
            <v>41.377449106002835</v>
          </cell>
          <cell r="AU68">
            <v>13.49</v>
          </cell>
          <cell r="AV68">
            <v>41.311999999999998</v>
          </cell>
          <cell r="AW68">
            <v>0.44961787999999997</v>
          </cell>
          <cell r="AX68">
            <v>0.32899377960000109</v>
          </cell>
          <cell r="AY68">
            <v>13.530866513751295</v>
          </cell>
          <cell r="AZ68">
            <v>41.427587955987974</v>
          </cell>
          <cell r="BA68">
            <v>0.96432995900000007</v>
          </cell>
          <cell r="BB68">
            <v>-0.15104828840000195</v>
          </cell>
          <cell r="BC68">
            <v>13.532686217404354</v>
          </cell>
          <cell r="BD68">
            <v>41.432734855159289</v>
          </cell>
          <cell r="BE68">
            <v>13.494999999999999</v>
          </cell>
          <cell r="BF68">
            <v>41.552</v>
          </cell>
          <cell r="BG68">
            <v>1.5867886177999999</v>
          </cell>
          <cell r="BH68">
            <v>-5.9047066563999948</v>
          </cell>
          <cell r="BI68">
            <v>13.268368078006867</v>
          </cell>
          <cell r="BJ68">
            <v>40.910988124501266</v>
          </cell>
          <cell r="BK68">
            <v>2.1904271327560001</v>
          </cell>
          <cell r="BL68">
            <v>-19.26564729639999</v>
          </cell>
          <cell r="BM68">
            <v>12.59878336745891</v>
          </cell>
          <cell r="BN68">
            <v>39.01711656687209</v>
          </cell>
          <cell r="BO68">
            <v>13.500999999999999</v>
          </cell>
          <cell r="BP68">
            <v>41.761000000000003</v>
          </cell>
          <cell r="BQ68">
            <v>2.696127684121</v>
          </cell>
          <cell r="BR68">
            <v>-23.457569004399993</v>
          </cell>
          <cell r="BS68">
            <v>12.411306933179301</v>
          </cell>
          <cell r="BT68">
            <v>38.678882572156475</v>
          </cell>
        </row>
        <row r="69">
          <cell r="B69" t="str">
            <v>Carr St</v>
          </cell>
          <cell r="C69" t="str">
            <v>CARR ST</v>
          </cell>
          <cell r="D69">
            <v>11</v>
          </cell>
          <cell r="E69">
            <v>33.405000000000001</v>
          </cell>
          <cell r="F69">
            <v>13.1</v>
          </cell>
          <cell r="G69">
            <v>0.68856997018087407</v>
          </cell>
          <cell r="H69">
            <v>0.60719855151301072</v>
          </cell>
          <cell r="I69">
            <v>7.9530000000000003</v>
          </cell>
          <cell r="J69">
            <v>22.998000000000001</v>
          </cell>
          <cell r="K69">
            <v>2.1090363999999862E-2</v>
          </cell>
          <cell r="L69">
            <v>3.6974879999993604E-3</v>
          </cell>
          <cell r="M69">
            <v>7.95430102482044</v>
          </cell>
          <cell r="N69">
            <v>23.001679853892099</v>
          </cell>
          <cell r="O69">
            <v>5.1347511000000012E-2</v>
          </cell>
          <cell r="P69">
            <v>7.0831280000005492E-3</v>
          </cell>
          <cell r="Q69">
            <v>7.9560668131959611</v>
          </cell>
          <cell r="R69">
            <v>23.006674257629989</v>
          </cell>
          <cell r="S69">
            <v>2.1090363999999862E-2</v>
          </cell>
          <cell r="T69">
            <v>1.0369728000000134E-2</v>
          </cell>
          <cell r="U69">
            <v>7.9546512265986307</v>
          </cell>
          <cell r="V69">
            <v>23.002670374100667</v>
          </cell>
          <cell r="W69">
            <v>0.14733958000000003</v>
          </cell>
          <cell r="X69">
            <v>5.1966384000000421E-2</v>
          </cell>
          <cell r="Y69">
            <v>7.9634608501787731</v>
          </cell>
          <cell r="Z69">
            <v>23.027587752393547</v>
          </cell>
          <cell r="AA69">
            <v>0.224124247</v>
          </cell>
          <cell r="AB69">
            <v>9.3511668000001436E-2</v>
          </cell>
          <cell r="AC69">
            <v>7.9696715619117766</v>
          </cell>
          <cell r="AD69">
            <v>23.045154297923155</v>
          </cell>
          <cell r="AE69">
            <v>0.32247916499999985</v>
          </cell>
          <cell r="AF69">
            <v>0.1354005199999988</v>
          </cell>
          <cell r="AG69">
            <v>7.9770324508537467</v>
          </cell>
          <cell r="AH69">
            <v>23.065974035868866</v>
          </cell>
          <cell r="AI69">
            <v>0.44776742800000013</v>
          </cell>
          <cell r="AJ69">
            <v>0.17676420000000048</v>
          </cell>
          <cell r="AK69">
            <v>7.9857794094130217</v>
          </cell>
          <cell r="AL69">
            <v>23.09071417071695</v>
          </cell>
          <cell r="AM69">
            <v>0.59871420400000019</v>
          </cell>
          <cell r="AN69">
            <v>0.21844539200000002</v>
          </cell>
          <cell r="AO69">
            <v>7.9958897557019535</v>
          </cell>
          <cell r="AP69">
            <v>23.119310548401142</v>
          </cell>
          <cell r="AQ69">
            <v>0.76870557800000006</v>
          </cell>
          <cell r="AR69">
            <v>0.25991343599999928</v>
          </cell>
          <cell r="AS69">
            <v>8.0069884967842242</v>
          </cell>
          <cell r="AT69">
            <v>23.150702528728772</v>
          </cell>
          <cell r="AU69">
            <v>7.9589999999999996</v>
          </cell>
          <cell r="AV69">
            <v>23.234000000000002</v>
          </cell>
          <cell r="AW69">
            <v>0.96612917399999998</v>
          </cell>
          <cell r="AX69">
            <v>0.30109040400000042</v>
          </cell>
          <cell r="AY69">
            <v>8.0255117785891503</v>
          </cell>
          <cell r="AZ69">
            <v>23.422123718676669</v>
          </cell>
          <cell r="BA69">
            <v>2.2570847950000008</v>
          </cell>
          <cell r="BB69">
            <v>0.49524974800000132</v>
          </cell>
          <cell r="BC69">
            <v>8.1034600990273589</v>
          </cell>
          <cell r="BD69">
            <v>23.642594862532508</v>
          </cell>
          <cell r="BE69">
            <v>7.976</v>
          </cell>
          <cell r="BF69">
            <v>23.827000000000002</v>
          </cell>
          <cell r="BG69">
            <v>3.7215270069100006</v>
          </cell>
          <cell r="BH69">
            <v>0.53353164799999897</v>
          </cell>
          <cell r="BI69">
            <v>8.19933265998454</v>
          </cell>
          <cell r="BJ69">
            <v>24.458680153341991</v>
          </cell>
          <cell r="BK69">
            <v>5.0195492465575997</v>
          </cell>
          <cell r="BL69">
            <v>0.5335316480000043</v>
          </cell>
          <cell r="BM69">
            <v>8.2674611590276914</v>
          </cell>
          <cell r="BN69">
            <v>24.651376648003886</v>
          </cell>
          <cell r="BO69">
            <v>7.9779999999999998</v>
          </cell>
          <cell r="BP69">
            <v>23.873000000000001</v>
          </cell>
          <cell r="BQ69">
            <v>6.0141380840864</v>
          </cell>
          <cell r="BR69">
            <v>0.53353164800000785</v>
          </cell>
          <cell r="BS69">
            <v>8.3216635347622585</v>
          </cell>
          <cell r="BT69">
            <v>24.845027263507731</v>
          </cell>
        </row>
        <row r="70">
          <cell r="B70" t="str">
            <v>Castleton</v>
          </cell>
          <cell r="C70" t="str">
            <v>CASTLETON</v>
          </cell>
          <cell r="D70">
            <v>6.6</v>
          </cell>
          <cell r="E70">
            <v>50</v>
          </cell>
          <cell r="F70">
            <v>20</v>
          </cell>
          <cell r="G70">
            <v>0.79351957609289869</v>
          </cell>
          <cell r="H70">
            <v>0.68588801366316587</v>
          </cell>
          <cell r="I70">
            <v>13.715999999999999</v>
          </cell>
          <cell r="J70">
            <v>39.670999999999999</v>
          </cell>
          <cell r="K70">
            <v>1.6689070000000084E-2</v>
          </cell>
          <cell r="L70">
            <v>3.4335559999996157E-3</v>
          </cell>
          <cell r="M70">
            <v>13.717760273263318</v>
          </cell>
          <cell r="N70">
            <v>39.675978804644934</v>
          </cell>
          <cell r="O70">
            <v>4.0381974000000098E-2</v>
          </cell>
          <cell r="P70">
            <v>6.532387999999667E-3</v>
          </cell>
          <cell r="Q70">
            <v>13.720103942352964</v>
          </cell>
          <cell r="R70">
            <v>39.682607701869514</v>
          </cell>
          <cell r="S70">
            <v>1.6689070000000084E-2</v>
          </cell>
          <cell r="T70">
            <v>9.5078880000003529E-3</v>
          </cell>
          <cell r="U70">
            <v>13.718291639508067</v>
          </cell>
          <cell r="V70">
            <v>39.677481735344756</v>
          </cell>
          <cell r="W70">
            <v>0.11471201800000008</v>
          </cell>
          <cell r="X70">
            <v>4.6950639999999932E-2</v>
          </cell>
          <cell r="Y70">
            <v>13.730141815017303</v>
          </cell>
          <cell r="Z70">
            <v>39.710999093188086</v>
          </cell>
          <cell r="AA70">
            <v>0.17356088700000005</v>
          </cell>
          <cell r="AB70">
            <v>8.4326295999999967E-2</v>
          </cell>
          <cell r="AC70">
            <v>13.738559277958425</v>
          </cell>
          <cell r="AD70">
            <v>39.734807273692297</v>
          </cell>
          <cell r="AE70">
            <v>0.24847480100000008</v>
          </cell>
          <cell r="AF70">
            <v>0.12198411199999937</v>
          </cell>
          <cell r="AG70">
            <v>13.7484067504764</v>
          </cell>
          <cell r="AH70">
            <v>39.762660132072334</v>
          </cell>
          <cell r="AI70">
            <v>0.34329819000000006</v>
          </cell>
          <cell r="AJ70">
            <v>0.15917166799999904</v>
          </cell>
          <cell r="AK70">
            <v>13.75995471329939</v>
          </cell>
          <cell r="AL70">
            <v>39.795322703356433</v>
          </cell>
          <cell r="AM70">
            <v>0.45701188999999998</v>
          </cell>
          <cell r="AN70">
            <v>0.19661972800000038</v>
          </cell>
          <cell r="AO70">
            <v>13.773177937970173</v>
          </cell>
          <cell r="AP70">
            <v>39.832723630691895</v>
          </cell>
          <cell r="AQ70">
            <v>0.58471167600000018</v>
          </cell>
          <cell r="AR70">
            <v>0.23386921999999943</v>
          </cell>
          <cell r="AS70">
            <v>13.787607257675619</v>
          </cell>
          <cell r="AT70">
            <v>39.873535909938411</v>
          </cell>
          <cell r="AU70">
            <v>13.726000000000001</v>
          </cell>
          <cell r="AV70">
            <v>40.061999999999998</v>
          </cell>
          <cell r="AW70">
            <v>0.73219410399999996</v>
          </cell>
          <cell r="AX70">
            <v>0.27085842799999993</v>
          </cell>
          <cell r="AY70">
            <v>13.813744340812354</v>
          </cell>
          <cell r="AZ70">
            <v>40.310178473596636</v>
          </cell>
          <cell r="BA70">
            <v>1.6922723719999999</v>
          </cell>
          <cell r="BB70">
            <v>0.44559170799999981</v>
          </cell>
          <cell r="BC70">
            <v>13.913014606375581</v>
          </cell>
          <cell r="BD70">
            <v>40.59095718539642</v>
          </cell>
          <cell r="BE70">
            <v>13.737</v>
          </cell>
          <cell r="BF70">
            <v>40.479999999999997</v>
          </cell>
          <cell r="BG70">
            <v>2.7854693033800002</v>
          </cell>
          <cell r="BH70">
            <v>0.47985783600000032</v>
          </cell>
          <cell r="BI70">
            <v>14.022642045895944</v>
          </cell>
          <cell r="BJ70">
            <v>41.287917710580082</v>
          </cell>
          <cell r="BK70">
            <v>3.7638440482638993</v>
          </cell>
          <cell r="BL70">
            <v>0.45768763199999851</v>
          </cell>
          <cell r="BM70">
            <v>14.106288250301954</v>
          </cell>
          <cell r="BN70">
            <v>41.524504904004104</v>
          </cell>
          <cell r="BO70">
            <v>13.746</v>
          </cell>
          <cell r="BP70">
            <v>40.835999999999999</v>
          </cell>
          <cell r="BQ70">
            <v>4.5233632765955001</v>
          </cell>
          <cell r="BR70">
            <v>0.39836001200000259</v>
          </cell>
          <cell r="BS70">
            <v>14.176539131143556</v>
          </cell>
          <cell r="BT70">
            <v>42.053748556791085</v>
          </cell>
        </row>
        <row r="71">
          <cell r="B71" t="str">
            <v>Catterall Waterworks</v>
          </cell>
          <cell r="C71" t="str">
            <v>CATTERALL WATERWORKS</v>
          </cell>
          <cell r="D71">
            <v>6.6</v>
          </cell>
          <cell r="E71">
            <v>54.75</v>
          </cell>
          <cell r="F71">
            <v>21.9</v>
          </cell>
          <cell r="G71">
            <v>0.43879742598476379</v>
          </cell>
          <cell r="H71">
            <v>0.34353469379319379</v>
          </cell>
          <cell r="I71">
            <v>7.5229999999999997</v>
          </cell>
          <cell r="J71">
            <v>24.023</v>
          </cell>
          <cell r="K71">
            <v>4.566543000000145E-3</v>
          </cell>
          <cell r="L71">
            <v>1.1803239999963466E-4</v>
          </cell>
          <cell r="M71">
            <v>7.5234097940709432</v>
          </cell>
          <cell r="N71">
            <v>24.024159072665817</v>
          </cell>
          <cell r="O71">
            <v>1.0984619000000251E-2</v>
          </cell>
          <cell r="P71">
            <v>2.5706479999954013E-4</v>
          </cell>
          <cell r="Q71">
            <v>7.5239833922981925</v>
          </cell>
          <cell r="R71">
            <v>24.025781453450474</v>
          </cell>
          <cell r="S71">
            <v>4.566543000000145E-3</v>
          </cell>
          <cell r="T71">
            <v>4.1642079999704151E-4</v>
          </cell>
          <cell r="U71">
            <v>7.5234358962865588</v>
          </cell>
          <cell r="V71">
            <v>24.024232900880481</v>
          </cell>
          <cell r="W71">
            <v>3.0971945999999306E-2</v>
          </cell>
          <cell r="X71">
            <v>1.3389640799999825E-2</v>
          </cell>
          <cell r="Y71">
            <v>7.5268806324364634</v>
          </cell>
          <cell r="Z71">
            <v>24.033976086044461</v>
          </cell>
          <cell r="AA71">
            <v>4.6661163999999644E-2</v>
          </cell>
          <cell r="AB71">
            <v>2.637842079999686E-2</v>
          </cell>
          <cell r="AC71">
            <v>7.5293893066584507</v>
          </cell>
          <cell r="AD71">
            <v>24.041071688261084</v>
          </cell>
          <cell r="AE71">
            <v>6.6495094999999615E-2</v>
          </cell>
          <cell r="AF71">
            <v>3.9408184799999191E-2</v>
          </cell>
          <cell r="AG71">
            <v>7.5322641344091803</v>
          </cell>
          <cell r="AH71">
            <v>24.049202929050221</v>
          </cell>
          <cell r="AI71">
            <v>9.140392499999983E-2</v>
          </cell>
          <cell r="AJ71">
            <v>5.2415384799999742E-2</v>
          </cell>
          <cell r="AK71">
            <v>7.5355809268526812</v>
          </cell>
          <cell r="AL71">
            <v>24.05858423476457</v>
          </cell>
          <cell r="AM71">
            <v>0.12110741100000055</v>
          </cell>
          <cell r="AN71">
            <v>6.545982479999779E-2</v>
          </cell>
          <cell r="AO71">
            <v>7.5393204005774379</v>
          </cell>
          <cell r="AP71">
            <v>24.06916106367995</v>
          </cell>
          <cell r="AQ71">
            <v>0.15435021199999976</v>
          </cell>
          <cell r="AR71">
            <v>7.849946079999981E-2</v>
          </cell>
          <cell r="AS71">
            <v>7.5433690638290596</v>
          </cell>
          <cell r="AT71">
            <v>24.080612412639798</v>
          </cell>
          <cell r="AU71">
            <v>7.5279999999999996</v>
          </cell>
          <cell r="AV71">
            <v>24.184999999999999</v>
          </cell>
          <cell r="AW71">
            <v>0.19234632499999993</v>
          </cell>
          <cell r="AX71">
            <v>9.1524220800003775E-2</v>
          </cell>
          <cell r="AY71">
            <v>7.552832232732217</v>
          </cell>
          <cell r="AZ71">
            <v>24.255236160627813</v>
          </cell>
          <cell r="BA71">
            <v>0.43860969499999936</v>
          </cell>
          <cell r="BB71">
            <v>-6.7170971199999485E-2</v>
          </cell>
          <cell r="BC71">
            <v>7.5604924616929363</v>
          </cell>
          <cell r="BD71">
            <v>24.276902560002078</v>
          </cell>
          <cell r="BE71">
            <v>7.5730000000000004</v>
          </cell>
          <cell r="BF71">
            <v>24.512</v>
          </cell>
          <cell r="BG71">
            <v>0.72173648708999938</v>
          </cell>
          <cell r="BH71">
            <v>-0.85742009919999163</v>
          </cell>
          <cell r="BI71">
            <v>7.5611307621248001</v>
          </cell>
          <cell r="BJ71">
            <v>24.478428725643717</v>
          </cell>
          <cell r="BK71">
            <v>0.97998768635379996</v>
          </cell>
          <cell r="BL71">
            <v>-10.144460099199996</v>
          </cell>
          <cell r="BM71">
            <v>6.7713165735549019</v>
          </cell>
          <cell r="BN71">
            <v>22.244496851183214</v>
          </cell>
          <cell r="BO71">
            <v>7.5730000000000004</v>
          </cell>
          <cell r="BP71">
            <v>24.539000000000001</v>
          </cell>
          <cell r="BQ71">
            <v>1.1851714632448003</v>
          </cell>
          <cell r="BR71">
            <v>-11.031500099199999</v>
          </cell>
          <cell r="BS71">
            <v>6.7116696229548101</v>
          </cell>
          <cell r="BT71">
            <v>22.10278979819752</v>
          </cell>
        </row>
        <row r="72">
          <cell r="B72" t="str">
            <v>Cecil St</v>
          </cell>
          <cell r="C72" t="str">
            <v>CECIL ST</v>
          </cell>
          <cell r="D72">
            <v>6.6</v>
          </cell>
          <cell r="E72">
            <v>62.5</v>
          </cell>
          <cell r="F72">
            <v>25</v>
          </cell>
          <cell r="G72">
            <v>0.54008777366778038</v>
          </cell>
          <cell r="H72">
            <v>0.46898343955899785</v>
          </cell>
          <cell r="I72">
            <v>11.723000000000001</v>
          </cell>
          <cell r="J72">
            <v>33.750999999999998</v>
          </cell>
          <cell r="K72">
            <v>1.259959300000002E-2</v>
          </cell>
          <cell r="L72">
            <v>5.5306960000001126E-3</v>
          </cell>
          <cell r="M72">
            <v>11.724585988974946</v>
          </cell>
          <cell r="N72">
            <v>33.755485854236277</v>
          </cell>
          <cell r="O72">
            <v>2.9993887000000052E-2</v>
          </cell>
          <cell r="P72">
            <v>1.0448403999999467E-2</v>
          </cell>
          <cell r="Q72">
            <v>11.726537782969015</v>
          </cell>
          <cell r="R72">
            <v>33.761006361311026</v>
          </cell>
          <cell r="S72">
            <v>1.259959300000002E-2</v>
          </cell>
          <cell r="T72">
            <v>1.5114003999999515E-2</v>
          </cell>
          <cell r="U72">
            <v>11.725424311013359</v>
          </cell>
          <cell r="V72">
            <v>33.757856987029001</v>
          </cell>
          <cell r="W72">
            <v>8.2472379599999979E-2</v>
          </cell>
          <cell r="X72">
            <v>0.11143481199999972</v>
          </cell>
          <cell r="Y72">
            <v>11.739962480192132</v>
          </cell>
          <cell r="Z72">
            <v>33.798977139078389</v>
          </cell>
          <cell r="AA72">
            <v>0.12264098279999991</v>
          </cell>
          <cell r="AB72">
            <v>0.20761158000000046</v>
          </cell>
          <cell r="AC72">
            <v>11.75188960697472</v>
          </cell>
          <cell r="AD72">
            <v>33.832712147990549</v>
          </cell>
          <cell r="AE72">
            <v>0.17290329999999998</v>
          </cell>
          <cell r="AF72">
            <v>0.30417141999999986</v>
          </cell>
          <cell r="AG72">
            <v>11.764733214850844</v>
          </cell>
          <cell r="AH72">
            <v>33.869039356886987</v>
          </cell>
          <cell r="AI72">
            <v>0.23548995100000003</v>
          </cell>
          <cell r="AJ72">
            <v>0.40000166799999981</v>
          </cell>
          <cell r="AK72">
            <v>11.778591099590516</v>
          </cell>
          <cell r="AL72">
            <v>33.908235373976275</v>
          </cell>
          <cell r="AM72">
            <v>0.30961182399999998</v>
          </cell>
          <cell r="AN72">
            <v>0.49618556799999958</v>
          </cell>
          <cell r="AO72">
            <v>11.79348899108841</v>
          </cell>
          <cell r="AP72">
            <v>33.950372974390447</v>
          </cell>
          <cell r="AQ72">
            <v>0.39220305700000002</v>
          </cell>
          <cell r="AR72">
            <v>0.59205052800000013</v>
          </cell>
          <cell r="AS72">
            <v>11.80909985943191</v>
          </cell>
          <cell r="AT72">
            <v>33.994527177854046</v>
          </cell>
          <cell r="AU72">
            <v>11.731999999999999</v>
          </cell>
          <cell r="AV72">
            <v>34.082999999999998</v>
          </cell>
          <cell r="AW72">
            <v>0.48773926099999998</v>
          </cell>
          <cell r="AX72">
            <v>0.6875158559999992</v>
          </cell>
          <cell r="AY72">
            <v>11.834808160328247</v>
          </cell>
          <cell r="AZ72">
            <v>34.373785389317668</v>
          </cell>
          <cell r="BA72">
            <v>1.1096521152999999</v>
          </cell>
          <cell r="BB72">
            <v>1.1495897039999998</v>
          </cell>
          <cell r="BC72">
            <v>11.929632404929896</v>
          </cell>
          <cell r="BD72">
            <v>34.64198885483254</v>
          </cell>
          <cell r="BE72">
            <v>11.742000000000001</v>
          </cell>
          <cell r="BF72">
            <v>34.421999999999997</v>
          </cell>
          <cell r="BG72">
            <v>1.8265163595980001</v>
          </cell>
          <cell r="BH72">
            <v>1.2413029720000019</v>
          </cell>
          <cell r="BI72">
            <v>12.01036459347322</v>
          </cell>
          <cell r="BJ72">
            <v>35.18104969550113</v>
          </cell>
          <cell r="BK72">
            <v>2.5053334355874002</v>
          </cell>
          <cell r="BL72">
            <v>1.2413029719999993</v>
          </cell>
          <cell r="BM72">
            <v>12.069745687647917</v>
          </cell>
          <cell r="BN72">
            <v>35.349004792961949</v>
          </cell>
          <cell r="BO72">
            <v>11.744999999999999</v>
          </cell>
          <cell r="BP72">
            <v>34.451000000000001</v>
          </cell>
          <cell r="BQ72">
            <v>3.0784428804502997</v>
          </cell>
          <cell r="BR72">
            <v>1.2413029719999975</v>
          </cell>
          <cell r="BS72">
            <v>12.122879762233779</v>
          </cell>
          <cell r="BT72">
            <v>35.519805369394668</v>
          </cell>
        </row>
        <row r="73">
          <cell r="B73" t="str">
            <v>Central Manchester</v>
          </cell>
          <cell r="C73" t="str">
            <v>CENTRAL MANCHESTER</v>
          </cell>
          <cell r="D73">
            <v>6.6</v>
          </cell>
          <cell r="E73">
            <v>62.5</v>
          </cell>
          <cell r="F73">
            <v>25</v>
          </cell>
          <cell r="G73">
            <v>0.73241515520473155</v>
          </cell>
          <cell r="H73">
            <v>0.62790753757066864</v>
          </cell>
          <cell r="I73">
            <v>15.696999999999999</v>
          </cell>
          <cell r="J73">
            <v>45.774000000000001</v>
          </cell>
          <cell r="K73">
            <v>7.801901E-3</v>
          </cell>
          <cell r="L73">
            <v>6.8016800000014754E-5</v>
          </cell>
          <cell r="M73">
            <v>15.697688439266717</v>
          </cell>
          <cell r="N73">
            <v>45.775947200295725</v>
          </cell>
          <cell r="O73">
            <v>1.8426361099999955E-2</v>
          </cell>
          <cell r="P73">
            <v>0.92013329679999978</v>
          </cell>
          <cell r="Q73">
            <v>15.779102677445316</v>
          </cell>
          <cell r="R73">
            <v>46.006221439900621</v>
          </cell>
          <cell r="S73">
            <v>7.801901E-3</v>
          </cell>
          <cell r="T73">
            <v>0.92019887039999948</v>
          </cell>
          <cell r="U73">
            <v>15.778179014420601</v>
          </cell>
          <cell r="V73">
            <v>46.00360892634739</v>
          </cell>
          <cell r="W73">
            <v>4.9873482140000036E-2</v>
          </cell>
          <cell r="X73">
            <v>0.98921062839999974</v>
          </cell>
          <cell r="Y73">
            <v>15.787896286504687</v>
          </cell>
          <cell r="Z73">
            <v>46.031093522288558</v>
          </cell>
          <cell r="AA73">
            <v>7.3518246500000051E-2</v>
          </cell>
          <cell r="AB73">
            <v>1.0582228179999993</v>
          </cell>
          <cell r="AC73">
            <v>15.796001667915458</v>
          </cell>
          <cell r="AD73">
            <v>46.054019002927198</v>
          </cell>
          <cell r="AE73">
            <v>0.10281286279999996</v>
          </cell>
          <cell r="AF73">
            <v>1.1272438283999995</v>
          </cell>
          <cell r="AG73">
            <v>15.804602054815579</v>
          </cell>
          <cell r="AH73">
            <v>46.078344570518809</v>
          </cell>
          <cell r="AI73">
            <v>0.13892819760000003</v>
          </cell>
          <cell r="AJ73">
            <v>1.1962544483999997</v>
          </cell>
          <cell r="AK73">
            <v>15.813798190922032</v>
          </cell>
          <cell r="AL73">
            <v>46.10435517132516</v>
          </cell>
          <cell r="AM73">
            <v>0.18136782459999995</v>
          </cell>
          <cell r="AN73">
            <v>1.2652731763999994</v>
          </cell>
          <cell r="AO73">
            <v>15.823548268386075</v>
          </cell>
          <cell r="AP73">
            <v>46.131932554892835</v>
          </cell>
          <cell r="AQ73">
            <v>0.22842489369999991</v>
          </cell>
          <cell r="AR73">
            <v>1.3342881644</v>
          </cell>
          <cell r="AS73">
            <v>15.833701940115178</v>
          </cell>
          <cell r="AT73">
            <v>46.160651475427201</v>
          </cell>
          <cell r="AU73">
            <v>15.734</v>
          </cell>
          <cell r="AV73">
            <v>50.652000000000001</v>
          </cell>
          <cell r="AW73">
            <v>0.28267847540000007</v>
          </cell>
          <cell r="AX73">
            <v>1.4032973923999987</v>
          </cell>
          <cell r="AY73">
            <v>15.881484639563871</v>
          </cell>
          <cell r="AZ73">
            <v>51.069149555025867</v>
          </cell>
          <cell r="BA73">
            <v>0.63410952171000012</v>
          </cell>
          <cell r="BB73">
            <v>1.7480791324000007</v>
          </cell>
          <cell r="BC73">
            <v>15.942387463744073</v>
          </cell>
          <cell r="BD73">
            <v>51.2414087549108</v>
          </cell>
          <cell r="BE73">
            <v>15.65</v>
          </cell>
          <cell r="BF73">
            <v>51.09</v>
          </cell>
          <cell r="BG73">
            <v>1.0413347530120003</v>
          </cell>
          <cell r="BH73">
            <v>1.8111874404000006</v>
          </cell>
          <cell r="BI73">
            <v>15.899530978217546</v>
          </cell>
          <cell r="BJ73">
            <v>51.795780187254962</v>
          </cell>
          <cell r="BK73">
            <v>1.4357941396936</v>
          </cell>
          <cell r="BL73">
            <v>1.1823210764000012</v>
          </cell>
          <cell r="BM73">
            <v>15.879025685572893</v>
          </cell>
          <cell r="BN73">
            <v>51.737782461337964</v>
          </cell>
          <cell r="BO73">
            <v>15.661</v>
          </cell>
          <cell r="BP73">
            <v>51.472000000000001</v>
          </cell>
          <cell r="BQ73">
            <v>1.7791968726051</v>
          </cell>
          <cell r="BR73">
            <v>-0.50052971159999937</v>
          </cell>
          <cell r="BS73">
            <v>15.772854368122761</v>
          </cell>
          <cell r="BT73">
            <v>51.788371928819764</v>
          </cell>
        </row>
        <row r="74">
          <cell r="B74" t="str">
            <v>Chadderton</v>
          </cell>
          <cell r="C74" t="str">
            <v>CHADDERTON</v>
          </cell>
          <cell r="D74">
            <v>6.6</v>
          </cell>
          <cell r="E74">
            <v>54.75</v>
          </cell>
          <cell r="F74">
            <v>21.9</v>
          </cell>
          <cell r="G74">
            <v>0.91060624489595976</v>
          </cell>
          <cell r="H74">
            <v>0.76193174824704013</v>
          </cell>
          <cell r="I74">
            <v>16.684999999999999</v>
          </cell>
          <cell r="J74">
            <v>49.851999999999997</v>
          </cell>
          <cell r="K74">
            <v>1.270661400000006E-2</v>
          </cell>
          <cell r="L74">
            <v>2.2148160000003969E-3</v>
          </cell>
          <cell r="M74">
            <v>16.686305286610178</v>
          </cell>
          <cell r="N74">
            <v>49.855691908053799</v>
          </cell>
          <cell r="O74">
            <v>3.0495602000000066E-2</v>
          </cell>
          <cell r="P74">
            <v>4.2508120000004368E-3</v>
          </cell>
          <cell r="Q74">
            <v>16.688039522950948</v>
          </cell>
          <cell r="R74">
            <v>49.860597069160754</v>
          </cell>
          <cell r="S74">
            <v>1.270661400000006E-2</v>
          </cell>
          <cell r="T74">
            <v>6.2333240000000956E-3</v>
          </cell>
          <cell r="U74">
            <v>16.686656814894352</v>
          </cell>
          <cell r="V74">
            <v>49.856686180187872</v>
          </cell>
          <cell r="W74">
            <v>8.5295194000000019E-2</v>
          </cell>
          <cell r="X74">
            <v>4.3889344000000108E-2</v>
          </cell>
          <cell r="Y74">
            <v>16.696300716331731</v>
          </cell>
          <cell r="Z74">
            <v>49.883963252601731</v>
          </cell>
          <cell r="AA74">
            <v>0.12800026800000003</v>
          </cell>
          <cell r="AB74">
            <v>8.15186360000002E-2</v>
          </cell>
          <cell r="AC74">
            <v>16.703328150852229</v>
          </cell>
          <cell r="AD74">
            <v>49.903839839016882</v>
          </cell>
          <cell r="AE74">
            <v>0.18191121400000004</v>
          </cell>
          <cell r="AF74">
            <v>0.1193624679999985</v>
          </cell>
          <cell r="AG74">
            <v>16.711354612333704</v>
          </cell>
          <cell r="AH74">
            <v>49.926542100386818</v>
          </cell>
          <cell r="AI74">
            <v>0.24960131600000007</v>
          </cell>
          <cell r="AJ74">
            <v>0.15688794399999928</v>
          </cell>
          <cell r="AK74">
            <v>16.720558588436923</v>
          </cell>
          <cell r="AL74">
            <v>49.952574876052672</v>
          </cell>
          <cell r="AM74">
            <v>0.33028598000000003</v>
          </cell>
          <cell r="AN74">
            <v>0.19461160799999888</v>
          </cell>
          <cell r="AO74">
            <v>16.730916630867995</v>
          </cell>
          <cell r="AP74">
            <v>49.981871844224003</v>
          </cell>
          <cell r="AQ74">
            <v>0.42055481600000005</v>
          </cell>
          <cell r="AR74">
            <v>0.23220691999999943</v>
          </cell>
          <cell r="AS74">
            <v>16.74210184302974</v>
          </cell>
          <cell r="AT74">
            <v>50.013508401698317</v>
          </cell>
          <cell r="AU74">
            <v>16.701000000000001</v>
          </cell>
          <cell r="AV74">
            <v>50.435000000000002</v>
          </cell>
          <cell r="AW74">
            <v>0.5245419870000001</v>
          </cell>
          <cell r="AX74">
            <v>0.26962493599999959</v>
          </cell>
          <cell r="AY74">
            <v>16.770471588905387</v>
          </cell>
          <cell r="AZ74">
            <v>50.631495326459209</v>
          </cell>
          <cell r="BA74">
            <v>1.1992395300000003</v>
          </cell>
          <cell r="BB74">
            <v>0.44956211599999918</v>
          </cell>
          <cell r="BC74">
            <v>16.845232738508848</v>
          </cell>
          <cell r="BD74">
            <v>50.842951789874853</v>
          </cell>
          <cell r="BE74">
            <v>16.611999999999998</v>
          </cell>
          <cell r="BF74">
            <v>50.488999999999997</v>
          </cell>
          <cell r="BG74">
            <v>1.9704845275</v>
          </cell>
          <cell r="BH74">
            <v>0.48521326799999898</v>
          </cell>
          <cell r="BI74">
            <v>16.82681784595156</v>
          </cell>
          <cell r="BJ74">
            <v>51.096596622368935</v>
          </cell>
          <cell r="BK74">
            <v>2.6736728812696002</v>
          </cell>
          <cell r="BL74">
            <v>0.48521326800000075</v>
          </cell>
          <cell r="BM74">
            <v>16.888330874033361</v>
          </cell>
          <cell r="BN74">
            <v>51.270581739520779</v>
          </cell>
          <cell r="BO74">
            <v>16.696000000000002</v>
          </cell>
          <cell r="BP74">
            <v>51.029000000000003</v>
          </cell>
          <cell r="BQ74">
            <v>3.2354305742623999</v>
          </cell>
          <cell r="BR74">
            <v>0.48521326799999898</v>
          </cell>
          <cell r="BS74">
            <v>17.02147192786196</v>
          </cell>
          <cell r="BT74">
            <v>51.949573629108201</v>
          </cell>
        </row>
        <row r="75">
          <cell r="B75" t="str">
            <v>Chamberhall</v>
          </cell>
          <cell r="C75" t="str">
            <v>CHAMBERHALL</v>
          </cell>
          <cell r="D75">
            <v>6.6</v>
          </cell>
          <cell r="E75">
            <v>54.75</v>
          </cell>
          <cell r="F75">
            <v>21.9</v>
          </cell>
          <cell r="G75">
            <v>0.790642579831771</v>
          </cell>
          <cell r="H75">
            <v>0.66398914050695212</v>
          </cell>
          <cell r="I75">
            <v>14.539</v>
          </cell>
          <cell r="J75">
            <v>43.280999999999999</v>
          </cell>
          <cell r="K75">
            <v>2.1894410999999891E-2</v>
          </cell>
          <cell r="L75">
            <v>5.1088999999997498E-3</v>
          </cell>
          <cell r="M75">
            <v>14.541362177102251</v>
          </cell>
          <cell r="N75">
            <v>43.287681245789464</v>
          </cell>
          <cell r="O75">
            <v>5.2399894999999752E-2</v>
          </cell>
          <cell r="P75">
            <v>9.7314879999990112E-3</v>
          </cell>
          <cell r="Q75">
            <v>14.544435086469722</v>
          </cell>
          <cell r="R75">
            <v>43.296372745996308</v>
          </cell>
          <cell r="S75">
            <v>2.1894410999999891E-2</v>
          </cell>
          <cell r="T75">
            <v>1.4178604000000483E-2</v>
          </cell>
          <cell r="U75">
            <v>14.542155570442535</v>
          </cell>
          <cell r="V75">
            <v>43.289925301033712</v>
          </cell>
          <cell r="W75">
            <v>0.14576270899999999</v>
          </cell>
          <cell r="X75">
            <v>0.10126857999999839</v>
          </cell>
          <cell r="Y75">
            <v>14.560609633515517</v>
          </cell>
          <cell r="Z75">
            <v>43.342121273591111</v>
          </cell>
          <cell r="AA75">
            <v>0.2181040649999999</v>
          </cell>
          <cell r="AB75">
            <v>0.18826356399999966</v>
          </cell>
          <cell r="AC75">
            <v>14.574547948483803</v>
          </cell>
          <cell r="AD75">
            <v>43.38154478172067</v>
          </cell>
          <cell r="AE75">
            <v>0.30915173099999982</v>
          </cell>
          <cell r="AF75">
            <v>0.2756879800000025</v>
          </cell>
          <cell r="AG75">
            <v>14.590160206754339</v>
          </cell>
          <cell r="AH75">
            <v>43.425702916491595</v>
          </cell>
          <cell r="AI75">
            <v>0.42312299300000022</v>
          </cell>
          <cell r="AJ75">
            <v>0.36240751999999965</v>
          </cell>
          <cell r="AK75">
            <v>14.607716098960184</v>
          </cell>
          <cell r="AL75">
            <v>43.475358478205727</v>
          </cell>
          <cell r="AM75">
            <v>0.55864892499999952</v>
          </cell>
          <cell r="AN75">
            <v>0.44952359600000058</v>
          </cell>
          <cell r="AO75">
            <v>14.627192223695292</v>
          </cell>
          <cell r="AP75">
            <v>43.530445277691449</v>
          </cell>
          <cell r="AQ75">
            <v>0.71005151399999988</v>
          </cell>
          <cell r="AR75">
            <v>0.5363440999999991</v>
          </cell>
          <cell r="AS75">
            <v>14.648031339887828</v>
          </cell>
          <cell r="AT75">
            <v>43.589387199186156</v>
          </cell>
          <cell r="AU75">
            <v>14.564</v>
          </cell>
          <cell r="AV75">
            <v>43.962000000000003</v>
          </cell>
          <cell r="AW75">
            <v>0.8843890679999995</v>
          </cell>
          <cell r="AX75">
            <v>0.62277434800000186</v>
          </cell>
          <cell r="AY75">
            <v>14.69584260665763</v>
          </cell>
          <cell r="AZ75">
            <v>44.334907204867683</v>
          </cell>
          <cell r="BA75">
            <v>2.0142109009999998</v>
          </cell>
          <cell r="BB75">
            <v>1.0395601080000016</v>
          </cell>
          <cell r="BC75">
            <v>14.831135683952974</v>
          </cell>
          <cell r="BD75">
            <v>44.717573814480218</v>
          </cell>
          <cell r="BE75">
            <v>14.56</v>
          </cell>
          <cell r="BF75">
            <v>44.606000000000002</v>
          </cell>
          <cell r="BG75">
            <v>3.3088535539300001</v>
          </cell>
          <cell r="BH75">
            <v>1.1207182639999989</v>
          </cell>
          <cell r="BI75">
            <v>14.94748704264798</v>
          </cell>
          <cell r="BJ75">
            <v>45.701978861913233</v>
          </cell>
          <cell r="BK75">
            <v>4.4994866101267998</v>
          </cell>
          <cell r="BL75">
            <v>0.9608369839999984</v>
          </cell>
          <cell r="BM75">
            <v>15.037654438929026</v>
          </cell>
          <cell r="BN75">
            <v>45.957010771322281</v>
          </cell>
          <cell r="BO75">
            <v>14.57</v>
          </cell>
          <cell r="BP75">
            <v>44.95</v>
          </cell>
          <cell r="BQ75">
            <v>5.4624922820971005</v>
          </cell>
          <cell r="BR75">
            <v>0.53299356000000309</v>
          </cell>
          <cell r="BS75">
            <v>15.094468994675356</v>
          </cell>
          <cell r="BT75">
            <v>46.433422330628147</v>
          </cell>
        </row>
        <row r="76">
          <cell r="B76" t="str">
            <v>Chapel Wharf</v>
          </cell>
          <cell r="C76" t="str">
            <v>CHAPEL WHARF</v>
          </cell>
          <cell r="D76">
            <v>6.6</v>
          </cell>
          <cell r="E76">
            <v>50</v>
          </cell>
          <cell r="F76">
            <v>20</v>
          </cell>
          <cell r="G76">
            <v>0.7449683279797199</v>
          </cell>
          <cell r="H76">
            <v>0.64397503863319649</v>
          </cell>
          <cell r="I76">
            <v>12.879</v>
          </cell>
          <cell r="J76">
            <v>37.247</v>
          </cell>
          <cell r="K76">
            <v>5.5598779999999903E-3</v>
          </cell>
          <cell r="L76">
            <v>1.6472239999998362E-4</v>
          </cell>
          <cell r="M76">
            <v>12.879500772663929</v>
          </cell>
          <cell r="N76">
            <v>37.248416398985995</v>
          </cell>
          <cell r="O76">
            <v>1.3374798999999993E-2</v>
          </cell>
          <cell r="P76">
            <v>3.2402319999980111E-4</v>
          </cell>
          <cell r="Q76">
            <v>12.880198336164355</v>
          </cell>
          <cell r="R76">
            <v>37.250389406511829</v>
          </cell>
          <cell r="S76">
            <v>5.5598779999999903E-3</v>
          </cell>
          <cell r="T76">
            <v>4.8533120000004981E-4</v>
          </cell>
          <cell r="U76">
            <v>12.879528818660443</v>
          </cell>
          <cell r="V76">
            <v>37.24849572504327</v>
          </cell>
          <cell r="W76">
            <v>3.7528591899999991E-2</v>
          </cell>
          <cell r="X76">
            <v>2.3876855199999825E-2</v>
          </cell>
          <cell r="Y76">
            <v>12.884371583547408</v>
          </cell>
          <cell r="Z76">
            <v>37.262193132608331</v>
          </cell>
          <cell r="AA76">
            <v>5.6421259899999993E-2</v>
          </cell>
          <cell r="AB76">
            <v>4.7270759200000123E-2</v>
          </cell>
          <cell r="AC76">
            <v>12.888070699263666</v>
          </cell>
          <cell r="AD76">
            <v>37.272655811837772</v>
          </cell>
          <cell r="AE76">
            <v>8.0338621999999998E-2</v>
          </cell>
          <cell r="AF76">
            <v>7.0688023199999783E-2</v>
          </cell>
          <cell r="AG76">
            <v>12.892211405191064</v>
          </cell>
          <cell r="AH76">
            <v>37.284367496798417</v>
          </cell>
          <cell r="AI76">
            <v>0.11046097699999999</v>
          </cell>
          <cell r="AJ76">
            <v>9.4080719199999496E-2</v>
          </cell>
          <cell r="AK76">
            <v>12.896892758085086</v>
          </cell>
          <cell r="AL76">
            <v>37.297608362304381</v>
          </cell>
          <cell r="AM76">
            <v>0.14644357199999999</v>
          </cell>
          <cell r="AN76">
            <v>0.11749483119999971</v>
          </cell>
          <cell r="AO76">
            <v>12.902088622445</v>
          </cell>
          <cell r="AP76">
            <v>37.312304485996464</v>
          </cell>
          <cell r="AQ76">
            <v>0.18675440899999998</v>
          </cell>
          <cell r="AR76">
            <v>0.14090015119999988</v>
          </cell>
          <cell r="AS76">
            <v>12.90766234068677</v>
          </cell>
          <cell r="AT76">
            <v>37.328069341857173</v>
          </cell>
          <cell r="AU76">
            <v>12.888999999999999</v>
          </cell>
          <cell r="AV76">
            <v>37.685000000000002</v>
          </cell>
          <cell r="AW76">
            <v>0.23343276399999999</v>
          </cell>
          <cell r="AX76">
            <v>0.16429143919999967</v>
          </cell>
          <cell r="AY76">
            <v>12.923791844815264</v>
          </cell>
          <cell r="AZ76">
            <v>37.783406197595461</v>
          </cell>
          <cell r="BA76">
            <v>0.5374368128</v>
          </cell>
          <cell r="BB76">
            <v>0.28057027919999999</v>
          </cell>
          <cell r="BC76">
            <v>12.960557062843215</v>
          </cell>
          <cell r="BD76">
            <v>37.887393937512918</v>
          </cell>
          <cell r="BE76">
            <v>12.843</v>
          </cell>
          <cell r="BF76">
            <v>37.947000000000003</v>
          </cell>
          <cell r="BG76">
            <v>0.88467434595600003</v>
          </cell>
          <cell r="BH76">
            <v>0.30290327919999971</v>
          </cell>
          <cell r="BI76">
            <v>12.946886100237483</v>
          </cell>
          <cell r="BJ76">
            <v>38.240834263795804</v>
          </cell>
          <cell r="BK76">
            <v>1.2014961584907</v>
          </cell>
          <cell r="BL76">
            <v>0.2069745111999981</v>
          </cell>
          <cell r="BM76">
            <v>12.966209230347214</v>
          </cell>
          <cell r="BN76">
            <v>38.295488329133164</v>
          </cell>
          <cell r="BO76">
            <v>12.845000000000001</v>
          </cell>
          <cell r="BP76">
            <v>38.070999999999998</v>
          </cell>
          <cell r="BQ76">
            <v>1.4553230436626001</v>
          </cell>
          <cell r="BR76">
            <v>-4.9731540799999419E-2</v>
          </cell>
          <cell r="BS76">
            <v>12.967957368567935</v>
          </cell>
          <cell r="BT76">
            <v>38.418775956444961</v>
          </cell>
        </row>
        <row r="77">
          <cell r="B77" t="str">
            <v>Chassen Rd</v>
          </cell>
          <cell r="C77" t="str">
            <v>CHASSEN RD</v>
          </cell>
          <cell r="D77">
            <v>6.6</v>
          </cell>
          <cell r="E77">
            <v>54.75</v>
          </cell>
          <cell r="F77">
            <v>21.9</v>
          </cell>
          <cell r="G77">
            <v>0.72484179348282773</v>
          </cell>
          <cell r="H77">
            <v>0.63006599975168465</v>
          </cell>
          <cell r="I77">
            <v>13.797000000000001</v>
          </cell>
          <cell r="J77">
            <v>39.680999999999997</v>
          </cell>
          <cell r="K77">
            <v>1.3008658999999922E-2</v>
          </cell>
          <cell r="L77">
            <v>3.5144200000001291E-3</v>
          </cell>
          <cell r="M77">
            <v>13.798445394561893</v>
          </cell>
          <cell r="N77">
            <v>39.685088193184818</v>
          </cell>
          <cell r="O77">
            <v>3.1314335000000026E-2</v>
          </cell>
          <cell r="P77">
            <v>6.7709680000000994E-3</v>
          </cell>
          <cell r="Q77">
            <v>13.800331599990791</v>
          </cell>
          <cell r="R77">
            <v>39.690423187782756</v>
          </cell>
          <cell r="S77">
            <v>1.3008658999999922E-2</v>
          </cell>
          <cell r="T77">
            <v>9.960228000000626E-3</v>
          </cell>
          <cell r="U77">
            <v>13.799009256529157</v>
          </cell>
          <cell r="V77">
            <v>39.686683035667642</v>
          </cell>
          <cell r="W77">
            <v>8.8090503999999958E-2</v>
          </cell>
          <cell r="X77">
            <v>6.1553752000000461E-2</v>
          </cell>
          <cell r="Y77">
            <v>13.810090477497619</v>
          </cell>
          <cell r="Z77">
            <v>39.718025461630141</v>
          </cell>
          <cell r="AA77">
            <v>0.13260022199999999</v>
          </cell>
          <cell r="AB77">
            <v>0.11311515199999977</v>
          </cell>
          <cell r="AC77">
            <v>13.818494520806505</v>
          </cell>
          <cell r="AD77">
            <v>39.741795685682533</v>
          </cell>
          <cell r="AE77">
            <v>0.18896735999999992</v>
          </cell>
          <cell r="AF77">
            <v>0.16503591200000001</v>
          </cell>
          <cell r="AG77">
            <v>13.827967255209577</v>
          </cell>
          <cell r="AH77">
            <v>39.768588624613706</v>
          </cell>
          <cell r="AI77">
            <v>0.25996253500000011</v>
          </cell>
          <cell r="AJ77">
            <v>0.2164415399999986</v>
          </cell>
          <cell r="AK77">
            <v>13.838674548627923</v>
          </cell>
          <cell r="AL77">
            <v>39.798873423750763</v>
          </cell>
          <cell r="AM77">
            <v>0.34478919299999999</v>
          </cell>
          <cell r="AN77">
            <v>0.26817929600000001</v>
          </cell>
          <cell r="AO77">
            <v>13.850620836686199</v>
          </cell>
          <cell r="AP77">
            <v>39.832662628934827</v>
          </cell>
          <cell r="AQ77">
            <v>0.439831796</v>
          </cell>
          <cell r="AR77">
            <v>0.31971408800000178</v>
          </cell>
          <cell r="AS77">
            <v>13.863443033422618</v>
          </cell>
          <cell r="AT77">
            <v>39.868929277982943</v>
          </cell>
          <cell r="AU77">
            <v>13.743</v>
          </cell>
          <cell r="AV77">
            <v>40.073999999999998</v>
          </cell>
          <cell r="AW77">
            <v>0.54959429700000006</v>
          </cell>
          <cell r="AX77">
            <v>0.37096253600000084</v>
          </cell>
          <cell r="AY77">
            <v>13.82352783868741</v>
          </cell>
          <cell r="AZ77">
            <v>40.301767123240651</v>
          </cell>
          <cell r="BA77">
            <v>1.2646901899999996</v>
          </cell>
          <cell r="BB77">
            <v>0.61548604000000084</v>
          </cell>
          <cell r="BC77">
            <v>13.907472765532491</v>
          </cell>
          <cell r="BD77">
            <v>40.539199231314115</v>
          </cell>
          <cell r="BE77">
            <v>13.76</v>
          </cell>
          <cell r="BF77">
            <v>40.701999999999998</v>
          </cell>
          <cell r="BG77">
            <v>2.0826995910999999</v>
          </cell>
          <cell r="BH77">
            <v>0.66346150400000203</v>
          </cell>
          <cell r="BI77">
            <v>14.000226795074857</v>
          </cell>
          <cell r="BJ77">
            <v>41.381463983280568</v>
          </cell>
          <cell r="BK77">
            <v>2.8291933619951002</v>
          </cell>
          <cell r="BL77">
            <v>0.6229582480000011</v>
          </cell>
          <cell r="BM77">
            <v>14.06198494868395</v>
          </cell>
          <cell r="BN77">
            <v>41.556142420122768</v>
          </cell>
          <cell r="BO77">
            <v>13.763</v>
          </cell>
          <cell r="BP77">
            <v>40.722999999999999</v>
          </cell>
          <cell r="BQ77">
            <v>3.4262173081617999</v>
          </cell>
          <cell r="BR77">
            <v>0.51457124799999709</v>
          </cell>
          <cell r="BS77">
            <v>14.107729596018093</v>
          </cell>
          <cell r="BT77">
            <v>41.698042540080365</v>
          </cell>
        </row>
        <row r="78">
          <cell r="B78" t="str">
            <v>Chatsworth St</v>
          </cell>
          <cell r="C78" t="str">
            <v>CHATSWORTH ST</v>
          </cell>
          <cell r="D78">
            <v>11</v>
          </cell>
          <cell r="E78">
            <v>62.5</v>
          </cell>
          <cell r="F78">
            <v>25</v>
          </cell>
          <cell r="G78">
            <v>0.40640906293063056</v>
          </cell>
          <cell r="H78">
            <v>0.34381043698150404</v>
          </cell>
          <cell r="I78">
            <v>8.5939999999999994</v>
          </cell>
          <cell r="J78">
            <v>25.396999999999998</v>
          </cell>
          <cell r="K78">
            <v>1.7804943000000018E-2</v>
          </cell>
          <cell r="L78">
            <v>6.218895999998697E-3</v>
          </cell>
          <cell r="M78">
            <v>8.5952609245376017</v>
          </cell>
          <cell r="N78">
            <v>25.400566433164411</v>
          </cell>
          <cell r="O78">
            <v>4.2217827999999957E-2</v>
          </cell>
          <cell r="P78">
            <v>1.1768911999999077E-2</v>
          </cell>
          <cell r="Q78">
            <v>8.5968335689883322</v>
          </cell>
          <cell r="R78">
            <v>25.405014543386439</v>
          </cell>
          <cell r="S78">
            <v>1.7804943000000018E-2</v>
          </cell>
          <cell r="T78">
            <v>1.7049643999999642E-2</v>
          </cell>
          <cell r="U78">
            <v>8.5958293913806312</v>
          </cell>
          <cell r="V78">
            <v>25.402174300202752</v>
          </cell>
          <cell r="W78">
            <v>0.11562568799999995</v>
          </cell>
          <cell r="X78">
            <v>0.10455785999999989</v>
          </cell>
          <cell r="Y78">
            <v>8.6055566391553562</v>
          </cell>
          <cell r="Z78">
            <v>25.429687111657913</v>
          </cell>
          <cell r="AA78">
            <v>0.17150185500000004</v>
          </cell>
          <cell r="AB78">
            <v>0.19191305599999886</v>
          </cell>
          <cell r="AC78">
            <v>8.6130743360630326</v>
          </cell>
          <cell r="AD78">
            <v>25.450950369507208</v>
          </cell>
          <cell r="AE78">
            <v>0.2410110780000001</v>
          </cell>
          <cell r="AF78">
            <v>0.2797192079999995</v>
          </cell>
          <cell r="AG78">
            <v>8.6213312518906626</v>
          </cell>
          <cell r="AH78">
            <v>25.474304454200819</v>
          </cell>
          <cell r="AI78">
            <v>0.32691787999999988</v>
          </cell>
          <cell r="AJ78">
            <v>0.36669362000000039</v>
          </cell>
          <cell r="AK78">
            <v>8.6304051623852747</v>
          </cell>
          <cell r="AL78">
            <v>25.499969348771298</v>
          </cell>
          <cell r="AM78">
            <v>0.42807579899999992</v>
          </cell>
          <cell r="AN78">
            <v>0.45408460799999872</v>
          </cell>
          <cell r="AO78">
            <v>8.6403014134954432</v>
          </cell>
          <cell r="AP78">
            <v>25.527960173844601</v>
          </cell>
          <cell r="AQ78">
            <v>0.54040278999999991</v>
          </cell>
          <cell r="AR78">
            <v>0.54111525199999733</v>
          </cell>
          <cell r="AS78">
            <v>8.650764975698376</v>
          </cell>
          <cell r="AT78">
            <v>25.557555597000842</v>
          </cell>
          <cell r="AU78">
            <v>8.5990000000000002</v>
          </cell>
          <cell r="AV78">
            <v>25.655999999999999</v>
          </cell>
          <cell r="AW78">
            <v>0.6683011430000001</v>
          </cell>
          <cell r="AX78">
            <v>0.62768904799999881</v>
          </cell>
          <cell r="AY78">
            <v>8.6670218441491791</v>
          </cell>
          <cell r="AZ78">
            <v>25.848394829066795</v>
          </cell>
          <cell r="BA78">
            <v>1.4898209829999998</v>
          </cell>
          <cell r="BB78">
            <v>1.0431069199999987</v>
          </cell>
          <cell r="BC78">
            <v>8.7319442369668145</v>
          </cell>
          <cell r="BD78">
            <v>26.032023085915622</v>
          </cell>
          <cell r="BE78">
            <v>8.6080000000000005</v>
          </cell>
          <cell r="BF78">
            <v>25.852</v>
          </cell>
          <cell r="BG78">
            <v>2.4423721006100001</v>
          </cell>
          <cell r="BH78">
            <v>1.1253857880000009</v>
          </cell>
          <cell r="BI78">
            <v>8.7952587252174919</v>
          </cell>
          <cell r="BJ78">
            <v>26.381647657750545</v>
          </cell>
          <cell r="BK78">
            <v>3.3427427691769998</v>
          </cell>
          <cell r="BL78">
            <v>1.1253857880000009</v>
          </cell>
          <cell r="BM78">
            <v>8.8425159295690907</v>
          </cell>
          <cell r="BN78">
            <v>26.515311216378283</v>
          </cell>
          <cell r="BO78">
            <v>8.5619999999999994</v>
          </cell>
          <cell r="BP78">
            <v>25.927</v>
          </cell>
          <cell r="BQ78">
            <v>4.0956480179289994</v>
          </cell>
          <cell r="BR78">
            <v>1.1253857880000009</v>
          </cell>
          <cell r="BS78">
            <v>8.8360332066637497</v>
          </cell>
          <cell r="BT78">
            <v>26.702082954808926</v>
          </cell>
        </row>
        <row r="79">
          <cell r="B79" t="str">
            <v>Cheadle Heath</v>
          </cell>
          <cell r="C79" t="str">
            <v>CHEADLE HEATH</v>
          </cell>
          <cell r="D79">
            <v>6.6</v>
          </cell>
          <cell r="E79">
            <v>62.5</v>
          </cell>
          <cell r="F79">
            <v>25</v>
          </cell>
          <cell r="G79">
            <v>0.64964775307014389</v>
          </cell>
          <cell r="H79">
            <v>0.55471049242089887</v>
          </cell>
          <cell r="I79">
            <v>13.866</v>
          </cell>
          <cell r="J79">
            <v>40.597999999999999</v>
          </cell>
          <cell r="K79">
            <v>1.718849099999975E-2</v>
          </cell>
          <cell r="L79">
            <v>2.9574240000016516E-3</v>
          </cell>
          <cell r="M79">
            <v>13.867762310522473</v>
          </cell>
          <cell r="N79">
            <v>40.60298456688399</v>
          </cell>
          <cell r="O79">
            <v>4.1535501999999447E-2</v>
          </cell>
          <cell r="P79">
            <v>5.6374640000012022E-3</v>
          </cell>
          <cell r="Q79">
            <v>13.870126564336147</v>
          </cell>
          <cell r="R79">
            <v>40.60967168650037</v>
          </cell>
          <cell r="S79">
            <v>1.718849099999975E-2</v>
          </cell>
          <cell r="T79">
            <v>8.2183920000016286E-3</v>
          </cell>
          <cell r="U79">
            <v>13.868222525869594</v>
          </cell>
          <cell r="V79">
            <v>40.604286252455012</v>
          </cell>
          <cell r="W79">
            <v>0.11753546119999969</v>
          </cell>
          <cell r="X79">
            <v>3.847092799999885E-2</v>
          </cell>
          <cell r="Y79">
            <v>13.879647019818169</v>
          </cell>
          <cell r="Z79">
            <v>40.636599601025658</v>
          </cell>
          <cell r="AA79">
            <v>0.17749848499999965</v>
          </cell>
          <cell r="AB79">
            <v>6.8669440000000748E-2</v>
          </cell>
          <cell r="AC79">
            <v>13.887534108752211</v>
          </cell>
          <cell r="AD79">
            <v>40.658907657301988</v>
          </cell>
          <cell r="AE79">
            <v>0.25376117799999953</v>
          </cell>
          <cell r="AF79">
            <v>9.9118048000002901E-2</v>
          </cell>
          <cell r="AG79">
            <v>13.896868926685231</v>
          </cell>
          <cell r="AH79">
            <v>40.685310509548309</v>
          </cell>
          <cell r="AI79">
            <v>0.3502487439999995</v>
          </cell>
          <cell r="AJ79">
            <v>0.12915653599999999</v>
          </cell>
          <cell r="AK79">
            <v>13.907937085978626</v>
          </cell>
          <cell r="AL79">
            <v>40.716615991514757</v>
          </cell>
          <cell r="AM79">
            <v>0.46590937999999937</v>
          </cell>
          <cell r="AN79">
            <v>0.15942603200000249</v>
          </cell>
          <cell r="AO79">
            <v>13.920702661886667</v>
          </cell>
          <cell r="AP79">
            <v>40.752722492676071</v>
          </cell>
          <cell r="AQ79">
            <v>0.59575859699999967</v>
          </cell>
          <cell r="AR79">
            <v>0.18952460400000248</v>
          </cell>
          <cell r="AS79">
            <v>13.934694464770825</v>
          </cell>
          <cell r="AT79">
            <v>40.792297287477723</v>
          </cell>
          <cell r="AU79">
            <v>13.875999999999999</v>
          </cell>
          <cell r="AV79">
            <v>40.975999999999999</v>
          </cell>
          <cell r="AW79">
            <v>0.74600394399999992</v>
          </cell>
          <cell r="AX79">
            <v>0.21939664000000292</v>
          </cell>
          <cell r="AY79">
            <v>13.96045064955276</v>
          </cell>
          <cell r="AZ79">
            <v>41.214862507897465</v>
          </cell>
          <cell r="BA79">
            <v>1.7230150256999992</v>
          </cell>
          <cell r="BB79">
            <v>0.35982033600000207</v>
          </cell>
          <cell r="BC79">
            <v>14.058200841932601</v>
          </cell>
          <cell r="BD79">
            <v>41.491341803473759</v>
          </cell>
          <cell r="BE79">
            <v>13.888</v>
          </cell>
          <cell r="BF79">
            <v>41.411000000000001</v>
          </cell>
          <cell r="BG79">
            <v>2.8319296959469997</v>
          </cell>
          <cell r="BH79">
            <v>0.38748853200000255</v>
          </cell>
          <cell r="BI79">
            <v>14.169626057657453</v>
          </cell>
          <cell r="BJ79">
            <v>42.207558780513679</v>
          </cell>
          <cell r="BK79">
            <v>3.8205390186378998</v>
          </cell>
          <cell r="BL79">
            <v>0.38748853200000255</v>
          </cell>
          <cell r="BM79">
            <v>14.256106945320932</v>
          </cell>
          <cell r="BN79">
            <v>42.45216366895319</v>
          </cell>
          <cell r="BO79">
            <v>13.912000000000001</v>
          </cell>
          <cell r="BP79">
            <v>41.781999999999996</v>
          </cell>
          <cell r="BQ79">
            <v>4.5852384346557997</v>
          </cell>
          <cell r="BR79">
            <v>0.38748853200000255</v>
          </cell>
          <cell r="BS79">
            <v>14.347000795879582</v>
          </cell>
          <cell r="BT79">
            <v>43.012368050351988</v>
          </cell>
        </row>
        <row r="80">
          <cell r="B80" t="str">
            <v>Cheadle Hulme</v>
          </cell>
          <cell r="C80" t="str">
            <v>CHEADLE HULME</v>
          </cell>
          <cell r="D80">
            <v>11</v>
          </cell>
          <cell r="E80">
            <v>62.5</v>
          </cell>
          <cell r="F80">
            <v>25</v>
          </cell>
          <cell r="G80">
            <v>0.37617053754651325</v>
          </cell>
          <cell r="H80">
            <v>0.31790588250574059</v>
          </cell>
          <cell r="I80">
            <v>7.9459999999999997</v>
          </cell>
          <cell r="J80">
            <v>23.506</v>
          </cell>
          <cell r="K80">
            <v>2.8983593999999835E-2</v>
          </cell>
          <cell r="L80">
            <v>2.3971640000004513E-3</v>
          </cell>
          <cell r="M80">
            <v>7.9476470626435152</v>
          </cell>
          <cell r="N80">
            <v>23.510658596657077</v>
          </cell>
          <cell r="O80">
            <v>6.9999213000000005E-2</v>
          </cell>
          <cell r="P80">
            <v>4.6741480000003222E-3</v>
          </cell>
          <cell r="Q80">
            <v>7.9499193350067854</v>
          </cell>
          <cell r="R80">
            <v>23.517085553444161</v>
          </cell>
          <cell r="S80">
            <v>2.8983593999999835E-2</v>
          </cell>
          <cell r="T80">
            <v>6.9445760000004242E-3</v>
          </cell>
          <cell r="U80">
            <v>7.9478857398746356</v>
          </cell>
          <cell r="V80">
            <v>23.511333677811635</v>
          </cell>
          <cell r="W80">
            <v>0.19787588399999989</v>
          </cell>
          <cell r="X80">
            <v>5.7459036000000019E-2</v>
          </cell>
          <cell r="Y80">
            <v>7.9594016077086822</v>
          </cell>
          <cell r="Z80">
            <v>23.543905470758446</v>
          </cell>
          <cell r="AA80">
            <v>0.29866335499999996</v>
          </cell>
          <cell r="AB80">
            <v>0.10797673600000035</v>
          </cell>
          <cell r="AC80">
            <v>7.9673430696365584</v>
          </cell>
          <cell r="AD80">
            <v>23.56636731708539</v>
          </cell>
          <cell r="AE80">
            <v>0.42677675700000006</v>
          </cell>
          <cell r="AF80">
            <v>0.15878692400000016</v>
          </cell>
          <cell r="AG80">
            <v>7.9767341226230011</v>
          </cell>
          <cell r="AH80">
            <v>23.592929226082173</v>
          </cell>
          <cell r="AI80">
            <v>0.58877880699999996</v>
          </cell>
          <cell r="AJ80">
            <v>0.20922583999999933</v>
          </cell>
          <cell r="AK80">
            <v>7.9878843816145473</v>
          </cell>
          <cell r="AL80">
            <v>23.624466921061806</v>
          </cell>
          <cell r="AM80">
            <v>0.78289409700000001</v>
          </cell>
          <cell r="AN80">
            <v>0.25993501200000058</v>
          </cell>
          <cell r="AO80">
            <v>8.0007343333454486</v>
          </cell>
          <cell r="AP80">
            <v>23.660812073089165</v>
          </cell>
          <cell r="AQ80">
            <v>1.0007683529999998</v>
          </cell>
          <cell r="AR80">
            <v>0.31050661599999874</v>
          </cell>
          <cell r="AS80">
            <v>8.0148240869394325</v>
          </cell>
          <cell r="AT80">
            <v>23.700663914335383</v>
          </cell>
          <cell r="AU80">
            <v>7.9569999999999999</v>
          </cell>
          <cell r="AV80">
            <v>23.878</v>
          </cell>
          <cell r="AW80">
            <v>1.2527183320000002</v>
          </cell>
          <cell r="AX80">
            <v>0.36087067999999967</v>
          </cell>
          <cell r="AY80">
            <v>8.0416914591308739</v>
          </cell>
          <cell r="AZ80">
            <v>24.117543620240099</v>
          </cell>
          <cell r="BA80">
            <v>2.8896100710000003</v>
          </cell>
          <cell r="BB80">
            <v>0.60383628399999978</v>
          </cell>
          <cell r="BC80">
            <v>8.1403583812235247</v>
          </cell>
          <cell r="BD80">
            <v>24.396615819002168</v>
          </cell>
          <cell r="BE80">
            <v>7.9690000000000003</v>
          </cell>
          <cell r="BF80">
            <v>24.193000000000001</v>
          </cell>
          <cell r="BG80">
            <v>4.7468051225100005</v>
          </cell>
          <cell r="BH80">
            <v>0.65200616000000267</v>
          </cell>
          <cell r="BI80">
            <v>8.2523641042964684</v>
          </cell>
          <cell r="BJ80">
            <v>24.994474718771539</v>
          </cell>
          <cell r="BK80">
            <v>6.400538423707399</v>
          </cell>
          <cell r="BL80">
            <v>0.65200616000000267</v>
          </cell>
          <cell r="BM80">
            <v>8.3391625921704833</v>
          </cell>
          <cell r="BN80">
            <v>25.239977916261356</v>
          </cell>
          <cell r="BO80">
            <v>7.9779999999999998</v>
          </cell>
          <cell r="BP80">
            <v>24.234999999999999</v>
          </cell>
          <cell r="BQ80">
            <v>7.6772090848871013</v>
          </cell>
          <cell r="BR80">
            <v>0.65200616000000622</v>
          </cell>
          <cell r="BS80">
            <v>8.4151704239794451</v>
          </cell>
          <cell r="BT80">
            <v>25.471504685320255</v>
          </cell>
        </row>
        <row r="81">
          <cell r="B81" t="str">
            <v>Cheetham Hill</v>
          </cell>
          <cell r="C81" t="str">
            <v>CHEETHAM HILL</v>
          </cell>
          <cell r="D81">
            <v>6.6</v>
          </cell>
          <cell r="E81">
            <v>54.75</v>
          </cell>
          <cell r="F81">
            <v>21.9</v>
          </cell>
          <cell r="G81">
            <v>0.63283880551364091</v>
          </cell>
          <cell r="H81">
            <v>0.55160249603103673</v>
          </cell>
          <cell r="I81">
            <v>12.077999999999999</v>
          </cell>
          <cell r="J81">
            <v>34.642000000000003</v>
          </cell>
          <cell r="K81">
            <v>2.0583214999999822E-2</v>
          </cell>
          <cell r="L81">
            <v>3.3620000000000871E-3</v>
          </cell>
          <cell r="M81">
            <v>12.080094663079704</v>
          </cell>
          <cell r="N81">
            <v>34.647924601871843</v>
          </cell>
          <cell r="O81">
            <v>4.9945367999999823E-2</v>
          </cell>
          <cell r="P81">
            <v>6.426832000000271E-3</v>
          </cell>
          <cell r="Q81">
            <v>12.082931288612849</v>
          </cell>
          <cell r="R81">
            <v>34.655947790472538</v>
          </cell>
          <cell r="S81">
            <v>2.0583214999999822E-2</v>
          </cell>
          <cell r="T81">
            <v>9.3936679999999662E-3</v>
          </cell>
          <cell r="U81">
            <v>12.080622297192351</v>
          </cell>
          <cell r="V81">
            <v>34.649416976507993</v>
          </cell>
          <cell r="W81">
            <v>0.14240793679999975</v>
          </cell>
          <cell r="X81">
            <v>6.5173507999999547E-2</v>
          </cell>
          <cell r="Y81">
            <v>12.096158667126371</v>
          </cell>
          <cell r="Z81">
            <v>34.693360466649466</v>
          </cell>
          <cell r="AA81">
            <v>0.2159158699999999</v>
          </cell>
          <cell r="AB81">
            <v>0.12090355200000014</v>
          </cell>
          <cell r="AC81">
            <v>12.107464058175756</v>
          </cell>
          <cell r="AD81">
            <v>34.725336941349411</v>
          </cell>
          <cell r="AE81">
            <v>0.30978598699999971</v>
          </cell>
          <cell r="AF81">
            <v>0.1769365400000007</v>
          </cell>
          <cell r="AG81">
            <v>12.1205771790885</v>
          </cell>
          <cell r="AH81">
            <v>34.762426448229093</v>
          </cell>
          <cell r="AI81">
            <v>0.42901829899999977</v>
          </cell>
          <cell r="AJ81">
            <v>0.23250366400000022</v>
          </cell>
          <cell r="AK81">
            <v>12.13586816415347</v>
          </cell>
          <cell r="AL81">
            <v>34.80567588515094</v>
          </cell>
          <cell r="AM81">
            <v>0.57236005700000003</v>
          </cell>
          <cell r="AN81">
            <v>0.28835031200000127</v>
          </cell>
          <cell r="AO81">
            <v>12.153292630793402</v>
          </cell>
          <cell r="AP81">
            <v>34.854959719229562</v>
          </cell>
          <cell r="AQ81">
            <v>0.73357453299999986</v>
          </cell>
          <cell r="AR81">
            <v>0.34400517200000014</v>
          </cell>
          <cell r="AS81">
            <v>12.172263777690155</v>
          </cell>
          <cell r="AT81">
            <v>34.908618225699882</v>
          </cell>
          <cell r="AU81">
            <v>12.087999999999999</v>
          </cell>
          <cell r="AV81">
            <v>35.046999999999997</v>
          </cell>
          <cell r="AW81">
            <v>0.92068707099999991</v>
          </cell>
          <cell r="AX81">
            <v>0.39940123600000099</v>
          </cell>
          <cell r="AY81">
            <v>12.203477778697049</v>
          </cell>
          <cell r="AZ81">
            <v>35.373620481572168</v>
          </cell>
          <cell r="BA81">
            <v>2.1425271148999996</v>
          </cell>
          <cell r="BB81">
            <v>0.66584884799999955</v>
          </cell>
          <cell r="BC81">
            <v>12.333669184570603</v>
          </cell>
          <cell r="BD81">
            <v>35.741857385353775</v>
          </cell>
          <cell r="BE81">
            <v>12.11</v>
          </cell>
          <cell r="BF81">
            <v>35.774999999999999</v>
          </cell>
          <cell r="BG81">
            <v>3.52992400148</v>
          </cell>
          <cell r="BH81">
            <v>0.71864520799999987</v>
          </cell>
          <cell r="BI81">
            <v>12.481653420721823</v>
          </cell>
          <cell r="BJ81">
            <v>36.826194616174313</v>
          </cell>
          <cell r="BK81">
            <v>4.7664792728369001</v>
          </cell>
          <cell r="BL81">
            <v>0.71864520799999987</v>
          </cell>
          <cell r="BM81">
            <v>12.58982395387118</v>
          </cell>
          <cell r="BN81">
            <v>37.132147086232209</v>
          </cell>
          <cell r="BO81">
            <v>12.112</v>
          </cell>
          <cell r="BP81">
            <v>35.783000000000001</v>
          </cell>
          <cell r="BQ81">
            <v>5.7226019596106994</v>
          </cell>
          <cell r="BR81">
            <v>0.71864520800000342</v>
          </cell>
          <cell r="BS81">
            <v>12.675462997899539</v>
          </cell>
          <cell r="BT81">
            <v>37.376714027049864</v>
          </cell>
        </row>
        <row r="82">
          <cell r="B82" t="str">
            <v>Alderley &amp; Chelford</v>
          </cell>
          <cell r="C82" t="str">
            <v>CHELFORD</v>
          </cell>
          <cell r="D82">
            <v>11</v>
          </cell>
          <cell r="E82">
            <v>33.405000000000001</v>
          </cell>
          <cell r="F82">
            <v>13.1</v>
          </cell>
          <cell r="G82">
            <v>0.32683392157371627</v>
          </cell>
          <cell r="H82">
            <v>0.39771150852914144</v>
          </cell>
          <cell r="I82">
            <v>5.2089999999999996</v>
          </cell>
          <cell r="J82">
            <v>10.914999999999999</v>
          </cell>
          <cell r="K82">
            <v>1.7558890999999965E-2</v>
          </cell>
          <cell r="L82">
            <v>1.8892319999999074E-3</v>
          </cell>
          <cell r="M82">
            <v>5.2100207617317524</v>
          </cell>
          <cell r="N82">
            <v>10.917887150169992</v>
          </cell>
          <cell r="O82">
            <v>4.214646199999994E-2</v>
          </cell>
          <cell r="P82">
            <v>3.6399279999983492E-3</v>
          </cell>
          <cell r="Q82">
            <v>5.2114031622356105</v>
          </cell>
          <cell r="R82">
            <v>10.921797169252367</v>
          </cell>
          <cell r="S82">
            <v>1.7558890999999965E-2</v>
          </cell>
          <cell r="T82">
            <v>5.3563319999945236E-3</v>
          </cell>
          <cell r="U82">
            <v>5.210202737287962</v>
          </cell>
          <cell r="V82">
            <v>10.918401854769217</v>
          </cell>
          <cell r="W82">
            <v>0.12111490799999991</v>
          </cell>
          <cell r="X82">
            <v>7.4685300000002286E-2</v>
          </cell>
          <cell r="Y82">
            <v>5.2192768457087437</v>
          </cell>
          <cell r="Z82">
            <v>10.944067309159443</v>
          </cell>
          <cell r="AA82">
            <v>0.18387467899999987</v>
          </cell>
          <cell r="AB82">
            <v>0.14400062400000024</v>
          </cell>
          <cell r="AC82">
            <v>5.2262089904043343</v>
          </cell>
          <cell r="AD82">
            <v>10.963674375249116</v>
          </cell>
          <cell r="AE82">
            <v>0.26255053299999986</v>
          </cell>
          <cell r="AF82">
            <v>0.21351067199999818</v>
          </cell>
          <cell r="AG82">
            <v>5.2339867331688623</v>
          </cell>
          <cell r="AH82">
            <v>10.985673153853606</v>
          </cell>
          <cell r="AI82">
            <v>0.35971562299999993</v>
          </cell>
          <cell r="AJ82">
            <v>0.28275274399999972</v>
          </cell>
          <cell r="AK82">
            <v>5.2427208440575699</v>
          </cell>
          <cell r="AL82">
            <v>11.010376950001767</v>
          </cell>
          <cell r="AM82">
            <v>0.47417685099999984</v>
          </cell>
          <cell r="AN82">
            <v>0.35217399200000088</v>
          </cell>
          <cell r="AO82">
            <v>5.2523721710591929</v>
          </cell>
          <cell r="AP82">
            <v>11.037675025082953</v>
          </cell>
          <cell r="AQ82">
            <v>0.60139550099999994</v>
          </cell>
          <cell r="AR82">
            <v>0.42148955200000415</v>
          </cell>
          <cell r="AS82">
            <v>5.2626875418817809</v>
          </cell>
          <cell r="AT82">
            <v>11.066851299719378</v>
          </cell>
          <cell r="AU82">
            <v>5.2089999999999996</v>
          </cell>
          <cell r="AV82">
            <v>10.917</v>
          </cell>
          <cell r="AW82">
            <v>0.73863894399999996</v>
          </cell>
          <cell r="AX82">
            <v>0.49065503199999938</v>
          </cell>
          <cell r="AY82">
            <v>5.2735212007233434</v>
          </cell>
          <cell r="AZ82">
            <v>11.099493514247099</v>
          </cell>
          <cell r="BA82">
            <v>1.6069664719999999</v>
          </cell>
          <cell r="BB82">
            <v>0.65953156799999846</v>
          </cell>
          <cell r="BC82">
            <v>5.3279602957737957</v>
          </cell>
          <cell r="BD82">
            <v>11.253470527334434</v>
          </cell>
          <cell r="BE82">
            <v>5.21</v>
          </cell>
          <cell r="BF82">
            <v>10.93</v>
          </cell>
          <cell r="BG82">
            <v>2.6613511683</v>
          </cell>
          <cell r="BH82">
            <v>-0.69749993600000693</v>
          </cell>
          <cell r="BI82">
            <v>5.3130754579651613</v>
          </cell>
          <cell r="BJ82">
            <v>11.221541421204298</v>
          </cell>
          <cell r="BK82">
            <v>3.6654139977739999</v>
          </cell>
          <cell r="BL82">
            <v>-7.5071447919999983</v>
          </cell>
          <cell r="BM82">
            <v>5.0083614265272312</v>
          </cell>
          <cell r="BN82">
            <v>10.359679989394493</v>
          </cell>
          <cell r="BO82">
            <v>5.21</v>
          </cell>
          <cell r="BP82">
            <v>10.922000000000001</v>
          </cell>
          <cell r="BQ82">
            <v>4.4785111011299996</v>
          </cell>
          <cell r="BR82">
            <v>-18.159118604000003</v>
          </cell>
          <cell r="BS82">
            <v>4.4919543250491261</v>
          </cell>
          <cell r="BT82">
            <v>8.8910601361622632</v>
          </cell>
        </row>
        <row r="83">
          <cell r="B83" t="str">
            <v>Chester Rd T11 &amp; T12</v>
          </cell>
          <cell r="C83" t="str">
            <v>CHESTER RD T11 &amp; T12</v>
          </cell>
          <cell r="D83">
            <v>6.6</v>
          </cell>
          <cell r="E83">
            <v>50</v>
          </cell>
          <cell r="F83">
            <v>20</v>
          </cell>
          <cell r="G83">
            <v>0.78760585848135722</v>
          </cell>
          <cell r="H83">
            <v>0.67732285588439856</v>
          </cell>
          <cell r="I83">
            <v>13.545999999999999</v>
          </cell>
          <cell r="J83">
            <v>39.378999999999998</v>
          </cell>
          <cell r="K83">
            <v>3.6949689999999924E-3</v>
          </cell>
          <cell r="L83">
            <v>1.5305880000000549E-3</v>
          </cell>
          <cell r="M83">
            <v>13.546457117687972</v>
          </cell>
          <cell r="N83">
            <v>39.380292924067859</v>
          </cell>
          <cell r="O83">
            <v>8.7507129999999655E-3</v>
          </cell>
          <cell r="P83">
            <v>2.8957720000000187E-3</v>
          </cell>
          <cell r="Q83">
            <v>13.547018803219675</v>
          </cell>
          <cell r="R83">
            <v>39.38188161066131</v>
          </cell>
          <cell r="S83">
            <v>3.6949689999999924E-3</v>
          </cell>
          <cell r="T83">
            <v>4.1947039999999935E-3</v>
          </cell>
          <cell r="U83">
            <v>13.546690167398539</v>
          </cell>
          <cell r="V83">
            <v>39.380952088190647</v>
          </cell>
          <cell r="W83">
            <v>2.3845337800000005E-2</v>
          </cell>
          <cell r="X83">
            <v>2.9792315999999985E-2</v>
          </cell>
          <cell r="Y83">
            <v>13.550692077857596</v>
          </cell>
          <cell r="Z83">
            <v>39.392271200283844</v>
          </cell>
          <cell r="AA83">
            <v>3.5278831400000016E-2</v>
          </cell>
          <cell r="AB83">
            <v>5.5352996000000099E-2</v>
          </cell>
          <cell r="AC83">
            <v>13.553928228779778</v>
          </cell>
          <cell r="AD83">
            <v>39.401424417331917</v>
          </cell>
          <cell r="AE83">
            <v>4.9490318999999977E-2</v>
          </cell>
          <cell r="AF83">
            <v>8.1025967999999948E-2</v>
          </cell>
          <cell r="AG83">
            <v>13.557417214156526</v>
          </cell>
          <cell r="AH83">
            <v>39.411292758209356</v>
          </cell>
          <cell r="AI83">
            <v>6.705993399999996E-2</v>
          </cell>
          <cell r="AJ83">
            <v>0.10649550400000007</v>
          </cell>
          <cell r="AK83">
            <v>13.561182163461911</v>
          </cell>
          <cell r="AL83">
            <v>39.421941642947999</v>
          </cell>
          <cell r="AM83">
            <v>8.7753008999999993E-2</v>
          </cell>
          <cell r="AN83">
            <v>0.13206868400000027</v>
          </cell>
          <cell r="AO83">
            <v>13.565229411155647</v>
          </cell>
          <cell r="AP83">
            <v>39.433388988105527</v>
          </cell>
          <cell r="AQ83">
            <v>0.11073128799999998</v>
          </cell>
          <cell r="AR83">
            <v>0.15755319600000006</v>
          </cell>
          <cell r="AS83">
            <v>13.569468805917696</v>
          </cell>
          <cell r="AT83">
            <v>39.445379807243015</v>
          </cell>
          <cell r="AU83">
            <v>13.557</v>
          </cell>
          <cell r="AV83">
            <v>39.779000000000003</v>
          </cell>
          <cell r="AW83">
            <v>0.13713638699999997</v>
          </cell>
          <cell r="AX83">
            <v>0.18292532000000006</v>
          </cell>
          <cell r="AY83">
            <v>13.584998138286931</v>
          </cell>
          <cell r="AZ83">
            <v>39.858190693773153</v>
          </cell>
          <cell r="BA83">
            <v>0.30792581129999996</v>
          </cell>
          <cell r="BB83">
            <v>0.30547744399999988</v>
          </cell>
          <cell r="BC83">
            <v>13.610658868874129</v>
          </cell>
          <cell r="BD83">
            <v>39.930770200206787</v>
          </cell>
          <cell r="BE83">
            <v>13.561999999999999</v>
          </cell>
          <cell r="BF83">
            <v>39.918999999999997</v>
          </cell>
          <cell r="BG83">
            <v>0.50561394907399992</v>
          </cell>
          <cell r="BH83">
            <v>0.3297891679999998</v>
          </cell>
          <cell r="BI83">
            <v>13.635078820382503</v>
          </cell>
          <cell r="BJ83">
            <v>40.125698117814323</v>
          </cell>
          <cell r="BK83">
            <v>0.69477855410470002</v>
          </cell>
          <cell r="BL83">
            <v>0.3297891679999998</v>
          </cell>
          <cell r="BM83">
            <v>13.651626431842447</v>
          </cell>
          <cell r="BN83">
            <v>40.17250183091739</v>
          </cell>
          <cell r="BO83">
            <v>13.489000000000001</v>
          </cell>
          <cell r="BP83">
            <v>40.063000000000002</v>
          </cell>
          <cell r="BQ83">
            <v>0.85646978611540003</v>
          </cell>
          <cell r="BR83">
            <v>0.32978916800000024</v>
          </cell>
          <cell r="BS83">
            <v>13.592770746437445</v>
          </cell>
          <cell r="BT83">
            <v>40.35650799397883</v>
          </cell>
        </row>
        <row r="84">
          <cell r="B84" t="str">
            <v>Chester Rd T13</v>
          </cell>
          <cell r="C84" t="str">
            <v>CHESTER RD T13</v>
          </cell>
          <cell r="D84">
            <v>6.6</v>
          </cell>
          <cell r="E84">
            <v>50</v>
          </cell>
          <cell r="F84">
            <v>20</v>
          </cell>
          <cell r="G84">
            <v>0.41059389302186128</v>
          </cell>
          <cell r="H84">
            <v>0.34641227981246159</v>
          </cell>
          <cell r="I84">
            <v>6.9279999999999999</v>
          </cell>
          <cell r="J84">
            <v>20.529</v>
          </cell>
          <cell r="K84">
            <v>2.5199350000000009E-3</v>
          </cell>
          <cell r="L84">
            <v>2.8760719999998408E-4</v>
          </cell>
          <cell r="M84">
            <v>6.9282455962492318</v>
          </cell>
          <cell r="N84">
            <v>20.529694651093063</v>
          </cell>
          <cell r="O84">
            <v>5.899808999999992E-3</v>
          </cell>
          <cell r="P84">
            <v>5.5217519999994913E-4</v>
          </cell>
          <cell r="Q84">
            <v>6.928564402244648</v>
          </cell>
          <cell r="R84">
            <v>20.530596370618031</v>
          </cell>
          <cell r="S84">
            <v>2.5199350000000009E-3</v>
          </cell>
          <cell r="T84">
            <v>8.1038719999992903E-4</v>
          </cell>
          <cell r="U84">
            <v>6.9282913276391902</v>
          </cell>
          <cell r="V84">
            <v>20.529823998996875</v>
          </cell>
          <cell r="W84">
            <v>1.570542229999998E-2</v>
          </cell>
          <cell r="X84">
            <v>2.2661971199999686E-2</v>
          </cell>
          <cell r="Y84">
            <v>6.9313562765098986</v>
          </cell>
          <cell r="Z84">
            <v>20.538492983518744</v>
          </cell>
          <cell r="AA84">
            <v>2.2930359399999989E-2</v>
          </cell>
          <cell r="AB84">
            <v>4.4511003199999899E-2</v>
          </cell>
          <cell r="AC84">
            <v>6.9338995892199433</v>
          </cell>
          <cell r="AD84">
            <v>20.545686558174548</v>
          </cell>
          <cell r="AE84">
            <v>3.1770442400000001E-2</v>
          </cell>
          <cell r="AF84">
            <v>6.6388203199999829E-2</v>
          </cell>
          <cell r="AG84">
            <v>6.9365866546152191</v>
          </cell>
          <cell r="AH84">
            <v>20.553286726824513</v>
          </cell>
          <cell r="AI84">
            <v>4.252336050000001E-2</v>
          </cell>
          <cell r="AJ84">
            <v>8.8226375199999874E-2</v>
          </cell>
          <cell r="AK84">
            <v>6.9394376356216467</v>
          </cell>
          <cell r="AL84">
            <v>20.56135051883523</v>
          </cell>
          <cell r="AM84">
            <v>5.5025086999999986E-2</v>
          </cell>
          <cell r="AN84">
            <v>0.11009039119999997</v>
          </cell>
          <cell r="AO84">
            <v>6.9424438584524459</v>
          </cell>
          <cell r="AP84">
            <v>20.569853401032894</v>
          </cell>
          <cell r="AQ84">
            <v>6.8793307699999987E-2</v>
          </cell>
          <cell r="AR84">
            <v>0.13193861519999994</v>
          </cell>
          <cell r="AS84">
            <v>6.945559489351707</v>
          </cell>
          <cell r="AT84">
            <v>20.578665735979058</v>
          </cell>
          <cell r="AU84">
            <v>6.9290000000000003</v>
          </cell>
          <cell r="AV84">
            <v>20.56</v>
          </cell>
          <cell r="AW84">
            <v>8.4547327399999997E-2</v>
          </cell>
          <cell r="AX84">
            <v>0.1537649472</v>
          </cell>
          <cell r="AY84">
            <v>6.9498469175593192</v>
          </cell>
          <cell r="AZ84">
            <v>20.618963987092123</v>
          </cell>
          <cell r="BA84">
            <v>0.18581545299999996</v>
          </cell>
          <cell r="BB84">
            <v>0.26194137920000016</v>
          </cell>
          <cell r="BC84">
            <v>6.9681685647882068</v>
          </cell>
          <cell r="BD84">
            <v>20.67078543108434</v>
          </cell>
          <cell r="BE84">
            <v>6.9340000000000002</v>
          </cell>
          <cell r="BF84">
            <v>20.742000000000001</v>
          </cell>
          <cell r="BG84">
            <v>0.30440031665999995</v>
          </cell>
          <cell r="BH84">
            <v>0.28148431119999995</v>
          </cell>
          <cell r="BI84">
            <v>6.9852516132740963</v>
          </cell>
          <cell r="BJ84">
            <v>20.886961453171455</v>
          </cell>
          <cell r="BK84">
            <v>0.42295539008120003</v>
          </cell>
          <cell r="BL84">
            <v>6.0848147199999869E-2</v>
          </cell>
          <cell r="BM84">
            <v>6.9763218337097266</v>
          </cell>
          <cell r="BN84">
            <v>20.861704222433588</v>
          </cell>
          <cell r="BO84">
            <v>6.9390000000000001</v>
          </cell>
          <cell r="BP84">
            <v>20.908000000000001</v>
          </cell>
          <cell r="BQ84">
            <v>0.53004128249110005</v>
          </cell>
          <cell r="BR84">
            <v>-0.52957577680000012</v>
          </cell>
          <cell r="BS84">
            <v>6.9390407211872827</v>
          </cell>
          <cell r="BT84">
            <v>20.908115176910663</v>
          </cell>
        </row>
        <row r="85">
          <cell r="B85" t="str">
            <v>Chorley South</v>
          </cell>
          <cell r="C85" t="str">
            <v>CHORLEY SOUTH</v>
          </cell>
          <cell r="D85">
            <v>11</v>
          </cell>
          <cell r="E85">
            <v>62.5</v>
          </cell>
          <cell r="F85">
            <v>25</v>
          </cell>
          <cell r="G85">
            <v>0.369069101339144</v>
          </cell>
          <cell r="H85">
            <v>0.31716229073530788</v>
          </cell>
          <cell r="I85">
            <v>7.9269999999999996</v>
          </cell>
          <cell r="J85">
            <v>23.061</v>
          </cell>
          <cell r="K85">
            <v>3.6139434999999942E-2</v>
          </cell>
          <cell r="L85">
            <v>3.0567919999997528E-3</v>
          </cell>
          <cell r="M85">
            <v>7.9290572683826968</v>
          </cell>
          <cell r="N85">
            <v>23.066818833696502</v>
          </cell>
          <cell r="O85">
            <v>8.7565563999999929E-2</v>
          </cell>
          <cell r="P85">
            <v>5.9376359999996353E-3</v>
          </cell>
          <cell r="Q85">
            <v>7.9319076452445536</v>
          </cell>
          <cell r="R85">
            <v>23.074880916928329</v>
          </cell>
          <cell r="S85">
            <v>3.6139434999999942E-2</v>
          </cell>
          <cell r="T85">
            <v>8.8018359999999518E-3</v>
          </cell>
          <cell r="U85">
            <v>7.9293588049917787</v>
          </cell>
          <cell r="V85">
            <v>23.067671708020736</v>
          </cell>
          <cell r="W85">
            <v>0.25001584500000007</v>
          </cell>
          <cell r="X85">
            <v>7.352697200000069E-2</v>
          </cell>
          <cell r="Y85">
            <v>7.9439815938626648</v>
          </cell>
          <cell r="Z85">
            <v>23.109031200702585</v>
          </cell>
          <cell r="AA85">
            <v>0.37918801999999996</v>
          </cell>
          <cell r="AB85">
            <v>0.13826130800000147</v>
          </cell>
          <cell r="AC85">
            <v>7.9541590462557084</v>
          </cell>
          <cell r="AD85">
            <v>23.137817383111884</v>
          </cell>
          <cell r="AE85">
            <v>0.54372313999999999</v>
          </cell>
          <cell r="AF85">
            <v>0.20336415600000013</v>
          </cell>
          <cell r="AG85">
            <v>7.9662119137685226</v>
          </cell>
          <cell r="AH85">
            <v>23.171908040516097</v>
          </cell>
          <cell r="AI85">
            <v>0.75194137499999991</v>
          </cell>
          <cell r="AJ85">
            <v>0.26802950000000081</v>
          </cell>
          <cell r="AK85">
            <v>7.9805345872042563</v>
          </cell>
          <cell r="AL85">
            <v>23.21241867856061</v>
          </cell>
          <cell r="AM85">
            <v>1.001636585</v>
          </cell>
          <cell r="AN85">
            <v>0.33303260400000134</v>
          </cell>
          <cell r="AO85">
            <v>7.9970519650498408</v>
          </cell>
          <cell r="AP85">
            <v>23.259136878088743</v>
          </cell>
          <cell r="AQ85">
            <v>1.2820545609999998</v>
          </cell>
          <cell r="AR85">
            <v>0.39786879200000058</v>
          </cell>
          <cell r="AS85">
            <v>8.015173109097498</v>
          </cell>
          <cell r="AT85">
            <v>23.310391213444571</v>
          </cell>
          <cell r="AU85">
            <v>7.9139999999999997</v>
          </cell>
          <cell r="AV85">
            <v>23.414999999999999</v>
          </cell>
          <cell r="AW85">
            <v>1.6041109630000001</v>
          </cell>
          <cell r="AX85">
            <v>0.46245344000000088</v>
          </cell>
          <cell r="AY85">
            <v>8.0224665013063401</v>
          </cell>
          <cell r="AZ85">
            <v>23.721789594421171</v>
          </cell>
          <cell r="BA85">
            <v>3.6972483019999998</v>
          </cell>
          <cell r="BB85">
            <v>0.7740204160000026</v>
          </cell>
          <cell r="BC85">
            <v>8.1486807452687682</v>
          </cell>
          <cell r="BD85">
            <v>24.078777385573837</v>
          </cell>
          <cell r="BE85">
            <v>7.9409999999999998</v>
          </cell>
          <cell r="BF85">
            <v>24.212</v>
          </cell>
          <cell r="BG85">
            <v>6.0890580302000004</v>
          </cell>
          <cell r="BH85">
            <v>0.83579760000000292</v>
          </cell>
          <cell r="BI85">
            <v>8.3044606601995703</v>
          </cell>
          <cell r="BJ85">
            <v>25.240021990086621</v>
          </cell>
          <cell r="BK85">
            <v>8.2279666352229999</v>
          </cell>
          <cell r="BL85">
            <v>0.83579760000000292</v>
          </cell>
          <cell r="BM85">
            <v>8.4167242473706629</v>
          </cell>
          <cell r="BN85">
            <v>25.557551365162652</v>
          </cell>
          <cell r="BO85">
            <v>7.9459999999999997</v>
          </cell>
          <cell r="BP85">
            <v>24.382000000000001</v>
          </cell>
          <cell r="BQ85">
            <v>9.8793791942600002</v>
          </cell>
          <cell r="BR85">
            <v>0.83579759999999581</v>
          </cell>
          <cell r="BS85">
            <v>8.508400927870948</v>
          </cell>
          <cell r="BT85">
            <v>25.972710039372618</v>
          </cell>
        </row>
        <row r="86">
          <cell r="B86" t="str">
            <v>Chorlton</v>
          </cell>
          <cell r="C86" t="str">
            <v>CHORLTON</v>
          </cell>
          <cell r="D86">
            <v>6.6</v>
          </cell>
          <cell r="E86">
            <v>54.75</v>
          </cell>
          <cell r="F86">
            <v>21.9</v>
          </cell>
          <cell r="G86">
            <v>0.42859025799407363</v>
          </cell>
          <cell r="H86">
            <v>0.37143955056925704</v>
          </cell>
          <cell r="I86">
            <v>8.1329999999999991</v>
          </cell>
          <cell r="J86">
            <v>23.460999999999999</v>
          </cell>
          <cell r="K86">
            <v>1.4139443000000029E-2</v>
          </cell>
          <cell r="L86">
            <v>3.30687999999979E-3</v>
          </cell>
          <cell r="M86">
            <v>8.1345261574667287</v>
          </cell>
          <cell r="N86">
            <v>23.465316625175532</v>
          </cell>
          <cell r="O86">
            <v>3.4389022000000047E-2</v>
          </cell>
          <cell r="P86">
            <v>6.2611839999999752E-3</v>
          </cell>
          <cell r="Q86">
            <v>8.1365559708146531</v>
          </cell>
          <cell r="R86">
            <v>23.47105780430697</v>
          </cell>
          <cell r="S86">
            <v>1.4139443000000029E-2</v>
          </cell>
          <cell r="T86">
            <v>9.075655999999821E-3</v>
          </cell>
          <cell r="U86">
            <v>8.1350307944934706</v>
          </cell>
          <cell r="V86">
            <v>23.466743954230118</v>
          </cell>
          <cell r="W86">
            <v>9.8433326300000012E-2</v>
          </cell>
          <cell r="X86">
            <v>4.5157711999999961E-2</v>
          </cell>
          <cell r="Y86">
            <v>8.1455609582751087</v>
          </cell>
          <cell r="Z86">
            <v>23.496527755098125</v>
          </cell>
          <cell r="AA86">
            <v>0.14954815879999994</v>
          </cell>
          <cell r="AB86">
            <v>8.1161927999999328E-2</v>
          </cell>
          <cell r="AC86">
            <v>8.153181898593747</v>
          </cell>
          <cell r="AD86">
            <v>23.518083029411436</v>
          </cell>
          <cell r="AE86">
            <v>0.21497117200000004</v>
          </cell>
          <cell r="AF86">
            <v>0.11740982400000011</v>
          </cell>
          <cell r="AG86">
            <v>8.1620757965930473</v>
          </cell>
          <cell r="AH86">
            <v>23.543238771757377</v>
          </cell>
          <cell r="AI86">
            <v>0.29826118899999987</v>
          </cell>
          <cell r="AJ86">
            <v>0.15321948799999952</v>
          </cell>
          <cell r="AK86">
            <v>8.172494316727251</v>
          </cell>
          <cell r="AL86">
            <v>23.572706796704676</v>
          </cell>
          <cell r="AM86">
            <v>0.39856061599999992</v>
          </cell>
          <cell r="AN86">
            <v>0.18925397599999982</v>
          </cell>
          <cell r="AO86">
            <v>8.1844204413522395</v>
          </cell>
          <cell r="AP86">
            <v>23.606438971087098</v>
          </cell>
          <cell r="AQ86">
            <v>0.51148092199999995</v>
          </cell>
          <cell r="AR86">
            <v>0.22509875200000051</v>
          </cell>
          <cell r="AS86">
            <v>8.1974340110702268</v>
          </cell>
          <cell r="AT86">
            <v>23.64324690466723</v>
          </cell>
          <cell r="AU86">
            <v>8.1419999999999995</v>
          </cell>
          <cell r="AV86">
            <v>23.817</v>
          </cell>
          <cell r="AW86">
            <v>0.64277437699999995</v>
          </cell>
          <cell r="AX86">
            <v>0.26070230800000038</v>
          </cell>
          <cell r="AY86">
            <v>8.221033713225955</v>
          </cell>
          <cell r="AZ86">
            <v>24.040541098257702</v>
          </cell>
          <cell r="BA86">
            <v>1.5014171653999999</v>
          </cell>
          <cell r="BB86">
            <v>0.42933258799999985</v>
          </cell>
          <cell r="BC86">
            <v>8.3108968014944384</v>
          </cell>
          <cell r="BD86">
            <v>24.294712294629743</v>
          </cell>
          <cell r="BE86">
            <v>8.1300000000000008</v>
          </cell>
          <cell r="BF86">
            <v>24.215</v>
          </cell>
          <cell r="BG86">
            <v>2.4752336056669999</v>
          </cell>
          <cell r="BH86">
            <v>0.4626251360000011</v>
          </cell>
          <cell r="BI86">
            <v>8.386995990203415</v>
          </cell>
          <cell r="BJ86">
            <v>24.941894429642346</v>
          </cell>
          <cell r="BK86">
            <v>3.34000972227948</v>
          </cell>
          <cell r="BL86">
            <v>0.46262513599999933</v>
          </cell>
          <cell r="BM86">
            <v>8.4626442816753809</v>
          </cell>
          <cell r="BN86">
            <v>25.15586010918236</v>
          </cell>
          <cell r="BO86">
            <v>8.1310000000000002</v>
          </cell>
          <cell r="BP86">
            <v>24.219000000000001</v>
          </cell>
          <cell r="BQ86">
            <v>4.0051814762087696</v>
          </cell>
          <cell r="BR86">
            <v>0.4626251360000011</v>
          </cell>
          <cell r="BS86">
            <v>8.5218317197342319</v>
          </cell>
          <cell r="BT86">
            <v>25.324439037307499</v>
          </cell>
        </row>
        <row r="87">
          <cell r="B87" t="str">
            <v>Church</v>
          </cell>
          <cell r="C87" t="str">
            <v>CHURCH</v>
          </cell>
          <cell r="D87">
            <v>6.6</v>
          </cell>
          <cell r="E87">
            <v>62.5</v>
          </cell>
          <cell r="F87">
            <v>25</v>
          </cell>
          <cell r="G87">
            <v>0.36040455232877877</v>
          </cell>
          <cell r="H87">
            <v>0.31224645013505831</v>
          </cell>
          <cell r="I87">
            <v>7.8049999999999997</v>
          </cell>
          <cell r="J87">
            <v>22.521999999999998</v>
          </cell>
          <cell r="K87">
            <v>9.3307649999999631E-3</v>
          </cell>
          <cell r="L87">
            <v>3.9441440000003158E-3</v>
          </cell>
          <cell r="M87">
            <v>7.8061612533764571</v>
          </cell>
          <cell r="N87">
            <v>22.525284520548674</v>
          </cell>
          <cell r="O87">
            <v>2.2356519999999935E-2</v>
          </cell>
          <cell r="P87">
            <v>7.4493640000001804E-3</v>
          </cell>
          <cell r="Q87">
            <v>7.8076073386592171</v>
          </cell>
          <cell r="R87">
            <v>22.529374667387128</v>
          </cell>
          <cell r="S87">
            <v>9.3307649999999631E-3</v>
          </cell>
          <cell r="T87">
            <v>1.0774572000000315E-2</v>
          </cell>
          <cell r="U87">
            <v>7.8067587608680453</v>
          </cell>
          <cell r="V87">
            <v>22.526974526945121</v>
          </cell>
          <cell r="W87">
            <v>6.239989099999993E-2</v>
          </cell>
          <cell r="X87">
            <v>3.5375868000000255E-2</v>
          </cell>
          <cell r="Y87">
            <v>7.8135531607240711</v>
          </cell>
          <cell r="Z87">
            <v>22.546191991794274</v>
          </cell>
          <cell r="AA87">
            <v>9.3527037999999951E-2</v>
          </cell>
          <cell r="AB87">
            <v>5.9875728000000183E-2</v>
          </cell>
          <cell r="AC87">
            <v>7.8184192618552322</v>
          </cell>
          <cell r="AD87">
            <v>22.559955404225409</v>
          </cell>
          <cell r="AE87">
            <v>0.13273992899999992</v>
          </cell>
          <cell r="AF87">
            <v>8.4652792000000199E-2</v>
          </cell>
          <cell r="AG87">
            <v>7.8240169312104868</v>
          </cell>
          <cell r="AH87">
            <v>22.575788004065174</v>
          </cell>
          <cell r="AI87">
            <v>0.18185929299999992</v>
          </cell>
          <cell r="AJ87">
            <v>0.10890987600000046</v>
          </cell>
          <cell r="AK87">
            <v>7.8304357057566953</v>
          </cell>
          <cell r="AL87">
            <v>22.593943040099301</v>
          </cell>
          <cell r="AM87">
            <v>0.24030974400000005</v>
          </cell>
          <cell r="AN87">
            <v>0.13342277200000008</v>
          </cell>
          <cell r="AO87">
            <v>7.8376931164723507</v>
          </cell>
          <cell r="AP87">
            <v>22.614470097422881</v>
          </cell>
          <cell r="AQ87">
            <v>0.30563534499999989</v>
          </cell>
          <cell r="AR87">
            <v>0.15770713600000019</v>
          </cell>
          <cell r="AS87">
            <v>7.8455319554745966</v>
          </cell>
          <cell r="AT87">
            <v>22.636641682283354</v>
          </cell>
          <cell r="AU87">
            <v>7.8090000000000002</v>
          </cell>
          <cell r="AV87">
            <v>22.707999999999998</v>
          </cell>
          <cell r="AW87">
            <v>0.3805429079999999</v>
          </cell>
          <cell r="AX87">
            <v>0.18170476400000024</v>
          </cell>
          <cell r="AY87">
            <v>7.8581839158758244</v>
          </cell>
          <cell r="AZ87">
            <v>22.847113121764416</v>
          </cell>
          <cell r="BA87">
            <v>0.86484218899999998</v>
          </cell>
          <cell r="BB87">
            <v>0.2907979199999986</v>
          </cell>
          <cell r="BC87">
            <v>7.9100922921238608</v>
          </cell>
          <cell r="BD87">
            <v>22.99393218114589</v>
          </cell>
          <cell r="BE87">
            <v>7.8159999999999998</v>
          </cell>
          <cell r="BF87">
            <v>22.898</v>
          </cell>
          <cell r="BG87">
            <v>1.4187859116399999</v>
          </cell>
          <cell r="BH87">
            <v>0.31211603599999926</v>
          </cell>
          <cell r="BI87">
            <v>7.9674146523349698</v>
          </cell>
          <cell r="BJ87">
            <v>23.326265309748244</v>
          </cell>
          <cell r="BK87">
            <v>1.9228443195589</v>
          </cell>
          <cell r="BL87">
            <v>0.31211603599999838</v>
          </cell>
          <cell r="BM87">
            <v>8.0115083277136474</v>
          </cell>
          <cell r="BN87">
            <v>23.450981057219046</v>
          </cell>
          <cell r="BO87">
            <v>7.819</v>
          </cell>
          <cell r="BP87">
            <v>22.914999999999999</v>
          </cell>
          <cell r="BQ87">
            <v>2.3236443466110002</v>
          </cell>
          <cell r="BR87">
            <v>0.31211603599999926</v>
          </cell>
          <cell r="BS87">
            <v>8.0495692373363354</v>
          </cell>
          <cell r="BT87">
            <v>23.567148285014131</v>
          </cell>
        </row>
        <row r="88">
          <cell r="B88" t="str">
            <v>Circle Sq</v>
          </cell>
          <cell r="C88" t="str">
            <v>CIRCLE SQUARE</v>
          </cell>
          <cell r="D88">
            <v>6.6</v>
          </cell>
          <cell r="E88">
            <v>62.5</v>
          </cell>
          <cell r="F88">
            <v>25</v>
          </cell>
          <cell r="G88" t="e">
            <v>#N/A</v>
          </cell>
          <cell r="H88" t="e">
            <v>#N/A</v>
          </cell>
          <cell r="I88" t="e">
            <v>#N/A</v>
          </cell>
          <cell r="J88" t="e">
            <v>#N/A</v>
          </cell>
          <cell r="K88">
            <v>0</v>
          </cell>
          <cell r="L88">
            <v>0</v>
          </cell>
          <cell r="M88" t="e">
            <v>#N/A</v>
          </cell>
          <cell r="N88" t="e">
            <v>#N/A</v>
          </cell>
          <cell r="O88">
            <v>0</v>
          </cell>
          <cell r="P88">
            <v>0</v>
          </cell>
          <cell r="Q88" t="e">
            <v>#N/A</v>
          </cell>
          <cell r="R88" t="e">
            <v>#N/A</v>
          </cell>
          <cell r="S88">
            <v>0</v>
          </cell>
          <cell r="T88">
            <v>0</v>
          </cell>
          <cell r="U88" t="e">
            <v>#N/A</v>
          </cell>
          <cell r="V88" t="e">
            <v>#N/A</v>
          </cell>
          <cell r="W88">
            <v>0</v>
          </cell>
          <cell r="X88">
            <v>0</v>
          </cell>
          <cell r="Y88" t="e">
            <v>#N/A</v>
          </cell>
          <cell r="Z88" t="e">
            <v>#N/A</v>
          </cell>
          <cell r="AA88">
            <v>0</v>
          </cell>
          <cell r="AB88">
            <v>0</v>
          </cell>
          <cell r="AC88" t="e">
            <v>#N/A</v>
          </cell>
          <cell r="AD88" t="e">
            <v>#N/A</v>
          </cell>
          <cell r="AE88">
            <v>0</v>
          </cell>
          <cell r="AF88">
            <v>0</v>
          </cell>
          <cell r="AG88" t="e">
            <v>#N/A</v>
          </cell>
          <cell r="AH88" t="e">
            <v>#N/A</v>
          </cell>
          <cell r="AI88">
            <v>0</v>
          </cell>
          <cell r="AJ88">
            <v>0</v>
          </cell>
          <cell r="AK88" t="e">
            <v>#N/A</v>
          </cell>
          <cell r="AL88" t="e">
            <v>#N/A</v>
          </cell>
          <cell r="AM88">
            <v>0</v>
          </cell>
          <cell r="AN88">
            <v>0</v>
          </cell>
          <cell r="AO88" t="e">
            <v>#N/A</v>
          </cell>
          <cell r="AP88" t="e">
            <v>#N/A</v>
          </cell>
          <cell r="AQ88">
            <v>0</v>
          </cell>
          <cell r="AR88">
            <v>0</v>
          </cell>
          <cell r="AS88" t="e">
            <v>#N/A</v>
          </cell>
          <cell r="AT88" t="e">
            <v>#N/A</v>
          </cell>
          <cell r="AU88" t="e">
            <v>#N/A</v>
          </cell>
          <cell r="AV88" t="e">
            <v>#N/A</v>
          </cell>
          <cell r="AW88">
            <v>0</v>
          </cell>
          <cell r="AX88">
            <v>0</v>
          </cell>
          <cell r="AY88" t="e">
            <v>#N/A</v>
          </cell>
          <cell r="AZ88" t="e">
            <v>#N/A</v>
          </cell>
          <cell r="BA88">
            <v>0</v>
          </cell>
          <cell r="BB88">
            <v>0</v>
          </cell>
          <cell r="BC88" t="e">
            <v>#N/A</v>
          </cell>
          <cell r="BD88" t="e">
            <v>#N/A</v>
          </cell>
          <cell r="BE88" t="e">
            <v>#N/A</v>
          </cell>
          <cell r="BF88" t="e">
            <v>#N/A</v>
          </cell>
          <cell r="BG88">
            <v>0</v>
          </cell>
          <cell r="BH88">
            <v>0</v>
          </cell>
          <cell r="BI88" t="e">
            <v>#N/A</v>
          </cell>
          <cell r="BJ88" t="e">
            <v>#N/A</v>
          </cell>
          <cell r="BK88">
            <v>0</v>
          </cell>
          <cell r="BL88">
            <v>0</v>
          </cell>
          <cell r="BM88" t="e">
            <v>#N/A</v>
          </cell>
          <cell r="BN88" t="e">
            <v>#N/A</v>
          </cell>
          <cell r="BO88" t="e">
            <v>#N/A</v>
          </cell>
          <cell r="BP88" t="e">
            <v>#N/A</v>
          </cell>
          <cell r="BQ88">
            <v>0</v>
          </cell>
          <cell r="BR88">
            <v>0</v>
          </cell>
          <cell r="BS88" t="e">
            <v>#N/A</v>
          </cell>
          <cell r="BT88" t="e">
            <v>#N/A</v>
          </cell>
        </row>
        <row r="89">
          <cell r="B89" t="str">
            <v>Clarendon Rd</v>
          </cell>
          <cell r="C89" t="str">
            <v>CLARENDON RD</v>
          </cell>
          <cell r="D89">
            <v>6.6</v>
          </cell>
          <cell r="E89">
            <v>54.75</v>
          </cell>
          <cell r="F89">
            <v>21.9</v>
          </cell>
          <cell r="G89">
            <v>0.89913047956290049</v>
          </cell>
          <cell r="H89">
            <v>0.70127706122912958</v>
          </cell>
          <cell r="I89">
            <v>15.355</v>
          </cell>
          <cell r="J89">
            <v>49.219000000000001</v>
          </cell>
          <cell r="K89">
            <v>3.0004864000000131E-2</v>
          </cell>
          <cell r="L89">
            <v>3.9198279999990149E-3</v>
          </cell>
          <cell r="M89">
            <v>15.357967640917936</v>
          </cell>
          <cell r="N89">
            <v>49.2273937560688</v>
          </cell>
          <cell r="O89">
            <v>7.2799201000000036E-2</v>
          </cell>
          <cell r="P89">
            <v>7.4640559999989975E-3</v>
          </cell>
          <cell r="Q89">
            <v>15.36202121409621</v>
          </cell>
          <cell r="R89">
            <v>49.23885899239837</v>
          </cell>
          <cell r="S89">
            <v>3.0004864000000131E-2</v>
          </cell>
          <cell r="T89">
            <v>1.0871547999999009E-2</v>
          </cell>
          <cell r="U89">
            <v>15.358575758707834</v>
          </cell>
          <cell r="V89">
            <v>49.229113772920783</v>
          </cell>
          <cell r="W89">
            <v>0.20820448100000011</v>
          </cell>
          <cell r="X89">
            <v>6.1087479999999417E-2</v>
          </cell>
          <cell r="Y89">
            <v>15.378556937299084</v>
          </cell>
          <cell r="Z89">
            <v>49.285629080432678</v>
          </cell>
          <cell r="AA89">
            <v>0.31607424800000006</v>
          </cell>
          <cell r="AB89">
            <v>0.11122876399999893</v>
          </cell>
          <cell r="AC89">
            <v>15.392379319546022</v>
          </cell>
          <cell r="AD89">
            <v>49.324724681308524</v>
          </cell>
          <cell r="AE89">
            <v>0.45368476000000002</v>
          </cell>
          <cell r="AF89">
            <v>0.1616962279999985</v>
          </cell>
          <cell r="AG89">
            <v>15.408831875617572</v>
          </cell>
          <cell r="AH89">
            <v>49.371259537172705</v>
          </cell>
          <cell r="AI89">
            <v>0.62815687999999992</v>
          </cell>
          <cell r="AJ89">
            <v>0.21162299599999912</v>
          </cell>
          <cell r="AK89">
            <v>15.428461687495247</v>
          </cell>
          <cell r="AL89">
            <v>49.426781029541189</v>
          </cell>
          <cell r="AM89">
            <v>0.83768834000000014</v>
          </cell>
          <cell r="AN89">
            <v>0.26185099599999972</v>
          </cell>
          <cell r="AO89">
            <v>15.451184747215786</v>
          </cell>
          <cell r="AP89">
            <v>49.491051548011981</v>
          </cell>
          <cell r="AQ89">
            <v>1.0731983600000001</v>
          </cell>
          <cell r="AR89">
            <v>0.3118521559999996</v>
          </cell>
          <cell r="AS89">
            <v>15.476160498220278</v>
          </cell>
          <cell r="AT89">
            <v>49.561693639613999</v>
          </cell>
          <cell r="AU89">
            <v>15.372</v>
          </cell>
          <cell r="AV89">
            <v>49.869</v>
          </cell>
          <cell r="AW89">
            <v>1.3442826010000002</v>
          </cell>
          <cell r="AX89">
            <v>0.36155430800000143</v>
          </cell>
          <cell r="AY89">
            <v>15.521222030091629</v>
          </cell>
          <cell r="AZ89">
            <v>50.291063637520857</v>
          </cell>
          <cell r="BA89">
            <v>3.109115734</v>
          </cell>
          <cell r="BB89">
            <v>0.59832933599999816</v>
          </cell>
          <cell r="BC89">
            <v>15.696317334722766</v>
          </cell>
          <cell r="BD89">
            <v>50.786307946555262</v>
          </cell>
          <cell r="BE89">
            <v>15.381</v>
          </cell>
          <cell r="BF89">
            <v>50.109000000000002</v>
          </cell>
          <cell r="BG89">
            <v>5.1198050898199998</v>
          </cell>
          <cell r="BH89">
            <v>0.64513847599999696</v>
          </cell>
          <cell r="BI89">
            <v>15.88530177569533</v>
          </cell>
          <cell r="BJ89">
            <v>51.535380821434345</v>
          </cell>
          <cell r="BK89">
            <v>6.9092934271665989</v>
          </cell>
          <cell r="BL89">
            <v>0.64513847600000052</v>
          </cell>
          <cell r="BM89">
            <v>16.041841408010292</v>
          </cell>
          <cell r="BN89">
            <v>51.978141763571777</v>
          </cell>
          <cell r="BO89">
            <v>15.297000000000001</v>
          </cell>
          <cell r="BP89">
            <v>50.075000000000003</v>
          </cell>
          <cell r="BQ89">
            <v>8.2832192100459991</v>
          </cell>
          <cell r="BR89">
            <v>0.64513847599999696</v>
          </cell>
          <cell r="BS89">
            <v>16.078028744463627</v>
          </cell>
          <cell r="BT89">
            <v>52.284082886047379</v>
          </cell>
        </row>
        <row r="90">
          <cell r="B90" t="str">
            <v>Claughton</v>
          </cell>
          <cell r="C90" t="str">
            <v>CLAUGHTON</v>
          </cell>
          <cell r="D90">
            <v>11</v>
          </cell>
          <cell r="E90">
            <v>50</v>
          </cell>
          <cell r="F90">
            <v>20</v>
          </cell>
          <cell r="G90">
            <v>0.15681704383347417</v>
          </cell>
          <cell r="H90">
            <v>0.15251506476278376</v>
          </cell>
          <cell r="I90">
            <v>3.05</v>
          </cell>
          <cell r="J90">
            <v>7.84</v>
          </cell>
          <cell r="K90">
            <v>5.5608639999999709E-3</v>
          </cell>
          <cell r="L90">
            <v>1.7958159999997836E-4</v>
          </cell>
          <cell r="M90">
            <v>3.0503012952556752</v>
          </cell>
          <cell r="N90">
            <v>7.8408521916737088</v>
          </cell>
          <cell r="O90">
            <v>1.3196964999999977E-2</v>
          </cell>
          <cell r="P90">
            <v>3.836743999999781E-4</v>
          </cell>
          <cell r="Q90">
            <v>3.0507127987103049</v>
          </cell>
          <cell r="R90">
            <v>7.8420160992067114</v>
          </cell>
          <cell r="S90">
            <v>5.5608639999999709E-3</v>
          </cell>
          <cell r="T90">
            <v>6.1359039999997478E-4</v>
          </cell>
          <cell r="U90">
            <v>3.0503240748099945</v>
          </cell>
          <cell r="V90">
            <v>7.8409166219830349</v>
          </cell>
          <cell r="W90">
            <v>3.6242220999999963E-2</v>
          </cell>
          <cell r="X90">
            <v>1.6385910400000259E-2</v>
          </cell>
          <cell r="Y90">
            <v>3.0527622605300668</v>
          </cell>
          <cell r="Z90">
            <v>7.8478128526088575</v>
          </cell>
          <cell r="AA90">
            <v>5.3831674999999968E-2</v>
          </cell>
          <cell r="AB90">
            <v>3.2178826399999694E-2</v>
          </cell>
          <cell r="AC90">
            <v>3.0545143805578565</v>
          </cell>
          <cell r="AD90">
            <v>7.852768596421269</v>
          </cell>
          <cell r="AE90">
            <v>7.5731130000000035E-2</v>
          </cell>
          <cell r="AF90">
            <v>4.8027054399999991E-2</v>
          </cell>
          <cell r="AG90">
            <v>3.0564956200979778</v>
          </cell>
          <cell r="AH90">
            <v>7.8583723880771679</v>
          </cell>
          <cell r="AI90">
            <v>0.10281608799999997</v>
          </cell>
          <cell r="AJ90">
            <v>6.38450344E-2</v>
          </cell>
          <cell r="AK90">
            <v>3.0587474403528256</v>
          </cell>
          <cell r="AL90">
            <v>7.8647414975660324</v>
          </cell>
          <cell r="AM90">
            <v>0.13473410499999999</v>
          </cell>
          <cell r="AN90">
            <v>7.9713122400000169E-2</v>
          </cell>
          <cell r="AO90">
            <v>3.0612555604060323</v>
          </cell>
          <cell r="AP90">
            <v>7.8718355323566422</v>
          </cell>
          <cell r="AQ90">
            <v>0.17019237100000001</v>
          </cell>
          <cell r="AR90">
            <v>9.5574438399999795E-2</v>
          </cell>
          <cell r="AS90">
            <v>3.0639491399044325</v>
          </cell>
          <cell r="AT90">
            <v>7.8794541256725763</v>
          </cell>
          <cell r="AU90">
            <v>3.0529999999999999</v>
          </cell>
          <cell r="AV90">
            <v>7.931</v>
          </cell>
          <cell r="AW90">
            <v>0.21035051899999996</v>
          </cell>
          <cell r="AX90">
            <v>0.11141561040000003</v>
          </cell>
          <cell r="AY90">
            <v>3.069888341947745</v>
          </cell>
          <cell r="AZ90">
            <v>7.9787674444569907</v>
          </cell>
          <cell r="BA90">
            <v>0.46711558800000003</v>
          </cell>
          <cell r="BB90">
            <v>0.1892989343999999</v>
          </cell>
          <cell r="BC90">
            <v>3.0874528273825108</v>
          </cell>
          <cell r="BD90">
            <v>8.0284473114928918</v>
          </cell>
          <cell r="BE90">
            <v>3.0550000000000002</v>
          </cell>
          <cell r="BF90">
            <v>8.0250000000000004</v>
          </cell>
          <cell r="BG90">
            <v>0.76347012514000001</v>
          </cell>
          <cell r="BH90">
            <v>0.20481126640000047</v>
          </cell>
          <cell r="BI90">
            <v>3.1058215929142658</v>
          </cell>
          <cell r="BJ90">
            <v>8.1687451719215183</v>
          </cell>
          <cell r="BK90">
            <v>1.0385240014593</v>
          </cell>
          <cell r="BL90">
            <v>0.20481126640000002</v>
          </cell>
          <cell r="BM90">
            <v>3.1202581774174112</v>
          </cell>
          <cell r="BN90">
            <v>8.2095779991189044</v>
          </cell>
          <cell r="BO90">
            <v>3.056</v>
          </cell>
          <cell r="BP90">
            <v>8.0229999999999997</v>
          </cell>
          <cell r="BQ90">
            <v>1.2624308431597999</v>
          </cell>
          <cell r="BR90">
            <v>0.20481126640000002</v>
          </cell>
          <cell r="BS90">
            <v>3.1330102388109733</v>
          </cell>
          <cell r="BT90">
            <v>8.2408178483361372</v>
          </cell>
        </row>
        <row r="91">
          <cell r="B91" t="str">
            <v>Cleveleys</v>
          </cell>
          <cell r="C91" t="str">
            <v>CLEVELEYS</v>
          </cell>
          <cell r="D91">
            <v>6.6</v>
          </cell>
          <cell r="E91">
            <v>62.5</v>
          </cell>
          <cell r="F91">
            <v>25</v>
          </cell>
          <cell r="G91">
            <v>0.61618194824180672</v>
          </cell>
          <cell r="H91">
            <v>0.53346425250201324</v>
          </cell>
          <cell r="I91">
            <v>13.334</v>
          </cell>
          <cell r="J91">
            <v>38.503999999999998</v>
          </cell>
          <cell r="K91">
            <v>2.8074109999999708E-2</v>
          </cell>
          <cell r="L91">
            <v>1.7200440000006978E-3</v>
          </cell>
          <cell r="M91">
            <v>13.33660631255033</v>
          </cell>
          <cell r="N91">
            <v>38.511371765112919</v>
          </cell>
          <cell r="O91">
            <v>6.7655527999999743E-2</v>
          </cell>
          <cell r="P91">
            <v>3.3923120000025619E-3</v>
          </cell>
          <cell r="Q91">
            <v>13.340215074174143</v>
          </cell>
          <cell r="R91">
            <v>38.521578884376453</v>
          </cell>
          <cell r="S91">
            <v>2.8074109999999708E-2</v>
          </cell>
          <cell r="T91">
            <v>5.0871760000008592E-3</v>
          </cell>
          <cell r="U91">
            <v>13.336900860211935</v>
          </cell>
          <cell r="V91">
            <v>38.512204871708533</v>
          </cell>
          <cell r="W91">
            <v>0.19152003899999981</v>
          </cell>
          <cell r="X91">
            <v>6.5372924000000054E-2</v>
          </cell>
          <cell r="Y91">
            <v>13.356472306263782</v>
          </cell>
          <cell r="Z91">
            <v>38.567561280592088</v>
          </cell>
          <cell r="AA91">
            <v>0.28912843399999999</v>
          </cell>
          <cell r="AB91">
            <v>0.12567862400000074</v>
          </cell>
          <cell r="AC91">
            <v>13.370286207060312</v>
          </cell>
          <cell r="AD91">
            <v>38.606632892303537</v>
          </cell>
          <cell r="AE91">
            <v>0.41273932999999974</v>
          </cell>
          <cell r="AF91">
            <v>0.18622737200000028</v>
          </cell>
          <cell r="AG91">
            <v>13.386395997975049</v>
          </cell>
          <cell r="AH91">
            <v>38.652198261900772</v>
          </cell>
          <cell r="AI91">
            <v>0.56820948799999993</v>
          </cell>
          <cell r="AJ91">
            <v>0.24649641200000083</v>
          </cell>
          <cell r="AK91">
            <v>13.405268283435662</v>
          </cell>
          <cell r="AL91">
            <v>38.705577146003527</v>
          </cell>
          <cell r="AM91">
            <v>0.75380926799999992</v>
          </cell>
          <cell r="AN91">
            <v>0.30699005200000062</v>
          </cell>
          <cell r="AO91">
            <v>13.426795874690631</v>
          </cell>
          <cell r="AP91">
            <v>38.766466369039527</v>
          </cell>
          <cell r="AQ91">
            <v>0.96167172599999962</v>
          </cell>
          <cell r="AR91">
            <v>0.36738572399999914</v>
          </cell>
          <cell r="AS91">
            <v>13.450262375231208</v>
          </cell>
          <cell r="AT91">
            <v>38.832839655691366</v>
          </cell>
          <cell r="AU91">
            <v>13.343</v>
          </cell>
          <cell r="AV91">
            <v>38.905999999999999</v>
          </cell>
          <cell r="AW91">
            <v>1.1989409779999995</v>
          </cell>
          <cell r="AX91">
            <v>0.42762420400000245</v>
          </cell>
          <cell r="AY91">
            <v>13.485287552376088</v>
          </cell>
          <cell r="AZ91">
            <v>39.308449972654266</v>
          </cell>
          <cell r="BA91">
            <v>2.7346275029999996</v>
          </cell>
          <cell r="BB91">
            <v>0.72185968800000033</v>
          </cell>
          <cell r="BC91">
            <v>13.645364213662779</v>
          </cell>
          <cell r="BD91">
            <v>39.761215143476356</v>
          </cell>
          <cell r="BE91">
            <v>13.362</v>
          </cell>
          <cell r="BF91">
            <v>39.630000000000003</v>
          </cell>
          <cell r="BG91">
            <v>4.4982605755999989</v>
          </cell>
          <cell r="BH91">
            <v>0.78037112000000164</v>
          </cell>
          <cell r="BI91">
            <v>13.82376051975872</v>
          </cell>
          <cell r="BJ91">
            <v>40.936055979222466</v>
          </cell>
          <cell r="BK91">
            <v>6.0934711700979998</v>
          </cell>
          <cell r="BL91">
            <v>0.78037112000000164</v>
          </cell>
          <cell r="BM91">
            <v>13.963305257053806</v>
          </cell>
          <cell r="BN91">
            <v>41.330748099303463</v>
          </cell>
          <cell r="BO91">
            <v>13.37</v>
          </cell>
          <cell r="BP91">
            <v>39.968000000000004</v>
          </cell>
          <cell r="BQ91">
            <v>7.3432153930679993</v>
          </cell>
          <cell r="BR91">
            <v>0.78037112000000164</v>
          </cell>
          <cell r="BS91">
            <v>14.080629524258336</v>
          </cell>
          <cell r="BT91">
            <v>41.977963822057767</v>
          </cell>
        </row>
        <row r="92">
          <cell r="B92" t="str">
            <v>Clifton Junction</v>
          </cell>
          <cell r="C92" t="str">
            <v>CLIFTON JUNCTION</v>
          </cell>
          <cell r="D92">
            <v>11</v>
          </cell>
          <cell r="E92">
            <v>62.5</v>
          </cell>
          <cell r="F92">
            <v>25</v>
          </cell>
          <cell r="G92">
            <v>0.40310954294507145</v>
          </cell>
          <cell r="H92">
            <v>0.35249904145318339</v>
          </cell>
          <cell r="I92">
            <v>8.8119999999999994</v>
          </cell>
          <cell r="J92">
            <v>25.193000000000001</v>
          </cell>
          <cell r="K92">
            <v>8.3691190000000359E-3</v>
          </cell>
          <cell r="L92">
            <v>7.0059119999932307E-4</v>
          </cell>
          <cell r="M92">
            <v>8.8124760363295849</v>
          </cell>
          <cell r="N92">
            <v>25.194346434066965</v>
          </cell>
          <cell r="O92">
            <v>2.0386722999999995E-2</v>
          </cell>
          <cell r="P92">
            <v>1.3728031999988843E-3</v>
          </cell>
          <cell r="Q92">
            <v>8.8131420789371813</v>
          </cell>
          <cell r="R92">
            <v>25.196230287044528</v>
          </cell>
          <cell r="S92">
            <v>8.3691190000000359E-3</v>
          </cell>
          <cell r="T92">
            <v>2.0484231999997604E-3</v>
          </cell>
          <cell r="U92">
            <v>8.812546779163041</v>
          </cell>
          <cell r="V92">
            <v>25.194546525015998</v>
          </cell>
          <cell r="W92">
            <v>5.855607890000003E-2</v>
          </cell>
          <cell r="X92">
            <v>1.7083427200000223E-2</v>
          </cell>
          <cell r="Y92">
            <v>8.8159700444734721</v>
          </cell>
          <cell r="Z92">
            <v>25.204228981475222</v>
          </cell>
          <cell r="AA92">
            <v>8.9116836000000033E-2</v>
          </cell>
          <cell r="AB92">
            <v>3.2123459200000148E-2</v>
          </cell>
          <cell r="AC92">
            <v>8.818363465188213</v>
          </cell>
          <cell r="AD92">
            <v>25.210998597545721</v>
          </cell>
          <cell r="AE92">
            <v>0.12828179900000009</v>
          </cell>
          <cell r="AF92">
            <v>4.7255755200000138E-2</v>
          </cell>
          <cell r="AG92">
            <v>8.8212133321972956</v>
          </cell>
          <cell r="AH92">
            <v>25.219059238696133</v>
          </cell>
          <cell r="AI92">
            <v>0.17819498500000003</v>
          </cell>
          <cell r="AJ92">
            <v>6.2279375200000153E-2</v>
          </cell>
          <cell r="AK92">
            <v>8.8246216305995144</v>
          </cell>
          <cell r="AL92">
            <v>25.228699362346198</v>
          </cell>
          <cell r="AM92">
            <v>0.23835110600000009</v>
          </cell>
          <cell r="AN92">
            <v>7.7388107200000888E-2</v>
          </cell>
          <cell r="AO92">
            <v>8.8285720108849759</v>
          </cell>
          <cell r="AP92">
            <v>25.239872725098657</v>
          </cell>
          <cell r="AQ92">
            <v>0.30611131700000005</v>
          </cell>
          <cell r="AR92">
            <v>9.245748719999991E-2</v>
          </cell>
          <cell r="AS92">
            <v>8.8329194369450406</v>
          </cell>
          <cell r="AT92">
            <v>25.252169102889773</v>
          </cell>
          <cell r="AU92">
            <v>8.8179999999999996</v>
          </cell>
          <cell r="AV92">
            <v>25.448</v>
          </cell>
          <cell r="AW92">
            <v>0.3848325560000001</v>
          </cell>
          <cell r="AX92">
            <v>0.1074656751999985</v>
          </cell>
          <cell r="AY92">
            <v>8.8438389560277173</v>
          </cell>
          <cell r="AZ92">
            <v>25.521083604103922</v>
          </cell>
          <cell r="BA92">
            <v>0.89985248210000013</v>
          </cell>
          <cell r="BB92">
            <v>0.17978428320000006</v>
          </cell>
          <cell r="BC92">
            <v>8.8746662342793599</v>
          </cell>
          <cell r="BD92">
            <v>25.608276314092969</v>
          </cell>
          <cell r="BE92">
            <v>8.8249999999999993</v>
          </cell>
          <cell r="BF92">
            <v>25.757000000000001</v>
          </cell>
          <cell r="BG92">
            <v>1.4841156725740001</v>
          </cell>
          <cell r="BH92">
            <v>0.19411731119999942</v>
          </cell>
          <cell r="BI92">
            <v>8.9130843877222556</v>
          </cell>
          <cell r="BJ92">
            <v>26.006140271500293</v>
          </cell>
          <cell r="BK92">
            <v>2.0020394869569902</v>
          </cell>
          <cell r="BL92">
            <v>0.19411731119999587</v>
          </cell>
          <cell r="BM92">
            <v>8.9402683380544143</v>
          </cell>
          <cell r="BN92">
            <v>26.083028093977521</v>
          </cell>
          <cell r="BO92">
            <v>8.8309999999999995</v>
          </cell>
          <cell r="BP92">
            <v>26.01</v>
          </cell>
          <cell r="BQ92">
            <v>2.3989905842510506</v>
          </cell>
          <cell r="BR92">
            <v>0.1941173112000012</v>
          </cell>
          <cell r="BS92">
            <v>8.9671028674069451</v>
          </cell>
          <cell r="BT92">
            <v>26.394957041929544</v>
          </cell>
        </row>
        <row r="93">
          <cell r="B93" t="str">
            <v>Clover Hill</v>
          </cell>
          <cell r="C93" t="str">
            <v>CLOVER HILL</v>
          </cell>
          <cell r="D93">
            <v>6.6</v>
          </cell>
          <cell r="E93">
            <v>62.5</v>
          </cell>
          <cell r="F93">
            <v>25</v>
          </cell>
          <cell r="G93">
            <v>0.63663870760159114</v>
          </cell>
          <cell r="H93">
            <v>0.55093785261976747</v>
          </cell>
          <cell r="I93">
            <v>13.771000000000001</v>
          </cell>
          <cell r="J93">
            <v>39.783000000000001</v>
          </cell>
          <cell r="K93">
            <v>1.9598054000000253E-2</v>
          </cell>
          <cell r="L93">
            <v>8.367087999999967E-3</v>
          </cell>
          <cell r="M93">
            <v>13.773446315494187</v>
          </cell>
          <cell r="N93">
            <v>39.789919225099446</v>
          </cell>
          <cell r="O93">
            <v>4.7663716000000189E-2</v>
          </cell>
          <cell r="P93">
            <v>1.5771348000000351E-2</v>
          </cell>
          <cell r="Q93">
            <v>13.776549128981284</v>
          </cell>
          <cell r="R93">
            <v>39.798695306929375</v>
          </cell>
          <cell r="S93">
            <v>1.9598054000000253E-2</v>
          </cell>
          <cell r="T93">
            <v>2.2767716000000604E-2</v>
          </cell>
          <cell r="U93">
            <v>13.774706043744535</v>
          </cell>
          <cell r="V93">
            <v>39.79348227465254</v>
          </cell>
          <cell r="W93">
            <v>0.13733350100000008</v>
          </cell>
          <cell r="X93">
            <v>6.6663720000000204E-2</v>
          </cell>
          <cell r="Y93">
            <v>13.788845128857316</v>
          </cell>
          <cell r="Z93">
            <v>39.833473646504622</v>
          </cell>
          <cell r="AA93">
            <v>0.20922211300000004</v>
          </cell>
          <cell r="AB93">
            <v>0.11032322400000183</v>
          </cell>
          <cell r="AC93">
            <v>13.798952967626553</v>
          </cell>
          <cell r="AD93">
            <v>39.862062931852094</v>
          </cell>
          <cell r="AE93">
            <v>0.30105813100000023</v>
          </cell>
          <cell r="AF93">
            <v>0.15453239599999957</v>
          </cell>
          <cell r="AG93">
            <v>13.810853835364197</v>
          </cell>
          <cell r="AH93">
            <v>39.895723668969261</v>
          </cell>
          <cell r="AI93">
            <v>0.41755245299999988</v>
          </cell>
          <cell r="AJ93">
            <v>0.19764208400000083</v>
          </cell>
          <cell r="AK93">
            <v>13.824815565384991</v>
          </cell>
          <cell r="AL93">
            <v>39.935213404868463</v>
          </cell>
          <cell r="AM93">
            <v>0.55754097100000011</v>
          </cell>
          <cell r="AN93">
            <v>0.24125982000000157</v>
          </cell>
          <cell r="AO93">
            <v>13.840876947229203</v>
          </cell>
          <cell r="AP93">
            <v>39.980641852937538</v>
          </cell>
          <cell r="AQ93">
            <v>0.71494975900000002</v>
          </cell>
          <cell r="AR93">
            <v>0.28439128800000102</v>
          </cell>
          <cell r="AS93">
            <v>13.858419670075408</v>
          </cell>
          <cell r="AT93">
            <v>40.030260166077646</v>
          </cell>
          <cell r="AU93">
            <v>13.78</v>
          </cell>
          <cell r="AV93">
            <v>40.136000000000003</v>
          </cell>
          <cell r="AW93">
            <v>0.895242804</v>
          </cell>
          <cell r="AX93">
            <v>0.32692153600000129</v>
          </cell>
          <cell r="AY93">
            <v>13.886911653135297</v>
          </cell>
          <cell r="AZ93">
            <v>40.438391819679332</v>
          </cell>
          <cell r="BA93">
            <v>2.0701530689999998</v>
          </cell>
          <cell r="BB93">
            <v>0.51712219600000076</v>
          </cell>
          <cell r="BC93">
            <v>14.006327889502334</v>
          </cell>
          <cell r="BD93">
            <v>40.776151941754968</v>
          </cell>
          <cell r="BE93">
            <v>13.794</v>
          </cell>
          <cell r="BF93">
            <v>40.542999999999999</v>
          </cell>
          <cell r="BG93">
            <v>3.4157629746999998</v>
          </cell>
          <cell r="BH93">
            <v>0.55413407600000042</v>
          </cell>
          <cell r="BI93">
            <v>14.14127592892072</v>
          </cell>
          <cell r="BJ93">
            <v>41.525244657130791</v>
          </cell>
          <cell r="BK93">
            <v>4.6187614887150001</v>
          </cell>
          <cell r="BL93">
            <v>0.5541340760000022</v>
          </cell>
          <cell r="BM93">
            <v>14.24651100708758</v>
          </cell>
          <cell r="BN93">
            <v>41.822894406692726</v>
          </cell>
          <cell r="BO93">
            <v>13.795</v>
          </cell>
          <cell r="BP93">
            <v>40.564999999999998</v>
          </cell>
          <cell r="BQ93">
            <v>5.5448847793510003</v>
          </cell>
          <cell r="BR93">
            <v>0.55413407600000575</v>
          </cell>
          <cell r="BS93">
            <v>14.328525784534774</v>
          </cell>
          <cell r="BT93">
            <v>42.074038800729646</v>
          </cell>
        </row>
        <row r="94">
          <cell r="B94" t="str">
            <v>Cog Lane</v>
          </cell>
          <cell r="C94" t="str">
            <v>COG LANE</v>
          </cell>
          <cell r="D94">
            <v>6.6</v>
          </cell>
          <cell r="E94">
            <v>62.5</v>
          </cell>
          <cell r="F94">
            <v>25</v>
          </cell>
          <cell r="G94">
            <v>0.91459117143887725</v>
          </cell>
          <cell r="H94">
            <v>0.73542254820284225</v>
          </cell>
          <cell r="I94">
            <v>16.283000000000001</v>
          </cell>
          <cell r="J94">
            <v>51.215000000000003</v>
          </cell>
          <cell r="K94">
            <v>2.891106199999971E-2</v>
          </cell>
          <cell r="L94">
            <v>24.006620216000002</v>
          </cell>
          <cell r="M94">
            <v>18.385563705071057</v>
          </cell>
          <cell r="N94">
            <v>57.161948214929829</v>
          </cell>
          <cell r="O94">
            <v>6.9705930999999888E-2</v>
          </cell>
          <cell r="P94">
            <v>24.01256832</v>
          </cell>
          <cell r="Q94">
            <v>18.389652654774736</v>
          </cell>
          <cell r="R94">
            <v>57.173513511183437</v>
          </cell>
          <cell r="S94">
            <v>2.891106199999971E-2</v>
          </cell>
          <cell r="T94">
            <v>24.018258023999998</v>
          </cell>
          <cell r="U94">
            <v>18.386581749250084</v>
          </cell>
          <cell r="V94">
            <v>57.164827678699979</v>
          </cell>
          <cell r="W94">
            <v>0.19702584000000001</v>
          </cell>
          <cell r="X94">
            <v>24.081978188000001</v>
          </cell>
          <cell r="Y94">
            <v>18.406862047154821</v>
          </cell>
          <cell r="Z94">
            <v>57.222189023391671</v>
          </cell>
          <cell r="AA94">
            <v>0.29727388899999974</v>
          </cell>
          <cell r="AB94">
            <v>24.145553707999994</v>
          </cell>
          <cell r="AC94">
            <v>18.421192892861146</v>
          </cell>
          <cell r="AD94">
            <v>57.262722776107992</v>
          </cell>
          <cell r="AE94">
            <v>0.42437584899999981</v>
          </cell>
          <cell r="AF94">
            <v>24.209646027999995</v>
          </cell>
          <cell r="AG94">
            <v>18.437918054834711</v>
          </cell>
          <cell r="AH94">
            <v>57.310028677899794</v>
          </cell>
          <cell r="AI94">
            <v>0.58455714899999989</v>
          </cell>
          <cell r="AJ94">
            <v>24.272836331999997</v>
          </cell>
          <cell r="AK94">
            <v>18.457458002667849</v>
          </cell>
          <cell r="AL94">
            <v>57.365295996367166</v>
          </cell>
          <cell r="AM94">
            <v>0.77605330899999969</v>
          </cell>
          <cell r="AN94">
            <v>24.336504148000003</v>
          </cell>
          <cell r="AO94">
            <v>18.479779061793774</v>
          </cell>
          <cell r="AP94">
            <v>57.428429485452</v>
          </cell>
          <cell r="AQ94">
            <v>0.99069316600000001</v>
          </cell>
          <cell r="AR94">
            <v>24.399787643999993</v>
          </cell>
          <cell r="AS94">
            <v>18.504091050076898</v>
          </cell>
          <cell r="AT94">
            <v>57.497194172568499</v>
          </cell>
          <cell r="AU94">
            <v>16.292999999999999</v>
          </cell>
          <cell r="AV94">
            <v>51.634</v>
          </cell>
          <cell r="AW94">
            <v>1.2372262769999998</v>
          </cell>
          <cell r="AX94">
            <v>24.462574012000005</v>
          </cell>
          <cell r="AY94">
            <v>18.541149487117238</v>
          </cell>
          <cell r="AZ94">
            <v>57.992726989846638</v>
          </cell>
          <cell r="BA94">
            <v>2.8375333699999992</v>
          </cell>
          <cell r="BB94">
            <v>24.188509816</v>
          </cell>
          <cell r="BC94">
            <v>18.657165652813266</v>
          </cell>
          <cell r="BD94">
            <v>58.320870259810327</v>
          </cell>
          <cell r="BE94">
            <v>16.315000000000001</v>
          </cell>
          <cell r="BF94">
            <v>52.414000000000001</v>
          </cell>
          <cell r="BG94">
            <v>4.6667943694799998</v>
          </cell>
          <cell r="BH94">
            <v>19.607367668000002</v>
          </cell>
          <cell r="BI94">
            <v>18.438438482832073</v>
          </cell>
          <cell r="BJ94">
            <v>58.419991002572132</v>
          </cell>
          <cell r="BK94">
            <v>6.3172525007300004</v>
          </cell>
          <cell r="BL94">
            <v>8.9825676680000068</v>
          </cell>
          <cell r="BM94">
            <v>17.653387165601387</v>
          </cell>
          <cell r="BN94">
            <v>56.199530562599129</v>
          </cell>
          <cell r="BO94">
            <v>16.196999999999999</v>
          </cell>
          <cell r="BP94">
            <v>52.301000000000002</v>
          </cell>
          <cell r="BQ94">
            <v>7.6115697775150002</v>
          </cell>
          <cell r="BR94">
            <v>5.8001676680000056</v>
          </cell>
          <cell r="BS94">
            <v>17.370222761283131</v>
          </cell>
          <cell r="BT94">
            <v>55.619375081382842</v>
          </cell>
        </row>
        <row r="95">
          <cell r="B95" t="str">
            <v>Coniston</v>
          </cell>
          <cell r="C95" t="str">
            <v>CONISTON</v>
          </cell>
          <cell r="D95">
            <v>11</v>
          </cell>
          <cell r="E95">
            <v>33.405000000000001</v>
          </cell>
          <cell r="F95">
            <v>13.1</v>
          </cell>
          <cell r="G95">
            <v>0.16311187407316435</v>
          </cell>
          <cell r="H95">
            <v>0.17979129209082331</v>
          </cell>
          <cell r="I95">
            <v>2.355</v>
          </cell>
          <cell r="J95">
            <v>5.4480000000000004</v>
          </cell>
          <cell r="K95">
            <v>4.931199000000025E-3</v>
          </cell>
          <cell r="L95">
            <v>1.3537919999984105E-4</v>
          </cell>
          <cell r="M95">
            <v>2.3552659263897855</v>
          </cell>
          <cell r="N95">
            <v>5.4487521534140555</v>
          </cell>
          <cell r="O95">
            <v>1.1826386000000022E-2</v>
          </cell>
          <cell r="P95">
            <v>2.7921119999985144E-4</v>
          </cell>
          <cell r="Q95">
            <v>2.3556353790729201</v>
          </cell>
          <cell r="R95">
            <v>5.4497971234043439</v>
          </cell>
          <cell r="S95">
            <v>4.931199000000025E-3</v>
          </cell>
          <cell r="T95">
            <v>4.3553239999960525E-4</v>
          </cell>
          <cell r="U95">
            <v>2.3552816803471326</v>
          </cell>
          <cell r="V95">
            <v>5.4487967123343379</v>
          </cell>
          <cell r="W95">
            <v>3.3469051E-2</v>
          </cell>
          <cell r="X95">
            <v>2.6824524399999161E-2</v>
          </cell>
          <cell r="Y95">
            <v>2.3581645919988721</v>
          </cell>
          <cell r="Z95">
            <v>5.456950817848365</v>
          </cell>
          <cell r="AA95">
            <v>5.0475494999999981E-2</v>
          </cell>
          <cell r="AB95">
            <v>5.3224704399999601E-2</v>
          </cell>
          <cell r="AC95">
            <v>2.3604428489126006</v>
          </cell>
          <cell r="AD95">
            <v>5.4633947015002953</v>
          </cell>
          <cell r="AE95">
            <v>7.1849181000000012E-2</v>
          </cell>
          <cell r="AF95">
            <v>7.9657012399999783E-2</v>
          </cell>
          <cell r="AG95">
            <v>2.3629520128675803</v>
          </cell>
          <cell r="AH95">
            <v>5.4704916888909958</v>
          </cell>
          <cell r="AI95">
            <v>9.8407737000000023E-2</v>
          </cell>
          <cell r="AJ95">
            <v>0.10607190439999892</v>
          </cell>
          <cell r="AK95">
            <v>2.3657323978187352</v>
          </cell>
          <cell r="AL95">
            <v>5.4783558051040782</v>
          </cell>
          <cell r="AM95">
            <v>0.12980064799999999</v>
          </cell>
          <cell r="AN95">
            <v>0.1325155884</v>
          </cell>
          <cell r="AO95">
            <v>2.3687680317907591</v>
          </cell>
          <cell r="AP95">
            <v>5.4869418745713512</v>
          </cell>
          <cell r="AQ95">
            <v>0.16476459800000001</v>
          </cell>
          <cell r="AR95">
            <v>0.15895488839999983</v>
          </cell>
          <cell r="AS95">
            <v>2.3719908666013607</v>
          </cell>
          <cell r="AT95">
            <v>5.4960574279682328</v>
          </cell>
          <cell r="AU95">
            <v>2.355</v>
          </cell>
          <cell r="AV95">
            <v>5.4530000000000003</v>
          </cell>
          <cell r="AW95">
            <v>0.20386663000000002</v>
          </cell>
          <cell r="AX95">
            <v>0.18538241639999931</v>
          </cell>
          <cell r="AY95">
            <v>2.3754302765200768</v>
          </cell>
          <cell r="AZ95">
            <v>5.5107855482754511</v>
          </cell>
          <cell r="BA95">
            <v>0.45401892799999999</v>
          </cell>
          <cell r="BB95">
            <v>0.31030084039999983</v>
          </cell>
          <cell r="BC95">
            <v>2.3951163840029719</v>
          </cell>
          <cell r="BD95">
            <v>5.5664662686607409</v>
          </cell>
          <cell r="BE95">
            <v>2.3839999999999999</v>
          </cell>
          <cell r="BF95">
            <v>5.641</v>
          </cell>
          <cell r="BG95">
            <v>0.75165639773000004</v>
          </cell>
          <cell r="BH95">
            <v>0.31357358839999949</v>
          </cell>
          <cell r="BI95">
            <v>2.4399100744764559</v>
          </cell>
          <cell r="BJ95">
            <v>5.7991375711957875</v>
          </cell>
          <cell r="BK95">
            <v>1.033988279478</v>
          </cell>
          <cell r="BL95">
            <v>4.8229588399998802E-2</v>
          </cell>
          <cell r="BM95">
            <v>2.4408017070310168</v>
          </cell>
          <cell r="BN95">
            <v>5.8016594888984141</v>
          </cell>
          <cell r="BO95">
            <v>2.3580000000000001</v>
          </cell>
          <cell r="BP95">
            <v>5.6210000000000004</v>
          </cell>
          <cell r="BQ95">
            <v>1.2658338719260001</v>
          </cell>
          <cell r="BR95">
            <v>2.2885588400000101E-2</v>
          </cell>
          <cell r="BS95">
            <v>2.4256402297571933</v>
          </cell>
          <cell r="BT95">
            <v>5.8123154605693106</v>
          </cell>
        </row>
        <row r="96">
          <cell r="B96" t="str">
            <v>Copse Rd</v>
          </cell>
          <cell r="C96" t="str">
            <v>COPSE RD</v>
          </cell>
          <cell r="D96">
            <v>6.6</v>
          </cell>
          <cell r="E96">
            <v>62.5</v>
          </cell>
          <cell r="F96">
            <v>25</v>
          </cell>
          <cell r="G96">
            <v>0.79589458082485143</v>
          </cell>
          <cell r="H96">
            <v>0.6223872380385852</v>
          </cell>
          <cell r="I96">
            <v>15.555999999999999</v>
          </cell>
          <cell r="J96">
            <v>49.732999999999997</v>
          </cell>
          <cell r="K96">
            <v>3.7359461000000094E-2</v>
          </cell>
          <cell r="L96">
            <v>4.7194600000040055E-3</v>
          </cell>
          <cell r="M96">
            <v>15.55968095096463</v>
          </cell>
          <cell r="N96">
            <v>49.743411301553216</v>
          </cell>
          <cell r="O96">
            <v>9.0006790000000114E-2</v>
          </cell>
          <cell r="P96">
            <v>9.0037679999923625E-3</v>
          </cell>
          <cell r="Q96">
            <v>15.56466117762332</v>
          </cell>
          <cell r="R96">
            <v>49.757497509722036</v>
          </cell>
          <cell r="S96">
            <v>3.7359461000000094E-2</v>
          </cell>
          <cell r="T96">
            <v>1.3135211999994567E-2</v>
          </cell>
          <cell r="U96">
            <v>15.560417138340785</v>
          </cell>
          <cell r="V96">
            <v>49.745493553896836</v>
          </cell>
          <cell r="W96">
            <v>0.25478567200000013</v>
          </cell>
          <cell r="X96">
            <v>9.40223919999994E-2</v>
          </cell>
          <cell r="Y96">
            <v>15.586512792370591</v>
          </cell>
          <cell r="Z96">
            <v>49.819303209592732</v>
          </cell>
          <cell r="AA96">
            <v>0.38461318200000028</v>
          </cell>
          <cell r="AB96">
            <v>0.17482674000000742</v>
          </cell>
          <cell r="AC96">
            <v>15.604938301448806</v>
          </cell>
          <cell r="AD96">
            <v>49.871418419256813</v>
          </cell>
          <cell r="AE96">
            <v>0.5489564870000001</v>
          </cell>
          <cell r="AF96">
            <v>0.25603571999999986</v>
          </cell>
          <cell r="AG96">
            <v>15.626418555667726</v>
          </cell>
          <cell r="AH96">
            <v>49.932173752936045</v>
          </cell>
          <cell r="AI96">
            <v>0.75554419500000014</v>
          </cell>
          <cell r="AJ96">
            <v>0.33658873599999595</v>
          </cell>
          <cell r="AK96">
            <v>15.65153685480359</v>
          </cell>
          <cell r="AL96">
            <v>50.003219031539416</v>
          </cell>
          <cell r="AM96">
            <v>1.0020789130000001</v>
          </cell>
          <cell r="AN96">
            <v>0.41751555999999823</v>
          </cell>
          <cell r="AO96">
            <v>15.680182310776765</v>
          </cell>
          <cell r="AP96">
            <v>50.084240616214664</v>
          </cell>
          <cell r="AQ96">
            <v>1.2781242690000001</v>
          </cell>
          <cell r="AR96">
            <v>0.49817048399999919</v>
          </cell>
          <cell r="AS96">
            <v>15.711385493000707</v>
          </cell>
          <cell r="AT96">
            <v>50.172496543195258</v>
          </cell>
          <cell r="AU96">
            <v>15.564</v>
          </cell>
          <cell r="AV96">
            <v>50.094000000000001</v>
          </cell>
          <cell r="AW96">
            <v>1.5927400440000001</v>
          </cell>
          <cell r="AX96">
            <v>0.57846331600001122</v>
          </cell>
          <cell r="AY96">
            <v>15.753931037024458</v>
          </cell>
          <cell r="AZ96">
            <v>50.631206096951153</v>
          </cell>
          <cell r="BA96">
            <v>3.6276006999999995</v>
          </cell>
          <cell r="BB96">
            <v>0.96554512000000159</v>
          </cell>
          <cell r="BC96">
            <v>15.965796056909728</v>
          </cell>
          <cell r="BD96">
            <v>51.230450865979542</v>
          </cell>
          <cell r="BE96">
            <v>15.59</v>
          </cell>
          <cell r="BF96">
            <v>51.017000000000003</v>
          </cell>
          <cell r="BG96">
            <v>5.9659920381999996</v>
          </cell>
          <cell r="BH96">
            <v>0.95290007599999171</v>
          </cell>
          <cell r="BI96">
            <v>16.195246094640506</v>
          </cell>
          <cell r="BJ96">
            <v>52.72889447122791</v>
          </cell>
          <cell r="BK96">
            <v>8.0814949912999996</v>
          </cell>
          <cell r="BL96">
            <v>-8.680479916000003</v>
          </cell>
          <cell r="BM96">
            <v>15.537602407952109</v>
          </cell>
          <cell r="BN96">
            <v>50.868797229380363</v>
          </cell>
          <cell r="BO96">
            <v>15.598000000000001</v>
          </cell>
          <cell r="BP96">
            <v>51.348999999999997</v>
          </cell>
          <cell r="BQ96">
            <v>9.7383339555060004</v>
          </cell>
          <cell r="BR96">
            <v>-34.459472187999999</v>
          </cell>
          <cell r="BS96">
            <v>13.435461240423582</v>
          </cell>
          <cell r="BT96">
            <v>45.232416714099074</v>
          </cell>
        </row>
        <row r="97">
          <cell r="B97" t="str">
            <v>Cox Green</v>
          </cell>
          <cell r="C97" t="str">
            <v>COX GREEN</v>
          </cell>
          <cell r="D97">
            <v>11</v>
          </cell>
          <cell r="E97">
            <v>62.5</v>
          </cell>
          <cell r="F97">
            <v>25</v>
          </cell>
          <cell r="G97">
            <v>0.36265577563890578</v>
          </cell>
          <cell r="H97">
            <v>0.32308222809780723</v>
          </cell>
          <cell r="I97">
            <v>8.0760000000000005</v>
          </cell>
          <cell r="J97">
            <v>22.663</v>
          </cell>
          <cell r="K97">
            <v>1.6804865000000113E-2</v>
          </cell>
          <cell r="L97">
            <v>3.3089679999993571E-3</v>
          </cell>
          <cell r="M97">
            <v>8.0770557024451808</v>
          </cell>
          <cell r="N97">
            <v>22.66598597743161</v>
          </cell>
          <cell r="O97">
            <v>4.0726007000000175E-2</v>
          </cell>
          <cell r="P97">
            <v>6.3210680000000963E-3</v>
          </cell>
          <cell r="Q97">
            <v>8.0784693310378035</v>
          </cell>
          <cell r="R97">
            <v>22.669984322887299</v>
          </cell>
          <cell r="S97">
            <v>1.6804865000000113E-2</v>
          </cell>
          <cell r="T97">
            <v>9.2328799999994438E-3</v>
          </cell>
          <cell r="U97">
            <v>8.0773666271895319</v>
          </cell>
          <cell r="V97">
            <v>22.666865405412285</v>
          </cell>
          <cell r="W97">
            <v>0.11598985400000006</v>
          </cell>
          <cell r="X97">
            <v>4.1096775999999835E-2</v>
          </cell>
          <cell r="Y97">
            <v>8.0842449098287812</v>
          </cell>
          <cell r="Z97">
            <v>22.686320126600812</v>
          </cell>
          <cell r="AA97">
            <v>0.17573745400000007</v>
          </cell>
          <cell r="AB97">
            <v>7.2908519999999477E-2</v>
          </cell>
          <cell r="AC97">
            <v>8.0890505290928925</v>
          </cell>
          <cell r="AD97">
            <v>22.699912470478626</v>
          </cell>
          <cell r="AE97">
            <v>0.25191840300000001</v>
          </cell>
          <cell r="AF97">
            <v>0.10501280000000035</v>
          </cell>
          <cell r="AG97">
            <v>8.094734029648567</v>
          </cell>
          <cell r="AH97">
            <v>22.715987837613802</v>
          </cell>
          <cell r="AI97">
            <v>0.3485078450000002</v>
          </cell>
          <cell r="AJ97">
            <v>0.13665836799999953</v>
          </cell>
          <cell r="AK97">
            <v>8.1014646221524789</v>
          </cell>
          <cell r="AL97">
            <v>22.735024828017483</v>
          </cell>
          <cell r="AM97">
            <v>0.464484432</v>
          </cell>
          <cell r="AN97">
            <v>0.16857360399999921</v>
          </cell>
          <cell r="AO97">
            <v>8.1092269297724791</v>
          </cell>
          <cell r="AP97">
            <v>22.756979949440513</v>
          </cell>
          <cell r="AQ97">
            <v>0.59482401899999993</v>
          </cell>
          <cell r="AR97">
            <v>0.20029963999999856</v>
          </cell>
          <cell r="AS97">
            <v>8.1177331689602443</v>
          </cell>
          <cell r="AT97">
            <v>22.781039227088772</v>
          </cell>
          <cell r="AU97">
            <v>8.0820000000000007</v>
          </cell>
          <cell r="AV97">
            <v>22.827999999999999</v>
          </cell>
          <cell r="AW97">
            <v>0.74550332400000008</v>
          </cell>
          <cell r="AX97">
            <v>0.23177113600000032</v>
          </cell>
          <cell r="AY97">
            <v>8.1332936065957409</v>
          </cell>
          <cell r="AZ97">
            <v>22.973080228221452</v>
          </cell>
          <cell r="BA97">
            <v>1.7269263880000003</v>
          </cell>
          <cell r="BB97">
            <v>0.35338582399999963</v>
          </cell>
          <cell r="BC97">
            <v>8.1911880741451526</v>
          </cell>
          <cell r="BD97">
            <v>23.136830510610945</v>
          </cell>
          <cell r="BE97">
            <v>8.0960000000000001</v>
          </cell>
          <cell r="BF97">
            <v>23.251000000000001</v>
          </cell>
          <cell r="BG97">
            <v>2.8424015838600005</v>
          </cell>
          <cell r="BH97">
            <v>0.2905480360000019</v>
          </cell>
          <cell r="BI97">
            <v>8.2604372096712471</v>
          </cell>
          <cell r="BJ97">
            <v>23.71609866415173</v>
          </cell>
          <cell r="BK97">
            <v>3.8355633912508007</v>
          </cell>
          <cell r="BL97">
            <v>-0.77082796400000086</v>
          </cell>
          <cell r="BM97">
            <v>8.2568568930834765</v>
          </cell>
          <cell r="BN97">
            <v>23.705971999599701</v>
          </cell>
          <cell r="BO97">
            <v>8.1259999999999994</v>
          </cell>
          <cell r="BP97">
            <v>23.338000000000001</v>
          </cell>
          <cell r="BQ97">
            <v>4.6008313569462</v>
          </cell>
          <cell r="BR97">
            <v>-0.87220396399999922</v>
          </cell>
          <cell r="BS97">
            <v>8.3217021844568446</v>
          </cell>
          <cell r="BT97">
            <v>23.891529366889824</v>
          </cell>
        </row>
        <row r="98">
          <cell r="B98" t="str">
            <v>Craggs Row &amp; Bushell St</v>
          </cell>
          <cell r="C98" t="str">
            <v>CRAGGS ROW</v>
          </cell>
          <cell r="D98">
            <v>6.6</v>
          </cell>
          <cell r="E98">
            <v>54.75</v>
          </cell>
          <cell r="F98">
            <v>21.9</v>
          </cell>
          <cell r="G98">
            <v>0.71002474649478731</v>
          </cell>
          <cell r="H98">
            <v>0.60580228353189225</v>
          </cell>
          <cell r="I98">
            <v>13.265000000000001</v>
          </cell>
          <cell r="J98">
            <v>38.868000000000002</v>
          </cell>
          <cell r="K98">
            <v>1.995867699999998E-2</v>
          </cell>
          <cell r="L98">
            <v>3.7047080000003341E-3</v>
          </cell>
          <cell r="M98">
            <v>13.267070009348439</v>
          </cell>
          <cell r="N98">
            <v>38.873854870589604</v>
          </cell>
          <cell r="O98">
            <v>4.7797560000000017E-2</v>
          </cell>
          <cell r="P98">
            <v>7.0291719999997504E-3</v>
          </cell>
          <cell r="Q98">
            <v>13.269796095224089</v>
          </cell>
          <cell r="R98">
            <v>38.881565405824681</v>
          </cell>
          <cell r="S98">
            <v>1.995867699999998E-2</v>
          </cell>
          <cell r="T98">
            <v>1.0207636000000075E-2</v>
          </cell>
          <cell r="U98">
            <v>13.26763886801985</v>
          </cell>
          <cell r="V98">
            <v>38.875463845885967</v>
          </cell>
          <cell r="W98">
            <v>0.13326939000000015</v>
          </cell>
          <cell r="X98">
            <v>9.256277199999996E-2</v>
          </cell>
          <cell r="Y98">
            <v>13.284755190836725</v>
          </cell>
          <cell r="Z98">
            <v>38.923876117617127</v>
          </cell>
          <cell r="AA98">
            <v>0.19963830000000005</v>
          </cell>
          <cell r="AB98">
            <v>0.17483787599999978</v>
          </cell>
          <cell r="AC98">
            <v>13.297758169851319</v>
          </cell>
          <cell r="AD98">
            <v>38.960654096164511</v>
          </cell>
          <cell r="AE98">
            <v>0.28320301700000006</v>
          </cell>
          <cell r="AF98">
            <v>0.2574012519999993</v>
          </cell>
          <cell r="AG98">
            <v>13.312290609126093</v>
          </cell>
          <cell r="AH98">
            <v>39.001758041598009</v>
          </cell>
          <cell r="AI98">
            <v>0.38780615600000001</v>
          </cell>
          <cell r="AJ98">
            <v>0.33946680400000062</v>
          </cell>
          <cell r="AK98">
            <v>13.32861988473187</v>
          </cell>
          <cell r="AL98">
            <v>39.047944207648847</v>
          </cell>
          <cell r="AM98">
            <v>0.51219591800000008</v>
          </cell>
          <cell r="AN98">
            <v>0.42179839199999947</v>
          </cell>
          <cell r="AO98">
            <v>13.34670331307577</v>
          </cell>
          <cell r="AP98">
            <v>39.099091866885139</v>
          </cell>
          <cell r="AQ98">
            <v>0.65116510900000002</v>
          </cell>
          <cell r="AR98">
            <v>0.50391651599999943</v>
          </cell>
          <cell r="AS98">
            <v>13.366043437443901</v>
          </cell>
          <cell r="AT98">
            <v>39.153793999243923</v>
          </cell>
          <cell r="AU98">
            <v>13.266999999999999</v>
          </cell>
          <cell r="AV98">
            <v>38.957000000000001</v>
          </cell>
          <cell r="AW98">
            <v>0.81089020299999992</v>
          </cell>
          <cell r="AX98">
            <v>0.58575938400000016</v>
          </cell>
          <cell r="AY98">
            <v>13.38917515379061</v>
          </cell>
          <cell r="AZ98">
            <v>39.302563518951402</v>
          </cell>
          <cell r="BA98">
            <v>1.8462936799999996</v>
          </cell>
          <cell r="BB98">
            <v>0.98280036799999948</v>
          </cell>
          <cell r="BC98">
            <v>13.514481546996297</v>
          </cell>
          <cell r="BD98">
            <v>39.656983520398477</v>
          </cell>
          <cell r="BE98">
            <v>13.319000000000001</v>
          </cell>
          <cell r="BF98">
            <v>39.862000000000002</v>
          </cell>
          <cell r="BG98">
            <v>3.0362368800400001</v>
          </cell>
          <cell r="BH98">
            <v>1.0501001920000004</v>
          </cell>
          <cell r="BI98">
            <v>13.676461789173008</v>
          </cell>
          <cell r="BJ98">
            <v>40.873054620557234</v>
          </cell>
          <cell r="BK98">
            <v>4.1341548483510007</v>
          </cell>
          <cell r="BL98">
            <v>0.99156193600000009</v>
          </cell>
          <cell r="BM98">
            <v>13.767383934126491</v>
          </cell>
          <cell r="BN98">
            <v>41.130221281583772</v>
          </cell>
          <cell r="BO98">
            <v>13.308999999999999</v>
          </cell>
          <cell r="BP98">
            <v>40.155000000000001</v>
          </cell>
          <cell r="BQ98">
            <v>5.0246351462330008</v>
          </cell>
          <cell r="BR98">
            <v>0.89803725199999995</v>
          </cell>
          <cell r="BS98">
            <v>13.827099470218453</v>
          </cell>
          <cell r="BT98">
            <v>41.620406594882503</v>
          </cell>
        </row>
        <row r="99">
          <cell r="B99" t="str">
            <v>Crown Lane</v>
          </cell>
          <cell r="C99" t="str">
            <v>CROWN LANE</v>
          </cell>
          <cell r="D99">
            <v>11</v>
          </cell>
          <cell r="E99">
            <v>33.405000000000001</v>
          </cell>
          <cell r="F99">
            <v>13.1</v>
          </cell>
          <cell r="G99">
            <v>0.82114043102188894</v>
          </cell>
          <cell r="H99">
            <v>0.65876619069976672</v>
          </cell>
          <cell r="I99">
            <v>8.6280000000000001</v>
          </cell>
          <cell r="J99">
            <v>27.425000000000001</v>
          </cell>
          <cell r="K99">
            <v>3.0620933000000239E-2</v>
          </cell>
          <cell r="L99">
            <v>4.3804880000060109E-3</v>
          </cell>
          <cell r="M99">
            <v>8.6298370981669432</v>
          </cell>
          <cell r="N99">
            <v>27.430196098286203</v>
          </cell>
          <cell r="O99">
            <v>7.3559959000000008E-2</v>
          </cell>
          <cell r="P99">
            <v>8.5103599999989399E-3</v>
          </cell>
          <cell r="Q99">
            <v>8.6323075746151936</v>
          </cell>
          <cell r="R99">
            <v>27.43718366088348</v>
          </cell>
          <cell r="S99">
            <v>3.0620933000000239E-2</v>
          </cell>
          <cell r="T99">
            <v>1.2618492000004977E-2</v>
          </cell>
          <cell r="U99">
            <v>8.6302694812421237</v>
          </cell>
          <cell r="V99">
            <v>27.431419062304325</v>
          </cell>
          <cell r="W99">
            <v>0.20613825299999955</v>
          </cell>
          <cell r="X99">
            <v>0.10184872000001022</v>
          </cell>
          <cell r="Y99">
            <v>8.6441651237971318</v>
          </cell>
          <cell r="Z99">
            <v>27.47072187462269</v>
          </cell>
          <cell r="AA99">
            <v>0.30965959399999998</v>
          </cell>
          <cell r="AB99">
            <v>0.19109485600000298</v>
          </cell>
          <cell r="AC99">
            <v>8.6542827924095818</v>
          </cell>
          <cell r="AD99">
            <v>27.499338962965336</v>
          </cell>
          <cell r="AE99">
            <v>0.44047453699999983</v>
          </cell>
          <cell r="AF99">
            <v>0.28087251599999874</v>
          </cell>
          <cell r="AG99">
            <v>8.665860901384427</v>
          </cell>
          <cell r="AH99">
            <v>27.532086800443054</v>
          </cell>
          <cell r="AI99">
            <v>0.60486312499999983</v>
          </cell>
          <cell r="AJ99">
            <v>0.37002562400000372</v>
          </cell>
          <cell r="AK99">
            <v>8.6791683892422817</v>
          </cell>
          <cell r="AL99">
            <v>27.56972606006244</v>
          </cell>
          <cell r="AM99">
            <v>0.80092218700000006</v>
          </cell>
          <cell r="AN99">
            <v>0.45966535199999825</v>
          </cell>
          <cell r="AO99">
            <v>8.6941636868162497</v>
          </cell>
          <cell r="AP99">
            <v>27.612139166464292</v>
          </cell>
          <cell r="AQ99">
            <v>1.0203545240000003</v>
          </cell>
          <cell r="AR99">
            <v>0.54906649999999146</v>
          </cell>
          <cell r="AS99">
            <v>8.7103732409707497</v>
          </cell>
          <cell r="AT99">
            <v>27.657986709114926</v>
          </cell>
          <cell r="AU99">
            <v>8.6329999999999991</v>
          </cell>
          <cell r="AV99">
            <v>27.637</v>
          </cell>
          <cell r="AW99">
            <v>1.2732055790000001</v>
          </cell>
          <cell r="AX99">
            <v>0.63810716800000478</v>
          </cell>
          <cell r="AY99">
            <v>8.7333179026350916</v>
          </cell>
          <cell r="AZ99">
            <v>27.920741876910743</v>
          </cell>
          <cell r="BA99">
            <v>2.9140079209999996</v>
          </cell>
          <cell r="BB99">
            <v>0.49816602399999965</v>
          </cell>
          <cell r="BC99">
            <v>8.8120926859697786</v>
          </cell>
          <cell r="BD99">
            <v>28.143550610840578</v>
          </cell>
          <cell r="BE99">
            <v>8.6489999999999991</v>
          </cell>
          <cell r="BF99">
            <v>28.22</v>
          </cell>
          <cell r="BG99">
            <v>4.7903116270899995</v>
          </cell>
          <cell r="BH99">
            <v>-4.0560336519999929</v>
          </cell>
          <cell r="BI99">
            <v>8.6875395987798374</v>
          </cell>
          <cell r="BJ99">
            <v>28.329006446565732</v>
          </cell>
          <cell r="BK99">
            <v>6.4990712444099987</v>
          </cell>
          <cell r="BL99">
            <v>-14.68083365199999</v>
          </cell>
          <cell r="BM99">
            <v>8.2195688428665772</v>
          </cell>
          <cell r="BN99">
            <v>27.005385266952686</v>
          </cell>
          <cell r="BO99">
            <v>8.6539999999999999</v>
          </cell>
          <cell r="BP99">
            <v>28.413</v>
          </cell>
          <cell r="BQ99">
            <v>7.8609701562570002</v>
          </cell>
          <cell r="BR99">
            <v>-17.863233651999995</v>
          </cell>
          <cell r="BS99">
            <v>8.1290173162024733</v>
          </cell>
          <cell r="BT99">
            <v>26.928124737125025</v>
          </cell>
        </row>
        <row r="100">
          <cell r="B100" t="str">
            <v>Culcheth</v>
          </cell>
          <cell r="C100" t="str">
            <v>CULCHETH</v>
          </cell>
          <cell r="D100">
            <v>11</v>
          </cell>
          <cell r="E100">
            <v>33.405000000000001</v>
          </cell>
          <cell r="F100">
            <v>13.1</v>
          </cell>
          <cell r="G100">
            <v>0.32298831522311539</v>
          </cell>
          <cell r="H100">
            <v>0.29220284353507858</v>
          </cell>
          <cell r="I100">
            <v>3.827</v>
          </cell>
          <cell r="J100">
            <v>10.787000000000001</v>
          </cell>
          <cell r="K100">
            <v>1.6029921999999974E-2</v>
          </cell>
          <cell r="L100">
            <v>3.028899999995005E-4</v>
          </cell>
          <cell r="M100">
            <v>3.8278572503095294</v>
          </cell>
          <cell r="N100">
            <v>10.78942467002817</v>
          </cell>
          <cell r="O100">
            <v>3.8808052000000259E-2</v>
          </cell>
          <cell r="P100">
            <v>6.8040599999896756E-4</v>
          </cell>
          <cell r="Q100">
            <v>3.8290726065323804</v>
          </cell>
          <cell r="R100">
            <v>10.792862216535111</v>
          </cell>
          <cell r="S100">
            <v>1.6029921999999974E-2</v>
          </cell>
          <cell r="T100">
            <v>1.1249339999999108E-3</v>
          </cell>
          <cell r="U100">
            <v>3.8279003964299552</v>
          </cell>
          <cell r="V100">
            <v>10.789546705685511</v>
          </cell>
          <cell r="W100">
            <v>0.11159232300000022</v>
          </cell>
          <cell r="X100">
            <v>2.7586989999999645E-2</v>
          </cell>
          <cell r="Y100">
            <v>3.8343050194387431</v>
          </cell>
          <cell r="Z100">
            <v>10.80766171512734</v>
          </cell>
          <cell r="AA100">
            <v>0.16972522699999981</v>
          </cell>
          <cell r="AB100">
            <v>5.409865800000091E-2</v>
          </cell>
          <cell r="AC100">
            <v>3.8387477072959832</v>
          </cell>
          <cell r="AD100">
            <v>10.82022753396954</v>
          </cell>
          <cell r="AE100">
            <v>0.24353807500000002</v>
          </cell>
          <cell r="AF100">
            <v>8.0734858000001353E-2</v>
          </cell>
          <cell r="AG100">
            <v>3.8440199150144054</v>
          </cell>
          <cell r="AH100">
            <v>10.835139589287619</v>
          </cell>
          <cell r="AI100">
            <v>0.33643496699999997</v>
          </cell>
          <cell r="AJ100">
            <v>0.10730471399999963</v>
          </cell>
          <cell r="AK100">
            <v>3.8502902931159517</v>
          </cell>
          <cell r="AL100">
            <v>10.852874896792448</v>
          </cell>
          <cell r="AM100">
            <v>0.44745417399999998</v>
          </cell>
          <cell r="AN100">
            <v>0.13398818599999895</v>
          </cell>
          <cell r="AO100">
            <v>3.8575178093694773</v>
          </cell>
          <cell r="AP100">
            <v>10.873317399808464</v>
          </cell>
          <cell r="AQ100">
            <v>0.5718812080000002</v>
          </cell>
          <cell r="AR100">
            <v>0.16065885400000024</v>
          </cell>
          <cell r="AS100">
            <v>3.8654483819988985</v>
          </cell>
          <cell r="AT100">
            <v>10.895748446548289</v>
          </cell>
          <cell r="AU100">
            <v>3.827</v>
          </cell>
          <cell r="AV100">
            <v>10.858000000000001</v>
          </cell>
          <cell r="AW100">
            <v>0.71186187700000003</v>
          </cell>
          <cell r="AX100">
            <v>0.18728575400000036</v>
          </cell>
          <cell r="AY100">
            <v>3.8741930115271876</v>
          </cell>
          <cell r="AZ100">
            <v>10.991481993901958</v>
          </cell>
          <cell r="BA100">
            <v>1.616235895</v>
          </cell>
          <cell r="BB100">
            <v>0.31768810599999853</v>
          </cell>
          <cell r="BC100">
            <v>3.9285046856881478</v>
          </cell>
          <cell r="BD100">
            <v>11.145098606289194</v>
          </cell>
          <cell r="BE100">
            <v>3.8370000000000002</v>
          </cell>
          <cell r="BF100">
            <v>11.164999999999999</v>
          </cell>
          <cell r="BG100">
            <v>2.6642943975</v>
          </cell>
          <cell r="BH100">
            <v>0.34363270999999784</v>
          </cell>
          <cell r="BI100">
            <v>3.9948752295652636</v>
          </cell>
          <cell r="BJ100">
            <v>11.611538581627922</v>
          </cell>
          <cell r="BK100">
            <v>3.6107808785089999</v>
          </cell>
          <cell r="BL100">
            <v>0.34363270999999429</v>
          </cell>
          <cell r="BM100">
            <v>4.0445528863466169</v>
          </cell>
          <cell r="BN100">
            <v>11.752048213562132</v>
          </cell>
          <cell r="BO100">
            <v>3.8370000000000002</v>
          </cell>
          <cell r="BP100">
            <v>11.166</v>
          </cell>
          <cell r="BQ100">
            <v>4.3427971649009995</v>
          </cell>
          <cell r="BR100">
            <v>0.34363270999999784</v>
          </cell>
          <cell r="BS100">
            <v>4.0829737772556722</v>
          </cell>
          <cell r="BT100">
            <v>11.861718903566221</v>
          </cell>
        </row>
        <row r="101">
          <cell r="B101" t="str">
            <v>Cutacre</v>
          </cell>
          <cell r="C101" t="str">
            <v>CUTACRE</v>
          </cell>
          <cell r="D101">
            <v>11</v>
          </cell>
          <cell r="E101">
            <v>62.5</v>
          </cell>
          <cell r="F101">
            <v>25</v>
          </cell>
          <cell r="G101">
            <v>0.34856039684291995</v>
          </cell>
          <cell r="H101">
            <v>0.29872035076289971</v>
          </cell>
          <cell r="I101">
            <v>7.468</v>
          </cell>
          <cell r="J101">
            <v>21.785</v>
          </cell>
          <cell r="K101">
            <v>1.5599991000003754E-4</v>
          </cell>
          <cell r="L101">
            <v>1.1073360000501964E-5</v>
          </cell>
          <cell r="M101">
            <v>7.4680087690724921</v>
          </cell>
          <cell r="N101">
            <v>21.785024802682496</v>
          </cell>
          <cell r="O101">
            <v>10.300359400530001</v>
          </cell>
          <cell r="P101">
            <v>2.1018759998270298E-5</v>
          </cell>
          <cell r="Q101">
            <v>8.0086297643484201</v>
          </cell>
          <cell r="R101">
            <v>23.314131889928216</v>
          </cell>
          <cell r="S101">
            <v>1.5599991000003754E-4</v>
          </cell>
          <cell r="T101">
            <v>3.0525559999716734E-5</v>
          </cell>
          <cell r="U101">
            <v>7.4680097900482103</v>
          </cell>
          <cell r="V101">
            <v>21.785027690437911</v>
          </cell>
          <cell r="W101">
            <v>10.300924467146</v>
          </cell>
          <cell r="X101">
            <v>1.2192831600046361E-3</v>
          </cell>
          <cell r="Y101">
            <v>8.0087223152244906</v>
          </cell>
          <cell r="Z101">
            <v>23.31439366333651</v>
          </cell>
          <cell r="AA101">
            <v>10.301322578997002</v>
          </cell>
          <cell r="AB101">
            <v>2.4077899599959096E-3</v>
          </cell>
          <cell r="AC101">
            <v>8.0088055911067855</v>
          </cell>
          <cell r="AD101">
            <v>23.314629203100829</v>
          </cell>
          <cell r="AE101">
            <v>10.301796731390001</v>
          </cell>
          <cell r="AF101">
            <v>3.5971431599968184E-3</v>
          </cell>
          <cell r="AG101">
            <v>8.0088929025069593</v>
          </cell>
          <cell r="AH101">
            <v>23.314876157033382</v>
          </cell>
          <cell r="AI101">
            <v>10.30235696439</v>
          </cell>
          <cell r="AJ101">
            <v>4.7849839600004884E-3</v>
          </cell>
          <cell r="AK101">
            <v>8.008984652586868</v>
          </cell>
          <cell r="AL101">
            <v>23.315135665448093</v>
          </cell>
          <cell r="AM101">
            <v>10.302992757390001</v>
          </cell>
          <cell r="AN101">
            <v>5.9736075599978733E-3</v>
          </cell>
          <cell r="AO101">
            <v>8.0090804096246071</v>
          </cell>
          <cell r="AP101">
            <v>23.315406507251019</v>
          </cell>
          <cell r="AQ101">
            <v>10.30368192189</v>
          </cell>
          <cell r="AR101">
            <v>7.1615891599989823E-3</v>
          </cell>
          <cell r="AS101">
            <v>8.0091789342433479</v>
          </cell>
          <cell r="AT101">
            <v>23.315685176955121</v>
          </cell>
          <cell r="AU101">
            <v>7.4729999999999999</v>
          </cell>
          <cell r="AV101">
            <v>21.959</v>
          </cell>
          <cell r="AW101">
            <v>10.3044594594</v>
          </cell>
          <cell r="AX101">
            <v>8.3487427599990838E-3</v>
          </cell>
          <cell r="AY101">
            <v>8.0142820537834591</v>
          </cell>
          <cell r="AZ101">
            <v>23.489976843059463</v>
          </cell>
          <cell r="BA101">
            <v>10.309343567897001</v>
          </cell>
          <cell r="BB101">
            <v>1.4252625159997478E-2</v>
          </cell>
          <cell r="BC101">
            <v>8.0148482764605866</v>
          </cell>
          <cell r="BD101">
            <v>23.491578362638094</v>
          </cell>
          <cell r="BE101">
            <v>7.476</v>
          </cell>
          <cell r="BF101">
            <v>21.954000000000001</v>
          </cell>
          <cell r="BG101">
            <v>10.31514194549348</v>
          </cell>
          <cell r="BH101">
            <v>1.54319291600018E-2</v>
          </cell>
          <cell r="BI101">
            <v>8.0182145097649542</v>
          </cell>
          <cell r="BJ101">
            <v>23.487614226850155</v>
          </cell>
          <cell r="BK101">
            <v>10.321267320691604</v>
          </cell>
          <cell r="BL101">
            <v>1.5431929159998248E-2</v>
          </cell>
          <cell r="BM101">
            <v>8.0185360085849116</v>
          </cell>
          <cell r="BN101">
            <v>23.488523562833095</v>
          </cell>
          <cell r="BO101">
            <v>7.4770000000000003</v>
          </cell>
          <cell r="BP101">
            <v>21.992999999999999</v>
          </cell>
          <cell r="BQ101">
            <v>10.327149226239399</v>
          </cell>
          <cell r="BR101">
            <v>1.5431929159998248E-2</v>
          </cell>
          <cell r="BS101">
            <v>8.0198447285623082</v>
          </cell>
          <cell r="BT101">
            <v>23.528396754791114</v>
          </cell>
        </row>
        <row r="102">
          <cell r="B102" t="str">
            <v>Askam &amp; Dalton</v>
          </cell>
          <cell r="C102" t="str">
            <v>DALTON</v>
          </cell>
          <cell r="D102">
            <v>11</v>
          </cell>
          <cell r="E102">
            <v>46</v>
          </cell>
          <cell r="F102">
            <v>18.399999999999999</v>
          </cell>
          <cell r="G102">
            <v>0.44506803577558818</v>
          </cell>
          <cell r="H102">
            <v>0.4298076114256017</v>
          </cell>
          <cell r="I102">
            <v>7.907</v>
          </cell>
          <cell r="J102">
            <v>20.469000000000001</v>
          </cell>
          <cell r="K102">
            <v>2.5866809000000046E-2</v>
          </cell>
          <cell r="L102">
            <v>1.9508839999957672E-3</v>
          </cell>
          <cell r="M102">
            <v>7.9084600502310707</v>
          </cell>
          <cell r="N102">
            <v>20.473129645677055</v>
          </cell>
          <cell r="O102">
            <v>6.2491011999998847E-2</v>
          </cell>
          <cell r="P102">
            <v>4.0248680000019021E-3</v>
          </cell>
          <cell r="Q102">
            <v>7.9104911782930349</v>
          </cell>
          <cell r="R102">
            <v>20.478874543381348</v>
          </cell>
          <cell r="S102">
            <v>2.5866809000000046E-2</v>
          </cell>
          <cell r="T102">
            <v>6.2778359999953182E-3</v>
          </cell>
          <cell r="U102">
            <v>7.9086871563130687</v>
          </cell>
          <cell r="V102">
            <v>20.47377199867957</v>
          </cell>
          <cell r="W102">
            <v>0.17900670800000107</v>
          </cell>
          <cell r="X102">
            <v>8.0154135999983112E-2</v>
          </cell>
          <cell r="Y102">
            <v>7.9206024166406186</v>
          </cell>
          <cell r="Z102">
            <v>20.507473444188424</v>
          </cell>
          <cell r="AA102">
            <v>0.27171986300000128</v>
          </cell>
          <cell r="AB102">
            <v>0.15418900399999558</v>
          </cell>
          <cell r="AC102">
            <v>7.9293544180920632</v>
          </cell>
          <cell r="AD102">
            <v>20.532227842489512</v>
          </cell>
          <cell r="AE102">
            <v>0.38919246700000087</v>
          </cell>
          <cell r="AF102">
            <v>0.22868958799999461</v>
          </cell>
          <cell r="AG102">
            <v>7.9394303973437896</v>
          </cell>
          <cell r="AH102">
            <v>20.560727015513471</v>
          </cell>
          <cell r="AI102">
            <v>0.53668531699999988</v>
          </cell>
          <cell r="AJ102">
            <v>0.30292601199999325</v>
          </cell>
          <cell r="AK102">
            <v>7.9510681660738918</v>
          </cell>
          <cell r="AL102">
            <v>20.593643596261217</v>
          </cell>
          <cell r="AM102">
            <v>0.71260380400000045</v>
          </cell>
          <cell r="AN102">
            <v>0.37758074399999941</v>
          </cell>
          <cell r="AO102">
            <v>7.9642198492958336</v>
          </cell>
          <cell r="AP102">
            <v>20.630842173822227</v>
          </cell>
          <cell r="AQ102">
            <v>0.90954182300000141</v>
          </cell>
          <cell r="AR102">
            <v>0.45216747199999219</v>
          </cell>
          <cell r="AS102">
            <v>7.9784712025478424</v>
          </cell>
          <cell r="AT102">
            <v>20.671151087924546</v>
          </cell>
          <cell r="AU102">
            <v>7.9080000000000004</v>
          </cell>
          <cell r="AV102">
            <v>20.477</v>
          </cell>
          <cell r="AW102">
            <v>1.1311376899999992</v>
          </cell>
          <cell r="AX102">
            <v>0.52657722799998652</v>
          </cell>
          <cell r="AY102">
            <v>7.9950074685588142</v>
          </cell>
          <cell r="AZ102">
            <v>20.723094284127249</v>
          </cell>
          <cell r="BA102">
            <v>2.5629815449999995</v>
          </cell>
          <cell r="BB102">
            <v>0.86439446800000042</v>
          </cell>
          <cell r="BC102">
            <v>8.0878905876108753</v>
          </cell>
          <cell r="BD102">
            <v>20.985807417485127</v>
          </cell>
          <cell r="BE102">
            <v>7.9550000000000001</v>
          </cell>
          <cell r="BF102">
            <v>20.597999999999999</v>
          </cell>
          <cell r="BG102">
            <v>4.2309060586000022</v>
          </cell>
          <cell r="BH102">
            <v>0.85584935999999345</v>
          </cell>
          <cell r="BI102">
            <v>8.2219854191118635</v>
          </cell>
          <cell r="BJ102">
            <v>21.353148801327723</v>
          </cell>
          <cell r="BK102">
            <v>5.7577489846770007</v>
          </cell>
          <cell r="BL102">
            <v>-0.11619799999999714</v>
          </cell>
          <cell r="BM102">
            <v>8.2511046345136609</v>
          </cell>
          <cell r="BN102">
            <v>21.435510380021494</v>
          </cell>
          <cell r="BO102">
            <v>7.9560000000000004</v>
          </cell>
          <cell r="BP102">
            <v>20.603999999999999</v>
          </cell>
          <cell r="BQ102">
            <v>6.9616186504570017</v>
          </cell>
          <cell r="BR102">
            <v>-0.34656607599998779</v>
          </cell>
          <cell r="BS102">
            <v>8.3032002167787535</v>
          </cell>
          <cell r="BT102">
            <v>21.586030510854783</v>
          </cell>
        </row>
        <row r="103">
          <cell r="B103" t="str">
            <v>Deansgate</v>
          </cell>
          <cell r="C103" t="str">
            <v>DEANSGATE</v>
          </cell>
          <cell r="D103">
            <v>6.6</v>
          </cell>
          <cell r="E103">
            <v>54.75</v>
          </cell>
          <cell r="F103">
            <v>21.9</v>
          </cell>
          <cell r="G103">
            <v>0.72029746633707359</v>
          </cell>
          <cell r="H103">
            <v>0.61116231823499412</v>
          </cell>
          <cell r="I103">
            <v>13.384</v>
          </cell>
          <cell r="J103">
            <v>39.435000000000002</v>
          </cell>
          <cell r="K103">
            <v>5.1872082099999883E-3</v>
          </cell>
          <cell r="L103">
            <v>1.150363999991022E-5</v>
          </cell>
          <cell r="M103">
            <v>13.38445476934637</v>
          </cell>
          <cell r="N103">
            <v>39.436286281954779</v>
          </cell>
          <cell r="O103">
            <v>1.1894818219999992E-2</v>
          </cell>
          <cell r="P103">
            <v>2.2365999999940378E-5</v>
          </cell>
          <cell r="Q103">
            <v>13.385042483260213</v>
          </cell>
          <cell r="R103">
            <v>39.437948587930279</v>
          </cell>
          <cell r="S103">
            <v>5.1872082099999883E-3</v>
          </cell>
          <cell r="T103">
            <v>3.3152599999919374E-5</v>
          </cell>
          <cell r="U103">
            <v>13.384456663139231</v>
          </cell>
          <cell r="V103">
            <v>39.436291638409877</v>
          </cell>
          <cell r="W103">
            <v>3.0277521880000019E-2</v>
          </cell>
          <cell r="X103">
            <v>7.8694489120000211E-2</v>
          </cell>
          <cell r="Y103">
            <v>13.393532578770452</v>
          </cell>
          <cell r="Z103">
            <v>39.461962204363132</v>
          </cell>
          <cell r="AA103">
            <v>4.3039144729999979E-2</v>
          </cell>
          <cell r="AB103">
            <v>0.15735581751999972</v>
          </cell>
          <cell r="AC103">
            <v>13.401530012939286</v>
          </cell>
          <cell r="AD103">
            <v>39.484582364094628</v>
          </cell>
          <cell r="AE103">
            <v>5.810013540000003E-2</v>
          </cell>
          <cell r="AF103">
            <v>0.23601848952000004</v>
          </cell>
          <cell r="AG103">
            <v>13.40972870716231</v>
          </cell>
          <cell r="AH103">
            <v>39.50777177322253</v>
          </cell>
          <cell r="AI103">
            <v>7.5724442009999948E-2</v>
          </cell>
          <cell r="AJ103">
            <v>0.31467946391999979</v>
          </cell>
          <cell r="AK103">
            <v>13.418151484875965</v>
          </cell>
          <cell r="AL103">
            <v>39.531594986173538</v>
          </cell>
          <cell r="AM103">
            <v>9.5566935310000045E-2</v>
          </cell>
          <cell r="AN103">
            <v>0.39334166911999968</v>
          </cell>
          <cell r="AO103">
            <v>13.42676841126921</v>
          </cell>
          <cell r="AP103">
            <v>39.555967334516133</v>
          </cell>
          <cell r="AQ103">
            <v>0.11695658419000005</v>
          </cell>
          <cell r="AR103">
            <v>0.47200324151999984</v>
          </cell>
          <cell r="AS103">
            <v>13.435520623320537</v>
          </cell>
          <cell r="AT103">
            <v>39.580722328483638</v>
          </cell>
          <cell r="AU103">
            <v>13.395</v>
          </cell>
          <cell r="AV103">
            <v>39.759</v>
          </cell>
          <cell r="AW103">
            <v>0.14130186082000001</v>
          </cell>
          <cell r="AX103">
            <v>0.55066388431999991</v>
          </cell>
          <cell r="AY103">
            <v>13.45553130442827</v>
          </cell>
          <cell r="AZ103">
            <v>39.930208383341188</v>
          </cell>
          <cell r="BA103">
            <v>0.29692355184999997</v>
          </cell>
          <cell r="BB103">
            <v>0.94392510951999975</v>
          </cell>
          <cell r="BC103">
            <v>13.503546107373568</v>
          </cell>
          <cell r="BD103">
            <v>40.066014754381015</v>
          </cell>
          <cell r="BE103">
            <v>13.407</v>
          </cell>
          <cell r="BF103">
            <v>40.14</v>
          </cell>
          <cell r="BG103">
            <v>0.48569698087340007</v>
          </cell>
          <cell r="BH103">
            <v>1.0225753575199996</v>
          </cell>
          <cell r="BI103">
            <v>13.5389396122095</v>
          </cell>
          <cell r="BJ103">
            <v>40.513181578001841</v>
          </cell>
          <cell r="BK103">
            <v>0.69909232413477007</v>
          </cell>
          <cell r="BL103">
            <v>1.0225753575200001</v>
          </cell>
          <cell r="BM103">
            <v>13.557606863554312</v>
          </cell>
          <cell r="BN103">
            <v>40.565980538049963</v>
          </cell>
          <cell r="BO103">
            <v>13.417</v>
          </cell>
          <cell r="BP103">
            <v>40.493000000000002</v>
          </cell>
          <cell r="BQ103">
            <v>0.9187391514567399</v>
          </cell>
          <cell r="BR103">
            <v>1.0225753575200001</v>
          </cell>
          <cell r="BS103">
            <v>13.58682097793022</v>
          </cell>
          <cell r="BT103">
            <v>40.973326260328761</v>
          </cell>
        </row>
        <row r="104">
          <cell r="B104" t="str">
            <v>Denton East</v>
          </cell>
          <cell r="C104" t="str">
            <v>DENTON EAST</v>
          </cell>
          <cell r="D104">
            <v>6.6</v>
          </cell>
          <cell r="E104">
            <v>62.5</v>
          </cell>
          <cell r="F104">
            <v>25</v>
          </cell>
          <cell r="G104">
            <v>0.57518238101789598</v>
          </cell>
          <cell r="H104">
            <v>0.49241999036470685</v>
          </cell>
          <cell r="I104">
            <v>12.307</v>
          </cell>
          <cell r="J104">
            <v>35.939</v>
          </cell>
          <cell r="K104">
            <v>3.6375380000000179E-2</v>
          </cell>
          <cell r="L104">
            <v>3.6322400000008415E-3</v>
          </cell>
          <cell r="M104">
            <v>12.310499759117672</v>
          </cell>
          <cell r="N104">
            <v>35.948898813618499</v>
          </cell>
          <cell r="O104">
            <v>8.8742642000000371E-2</v>
          </cell>
          <cell r="P104">
            <v>6.9843039999994971E-3</v>
          </cell>
          <cell r="Q104">
            <v>12.315373936066941</v>
          </cell>
          <cell r="R104">
            <v>35.962685067912624</v>
          </cell>
          <cell r="S104">
            <v>3.6375380000000179E-2</v>
          </cell>
          <cell r="T104">
            <v>1.0257759999999116E-2</v>
          </cell>
          <cell r="U104">
            <v>12.311079341807902</v>
          </cell>
          <cell r="V104">
            <v>35.950538121020585</v>
          </cell>
          <cell r="W104">
            <v>0.25556795900000018</v>
          </cell>
          <cell r="X104">
            <v>7.1180935999999306E-2</v>
          </cell>
          <cell r="Y104">
            <v>12.335583115528131</v>
          </cell>
          <cell r="Z104">
            <v>36.019845259269516</v>
          </cell>
          <cell r="AA104">
            <v>0.38948291300000037</v>
          </cell>
          <cell r="AB104">
            <v>0.13206589199999996</v>
          </cell>
          <cell r="AC104">
            <v>12.352623688327618</v>
          </cell>
          <cell r="AD104">
            <v>36.0680432775968</v>
          </cell>
          <cell r="AE104">
            <v>0.5613398500000002</v>
          </cell>
          <cell r="AF104">
            <v>0.19331209599999966</v>
          </cell>
          <cell r="AG104">
            <v>12.373014924873875</v>
          </cell>
          <cell r="AH104">
            <v>36.12571840415135</v>
          </cell>
          <cell r="AI104">
            <v>0.78064820200000007</v>
          </cell>
          <cell r="AJ104">
            <v>0.25403289200000057</v>
          </cell>
          <cell r="AK104">
            <v>12.397511122446412</v>
          </cell>
          <cell r="AL104">
            <v>36.195004113818655</v>
          </cell>
          <cell r="AM104">
            <v>1.045208723</v>
          </cell>
          <cell r="AN104">
            <v>0.31508733200000005</v>
          </cell>
          <cell r="AO104">
            <v>12.42599504447452</v>
          </cell>
          <cell r="AP104">
            <v>36.275568811502112</v>
          </cell>
          <cell r="AQ104">
            <v>1.343383572</v>
          </cell>
          <cell r="AR104">
            <v>0.37593229600000289</v>
          </cell>
          <cell r="AS104">
            <v>12.457401133213908</v>
          </cell>
          <cell r="AT104">
            <v>36.364398644774788</v>
          </cell>
          <cell r="AU104">
            <v>12.317</v>
          </cell>
          <cell r="AV104">
            <v>36.154000000000003</v>
          </cell>
          <cell r="AW104">
            <v>1.6899809500000003</v>
          </cell>
          <cell r="AX104">
            <v>0.43648498000000036</v>
          </cell>
          <cell r="AY104">
            <v>12.503017526834556</v>
          </cell>
          <cell r="AZ104">
            <v>36.680137018577064</v>
          </cell>
          <cell r="BA104">
            <v>3.9580579560000002</v>
          </cell>
          <cell r="BB104">
            <v>0.72731738799999857</v>
          </cell>
          <cell r="BC104">
            <v>12.726864047895884</v>
          </cell>
          <cell r="BD104">
            <v>37.313270590526997</v>
          </cell>
          <cell r="BE104">
            <v>12.336</v>
          </cell>
          <cell r="BF104">
            <v>36.871000000000002</v>
          </cell>
          <cell r="BG104">
            <v>6.5291288641299996</v>
          </cell>
          <cell r="BH104">
            <v>0.78306225600000001</v>
          </cell>
          <cell r="BI104">
            <v>12.975650835086826</v>
          </cell>
          <cell r="BJ104">
            <v>38.680205772326133</v>
          </cell>
          <cell r="BK104">
            <v>8.8002188238781009</v>
          </cell>
          <cell r="BL104">
            <v>0.58267771999999507</v>
          </cell>
          <cell r="BM104">
            <v>13.156790582634308</v>
          </cell>
          <cell r="BN104">
            <v>39.192546347659103</v>
          </cell>
          <cell r="BO104">
            <v>12.336</v>
          </cell>
          <cell r="BP104">
            <v>36.902000000000001</v>
          </cell>
          <cell r="BQ104">
            <v>10.530918522219302</v>
          </cell>
          <cell r="BR104">
            <v>4.6447295999999305E-2</v>
          </cell>
          <cell r="BS104">
            <v>13.261279545828192</v>
          </cell>
          <cell r="BT104">
            <v>39.519085765393292</v>
          </cell>
        </row>
        <row r="105">
          <cell r="B105" t="str">
            <v>Denton West</v>
          </cell>
          <cell r="C105" t="str">
            <v>DENTON WEST</v>
          </cell>
          <cell r="D105">
            <v>6.6</v>
          </cell>
          <cell r="E105">
            <v>54.75</v>
          </cell>
          <cell r="F105">
            <v>21.9</v>
          </cell>
          <cell r="G105">
            <v>0.73404647057768246</v>
          </cell>
          <cell r="H105">
            <v>0.64308175906240772</v>
          </cell>
          <cell r="I105">
            <v>14.081</v>
          </cell>
          <cell r="J105">
            <v>40.182000000000002</v>
          </cell>
          <cell r="K105">
            <v>2.3125427000000198E-2</v>
          </cell>
          <cell r="L105">
            <v>5.3450800000005572E-3</v>
          </cell>
          <cell r="M105">
            <v>14.083490523466729</v>
          </cell>
          <cell r="N105">
            <v>40.189044264128114</v>
          </cell>
          <cell r="O105">
            <v>5.6385519000000106E-2</v>
          </cell>
          <cell r="P105">
            <v>1.0155764000000289E-2</v>
          </cell>
          <cell r="Q105">
            <v>14.086820852674586</v>
          </cell>
          <cell r="R105">
            <v>40.198463857593957</v>
          </cell>
          <cell r="S105">
            <v>2.3125427000000198E-2</v>
          </cell>
          <cell r="T105">
            <v>1.4765368000000834E-2</v>
          </cell>
          <cell r="U105">
            <v>14.084314584953493</v>
          </cell>
          <cell r="V105">
            <v>40.191375061989739</v>
          </cell>
          <cell r="W105">
            <v>0.1621763503000001</v>
          </cell>
          <cell r="X105">
            <v>5.9818028000000467E-2</v>
          </cell>
          <cell r="Y105">
            <v>14.100419471828801</v>
          </cell>
          <cell r="Z105">
            <v>40.236926560868831</v>
          </cell>
          <cell r="AA105">
            <v>0.24699936800000011</v>
          </cell>
          <cell r="AB105">
            <v>0.10476082000000009</v>
          </cell>
          <cell r="AC105">
            <v>14.111771036247271</v>
          </cell>
          <cell r="AD105">
            <v>40.269033633578331</v>
          </cell>
          <cell r="AE105">
            <v>0.35580746600000024</v>
          </cell>
          <cell r="AF105">
            <v>0.15013466000000086</v>
          </cell>
          <cell r="AG105">
            <v>14.125258457975828</v>
          </cell>
          <cell r="AH105">
            <v>40.307181823038277</v>
          </cell>
          <cell r="AI105">
            <v>0.49461209300000009</v>
          </cell>
          <cell r="AJ105">
            <v>0.19477879999999992</v>
          </cell>
          <cell r="AK105">
            <v>14.141306063280368</v>
          </cell>
          <cell r="AL105">
            <v>40.352571305168851</v>
          </cell>
          <cell r="AM105">
            <v>0.66201496500000012</v>
          </cell>
          <cell r="AN105">
            <v>0.23982115999999998</v>
          </cell>
          <cell r="AO105">
            <v>14.159890201444496</v>
          </cell>
          <cell r="AP105">
            <v>40.405135185642308</v>
          </cell>
          <cell r="AQ105">
            <v>0.85065700200000005</v>
          </cell>
          <cell r="AR105">
            <v>0.28455273200000075</v>
          </cell>
          <cell r="AS105">
            <v>14.180305097804785</v>
          </cell>
          <cell r="AT105">
            <v>40.462877232256631</v>
          </cell>
          <cell r="AU105">
            <v>14.090999999999999</v>
          </cell>
          <cell r="AV105">
            <v>40.593000000000004</v>
          </cell>
          <cell r="AW105">
            <v>1.0700106700000003</v>
          </cell>
          <cell r="AX105">
            <v>0.32887960000000049</v>
          </cell>
          <cell r="AY105">
            <v>14.213371162719886</v>
          </cell>
          <cell r="AZ105">
            <v>40.93911791592366</v>
          </cell>
          <cell r="BA105">
            <v>2.5053665925000002</v>
          </cell>
          <cell r="BB105">
            <v>0.53481735200000102</v>
          </cell>
          <cell r="BC105">
            <v>14.356947124051977</v>
          </cell>
          <cell r="BD105">
            <v>41.345212059416859</v>
          </cell>
          <cell r="BE105">
            <v>14.111000000000001</v>
          </cell>
          <cell r="BF105">
            <v>41.323999999999998</v>
          </cell>
          <cell r="BG105">
            <v>4.1320815492899996</v>
          </cell>
          <cell r="BH105">
            <v>0.57448517599999604</v>
          </cell>
          <cell r="BI105">
            <v>14.522717813000776</v>
          </cell>
          <cell r="BJ105">
            <v>42.488513830032566</v>
          </cell>
          <cell r="BK105">
            <v>5.5698470223029002</v>
          </cell>
          <cell r="BL105">
            <v>0.48921515999999698</v>
          </cell>
          <cell r="BM105">
            <v>14.641030482119586</v>
          </cell>
          <cell r="BN105">
            <v>42.823152592569329</v>
          </cell>
          <cell r="BO105">
            <v>14.112</v>
          </cell>
          <cell r="BP105">
            <v>41.350999999999999</v>
          </cell>
          <cell r="BQ105">
            <v>6.6670226252002003</v>
          </cell>
          <cell r="BR105">
            <v>0.26103200399999693</v>
          </cell>
          <cell r="BS105">
            <v>14.718047606837754</v>
          </cell>
          <cell r="BT105">
            <v>43.06516149006741</v>
          </cell>
        </row>
        <row r="106">
          <cell r="B106" t="str">
            <v>Dickinson St</v>
          </cell>
          <cell r="C106" t="str">
            <v>DICKINSON ST</v>
          </cell>
          <cell r="D106">
            <v>6.6</v>
          </cell>
          <cell r="E106">
            <v>54.75</v>
          </cell>
          <cell r="F106">
            <v>21.9</v>
          </cell>
          <cell r="G106">
            <v>0.71318716153138684</v>
          </cell>
          <cell r="H106">
            <v>0.59893635065295336</v>
          </cell>
          <cell r="I106">
            <v>13.116</v>
          </cell>
          <cell r="J106">
            <v>39.045000000000002</v>
          </cell>
          <cell r="K106">
            <v>8.0320111000000138E-3</v>
          </cell>
          <cell r="L106">
            <v>3.9559359999996602E-5</v>
          </cell>
          <cell r="M106">
            <v>13.116706079299677</v>
          </cell>
          <cell r="N106">
            <v>39.04699709384343</v>
          </cell>
          <cell r="O106">
            <v>1.9011605200000004E-2</v>
          </cell>
          <cell r="P106">
            <v>8.5798559999794577E-5</v>
          </cell>
          <cell r="Q106">
            <v>13.117670589576008</v>
          </cell>
          <cell r="R106">
            <v>39.049725140871104</v>
          </cell>
          <cell r="S106">
            <v>8.0320111000000138E-3</v>
          </cell>
          <cell r="T106">
            <v>1.385933599997724E-4</v>
          </cell>
          <cell r="U106">
            <v>13.116714742527943</v>
          </cell>
          <cell r="V106">
            <v>39.047021597153247</v>
          </cell>
          <cell r="W106">
            <v>5.1682376500000016E-2</v>
          </cell>
          <cell r="X106">
            <v>6.7327965760000108E-2</v>
          </cell>
          <cell r="Y106">
            <v>13.126410705021236</v>
          </cell>
          <cell r="Z106">
            <v>39.074445920469799</v>
          </cell>
          <cell r="AA106">
            <v>7.6371511700000005E-2</v>
          </cell>
          <cell r="AB106">
            <v>0.13452229056000009</v>
          </cell>
          <cell r="AC106">
            <v>13.134448423258368</v>
          </cell>
          <cell r="AD106">
            <v>39.097180020752774</v>
          </cell>
          <cell r="AE106">
            <v>0.10704799469999998</v>
          </cell>
          <cell r="AF106">
            <v>0.20172853175999994</v>
          </cell>
          <cell r="AG106">
            <v>13.143010941010775</v>
          </cell>
          <cell r="AH106">
            <v>39.121398478219795</v>
          </cell>
          <cell r="AI106">
            <v>0.1449775646</v>
          </cell>
          <cell r="AJ106">
            <v>0.26892906416000018</v>
          </cell>
          <cell r="AK106">
            <v>13.152207439929388</v>
          </cell>
          <cell r="AL106">
            <v>39.147410105213901</v>
          </cell>
          <cell r="AM106">
            <v>0.18965091780000004</v>
          </cell>
          <cell r="AN106">
            <v>0.33614030416000018</v>
          </cell>
          <cell r="AO106">
            <v>13.161994803566083</v>
          </cell>
          <cell r="AP106">
            <v>39.175092950003688</v>
          </cell>
          <cell r="AQ106">
            <v>0.23925647629999997</v>
          </cell>
          <cell r="AR106">
            <v>0.40335077616000015</v>
          </cell>
          <cell r="AS106">
            <v>13.172213556089543</v>
          </cell>
          <cell r="AT106">
            <v>39.203995946822111</v>
          </cell>
          <cell r="AU106">
            <v>13.134</v>
          </cell>
          <cell r="AV106">
            <v>39.552999999999997</v>
          </cell>
          <cell r="AW106">
            <v>0.29649238519999993</v>
          </cell>
          <cell r="AX106">
            <v>0.47055784415999979</v>
          </cell>
          <cell r="AY106">
            <v>13.201099493394388</v>
          </cell>
          <cell r="AZ106">
            <v>39.742786027173409</v>
          </cell>
          <cell r="BA106">
            <v>0.66756658690000004</v>
          </cell>
          <cell r="BB106">
            <v>0.80628282416000041</v>
          </cell>
          <cell r="BC106">
            <v>13.2629283870031</v>
          </cell>
          <cell r="BD106">
            <v>39.917664546949339</v>
          </cell>
          <cell r="BE106">
            <v>13.146000000000001</v>
          </cell>
          <cell r="BF106">
            <v>39.889000000000003</v>
          </cell>
          <cell r="BG106">
            <v>1.09667263978</v>
          </cell>
          <cell r="BH106">
            <v>0.87341222015999942</v>
          </cell>
          <cell r="BI106">
            <v>13.318337730941328</v>
          </cell>
          <cell r="BJ106">
            <v>40.376444712811669</v>
          </cell>
          <cell r="BK106">
            <v>1.50906982813122</v>
          </cell>
          <cell r="BL106">
            <v>0.87341222016000031</v>
          </cell>
          <cell r="BM106">
            <v>13.354413129078848</v>
          </cell>
          <cell r="BN106">
            <v>40.478481347439839</v>
          </cell>
          <cell r="BO106">
            <v>13.156000000000001</v>
          </cell>
          <cell r="BP106">
            <v>40.229999999999997</v>
          </cell>
          <cell r="BQ106">
            <v>1.8645511796198999</v>
          </cell>
          <cell r="BR106">
            <v>0.87341222015999942</v>
          </cell>
          <cell r="BS106">
            <v>13.395509682711253</v>
          </cell>
          <cell r="BT106">
            <v>40.907435683219859</v>
          </cell>
        </row>
        <row r="107">
          <cell r="B107" t="str">
            <v>Didsbury</v>
          </cell>
          <cell r="C107" t="str">
            <v>DIDSBURY</v>
          </cell>
          <cell r="D107">
            <v>6.6</v>
          </cell>
          <cell r="E107">
            <v>62.5</v>
          </cell>
          <cell r="F107">
            <v>25</v>
          </cell>
          <cell r="G107">
            <v>0.6056484897454204</v>
          </cell>
          <cell r="H107">
            <v>0.51689942782725096</v>
          </cell>
          <cell r="I107">
            <v>12.92</v>
          </cell>
          <cell r="J107">
            <v>37.845999999999997</v>
          </cell>
          <cell r="K107">
            <v>2.5049761999999975E-2</v>
          </cell>
          <cell r="L107">
            <v>3.3655559999998808E-3</v>
          </cell>
          <cell r="M107">
            <v>12.922485695681274</v>
          </cell>
          <cell r="N107">
            <v>37.853030609088776</v>
          </cell>
          <cell r="O107">
            <v>1.1508629490000004</v>
          </cell>
          <cell r="P107">
            <v>0.26643347199999745</v>
          </cell>
          <cell r="Q107">
            <v>13.043981283361491</v>
          </cell>
          <cell r="R107">
            <v>38.196672024820479</v>
          </cell>
          <cell r="S107">
            <v>2.5049761999999975E-2</v>
          </cell>
          <cell r="T107">
            <v>0.26940233599999708</v>
          </cell>
          <cell r="U107">
            <v>12.945757878491477</v>
          </cell>
          <cell r="V107">
            <v>37.91885428220121</v>
          </cell>
          <cell r="W107">
            <v>1.2638898430000003</v>
          </cell>
          <cell r="X107">
            <v>0.33706755199999705</v>
          </cell>
          <cell r="Y107">
            <v>13.060047451964298</v>
          </cell>
          <cell r="Z107">
            <v>38.242114011887409</v>
          </cell>
          <cell r="AA107">
            <v>1.3539358310000003</v>
          </cell>
          <cell r="AB107">
            <v>0.40468124399999894</v>
          </cell>
          <cell r="AC107">
            <v>13.073839097220109</v>
          </cell>
          <cell r="AD107">
            <v>38.281122675423823</v>
          </cell>
          <cell r="AE107">
            <v>1.4690792830000001</v>
          </cell>
          <cell r="AF107">
            <v>0.47259325200000113</v>
          </cell>
          <cell r="AG107">
            <v>13.089852297084903</v>
          </cell>
          <cell r="AH107">
            <v>38.326414844275384</v>
          </cell>
          <cell r="AI107">
            <v>1.6155364050000003</v>
          </cell>
          <cell r="AJ107">
            <v>0.54003996000000143</v>
          </cell>
          <cell r="AK107">
            <v>13.108564029483567</v>
          </cell>
          <cell r="AL107">
            <v>38.379339615742758</v>
          </cell>
          <cell r="AM107">
            <v>1.791785274</v>
          </cell>
          <cell r="AN107">
            <v>0.60776181999999856</v>
          </cell>
          <cell r="AO107">
            <v>13.129905933432436</v>
          </cell>
          <cell r="AP107">
            <v>38.439703635765468</v>
          </cell>
          <cell r="AQ107">
            <v>1.9901310270000003</v>
          </cell>
          <cell r="AR107">
            <v>0.67529294000000206</v>
          </cell>
          <cell r="AS107">
            <v>13.153164128007868</v>
          </cell>
          <cell r="AT107">
            <v>38.505487744175241</v>
          </cell>
          <cell r="AU107">
            <v>12.938000000000001</v>
          </cell>
          <cell r="AV107">
            <v>38.469000000000001</v>
          </cell>
          <cell r="AW107">
            <v>2.2207091980000007</v>
          </cell>
          <cell r="AX107">
            <v>0.7425672040000002</v>
          </cell>
          <cell r="AY107">
            <v>13.197219458845147</v>
          </cell>
          <cell r="AZ107">
            <v>39.202183348659645</v>
          </cell>
          <cell r="BA107">
            <v>3.7283983197000006</v>
          </cell>
          <cell r="BB107">
            <v>1.068427456000002</v>
          </cell>
          <cell r="BC107">
            <v>13.357613432250929</v>
          </cell>
          <cell r="BD107">
            <v>39.655846013686379</v>
          </cell>
          <cell r="BE107">
            <v>12.957000000000001</v>
          </cell>
          <cell r="BF107">
            <v>39.106000000000002</v>
          </cell>
          <cell r="BG107">
            <v>5.4393846104709995</v>
          </cell>
          <cell r="BH107">
            <v>1.1324646479999991</v>
          </cell>
          <cell r="BI107">
            <v>13.531887717947255</v>
          </cell>
          <cell r="BJ107">
            <v>40.732028015125451</v>
          </cell>
          <cell r="BK107">
            <v>6.9628028379054792</v>
          </cell>
          <cell r="BL107">
            <v>1.0631827640000004</v>
          </cell>
          <cell r="BM107">
            <v>13.659091658753363</v>
          </cell>
          <cell r="BN107">
            <v>41.091815091676054</v>
          </cell>
          <cell r="BO107">
            <v>12.967000000000001</v>
          </cell>
          <cell r="BP107">
            <v>39.457000000000001</v>
          </cell>
          <cell r="BQ107">
            <v>8.1394054806445997</v>
          </cell>
          <cell r="BR107">
            <v>0.87778394799999759</v>
          </cell>
          <cell r="BS107">
            <v>13.75579950666088</v>
          </cell>
          <cell r="BT107">
            <v>41.688061920626048</v>
          </cell>
        </row>
        <row r="108">
          <cell r="B108"/>
          <cell r="C108" t="str">
            <v>DISLEY</v>
          </cell>
          <cell r="D108">
            <v>11</v>
          </cell>
          <cell r="E108">
            <v>62.5</v>
          </cell>
          <cell r="F108">
            <v>25</v>
          </cell>
          <cell r="G108" t="e">
            <v>#N/A</v>
          </cell>
          <cell r="H108" t="e">
            <v>#N/A</v>
          </cell>
          <cell r="I108">
            <v>4.16</v>
          </cell>
          <cell r="J108">
            <v>11.679</v>
          </cell>
          <cell r="K108" t="e">
            <v>#N/A</v>
          </cell>
          <cell r="L108" t="e">
            <v>#N/A</v>
          </cell>
          <cell r="M108" t="e">
            <v>#N/A</v>
          </cell>
          <cell r="N108" t="e">
            <v>#N/A</v>
          </cell>
          <cell r="O108" t="e">
            <v>#N/A</v>
          </cell>
          <cell r="P108" t="e">
            <v>#N/A</v>
          </cell>
          <cell r="Q108" t="e">
            <v>#N/A</v>
          </cell>
          <cell r="R108" t="e">
            <v>#N/A</v>
          </cell>
          <cell r="S108" t="e">
            <v>#N/A</v>
          </cell>
          <cell r="T108" t="e">
            <v>#N/A</v>
          </cell>
          <cell r="U108" t="e">
            <v>#N/A</v>
          </cell>
          <cell r="V108" t="e">
            <v>#N/A</v>
          </cell>
          <cell r="W108" t="e">
            <v>#N/A</v>
          </cell>
          <cell r="X108" t="e">
            <v>#N/A</v>
          </cell>
          <cell r="Y108" t="e">
            <v>#N/A</v>
          </cell>
          <cell r="Z108" t="e">
            <v>#N/A</v>
          </cell>
          <cell r="AA108" t="e">
            <v>#N/A</v>
          </cell>
          <cell r="AB108" t="e">
            <v>#N/A</v>
          </cell>
          <cell r="AC108" t="e">
            <v>#N/A</v>
          </cell>
          <cell r="AD108" t="e">
            <v>#N/A</v>
          </cell>
          <cell r="AE108" t="e">
            <v>#N/A</v>
          </cell>
          <cell r="AF108" t="e">
            <v>#N/A</v>
          </cell>
          <cell r="AG108" t="e">
            <v>#N/A</v>
          </cell>
          <cell r="AH108" t="e">
            <v>#N/A</v>
          </cell>
          <cell r="AI108" t="e">
            <v>#N/A</v>
          </cell>
          <cell r="AJ108" t="e">
            <v>#N/A</v>
          </cell>
          <cell r="AK108" t="e">
            <v>#N/A</v>
          </cell>
          <cell r="AL108" t="e">
            <v>#N/A</v>
          </cell>
          <cell r="AM108" t="e">
            <v>#N/A</v>
          </cell>
          <cell r="AN108" t="e">
            <v>#N/A</v>
          </cell>
          <cell r="AO108" t="e">
            <v>#N/A</v>
          </cell>
          <cell r="AP108" t="e">
            <v>#N/A</v>
          </cell>
          <cell r="AQ108" t="e">
            <v>#N/A</v>
          </cell>
          <cell r="AR108" t="e">
            <v>#N/A</v>
          </cell>
          <cell r="AS108" t="e">
            <v>#N/A</v>
          </cell>
          <cell r="AT108" t="e">
            <v>#N/A</v>
          </cell>
          <cell r="AU108">
            <v>4.16</v>
          </cell>
          <cell r="AV108">
            <v>11.679</v>
          </cell>
          <cell r="AW108" t="e">
            <v>#N/A</v>
          </cell>
          <cell r="AX108" t="e">
            <v>#N/A</v>
          </cell>
          <cell r="AY108" t="e">
            <v>#N/A</v>
          </cell>
          <cell r="AZ108" t="e">
            <v>#N/A</v>
          </cell>
          <cell r="BA108" t="e">
            <v>#N/A</v>
          </cell>
          <cell r="BB108" t="e">
            <v>#N/A</v>
          </cell>
          <cell r="BC108" t="e">
            <v>#N/A</v>
          </cell>
          <cell r="BD108" t="e">
            <v>#N/A</v>
          </cell>
          <cell r="BE108">
            <v>4.1340000000000003</v>
          </cell>
          <cell r="BF108">
            <v>11.648999999999999</v>
          </cell>
          <cell r="BG108" t="e">
            <v>#N/A</v>
          </cell>
          <cell r="BH108" t="e">
            <v>#N/A</v>
          </cell>
          <cell r="BI108" t="e">
            <v>#N/A</v>
          </cell>
          <cell r="BJ108" t="e">
            <v>#N/A</v>
          </cell>
          <cell r="BK108" t="e">
            <v>#N/A</v>
          </cell>
          <cell r="BL108" t="e">
            <v>#N/A</v>
          </cell>
          <cell r="BM108" t="e">
            <v>#N/A</v>
          </cell>
          <cell r="BN108" t="e">
            <v>#N/A</v>
          </cell>
          <cell r="BO108">
            <v>4.1639999999999997</v>
          </cell>
          <cell r="BP108">
            <v>11.717000000000001</v>
          </cell>
          <cell r="BQ108" t="e">
            <v>#N/A</v>
          </cell>
          <cell r="BR108" t="e">
            <v>#N/A</v>
          </cell>
          <cell r="BS108" t="e">
            <v>#N/A</v>
          </cell>
          <cell r="BT108" t="e">
            <v>#N/A</v>
          </cell>
        </row>
        <row r="109">
          <cell r="B109" t="str">
            <v>Dodgson Rd</v>
          </cell>
          <cell r="C109" t="str">
            <v>DODGSON RD</v>
          </cell>
          <cell r="D109">
            <v>6.6</v>
          </cell>
          <cell r="E109">
            <v>54.75</v>
          </cell>
          <cell r="F109">
            <v>21.9</v>
          </cell>
          <cell r="G109">
            <v>0.74227053142117194</v>
          </cell>
          <cell r="H109">
            <v>0.6474668666274167</v>
          </cell>
          <cell r="I109">
            <v>14.178000000000001</v>
          </cell>
          <cell r="J109">
            <v>40.634999999999998</v>
          </cell>
          <cell r="K109">
            <v>1.3976637999999819E-2</v>
          </cell>
          <cell r="L109">
            <v>3.449355999999959E-3</v>
          </cell>
          <cell r="M109">
            <v>14.179524379140425</v>
          </cell>
          <cell r="N109">
            <v>40.639311595309167</v>
          </cell>
          <cell r="O109">
            <v>3.370789899999993E-2</v>
          </cell>
          <cell r="P109">
            <v>6.5503919999998494E-3</v>
          </cell>
          <cell r="Q109">
            <v>14.181521687143329</v>
          </cell>
          <cell r="R109">
            <v>40.644960835441054</v>
          </cell>
          <cell r="S109">
            <v>1.3976637999999819E-2</v>
          </cell>
          <cell r="T109">
            <v>9.5194799999998025E-3</v>
          </cell>
          <cell r="U109">
            <v>14.180055377280638</v>
          </cell>
          <cell r="V109">
            <v>40.640813484852139</v>
          </cell>
          <cell r="W109">
            <v>9.5270978999999922E-2</v>
          </cell>
          <cell r="X109">
            <v>5.3025643999999872E-2</v>
          </cell>
          <cell r="Y109">
            <v>14.190972590183177</v>
          </cell>
          <cell r="Z109">
            <v>40.671692025952311</v>
          </cell>
          <cell r="AA109">
            <v>0.14374954399999984</v>
          </cell>
          <cell r="AB109">
            <v>9.6459855999999178E-2</v>
          </cell>
          <cell r="AC109">
            <v>14.199012872992709</v>
          </cell>
          <cell r="AD109">
            <v>40.694433379941422</v>
          </cell>
          <cell r="AE109">
            <v>0.20524172099999982</v>
          </cell>
          <cell r="AF109">
            <v>0.14016941599999999</v>
          </cell>
          <cell r="AG109">
            <v>14.208215638322432</v>
          </cell>
          <cell r="AH109">
            <v>40.720462731022685</v>
          </cell>
          <cell r="AI109">
            <v>0.28278131699999998</v>
          </cell>
          <cell r="AJ109">
            <v>0.18341089599999938</v>
          </cell>
          <cell r="AK109">
            <v>14.218781242374192</v>
          </cell>
          <cell r="AL109">
            <v>40.75034677211201</v>
          </cell>
          <cell r="AM109">
            <v>0.37551145799999996</v>
          </cell>
          <cell r="AN109">
            <v>0.22690661599999951</v>
          </cell>
          <cell r="AO109">
            <v>14.230697914725546</v>
          </cell>
          <cell r="AP109">
            <v>40.784052211427287</v>
          </cell>
          <cell r="AQ109">
            <v>0.47947123199999986</v>
          </cell>
          <cell r="AR109">
            <v>0.2702022959999999</v>
          </cell>
          <cell r="AS109">
            <v>14.243579426241688</v>
          </cell>
          <cell r="AT109">
            <v>40.820486628007281</v>
          </cell>
          <cell r="AU109">
            <v>14.186999999999999</v>
          </cell>
          <cell r="AV109">
            <v>41.017000000000003</v>
          </cell>
          <cell r="AW109">
            <v>0.59915221400000007</v>
          </cell>
          <cell r="AX109">
            <v>0.31323839599999914</v>
          </cell>
          <cell r="AY109">
            <v>14.266813479437815</v>
          </cell>
          <cell r="AZ109">
            <v>41.242746610162293</v>
          </cell>
          <cell r="BA109">
            <v>1.3772670659999999</v>
          </cell>
          <cell r="BB109">
            <v>0.51832740399999988</v>
          </cell>
          <cell r="BC109">
            <v>14.352821511746797</v>
          </cell>
          <cell r="BD109">
            <v>41.486014061691066</v>
          </cell>
          <cell r="BE109">
            <v>14.188000000000001</v>
          </cell>
          <cell r="BF109">
            <v>41.180999999999997</v>
          </cell>
          <cell r="BG109">
            <v>2.2670563690399996</v>
          </cell>
          <cell r="BH109">
            <v>0.55793759200000093</v>
          </cell>
          <cell r="BI109">
            <v>14.435122882403865</v>
          </cell>
          <cell r="BJ109">
            <v>41.879969063736553</v>
          </cell>
          <cell r="BK109">
            <v>3.0722295673866005</v>
          </cell>
          <cell r="BL109">
            <v>0.45667944800000004</v>
          </cell>
          <cell r="BM109">
            <v>14.496699480299872</v>
          </cell>
          <cell r="BN109">
            <v>42.054133983475204</v>
          </cell>
          <cell r="BO109">
            <v>14.198</v>
          </cell>
          <cell r="BP109">
            <v>41.500999999999998</v>
          </cell>
          <cell r="BQ109">
            <v>3.7068901397009002</v>
          </cell>
          <cell r="BR109">
            <v>0.18571194800000068</v>
          </cell>
          <cell r="BS109">
            <v>14.538514373209427</v>
          </cell>
          <cell r="BT109">
            <v>42.464120089551486</v>
          </cell>
        </row>
        <row r="110">
          <cell r="B110" t="str">
            <v>Douglas St</v>
          </cell>
          <cell r="C110" t="str">
            <v>DOUGLAS ST</v>
          </cell>
          <cell r="D110">
            <v>6.6</v>
          </cell>
          <cell r="E110">
            <v>54.75</v>
          </cell>
          <cell r="F110">
            <v>21.9</v>
          </cell>
          <cell r="G110">
            <v>0.82789271908875639</v>
          </cell>
          <cell r="H110">
            <v>0.6980413396690609</v>
          </cell>
          <cell r="I110">
            <v>15.286</v>
          </cell>
          <cell r="J110">
            <v>45.323999999999998</v>
          </cell>
          <cell r="K110">
            <v>1.1268402999999982E-2</v>
          </cell>
          <cell r="L110">
            <v>1.3673160000013951E-3</v>
          </cell>
          <cell r="M110">
            <v>15.287105338752433</v>
          </cell>
          <cell r="N110">
            <v>45.327126370109411</v>
          </cell>
          <cell r="O110">
            <v>2.6926748E-2</v>
          </cell>
          <cell r="P110">
            <v>2.6123279999978877E-3</v>
          </cell>
          <cell r="Q110">
            <v>15.288583999012152</v>
          </cell>
          <cell r="R110">
            <v>45.33130865289629</v>
          </cell>
          <cell r="S110">
            <v>1.1268402999999982E-2</v>
          </cell>
          <cell r="T110">
            <v>3.8159600000007288E-3</v>
          </cell>
          <cell r="U110">
            <v>15.287319539551303</v>
          </cell>
          <cell r="V110">
            <v>45.32773222145908</v>
          </cell>
          <cell r="W110">
            <v>7.475543699999998E-2</v>
          </cell>
          <cell r="X110">
            <v>5.3467255999999352E-2</v>
          </cell>
          <cell r="Y110">
            <v>15.297216576715115</v>
          </cell>
          <cell r="Z110">
            <v>45.355725269827829</v>
          </cell>
          <cell r="AA110">
            <v>0.11172560799999998</v>
          </cell>
          <cell r="AB110">
            <v>0.10309673599999947</v>
          </cell>
          <cell r="AC110">
            <v>15.30479208153581</v>
          </cell>
          <cell r="AD110">
            <v>45.377152033146324</v>
          </cell>
          <cell r="AE110">
            <v>0.15816118499999998</v>
          </cell>
          <cell r="AF110">
            <v>0.15284714000000221</v>
          </cell>
          <cell r="AG110">
            <v>15.313206172751357</v>
          </cell>
          <cell r="AH110">
            <v>45.400950676970474</v>
          </cell>
          <cell r="AI110">
            <v>0.21614586599999996</v>
          </cell>
          <cell r="AJ110">
            <v>0.20240713999999649</v>
          </cell>
          <cell r="AK110">
            <v>15.322613892527912</v>
          </cell>
          <cell r="AL110">
            <v>45.427559726768486</v>
          </cell>
          <cell r="AM110">
            <v>0.28496796499999999</v>
          </cell>
          <cell r="AN110">
            <v>0.25207875599999952</v>
          </cell>
          <cell r="AO110">
            <v>15.332979404384357</v>
          </cell>
          <cell r="AP110">
            <v>45.456877821665131</v>
          </cell>
          <cell r="AQ110">
            <v>0.36176623600000002</v>
          </cell>
          <cell r="AR110">
            <v>0.30167194000000386</v>
          </cell>
          <cell r="AS110">
            <v>15.344035789318829</v>
          </cell>
          <cell r="AT110">
            <v>45.488150000715429</v>
          </cell>
          <cell r="AU110">
            <v>15.295999999999999</v>
          </cell>
          <cell r="AV110">
            <v>45.703000000000003</v>
          </cell>
          <cell r="AW110">
            <v>0.45003898999999992</v>
          </cell>
          <cell r="AX110">
            <v>0.35115978399999648</v>
          </cell>
          <cell r="AY110">
            <v>15.366086716339893</v>
          </cell>
          <cell r="AZ110">
            <v>45.901235169580147</v>
          </cell>
          <cell r="BA110">
            <v>1.0222453359999999</v>
          </cell>
          <cell r="BB110">
            <v>0.51286481199999656</v>
          </cell>
          <cell r="BC110">
            <v>15.430287311694473</v>
          </cell>
          <cell r="BD110">
            <v>46.082821874905896</v>
          </cell>
          <cell r="BE110">
            <v>15.365</v>
          </cell>
          <cell r="BF110">
            <v>46.295999999999999</v>
          </cell>
          <cell r="BG110">
            <v>1.68154195896</v>
          </cell>
          <cell r="BH110">
            <v>0.23591886399999851</v>
          </cell>
          <cell r="BI110">
            <v>15.532734321560078</v>
          </cell>
          <cell r="BJ110">
            <v>46.770424304851424</v>
          </cell>
          <cell r="BK110">
            <v>2.2957801005517999</v>
          </cell>
          <cell r="BL110">
            <v>-5.6083133359999984</v>
          </cell>
          <cell r="BM110">
            <v>15.075228491638546</v>
          </cell>
          <cell r="BN110">
            <v>45.476402405771843</v>
          </cell>
          <cell r="BO110">
            <v>15.372999999999999</v>
          </cell>
          <cell r="BP110">
            <v>46.633000000000003</v>
          </cell>
          <cell r="BQ110">
            <v>2.800886779432</v>
          </cell>
          <cell r="BR110">
            <v>-12.604374128</v>
          </cell>
          <cell r="BS110">
            <v>14.515417263682904</v>
          </cell>
          <cell r="BT110">
            <v>44.207389726886674</v>
          </cell>
        </row>
        <row r="111">
          <cell r="B111" t="str">
            <v>Droylsden East</v>
          </cell>
          <cell r="C111" t="str">
            <v>DROYLSDEN EAST</v>
          </cell>
          <cell r="D111">
            <v>6.6</v>
          </cell>
          <cell r="E111">
            <v>50</v>
          </cell>
          <cell r="F111">
            <v>20</v>
          </cell>
          <cell r="G111">
            <v>0.8457640318906412</v>
          </cell>
          <cell r="H111">
            <v>0.72974801808634293</v>
          </cell>
          <cell r="I111">
            <v>14.590999999999999</v>
          </cell>
          <cell r="J111">
            <v>42.277000000000001</v>
          </cell>
          <cell r="K111">
            <v>4.1629391000000293E-2</v>
          </cell>
          <cell r="L111">
            <v>3.6436240000004005E-3</v>
          </cell>
          <cell r="M111">
            <v>14.594960361726859</v>
          </cell>
          <cell r="N111">
            <v>42.288201594532062</v>
          </cell>
          <cell r="O111">
            <v>0.10171747600000014</v>
          </cell>
          <cell r="P111">
            <v>7.0542119999998931E-3</v>
          </cell>
          <cell r="Q111">
            <v>14.600515055052577</v>
          </cell>
          <cell r="R111">
            <v>42.303912639804167</v>
          </cell>
          <cell r="S111">
            <v>4.1629391000000293E-2</v>
          </cell>
          <cell r="T111">
            <v>1.0420400000000107E-2</v>
          </cell>
          <cell r="U111">
            <v>14.595553175885623</v>
          </cell>
          <cell r="V111">
            <v>42.289878326178638</v>
          </cell>
          <cell r="W111">
            <v>0.29375030800000013</v>
          </cell>
          <cell r="X111">
            <v>6.6298687999999828E-2</v>
          </cell>
          <cell r="Y111">
            <v>14.62249611890334</v>
          </cell>
          <cell r="Z111">
            <v>42.366084477030441</v>
          </cell>
          <cell r="AA111">
            <v>0.44831008999999988</v>
          </cell>
          <cell r="AB111">
            <v>0.12216138400000176</v>
          </cell>
          <cell r="AC111">
            <v>14.640903311981651</v>
          </cell>
          <cell r="AD111">
            <v>42.418147881223575</v>
          </cell>
          <cell r="AE111">
            <v>0.64693441700000021</v>
          </cell>
          <cell r="AF111">
            <v>0.17843081599999966</v>
          </cell>
          <cell r="AG111">
            <v>14.663200733250349</v>
          </cell>
          <cell r="AH111">
            <v>42.481214512351855</v>
          </cell>
          <cell r="AI111">
            <v>0.90073857600000062</v>
          </cell>
          <cell r="AJ111">
            <v>0.23415503200000121</v>
          </cell>
          <cell r="AK111">
            <v>14.690277443951572</v>
          </cell>
          <cell r="AL111">
            <v>42.557799015348103</v>
          </cell>
          <cell r="AM111">
            <v>1.2072170280000005</v>
          </cell>
          <cell r="AN111">
            <v>0.29025495600000095</v>
          </cell>
          <cell r="AO111">
            <v>14.72199482622217</v>
          </cell>
          <cell r="AP111">
            <v>42.647509319688204</v>
          </cell>
          <cell r="AQ111">
            <v>1.552842794</v>
          </cell>
          <cell r="AR111">
            <v>0.34614452000000195</v>
          </cell>
          <cell r="AS111">
            <v>14.757118308625088</v>
          </cell>
          <cell r="AT111">
            <v>42.746853530032162</v>
          </cell>
          <cell r="AU111">
            <v>14.609</v>
          </cell>
          <cell r="AV111">
            <v>43.012</v>
          </cell>
          <cell r="AW111">
            <v>1.9546578910000001</v>
          </cell>
          <cell r="AX111">
            <v>0.40172862799999987</v>
          </cell>
          <cell r="AY111">
            <v>14.815130362281735</v>
          </cell>
          <cell r="AZ111">
            <v>43.595024707911421</v>
          </cell>
          <cell r="BA111">
            <v>4.5844587480000003</v>
          </cell>
          <cell r="BB111">
            <v>0.66691780399999612</v>
          </cell>
          <cell r="BC111">
            <v>15.068376313017165</v>
          </cell>
          <cell r="BD111">
            <v>44.311312424203649</v>
          </cell>
          <cell r="BE111">
            <v>14.629</v>
          </cell>
          <cell r="BF111">
            <v>43.774000000000001</v>
          </cell>
          <cell r="BG111">
            <v>7.5619498751800007</v>
          </cell>
          <cell r="BH111">
            <v>0.71935130400000258</v>
          </cell>
          <cell r="BI111">
            <v>15.353425979551506</v>
          </cell>
          <cell r="BJ111">
            <v>45.822986090434313</v>
          </cell>
          <cell r="BK111">
            <v>10.179805773736</v>
          </cell>
          <cell r="BL111">
            <v>0.71935130399998837</v>
          </cell>
          <cell r="BM111">
            <v>15.582428980722861</v>
          </cell>
          <cell r="BN111">
            <v>46.470704390595657</v>
          </cell>
          <cell r="BO111">
            <v>14.629</v>
          </cell>
          <cell r="BP111">
            <v>43.808999999999997</v>
          </cell>
          <cell r="BQ111">
            <v>12.160025701884202</v>
          </cell>
          <cell r="BR111">
            <v>0.71935130399999547</v>
          </cell>
          <cell r="BS111">
            <v>15.755653300203321</v>
          </cell>
          <cell r="BT111">
            <v>46.995656754479882</v>
          </cell>
        </row>
        <row r="112">
          <cell r="B112" t="str">
            <v>Dukinfield</v>
          </cell>
          <cell r="C112" t="str">
            <v>DUKINFIELD</v>
          </cell>
          <cell r="D112">
            <v>6.6</v>
          </cell>
          <cell r="E112">
            <v>54.75</v>
          </cell>
          <cell r="F112">
            <v>21.9</v>
          </cell>
          <cell r="G112">
            <v>0.90263954745013208</v>
          </cell>
          <cell r="H112">
            <v>0.73535355337776842</v>
          </cell>
          <cell r="I112">
            <v>16.103000000000002</v>
          </cell>
          <cell r="J112">
            <v>49.415999999999997</v>
          </cell>
          <cell r="K112">
            <v>1.3058905000000065E-2</v>
          </cell>
          <cell r="L112">
            <v>1.1484240000001478E-3</v>
          </cell>
          <cell r="M112">
            <v>16.104242818973127</v>
          </cell>
          <cell r="N112">
            <v>49.419515222894731</v>
          </cell>
          <cell r="O112">
            <v>3.1897240999999965E-2</v>
          </cell>
          <cell r="P112">
            <v>2.2086679999979708E-3</v>
          </cell>
          <cell r="Q112">
            <v>16.105983493294261</v>
          </cell>
          <cell r="R112">
            <v>49.424438593359973</v>
          </cell>
          <cell r="S112">
            <v>1.3058905000000065E-2</v>
          </cell>
          <cell r="T112">
            <v>3.2449320000011994E-3</v>
          </cell>
          <cell r="U112">
            <v>16.104426215860723</v>
          </cell>
          <cell r="V112">
            <v>49.420033947626209</v>
          </cell>
          <cell r="W112">
            <v>9.2060420699999923E-2</v>
          </cell>
          <cell r="X112">
            <v>2.1622568000001507E-2</v>
          </cell>
          <cell r="Y112">
            <v>16.112944682443672</v>
          </cell>
          <cell r="Z112">
            <v>49.444127809570659</v>
          </cell>
          <cell r="AA112">
            <v>0.14045537400000002</v>
          </cell>
          <cell r="AB112">
            <v>3.9989448000003591E-2</v>
          </cell>
          <cell r="AC112">
            <v>16.118784828265998</v>
          </cell>
          <cell r="AD112">
            <v>49.460646236427003</v>
          </cell>
          <cell r="AE112">
            <v>0.20262843200000008</v>
          </cell>
          <cell r="AF112">
            <v>5.84731000000005E-2</v>
          </cell>
          <cell r="AG112">
            <v>16.125840460573642</v>
          </cell>
          <cell r="AH112">
            <v>49.480602578228179</v>
          </cell>
          <cell r="AI112">
            <v>0.28204962799999994</v>
          </cell>
          <cell r="AJ112">
            <v>7.6791568000000865E-2</v>
          </cell>
          <cell r="AK112">
            <v>16.134390463804081</v>
          </cell>
          <cell r="AL112">
            <v>49.50478563928182</v>
          </cell>
          <cell r="AM112">
            <v>0.37793196600000006</v>
          </cell>
          <cell r="AN112">
            <v>9.5217752000003486E-2</v>
          </cell>
          <cell r="AO112">
            <v>16.144389866220351</v>
          </cell>
          <cell r="AP112">
            <v>49.533068220307243</v>
          </cell>
          <cell r="AQ112">
            <v>0.486046857</v>
          </cell>
          <cell r="AR112">
            <v>0.1135777200000021</v>
          </cell>
          <cell r="AS112">
            <v>16.155453547112678</v>
          </cell>
          <cell r="AT112">
            <v>49.564361035442644</v>
          </cell>
          <cell r="AU112">
            <v>16.105</v>
          </cell>
          <cell r="AV112">
            <v>49.536000000000001</v>
          </cell>
          <cell r="AW112">
            <v>0.61176955899999985</v>
          </cell>
          <cell r="AX112">
            <v>0.13184506399999663</v>
          </cell>
          <cell r="AY112">
            <v>16.170049409509453</v>
          </cell>
          <cell r="AZ112">
            <v>49.719987514305259</v>
          </cell>
          <cell r="BA112">
            <v>1.4349690472999999</v>
          </cell>
          <cell r="BB112">
            <v>-0.34942456799999988</v>
          </cell>
          <cell r="BC112">
            <v>16.199960514748661</v>
          </cell>
          <cell r="BD112">
            <v>49.804588895694977</v>
          </cell>
          <cell r="BE112">
            <v>16.116</v>
          </cell>
          <cell r="BF112">
            <v>49.95</v>
          </cell>
          <cell r="BG112">
            <v>2.367737931637</v>
          </cell>
          <cell r="BH112">
            <v>-4.9716737680000023</v>
          </cell>
          <cell r="BI112">
            <v>15.888214688473228</v>
          </cell>
          <cell r="BJ112">
            <v>49.305725846258923</v>
          </cell>
          <cell r="BK112">
            <v>3.1902684917165001</v>
          </cell>
          <cell r="BL112">
            <v>-15.636977023999997</v>
          </cell>
          <cell r="BM112">
            <v>15.027195375509288</v>
          </cell>
          <cell r="BN112">
            <v>46.870395466541389</v>
          </cell>
          <cell r="BO112">
            <v>16.117000000000001</v>
          </cell>
          <cell r="BP112">
            <v>49.991</v>
          </cell>
          <cell r="BQ112">
            <v>3.8154468213542008</v>
          </cell>
          <cell r="BR112">
            <v>-18.927764024000005</v>
          </cell>
          <cell r="BS112">
            <v>14.795015090147491</v>
          </cell>
          <cell r="BT112">
            <v>46.251862022468011</v>
          </cell>
        </row>
        <row r="113">
          <cell r="B113" t="str">
            <v>Dumers Lane</v>
          </cell>
          <cell r="C113" t="str">
            <v>DUMERS LANE</v>
          </cell>
          <cell r="D113">
            <v>11</v>
          </cell>
          <cell r="E113">
            <v>46</v>
          </cell>
          <cell r="F113">
            <v>18.399999999999999</v>
          </cell>
          <cell r="G113">
            <v>0.54022497692938853</v>
          </cell>
          <cell r="H113">
            <v>0.46540635444942552</v>
          </cell>
          <cell r="I113">
            <v>8.5630000000000006</v>
          </cell>
          <cell r="J113">
            <v>24.849</v>
          </cell>
          <cell r="K113">
            <v>7.4741740000000001E-3</v>
          </cell>
          <cell r="L113">
            <v>1.6124079999997321E-3</v>
          </cell>
          <cell r="M113">
            <v>8.5634769218694284</v>
          </cell>
          <cell r="N113">
            <v>24.850348938751875</v>
          </cell>
          <cell r="O113">
            <v>2.2819118629999999</v>
          </cell>
          <cell r="P113">
            <v>4.8030749680000016</v>
          </cell>
          <cell r="Q113">
            <v>8.9348653685529822</v>
          </cell>
          <cell r="R113">
            <v>25.900794095168994</v>
          </cell>
          <cell r="S113">
            <v>7.4741740000000001E-3</v>
          </cell>
          <cell r="T113">
            <v>4.8044845320000027</v>
          </cell>
          <cell r="U113">
            <v>8.8155623322034966</v>
          </cell>
          <cell r="V113">
            <v>25.563354151093527</v>
          </cell>
          <cell r="W113">
            <v>2.313954227</v>
          </cell>
          <cell r="X113">
            <v>4.8326579240000003</v>
          </cell>
          <cell r="Y113">
            <v>8.9380998590157912</v>
          </cell>
          <cell r="Z113">
            <v>25.909942615728735</v>
          </cell>
          <cell r="AA113">
            <v>2.3388497159999999</v>
          </cell>
          <cell r="AB113">
            <v>4.8608026320000013</v>
          </cell>
          <cell r="AC113">
            <v>8.940883747380866</v>
          </cell>
          <cell r="AD113">
            <v>25.917816641092777</v>
          </cell>
          <cell r="AE113">
            <v>2.3702291089999998</v>
          </cell>
          <cell r="AF113">
            <v>4.8890855559999986</v>
          </cell>
          <cell r="AG113">
            <v>8.944015206906359</v>
          </cell>
          <cell r="AH113">
            <v>25.926673746154727</v>
          </cell>
          <cell r="AI113">
            <v>2.4095671909999998</v>
          </cell>
          <cell r="AJ113">
            <v>4.9171441959999997</v>
          </cell>
          <cell r="AK113">
            <v>8.9475526174144679</v>
          </cell>
          <cell r="AL113">
            <v>25.936679053987227</v>
          </cell>
          <cell r="AM113">
            <v>2.4563984510000001</v>
          </cell>
          <cell r="AN113">
            <v>4.945330495999996</v>
          </cell>
          <cell r="AO113">
            <v>8.9514900181835539</v>
          </cell>
          <cell r="AP113">
            <v>25.947815705123503</v>
          </cell>
          <cell r="AQ113">
            <v>2.5087528190000001</v>
          </cell>
          <cell r="AR113">
            <v>4.9734234360000018</v>
          </cell>
          <cell r="AS113">
            <v>8.9557124068134986</v>
          </cell>
          <cell r="AT113">
            <v>25.959758423655657</v>
          </cell>
          <cell r="AU113">
            <v>8.516</v>
          </cell>
          <cell r="AV113">
            <v>24.917000000000002</v>
          </cell>
          <cell r="AW113">
            <v>2.5691061890000002</v>
          </cell>
          <cell r="AX113">
            <v>5.0013923000000036</v>
          </cell>
          <cell r="AY113">
            <v>8.9133481218658002</v>
          </cell>
          <cell r="AZ113">
            <v>26.040870205852187</v>
          </cell>
          <cell r="BA113">
            <v>2.9609367219</v>
          </cell>
          <cell r="BB113">
            <v>5.1363393839999985</v>
          </cell>
          <cell r="BC113">
            <v>8.9409967763130993</v>
          </cell>
          <cell r="BD113">
            <v>26.119072410053661</v>
          </cell>
          <cell r="BE113">
            <v>8.5619999999999994</v>
          </cell>
          <cell r="BF113">
            <v>25.071999999999999</v>
          </cell>
          <cell r="BG113">
            <v>3.4099610619379996</v>
          </cell>
          <cell r="BH113">
            <v>5.1512318319999961</v>
          </cell>
          <cell r="BI113">
            <v>9.0113460928999451</v>
          </cell>
          <cell r="BJ113">
            <v>26.34294267755693</v>
          </cell>
          <cell r="BK113">
            <v>3.8228879645787002</v>
          </cell>
          <cell r="BL113">
            <v>3.8721816000000002</v>
          </cell>
          <cell r="BM113">
            <v>8.965886407685673</v>
          </cell>
          <cell r="BN113">
            <v>26.214363270814456</v>
          </cell>
          <cell r="BO113">
            <v>8.5670000000000002</v>
          </cell>
          <cell r="BP113">
            <v>25.289000000000001</v>
          </cell>
          <cell r="BQ113">
            <v>4.1568649910715996</v>
          </cell>
          <cell r="BR113">
            <v>0.44943423200000066</v>
          </cell>
          <cell r="BS113">
            <v>8.808768008764396</v>
          </cell>
          <cell r="BT113">
            <v>25.972823193885091</v>
          </cell>
        </row>
        <row r="114">
          <cell r="B114" t="str">
            <v>Dumplington</v>
          </cell>
          <cell r="C114" t="str">
            <v>DUMPLINGTON</v>
          </cell>
          <cell r="D114">
            <v>11</v>
          </cell>
          <cell r="E114">
            <v>62.5</v>
          </cell>
          <cell r="F114">
            <v>25</v>
          </cell>
          <cell r="G114">
            <v>0.70922057223494328</v>
          </cell>
          <cell r="H114">
            <v>0.55344404132291691</v>
          </cell>
          <cell r="I114">
            <v>13.836</v>
          </cell>
          <cell r="J114">
            <v>44.326000000000001</v>
          </cell>
          <cell r="K114">
            <v>1.9245966930000052E-3</v>
          </cell>
          <cell r="L114">
            <v>3.4187799968776744E-7</v>
          </cell>
          <cell r="M114">
            <v>13.836101033072921</v>
          </cell>
          <cell r="N114">
            <v>44.326285764683952</v>
          </cell>
          <cell r="O114">
            <v>4.3749840650000038E-3</v>
          </cell>
          <cell r="P114">
            <v>64.000000689414009</v>
          </cell>
          <cell r="Q114">
            <v>17.195358502217914</v>
          </cell>
          <cell r="R114">
            <v>53.827700709419879</v>
          </cell>
          <cell r="S114">
            <v>1.9245966930000052E-3</v>
          </cell>
          <cell r="T114">
            <v>64.000001051970003</v>
          </cell>
          <cell r="U114">
            <v>17.195229909264548</v>
          </cell>
          <cell r="V114">
            <v>53.827336993622524</v>
          </cell>
          <cell r="W114">
            <v>1.0923831687000007E-2</v>
          </cell>
          <cell r="X114">
            <v>64.026127476641989</v>
          </cell>
          <cell r="Y114">
            <v>17.19707352827033</v>
          </cell>
          <cell r="Z114">
            <v>53.83255153562618</v>
          </cell>
          <cell r="AA114">
            <v>1.5340469116700006E-2</v>
          </cell>
          <cell r="AB114">
            <v>64.052253907814006</v>
          </cell>
          <cell r="AC114">
            <v>17.198676623622973</v>
          </cell>
          <cell r="AD114">
            <v>53.837085774005146</v>
          </cell>
          <cell r="AE114">
            <v>2.0453205875000005E-2</v>
          </cell>
          <cell r="AF114">
            <v>64.078380405025982</v>
          </cell>
          <cell r="AG114">
            <v>17.200316258181338</v>
          </cell>
          <cell r="AH114">
            <v>53.841723360864705</v>
          </cell>
          <cell r="AI114">
            <v>2.6300985888999998E-2</v>
          </cell>
          <cell r="AJ114">
            <v>64.104506835250007</v>
          </cell>
          <cell r="AK114">
            <v>17.201994468989341</v>
          </cell>
          <cell r="AL114">
            <v>53.846470057835106</v>
          </cell>
          <cell r="AM114">
            <v>3.2750860645000004E-2</v>
          </cell>
          <cell r="AN114">
            <v>64.130633330937982</v>
          </cell>
          <cell r="AO114">
            <v>17.203704285011618</v>
          </cell>
          <cell r="AP114">
            <v>53.851306147850835</v>
          </cell>
          <cell r="AQ114">
            <v>3.9606371353000006E-2</v>
          </cell>
          <cell r="AR114">
            <v>64.156759798481986</v>
          </cell>
          <cell r="AS114">
            <v>17.20543538992273</v>
          </cell>
          <cell r="AT114">
            <v>53.8562024519372</v>
          </cell>
          <cell r="AU114">
            <v>13.848000000000001</v>
          </cell>
          <cell r="AV114">
            <v>44.762</v>
          </cell>
          <cell r="AW114">
            <v>4.7290494337000014E-2</v>
          </cell>
          <cell r="AX114">
            <v>64.182886234153983</v>
          </cell>
          <cell r="AY114">
            <v>17.219209984026502</v>
          </cell>
          <cell r="AZ114">
            <v>54.297221762035726</v>
          </cell>
          <cell r="BA114">
            <v>9.516974022590001E-2</v>
          </cell>
          <cell r="BB114">
            <v>62.796716795074005</v>
          </cell>
          <cell r="BC114">
            <v>17.148967965545346</v>
          </cell>
          <cell r="BD114">
            <v>54.098547331666701</v>
          </cell>
          <cell r="BE114">
            <v>13.855</v>
          </cell>
          <cell r="BF114">
            <v>45.029000000000003</v>
          </cell>
          <cell r="BG114">
            <v>0.15414153323358698</v>
          </cell>
          <cell r="BH114">
            <v>50.449091083074009</v>
          </cell>
          <cell r="BI114">
            <v>16.510980906626404</v>
          </cell>
          <cell r="BJ114">
            <v>52.541248439110099</v>
          </cell>
          <cell r="BK114">
            <v>0.22380223230763618</v>
          </cell>
          <cell r="BL114">
            <v>21.841295283073997</v>
          </cell>
          <cell r="BM114">
            <v>15.013117271836448</v>
          </cell>
          <cell r="BN114">
            <v>48.304650305299269</v>
          </cell>
          <cell r="BO114">
            <v>13.867000000000001</v>
          </cell>
          <cell r="BP114">
            <v>45.441000000000003</v>
          </cell>
          <cell r="BQ114">
            <v>0.29833022930691599</v>
          </cell>
          <cell r="BR114">
            <v>12.619004599073998</v>
          </cell>
          <cell r="BS114">
            <v>14.544984249125296</v>
          </cell>
          <cell r="BT114">
            <v>47.35862904037667</v>
          </cell>
        </row>
        <row r="115">
          <cell r="B115" t="str">
            <v>Eastlands</v>
          </cell>
          <cell r="C115" t="str">
            <v>EASTLANDS</v>
          </cell>
          <cell r="D115">
            <v>6.6</v>
          </cell>
          <cell r="E115">
            <v>50</v>
          </cell>
          <cell r="F115">
            <v>20</v>
          </cell>
          <cell r="G115">
            <v>1.0772029027603911</v>
          </cell>
          <cell r="H115">
            <v>0.94528792104100534</v>
          </cell>
          <cell r="I115">
            <v>18.905000000000001</v>
          </cell>
          <cell r="J115">
            <v>53.857999999999997</v>
          </cell>
          <cell r="K115">
            <v>8.5466240000000582E-3</v>
          </cell>
          <cell r="L115">
            <v>1.232903999999202E-4</v>
          </cell>
          <cell r="M115">
            <v>18.905758420820106</v>
          </cell>
          <cell r="N115">
            <v>53.860145138019554</v>
          </cell>
          <cell r="O115">
            <v>2.0586598000000011E-2</v>
          </cell>
          <cell r="P115">
            <v>2.573359999999969E-4</v>
          </cell>
          <cell r="Q115">
            <v>18.906823371349375</v>
          </cell>
          <cell r="R115">
            <v>53.863157272983052</v>
          </cell>
          <cell r="S115">
            <v>8.5466240000000582E-3</v>
          </cell>
          <cell r="T115">
            <v>4.0381960000024364E-4</v>
          </cell>
          <cell r="U115">
            <v>18.905782960760884</v>
          </cell>
          <cell r="V115">
            <v>53.860214547453687</v>
          </cell>
          <cell r="W115">
            <v>5.7880920600000052E-2</v>
          </cell>
          <cell r="X115">
            <v>3.9119787600000011E-2</v>
          </cell>
          <cell r="Y115">
            <v>18.913485361362252</v>
          </cell>
          <cell r="Z115">
            <v>53.882000226240258</v>
          </cell>
          <cell r="AA115">
            <v>8.7116640200000039E-2</v>
          </cell>
          <cell r="AB115">
            <v>7.7845115599999959E-2</v>
          </cell>
          <cell r="AC115">
            <v>18.919430411229868</v>
          </cell>
          <cell r="AD115">
            <v>53.898815366543793</v>
          </cell>
          <cell r="AE115">
            <v>0.12418319350000001</v>
          </cell>
          <cell r="AF115">
            <v>0.11660106360000011</v>
          </cell>
          <cell r="AG115">
            <v>18.926063159947471</v>
          </cell>
          <cell r="AH115">
            <v>53.917575612928289</v>
          </cell>
          <cell r="AI115">
            <v>0.17094294339999999</v>
          </cell>
          <cell r="AJ115">
            <v>0.15533566760000017</v>
          </cell>
          <cell r="AK115">
            <v>18.933541976347222</v>
          </cell>
          <cell r="AL115">
            <v>53.938728900094347</v>
          </cell>
          <cell r="AM115">
            <v>0.22686906140000002</v>
          </cell>
          <cell r="AN115">
            <v>0.19409827959999992</v>
          </cell>
          <cell r="AO115">
            <v>18.941825092067635</v>
          </cell>
          <cell r="AP115">
            <v>53.962157089275372</v>
          </cell>
          <cell r="AQ115">
            <v>0.28956919580000001</v>
          </cell>
          <cell r="AR115">
            <v>0.23285539559999968</v>
          </cell>
          <cell r="AS115">
            <v>18.950700299769103</v>
          </cell>
          <cell r="AT115">
            <v>53.987259967475957</v>
          </cell>
          <cell r="AU115">
            <v>18.878</v>
          </cell>
          <cell r="AV115">
            <v>57.366999999999997</v>
          </cell>
          <cell r="AW115">
            <v>0.36230949660000006</v>
          </cell>
          <cell r="AX115">
            <v>0.27159992359999974</v>
          </cell>
          <cell r="AY115">
            <v>18.933452693090047</v>
          </cell>
          <cell r="AZ115">
            <v>57.523843901276109</v>
          </cell>
          <cell r="BA115">
            <v>0.83684936669999987</v>
          </cell>
          <cell r="BB115">
            <v>0.46455980760000015</v>
          </cell>
          <cell r="BC115">
            <v>18.99184377834969</v>
          </cell>
          <cell r="BD115">
            <v>57.688998830667856</v>
          </cell>
          <cell r="BE115">
            <v>18.890999999999998</v>
          </cell>
          <cell r="BF115">
            <v>57.639000000000003</v>
          </cell>
          <cell r="BG115">
            <v>1.378238673749</v>
          </cell>
          <cell r="BH115">
            <v>0.50190721160000029</v>
          </cell>
          <cell r="BI115">
            <v>19.05547011106394</v>
          </cell>
          <cell r="BJ115">
            <v>58.10419172334327</v>
          </cell>
          <cell r="BK115">
            <v>1.8711283586445397</v>
          </cell>
          <cell r="BL115">
            <v>0.37187043959999988</v>
          </cell>
          <cell r="BM115">
            <v>19.087211509084618</v>
          </cell>
          <cell r="BN115">
            <v>58.193969954482327</v>
          </cell>
          <cell r="BO115">
            <v>18.904</v>
          </cell>
          <cell r="BP115">
            <v>58.058999999999997</v>
          </cell>
          <cell r="BQ115">
            <v>2.2649621892229201</v>
          </cell>
          <cell r="BR115">
            <v>2.3891123599999009E-2</v>
          </cell>
          <cell r="BS115">
            <v>19.104222738832405</v>
          </cell>
          <cell r="BT115">
            <v>58.625315425504546</v>
          </cell>
        </row>
        <row r="116">
          <cell r="B116" t="str">
            <v>Easton</v>
          </cell>
          <cell r="C116" t="str">
            <v>EASTON</v>
          </cell>
          <cell r="D116">
            <v>11</v>
          </cell>
          <cell r="E116">
            <v>62.5</v>
          </cell>
          <cell r="F116">
            <v>25</v>
          </cell>
          <cell r="G116">
            <v>5.4327836023832905E-2</v>
          </cell>
          <cell r="H116">
            <v>5.2446926131987232E-2</v>
          </cell>
          <cell r="I116">
            <v>1.3109999999999999</v>
          </cell>
          <cell r="J116">
            <v>3.395</v>
          </cell>
          <cell r="K116">
            <v>3.2970029999999928E-3</v>
          </cell>
          <cell r="L116">
            <v>2.0104379999663635E-6</v>
          </cell>
          <cell r="M116">
            <v>1.3111731532996809</v>
          </cell>
          <cell r="N116">
            <v>3.3954897514895568</v>
          </cell>
          <cell r="O116">
            <v>7.7787349999999811E-3</v>
          </cell>
          <cell r="P116">
            <v>5.2649620000400077E-6</v>
          </cell>
          <cell r="Q116">
            <v>1.3114085540430394</v>
          </cell>
          <cell r="R116">
            <v>3.3961555653372573</v>
          </cell>
          <cell r="S116">
            <v>3.2970029999999928E-3</v>
          </cell>
          <cell r="T116">
            <v>9.540041999933635E-6</v>
          </cell>
          <cell r="U116">
            <v>1.3111735485013987</v>
          </cell>
          <cell r="V116">
            <v>3.3954908692888153</v>
          </cell>
          <cell r="W116">
            <v>2.1363928999999976E-2</v>
          </cell>
          <cell r="X116">
            <v>1.3894243842000109E-2</v>
          </cell>
          <cell r="Y116">
            <v>1.3128505741437693</v>
          </cell>
          <cell r="Z116">
            <v>3.4002342141045911</v>
          </cell>
          <cell r="AA116">
            <v>3.1696973999999989E-2</v>
          </cell>
          <cell r="AB116">
            <v>2.7779694642000141E-2</v>
          </cell>
          <cell r="AC116">
            <v>1.3141217155137237</v>
          </cell>
          <cell r="AD116">
            <v>3.4038295448347573</v>
          </cell>
          <cell r="AE116">
            <v>4.4426765999999979E-2</v>
          </cell>
          <cell r="AF116">
            <v>4.166661592200005E-2</v>
          </cell>
          <cell r="AG116">
            <v>1.315518730657101</v>
          </cell>
          <cell r="AH116">
            <v>3.4077809003599668</v>
          </cell>
          <cell r="AI116">
            <v>5.9891444999999988E-2</v>
          </cell>
          <cell r="AJ116">
            <v>5.5553089721999904E-2</v>
          </cell>
          <cell r="AK116">
            <v>1.3170592666543834</v>
          </cell>
          <cell r="AL116">
            <v>3.412138194161328</v>
          </cell>
          <cell r="AM116">
            <v>7.7836574999999991E-2</v>
          </cell>
          <cell r="AN116">
            <v>6.9440904802000047E-2</v>
          </cell>
          <cell r="AO116">
            <v>1.3187300629644776</v>
          </cell>
          <cell r="AP116">
            <v>3.4168639197647246</v>
          </cell>
          <cell r="AQ116">
            <v>9.7597112000000014E-2</v>
          </cell>
          <cell r="AR116">
            <v>8.3328731201999906E-2</v>
          </cell>
          <cell r="AS116">
            <v>1.320496144025094</v>
          </cell>
          <cell r="AT116">
            <v>3.4218591513410725</v>
          </cell>
          <cell r="AU116">
            <v>1.3109999999999999</v>
          </cell>
          <cell r="AV116">
            <v>3.395</v>
          </cell>
          <cell r="AW116">
            <v>0.11919285300000002</v>
          </cell>
          <cell r="AX116">
            <v>9.7216232802000091E-2</v>
          </cell>
          <cell r="AY116">
            <v>1.3223585312675332</v>
          </cell>
          <cell r="AZ116">
            <v>3.4271267779343688</v>
          </cell>
          <cell r="BA116">
            <v>0.25330492299999996</v>
          </cell>
          <cell r="BB116">
            <v>0.16662176080199986</v>
          </cell>
          <cell r="BC116">
            <v>1.3330404349029992</v>
          </cell>
          <cell r="BD116">
            <v>3.4573397639208459</v>
          </cell>
          <cell r="BE116">
            <v>1.3129999999999999</v>
          </cell>
          <cell r="BF116">
            <v>3.5030000000000001</v>
          </cell>
          <cell r="BG116">
            <v>0.41615301539000005</v>
          </cell>
          <cell r="BH116">
            <v>0.18000669280200043</v>
          </cell>
          <cell r="BI116">
            <v>1.3442902698186054</v>
          </cell>
          <cell r="BJ116">
            <v>3.5915022478955709</v>
          </cell>
          <cell r="BK116">
            <v>0.57536156407299999</v>
          </cell>
          <cell r="BL116">
            <v>0.12671293280199991</v>
          </cell>
          <cell r="BM116">
            <v>1.3498493545238137</v>
          </cell>
          <cell r="BN116">
            <v>3.607225713864544</v>
          </cell>
          <cell r="BO116">
            <v>1.335</v>
          </cell>
          <cell r="BP116">
            <v>3.657</v>
          </cell>
          <cell r="BQ116">
            <v>0.70996073617599997</v>
          </cell>
          <cell r="BR116">
            <v>-1.5901543197999968E-2</v>
          </cell>
          <cell r="BS116">
            <v>1.3714286601726711</v>
          </cell>
          <cell r="BT116">
            <v>3.7600358105505443</v>
          </cell>
        </row>
        <row r="117">
          <cell r="B117" t="str">
            <v>Egremont</v>
          </cell>
          <cell r="C117" t="str">
            <v>EGREMONT</v>
          </cell>
          <cell r="D117">
            <v>11</v>
          </cell>
          <cell r="E117">
            <v>33.4</v>
          </cell>
          <cell r="F117">
            <v>13.1</v>
          </cell>
          <cell r="G117">
            <v>0.58843064804774448</v>
          </cell>
          <cell r="H117">
            <v>0.51325347810369681</v>
          </cell>
          <cell r="I117">
            <v>6.7220000000000004</v>
          </cell>
          <cell r="J117">
            <v>19.649000000000001</v>
          </cell>
          <cell r="K117">
            <v>2.9369275000000084E-2</v>
          </cell>
          <cell r="L117">
            <v>1.5065999999990254E-3</v>
          </cell>
          <cell r="M117">
            <v>6.7236205631584287</v>
          </cell>
          <cell r="N117">
            <v>19.653583644794665</v>
          </cell>
          <cell r="O117">
            <v>7.1323438999999933E-2</v>
          </cell>
          <cell r="P117">
            <v>3.1620640000014077E-3</v>
          </cell>
          <cell r="Q117">
            <v>6.7259094750188888</v>
          </cell>
          <cell r="R117">
            <v>19.660057665186944</v>
          </cell>
          <cell r="S117">
            <v>2.9369275000000084E-2</v>
          </cell>
          <cell r="T117">
            <v>4.9931080000007455E-3</v>
          </cell>
          <cell r="U117">
            <v>6.7238035573704593</v>
          </cell>
          <cell r="V117">
            <v>19.654101230587642</v>
          </cell>
          <cell r="W117">
            <v>0.20706684800000019</v>
          </cell>
          <cell r="X117">
            <v>6.9177868000000586E-2</v>
          </cell>
          <cell r="Y117">
            <v>6.7364990873768011</v>
          </cell>
          <cell r="Z117">
            <v>19.69000961202061</v>
          </cell>
          <cell r="AA117">
            <v>0.31636382999999979</v>
          </cell>
          <cell r="AB117">
            <v>0.13350807200000148</v>
          </cell>
          <cell r="AC117">
            <v>6.7456121512473235</v>
          </cell>
          <cell r="AD117">
            <v>19.71578524906154</v>
          </cell>
          <cell r="AE117">
            <v>0.4554001379999999</v>
          </cell>
          <cell r="AF117">
            <v>0.19824874000000214</v>
          </cell>
          <cell r="AG117">
            <v>6.7563076686971639</v>
          </cell>
          <cell r="AH117">
            <v>19.746036740729863</v>
          </cell>
          <cell r="AI117">
            <v>0.63049873499999975</v>
          </cell>
          <cell r="AJ117">
            <v>0.26275684000000332</v>
          </cell>
          <cell r="AK117">
            <v>6.768883758789217</v>
          </cell>
          <cell r="AL117">
            <v>19.781607295069481</v>
          </cell>
          <cell r="AM117">
            <v>0.83989823799999996</v>
          </cell>
          <cell r="AN117">
            <v>0.32763564400000078</v>
          </cell>
          <cell r="AO117">
            <v>6.7832796364600645</v>
          </cell>
          <cell r="AP117">
            <v>19.822324985958232</v>
          </cell>
          <cell r="AQ117">
            <v>1.0747041790000003</v>
          </cell>
          <cell r="AR117">
            <v>0.39245819599999976</v>
          </cell>
          <cell r="AS117">
            <v>6.7990060538319224</v>
          </cell>
          <cell r="AT117">
            <v>19.866806011427872</v>
          </cell>
          <cell r="AU117">
            <v>6.7270000000000003</v>
          </cell>
          <cell r="AV117">
            <v>19.863</v>
          </cell>
          <cell r="AW117">
            <v>1.337253391</v>
          </cell>
          <cell r="AX117">
            <v>0.4571263080000012</v>
          </cell>
          <cell r="AY117">
            <v>6.8211805092950959</v>
          </cell>
          <cell r="AZ117">
            <v>20.129382707112658</v>
          </cell>
          <cell r="BA117">
            <v>3.0344683139999997</v>
          </cell>
          <cell r="BB117">
            <v>0.68208464799999469</v>
          </cell>
          <cell r="BC117">
            <v>6.922068441188018</v>
          </cell>
          <cell r="BD117">
            <v>20.414736870238148</v>
          </cell>
          <cell r="BE117">
            <v>6.7039999999999997</v>
          </cell>
          <cell r="BF117">
            <v>20.161999999999999</v>
          </cell>
          <cell r="BG117">
            <v>5.0155879701000003</v>
          </cell>
          <cell r="BH117">
            <v>0.42645029200000018</v>
          </cell>
          <cell r="BI117">
            <v>6.9896329323239703</v>
          </cell>
          <cell r="BJ117">
            <v>20.96989193350591</v>
          </cell>
          <cell r="BK117">
            <v>6.814036958467999</v>
          </cell>
          <cell r="BL117">
            <v>-3.2485641080000018</v>
          </cell>
          <cell r="BM117">
            <v>6.8911387918187268</v>
          </cell>
          <cell r="BN117">
            <v>20.691308434872319</v>
          </cell>
          <cell r="BO117">
            <v>6.7089999999999996</v>
          </cell>
          <cell r="BP117">
            <v>20.364000000000001</v>
          </cell>
          <cell r="BQ117">
            <v>8.2077320264600004</v>
          </cell>
          <cell r="BR117">
            <v>-3.5995785079999987</v>
          </cell>
          <cell r="BS117">
            <v>6.9508653340318185</v>
          </cell>
          <cell r="BT117">
            <v>21.048098471311395</v>
          </cell>
        </row>
        <row r="118">
          <cell r="B118" t="str">
            <v>Embleton</v>
          </cell>
          <cell r="C118" t="str">
            <v>EMBLETON</v>
          </cell>
          <cell r="D118">
            <v>11</v>
          </cell>
          <cell r="E118">
            <v>33.405000000000001</v>
          </cell>
          <cell r="F118">
            <v>13.1</v>
          </cell>
          <cell r="G118">
            <v>0.56505513370908289</v>
          </cell>
          <cell r="H118">
            <v>0.53798854521364148</v>
          </cell>
          <cell r="I118">
            <v>7.0460000000000003</v>
          </cell>
          <cell r="J118">
            <v>18.870999999999999</v>
          </cell>
          <cell r="K118">
            <v>3.0738930000000053E-2</v>
          </cell>
          <cell r="L118">
            <v>6.9669280000095313E-4</v>
          </cell>
          <cell r="M118">
            <v>7.0476499422987029</v>
          </cell>
          <cell r="N118">
            <v>18.875666741551914</v>
          </cell>
          <cell r="O118">
            <v>7.3207419000000051E-2</v>
          </cell>
          <cell r="P118">
            <v>1.4747088000044428E-3</v>
          </cell>
          <cell r="Q118">
            <v>7.0499197951444534</v>
          </cell>
          <cell r="R118">
            <v>18.882086854910018</v>
          </cell>
          <cell r="S118">
            <v>3.0738930000000053E-2</v>
          </cell>
          <cell r="T118">
            <v>2.3430328000015876E-3</v>
          </cell>
          <cell r="U118">
            <v>7.0477363527389008</v>
          </cell>
          <cell r="V118">
            <v>18.87591114718483</v>
          </cell>
          <cell r="W118">
            <v>0.20386097900000033</v>
          </cell>
          <cell r="X118">
            <v>7.344170080000012E-2</v>
          </cell>
          <cell r="Y118">
            <v>7.0605546160754127</v>
          </cell>
          <cell r="Z118">
            <v>18.91216667089796</v>
          </cell>
          <cell r="AA118">
            <v>0.30489359400000016</v>
          </cell>
          <cell r="AB118">
            <v>0.14461383280000106</v>
          </cell>
          <cell r="AC118">
            <v>7.0695930212605198</v>
          </cell>
          <cell r="AD118">
            <v>18.937731141287966</v>
          </cell>
          <cell r="AE118">
            <v>0.43099053799999965</v>
          </cell>
          <cell r="AF118">
            <v>0.21598757680000435</v>
          </cell>
          <cell r="AG118">
            <v>7.0799575444308713</v>
          </cell>
          <cell r="AH118">
            <v>18.967046439758047</v>
          </cell>
          <cell r="AI118">
            <v>0.58692818499999966</v>
          </cell>
          <cell r="AJ118">
            <v>0.28724984880000104</v>
          </cell>
          <cell r="AK118">
            <v>7.0918824475576443</v>
          </cell>
          <cell r="AL118">
            <v>19.000775159221785</v>
          </cell>
          <cell r="AM118">
            <v>0.77072729499999992</v>
          </cell>
          <cell r="AN118">
            <v>0.35869442479999858</v>
          </cell>
          <cell r="AO118">
            <v>7.105279266723195</v>
          </cell>
          <cell r="AP118">
            <v>19.038667085934946</v>
          </cell>
          <cell r="AQ118">
            <v>0.97498100100000018</v>
          </cell>
          <cell r="AR118">
            <v>0.43011322480000214</v>
          </cell>
          <cell r="AS118">
            <v>7.1197483208638568</v>
          </cell>
          <cell r="AT118">
            <v>19.079591751135816</v>
          </cell>
          <cell r="AU118">
            <v>7.0510000000000002</v>
          </cell>
          <cell r="AV118">
            <v>19.065999999999999</v>
          </cell>
          <cell r="AW118">
            <v>1.2025204189999998</v>
          </cell>
          <cell r="AX118">
            <v>0.50145785280000421</v>
          </cell>
          <cell r="AY118">
            <v>7.1404356649015464</v>
          </cell>
          <cell r="AZ118">
            <v>19.318962260527243</v>
          </cell>
          <cell r="BA118">
            <v>2.6496206899999999</v>
          </cell>
          <cell r="BB118">
            <v>0.7736628728000019</v>
          </cell>
          <cell r="BC118">
            <v>7.2306757896813636</v>
          </cell>
          <cell r="BD118">
            <v>19.57419987719496</v>
          </cell>
          <cell r="BE118">
            <v>7.0510000000000002</v>
          </cell>
          <cell r="BF118">
            <v>19.277000000000001</v>
          </cell>
          <cell r="BG118">
            <v>4.3415405808000003</v>
          </cell>
          <cell r="BH118">
            <v>0.55698587680000156</v>
          </cell>
          <cell r="BI118">
            <v>7.3081059608116243</v>
          </cell>
          <cell r="BJ118">
            <v>20.004205473493531</v>
          </cell>
          <cell r="BK118">
            <v>5.9109868520119999</v>
          </cell>
          <cell r="BL118">
            <v>-2.7598141231999955</v>
          </cell>
          <cell r="BM118">
            <v>7.216393674840238</v>
          </cell>
          <cell r="BN118">
            <v>19.744803956179581</v>
          </cell>
          <cell r="BO118">
            <v>7.0490000000000004</v>
          </cell>
          <cell r="BP118">
            <v>19.456</v>
          </cell>
          <cell r="BQ118">
            <v>7.1707056023409992</v>
          </cell>
          <cell r="BR118">
            <v>-3.0766141231999926</v>
          </cell>
          <cell r="BS118">
            <v>7.2638840743244559</v>
          </cell>
          <cell r="BT118">
            <v>20.063783944495267</v>
          </cell>
        </row>
        <row r="119">
          <cell r="B119" t="str">
            <v>Exchange St</v>
          </cell>
          <cell r="C119" t="str">
            <v>EXCHANGE ST</v>
          </cell>
          <cell r="D119">
            <v>6.6</v>
          </cell>
          <cell r="E119">
            <v>62.75</v>
          </cell>
          <cell r="F119">
            <v>25.1</v>
          </cell>
          <cell r="G119">
            <v>0.57311427331451514</v>
          </cell>
          <cell r="H119">
            <v>0.50720320210497882</v>
          </cell>
          <cell r="I119">
            <v>12.728</v>
          </cell>
          <cell r="J119">
            <v>35.954999999999998</v>
          </cell>
          <cell r="K119">
            <v>2.6250101000000137E-2</v>
          </cell>
          <cell r="L119">
            <v>5.7624600000005799E-3</v>
          </cell>
          <cell r="M119">
            <v>12.730800372834969</v>
          </cell>
          <cell r="N119">
            <v>35.962920650485827</v>
          </cell>
          <cell r="O119">
            <v>6.3518293000000114E-2</v>
          </cell>
          <cell r="P119">
            <v>1.0877859999999906E-2</v>
          </cell>
          <cell r="Q119">
            <v>12.734507975600184</v>
          </cell>
          <cell r="R119">
            <v>35.97340733471475</v>
          </cell>
          <cell r="S119">
            <v>2.6250101000000137E-2</v>
          </cell>
          <cell r="T119">
            <v>1.5725011999998983E-2</v>
          </cell>
          <cell r="U119">
            <v>12.731671870119669</v>
          </cell>
          <cell r="V119">
            <v>35.965385617045015</v>
          </cell>
          <cell r="W119">
            <v>0.18040138800000005</v>
          </cell>
          <cell r="X119">
            <v>7.293981199999866E-2</v>
          </cell>
          <cell r="Y119">
            <v>12.750161607578306</v>
          </cell>
          <cell r="Z119">
            <v>36.017682492002464</v>
          </cell>
          <cell r="AA119">
            <v>0.27292981800000005</v>
          </cell>
          <cell r="AB119">
            <v>0.13000153599999997</v>
          </cell>
          <cell r="AC119">
            <v>12.763247352378309</v>
          </cell>
          <cell r="AD119">
            <v>36.054694567542292</v>
          </cell>
          <cell r="AE119">
            <v>0.39072798600000003</v>
          </cell>
          <cell r="AF119">
            <v>0.18745834000000094</v>
          </cell>
          <cell r="AG119">
            <v>12.778578186508767</v>
          </cell>
          <cell r="AH119">
            <v>36.098056714641864</v>
          </cell>
          <cell r="AI119">
            <v>0.53984880699999993</v>
          </cell>
          <cell r="AJ119">
            <v>0.2441565360000002</v>
          </cell>
          <cell r="AK119">
            <v>12.796582681185932</v>
          </cell>
          <cell r="AL119">
            <v>36.148981115754111</v>
          </cell>
          <cell r="AM119">
            <v>0.71868189999999987</v>
          </cell>
          <cell r="AN119">
            <v>0.30121950799999997</v>
          </cell>
          <cell r="AO119">
            <v>12.817218235220556</v>
          </cell>
          <cell r="AP119">
            <v>36.207347276519812</v>
          </cell>
          <cell r="AQ119">
            <v>0.91951575699999999</v>
          </cell>
          <cell r="AR119">
            <v>0.35794904000000027</v>
          </cell>
          <cell r="AS119">
            <v>12.83974918854973</v>
          </cell>
          <cell r="AT119">
            <v>36.271074436062435</v>
          </cell>
          <cell r="AU119">
            <v>12.738</v>
          </cell>
          <cell r="AV119">
            <v>36.356999999999999</v>
          </cell>
          <cell r="AW119">
            <v>1.1516023660000001</v>
          </cell>
          <cell r="AX119">
            <v>0.41426215200000183</v>
          </cell>
          <cell r="AY119">
            <v>12.874977621360877</v>
          </cell>
          <cell r="AZ119">
            <v>36.744431219740314</v>
          </cell>
          <cell r="BA119">
            <v>2.6624481159999998</v>
          </cell>
          <cell r="BB119">
            <v>0.68005095600000054</v>
          </cell>
          <cell r="BC119">
            <v>13.030392839240193</v>
          </cell>
          <cell r="BD119">
            <v>37.184011837588514</v>
          </cell>
          <cell r="BE119">
            <v>12.664</v>
          </cell>
          <cell r="BF119">
            <v>36.463000000000001</v>
          </cell>
          <cell r="BG119">
            <v>4.3826608029900003</v>
          </cell>
          <cell r="BH119">
            <v>0.73184157199999511</v>
          </cell>
          <cell r="BI119">
            <v>13.111402927722947</v>
          </cell>
          <cell r="BJ119">
            <v>37.728446576462446</v>
          </cell>
          <cell r="BK119">
            <v>5.9224352952210007</v>
          </cell>
          <cell r="BL119">
            <v>0.66255968799999998</v>
          </cell>
          <cell r="BM119">
            <v>13.240037670632573</v>
          </cell>
          <cell r="BN119">
            <v>38.092280572492783</v>
          </cell>
          <cell r="BO119">
            <v>12.676</v>
          </cell>
          <cell r="BP119">
            <v>36.835000000000001</v>
          </cell>
          <cell r="BQ119">
            <v>7.118330778832</v>
          </cell>
          <cell r="BR119">
            <v>0.47716087199999357</v>
          </cell>
          <cell r="BS119">
            <v>13.340433204429607</v>
          </cell>
          <cell r="BT119">
            <v>38.714300897990732</v>
          </cell>
        </row>
        <row r="120">
          <cell r="B120" t="str">
            <v>Failsworth</v>
          </cell>
          <cell r="C120" t="str">
            <v>FAILSWORTH</v>
          </cell>
          <cell r="D120">
            <v>6.6</v>
          </cell>
          <cell r="E120">
            <v>54.75</v>
          </cell>
          <cell r="F120">
            <v>21.9</v>
          </cell>
          <cell r="G120">
            <v>0.90823210141709099</v>
          </cell>
          <cell r="H120">
            <v>0.71840264495747386</v>
          </cell>
          <cell r="I120">
            <v>15.731</v>
          </cell>
          <cell r="J120">
            <v>49.72</v>
          </cell>
          <cell r="K120">
            <v>1.9014480000000056E-2</v>
          </cell>
          <cell r="L120">
            <v>4.0534959999991571E-3</v>
          </cell>
          <cell r="M120">
            <v>15.733017924568676</v>
          </cell>
          <cell r="N120">
            <v>49.725707552585732</v>
          </cell>
          <cell r="O120">
            <v>4.5580404999999935E-2</v>
          </cell>
          <cell r="P120">
            <v>7.7317879999974082E-3</v>
          </cell>
          <cell r="Q120">
            <v>15.735663607421158</v>
          </cell>
          <cell r="R120">
            <v>49.733190673729169</v>
          </cell>
          <cell r="S120">
            <v>1.9014480000000056E-2</v>
          </cell>
          <cell r="T120">
            <v>1.1277547999998916E-2</v>
          </cell>
          <cell r="U120">
            <v>15.733649865230317</v>
          </cell>
          <cell r="V120">
            <v>49.72749495069435</v>
          </cell>
          <cell r="W120">
            <v>0.12718042100000004</v>
          </cell>
          <cell r="X120">
            <v>6.2275459999998617E-2</v>
          </cell>
          <cell r="Y120">
            <v>15.747573091499229</v>
          </cell>
          <cell r="Z120">
            <v>49.766875781537316</v>
          </cell>
          <cell r="AA120">
            <v>0.19061299999999992</v>
          </cell>
          <cell r="AB120">
            <v>0.1132012559999982</v>
          </cell>
          <cell r="AC120">
            <v>15.757576854922007</v>
          </cell>
          <cell r="AD120">
            <v>49.79517069735185</v>
          </cell>
          <cell r="AE120">
            <v>0.27059055400000009</v>
          </cell>
          <cell r="AF120">
            <v>0.16447523199999736</v>
          </cell>
          <cell r="AG120">
            <v>15.769058386160953</v>
          </cell>
          <cell r="AH120">
            <v>49.827645371741703</v>
          </cell>
          <cell r="AI120">
            <v>0.37088675400000004</v>
          </cell>
          <cell r="AJ120">
            <v>0.21518309600000052</v>
          </cell>
          <cell r="AK120">
            <v>15.782267816009307</v>
          </cell>
          <cell r="AL120">
            <v>49.865007281427218</v>
          </cell>
          <cell r="AM120">
            <v>0.49032087400000002</v>
          </cell>
          <cell r="AN120">
            <v>0.26621274399999706</v>
          </cell>
          <cell r="AO120">
            <v>15.797179528485348</v>
          </cell>
          <cell r="AP120">
            <v>49.907183973470872</v>
          </cell>
          <cell r="AQ120">
            <v>0.62386262700000006</v>
          </cell>
          <cell r="AR120">
            <v>0.31700715999999929</v>
          </cell>
          <cell r="AS120">
            <v>15.813304761332853</v>
          </cell>
          <cell r="AT120">
            <v>49.952793019449601</v>
          </cell>
          <cell r="AU120">
            <v>15.653</v>
          </cell>
          <cell r="AV120">
            <v>49.865000000000002</v>
          </cell>
          <cell r="AW120">
            <v>0.7775603499999999</v>
          </cell>
          <cell r="AX120">
            <v>0.36748850400000066</v>
          </cell>
          <cell r="AY120">
            <v>15.753165797589723</v>
          </cell>
          <cell r="AZ120">
            <v>50.148311658874611</v>
          </cell>
          <cell r="BA120">
            <v>1.7727703759999995</v>
          </cell>
          <cell r="BB120">
            <v>0.6075812239999987</v>
          </cell>
          <cell r="BC120">
            <v>15.861226763185751</v>
          </cell>
          <cell r="BD120">
            <v>50.45395422509268</v>
          </cell>
          <cell r="BE120">
            <v>15.68</v>
          </cell>
          <cell r="BF120">
            <v>50.62</v>
          </cell>
          <cell r="BG120">
            <v>2.9096445171499998</v>
          </cell>
          <cell r="BH120">
            <v>0.65502537599999933</v>
          </cell>
          <cell r="BI120">
            <v>15.991827745815501</v>
          </cell>
          <cell r="BJ120">
            <v>51.501982054513022</v>
          </cell>
          <cell r="BK120">
            <v>3.9444330593034</v>
          </cell>
          <cell r="BL120">
            <v>0.65502537599999755</v>
          </cell>
          <cell r="BM120">
            <v>16.082348267537714</v>
          </cell>
          <cell r="BN120">
            <v>51.758012753498306</v>
          </cell>
          <cell r="BO120">
            <v>15.753</v>
          </cell>
          <cell r="BP120">
            <v>51.128</v>
          </cell>
          <cell r="BQ120">
            <v>4.7689514824499994</v>
          </cell>
          <cell r="BR120">
            <v>0.6550253760000011</v>
          </cell>
          <cell r="BS120">
            <v>16.227474924137031</v>
          </cell>
          <cell r="BT120">
            <v>52.470017745441069</v>
          </cell>
        </row>
        <row r="121">
          <cell r="B121" t="str">
            <v>Fallowfield</v>
          </cell>
          <cell r="C121" t="str">
            <v>FALLOWFIELD</v>
          </cell>
          <cell r="D121">
            <v>6.6</v>
          </cell>
          <cell r="E121">
            <v>54.75</v>
          </cell>
          <cell r="F121">
            <v>21.9</v>
          </cell>
          <cell r="G121">
            <v>0.71658640242964666</v>
          </cell>
          <cell r="H121">
            <v>0.61551898350150236</v>
          </cell>
          <cell r="I121">
            <v>13.477</v>
          </cell>
          <cell r="J121">
            <v>39.225000000000001</v>
          </cell>
          <cell r="K121">
            <v>2.8074833000000021E-2</v>
          </cell>
          <cell r="L121">
            <v>4.6849599999996272E-3</v>
          </cell>
          <cell r="M121">
            <v>13.479865738682902</v>
          </cell>
          <cell r="N121">
            <v>39.233105533023156</v>
          </cell>
          <cell r="O121">
            <v>6.8145064000000088E-2</v>
          </cell>
          <cell r="P121">
            <v>8.9309440000002738E-3</v>
          </cell>
          <cell r="Q121">
            <v>13.483742402116192</v>
          </cell>
          <cell r="R121">
            <v>39.244070393031386</v>
          </cell>
          <cell r="S121">
            <v>2.8074833000000021E-2</v>
          </cell>
          <cell r="T121">
            <v>1.3023987999999598E-2</v>
          </cell>
          <cell r="U121">
            <v>13.480595214449655</v>
          </cell>
          <cell r="V121">
            <v>39.235168802068685</v>
          </cell>
          <cell r="W121">
            <v>0.19434034900000019</v>
          </cell>
          <cell r="X121">
            <v>9.5864403999999404E-2</v>
          </cell>
          <cell r="Y121">
            <v>13.502386332161311</v>
          </cell>
          <cell r="Z121">
            <v>39.296803390482872</v>
          </cell>
          <cell r="AA121">
            <v>0.29469691299999989</v>
          </cell>
          <cell r="AB121">
            <v>0.1786265199999999</v>
          </cell>
          <cell r="AC121">
            <v>13.518405062341865</v>
          </cell>
          <cell r="AD121">
            <v>39.342111201429539</v>
          </cell>
          <cell r="AE121">
            <v>0.42290424499999979</v>
          </cell>
          <cell r="AF121">
            <v>0.26179532000000094</v>
          </cell>
          <cell r="AG121">
            <v>13.536895678510117</v>
          </cell>
          <cell r="AH121">
            <v>39.394410561753091</v>
          </cell>
          <cell r="AI121">
            <v>0.58583123299999995</v>
          </cell>
          <cell r="AJ121">
            <v>0.34432452400000013</v>
          </cell>
          <cell r="AK121">
            <v>13.55836752677155</v>
          </cell>
          <cell r="AL121">
            <v>39.455142119794168</v>
          </cell>
          <cell r="AM121">
            <v>0.78176929000000017</v>
          </cell>
          <cell r="AN121">
            <v>0.42722869999999968</v>
          </cell>
          <cell r="AO121">
            <v>13.582759896208518</v>
          </cell>
          <cell r="AP121">
            <v>39.524134159146513</v>
          </cell>
          <cell r="AQ121">
            <v>1.0021826480000002</v>
          </cell>
          <cell r="AR121">
            <v>0.50986433999999914</v>
          </cell>
          <cell r="AS121">
            <v>13.60926980841654</v>
          </cell>
          <cell r="AT121">
            <v>39.599115513910327</v>
          </cell>
          <cell r="AU121">
            <v>13.494999999999999</v>
          </cell>
          <cell r="AV121">
            <v>39.893000000000001</v>
          </cell>
          <cell r="AW121">
            <v>1.2583396910000002</v>
          </cell>
          <cell r="AX121">
            <v>0.59214325999999939</v>
          </cell>
          <cell r="AY121">
            <v>13.656875277256161</v>
          </cell>
          <cell r="AZ121">
            <v>40.350852425017138</v>
          </cell>
          <cell r="BA121">
            <v>2.9326717186</v>
          </cell>
          <cell r="BB121">
            <v>0.98919424399999922</v>
          </cell>
          <cell r="BC121">
            <v>13.838074298368596</v>
          </cell>
          <cell r="BD121">
            <v>40.863360651309009</v>
          </cell>
          <cell r="BE121">
            <v>13.515000000000001</v>
          </cell>
          <cell r="BF121">
            <v>40.613999999999997</v>
          </cell>
          <cell r="BG121">
            <v>4.8336334614949994</v>
          </cell>
          <cell r="BH121">
            <v>1.067935212000001</v>
          </cell>
          <cell r="BI121">
            <v>14.031253373073243</v>
          </cell>
          <cell r="BJ121">
            <v>42.074185043642075</v>
          </cell>
          <cell r="BK121">
            <v>6.5295319190169998</v>
          </cell>
          <cell r="BL121">
            <v>1.0679352119999974</v>
          </cell>
          <cell r="BM121">
            <v>14.17960601412909</v>
          </cell>
          <cell r="BN121">
            <v>42.493789677632165</v>
          </cell>
          <cell r="BO121">
            <v>13.532999999999999</v>
          </cell>
          <cell r="BP121">
            <v>41.265999999999998</v>
          </cell>
          <cell r="BQ121">
            <v>7.8433233928304009</v>
          </cell>
          <cell r="BR121">
            <v>1.0679352120000045</v>
          </cell>
          <cell r="BS121">
            <v>14.312532962775334</v>
          </cell>
          <cell r="BT121">
            <v>43.470852176547517</v>
          </cell>
        </row>
        <row r="122">
          <cell r="B122" t="str">
            <v>Farnworth</v>
          </cell>
          <cell r="C122" t="str">
            <v>FARNWORTH</v>
          </cell>
          <cell r="D122">
            <v>11</v>
          </cell>
          <cell r="E122">
            <v>62.5</v>
          </cell>
          <cell r="F122">
            <v>25</v>
          </cell>
          <cell r="G122">
            <v>0.37610082414593393</v>
          </cell>
          <cell r="H122">
            <v>0.32620669038975031</v>
          </cell>
          <cell r="I122">
            <v>8.1539999999999999</v>
          </cell>
          <cell r="J122">
            <v>23.503</v>
          </cell>
          <cell r="K122">
            <v>1.9229624999999917E-2</v>
          </cell>
          <cell r="L122">
            <v>3.0096600000004692E-3</v>
          </cell>
          <cell r="M122">
            <v>8.1551672597437577</v>
          </cell>
          <cell r="N122">
            <v>23.50630150912087</v>
          </cell>
          <cell r="O122">
            <v>4.6105226999999971E-2</v>
          </cell>
          <cell r="P122">
            <v>5.7897120000003355E-3</v>
          </cell>
          <cell r="Q122">
            <v>8.1567237779092032</v>
          </cell>
          <cell r="R122">
            <v>23.510704007320175</v>
          </cell>
          <cell r="S122">
            <v>1.9229624999999917E-2</v>
          </cell>
          <cell r="T122">
            <v>8.5081600000003199E-3</v>
          </cell>
          <cell r="U122">
            <v>8.1554558561487696</v>
          </cell>
          <cell r="V122">
            <v>23.507117783020909</v>
          </cell>
          <cell r="W122">
            <v>0.12866196699999999</v>
          </cell>
          <cell r="X122">
            <v>6.8054159999999531E-2</v>
          </cell>
          <cell r="Y122">
            <v>8.1643249189888536</v>
          </cell>
          <cell r="Z122">
            <v>23.532203280928879</v>
          </cell>
          <cell r="AA122">
            <v>0.19285195099999997</v>
          </cell>
          <cell r="AB122">
            <v>0.12757298000000139</v>
          </cell>
          <cell r="AC122">
            <v>8.1708179472879916</v>
          </cell>
          <cell r="AD122">
            <v>23.55056833829191</v>
          </cell>
          <cell r="AE122">
            <v>0.27380730600000003</v>
          </cell>
          <cell r="AF122">
            <v>0.18739983200000054</v>
          </cell>
          <cell r="AG122">
            <v>8.178207096843316</v>
          </cell>
          <cell r="AH122">
            <v>23.571468009322992</v>
          </cell>
          <cell r="AI122">
            <v>0.37536678200000007</v>
          </cell>
          <cell r="AJ122">
            <v>0.24679319200000016</v>
          </cell>
          <cell r="AK122">
            <v>8.186654929860719</v>
          </cell>
          <cell r="AL122">
            <v>23.595362089374742</v>
          </cell>
          <cell r="AM122">
            <v>0.49633744200000007</v>
          </cell>
          <cell r="AN122">
            <v>0.30647072000000009</v>
          </cell>
          <cell r="AO122">
            <v>8.1961365007671212</v>
          </cell>
          <cell r="AP122">
            <v>23.622180021711614</v>
          </cell>
          <cell r="AQ122">
            <v>0.63161873099999999</v>
          </cell>
          <cell r="AR122">
            <v>0.36597454400000107</v>
          </cell>
          <cell r="AS122">
            <v>8.2063600678057274</v>
          </cell>
          <cell r="AT122">
            <v>23.651096636035273</v>
          </cell>
          <cell r="AU122">
            <v>8.16</v>
          </cell>
          <cell r="AV122">
            <v>23.745999999999999</v>
          </cell>
          <cell r="AW122">
            <v>0.78752981400000011</v>
          </cell>
          <cell r="AX122">
            <v>0.42523496000000183</v>
          </cell>
          <cell r="AY122">
            <v>8.2236536426120548</v>
          </cell>
          <cell r="AZ122">
            <v>23.926039689352834</v>
          </cell>
          <cell r="BA122">
            <v>1.7985405840000004</v>
          </cell>
          <cell r="BB122">
            <v>0.71153320800000142</v>
          </cell>
          <cell r="BC122">
            <v>8.2917447072270019</v>
          </cell>
          <cell r="BD122">
            <v>24.118630303462599</v>
          </cell>
          <cell r="BE122">
            <v>8.1329999999999991</v>
          </cell>
          <cell r="BF122">
            <v>24.050999999999998</v>
          </cell>
          <cell r="BG122">
            <v>2.9540266219500002</v>
          </cell>
          <cell r="BH122">
            <v>0.76640229200000132</v>
          </cell>
          <cell r="BI122">
            <v>8.3282718759063545</v>
          </cell>
          <cell r="BJ122">
            <v>24.603312270513605</v>
          </cell>
          <cell r="BK122">
            <v>4.0087976738154003</v>
          </cell>
          <cell r="BL122">
            <v>0.55962250399999913</v>
          </cell>
          <cell r="BM122">
            <v>8.3727798744939115</v>
          </cell>
          <cell r="BN122">
            <v>24.729199900986817</v>
          </cell>
          <cell r="BO122">
            <v>8.14</v>
          </cell>
          <cell r="BP122">
            <v>24.263999999999999</v>
          </cell>
          <cell r="BQ122">
            <v>4.8532468968352003</v>
          </cell>
          <cell r="BR122">
            <v>6.2783480000048186E-3</v>
          </cell>
          <cell r="BS122">
            <v>8.3950589280217631</v>
          </cell>
          <cell r="BT122">
            <v>24.98541559042544</v>
          </cell>
        </row>
        <row r="123">
          <cell r="B123" t="str">
            <v>Feniscowles</v>
          </cell>
          <cell r="C123" t="str">
            <v>FENISCOWLES</v>
          </cell>
          <cell r="D123">
            <v>6.6</v>
          </cell>
          <cell r="E123">
            <v>62.5</v>
          </cell>
          <cell r="F123">
            <v>25</v>
          </cell>
          <cell r="G123">
            <v>0.27702756858232719</v>
          </cell>
          <cell r="H123">
            <v>0.26239143848220092</v>
          </cell>
          <cell r="I123">
            <v>6.5590000000000002</v>
          </cell>
          <cell r="J123">
            <v>17.312000000000001</v>
          </cell>
          <cell r="K123">
            <v>8.1067249999999258E-3</v>
          </cell>
          <cell r="L123">
            <v>8.7802799999980863E-4</v>
          </cell>
          <cell r="M123">
            <v>6.559785962055023</v>
          </cell>
          <cell r="N123">
            <v>17.31422303639545</v>
          </cell>
          <cell r="O123">
            <v>1.9761877000000039E-2</v>
          </cell>
          <cell r="P123">
            <v>1.6808080000001446E-3</v>
          </cell>
          <cell r="Q123">
            <v>6.5608757484783178</v>
          </cell>
          <cell r="R123">
            <v>17.317305417875279</v>
          </cell>
          <cell r="S123">
            <v>8.1067249999999258E-3</v>
          </cell>
          <cell r="T123">
            <v>2.4588279999999685E-3</v>
          </cell>
          <cell r="U123">
            <v>6.5599242461922254</v>
          </cell>
          <cell r="V123">
            <v>17.314614163000034</v>
          </cell>
          <cell r="W123">
            <v>5.6902766999999965E-2</v>
          </cell>
          <cell r="X123">
            <v>1.1769868000000017E-2</v>
          </cell>
          <cell r="Y123">
            <v>6.5650072976216984</v>
          </cell>
          <cell r="Z123">
            <v>17.328991203539637</v>
          </cell>
          <cell r="AA123">
            <v>8.6701399000000012E-2</v>
          </cell>
          <cell r="AB123">
            <v>2.1067439999999937E-2</v>
          </cell>
          <cell r="AC123">
            <v>6.568427328516198</v>
          </cell>
          <cell r="AD123">
            <v>17.338664511689107</v>
          </cell>
          <cell r="AE123">
            <v>0.12490202699999997</v>
          </cell>
          <cell r="AF123">
            <v>3.0444772000000286E-2</v>
          </cell>
          <cell r="AG123">
            <v>6.5725893206394543</v>
          </cell>
          <cell r="AH123">
            <v>17.350436403103505</v>
          </cell>
          <cell r="AI123">
            <v>0.17358692799999997</v>
          </cell>
          <cell r="AJ123">
            <v>3.9696516000000237E-2</v>
          </cell>
          <cell r="AK123">
            <v>6.5776574626980446</v>
          </cell>
          <cell r="AL123">
            <v>17.364771273574089</v>
          </cell>
          <cell r="AM123">
            <v>0.232269858</v>
          </cell>
          <cell r="AN123">
            <v>4.9022031999999882E-2</v>
          </cell>
          <cell r="AO123">
            <v>6.5836066588503579</v>
          </cell>
          <cell r="AP123">
            <v>17.381598141341726</v>
          </cell>
          <cell r="AQ123">
            <v>0.29837593000000007</v>
          </cell>
          <cell r="AR123">
            <v>5.8296524000000183E-2</v>
          </cell>
          <cell r="AS123">
            <v>6.5902007480802158</v>
          </cell>
          <cell r="AT123">
            <v>17.400249042182455</v>
          </cell>
          <cell r="AU123">
            <v>6.5629999999999997</v>
          </cell>
          <cell r="AV123">
            <v>17.518999999999998</v>
          </cell>
          <cell r="AW123">
            <v>0.37491308400000001</v>
          </cell>
          <cell r="AX123">
            <v>6.7501727999999872E-2</v>
          </cell>
          <cell r="AY123">
            <v>6.6017012592123754</v>
          </cell>
          <cell r="AZ123">
            <v>17.628463691318114</v>
          </cell>
          <cell r="BA123">
            <v>0.87466248600000018</v>
          </cell>
          <cell r="BB123">
            <v>0.11078125999999955</v>
          </cell>
          <cell r="BC123">
            <v>6.6492039715188378</v>
          </cell>
          <cell r="BD123">
            <v>17.76282165130473</v>
          </cell>
          <cell r="BE123">
            <v>6.569</v>
          </cell>
          <cell r="BF123">
            <v>17.806999999999999</v>
          </cell>
          <cell r="BG123">
            <v>1.4414076326200003</v>
          </cell>
          <cell r="BH123">
            <v>0.11930850799999959</v>
          </cell>
          <cell r="BI123">
            <v>6.7055272551387199</v>
          </cell>
          <cell r="BJ123">
            <v>18.193157391701497</v>
          </cell>
          <cell r="BK123">
            <v>1.9406124572893999</v>
          </cell>
          <cell r="BL123">
            <v>0.11930850799999959</v>
          </cell>
          <cell r="BM123">
            <v>6.7491963520938167</v>
          </cell>
          <cell r="BN123">
            <v>18.316672250042465</v>
          </cell>
          <cell r="BO123">
            <v>6.57</v>
          </cell>
          <cell r="BP123">
            <v>17.867000000000001</v>
          </cell>
          <cell r="BQ123">
            <v>2.3186620568592997</v>
          </cell>
          <cell r="BR123">
            <v>0.11930850800000048</v>
          </cell>
          <cell r="BS123">
            <v>6.7832671154390765</v>
          </cell>
          <cell r="BT123">
            <v>18.47021049412426</v>
          </cell>
        </row>
        <row r="124">
          <cell r="B124" t="str">
            <v>Ferodo</v>
          </cell>
          <cell r="C124" t="str">
            <v>FERODO</v>
          </cell>
          <cell r="D124">
            <v>11</v>
          </cell>
          <cell r="E124">
            <v>62.5</v>
          </cell>
          <cell r="F124">
            <v>25</v>
          </cell>
          <cell r="G124">
            <v>0.33011682269698872</v>
          </cell>
          <cell r="H124">
            <v>0.30985840483780414</v>
          </cell>
          <cell r="I124">
            <v>7.7460000000000004</v>
          </cell>
          <cell r="J124">
            <v>20.631</v>
          </cell>
          <cell r="K124">
            <v>8.2008590000000603E-3</v>
          </cell>
          <cell r="L124">
            <v>5.6562240000013198E-4</v>
          </cell>
          <cell r="M124">
            <v>7.7464601209451036</v>
          </cell>
          <cell r="N124">
            <v>20.632301418561795</v>
          </cell>
          <cell r="O124">
            <v>1.9924125000000015E-2</v>
          </cell>
          <cell r="P124">
            <v>1.1972784000000569E-3</v>
          </cell>
          <cell r="Q124">
            <v>7.7471085861762417</v>
          </cell>
          <cell r="R124">
            <v>20.634135555211</v>
          </cell>
          <cell r="S124">
            <v>8.2008590000000603E-3</v>
          </cell>
          <cell r="T124">
            <v>1.9021703999999584E-3</v>
          </cell>
          <cell r="U124">
            <v>7.7465302715221567</v>
          </cell>
          <cell r="V124">
            <v>20.632499834356747</v>
          </cell>
          <cell r="W124">
            <v>5.8468754000000123E-2</v>
          </cell>
          <cell r="X124">
            <v>3.7256802400000177E-2</v>
          </cell>
          <cell r="Y124">
            <v>7.7510242887050795</v>
          </cell>
          <cell r="Z124">
            <v>20.645210834456002</v>
          </cell>
          <cell r="AA124">
            <v>8.972917000000008E-2</v>
          </cell>
          <cell r="AB124">
            <v>7.2670922400000171E-2</v>
          </cell>
          <cell r="AC124">
            <v>7.7545237942785059</v>
          </cell>
          <cell r="AD124">
            <v>20.655108930943083</v>
          </cell>
          <cell r="AE124">
            <v>0.12940015300000007</v>
          </cell>
          <cell r="AF124">
            <v>0.1082488424000001</v>
          </cell>
          <cell r="AG124">
            <v>7.7584733374060759</v>
          </cell>
          <cell r="AH124">
            <v>20.666279925855456</v>
          </cell>
          <cell r="AI124">
            <v>0.17905734400000006</v>
          </cell>
          <cell r="AJ124">
            <v>0.14373555439999963</v>
          </cell>
          <cell r="AK124">
            <v>7.7629422333439768</v>
          </cell>
          <cell r="AL124">
            <v>20.678919872343883</v>
          </cell>
          <cell r="AM124">
            <v>0.23816962499999994</v>
          </cell>
          <cell r="AN124">
            <v>0.17937039040000036</v>
          </cell>
          <cell r="AO124">
            <v>7.767915167298967</v>
          </cell>
          <cell r="AP124">
            <v>20.692985453631749</v>
          </cell>
          <cell r="AQ124">
            <v>0.30429129900000007</v>
          </cell>
          <cell r="AR124">
            <v>0.21498399040000038</v>
          </cell>
          <cell r="AS124">
            <v>7.7732548843744196</v>
          </cell>
          <cell r="AT124">
            <v>20.708088454246429</v>
          </cell>
          <cell r="AU124">
            <v>7.7510000000000003</v>
          </cell>
          <cell r="AV124">
            <v>20.786000000000001</v>
          </cell>
          <cell r="AW124">
            <v>0.37680669600000016</v>
          </cell>
          <cell r="AX124">
            <v>0.25053692640000014</v>
          </cell>
          <cell r="AY124">
            <v>7.7839270008424579</v>
          </cell>
          <cell r="AZ124">
            <v>20.879131622319349</v>
          </cell>
          <cell r="BA124">
            <v>0.84322099400000017</v>
          </cell>
          <cell r="BB124">
            <v>0.42431453439999922</v>
          </cell>
          <cell r="BC124">
            <v>7.8175283616844693</v>
          </cell>
          <cell r="BD124">
            <v>20.974170622753277</v>
          </cell>
          <cell r="BE124">
            <v>7.7560000000000002</v>
          </cell>
          <cell r="BF124">
            <v>20.934999999999999</v>
          </cell>
          <cell r="BG124">
            <v>1.4030187603000002</v>
          </cell>
          <cell r="BH124">
            <v>0.45887710240000024</v>
          </cell>
          <cell r="BI124">
            <v>7.8537241888666269</v>
          </cell>
          <cell r="BJ124">
            <v>21.211405746534187</v>
          </cell>
          <cell r="BK124">
            <v>1.928275771784</v>
          </cell>
          <cell r="BL124">
            <v>0.45887710239999935</v>
          </cell>
          <cell r="BM124">
            <v>7.8812930322279025</v>
          </cell>
          <cell r="BN124">
            <v>21.289382210895095</v>
          </cell>
          <cell r="BO124">
            <v>7.7510000000000003</v>
          </cell>
          <cell r="BP124">
            <v>20.907</v>
          </cell>
          <cell r="BQ124">
            <v>2.3481910362570004</v>
          </cell>
          <cell r="BR124">
            <v>0.45887710240000024</v>
          </cell>
          <cell r="BS124">
            <v>7.8983328677715674</v>
          </cell>
          <cell r="BT124">
            <v>21.323720279571745</v>
          </cell>
        </row>
        <row r="125">
          <cell r="B125" t="str">
            <v>Flat Lane</v>
          </cell>
          <cell r="C125" t="str">
            <v>FLAT LANE</v>
          </cell>
          <cell r="D125">
            <v>11</v>
          </cell>
          <cell r="E125">
            <v>40</v>
          </cell>
          <cell r="F125">
            <v>16</v>
          </cell>
          <cell r="G125">
            <v>0.22969357727761869</v>
          </cell>
          <cell r="H125">
            <v>0.22797601723563729</v>
          </cell>
          <cell r="I125">
            <v>3.6469999999999998</v>
          </cell>
          <cell r="J125">
            <v>9.1859999999999999</v>
          </cell>
          <cell r="K125">
            <v>1.1498449999999938E-2</v>
          </cell>
          <cell r="L125">
            <v>2.431804000000426E-4</v>
          </cell>
          <cell r="M125">
            <v>3.6476162757701966</v>
          </cell>
          <cell r="N125">
            <v>9.187743091104748</v>
          </cell>
          <cell r="O125">
            <v>2.7775945999999996E-2</v>
          </cell>
          <cell r="P125">
            <v>5.0129000000076473E-4</v>
          </cell>
          <cell r="Q125">
            <v>3.6484841699833215</v>
          </cell>
          <cell r="R125">
            <v>9.1901978666385613</v>
          </cell>
          <cell r="S125">
            <v>1.1498449999999938E-2</v>
          </cell>
          <cell r="T125">
            <v>7.814139999995362E-4</v>
          </cell>
          <cell r="U125">
            <v>3.6476445257078192</v>
          </cell>
          <cell r="V125">
            <v>9.1878229939945921</v>
          </cell>
          <cell r="W125">
            <v>7.9704039999999976E-2</v>
          </cell>
          <cell r="X125">
            <v>3.1116761999999021E-2</v>
          </cell>
          <cell r="Y125">
            <v>3.6528165836242281</v>
          </cell>
          <cell r="Z125">
            <v>9.2024517828961212</v>
          </cell>
          <cell r="AA125">
            <v>0.12107177599999996</v>
          </cell>
          <cell r="AB125">
            <v>6.1471701999999517E-2</v>
          </cell>
          <cell r="AC125">
            <v>3.656581047832919</v>
          </cell>
          <cell r="AD125">
            <v>9.2130992955741196</v>
          </cell>
          <cell r="AE125">
            <v>0.17345279999999996</v>
          </cell>
          <cell r="AF125">
            <v>9.1884313999999634E-2</v>
          </cell>
          <cell r="AG125">
            <v>3.6609265867448997</v>
          </cell>
          <cell r="AH125">
            <v>9.2253903357044056</v>
          </cell>
          <cell r="AI125">
            <v>0.23912387400000013</v>
          </cell>
          <cell r="AJ125">
            <v>0.12226426999999873</v>
          </cell>
          <cell r="AK125">
            <v>3.6659679583836668</v>
          </cell>
          <cell r="AL125">
            <v>9.2396494879934217</v>
          </cell>
          <cell r="AM125">
            <v>0.31736186399999999</v>
          </cell>
          <cell r="AN125">
            <v>0.15269599399999922</v>
          </cell>
          <cell r="AO125">
            <v>3.6716716391682724</v>
          </cell>
          <cell r="AP125">
            <v>9.2557819334354932</v>
          </cell>
          <cell r="AQ125">
            <v>0.40489417900000002</v>
          </cell>
          <cell r="AR125">
            <v>0.18311929400000082</v>
          </cell>
          <cell r="AS125">
            <v>3.6778627033566975</v>
          </cell>
          <cell r="AT125">
            <v>9.2732929073170798</v>
          </cell>
          <cell r="AU125">
            <v>3.65</v>
          </cell>
          <cell r="AV125">
            <v>9.3219999999999992</v>
          </cell>
          <cell r="AW125">
            <v>0.502887627</v>
          </cell>
          <cell r="AX125">
            <v>0.21352072199999927</v>
          </cell>
          <cell r="AY125">
            <v>3.6876016866495314</v>
          </cell>
          <cell r="AZ125">
            <v>9.4283536304557405</v>
          </cell>
          <cell r="BA125">
            <v>1.1340232139999999</v>
          </cell>
          <cell r="BB125">
            <v>0.3640145859999997</v>
          </cell>
          <cell r="BC125">
            <v>3.7286265933714757</v>
          </cell>
          <cell r="BD125">
            <v>9.5443895894182713</v>
          </cell>
          <cell r="BE125">
            <v>3.6560000000000001</v>
          </cell>
          <cell r="BF125">
            <v>9.5749999999999993</v>
          </cell>
          <cell r="BG125">
            <v>1.8723831079000002</v>
          </cell>
          <cell r="BH125">
            <v>0.39404138199999927</v>
          </cell>
          <cell r="BI125">
            <v>3.7749564353947025</v>
          </cell>
          <cell r="BJ125">
            <v>9.9114596085334927</v>
          </cell>
          <cell r="BK125">
            <v>2.5491190667240002</v>
          </cell>
          <cell r="BL125">
            <v>0.3940413819999975</v>
          </cell>
          <cell r="BM125">
            <v>3.8104758615762782</v>
          </cell>
          <cell r="BN125">
            <v>10.011923717000883</v>
          </cell>
          <cell r="BO125">
            <v>3.66</v>
          </cell>
          <cell r="BP125">
            <v>9.6890000000000001</v>
          </cell>
          <cell r="BQ125">
            <v>3.0813310553650002</v>
          </cell>
          <cell r="BR125">
            <v>0.39404138199999927</v>
          </cell>
          <cell r="BS125">
            <v>3.842409746567899</v>
          </cell>
          <cell r="BT125">
            <v>10.204932675010724</v>
          </cell>
        </row>
        <row r="126">
          <cell r="B126" t="str">
            <v>Frederick Rd</v>
          </cell>
          <cell r="C126" t="str">
            <v>FREDERICK RD</v>
          </cell>
          <cell r="D126">
            <v>6.6</v>
          </cell>
          <cell r="E126">
            <v>54.75</v>
          </cell>
          <cell r="F126">
            <v>21.9</v>
          </cell>
          <cell r="G126">
            <v>0.79185086736843302</v>
          </cell>
          <cell r="H126">
            <v>0.67921047609817231</v>
          </cell>
          <cell r="I126">
            <v>14.872999999999999</v>
          </cell>
          <cell r="J126">
            <v>43.348999999999997</v>
          </cell>
          <cell r="K126">
            <v>1.7961985999999874E-2</v>
          </cell>
          <cell r="L126">
            <v>1.579383999999795E-3</v>
          </cell>
          <cell r="M126">
            <v>14.874709426549973</v>
          </cell>
          <cell r="N126">
            <v>43.35383498842171</v>
          </cell>
          <cell r="O126">
            <v>4.3482437999999957E-2</v>
          </cell>
          <cell r="P126">
            <v>3.0662759999997569E-3</v>
          </cell>
          <cell r="Q126">
            <v>14.877071956448232</v>
          </cell>
          <cell r="R126">
            <v>43.360517232068958</v>
          </cell>
          <cell r="S126">
            <v>1.7961985999999874E-2</v>
          </cell>
          <cell r="T126">
            <v>4.5431559999999926E-3</v>
          </cell>
          <cell r="U126">
            <v>14.874968689362401</v>
          </cell>
          <cell r="V126">
            <v>43.354568294392813</v>
          </cell>
          <cell r="W126">
            <v>0.1234670229999999</v>
          </cell>
          <cell r="X126">
            <v>5.8221999999999774E-2</v>
          </cell>
          <cell r="Y126">
            <v>14.888893667626947</v>
          </cell>
          <cell r="Z126">
            <v>43.393954080627751</v>
          </cell>
          <cell r="AA126">
            <v>0.18678971199999983</v>
          </cell>
          <cell r="AB126">
            <v>0.11190392800000026</v>
          </cell>
          <cell r="AC126">
            <v>14.899128917190792</v>
          </cell>
          <cell r="AD126">
            <v>43.422903738122677</v>
          </cell>
          <cell r="AE126">
            <v>0.26746521199999995</v>
          </cell>
          <cell r="AF126">
            <v>0.16577456000000002</v>
          </cell>
          <cell r="AG126">
            <v>14.910898651361794</v>
          </cell>
          <cell r="AH126">
            <v>43.456193573503</v>
          </cell>
          <cell r="AI126">
            <v>0.36970042299999972</v>
          </cell>
          <cell r="AJ126">
            <v>0.21941848000000075</v>
          </cell>
          <cell r="AK126">
            <v>14.924534538974507</v>
          </cell>
          <cell r="AL126">
            <v>43.494761687896784</v>
          </cell>
          <cell r="AM126">
            <v>0.49239607100000005</v>
          </cell>
          <cell r="AN126">
            <v>0.27323581600000058</v>
          </cell>
          <cell r="AO126">
            <v>14.939975420615092</v>
          </cell>
          <cell r="AP126">
            <v>43.538435096359009</v>
          </cell>
          <cell r="AQ126">
            <v>0.63024517799999991</v>
          </cell>
          <cell r="AR126">
            <v>0.32696616800000111</v>
          </cell>
          <cell r="AS126">
            <v>14.956734277012798</v>
          </cell>
          <cell r="AT126">
            <v>43.585836300374005</v>
          </cell>
          <cell r="AU126">
            <v>14.891999999999999</v>
          </cell>
          <cell r="AV126">
            <v>44.027000000000001</v>
          </cell>
          <cell r="AW126">
            <v>0.79010577299999996</v>
          </cell>
          <cell r="AX126">
            <v>0.38056728800000172</v>
          </cell>
          <cell r="AY126">
            <v>14.994407334378998</v>
          </cell>
          <cell r="AZ126">
            <v>44.316651682330516</v>
          </cell>
          <cell r="BA126">
            <v>1.8334049446999998</v>
          </cell>
          <cell r="BB126">
            <v>0.64275899599999953</v>
          </cell>
          <cell r="BC126">
            <v>15.108608169351633</v>
          </cell>
          <cell r="BD126">
            <v>44.639660421635782</v>
          </cell>
          <cell r="BE126">
            <v>14.913</v>
          </cell>
          <cell r="BF126">
            <v>44.765999999999998</v>
          </cell>
          <cell r="BG126">
            <v>3.0205174844699996</v>
          </cell>
          <cell r="BH126">
            <v>0.69381261200000033</v>
          </cell>
          <cell r="BI126">
            <v>15.237919618341831</v>
          </cell>
          <cell r="BJ126">
            <v>45.685011461880215</v>
          </cell>
          <cell r="BK126">
            <v>4.0862528277191004</v>
          </cell>
          <cell r="BL126">
            <v>0.57443459199999758</v>
          </cell>
          <cell r="BM126">
            <v>15.320704414603565</v>
          </cell>
          <cell r="BN126">
            <v>45.919162225143488</v>
          </cell>
          <cell r="BO126">
            <v>14.923999999999999</v>
          </cell>
          <cell r="BP126">
            <v>45.158000000000001</v>
          </cell>
          <cell r="BQ126">
            <v>4.9193272633808007</v>
          </cell>
          <cell r="BR126">
            <v>0.25497817200000306</v>
          </cell>
          <cell r="BS126">
            <v>15.376634338785825</v>
          </cell>
          <cell r="BT126">
            <v>46.438243241413389</v>
          </cell>
        </row>
        <row r="127">
          <cell r="B127" t="str">
            <v>Fusehill</v>
          </cell>
          <cell r="C127" t="str">
            <v>FUSE HILL</v>
          </cell>
          <cell r="D127">
            <v>11</v>
          </cell>
          <cell r="E127">
            <v>33.405000000000001</v>
          </cell>
          <cell r="F127">
            <v>13.1</v>
          </cell>
          <cell r="G127">
            <v>0.77572996662153337</v>
          </cell>
          <cell r="H127">
            <v>0.6825577078655638</v>
          </cell>
          <cell r="I127">
            <v>8.94</v>
          </cell>
          <cell r="J127">
            <v>25.908999999999999</v>
          </cell>
          <cell r="K127">
            <v>2.5631151999999879E-2</v>
          </cell>
          <cell r="L127">
            <v>3.0614879999992795E-3</v>
          </cell>
          <cell r="M127">
            <v>8.9415059730388862</v>
          </cell>
          <cell r="N127">
            <v>25.913259534992324</v>
          </cell>
          <cell r="O127">
            <v>6.12577809999999E-2</v>
          </cell>
          <cell r="P127">
            <v>5.8267199999990638E-3</v>
          </cell>
          <cell r="Q127">
            <v>8.943521023155526</v>
          </cell>
          <cell r="R127">
            <v>25.918958957399951</v>
          </cell>
          <cell r="S127">
            <v>2.5631151999999879E-2</v>
          </cell>
          <cell r="T127">
            <v>8.4849599999996528E-3</v>
          </cell>
          <cell r="U127">
            <v>8.9417906314951718</v>
          </cell>
          <cell r="V127">
            <v>25.914064670691371</v>
          </cell>
          <cell r="W127">
            <v>0.17341192999999988</v>
          </cell>
          <cell r="X127">
            <v>8.5437683999999514E-2</v>
          </cell>
          <cell r="Y127">
            <v>8.9535860813020474</v>
          </cell>
          <cell r="Z127">
            <v>25.947427240873719</v>
          </cell>
          <cell r="AA127">
            <v>0.26139084599999984</v>
          </cell>
          <cell r="AB127">
            <v>0.16233445599999907</v>
          </cell>
          <cell r="AC127">
            <v>8.9622398106520134</v>
          </cell>
          <cell r="AD127">
            <v>25.971903683697374</v>
          </cell>
          <cell r="AE127">
            <v>0.37136425300000009</v>
          </cell>
          <cell r="AF127">
            <v>0.23948567599999926</v>
          </cell>
          <cell r="AG127">
            <v>8.9720613064493282</v>
          </cell>
          <cell r="AH127">
            <v>25.999683068816079</v>
          </cell>
          <cell r="AI127">
            <v>0.50711104300000009</v>
          </cell>
          <cell r="AJ127">
            <v>0.31622391999999877</v>
          </cell>
          <cell r="AK127">
            <v>8.9832138784110249</v>
          </cell>
          <cell r="AL127">
            <v>26.031227305863226</v>
          </cell>
          <cell r="AM127">
            <v>0.66693909299999987</v>
          </cell>
          <cell r="AN127">
            <v>0.393196412</v>
          </cell>
          <cell r="AO127">
            <v>8.9956426835626573</v>
          </cell>
          <cell r="AP127">
            <v>26.066381275482289</v>
          </cell>
          <cell r="AQ127">
            <v>0.84448251799999974</v>
          </cell>
          <cell r="AR127">
            <v>0.46999474399999919</v>
          </cell>
          <cell r="AS127">
            <v>9.0089921637326675</v>
          </cell>
          <cell r="AT127">
            <v>26.104139307296407</v>
          </cell>
          <cell r="AU127">
            <v>8.9459999999999997</v>
          </cell>
          <cell r="AV127">
            <v>26.163</v>
          </cell>
          <cell r="AW127">
            <v>1.0382484270000001</v>
          </cell>
          <cell r="AX127">
            <v>0.54656352800000096</v>
          </cell>
          <cell r="AY127">
            <v>9.0291810553485625</v>
          </cell>
          <cell r="AZ127">
            <v>26.39827155321289</v>
          </cell>
          <cell r="BA127">
            <v>2.2653671160000002</v>
          </cell>
          <cell r="BB127">
            <v>0.9201820600000028</v>
          </cell>
          <cell r="BC127">
            <v>9.1131979703891268</v>
          </cell>
          <cell r="BD127">
            <v>26.635907274651117</v>
          </cell>
          <cell r="BE127">
            <v>8.9580000000000002</v>
          </cell>
          <cell r="BF127">
            <v>26.631</v>
          </cell>
          <cell r="BG127">
            <v>3.7321866176</v>
          </cell>
          <cell r="BH127">
            <v>0.9944779679999991</v>
          </cell>
          <cell r="BI127">
            <v>9.2060855518968392</v>
          </cell>
          <cell r="BJ127">
            <v>27.332691904242647</v>
          </cell>
          <cell r="BK127">
            <v>5.113904988531</v>
          </cell>
          <cell r="BL127">
            <v>0.99447796799999555</v>
          </cell>
          <cell r="BM127">
            <v>9.2786069585696822</v>
          </cell>
          <cell r="BN127">
            <v>27.537813418000866</v>
          </cell>
          <cell r="BO127">
            <v>8.9629999999999992</v>
          </cell>
          <cell r="BP127">
            <v>26.869</v>
          </cell>
          <cell r="BQ127">
            <v>6.2282537468600001</v>
          </cell>
          <cell r="BR127">
            <v>0.9944779679999991</v>
          </cell>
          <cell r="BS127">
            <v>9.3420950999871692</v>
          </cell>
          <cell r="BT127">
            <v>27.94124286366208</v>
          </cell>
        </row>
        <row r="128">
          <cell r="B128" t="str">
            <v>Gale</v>
          </cell>
          <cell r="C128" t="str">
            <v>GALE</v>
          </cell>
          <cell r="D128">
            <v>6.6</v>
          </cell>
          <cell r="E128">
            <v>54.75</v>
          </cell>
          <cell r="F128">
            <v>21.9</v>
          </cell>
          <cell r="G128">
            <v>0.70921625097783259</v>
          </cell>
          <cell r="H128">
            <v>0.61735051469844471</v>
          </cell>
          <cell r="I128">
            <v>13.518000000000001</v>
          </cell>
          <cell r="J128">
            <v>38.823999999999998</v>
          </cell>
          <cell r="K128">
            <v>1.8897738000000164E-2</v>
          </cell>
          <cell r="L128">
            <v>3.694084000000597E-3</v>
          </cell>
          <cell r="M128">
            <v>13.519976271895938</v>
          </cell>
          <cell r="N128">
            <v>38.829589741036337</v>
          </cell>
          <cell r="O128">
            <v>4.5938426000000088E-2</v>
          </cell>
          <cell r="P128">
            <v>7.0434439999993437E-3</v>
          </cell>
          <cell r="Q128">
            <v>13.522634711652527</v>
          </cell>
          <cell r="R128">
            <v>38.837108944153378</v>
          </cell>
          <cell r="S128">
            <v>1.8897738000000164E-2</v>
          </cell>
          <cell r="T128">
            <v>1.0271579999998615E-2</v>
          </cell>
          <cell r="U128">
            <v>13.520551653575664</v>
          </cell>
          <cell r="V128">
            <v>38.831217166186363</v>
          </cell>
          <cell r="W128">
            <v>0.13173241800000013</v>
          </cell>
          <cell r="X128">
            <v>4.362321599999941E-2</v>
          </cell>
          <cell r="Y128">
            <v>13.533339639771791</v>
          </cell>
          <cell r="Z128">
            <v>38.867387053214365</v>
          </cell>
          <cell r="AA128">
            <v>0.20027374400000009</v>
          </cell>
          <cell r="AB128">
            <v>7.6910767999999852E-2</v>
          </cell>
          <cell r="AC128">
            <v>13.542247356457333</v>
          </cell>
          <cell r="AD128">
            <v>38.892581880707304</v>
          </cell>
          <cell r="AE128">
            <v>0.28789087300000016</v>
          </cell>
          <cell r="AF128">
            <v>0.1105152559999989</v>
          </cell>
          <cell r="AG128">
            <v>13.552851497852265</v>
          </cell>
          <cell r="AH128">
            <v>38.922574921863379</v>
          </cell>
          <cell r="AI128">
            <v>0.39921868100000013</v>
          </cell>
          <cell r="AJ128">
            <v>0.14361120000000094</v>
          </cell>
          <cell r="AK128">
            <v>13.565485299684777</v>
          </cell>
          <cell r="AL128">
            <v>38.958308709655121</v>
          </cell>
          <cell r="AM128">
            <v>0.53311966200000016</v>
          </cell>
          <cell r="AN128">
            <v>0.17699949199999976</v>
          </cell>
          <cell r="AO128">
            <v>13.580119315866456</v>
          </cell>
          <cell r="AP128">
            <v>38.999699957967358</v>
          </cell>
          <cell r="AQ128">
            <v>0.68376181000000014</v>
          </cell>
          <cell r="AR128">
            <v>0.21017551200000062</v>
          </cell>
          <cell r="AS128">
            <v>13.596199235378085</v>
          </cell>
          <cell r="AT128">
            <v>39.045180838477783</v>
          </cell>
          <cell r="AU128">
            <v>13.526999999999999</v>
          </cell>
          <cell r="AV128">
            <v>39.206000000000003</v>
          </cell>
          <cell r="AW128">
            <v>0.85771480200000016</v>
          </cell>
          <cell r="AX128">
            <v>0.24306933200000058</v>
          </cell>
          <cell r="AY128">
            <v>13.623293638800691</v>
          </cell>
          <cell r="AZ128">
            <v>39.478359539924391</v>
          </cell>
          <cell r="BA128">
            <v>1.9925236360000005</v>
          </cell>
          <cell r="BB128">
            <v>0.35836004399999988</v>
          </cell>
          <cell r="BC128">
            <v>13.732648988709316</v>
          </cell>
          <cell r="BD128">
            <v>39.787663177842063</v>
          </cell>
          <cell r="BE128">
            <v>13.537000000000001</v>
          </cell>
          <cell r="BF128">
            <v>39.606000000000002</v>
          </cell>
          <cell r="BG128">
            <v>3.2840033322000002</v>
          </cell>
          <cell r="BH128">
            <v>7.9197555999999114E-2</v>
          </cell>
          <cell r="BI128">
            <v>13.831203778506222</v>
          </cell>
          <cell r="BJ128">
            <v>40.438133947329817</v>
          </cell>
          <cell r="BK128">
            <v>4.4320801354020993</v>
          </cell>
          <cell r="BL128">
            <v>-0.62912244400000139</v>
          </cell>
          <cell r="BM128">
            <v>13.869672522249662</v>
          </cell>
          <cell r="BN128">
            <v>40.546939985588672</v>
          </cell>
          <cell r="BO128">
            <v>13.545</v>
          </cell>
          <cell r="BP128">
            <v>39.956000000000003</v>
          </cell>
          <cell r="BQ128">
            <v>5.3130606653969998</v>
          </cell>
          <cell r="BR128">
            <v>-0.84128244399999863</v>
          </cell>
          <cell r="BS128">
            <v>13.936179145436343</v>
          </cell>
          <cell r="BT128">
            <v>41.062421705587191</v>
          </cell>
        </row>
        <row r="129">
          <cell r="B129" t="str">
            <v>Garstang</v>
          </cell>
          <cell r="C129" t="str">
            <v>GARSTANG</v>
          </cell>
          <cell r="D129">
            <v>6.6</v>
          </cell>
          <cell r="E129">
            <v>62.5</v>
          </cell>
          <cell r="F129">
            <v>25</v>
          </cell>
          <cell r="G129">
            <v>0.25612719706120701</v>
          </cell>
          <cell r="H129">
            <v>0.22232414310941062</v>
          </cell>
          <cell r="I129">
            <v>5.556</v>
          </cell>
          <cell r="J129">
            <v>16.001999999999999</v>
          </cell>
          <cell r="K129">
            <v>2.3633767999999389E-2</v>
          </cell>
          <cell r="L129">
            <v>4.1335520000096437E-4</v>
          </cell>
          <cell r="M129">
            <v>5.5581035777352659</v>
          </cell>
          <cell r="N129">
            <v>16.007949816325439</v>
          </cell>
          <cell r="O129">
            <v>5.6259617999999456E-2</v>
          </cell>
          <cell r="P129">
            <v>8.9748320000282433E-4</v>
          </cell>
          <cell r="Q129">
            <v>5.5609999496612001</v>
          </cell>
          <cell r="R129">
            <v>16.016141993244101</v>
          </cell>
          <cell r="S129">
            <v>2.3633767999999389E-2</v>
          </cell>
          <cell r="T129">
            <v>1.4509192000033977E-3</v>
          </cell>
          <cell r="U129">
            <v>5.5581943410465851</v>
          </cell>
          <cell r="V129">
            <v>16.008206533737102</v>
          </cell>
          <cell r="W129">
            <v>0.15546328400000009</v>
          </cell>
          <cell r="X129">
            <v>7.9191107200001554E-2</v>
          </cell>
          <cell r="Y129">
            <v>5.5765269357463412</v>
          </cell>
          <cell r="Z129">
            <v>16.060058941852873</v>
          </cell>
          <cell r="AA129">
            <v>0.23169553399999954</v>
          </cell>
          <cell r="AB129">
            <v>0.1569847152000019</v>
          </cell>
          <cell r="AC129">
            <v>5.5900007040158046</v>
          </cell>
          <cell r="AD129">
            <v>16.098168513498766</v>
          </cell>
          <cell r="AE129">
            <v>0.32695079799999993</v>
          </cell>
          <cell r="AF129">
            <v>0.23491914320000262</v>
          </cell>
          <cell r="AG129">
            <v>5.6051508730002091</v>
          </cell>
          <cell r="AH129">
            <v>16.141019662398747</v>
          </cell>
          <cell r="AI129">
            <v>0.44513293999999926</v>
          </cell>
          <cell r="AJ129">
            <v>0.31277637520000212</v>
          </cell>
          <cell r="AK129">
            <v>5.6222998707806129</v>
          </cell>
          <cell r="AL129">
            <v>16.189524352883051</v>
          </cell>
          <cell r="AM129">
            <v>0.5847016419999993</v>
          </cell>
          <cell r="AN129">
            <v>0.39076151520000479</v>
          </cell>
          <cell r="AO129">
            <v>5.6413308964233311</v>
          </cell>
          <cell r="AP129">
            <v>16.243352222022654</v>
          </cell>
          <cell r="AQ129">
            <v>0.73997901299999969</v>
          </cell>
          <cell r="AR129">
            <v>0.46873014320000372</v>
          </cell>
          <cell r="AS129">
            <v>5.6617346298036422</v>
          </cell>
          <cell r="AT129">
            <v>16.301062694961615</v>
          </cell>
          <cell r="AU129">
            <v>5.5640000000000001</v>
          </cell>
          <cell r="AV129">
            <v>16.312000000000001</v>
          </cell>
          <cell r="AW129">
            <v>0.91639493199999977</v>
          </cell>
          <cell r="AX129">
            <v>0.54664781520000361</v>
          </cell>
          <cell r="AY129">
            <v>5.6919830490805836</v>
          </cell>
          <cell r="AZ129">
            <v>16.673990727527247</v>
          </cell>
          <cell r="BA129">
            <v>2.0477296239999991</v>
          </cell>
          <cell r="BB129">
            <v>0.92843470320000421</v>
          </cell>
          <cell r="BC129">
            <v>5.8243468599184069</v>
          </cell>
          <cell r="BD129">
            <v>17.048372120435719</v>
          </cell>
          <cell r="BE129">
            <v>5.5880000000000001</v>
          </cell>
          <cell r="BF129">
            <v>17.263000000000002</v>
          </cell>
          <cell r="BG129">
            <v>3.3583418099100002</v>
          </cell>
          <cell r="BH129">
            <v>0.9684291871999946</v>
          </cell>
          <cell r="BI129">
            <v>5.9664943030156552</v>
          </cell>
          <cell r="BJ129">
            <v>18.333543553211385</v>
          </cell>
          <cell r="BK129">
            <v>4.579296303153999</v>
          </cell>
          <cell r="BL129">
            <v>0.88343078719999824</v>
          </cell>
          <cell r="BM129">
            <v>6.0658646903220212</v>
          </cell>
          <cell r="BN129">
            <v>18.614605452065245</v>
          </cell>
          <cell r="BO129">
            <v>5.5880000000000001</v>
          </cell>
          <cell r="BP129">
            <v>17.262</v>
          </cell>
          <cell r="BQ129">
            <v>5.5766750528249993</v>
          </cell>
          <cell r="BR129">
            <v>0.857971587199998</v>
          </cell>
          <cell r="BS129">
            <v>6.1508856014785689</v>
          </cell>
          <cell r="BT129">
            <v>18.854080903351058</v>
          </cell>
        </row>
        <row r="130">
          <cell r="B130" t="str">
            <v>Gatley</v>
          </cell>
          <cell r="C130" t="str">
            <v>GATLEY</v>
          </cell>
          <cell r="D130">
            <v>6.6</v>
          </cell>
          <cell r="E130">
            <v>54.75</v>
          </cell>
          <cell r="F130">
            <v>21.9</v>
          </cell>
          <cell r="G130">
            <v>0.41929087462891668</v>
          </cell>
          <cell r="H130">
            <v>0.36685491636817907</v>
          </cell>
          <cell r="I130">
            <v>8.0329999999999995</v>
          </cell>
          <cell r="J130">
            <v>22.952999999999999</v>
          </cell>
          <cell r="K130">
            <v>1.2137995000000013E-2</v>
          </cell>
          <cell r="L130">
            <v>6.9582919999988668E-4</v>
          </cell>
          <cell r="M130">
            <v>8.0341226684631213</v>
          </cell>
          <cell r="N130">
            <v>22.956175385933189</v>
          </cell>
          <cell r="O130">
            <v>2.9411626000000024E-2</v>
          </cell>
          <cell r="P130">
            <v>1.3813252000001164E-3</v>
          </cell>
          <cell r="Q130">
            <v>8.0356936846461302</v>
          </cell>
          <cell r="R130">
            <v>22.960618890718628</v>
          </cell>
          <cell r="S130">
            <v>1.2137995000000013E-2</v>
          </cell>
          <cell r="T130">
            <v>2.0827571999999517E-3</v>
          </cell>
          <cell r="U130">
            <v>8.0342439931985972</v>
          </cell>
          <cell r="V130">
            <v>22.956518544105915</v>
          </cell>
          <cell r="W130">
            <v>8.3631764200000069E-2</v>
          </cell>
          <cell r="X130">
            <v>2.3505613199999997E-2</v>
          </cell>
          <cell r="Y130">
            <v>8.0423720899518418</v>
          </cell>
          <cell r="Z130">
            <v>22.979508273435354</v>
          </cell>
          <cell r="AA130">
            <v>0.12662205810000005</v>
          </cell>
          <cell r="AB130">
            <v>4.4941429199999883E-2</v>
          </cell>
          <cell r="AC130">
            <v>8.0480079129660247</v>
          </cell>
          <cell r="AD130">
            <v>22.995448788118935</v>
          </cell>
          <cell r="AE130">
            <v>0.18144932500000011</v>
          </cell>
          <cell r="AF130">
            <v>6.6483437199999829E-2</v>
          </cell>
          <cell r="AG130">
            <v>8.054688491969257</v>
          </cell>
          <cell r="AH130">
            <v>23.014344318980687</v>
          </cell>
          <cell r="AI130">
            <v>0.25100581599999994</v>
          </cell>
          <cell r="AJ130">
            <v>8.7911613199999517E-2</v>
          </cell>
          <cell r="AK130">
            <v>8.0626475862093443</v>
          </cell>
          <cell r="AL130">
            <v>23.03685603701776</v>
          </cell>
          <cell r="AM130">
            <v>0.33455112799999998</v>
          </cell>
          <cell r="AN130">
            <v>0.10943769719999996</v>
          </cell>
          <cell r="AO130">
            <v>8.0718389496585452</v>
          </cell>
          <cell r="AP130">
            <v>23.062853138710885</v>
          </cell>
          <cell r="AQ130">
            <v>0.42846082500000005</v>
          </cell>
          <cell r="AR130">
            <v>0.13092520919999973</v>
          </cell>
          <cell r="AS130">
            <v>8.0819335874888303</v>
          </cell>
          <cell r="AT130">
            <v>23.091405086164549</v>
          </cell>
          <cell r="AU130">
            <v>8.0370000000000008</v>
          </cell>
          <cell r="AV130">
            <v>23.141999999999999</v>
          </cell>
          <cell r="AW130">
            <v>0.53732593699999998</v>
          </cell>
          <cell r="AX130">
            <v>0.15234846120000012</v>
          </cell>
          <cell r="AY130">
            <v>8.0973308635536316</v>
          </cell>
          <cell r="AZ130">
            <v>23.31264145093445</v>
          </cell>
          <cell r="BA130">
            <v>1.2466229529000001</v>
          </cell>
          <cell r="BB130">
            <v>0.25648616919999934</v>
          </cell>
          <cell r="BC130">
            <v>8.1684879479190649</v>
          </cell>
          <cell r="BD130">
            <v>23.513904078471491</v>
          </cell>
          <cell r="BE130">
            <v>8.0180000000000007</v>
          </cell>
          <cell r="BF130">
            <v>23.315000000000001</v>
          </cell>
          <cell r="BG130">
            <v>2.050938772706</v>
          </cell>
          <cell r="BH130">
            <v>0.27716928520000095</v>
          </cell>
          <cell r="BI130">
            <v>8.2216566384749346</v>
          </cell>
          <cell r="BJ130">
            <v>23.891027960397135</v>
          </cell>
          <cell r="BK130">
            <v>2.7653532671883001</v>
          </cell>
          <cell r="BL130">
            <v>0.27716928520000095</v>
          </cell>
          <cell r="BM130">
            <v>8.284151699187408</v>
          </cell>
          <cell r="BN130">
            <v>24.067790685278954</v>
          </cell>
          <cell r="BO130">
            <v>8.0180000000000007</v>
          </cell>
          <cell r="BP130">
            <v>23.335000000000001</v>
          </cell>
          <cell r="BQ130">
            <v>3.3149021874150004</v>
          </cell>
          <cell r="BR130">
            <v>0.27716928520000272</v>
          </cell>
          <cell r="BS130">
            <v>8.33222476237313</v>
          </cell>
          <cell r="BT130">
            <v>24.223761841163082</v>
          </cell>
        </row>
        <row r="131">
          <cell r="B131" t="str">
            <v>Gidlow</v>
          </cell>
          <cell r="C131" t="str">
            <v>GIDLOW</v>
          </cell>
          <cell r="D131">
            <v>6.6</v>
          </cell>
          <cell r="E131">
            <v>54.75</v>
          </cell>
          <cell r="F131">
            <v>21.9</v>
          </cell>
          <cell r="G131">
            <v>0.72848208329496511</v>
          </cell>
          <cell r="H131">
            <v>0.62972455472671385</v>
          </cell>
          <cell r="I131">
            <v>13.788</v>
          </cell>
          <cell r="J131">
            <v>39.875999999999998</v>
          </cell>
          <cell r="K131">
            <v>2.9030066000000243E-2</v>
          </cell>
          <cell r="L131">
            <v>4.8958560000000872E-3</v>
          </cell>
          <cell r="M131">
            <v>13.790967748515031</v>
          </cell>
          <cell r="N131">
            <v>39.884394060399337</v>
          </cell>
          <cell r="O131">
            <v>7.0306752000000028E-2</v>
          </cell>
          <cell r="P131">
            <v>3.9653254519999992</v>
          </cell>
          <cell r="Q131">
            <v>14.141026263534807</v>
          </cell>
          <cell r="R131">
            <v>40.874509059529643</v>
          </cell>
          <cell r="S131">
            <v>2.9030066000000243E-2</v>
          </cell>
          <cell r="T131">
            <v>3.9695852680000003</v>
          </cell>
          <cell r="U131">
            <v>14.137788127192525</v>
          </cell>
          <cell r="V131">
            <v>40.865350226865509</v>
          </cell>
          <cell r="W131">
            <v>0.19990049900000018</v>
          </cell>
          <cell r="X131">
            <v>4.0416101679999974</v>
          </cell>
          <cell r="Y131">
            <v>14.159035958388351</v>
          </cell>
          <cell r="Z131">
            <v>40.925448168961807</v>
          </cell>
          <cell r="AA131">
            <v>0.3026191250000001</v>
          </cell>
          <cell r="AB131">
            <v>4.113541220000001</v>
          </cell>
          <cell r="AC131">
            <v>14.174313843025804</v>
          </cell>
          <cell r="AD131">
            <v>40.968660552279118</v>
          </cell>
          <cell r="AE131">
            <v>0.43352206199999999</v>
          </cell>
          <cell r="AF131">
            <v>4.1858793039999993</v>
          </cell>
          <cell r="AG131">
            <v>14.19209282153864</v>
          </cell>
          <cell r="AH131">
            <v>41.01894709735511</v>
          </cell>
          <cell r="AI131">
            <v>0.59941869600000008</v>
          </cell>
          <cell r="AJ131">
            <v>4.2575386039999987</v>
          </cell>
          <cell r="AK131">
            <v>14.21287357645417</v>
          </cell>
          <cell r="AL131">
            <v>41.077723948230897</v>
          </cell>
          <cell r="AM131">
            <v>0.79852879300000024</v>
          </cell>
          <cell r="AN131">
            <v>4.3295740720000007</v>
          </cell>
          <cell r="AO131">
            <v>14.236592662051491</v>
          </cell>
          <cell r="AP131">
            <v>41.144811653308537</v>
          </cell>
          <cell r="AQ131">
            <v>1.022242318</v>
          </cell>
          <cell r="AR131">
            <v>4.4013258160000017</v>
          </cell>
          <cell r="AS131">
            <v>14.262439170020178</v>
          </cell>
          <cell r="AT131">
            <v>41.217916617527138</v>
          </cell>
          <cell r="AU131">
            <v>13.71</v>
          </cell>
          <cell r="AV131">
            <v>40.326999999999998</v>
          </cell>
          <cell r="AW131">
            <v>1.2812979159999998</v>
          </cell>
          <cell r="AX131">
            <v>4.4727032800000002</v>
          </cell>
          <cell r="AY131">
            <v>14.213344566580005</v>
          </cell>
          <cell r="AZ131">
            <v>41.750673425208497</v>
          </cell>
          <cell r="BA131">
            <v>2.970310236</v>
          </cell>
          <cell r="BB131">
            <v>4.8021373080000034</v>
          </cell>
          <cell r="BC131">
            <v>14.389912830574342</v>
          </cell>
          <cell r="BD131">
            <v>42.250083892459422</v>
          </cell>
          <cell r="BE131">
            <v>13.728</v>
          </cell>
          <cell r="BF131">
            <v>41.02</v>
          </cell>
          <cell r="BG131">
            <v>4.8925545542300011</v>
          </cell>
          <cell r="BH131">
            <v>4.757073232000006</v>
          </cell>
          <cell r="BI131">
            <v>14.572123515145393</v>
          </cell>
          <cell r="BJ131">
            <v>43.407541846873329</v>
          </cell>
          <cell r="BK131">
            <v>6.6138515274131997</v>
          </cell>
          <cell r="BL131">
            <v>3.6077578160000021</v>
          </cell>
          <cell r="BM131">
            <v>14.622158925147092</v>
          </cell>
          <cell r="BN131">
            <v>43.549063357719938</v>
          </cell>
          <cell r="BO131">
            <v>13.737</v>
          </cell>
          <cell r="BP131">
            <v>41.356000000000002</v>
          </cell>
          <cell r="BQ131">
            <v>7.9525591389540011</v>
          </cell>
          <cell r="BR131">
            <v>1.1002986040000016</v>
          </cell>
          <cell r="BS131">
            <v>14.528919674974224</v>
          </cell>
          <cell r="BT131">
            <v>43.595887089317287</v>
          </cell>
        </row>
        <row r="132">
          <cell r="B132" t="str">
            <v>Gillsrow</v>
          </cell>
          <cell r="C132" t="str">
            <v>GILLSROW</v>
          </cell>
          <cell r="D132">
            <v>11</v>
          </cell>
          <cell r="E132">
            <v>33.405000000000001</v>
          </cell>
          <cell r="F132">
            <v>13.1</v>
          </cell>
          <cell r="G132">
            <v>0.24563964683556158</v>
          </cell>
          <cell r="H132">
            <v>0.2346501185273652</v>
          </cell>
          <cell r="I132">
            <v>3.073</v>
          </cell>
          <cell r="J132">
            <v>8.2029999999999994</v>
          </cell>
          <cell r="K132">
            <v>1.7452904000000213E-2</v>
          </cell>
          <cell r="L132">
            <v>9.7704479999904947E-6</v>
          </cell>
          <cell r="M132">
            <v>3.073916552708484</v>
          </cell>
          <cell r="N132">
            <v>8.2055924025419351</v>
          </cell>
          <cell r="O132">
            <v>4.1139228000000028E-2</v>
          </cell>
          <cell r="P132">
            <v>2.5428128000548611E-5</v>
          </cell>
          <cell r="Q132">
            <v>3.0751605841178726</v>
          </cell>
          <cell r="R132">
            <v>8.2091110547242856</v>
          </cell>
          <cell r="S132">
            <v>1.7452904000000213E-2</v>
          </cell>
          <cell r="T132">
            <v>4.5927327999795153E-5</v>
          </cell>
          <cell r="U132">
            <v>3.0739184504525205</v>
          </cell>
          <cell r="V132">
            <v>8.205597770172643</v>
          </cell>
          <cell r="W132">
            <v>0.113104027</v>
          </cell>
          <cell r="X132">
            <v>3.3182168927999633E-2</v>
          </cell>
          <cell r="Y132">
            <v>3.0806780340543414</v>
          </cell>
          <cell r="Z132">
            <v>8.2247167597840232</v>
          </cell>
          <cell r="AA132">
            <v>0.16785683300000009</v>
          </cell>
          <cell r="AB132">
            <v>6.6321958527999936E-2</v>
          </cell>
          <cell r="AC132">
            <v>3.0852911989388354</v>
          </cell>
          <cell r="AD132">
            <v>8.2377647604742545</v>
          </cell>
          <cell r="AE132">
            <v>0.2351967290000001</v>
          </cell>
          <cell r="AF132">
            <v>9.9468753727999903E-2</v>
          </cell>
          <cell r="AG132">
            <v>3.0905653824128625</v>
          </cell>
          <cell r="AH132">
            <v>8.2526824040730791</v>
          </cell>
          <cell r="AI132">
            <v>0.31693816400000008</v>
          </cell>
          <cell r="AJ132">
            <v>0.13261342012800004</v>
          </cell>
          <cell r="AK132">
            <v>3.0965953389191747</v>
          </cell>
          <cell r="AL132">
            <v>8.2697376966165734</v>
          </cell>
          <cell r="AM132">
            <v>0.41188251200000014</v>
          </cell>
          <cell r="AN132">
            <v>0.1657644381279999</v>
          </cell>
          <cell r="AO132">
            <v>3.1033186020139061</v>
          </cell>
          <cell r="AP132">
            <v>8.2887539563205159</v>
          </cell>
          <cell r="AQ132">
            <v>0.51644845600000011</v>
          </cell>
          <cell r="AR132">
            <v>0.19891552172799898</v>
          </cell>
          <cell r="AS132">
            <v>3.1105468713736202</v>
          </cell>
          <cell r="AT132">
            <v>8.3091985894425022</v>
          </cell>
          <cell r="AU132">
            <v>3.0750000000000002</v>
          </cell>
          <cell r="AV132">
            <v>8.3119999999999994</v>
          </cell>
          <cell r="AW132">
            <v>0.62917353400000009</v>
          </cell>
          <cell r="AX132">
            <v>0.23206506132799909</v>
          </cell>
          <cell r="AY132">
            <v>3.1202033031681018</v>
          </cell>
          <cell r="AZ132">
            <v>8.439854248808782</v>
          </cell>
          <cell r="BA132">
            <v>1.3281354429999999</v>
          </cell>
          <cell r="BB132">
            <v>0.39766000372800114</v>
          </cell>
          <cell r="BC132">
            <v>3.1655807696122404</v>
          </cell>
          <cell r="BD132">
            <v>8.5682011057516441</v>
          </cell>
          <cell r="BE132">
            <v>3.1059999999999999</v>
          </cell>
          <cell r="BF132">
            <v>8.6150000000000002</v>
          </cell>
          <cell r="BG132">
            <v>2.1676136266000001</v>
          </cell>
          <cell r="BH132">
            <v>0.43077112772800241</v>
          </cell>
          <cell r="BI132">
            <v>3.2423798306699538</v>
          </cell>
          <cell r="BJ132">
            <v>9.0007404123351904</v>
          </cell>
          <cell r="BK132">
            <v>2.9696017047219998</v>
          </cell>
          <cell r="BL132">
            <v>0.43077112772800064</v>
          </cell>
          <cell r="BM132">
            <v>3.2844732881963723</v>
          </cell>
          <cell r="BN132">
            <v>9.119798689377264</v>
          </cell>
          <cell r="BO132">
            <v>3.109</v>
          </cell>
          <cell r="BP132">
            <v>8.7460000000000004</v>
          </cell>
          <cell r="BQ132">
            <v>3.6276087528209993</v>
          </cell>
          <cell r="BR132">
            <v>0.43077112772799886</v>
          </cell>
          <cell r="BS132">
            <v>3.322009701500793</v>
          </cell>
          <cell r="BT132">
            <v>9.3484824175589338</v>
          </cell>
        </row>
        <row r="133">
          <cell r="B133" t="str">
            <v>Glaxo</v>
          </cell>
          <cell r="C133" t="str">
            <v>GLAXO</v>
          </cell>
          <cell r="D133">
            <v>11</v>
          </cell>
          <cell r="E133">
            <v>33.405000000000001</v>
          </cell>
          <cell r="F133">
            <v>13.1</v>
          </cell>
          <cell r="G133">
            <v>0.93594173709877149</v>
          </cell>
          <cell r="H133">
            <v>0.72924025037493234</v>
          </cell>
          <cell r="I133">
            <v>9.5530000000000008</v>
          </cell>
          <cell r="J133">
            <v>31.265000000000001</v>
          </cell>
          <cell r="K133">
            <v>8.2552010000000453E-4</v>
          </cell>
          <cell r="L133">
            <v>7.5283200001052819E-5</v>
          </cell>
          <cell r="M133">
            <v>9.5530472799116133</v>
          </cell>
          <cell r="N133">
            <v>31.265133727784463</v>
          </cell>
          <cell r="O133">
            <v>1.9568881000000052E-3</v>
          </cell>
          <cell r="P133">
            <v>1.4337680000053865E-4</v>
          </cell>
          <cell r="Q133">
            <v>9.5531102353186714</v>
          </cell>
          <cell r="R133">
            <v>31.265311792565434</v>
          </cell>
          <cell r="S133">
            <v>8.2552010000000453E-4</v>
          </cell>
          <cell r="T133">
            <v>2.0888759999948547E-4</v>
          </cell>
          <cell r="U133">
            <v>9.5530542923240045</v>
          </cell>
          <cell r="V133">
            <v>31.265153561881881</v>
          </cell>
          <cell r="W133">
            <v>5.399188800000003E-3</v>
          </cell>
          <cell r="X133">
            <v>6.7152003999950693E-3</v>
          </cell>
          <cell r="Y133">
            <v>9.5536358405332447</v>
          </cell>
          <cell r="Z133">
            <v>31.266798428611242</v>
          </cell>
          <cell r="AA133">
            <v>8.0346011000000037E-3</v>
          </cell>
          <cell r="AB133">
            <v>1.3220133199997264E-2</v>
          </cell>
          <cell r="AC133">
            <v>9.5541155842336067</v>
          </cell>
          <cell r="AD133">
            <v>31.268155348706269</v>
          </cell>
          <cell r="AE133">
            <v>1.1304200100000009E-2</v>
          </cell>
          <cell r="AF133">
            <v>1.9731518399996872E-2</v>
          </cell>
          <cell r="AG133">
            <v>9.5546289527664072</v>
          </cell>
          <cell r="AH133">
            <v>31.269607374189434</v>
          </cell>
          <cell r="AI133">
            <v>1.5307830100000003E-2</v>
          </cell>
          <cell r="AJ133">
            <v>2.6232478399993653E-2</v>
          </cell>
          <cell r="AK133">
            <v>9.5551803007540634</v>
          </cell>
          <cell r="AL133">
            <v>31.271166821792896</v>
          </cell>
          <cell r="AM133">
            <v>1.9977872100000002E-2</v>
          </cell>
          <cell r="AN133">
            <v>3.2739386399995851E-2</v>
          </cell>
          <cell r="AO133">
            <v>9.5557669384896293</v>
          </cell>
          <cell r="AP133">
            <v>31.27282608387657</v>
          </cell>
          <cell r="AQ133">
            <v>2.5138536100000004E-2</v>
          </cell>
          <cell r="AR133">
            <v>3.9241906400000914E-2</v>
          </cell>
          <cell r="AS133">
            <v>9.5563790968916305</v>
          </cell>
          <cell r="AT133">
            <v>31.274557529305429</v>
          </cell>
          <cell r="AU133">
            <v>9.5530000000000008</v>
          </cell>
          <cell r="AV133">
            <v>31.314</v>
          </cell>
          <cell r="AW133">
            <v>3.09342529E-2</v>
          </cell>
          <cell r="AX133">
            <v>4.5738606399996939E-2</v>
          </cell>
          <cell r="AY133">
            <v>9.5570242814505821</v>
          </cell>
          <cell r="AZ133">
            <v>31.325382386812436</v>
          </cell>
          <cell r="BA133">
            <v>6.7679151400000012E-2</v>
          </cell>
          <cell r="BB133">
            <v>7.799536639999971E-2</v>
          </cell>
          <cell r="BC133">
            <v>9.5606459292787189</v>
          </cell>
          <cell r="BD133">
            <v>31.335625953765817</v>
          </cell>
          <cell r="BE133">
            <v>9.5969999999999995</v>
          </cell>
          <cell r="BF133">
            <v>31.494</v>
          </cell>
          <cell r="BG133">
            <v>0.11247618957</v>
          </cell>
          <cell r="BH133">
            <v>3.8297010399997333E-2</v>
          </cell>
          <cell r="BI133">
            <v>9.6049135406899318</v>
          </cell>
          <cell r="BJ133">
            <v>31.516382873140188</v>
          </cell>
          <cell r="BK133">
            <v>0.1575310376563</v>
          </cell>
          <cell r="BL133">
            <v>-4.9340107656000036</v>
          </cell>
          <cell r="BM133">
            <v>9.3462998312084462</v>
          </cell>
          <cell r="BN133">
            <v>30.784912842411522</v>
          </cell>
          <cell r="BO133">
            <v>9.5980000000000008</v>
          </cell>
          <cell r="BP133">
            <v>31.515999999999998</v>
          </cell>
          <cell r="BQ133">
            <v>0.1973146740633</v>
          </cell>
          <cell r="BR133">
            <v>-18.239941165600001</v>
          </cell>
          <cell r="BS133">
            <v>8.6510077034748569</v>
          </cell>
          <cell r="BT133">
            <v>28.837501301582591</v>
          </cell>
        </row>
        <row r="134">
          <cell r="B134" t="str">
            <v>Glossop</v>
          </cell>
          <cell r="C134" t="str">
            <v>GLOSSOP</v>
          </cell>
          <cell r="D134">
            <v>11</v>
          </cell>
          <cell r="E134">
            <v>50</v>
          </cell>
          <cell r="F134">
            <v>20</v>
          </cell>
          <cell r="G134">
            <v>0.43272196986665262</v>
          </cell>
          <cell r="H134">
            <v>0.37755477414117411</v>
          </cell>
          <cell r="I134">
            <v>7.55</v>
          </cell>
          <cell r="J134">
            <v>21.632999999999999</v>
          </cell>
          <cell r="K134">
            <v>1.5873454999999814E-2</v>
          </cell>
          <cell r="L134">
            <v>4.9982959999996801E-3</v>
          </cell>
          <cell r="M134">
            <v>7.5510954828234826</v>
          </cell>
          <cell r="N134">
            <v>21.636098493332632</v>
          </cell>
          <cell r="O134">
            <v>3.864159399999989E-2</v>
          </cell>
          <cell r="P134">
            <v>9.4732399999997163E-3</v>
          </cell>
          <cell r="Q134">
            <v>7.5525253738510827</v>
          </cell>
          <cell r="R134">
            <v>21.640142835900527</v>
          </cell>
          <cell r="S134">
            <v>1.5873454999999814E-2</v>
          </cell>
          <cell r="T134">
            <v>1.3742327999999748E-2</v>
          </cell>
          <cell r="U134">
            <v>7.5515544254806644</v>
          </cell>
          <cell r="V134">
            <v>21.637396579192906</v>
          </cell>
          <cell r="W134">
            <v>0.11388489999999984</v>
          </cell>
          <cell r="X134">
            <v>7.3407527999999722E-2</v>
          </cell>
          <cell r="Y134">
            <v>7.5598303030657252</v>
          </cell>
          <cell r="Z134">
            <v>21.660804295835572</v>
          </cell>
          <cell r="AA134">
            <v>0.17513682199999991</v>
          </cell>
          <cell r="AB134">
            <v>0.13295731199999983</v>
          </cell>
          <cell r="AC134">
            <v>7.5661707482909675</v>
          </cell>
          <cell r="AD134">
            <v>21.678737783093617</v>
          </cell>
          <cell r="AE134">
            <v>0.25299945199999996</v>
          </cell>
          <cell r="AF134">
            <v>0.19288192799999981</v>
          </cell>
          <cell r="AG134">
            <v>7.5734027031608759</v>
          </cell>
          <cell r="AH134">
            <v>21.699192840412607</v>
          </cell>
          <cell r="AI134">
            <v>0.35067393799999991</v>
          </cell>
          <cell r="AJ134">
            <v>0.25213613600000029</v>
          </cell>
          <cell r="AK134">
            <v>7.5816393234994655</v>
          </cell>
          <cell r="AL134">
            <v>21.722489520794507</v>
          </cell>
          <cell r="AM134">
            <v>0.46719467100000001</v>
          </cell>
          <cell r="AN134">
            <v>0.31173624799999899</v>
          </cell>
          <cell r="AO134">
            <v>7.5908832705240696</v>
          </cell>
          <cell r="AP134">
            <v>21.748635351298617</v>
          </cell>
          <cell r="AQ134">
            <v>0.59768330399999969</v>
          </cell>
          <cell r="AR134">
            <v>0.3710483120000001</v>
          </cell>
          <cell r="AS134">
            <v>7.6008452235700092</v>
          </cell>
          <cell r="AT134">
            <v>21.776812009509197</v>
          </cell>
          <cell r="AU134">
            <v>7.56</v>
          </cell>
          <cell r="AV134">
            <v>22.004000000000001</v>
          </cell>
          <cell r="AW134">
            <v>0.74061026400000018</v>
          </cell>
          <cell r="AX134">
            <v>0.42999148399999942</v>
          </cell>
          <cell r="AY134">
            <v>7.6214406576656035</v>
          </cell>
          <cell r="AZ134">
            <v>22.177780422703641</v>
          </cell>
          <cell r="BA134">
            <v>1.6616910060000003</v>
          </cell>
          <cell r="BB134">
            <v>0.71042353599999952</v>
          </cell>
          <cell r="BC134">
            <v>7.6845037244883931</v>
          </cell>
          <cell r="BD134">
            <v>22.356149711474899</v>
          </cell>
          <cell r="BE134">
            <v>7.5659999999999998</v>
          </cell>
          <cell r="BF134">
            <v>22.216000000000001</v>
          </cell>
          <cell r="BG134">
            <v>2.7610519559000002</v>
          </cell>
          <cell r="BH134">
            <v>0.76585064399999858</v>
          </cell>
          <cell r="BI134">
            <v>7.751114378677987</v>
          </cell>
          <cell r="BJ134">
            <v>22.739582529833356</v>
          </cell>
          <cell r="BK134">
            <v>3.7811011828819994</v>
          </cell>
          <cell r="BL134">
            <v>0.76585064400000036</v>
          </cell>
          <cell r="BM134">
            <v>7.8046530782947805</v>
          </cell>
          <cell r="BN134">
            <v>22.891012840053133</v>
          </cell>
          <cell r="BO134">
            <v>7.5709999999999997</v>
          </cell>
          <cell r="BP134">
            <v>22.411000000000001</v>
          </cell>
          <cell r="BQ134">
            <v>4.5846791794249997</v>
          </cell>
          <cell r="BR134">
            <v>0.76585064400000213</v>
          </cell>
          <cell r="BS134">
            <v>7.8518299848965043</v>
          </cell>
          <cell r="BT134">
            <v>23.205307146723335</v>
          </cell>
        </row>
        <row r="135">
          <cell r="B135" t="str">
            <v>Golborne</v>
          </cell>
          <cell r="C135" t="str">
            <v>GOLBORNE</v>
          </cell>
          <cell r="D135">
            <v>11</v>
          </cell>
          <cell r="E135">
            <v>62.5</v>
          </cell>
          <cell r="F135">
            <v>25</v>
          </cell>
          <cell r="G135">
            <v>0.5563655109318334</v>
          </cell>
          <cell r="H135">
            <v>0.43744265276751793</v>
          </cell>
          <cell r="I135">
            <v>10.933999999999999</v>
          </cell>
          <cell r="J135">
            <v>34.767000000000003</v>
          </cell>
          <cell r="K135">
            <v>3.5002416000000203E-2</v>
          </cell>
          <cell r="L135">
            <v>4.3662519999996263E-3</v>
          </cell>
          <cell r="M135">
            <v>10.936066319187947</v>
          </cell>
          <cell r="N135">
            <v>34.772844433239584</v>
          </cell>
          <cell r="O135">
            <v>8.5041201000000122E-2</v>
          </cell>
          <cell r="P135">
            <v>24.008389544000003</v>
          </cell>
          <cell r="Q135">
            <v>12.19857715693885</v>
          </cell>
          <cell r="R135">
            <v>38.343764332020271</v>
          </cell>
          <cell r="S135">
            <v>3.5002416000000203E-2</v>
          </cell>
          <cell r="T135">
            <v>24.012313075999998</v>
          </cell>
          <cell r="U135">
            <v>12.196156733872186</v>
          </cell>
          <cell r="V135">
            <v>38.336918341765156</v>
          </cell>
          <cell r="W135">
            <v>0.24330841199999997</v>
          </cell>
          <cell r="X135">
            <v>24.079243295999994</v>
          </cell>
          <cell r="Y135">
            <v>12.21060288872658</v>
          </cell>
          <cell r="Z135">
            <v>38.377778238003607</v>
          </cell>
          <cell r="AA135">
            <v>0.36951537700000014</v>
          </cell>
          <cell r="AB135">
            <v>24.146123195999998</v>
          </cell>
          <cell r="AC135">
            <v>12.220737320861556</v>
          </cell>
          <cell r="AD135">
            <v>38.406442740748069</v>
          </cell>
          <cell r="AE135">
            <v>0.53082353400000004</v>
          </cell>
          <cell r="AF135">
            <v>24.213431987999996</v>
          </cell>
          <cell r="AG135">
            <v>12.232736598774871</v>
          </cell>
          <cell r="AH135">
            <v>38.440381823875455</v>
          </cell>
          <cell r="AI135">
            <v>0.73581432300000027</v>
          </cell>
          <cell r="AJ135">
            <v>24.280106907999993</v>
          </cell>
          <cell r="AK135">
            <v>12.246995350613119</v>
          </cell>
          <cell r="AL135">
            <v>38.480711664339786</v>
          </cell>
          <cell r="AM135">
            <v>0.98235896400000011</v>
          </cell>
          <cell r="AN135">
            <v>24.347178199999995</v>
          </cell>
          <cell r="AO135">
            <v>12.263455918189456</v>
          </cell>
          <cell r="AP135">
            <v>38.527269180161412</v>
          </cell>
          <cell r="AQ135">
            <v>1.2597220290000004</v>
          </cell>
          <cell r="AR135">
            <v>24.413995927999991</v>
          </cell>
          <cell r="AS135">
            <v>12.281520724870225</v>
          </cell>
          <cell r="AT135">
            <v>38.578364169380592</v>
          </cell>
          <cell r="AU135">
            <v>10.954000000000001</v>
          </cell>
          <cell r="AV135">
            <v>35.540999999999997</v>
          </cell>
          <cell r="AW135">
            <v>1.5808998520000002</v>
          </cell>
          <cell r="AX135">
            <v>24.480461492000003</v>
          </cell>
          <cell r="AY135">
            <v>12.321866726127865</v>
          </cell>
          <cell r="AZ135">
            <v>39.409911351217815</v>
          </cell>
          <cell r="BA135">
            <v>3.6767760990000005</v>
          </cell>
          <cell r="BB135">
            <v>24.229785988000003</v>
          </cell>
          <cell r="BC135">
            <v>12.418714648462405</v>
          </cell>
          <cell r="BD135">
            <v>39.683838641724144</v>
          </cell>
          <cell r="BE135">
            <v>10.97</v>
          </cell>
          <cell r="BF135">
            <v>36.146999999999998</v>
          </cell>
          <cell r="BG135">
            <v>6.059036892</v>
          </cell>
          <cell r="BH135">
            <v>19.653542472000005</v>
          </cell>
          <cell r="BI135">
            <v>12.319560419760457</v>
          </cell>
          <cell r="BJ135">
            <v>39.964133297734328</v>
          </cell>
          <cell r="BK135">
            <v>8.1775846599311013</v>
          </cell>
          <cell r="BL135">
            <v>9.0287424719999994</v>
          </cell>
          <cell r="BM135">
            <v>11.873097963762291</v>
          </cell>
          <cell r="BN135">
            <v>38.701346777008311</v>
          </cell>
          <cell r="BO135">
            <v>10.975</v>
          </cell>
          <cell r="BP135">
            <v>36.343000000000004</v>
          </cell>
          <cell r="BQ135">
            <v>9.807033931266</v>
          </cell>
          <cell r="BR135">
            <v>5.8463424720000052</v>
          </cell>
          <cell r="BS135">
            <v>11.796589189104742</v>
          </cell>
          <cell r="BT135">
            <v>38.666805147862085</v>
          </cell>
        </row>
        <row r="136">
          <cell r="B136" t="str">
            <v>Gowhole</v>
          </cell>
          <cell r="C136" t="str">
            <v>GOWHOLE</v>
          </cell>
          <cell r="D136">
            <v>11</v>
          </cell>
          <cell r="E136">
            <v>33.405000000000001</v>
          </cell>
          <cell r="F136">
            <v>13.1</v>
          </cell>
          <cell r="G136">
            <v>0.74822051967556713</v>
          </cell>
          <cell r="H136">
            <v>0.66100526794349823</v>
          </cell>
          <cell r="I136">
            <v>8.6579999999999995</v>
          </cell>
          <cell r="J136">
            <v>24.991</v>
          </cell>
          <cell r="K136">
            <v>2.0302028999999999E-2</v>
          </cell>
          <cell r="L136">
            <v>1.9706040000011527E-3</v>
          </cell>
          <cell r="M136">
            <v>8.6591690100598271</v>
          </cell>
          <cell r="N136">
            <v>24.994306459762321</v>
          </cell>
          <cell r="O136">
            <v>4.9328606000000108E-2</v>
          </cell>
          <cell r="P136">
            <v>4.0771880000010086E-3</v>
          </cell>
          <cell r="Q136">
            <v>8.6608030772311082</v>
          </cell>
          <cell r="R136">
            <v>24.998928299673224</v>
          </cell>
          <cell r="S136">
            <v>2.0302028999999999E-2</v>
          </cell>
          <cell r="T136">
            <v>6.3719280000000822E-3</v>
          </cell>
          <cell r="U136">
            <v>8.6594000196594809</v>
          </cell>
          <cell r="V136">
            <v>24.994959853580056</v>
          </cell>
          <cell r="W136">
            <v>0.14478814100000004</v>
          </cell>
          <cell r="X136">
            <v>8.5923840000000418E-2</v>
          </cell>
          <cell r="Y136">
            <v>8.6701092385759644</v>
          </cell>
          <cell r="Z136">
            <v>25.025250098848282</v>
          </cell>
          <cell r="AA136">
            <v>0.2222213930000001</v>
          </cell>
          <cell r="AB136">
            <v>0.16563943200000075</v>
          </cell>
          <cell r="AC136">
            <v>8.6783574137928952</v>
          </cell>
          <cell r="AD136">
            <v>25.048579461361509</v>
          </cell>
          <cell r="AE136">
            <v>0.32049857300000006</v>
          </cell>
          <cell r="AF136">
            <v>0.24583618400000251</v>
          </cell>
          <cell r="AG136">
            <v>8.687724865855035</v>
          </cell>
          <cell r="AH136">
            <v>25.075074616863823</v>
          </cell>
          <cell r="AI136">
            <v>0.44356929800000011</v>
          </cell>
          <cell r="AJ136">
            <v>0.32575593600000019</v>
          </cell>
          <cell r="AK136">
            <v>8.6983791028131154</v>
          </cell>
          <cell r="AL136">
            <v>25.105209349669533</v>
          </cell>
          <cell r="AM136">
            <v>0.59015886900000014</v>
          </cell>
          <cell r="AN136">
            <v>0.40610876400000073</v>
          </cell>
          <cell r="AO136">
            <v>8.7102904896452227</v>
          </cell>
          <cell r="AP136">
            <v>25.13889983927881</v>
          </cell>
          <cell r="AQ136">
            <v>0.75417517600000017</v>
          </cell>
          <cell r="AR136">
            <v>0.48639055599999992</v>
          </cell>
          <cell r="AS136">
            <v>8.7231128144834198</v>
          </cell>
          <cell r="AT136">
            <v>25.175166850653472</v>
          </cell>
          <cell r="AU136">
            <v>8.6679999999999993</v>
          </cell>
          <cell r="AV136">
            <v>25.379000000000001</v>
          </cell>
          <cell r="AW136">
            <v>0.93394970700000002</v>
          </cell>
          <cell r="AX136">
            <v>0.56648798800000133</v>
          </cell>
          <cell r="AY136">
            <v>8.7467525551918648</v>
          </cell>
          <cell r="AZ136">
            <v>25.601745863247743</v>
          </cell>
          <cell r="BA136">
            <v>2.0911408500000004</v>
          </cell>
          <cell r="BB136">
            <v>0.95454518400000143</v>
          </cell>
          <cell r="BC136">
            <v>8.8278570592360897</v>
          </cell>
          <cell r="BD136">
            <v>25.831144042425514</v>
          </cell>
          <cell r="BE136">
            <v>8.6829999999999998</v>
          </cell>
          <cell r="BF136">
            <v>25.966000000000001</v>
          </cell>
          <cell r="BG136">
            <v>3.4761521192</v>
          </cell>
          <cell r="BH136">
            <v>1.0315625599999967</v>
          </cell>
          <cell r="BI136">
            <v>8.9195936621332859</v>
          </cell>
          <cell r="BJ136">
            <v>26.635187931520822</v>
          </cell>
          <cell r="BK136">
            <v>4.7702350450380004</v>
          </cell>
          <cell r="BL136">
            <v>1.0315625599999985</v>
          </cell>
          <cell r="BM136">
            <v>8.9875154008229465</v>
          </cell>
          <cell r="BN136">
            <v>26.827299619590583</v>
          </cell>
          <cell r="BO136">
            <v>8.6690000000000005</v>
          </cell>
          <cell r="BP136">
            <v>25.919</v>
          </cell>
          <cell r="BQ136">
            <v>5.7997148102300002</v>
          </cell>
          <cell r="BR136">
            <v>1.0315625599999949</v>
          </cell>
          <cell r="BS136">
            <v>9.0275490753282988</v>
          </cell>
          <cell r="BT136">
            <v>26.933129930211226</v>
          </cell>
        </row>
        <row r="137">
          <cell r="B137" t="str">
            <v>Grane Rd &amp; Prinny Hill</v>
          </cell>
          <cell r="C137" t="str">
            <v>GRANE RD</v>
          </cell>
          <cell r="D137">
            <v>11</v>
          </cell>
          <cell r="E137">
            <v>50</v>
          </cell>
          <cell r="F137">
            <v>20</v>
          </cell>
          <cell r="G137">
            <v>0.79167549897624112</v>
          </cell>
          <cell r="H137">
            <v>0.69278137695853159</v>
          </cell>
          <cell r="I137">
            <v>13.855</v>
          </cell>
          <cell r="J137">
            <v>39.582000000000001</v>
          </cell>
          <cell r="K137">
            <v>9.5278030000000014E-3</v>
          </cell>
          <cell r="L137">
            <v>2.4284240000000956E-3</v>
          </cell>
          <cell r="M137">
            <v>13.855627539170632</v>
          </cell>
          <cell r="N137">
            <v>39.583774948812056</v>
          </cell>
          <cell r="O137">
            <v>2.3024150999999993E-2</v>
          </cell>
          <cell r="P137">
            <v>4.595680000000435E-3</v>
          </cell>
          <cell r="Q137">
            <v>13.856449665169349</v>
          </cell>
          <cell r="R137">
            <v>39.586100272286785</v>
          </cell>
          <cell r="S137">
            <v>9.5278030000000014E-3</v>
          </cell>
          <cell r="T137">
            <v>6.6573320000000713E-3</v>
          </cell>
          <cell r="U137">
            <v>13.855849499277193</v>
          </cell>
          <cell r="V137">
            <v>39.584402746798062</v>
          </cell>
          <cell r="W137">
            <v>6.539489599999998E-2</v>
          </cell>
          <cell r="X137">
            <v>3.8907079999999539E-2</v>
          </cell>
          <cell r="Y137">
            <v>13.860474433992783</v>
          </cell>
          <cell r="Z137">
            <v>39.597484037597823</v>
          </cell>
          <cell r="AA137">
            <v>9.8913963999999965E-2</v>
          </cell>
          <cell r="AB137">
            <v>7.1096199999999943E-2</v>
          </cell>
          <cell r="AC137">
            <v>13.863923219450035</v>
          </cell>
          <cell r="AD137">
            <v>39.607238675932543</v>
          </cell>
          <cell r="AE137">
            <v>0.14149992399999994</v>
          </cell>
          <cell r="AF137">
            <v>0.10346003200000053</v>
          </cell>
          <cell r="AG137">
            <v>13.867857063321571</v>
          </cell>
          <cell r="AH137">
            <v>39.618365266643309</v>
          </cell>
          <cell r="AI137">
            <v>0.1952458299999999</v>
          </cell>
          <cell r="AJ137">
            <v>0.13549798800000046</v>
          </cell>
          <cell r="AK137">
            <v>13.872359548395918</v>
          </cell>
          <cell r="AL137">
            <v>39.631100217556359</v>
          </cell>
          <cell r="AM137">
            <v>0.25955207399999997</v>
          </cell>
          <cell r="AN137">
            <v>0.16769743999999864</v>
          </cell>
          <cell r="AO137">
            <v>13.877424783810822</v>
          </cell>
          <cell r="AP137">
            <v>39.645426866797095</v>
          </cell>
          <cell r="AQ137">
            <v>0.33167534800000004</v>
          </cell>
          <cell r="AR137">
            <v>0.19975603199999981</v>
          </cell>
          <cell r="AS137">
            <v>13.882892913663529</v>
          </cell>
          <cell r="AT137">
            <v>39.660893073594131</v>
          </cell>
          <cell r="AU137">
            <v>13.856999999999999</v>
          </cell>
          <cell r="AV137">
            <v>39.627000000000002</v>
          </cell>
          <cell r="AW137">
            <v>0.41465546699999994</v>
          </cell>
          <cell r="AX137">
            <v>0.23163613600000099</v>
          </cell>
          <cell r="AY137">
            <v>13.890921511906095</v>
          </cell>
          <cell r="AZ137">
            <v>39.7229445243876</v>
          </cell>
          <cell r="BA137">
            <v>0.95459279699999988</v>
          </cell>
          <cell r="BB137">
            <v>0.34348799599999946</v>
          </cell>
          <cell r="BC137">
            <v>13.925131572297129</v>
          </cell>
          <cell r="BD137">
            <v>39.819705187136812</v>
          </cell>
          <cell r="BE137">
            <v>13.86</v>
          </cell>
          <cell r="BF137">
            <v>39.709000000000003</v>
          </cell>
          <cell r="BG137">
            <v>1.5751554274799999</v>
          </cell>
          <cell r="BH137">
            <v>0.22685462399999956</v>
          </cell>
          <cell r="BI137">
            <v>13.954580998936763</v>
          </cell>
          <cell r="BJ137">
            <v>39.976515462878332</v>
          </cell>
          <cell r="BK137">
            <v>2.1402862985639</v>
          </cell>
          <cell r="BL137">
            <v>-1.4713469759999986</v>
          </cell>
          <cell r="BM137">
            <v>13.895110208904891</v>
          </cell>
          <cell r="BN137">
            <v>39.808306667222098</v>
          </cell>
          <cell r="BO137">
            <v>13.868</v>
          </cell>
          <cell r="BP137">
            <v>39.75</v>
          </cell>
          <cell r="BQ137">
            <v>2.588553952581</v>
          </cell>
          <cell r="BR137">
            <v>-1.6335485759999999</v>
          </cell>
          <cell r="BS137">
            <v>13.918124782840598</v>
          </cell>
          <cell r="BT137">
            <v>39.891774295408361</v>
          </cell>
        </row>
        <row r="138">
          <cell r="B138" t="str">
            <v>Grange</v>
          </cell>
          <cell r="C138" t="str">
            <v>GRANGE</v>
          </cell>
          <cell r="D138">
            <v>11</v>
          </cell>
          <cell r="E138">
            <v>33.405000000000001</v>
          </cell>
          <cell r="F138">
            <v>13.1</v>
          </cell>
          <cell r="G138">
            <v>0.37254434287160104</v>
          </cell>
          <cell r="H138">
            <v>0.41503858212270939</v>
          </cell>
          <cell r="I138">
            <v>5.4359999999999999</v>
          </cell>
          <cell r="J138">
            <v>12.442</v>
          </cell>
          <cell r="K138">
            <v>1.8488496000000132E-2</v>
          </cell>
          <cell r="L138">
            <v>6.6743840000071941E-4</v>
          </cell>
          <cell r="M138">
            <v>5.4370054258074925</v>
          </cell>
          <cell r="N138">
            <v>12.444843773625832</v>
          </cell>
          <cell r="O138">
            <v>4.4863392000000224E-2</v>
          </cell>
          <cell r="P138">
            <v>1.4015344000006813E-3</v>
          </cell>
          <cell r="Q138">
            <v>5.4384282788828253</v>
          </cell>
          <cell r="R138">
            <v>12.448868209858631</v>
          </cell>
          <cell r="S138">
            <v>1.8488496000000132E-2</v>
          </cell>
          <cell r="T138">
            <v>2.2143984000004835E-3</v>
          </cell>
          <cell r="U138">
            <v>5.4370866201504402</v>
          </cell>
          <cell r="V138">
            <v>12.445073425907802</v>
          </cell>
          <cell r="W138">
            <v>0.13012992600000006</v>
          </cell>
          <cell r="X138">
            <v>5.4648870400000771E-2</v>
          </cell>
          <cell r="Y138">
            <v>5.4456983716220071</v>
          </cell>
          <cell r="Z138">
            <v>12.469431137361553</v>
          </cell>
          <cell r="AA138">
            <v>0.19871481900000021</v>
          </cell>
          <cell r="AB138">
            <v>0.10714901040000147</v>
          </cell>
          <cell r="AC138">
            <v>5.4520536876581325</v>
          </cell>
          <cell r="AD138">
            <v>12.487406685624466</v>
          </cell>
          <cell r="AE138">
            <v>0.2858828360000002</v>
          </cell>
          <cell r="AF138">
            <v>0.15983147040000034</v>
          </cell>
          <cell r="AG138">
            <v>5.4593939340710644</v>
          </cell>
          <cell r="AH138">
            <v>12.508168037681122</v>
          </cell>
          <cell r="AI138">
            <v>0.39554361500000013</v>
          </cell>
          <cell r="AJ138">
            <v>0.21241367440000047</v>
          </cell>
          <cell r="AK138">
            <v>5.4679094822446261</v>
          </cell>
          <cell r="AL138">
            <v>12.532253645117308</v>
          </cell>
          <cell r="AM138">
            <v>0.52658675900000007</v>
          </cell>
          <cell r="AN138">
            <v>0.26516033440000175</v>
          </cell>
          <cell r="AO138">
            <v>5.4775559452276905</v>
          </cell>
          <cell r="AP138">
            <v>12.559537962676467</v>
          </cell>
          <cell r="AQ138">
            <v>0.67346199400000006</v>
          </cell>
          <cell r="AR138">
            <v>0.31788329040000196</v>
          </cell>
          <cell r="AS138">
            <v>5.4880321333462003</v>
          </cell>
          <cell r="AT138">
            <v>12.589169097314805</v>
          </cell>
          <cell r="AU138">
            <v>5.4409999999999998</v>
          </cell>
          <cell r="AV138">
            <v>12.654</v>
          </cell>
          <cell r="AW138">
            <v>0.83754665900000014</v>
          </cell>
          <cell r="AX138">
            <v>0.37053924240000136</v>
          </cell>
          <cell r="AY138">
            <v>5.5044080654888621</v>
          </cell>
          <cell r="AZ138">
            <v>12.83334509235638</v>
          </cell>
          <cell r="BA138">
            <v>1.8989521910000002</v>
          </cell>
          <cell r="BB138">
            <v>0.61852135039999556</v>
          </cell>
          <cell r="BC138">
            <v>5.5731330933459136</v>
          </cell>
          <cell r="BD138">
            <v>13.027728825296203</v>
          </cell>
          <cell r="BE138">
            <v>5.4989999999999997</v>
          </cell>
          <cell r="BF138">
            <v>13.02</v>
          </cell>
          <cell r="BG138">
            <v>3.1413577602</v>
          </cell>
          <cell r="BH138">
            <v>0.6309538544000004</v>
          </cell>
          <cell r="BI138">
            <v>5.6969950114687693</v>
          </cell>
          <cell r="BJ138">
            <v>13.580014461002699</v>
          </cell>
          <cell r="BK138">
            <v>4.2769588847679998</v>
          </cell>
          <cell r="BL138">
            <v>0.14268259839999597</v>
          </cell>
          <cell r="BM138">
            <v>5.7309710181844249</v>
          </cell>
          <cell r="BN138">
            <v>13.67611311998782</v>
          </cell>
          <cell r="BO138">
            <v>5.5049999999999999</v>
          </cell>
          <cell r="BP138">
            <v>13.202999999999999</v>
          </cell>
          <cell r="BQ138">
            <v>5.1654063137230004</v>
          </cell>
          <cell r="BR138">
            <v>-8.4724016000032876E-3</v>
          </cell>
          <cell r="BS138">
            <v>5.775668834759756</v>
          </cell>
          <cell r="BT138">
            <v>13.968567074057939</v>
          </cell>
        </row>
        <row r="139">
          <cell r="B139" t="str">
            <v>Great Harwood</v>
          </cell>
          <cell r="C139" t="str">
            <v>GREAT HARWOOD</v>
          </cell>
          <cell r="D139">
            <v>6.6</v>
          </cell>
          <cell r="E139">
            <v>62.5</v>
          </cell>
          <cell r="F139">
            <v>25</v>
          </cell>
          <cell r="G139">
            <v>1.0082534967606309</v>
          </cell>
          <cell r="H139">
            <v>0.79219392864176152</v>
          </cell>
          <cell r="I139">
            <v>15.954000000000001</v>
          </cell>
          <cell r="J139">
            <v>52.124000000000002</v>
          </cell>
          <cell r="K139">
            <v>1.6223407999999995E-2</v>
          </cell>
          <cell r="L139">
            <v>44.004884024000006</v>
          </cell>
          <cell r="M139">
            <v>19.804848216044039</v>
          </cell>
          <cell r="N139">
            <v>63.015843547539433</v>
          </cell>
          <cell r="O139">
            <v>3.8649703000000035E-2</v>
          </cell>
          <cell r="P139">
            <v>44.009245440000008</v>
          </cell>
          <cell r="Q139">
            <v>19.807191533037496</v>
          </cell>
          <cell r="R139">
            <v>63.022471448885611</v>
          </cell>
          <cell r="S139">
            <v>1.6223407999999995E-2</v>
          </cell>
          <cell r="T139">
            <v>44.013400096000005</v>
          </cell>
          <cell r="U139">
            <v>19.805593179144285</v>
          </cell>
          <cell r="V139">
            <v>63.017950621379114</v>
          </cell>
          <cell r="W139">
            <v>0.10667254700000006</v>
          </cell>
          <cell r="X139">
            <v>44.062785459999994</v>
          </cell>
          <cell r="Y139">
            <v>19.817825525803233</v>
          </cell>
          <cell r="Z139">
            <v>63.052548922468574</v>
          </cell>
          <cell r="AA139">
            <v>0.15891841800000006</v>
          </cell>
          <cell r="AB139">
            <v>44.112057471999996</v>
          </cell>
          <cell r="AC139">
            <v>19.826706037481657</v>
          </cell>
          <cell r="AD139">
            <v>63.077666802581454</v>
          </cell>
          <cell r="AE139">
            <v>0.224312132</v>
          </cell>
          <cell r="AF139">
            <v>44.161687692000001</v>
          </cell>
          <cell r="AG139">
            <v>19.83676802221774</v>
          </cell>
          <cell r="AH139">
            <v>63.106126393137778</v>
          </cell>
          <cell r="AI139">
            <v>0.30570018700000001</v>
          </cell>
          <cell r="AJ139">
            <v>44.21067772</v>
          </cell>
          <cell r="AK139">
            <v>19.848173146659633</v>
          </cell>
          <cell r="AL139">
            <v>63.138384956470325</v>
          </cell>
          <cell r="AM139">
            <v>0.40206634900000005</v>
          </cell>
          <cell r="AN139">
            <v>44.259997235999997</v>
          </cell>
          <cell r="AO139">
            <v>19.860917338388475</v>
          </cell>
          <cell r="AP139">
            <v>63.174430974039154</v>
          </cell>
          <cell r="AQ139">
            <v>0.50943327800000016</v>
          </cell>
          <cell r="AR139">
            <v>44.309039179999999</v>
          </cell>
          <cell r="AS139">
            <v>19.874599566408204</v>
          </cell>
          <cell r="AT139">
            <v>63.213130158897116</v>
          </cell>
          <cell r="AU139">
            <v>15.955</v>
          </cell>
          <cell r="AV139">
            <v>52.146999999999998</v>
          </cell>
          <cell r="AW139">
            <v>0.63228595600000004</v>
          </cell>
          <cell r="AX139">
            <v>44.357727540000006</v>
          </cell>
          <cell r="AY139">
            <v>19.890605515569774</v>
          </cell>
          <cell r="AZ139">
            <v>63.278573392538263</v>
          </cell>
          <cell r="BA139">
            <v>1.42378472</v>
          </cell>
          <cell r="BB139">
            <v>43.544459672000002</v>
          </cell>
          <cell r="BC139">
            <v>19.888701212834256</v>
          </cell>
          <cell r="BD139">
            <v>63.273187211027391</v>
          </cell>
          <cell r="BE139">
            <v>15.864000000000001</v>
          </cell>
          <cell r="BF139">
            <v>52.274000000000001</v>
          </cell>
          <cell r="BG139">
            <v>2.3321891087799997</v>
          </cell>
          <cell r="BH139">
            <v>35.083537608000007</v>
          </cell>
          <cell r="BI139">
            <v>19.137027256342186</v>
          </cell>
          <cell r="BJ139">
            <v>61.531519071871834</v>
          </cell>
          <cell r="BK139">
            <v>3.1706561950169996</v>
          </cell>
          <cell r="BL139">
            <v>15.498150087999996</v>
          </cell>
          <cell r="BM139">
            <v>17.497097020143766</v>
          </cell>
          <cell r="BN139">
            <v>56.893095909116795</v>
          </cell>
          <cell r="BO139">
            <v>15.88</v>
          </cell>
          <cell r="BP139">
            <v>52.628</v>
          </cell>
          <cell r="BQ139">
            <v>3.8513486027512003</v>
          </cell>
          <cell r="BR139">
            <v>9.3785211399999948</v>
          </cell>
          <cell r="BS139">
            <v>17.037313463230468</v>
          </cell>
          <cell r="BT139">
            <v>55.901376791235009</v>
          </cell>
        </row>
        <row r="140">
          <cell r="B140" t="str">
            <v>Green Lane (Altrincham)</v>
          </cell>
          <cell r="C140" t="str">
            <v>GREEN LANE-Altrincham</v>
          </cell>
          <cell r="D140">
            <v>11</v>
          </cell>
          <cell r="E140">
            <v>33.405000000000001</v>
          </cell>
          <cell r="F140">
            <v>13.1</v>
          </cell>
          <cell r="G140">
            <v>0.6310036912595739</v>
          </cell>
          <cell r="H140">
            <v>0.54938526140101829</v>
          </cell>
          <cell r="I140">
            <v>7.1959999999999997</v>
          </cell>
          <cell r="J140">
            <v>21.076000000000001</v>
          </cell>
          <cell r="K140">
            <v>1.4584511999999994E-2</v>
          </cell>
          <cell r="L140">
            <v>3.456819999999805E-3</v>
          </cell>
          <cell r="M140">
            <v>7.1969469243533393</v>
          </cell>
          <cell r="N140">
            <v>21.078678306526069</v>
          </cell>
          <cell r="O140">
            <v>3.5140470999999951E-2</v>
          </cell>
          <cell r="P140">
            <v>6.6918879999997571E-3</v>
          </cell>
          <cell r="Q140">
            <v>7.1981956294299527</v>
          </cell>
          <cell r="R140">
            <v>21.08221017783557</v>
          </cell>
          <cell r="S140">
            <v>1.4584511999999994E-2</v>
          </cell>
          <cell r="T140">
            <v>9.883652000000076E-3</v>
          </cell>
          <cell r="U140">
            <v>7.1972842455519972</v>
          </cell>
          <cell r="V140">
            <v>21.079632394954107</v>
          </cell>
          <cell r="W140">
            <v>9.9029557000000046E-2</v>
          </cell>
          <cell r="X140">
            <v>6.4947807999999885E-2</v>
          </cell>
          <cell r="Y140">
            <v>7.2046065796203411</v>
          </cell>
          <cell r="Z140">
            <v>21.100343083249463</v>
          </cell>
          <cell r="AA140">
            <v>0.14920657299999995</v>
          </cell>
          <cell r="AB140">
            <v>0.11999541999999952</v>
          </cell>
          <cell r="AC140">
            <v>7.210129440284085</v>
          </cell>
          <cell r="AD140">
            <v>21.115964092156986</v>
          </cell>
          <cell r="AE140">
            <v>0.2128118160000001</v>
          </cell>
          <cell r="AF140">
            <v>0.17542276799999934</v>
          </cell>
          <cell r="AG140">
            <v>7.2163770310528292</v>
          </cell>
          <cell r="AH140">
            <v>21.133634947351617</v>
          </cell>
          <cell r="AI140">
            <v>0.29299865700000005</v>
          </cell>
          <cell r="AJ140">
            <v>0.23033514000000022</v>
          </cell>
          <cell r="AK140">
            <v>7.2234679007794522</v>
          </cell>
          <cell r="AL140">
            <v>21.153690955624441</v>
          </cell>
          <cell r="AM140">
            <v>0.38887596300000005</v>
          </cell>
          <cell r="AN140">
            <v>0.28559820800000013</v>
          </cell>
          <cell r="AO140">
            <v>7.2314007131080267</v>
          </cell>
          <cell r="AP140">
            <v>21.176128337190104</v>
          </cell>
          <cell r="AQ140">
            <v>0.49634722199999992</v>
          </cell>
          <cell r="AR140">
            <v>0.34066347600000046</v>
          </cell>
          <cell r="AS140">
            <v>7.2399316683458999</v>
          </cell>
          <cell r="AT140">
            <v>21.200257522384899</v>
          </cell>
          <cell r="AU140">
            <v>7.16</v>
          </cell>
          <cell r="AV140">
            <v>21.321000000000002</v>
          </cell>
          <cell r="AW140">
            <v>0.62043851299999997</v>
          </cell>
          <cell r="AX140">
            <v>0.39544200400000129</v>
          </cell>
          <cell r="AY140">
            <v>7.213319899086768</v>
          </cell>
          <cell r="AZ140">
            <v>21.471811448865747</v>
          </cell>
          <cell r="BA140">
            <v>1.4285861770000001</v>
          </cell>
          <cell r="BB140">
            <v>0.65729265200000064</v>
          </cell>
          <cell r="BC140">
            <v>7.2694802457654628</v>
          </cell>
          <cell r="BD140">
            <v>21.630656896746917</v>
          </cell>
          <cell r="BE140">
            <v>7.1749999999999998</v>
          </cell>
          <cell r="BF140">
            <v>21.92</v>
          </cell>
          <cell r="BG140">
            <v>2.3519111241300004</v>
          </cell>
          <cell r="BH140">
            <v>0.70560969200000034</v>
          </cell>
          <cell r="BI140">
            <v>7.3354782242041399</v>
          </cell>
          <cell r="BJ140">
            <v>22.373900962270092</v>
          </cell>
          <cell r="BK140">
            <v>3.1906488123717001</v>
          </cell>
          <cell r="BL140">
            <v>0.33042162399999864</v>
          </cell>
          <cell r="BM140">
            <v>7.3598082694795304</v>
          </cell>
          <cell r="BN140">
            <v>22.44271672227331</v>
          </cell>
          <cell r="BO140">
            <v>7.181</v>
          </cell>
          <cell r="BP140">
            <v>22.137</v>
          </cell>
          <cell r="BQ140">
            <v>3.8569691392443</v>
          </cell>
          <cell r="BR140">
            <v>-0.67358427200000026</v>
          </cell>
          <cell r="BS140">
            <v>7.3480843736397885</v>
          </cell>
          <cell r="BT140">
            <v>22.609585974524006</v>
          </cell>
        </row>
        <row r="141">
          <cell r="B141" t="str">
            <v>Green Lane (Hazel Grove)</v>
          </cell>
          <cell r="C141" t="str">
            <v>GREEN LANE-Hazel Grove</v>
          </cell>
          <cell r="D141">
            <v>11</v>
          </cell>
          <cell r="E141">
            <v>33.405000000000001</v>
          </cell>
          <cell r="F141">
            <v>13.1</v>
          </cell>
          <cell r="G141">
            <v>0.7787260850596236</v>
          </cell>
          <cell r="H141">
            <v>0.65047658403070696</v>
          </cell>
          <cell r="I141">
            <v>8.5190000000000001</v>
          </cell>
          <cell r="J141">
            <v>26.007000000000001</v>
          </cell>
          <cell r="K141">
            <v>3.7862040000000041E-2</v>
          </cell>
          <cell r="L141">
            <v>4.8776279999991345E-3</v>
          </cell>
          <cell r="M141">
            <v>8.5212432508022609</v>
          </cell>
          <cell r="N141">
            <v>26.013344871416727</v>
          </cell>
          <cell r="O141">
            <v>9.1355047999999828E-2</v>
          </cell>
          <cell r="P141">
            <v>9.3392080000000988E-3</v>
          </cell>
          <cell r="Q141">
            <v>8.5242850778006769</v>
          </cell>
          <cell r="R141">
            <v>26.021948457407831</v>
          </cell>
          <cell r="S141">
            <v>3.7862040000000041E-2</v>
          </cell>
          <cell r="T141">
            <v>1.3665628000001817E-2</v>
          </cell>
          <cell r="U141">
            <v>8.521704501180956</v>
          </cell>
          <cell r="V141">
            <v>26.014649484499124</v>
          </cell>
          <cell r="W141">
            <v>0.25778658400000021</v>
          </cell>
          <cell r="X141">
            <v>8.4338600000002373E-2</v>
          </cell>
          <cell r="Y141">
            <v>8.5369569151889966</v>
          </cell>
          <cell r="Z141">
            <v>26.057789825997322</v>
          </cell>
          <cell r="AA141">
            <v>0.38872485100000009</v>
          </cell>
          <cell r="AB141">
            <v>0.15493939599999962</v>
          </cell>
          <cell r="AC141">
            <v>8.5475349726685668</v>
          </cell>
          <cell r="AD141">
            <v>26.087709090699665</v>
          </cell>
          <cell r="AE141">
            <v>0.55500443899999996</v>
          </cell>
          <cell r="AF141">
            <v>0.22598477600000066</v>
          </cell>
          <cell r="AG141">
            <v>8.5599913030467683</v>
          </cell>
          <cell r="AH141">
            <v>26.122940913416169</v>
          </cell>
          <cell r="AI141">
            <v>0.76507310299999975</v>
          </cell>
          <cell r="AJ141">
            <v>0.29633744399999884</v>
          </cell>
          <cell r="AK141">
            <v>8.5747096059119237</v>
          </cell>
          <cell r="AL141">
            <v>26.164570560470207</v>
          </cell>
          <cell r="AM141">
            <v>1.0166074919999999</v>
          </cell>
          <cell r="AN141">
            <v>0.36710089199999985</v>
          </cell>
          <cell r="AO141">
            <v>8.591625855271122</v>
          </cell>
          <cell r="AP141">
            <v>26.212416939006733</v>
          </cell>
          <cell r="AQ141">
            <v>1.2988074629999997</v>
          </cell>
          <cell r="AR141">
            <v>0.43758310800000011</v>
          </cell>
          <cell r="AS141">
            <v>8.6101368694168343</v>
          </cell>
          <cell r="AT141">
            <v>26.264773993523026</v>
          </cell>
          <cell r="AU141">
            <v>8.5299999999999994</v>
          </cell>
          <cell r="AV141">
            <v>26.445</v>
          </cell>
          <cell r="AW141">
            <v>1.62515667</v>
          </cell>
          <cell r="AX141">
            <v>0.50768297599999812</v>
          </cell>
          <cell r="AY141">
            <v>8.6419450494323993</v>
          </cell>
          <cell r="AZ141">
            <v>26.761628414295654</v>
          </cell>
          <cell r="BA141">
            <v>3.7457604610000002</v>
          </cell>
          <cell r="BB141">
            <v>0.84284274800000247</v>
          </cell>
          <cell r="BC141">
            <v>8.7708392089018652</v>
          </cell>
          <cell r="BD141">
            <v>27.126196151160453</v>
          </cell>
          <cell r="BE141">
            <v>8.4909999999999997</v>
          </cell>
          <cell r="BF141">
            <v>26.962</v>
          </cell>
          <cell r="BG141">
            <v>6.1542265812700006</v>
          </cell>
          <cell r="BH141">
            <v>0.88467673600000651</v>
          </cell>
          <cell r="BI141">
            <v>8.8604466113659619</v>
          </cell>
          <cell r="BJ141">
            <v>28.006952816733051</v>
          </cell>
          <cell r="BK141">
            <v>8.3076635109362993</v>
          </cell>
          <cell r="BL141">
            <v>-1.7533643679999997</v>
          </cell>
          <cell r="BM141">
            <v>8.8350114885930555</v>
          </cell>
          <cell r="BN141">
            <v>27.935011425560912</v>
          </cell>
          <cell r="BO141">
            <v>8.4990000000000006</v>
          </cell>
          <cell r="BP141">
            <v>26.978999999999999</v>
          </cell>
          <cell r="BQ141">
            <v>9.9808059164317999</v>
          </cell>
          <cell r="BR141">
            <v>-8.8127808160000001</v>
          </cell>
          <cell r="BS141">
            <v>8.5603054187413221</v>
          </cell>
          <cell r="BT141">
            <v>27.152397909261879</v>
          </cell>
        </row>
        <row r="142">
          <cell r="B142" t="str">
            <v>Green St T11</v>
          </cell>
          <cell r="C142" t="str">
            <v>GREEN ST T11</v>
          </cell>
          <cell r="D142">
            <v>6.6</v>
          </cell>
          <cell r="E142">
            <v>62.5</v>
          </cell>
          <cell r="F142">
            <v>25</v>
          </cell>
          <cell r="G142">
            <v>0.76582994151309247</v>
          </cell>
          <cell r="H142">
            <v>0.53120767801211899</v>
          </cell>
          <cell r="I142">
            <v>13.279</v>
          </cell>
          <cell r="J142">
            <v>47.860999999999997</v>
          </cell>
          <cell r="K142">
            <v>1.2181822000000064E-2</v>
          </cell>
          <cell r="L142">
            <v>1.4439999999993347E-3</v>
          </cell>
          <cell r="M142">
            <v>13.280191950302974</v>
          </cell>
          <cell r="N142">
            <v>47.864371344568276</v>
          </cell>
          <cell r="O142">
            <v>2.9192918000000012E-2</v>
          </cell>
          <cell r="P142">
            <v>2.7533080000026189E-3</v>
          </cell>
          <cell r="Q142">
            <v>13.281794570027378</v>
          </cell>
          <cell r="R142">
            <v>47.868904237667437</v>
          </cell>
          <cell r="S142">
            <v>1.2181822000000064E-2</v>
          </cell>
          <cell r="T142">
            <v>4.0153480000011399E-3</v>
          </cell>
          <cell r="U142">
            <v>13.280416884918123</v>
          </cell>
          <cell r="V142">
            <v>47.865007555735062</v>
          </cell>
          <cell r="W142">
            <v>8.1362541199999971E-2</v>
          </cell>
          <cell r="X142">
            <v>5.3903088000001986E-2</v>
          </cell>
          <cell r="Y142">
            <v>13.29083267385314</v>
          </cell>
          <cell r="Z142">
            <v>47.894467855684496</v>
          </cell>
          <cell r="AA142">
            <v>0.12187518799999997</v>
          </cell>
          <cell r="AB142">
            <v>0.10376594800000127</v>
          </cell>
          <cell r="AC142">
            <v>13.298738480395432</v>
          </cell>
          <cell r="AD142">
            <v>47.91682885335171</v>
          </cell>
          <cell r="AE142">
            <v>0.17294501900000003</v>
          </cell>
          <cell r="AF142">
            <v>0.15375328399999866</v>
          </cell>
          <cell r="AG142">
            <v>13.307578689875886</v>
          </cell>
          <cell r="AH142">
            <v>47.941832741634663</v>
          </cell>
          <cell r="AI142">
            <v>0.23697690500000002</v>
          </cell>
          <cell r="AJ142">
            <v>0.20354186000000141</v>
          </cell>
          <cell r="AK142">
            <v>13.31753539811452</v>
          </cell>
          <cell r="AL142">
            <v>47.969994565290001</v>
          </cell>
          <cell r="AM142">
            <v>0.31320227199999995</v>
          </cell>
          <cell r="AN142">
            <v>0.25344526800000367</v>
          </cell>
          <cell r="AO142">
            <v>13.328568804508279</v>
          </cell>
          <cell r="AP142">
            <v>48.001201751212456</v>
          </cell>
          <cell r="AQ142">
            <v>0.39841768099999997</v>
          </cell>
          <cell r="AR142">
            <v>0.30326560399999813</v>
          </cell>
          <cell r="AS142">
            <v>13.340381368709183</v>
          </cell>
          <cell r="AT142">
            <v>48.034612728211101</v>
          </cell>
          <cell r="AU142">
            <v>13.284000000000001</v>
          </cell>
          <cell r="AV142">
            <v>48.033999999999999</v>
          </cell>
          <cell r="AW142">
            <v>0.49686708199999996</v>
          </cell>
          <cell r="AX142">
            <v>0.35297557200000007</v>
          </cell>
          <cell r="AY142">
            <v>13.358341952281171</v>
          </cell>
          <cell r="AZ142">
            <v>48.244270794338647</v>
          </cell>
          <cell r="BA142">
            <v>1.1365653721000002</v>
          </cell>
          <cell r="BB142">
            <v>0.29376022800000001</v>
          </cell>
          <cell r="BC142">
            <v>13.409121040946447</v>
          </cell>
          <cell r="BD142">
            <v>48.387895746089406</v>
          </cell>
          <cell r="BE142">
            <v>13.292999999999999</v>
          </cell>
          <cell r="BF142">
            <v>48.369</v>
          </cell>
          <cell r="BG142">
            <v>1.87028374958</v>
          </cell>
          <cell r="BH142">
            <v>-2.1318563199999971</v>
          </cell>
          <cell r="BI142">
            <v>13.270118334250816</v>
          </cell>
          <cell r="BJ142">
            <v>48.304280875935632</v>
          </cell>
          <cell r="BK142">
            <v>2.5475174718527995</v>
          </cell>
          <cell r="BL142">
            <v>-7.7984163199999976</v>
          </cell>
          <cell r="BM142">
            <v>12.833665475232532</v>
          </cell>
          <cell r="BN142">
            <v>47.069805770815293</v>
          </cell>
          <cell r="BO142">
            <v>13.297000000000001</v>
          </cell>
          <cell r="BP142">
            <v>48.530999999999999</v>
          </cell>
          <cell r="BQ142">
            <v>3.0984033171961998</v>
          </cell>
          <cell r="BR142">
            <v>-9.4956963200000004</v>
          </cell>
          <cell r="BS142">
            <v>12.737381994355502</v>
          </cell>
          <cell r="BT142">
            <v>46.948161253338732</v>
          </cell>
        </row>
        <row r="143">
          <cell r="B143" t="str">
            <v>Green St T12 &amp; T13</v>
          </cell>
          <cell r="C143" t="str">
            <v>GREEN ST T12+T13</v>
          </cell>
          <cell r="D143">
            <v>6.6</v>
          </cell>
          <cell r="E143">
            <v>62.5</v>
          </cell>
          <cell r="F143">
            <v>25</v>
          </cell>
          <cell r="G143">
            <v>0.72825233930169042</v>
          </cell>
          <cell r="H143">
            <v>0.58932404358986534</v>
          </cell>
          <cell r="I143">
            <v>14.73</v>
          </cell>
          <cell r="J143">
            <v>45.506999999999998</v>
          </cell>
          <cell r="K143">
            <v>3.1153525000000126E-2</v>
          </cell>
          <cell r="L143">
            <v>4.2966920000022668E-3</v>
          </cell>
          <cell r="M143">
            <v>14.733101089746635</v>
          </cell>
          <cell r="N143">
            <v>45.515771206355652</v>
          </cell>
          <cell r="O143">
            <v>7.5111027000000163E-2</v>
          </cell>
          <cell r="P143">
            <v>32.008210208000001</v>
          </cell>
          <cell r="Q143">
            <v>17.536562750230985</v>
          </cell>
          <cell r="R143">
            <v>53.445158210055581</v>
          </cell>
          <cell r="S143">
            <v>3.1153525000000126E-2</v>
          </cell>
          <cell r="T143">
            <v>32.011996212</v>
          </cell>
          <cell r="U143">
            <v>17.533048655506128</v>
          </cell>
          <cell r="V143">
            <v>53.435218849216866</v>
          </cell>
          <cell r="W143">
            <v>0.21176770400000011</v>
          </cell>
          <cell r="X143">
            <v>32.110598715999998</v>
          </cell>
          <cell r="Y143">
            <v>17.557473780823141</v>
          </cell>
          <cell r="Z143">
            <v>53.504303536188829</v>
          </cell>
          <cell r="AA143">
            <v>0.31916883500000015</v>
          </cell>
          <cell r="AB143">
            <v>32.209136379999997</v>
          </cell>
          <cell r="AC143">
            <v>17.575488753357963</v>
          </cell>
          <cell r="AD143">
            <v>53.555257573157888</v>
          </cell>
          <cell r="AE143">
            <v>0.45542848000000014</v>
          </cell>
          <cell r="AF143">
            <v>32.308060823999995</v>
          </cell>
          <cell r="AG143">
            <v>17.596062025644823</v>
          </cell>
          <cell r="AH143">
            <v>53.613447574538824</v>
          </cell>
          <cell r="AI143">
            <v>0.62735962200000017</v>
          </cell>
          <cell r="AJ143">
            <v>32.406389532000006</v>
          </cell>
          <cell r="AK143">
            <v>17.619703631273406</v>
          </cell>
          <cell r="AL143">
            <v>53.68031613317126</v>
          </cell>
          <cell r="AM143">
            <v>0.83302825899999999</v>
          </cell>
          <cell r="AN143">
            <v>32.505074840000006</v>
          </cell>
          <cell r="AO143">
            <v>17.646327696739267</v>
          </cell>
          <cell r="AP143">
            <v>53.755620362105915</v>
          </cell>
          <cell r="AQ143">
            <v>1.063642091</v>
          </cell>
          <cell r="AR143">
            <v>32.603513687999992</v>
          </cell>
          <cell r="AS143">
            <v>17.675112341190108</v>
          </cell>
          <cell r="AT143">
            <v>53.837035631246856</v>
          </cell>
          <cell r="AU143">
            <v>14.750999999999999</v>
          </cell>
          <cell r="AV143">
            <v>46.249000000000002</v>
          </cell>
          <cell r="AW143">
            <v>1.3304750000000005</v>
          </cell>
          <cell r="AX143">
            <v>32.701620731999995</v>
          </cell>
          <cell r="AY143">
            <v>17.728036307872319</v>
          </cell>
          <cell r="AZ143">
            <v>54.669330244540326</v>
          </cell>
          <cell r="BA143">
            <v>3.0681972539999993</v>
          </cell>
          <cell r="BB143">
            <v>32.066041732000002</v>
          </cell>
          <cell r="BC143">
            <v>17.824448838839356</v>
          </cell>
          <cell r="BD143">
            <v>54.942026062292918</v>
          </cell>
          <cell r="BE143">
            <v>14.760999999999999</v>
          </cell>
          <cell r="BF143">
            <v>46.642000000000003</v>
          </cell>
          <cell r="BG143">
            <v>5.0525014259800001</v>
          </cell>
          <cell r="BH143">
            <v>23.317447319999999</v>
          </cell>
          <cell r="BI143">
            <v>17.24272690081628</v>
          </cell>
          <cell r="BJ143">
            <v>53.661383682481066</v>
          </cell>
          <cell r="BK143">
            <v>6.8528674465680002</v>
          </cell>
          <cell r="BL143">
            <v>1.3617353199999975</v>
          </cell>
          <cell r="BM143">
            <v>15.479591381600587</v>
          </cell>
          <cell r="BN143">
            <v>48.674483355327943</v>
          </cell>
          <cell r="BO143">
            <v>14.769</v>
          </cell>
          <cell r="BP143">
            <v>46.975000000000001</v>
          </cell>
          <cell r="BQ143">
            <v>8.2812104014970007</v>
          </cell>
          <cell r="BR143">
            <v>-4.7814966799999965</v>
          </cell>
          <cell r="BS143">
            <v>15.07514555442317</v>
          </cell>
          <cell r="BT143">
            <v>47.840910390250954</v>
          </cell>
        </row>
        <row r="144">
          <cell r="B144" t="str">
            <v>Greenfield</v>
          </cell>
          <cell r="C144" t="str">
            <v>GREENFIELD</v>
          </cell>
          <cell r="D144">
            <v>11</v>
          </cell>
          <cell r="E144">
            <v>62.5</v>
          </cell>
          <cell r="F144">
            <v>25</v>
          </cell>
          <cell r="G144">
            <v>0.38946318494287191</v>
          </cell>
          <cell r="H144">
            <v>0.33975463492353142</v>
          </cell>
          <cell r="I144">
            <v>8.4930000000000003</v>
          </cell>
          <cell r="J144">
            <v>24.338999999999999</v>
          </cell>
          <cell r="K144">
            <v>1.5189577999999981E-2</v>
          </cell>
          <cell r="L144">
            <v>1.3075200000001175E-3</v>
          </cell>
          <cell r="M144">
            <v>8.4938658730882857</v>
          </cell>
          <cell r="N144">
            <v>24.341449058929495</v>
          </cell>
          <cell r="O144">
            <v>3.6290418999999963E-2</v>
          </cell>
          <cell r="P144">
            <v>2.6466320000002597E-3</v>
          </cell>
          <cell r="Q144">
            <v>8.4950436651705736</v>
          </cell>
          <cell r="R144">
            <v>24.344780358002346</v>
          </cell>
          <cell r="S144">
            <v>1.5189577999999981E-2</v>
          </cell>
          <cell r="T144">
            <v>4.0635200000003202E-3</v>
          </cell>
          <cell r="U144">
            <v>8.4940105255739127</v>
          </cell>
          <cell r="V144">
            <v>24.341858197943502</v>
          </cell>
          <cell r="W144">
            <v>0.10063023500000001</v>
          </cell>
          <cell r="X144">
            <v>4.7233940000000363E-2</v>
          </cell>
          <cell r="Y144">
            <v>8.5007608564763419</v>
          </cell>
          <cell r="Z144">
            <v>24.360951016968944</v>
          </cell>
          <cell r="AA144">
            <v>0.15031170100000002</v>
          </cell>
          <cell r="AB144">
            <v>9.0475275999999827E-2</v>
          </cell>
          <cell r="AC144">
            <v>8.5056380387262092</v>
          </cell>
          <cell r="AD144">
            <v>24.374745771536801</v>
          </cell>
          <cell r="AE144">
            <v>0.212716087</v>
          </cell>
          <cell r="AF144">
            <v>0.13397780400000014</v>
          </cell>
          <cell r="AG144">
            <v>8.5111967101177495</v>
          </cell>
          <cell r="AH144">
            <v>24.390468068478185</v>
          </cell>
          <cell r="AI144">
            <v>0.29067850899999992</v>
          </cell>
          <cell r="AJ144">
            <v>0.17729466000000027</v>
          </cell>
          <cell r="AK144">
            <v>8.5175622213723337</v>
          </cell>
          <cell r="AL144">
            <v>24.408472453173527</v>
          </cell>
          <cell r="AM144">
            <v>0.38324984000000006</v>
          </cell>
          <cell r="AN144">
            <v>0.2208475360000004</v>
          </cell>
          <cell r="AO144">
            <v>8.5247068893318492</v>
          </cell>
          <cell r="AP144">
            <v>24.428680625827528</v>
          </cell>
          <cell r="AQ144">
            <v>0.48657043299999991</v>
          </cell>
          <cell r="AR144">
            <v>0.26434448399999999</v>
          </cell>
          <cell r="AS144">
            <v>8.5324128117698592</v>
          </cell>
          <cell r="AT144">
            <v>24.450476265872386</v>
          </cell>
          <cell r="AU144">
            <v>8.4979999999999993</v>
          </cell>
          <cell r="AV144">
            <v>24.552</v>
          </cell>
          <cell r="AW144">
            <v>0.60519093700000004</v>
          </cell>
          <cell r="AX144">
            <v>0.30772433200000071</v>
          </cell>
          <cell r="AY144">
            <v>8.545915625118587</v>
          </cell>
          <cell r="AZ144">
            <v>24.687525853784585</v>
          </cell>
          <cell r="BA144">
            <v>1.3709206979999999</v>
          </cell>
          <cell r="BB144">
            <v>0.51759237199999975</v>
          </cell>
          <cell r="BC144">
            <v>8.5971212299393294</v>
          </cell>
          <cell r="BD144">
            <v>24.832357175398602</v>
          </cell>
          <cell r="BE144">
            <v>8.5050000000000008</v>
          </cell>
          <cell r="BF144">
            <v>24.745000000000001</v>
          </cell>
          <cell r="BG144">
            <v>2.2467331281899998</v>
          </cell>
          <cell r="BH144">
            <v>0.55923073999999984</v>
          </cell>
          <cell r="BI144">
            <v>8.6522749086032604</v>
          </cell>
          <cell r="BJ144">
            <v>25.161556346287977</v>
          </cell>
          <cell r="BK144">
            <v>3.0476482637131994</v>
          </cell>
          <cell r="BL144">
            <v>0.55923073999999984</v>
          </cell>
          <cell r="BM144">
            <v>8.694312051248021</v>
          </cell>
          <cell r="BN144">
            <v>25.280455340791242</v>
          </cell>
          <cell r="BO144">
            <v>8.51</v>
          </cell>
          <cell r="BP144">
            <v>24.927</v>
          </cell>
          <cell r="BQ144">
            <v>3.6900023581610997</v>
          </cell>
          <cell r="BR144">
            <v>0.55923073999999806</v>
          </cell>
          <cell r="BS144">
            <v>8.7330268975520706</v>
          </cell>
          <cell r="BT144">
            <v>25.557815326584265</v>
          </cell>
        </row>
        <row r="145">
          <cell r="B145" t="str">
            <v>Greenhill</v>
          </cell>
          <cell r="C145" t="str">
            <v>GREENHILL</v>
          </cell>
          <cell r="D145">
            <v>6.6</v>
          </cell>
          <cell r="E145">
            <v>54.75</v>
          </cell>
          <cell r="F145">
            <v>21.9</v>
          </cell>
          <cell r="G145">
            <v>0.88129379289099852</v>
          </cell>
          <cell r="H145">
            <v>0.69189393855897563</v>
          </cell>
          <cell r="I145">
            <v>15.148999999999999</v>
          </cell>
          <cell r="J145">
            <v>48.241</v>
          </cell>
          <cell r="K145">
            <v>3.2234281000000253E-2</v>
          </cell>
          <cell r="L145">
            <v>7.5160760000008153E-3</v>
          </cell>
          <cell r="M145">
            <v>15.152477254441566</v>
          </cell>
          <cell r="N145">
            <v>48.250835160782167</v>
          </cell>
          <cell r="O145">
            <v>6.0762328180000003</v>
          </cell>
          <cell r="P145">
            <v>1.4247448000000773E-2</v>
          </cell>
          <cell r="Q145">
            <v>15.681778851677151</v>
          </cell>
          <cell r="R145">
            <v>49.747926155574781</v>
          </cell>
          <cell r="S145">
            <v>3.2234281000000253E-2</v>
          </cell>
          <cell r="T145">
            <v>2.0672984000001726E-2</v>
          </cell>
          <cell r="U145">
            <v>15.15362818540755</v>
          </cell>
          <cell r="V145">
            <v>48.25409048514507</v>
          </cell>
          <cell r="W145">
            <v>6.2071656659999999</v>
          </cell>
          <cell r="X145">
            <v>0.14661627599999871</v>
          </cell>
          <cell r="Y145">
            <v>15.704811774937253</v>
          </cell>
          <cell r="Z145">
            <v>49.813073100485859</v>
          </cell>
          <cell r="AA145">
            <v>6.3060305360000006</v>
          </cell>
          <cell r="AB145">
            <v>0.27239085600000035</v>
          </cell>
          <cell r="AC145">
            <v>15.724462630532422</v>
          </cell>
          <cell r="AD145">
            <v>49.868654113475699</v>
          </cell>
          <cell r="AE145">
            <v>6.4286928359999997</v>
          </cell>
          <cell r="AF145">
            <v>0.39874224800000135</v>
          </cell>
          <cell r="AG145">
            <v>15.746245679336681</v>
          </cell>
          <cell r="AH145">
            <v>49.930265879573334</v>
          </cell>
          <cell r="AI145">
            <v>6.5800444089999992</v>
          </cell>
          <cell r="AJ145">
            <v>0.52408321600000018</v>
          </cell>
          <cell r="AK145">
            <v>15.770449999492607</v>
          </cell>
          <cell r="AL145">
            <v>49.998726035238398</v>
          </cell>
          <cell r="AM145">
            <v>6.7580221729999987</v>
          </cell>
          <cell r="AN145">
            <v>0.64995664800000075</v>
          </cell>
          <cell r="AO145">
            <v>15.797030085826574</v>
          </cell>
          <cell r="AP145">
            <v>50.073905872403486</v>
          </cell>
          <cell r="AQ145">
            <v>6.9554618299999991</v>
          </cell>
          <cell r="AR145">
            <v>0.77539408800000142</v>
          </cell>
          <cell r="AS145">
            <v>15.825274506867197</v>
          </cell>
          <cell r="AT145">
            <v>50.153793158997537</v>
          </cell>
          <cell r="AU145">
            <v>15.162000000000001</v>
          </cell>
          <cell r="AV145">
            <v>48.780999999999999</v>
          </cell>
          <cell r="AW145">
            <v>7.1811312239999996</v>
          </cell>
          <cell r="AX145">
            <v>0.90027198400000241</v>
          </cell>
          <cell r="AY145">
            <v>15.868939442055865</v>
          </cell>
          <cell r="AZ145">
            <v>50.780526693463742</v>
          </cell>
          <cell r="BA145">
            <v>8.6277751499999997</v>
          </cell>
          <cell r="BB145">
            <v>1.5030771720000002</v>
          </cell>
          <cell r="BC145">
            <v>16.048219744731373</v>
          </cell>
          <cell r="BD145">
            <v>51.287607964483854</v>
          </cell>
          <cell r="BE145">
            <v>15.179</v>
          </cell>
          <cell r="BF145">
            <v>49.415999999999997</v>
          </cell>
          <cell r="BG145">
            <v>10.29309749986</v>
          </cell>
          <cell r="BH145">
            <v>1.6219675159999971</v>
          </cell>
          <cell r="BI145">
            <v>16.221297877927071</v>
          </cell>
          <cell r="BJ145">
            <v>52.364063589994316</v>
          </cell>
          <cell r="BK145">
            <v>11.857964022856001</v>
          </cell>
          <cell r="BL145">
            <v>1.5494879999999993</v>
          </cell>
          <cell r="BM145">
            <v>16.351847884021652</v>
          </cell>
          <cell r="BN145">
            <v>52.733314768368011</v>
          </cell>
          <cell r="BO145">
            <v>15.113</v>
          </cell>
          <cell r="BP145">
            <v>49.646000000000001</v>
          </cell>
          <cell r="BQ145">
            <v>13.162329386604002</v>
          </cell>
          <cell r="BR145">
            <v>1.355532315999997</v>
          </cell>
          <cell r="BS145">
            <v>16.382983539705481</v>
          </cell>
          <cell r="BT145">
            <v>53.238055891684162</v>
          </cell>
        </row>
        <row r="146">
          <cell r="B146" t="str">
            <v>Griffin</v>
          </cell>
          <cell r="C146" t="str">
            <v>GRIFFIN</v>
          </cell>
          <cell r="D146">
            <v>6.6</v>
          </cell>
          <cell r="E146">
            <v>62.5</v>
          </cell>
          <cell r="F146">
            <v>25</v>
          </cell>
          <cell r="G146">
            <v>0.70485617533573408</v>
          </cell>
          <cell r="H146">
            <v>0.58695186160412871</v>
          </cell>
          <cell r="I146">
            <v>13.095000000000001</v>
          </cell>
          <cell r="J146">
            <v>39.588000000000001</v>
          </cell>
          <cell r="K146">
            <v>4.2046635000000165E-2</v>
          </cell>
          <cell r="L146">
            <v>18.006021791999999</v>
          </cell>
          <cell r="M146">
            <v>14.673796540103218</v>
          </cell>
          <cell r="N146">
            <v>44.053510958483379</v>
          </cell>
          <cell r="O146">
            <v>0.10174911900000017</v>
          </cell>
          <cell r="P146">
            <v>18.01143854</v>
          </cell>
          <cell r="Q146">
            <v>14.679492995576647</v>
          </cell>
          <cell r="R146">
            <v>44.069622967659328</v>
          </cell>
          <cell r="S146">
            <v>4.2046635000000165E-2</v>
          </cell>
          <cell r="T146">
            <v>18.016628660000002</v>
          </cell>
          <cell r="U146">
            <v>14.674724400420651</v>
          </cell>
          <cell r="V146">
            <v>44.056135343773185</v>
          </cell>
          <cell r="W146">
            <v>0.2892959610000001</v>
          </cell>
          <cell r="X146">
            <v>18.102173751999999</v>
          </cell>
          <cell r="Y146">
            <v>14.703836362059606</v>
          </cell>
          <cell r="Z146">
            <v>44.138476405727374</v>
          </cell>
          <cell r="AA146">
            <v>0.43788387000000029</v>
          </cell>
          <cell r="AB146">
            <v>18.187597603999997</v>
          </cell>
          <cell r="AC146">
            <v>14.724307082242468</v>
          </cell>
          <cell r="AD146">
            <v>44.19637634595567</v>
          </cell>
          <cell r="AE146">
            <v>0.62701514599999975</v>
          </cell>
          <cell r="AF146">
            <v>18.273500603999999</v>
          </cell>
          <cell r="AG146">
            <v>14.748366341831101</v>
          </cell>
          <cell r="AH146">
            <v>44.264426208377465</v>
          </cell>
          <cell r="AI146">
            <v>0.86633289699999994</v>
          </cell>
          <cell r="AJ146">
            <v>18.358598628000003</v>
          </cell>
          <cell r="AK146">
            <v>14.776745362289528</v>
          </cell>
          <cell r="AL146">
            <v>44.344694199615809</v>
          </cell>
          <cell r="AM146">
            <v>1.1532684010000001</v>
          </cell>
          <cell r="AN146">
            <v>18.444137859999998</v>
          </cell>
          <cell r="AO146">
            <v>14.809328451546486</v>
          </cell>
          <cell r="AP146">
            <v>44.43685309307822</v>
          </cell>
          <cell r="AQ146">
            <v>1.4754596799999997</v>
          </cell>
          <cell r="AR146">
            <v>18.529333903999998</v>
          </cell>
          <cell r="AS146">
            <v>14.844965600122016</v>
          </cell>
          <cell r="AT146">
            <v>44.537650170757857</v>
          </cell>
          <cell r="AU146">
            <v>13.113</v>
          </cell>
          <cell r="AV146">
            <v>40.287999999999997</v>
          </cell>
          <cell r="AW146">
            <v>1.8468747210000003</v>
          </cell>
          <cell r="AX146">
            <v>18.614083743999998</v>
          </cell>
          <cell r="AY146">
            <v>14.902869678431136</v>
          </cell>
          <cell r="AZ146">
            <v>45.350515948235369</v>
          </cell>
          <cell r="BA146">
            <v>4.2625696039999994</v>
          </cell>
          <cell r="BB146">
            <v>18.593468076000001</v>
          </cell>
          <cell r="BC146">
            <v>15.11238477381155</v>
          </cell>
          <cell r="BD146">
            <v>45.943114127053114</v>
          </cell>
          <cell r="BE146">
            <v>13.048</v>
          </cell>
          <cell r="BF146">
            <v>40.732999999999997</v>
          </cell>
          <cell r="BG146">
            <v>7.0155083310200013</v>
          </cell>
          <cell r="BH146">
            <v>15.194441920000001</v>
          </cell>
          <cell r="BI146">
            <v>14.990866781229485</v>
          </cell>
          <cell r="BJ146">
            <v>46.228257103797795</v>
          </cell>
          <cell r="BK146">
            <v>9.4773478028079996</v>
          </cell>
          <cell r="BL146">
            <v>7.2258419200000095</v>
          </cell>
          <cell r="BM146">
            <v>14.509150164058878</v>
          </cell>
          <cell r="BN146">
            <v>44.865756757351477</v>
          </cell>
          <cell r="BO146">
            <v>13.058999999999999</v>
          </cell>
          <cell r="BP146">
            <v>41.112000000000002</v>
          </cell>
          <cell r="BQ146">
            <v>11.383751846247002</v>
          </cell>
          <cell r="BR146">
            <v>4.8390419200000085</v>
          </cell>
          <cell r="BS146">
            <v>14.478126416356135</v>
          </cell>
          <cell r="BT146">
            <v>45.125895649465548</v>
          </cell>
        </row>
        <row r="147">
          <cell r="B147" t="str">
            <v>Hadfield</v>
          </cell>
          <cell r="C147" t="str">
            <v>HADFIELD</v>
          </cell>
          <cell r="D147">
            <v>11</v>
          </cell>
          <cell r="E147">
            <v>33.405000000000001</v>
          </cell>
          <cell r="F147">
            <v>13.1</v>
          </cell>
          <cell r="G147">
            <v>0.95132199308253551</v>
          </cell>
          <cell r="H147">
            <v>0.76336101199836137</v>
          </cell>
          <cell r="I147">
            <v>9.9990000000000006</v>
          </cell>
          <cell r="J147">
            <v>31.776</v>
          </cell>
          <cell r="K147">
            <v>1.609098699999989E-2</v>
          </cell>
          <cell r="L147">
            <v>3.5189960000110432E-3</v>
          </cell>
          <cell r="M147">
            <v>10.000029257178534</v>
          </cell>
          <cell r="N147">
            <v>31.778911178922101</v>
          </cell>
          <cell r="O147">
            <v>3.9253851999999867E-2</v>
          </cell>
          <cell r="P147">
            <v>6.733888000006516E-3</v>
          </cell>
          <cell r="Q147">
            <v>10.001413730369858</v>
          </cell>
          <cell r="R147">
            <v>31.782827060449925</v>
          </cell>
          <cell r="S147">
            <v>1.609098699999989E-2</v>
          </cell>
          <cell r="T147">
            <v>9.853688000006855E-3</v>
          </cell>
          <cell r="U147">
            <v>10.00036174228139</v>
          </cell>
          <cell r="V147">
            <v>31.779851588805599</v>
          </cell>
          <cell r="W147">
            <v>0.11534731399999987</v>
          </cell>
          <cell r="X147">
            <v>5.2913012000018966E-2</v>
          </cell>
          <cell r="Y147">
            <v>10.007831376773641</v>
          </cell>
          <cell r="Z147">
            <v>31.80097890561542</v>
          </cell>
          <cell r="AA147">
            <v>0.17723911099999989</v>
          </cell>
          <cell r="AB147">
            <v>9.5928820000004578E-2</v>
          </cell>
          <cell r="AC147">
            <v>10.013337598045167</v>
          </cell>
          <cell r="AD147">
            <v>31.816552851214656</v>
          </cell>
          <cell r="AE147">
            <v>0.2562105939999999</v>
          </cell>
          <cell r="AF147">
            <v>0.13927173600001197</v>
          </cell>
          <cell r="AG147">
            <v>10.019757439062296</v>
          </cell>
          <cell r="AH147">
            <v>31.834710903684062</v>
          </cell>
          <cell r="AI147">
            <v>0.35587457399999989</v>
          </cell>
          <cell r="AJ147">
            <v>0.18213542400000904</v>
          </cell>
          <cell r="AK147">
            <v>10.027238201561094</v>
          </cell>
          <cell r="AL147">
            <v>31.855869695249442</v>
          </cell>
          <cell r="AM147">
            <v>0.47529177700000003</v>
          </cell>
          <cell r="AN147">
            <v>0.22529937200000205</v>
          </cell>
          <cell r="AO147">
            <v>10.035771498951547</v>
          </cell>
          <cell r="AP147">
            <v>31.880005505052132</v>
          </cell>
          <cell r="AQ147">
            <v>0.60935798500000016</v>
          </cell>
          <cell r="AR147">
            <v>0.26826638800000779</v>
          </cell>
          <cell r="AS147">
            <v>10.045063333454449</v>
          </cell>
          <cell r="AT147">
            <v>31.906286781798791</v>
          </cell>
          <cell r="AU147">
            <v>10.005000000000001</v>
          </cell>
          <cell r="AV147">
            <v>31.940999999999999</v>
          </cell>
          <cell r="AW147">
            <v>0.75857720399999984</v>
          </cell>
          <cell r="AX147">
            <v>0.31096403200001532</v>
          </cell>
          <cell r="AY147">
            <v>10.061136356410366</v>
          </cell>
          <cell r="AZ147">
            <v>32.099777593155494</v>
          </cell>
          <cell r="BA147">
            <v>1.7262904510000001</v>
          </cell>
          <cell r="BB147">
            <v>-0.63581003599999519</v>
          </cell>
          <cell r="BC147">
            <v>10.062235378286026</v>
          </cell>
          <cell r="BD147">
            <v>32.102886096439299</v>
          </cell>
          <cell r="BE147">
            <v>10.010999999999999</v>
          </cell>
          <cell r="BF147">
            <v>32.183999999999997</v>
          </cell>
          <cell r="BG147">
            <v>2.8620388768999998</v>
          </cell>
          <cell r="BH147">
            <v>-9.9670792639999917</v>
          </cell>
          <cell r="BI147">
            <v>9.6380820927186051</v>
          </cell>
          <cell r="BJ147">
            <v>31.129228875741717</v>
          </cell>
          <cell r="BK147">
            <v>3.8974887421999993</v>
          </cell>
          <cell r="BL147">
            <v>-31.429175263999991</v>
          </cell>
          <cell r="BM147">
            <v>8.5659612159449434</v>
          </cell>
          <cell r="BN147">
            <v>28.096813106868424</v>
          </cell>
          <cell r="BO147">
            <v>10.016999999999999</v>
          </cell>
          <cell r="BP147">
            <v>32.390999999999998</v>
          </cell>
          <cell r="BQ147">
            <v>4.7017456151729995</v>
          </cell>
          <cell r="BR147">
            <v>-37.857623263999983</v>
          </cell>
          <cell r="BS147">
            <v>8.2767677376574031</v>
          </cell>
          <cell r="BT147">
            <v>27.46887986583177</v>
          </cell>
        </row>
        <row r="148">
          <cell r="B148" t="str">
            <v>Hall Cross</v>
          </cell>
          <cell r="C148" t="str">
            <v>HALL CROSS</v>
          </cell>
          <cell r="D148">
            <v>6.6</v>
          </cell>
          <cell r="E148">
            <v>50</v>
          </cell>
          <cell r="F148">
            <v>20</v>
          </cell>
          <cell r="G148">
            <v>0.75045242722911965</v>
          </cell>
          <cell r="H148">
            <v>0.63721705023965547</v>
          </cell>
          <cell r="I148">
            <v>12.742000000000001</v>
          </cell>
          <cell r="J148">
            <v>37.515999999999998</v>
          </cell>
          <cell r="K148">
            <v>2.44441989999995E-2</v>
          </cell>
          <cell r="L148">
            <v>2.3170800000009706E-3</v>
          </cell>
          <cell r="M148">
            <v>12.744341004793108</v>
          </cell>
          <cell r="N148">
            <v>37.522621361455982</v>
          </cell>
          <cell r="O148">
            <v>5.8845744999999283E-2</v>
          </cell>
          <cell r="P148">
            <v>4.4935879999989936E-3</v>
          </cell>
          <cell r="Q148">
            <v>12.747540754690583</v>
          </cell>
          <cell r="R148">
            <v>37.531671620858404</v>
          </cell>
          <cell r="S148">
            <v>2.44441989999995E-2</v>
          </cell>
          <cell r="T148">
            <v>6.6498559999992324E-3</v>
          </cell>
          <cell r="U148">
            <v>12.744720024397644</v>
          </cell>
          <cell r="V148">
            <v>37.523693390786264</v>
          </cell>
          <cell r="W148">
            <v>0.16615753699999924</v>
          </cell>
          <cell r="X148">
            <v>8.0800407999994661E-2</v>
          </cell>
          <cell r="Y148">
            <v>12.763603217579435</v>
          </cell>
          <cell r="Z148">
            <v>37.577103126583459</v>
          </cell>
          <cell r="AA148">
            <v>0.25051739199999989</v>
          </cell>
          <cell r="AB148">
            <v>0.15494971999999763</v>
          </cell>
          <cell r="AC148">
            <v>12.77746917367587</v>
          </cell>
          <cell r="AD148">
            <v>37.616321972917163</v>
          </cell>
          <cell r="AE148">
            <v>0.35724996799999875</v>
          </cell>
          <cell r="AF148">
            <v>0.22936919600000039</v>
          </cell>
          <cell r="AG148">
            <v>12.793315868522303</v>
          </cell>
          <cell r="AH148">
            <v>37.661143194458383</v>
          </cell>
          <cell r="AI148">
            <v>0.49137831499999862</v>
          </cell>
          <cell r="AJ148">
            <v>0.3034486520000037</v>
          </cell>
          <cell r="AK148">
            <v>12.811529327781308</v>
          </cell>
          <cell r="AL148">
            <v>37.712658636662013</v>
          </cell>
          <cell r="AM148">
            <v>0.65138198599999964</v>
          </cell>
          <cell r="AN148">
            <v>0.377776635999993</v>
          </cell>
          <cell r="AO148">
            <v>12.832028031431898</v>
          </cell>
          <cell r="AP148">
            <v>37.770637726089475</v>
          </cell>
          <cell r="AQ148">
            <v>0.83049865499999953</v>
          </cell>
          <cell r="AR148">
            <v>0.45197403200000252</v>
          </cell>
          <cell r="AS148">
            <v>12.854187265313303</v>
          </cell>
          <cell r="AT148">
            <v>37.833313504263238</v>
          </cell>
          <cell r="AU148">
            <v>12.75</v>
          </cell>
          <cell r="AV148">
            <v>37.856000000000002</v>
          </cell>
          <cell r="AW148">
            <v>1.0353703300000001</v>
          </cell>
          <cell r="AX148">
            <v>0.52597813999999943</v>
          </cell>
          <cell r="AY148">
            <v>12.886582569614138</v>
          </cell>
          <cell r="AZ148">
            <v>38.242313844664167</v>
          </cell>
          <cell r="BA148">
            <v>2.3631579450000002</v>
          </cell>
          <cell r="BB148">
            <v>0.88764157999999682</v>
          </cell>
          <cell r="BC148">
            <v>13.03437120921822</v>
          </cell>
          <cell r="BD148">
            <v>38.660323241649692</v>
          </cell>
          <cell r="BE148">
            <v>12.664999999999999</v>
          </cell>
          <cell r="BF148">
            <v>38.415999999999997</v>
          </cell>
          <cell r="BG148">
            <v>3.8908527321000008</v>
          </cell>
          <cell r="BH148">
            <v>0.95943053599999217</v>
          </cell>
          <cell r="BI148">
            <v>13.089289750073252</v>
          </cell>
          <cell r="BJ148">
            <v>39.61607263785897</v>
          </cell>
          <cell r="BK148">
            <v>5.2841726191179994</v>
          </cell>
          <cell r="BL148">
            <v>0.94344240799999568</v>
          </cell>
          <cell r="BM148">
            <v>13.20977503216908</v>
          </cell>
          <cell r="BN148">
            <v>39.956856477871504</v>
          </cell>
          <cell r="BO148">
            <v>12.673</v>
          </cell>
          <cell r="BP148">
            <v>38.722000000000001</v>
          </cell>
          <cell r="BQ148">
            <v>6.3902339017669991</v>
          </cell>
          <cell r="BR148">
            <v>0.90065806399999104</v>
          </cell>
          <cell r="BS148">
            <v>13.310787642283039</v>
          </cell>
          <cell r="BT148">
            <v>40.525935867261268</v>
          </cell>
        </row>
        <row r="149">
          <cell r="B149" t="str">
            <v>Handforth</v>
          </cell>
          <cell r="C149" t="str">
            <v>HANDFORTH</v>
          </cell>
          <cell r="D149">
            <v>11</v>
          </cell>
          <cell r="E149">
            <v>33.405000000000001</v>
          </cell>
          <cell r="F149">
            <v>13.1</v>
          </cell>
          <cell r="G149">
            <v>0.76074197943858635</v>
          </cell>
          <cell r="H149">
            <v>0.67243620049929287</v>
          </cell>
          <cell r="I149">
            <v>8.8079999999999998</v>
          </cell>
          <cell r="J149">
            <v>25.41</v>
          </cell>
          <cell r="K149">
            <v>1.6393490999999982E-2</v>
          </cell>
          <cell r="L149">
            <v>1.0248639999996811E-3</v>
          </cell>
          <cell r="M149">
            <v>8.8089142265407361</v>
          </cell>
          <cell r="N149">
            <v>25.412585823145978</v>
          </cell>
          <cell r="O149">
            <v>3.9684731000000029E-2</v>
          </cell>
          <cell r="P149">
            <v>2.0272560000003104E-3</v>
          </cell>
          <cell r="Q149">
            <v>8.8101893115384442</v>
          </cell>
          <cell r="R149">
            <v>25.416192308139856</v>
          </cell>
          <cell r="S149">
            <v>1.6393490999999982E-2</v>
          </cell>
          <cell r="T149">
            <v>3.0486880000002436E-3</v>
          </cell>
          <cell r="U149">
            <v>8.8090204497526621</v>
          </cell>
          <cell r="V149">
            <v>25.41288626775987</v>
          </cell>
          <cell r="W149">
            <v>0.11628429399999995</v>
          </cell>
          <cell r="X149">
            <v>4.3945960000000284E-2</v>
          </cell>
          <cell r="Y149">
            <v>8.8164099072981106</v>
          </cell>
          <cell r="Z149">
            <v>25.43378680991858</v>
          </cell>
          <cell r="AA149">
            <v>0.17823604900000012</v>
          </cell>
          <cell r="AB149">
            <v>8.4860355999999637E-2</v>
          </cell>
          <cell r="AC149">
            <v>8.8218089800226878</v>
          </cell>
          <cell r="AD149">
            <v>25.449057693661249</v>
          </cell>
          <cell r="AE149">
            <v>0.25650009100000004</v>
          </cell>
          <cell r="AF149">
            <v>0.12592526400000015</v>
          </cell>
          <cell r="AG149">
            <v>8.8280721256049262</v>
          </cell>
          <cell r="AH149">
            <v>25.466772544512285</v>
          </cell>
          <cell r="AI149">
            <v>0.35402285600000005</v>
          </cell>
          <cell r="AJ149">
            <v>0.16682875600000102</v>
          </cell>
          <cell r="AK149">
            <v>8.8353376198541866</v>
          </cell>
          <cell r="AL149">
            <v>25.487322465521583</v>
          </cell>
          <cell r="AM149">
            <v>0.4698787860000001</v>
          </cell>
          <cell r="AN149">
            <v>0.20787076800000026</v>
          </cell>
          <cell r="AO149">
            <v>8.8435726261313672</v>
          </cell>
          <cell r="AP149">
            <v>25.510614580648415</v>
          </cell>
          <cell r="AQ149">
            <v>0.59926879300000013</v>
          </cell>
          <cell r="AR149">
            <v>0.2488573280000006</v>
          </cell>
          <cell r="AS149">
            <v>8.8525150767514642</v>
          </cell>
          <cell r="AT149">
            <v>25.535907650544001</v>
          </cell>
          <cell r="AU149">
            <v>8.8179999999999996</v>
          </cell>
          <cell r="AV149">
            <v>25.817</v>
          </cell>
          <cell r="AW149">
            <v>0.73853946199999998</v>
          </cell>
          <cell r="AX149">
            <v>0.28975262400000013</v>
          </cell>
          <cell r="AY149">
            <v>8.8719713375143332</v>
          </cell>
          <cell r="AZ149">
            <v>25.96965399498437</v>
          </cell>
          <cell r="BA149">
            <v>1.6299008220000002</v>
          </cell>
          <cell r="BB149">
            <v>0.4899149119999997</v>
          </cell>
          <cell r="BC149">
            <v>8.9292614713324809</v>
          </cell>
          <cell r="BD149">
            <v>26.131694963455963</v>
          </cell>
          <cell r="BE149">
            <v>8.83</v>
          </cell>
          <cell r="BF149">
            <v>26.254999999999999</v>
          </cell>
          <cell r="BG149">
            <v>2.6975942365999996</v>
          </cell>
          <cell r="BH149">
            <v>0.5297389680000002</v>
          </cell>
          <cell r="BI149">
            <v>8.9993910631309486</v>
          </cell>
          <cell r="BJ149">
            <v>26.734110277649165</v>
          </cell>
          <cell r="BK149">
            <v>3.6875060467540002</v>
          </cell>
          <cell r="BL149">
            <v>0.5297389680000002</v>
          </cell>
          <cell r="BM149">
            <v>9.0513479585915295</v>
          </cell>
          <cell r="BN149">
            <v>26.88106657008748</v>
          </cell>
          <cell r="BO149">
            <v>8.7850000000000001</v>
          </cell>
          <cell r="BP149">
            <v>26.280999999999999</v>
          </cell>
          <cell r="BQ149">
            <v>4.4622586123790011</v>
          </cell>
          <cell r="BR149">
            <v>0.5297389680000002</v>
          </cell>
          <cell r="BS149">
            <v>9.047011922438708</v>
          </cell>
          <cell r="BT149">
            <v>27.022081628432531</v>
          </cell>
        </row>
        <row r="150">
          <cell r="B150" t="str">
            <v>Hanging Bridge</v>
          </cell>
          <cell r="C150" t="str">
            <v>HANGING BRIDGE</v>
          </cell>
          <cell r="D150">
            <v>11</v>
          </cell>
          <cell r="E150">
            <v>62.5</v>
          </cell>
          <cell r="F150">
            <v>25</v>
          </cell>
          <cell r="G150">
            <v>0.18278567581707703</v>
          </cell>
          <cell r="H150">
            <v>0.14581562336264769</v>
          </cell>
          <cell r="I150">
            <v>3.645</v>
          </cell>
          <cell r="J150">
            <v>11.423</v>
          </cell>
          <cell r="K150">
            <v>7.3775330000001027E-3</v>
          </cell>
          <cell r="L150">
            <v>6.40929199970941E-5</v>
          </cell>
          <cell r="M150">
            <v>3.6453905840661927</v>
          </cell>
          <cell r="N150">
            <v>11.424104738567314</v>
          </cell>
          <cell r="O150">
            <v>1.7250864000000199E-2</v>
          </cell>
          <cell r="P150">
            <v>1.3834811999835495E-4</v>
          </cell>
          <cell r="Q150">
            <v>3.6459126969362252</v>
          </cell>
          <cell r="R150">
            <v>11.425581496771091</v>
          </cell>
          <cell r="S150">
            <v>7.3775330000001027E-3</v>
          </cell>
          <cell r="T150">
            <v>2.2278731999669787E-4</v>
          </cell>
          <cell r="U150">
            <v>3.6453989133620617</v>
          </cell>
          <cell r="V150">
            <v>11.424128297373679</v>
          </cell>
          <cell r="W150">
            <v>4.5930153000000473E-2</v>
          </cell>
          <cell r="X150">
            <v>1.7645520519995017E-2</v>
          </cell>
          <cell r="Y150">
            <v>3.6483368574746073</v>
          </cell>
          <cell r="Z150">
            <v>11.432438058192592</v>
          </cell>
          <cell r="AA150">
            <v>6.7047162999999799E-2</v>
          </cell>
          <cell r="AB150">
            <v>3.5076192920000082E-2</v>
          </cell>
          <cell r="AC150">
            <v>3.6503600860937238</v>
          </cell>
          <cell r="AD150">
            <v>11.438160612898463</v>
          </cell>
          <cell r="AE150">
            <v>9.281841600000007E-2</v>
          </cell>
          <cell r="AF150">
            <v>5.2527920919995807E-2</v>
          </cell>
          <cell r="AG150">
            <v>3.6526287042496803</v>
          </cell>
          <cell r="AH150">
            <v>11.444577234026463</v>
          </cell>
          <cell r="AI150">
            <v>0.12402927500000027</v>
          </cell>
          <cell r="AJ150">
            <v>6.9968120919996935E-2</v>
          </cell>
          <cell r="AK150">
            <v>3.655182222614227</v>
          </cell>
          <cell r="AL150">
            <v>11.451799674632284</v>
          </cell>
          <cell r="AM150">
            <v>0.16018024099999995</v>
          </cell>
          <cell r="AN150">
            <v>8.7427424919997776E-2</v>
          </cell>
          <cell r="AO150">
            <v>3.6579960320520297</v>
          </cell>
          <cell r="AP150">
            <v>11.459758329570031</v>
          </cell>
          <cell r="AQ150">
            <v>0.19990603599999979</v>
          </cell>
          <cell r="AR150">
            <v>0.10488422891999782</v>
          </cell>
          <cell r="AS150">
            <v>3.6609973401361762</v>
          </cell>
          <cell r="AT150">
            <v>11.468247310764951</v>
          </cell>
          <cell r="AU150">
            <v>3.6469999999999998</v>
          </cell>
          <cell r="AV150">
            <v>11.510999999999999</v>
          </cell>
          <cell r="AW150">
            <v>0.24440129600000038</v>
          </cell>
          <cell r="AX150">
            <v>0.12233339691999667</v>
          </cell>
          <cell r="AY150">
            <v>3.666248579425321</v>
          </cell>
          <cell r="AZ150">
            <v>11.56544320415941</v>
          </cell>
          <cell r="BA150">
            <v>0.52250374700000002</v>
          </cell>
          <cell r="BB150">
            <v>0.20453653691999918</v>
          </cell>
          <cell r="BC150">
            <v>3.6851597185120828</v>
          </cell>
          <cell r="BD150">
            <v>11.618931982912255</v>
          </cell>
          <cell r="BE150">
            <v>3.66</v>
          </cell>
          <cell r="BF150">
            <v>11.675000000000001</v>
          </cell>
          <cell r="BG150">
            <v>0.84579108746000031</v>
          </cell>
          <cell r="BH150">
            <v>0.18474957691999627</v>
          </cell>
          <cell r="BI150">
            <v>3.7140893572718769</v>
          </cell>
          <cell r="BJ150">
            <v>11.827987805267865</v>
          </cell>
          <cell r="BK150">
            <v>1.1541377317852999</v>
          </cell>
          <cell r="BL150">
            <v>9.9751176919996354E-2</v>
          </cell>
          <cell r="BM150">
            <v>3.7258120999068081</v>
          </cell>
          <cell r="BN150">
            <v>11.861144728512922</v>
          </cell>
          <cell r="BO150">
            <v>3.66</v>
          </cell>
          <cell r="BP150">
            <v>11.686</v>
          </cell>
          <cell r="BQ150">
            <v>1.4143760883220002</v>
          </cell>
          <cell r="BR150">
            <v>7.4291976919996117E-2</v>
          </cell>
          <cell r="BS150">
            <v>3.738134809836497</v>
          </cell>
          <cell r="BT150">
            <v>11.906998615528433</v>
          </cell>
        </row>
        <row r="151">
          <cell r="B151" t="str">
            <v>Hareholme</v>
          </cell>
          <cell r="C151" t="str">
            <v>HAREHOLME</v>
          </cell>
          <cell r="D151">
            <v>6.6</v>
          </cell>
          <cell r="E151">
            <v>62.5</v>
          </cell>
          <cell r="F151">
            <v>25</v>
          </cell>
          <cell r="G151">
            <v>0.60872511224767867</v>
          </cell>
          <cell r="H151">
            <v>0.52005179785186439</v>
          </cell>
          <cell r="I151">
            <v>12.997999999999999</v>
          </cell>
          <cell r="J151">
            <v>38.036000000000001</v>
          </cell>
          <cell r="K151">
            <v>3.1515006999999873E-2</v>
          </cell>
          <cell r="L151">
            <v>6.1512880000025305E-3</v>
          </cell>
          <cell r="M151">
            <v>13.001294946296609</v>
          </cell>
          <cell r="N151">
            <v>38.045319515479918</v>
          </cell>
          <cell r="O151">
            <v>7.6474703999999782E-2</v>
          </cell>
          <cell r="P151">
            <v>1.1686516000001923E-2</v>
          </cell>
          <cell r="Q151">
            <v>13.005712106681679</v>
          </cell>
          <cell r="R151">
            <v>38.0578131317274</v>
          </cell>
          <cell r="S151">
            <v>3.1515006999999873E-2</v>
          </cell>
          <cell r="T151">
            <v>1.6990920000002241E-2</v>
          </cell>
          <cell r="U151">
            <v>13.002243168183446</v>
          </cell>
          <cell r="V151">
            <v>38.04800149198492</v>
          </cell>
          <cell r="W151">
            <v>0.21905487999999984</v>
          </cell>
          <cell r="X151">
            <v>0.10510091200000105</v>
          </cell>
          <cell r="Y151">
            <v>13.026356277844027</v>
          </cell>
          <cell r="Z151">
            <v>38.116203665410886</v>
          </cell>
          <cell r="AA151">
            <v>0.33277093199999963</v>
          </cell>
          <cell r="AB151">
            <v>0.19308679999999967</v>
          </cell>
          <cell r="AC151">
            <v>13.044000621685703</v>
          </cell>
          <cell r="AD151">
            <v>38.166109406131035</v>
          </cell>
          <cell r="AE151">
            <v>0.47780373599999981</v>
          </cell>
          <cell r="AF151">
            <v>0.28156345600000154</v>
          </cell>
          <cell r="AG151">
            <v>13.06442740192651</v>
          </cell>
          <cell r="AH151">
            <v>38.223885065435361</v>
          </cell>
          <cell r="AI151">
            <v>0.66152020199999972</v>
          </cell>
          <cell r="AJ151">
            <v>0.36921390000000276</v>
          </cell>
          <cell r="AK151">
            <v>13.088165850189792</v>
          </cell>
          <cell r="AL151">
            <v>38.291027536402609</v>
          </cell>
          <cell r="AM151">
            <v>0.88197969000000009</v>
          </cell>
          <cell r="AN151">
            <v>0.4573163919999983</v>
          </cell>
          <cell r="AO151">
            <v>13.115158023252622</v>
          </cell>
          <cell r="AP151">
            <v>38.367372930849363</v>
          </cell>
          <cell r="AQ151">
            <v>1.1296760169999995</v>
          </cell>
          <cell r="AR151">
            <v>0.54506733600000157</v>
          </cell>
          <cell r="AS151">
            <v>13.144502049345164</v>
          </cell>
          <cell r="AT151">
            <v>38.450370370198769</v>
          </cell>
          <cell r="AU151">
            <v>13.007</v>
          </cell>
          <cell r="AV151">
            <v>38.43</v>
          </cell>
          <cell r="AW151">
            <v>1.4145140949999999</v>
          </cell>
          <cell r="AX151">
            <v>0.63236034800000329</v>
          </cell>
          <cell r="AY151">
            <v>13.186055077373245</v>
          </cell>
          <cell r="AZ151">
            <v>38.936444237666016</v>
          </cell>
          <cell r="BA151">
            <v>3.2707229600000001</v>
          </cell>
          <cell r="BB151">
            <v>1.0506756719999997</v>
          </cell>
          <cell r="BC151">
            <v>13.385024342948618</v>
          </cell>
          <cell r="BD151">
            <v>39.499214305410227</v>
          </cell>
          <cell r="BE151">
            <v>13.025</v>
          </cell>
          <cell r="BF151">
            <v>39.186</v>
          </cell>
          <cell r="BG151">
            <v>5.3992327314999997</v>
          </cell>
          <cell r="BH151">
            <v>1.1334988280000031</v>
          </cell>
          <cell r="BI151">
            <v>13.596465806730439</v>
          </cell>
          <cell r="BJ151">
            <v>40.802349388621337</v>
          </cell>
          <cell r="BK151">
            <v>7.3177726623419996</v>
          </cell>
          <cell r="BL151">
            <v>1.1334988279999996</v>
          </cell>
          <cell r="BM151">
            <v>13.764294525749024</v>
          </cell>
          <cell r="BN151">
            <v>41.277040689804913</v>
          </cell>
          <cell r="BO151">
            <v>12.939</v>
          </cell>
          <cell r="BP151">
            <v>39.533999999999999</v>
          </cell>
          <cell r="BQ151">
            <v>8.8155619771699989</v>
          </cell>
          <cell r="BR151">
            <v>1.1334988279999996</v>
          </cell>
          <cell r="BS151">
            <v>13.809317111219524</v>
          </cell>
          <cell r="BT151">
            <v>41.995628524504049</v>
          </cell>
        </row>
        <row r="152">
          <cell r="B152" t="str">
            <v>Harpurhey</v>
          </cell>
          <cell r="C152" t="str">
            <v>HARPURHEY</v>
          </cell>
          <cell r="D152">
            <v>6.6</v>
          </cell>
          <cell r="E152">
            <v>54.75</v>
          </cell>
          <cell r="F152">
            <v>21.9</v>
          </cell>
          <cell r="G152">
            <v>0.70109523463990919</v>
          </cell>
          <cell r="H152">
            <v>0.60837726849051965</v>
          </cell>
          <cell r="I152">
            <v>13.321</v>
          </cell>
          <cell r="J152">
            <v>38.378</v>
          </cell>
          <cell r="K152">
            <v>2.4699197000000117E-2</v>
          </cell>
          <cell r="L152">
            <v>3.4472999999994869E-3</v>
          </cell>
          <cell r="M152">
            <v>13.323462179942378</v>
          </cell>
          <cell r="N152">
            <v>38.384964096535029</v>
          </cell>
          <cell r="O152">
            <v>6.0251512000000007E-2</v>
          </cell>
          <cell r="P152">
            <v>6.61375999999958E-3</v>
          </cell>
          <cell r="Q152">
            <v>13.326849194361914</v>
          </cell>
          <cell r="R152">
            <v>38.394544019991152</v>
          </cell>
          <cell r="S152">
            <v>2.4699197000000117E-2</v>
          </cell>
          <cell r="T152">
            <v>9.6972319999979462E-3</v>
          </cell>
          <cell r="U152">
            <v>13.32400890720338</v>
          </cell>
          <cell r="V152">
            <v>38.386510474749883</v>
          </cell>
          <cell r="W152">
            <v>0.17340036459999997</v>
          </cell>
          <cell r="X152">
            <v>5.4452411999998951E-2</v>
          </cell>
          <cell r="Y152">
            <v>13.340931948773578</v>
          </cell>
          <cell r="Z152">
            <v>38.43437606456024</v>
          </cell>
          <cell r="AA152">
            <v>0.26418243199999991</v>
          </cell>
          <cell r="AB152">
            <v>9.91686559999998E-2</v>
          </cell>
          <cell r="AC152">
            <v>13.352784977040477</v>
          </cell>
          <cell r="AD152">
            <v>38.467901491220715</v>
          </cell>
          <cell r="AE152">
            <v>0.38069370400000024</v>
          </cell>
          <cell r="AF152">
            <v>0.1442194119999991</v>
          </cell>
          <cell r="AG152">
            <v>13.366917989215722</v>
          </cell>
          <cell r="AH152">
            <v>38.507875686211548</v>
          </cell>
          <cell r="AI152">
            <v>0.52941051199999989</v>
          </cell>
          <cell r="AJ152">
            <v>0.18878460799999974</v>
          </cell>
          <cell r="AK152">
            <v>13.383825779676163</v>
          </cell>
          <cell r="AL152">
            <v>38.55569813936939</v>
          </cell>
          <cell r="AM152">
            <v>0.70884240300000045</v>
          </cell>
          <cell r="AN152">
            <v>0.23365815999999828</v>
          </cell>
          <cell r="AO152">
            <v>13.403447417236276</v>
          </cell>
          <cell r="AP152">
            <v>38.611196511276347</v>
          </cell>
          <cell r="AQ152">
            <v>0.91108930500000018</v>
          </cell>
          <cell r="AR152">
            <v>0.2783349279999987</v>
          </cell>
          <cell r="AS152">
            <v>13.42504763653079</v>
          </cell>
          <cell r="AT152">
            <v>38.67229115742942</v>
          </cell>
          <cell r="AU152">
            <v>13.339</v>
          </cell>
          <cell r="AV152">
            <v>39.027999999999999</v>
          </cell>
          <cell r="AW152">
            <v>1.146361532</v>
          </cell>
          <cell r="AX152">
            <v>0.32274030799999931</v>
          </cell>
          <cell r="AY152">
            <v>13.467513082241057</v>
          </cell>
          <cell r="AZ152">
            <v>39.391489887695343</v>
          </cell>
          <cell r="BA152">
            <v>2.6857642470999998</v>
          </cell>
          <cell r="BB152">
            <v>0.53356564400000028</v>
          </cell>
          <cell r="BC152">
            <v>13.620618330187394</v>
          </cell>
          <cell r="BD152">
            <v>39.824536923927752</v>
          </cell>
          <cell r="BE152">
            <v>13.266</v>
          </cell>
          <cell r="BF152">
            <v>39.398000000000003</v>
          </cell>
          <cell r="BG152">
            <v>4.4283990922169991</v>
          </cell>
          <cell r="BH152">
            <v>0.57174234000000634</v>
          </cell>
          <cell r="BI152">
            <v>13.703398939678287</v>
          </cell>
          <cell r="BJ152">
            <v>40.635151025321292</v>
          </cell>
          <cell r="BK152">
            <v>5.9639488513864496</v>
          </cell>
          <cell r="BL152">
            <v>0.19868602399999613</v>
          </cell>
          <cell r="BM152">
            <v>13.8050907430639</v>
          </cell>
          <cell r="BN152">
            <v>40.922778880381514</v>
          </cell>
          <cell r="BO152">
            <v>13.276999999999999</v>
          </cell>
          <cell r="BP152">
            <v>39.744999999999997</v>
          </cell>
          <cell r="BQ152">
            <v>7.1304857488960609</v>
          </cell>
          <cell r="BR152">
            <v>-0.79961529599999981</v>
          </cell>
          <cell r="BS152">
            <v>13.830807539421846</v>
          </cell>
          <cell r="BT152">
            <v>41.311404266389694</v>
          </cell>
        </row>
        <row r="153">
          <cell r="B153" t="str">
            <v>Harwood</v>
          </cell>
          <cell r="C153" t="str">
            <v>HARWOOD</v>
          </cell>
          <cell r="D153">
            <v>11</v>
          </cell>
          <cell r="E153">
            <v>33.405000000000001</v>
          </cell>
          <cell r="F153">
            <v>13.1</v>
          </cell>
          <cell r="G153">
            <v>0.7243400642678387</v>
          </cell>
          <cell r="H153">
            <v>0.63261569977081566</v>
          </cell>
          <cell r="I153">
            <v>8.2859999999999996</v>
          </cell>
          <cell r="J153">
            <v>24.193000000000001</v>
          </cell>
          <cell r="K153">
            <v>2.1278407000000055E-2</v>
          </cell>
          <cell r="L153">
            <v>2.8357880000000613E-3</v>
          </cell>
          <cell r="M153">
            <v>8.2872656669976852</v>
          </cell>
          <cell r="N153">
            <v>24.196579846867152</v>
          </cell>
          <cell r="O153">
            <v>5.1515631000000006E-2</v>
          </cell>
          <cell r="P153">
            <v>5.5274360000003853E-3</v>
          </cell>
          <cell r="Q153">
            <v>8.2889939845534411</v>
          </cell>
          <cell r="R153">
            <v>24.201468267122024</v>
          </cell>
          <cell r="S153">
            <v>2.1278407000000055E-2</v>
          </cell>
          <cell r="T153">
            <v>8.2118480000001881E-3</v>
          </cell>
          <cell r="U153">
            <v>8.2875478369693383</v>
          </cell>
          <cell r="V153">
            <v>24.197377944068762</v>
          </cell>
          <cell r="W153">
            <v>0.14643648899999995</v>
          </cell>
          <cell r="X153">
            <v>5.0172496000000066E-2</v>
          </cell>
          <cell r="Y153">
            <v>8.2963192954922587</v>
          </cell>
          <cell r="Z153">
            <v>24.222187375278576</v>
          </cell>
          <cell r="AA153">
            <v>0.22164576999999996</v>
          </cell>
          <cell r="AB153">
            <v>9.2139903999999717E-2</v>
          </cell>
          <cell r="AC153">
            <v>8.3024694766683407</v>
          </cell>
          <cell r="AD153">
            <v>24.239582714539111</v>
          </cell>
          <cell r="AE153">
            <v>0.31744981799999994</v>
          </cell>
          <cell r="AF153">
            <v>0.13445625999999944</v>
          </cell>
          <cell r="AG153">
            <v>8.3097189177983388</v>
          </cell>
          <cell r="AH153">
            <v>24.260087230470447</v>
          </cell>
          <cell r="AI153">
            <v>0.43881389999999987</v>
          </cell>
          <cell r="AJ153">
            <v>0.17634069600000046</v>
          </cell>
          <cell r="AK153">
            <v>8.3182872428721666</v>
          </cell>
          <cell r="AL153">
            <v>24.284322113522908</v>
          </cell>
          <cell r="AM153">
            <v>0.58444604800000011</v>
          </cell>
          <cell r="AN153">
            <v>0.21854679199999971</v>
          </cell>
          <cell r="AO153">
            <v>8.328146193848303</v>
          </cell>
          <cell r="AP153">
            <v>24.312207437885355</v>
          </cell>
          <cell r="AQ153">
            <v>0.74804908999999997</v>
          </cell>
          <cell r="AR153">
            <v>0.26059189600000021</v>
          </cell>
          <cell r="AS153">
            <v>8.3389399222529796</v>
          </cell>
          <cell r="AT153">
            <v>24.342736712082289</v>
          </cell>
          <cell r="AU153">
            <v>8.2970000000000006</v>
          </cell>
          <cell r="AV153">
            <v>24.707999999999998</v>
          </cell>
          <cell r="AW153">
            <v>0.93719068400000005</v>
          </cell>
          <cell r="AX153">
            <v>0.3023936479999989</v>
          </cell>
          <cell r="AY153">
            <v>8.3620613043421308</v>
          </cell>
          <cell r="AZ153">
            <v>24.89202115797265</v>
          </cell>
          <cell r="BA153">
            <v>2.1693033860000002</v>
          </cell>
          <cell r="BB153">
            <v>0.50085444400000156</v>
          </cell>
          <cell r="BC153">
            <v>8.4371469401753902</v>
          </cell>
          <cell r="BD153">
            <v>25.104395407042254</v>
          </cell>
          <cell r="BE153">
            <v>8.27</v>
          </cell>
          <cell r="BF153">
            <v>24.942</v>
          </cell>
          <cell r="BG153">
            <v>3.57046593378</v>
          </cell>
          <cell r="BH153">
            <v>0.5400434960000009</v>
          </cell>
          <cell r="BI153">
            <v>8.4857457932536349</v>
          </cell>
          <cell r="BJ153">
            <v>25.552221253688462</v>
          </cell>
          <cell r="BK153">
            <v>4.8218989830028001</v>
          </cell>
          <cell r="BL153">
            <v>0.54004349599999912</v>
          </cell>
          <cell r="BM153">
            <v>8.5514289939665051</v>
          </cell>
          <cell r="BN153">
            <v>25.738001400224896</v>
          </cell>
          <cell r="BO153">
            <v>8.3010000000000002</v>
          </cell>
          <cell r="BP153">
            <v>25.131</v>
          </cell>
          <cell r="BQ153">
            <v>5.7911142232593003</v>
          </cell>
          <cell r="BR153">
            <v>0.54004349600000268</v>
          </cell>
          <cell r="BS153">
            <v>8.6332996012269394</v>
          </cell>
          <cell r="BT153">
            <v>26.070885205652619</v>
          </cell>
        </row>
        <row r="154">
          <cell r="B154" t="str">
            <v>Hattersley</v>
          </cell>
          <cell r="C154" t="str">
            <v>HATTERSLEY</v>
          </cell>
          <cell r="D154">
            <v>11</v>
          </cell>
          <cell r="E154">
            <v>62.5</v>
          </cell>
          <cell r="F154">
            <v>25</v>
          </cell>
          <cell r="G154">
            <v>0.46352153306782667</v>
          </cell>
          <cell r="H154">
            <v>0.3869379235958153</v>
          </cell>
          <cell r="I154">
            <v>9.6720000000000006</v>
          </cell>
          <cell r="J154">
            <v>28.966000000000001</v>
          </cell>
          <cell r="K154">
            <v>2.5081626000000412E-2</v>
          </cell>
          <cell r="L154">
            <v>2.5081920000005198E-3</v>
          </cell>
          <cell r="M154">
            <v>9.6734480898953823</v>
          </cell>
          <cell r="N154">
            <v>28.970095816739168</v>
          </cell>
          <cell r="O154">
            <v>6.1396801000000334E-2</v>
          </cell>
          <cell r="P154">
            <v>4.8309520000060502E-3</v>
          </cell>
          <cell r="Q154">
            <v>9.6754760555474899</v>
          </cell>
          <cell r="R154">
            <v>28.975831769797644</v>
          </cell>
          <cell r="S154">
            <v>2.5081626000000412E-2</v>
          </cell>
          <cell r="T154">
            <v>7.1073479999981259E-3</v>
          </cell>
          <cell r="U154">
            <v>9.6736894829821676</v>
          </cell>
          <cell r="V154">
            <v>28.970778579493558</v>
          </cell>
          <cell r="W154">
            <v>0.17804383000000046</v>
          </cell>
          <cell r="X154">
            <v>3.2191843999992642E-2</v>
          </cell>
          <cell r="Y154">
            <v>9.6830345111797431</v>
          </cell>
          <cell r="Z154">
            <v>28.997210310729098</v>
          </cell>
          <cell r="AA154">
            <v>0.27227363299999974</v>
          </cell>
          <cell r="AB154">
            <v>5.7258091999997873E-2</v>
          </cell>
          <cell r="AC154">
            <v>9.6892959300122978</v>
          </cell>
          <cell r="AD154">
            <v>29.014920277594495</v>
          </cell>
          <cell r="AE154">
            <v>0.39353125599999972</v>
          </cell>
          <cell r="AF154">
            <v>8.2582167999994738E-2</v>
          </cell>
          <cell r="AG154">
            <v>9.6969894739555631</v>
          </cell>
          <cell r="AH154">
            <v>29.036680905969053</v>
          </cell>
          <cell r="AI154">
            <v>0.54863618900000022</v>
          </cell>
          <cell r="AJ154">
            <v>0.10755197599998922</v>
          </cell>
          <cell r="AK154">
            <v>9.7064409467001642</v>
          </cell>
          <cell r="AL154">
            <v>29.063413707848678</v>
          </cell>
          <cell r="AM154">
            <v>0.73608516600000096</v>
          </cell>
          <cell r="AN154">
            <v>0.13275873199998856</v>
          </cell>
          <cell r="AO154">
            <v>9.7176024780358237</v>
          </cell>
          <cell r="AP154">
            <v>29.094983285832168</v>
          </cell>
          <cell r="AQ154">
            <v>0.94758530800000029</v>
          </cell>
          <cell r="AR154">
            <v>0.15782533599999482</v>
          </cell>
          <cell r="AS154">
            <v>9.7300190120798611</v>
          </cell>
          <cell r="AT154">
            <v>29.130102547517659</v>
          </cell>
          <cell r="AU154">
            <v>9.6920000000000002</v>
          </cell>
          <cell r="AV154">
            <v>29.721</v>
          </cell>
          <cell r="AW154">
            <v>1.1930902929999996</v>
          </cell>
          <cell r="AX154">
            <v>0.18269315999999947</v>
          </cell>
          <cell r="AY154">
            <v>9.7642099042669255</v>
          </cell>
          <cell r="AZ154">
            <v>29.9252404519039</v>
          </cell>
          <cell r="BA154">
            <v>2.799526551</v>
          </cell>
          <cell r="BB154">
            <v>-0.31543285200001492</v>
          </cell>
          <cell r="BC154">
            <v>9.8223811059827177</v>
          </cell>
          <cell r="BD154">
            <v>30.089773456715928</v>
          </cell>
          <cell r="BE154">
            <v>9.6989999999999998</v>
          </cell>
          <cell r="BF154">
            <v>29.937999999999999</v>
          </cell>
          <cell r="BG154">
            <v>4.6187755766399992</v>
          </cell>
          <cell r="BH154">
            <v>-5.1205080880000082</v>
          </cell>
          <cell r="BI154">
            <v>9.6726658726822823</v>
          </cell>
          <cell r="BJ154">
            <v>29.863515839988047</v>
          </cell>
          <cell r="BK154">
            <v>6.2125003042977003</v>
          </cell>
          <cell r="BL154">
            <v>-17.496688888000001</v>
          </cell>
          <cell r="BM154">
            <v>9.1067336985102703</v>
          </cell>
          <cell r="BN154">
            <v>28.262817927793343</v>
          </cell>
          <cell r="BO154">
            <v>9.6999999999999993</v>
          </cell>
          <cell r="BP154">
            <v>29.954000000000001</v>
          </cell>
          <cell r="BQ154">
            <v>7.4093400701503001</v>
          </cell>
          <cell r="BR154">
            <v>-20.868045688000009</v>
          </cell>
          <cell r="BS154">
            <v>8.9936011535082301</v>
          </cell>
          <cell r="BT154">
            <v>27.95600234169326</v>
          </cell>
        </row>
        <row r="155">
          <cell r="B155" t="str">
            <v>Haverthwaite</v>
          </cell>
          <cell r="C155" t="str">
            <v>HAVERTHWAITE</v>
          </cell>
          <cell r="D155">
            <v>11</v>
          </cell>
          <cell r="E155">
            <v>50</v>
          </cell>
          <cell r="F155">
            <v>20</v>
          </cell>
          <cell r="G155">
            <v>0.22750645689833235</v>
          </cell>
          <cell r="H155">
            <v>0.23962338481527495</v>
          </cell>
          <cell r="I155">
            <v>4.7919999999999998</v>
          </cell>
          <cell r="J155">
            <v>11.374000000000001</v>
          </cell>
          <cell r="K155">
            <v>8.6168309999999915E-3</v>
          </cell>
          <cell r="L155">
            <v>2.9398040000039316E-4</v>
          </cell>
          <cell r="M155">
            <v>4.7924676963054988</v>
          </cell>
          <cell r="N155">
            <v>11.375322844916617</v>
          </cell>
          <cell r="O155">
            <v>2.0815650999999991E-2</v>
          </cell>
          <cell r="P155">
            <v>6.0687639999978948E-4</v>
          </cell>
          <cell r="Q155">
            <v>4.7931243910873738</v>
          </cell>
          <cell r="R155">
            <v>11.377180258250352</v>
          </cell>
          <cell r="S155">
            <v>8.6168309999999915E-3</v>
          </cell>
          <cell r="T155">
            <v>9.4717239999986269E-4</v>
          </cell>
          <cell r="U155">
            <v>4.79250197999432</v>
          </cell>
          <cell r="V155">
            <v>11.375419813832016</v>
          </cell>
          <cell r="W155">
            <v>5.9817591000000003E-2</v>
          </cell>
          <cell r="X155">
            <v>3.3707840399999522E-2</v>
          </cell>
          <cell r="Y155">
            <v>4.7969088120904422</v>
          </cell>
          <cell r="Z155">
            <v>11.38788421726689</v>
          </cell>
          <cell r="AA155">
            <v>9.0919358999999977E-2</v>
          </cell>
          <cell r="AB155">
            <v>6.6492884400000563E-2</v>
          </cell>
          <cell r="AC155">
            <v>4.8002620001000667</v>
          </cell>
          <cell r="AD155">
            <v>11.397368465187684</v>
          </cell>
          <cell r="AE155">
            <v>0.13028666900000002</v>
          </cell>
          <cell r="AF155">
            <v>9.9348332399999517E-2</v>
          </cell>
          <cell r="AG155">
            <v>4.8040527118066949</v>
          </cell>
          <cell r="AH155">
            <v>11.408090217000806</v>
          </cell>
          <cell r="AI155">
            <v>0.179590582</v>
          </cell>
          <cell r="AJ155">
            <v>0.13216491639999939</v>
          </cell>
          <cell r="AK155">
            <v>4.8083629200838711</v>
          </cell>
          <cell r="AL155">
            <v>11.420281327005277</v>
          </cell>
          <cell r="AM155">
            <v>0.23827710000000002</v>
          </cell>
          <cell r="AN155">
            <v>0.1650446844000002</v>
          </cell>
          <cell r="AO155">
            <v>4.8131689037084886</v>
          </cell>
          <cell r="AP155">
            <v>11.433874701450231</v>
          </cell>
          <cell r="AQ155">
            <v>0.30390509099999996</v>
          </cell>
          <cell r="AR155">
            <v>0.19791462440000007</v>
          </cell>
          <cell r="AS155">
            <v>4.8183387043428043</v>
          </cell>
          <cell r="AT155">
            <v>11.448497105793859</v>
          </cell>
          <cell r="AU155">
            <v>4.7969999999999997</v>
          </cell>
          <cell r="AV155">
            <v>11.586</v>
          </cell>
          <cell r="AW155">
            <v>0.37725015499999992</v>
          </cell>
          <cell r="AX155">
            <v>0.23075834839999931</v>
          </cell>
          <cell r="AY155">
            <v>4.8289121702825062</v>
          </cell>
          <cell r="AZ155">
            <v>11.67626124803656</v>
          </cell>
          <cell r="BA155">
            <v>0.84982162700000019</v>
          </cell>
          <cell r="BB155">
            <v>0.39312618440000024</v>
          </cell>
          <cell r="BC155">
            <v>4.8622378412273131</v>
          </cell>
          <cell r="BD155">
            <v>11.770520479687219</v>
          </cell>
          <cell r="BE155">
            <v>4.8449999999999998</v>
          </cell>
          <cell r="BF155">
            <v>11.914999999999999</v>
          </cell>
          <cell r="BG155">
            <v>1.4062195447999999</v>
          </cell>
          <cell r="BH155">
            <v>0.42551158439999925</v>
          </cell>
          <cell r="BI155">
            <v>4.9411409509569664</v>
          </cell>
          <cell r="BJ155">
            <v>12.186927673485577</v>
          </cell>
          <cell r="BK155">
            <v>1.9216942582850001</v>
          </cell>
          <cell r="BL155">
            <v>0.42551158440000014</v>
          </cell>
          <cell r="BM155">
            <v>4.9681963568288765</v>
          </cell>
          <cell r="BN155">
            <v>12.263451917324705</v>
          </cell>
          <cell r="BO155">
            <v>4.8470000000000004</v>
          </cell>
          <cell r="BP155">
            <v>11.948</v>
          </cell>
          <cell r="BQ155">
            <v>2.3323640076640002</v>
          </cell>
          <cell r="BR155">
            <v>0.42551158440000014</v>
          </cell>
          <cell r="BS155">
            <v>4.9917509286790596</v>
          </cell>
          <cell r="BT155">
            <v>12.357417453008052</v>
          </cell>
        </row>
        <row r="156">
          <cell r="B156" t="str">
            <v>Hawk Green</v>
          </cell>
          <cell r="C156" t="str">
            <v>HAWK GREEN</v>
          </cell>
          <cell r="D156">
            <v>11</v>
          </cell>
          <cell r="E156">
            <v>62.5</v>
          </cell>
          <cell r="F156">
            <v>25</v>
          </cell>
          <cell r="G156">
            <v>0.32293911498190381</v>
          </cell>
          <cell r="H156">
            <v>0.27745225075571733</v>
          </cell>
          <cell r="I156">
            <v>6.9349999999999996</v>
          </cell>
          <cell r="J156">
            <v>20.18</v>
          </cell>
          <cell r="K156">
            <v>2.200702099999996E-2</v>
          </cell>
          <cell r="L156">
            <v>2.8807440000000462E-3</v>
          </cell>
          <cell r="M156">
            <v>6.9363062688929338</v>
          </cell>
          <cell r="N156">
            <v>20.183694686368987</v>
          </cell>
          <cell r="O156">
            <v>5.3113619000000001E-2</v>
          </cell>
          <cell r="P156">
            <v>5.5782199999998561E-3</v>
          </cell>
          <cell r="Q156">
            <v>6.9380805226405347</v>
          </cell>
          <cell r="R156">
            <v>20.188713033794883</v>
          </cell>
          <cell r="S156">
            <v>2.200702099999996E-2</v>
          </cell>
          <cell r="T156">
            <v>8.2461039999999208E-3</v>
          </cell>
          <cell r="U156">
            <v>6.9365878772602336</v>
          </cell>
          <cell r="V156">
            <v>20.184491195113615</v>
          </cell>
          <cell r="W156">
            <v>0.15103771700000002</v>
          </cell>
          <cell r="X156">
            <v>5.6519552000000584E-2</v>
          </cell>
          <cell r="Y156">
            <v>6.9458939313754007</v>
          </cell>
          <cell r="Z156">
            <v>20.210812690997308</v>
          </cell>
          <cell r="AA156">
            <v>0.228517678</v>
          </cell>
          <cell r="AB156">
            <v>0.10479069599999979</v>
          </cell>
          <cell r="AC156">
            <v>6.9524941526774588</v>
          </cell>
          <cell r="AD156">
            <v>20.229480935957376</v>
          </cell>
          <cell r="AE156">
            <v>0.32673877700000009</v>
          </cell>
          <cell r="AF156">
            <v>0.15338990400000041</v>
          </cell>
          <cell r="AG156">
            <v>6.960200220292819</v>
          </cell>
          <cell r="AH156">
            <v>20.25127698662579</v>
          </cell>
          <cell r="AI156">
            <v>0.4503287090000001</v>
          </cell>
          <cell r="AJ156">
            <v>0.20157840800000004</v>
          </cell>
          <cell r="AK156">
            <v>6.969216249953325</v>
          </cell>
          <cell r="AL156">
            <v>20.276778169475083</v>
          </cell>
          <cell r="AM156">
            <v>0.597930356</v>
          </cell>
          <cell r="AN156">
            <v>0.2500678199999995</v>
          </cell>
          <cell r="AO156">
            <v>6.9795083613805371</v>
          </cell>
          <cell r="AP156">
            <v>20.305888656606719</v>
          </cell>
          <cell r="AQ156">
            <v>0.76328542099999996</v>
          </cell>
          <cell r="AR156">
            <v>0.29839843599999982</v>
          </cell>
          <cell r="AS156">
            <v>6.9907239509666566</v>
          </cell>
          <cell r="AT156">
            <v>20.337611134412121</v>
          </cell>
          <cell r="AU156">
            <v>6.9409999999999998</v>
          </cell>
          <cell r="AV156">
            <v>20.398</v>
          </cell>
          <cell r="AW156">
            <v>0.95141066699999999</v>
          </cell>
          <cell r="AX156">
            <v>0.34649479200000011</v>
          </cell>
          <cell r="AY156">
            <v>7.0091223696487575</v>
          </cell>
          <cell r="AZ156">
            <v>20.590679158116533</v>
          </cell>
          <cell r="BA156">
            <v>2.1684704869999996</v>
          </cell>
          <cell r="BB156">
            <v>0.57662818800000037</v>
          </cell>
          <cell r="BC156">
            <v>7.0850803144512122</v>
          </cell>
          <cell r="BD156">
            <v>20.80552066953577</v>
          </cell>
          <cell r="BE156">
            <v>6.9039999999999999</v>
          </cell>
          <cell r="BF156">
            <v>20.675000000000001</v>
          </cell>
          <cell r="BG156">
            <v>3.5700628115999997</v>
          </cell>
          <cell r="BH156">
            <v>0.62216731600000008</v>
          </cell>
          <cell r="BI156">
            <v>7.1240350175158831</v>
          </cell>
          <cell r="BJ156">
            <v>21.297353011935929</v>
          </cell>
          <cell r="BK156">
            <v>4.837784918364</v>
          </cell>
          <cell r="BL156">
            <v>0.62216731600000008</v>
          </cell>
          <cell r="BM156">
            <v>7.1905731720247772</v>
          </cell>
          <cell r="BN156">
            <v>21.485551332979437</v>
          </cell>
          <cell r="BO156">
            <v>6.96</v>
          </cell>
          <cell r="BP156">
            <v>20.846</v>
          </cell>
          <cell r="BQ156">
            <v>5.8280640882409989</v>
          </cell>
          <cell r="BR156">
            <v>0.62216731600000363</v>
          </cell>
          <cell r="BS156">
            <v>7.2985493488703561</v>
          </cell>
          <cell r="BT156">
            <v>21.803562161410078</v>
          </cell>
        </row>
        <row r="157">
          <cell r="B157" t="str">
            <v>Haydock</v>
          </cell>
          <cell r="C157" t="str">
            <v>HAYDOCK</v>
          </cell>
          <cell r="D157">
            <v>11</v>
          </cell>
          <cell r="E157">
            <v>62.5</v>
          </cell>
          <cell r="F157">
            <v>25</v>
          </cell>
          <cell r="G157">
            <v>0.69729456015092595</v>
          </cell>
          <cell r="H157">
            <v>0.50189529588368975</v>
          </cell>
          <cell r="I157">
            <v>12.545999999999999</v>
          </cell>
          <cell r="J157">
            <v>43.576999999999998</v>
          </cell>
          <cell r="K157">
            <v>2.3439049999999462E-2</v>
          </cell>
          <cell r="L157">
            <v>2.8991520000118953E-3</v>
          </cell>
          <cell r="M157">
            <v>12.547382397092242</v>
          </cell>
          <cell r="N157">
            <v>43.58091000943287</v>
          </cell>
          <cell r="O157">
            <v>5.6416172999999681E-2</v>
          </cell>
          <cell r="P157">
            <v>5.5872840000148472E-3</v>
          </cell>
          <cell r="Q157">
            <v>12.549254337508149</v>
          </cell>
          <cell r="R157">
            <v>43.586204656481129</v>
          </cell>
          <cell r="S157">
            <v>2.3439049999999462E-2</v>
          </cell>
          <cell r="T157">
            <v>8.2209000000119659E-3</v>
          </cell>
          <cell r="U157">
            <v>12.547661716423185</v>
          </cell>
          <cell r="V157">
            <v>43.581700043804972</v>
          </cell>
          <cell r="W157">
            <v>0.15949793999999962</v>
          </cell>
          <cell r="X157">
            <v>7.3220700000021566E-2</v>
          </cell>
          <cell r="Y157">
            <v>12.558214560859041</v>
          </cell>
          <cell r="Z157">
            <v>43.611547995250575</v>
          </cell>
          <cell r="AA157">
            <v>0.24059879599999956</v>
          </cell>
          <cell r="AB157">
            <v>0.13819452799999965</v>
          </cell>
          <cell r="AC157">
            <v>12.565881493416239</v>
          </cell>
          <cell r="AD157">
            <v>43.633233355258952</v>
          </cell>
          <cell r="AE157">
            <v>0.34314385199999986</v>
          </cell>
          <cell r="AF157">
            <v>0.20346874800000592</v>
          </cell>
          <cell r="AG157">
            <v>12.574689721068403</v>
          </cell>
          <cell r="AH157">
            <v>43.658146785271278</v>
          </cell>
          <cell r="AI157">
            <v>0.4718508309999998</v>
          </cell>
          <cell r="AJ157">
            <v>0.26831429200001367</v>
          </cell>
          <cell r="AK157">
            <v>12.584848593909893</v>
          </cell>
          <cell r="AL157">
            <v>43.686880416772993</v>
          </cell>
          <cell r="AM157">
            <v>0.62524688099999981</v>
          </cell>
          <cell r="AN157">
            <v>0.33343757200000823</v>
          </cell>
          <cell r="AO157">
            <v>12.596317884273406</v>
          </cell>
          <cell r="AP157">
            <v>43.719320468738736</v>
          </cell>
          <cell r="AQ157">
            <v>0.79687953899999941</v>
          </cell>
          <cell r="AR157">
            <v>0.3983918160000286</v>
          </cell>
          <cell r="AS157">
            <v>12.608735476233083</v>
          </cell>
          <cell r="AT157">
            <v>43.754442722661523</v>
          </cell>
          <cell r="AU157">
            <v>12.557</v>
          </cell>
          <cell r="AV157">
            <v>44.006</v>
          </cell>
          <cell r="AW157">
            <v>0.99240511599999959</v>
          </cell>
          <cell r="AX157">
            <v>0.46310720000001027</v>
          </cell>
          <cell r="AY157">
            <v>12.633394584313766</v>
          </cell>
          <cell r="AZ157">
            <v>44.222076514456766</v>
          </cell>
          <cell r="BA157">
            <v>2.2570513419999996</v>
          </cell>
          <cell r="BB157">
            <v>-0.45899929199998724</v>
          </cell>
          <cell r="BC157">
            <v>12.651373257734951</v>
          </cell>
          <cell r="BD157">
            <v>44.272927882028199</v>
          </cell>
          <cell r="BE157">
            <v>12.564</v>
          </cell>
          <cell r="BF157">
            <v>44.267000000000003</v>
          </cell>
          <cell r="BG157">
            <v>3.7170731047999999</v>
          </cell>
          <cell r="BH157">
            <v>-8.3040174119999932</v>
          </cell>
          <cell r="BI157">
            <v>12.323247860861843</v>
          </cell>
          <cell r="BJ157">
            <v>43.586050119320966</v>
          </cell>
          <cell r="BK157">
            <v>5.051572947084999</v>
          </cell>
          <cell r="BL157">
            <v>-42.472475555999992</v>
          </cell>
          <cell r="BM157">
            <v>10.599911982311287</v>
          </cell>
          <cell r="BN157">
            <v>38.711720175380272</v>
          </cell>
          <cell r="BO157">
            <v>12.569000000000001</v>
          </cell>
          <cell r="BP157">
            <v>44.465000000000003</v>
          </cell>
          <cell r="BQ157">
            <v>6.1110294279800002</v>
          </cell>
          <cell r="BR157">
            <v>-48.887443055999988</v>
          </cell>
          <cell r="BS157">
            <v>10.323820552445081</v>
          </cell>
          <cell r="BT157">
            <v>38.114673550613006</v>
          </cell>
        </row>
        <row r="158">
          <cell r="B158" t="str">
            <v>HDA No1 &amp; HDA No2</v>
          </cell>
          <cell r="C158" t="str">
            <v>HDA NO1</v>
          </cell>
          <cell r="D158">
            <v>11</v>
          </cell>
          <cell r="E158">
            <v>33.405000000000001</v>
          </cell>
          <cell r="F158">
            <v>13.1</v>
          </cell>
          <cell r="G158">
            <v>0.9500777448297083</v>
          </cell>
          <cell r="H158">
            <v>0.74769693230191747</v>
          </cell>
          <cell r="I158">
            <v>9.7940000000000005</v>
          </cell>
          <cell r="J158">
            <v>31.734999999999999</v>
          </cell>
          <cell r="K158">
            <v>1.4593695999998602E-2</v>
          </cell>
          <cell r="L158">
            <v>1.2163679999872556E-3</v>
          </cell>
          <cell r="M158">
            <v>9.7948298131551184</v>
          </cell>
          <cell r="N158">
            <v>31.737347066036406</v>
          </cell>
          <cell r="O158">
            <v>3.5362890999998342E-2</v>
          </cell>
          <cell r="P158">
            <v>2.380104000025085E-3</v>
          </cell>
          <cell r="Q158">
            <v>9.7959809934839353</v>
          </cell>
          <cell r="R158">
            <v>31.740603095703907</v>
          </cell>
          <cell r="S158">
            <v>1.4593695999998602E-2</v>
          </cell>
          <cell r="T158">
            <v>3.5514400000096202E-3</v>
          </cell>
          <cell r="U158">
            <v>9.7949523726503713</v>
          </cell>
          <cell r="V158">
            <v>31.737693716637178</v>
          </cell>
          <cell r="W158">
            <v>0.10217972999999958</v>
          </cell>
          <cell r="X158">
            <v>2.9081139999973971E-2</v>
          </cell>
          <cell r="Y158">
            <v>9.8008894089662331</v>
          </cell>
          <cell r="Z158">
            <v>31.754486191193561</v>
          </cell>
          <cell r="AA158">
            <v>0.15574762600000014</v>
          </cell>
          <cell r="AB158">
            <v>5.4626227999975185E-2</v>
          </cell>
          <cell r="AC158">
            <v>9.8050417637488501</v>
          </cell>
          <cell r="AD158">
            <v>31.766230824092286</v>
          </cell>
          <cell r="AE158">
            <v>0.22376572800000005</v>
          </cell>
          <cell r="AF158">
            <v>8.0334296000003746E-2</v>
          </cell>
          <cell r="AG158">
            <v>9.8099611118833625</v>
          </cell>
          <cell r="AH158">
            <v>31.780144841792008</v>
          </cell>
          <cell r="AI158">
            <v>0.30931335600000054</v>
          </cell>
          <cell r="AJ158">
            <v>0.10587131200000499</v>
          </cell>
          <cell r="AK158">
            <v>9.8157915436212004</v>
          </cell>
          <cell r="AL158">
            <v>31.796635793068294</v>
          </cell>
          <cell r="AM158">
            <v>0.4115370609999971</v>
          </cell>
          <cell r="AN158">
            <v>0.13155683200000112</v>
          </cell>
          <cell r="AO158">
            <v>9.8225050368471631</v>
          </cell>
          <cell r="AP158">
            <v>31.815624419410405</v>
          </cell>
          <cell r="AQ158">
            <v>0.52609621899999937</v>
          </cell>
          <cell r="AR158">
            <v>0.15717961199999309</v>
          </cell>
          <cell r="AS158">
            <v>9.829862680450784</v>
          </cell>
          <cell r="AT158">
            <v>31.836434978153097</v>
          </cell>
          <cell r="AU158">
            <v>9.7949999999999999</v>
          </cell>
          <cell r="AV158">
            <v>31.751000000000001</v>
          </cell>
          <cell r="AW158">
            <v>0.65411791000000008</v>
          </cell>
          <cell r="AX158">
            <v>0.18270209200001375</v>
          </cell>
          <cell r="AY158">
            <v>9.8389216594016329</v>
          </cell>
          <cell r="AZ158">
            <v>31.875229212815444</v>
          </cell>
          <cell r="BA158">
            <v>1.4810890229999991</v>
          </cell>
          <cell r="BB158">
            <v>0.30541693199999997</v>
          </cell>
          <cell r="BC158">
            <v>9.8887672449116479</v>
          </cell>
          <cell r="BD158">
            <v>32.016213818920825</v>
          </cell>
          <cell r="BE158">
            <v>9.7919999999999998</v>
          </cell>
          <cell r="BF158">
            <v>31.754000000000001</v>
          </cell>
          <cell r="BG158">
            <v>2.4434018882000004</v>
          </cell>
          <cell r="BH158">
            <v>0.32972865600000034</v>
          </cell>
          <cell r="BI158">
            <v>9.9375516060174398</v>
          </cell>
          <cell r="BJ158">
            <v>32.165682110510097</v>
          </cell>
          <cell r="BK158">
            <v>3.3145377901109967</v>
          </cell>
          <cell r="BL158">
            <v>0.32972865600000034</v>
          </cell>
          <cell r="BM158">
            <v>9.9832743830600812</v>
          </cell>
          <cell r="BN158">
            <v>32.295005653316231</v>
          </cell>
          <cell r="BO158">
            <v>9.827</v>
          </cell>
          <cell r="BP158">
            <v>31.895</v>
          </cell>
          <cell r="BQ158">
            <v>3.9880630014380003</v>
          </cell>
          <cell r="BR158">
            <v>0.32972865600000034</v>
          </cell>
          <cell r="BS158">
            <v>10.053625288702413</v>
          </cell>
          <cell r="BT158">
            <v>32.535993113719343</v>
          </cell>
        </row>
        <row r="159">
          <cell r="B159" t="str">
            <v>HDA No1 &amp; HDA No2</v>
          </cell>
          <cell r="C159" t="str">
            <v>HDA NO2</v>
          </cell>
          <cell r="D159">
            <v>11</v>
          </cell>
          <cell r="E159">
            <v>31.25</v>
          </cell>
          <cell r="F159">
            <v>12.5</v>
          </cell>
          <cell r="G159">
            <v>0.91783510611316499</v>
          </cell>
          <cell r="H159">
            <v>0.77342638505240946</v>
          </cell>
          <cell r="I159">
            <v>9.6669999999999998</v>
          </cell>
          <cell r="J159">
            <v>28.68</v>
          </cell>
          <cell r="K159">
            <v>1.4593695999998602E-2</v>
          </cell>
          <cell r="L159">
            <v>1.2163679999872556E-3</v>
          </cell>
          <cell r="M159">
            <v>9.6678298131551177</v>
          </cell>
          <cell r="N159">
            <v>28.682347066036407</v>
          </cell>
          <cell r="O159">
            <v>3.5362890999998342E-2</v>
          </cell>
          <cell r="P159">
            <v>2.380104000025085E-3</v>
          </cell>
          <cell r="Q159">
            <v>9.6689809934839346</v>
          </cell>
          <cell r="R159">
            <v>28.685603095703907</v>
          </cell>
          <cell r="S159">
            <v>1.4593695999998602E-2</v>
          </cell>
          <cell r="T159">
            <v>3.5514400000096202E-3</v>
          </cell>
          <cell r="U159">
            <v>9.6679523726503707</v>
          </cell>
          <cell r="V159">
            <v>28.682693716637178</v>
          </cell>
          <cell r="W159">
            <v>0.10217972999999958</v>
          </cell>
          <cell r="X159">
            <v>2.9081139999973971E-2</v>
          </cell>
          <cell r="Y159">
            <v>9.6738894089662324</v>
          </cell>
          <cell r="Z159">
            <v>28.699486191193561</v>
          </cell>
          <cell r="AA159">
            <v>0.15574762600000014</v>
          </cell>
          <cell r="AB159">
            <v>5.4626227999975185E-2</v>
          </cell>
          <cell r="AC159">
            <v>9.6780417637488494</v>
          </cell>
          <cell r="AD159">
            <v>28.711230824092286</v>
          </cell>
          <cell r="AE159">
            <v>0.22376572800000005</v>
          </cell>
          <cell r="AF159">
            <v>8.0334296000003746E-2</v>
          </cell>
          <cell r="AG159">
            <v>9.6829611118833618</v>
          </cell>
          <cell r="AH159">
            <v>28.725144841792009</v>
          </cell>
          <cell r="AI159">
            <v>0.30931335600000054</v>
          </cell>
          <cell r="AJ159">
            <v>0.10587131200000499</v>
          </cell>
          <cell r="AK159">
            <v>9.6887915436211998</v>
          </cell>
          <cell r="AL159">
            <v>28.741635793068294</v>
          </cell>
          <cell r="AM159">
            <v>0.4115370609999971</v>
          </cell>
          <cell r="AN159">
            <v>0.13155683200000112</v>
          </cell>
          <cell r="AO159">
            <v>9.6955050368471625</v>
          </cell>
          <cell r="AP159">
            <v>28.760624419410405</v>
          </cell>
          <cell r="AQ159">
            <v>0.52609621899999937</v>
          </cell>
          <cell r="AR159">
            <v>0.15717961199999309</v>
          </cell>
          <cell r="AS159">
            <v>9.7028626804507834</v>
          </cell>
          <cell r="AT159">
            <v>28.781434978153097</v>
          </cell>
          <cell r="AU159">
            <v>9.6669999999999998</v>
          </cell>
          <cell r="AV159">
            <v>28.687999999999999</v>
          </cell>
          <cell r="AW159">
            <v>0.65411791000000008</v>
          </cell>
          <cell r="AX159">
            <v>0.18270209200001375</v>
          </cell>
          <cell r="AY159">
            <v>9.7109216594016328</v>
          </cell>
          <cell r="AZ159">
            <v>28.812229212815442</v>
          </cell>
          <cell r="BA159">
            <v>1.4810890229999991</v>
          </cell>
          <cell r="BB159">
            <v>0.30541693199999997</v>
          </cell>
          <cell r="BC159">
            <v>9.7607672449116478</v>
          </cell>
          <cell r="BD159">
            <v>28.953213818920823</v>
          </cell>
          <cell r="BE159">
            <v>9.6639999999999997</v>
          </cell>
          <cell r="BF159">
            <v>28.675000000000001</v>
          </cell>
          <cell r="BG159">
            <v>2.4434018882000004</v>
          </cell>
          <cell r="BH159">
            <v>0.32972865600000034</v>
          </cell>
          <cell r="BI159">
            <v>9.8095516060174397</v>
          </cell>
          <cell r="BJ159">
            <v>29.0866821105101</v>
          </cell>
          <cell r="BK159">
            <v>3.3145377901109967</v>
          </cell>
          <cell r="BL159">
            <v>0.32972865600000034</v>
          </cell>
          <cell r="BM159">
            <v>9.8552743830600811</v>
          </cell>
          <cell r="BN159">
            <v>29.21600565331623</v>
          </cell>
          <cell r="BO159">
            <v>9.6989999999999998</v>
          </cell>
          <cell r="BP159">
            <v>28.79</v>
          </cell>
          <cell r="BQ159">
            <v>3.9880630014380003</v>
          </cell>
          <cell r="BR159">
            <v>0.32972865600000034</v>
          </cell>
          <cell r="BS159">
            <v>9.9256252887024132</v>
          </cell>
          <cell r="BT159">
            <v>29.430993113719342</v>
          </cell>
        </row>
        <row r="160">
          <cell r="B160" t="str">
            <v>Heady Hill</v>
          </cell>
          <cell r="C160" t="str">
            <v>HEADY HILL</v>
          </cell>
          <cell r="D160">
            <v>6.6</v>
          </cell>
          <cell r="E160">
            <v>50</v>
          </cell>
          <cell r="F160">
            <v>20</v>
          </cell>
          <cell r="G160">
            <v>0.74626778309628472</v>
          </cell>
          <cell r="H160">
            <v>0.65162759002832071</v>
          </cell>
          <cell r="I160">
            <v>13.031000000000001</v>
          </cell>
          <cell r="J160">
            <v>37.308999999999997</v>
          </cell>
          <cell r="K160">
            <v>1.5717391000000025E-2</v>
          </cell>
          <cell r="L160">
            <v>2.0220719999999304E-3</v>
          </cell>
          <cell r="M160">
            <v>13.032551800566415</v>
          </cell>
          <cell r="N160">
            <v>37.313389154814239</v>
          </cell>
          <cell r="O160">
            <v>3.8005563999999992E-2</v>
          </cell>
          <cell r="P160">
            <v>20.003892088000001</v>
          </cell>
          <cell r="Q160">
            <v>14.784211364311082</v>
          </cell>
          <cell r="R160">
            <v>42.267830578230729</v>
          </cell>
          <cell r="S160">
            <v>1.5717391000000025E-2</v>
          </cell>
          <cell r="T160">
            <v>20.005721772000001</v>
          </cell>
          <cell r="U160">
            <v>14.782421710654814</v>
          </cell>
          <cell r="V160">
            <v>42.262768673285443</v>
          </cell>
          <cell r="W160">
            <v>0.10782656900000009</v>
          </cell>
          <cell r="X160">
            <v>20.041416412</v>
          </cell>
          <cell r="Y160">
            <v>14.793601645310233</v>
          </cell>
          <cell r="Z160">
            <v>42.294390303717719</v>
          </cell>
          <cell r="AA160">
            <v>0.16303664800000006</v>
          </cell>
          <cell r="AB160">
            <v>20.077092836000002</v>
          </cell>
          <cell r="AC160">
            <v>14.801552152427316</v>
          </cell>
          <cell r="AD160">
            <v>42.316877733703166</v>
          </cell>
          <cell r="AE160">
            <v>0.23327269600000011</v>
          </cell>
          <cell r="AF160">
            <v>20.112976992</v>
          </cell>
          <cell r="AG160">
            <v>14.810835262782749</v>
          </cell>
          <cell r="AH160">
            <v>42.343134334834488</v>
          </cell>
          <cell r="AI160">
            <v>0.32211855</v>
          </cell>
          <cell r="AJ160">
            <v>20.148567488000001</v>
          </cell>
          <cell r="AK160">
            <v>14.821720620384184</v>
          </cell>
          <cell r="AL160">
            <v>42.373922775536947</v>
          </cell>
          <cell r="AM160">
            <v>0.42861253999999993</v>
          </cell>
          <cell r="AN160">
            <v>20.184349792000003</v>
          </cell>
          <cell r="AO160">
            <v>14.834166568359974</v>
          </cell>
          <cell r="AP160">
            <v>42.409125232384852</v>
          </cell>
          <cell r="AQ160">
            <v>0.54816943500000004</v>
          </cell>
          <cell r="AR160">
            <v>20.220015048</v>
          </cell>
          <cell r="AS160">
            <v>14.847744985127253</v>
          </cell>
          <cell r="AT160">
            <v>42.447530794680532</v>
          </cell>
          <cell r="AU160">
            <v>13.04</v>
          </cell>
          <cell r="AV160">
            <v>37.656999999999996</v>
          </cell>
          <cell r="AW160">
            <v>0.68626007200000017</v>
          </cell>
          <cell r="AX160">
            <v>20.255515824</v>
          </cell>
          <cell r="AY160">
            <v>14.871930295585518</v>
          </cell>
          <cell r="AZ160">
            <v>42.838481338678378</v>
          </cell>
          <cell r="BA160">
            <v>1.585342298</v>
          </cell>
          <cell r="BB160">
            <v>19.952288068000001</v>
          </cell>
          <cell r="BC160">
            <v>14.924054043866175</v>
          </cell>
          <cell r="BD160">
            <v>42.985909562158838</v>
          </cell>
          <cell r="BE160">
            <v>12.948</v>
          </cell>
          <cell r="BF160">
            <v>37.344000000000001</v>
          </cell>
          <cell r="BG160">
            <v>2.6098989699599997</v>
          </cell>
          <cell r="BH160">
            <v>16.120124911999998</v>
          </cell>
          <cell r="BI160">
            <v>14.586452171239049</v>
          </cell>
          <cell r="BJ160">
            <v>41.978242563731818</v>
          </cell>
          <cell r="BK160">
            <v>3.5297290446109999</v>
          </cell>
          <cell r="BL160">
            <v>7.2661249119999951</v>
          </cell>
          <cell r="BM160">
            <v>13.892392301209281</v>
          </cell>
          <cell r="BN160">
            <v>40.015144801141801</v>
          </cell>
          <cell r="BO160">
            <v>12.957000000000001</v>
          </cell>
          <cell r="BP160">
            <v>37.658000000000001</v>
          </cell>
          <cell r="BQ160">
            <v>4.2473339993822998</v>
          </cell>
          <cell r="BR160">
            <v>4.6141249119999959</v>
          </cell>
          <cell r="BS160">
            <v>13.732176619378695</v>
          </cell>
          <cell r="BT160">
            <v>39.850530576719748</v>
          </cell>
        </row>
        <row r="161">
          <cell r="B161" t="str">
            <v>Heap Bridge</v>
          </cell>
          <cell r="C161" t="str">
            <v>HEAP BRIDGE</v>
          </cell>
          <cell r="D161">
            <v>6.6</v>
          </cell>
          <cell r="E161">
            <v>54.75</v>
          </cell>
          <cell r="F161">
            <v>21.9</v>
          </cell>
          <cell r="G161">
            <v>0.76806747233164818</v>
          </cell>
          <cell r="H161">
            <v>0.597104975268964</v>
          </cell>
          <cell r="I161">
            <v>13.076000000000001</v>
          </cell>
          <cell r="J161">
            <v>42.05</v>
          </cell>
          <cell r="K161">
            <v>5.6184820000000357E-3</v>
          </cell>
          <cell r="L161">
            <v>1.2285319999989497E-3</v>
          </cell>
          <cell r="M161">
            <v>13.07659895839031</v>
          </cell>
          <cell r="N161">
            <v>42.05169411015774</v>
          </cell>
          <cell r="O161">
            <v>1.3458662999999982E-2</v>
          </cell>
          <cell r="P161">
            <v>2.3392639999926246E-3</v>
          </cell>
          <cell r="Q161">
            <v>13.077381960213044</v>
          </cell>
          <cell r="R161">
            <v>42.053908773751886</v>
          </cell>
          <cell r="S161">
            <v>5.6184820000000357E-3</v>
          </cell>
          <cell r="T161">
            <v>3.4074279999956048E-3</v>
          </cell>
          <cell r="U161">
            <v>13.076789562358815</v>
          </cell>
          <cell r="V161">
            <v>42.052233219592345</v>
          </cell>
          <cell r="W161">
            <v>3.7503028700000107E-2</v>
          </cell>
          <cell r="X161">
            <v>2.4523412000000633E-2</v>
          </cell>
          <cell r="Y161">
            <v>13.081425906399247</v>
          </cell>
          <cell r="Z161">
            <v>42.065346780835959</v>
          </cell>
          <cell r="AA161">
            <v>5.6167649000000042E-2</v>
          </cell>
          <cell r="AB161">
            <v>4.5616620000004104E-2</v>
          </cell>
          <cell r="AC161">
            <v>13.084903814410064</v>
          </cell>
          <cell r="AD161">
            <v>42.075183790191126</v>
          </cell>
          <cell r="AE161">
            <v>7.9681632000000002E-2</v>
          </cell>
          <cell r="AF161">
            <v>6.6813435999996784E-2</v>
          </cell>
          <cell r="AG161">
            <v>13.08881499499163</v>
          </cell>
          <cell r="AH161">
            <v>42.086246279437809</v>
          </cell>
          <cell r="AI161">
            <v>0.10914380000000001</v>
          </cell>
          <cell r="AJ161">
            <v>8.7841267999998252E-2</v>
          </cell>
          <cell r="AK161">
            <v>13.093231724550931</v>
          </cell>
          <cell r="AL161">
            <v>42.098738677126001</v>
          </cell>
          <cell r="AM161">
            <v>0.14420306000000005</v>
          </cell>
          <cell r="AN161">
            <v>0.10896472400000334</v>
          </cell>
          <cell r="AO161">
            <v>13.098146437612508</v>
          </cell>
          <cell r="AP161">
            <v>42.112639584859707</v>
          </cell>
          <cell r="AQ161">
            <v>0.18338705900000007</v>
          </cell>
          <cell r="AR161">
            <v>0.13001696800000673</v>
          </cell>
          <cell r="AS161">
            <v>13.103415742326298</v>
          </cell>
          <cell r="AT161">
            <v>42.127543429240752</v>
          </cell>
          <cell r="AU161">
            <v>13.048999999999999</v>
          </cell>
          <cell r="AV161">
            <v>41.99</v>
          </cell>
          <cell r="AW161">
            <v>0.228526754</v>
          </cell>
          <cell r="AX161">
            <v>0.15097533200000157</v>
          </cell>
          <cell r="AY161">
            <v>13.082197822956079</v>
          </cell>
          <cell r="AZ161">
            <v>42.083897622931502</v>
          </cell>
          <cell r="BA161">
            <v>0.52123893500000007</v>
          </cell>
          <cell r="BB161">
            <v>-0.174524856000005</v>
          </cell>
          <cell r="BC161">
            <v>13.079329616188254</v>
          </cell>
          <cell r="BD161">
            <v>42.075785109110001</v>
          </cell>
          <cell r="BE161">
            <v>13.081</v>
          </cell>
          <cell r="BF161">
            <v>42.399000000000001</v>
          </cell>
          <cell r="BG161">
            <v>0.85657912283100013</v>
          </cell>
          <cell r="BH161">
            <v>-3.6338767480000058</v>
          </cell>
          <cell r="BI161">
            <v>12.83804946492257</v>
          </cell>
          <cell r="BJ161">
            <v>41.711832116615398</v>
          </cell>
          <cell r="BK161">
            <v>1.1645895221565001</v>
          </cell>
          <cell r="BL161">
            <v>-11.602476748000001</v>
          </cell>
          <cell r="BM161">
            <v>12.167921666725499</v>
          </cell>
          <cell r="BN161">
            <v>39.816424475148359</v>
          </cell>
          <cell r="BO161">
            <v>13.089</v>
          </cell>
          <cell r="BP161">
            <v>42.728000000000002</v>
          </cell>
          <cell r="BQ161">
            <v>1.4132558613244997</v>
          </cell>
          <cell r="BR161">
            <v>-13.989276748000002</v>
          </cell>
          <cell r="BS161">
            <v>11.988883478142961</v>
          </cell>
          <cell r="BT161">
            <v>39.616400589198115</v>
          </cell>
        </row>
        <row r="162">
          <cell r="B162" t="str">
            <v>Heasandford</v>
          </cell>
          <cell r="C162" t="str">
            <v>HEASANDFORD</v>
          </cell>
          <cell r="D162">
            <v>6.6</v>
          </cell>
          <cell r="E162">
            <v>33.405000000000001</v>
          </cell>
          <cell r="F162">
            <v>13.1</v>
          </cell>
          <cell r="G162">
            <v>1.3217477908891564</v>
          </cell>
          <cell r="H162">
            <v>1.1135650219425559</v>
          </cell>
          <cell r="I162">
            <v>14.587</v>
          </cell>
          <cell r="J162">
            <v>44.151000000000003</v>
          </cell>
          <cell r="K162">
            <v>5.4783559999999898E-3</v>
          </cell>
          <cell r="L162">
            <v>2.5441519999969131E-3</v>
          </cell>
          <cell r="M162">
            <v>14.587701787447481</v>
          </cell>
          <cell r="N162">
            <v>44.152984954652268</v>
          </cell>
          <cell r="O162">
            <v>1.3154342999999985E-2</v>
          </cell>
          <cell r="P162">
            <v>4.7841679999933717E-3</v>
          </cell>
          <cell r="Q162">
            <v>14.588569212750713</v>
          </cell>
          <cell r="R162">
            <v>44.155438403908619</v>
          </cell>
          <cell r="S162">
            <v>5.4783559999999898E-3</v>
          </cell>
          <cell r="T162">
            <v>6.8921479999914936E-3</v>
          </cell>
          <cell r="U162">
            <v>14.588082138456729</v>
          </cell>
          <cell r="V162">
            <v>44.154060749763744</v>
          </cell>
          <cell r="W162">
            <v>3.6886329999999995E-2</v>
          </cell>
          <cell r="X162">
            <v>2.229340400000801E-2</v>
          </cell>
          <cell r="Y162">
            <v>14.592176884144768</v>
          </cell>
          <cell r="Z162">
            <v>44.16564243953674</v>
          </cell>
          <cell r="AA162">
            <v>5.5421002999999996E-2</v>
          </cell>
          <cell r="AB162">
            <v>3.761764400000267E-2</v>
          </cell>
          <cell r="AC162">
            <v>14.595138770892499</v>
          </cell>
          <cell r="AD162">
            <v>44.174019920354439</v>
          </cell>
          <cell r="AE162">
            <v>7.882095899999994E-2</v>
          </cell>
          <cell r="AF162">
            <v>5.3099027999992998E-2</v>
          </cell>
          <cell r="AG162">
            <v>14.598540006061505</v>
          </cell>
          <cell r="AH162">
            <v>44.183640066164102</v>
          </cell>
          <cell r="AI162">
            <v>0.10818745499999996</v>
          </cell>
          <cell r="AJ162">
            <v>6.8250579999993732E-2</v>
          </cell>
          <cell r="AK162">
            <v>14.602434325303415</v>
          </cell>
          <cell r="AL162">
            <v>44.194654864340336</v>
          </cell>
          <cell r="AM162">
            <v>0.14318149099999997</v>
          </cell>
          <cell r="AN162">
            <v>8.3547368000004951E-2</v>
          </cell>
          <cell r="AO162">
            <v>14.606833631481319</v>
          </cell>
          <cell r="AP162">
            <v>44.207097981263985</v>
          </cell>
          <cell r="AQ162">
            <v>0.18232692999999997</v>
          </cell>
          <cell r="AR162">
            <v>9.8696343999971958E-2</v>
          </cell>
          <cell r="AS162">
            <v>14.611583161044308</v>
          </cell>
          <cell r="AT162">
            <v>44.220531679509726</v>
          </cell>
          <cell r="AU162">
            <v>14.589</v>
          </cell>
          <cell r="AV162">
            <v>44.197000000000003</v>
          </cell>
          <cell r="AW162">
            <v>0.227227176</v>
          </cell>
          <cell r="AX162">
            <v>0.11366531199999486</v>
          </cell>
          <cell r="AY162">
            <v>14.6188203590472</v>
          </cell>
          <cell r="AZ162">
            <v>44.28134471239877</v>
          </cell>
          <cell r="BA162">
            <v>0.51795413700000004</v>
          </cell>
          <cell r="BB162">
            <v>-1.4939607320000086</v>
          </cell>
          <cell r="BC162">
            <v>14.503621565097863</v>
          </cell>
          <cell r="BD162">
            <v>43.955513318854422</v>
          </cell>
          <cell r="BE162">
            <v>14.590999999999999</v>
          </cell>
          <cell r="BF162">
            <v>44.268999999999998</v>
          </cell>
          <cell r="BG162">
            <v>0.85095778472999994</v>
          </cell>
          <cell r="BH162">
            <v>-7.5186259720000077</v>
          </cell>
          <cell r="BI162">
            <v>14.007730299577659</v>
          </cell>
          <cell r="BJ162">
            <v>42.619264158282867</v>
          </cell>
          <cell r="BK162">
            <v>1.1539053048551</v>
          </cell>
          <cell r="BL162">
            <v>-77.347216372000005</v>
          </cell>
          <cell r="BM162">
            <v>7.9258138401416645</v>
          </cell>
          <cell r="BN162">
            <v>25.417006673973788</v>
          </cell>
          <cell r="BO162">
            <v>14.592000000000001</v>
          </cell>
          <cell r="BP162">
            <v>44.280999999999999</v>
          </cell>
          <cell r="BQ162">
            <v>1.3943906006868001</v>
          </cell>
          <cell r="BR162">
            <v>-84.01680677200001</v>
          </cell>
          <cell r="BS162">
            <v>7.3644129973325798</v>
          </cell>
          <cell r="BT162">
            <v>23.838296875192452</v>
          </cell>
        </row>
        <row r="163">
          <cell r="B163" t="str">
            <v>Heaton Moor</v>
          </cell>
          <cell r="C163" t="str">
            <v>HEATON MOOR</v>
          </cell>
          <cell r="D163">
            <v>6.6</v>
          </cell>
          <cell r="E163">
            <v>62.5</v>
          </cell>
          <cell r="F163">
            <v>25</v>
          </cell>
          <cell r="G163">
            <v>0.68116544290450043</v>
          </cell>
          <cell r="H163">
            <v>0.59611087691053</v>
          </cell>
          <cell r="I163">
            <v>14.9</v>
          </cell>
          <cell r="J163">
            <v>42.564999999999998</v>
          </cell>
          <cell r="K163">
            <v>2.8185308999999936E-2</v>
          </cell>
          <cell r="L163">
            <v>3.5020239999985492E-3</v>
          </cell>
          <cell r="M163">
            <v>14.90277192276325</v>
          </cell>
          <cell r="N163">
            <v>42.572840181531276</v>
          </cell>
          <cell r="O163">
            <v>6.8041548999999923E-2</v>
          </cell>
          <cell r="P163">
            <v>6.6916079999987943E-3</v>
          </cell>
          <cell r="Q163">
            <v>14.906537455804749</v>
          </cell>
          <cell r="R163">
            <v>42.583490717324977</v>
          </cell>
          <cell r="S163">
            <v>2.8185308999999936E-2</v>
          </cell>
          <cell r="T163">
            <v>9.7753439999985758E-3</v>
          </cell>
          <cell r="U163">
            <v>14.903320695943661</v>
          </cell>
          <cell r="V163">
            <v>42.574392346480082</v>
          </cell>
          <cell r="W163">
            <v>0.19217603999999988</v>
          </cell>
          <cell r="X163">
            <v>6.3856079999998983E-2</v>
          </cell>
          <cell r="Y163">
            <v>14.922397002030786</v>
          </cell>
          <cell r="Z163">
            <v>42.62834828805687</v>
          </cell>
          <cell r="AA163">
            <v>0.28992980599999996</v>
          </cell>
          <cell r="AB163">
            <v>0.11788033999999925</v>
          </cell>
          <cell r="AC163">
            <v>14.935674135995662</v>
          </cell>
          <cell r="AD163">
            <v>42.665901693902008</v>
          </cell>
          <cell r="AE163">
            <v>0.41413408900000004</v>
          </cell>
          <cell r="AF163">
            <v>0.1722108399999982</v>
          </cell>
          <cell r="AG163">
            <v>14.95129187918123</v>
          </cell>
          <cell r="AH163">
            <v>42.710075342355395</v>
          </cell>
          <cell r="AI163">
            <v>0.57112980199999996</v>
          </cell>
          <cell r="AJ163">
            <v>0.22605500399999823</v>
          </cell>
          <cell r="AK163">
            <v>14.969735585202724</v>
          </cell>
          <cell r="AL163">
            <v>42.762242020747429</v>
          </cell>
          <cell r="AM163">
            <v>0.75918849899999996</v>
          </cell>
          <cell r="AN163">
            <v>0.28018173199999818</v>
          </cell>
          <cell r="AO163">
            <v>14.990921315553869</v>
          </cell>
          <cell r="AP163">
            <v>42.822164315130166</v>
          </cell>
          <cell r="AQ163">
            <v>0.97022492700000007</v>
          </cell>
          <cell r="AR163">
            <v>0.33410890799999748</v>
          </cell>
          <cell r="AS163">
            <v>15.014099619810665</v>
          </cell>
          <cell r="AT163">
            <v>42.887722459595707</v>
          </cell>
          <cell r="AU163">
            <v>14.912000000000001</v>
          </cell>
          <cell r="AV163">
            <v>42.912999999999997</v>
          </cell>
          <cell r="AW163">
            <v>1.2143099749999997</v>
          </cell>
          <cell r="AX163">
            <v>0.3877681519999987</v>
          </cell>
          <cell r="AY163">
            <v>15.052145490588828</v>
          </cell>
          <cell r="AZ163">
            <v>43.309391306992296</v>
          </cell>
          <cell r="BA163">
            <v>2.8003733659999996</v>
          </cell>
          <cell r="BB163">
            <v>0.64521533999999914</v>
          </cell>
          <cell r="BC163">
            <v>15.213410843473612</v>
          </cell>
          <cell r="BD163">
            <v>43.765518605373387</v>
          </cell>
          <cell r="BE163">
            <v>14.930999999999999</v>
          </cell>
          <cell r="BF163">
            <v>43.518000000000001</v>
          </cell>
          <cell r="BG163">
            <v>4.6007756209199995</v>
          </cell>
          <cell r="BH163">
            <v>0.69619739599999608</v>
          </cell>
          <cell r="BI163">
            <v>15.394364969274081</v>
          </cell>
          <cell r="BJ163">
            <v>44.828594047751999</v>
          </cell>
          <cell r="BK163">
            <v>6.2072106958150997</v>
          </cell>
          <cell r="BL163">
            <v>0.69619739599999608</v>
          </cell>
          <cell r="BM163">
            <v>15.534891593959891</v>
          </cell>
          <cell r="BN163">
            <v>45.226063364762375</v>
          </cell>
          <cell r="BO163">
            <v>14.956</v>
          </cell>
          <cell r="BP163">
            <v>43.923999999999999</v>
          </cell>
          <cell r="BQ163">
            <v>7.4513718102731001</v>
          </cell>
          <cell r="BR163">
            <v>0.69619739599999964</v>
          </cell>
          <cell r="BS163">
            <v>15.66872746583074</v>
          </cell>
          <cell r="BT163">
            <v>45.939897696907281</v>
          </cell>
        </row>
        <row r="164">
          <cell r="B164" t="str">
            <v>Heaton Norris</v>
          </cell>
          <cell r="C164" t="str">
            <v>HEATON NORRIS</v>
          </cell>
          <cell r="D164">
            <v>6.6</v>
          </cell>
          <cell r="E164">
            <v>54.75</v>
          </cell>
          <cell r="F164">
            <v>21.9</v>
          </cell>
          <cell r="G164">
            <v>0.85459834116701772</v>
          </cell>
          <cell r="H164">
            <v>0.68614458937493039</v>
          </cell>
          <cell r="I164">
            <v>15.023999999999999</v>
          </cell>
          <cell r="J164">
            <v>46.781999999999996</v>
          </cell>
          <cell r="K164">
            <v>2.5520143000000051E-2</v>
          </cell>
          <cell r="L164">
            <v>3.8189759999989192E-3</v>
          </cell>
          <cell r="M164">
            <v>15.026566507310974</v>
          </cell>
          <cell r="N164">
            <v>46.78925917889422</v>
          </cell>
          <cell r="O164">
            <v>6.1509298999999906E-2</v>
          </cell>
          <cell r="P164">
            <v>18.007279003999997</v>
          </cell>
          <cell r="Q164">
            <v>16.604609059192033</v>
          </cell>
          <cell r="R164">
            <v>51.252637536638296</v>
          </cell>
          <cell r="S164">
            <v>2.5520143000000051E-2</v>
          </cell>
          <cell r="T164">
            <v>18.010612023999997</v>
          </cell>
          <cell r="U164">
            <v>16.601752388145016</v>
          </cell>
          <cell r="V164">
            <v>51.244557650762445</v>
          </cell>
          <cell r="W164">
            <v>0.17321463199999987</v>
          </cell>
          <cell r="X164">
            <v>18.061302652000002</v>
          </cell>
          <cell r="Y164">
            <v>16.619106585221253</v>
          </cell>
          <cell r="Z164">
            <v>51.29364273250107</v>
          </cell>
          <cell r="AA164">
            <v>0.26091500599999984</v>
          </cell>
          <cell r="AB164">
            <v>18.111925943999999</v>
          </cell>
          <cell r="AC164">
            <v>16.631206767918286</v>
          </cell>
          <cell r="AD164">
            <v>51.327867217455733</v>
          </cell>
          <cell r="AE164">
            <v>0.37216334900000003</v>
          </cell>
          <cell r="AF164">
            <v>18.162872791999995</v>
          </cell>
          <cell r="AG164">
            <v>16.645395167491785</v>
          </cell>
          <cell r="AH164">
            <v>51.367998071666158</v>
          </cell>
          <cell r="AI164">
            <v>0.51255737099999998</v>
          </cell>
          <cell r="AJ164">
            <v>18.213297292</v>
          </cell>
          <cell r="AK164">
            <v>16.662087459164979</v>
          </cell>
          <cell r="AL164">
            <v>51.415211002208792</v>
          </cell>
          <cell r="AM164">
            <v>0.68052792200000001</v>
          </cell>
          <cell r="AN164">
            <v>18.264020156000001</v>
          </cell>
          <cell r="AO164">
            <v>16.681218171592288</v>
          </cell>
          <cell r="AP164">
            <v>51.469320828153911</v>
          </cell>
          <cell r="AQ164">
            <v>0.86888246999999996</v>
          </cell>
          <cell r="AR164">
            <v>18.314524704</v>
          </cell>
          <cell r="AS164">
            <v>16.70211292361865</v>
          </cell>
          <cell r="AT164">
            <v>51.528420111550119</v>
          </cell>
          <cell r="AU164">
            <v>15.038</v>
          </cell>
          <cell r="AV164">
            <v>47.216999999999999</v>
          </cell>
          <cell r="AW164">
            <v>1.086598819</v>
          </cell>
          <cell r="AX164">
            <v>18.364740028</v>
          </cell>
          <cell r="AY164">
            <v>16.73955086657789</v>
          </cell>
          <cell r="AZ164">
            <v>52.029712625164294</v>
          </cell>
          <cell r="BA164">
            <v>2.5003436270000003</v>
          </cell>
          <cell r="BB164">
            <v>18.177612779999997</v>
          </cell>
          <cell r="BC164">
            <v>16.846852075435272</v>
          </cell>
          <cell r="BD164">
            <v>52.333206274814565</v>
          </cell>
          <cell r="BE164">
            <v>15.048999999999999</v>
          </cell>
          <cell r="BF164">
            <v>47.636000000000003</v>
          </cell>
          <cell r="BG164">
            <v>4.1065689236800003</v>
          </cell>
          <cell r="BH164">
            <v>14.734132808</v>
          </cell>
          <cell r="BI164">
            <v>16.697133972198014</v>
          </cell>
          <cell r="BJ164">
            <v>52.297626832180555</v>
          </cell>
          <cell r="BK164">
            <v>5.5452851536877006</v>
          </cell>
          <cell r="BL164">
            <v>5.5333810839999966</v>
          </cell>
          <cell r="BM164">
            <v>16.018131959786515</v>
          </cell>
          <cell r="BN164">
            <v>50.377119122518621</v>
          </cell>
          <cell r="BO164">
            <v>15.071</v>
          </cell>
          <cell r="BP164">
            <v>48.017000000000003</v>
          </cell>
          <cell r="BQ164">
            <v>6.6662586881554997</v>
          </cell>
          <cell r="BR164">
            <v>-0.15066554799999388</v>
          </cell>
          <cell r="BS164">
            <v>15.640966583848313</v>
          </cell>
          <cell r="BT164">
            <v>49.629108945955494</v>
          </cell>
        </row>
        <row r="165">
          <cell r="B165" t="str">
            <v>Helwith Bridge</v>
          </cell>
          <cell r="C165" t="str">
            <v>HELWITH BRIDGE</v>
          </cell>
          <cell r="D165">
            <v>11</v>
          </cell>
          <cell r="E165">
            <v>50</v>
          </cell>
          <cell r="F165">
            <v>20</v>
          </cell>
          <cell r="G165">
            <v>0.10521335940304452</v>
          </cell>
          <cell r="H165">
            <v>0.11226180815560674</v>
          </cell>
          <cell r="I165">
            <v>2.2450000000000001</v>
          </cell>
          <cell r="J165">
            <v>5.26</v>
          </cell>
          <cell r="K165">
            <v>4.4029579999999846E-3</v>
          </cell>
          <cell r="L165">
            <v>9.6553599999937845E-5</v>
          </cell>
          <cell r="M165">
            <v>2.2452361631121347</v>
          </cell>
          <cell r="N165">
            <v>5.2606679701522259</v>
          </cell>
          <cell r="O165">
            <v>1.0642787999999986E-2</v>
          </cell>
          <cell r="P165">
            <v>1.9861040000002106E-4</v>
          </cell>
          <cell r="Q165">
            <v>2.2455690258440577</v>
          </cell>
          <cell r="R165">
            <v>5.2616094481320133</v>
          </cell>
          <cell r="S165">
            <v>4.4029579999999846E-3</v>
          </cell>
          <cell r="T165">
            <v>3.0912040000008467E-4</v>
          </cell>
          <cell r="U165">
            <v>2.2452473199756984</v>
          </cell>
          <cell r="V165">
            <v>5.2606995265277572</v>
          </cell>
          <cell r="W165">
            <v>3.0587844999999975E-2</v>
          </cell>
          <cell r="X165">
            <v>1.2223647200000021E-2</v>
          </cell>
          <cell r="Y165">
            <v>2.2472470205950983</v>
          </cell>
          <cell r="Z165">
            <v>5.2663555340010388</v>
          </cell>
          <cell r="AA165">
            <v>4.6499409999999991E-2</v>
          </cell>
          <cell r="AB165">
            <v>2.4145779199999939E-2</v>
          </cell>
          <cell r="AC165">
            <v>2.2487079108183248</v>
          </cell>
          <cell r="AD165">
            <v>5.2704875555346895</v>
          </cell>
          <cell r="AE165">
            <v>6.6657779E-2</v>
          </cell>
          <cell r="AF165">
            <v>3.6090415200000003E-2</v>
          </cell>
          <cell r="AG165">
            <v>2.2503928815981928</v>
          </cell>
          <cell r="AH165">
            <v>5.2752533725928723</v>
          </cell>
          <cell r="AI165">
            <v>9.193978199999997E-2</v>
          </cell>
          <cell r="AJ165">
            <v>4.8022311200000112E-2</v>
          </cell>
          <cell r="AK165">
            <v>2.2523461047441242</v>
          </cell>
          <cell r="AL165">
            <v>5.2807779219195066</v>
          </cell>
          <cell r="AM165">
            <v>0.12206731100000001</v>
          </cell>
          <cell r="AN165">
            <v>5.9974403199999915E-2</v>
          </cell>
          <cell r="AO165">
            <v>2.2545547120633738</v>
          </cell>
          <cell r="AP165">
            <v>5.2870248067691854</v>
          </cell>
          <cell r="AQ165">
            <v>0.15577980899999999</v>
          </cell>
          <cell r="AR165">
            <v>7.1923183200000129E-2</v>
          </cell>
          <cell r="AS165">
            <v>2.2569513076219958</v>
          </cell>
          <cell r="AT165">
            <v>5.2938034026542384</v>
          </cell>
          <cell r="AU165">
            <v>2.2480000000000002</v>
          </cell>
          <cell r="AV165">
            <v>5.391</v>
          </cell>
          <cell r="AW165">
            <v>0.19350210200000001</v>
          </cell>
          <cell r="AX165">
            <v>8.3863419199999956E-2</v>
          </cell>
          <cell r="AY165">
            <v>2.2625579143935219</v>
          </cell>
          <cell r="AZ165">
            <v>5.4321759999503705</v>
          </cell>
          <cell r="BA165">
            <v>0.43639959599999995</v>
          </cell>
          <cell r="BB165">
            <v>0.1429696912000008</v>
          </cell>
          <cell r="BC165">
            <v>2.2784090012659206</v>
          </cell>
          <cell r="BD165">
            <v>5.4770096440169702</v>
          </cell>
          <cell r="BE165">
            <v>2.2509999999999999</v>
          </cell>
          <cell r="BF165">
            <v>5.54</v>
          </cell>
          <cell r="BG165">
            <v>0.72073512203000001</v>
          </cell>
          <cell r="BH165">
            <v>0.1547626912000003</v>
          </cell>
          <cell r="BI165">
            <v>2.2969517180130246</v>
          </cell>
          <cell r="BJ165">
            <v>5.6699710856567265</v>
          </cell>
          <cell r="BK165">
            <v>0.98114953488299994</v>
          </cell>
          <cell r="BL165">
            <v>0.15476269120000075</v>
          </cell>
          <cell r="BM165">
            <v>2.3106199299549823</v>
          </cell>
          <cell r="BN165">
            <v>5.7086306270601401</v>
          </cell>
          <cell r="BO165">
            <v>2.2189999999999999</v>
          </cell>
          <cell r="BP165">
            <v>5.48</v>
          </cell>
          <cell r="BQ165">
            <v>1.1855726795479999</v>
          </cell>
          <cell r="BR165">
            <v>0.15476269119999986</v>
          </cell>
          <cell r="BS165">
            <v>2.2893493624641574</v>
          </cell>
          <cell r="BT165">
            <v>5.6789780450022258</v>
          </cell>
        </row>
        <row r="166">
          <cell r="B166" t="str">
            <v>Hensingham</v>
          </cell>
          <cell r="C166" t="str">
            <v>HENSINGHAM</v>
          </cell>
          <cell r="D166">
            <v>11</v>
          </cell>
          <cell r="E166">
            <v>33.405000000000001</v>
          </cell>
          <cell r="F166">
            <v>13.1</v>
          </cell>
          <cell r="G166">
            <v>0.69429912837599783</v>
          </cell>
          <cell r="H166">
            <v>0.62176203939194197</v>
          </cell>
          <cell r="I166">
            <v>8.1440000000000001</v>
          </cell>
          <cell r="J166">
            <v>23.19</v>
          </cell>
          <cell r="K166">
            <v>1.9221390999999977E-2</v>
          </cell>
          <cell r="L166">
            <v>1.4071199999996509E-3</v>
          </cell>
          <cell r="M166">
            <v>8.1450827160344392</v>
          </cell>
          <cell r="N166">
            <v>23.193062383400207</v>
          </cell>
          <cell r="O166">
            <v>4.6787342999999981E-2</v>
          </cell>
          <cell r="P166">
            <v>2.7429880000013895E-3</v>
          </cell>
          <cell r="Q166">
            <v>8.1465996681759911</v>
          </cell>
          <cell r="R166">
            <v>23.197352971984316</v>
          </cell>
          <cell r="S166">
            <v>1.9221390999999977E-2</v>
          </cell>
          <cell r="T166">
            <v>4.0746279999979151E-3</v>
          </cell>
          <cell r="U166">
            <v>8.1452227238946087</v>
          </cell>
          <cell r="V166">
            <v>23.193458385429587</v>
          </cell>
          <cell r="W166">
            <v>0.13647620499999991</v>
          </cell>
          <cell r="X166">
            <v>3.8288292000000723E-2</v>
          </cell>
          <cell r="Y166">
            <v>8.1531727572170674</v>
          </cell>
          <cell r="Z166">
            <v>23.215944475321464</v>
          </cell>
          <cell r="AA166">
            <v>0.20900093700000011</v>
          </cell>
          <cell r="AB166">
            <v>7.250387200000219E-2</v>
          </cell>
          <cell r="AC166">
            <v>8.1587751706594851</v>
          </cell>
          <cell r="AD166">
            <v>23.23179049346604</v>
          </cell>
          <cell r="AE166">
            <v>0.30144552600000007</v>
          </cell>
          <cell r="AF166">
            <v>0.10689232800000426</v>
          </cell>
          <cell r="AG166">
            <v>8.1654321790842932</v>
          </cell>
          <cell r="AH166">
            <v>23.250619356664433</v>
          </cell>
          <cell r="AI166">
            <v>0.41812441400000011</v>
          </cell>
          <cell r="AJ166">
            <v>0.14106244399999923</v>
          </cell>
          <cell r="AK166">
            <v>8.1733496984539631</v>
          </cell>
          <cell r="AL166">
            <v>23.273013483210313</v>
          </cell>
          <cell r="AM166">
            <v>0.55792760899999994</v>
          </cell>
          <cell r="AN166">
            <v>0.17539224000000075</v>
          </cell>
          <cell r="AO166">
            <v>8.1824893102020226</v>
          </cell>
          <cell r="AP166">
            <v>23.298864208988171</v>
          </cell>
          <cell r="AQ166">
            <v>0.71486506300000008</v>
          </cell>
          <cell r="AR166">
            <v>0.20964072399999978</v>
          </cell>
          <cell r="AS166">
            <v>8.1925239695447107</v>
          </cell>
          <cell r="AT166">
            <v>23.327246511660618</v>
          </cell>
          <cell r="AU166">
            <v>8.1489999999999991</v>
          </cell>
          <cell r="AV166">
            <v>23.398</v>
          </cell>
          <cell r="AW166">
            <v>0.89033018100000005</v>
          </cell>
          <cell r="AX166">
            <v>0.24376669600000156</v>
          </cell>
          <cell r="AY166">
            <v>8.2085246488384591</v>
          </cell>
          <cell r="AZ166">
            <v>23.566361131365692</v>
          </cell>
          <cell r="BA166">
            <v>2.0269297509999999</v>
          </cell>
          <cell r="BB166">
            <v>0.12264167199999321</v>
          </cell>
          <cell r="BC166">
            <v>8.2618232399737597</v>
          </cell>
          <cell r="BD166">
            <v>23.717112312243536</v>
          </cell>
          <cell r="BE166">
            <v>8.0980000000000008</v>
          </cell>
          <cell r="BF166">
            <v>23.632999999999999</v>
          </cell>
          <cell r="BG166">
            <v>3.3499950822000004</v>
          </cell>
          <cell r="BH166">
            <v>-0.87737519600000091</v>
          </cell>
          <cell r="BI166">
            <v>8.2277788869910182</v>
          </cell>
          <cell r="BJ166">
            <v>24.000070124184763</v>
          </cell>
          <cell r="BK166">
            <v>4.5433965847769997</v>
          </cell>
          <cell r="BL166">
            <v>-12.858358452000001</v>
          </cell>
          <cell r="BM166">
            <v>7.6615776843324852</v>
          </cell>
          <cell r="BN166">
            <v>22.398611284521454</v>
          </cell>
          <cell r="BO166">
            <v>8.0990000000000002</v>
          </cell>
          <cell r="BP166">
            <v>23.649000000000001</v>
          </cell>
          <cell r="BQ166">
            <v>5.4599903876609996</v>
          </cell>
          <cell r="BR166">
            <v>-14.107225452000002</v>
          </cell>
          <cell r="BS166">
            <v>7.6451378643507191</v>
          </cell>
          <cell r="BT166">
            <v>22.365284024634338</v>
          </cell>
        </row>
        <row r="167">
          <cell r="B167" t="str">
            <v>Heyrod</v>
          </cell>
          <cell r="C167" t="str">
            <v>HEYROD</v>
          </cell>
          <cell r="D167">
            <v>6.6</v>
          </cell>
          <cell r="E167">
            <v>54.75</v>
          </cell>
          <cell r="F167">
            <v>21.9</v>
          </cell>
          <cell r="G167">
            <v>0.85100758580096603</v>
          </cell>
          <cell r="H167">
            <v>0.72382237903179203</v>
          </cell>
          <cell r="I167">
            <v>15.849</v>
          </cell>
          <cell r="J167">
            <v>46.585000000000001</v>
          </cell>
          <cell r="K167">
            <v>2.8721501000000149E-2</v>
          </cell>
          <cell r="L167">
            <v>2.2591119999990639E-3</v>
          </cell>
          <cell r="M167">
            <v>15.851710100796245</v>
          </cell>
          <cell r="N167">
            <v>46.59266532260289</v>
          </cell>
          <cell r="O167">
            <v>7.0024802000000275E-2</v>
          </cell>
          <cell r="P167">
            <v>4.3578240000003987E-3</v>
          </cell>
          <cell r="Q167">
            <v>15.855506792294566</v>
          </cell>
          <cell r="R167">
            <v>46.603403987821039</v>
          </cell>
          <cell r="S167">
            <v>2.8721501000000149E-2</v>
          </cell>
          <cell r="T167">
            <v>6.4186880000001167E-3</v>
          </cell>
          <cell r="U167">
            <v>15.85207396933008</v>
          </cell>
          <cell r="V167">
            <v>46.593694498233837</v>
          </cell>
          <cell r="W167">
            <v>0.20142660999999995</v>
          </cell>
          <cell r="X167">
            <v>5.7957364000000844E-2</v>
          </cell>
          <cell r="Y167">
            <v>15.871690213213997</v>
          </cell>
          <cell r="Z167">
            <v>46.649177614520745</v>
          </cell>
          <cell r="AA167">
            <v>0.30678771900000013</v>
          </cell>
          <cell r="AB167">
            <v>0.109480883999999</v>
          </cell>
          <cell r="AC167">
            <v>15.885414059090492</v>
          </cell>
          <cell r="AD167">
            <v>46.687994512453656</v>
          </cell>
          <cell r="AE167">
            <v>0.441922331</v>
          </cell>
          <cell r="AF167">
            <v>0.1612433599999985</v>
          </cell>
          <cell r="AG167">
            <v>15.901763314252243</v>
          </cell>
          <cell r="AH167">
            <v>46.734237189222547</v>
          </cell>
          <cell r="AI167">
            <v>0.61427276799999997</v>
          </cell>
          <cell r="AJ167">
            <v>0.21267868399999923</v>
          </cell>
          <cell r="AK167">
            <v>15.921339491427114</v>
          </cell>
          <cell r="AL167">
            <v>46.789606979742793</v>
          </cell>
          <cell r="AM167">
            <v>0.82209952900000016</v>
          </cell>
          <cell r="AN167">
            <v>0.26433429599999858</v>
          </cell>
          <cell r="AO167">
            <v>15.944038312321283</v>
          </cell>
          <cell r="AP167">
            <v>46.853808940459615</v>
          </cell>
          <cell r="AQ167">
            <v>1.0562731890000001</v>
          </cell>
          <cell r="AR167">
            <v>0.31586114399999854</v>
          </cell>
          <cell r="AS167">
            <v>15.969030625230587</v>
          </cell>
          <cell r="AT167">
            <v>46.924497876202437</v>
          </cell>
          <cell r="AU167">
            <v>15.85</v>
          </cell>
          <cell r="AV167">
            <v>46.606999999999999</v>
          </cell>
          <cell r="AW167">
            <v>1.3284217839999997</v>
          </cell>
          <cell r="AX167">
            <v>0.36720478000000156</v>
          </cell>
          <cell r="AY167">
            <v>15.998328856540981</v>
          </cell>
          <cell r="AZ167">
            <v>47.026537361223099</v>
          </cell>
          <cell r="BA167">
            <v>3.1088030779999998</v>
          </cell>
          <cell r="BB167">
            <v>0.61622513200000206</v>
          </cell>
          <cell r="BC167">
            <v>16.1758554605731</v>
          </cell>
          <cell r="BD167">
            <v>47.528658423431615</v>
          </cell>
          <cell r="BE167">
            <v>15.87</v>
          </cell>
          <cell r="BF167">
            <v>47.311999999999998</v>
          </cell>
          <cell r="BG167">
            <v>5.1276011690699992</v>
          </cell>
          <cell r="BH167">
            <v>0.66566502799999583</v>
          </cell>
          <cell r="BI167">
            <v>16.376779363388714</v>
          </cell>
          <cell r="BJ167">
            <v>48.745388497670248</v>
          </cell>
          <cell r="BK167">
            <v>6.9128834707261007</v>
          </cell>
          <cell r="BL167">
            <v>0.66566502799999938</v>
          </cell>
          <cell r="BM167">
            <v>16.53295106300093</v>
          </cell>
          <cell r="BN167">
            <v>49.18710876897115</v>
          </cell>
          <cell r="BO167">
            <v>15.879</v>
          </cell>
          <cell r="BP167">
            <v>47.658000000000001</v>
          </cell>
          <cell r="BQ167">
            <v>8.2758800846966984</v>
          </cell>
          <cell r="BR167">
            <v>0.66566502800000293</v>
          </cell>
          <cell r="BS167">
            <v>16.661182345119187</v>
          </cell>
          <cell r="BT167">
            <v>49.870345761432688</v>
          </cell>
        </row>
        <row r="168">
          <cell r="B168" t="str">
            <v>Heyside</v>
          </cell>
          <cell r="C168" t="str">
            <v>HEYSIDE</v>
          </cell>
          <cell r="D168">
            <v>6.6</v>
          </cell>
          <cell r="E168">
            <v>54.75</v>
          </cell>
          <cell r="F168">
            <v>21.9</v>
          </cell>
          <cell r="G168">
            <v>0.75398091186524629</v>
          </cell>
          <cell r="H168">
            <v>0.65676810503718885</v>
          </cell>
          <cell r="I168">
            <v>14.382</v>
          </cell>
          <cell r="J168">
            <v>41.277000000000001</v>
          </cell>
          <cell r="K168">
            <v>1.2015480000000078E-2</v>
          </cell>
          <cell r="L168">
            <v>1.9481440000008732E-3</v>
          </cell>
          <cell r="M168">
            <v>14.383221500314434</v>
          </cell>
          <cell r="N168">
            <v>41.280454924622234</v>
          </cell>
          <cell r="O168">
            <v>6.0288591459999994</v>
          </cell>
          <cell r="P168">
            <v>3.7427399999998556E-3</v>
          </cell>
          <cell r="Q168">
            <v>14.909715806484234</v>
          </cell>
          <cell r="R168">
            <v>42.769605701217323</v>
          </cell>
          <cell r="S168">
            <v>1.2015480000000078E-2</v>
          </cell>
          <cell r="T168">
            <v>5.4936200000001989E-3</v>
          </cell>
          <cell r="U168">
            <v>14.38353164903004</v>
          </cell>
          <cell r="V168">
            <v>41.281332157662156</v>
          </cell>
          <cell r="W168">
            <v>6.0808473209999994</v>
          </cell>
          <cell r="X168">
            <v>3.4118664000000187E-2</v>
          </cell>
          <cell r="Y168">
            <v>14.91692079659472</v>
          </cell>
          <cell r="Z168">
            <v>42.789984490679345</v>
          </cell>
          <cell r="AA168">
            <v>6.1214276869999997</v>
          </cell>
          <cell r="AB168">
            <v>6.272318800000054E-2</v>
          </cell>
          <cell r="AC168">
            <v>14.922972904907652</v>
          </cell>
          <cell r="AD168">
            <v>42.807102437993549</v>
          </cell>
          <cell r="AE168">
            <v>6.1726969140000003</v>
          </cell>
          <cell r="AF168">
            <v>9.1520956000000098E-2</v>
          </cell>
          <cell r="AG168">
            <v>14.929976950531358</v>
          </cell>
          <cell r="AH168">
            <v>42.8269128706186</v>
          </cell>
          <cell r="AI168">
            <v>6.2371170309999995</v>
          </cell>
          <cell r="AJ168">
            <v>0.1200398319999989</v>
          </cell>
          <cell r="AK168">
            <v>14.938107003959654</v>
          </cell>
          <cell r="AL168">
            <v>42.849908134260829</v>
          </cell>
          <cell r="AM168">
            <v>6.3139467900000001</v>
          </cell>
          <cell r="AN168">
            <v>0.14873698400000013</v>
          </cell>
          <cell r="AO168">
            <v>14.947338214637321</v>
          </cell>
          <cell r="AP168">
            <v>42.876017940935789</v>
          </cell>
          <cell r="AQ168">
            <v>6.3999328810000007</v>
          </cell>
          <cell r="AR168">
            <v>0.17732201199999942</v>
          </cell>
          <cell r="AS168">
            <v>14.957360588333687</v>
          </cell>
          <cell r="AT168">
            <v>42.904365494552927</v>
          </cell>
          <cell r="AU168">
            <v>14.391</v>
          </cell>
          <cell r="AV168">
            <v>41.616999999999997</v>
          </cell>
          <cell r="AW168">
            <v>6.4989110800000001</v>
          </cell>
          <cell r="AX168">
            <v>0.20575109600000108</v>
          </cell>
          <cell r="AY168">
            <v>14.977505835172591</v>
          </cell>
          <cell r="AZ168">
            <v>43.27588901302407</v>
          </cell>
          <cell r="BA168">
            <v>7.1404874109999996</v>
          </cell>
          <cell r="BB168">
            <v>0.34151201199999992</v>
          </cell>
          <cell r="BC168">
            <v>15.045505209234193</v>
          </cell>
          <cell r="BD168">
            <v>43.468220287085671</v>
          </cell>
          <cell r="BE168">
            <v>14.401999999999999</v>
          </cell>
          <cell r="BF168">
            <v>42.01</v>
          </cell>
          <cell r="BG168">
            <v>7.8729101520000002</v>
          </cell>
          <cell r="BH168">
            <v>0.3683637680000027</v>
          </cell>
          <cell r="BI168">
            <v>15.122924502451127</v>
          </cell>
          <cell r="BJ168">
            <v>44.04908241762692</v>
          </cell>
          <cell r="BK168">
            <v>8.5368667925352995</v>
          </cell>
          <cell r="BL168">
            <v>0.36836376800000092</v>
          </cell>
          <cell r="BM168">
            <v>15.181005645654658</v>
          </cell>
          <cell r="BN168">
            <v>44.213360698500054</v>
          </cell>
          <cell r="BO168">
            <v>14.412000000000001</v>
          </cell>
          <cell r="BP168">
            <v>42.377000000000002</v>
          </cell>
          <cell r="BQ168">
            <v>9.0625607124965022</v>
          </cell>
          <cell r="BR168">
            <v>0.36836376800000092</v>
          </cell>
          <cell r="BS168">
            <v>15.236991937503287</v>
          </cell>
          <cell r="BT168">
            <v>44.710429573731211</v>
          </cell>
        </row>
        <row r="169">
          <cell r="B169" t="str">
            <v>Heywood</v>
          </cell>
          <cell r="C169" t="str">
            <v>HEYWOOD</v>
          </cell>
          <cell r="D169">
            <v>6.6</v>
          </cell>
          <cell r="E169">
            <v>50</v>
          </cell>
          <cell r="F169">
            <v>20</v>
          </cell>
          <cell r="G169">
            <v>0.93263239032384826</v>
          </cell>
          <cell r="H169">
            <v>0.76759933995016616</v>
          </cell>
          <cell r="I169">
            <v>15.35</v>
          </cell>
          <cell r="J169">
            <v>46.625999999999998</v>
          </cell>
          <cell r="K169">
            <v>1.9033931000000059E-2</v>
          </cell>
          <cell r="L169">
            <v>3.678231999999948E-3</v>
          </cell>
          <cell r="M169">
            <v>15.351986799003322</v>
          </cell>
          <cell r="N169">
            <v>46.631619516192416</v>
          </cell>
          <cell r="O169">
            <v>4.576409799999992E-2</v>
          </cell>
          <cell r="P169">
            <v>16.006982992000005</v>
          </cell>
          <cell r="Q169">
            <v>16.754251189946135</v>
          </cell>
          <cell r="R169">
            <v>50.59782215560076</v>
          </cell>
          <cell r="S169">
            <v>1.9033931000000059E-2</v>
          </cell>
          <cell r="T169">
            <v>16.010144671999999</v>
          </cell>
          <cell r="U169">
            <v>16.752189482019794</v>
          </cell>
          <cell r="V169">
            <v>50.59199076497859</v>
          </cell>
          <cell r="W169">
            <v>0.12844475199999994</v>
          </cell>
          <cell r="X169">
            <v>16.068446132000002</v>
          </cell>
          <cell r="Y169">
            <v>16.76686050180491</v>
          </cell>
          <cell r="Z169">
            <v>50.633486675286498</v>
          </cell>
          <cell r="AA169">
            <v>0.19311016800000014</v>
          </cell>
          <cell r="AB169">
            <v>16.126668155999997</v>
          </cell>
          <cell r="AC169">
            <v>16.777610364920669</v>
          </cell>
          <cell r="AD169">
            <v>50.663891879710427</v>
          </cell>
          <cell r="AE169">
            <v>0.27490078100000004</v>
          </cell>
          <cell r="AF169">
            <v>16.185178348000004</v>
          </cell>
          <cell r="AG169">
            <v>16.789883502425862</v>
          </cell>
          <cell r="AH169">
            <v>50.698605554735856</v>
          </cell>
          <cell r="AI169">
            <v>0.37777691199999996</v>
          </cell>
          <cell r="AJ169">
            <v>16.243189143999999</v>
          </cell>
          <cell r="AK169">
            <v>16.803957458579276</v>
          </cell>
          <cell r="AL169">
            <v>50.738412714072666</v>
          </cell>
          <cell r="AM169">
            <v>0.50055496699999991</v>
          </cell>
          <cell r="AN169">
            <v>16.301466088000002</v>
          </cell>
          <cell r="AO169">
            <v>16.819795663490002</v>
          </cell>
          <cell r="AP169">
            <v>50.783209922449444</v>
          </cell>
          <cell r="AQ169">
            <v>0.63802776000000005</v>
          </cell>
          <cell r="AR169">
            <v>16.359529987999998</v>
          </cell>
          <cell r="AS169">
            <v>16.83690068808697</v>
          </cell>
          <cell r="AT169">
            <v>50.831590237988962</v>
          </cell>
          <cell r="AU169">
            <v>15.36</v>
          </cell>
          <cell r="AV169">
            <v>46.984000000000002</v>
          </cell>
          <cell r="AW169">
            <v>0.7965742429999999</v>
          </cell>
          <cell r="AX169">
            <v>16.417318283999997</v>
          </cell>
          <cell r="AY169">
            <v>16.865825073373443</v>
          </cell>
          <cell r="AZ169">
            <v>51.243116482652376</v>
          </cell>
          <cell r="BA169">
            <v>1.8263871790000001</v>
          </cell>
          <cell r="BB169">
            <v>16.316370003999996</v>
          </cell>
          <cell r="BC169">
            <v>16.947079658098041</v>
          </cell>
          <cell r="BD169">
            <v>51.472939154097411</v>
          </cell>
          <cell r="BE169">
            <v>15.379</v>
          </cell>
          <cell r="BF169">
            <v>47.688000000000002</v>
          </cell>
          <cell r="BG169">
            <v>3.00411358704</v>
          </cell>
          <cell r="BH169">
            <v>13.271851072000006</v>
          </cell>
          <cell r="BI169">
            <v>16.802777663214783</v>
          </cell>
          <cell r="BJ169">
            <v>51.715051362244452</v>
          </cell>
          <cell r="BK169">
            <v>4.0766919898275003</v>
          </cell>
          <cell r="BL169">
            <v>5.4478678120000001</v>
          </cell>
          <cell r="BM169">
            <v>16.212182903863301</v>
          </cell>
          <cell r="BN169">
            <v>50.044597125161765</v>
          </cell>
          <cell r="BO169">
            <v>15.388</v>
          </cell>
          <cell r="BP169">
            <v>48.040999999999997</v>
          </cell>
          <cell r="BQ169">
            <v>4.9317005211560998</v>
          </cell>
          <cell r="BR169">
            <v>1.3439266280000033</v>
          </cell>
          <cell r="BS169">
            <v>15.936975003621061</v>
          </cell>
          <cell r="BT169">
            <v>49.59373579104944</v>
          </cell>
        </row>
        <row r="170">
          <cell r="B170" t="str">
            <v>Higher Mill</v>
          </cell>
          <cell r="C170" t="str">
            <v>HIGHER MILL</v>
          </cell>
          <cell r="D170">
            <v>6.6</v>
          </cell>
          <cell r="E170">
            <v>54.75</v>
          </cell>
          <cell r="F170">
            <v>21.9</v>
          </cell>
          <cell r="G170">
            <v>0.68785461406425807</v>
          </cell>
          <cell r="H170">
            <v>0.60346313295402676</v>
          </cell>
          <cell r="I170">
            <v>13.212999999999999</v>
          </cell>
          <cell r="J170">
            <v>37.652000000000001</v>
          </cell>
          <cell r="K170">
            <v>3.0122927999999938E-2</v>
          </cell>
          <cell r="L170">
            <v>2.3724880000006721E-3</v>
          </cell>
          <cell r="M170">
            <v>13.215842611693185</v>
          </cell>
          <cell r="N170">
            <v>37.660040120018131</v>
          </cell>
          <cell r="O170">
            <v>7.2631198000000063E-2</v>
          </cell>
          <cell r="P170">
            <v>4.5920320000014669E-3</v>
          </cell>
          <cell r="Q170">
            <v>13.219755280701241</v>
          </cell>
          <cell r="R170">
            <v>37.671106819170667</v>
          </cell>
          <cell r="S170">
            <v>3.0122927999999938E-2</v>
          </cell>
          <cell r="T170">
            <v>6.7815160000010977E-3</v>
          </cell>
          <cell r="U170">
            <v>13.216228301617832</v>
          </cell>
          <cell r="V170">
            <v>37.661131015862743</v>
          </cell>
          <cell r="W170">
            <v>0.20466067199999993</v>
          </cell>
          <cell r="X170">
            <v>6.7623308000000826E-2</v>
          </cell>
          <cell r="Y170">
            <v>13.236818671083185</v>
          </cell>
          <cell r="Z170">
            <v>37.719369375367087</v>
          </cell>
          <cell r="AA170">
            <v>0.30838645100000006</v>
          </cell>
          <cell r="AB170">
            <v>0.12845376799999908</v>
          </cell>
          <cell r="AC170">
            <v>13.251213608792803</v>
          </cell>
          <cell r="AD170">
            <v>37.760084407644008</v>
          </cell>
          <cell r="AE170">
            <v>0.44001935900000011</v>
          </cell>
          <cell r="AF170">
            <v>0.18954339600000125</v>
          </cell>
          <cell r="AG170">
            <v>13.268072458495608</v>
          </cell>
          <cell r="AH170">
            <v>37.807768435435435</v>
          </cell>
          <cell r="AI170">
            <v>0.60621180600000013</v>
          </cell>
          <cell r="AJ170">
            <v>0.25028221200000011</v>
          </cell>
          <cell r="AK170">
            <v>13.287923795735091</v>
          </cell>
          <cell r="AL170">
            <v>37.863916496146075</v>
          </cell>
          <cell r="AM170">
            <v>0.80511135</v>
          </cell>
          <cell r="AN170">
            <v>0.31126016800000222</v>
          </cell>
          <cell r="AO170">
            <v>13.310657181277715</v>
          </cell>
          <cell r="AP170">
            <v>37.92821622045215</v>
          </cell>
          <cell r="AQ170">
            <v>1.0281920909999998</v>
          </cell>
          <cell r="AR170">
            <v>0.37210343200000118</v>
          </cell>
          <cell r="AS170">
            <v>13.335494090477132</v>
          </cell>
          <cell r="AT170">
            <v>37.998465608126637</v>
          </cell>
          <cell r="AU170">
            <v>13.223000000000001</v>
          </cell>
          <cell r="AV170">
            <v>38.006</v>
          </cell>
          <cell r="AW170">
            <v>1.2861703430000002</v>
          </cell>
          <cell r="AX170">
            <v>0.43275166000000276</v>
          </cell>
          <cell r="AY170">
            <v>13.373366678961823</v>
          </cell>
          <cell r="AZ170">
            <v>38.431301193433619</v>
          </cell>
          <cell r="BA170">
            <v>2.9619224890000004</v>
          </cell>
          <cell r="BB170">
            <v>0.72772457200000318</v>
          </cell>
          <cell r="BC170">
            <v>13.545760412709557</v>
          </cell>
          <cell r="BD170">
            <v>38.918904306101979</v>
          </cell>
          <cell r="BE170">
            <v>13.241</v>
          </cell>
          <cell r="BF170">
            <v>38.718000000000004</v>
          </cell>
          <cell r="BG170">
            <v>4.8654372982300007</v>
          </cell>
          <cell r="BH170">
            <v>0.78518140000000614</v>
          </cell>
          <cell r="BI170">
            <v>13.735300943410762</v>
          </cell>
          <cell r="BJ170">
            <v>40.116094196130632</v>
          </cell>
          <cell r="BK170">
            <v>6.5692819260279993</v>
          </cell>
          <cell r="BL170">
            <v>0.66175305200000167</v>
          </cell>
          <cell r="BM170">
            <v>13.873551513800615</v>
          </cell>
          <cell r="BN170">
            <v>40.507125859432932</v>
          </cell>
          <cell r="BO170">
            <v>13.25</v>
          </cell>
          <cell r="BP170">
            <v>39.055</v>
          </cell>
          <cell r="BQ170">
            <v>7.895522509809501</v>
          </cell>
          <cell r="BR170">
            <v>0.33145793200000639</v>
          </cell>
          <cell r="BS170">
            <v>13.969674147378258</v>
          </cell>
          <cell r="BT170">
            <v>41.090545879423253</v>
          </cell>
        </row>
        <row r="171">
          <cell r="B171" t="str">
            <v>Higher Walton</v>
          </cell>
          <cell r="C171" t="str">
            <v>HIGHER WALTON</v>
          </cell>
          <cell r="D171">
            <v>11</v>
          </cell>
          <cell r="E171">
            <v>33.405000000000001</v>
          </cell>
          <cell r="F171">
            <v>13.1</v>
          </cell>
          <cell r="G171">
            <v>0.87939880172982088</v>
          </cell>
          <cell r="H171">
            <v>0.68917349058175337</v>
          </cell>
          <cell r="I171">
            <v>9.0269999999999992</v>
          </cell>
          <cell r="J171">
            <v>29.373000000000001</v>
          </cell>
          <cell r="K171">
            <v>2.1078230999999947E-2</v>
          </cell>
          <cell r="L171">
            <v>1.2652120000069544E-3</v>
          </cell>
          <cell r="M171">
            <v>9.0281727266209693</v>
          </cell>
          <cell r="N171">
            <v>29.376316971784668</v>
          </cell>
          <cell r="O171">
            <v>5.0605361999999987E-2</v>
          </cell>
          <cell r="P171">
            <v>2.5086240000078419E-3</v>
          </cell>
          <cell r="Q171">
            <v>9.029787761283167</v>
          </cell>
          <cell r="R171">
            <v>29.380884979630629</v>
          </cell>
          <cell r="S171">
            <v>2.1078230999999947E-2</v>
          </cell>
          <cell r="T171">
            <v>3.7846000000101299E-3</v>
          </cell>
          <cell r="U171">
            <v>9.0283049601973335</v>
          </cell>
          <cell r="V171">
            <v>29.376690984818854</v>
          </cell>
          <cell r="W171">
            <v>0.14172632600000001</v>
          </cell>
          <cell r="X171">
            <v>5.0490168000010271E-2</v>
          </cell>
          <cell r="Y171">
            <v>9.0370887495048713</v>
          </cell>
          <cell r="Z171">
            <v>29.40153529275435</v>
          </cell>
          <cell r="AA171">
            <v>0.21282027100000012</v>
          </cell>
          <cell r="AB171">
            <v>9.7229388000013017E-2</v>
          </cell>
          <cell r="AC171">
            <v>9.0432733867350734</v>
          </cell>
          <cell r="AD171">
            <v>29.419028088452968</v>
          </cell>
          <cell r="AE171">
            <v>0.302586884</v>
          </cell>
          <cell r="AF171">
            <v>0.144169404000003</v>
          </cell>
          <cell r="AG171">
            <v>9.0504486239217226</v>
          </cell>
          <cell r="AH171">
            <v>29.439322723938176</v>
          </cell>
          <cell r="AI171">
            <v>0.41527704199999993</v>
          </cell>
          <cell r="AJ171">
            <v>0.19092398000000088</v>
          </cell>
          <cell r="AK171">
            <v>9.0588173021122476</v>
          </cell>
          <cell r="AL171">
            <v>29.462992920330528</v>
          </cell>
          <cell r="AM171">
            <v>0.54957229500000004</v>
          </cell>
          <cell r="AN171">
            <v>0.23786147600001328</v>
          </cell>
          <cell r="AO171">
            <v>9.0683295545141682</v>
          </cell>
          <cell r="AP171">
            <v>29.489897633041554</v>
          </cell>
          <cell r="AQ171">
            <v>0.69980860499999975</v>
          </cell>
          <cell r="AR171">
            <v>0.28473542800000828</v>
          </cell>
          <cell r="AS171">
            <v>9.0786751602255986</v>
          </cell>
          <cell r="AT171">
            <v>29.519159424857691</v>
          </cell>
          <cell r="AU171">
            <v>9.0370000000000008</v>
          </cell>
          <cell r="AV171">
            <v>29.792000000000002</v>
          </cell>
          <cell r="AW171">
            <v>0.87244525699999997</v>
          </cell>
          <cell r="AX171">
            <v>0.33149866000001538</v>
          </cell>
          <cell r="AY171">
            <v>9.100190667688107</v>
          </cell>
          <cell r="AZ171">
            <v>29.970730198519863</v>
          </cell>
          <cell r="BA171">
            <v>1.9892824070000001</v>
          </cell>
          <cell r="BB171">
            <v>0.55963825199999917</v>
          </cell>
          <cell r="BC171">
            <v>9.1707836389651511</v>
          </cell>
          <cell r="BD171">
            <v>30.170397273296281</v>
          </cell>
          <cell r="BE171">
            <v>8.9789999999999992</v>
          </cell>
          <cell r="BF171">
            <v>29.856999999999999</v>
          </cell>
          <cell r="BG171">
            <v>3.2660493960400006</v>
          </cell>
          <cell r="BH171">
            <v>0.57730257200001489</v>
          </cell>
          <cell r="BI171">
            <v>9.1807236630307614</v>
          </cell>
          <cell r="BJ171">
            <v>30.427560680219365</v>
          </cell>
          <cell r="BK171">
            <v>4.4235725991270005</v>
          </cell>
          <cell r="BL171">
            <v>-2.4071479679999861</v>
          </cell>
          <cell r="BM171">
            <v>9.0848348457801613</v>
          </cell>
          <cell r="BN171">
            <v>30.156346148547936</v>
          </cell>
          <cell r="BO171">
            <v>8.99</v>
          </cell>
          <cell r="BP171">
            <v>30.265000000000001</v>
          </cell>
          <cell r="BQ171">
            <v>5.3387709319120003</v>
          </cell>
          <cell r="BR171">
            <v>-10.393558495999986</v>
          </cell>
          <cell r="BS171">
            <v>8.7246924581070395</v>
          </cell>
          <cell r="BT171">
            <v>29.514596952110214</v>
          </cell>
        </row>
        <row r="172">
          <cell r="B172" t="str">
            <v>Hill Top T11 &amp; T12</v>
          </cell>
          <cell r="C172" t="str">
            <v>HILL TOP T11 &amp; T12</v>
          </cell>
          <cell r="D172">
            <v>11</v>
          </cell>
          <cell r="E172">
            <v>33.405000000000001</v>
          </cell>
          <cell r="F172">
            <v>13.1</v>
          </cell>
          <cell r="G172">
            <v>0.90201378514482766</v>
          </cell>
          <cell r="H172">
            <v>0.7569989789229884</v>
          </cell>
          <cell r="I172">
            <v>9.9149999999999991</v>
          </cell>
          <cell r="J172">
            <v>30.126999999999999</v>
          </cell>
          <cell r="K172">
            <v>2.8499512999999865E-2</v>
          </cell>
          <cell r="L172">
            <v>3.6349880000017265E-3</v>
          </cell>
          <cell r="M172">
            <v>9.9166866238911471</v>
          </cell>
          <cell r="N172">
            <v>30.131770492762968</v>
          </cell>
          <cell r="O172">
            <v>6.9203979000000082E-2</v>
          </cell>
          <cell r="P172">
            <v>6.9932200000053513E-3</v>
          </cell>
          <cell r="Q172">
            <v>9.9189993157594678</v>
          </cell>
          <cell r="R172">
            <v>30.138311773174504</v>
          </cell>
          <cell r="S172">
            <v>2.8499512999999865E-2</v>
          </cell>
          <cell r="T172">
            <v>1.0275696000000778E-2</v>
          </cell>
          <cell r="U172">
            <v>9.917035170668548</v>
          </cell>
          <cell r="V172">
            <v>30.132756331922408</v>
          </cell>
          <cell r="W172">
            <v>0.19763620000000004</v>
          </cell>
          <cell r="X172">
            <v>7.9102764000005266E-2</v>
          </cell>
          <cell r="Y172">
            <v>9.9295250286691505</v>
          </cell>
          <cell r="Z172">
            <v>30.168082985075543</v>
          </cell>
          <cell r="AA172">
            <v>0.29989306200000021</v>
          </cell>
          <cell r="AB172">
            <v>0.14789388800000225</v>
          </cell>
          <cell r="AC172">
            <v>9.9385027196474631</v>
          </cell>
          <cell r="AD172">
            <v>30.193475729756191</v>
          </cell>
          <cell r="AE172">
            <v>0.43055386699999998</v>
          </cell>
          <cell r="AF172">
            <v>0.21705078000000455</v>
          </cell>
          <cell r="AG172">
            <v>9.9489904288430822</v>
          </cell>
          <cell r="AH172">
            <v>30.223139450921529</v>
          </cell>
          <cell r="AI172">
            <v>0.59659835500000002</v>
          </cell>
          <cell r="AJ172">
            <v>0.28568144000000117</v>
          </cell>
          <cell r="AK172">
            <v>9.9613076797403455</v>
          </cell>
          <cell r="AL172">
            <v>30.257977897461657</v>
          </cell>
          <cell r="AM172">
            <v>0.79629446800000014</v>
          </cell>
          <cell r="AN172">
            <v>0.35464998400000169</v>
          </cell>
          <cell r="AO172">
            <v>9.9754089171985907</v>
          </cell>
          <cell r="AP172">
            <v>30.297862219981042</v>
          </cell>
          <cell r="AQ172">
            <v>1.0209435549999999</v>
          </cell>
          <cell r="AR172">
            <v>0.42340928000000133</v>
          </cell>
          <cell r="AS172">
            <v>9.9908088634629131</v>
          </cell>
          <cell r="AT172">
            <v>30.341419845714682</v>
          </cell>
          <cell r="AU172">
            <v>9.9260000000000002</v>
          </cell>
          <cell r="AV172">
            <v>30.53</v>
          </cell>
          <cell r="AW172">
            <v>1.2815610179999999</v>
          </cell>
          <cell r="AX172">
            <v>0.49187553600000378</v>
          </cell>
          <cell r="AY172">
            <v>10.019081279258421</v>
          </cell>
          <cell r="AZ172">
            <v>30.793273615060592</v>
          </cell>
          <cell r="BA172">
            <v>2.9834477200000009</v>
          </cell>
          <cell r="BB172">
            <v>0.82219048800000394</v>
          </cell>
          <cell r="BC172">
            <v>10.125744203984285</v>
          </cell>
          <cell r="BD172">
            <v>31.094961924559986</v>
          </cell>
          <cell r="BE172">
            <v>9.9440000000000008</v>
          </cell>
          <cell r="BF172">
            <v>31.138000000000002</v>
          </cell>
          <cell r="BG172">
            <v>4.9161088596400013</v>
          </cell>
          <cell r="BH172">
            <v>0.88768701200000422</v>
          </cell>
          <cell r="BI172">
            <v>10.248620282619363</v>
          </cell>
          <cell r="BJ172">
            <v>31.999596270108459</v>
          </cell>
          <cell r="BK172">
            <v>6.6365909617625007</v>
          </cell>
          <cell r="BL172">
            <v>0.88768701199999711</v>
          </cell>
          <cell r="BM172">
            <v>10.338922173964487</v>
          </cell>
          <cell r="BN172">
            <v>32.255008589004888</v>
          </cell>
          <cell r="BO172">
            <v>9.8979999999999997</v>
          </cell>
          <cell r="BP172">
            <v>31.193000000000001</v>
          </cell>
          <cell r="BQ172">
            <v>7.9639424454184002</v>
          </cell>
          <cell r="BR172">
            <v>0.88768701200000777</v>
          </cell>
          <cell r="BS172">
            <v>10.362590059091575</v>
          </cell>
          <cell r="BT172">
            <v>32.507059125022053</v>
          </cell>
        </row>
        <row r="173">
          <cell r="B173" t="str">
            <v>Hill Top T13</v>
          </cell>
          <cell r="C173" t="str">
            <v>HILL TOP T13</v>
          </cell>
          <cell r="D173">
            <v>11</v>
          </cell>
          <cell r="E173">
            <v>33.405000000000001</v>
          </cell>
          <cell r="F173">
            <v>13.1</v>
          </cell>
          <cell r="G173">
            <v>0.39586848620193776</v>
          </cell>
          <cell r="H173">
            <v>0.35532079643988312</v>
          </cell>
          <cell r="I173">
            <v>4.6539999999999999</v>
          </cell>
          <cell r="J173">
            <v>13.222</v>
          </cell>
          <cell r="K173">
            <v>1.1828177000000051E-2</v>
          </cell>
          <cell r="L173">
            <v>1.5549759999995416E-3</v>
          </cell>
          <cell r="M173">
            <v>4.6547024333624689</v>
          </cell>
          <cell r="N173">
            <v>13.223986781575732</v>
          </cell>
          <cell r="O173">
            <v>2.8773082000000005E-2</v>
          </cell>
          <cell r="P173">
            <v>2.9887199999993896E-3</v>
          </cell>
          <cell r="Q173">
            <v>4.6556670622667857</v>
          </cell>
          <cell r="R173">
            <v>13.226715164134019</v>
          </cell>
          <cell r="S173">
            <v>1.1828177000000051E-2</v>
          </cell>
          <cell r="T173">
            <v>4.3870199999975767E-3</v>
          </cell>
          <cell r="U173">
            <v>4.6548510771229923</v>
          </cell>
          <cell r="V173">
            <v>13.224407209619921</v>
          </cell>
          <cell r="W173">
            <v>8.245031029999994E-2</v>
          </cell>
          <cell r="X173">
            <v>2.7393979999997597E-2</v>
          </cell>
          <cell r="Y173">
            <v>4.6597653300521493</v>
          </cell>
          <cell r="Z173">
            <v>13.238306815902614</v>
          </cell>
          <cell r="AA173">
            <v>0.12532798100000009</v>
          </cell>
          <cell r="AB173">
            <v>5.0382391999997722E-2</v>
          </cell>
          <cell r="AC173">
            <v>4.6632224028319049</v>
          </cell>
          <cell r="AD173">
            <v>13.248084894325096</v>
          </cell>
          <cell r="AE173">
            <v>0.18020529900000004</v>
          </cell>
          <cell r="AF173">
            <v>7.3522959999996473E-2</v>
          </cell>
          <cell r="AG173">
            <v>4.6673172798758786</v>
          </cell>
          <cell r="AH173">
            <v>13.25966695562877</v>
          </cell>
          <cell r="AI173">
            <v>0.25005018800000001</v>
          </cell>
          <cell r="AJ173">
            <v>9.6435936000000666E-2</v>
          </cell>
          <cell r="AK173">
            <v>4.6721858051783514</v>
          </cell>
          <cell r="AL173">
            <v>13.273437224651799</v>
          </cell>
          <cell r="AM173">
            <v>0.33414579500000008</v>
          </cell>
          <cell r="AN173">
            <v>0.11948969199999659</v>
          </cell>
          <cell r="AO173">
            <v>4.67780968823031</v>
          </cell>
          <cell r="AP173">
            <v>13.28934396802236</v>
          </cell>
          <cell r="AQ173">
            <v>0.42881556300000012</v>
          </cell>
          <cell r="AR173">
            <v>0.14245286399999912</v>
          </cell>
          <cell r="AS173">
            <v>4.6839838163734528</v>
          </cell>
          <cell r="AT173">
            <v>13.306807039534084</v>
          </cell>
          <cell r="AU173">
            <v>4.6589999999999998</v>
          </cell>
          <cell r="AV173">
            <v>13.423999999999999</v>
          </cell>
          <cell r="AW173">
            <v>0.53868059400000001</v>
          </cell>
          <cell r="AX173">
            <v>0.16529009599999966</v>
          </cell>
          <cell r="AY173">
            <v>4.6959488788521</v>
          </cell>
          <cell r="AZ173">
            <v>13.528507211174242</v>
          </cell>
          <cell r="BA173">
            <v>1.2566129185000001</v>
          </cell>
          <cell r="BB173">
            <v>0.274428851999998</v>
          </cell>
          <cell r="BC173">
            <v>4.7393588525762489</v>
          </cell>
          <cell r="BD173">
            <v>13.651289158340141</v>
          </cell>
          <cell r="BE173">
            <v>4.6669999999999998</v>
          </cell>
          <cell r="BF173">
            <v>13.727</v>
          </cell>
          <cell r="BG173">
            <v>2.071476636701</v>
          </cell>
          <cell r="BH173">
            <v>0.2918651079999961</v>
          </cell>
          <cell r="BI173">
            <v>4.791043272044563</v>
          </cell>
          <cell r="BJ173">
            <v>14.077847355293114</v>
          </cell>
          <cell r="BK173">
            <v>2.7946623039011</v>
          </cell>
          <cell r="BL173">
            <v>-0.1558024720000013</v>
          </cell>
          <cell r="BM173">
            <v>4.8055042213001622</v>
          </cell>
          <cell r="BN173">
            <v>14.118749096417229</v>
          </cell>
          <cell r="BO173">
            <v>4.6680000000000001</v>
          </cell>
          <cell r="BP173">
            <v>13.755000000000001</v>
          </cell>
          <cell r="BQ173">
            <v>3.3497488321716999</v>
          </cell>
          <cell r="BR173">
            <v>-1.3537640520000007</v>
          </cell>
          <cell r="BS173">
            <v>4.7727620318300481</v>
          </cell>
          <cell r="BT173">
            <v>14.051311772471632</v>
          </cell>
        </row>
        <row r="174">
          <cell r="B174" t="str">
            <v>Hindley Green</v>
          </cell>
          <cell r="C174" t="str">
            <v>HINDLEY GREEN</v>
          </cell>
          <cell r="D174">
            <v>11</v>
          </cell>
          <cell r="E174">
            <v>33.405000000000001</v>
          </cell>
          <cell r="F174">
            <v>13.1</v>
          </cell>
          <cell r="G174">
            <v>1.0146837619115217</v>
          </cell>
          <cell r="H174">
            <v>0.85279813458646037</v>
          </cell>
          <cell r="I174">
            <v>11.169</v>
          </cell>
          <cell r="J174">
            <v>33.887999999999998</v>
          </cell>
          <cell r="K174">
            <v>4.3275207999999843E-2</v>
          </cell>
          <cell r="L174">
            <v>7.3200640000017358E-3</v>
          </cell>
          <cell r="M174">
            <v>11.171655563082631</v>
          </cell>
          <cell r="N174">
            <v>33.895511066654379</v>
          </cell>
          <cell r="O174">
            <v>0.12020924899999974</v>
          </cell>
          <cell r="P174">
            <v>1.3959444000004595E-2</v>
          </cell>
          <cell r="Q174">
            <v>11.176042030092761</v>
          </cell>
          <cell r="R174">
            <v>33.90791786892764</v>
          </cell>
          <cell r="S174">
            <v>4.3275207999999843E-2</v>
          </cell>
          <cell r="T174">
            <v>2.0357927999999248E-2</v>
          </cell>
          <cell r="U174">
            <v>11.172339873472636</v>
          </cell>
          <cell r="V174">
            <v>33.89744658872322</v>
          </cell>
          <cell r="W174">
            <v>0.31627139599999987</v>
          </cell>
          <cell r="X174">
            <v>0.10106478799999508</v>
          </cell>
          <cell r="Y174">
            <v>11.190904468924998</v>
          </cell>
          <cell r="Z174">
            <v>33.949955194060621</v>
          </cell>
          <cell r="AA174">
            <v>0.47276420100000038</v>
          </cell>
          <cell r="AB174">
            <v>0.18164137200000141</v>
          </cell>
          <cell r="AC174">
            <v>11.203347384884614</v>
          </cell>
          <cell r="AD174">
            <v>33.985149075071732</v>
          </cell>
          <cell r="AE174">
            <v>0.67292258599999988</v>
          </cell>
          <cell r="AF174">
            <v>0.26284675999999685</v>
          </cell>
          <cell r="AG174">
            <v>11.218115153073864</v>
          </cell>
          <cell r="AH174">
            <v>34.026918631190178</v>
          </cell>
          <cell r="AI174">
            <v>0.92748602599999996</v>
          </cell>
          <cell r="AJ174">
            <v>0.34303251600000095</v>
          </cell>
          <cell r="AK174">
            <v>11.23568492929401</v>
          </cell>
          <cell r="AL174">
            <v>34.076613462826955</v>
          </cell>
          <cell r="AM174">
            <v>1.2338291880000001</v>
          </cell>
          <cell r="AN174">
            <v>0.42379910000000365</v>
          </cell>
          <cell r="AO174">
            <v>11.256002921663013</v>
          </cell>
          <cell r="AP174">
            <v>34.134081423563835</v>
          </cell>
          <cell r="AQ174">
            <v>1.5785841679999999</v>
          </cell>
          <cell r="AR174">
            <v>0.50414100800000128</v>
          </cell>
          <cell r="AS174">
            <v>11.278314721910148</v>
          </cell>
          <cell r="AT174">
            <v>34.197188724584741</v>
          </cell>
          <cell r="AU174">
            <v>11.189</v>
          </cell>
          <cell r="AV174">
            <v>34.631999999999998</v>
          </cell>
          <cell r="AW174">
            <v>1.9782069019999997</v>
          </cell>
          <cell r="AX174">
            <v>0.58391831600000188</v>
          </cell>
          <cell r="AY174">
            <v>11.323476698573621</v>
          </cell>
          <cell r="AZ174">
            <v>35.012357541891944</v>
          </cell>
          <cell r="BA174">
            <v>4.587710467</v>
          </cell>
          <cell r="BB174">
            <v>0.96057842400000126</v>
          </cell>
          <cell r="BC174">
            <v>11.48020964406915</v>
          </cell>
          <cell r="BD174">
            <v>35.455665256272866</v>
          </cell>
          <cell r="BE174">
            <v>11.121</v>
          </cell>
          <cell r="BF174">
            <v>35.020000000000003</v>
          </cell>
          <cell r="BG174">
            <v>7.5513549909800002</v>
          </cell>
          <cell r="BH174">
            <v>1.0323225840000028</v>
          </cell>
          <cell r="BI174">
            <v>11.571526232595605</v>
          </cell>
          <cell r="BJ174">
            <v>36.294280616683125</v>
          </cell>
          <cell r="BK174">
            <v>10.183316928974101</v>
          </cell>
          <cell r="BL174">
            <v>0.75732678399999998</v>
          </cell>
          <cell r="BM174">
            <v>11.695234872072126</v>
          </cell>
          <cell r="BN174">
            <v>36.644181488143964</v>
          </cell>
          <cell r="BO174">
            <v>11.132</v>
          </cell>
          <cell r="BP174">
            <v>35.411000000000001</v>
          </cell>
          <cell r="BQ174">
            <v>12.204329171089098</v>
          </cell>
          <cell r="BR174">
            <v>2.1436099999995406E-2</v>
          </cell>
          <cell r="BS174">
            <v>11.773686260937497</v>
          </cell>
          <cell r="BT174">
            <v>37.225962826012577</v>
          </cell>
        </row>
        <row r="175">
          <cell r="B175" t="str">
            <v>Hollinwood</v>
          </cell>
          <cell r="C175" t="str">
            <v>HOLLINWOOD</v>
          </cell>
          <cell r="D175">
            <v>6.6</v>
          </cell>
          <cell r="E175">
            <v>54.75</v>
          </cell>
          <cell r="F175">
            <v>21.9</v>
          </cell>
          <cell r="G175">
            <v>0.86365314127242154</v>
          </cell>
          <cell r="H175">
            <v>0.70603032025147394</v>
          </cell>
          <cell r="I175">
            <v>15.461</v>
          </cell>
          <cell r="J175">
            <v>47.281999999999996</v>
          </cell>
          <cell r="K175">
            <v>1.0914164000000059E-2</v>
          </cell>
          <cell r="L175">
            <v>1.2491439999997578E-3</v>
          </cell>
          <cell r="M175">
            <v>15.462064013507279</v>
          </cell>
          <cell r="N175">
            <v>47.285009484665082</v>
          </cell>
          <cell r="O175">
            <v>2.6290804000000001E-2</v>
          </cell>
          <cell r="P175">
            <v>2.430888000000353E-3</v>
          </cell>
          <cell r="Q175">
            <v>15.463512496455724</v>
          </cell>
          <cell r="R175">
            <v>47.289106413126198</v>
          </cell>
          <cell r="S175">
            <v>1.0914164000000059E-2</v>
          </cell>
          <cell r="T175">
            <v>3.6068759999998701E-3</v>
          </cell>
          <cell r="U175">
            <v>15.462270261568623</v>
          </cell>
          <cell r="V175">
            <v>47.285592842276216</v>
          </cell>
          <cell r="W175">
            <v>7.4065758000000037E-2</v>
          </cell>
          <cell r="X175">
            <v>2.6136484000000237E-2</v>
          </cell>
          <cell r="Y175">
            <v>15.469765422938197</v>
          </cell>
          <cell r="Z175">
            <v>47.306792359998269</v>
          </cell>
          <cell r="AA175">
            <v>0.11157316000000006</v>
          </cell>
          <cell r="AB175">
            <v>4.8667640000000123E-2</v>
          </cell>
          <cell r="AC175">
            <v>15.475017434699268</v>
          </cell>
          <cell r="AD175">
            <v>47.321647292522762</v>
          </cell>
          <cell r="AE175">
            <v>0.159105041</v>
          </cell>
          <cell r="AF175">
            <v>7.1351547999999987E-2</v>
          </cell>
          <cell r="AG175">
            <v>15.481159723287224</v>
          </cell>
          <cell r="AH175">
            <v>47.339020308172955</v>
          </cell>
          <cell r="AI175">
            <v>0.21900851700000001</v>
          </cell>
          <cell r="AJ175">
            <v>9.3845132000000664E-2</v>
          </cell>
          <cell r="AK175">
            <v>15.48836759673744</v>
          </cell>
          <cell r="AL175">
            <v>47.359407252951286</v>
          </cell>
          <cell r="AM175">
            <v>0.2906150970000001</v>
          </cell>
          <cell r="AN175">
            <v>0.11647964800000032</v>
          </cell>
          <cell r="AO175">
            <v>15.496611554638097</v>
          </cell>
          <cell r="AP175">
            <v>47.382724687092768</v>
          </cell>
          <cell r="AQ175">
            <v>0.37086858600000006</v>
          </cell>
          <cell r="AR175">
            <v>0.13904212800000026</v>
          </cell>
          <cell r="AS175">
            <v>15.505605619392512</v>
          </cell>
          <cell r="AT175">
            <v>47.408163743805879</v>
          </cell>
          <cell r="AU175">
            <v>15.476000000000001</v>
          </cell>
          <cell r="AV175">
            <v>47.662999999999997</v>
          </cell>
          <cell r="AW175">
            <v>0.46330352699999999</v>
          </cell>
          <cell r="AX175">
            <v>0.16149691200000049</v>
          </cell>
          <cell r="AY175">
            <v>15.530655863885826</v>
          </cell>
          <cell r="AZ175">
            <v>47.817590127941102</v>
          </cell>
          <cell r="BA175">
            <v>1.0629954960000001</v>
          </cell>
          <cell r="BB175">
            <v>0.26918229600000032</v>
          </cell>
          <cell r="BC175">
            <v>15.592535334366612</v>
          </cell>
          <cell r="BD175">
            <v>47.992611700713887</v>
          </cell>
          <cell r="BE175">
            <v>15.404999999999999</v>
          </cell>
          <cell r="BF175">
            <v>47.856000000000002</v>
          </cell>
          <cell r="BG175">
            <v>1.7461608396199999</v>
          </cell>
          <cell r="BH175">
            <v>0.28869045200000087</v>
          </cell>
          <cell r="BI175">
            <v>15.583003324390555</v>
          </cell>
          <cell r="BJ175">
            <v>48.359469431001244</v>
          </cell>
          <cell r="BK175">
            <v>2.3600361761288999</v>
          </cell>
          <cell r="BL175">
            <v>9.3635291999999204E-2</v>
          </cell>
          <cell r="BM175">
            <v>15.619640588276836</v>
          </cell>
          <cell r="BN175">
            <v>48.46309526195369</v>
          </cell>
          <cell r="BO175">
            <v>15.467000000000001</v>
          </cell>
          <cell r="BP175">
            <v>48.039000000000001</v>
          </cell>
          <cell r="BQ175">
            <v>2.8395927122299001</v>
          </cell>
          <cell r="BR175">
            <v>-0.42833368400000271</v>
          </cell>
          <cell r="BS175">
            <v>15.677930461974917</v>
          </cell>
          <cell r="BT175">
            <v>48.635601440085097</v>
          </cell>
        </row>
        <row r="176">
          <cell r="B176" t="str">
            <v>Holme Rd</v>
          </cell>
          <cell r="C176" t="str">
            <v>HOLME RD</v>
          </cell>
          <cell r="D176">
            <v>11</v>
          </cell>
          <cell r="E176">
            <v>33.405000000000001</v>
          </cell>
          <cell r="F176">
            <v>13.1</v>
          </cell>
          <cell r="G176">
            <v>0.8383214119229796</v>
          </cell>
          <cell r="H176">
            <v>0.69902031592676606</v>
          </cell>
          <cell r="I176">
            <v>9.1549999999999994</v>
          </cell>
          <cell r="J176">
            <v>27.998000000000001</v>
          </cell>
          <cell r="K176">
            <v>3.8252247999999822E-2</v>
          </cell>
          <cell r="L176">
            <v>3.0182360000008401E-3</v>
          </cell>
          <cell r="M176">
            <v>9.1571661386406351</v>
          </cell>
          <cell r="N176">
            <v>28.004126765287133</v>
          </cell>
          <cell r="O176">
            <v>9.2516014999999951E-2</v>
          </cell>
          <cell r="P176">
            <v>5.8454920000006183E-3</v>
          </cell>
          <cell r="Q176">
            <v>9.1601626402313041</v>
          </cell>
          <cell r="R176">
            <v>28.012602151665529</v>
          </cell>
          <cell r="S176">
            <v>3.8252247999999822E-2</v>
          </cell>
          <cell r="T176">
            <v>8.635396000000739E-3</v>
          </cell>
          <cell r="U176">
            <v>9.1574609630804602</v>
          </cell>
          <cell r="V176">
            <v>28.004960654729775</v>
          </cell>
          <cell r="W176">
            <v>0.26261153199999998</v>
          </cell>
          <cell r="X176">
            <v>6.2926952000003311E-2</v>
          </cell>
          <cell r="Y176">
            <v>9.1720863392153618</v>
          </cell>
          <cell r="Z176">
            <v>28.046327465299346</v>
          </cell>
          <cell r="AA176">
            <v>0.39717613799999985</v>
          </cell>
          <cell r="AB176">
            <v>0.11720272800000053</v>
          </cell>
          <cell r="AC176">
            <v>9.1819978887955038</v>
          </cell>
          <cell r="AD176">
            <v>28.074361560980087</v>
          </cell>
          <cell r="AE176">
            <v>0.56839579699999976</v>
          </cell>
          <cell r="AF176">
            <v>0.17181215600000499</v>
          </cell>
          <cell r="AG176">
            <v>9.1938508419018952</v>
          </cell>
          <cell r="AH176">
            <v>28.107886775054549</v>
          </cell>
          <cell r="AI176">
            <v>0.78502251200000006</v>
          </cell>
          <cell r="AJ176">
            <v>0.22596360000000359</v>
          </cell>
          <cell r="AK176">
            <v>9.2080630094463789</v>
          </cell>
          <cell r="AL176">
            <v>28.148084855238803</v>
          </cell>
          <cell r="AM176">
            <v>1.0447244459999998</v>
          </cell>
          <cell r="AN176">
            <v>0.28042374399999836</v>
          </cell>
          <cell r="AO176">
            <v>9.224552242201149</v>
          </cell>
          <cell r="AP176">
            <v>28.19472344842865</v>
          </cell>
          <cell r="AQ176">
            <v>1.3363110070000002</v>
          </cell>
          <cell r="AR176">
            <v>0.33470848800000574</v>
          </cell>
          <cell r="AS176">
            <v>9.2427057777508512</v>
          </cell>
          <cell r="AT176">
            <v>28.246069400787469</v>
          </cell>
          <cell r="AU176">
            <v>9.1609999999999996</v>
          </cell>
          <cell r="AV176">
            <v>28.195</v>
          </cell>
          <cell r="AW176">
            <v>1.6725673039999995</v>
          </cell>
          <cell r="AX176">
            <v>0.38873858399999506</v>
          </cell>
          <cell r="AY176">
            <v>9.2691905008471771</v>
          </cell>
          <cell r="AZ176">
            <v>28.501008947236034</v>
          </cell>
          <cell r="BA176">
            <v>3.8571938150000005</v>
          </cell>
          <cell r="BB176">
            <v>0.45880477199999881</v>
          </cell>
          <cell r="BC176">
            <v>9.3875311769114997</v>
          </cell>
          <cell r="BD176">
            <v>28.835726925377163</v>
          </cell>
          <cell r="BE176">
            <v>9.2140000000000004</v>
          </cell>
          <cell r="BF176">
            <v>28.946000000000002</v>
          </cell>
          <cell r="BG176">
            <v>6.3408419725500007</v>
          </cell>
          <cell r="BH176">
            <v>-1.036159599999996</v>
          </cell>
          <cell r="BI176">
            <v>9.4924236177961099</v>
          </cell>
          <cell r="BJ176">
            <v>29.733500912744486</v>
          </cell>
          <cell r="BK176">
            <v>8.5515937249261995</v>
          </cell>
          <cell r="BL176">
            <v>-4.577759600000002</v>
          </cell>
          <cell r="BM176">
            <v>9.4225722001582781</v>
          </cell>
          <cell r="BN176">
            <v>29.535931268395668</v>
          </cell>
          <cell r="BO176">
            <v>9.2140000000000004</v>
          </cell>
          <cell r="BP176">
            <v>28.94</v>
          </cell>
          <cell r="BQ176">
            <v>10.253155826847999</v>
          </cell>
          <cell r="BR176">
            <v>-5.6385595999999953</v>
          </cell>
          <cell r="BS176">
            <v>9.4562034885247392</v>
          </cell>
          <cell r="BT176">
            <v>29.625054916651525</v>
          </cell>
        </row>
        <row r="177">
          <cell r="B177" t="str">
            <v>Holt St</v>
          </cell>
          <cell r="C177" t="str">
            <v>HOLT ST</v>
          </cell>
          <cell r="D177">
            <v>11</v>
          </cell>
          <cell r="E177">
            <v>62.5</v>
          </cell>
          <cell r="F177">
            <v>25</v>
          </cell>
          <cell r="G177">
            <v>0.35705101034682779</v>
          </cell>
          <cell r="H177">
            <v>0.31905215827050259</v>
          </cell>
          <cell r="I177">
            <v>7.9749999999999996</v>
          </cell>
          <cell r="J177">
            <v>22.312000000000001</v>
          </cell>
          <cell r="K177">
            <v>1.9644496999999927E-2</v>
          </cell>
          <cell r="L177">
            <v>5.19921599999984E-3</v>
          </cell>
          <cell r="M177">
            <v>7.9763039567625649</v>
          </cell>
          <cell r="N177">
            <v>22.315688146676738</v>
          </cell>
          <cell r="O177">
            <v>4.7541897E-2</v>
          </cell>
          <cell r="P177">
            <v>9.9405519999997694E-3</v>
          </cell>
          <cell r="Q177">
            <v>7.9780170461276203</v>
          </cell>
          <cell r="R177">
            <v>22.320533495103973</v>
          </cell>
          <cell r="S177">
            <v>1.9644496999999927E-2</v>
          </cell>
          <cell r="T177">
            <v>1.4530703999999783E-2</v>
          </cell>
          <cell r="U177">
            <v>7.97679373286336</v>
          </cell>
          <cell r="V177">
            <v>22.317073442685277</v>
          </cell>
          <cell r="W177">
            <v>0.13511170699999997</v>
          </cell>
          <cell r="X177">
            <v>6.3146183999999383E-2</v>
          </cell>
          <cell r="Y177">
            <v>7.9854058406125281</v>
          </cell>
          <cell r="Z177">
            <v>22.341432161844264</v>
          </cell>
          <cell r="AA177">
            <v>0.20447177299999997</v>
          </cell>
          <cell r="AB177">
            <v>0.11168442000000001</v>
          </cell>
          <cell r="AC177">
            <v>7.9915938966485918</v>
          </cell>
          <cell r="AD177">
            <v>22.358934627386116</v>
          </cell>
          <cell r="AE177">
            <v>0.29278001399999998</v>
          </cell>
          <cell r="AF177">
            <v>0.16068975600000046</v>
          </cell>
          <cell r="AG177">
            <v>7.9988009903435318</v>
          </cell>
          <cell r="AH177">
            <v>22.379319366683472</v>
          </cell>
          <cell r="AI177">
            <v>0.40457533300000004</v>
          </cell>
          <cell r="AJ177">
            <v>0.20897333200000068</v>
          </cell>
          <cell r="AK177">
            <v>8.007202953354426</v>
          </cell>
          <cell r="AL177">
            <v>22.403083706764598</v>
          </cell>
          <cell r="AM177">
            <v>0.53866292500000001</v>
          </cell>
          <cell r="AN177">
            <v>0.25768721599999944</v>
          </cell>
          <cell r="AO177">
            <v>8.0167975425705045</v>
          </cell>
          <cell r="AP177">
            <v>22.430221303154148</v>
          </cell>
          <cell r="AQ177">
            <v>0.68925551400000018</v>
          </cell>
          <cell r="AR177">
            <v>0.30610490400000012</v>
          </cell>
          <cell r="AS177">
            <v>8.0272428732066352</v>
          </cell>
          <cell r="AT177">
            <v>22.459765159652328</v>
          </cell>
          <cell r="AU177">
            <v>7.9340000000000002</v>
          </cell>
          <cell r="AV177">
            <v>22.841000000000001</v>
          </cell>
          <cell r="AW177">
            <v>0.86320013500000015</v>
          </cell>
          <cell r="AX177">
            <v>0.35412146399999989</v>
          </cell>
          <cell r="AY177">
            <v>7.9978928138975451</v>
          </cell>
          <cell r="AZ177">
            <v>23.021716167904177</v>
          </cell>
          <cell r="BA177">
            <v>1.9963561600000004</v>
          </cell>
          <cell r="BB177">
            <v>0.57790620799999948</v>
          </cell>
          <cell r="BC177">
            <v>8.0691137337390479</v>
          </cell>
          <cell r="BD177">
            <v>23.223159349433256</v>
          </cell>
          <cell r="BE177">
            <v>7.9930000000000003</v>
          </cell>
          <cell r="BF177">
            <v>23.146000000000001</v>
          </cell>
          <cell r="BG177">
            <v>3.2871079871300002</v>
          </cell>
          <cell r="BH177">
            <v>0.62190317200000278</v>
          </cell>
          <cell r="BI177">
            <v>8.1981698768171789</v>
          </cell>
          <cell r="BJ177">
            <v>23.726308044770541</v>
          </cell>
          <cell r="BK177">
            <v>4.4438220763711005</v>
          </cell>
          <cell r="BL177">
            <v>0.62190317199999745</v>
          </cell>
          <cell r="BM177">
            <v>8.2588816214352487</v>
          </cell>
          <cell r="BN177">
            <v>23.898026790038958</v>
          </cell>
          <cell r="BO177">
            <v>7.9939999999999998</v>
          </cell>
          <cell r="BP177">
            <v>23.056000000000001</v>
          </cell>
          <cell r="BQ177">
            <v>5.3436399723956995</v>
          </cell>
          <cell r="BR177">
            <v>0.6219031719999939</v>
          </cell>
          <cell r="BS177">
            <v>8.3071098127526533</v>
          </cell>
          <cell r="BT177">
            <v>23.941608287413803</v>
          </cell>
        </row>
        <row r="178">
          <cell r="B178" t="str">
            <v>Hurst</v>
          </cell>
          <cell r="C178" t="str">
            <v>HURST</v>
          </cell>
          <cell r="D178">
            <v>6.6</v>
          </cell>
          <cell r="E178">
            <v>50</v>
          </cell>
          <cell r="F178">
            <v>20</v>
          </cell>
          <cell r="G178">
            <v>0.83322184254277976</v>
          </cell>
          <cell r="H178">
            <v>0.72099304994935498</v>
          </cell>
          <cell r="I178">
            <v>14.417</v>
          </cell>
          <cell r="J178">
            <v>41.652999999999999</v>
          </cell>
          <cell r="K178">
            <v>2.9698207000000032E-2</v>
          </cell>
          <cell r="L178">
            <v>3.0074039999998803E-3</v>
          </cell>
          <cell r="M178">
            <v>14.419860998987099</v>
          </cell>
          <cell r="N178">
            <v>41.661092127138986</v>
          </cell>
          <cell r="O178">
            <v>7.2755490000000034E-2</v>
          </cell>
          <cell r="P178">
            <v>5.7938719999999222E-3</v>
          </cell>
          <cell r="Q178">
            <v>14.423871287165966</v>
          </cell>
          <cell r="R178">
            <v>41.672434935002137</v>
          </cell>
          <cell r="S178">
            <v>2.9698207000000032E-2</v>
          </cell>
          <cell r="T178">
            <v>8.5241880000008763E-3</v>
          </cell>
          <cell r="U178">
            <v>14.420343592430655</v>
          </cell>
          <cell r="V178">
            <v>41.662457107524958</v>
          </cell>
          <cell r="W178">
            <v>0.21111247199999994</v>
          </cell>
          <cell r="X178">
            <v>3.1166568000000616E-2</v>
          </cell>
          <cell r="Y178">
            <v>14.438193919539849</v>
          </cell>
          <cell r="Z178">
            <v>41.712945456906198</v>
          </cell>
          <cell r="AA178">
            <v>0.32296998500000007</v>
          </cell>
          <cell r="AB178">
            <v>5.3784476000000581E-2</v>
          </cell>
          <cell r="AC178">
            <v>14.449957468102536</v>
          </cell>
          <cell r="AD178">
            <v>41.746217796744169</v>
          </cell>
          <cell r="AE178">
            <v>0.46704470399999987</v>
          </cell>
          <cell r="AF178">
            <v>7.6715699999999387E-2</v>
          </cell>
          <cell r="AG178">
            <v>14.464566699336979</v>
          </cell>
          <cell r="AH178">
            <v>41.787538942639358</v>
          </cell>
          <cell r="AI178">
            <v>0.65154386599999992</v>
          </cell>
          <cell r="AJ178">
            <v>9.9209147999997249E-2</v>
          </cell>
          <cell r="AK178">
            <v>14.482673856776943</v>
          </cell>
          <cell r="AL178">
            <v>41.838753717894598</v>
          </cell>
          <cell r="AM178">
            <v>0.87469237899999985</v>
          </cell>
          <cell r="AN178">
            <v>0.12199181600000131</v>
          </cell>
          <cell r="AO178">
            <v>14.504187255800044</v>
          </cell>
          <cell r="AP178">
            <v>41.89960279923703</v>
          </cell>
          <cell r="AQ178">
            <v>1.1265886949999997</v>
          </cell>
          <cell r="AR178">
            <v>0.14460079200000298</v>
          </cell>
          <cell r="AS178">
            <v>14.528200241289465</v>
          </cell>
          <cell r="AT178">
            <v>41.967521778741443</v>
          </cell>
          <cell r="AU178">
            <v>14.426</v>
          </cell>
          <cell r="AV178">
            <v>42.006999999999998</v>
          </cell>
          <cell r="AW178">
            <v>1.4194968609999998</v>
          </cell>
          <cell r="AX178">
            <v>0.16696439600000357</v>
          </cell>
          <cell r="AY178">
            <v>14.564779368755737</v>
          </cell>
          <cell r="AZ178">
            <v>42.399527330943876</v>
          </cell>
          <cell r="BA178">
            <v>3.3370634679999998</v>
          </cell>
          <cell r="BB178">
            <v>0.26868292000000071</v>
          </cell>
          <cell r="BC178">
            <v>14.741421007233534</v>
          </cell>
          <cell r="BD178">
            <v>42.899145332574086</v>
          </cell>
          <cell r="BE178">
            <v>14.445</v>
          </cell>
          <cell r="BF178">
            <v>42.726999999999997</v>
          </cell>
          <cell r="BG178">
            <v>5.5042954491000007</v>
          </cell>
          <cell r="BH178">
            <v>0.28058774399999908</v>
          </cell>
          <cell r="BI178">
            <v>14.951046040722247</v>
          </cell>
          <cell r="BJ178">
            <v>44.158314347949215</v>
          </cell>
          <cell r="BK178">
            <v>7.3959818164286002</v>
          </cell>
          <cell r="BL178">
            <v>-0.5774417840000039</v>
          </cell>
          <cell r="BM178">
            <v>15.04146756412165</v>
          </cell>
          <cell r="BN178">
            <v>44.414065037392959</v>
          </cell>
          <cell r="BO178">
            <v>14.446999999999999</v>
          </cell>
          <cell r="BP178">
            <v>42.764000000000003</v>
          </cell>
          <cell r="BQ178">
            <v>8.810049722064301</v>
          </cell>
          <cell r="BR178">
            <v>-2.8735348120000053</v>
          </cell>
          <cell r="BS178">
            <v>14.966310375965733</v>
          </cell>
          <cell r="BT178">
            <v>44.232831553543626</v>
          </cell>
        </row>
        <row r="179">
          <cell r="B179" t="str">
            <v>Hutton End &amp; Skelton C</v>
          </cell>
          <cell r="C179" t="str">
            <v>HUTTON END T11</v>
          </cell>
          <cell r="D179">
            <v>11</v>
          </cell>
          <cell r="E179">
            <v>31.25</v>
          </cell>
          <cell r="F179">
            <v>12.5</v>
          </cell>
          <cell r="G179">
            <v>0.36697292672227078</v>
          </cell>
          <cell r="H179">
            <v>0.33288213639433889</v>
          </cell>
          <cell r="I179">
            <v>4.16</v>
          </cell>
          <cell r="J179">
            <v>11.465</v>
          </cell>
          <cell r="K179">
            <v>1.9545764000000077E-2</v>
          </cell>
          <cell r="L179">
            <v>1.5592120000462728E-5</v>
          </cell>
          <cell r="M179">
            <v>4.1610267049292364</v>
          </cell>
          <cell r="N179">
            <v>11.467903960070961</v>
          </cell>
          <cell r="O179">
            <v>4.6181353000000147E-2</v>
          </cell>
          <cell r="P179">
            <v>3.4946879997832525E-5</v>
          </cell>
          <cell r="Q179">
            <v>4.1624257266524243</v>
          </cell>
          <cell r="R179">
            <v>11.471860991060936</v>
          </cell>
          <cell r="S179">
            <v>1.9545764000000077E-2</v>
          </cell>
          <cell r="T179">
            <v>5.780648000097699E-5</v>
          </cell>
          <cell r="U179">
            <v>4.1610289206085191</v>
          </cell>
          <cell r="V179">
            <v>11.467910226958345</v>
          </cell>
          <cell r="W179">
            <v>0.12768733400000043</v>
          </cell>
          <cell r="X179">
            <v>3.6642642080002119E-2</v>
          </cell>
          <cell r="Y179">
            <v>4.1686250869023382</v>
          </cell>
          <cell r="Z179">
            <v>11.489395429747864</v>
          </cell>
          <cell r="AA179">
            <v>0.19007156800000002</v>
          </cell>
          <cell r="AB179">
            <v>7.3230191280000412E-2</v>
          </cell>
          <cell r="AC179">
            <v>4.1738197583271281</v>
          </cell>
          <cell r="AD179">
            <v>11.504088179309885</v>
          </cell>
          <cell r="AE179">
            <v>0.26701789400000031</v>
          </cell>
          <cell r="AF179">
            <v>0.10982393128000467</v>
          </cell>
          <cell r="AG179">
            <v>4.1797790662970291</v>
          </cell>
          <cell r="AH179">
            <v>11.52094364761667</v>
          </cell>
          <cell r="AI179">
            <v>0.36070145000000009</v>
          </cell>
          <cell r="AJ179">
            <v>0.1464150964799984</v>
          </cell>
          <cell r="AK179">
            <v>4.1866167158746128</v>
          </cell>
          <cell r="AL179">
            <v>11.540283441151416</v>
          </cell>
          <cell r="AM179">
            <v>0.46980575700000049</v>
          </cell>
          <cell r="AN179">
            <v>0.18301185888000226</v>
          </cell>
          <cell r="AO179">
            <v>4.194264038750914</v>
          </cell>
          <cell r="AP179">
            <v>11.561913336606437</v>
          </cell>
          <cell r="AQ179">
            <v>0.59016531500000013</v>
          </cell>
          <cell r="AR179">
            <v>0.21960828008000277</v>
          </cell>
          <cell r="AS179">
            <v>4.2025020911910991</v>
          </cell>
          <cell r="AT179">
            <v>11.58521406758334</v>
          </cell>
          <cell r="AU179">
            <v>4.16</v>
          </cell>
          <cell r="AV179">
            <v>11.455</v>
          </cell>
          <cell r="AW179">
            <v>0.7200024229999995</v>
          </cell>
          <cell r="AX179">
            <v>0.25620291888000324</v>
          </cell>
          <cell r="AY179">
            <v>4.2112374924471609</v>
          </cell>
          <cell r="AZ179">
            <v>11.599921513441528</v>
          </cell>
          <cell r="BA179">
            <v>1.5286618980000002</v>
          </cell>
          <cell r="BB179">
            <v>0.43903063208000681</v>
          </cell>
          <cell r="BC179">
            <v>4.2632770738112828</v>
          </cell>
          <cell r="BD179">
            <v>11.747111676932246</v>
          </cell>
          <cell r="BE179">
            <v>4.1890000000000001</v>
          </cell>
          <cell r="BF179">
            <v>11.523</v>
          </cell>
          <cell r="BG179">
            <v>2.4989594092000003</v>
          </cell>
          <cell r="BH179">
            <v>0.47558894008000152</v>
          </cell>
          <cell r="BI179">
            <v>4.3451232991067608</v>
          </cell>
          <cell r="BJ179">
            <v>11.964583373998424</v>
          </cell>
          <cell r="BK179">
            <v>3.4231561709680003</v>
          </cell>
          <cell r="BL179">
            <v>0.47558894007999797</v>
          </cell>
          <cell r="BM179">
            <v>4.3936310490332087</v>
          </cell>
          <cell r="BN179">
            <v>12.101784009650796</v>
          </cell>
          <cell r="BO179">
            <v>4.1890000000000001</v>
          </cell>
          <cell r="BP179">
            <v>11.522</v>
          </cell>
          <cell r="BQ179">
            <v>4.1785070717649999</v>
          </cell>
          <cell r="BR179">
            <v>0.47558894007999797</v>
          </cell>
          <cell r="BS179">
            <v>4.4332766895702793</v>
          </cell>
          <cell r="BT179">
            <v>12.212918814723784</v>
          </cell>
        </row>
        <row r="180">
          <cell r="B180" t="str">
            <v>Hutton End &amp; Skelton C</v>
          </cell>
          <cell r="C180" t="str">
            <v>HUTTON END T12</v>
          </cell>
          <cell r="D180">
            <v>11</v>
          </cell>
          <cell r="E180">
            <v>31.25</v>
          </cell>
          <cell r="F180">
            <v>12.5</v>
          </cell>
          <cell r="G180">
            <v>0.42994892672227075</v>
          </cell>
          <cell r="H180">
            <v>0.48840213639433894</v>
          </cell>
          <cell r="I180">
            <v>6.1040000000000001</v>
          </cell>
          <cell r="J180">
            <v>13.433</v>
          </cell>
          <cell r="K180">
            <v>1.9545764000000077E-2</v>
          </cell>
          <cell r="L180">
            <v>1.5592120000462728E-5</v>
          </cell>
          <cell r="M180">
            <v>6.1050267049292364</v>
          </cell>
          <cell r="N180">
            <v>13.435903960070961</v>
          </cell>
          <cell r="O180">
            <v>4.6181353000000147E-2</v>
          </cell>
          <cell r="P180">
            <v>3.4946879997832525E-5</v>
          </cell>
          <cell r="Q180">
            <v>6.1064257266524242</v>
          </cell>
          <cell r="R180">
            <v>13.439860991060936</v>
          </cell>
          <cell r="S180">
            <v>1.9545764000000077E-2</v>
          </cell>
          <cell r="T180">
            <v>5.780648000097699E-5</v>
          </cell>
          <cell r="U180">
            <v>6.1050289206085191</v>
          </cell>
          <cell r="V180">
            <v>13.435910226958345</v>
          </cell>
          <cell r="W180">
            <v>0.12768733400000043</v>
          </cell>
          <cell r="X180">
            <v>3.6642642080002119E-2</v>
          </cell>
          <cell r="Y180">
            <v>6.1126250869023382</v>
          </cell>
          <cell r="Z180">
            <v>13.457395429747864</v>
          </cell>
          <cell r="AA180">
            <v>0.19007156800000002</v>
          </cell>
          <cell r="AB180">
            <v>7.3230191280000412E-2</v>
          </cell>
          <cell r="AC180">
            <v>6.1178197583271281</v>
          </cell>
          <cell r="AD180">
            <v>13.472088179309885</v>
          </cell>
          <cell r="AE180">
            <v>0.26701789400000031</v>
          </cell>
          <cell r="AF180">
            <v>0.10982393128000467</v>
          </cell>
          <cell r="AG180">
            <v>6.1237790662970291</v>
          </cell>
          <cell r="AH180">
            <v>13.48894364761667</v>
          </cell>
          <cell r="AI180">
            <v>0.36070145000000009</v>
          </cell>
          <cell r="AJ180">
            <v>0.1464150964799984</v>
          </cell>
          <cell r="AK180">
            <v>6.1306167158746128</v>
          </cell>
          <cell r="AL180">
            <v>13.508283441151416</v>
          </cell>
          <cell r="AM180">
            <v>0.46980575700000049</v>
          </cell>
          <cell r="AN180">
            <v>0.18301185888000226</v>
          </cell>
          <cell r="AO180">
            <v>6.138264038750914</v>
          </cell>
          <cell r="AP180">
            <v>13.529913336606437</v>
          </cell>
          <cell r="AQ180">
            <v>0.59016531500000013</v>
          </cell>
          <cell r="AR180">
            <v>0.21960828008000277</v>
          </cell>
          <cell r="AS180">
            <v>6.146502091191099</v>
          </cell>
          <cell r="AT180">
            <v>13.55321406758334</v>
          </cell>
          <cell r="AU180">
            <v>6.1040000000000001</v>
          </cell>
          <cell r="AV180">
            <v>13.442</v>
          </cell>
          <cell r="AW180">
            <v>0.7200024229999995</v>
          </cell>
          <cell r="AX180">
            <v>0.25620291888000324</v>
          </cell>
          <cell r="AY180">
            <v>6.1552374924471609</v>
          </cell>
          <cell r="AZ180">
            <v>13.586921513441528</v>
          </cell>
          <cell r="BA180">
            <v>1.5286618980000002</v>
          </cell>
          <cell r="BB180">
            <v>0.43903063208000681</v>
          </cell>
          <cell r="BC180">
            <v>6.2072770738112828</v>
          </cell>
          <cell r="BD180">
            <v>13.734111676932246</v>
          </cell>
          <cell r="BE180">
            <v>6.1630000000000003</v>
          </cell>
          <cell r="BF180">
            <v>13.602</v>
          </cell>
          <cell r="BG180">
            <v>2.4989594092000003</v>
          </cell>
          <cell r="BH180">
            <v>0.47558894008000152</v>
          </cell>
          <cell r="BI180">
            <v>6.319123299106761</v>
          </cell>
          <cell r="BJ180">
            <v>14.043583373998425</v>
          </cell>
          <cell r="BK180">
            <v>3.4231561709680003</v>
          </cell>
          <cell r="BL180">
            <v>0.47558894007999797</v>
          </cell>
          <cell r="BM180">
            <v>6.3676310490332089</v>
          </cell>
          <cell r="BN180">
            <v>14.180784009650797</v>
          </cell>
          <cell r="BO180">
            <v>6.1639999999999997</v>
          </cell>
          <cell r="BP180">
            <v>13.609</v>
          </cell>
          <cell r="BQ180">
            <v>4.1785070717649999</v>
          </cell>
          <cell r="BR180">
            <v>0.47558894007999797</v>
          </cell>
          <cell r="BS180">
            <v>6.408276689570279</v>
          </cell>
          <cell r="BT180">
            <v>14.299918814723783</v>
          </cell>
        </row>
        <row r="181">
          <cell r="B181" t="str">
            <v>Hyde</v>
          </cell>
          <cell r="C181" t="str">
            <v>HYDE</v>
          </cell>
          <cell r="D181">
            <v>6.6</v>
          </cell>
          <cell r="E181">
            <v>62.5</v>
          </cell>
          <cell r="F181">
            <v>25</v>
          </cell>
          <cell r="G181">
            <v>0.66127273111887608</v>
          </cell>
          <cell r="H181">
            <v>0.57249499651231939</v>
          </cell>
          <cell r="I181">
            <v>14.308999999999999</v>
          </cell>
          <cell r="J181">
            <v>41.32</v>
          </cell>
          <cell r="K181">
            <v>3.3613335000000077E-2</v>
          </cell>
          <cell r="L181">
            <v>4.9671000000000021E-3</v>
          </cell>
          <cell r="M181">
            <v>14.312374912807984</v>
          </cell>
          <cell r="N181">
            <v>41.329545694929756</v>
          </cell>
          <cell r="O181">
            <v>8.1653764000000795E-2</v>
          </cell>
          <cell r="P181">
            <v>9.4404880000009683E-3</v>
          </cell>
          <cell r="Q181">
            <v>14.316968680441489</v>
          </cell>
          <cell r="R181">
            <v>41.342538831909145</v>
          </cell>
          <cell r="S181">
            <v>3.3613335000000077E-2</v>
          </cell>
          <cell r="T181">
            <v>1.3728652000001063E-2</v>
          </cell>
          <cell r="U181">
            <v>14.313141349839155</v>
          </cell>
          <cell r="V181">
            <v>41.331713506218129</v>
          </cell>
          <cell r="W181">
            <v>0.2333194470000004</v>
          </cell>
          <cell r="X181">
            <v>0.10137113200000236</v>
          </cell>
          <cell r="Y181">
            <v>14.338277832709224</v>
          </cell>
          <cell r="Z181">
            <v>41.402810216188556</v>
          </cell>
          <cell r="AA181">
            <v>0.35414593299999986</v>
          </cell>
          <cell r="AB181">
            <v>0.18891203200000106</v>
          </cell>
          <cell r="AC181">
            <v>14.356505251860352</v>
          </cell>
          <cell r="AD181">
            <v>41.454365142929717</v>
          </cell>
          <cell r="AE181">
            <v>0.50859806700000032</v>
          </cell>
          <cell r="AF181">
            <v>0.27685266000000119</v>
          </cell>
          <cell r="AG181">
            <v>14.377709119495247</v>
          </cell>
          <cell r="AH181">
            <v>41.514338737297784</v>
          </cell>
          <cell r="AI181">
            <v>0.70494980200000024</v>
          </cell>
          <cell r="AJ181">
            <v>0.36411596400000157</v>
          </cell>
          <cell r="AK181">
            <v>14.402519001179016</v>
          </cell>
          <cell r="AL181">
            <v>41.584511679613904</v>
          </cell>
          <cell r="AM181">
            <v>0.9411457809999999</v>
          </cell>
          <cell r="AN181">
            <v>0.45174836400000196</v>
          </cell>
          <cell r="AO181">
            <v>14.430846637813394</v>
          </cell>
          <cell r="AP181">
            <v>41.664634335450529</v>
          </cell>
          <cell r="AQ181">
            <v>1.2068945770000004</v>
          </cell>
          <cell r="AR181">
            <v>0.53909324800000036</v>
          </cell>
          <cell r="AS181">
            <v>14.461734324358417</v>
          </cell>
          <cell r="AT181">
            <v>41.751997905895131</v>
          </cell>
          <cell r="AU181">
            <v>14.319000000000001</v>
          </cell>
          <cell r="AV181">
            <v>41.741</v>
          </cell>
          <cell r="AW181">
            <v>1.515599135</v>
          </cell>
          <cell r="AX181">
            <v>0.62606353200000164</v>
          </cell>
          <cell r="AY181">
            <v>14.506346896561489</v>
          </cell>
          <cell r="AZ181">
            <v>42.27089704397153</v>
          </cell>
          <cell r="BA181">
            <v>3.5340095599999994</v>
          </cell>
          <cell r="BB181">
            <v>1.046294611999997</v>
          </cell>
          <cell r="BC181">
            <v>14.719672704041601</v>
          </cell>
          <cell r="BD181">
            <v>42.874273544256667</v>
          </cell>
          <cell r="BE181">
            <v>14.250999999999999</v>
          </cell>
          <cell r="BF181">
            <v>42.182000000000002</v>
          </cell>
          <cell r="BG181">
            <v>5.8287917411399999</v>
          </cell>
          <cell r="BH181">
            <v>1.1262003879999973</v>
          </cell>
          <cell r="BI181">
            <v>14.859404026965258</v>
          </cell>
          <cell r="BJ181">
            <v>43.902826452673352</v>
          </cell>
          <cell r="BK181">
            <v>7.8793524850435004</v>
          </cell>
          <cell r="BL181">
            <v>0.75314407199999778</v>
          </cell>
          <cell r="BM181">
            <v>15.00614760772539</v>
          </cell>
          <cell r="BN181">
            <v>44.317879976877691</v>
          </cell>
          <cell r="BO181">
            <v>14.259</v>
          </cell>
          <cell r="BP181">
            <v>42.523000000000003</v>
          </cell>
          <cell r="BQ181">
            <v>9.4705106027396013</v>
          </cell>
          <cell r="BR181">
            <v>-0.24515724799999816</v>
          </cell>
          <cell r="BS181">
            <v>15.06600912768611</v>
          </cell>
          <cell r="BT181">
            <v>44.805566506665158</v>
          </cell>
        </row>
        <row r="182">
          <cell r="B182" t="str">
            <v>Hyndburn Rd</v>
          </cell>
          <cell r="C182" t="str">
            <v>HYNDBURN RD</v>
          </cell>
          <cell r="D182">
            <v>6.6</v>
          </cell>
          <cell r="E182">
            <v>62.5</v>
          </cell>
          <cell r="F182">
            <v>25</v>
          </cell>
          <cell r="G182">
            <v>0.60358382411821243</v>
          </cell>
          <cell r="H182">
            <v>0.52355055521911276</v>
          </cell>
          <cell r="I182">
            <v>13.087</v>
          </cell>
          <cell r="J182">
            <v>37.719000000000001</v>
          </cell>
          <cell r="K182">
            <v>1.6127014000000162E-2</v>
          </cell>
          <cell r="L182">
            <v>4.0368480000001483E-3</v>
          </cell>
          <cell r="M182">
            <v>13.088763880477819</v>
          </cell>
          <cell r="N182">
            <v>37.723989007388276</v>
          </cell>
          <cell r="O182">
            <v>3.7706139000000083E-2</v>
          </cell>
          <cell r="P182">
            <v>7.6107479999993899E-3</v>
          </cell>
          <cell r="Q182">
            <v>13.090964199531559</v>
          </cell>
          <cell r="R182">
            <v>37.73021244948297</v>
          </cell>
          <cell r="S182">
            <v>1.6127014000000162E-2</v>
          </cell>
          <cell r="T182">
            <v>1.0989544000000073E-2</v>
          </cell>
          <cell r="U182">
            <v>13.089372083645575</v>
          </cell>
          <cell r="V182">
            <v>37.725709265725314</v>
          </cell>
          <cell r="W182">
            <v>0.10015449200000004</v>
          </cell>
          <cell r="X182">
            <v>8.5799147999999992E-2</v>
          </cell>
          <cell r="Y182">
            <v>13.103266724865271</v>
          </cell>
          <cell r="Z182">
            <v>37.765009245839721</v>
          </cell>
          <cell r="AA182">
            <v>0.14603372500000011</v>
          </cell>
          <cell r="AB182">
            <v>0.16049644799999996</v>
          </cell>
          <cell r="AC182">
            <v>13.113814436044892</v>
          </cell>
          <cell r="AD182">
            <v>37.794842678244152</v>
          </cell>
          <cell r="AE182">
            <v>0.20204664600000022</v>
          </cell>
          <cell r="AF182">
            <v>0.235462536</v>
          </cell>
          <cell r="AG182">
            <v>13.125272127878883</v>
          </cell>
          <cell r="AH182">
            <v>37.827249924614392</v>
          </cell>
          <cell r="AI182">
            <v>0.27000037300000024</v>
          </cell>
          <cell r="AJ182">
            <v>0.30989821600000012</v>
          </cell>
          <cell r="AK182">
            <v>13.137727970676035</v>
          </cell>
          <cell r="AL182">
            <v>37.862480368243432</v>
          </cell>
          <cell r="AM182">
            <v>0.34883568600000014</v>
          </cell>
          <cell r="AN182">
            <v>0.38458226800000039</v>
          </cell>
          <cell r="AO182">
            <v>13.151157432298547</v>
          </cell>
          <cell r="AP182">
            <v>37.900464621767277</v>
          </cell>
          <cell r="AQ182">
            <v>0.43554022900000011</v>
          </cell>
          <cell r="AR182">
            <v>0.45903156000000056</v>
          </cell>
          <cell r="AS182">
            <v>13.165254736846757</v>
          </cell>
          <cell r="AT182">
            <v>37.940337820337241</v>
          </cell>
          <cell r="AU182">
            <v>13.096</v>
          </cell>
          <cell r="AV182">
            <v>38.1</v>
          </cell>
          <cell r="AW182">
            <v>0.53374950100000018</v>
          </cell>
          <cell r="AX182">
            <v>0.53318999199999961</v>
          </cell>
          <cell r="AY182">
            <v>13.189333000529182</v>
          </cell>
          <cell r="AZ182">
            <v>38.363985590330685</v>
          </cell>
          <cell r="BA182">
            <v>1.1556059510000001</v>
          </cell>
          <cell r="BB182">
            <v>0.89310176800000018</v>
          </cell>
          <cell r="BC182">
            <v>13.275215447432654</v>
          </cell>
          <cell r="BD182">
            <v>38.606897832692042</v>
          </cell>
          <cell r="BE182">
            <v>13.111000000000001</v>
          </cell>
          <cell r="BF182">
            <v>38.543999999999997</v>
          </cell>
          <cell r="BG182">
            <v>1.8779374657700005</v>
          </cell>
          <cell r="BH182">
            <v>0.96458550399999865</v>
          </cell>
          <cell r="BI182">
            <v>13.359656272996123</v>
          </cell>
          <cell r="BJ182">
            <v>39.247306147280518</v>
          </cell>
          <cell r="BK182">
            <v>2.5797192713339001</v>
          </cell>
          <cell r="BL182">
            <v>0.96458550399999865</v>
          </cell>
          <cell r="BM182">
            <v>13.421046260019562</v>
          </cell>
          <cell r="BN182">
            <v>39.420943251765436</v>
          </cell>
          <cell r="BO182">
            <v>13.119</v>
          </cell>
          <cell r="BP182">
            <v>38.603999999999999</v>
          </cell>
          <cell r="BQ182">
            <v>3.1904236897590001</v>
          </cell>
          <cell r="BR182">
            <v>0.96458550400000043</v>
          </cell>
          <cell r="BS182">
            <v>13.482469041894262</v>
          </cell>
          <cell r="BT182">
            <v>39.632045697099237</v>
          </cell>
        </row>
        <row r="183">
          <cell r="B183" t="str">
            <v>India St</v>
          </cell>
          <cell r="C183" t="str">
            <v>INDIA ST</v>
          </cell>
          <cell r="D183">
            <v>6.6</v>
          </cell>
          <cell r="E183">
            <v>54.75</v>
          </cell>
          <cell r="F183">
            <v>21.9</v>
          </cell>
          <cell r="G183">
            <v>0.91868373740717102</v>
          </cell>
          <cell r="H183">
            <v>0.78005585401415511</v>
          </cell>
          <cell r="I183">
            <v>14.631</v>
          </cell>
          <cell r="J183">
            <v>43.362000000000002</v>
          </cell>
          <cell r="K183">
            <v>2.7249560999999867E-2</v>
          </cell>
          <cell r="L183">
            <v>28.005426620000001</v>
          </cell>
          <cell r="M183">
            <v>17.083223202909995</v>
          </cell>
          <cell r="N183">
            <v>50.297934623042615</v>
          </cell>
          <cell r="O183">
            <v>6.623167299999988E-2</v>
          </cell>
          <cell r="P183">
            <v>28.010263456000001</v>
          </cell>
          <cell r="Q183">
            <v>17.087056366762027</v>
          </cell>
          <cell r="R183">
            <v>50.308776447655291</v>
          </cell>
          <cell r="S183">
            <v>2.7249560999999867E-2</v>
          </cell>
          <cell r="T183">
            <v>28.014861903999996</v>
          </cell>
          <cell r="U183">
            <v>17.084048576206552</v>
          </cell>
          <cell r="V183">
            <v>50.300269131262638</v>
          </cell>
          <cell r="W183">
            <v>0.18967839500000006</v>
          </cell>
          <cell r="X183">
            <v>28.058329075999993</v>
          </cell>
          <cell r="Y183">
            <v>17.102059805674607</v>
          </cell>
          <cell r="Z183">
            <v>50.351212581240112</v>
          </cell>
          <cell r="AA183">
            <v>0.28820562399999994</v>
          </cell>
          <cell r="AB183">
            <v>28.101661807999992</v>
          </cell>
          <cell r="AC183">
            <v>17.114469333958027</v>
          </cell>
          <cell r="AD183">
            <v>50.386312027642248</v>
          </cell>
          <cell r="AE183">
            <v>0.41417496700000012</v>
          </cell>
          <cell r="AF183">
            <v>28.145383508000009</v>
          </cell>
          <cell r="AG183">
            <v>17.129313450526986</v>
          </cell>
          <cell r="AH183">
            <v>50.428297529588782</v>
          </cell>
          <cell r="AI183">
            <v>0.57430080999999999</v>
          </cell>
          <cell r="AJ183">
            <v>28.188386108000003</v>
          </cell>
          <cell r="AK183">
            <v>17.147082581018822</v>
          </cell>
          <cell r="AL183">
            <v>50.478556220255044</v>
          </cell>
          <cell r="AM183">
            <v>0.76693388399999995</v>
          </cell>
          <cell r="AN183">
            <v>28.231747551999991</v>
          </cell>
          <cell r="AO183">
            <v>17.167726747457394</v>
          </cell>
          <cell r="AP183">
            <v>50.536946740577676</v>
          </cell>
          <cell r="AQ183">
            <v>0.98367774800000007</v>
          </cell>
          <cell r="AR183">
            <v>28.274796223999992</v>
          </cell>
          <cell r="AS183">
            <v>17.190452700577556</v>
          </cell>
          <cell r="AT183">
            <v>50.601225442818446</v>
          </cell>
          <cell r="AU183">
            <v>14.641</v>
          </cell>
          <cell r="AV183">
            <v>43.747999999999998</v>
          </cell>
          <cell r="AW183">
            <v>1.2344535180000002</v>
          </cell>
          <cell r="AX183">
            <v>28.317449395999994</v>
          </cell>
          <cell r="AY183">
            <v>17.226121076130845</v>
          </cell>
          <cell r="AZ183">
            <v>51.059826572481541</v>
          </cell>
          <cell r="BA183">
            <v>2.8701373170000002</v>
          </cell>
          <cell r="BB183">
            <v>27.851927635999996</v>
          </cell>
          <cell r="BC183">
            <v>17.328483707678139</v>
          </cell>
          <cell r="BD183">
            <v>51.349351816110307</v>
          </cell>
          <cell r="BE183">
            <v>14.654</v>
          </cell>
          <cell r="BF183">
            <v>44.106000000000002</v>
          </cell>
          <cell r="BG183">
            <v>4.7280646174899994</v>
          </cell>
          <cell r="BH183">
            <v>22.478444535999998</v>
          </cell>
          <cell r="BI183">
            <v>17.033952330829919</v>
          </cell>
          <cell r="BJ183">
            <v>50.837521728122269</v>
          </cell>
          <cell r="BK183">
            <v>6.3753000891070997</v>
          </cell>
          <cell r="BL183">
            <v>10.082844535999989</v>
          </cell>
          <cell r="BM183">
            <v>16.093714277222329</v>
          </cell>
          <cell r="BN183">
            <v>48.178126913579995</v>
          </cell>
          <cell r="BO183">
            <v>14.666</v>
          </cell>
          <cell r="BP183">
            <v>44.459000000000003</v>
          </cell>
          <cell r="BQ183">
            <v>7.6358570377412001</v>
          </cell>
          <cell r="BR183">
            <v>6.3700445359999911</v>
          </cell>
          <cell r="BS183">
            <v>15.891198643006497</v>
          </cell>
          <cell r="BT183">
            <v>47.924385075081801</v>
          </cell>
        </row>
        <row r="184">
          <cell r="B184" t="str">
            <v>Ingleton</v>
          </cell>
          <cell r="C184" t="str">
            <v>INGLETON</v>
          </cell>
          <cell r="D184">
            <v>11</v>
          </cell>
          <cell r="E184">
            <v>50</v>
          </cell>
          <cell r="F184">
            <v>20</v>
          </cell>
          <cell r="G184">
            <v>0.10764482496038097</v>
          </cell>
          <cell r="H184">
            <v>0.11312194237228508</v>
          </cell>
          <cell r="I184">
            <v>2.262</v>
          </cell>
          <cell r="J184">
            <v>5.3810000000000002</v>
          </cell>
          <cell r="K184">
            <v>8.164667999999986E-3</v>
          </cell>
          <cell r="L184">
            <v>1.964988000000556E-4</v>
          </cell>
          <cell r="M184">
            <v>2.2624388474457016</v>
          </cell>
          <cell r="N184">
            <v>5.3822412480190485</v>
          </cell>
          <cell r="O184">
            <v>1.9705419000000002E-2</v>
          </cell>
          <cell r="P184">
            <v>4.0343159999989275E-4</v>
          </cell>
          <cell r="Q184">
            <v>2.2630554409370003</v>
          </cell>
          <cell r="R184">
            <v>5.3839852377747794</v>
          </cell>
          <cell r="S184">
            <v>8.164667999999986E-3</v>
          </cell>
          <cell r="T184">
            <v>6.2703160000010527E-4</v>
          </cell>
          <cell r="U184">
            <v>2.2624614445573359</v>
          </cell>
          <cell r="V184">
            <v>5.3823051623025355</v>
          </cell>
          <cell r="W184">
            <v>5.6451795999999999E-2</v>
          </cell>
          <cell r="X184">
            <v>2.3914235600000167E-2</v>
          </cell>
          <cell r="Y184">
            <v>2.2662181227252693</v>
          </cell>
          <cell r="Z184">
            <v>5.3929306527316605</v>
          </cell>
          <cell r="AA184">
            <v>8.5678020999999993E-2</v>
          </cell>
          <cell r="AB184">
            <v>4.7216583599999806E-2</v>
          </cell>
          <cell r="AC184">
            <v>2.2689751577945145</v>
          </cell>
          <cell r="AD184">
            <v>5.40072872550539</v>
          </cell>
          <cell r="AE184">
            <v>0.12265239700000002</v>
          </cell>
          <cell r="AF184">
            <v>7.0564003599999925E-2</v>
          </cell>
          <cell r="AG184">
            <v>2.2721412309907509</v>
          </cell>
          <cell r="AH184">
            <v>5.4096837328125567</v>
          </cell>
          <cell r="AI184">
            <v>0.16895954099999999</v>
          </cell>
          <cell r="AJ184">
            <v>9.3885887600000162E-2</v>
          </cell>
          <cell r="AK184">
            <v>2.275795807177952</v>
          </cell>
          <cell r="AL184">
            <v>5.4200204352298877</v>
          </cell>
          <cell r="AM184">
            <v>0.22407825199999998</v>
          </cell>
          <cell r="AN184">
            <v>0.11724817159999978</v>
          </cell>
          <cell r="AO184">
            <v>2.2799149911406356</v>
          </cell>
          <cell r="AP184">
            <v>5.4316712468817618</v>
          </cell>
          <cell r="AQ184">
            <v>0.28571287300000003</v>
          </cell>
          <cell r="AR184">
            <v>0.14060376759999982</v>
          </cell>
          <cell r="AS184">
            <v>2.2843758206554932</v>
          </cell>
          <cell r="AT184">
            <v>5.4442883780804534</v>
          </cell>
          <cell r="AU184">
            <v>2.262</v>
          </cell>
          <cell r="AV184">
            <v>5.3849999999999998</v>
          </cell>
          <cell r="AW184">
            <v>0.354690807</v>
          </cell>
          <cell r="AX184">
            <v>0.1639422116</v>
          </cell>
          <cell r="AY184">
            <v>2.2892211738999397</v>
          </cell>
          <cell r="AZ184">
            <v>5.4619931066260223</v>
          </cell>
          <cell r="BA184">
            <v>0.79850623799999998</v>
          </cell>
          <cell r="BB184">
            <v>0.27943516359999987</v>
          </cell>
          <cell r="BC184">
            <v>2.3185772507622184</v>
          </cell>
          <cell r="BD184">
            <v>5.5450246306994257</v>
          </cell>
          <cell r="BE184">
            <v>2.2679999999999998</v>
          </cell>
          <cell r="BF184">
            <v>5.5519999999999996</v>
          </cell>
          <cell r="BG184">
            <v>1.3186128568200002</v>
          </cell>
          <cell r="BH184">
            <v>0.30247687159999992</v>
          </cell>
          <cell r="BI184">
            <v>2.353085144643984</v>
          </cell>
          <cell r="BJ184">
            <v>5.7926571310239972</v>
          </cell>
          <cell r="BK184">
            <v>1.7968714660949998</v>
          </cell>
          <cell r="BL184">
            <v>0.30247687159999992</v>
          </cell>
          <cell r="BM184">
            <v>2.3781872116264546</v>
          </cell>
          <cell r="BN184">
            <v>5.8636564981644126</v>
          </cell>
          <cell r="BO184">
            <v>2.238</v>
          </cell>
          <cell r="BP184">
            <v>5.4710000000000001</v>
          </cell>
          <cell r="BQ184">
            <v>2.1745622896330001</v>
          </cell>
          <cell r="BR184">
            <v>0.30247687160000081</v>
          </cell>
          <cell r="BS184">
            <v>2.3680108387755561</v>
          </cell>
          <cell r="BT184">
            <v>5.8387261829037866</v>
          </cell>
        </row>
        <row r="185">
          <cell r="B185" t="str">
            <v>Irlam</v>
          </cell>
          <cell r="C185" t="str">
            <v>IRLAM</v>
          </cell>
          <cell r="D185">
            <v>6.6</v>
          </cell>
          <cell r="E185">
            <v>65.75</v>
          </cell>
          <cell r="F185">
            <v>26.3</v>
          </cell>
          <cell r="G185">
            <v>0.61272597428591957</v>
          </cell>
          <cell r="H185">
            <v>0.50444969027244724</v>
          </cell>
          <cell r="I185">
            <v>13.265000000000001</v>
          </cell>
          <cell r="J185">
            <v>40.280999999999999</v>
          </cell>
          <cell r="K185">
            <v>2.105347099999999E-2</v>
          </cell>
          <cell r="L185">
            <v>2.1165839999994773E-3</v>
          </cell>
          <cell r="M185">
            <v>13.267026854165362</v>
          </cell>
          <cell r="N185">
            <v>40.28673280929921</v>
          </cell>
          <cell r="O185">
            <v>5.0998384000000008E-2</v>
          </cell>
          <cell r="P185">
            <v>4.0041021599999995</v>
          </cell>
          <cell r="Q185">
            <v>13.619729301616577</v>
          </cell>
          <cell r="R185">
            <v>41.284325978634591</v>
          </cell>
          <cell r="S185">
            <v>2.105347099999999E-2</v>
          </cell>
          <cell r="T185">
            <v>4.0060648959999972</v>
          </cell>
          <cell r="U185">
            <v>13.617281495946354</v>
          </cell>
          <cell r="V185">
            <v>41.277402538680832</v>
          </cell>
          <cell r="W185">
            <v>0.14497749000000004</v>
          </cell>
          <cell r="X185">
            <v>4.0664061400000007</v>
          </cell>
          <cell r="Y185">
            <v>13.633400526127469</v>
          </cell>
          <cell r="Z185">
            <v>41.322994040869695</v>
          </cell>
          <cell r="AA185">
            <v>0.21946613699999995</v>
          </cell>
          <cell r="AB185">
            <v>4.1267401000000001</v>
          </cell>
          <cell r="AC185">
            <v>13.645194445588725</v>
          </cell>
          <cell r="AD185">
            <v>41.356352282580986</v>
          </cell>
          <cell r="AE185">
            <v>0.31442541399999979</v>
          </cell>
          <cell r="AF185">
            <v>4.1873141079999998</v>
          </cell>
          <cell r="AG185">
            <v>13.658800079522466</v>
          </cell>
          <cell r="AH185">
            <v>41.394834826648548</v>
          </cell>
          <cell r="AI185">
            <v>0.43483140300000001</v>
          </cell>
          <cell r="AJ185">
            <v>4.2475696319999985</v>
          </cell>
          <cell r="AK185">
            <v>13.674603863335005</v>
          </cell>
          <cell r="AL185">
            <v>41.439534677457559</v>
          </cell>
          <cell r="AM185">
            <v>0.57939609400000003</v>
          </cell>
          <cell r="AN185">
            <v>4.3080469999999975</v>
          </cell>
          <cell r="AO185">
            <v>13.692540391813619</v>
          </cell>
          <cell r="AP185">
            <v>41.49026684113025</v>
          </cell>
          <cell r="AQ185">
            <v>0.74185809599999986</v>
          </cell>
          <cell r="AR185">
            <v>4.3684022759999968</v>
          </cell>
          <cell r="AS185">
            <v>13.712031848697466</v>
          </cell>
          <cell r="AT185">
            <v>41.545397006481345</v>
          </cell>
          <cell r="AU185">
            <v>13.273999999999999</v>
          </cell>
          <cell r="AV185">
            <v>40.598999999999997</v>
          </cell>
          <cell r="AW185">
            <v>0.93042629500000018</v>
          </cell>
          <cell r="AX185">
            <v>4.4285792320000033</v>
          </cell>
          <cell r="AY185">
            <v>13.742791406606385</v>
          </cell>
          <cell r="AZ185">
            <v>41.924942330293419</v>
          </cell>
          <cell r="BA185">
            <v>2.1627073749999997</v>
          </cell>
          <cell r="BB185">
            <v>4.7220016680000034</v>
          </cell>
          <cell r="BC185">
            <v>13.876255851404288</v>
          </cell>
          <cell r="BD185">
            <v>42.302436786148995</v>
          </cell>
          <cell r="BE185">
            <v>13.298</v>
          </cell>
          <cell r="BF185">
            <v>41.534999999999997</v>
          </cell>
          <cell r="BG185">
            <v>3.5659613908699996</v>
          </cell>
          <cell r="BH185">
            <v>4.7803316680000014</v>
          </cell>
          <cell r="BI185">
            <v>14.028111294586985</v>
          </cell>
          <cell r="BJ185">
            <v>43.600066589693384</v>
          </cell>
          <cell r="BK185">
            <v>4.8291045788517</v>
          </cell>
          <cell r="BL185">
            <v>4.7803316680000014</v>
          </cell>
          <cell r="BM185">
            <v>14.138607667254602</v>
          </cell>
          <cell r="BN185">
            <v>43.912597527332537</v>
          </cell>
          <cell r="BO185">
            <v>13.314</v>
          </cell>
          <cell r="BP185">
            <v>42.156999999999996</v>
          </cell>
          <cell r="BQ185">
            <v>5.8205950931064994</v>
          </cell>
          <cell r="BR185">
            <v>4.7803316679999979</v>
          </cell>
          <cell r="BS185">
            <v>14.24134059381581</v>
          </cell>
          <cell r="BT185">
            <v>44.779915289426874</v>
          </cell>
        </row>
        <row r="186">
          <cell r="B186" t="str">
            <v>James St</v>
          </cell>
          <cell r="C186" t="str">
            <v>JAMES ST</v>
          </cell>
          <cell r="D186">
            <v>11</v>
          </cell>
          <cell r="E186">
            <v>62.5</v>
          </cell>
          <cell r="F186">
            <v>25</v>
          </cell>
          <cell r="G186">
            <v>0.41083323643174402</v>
          </cell>
          <cell r="H186">
            <v>0.35956594567533073</v>
          </cell>
          <cell r="I186">
            <v>8.9870000000000001</v>
          </cell>
          <cell r="J186">
            <v>25.670999999999999</v>
          </cell>
          <cell r="K186">
            <v>3.4926314000000014E-2</v>
          </cell>
          <cell r="L186">
            <v>6.0108120000013088E-3</v>
          </cell>
          <cell r="M186">
            <v>8.9891486418832685</v>
          </cell>
          <cell r="N186">
            <v>25.677077276984001</v>
          </cell>
          <cell r="O186">
            <v>8.2699201000000278E-2</v>
          </cell>
          <cell r="P186">
            <v>1.1328468000000314E-2</v>
          </cell>
          <cell r="Q186">
            <v>8.9919351727280379</v>
          </cell>
          <cell r="R186">
            <v>25.684958776409292</v>
          </cell>
          <cell r="S186">
            <v>3.4926314000000014E-2</v>
          </cell>
          <cell r="T186">
            <v>1.6352636000000587E-2</v>
          </cell>
          <cell r="U186">
            <v>8.989691446871479</v>
          </cell>
          <cell r="V186">
            <v>25.678612561336102</v>
          </cell>
          <cell r="W186">
            <v>0.2290804780000002</v>
          </cell>
          <cell r="X186">
            <v>0.15564478000000026</v>
          </cell>
          <cell r="Y186">
            <v>9.0071928392063949</v>
          </cell>
          <cell r="Z186">
            <v>25.728113974137006</v>
          </cell>
          <cell r="AA186">
            <v>0.34142839799999991</v>
          </cell>
          <cell r="AB186">
            <v>0.29476742399999978</v>
          </cell>
          <cell r="AC186">
            <v>9.020391620826274</v>
          </cell>
          <cell r="AD186">
            <v>25.765445766084273</v>
          </cell>
          <cell r="AE186">
            <v>0.48043455800000023</v>
          </cell>
          <cell r="AF186">
            <v>0.43428421200000233</v>
          </cell>
          <cell r="AG186">
            <v>9.0350102843720279</v>
          </cell>
          <cell r="AH186">
            <v>25.806793590584622</v>
          </cell>
          <cell r="AI186">
            <v>0.65011498600000017</v>
          </cell>
          <cell r="AJ186">
            <v>0.57301451999999831</v>
          </cell>
          <cell r="AK186">
            <v>9.0511976499584428</v>
          </cell>
          <cell r="AL186">
            <v>25.852578374487422</v>
          </cell>
          <cell r="AM186">
            <v>0.84788223699999987</v>
          </cell>
          <cell r="AN186">
            <v>0.71210902400000187</v>
          </cell>
          <cell r="AO186">
            <v>9.0688783067701646</v>
          </cell>
          <cell r="AP186">
            <v>25.902586823797023</v>
          </cell>
          <cell r="AQ186">
            <v>1.0662400400000003</v>
          </cell>
          <cell r="AR186">
            <v>0.85085531599999875</v>
          </cell>
          <cell r="AS186">
            <v>9.087621410895343</v>
          </cell>
          <cell r="AT186">
            <v>25.95560032790662</v>
          </cell>
          <cell r="AU186">
            <v>8.9930000000000003</v>
          </cell>
          <cell r="AV186">
            <v>25.943000000000001</v>
          </cell>
          <cell r="AW186">
            <v>1.3048235959999999</v>
          </cell>
          <cell r="AX186">
            <v>0.98917147200000066</v>
          </cell>
          <cell r="AY186">
            <v>9.1134035154572253</v>
          </cell>
          <cell r="AZ186">
            <v>26.283552569034015</v>
          </cell>
          <cell r="BA186">
            <v>2.7959766050000008</v>
          </cell>
          <cell r="BB186">
            <v>1.664614155999999</v>
          </cell>
          <cell r="BC186">
            <v>9.2271202978734639</v>
          </cell>
          <cell r="BD186">
            <v>26.605192200958967</v>
          </cell>
          <cell r="BE186">
            <v>9.0090000000000003</v>
          </cell>
          <cell r="BF186">
            <v>26.599</v>
          </cell>
          <cell r="BG186">
            <v>4.5984622063999998</v>
          </cell>
          <cell r="BH186">
            <v>1.7980735160000023</v>
          </cell>
          <cell r="BI186">
            <v>9.3447310564735186</v>
          </cell>
          <cell r="BJ186">
            <v>27.548590826749393</v>
          </cell>
          <cell r="BK186">
            <v>6.34257149917</v>
          </cell>
          <cell r="BL186">
            <v>1.7021447479999985</v>
          </cell>
          <cell r="BM186">
            <v>9.4312380991688869</v>
          </cell>
          <cell r="BN186">
            <v>27.793269692790552</v>
          </cell>
          <cell r="BO186">
            <v>9.02</v>
          </cell>
          <cell r="BP186">
            <v>27.033999999999999</v>
          </cell>
          <cell r="BQ186">
            <v>7.7988272379700012</v>
          </cell>
          <cell r="BR186">
            <v>1.4454386960000001</v>
          </cell>
          <cell r="BS186">
            <v>9.5051981295852777</v>
          </cell>
          <cell r="BT186">
            <v>28.406347550595118</v>
          </cell>
        </row>
        <row r="187">
          <cell r="B187" t="str">
            <v>Kay St</v>
          </cell>
          <cell r="C187" t="str">
            <v>KAY ST</v>
          </cell>
          <cell r="D187">
            <v>6.6</v>
          </cell>
          <cell r="E187">
            <v>54.75</v>
          </cell>
          <cell r="F187">
            <v>21.9</v>
          </cell>
          <cell r="G187">
            <v>0.68159370829088195</v>
          </cell>
          <cell r="H187">
            <v>0.59900509878820396</v>
          </cell>
          <cell r="I187">
            <v>13.116</v>
          </cell>
          <cell r="J187">
            <v>37.311</v>
          </cell>
          <cell r="K187">
            <v>1.9057389000000091E-2</v>
          </cell>
          <cell r="L187">
            <v>6.2253199999995346E-3</v>
          </cell>
          <cell r="M187">
            <v>13.118211663461665</v>
          </cell>
          <cell r="N187">
            <v>37.317255528925784</v>
          </cell>
          <cell r="O187">
            <v>4.560019999999998E-2</v>
          </cell>
          <cell r="P187">
            <v>1.1770999999999976E-2</v>
          </cell>
          <cell r="Q187">
            <v>13.121018678449049</v>
          </cell>
          <cell r="R187">
            <v>37.325194966255673</v>
          </cell>
          <cell r="S187">
            <v>1.9057389000000091E-2</v>
          </cell>
          <cell r="T187">
            <v>1.7039492000000767E-2</v>
          </cell>
          <cell r="U187">
            <v>13.1191576581761</v>
          </cell>
          <cell r="V187">
            <v>37.319931206035953</v>
          </cell>
          <cell r="W187">
            <v>0.12694195599999991</v>
          </cell>
          <cell r="X187">
            <v>6.806086800000033E-2</v>
          </cell>
          <cell r="Y187">
            <v>13.133058323171081</v>
          </cell>
          <cell r="Z187">
            <v>37.359248223959774</v>
          </cell>
          <cell r="AA187">
            <v>0.18999693200000012</v>
          </cell>
          <cell r="AB187">
            <v>0.11892357599999981</v>
          </cell>
          <cell r="AC187">
            <v>13.143023536129091</v>
          </cell>
          <cell r="AD187">
            <v>37.387434102594078</v>
          </cell>
          <cell r="AE187">
            <v>0.26931424800000014</v>
          </cell>
          <cell r="AF187">
            <v>0.17022839200000073</v>
          </cell>
          <cell r="AG187">
            <v>13.154450009321867</v>
          </cell>
          <cell r="AH187">
            <v>37.41975304931271</v>
          </cell>
          <cell r="AI187">
            <v>0.36852465400000001</v>
          </cell>
          <cell r="AJ187">
            <v>0.22070214399999921</v>
          </cell>
          <cell r="AK187">
            <v>13.167543977339248</v>
          </cell>
          <cell r="AL187">
            <v>37.456788383623632</v>
          </cell>
          <cell r="AM187">
            <v>0.48644872900000014</v>
          </cell>
          <cell r="AN187">
            <v>0.27158444799999915</v>
          </cell>
          <cell r="AO187">
            <v>13.182310705878123</v>
          </cell>
          <cell r="AP187">
            <v>37.49855499916675</v>
          </cell>
          <cell r="AQ187">
            <v>0.61815130200000024</v>
          </cell>
          <cell r="AR187">
            <v>0.32210520800000042</v>
          </cell>
          <cell r="AS187">
            <v>13.198251113508453</v>
          </cell>
          <cell r="AT187">
            <v>37.54364128048789</v>
          </cell>
          <cell r="AU187">
            <v>13.125</v>
          </cell>
          <cell r="AV187">
            <v>37.795000000000002</v>
          </cell>
          <cell r="AW187">
            <v>0.76910359999999978</v>
          </cell>
          <cell r="AX187">
            <v>0.37217004799999964</v>
          </cell>
          <cell r="AY187">
            <v>13.224835552710882</v>
          </cell>
          <cell r="AZ187">
            <v>38.077377585301491</v>
          </cell>
          <cell r="BA187">
            <v>1.7443139039999997</v>
          </cell>
          <cell r="BB187">
            <v>0.60520647999999921</v>
          </cell>
          <cell r="BC187">
            <v>13.330529731237714</v>
          </cell>
          <cell r="BD187">
            <v>38.376325866774543</v>
          </cell>
          <cell r="BE187">
            <v>13.138999999999999</v>
          </cell>
          <cell r="BF187">
            <v>38.226999999999997</v>
          </cell>
          <cell r="BG187">
            <v>2.8606037280199996</v>
          </cell>
          <cell r="BH187">
            <v>0.65101775600000122</v>
          </cell>
          <cell r="BI187">
            <v>13.446187213498639</v>
          </cell>
          <cell r="BJ187">
            <v>39.095856647034751</v>
          </cell>
          <cell r="BK187">
            <v>3.8796427101996001</v>
          </cell>
          <cell r="BL187">
            <v>0.65101775599999767</v>
          </cell>
          <cell r="BM187">
            <v>13.535330006025323</v>
          </cell>
          <cell r="BN187">
            <v>39.347990539392839</v>
          </cell>
          <cell r="BO187">
            <v>13.148</v>
          </cell>
          <cell r="BP187">
            <v>38.284999999999997</v>
          </cell>
          <cell r="BQ187">
            <v>4.6937587271531998</v>
          </cell>
          <cell r="BR187">
            <v>0.65101775600000478</v>
          </cell>
          <cell r="BS187">
            <v>13.615546688076801</v>
          </cell>
          <cell r="BT187">
            <v>39.607421734641669</v>
          </cell>
        </row>
        <row r="188">
          <cell r="B188" t="str">
            <v>Kendal</v>
          </cell>
          <cell r="C188" t="str">
            <v>KENDAL</v>
          </cell>
          <cell r="D188">
            <v>11</v>
          </cell>
          <cell r="E188">
            <v>33.4</v>
          </cell>
          <cell r="F188">
            <v>13.1</v>
          </cell>
          <cell r="G188">
            <v>0.76813077596858181</v>
          </cell>
          <cell r="H188">
            <v>0.65872687858385137</v>
          </cell>
          <cell r="I188">
            <v>8.6270000000000007</v>
          </cell>
          <cell r="J188">
            <v>25.649000000000001</v>
          </cell>
          <cell r="K188">
            <v>4.1107890999999341E-2</v>
          </cell>
          <cell r="L188">
            <v>3.1342359999939617E-3</v>
          </cell>
          <cell r="M188">
            <v>8.6293221094484522</v>
          </cell>
          <cell r="N188">
            <v>25.655567917350631</v>
          </cell>
          <cell r="O188">
            <v>9.9831689999999362E-2</v>
          </cell>
          <cell r="P188">
            <v>6.0290559999955917E-3</v>
          </cell>
          <cell r="Q188">
            <v>8.6325562481999736</v>
          </cell>
          <cell r="R188">
            <v>25.664715443120627</v>
          </cell>
          <cell r="S188">
            <v>4.1107890999999341E-2</v>
          </cell>
          <cell r="T188">
            <v>8.8598079999933077E-3</v>
          </cell>
          <cell r="U188">
            <v>8.629622624042586</v>
          </cell>
          <cell r="V188">
            <v>25.65641790098006</v>
          </cell>
          <cell r="W188">
            <v>0.29005482300000018</v>
          </cell>
          <cell r="X188">
            <v>0.11904901199999429</v>
          </cell>
          <cell r="Y188">
            <v>8.6484723826603425</v>
          </cell>
          <cell r="Z188">
            <v>25.70973306954944</v>
          </cell>
          <cell r="AA188">
            <v>0.44329611999999941</v>
          </cell>
          <cell r="AB188">
            <v>0.22921043599999891</v>
          </cell>
          <cell r="AC188">
            <v>8.6622974401034902</v>
          </cell>
          <cell r="AD188">
            <v>25.748836237022815</v>
          </cell>
          <cell r="AE188">
            <v>0.63819810999999937</v>
          </cell>
          <cell r="AF188">
            <v>0.33968637599999241</v>
          </cell>
          <cell r="AG188">
            <v>8.6783256246571323</v>
          </cell>
          <cell r="AH188">
            <v>25.794170788974775</v>
          </cell>
          <cell r="AI188">
            <v>0.88358443900000072</v>
          </cell>
          <cell r="AJ188">
            <v>0.44971931999999271</v>
          </cell>
          <cell r="AK188">
            <v>8.696980298560927</v>
          </cell>
          <cell r="AL188">
            <v>25.846934174647561</v>
          </cell>
          <cell r="AM188">
            <v>1.1770178069999995</v>
          </cell>
          <cell r="AN188">
            <v>0.5600417319999984</v>
          </cell>
          <cell r="AO188">
            <v>8.7181719811309151</v>
          </cell>
          <cell r="AP188">
            <v>25.906873304447526</v>
          </cell>
          <cell r="AQ188">
            <v>1.5060314290000001</v>
          </cell>
          <cell r="AR188">
            <v>0.67018782799999599</v>
          </cell>
          <cell r="AS188">
            <v>8.741221888531328</v>
          </cell>
          <cell r="AT188">
            <v>25.97206828776174</v>
          </cell>
          <cell r="AU188">
            <v>8.6319999999999997</v>
          </cell>
          <cell r="AV188">
            <v>25.876000000000001</v>
          </cell>
          <cell r="AW188">
            <v>1.8736241380000003</v>
          </cell>
          <cell r="AX188">
            <v>0.78008633199999267</v>
          </cell>
          <cell r="AY188">
            <v>8.7712836776550738</v>
          </cell>
          <cell r="AZ188">
            <v>26.269953731914018</v>
          </cell>
          <cell r="BA188">
            <v>4.2536358760000006</v>
          </cell>
          <cell r="BB188">
            <v>1.3191252079999956</v>
          </cell>
          <cell r="BC188">
            <v>8.9244941010888059</v>
          </cell>
          <cell r="BD188">
            <v>26.703298249347835</v>
          </cell>
          <cell r="BE188">
            <v>8.6039999999999992</v>
          </cell>
          <cell r="BF188">
            <v>26.373999999999999</v>
          </cell>
          <cell r="BG188">
            <v>7.0372949043999995</v>
          </cell>
          <cell r="BH188">
            <v>1.4252348799999908</v>
          </cell>
          <cell r="BI188">
            <v>9.0481676226407775</v>
          </cell>
          <cell r="BJ188">
            <v>27.630295751811207</v>
          </cell>
          <cell r="BK188">
            <v>9.5774835836339989</v>
          </cell>
          <cell r="BL188">
            <v>1.2951981079999939</v>
          </cell>
          <cell r="BM188">
            <v>9.1746677910434542</v>
          </cell>
          <cell r="BN188">
            <v>27.988092259406297</v>
          </cell>
          <cell r="BO188">
            <v>8.6110000000000007</v>
          </cell>
          <cell r="BP188">
            <v>26.594000000000001</v>
          </cell>
          <cell r="BQ188">
            <v>11.56059733174</v>
          </cell>
          <cell r="BR188">
            <v>0.94721879199999393</v>
          </cell>
          <cell r="BS188">
            <v>9.2674900914559668</v>
          </cell>
          <cell r="BT188">
            <v>28.450834381801162</v>
          </cell>
        </row>
        <row r="189">
          <cell r="B189" t="str">
            <v>Keswick</v>
          </cell>
          <cell r="C189" t="str">
            <v>KESWICK</v>
          </cell>
          <cell r="D189">
            <v>11</v>
          </cell>
          <cell r="E189">
            <v>33.405000000000001</v>
          </cell>
          <cell r="F189">
            <v>13.1</v>
          </cell>
          <cell r="G189">
            <v>0.35612579426430035</v>
          </cell>
          <cell r="H189">
            <v>0.37729384172568808</v>
          </cell>
          <cell r="I189">
            <v>4.9409999999999998</v>
          </cell>
          <cell r="J189">
            <v>11.891999999999999</v>
          </cell>
          <cell r="K189">
            <v>2.8913511999999919E-2</v>
          </cell>
          <cell r="L189">
            <v>6.051243999989353E-4</v>
          </cell>
          <cell r="M189">
            <v>4.9425493266065139</v>
          </cell>
          <cell r="N189">
            <v>11.896382157398953</v>
          </cell>
          <cell r="O189">
            <v>6.8179029000000169E-2</v>
          </cell>
          <cell r="P189">
            <v>1.2595163999993275E-3</v>
          </cell>
          <cell r="Q189">
            <v>4.9446445784435298</v>
          </cell>
          <cell r="R189">
            <v>11.902308424527943</v>
          </cell>
          <cell r="S189">
            <v>2.8913511999999919E-2</v>
          </cell>
          <cell r="T189">
            <v>1.9774244000005936E-3</v>
          </cell>
          <cell r="U189">
            <v>4.9426213536769144</v>
          </cell>
          <cell r="V189">
            <v>11.896585880718591</v>
          </cell>
          <cell r="W189">
            <v>0.18580853500000005</v>
          </cell>
          <cell r="X189">
            <v>8.8318892399999349E-2</v>
          </cell>
          <cell r="Y189">
            <v>4.9553879585456047</v>
          </cell>
          <cell r="Z189">
            <v>11.93269529222011</v>
          </cell>
          <cell r="AA189">
            <v>0.27467929999999985</v>
          </cell>
          <cell r="AB189">
            <v>0.17471484839999807</v>
          </cell>
          <cell r="AC189">
            <v>4.9645870756864525</v>
          </cell>
          <cell r="AD189">
            <v>11.958714324665005</v>
          </cell>
          <cell r="AE189">
            <v>0.38427368799999995</v>
          </cell>
          <cell r="AF189">
            <v>0.26126567239999776</v>
          </cell>
          <cell r="AG189">
            <v>4.9748820294090397</v>
          </cell>
          <cell r="AH189">
            <v>11.987832851021976</v>
          </cell>
          <cell r="AI189">
            <v>0.51809895999999989</v>
          </cell>
          <cell r="AJ189">
            <v>0.34773052440000018</v>
          </cell>
          <cell r="AK189">
            <v>4.9864442623536958</v>
          </cell>
          <cell r="AL189">
            <v>12.020535784305276</v>
          </cell>
          <cell r="AM189">
            <v>0.67415594999999984</v>
          </cell>
          <cell r="AN189">
            <v>0.43433482039999927</v>
          </cell>
          <cell r="AO189">
            <v>4.9991806767895142</v>
          </cell>
          <cell r="AP189">
            <v>12.056559804367552</v>
          </cell>
          <cell r="AQ189">
            <v>0.84643828400000021</v>
          </cell>
          <cell r="AR189">
            <v>0.52091805639999933</v>
          </cell>
          <cell r="AS189">
            <v>5.0127675955643705</v>
          </cell>
          <cell r="AT189">
            <v>12.094989413972081</v>
          </cell>
          <cell r="AU189">
            <v>4.9409999999999998</v>
          </cell>
          <cell r="AV189">
            <v>11.928000000000001</v>
          </cell>
          <cell r="AW189">
            <v>1.0376683170000001</v>
          </cell>
          <cell r="AX189">
            <v>0.60744374840000059</v>
          </cell>
          <cell r="AY189">
            <v>5.0273459903459807</v>
          </cell>
          <cell r="AZ189">
            <v>12.172223341207646</v>
          </cell>
          <cell r="BA189">
            <v>2.2376701040000002</v>
          </cell>
          <cell r="BB189">
            <v>1.0361147844000014</v>
          </cell>
          <cell r="BC189">
            <v>5.1128291442351514</v>
          </cell>
          <cell r="BD189">
            <v>12.414006212376629</v>
          </cell>
          <cell r="BE189">
            <v>5.0170000000000003</v>
          </cell>
          <cell r="BF189">
            <v>12.523</v>
          </cell>
          <cell r="BG189">
            <v>3.6512199373000005</v>
          </cell>
          <cell r="BH189">
            <v>1.1216594044000017</v>
          </cell>
          <cell r="BI189">
            <v>5.2675111975218272</v>
          </cell>
          <cell r="BJ189">
            <v>13.231552666123386</v>
          </cell>
          <cell r="BK189">
            <v>4.9915876151759999</v>
          </cell>
          <cell r="BL189">
            <v>1.1216594043999981</v>
          </cell>
          <cell r="BM189">
            <v>5.3378622556704443</v>
          </cell>
          <cell r="BN189">
            <v>13.43053550724553</v>
          </cell>
          <cell r="BO189">
            <v>5.0209999999999999</v>
          </cell>
          <cell r="BP189">
            <v>12.727</v>
          </cell>
          <cell r="BQ189">
            <v>6.0990789277079998</v>
          </cell>
          <cell r="BR189">
            <v>1.1216594043999981</v>
          </cell>
          <cell r="BS189">
            <v>5.3999904745264002</v>
          </cell>
          <cell r="BT189">
            <v>13.7989469381709</v>
          </cell>
        </row>
        <row r="190">
          <cell r="B190" t="str">
            <v>Kingsway</v>
          </cell>
          <cell r="C190" t="str">
            <v>KINGSWAY</v>
          </cell>
          <cell r="D190">
            <v>11</v>
          </cell>
          <cell r="E190">
            <v>62.5</v>
          </cell>
          <cell r="F190">
            <v>25</v>
          </cell>
          <cell r="G190">
            <v>0.48193645129042728</v>
          </cell>
          <cell r="H190">
            <v>0.39976039888815179</v>
          </cell>
          <cell r="I190">
            <v>9.9939999999999998</v>
          </cell>
          <cell r="J190">
            <v>30.120999999999999</v>
          </cell>
          <cell r="K190">
            <v>1.8999600000000044E-4</v>
          </cell>
          <cell r="L190">
            <v>0</v>
          </cell>
          <cell r="M190">
            <v>9.9940099722037949</v>
          </cell>
          <cell r="N190">
            <v>30.121028205651704</v>
          </cell>
          <cell r="O190">
            <v>4.3186600000000037E-4</v>
          </cell>
          <cell r="P190">
            <v>0</v>
          </cell>
          <cell r="Q190">
            <v>9.9940226670864867</v>
          </cell>
          <cell r="R190">
            <v>30.121064112202255</v>
          </cell>
          <cell r="S190">
            <v>1.8999600000000044E-4</v>
          </cell>
          <cell r="T190">
            <v>0</v>
          </cell>
          <cell r="U190">
            <v>9.9940099722037949</v>
          </cell>
          <cell r="V190">
            <v>30.121028205651704</v>
          </cell>
          <cell r="W190">
            <v>1.0781310000000004E-3</v>
          </cell>
          <cell r="X190">
            <v>1.905019999999924E-3</v>
          </cell>
          <cell r="Y190">
            <v>9.9941565748211705</v>
          </cell>
          <cell r="Z190">
            <v>30.121442860471252</v>
          </cell>
          <cell r="AA190">
            <v>1.5138629999999998E-3</v>
          </cell>
          <cell r="AB190">
            <v>3.8100479999999548E-3</v>
          </cell>
          <cell r="AC190">
            <v>9.994279432858999</v>
          </cell>
          <cell r="AD190">
            <v>30.121790355477938</v>
          </cell>
          <cell r="AE190">
            <v>2.0181319999999997E-3</v>
          </cell>
          <cell r="AF190">
            <v>5.7150679999999898E-3</v>
          </cell>
          <cell r="AG190">
            <v>9.9944058877365176</v>
          </cell>
          <cell r="AH190">
            <v>30.122148023883568</v>
          </cell>
          <cell r="AI190">
            <v>2.5941740000000003E-3</v>
          </cell>
          <cell r="AJ190">
            <v>7.6200919999999117E-3</v>
          </cell>
          <cell r="AK190">
            <v>9.9945361099295162</v>
          </cell>
          <cell r="AL190">
            <v>30.122516347866487</v>
          </cell>
          <cell r="AM190">
            <v>3.2283559999999991E-3</v>
          </cell>
          <cell r="AN190">
            <v>9.5251160000000556E-3</v>
          </cell>
          <cell r="AO190">
            <v>9.9946693836811189</v>
          </cell>
          <cell r="AP190">
            <v>30.122893302960538</v>
          </cell>
          <cell r="AQ190">
            <v>3.9017310000000012E-3</v>
          </cell>
          <cell r="AR190">
            <v>1.1430140000000089E-2</v>
          </cell>
          <cell r="AS190">
            <v>9.99480471453173</v>
          </cell>
          <cell r="AT190">
            <v>30.123276076409223</v>
          </cell>
          <cell r="AU190">
            <v>9.9949999999999992</v>
          </cell>
          <cell r="AV190">
            <v>30.201000000000001</v>
          </cell>
          <cell r="AW190">
            <v>4.6526739999999999E-3</v>
          </cell>
          <cell r="AX190">
            <v>1.3335160000000013E-2</v>
          </cell>
          <cell r="AY190">
            <v>9.995944116436549</v>
          </cell>
          <cell r="AZ190">
            <v>30.203670364538056</v>
          </cell>
          <cell r="BA190">
            <v>9.2636707000000006E-3</v>
          </cell>
          <cell r="BB190">
            <v>2.2860279999999955E-2</v>
          </cell>
          <cell r="BC190">
            <v>9.9966860701440066</v>
          </cell>
          <cell r="BD190">
            <v>30.205768926529537</v>
          </cell>
          <cell r="BE190">
            <v>9.9960000000000004</v>
          </cell>
          <cell r="BF190">
            <v>30.302</v>
          </cell>
          <cell r="BG190">
            <v>1.4938605599999998E-2</v>
          </cell>
          <cell r="BH190">
            <v>2.2787200000000007E-2</v>
          </cell>
          <cell r="BI190">
            <v>9.9979800912744139</v>
          </cell>
          <cell r="BJ190">
            <v>30.307600543870027</v>
          </cell>
          <cell r="BK190">
            <v>2.156327948358E-2</v>
          </cell>
          <cell r="BL190">
            <v>-0.19038783600000009</v>
          </cell>
          <cell r="BM190">
            <v>9.987139008804494</v>
          </cell>
          <cell r="BN190">
            <v>30.276937332150492</v>
          </cell>
          <cell r="BO190">
            <v>9.9969999999999999</v>
          </cell>
          <cell r="BP190">
            <v>30.373000000000001</v>
          </cell>
          <cell r="BQ190">
            <v>2.8552644108519997E-2</v>
          </cell>
          <cell r="BR190">
            <v>-0.76084573200000005</v>
          </cell>
          <cell r="BS190">
            <v>9.9585645807800134</v>
          </cell>
          <cell r="BT190">
            <v>30.264288217727202</v>
          </cell>
        </row>
        <row r="191">
          <cell r="B191" t="str">
            <v>Kinkry Hill</v>
          </cell>
          <cell r="C191" t="str">
            <v>KINKRY HILL</v>
          </cell>
          <cell r="D191">
            <v>11</v>
          </cell>
          <cell r="E191">
            <v>50</v>
          </cell>
          <cell r="F191">
            <v>20</v>
          </cell>
          <cell r="G191">
            <v>7.3604893028395318E-2</v>
          </cell>
          <cell r="H191">
            <v>7.1204324866948582E-2</v>
          </cell>
          <cell r="I191">
            <v>1.4239999999999999</v>
          </cell>
          <cell r="J191">
            <v>3.68</v>
          </cell>
          <cell r="K191">
            <v>1.6426350999999839E-3</v>
          </cell>
          <cell r="L191">
            <v>5.3605439999659943E-6</v>
          </cell>
          <cell r="M191">
            <v>1.4240864973389715</v>
          </cell>
          <cell r="N191">
            <v>3.6802446514197658</v>
          </cell>
          <cell r="O191">
            <v>3.8463291000000038E-3</v>
          </cell>
          <cell r="P191">
            <v>1.0939383999986063E-5</v>
          </cell>
          <cell r="Q191">
            <v>1.4242024540906886</v>
          </cell>
          <cell r="R191">
            <v>3.6805726266416197</v>
          </cell>
          <cell r="S191">
            <v>1.6426350999999839E-3</v>
          </cell>
          <cell r="T191">
            <v>1.6926943999961974E-5</v>
          </cell>
          <cell r="U191">
            <v>1.4240871044175309</v>
          </cell>
          <cell r="V191">
            <v>3.68024636849723</v>
          </cell>
          <cell r="W191">
            <v>1.0371541099999992E-2</v>
          </cell>
          <cell r="X191">
            <v>8.1878559039999521E-3</v>
          </cell>
          <cell r="Y191">
            <v>1.4249741157142051</v>
          </cell>
          <cell r="Z191">
            <v>3.6827552153086995</v>
          </cell>
          <cell r="AA191">
            <v>1.5235298100000003E-2</v>
          </cell>
          <cell r="AB191">
            <v>1.635916566400003E-2</v>
          </cell>
          <cell r="AC191">
            <v>1.4256582792871861</v>
          </cell>
          <cell r="AD191">
            <v>3.6846903221162823</v>
          </cell>
          <cell r="AE191">
            <v>2.1168169100000009E-2</v>
          </cell>
          <cell r="AF191">
            <v>2.4531646264000007E-2</v>
          </cell>
          <cell r="AG191">
            <v>1.4263986182456656</v>
          </cell>
          <cell r="AH191">
            <v>3.6867843169079517</v>
          </cell>
          <cell r="AI191">
            <v>2.8295864099999998E-2</v>
          </cell>
          <cell r="AJ191">
            <v>3.2703457064000019E-2</v>
          </cell>
          <cell r="AK191">
            <v>1.4272016340449472</v>
          </cell>
          <cell r="AL191">
            <v>3.6890555885762399</v>
          </cell>
          <cell r="AM191">
            <v>3.6480984100000002E-2</v>
          </cell>
          <cell r="AN191">
            <v>4.0876319463999999E-2</v>
          </cell>
          <cell r="AO191">
            <v>1.4280602054578599</v>
          </cell>
          <cell r="AP191">
            <v>3.6914839952490537</v>
          </cell>
          <cell r="AQ191">
            <v>4.5436653100000002E-2</v>
          </cell>
          <cell r="AR191">
            <v>4.9049003863999963E-2</v>
          </cell>
          <cell r="AS191">
            <v>1.4289592108620657</v>
          </cell>
          <cell r="AT191">
            <v>3.6940267665196029</v>
          </cell>
          <cell r="AU191">
            <v>1.4239999999999999</v>
          </cell>
          <cell r="AV191">
            <v>3.681</v>
          </cell>
          <cell r="AW191">
            <v>5.5224412200000003E-2</v>
          </cell>
          <cell r="AX191">
            <v>5.722123746399993E-2</v>
          </cell>
          <cell r="AY191">
            <v>1.4299018660093374</v>
          </cell>
          <cell r="AZ191">
            <v>3.6976929979074278</v>
          </cell>
          <cell r="BA191">
            <v>0.11501714610000001</v>
          </cell>
          <cell r="BB191">
            <v>9.8050660264000056E-2</v>
          </cell>
          <cell r="BC191">
            <v>1.4351831595781726</v>
          </cell>
          <cell r="BD191">
            <v>3.7126307518912687</v>
          </cell>
          <cell r="BE191">
            <v>1.427</v>
          </cell>
          <cell r="BF191">
            <v>3.79</v>
          </cell>
          <cell r="BG191">
            <v>0.18838584493000005</v>
          </cell>
          <cell r="BH191">
            <v>0.10621504826400002</v>
          </cell>
          <cell r="BI191">
            <v>1.4424625368171873</v>
          </cell>
          <cell r="BJ191">
            <v>3.8337346585511192</v>
          </cell>
          <cell r="BK191">
            <v>0.26168124569400003</v>
          </cell>
          <cell r="BL191">
            <v>0.10621504826400002</v>
          </cell>
          <cell r="BM191">
            <v>1.4463095476682288</v>
          </cell>
          <cell r="BN191">
            <v>3.844615648391398</v>
          </cell>
          <cell r="BO191">
            <v>1.4370000000000001</v>
          </cell>
          <cell r="BP191">
            <v>3.8359999999999999</v>
          </cell>
          <cell r="BQ191">
            <v>0.325177352488</v>
          </cell>
          <cell r="BR191">
            <v>0.10621504826400002</v>
          </cell>
          <cell r="BS191">
            <v>1.4596422289727751</v>
          </cell>
          <cell r="BT191">
            <v>3.9000418945913111</v>
          </cell>
        </row>
        <row r="192">
          <cell r="B192" t="str">
            <v>Kirkby Lonsdale</v>
          </cell>
          <cell r="C192" t="str">
            <v>KIRKBY LONSDALE</v>
          </cell>
          <cell r="D192">
            <v>11</v>
          </cell>
          <cell r="E192">
            <v>33.405000000000001</v>
          </cell>
          <cell r="F192">
            <v>13.1</v>
          </cell>
          <cell r="G192">
            <v>0.44096449771343788</v>
          </cell>
          <cell r="H192">
            <v>0.42225203882184831</v>
          </cell>
          <cell r="I192">
            <v>5.5309999999999997</v>
          </cell>
          <cell r="J192">
            <v>14.728999999999999</v>
          </cell>
          <cell r="K192">
            <v>9.3038520000000569E-3</v>
          </cell>
          <cell r="L192">
            <v>2.5498000000001575E-4</v>
          </cell>
          <cell r="M192">
            <v>5.5315017085662124</v>
          </cell>
          <cell r="N192">
            <v>14.730419046117392</v>
          </cell>
          <cell r="O192">
            <v>2.2224038000000002E-2</v>
          </cell>
          <cell r="P192">
            <v>5.2969719999995668E-4</v>
          </cell>
          <cell r="Q192">
            <v>5.5321942613766169</v>
          </cell>
          <cell r="R192">
            <v>14.73237788127166</v>
          </cell>
          <cell r="S192">
            <v>9.3038520000000569E-3</v>
          </cell>
          <cell r="T192">
            <v>8.3047719999984615E-4</v>
          </cell>
          <cell r="U192">
            <v>5.5315319143356065</v>
          </cell>
          <cell r="V192">
            <v>14.73050448093487</v>
          </cell>
          <cell r="W192">
            <v>6.2287797000000034E-2</v>
          </cell>
          <cell r="X192">
            <v>4.3709333200000255E-2</v>
          </cell>
          <cell r="Y192">
            <v>5.536563406514027</v>
          </cell>
          <cell r="Z192">
            <v>14.744735689890263</v>
          </cell>
          <cell r="AA192">
            <v>9.3474278000000022E-2</v>
          </cell>
          <cell r="AB192">
            <v>8.6610729199999792E-2</v>
          </cell>
          <cell r="AC192">
            <v>5.5404520115803573</v>
          </cell>
          <cell r="AD192">
            <v>14.755734325937299</v>
          </cell>
          <cell r="AE192">
            <v>0.13252047300000008</v>
          </cell>
          <cell r="AF192">
            <v>0.12957637319999971</v>
          </cell>
          <cell r="AG192">
            <v>5.5447565167915744</v>
          </cell>
          <cell r="AH192">
            <v>14.767909305235316</v>
          </cell>
          <cell r="AI192">
            <v>0.18091083599999996</v>
          </cell>
          <cell r="AJ192">
            <v>0.17250643720000025</v>
          </cell>
          <cell r="AK192">
            <v>5.5495495961652983</v>
          </cell>
          <cell r="AL192">
            <v>14.781466180947017</v>
          </cell>
          <cell r="AM192">
            <v>0.238010157</v>
          </cell>
          <cell r="AN192">
            <v>0.21549428520000036</v>
          </cell>
          <cell r="AO192">
            <v>5.5548028101620783</v>
          </cell>
          <cell r="AP192">
            <v>14.796324513907607</v>
          </cell>
          <cell r="AQ192">
            <v>0.30152308099999997</v>
          </cell>
          <cell r="AR192">
            <v>0.2584733492000002</v>
          </cell>
          <cell r="AS192">
            <v>5.560392189974654</v>
          </cell>
          <cell r="AT192">
            <v>14.812133667380005</v>
          </cell>
          <cell r="AU192">
            <v>5.5309999999999997</v>
          </cell>
          <cell r="AV192">
            <v>14.746</v>
          </cell>
          <cell r="AW192">
            <v>0.37262010300000009</v>
          </cell>
          <cell r="AX192">
            <v>0.30142854119999929</v>
          </cell>
          <cell r="AY192">
            <v>5.5663783787432513</v>
          </cell>
          <cell r="AZ192">
            <v>14.846065166066959</v>
          </cell>
          <cell r="BA192">
            <v>0.82711851400000014</v>
          </cell>
          <cell r="BB192">
            <v>0.51455156919999934</v>
          </cell>
          <cell r="BC192">
            <v>5.601419416699926</v>
          </cell>
          <cell r="BD192">
            <v>14.945176188302876</v>
          </cell>
          <cell r="BE192">
            <v>5.5439999999999996</v>
          </cell>
          <cell r="BF192">
            <v>15.061</v>
          </cell>
          <cell r="BG192">
            <v>1.36427021923</v>
          </cell>
          <cell r="BH192">
            <v>0.55709709320000056</v>
          </cell>
          <cell r="BI192">
            <v>5.6448456304585095</v>
          </cell>
          <cell r="BJ192">
            <v>15.34623451660098</v>
          </cell>
          <cell r="BK192">
            <v>1.8725633303870002</v>
          </cell>
          <cell r="BL192">
            <v>0.55709709319999967</v>
          </cell>
          <cell r="BM192">
            <v>5.6715240999633938</v>
          </cell>
          <cell r="BN192">
            <v>15.421692623395309</v>
          </cell>
          <cell r="BO192">
            <v>5.4820000000000002</v>
          </cell>
          <cell r="BP192">
            <v>15.074</v>
          </cell>
          <cell r="BQ192">
            <v>2.2907612853830002</v>
          </cell>
          <cell r="BR192">
            <v>0.55709709319999878</v>
          </cell>
          <cell r="BS192">
            <v>5.6314738001353479</v>
          </cell>
          <cell r="BT192">
            <v>15.496775750741708</v>
          </cell>
        </row>
        <row r="193">
          <cell r="B193" t="str">
            <v>Kirkby Moor</v>
          </cell>
          <cell r="C193" t="str">
            <v>KIRKBY MOOR</v>
          </cell>
          <cell r="D193">
            <v>11</v>
          </cell>
          <cell r="E193">
            <v>62.5</v>
          </cell>
          <cell r="F193">
            <v>25</v>
          </cell>
          <cell r="G193">
            <v>0.19768900200841327</v>
          </cell>
          <cell r="H193">
            <v>0.15824795672649164</v>
          </cell>
          <cell r="I193">
            <v>3.956</v>
          </cell>
          <cell r="J193">
            <v>12.355</v>
          </cell>
          <cell r="K193">
            <v>3.6279959999996336E-3</v>
          </cell>
          <cell r="L193">
            <v>1.6190400000226646E-4</v>
          </cell>
          <cell r="M193">
            <v>3.9561989181622912</v>
          </cell>
          <cell r="N193">
            <v>12.355562625525829</v>
          </cell>
          <cell r="O193">
            <v>8.7342279999997885E-3</v>
          </cell>
          <cell r="P193">
            <v>3.3230960000096843E-4</v>
          </cell>
          <cell r="Q193">
            <v>3.9564758698112708</v>
          </cell>
          <cell r="R193">
            <v>12.356345963082047</v>
          </cell>
          <cell r="S193">
            <v>3.6279959999996336E-3</v>
          </cell>
          <cell r="T193">
            <v>5.1644960000274409E-4</v>
          </cell>
          <cell r="U193">
            <v>3.9562175269802546</v>
          </cell>
          <cell r="V193">
            <v>12.355615259211318</v>
          </cell>
          <cell r="W193">
            <v>2.4915901999999157E-2</v>
          </cell>
          <cell r="X193">
            <v>1.6049473600002528E-2</v>
          </cell>
          <cell r="Y193">
            <v>3.9581501246027377</v>
          </cell>
          <cell r="Z193">
            <v>12.361081470747967</v>
          </cell>
          <cell r="AA193">
            <v>3.7730644999999896E-2</v>
          </cell>
          <cell r="AB193">
            <v>3.1595049599999925E-2</v>
          </cell>
          <cell r="AC193">
            <v>3.9596386553126424</v>
          </cell>
          <cell r="AD193">
            <v>12.365291671383881</v>
          </cell>
          <cell r="AE193">
            <v>5.3898544000000825E-2</v>
          </cell>
          <cell r="AF193">
            <v>4.7177605599994621E-2</v>
          </cell>
          <cell r="AG193">
            <v>3.9613051220163826</v>
          </cell>
          <cell r="AH193">
            <v>12.370005151011226</v>
          </cell>
          <cell r="AI193">
            <v>7.4075012999999856E-2</v>
          </cell>
          <cell r="AJ193">
            <v>6.2739641600003893E-2</v>
          </cell>
          <cell r="AK193">
            <v>3.963180907060218</v>
          </cell>
          <cell r="AL193">
            <v>12.375310672309402</v>
          </cell>
          <cell r="AM193">
            <v>9.8014344999999281E-2</v>
          </cell>
          <cell r="AN193">
            <v>7.8334793600003394E-2</v>
          </cell>
          <cell r="AO193">
            <v>3.9652559293310974</v>
          </cell>
          <cell r="AP193">
            <v>12.381179721584809</v>
          </cell>
          <cell r="AQ193">
            <v>0.1247358089999997</v>
          </cell>
          <cell r="AR193">
            <v>9.392461360000226E-2</v>
          </cell>
          <cell r="AS193">
            <v>3.9674766958044754</v>
          </cell>
          <cell r="AT193">
            <v>12.38746099771584</v>
          </cell>
          <cell r="AU193">
            <v>3.956</v>
          </cell>
          <cell r="AV193">
            <v>12.369</v>
          </cell>
          <cell r="AW193">
            <v>0.15460908699999987</v>
          </cell>
          <cell r="AX193">
            <v>0.10950057359999832</v>
          </cell>
          <cell r="AY193">
            <v>3.9698621621493628</v>
          </cell>
          <cell r="AZ193">
            <v>12.408208115430886</v>
          </cell>
          <cell r="BA193">
            <v>0.34633152399999911</v>
          </cell>
          <cell r="BB193">
            <v>0.16728599760000051</v>
          </cell>
          <cell r="BC193">
            <v>3.9829579285778425</v>
          </cell>
          <cell r="BD193">
            <v>12.445248536416541</v>
          </cell>
          <cell r="BE193">
            <v>3.9740000000000002</v>
          </cell>
          <cell r="BF193">
            <v>12.53</v>
          </cell>
          <cell r="BG193">
            <v>0.57301308034999998</v>
          </cell>
          <cell r="BH193">
            <v>0.11378490159999899</v>
          </cell>
          <cell r="BI193">
            <v>4.0100475454325206</v>
          </cell>
          <cell r="BJ193">
            <v>12.631957855281861</v>
          </cell>
          <cell r="BK193">
            <v>0.78495726996300075</v>
          </cell>
          <cell r="BL193">
            <v>-0.68224709840000131</v>
          </cell>
          <cell r="BM193">
            <v>3.9793908859273102</v>
          </cell>
          <cell r="BN193">
            <v>12.545247727983215</v>
          </cell>
          <cell r="BO193">
            <v>3.9550000000000001</v>
          </cell>
          <cell r="BP193">
            <v>12.456</v>
          </cell>
          <cell r="BQ193">
            <v>0.95580728776699964</v>
          </cell>
          <cell r="BR193">
            <v>-0.75827909840000274</v>
          </cell>
          <cell r="BS193">
            <v>3.965367541209416</v>
          </cell>
          <cell r="BT193">
            <v>12.485323834773636</v>
          </cell>
        </row>
        <row r="194">
          <cell r="B194" t="str">
            <v>Kirkby Stephen</v>
          </cell>
          <cell r="C194" t="str">
            <v>KIRKBY STEPHEN</v>
          </cell>
          <cell r="D194">
            <v>11</v>
          </cell>
          <cell r="E194">
            <v>62.5</v>
          </cell>
          <cell r="F194">
            <v>25</v>
          </cell>
          <cell r="G194">
            <v>0.14167188558557059</v>
          </cell>
          <cell r="H194">
            <v>0.16446353848128314</v>
          </cell>
          <cell r="I194">
            <v>4.1100000000000003</v>
          </cell>
          <cell r="J194">
            <v>8.85</v>
          </cell>
          <cell r="K194">
            <v>3.0049546000000094E-2</v>
          </cell>
          <cell r="L194">
            <v>2.1472039999892445E-4</v>
          </cell>
          <cell r="M194">
            <v>4.1115884620320786</v>
          </cell>
          <cell r="N194">
            <v>8.8544928490981611</v>
          </cell>
          <cell r="O194">
            <v>7.095092500000022E-2</v>
          </cell>
          <cell r="P194">
            <v>4.4389839999858793E-4</v>
          </cell>
          <cell r="Q194">
            <v>4.1137472564098854</v>
          </cell>
          <cell r="R194">
            <v>8.860598841673097</v>
          </cell>
          <cell r="S194">
            <v>3.0049546000000094E-2</v>
          </cell>
          <cell r="T194">
            <v>6.9347839999966965E-4</v>
          </cell>
          <cell r="U194">
            <v>4.1116135903102773</v>
          </cell>
          <cell r="V194">
            <v>8.8545639226018142</v>
          </cell>
          <cell r="W194">
            <v>0.19589465999999978</v>
          </cell>
          <cell r="X194">
            <v>5.5216838399999801E-2</v>
          </cell>
          <cell r="Y194">
            <v>4.1231799355634413</v>
          </cell>
          <cell r="Z194">
            <v>8.8872784872500432</v>
          </cell>
          <cell r="AA194">
            <v>0.29137876799999995</v>
          </cell>
          <cell r="AB194">
            <v>0.10975817839999902</v>
          </cell>
          <cell r="AC194">
            <v>4.1310542294532677</v>
          </cell>
          <cell r="AD194">
            <v>8.9095503536762521</v>
          </cell>
          <cell r="AE194">
            <v>0.40905100300000008</v>
          </cell>
          <cell r="AF194">
            <v>0.16435160240000002</v>
          </cell>
          <cell r="AG194">
            <v>4.1400958316892478</v>
          </cell>
          <cell r="AH194">
            <v>8.9351238666916633</v>
          </cell>
          <cell r="AI194">
            <v>0.55219010600000007</v>
          </cell>
          <cell r="AJ194">
            <v>0.21891596239999878</v>
          </cell>
          <cell r="AK194">
            <v>4.1504725723785905</v>
          </cell>
          <cell r="AL194">
            <v>8.9644737215238575</v>
          </cell>
          <cell r="AM194">
            <v>0.71876823300000026</v>
          </cell>
          <cell r="AN194">
            <v>0.27352711839999966</v>
          </cell>
          <cell r="AO194">
            <v>4.1620819989314919</v>
          </cell>
          <cell r="AP194">
            <v>8.9973101384888317</v>
          </cell>
          <cell r="AQ194">
            <v>0.90244472700000022</v>
          </cell>
          <cell r="AR194">
            <v>0.32813092639999919</v>
          </cell>
          <cell r="AS194">
            <v>4.1745884713407904</v>
          </cell>
          <cell r="AT194">
            <v>9.0326837842861813</v>
          </cell>
          <cell r="AU194">
            <v>4.1150000000000002</v>
          </cell>
          <cell r="AV194">
            <v>9.06</v>
          </cell>
          <cell r="AW194">
            <v>1.1004182780000002</v>
          </cell>
          <cell r="AX194">
            <v>0.38271523840000032</v>
          </cell>
          <cell r="AY194">
            <v>4.1928443213579722</v>
          </cell>
          <cell r="AZ194">
            <v>9.2801769900363489</v>
          </cell>
          <cell r="BA194">
            <v>2.3318355259999999</v>
          </cell>
          <cell r="BB194">
            <v>0.6542781744000008</v>
          </cell>
          <cell r="BC194">
            <v>4.2717303226142525</v>
          </cell>
          <cell r="BD194">
            <v>9.5033002957523713</v>
          </cell>
          <cell r="BE194">
            <v>4.18</v>
          </cell>
          <cell r="BF194">
            <v>9.5760000000000005</v>
          </cell>
          <cell r="BG194">
            <v>3.8097464997000006</v>
          </cell>
          <cell r="BH194">
            <v>0.70852597839999998</v>
          </cell>
          <cell r="BI194">
            <v>4.4171478028639193</v>
          </cell>
          <cell r="BJ194">
            <v>10.246755278194271</v>
          </cell>
          <cell r="BK194">
            <v>5.2180208699600001</v>
          </cell>
          <cell r="BL194">
            <v>0.70852597839999998</v>
          </cell>
          <cell r="BM194">
            <v>4.4910630380241425</v>
          </cell>
          <cell r="BN194">
            <v>10.455819134253442</v>
          </cell>
          <cell r="BO194">
            <v>4.1859999999999999</v>
          </cell>
          <cell r="BP194">
            <v>9.7780000000000005</v>
          </cell>
          <cell r="BQ194">
            <v>6.3693834204300011</v>
          </cell>
          <cell r="BR194">
            <v>0.70852597839999998</v>
          </cell>
          <cell r="BS194">
            <v>4.5574938997012984</v>
          </cell>
          <cell r="BT194">
            <v>10.828743422592893</v>
          </cell>
        </row>
        <row r="195">
          <cell r="B195" t="str">
            <v>Kirkby Thore</v>
          </cell>
          <cell r="C195" t="str">
            <v>KIRKBY THORE</v>
          </cell>
          <cell r="D195">
            <v>11</v>
          </cell>
          <cell r="E195">
            <v>50</v>
          </cell>
          <cell r="F195">
            <v>20</v>
          </cell>
          <cell r="G195">
            <v>0.26439789520845741</v>
          </cell>
          <cell r="H195">
            <v>0.28885117261812304</v>
          </cell>
          <cell r="I195">
            <v>5.7759999999999998</v>
          </cell>
          <cell r="J195">
            <v>13.217000000000001</v>
          </cell>
          <cell r="K195">
            <v>1.9276493999999977E-2</v>
          </cell>
          <cell r="L195">
            <v>2.2289240000006316E-4</v>
          </cell>
          <cell r="M195">
            <v>5.7770234523624611</v>
          </cell>
          <cell r="N195">
            <v>13.219894760422871</v>
          </cell>
          <cell r="O195">
            <v>4.5784233000000008E-2</v>
          </cell>
          <cell r="P195">
            <v>4.6052280000008494E-4</v>
          </cell>
          <cell r="Q195">
            <v>5.7784272202008848</v>
          </cell>
          <cell r="R195">
            <v>13.223865215453916</v>
          </cell>
          <cell r="S195">
            <v>1.9276493999999977E-2</v>
          </cell>
          <cell r="T195">
            <v>7.1915080000017895E-4</v>
          </cell>
          <cell r="U195">
            <v>5.7770494991734456</v>
          </cell>
          <cell r="V195">
            <v>13.219968431929573</v>
          </cell>
          <cell r="W195">
            <v>0.128251636</v>
          </cell>
          <cell r="X195">
            <v>3.075917079999968E-2</v>
          </cell>
          <cell r="Y195">
            <v>5.7843459029190942</v>
          </cell>
          <cell r="Z195">
            <v>13.240605778196866</v>
          </cell>
          <cell r="AA195">
            <v>0.19221220800000005</v>
          </cell>
          <cell r="AB195">
            <v>6.0817754800000401E-2</v>
          </cell>
          <cell r="AC195">
            <v>5.789280628830511</v>
          </cell>
          <cell r="AD195">
            <v>13.254563290817904</v>
          </cell>
          <cell r="AE195">
            <v>0.271569379</v>
          </cell>
          <cell r="AF195">
            <v>9.0930082799999035E-2</v>
          </cell>
          <cell r="AG195">
            <v>5.7950262874410292</v>
          </cell>
          <cell r="AH195">
            <v>13.270814467481426</v>
          </cell>
          <cell r="AI195">
            <v>0.36878662800000006</v>
          </cell>
          <cell r="AJ195">
            <v>0.12101257079999961</v>
          </cell>
          <cell r="AK195">
            <v>5.8017077908432766</v>
          </cell>
          <cell r="AL195">
            <v>13.289712612938425</v>
          </cell>
          <cell r="AM195">
            <v>0.48264658499999991</v>
          </cell>
          <cell r="AN195">
            <v>0.15114331080000198</v>
          </cell>
          <cell r="AO195">
            <v>5.8092653424499812</v>
          </cell>
          <cell r="AP195">
            <v>13.311088596899499</v>
          </cell>
          <cell r="AQ195">
            <v>0.60868463700000008</v>
          </cell>
          <cell r="AR195">
            <v>0.181266514799999</v>
          </cell>
          <cell r="AS195">
            <v>5.8174616827398529</v>
          </cell>
          <cell r="AT195">
            <v>13.334271348099023</v>
          </cell>
          <cell r="AU195">
            <v>5.7759999999999998</v>
          </cell>
          <cell r="AV195">
            <v>13.233000000000001</v>
          </cell>
          <cell r="AW195">
            <v>0.74444028200000001</v>
          </cell>
          <cell r="AX195">
            <v>0.21136967880000057</v>
          </cell>
          <cell r="AY195">
            <v>5.8261670125601821</v>
          </cell>
          <cell r="AZ195">
            <v>13.374893739092704</v>
          </cell>
          <cell r="BA195">
            <v>1.5966245190000004</v>
          </cell>
          <cell r="BB195">
            <v>0.36047824680000051</v>
          </cell>
          <cell r="BC195">
            <v>5.8787212553333079</v>
          </cell>
          <cell r="BD195">
            <v>13.52353958487271</v>
          </cell>
          <cell r="BE195">
            <v>5.8470000000000004</v>
          </cell>
          <cell r="BF195">
            <v>13.64</v>
          </cell>
          <cell r="BG195">
            <v>2.6153495107999998</v>
          </cell>
          <cell r="BH195">
            <v>0.39023289879999989</v>
          </cell>
          <cell r="BI195">
            <v>6.004752164841288</v>
          </cell>
          <cell r="BJ195">
            <v>14.086190502024531</v>
          </cell>
          <cell r="BK195">
            <v>3.5739734125469997</v>
          </cell>
          <cell r="BL195">
            <v>0.39023289879999989</v>
          </cell>
          <cell r="BM195">
            <v>6.0550668709981279</v>
          </cell>
          <cell r="BN195">
            <v>14.228501981692171</v>
          </cell>
          <cell r="BO195">
            <v>5.8470000000000004</v>
          </cell>
          <cell r="BP195">
            <v>13.654999999999999</v>
          </cell>
          <cell r="BQ195">
            <v>4.3442308343799994</v>
          </cell>
          <cell r="BR195">
            <v>0.39023289880000522</v>
          </cell>
          <cell r="BS195">
            <v>6.0954949009836366</v>
          </cell>
          <cell r="BT195">
            <v>14.357849718303234</v>
          </cell>
        </row>
        <row r="196">
          <cell r="B196" t="str">
            <v>Kirkhall Lane</v>
          </cell>
          <cell r="C196" t="str">
            <v>KIRKHALL LANE</v>
          </cell>
          <cell r="D196">
            <v>11</v>
          </cell>
          <cell r="E196">
            <v>33.405000000000001</v>
          </cell>
          <cell r="F196">
            <v>13.1</v>
          </cell>
          <cell r="G196">
            <v>0.72029316756632278</v>
          </cell>
          <cell r="H196">
            <v>0.62528241980769395</v>
          </cell>
          <cell r="I196">
            <v>8.19</v>
          </cell>
          <cell r="J196">
            <v>24.058</v>
          </cell>
          <cell r="K196">
            <v>1.9938012999999977E-2</v>
          </cell>
          <cell r="L196">
            <v>2.9193320000002743E-3</v>
          </cell>
          <cell r="M196">
            <v>8.1911996994807907</v>
          </cell>
          <cell r="N196">
            <v>24.061393262553015</v>
          </cell>
          <cell r="O196">
            <v>4.8591067000000043E-2</v>
          </cell>
          <cell r="P196">
            <v>5.5943279999994822E-3</v>
          </cell>
          <cell r="Q196">
            <v>8.1928439956717636</v>
          </cell>
          <cell r="R196">
            <v>24.066044034500674</v>
          </cell>
          <cell r="S196">
            <v>1.9938012999999977E-2</v>
          </cell>
          <cell r="T196">
            <v>8.192839999999979E-3</v>
          </cell>
          <cell r="U196">
            <v>8.1914764868683712</v>
          </cell>
          <cell r="V196">
            <v>24.062176135507833</v>
          </cell>
          <cell r="W196">
            <v>0.13976716300000014</v>
          </cell>
          <cell r="X196">
            <v>3.7575907999999547E-2</v>
          </cell>
          <cell r="Y196">
            <v>8.1993080972527963</v>
          </cell>
          <cell r="Z196">
            <v>24.084327274749587</v>
          </cell>
          <cell r="AA196">
            <v>0.21285764500000004</v>
          </cell>
          <cell r="AB196">
            <v>6.6920052000000396E-2</v>
          </cell>
          <cell r="AC196">
            <v>8.2046845207887458</v>
          </cell>
          <cell r="AD196">
            <v>24.099534096912787</v>
          </cell>
          <cell r="AE196">
            <v>0.30655140199999997</v>
          </cell>
          <cell r="AF196">
            <v>9.6539464000001463E-2</v>
          </cell>
          <cell r="AG196">
            <v>8.2111567836357242</v>
          </cell>
          <cell r="AH196">
            <v>24.117840420707672</v>
          </cell>
          <cell r="AI196">
            <v>0.42596925399999996</v>
          </cell>
          <cell r="AJ196">
            <v>0.12574338799999962</v>
          </cell>
          <cell r="AK196">
            <v>8.2189574038521833</v>
          </cell>
          <cell r="AL196">
            <v>24.139903906517745</v>
          </cell>
          <cell r="AM196">
            <v>0.56990964099999997</v>
          </cell>
          <cell r="AN196">
            <v>0.15520152799999964</v>
          </cell>
          <cell r="AO196">
            <v>8.2280584662376857</v>
          </cell>
          <cell r="AP196">
            <v>24.16564559823291</v>
          </cell>
          <cell r="AQ196">
            <v>0.7320572030000001</v>
          </cell>
          <cell r="AR196">
            <v>0.1844907800000013</v>
          </cell>
          <cell r="AS196">
            <v>8.2381062931554769</v>
          </cell>
          <cell r="AT196">
            <v>24.194065144431946</v>
          </cell>
          <cell r="AU196">
            <v>8.1980000000000004</v>
          </cell>
          <cell r="AV196">
            <v>24.34</v>
          </cell>
          <cell r="AW196">
            <v>0.92007948800000006</v>
          </cell>
          <cell r="AX196">
            <v>0.21354892399999992</v>
          </cell>
          <cell r="AY196">
            <v>8.2575000608026556</v>
          </cell>
          <cell r="AZ196">
            <v>24.508291585898277</v>
          </cell>
          <cell r="BA196">
            <v>2.1484689599999998</v>
          </cell>
          <cell r="BB196">
            <v>0.2985929559999998</v>
          </cell>
          <cell r="BC196">
            <v>8.3264374414478439</v>
          </cell>
          <cell r="BD196">
            <v>24.703275943224082</v>
          </cell>
          <cell r="BE196">
            <v>8.1620000000000008</v>
          </cell>
          <cell r="BF196">
            <v>24.433</v>
          </cell>
          <cell r="BG196">
            <v>3.5412919643499992</v>
          </cell>
          <cell r="BH196">
            <v>0.14180199599999943</v>
          </cell>
          <cell r="BI196">
            <v>8.3553122990417066</v>
          </cell>
          <cell r="BJ196">
            <v>24.979769750156606</v>
          </cell>
          <cell r="BK196">
            <v>4.7701355784326003</v>
          </cell>
          <cell r="BL196">
            <v>-1.9809500040000061</v>
          </cell>
          <cell r="BM196">
            <v>8.3083942765653163</v>
          </cell>
          <cell r="BN196">
            <v>24.847065542744936</v>
          </cell>
          <cell r="BO196">
            <v>8.1679999999999993</v>
          </cell>
          <cell r="BP196">
            <v>24.646999999999998</v>
          </cell>
          <cell r="BQ196">
            <v>5.7039657745684993</v>
          </cell>
          <cell r="BR196">
            <v>-2.1837020040000028</v>
          </cell>
          <cell r="BS196">
            <v>8.3527659305051092</v>
          </cell>
          <cell r="BT196">
            <v>25.169596969569621</v>
          </cell>
        </row>
        <row r="197">
          <cell r="B197" t="str">
            <v>Kitt Green</v>
          </cell>
          <cell r="C197" t="str">
            <v>KITT GREEN</v>
          </cell>
          <cell r="D197">
            <v>6.6</v>
          </cell>
          <cell r="E197">
            <v>54.75</v>
          </cell>
          <cell r="F197">
            <v>21.9</v>
          </cell>
          <cell r="G197">
            <v>0.7053139615500752</v>
          </cell>
          <cell r="H197">
            <v>0.60342644899641029</v>
          </cell>
          <cell r="I197">
            <v>13.214</v>
          </cell>
          <cell r="J197">
            <v>38.613</v>
          </cell>
          <cell r="K197">
            <v>1.1308845000000067E-2</v>
          </cell>
          <cell r="L197">
            <v>5.7118400000000236E-4</v>
          </cell>
          <cell r="M197">
            <v>13.215039233021384</v>
          </cell>
          <cell r="N197">
            <v>38.615939394866615</v>
          </cell>
          <cell r="O197">
            <v>2.7575242999999972E-2</v>
          </cell>
          <cell r="P197">
            <v>1.1393560000001468E-3</v>
          </cell>
          <cell r="Q197">
            <v>13.21651187597914</v>
          </cell>
          <cell r="R197">
            <v>38.620104658153394</v>
          </cell>
          <cell r="S197">
            <v>1.1308845000000067E-2</v>
          </cell>
          <cell r="T197">
            <v>1.7250760000002696E-3</v>
          </cell>
          <cell r="U197">
            <v>13.215140172393628</v>
          </cell>
          <cell r="V197">
            <v>38.616224894525025</v>
          </cell>
          <cell r="W197">
            <v>7.9393005000000072E-2</v>
          </cell>
          <cell r="X197">
            <v>1.6588352000000306E-2</v>
          </cell>
          <cell r="Y197">
            <v>13.222396191257749</v>
          </cell>
          <cell r="Z197">
            <v>38.636748015097972</v>
          </cell>
          <cell r="AA197">
            <v>0.12097021699999999</v>
          </cell>
          <cell r="AB197">
            <v>3.1465899999999936E-2</v>
          </cell>
          <cell r="AC197">
            <v>13.227334701997602</v>
          </cell>
          <cell r="AD197">
            <v>38.650716232830426</v>
          </cell>
          <cell r="AE197">
            <v>0.17429255300000013</v>
          </cell>
          <cell r="AF197">
            <v>4.6436339999999854E-2</v>
          </cell>
          <cell r="AG197">
            <v>13.233308770574467</v>
          </cell>
          <cell r="AH197">
            <v>38.667613450438324</v>
          </cell>
          <cell r="AI197">
            <v>0.24228555200000002</v>
          </cell>
          <cell r="AJ197">
            <v>6.1313943999999898E-2</v>
          </cell>
          <cell r="AK197">
            <v>13.240558068294158</v>
          </cell>
          <cell r="AL197">
            <v>38.688117560744054</v>
          </cell>
          <cell r="AM197">
            <v>0.324268687</v>
          </cell>
          <cell r="AN197">
            <v>7.6276927999999744E-2</v>
          </cell>
          <cell r="AO197">
            <v>13.249038654339845</v>
          </cell>
          <cell r="AP197">
            <v>38.712104280349422</v>
          </cell>
          <cell r="AQ197">
            <v>0.416640868</v>
          </cell>
          <cell r="AR197">
            <v>9.1209091999999936E-2</v>
          </cell>
          <cell r="AS197">
            <v>13.25842535016878</v>
          </cell>
          <cell r="AT197">
            <v>38.738653865443723</v>
          </cell>
          <cell r="AU197">
            <v>13.224</v>
          </cell>
          <cell r="AV197">
            <v>39.005000000000003</v>
          </cell>
          <cell r="AW197">
            <v>0.523774301</v>
          </cell>
          <cell r="AX197">
            <v>0.10608831600000035</v>
          </cell>
          <cell r="AY197">
            <v>13.279098689617793</v>
          </cell>
          <cell r="AZ197">
            <v>39.160842628252936</v>
          </cell>
          <cell r="BA197">
            <v>1.223910869</v>
          </cell>
          <cell r="BB197">
            <v>0.17792293199999976</v>
          </cell>
          <cell r="BC197">
            <v>13.346628654904011</v>
          </cell>
          <cell r="BD197">
            <v>39.351846213801643</v>
          </cell>
          <cell r="BE197">
            <v>13.234</v>
          </cell>
          <cell r="BF197">
            <v>39.420999999999999</v>
          </cell>
          <cell r="BG197">
            <v>2.0176403860300001</v>
          </cell>
          <cell r="BH197">
            <v>0.1921652519999999</v>
          </cell>
          <cell r="BI197">
            <v>13.427307860602026</v>
          </cell>
          <cell r="BJ197">
            <v>39.967757196353425</v>
          </cell>
          <cell r="BK197">
            <v>2.7174294982148002</v>
          </cell>
          <cell r="BL197">
            <v>0.19216525200000167</v>
          </cell>
          <cell r="BM197">
            <v>13.488523532162006</v>
          </cell>
          <cell r="BN197">
            <v>40.140901262253223</v>
          </cell>
          <cell r="BO197">
            <v>13.237</v>
          </cell>
          <cell r="BP197">
            <v>39.460999999999999</v>
          </cell>
          <cell r="BQ197">
            <v>3.2486104387448007</v>
          </cell>
          <cell r="BR197">
            <v>0.1921652519999999</v>
          </cell>
          <cell r="BS197">
            <v>13.537989813829187</v>
          </cell>
          <cell r="BT197">
            <v>40.312327753706775</v>
          </cell>
        </row>
        <row r="198">
          <cell r="B198" t="str">
            <v>Knott Mill</v>
          </cell>
          <cell r="C198" t="str">
            <v>KNOTT MILL</v>
          </cell>
          <cell r="D198">
            <v>6.6</v>
          </cell>
          <cell r="E198">
            <v>50</v>
          </cell>
          <cell r="F198">
            <v>20</v>
          </cell>
          <cell r="G198">
            <v>0.84184498828712162</v>
          </cell>
          <cell r="H198">
            <v>0.69761047508174079</v>
          </cell>
          <cell r="I198">
            <v>13.95</v>
          </cell>
          <cell r="J198">
            <v>42.085999999999999</v>
          </cell>
          <cell r="K198">
            <v>2.4989514000000046E-2</v>
          </cell>
          <cell r="L198">
            <v>2.6848199999918165E-4</v>
          </cell>
          <cell r="M198">
            <v>13.952209501634815</v>
          </cell>
          <cell r="N198">
            <v>42.092249414356083</v>
          </cell>
          <cell r="O198">
            <v>6.0483360000000097E-2</v>
          </cell>
          <cell r="P198">
            <v>5.8630520000058084E-4</v>
          </cell>
          <cell r="Q198">
            <v>13.955342210248869</v>
          </cell>
          <cell r="R198">
            <v>42.101110052373997</v>
          </cell>
          <cell r="S198">
            <v>2.4989514000000046E-2</v>
          </cell>
          <cell r="T198">
            <v>9.5134120000128775E-4</v>
          </cell>
          <cell r="U198">
            <v>13.95226923632314</v>
          </cell>
          <cell r="V198">
            <v>42.092418369568833</v>
          </cell>
          <cell r="W198">
            <v>0.17159274910000011</v>
          </cell>
          <cell r="X198">
            <v>8.6912545199997915E-2</v>
          </cell>
          <cell r="Y198">
            <v>13.9726133486744</v>
          </cell>
          <cell r="Z198">
            <v>42.149960208772015</v>
          </cell>
          <cell r="AA198">
            <v>0.25949384899999994</v>
          </cell>
          <cell r="AB198">
            <v>0.17290908920000181</v>
          </cell>
          <cell r="AC198">
            <v>13.987825447389113</v>
          </cell>
          <cell r="AD198">
            <v>42.192986521401032</v>
          </cell>
          <cell r="AE198">
            <v>0.37147920700000003</v>
          </cell>
          <cell r="AF198">
            <v>0.25899230119999839</v>
          </cell>
          <cell r="AG198">
            <v>14.005151953784189</v>
          </cell>
          <cell r="AH198">
            <v>42.241993282065948</v>
          </cell>
          <cell r="AI198">
            <v>0.51341151300000021</v>
          </cell>
          <cell r="AJ198">
            <v>0.34503242919999977</v>
          </cell>
          <cell r="AK198">
            <v>14.025094369865663</v>
          </cell>
          <cell r="AL198">
            <v>42.298398952643758</v>
          </cell>
          <cell r="AM198">
            <v>0.68376295500000006</v>
          </cell>
          <cell r="AN198">
            <v>0.43115100119999639</v>
          </cell>
          <cell r="AO198">
            <v>14.047529677687171</v>
          </cell>
          <cell r="AP198">
            <v>42.36185558583815</v>
          </cell>
          <cell r="AQ198">
            <v>0.87516078499999994</v>
          </cell>
          <cell r="AR198">
            <v>0.51726314119999817</v>
          </cell>
          <cell r="AS198">
            <v>14.071805504336005</v>
          </cell>
          <cell r="AT198">
            <v>42.430517992407353</v>
          </cell>
          <cell r="AU198">
            <v>13.976000000000001</v>
          </cell>
          <cell r="AV198">
            <v>43.073</v>
          </cell>
          <cell r="AW198">
            <v>1.0974110879999999</v>
          </cell>
          <cell r="AX198">
            <v>0.6033493652000006</v>
          </cell>
          <cell r="AY198">
            <v>14.124777955376075</v>
          </cell>
          <cell r="AZ198">
            <v>43.493807604549964</v>
          </cell>
          <cell r="BA198">
            <v>2.5488438362999997</v>
          </cell>
          <cell r="BB198">
            <v>1.0316174932000024</v>
          </cell>
          <cell r="BC198">
            <v>14.289209138243921</v>
          </cell>
          <cell r="BD198">
            <v>43.958889222327485</v>
          </cell>
          <cell r="BE198">
            <v>13.898999999999999</v>
          </cell>
          <cell r="BF198">
            <v>43.49</v>
          </cell>
          <cell r="BG198">
            <v>4.1994705887529999</v>
          </cell>
          <cell r="BH198">
            <v>1.101910973199999</v>
          </cell>
          <cell r="BI198">
            <v>14.362750616950072</v>
          </cell>
          <cell r="BJ198">
            <v>44.801684824099368</v>
          </cell>
          <cell r="BK198">
            <v>5.6822357604775995</v>
          </cell>
          <cell r="BL198">
            <v>-0.54166857479999919</v>
          </cell>
          <cell r="BM198">
            <v>14.348683007339138</v>
          </cell>
          <cell r="BN198">
            <v>44.761895615495462</v>
          </cell>
          <cell r="BO198">
            <v>13.917</v>
          </cell>
          <cell r="BP198">
            <v>44.151000000000003</v>
          </cell>
          <cell r="BQ198">
            <v>6.8433637567177001</v>
          </cell>
          <cell r="BR198">
            <v>-4.9398989427999993</v>
          </cell>
          <cell r="BS198">
            <v>14.083509988289146</v>
          </cell>
          <cell r="BT198">
            <v>44.621961367418194</v>
          </cell>
        </row>
        <row r="199">
          <cell r="B199" t="str">
            <v>Lamberhead</v>
          </cell>
          <cell r="C199" t="str">
            <v>LAMBERHEAD</v>
          </cell>
          <cell r="D199">
            <v>6.6</v>
          </cell>
          <cell r="E199">
            <v>62.5</v>
          </cell>
          <cell r="F199">
            <v>25</v>
          </cell>
          <cell r="G199">
            <v>0.67199291435942121</v>
          </cell>
          <cell r="H199">
            <v>0.52941273206873818</v>
          </cell>
          <cell r="I199">
            <v>13.233000000000001</v>
          </cell>
          <cell r="J199">
            <v>41.993000000000002</v>
          </cell>
          <cell r="K199">
            <v>2.3317880000000013E-2</v>
          </cell>
          <cell r="L199">
            <v>3.1838680000007002E-3</v>
          </cell>
          <cell r="M199">
            <v>13.235318301718454</v>
          </cell>
          <cell r="N199">
            <v>41.999557147463825</v>
          </cell>
          <cell r="O199">
            <v>5.6719542000000067E-2</v>
          </cell>
          <cell r="P199">
            <v>6.1128400000072247E-3</v>
          </cell>
          <cell r="Q199">
            <v>13.238496407979021</v>
          </cell>
          <cell r="R199">
            <v>42.008546189416535</v>
          </cell>
          <cell r="S199">
            <v>2.3317880000000013E-2</v>
          </cell>
          <cell r="T199">
            <v>8.9658920000026399E-3</v>
          </cell>
          <cell r="U199">
            <v>13.235824097644645</v>
          </cell>
          <cell r="V199">
            <v>42.00098775438105</v>
          </cell>
          <cell r="W199">
            <v>0.16257615899999989</v>
          </cell>
          <cell r="X199">
            <v>5.0224964000001648E-2</v>
          </cell>
          <cell r="Y199">
            <v>13.251615270552714</v>
          </cell>
          <cell r="Z199">
            <v>42.045651936165783</v>
          </cell>
          <cell r="AA199">
            <v>0.24714825799999995</v>
          </cell>
          <cell r="AB199">
            <v>9.1445579999998472E-2</v>
          </cell>
          <cell r="AC199">
            <v>13.262619279320493</v>
          </cell>
          <cell r="AD199">
            <v>42.076775973045514</v>
          </cell>
          <cell r="AE199">
            <v>0.35537099800000016</v>
          </cell>
          <cell r="AF199">
            <v>0.1329760880000066</v>
          </cell>
          <cell r="AG199">
            <v>13.275719291145466</v>
          </cell>
          <cell r="AH199">
            <v>42.113828401825764</v>
          </cell>
          <cell r="AI199">
            <v>0.49307458500000023</v>
          </cell>
          <cell r="AJ199">
            <v>0.17404578800000081</v>
          </cell>
          <cell r="AK199">
            <v>13.291357898020218</v>
          </cell>
          <cell r="AL199">
            <v>42.158061061703556</v>
          </cell>
          <cell r="AM199">
            <v>0.65884622500000001</v>
          </cell>
          <cell r="AN199">
            <v>0.21540190800000047</v>
          </cell>
          <cell r="AO199">
            <v>13.309476878019103</v>
          </cell>
          <cell r="AP199">
            <v>42.20930927620514</v>
          </cell>
          <cell r="AQ199">
            <v>0.84544360399999996</v>
          </cell>
          <cell r="AR199">
            <v>0.25657270399999987</v>
          </cell>
          <cell r="AS199">
            <v>13.329401426071994</v>
          </cell>
          <cell r="AT199">
            <v>42.265664408366241</v>
          </cell>
          <cell r="AU199">
            <v>13.250999999999999</v>
          </cell>
          <cell r="AV199">
            <v>42.646999999999998</v>
          </cell>
          <cell r="AW199">
            <v>1.0617554690000002</v>
          </cell>
          <cell r="AX199">
            <v>0.29748715999999931</v>
          </cell>
          <cell r="AY199">
            <v>13.369902893598054</v>
          </cell>
          <cell r="AZ199">
            <v>42.983308169463548</v>
          </cell>
          <cell r="BA199">
            <v>2.4743927299999999</v>
          </cell>
          <cell r="BB199">
            <v>-7.7030527999994547E-2</v>
          </cell>
          <cell r="BC199">
            <v>13.46071480494996</v>
          </cell>
          <cell r="BD199">
            <v>43.240163042781326</v>
          </cell>
          <cell r="BE199">
            <v>13.268000000000001</v>
          </cell>
          <cell r="BF199">
            <v>43.325000000000003</v>
          </cell>
          <cell r="BG199">
            <v>4.0781715651599999</v>
          </cell>
          <cell r="BH199">
            <v>-4.6778579160000042</v>
          </cell>
          <cell r="BI199">
            <v>13.215541049077755</v>
          </cell>
          <cell r="BJ199">
            <v>43.176623680275796</v>
          </cell>
          <cell r="BK199">
            <v>5.5003907292605003</v>
          </cell>
          <cell r="BL199">
            <v>-15.302657915999994</v>
          </cell>
          <cell r="BM199">
            <v>12.410524000161715</v>
          </cell>
          <cell r="BN199">
            <v>40.899691623238539</v>
          </cell>
          <cell r="BO199">
            <v>13.271000000000001</v>
          </cell>
          <cell r="BP199">
            <v>43.347000000000001</v>
          </cell>
          <cell r="BQ199">
            <v>6.5899849860999007</v>
          </cell>
          <cell r="BR199">
            <v>-18.485057915999995</v>
          </cell>
          <cell r="BS199">
            <v>12.230450976044235</v>
          </cell>
          <cell r="BT199">
            <v>40.403882916015341</v>
          </cell>
        </row>
        <row r="200">
          <cell r="B200" t="str">
            <v>Lancaster</v>
          </cell>
          <cell r="C200" t="str">
            <v>LANCASTER</v>
          </cell>
          <cell r="D200">
            <v>11</v>
          </cell>
          <cell r="E200">
            <v>33.405000000000001</v>
          </cell>
          <cell r="F200">
            <v>13.1</v>
          </cell>
          <cell r="G200">
            <v>0.89392849712190803</v>
          </cell>
          <cell r="H200">
            <v>0.71536653342304757</v>
          </cell>
          <cell r="I200">
            <v>9.3699999999999992</v>
          </cell>
          <cell r="J200">
            <v>29.858000000000001</v>
          </cell>
          <cell r="K200">
            <v>2.2204754999999965E-2</v>
          </cell>
          <cell r="L200">
            <v>2.5938239999945267E-3</v>
          </cell>
          <cell r="M200">
            <v>9.3713015878419235</v>
          </cell>
          <cell r="N200">
            <v>29.861681446357338</v>
          </cell>
          <cell r="O200">
            <v>5.3179282999999966E-2</v>
          </cell>
          <cell r="P200">
            <v>4.9980839999967941E-3</v>
          </cell>
          <cell r="Q200">
            <v>9.3730535198634719</v>
          </cell>
          <cell r="R200">
            <v>29.866636658407796</v>
          </cell>
          <cell r="S200">
            <v>2.2204754999999965E-2</v>
          </cell>
          <cell r="T200">
            <v>7.3562639999913415E-3</v>
          </cell>
          <cell r="U200">
            <v>9.3715515511161058</v>
          </cell>
          <cell r="V200">
            <v>29.862388449262223</v>
          </cell>
          <cell r="W200">
            <v>0.14878338199999996</v>
          </cell>
          <cell r="X200">
            <v>5.5748171999990603E-2</v>
          </cell>
          <cell r="Y200">
            <v>9.3807351225236051</v>
          </cell>
          <cell r="Z200">
            <v>29.888363511733242</v>
          </cell>
          <cell r="AA200">
            <v>0.22321489700000008</v>
          </cell>
          <cell r="AB200">
            <v>0.10412259599999629</v>
          </cell>
          <cell r="AC200">
            <v>9.3871807626999448</v>
          </cell>
          <cell r="AD200">
            <v>29.906594535244356</v>
          </cell>
          <cell r="AE200">
            <v>0.31685623000000018</v>
          </cell>
          <cell r="AF200">
            <v>0.15276702799999242</v>
          </cell>
          <cell r="AG200">
            <v>9.3946488285839997</v>
          </cell>
          <cell r="AH200">
            <v>29.927717415360206</v>
          </cell>
          <cell r="AI200">
            <v>0.43389041099999992</v>
          </cell>
          <cell r="AJ200">
            <v>0.20104379199999656</v>
          </cell>
          <cell r="AK200">
            <v>9.4033254030017943</v>
          </cell>
          <cell r="AL200">
            <v>29.952258473793375</v>
          </cell>
          <cell r="AM200">
            <v>0.57295921500000002</v>
          </cell>
          <cell r="AN200">
            <v>0.24956887599999078</v>
          </cell>
          <cell r="AO200">
            <v>9.4131715286140789</v>
          </cell>
          <cell r="AP200">
            <v>29.98010752254882</v>
          </cell>
          <cell r="AQ200">
            <v>0.72825291900000022</v>
          </cell>
          <cell r="AR200">
            <v>0.29794851199999783</v>
          </cell>
          <cell r="AS200">
            <v>9.4238616065846017</v>
          </cell>
          <cell r="AT200">
            <v>30.0103436290463</v>
          </cell>
          <cell r="AU200">
            <v>9.3810000000000002</v>
          </cell>
          <cell r="AV200">
            <v>30.279</v>
          </cell>
          <cell r="AW200">
            <v>0.90474991099999991</v>
          </cell>
          <cell r="AX200">
            <v>0.34612150799999952</v>
          </cell>
          <cell r="AY200">
            <v>9.446653722771023</v>
          </cell>
          <cell r="AZ200">
            <v>30.464696770326128</v>
          </cell>
          <cell r="BA200">
            <v>2.0420147940000004</v>
          </cell>
          <cell r="BB200">
            <v>0.12312348799998674</v>
          </cell>
          <cell r="BC200">
            <v>9.4946402881768606</v>
          </cell>
          <cell r="BD200">
            <v>30.600423273543402</v>
          </cell>
          <cell r="BE200">
            <v>9.3940000000000001</v>
          </cell>
          <cell r="BF200">
            <v>30.728999999999999</v>
          </cell>
          <cell r="BG200">
            <v>3.3487924884999996</v>
          </cell>
          <cell r="BH200">
            <v>-3.5475846719999993</v>
          </cell>
          <cell r="BI200">
            <v>9.3835661163039532</v>
          </cell>
          <cell r="BJ200">
            <v>30.699488520337653</v>
          </cell>
          <cell r="BK200">
            <v>4.5387242248090001</v>
          </cell>
          <cell r="BL200">
            <v>-12.622997276000003</v>
          </cell>
          <cell r="BM200">
            <v>8.9696857070629488</v>
          </cell>
          <cell r="BN200">
            <v>29.528857944439341</v>
          </cell>
          <cell r="BO200">
            <v>9.4</v>
          </cell>
          <cell r="BP200">
            <v>30.946000000000002</v>
          </cell>
          <cell r="BQ200">
            <v>5.4809332224790008</v>
          </cell>
          <cell r="BR200">
            <v>-16.709153592000007</v>
          </cell>
          <cell r="BS200">
            <v>8.81067126792151</v>
          </cell>
          <cell r="BT200">
            <v>29.27912662879692</v>
          </cell>
        </row>
        <row r="201">
          <cell r="B201" t="str">
            <v>Langley</v>
          </cell>
          <cell r="C201" t="str">
            <v>LANGLEY</v>
          </cell>
          <cell r="D201">
            <v>11</v>
          </cell>
          <cell r="E201">
            <v>33.405000000000001</v>
          </cell>
          <cell r="F201">
            <v>13.1</v>
          </cell>
          <cell r="G201">
            <v>0.71062926350687738</v>
          </cell>
          <cell r="H201">
            <v>0.62332946049975857</v>
          </cell>
          <cell r="I201">
            <v>8.1639999999999997</v>
          </cell>
          <cell r="J201">
            <v>23.734000000000002</v>
          </cell>
          <cell r="K201">
            <v>2.8122014000000028E-2</v>
          </cell>
          <cell r="L201">
            <v>2.6656359999996937E-3</v>
          </cell>
          <cell r="M201">
            <v>8.1656159325468369</v>
          </cell>
          <cell r="N201">
            <v>23.738570547447239</v>
          </cell>
          <cell r="O201">
            <v>6.8308763000000106E-2</v>
          </cell>
          <cell r="P201">
            <v>5.1668320000004542E-3</v>
          </cell>
          <cell r="Q201">
            <v>8.1678564685956463</v>
          </cell>
          <cell r="R201">
            <v>23.744907740381663</v>
          </cell>
          <cell r="S201">
            <v>2.8122014000000028E-2</v>
          </cell>
          <cell r="T201">
            <v>7.6411519999997068E-3</v>
          </cell>
          <cell r="U201">
            <v>8.1658770794106523</v>
          </cell>
          <cell r="V201">
            <v>23.739309182320394</v>
          </cell>
          <cell r="W201">
            <v>0.19544555200000002</v>
          </cell>
          <cell r="X201">
            <v>5.3992623999998379E-2</v>
          </cell>
          <cell r="Y201">
            <v>8.1770921089145236</v>
          </cell>
          <cell r="Z201">
            <v>23.771030075973975</v>
          </cell>
          <cell r="AA201">
            <v>0.29681920900000014</v>
          </cell>
          <cell r="AB201">
            <v>0.10033789199999976</v>
          </cell>
          <cell r="AC201">
            <v>8.1848453417429923</v>
          </cell>
          <cell r="AD201">
            <v>23.792959530010485</v>
          </cell>
          <cell r="AE201">
            <v>0.42634232200000022</v>
          </cell>
          <cell r="AF201">
            <v>0.14698551599999998</v>
          </cell>
          <cell r="AG201">
            <v>8.194091907418473</v>
          </cell>
          <cell r="AH201">
            <v>23.819112767177764</v>
          </cell>
          <cell r="AI201">
            <v>0.59087540000000005</v>
          </cell>
          <cell r="AJ201">
            <v>0.19324092400000037</v>
          </cell>
          <cell r="AK201">
            <v>8.2051554337033981</v>
          </cell>
          <cell r="AL201">
            <v>23.850405145017387</v>
          </cell>
          <cell r="AM201">
            <v>0.78872024000000018</v>
          </cell>
          <cell r="AN201">
            <v>0.23977491999999945</v>
          </cell>
          <cell r="AO201">
            <v>8.2179819961351104</v>
          </cell>
          <cell r="AP201">
            <v>23.886684142116493</v>
          </cell>
          <cell r="AQ201">
            <v>1.0112649360000001</v>
          </cell>
          <cell r="AR201">
            <v>0.2861585480000004</v>
          </cell>
          <cell r="AS201">
            <v>8.2320970725218494</v>
          </cell>
          <cell r="AT201">
            <v>23.926607607036608</v>
          </cell>
          <cell r="AU201">
            <v>8.1769999999999996</v>
          </cell>
          <cell r="AV201">
            <v>24.155999999999999</v>
          </cell>
          <cell r="AW201">
            <v>1.2685557019999998</v>
          </cell>
          <cell r="AX201">
            <v>0.33232229600000007</v>
          </cell>
          <cell r="AY201">
            <v>8.2610243039168214</v>
          </cell>
          <cell r="AZ201">
            <v>24.393656620336259</v>
          </cell>
          <cell r="BA201">
            <v>2.9462718639999999</v>
          </cell>
          <cell r="BB201">
            <v>0.55365500799999889</v>
          </cell>
          <cell r="BC201">
            <v>8.3606985201539281</v>
          </cell>
          <cell r="BD201">
            <v>24.675577877179101</v>
          </cell>
          <cell r="BE201">
            <v>8.1379999999999999</v>
          </cell>
          <cell r="BF201">
            <v>24.445</v>
          </cell>
          <cell r="BG201">
            <v>4.8527994642900003</v>
          </cell>
          <cell r="BH201">
            <v>0.59405832800000002</v>
          </cell>
          <cell r="BI201">
            <v>8.4238858920560222</v>
          </cell>
          <cell r="BJ201">
            <v>25.253607411673514</v>
          </cell>
          <cell r="BK201">
            <v>6.5451197630921998</v>
          </cell>
          <cell r="BL201">
            <v>0.22633138800000285</v>
          </cell>
          <cell r="BM201">
            <v>8.4934090131715898</v>
          </cell>
          <cell r="BN201">
            <v>25.450248493233801</v>
          </cell>
          <cell r="BO201">
            <v>8.1820000000000004</v>
          </cell>
          <cell r="BP201">
            <v>24.75</v>
          </cell>
          <cell r="BQ201">
            <v>7.8421729561660003</v>
          </cell>
          <cell r="BR201">
            <v>-0.75770848400000101</v>
          </cell>
          <cell r="BS201">
            <v>8.5538379518244891</v>
          </cell>
          <cell r="BT201">
            <v>25.801716548950452</v>
          </cell>
        </row>
        <row r="202">
          <cell r="B202" t="str">
            <v>Langroyd Rd</v>
          </cell>
          <cell r="C202" t="str">
            <v>LANGROYD RD</v>
          </cell>
          <cell r="D202">
            <v>6.6</v>
          </cell>
          <cell r="E202">
            <v>54.75</v>
          </cell>
          <cell r="F202">
            <v>21.9</v>
          </cell>
          <cell r="G202">
            <v>0.7011201181615806</v>
          </cell>
          <cell r="H202">
            <v>0.60651097251500208</v>
          </cell>
          <cell r="I202">
            <v>13.28</v>
          </cell>
          <cell r="J202">
            <v>38.378999999999998</v>
          </cell>
          <cell r="K202">
            <v>2.3046496000000083E-2</v>
          </cell>
          <cell r="L202">
            <v>6.5645879999989276E-3</v>
          </cell>
          <cell r="M202">
            <v>13.282590298078544</v>
          </cell>
          <cell r="N202">
            <v>38.386326469346535</v>
          </cell>
          <cell r="O202">
            <v>5.5822350999999992E-2</v>
          </cell>
          <cell r="P202">
            <v>1.2466439999999857E-2</v>
          </cell>
          <cell r="Q202">
            <v>13.28597371997977</v>
          </cell>
          <cell r="R202">
            <v>38.395896231626416</v>
          </cell>
          <cell r="S202">
            <v>2.3046496000000083E-2</v>
          </cell>
          <cell r="T202">
            <v>1.8120056000000773E-2</v>
          </cell>
          <cell r="U202">
            <v>13.283601139375577</v>
          </cell>
          <cell r="V202">
            <v>38.389185560289874</v>
          </cell>
          <cell r="W202">
            <v>0.15958594700000006</v>
          </cell>
          <cell r="X202">
            <v>8.4077891999998933E-2</v>
          </cell>
          <cell r="Y202">
            <v>13.301315058036124</v>
          </cell>
          <cell r="Z202">
            <v>38.43928808831491</v>
          </cell>
          <cell r="AA202">
            <v>0.24215153499999986</v>
          </cell>
          <cell r="AB202">
            <v>0.14990445199999858</v>
          </cell>
          <cell r="AC202">
            <v>13.314296004489675</v>
          </cell>
          <cell r="AD202">
            <v>38.476003749369013</v>
          </cell>
          <cell r="AE202">
            <v>0.34722995999999995</v>
          </cell>
          <cell r="AF202">
            <v>0.21625648400000141</v>
          </cell>
          <cell r="AG202">
            <v>13.32929228032244</v>
          </cell>
          <cell r="AH202">
            <v>38.518419622704577</v>
          </cell>
          <cell r="AI202">
            <v>0.48001959199999988</v>
          </cell>
          <cell r="AJ202">
            <v>0.2817316959999987</v>
          </cell>
          <cell r="AK202">
            <v>13.346635956239748</v>
          </cell>
          <cell r="AL202">
            <v>38.567474946111901</v>
          </cell>
          <cell r="AM202">
            <v>0.63911486800000006</v>
          </cell>
          <cell r="AN202">
            <v>0.34769052799999933</v>
          </cell>
          <cell r="AO202">
            <v>13.366323085002783</v>
          </cell>
          <cell r="AP202">
            <v>38.62315855511364</v>
          </cell>
          <cell r="AQ202">
            <v>0.81768980200000008</v>
          </cell>
          <cell r="AR202">
            <v>0.41327415999999939</v>
          </cell>
          <cell r="AS202">
            <v>13.387681420427791</v>
          </cell>
          <cell r="AT202">
            <v>38.683569050369165</v>
          </cell>
          <cell r="AU202">
            <v>13.289</v>
          </cell>
          <cell r="AV202">
            <v>38.777999999999999</v>
          </cell>
          <cell r="AW202">
            <v>1.0221832210000001</v>
          </cell>
          <cell r="AX202">
            <v>0.47836945599999936</v>
          </cell>
          <cell r="AY202">
            <v>13.42026431696957</v>
          </cell>
          <cell r="AZ202">
            <v>39.149271554628015</v>
          </cell>
          <cell r="BA202">
            <v>2.352908051</v>
          </cell>
          <cell r="BB202">
            <v>0.78447579599999973</v>
          </cell>
          <cell r="BC202">
            <v>13.563449910396459</v>
          </cell>
          <cell r="BD202">
            <v>39.554261570949507</v>
          </cell>
          <cell r="BE202">
            <v>13.211</v>
          </cell>
          <cell r="BF202">
            <v>39.134</v>
          </cell>
          <cell r="BG202">
            <v>3.8824119633</v>
          </cell>
          <cell r="BH202">
            <v>0.8436146719999984</v>
          </cell>
          <cell r="BI202">
            <v>13.624420113649666</v>
          </cell>
          <cell r="BJ202">
            <v>40.303328663362372</v>
          </cell>
          <cell r="BK202">
            <v>5.2661803885660001</v>
          </cell>
          <cell r="BL202">
            <v>0.71570964799999803</v>
          </cell>
          <cell r="BM202">
            <v>13.734279670132443</v>
          </cell>
          <cell r="BN202">
            <v>40.614058412830836</v>
          </cell>
          <cell r="BO202">
            <v>13.212</v>
          </cell>
          <cell r="BP202">
            <v>39.207000000000001</v>
          </cell>
          <cell r="BQ202">
            <v>6.3505666475409992</v>
          </cell>
          <cell r="BR202">
            <v>0.37343491200000134</v>
          </cell>
          <cell r="BS202">
            <v>13.800197592489766</v>
          </cell>
          <cell r="BT202">
            <v>40.87067402530846</v>
          </cell>
        </row>
        <row r="203">
          <cell r="B203" t="str">
            <v>Leigh</v>
          </cell>
          <cell r="C203" t="str">
            <v>LEIGH</v>
          </cell>
          <cell r="D203">
            <v>11</v>
          </cell>
          <cell r="E203">
            <v>50</v>
          </cell>
          <cell r="F203">
            <v>20</v>
          </cell>
          <cell r="G203">
            <v>0.22661515167719359</v>
          </cell>
          <cell r="H203">
            <v>0.20443106998664207</v>
          </cell>
          <cell r="I203">
            <v>4.0880000000000001</v>
          </cell>
          <cell r="J203">
            <v>11.329000000000001</v>
          </cell>
          <cell r="K203">
            <v>9.221742999999949E-3</v>
          </cell>
          <cell r="L203">
            <v>2.6175119999995999E-3</v>
          </cell>
          <cell r="M203">
            <v>4.0886213997328413</v>
          </cell>
          <cell r="N203">
            <v>11.330757583859679</v>
          </cell>
          <cell r="O203">
            <v>2.227026199999993E-2</v>
          </cell>
          <cell r="P203">
            <v>4.9374999999987068E-3</v>
          </cell>
          <cell r="Q203">
            <v>4.0894280371558862</v>
          </cell>
          <cell r="R203">
            <v>11.333039099026854</v>
          </cell>
          <cell r="S203">
            <v>9.221742999999949E-3</v>
          </cell>
          <cell r="T203">
            <v>7.1326799999997803E-3</v>
          </cell>
          <cell r="U203">
            <v>4.0888583845928625</v>
          </cell>
          <cell r="V203">
            <v>11.331427878265918</v>
          </cell>
          <cell r="W203">
            <v>6.2983777999999935E-2</v>
          </cell>
          <cell r="X203">
            <v>3.4967739999998138E-2</v>
          </cell>
          <cell r="Y203">
            <v>4.0931411213895306</v>
          </cell>
          <cell r="Z203">
            <v>11.34354128718976</v>
          </cell>
          <cell r="AA203">
            <v>9.508229099999993E-2</v>
          </cell>
          <cell r="AB203">
            <v>6.273083199999796E-2</v>
          </cell>
          <cell r="AC203">
            <v>4.0962830408223372</v>
          </cell>
          <cell r="AD203">
            <v>11.352427977337278</v>
          </cell>
          <cell r="AE203">
            <v>0.13587352899999994</v>
          </cell>
          <cell r="AF203">
            <v>9.0669019999999101E-2</v>
          </cell>
          <cell r="AG203">
            <v>4.0998904001498229</v>
          </cell>
          <cell r="AH203">
            <v>11.362631130307847</v>
          </cell>
          <cell r="AI203">
            <v>0.18742777199999994</v>
          </cell>
          <cell r="AJ203">
            <v>0.11826306800000053</v>
          </cell>
          <cell r="AK203">
            <v>4.104044608069346</v>
          </cell>
          <cell r="AL203">
            <v>11.37438100466926</v>
          </cell>
          <cell r="AM203">
            <v>0.24917508599999993</v>
          </cell>
          <cell r="AN203">
            <v>0.14601887599999985</v>
          </cell>
          <cell r="AO203">
            <v>4.1087423036675288</v>
          </cell>
          <cell r="AP203">
            <v>11.387668094322962</v>
          </cell>
          <cell r="AQ203">
            <v>0.31846437899999991</v>
          </cell>
          <cell r="AR203">
            <v>0.17362307199999938</v>
          </cell>
          <cell r="AS203">
            <v>4.1138278929363352</v>
          </cell>
          <cell r="AT203">
            <v>11.402052312956171</v>
          </cell>
          <cell r="AU203">
            <v>4.0910000000000002</v>
          </cell>
          <cell r="AV203">
            <v>11.419</v>
          </cell>
          <cell r="AW203">
            <v>0.39861751599999995</v>
          </cell>
          <cell r="AX203">
            <v>0.20103898000000031</v>
          </cell>
          <cell r="AY203">
            <v>4.1224738035806281</v>
          </cell>
          <cell r="AZ203">
            <v>11.508021359766383</v>
          </cell>
          <cell r="BA203">
            <v>0.92037832750000004</v>
          </cell>
          <cell r="BB203">
            <v>0.2896354239999992</v>
          </cell>
          <cell r="BC203">
            <v>4.1545092513774247</v>
          </cell>
          <cell r="BD203">
            <v>11.598631289268234</v>
          </cell>
          <cell r="BE203">
            <v>4.0789999999999997</v>
          </cell>
          <cell r="BF203">
            <v>11.461</v>
          </cell>
          <cell r="BG203">
            <v>1.5149416766029997</v>
          </cell>
          <cell r="BH203">
            <v>0.16467841600000099</v>
          </cell>
          <cell r="BI203">
            <v>4.1671571920546038</v>
          </cell>
          <cell r="BJ203">
            <v>11.710346193248702</v>
          </cell>
          <cell r="BK203">
            <v>2.0501643518654</v>
          </cell>
          <cell r="BL203">
            <v>-1.7210047400000006</v>
          </cell>
          <cell r="BM203">
            <v>4.0962763991378948</v>
          </cell>
          <cell r="BN203">
            <v>11.509865035939564</v>
          </cell>
          <cell r="BO203">
            <v>4.0819999999999999</v>
          </cell>
          <cell r="BP203">
            <v>11.569000000000001</v>
          </cell>
          <cell r="BQ203">
            <v>2.4697713133681001</v>
          </cell>
          <cell r="BR203">
            <v>-2.3164364479999993</v>
          </cell>
          <cell r="BS203">
            <v>4.0900479932542204</v>
          </cell>
          <cell r="BT203">
            <v>11.591763162420014</v>
          </cell>
        </row>
        <row r="204">
          <cell r="B204" t="str">
            <v>Levenshulme</v>
          </cell>
          <cell r="C204" t="str">
            <v>LEVENSHULME</v>
          </cell>
          <cell r="D204">
            <v>6.6</v>
          </cell>
          <cell r="E204">
            <v>54.75</v>
          </cell>
          <cell r="F204">
            <v>21.9</v>
          </cell>
          <cell r="G204">
            <v>0.6799101260436341</v>
          </cell>
          <cell r="H204">
            <v>0.57947779024472335</v>
          </cell>
          <cell r="I204">
            <v>12.686999999999999</v>
          </cell>
          <cell r="J204">
            <v>37.215000000000003</v>
          </cell>
          <cell r="K204">
            <v>3.1310999999999867E-2</v>
          </cell>
          <cell r="L204">
            <v>9.4264920000002306E-3</v>
          </cell>
          <cell r="M204">
            <v>12.69056360635944</v>
          </cell>
          <cell r="N204">
            <v>37.225079400888966</v>
          </cell>
          <cell r="O204">
            <v>7.6220755000000029E-2</v>
          </cell>
          <cell r="P204">
            <v>1.7840475999999938E-2</v>
          </cell>
          <cell r="Q204">
            <v>12.695228223793659</v>
          </cell>
          <cell r="R204">
            <v>37.238272931366474</v>
          </cell>
          <cell r="S204">
            <v>3.1310999999999867E-2</v>
          </cell>
          <cell r="T204">
            <v>2.5850344000000192E-2</v>
          </cell>
          <cell r="U204">
            <v>12.692000320809944</v>
          </cell>
          <cell r="V204">
            <v>37.229143043011284</v>
          </cell>
          <cell r="W204">
            <v>0.21852680179999995</v>
          </cell>
          <cell r="X204">
            <v>0.10127625599999934</v>
          </cell>
          <cell r="Y204">
            <v>12.714975512349771</v>
          </cell>
          <cell r="Z204">
            <v>37.294126697958774</v>
          </cell>
          <cell r="AA204">
            <v>0.33228428800000009</v>
          </cell>
          <cell r="AB204">
            <v>0.17647669599999816</v>
          </cell>
          <cell r="AC204">
            <v>12.731505044100844</v>
          </cell>
          <cell r="AD204">
            <v>37.340879273922859</v>
          </cell>
          <cell r="AE204">
            <v>0.47800541900000004</v>
          </cell>
          <cell r="AF204">
            <v>0.25237301599999995</v>
          </cell>
          <cell r="AG204">
            <v>12.750891543342052</v>
          </cell>
          <cell r="AH204">
            <v>37.395712574230565</v>
          </cell>
          <cell r="AI204">
            <v>0.66366956899999985</v>
          </cell>
          <cell r="AJ204">
            <v>0.32701311999999927</v>
          </cell>
          <cell r="AK204">
            <v>12.773662260178128</v>
          </cell>
          <cell r="AL204">
            <v>37.460117887379639</v>
          </cell>
          <cell r="AM204">
            <v>0.88738053900000002</v>
          </cell>
          <cell r="AN204">
            <v>0.40229573999999779</v>
          </cell>
          <cell r="AO204">
            <v>12.799817416189109</v>
          </cell>
          <cell r="AP204">
            <v>37.534095840093059</v>
          </cell>
          <cell r="AQ204">
            <v>1.1393313569999997</v>
          </cell>
          <cell r="AR204">
            <v>0.47703220399999946</v>
          </cell>
          <cell r="AS204">
            <v>12.828395141977522</v>
          </cell>
          <cell r="AT204">
            <v>37.614925854876567</v>
          </cell>
          <cell r="AU204">
            <v>12.7</v>
          </cell>
          <cell r="AV204">
            <v>37.540999999999997</v>
          </cell>
          <cell r="AW204">
            <v>1.4323150129999997</v>
          </cell>
          <cell r="AX204">
            <v>0.55107496400000056</v>
          </cell>
          <cell r="AY204">
            <v>12.87350162683772</v>
          </cell>
          <cell r="AZ204">
            <v>38.031736707535394</v>
          </cell>
          <cell r="BA204">
            <v>3.3486036458999995</v>
          </cell>
          <cell r="BB204">
            <v>0.89467557199999792</v>
          </cell>
          <cell r="BC204">
            <v>13.071190666469894</v>
          </cell>
          <cell r="BD204">
            <v>38.590885749496067</v>
          </cell>
          <cell r="BE204">
            <v>12.683</v>
          </cell>
          <cell r="BF204">
            <v>38.1</v>
          </cell>
          <cell r="BG204">
            <v>5.5206003563459998</v>
          </cell>
          <cell r="BH204">
            <v>0.96106009199999765</v>
          </cell>
          <cell r="BI204">
            <v>13.249998243128532</v>
          </cell>
          <cell r="BJ204">
            <v>39.70371321054818</v>
          </cell>
          <cell r="BK204">
            <v>7.4446960820319799</v>
          </cell>
          <cell r="BL204">
            <v>0.84168207199999845</v>
          </cell>
          <cell r="BM204">
            <v>13.407870099672333</v>
          </cell>
          <cell r="BN204">
            <v>40.150242251830704</v>
          </cell>
          <cell r="BO204">
            <v>12.744</v>
          </cell>
          <cell r="BP204">
            <v>38.558999999999997</v>
          </cell>
          <cell r="BQ204">
            <v>8.9189820787291989</v>
          </cell>
          <cell r="BR204">
            <v>0.52222565200000748</v>
          </cell>
          <cell r="BS204">
            <v>13.56989148860783</v>
          </cell>
          <cell r="BT204">
            <v>40.894973888475398</v>
          </cell>
        </row>
        <row r="205">
          <cell r="B205" t="str">
            <v>Leyland National</v>
          </cell>
          <cell r="C205" t="str">
            <v>LEYLAND NATIONAL</v>
          </cell>
          <cell r="D205">
            <v>11</v>
          </cell>
          <cell r="E205">
            <v>33.405000000000001</v>
          </cell>
          <cell r="F205">
            <v>13.1</v>
          </cell>
          <cell r="G205">
            <v>1.1100664444803701</v>
          </cell>
          <cell r="H205">
            <v>0.81971542647817708</v>
          </cell>
          <cell r="I205">
            <v>10.738</v>
          </cell>
          <cell r="J205">
            <v>37.081000000000003</v>
          </cell>
          <cell r="K205">
            <v>5.0934790000010111E-3</v>
          </cell>
          <cell r="L205">
            <v>9.047199999656641E-5</v>
          </cell>
          <cell r="M205">
            <v>10.73827208686412</v>
          </cell>
          <cell r="N205">
            <v>37.081769577866766</v>
          </cell>
          <cell r="O205">
            <v>1.1967351000000903E-2</v>
          </cell>
          <cell r="P205">
            <v>1.8484719999634081E-4</v>
          </cell>
          <cell r="Q205">
            <v>10.738637824991091</v>
          </cell>
          <cell r="R205">
            <v>37.082804041505646</v>
          </cell>
          <cell r="S205">
            <v>5.0934790000010111E-3</v>
          </cell>
          <cell r="T205">
            <v>2.8603800001292257E-4</v>
          </cell>
          <cell r="U205">
            <v>10.738282351417096</v>
          </cell>
          <cell r="V205">
            <v>37.081798610406828</v>
          </cell>
          <cell r="W205">
            <v>3.2340532999999283E-2</v>
          </cell>
          <cell r="X205">
            <v>1.6906713200008028E-2</v>
          </cell>
          <cell r="Y205">
            <v>10.74058481007731</v>
          </cell>
          <cell r="Z205">
            <v>37.088310946934989</v>
          </cell>
          <cell r="AA205">
            <v>4.7588310000000078E-2</v>
          </cell>
          <cell r="AB205">
            <v>3.3533509200005085E-2</v>
          </cell>
          <cell r="AC205">
            <v>10.742257791286571</v>
          </cell>
          <cell r="AD205">
            <v>37.093042852366445</v>
          </cell>
          <cell r="AE205">
            <v>6.6303793999999527E-2</v>
          </cell>
          <cell r="AF205">
            <v>5.0180033200000196E-2</v>
          </cell>
          <cell r="AG205">
            <v>10.744113815362741</v>
          </cell>
          <cell r="AH205">
            <v>37.098292481207672</v>
          </cell>
          <cell r="AI205">
            <v>8.9045715999999331E-2</v>
          </cell>
          <cell r="AJ205">
            <v>6.6814157200006719E-2</v>
          </cell>
          <cell r="AK205">
            <v>10.746180521795262</v>
          </cell>
          <cell r="AL205">
            <v>37.104138009740304</v>
          </cell>
          <cell r="AM205">
            <v>0.11545283400000095</v>
          </cell>
          <cell r="AN205">
            <v>8.3466045199998007E-2</v>
          </cell>
          <cell r="AO205">
            <v>10.748440533495728</v>
          </cell>
          <cell r="AP205">
            <v>37.110530288136147</v>
          </cell>
          <cell r="AQ205">
            <v>0.14452790100000001</v>
          </cell>
          <cell r="AR205">
            <v>0.10011448519998822</v>
          </cell>
          <cell r="AS205">
            <v>10.750840395229796</v>
          </cell>
          <cell r="AT205">
            <v>37.11731812216042</v>
          </cell>
          <cell r="AU205">
            <v>10.738</v>
          </cell>
          <cell r="AV205">
            <v>37.106000000000002</v>
          </cell>
          <cell r="AW205">
            <v>0.17681665000000102</v>
          </cell>
          <cell r="AX205">
            <v>0.11675487319998723</v>
          </cell>
          <cell r="AY205">
            <v>10.753408508904174</v>
          </cell>
          <cell r="AZ205">
            <v>37.149581844536463</v>
          </cell>
          <cell r="BA205">
            <v>0.37860674799999927</v>
          </cell>
          <cell r="BB205">
            <v>-0.54285290680001452</v>
          </cell>
          <cell r="BC205">
            <v>10.72937931236395</v>
          </cell>
          <cell r="BD205">
            <v>37.081617013256235</v>
          </cell>
          <cell r="BE205">
            <v>10.734999999999999</v>
          </cell>
          <cell r="BF205">
            <v>37.113</v>
          </cell>
          <cell r="BG205">
            <v>0.61709442621000044</v>
          </cell>
          <cell r="BH205">
            <v>-6.580498702800007</v>
          </cell>
          <cell r="BI205">
            <v>10.422002448693108</v>
          </cell>
          <cell r="BJ205">
            <v>36.227709235904449</v>
          </cell>
          <cell r="BK205">
            <v>0.84615355262699943</v>
          </cell>
          <cell r="BL205">
            <v>-20.4458627028</v>
          </cell>
          <cell r="BM205">
            <v>9.7062820587372034</v>
          </cell>
          <cell r="BN205">
            <v>34.203346271219253</v>
          </cell>
          <cell r="BO205">
            <v>10.782</v>
          </cell>
          <cell r="BP205">
            <v>37.511000000000003</v>
          </cell>
          <cell r="BQ205">
            <v>1.0388410794429976</v>
          </cell>
          <cell r="BR205">
            <v>-24.598894702800003</v>
          </cell>
          <cell r="BS205">
            <v>9.5454178816757107</v>
          </cell>
          <cell r="BT205">
            <v>34.013417594555477</v>
          </cell>
        </row>
        <row r="206">
          <cell r="B206" t="str">
            <v>Little Hulton</v>
          </cell>
          <cell r="C206" t="str">
            <v>LITTLE HULTON</v>
          </cell>
          <cell r="D206">
            <v>11</v>
          </cell>
          <cell r="E206">
            <v>62.5</v>
          </cell>
          <cell r="F206">
            <v>25</v>
          </cell>
          <cell r="G206">
            <v>0.37955104795626793</v>
          </cell>
          <cell r="H206">
            <v>0.33937572704677132</v>
          </cell>
          <cell r="I206">
            <v>8.4830000000000005</v>
          </cell>
          <cell r="J206">
            <v>23.718</v>
          </cell>
          <cell r="K206">
            <v>2.4422447000000513E-2</v>
          </cell>
          <cell r="L206">
            <v>2.1211240000003073E-3</v>
          </cell>
          <cell r="M206">
            <v>8.4843931761692826</v>
          </cell>
          <cell r="N206">
            <v>23.721940497266747</v>
          </cell>
          <cell r="O206">
            <v>5.95173210000004E-2</v>
          </cell>
          <cell r="P206">
            <v>4.1305160000000285E-3</v>
          </cell>
          <cell r="Q206">
            <v>8.4863406450750265</v>
          </cell>
          <cell r="R206">
            <v>23.727448771144353</v>
          </cell>
          <cell r="S206">
            <v>2.4422447000000513E-2</v>
          </cell>
          <cell r="T206">
            <v>6.131511999999617E-3</v>
          </cell>
          <cell r="U206">
            <v>8.4846036669503153</v>
          </cell>
          <cell r="V206">
            <v>23.722535855101327</v>
          </cell>
          <cell r="W206">
            <v>0.17111097200000014</v>
          </cell>
          <cell r="X206">
            <v>4.5750624000000073E-2</v>
          </cell>
          <cell r="Y206">
            <v>8.494382281893408</v>
          </cell>
          <cell r="Z206">
            <v>23.750193954848825</v>
          </cell>
          <cell r="AA206">
            <v>0.26053696400000037</v>
          </cell>
          <cell r="AB206">
            <v>8.5372595999997358E-2</v>
          </cell>
          <cell r="AC206">
            <v>8.5011555434164787</v>
          </cell>
          <cell r="AD206">
            <v>23.769351631463675</v>
          </cell>
          <cell r="AE206">
            <v>0.37517965600000025</v>
          </cell>
          <cell r="AF206">
            <v>0.12525262399999804</v>
          </cell>
          <cell r="AG206">
            <v>8.5092658828699257</v>
          </cell>
          <cell r="AH206">
            <v>23.792291135564703</v>
          </cell>
          <cell r="AI206">
            <v>0.52132538400000028</v>
          </cell>
          <cell r="AJ206">
            <v>0.16481022400000001</v>
          </cell>
          <cell r="AK206">
            <v>8.5190127798163093</v>
          </cell>
          <cell r="AL206">
            <v>23.819859523269958</v>
          </cell>
          <cell r="AM206">
            <v>0.69750113800000024</v>
          </cell>
          <cell r="AN206">
            <v>0.20460591199999811</v>
          </cell>
          <cell r="AO206">
            <v>8.530348340741396</v>
          </cell>
          <cell r="AP206">
            <v>23.851921331264691</v>
          </cell>
          <cell r="AQ206">
            <v>0.89597355599999995</v>
          </cell>
          <cell r="AR206">
            <v>0.24428080799999918</v>
          </cell>
          <cell r="AS206">
            <v>8.5428478330909137</v>
          </cell>
          <cell r="AT206">
            <v>23.88727523447162</v>
          </cell>
          <cell r="AU206">
            <v>8.5030000000000001</v>
          </cell>
          <cell r="AV206">
            <v>24.446999999999999</v>
          </cell>
          <cell r="AW206">
            <v>1.1263915570000003</v>
          </cell>
          <cell r="AX206">
            <v>0.28377454400000168</v>
          </cell>
          <cell r="AY206">
            <v>8.5770145252740395</v>
          </cell>
          <cell r="AZ206">
            <v>24.656344690910306</v>
          </cell>
          <cell r="BA206">
            <v>2.6328289060000003</v>
          </cell>
          <cell r="BB206">
            <v>0.47342183200000498</v>
          </cell>
          <cell r="BC206">
            <v>8.6660358817958887</v>
          </cell>
          <cell r="BD206">
            <v>24.908135110378403</v>
          </cell>
          <cell r="BE206">
            <v>8.516</v>
          </cell>
          <cell r="BF206">
            <v>24.861999999999998</v>
          </cell>
          <cell r="BG206">
            <v>4.34068963029</v>
          </cell>
          <cell r="BH206">
            <v>0.51097800400000359</v>
          </cell>
          <cell r="BI206">
            <v>8.7706465104250846</v>
          </cell>
          <cell r="BJ206">
            <v>25.582249097308271</v>
          </cell>
          <cell r="BK206">
            <v>5.8495438252628995</v>
          </cell>
          <cell r="BL206">
            <v>0.51097800400000359</v>
          </cell>
          <cell r="BM206">
            <v>8.8498408173010397</v>
          </cell>
          <cell r="BN206">
            <v>25.806244423001694</v>
          </cell>
          <cell r="BO206">
            <v>8.48</v>
          </cell>
          <cell r="BP206">
            <v>24.91</v>
          </cell>
          <cell r="BQ206">
            <v>6.9993915116465013</v>
          </cell>
          <cell r="BR206">
            <v>0.51097800399999294</v>
          </cell>
          <cell r="BS206">
            <v>8.8741921692338241</v>
          </cell>
          <cell r="BT206">
            <v>26.024943823823488</v>
          </cell>
        </row>
        <row r="207">
          <cell r="B207" t="str">
            <v>Little Salkeld</v>
          </cell>
          <cell r="C207" t="str">
            <v>LITTLE SALKELD</v>
          </cell>
          <cell r="D207">
            <v>11</v>
          </cell>
          <cell r="E207">
            <v>33.405000000000001</v>
          </cell>
          <cell r="F207">
            <v>13.1</v>
          </cell>
          <cell r="G207">
            <v>0.42939266488947037</v>
          </cell>
          <cell r="H207">
            <v>0.47290166865809086</v>
          </cell>
          <cell r="I207">
            <v>6.194</v>
          </cell>
          <cell r="J207">
            <v>14.340999999999999</v>
          </cell>
          <cell r="K207">
            <v>1.9035778000000114E-2</v>
          </cell>
          <cell r="L207">
            <v>2.4273319999990051E-4</v>
          </cell>
          <cell r="M207">
            <v>6.1950118594209904</v>
          </cell>
          <cell r="N207">
            <v>14.343861970632759</v>
          </cell>
          <cell r="O207">
            <v>4.5301835000000068E-2</v>
          </cell>
          <cell r="P207">
            <v>4.9881199999957104E-4</v>
          </cell>
          <cell r="Q207">
            <v>6.1964039105340465</v>
          </cell>
          <cell r="R207">
            <v>14.347799285759958</v>
          </cell>
          <cell r="S207">
            <v>1.9035778000000114E-2</v>
          </cell>
          <cell r="T207">
            <v>7.7545200000006531E-4</v>
          </cell>
          <cell r="U207">
            <v>6.1950398199066798</v>
          </cell>
          <cell r="V207">
            <v>14.343941054828903</v>
          </cell>
          <cell r="W207">
            <v>0.12744733400000019</v>
          </cell>
          <cell r="X207">
            <v>3.3645943999999428E-2</v>
          </cell>
          <cell r="Y207">
            <v>6.2024552043107217</v>
          </cell>
          <cell r="Z207">
            <v>14.364914929217715</v>
          </cell>
          <cell r="AA207">
            <v>0.19143742499999994</v>
          </cell>
          <cell r="AB207">
            <v>6.6534631999998872E-2</v>
          </cell>
          <cell r="AC207">
            <v>6.2075400215047587</v>
          </cell>
          <cell r="AD207">
            <v>14.379296964093706</v>
          </cell>
          <cell r="AE207">
            <v>0.27100734800000015</v>
          </cell>
          <cell r="AF207">
            <v>9.9479215999998871E-2</v>
          </cell>
          <cell r="AG207">
            <v>6.2134455015869579</v>
          </cell>
          <cell r="AH207">
            <v>14.396000184142846</v>
          </cell>
          <cell r="AI207">
            <v>0.36870310000000006</v>
          </cell>
          <cell r="AJ207">
            <v>0.13239030800000018</v>
          </cell>
          <cell r="AK207">
            <v>6.2203005830907223</v>
          </cell>
          <cell r="AL207">
            <v>14.415389282610439</v>
          </cell>
          <cell r="AM207">
            <v>0.48333033300000006</v>
          </cell>
          <cell r="AN207">
            <v>0.16535168399999955</v>
          </cell>
          <cell r="AO207">
            <v>6.2280469761030384</v>
          </cell>
          <cell r="AP207">
            <v>14.437299390725418</v>
          </cell>
          <cell r="AQ207">
            <v>0.61036283400000024</v>
          </cell>
          <cell r="AR207">
            <v>0.19830408399999877</v>
          </cell>
          <cell r="AS207">
            <v>6.2364440057083677</v>
          </cell>
          <cell r="AT207">
            <v>14.461049777028428</v>
          </cell>
          <cell r="AU207">
            <v>6.1950000000000003</v>
          </cell>
          <cell r="AV207">
            <v>14.349</v>
          </cell>
          <cell r="AW207">
            <v>0.74736634700000026</v>
          </cell>
          <cell r="AX207">
            <v>0.23123446000000003</v>
          </cell>
          <cell r="AY207">
            <v>6.2463632217591494</v>
          </cell>
          <cell r="AZ207">
            <v>14.494277129637929</v>
          </cell>
          <cell r="BA207">
            <v>1.6095968600000001</v>
          </cell>
          <cell r="BB207">
            <v>0.39441859999999851</v>
          </cell>
          <cell r="BC207">
            <v>6.3001835332082887</v>
          </cell>
          <cell r="BD207">
            <v>14.646503958402965</v>
          </cell>
          <cell r="BE207">
            <v>6.2610000000000001</v>
          </cell>
          <cell r="BF207">
            <v>14.750999999999999</v>
          </cell>
          <cell r="BG207">
            <v>2.6398588544999999</v>
          </cell>
          <cell r="BH207">
            <v>0.42698542799999872</v>
          </cell>
          <cell r="BI207">
            <v>6.4219675792785491</v>
          </cell>
          <cell r="BJ207">
            <v>15.20628506743618</v>
          </cell>
          <cell r="BK207">
            <v>3.6072224345510007</v>
          </cell>
          <cell r="BL207">
            <v>0.42698542799999872</v>
          </cell>
          <cell r="BM207">
            <v>6.4727409995827934</v>
          </cell>
          <cell r="BN207">
            <v>15.349893986640843</v>
          </cell>
          <cell r="BO207">
            <v>6.266</v>
          </cell>
          <cell r="BP207">
            <v>14.956</v>
          </cell>
          <cell r="BQ207">
            <v>4.3821286089960001</v>
          </cell>
          <cell r="BR207">
            <v>0.4269854280000005</v>
          </cell>
          <cell r="BS207">
            <v>6.5184130258021131</v>
          </cell>
          <cell r="BT207">
            <v>15.669931848817956</v>
          </cell>
        </row>
        <row r="208">
          <cell r="B208" t="str">
            <v>Littleborough</v>
          </cell>
          <cell r="C208" t="str">
            <v>LITTLEBOROUGH</v>
          </cell>
          <cell r="D208">
            <v>6.6</v>
          </cell>
          <cell r="E208">
            <v>50</v>
          </cell>
          <cell r="F208">
            <v>20</v>
          </cell>
          <cell r="G208">
            <v>0.74343782344550025</v>
          </cell>
          <cell r="H208">
            <v>0.64065414219661998</v>
          </cell>
          <cell r="I208">
            <v>12.811</v>
          </cell>
          <cell r="J208">
            <v>37.165999999999997</v>
          </cell>
          <cell r="K208">
            <v>1.9260728000000005E-2</v>
          </cell>
          <cell r="L208">
            <v>4.5493760000008265E-3</v>
          </cell>
          <cell r="M208">
            <v>12.813082843932399</v>
          </cell>
          <cell r="N208">
            <v>37.171891172275011</v>
          </cell>
          <cell r="O208">
            <v>4.6540286000000042E-2</v>
          </cell>
          <cell r="P208">
            <v>8.6247240000001391E-3</v>
          </cell>
          <cell r="Q208">
            <v>12.815825686874749</v>
          </cell>
          <cell r="R208">
            <v>37.179649103652068</v>
          </cell>
          <cell r="S208">
            <v>1.9260728000000005E-2</v>
          </cell>
          <cell r="T208">
            <v>1.2513628000000221E-2</v>
          </cell>
          <cell r="U208">
            <v>12.813779535301505</v>
          </cell>
          <cell r="V208">
            <v>37.173861713040964</v>
          </cell>
          <cell r="W208">
            <v>0.13186300599999989</v>
          </cell>
          <cell r="X208">
            <v>5.9646580000000338E-2</v>
          </cell>
          <cell r="Y208">
            <v>12.827752744095378</v>
          </cell>
          <cell r="Z208">
            <v>37.213383915813296</v>
          </cell>
          <cell r="AA208">
            <v>0.19923996299999991</v>
          </cell>
          <cell r="AB208">
            <v>0.10667404800000124</v>
          </cell>
          <cell r="AC208">
            <v>12.837760535848444</v>
          </cell>
          <cell r="AD208">
            <v>37.241690225466478</v>
          </cell>
          <cell r="AE208">
            <v>0.284893799</v>
          </cell>
          <cell r="AF208">
            <v>0.15404461200000075</v>
          </cell>
          <cell r="AG208">
            <v>12.8493971529922</v>
          </cell>
          <cell r="AH208">
            <v>37.274603549036165</v>
          </cell>
          <cell r="AI208">
            <v>0.39316788399999991</v>
          </cell>
          <cell r="AJ208">
            <v>0.20079981600000085</v>
          </cell>
          <cell r="AK208">
            <v>12.862958698709839</v>
          </cell>
          <cell r="AL208">
            <v>37.312961392797426</v>
          </cell>
          <cell r="AM208">
            <v>0.52288133000000014</v>
          </cell>
          <cell r="AN208">
            <v>0.24787208799999938</v>
          </cell>
          <cell r="AO208">
            <v>12.878423438388049</v>
          </cell>
          <cell r="AP208">
            <v>37.356702281980411</v>
          </cell>
          <cell r="AQ208">
            <v>0.668459256</v>
          </cell>
          <cell r="AR208">
            <v>0.29468044399999993</v>
          </cell>
          <cell r="AS208">
            <v>12.895252873494275</v>
          </cell>
          <cell r="AT208">
            <v>37.404303112729011</v>
          </cell>
          <cell r="AU208">
            <v>12.819000000000001</v>
          </cell>
          <cell r="AV208">
            <v>37.478000000000002</v>
          </cell>
          <cell r="AW208">
            <v>0.8365696789999999</v>
          </cell>
          <cell r="AX208">
            <v>0.34115050800000013</v>
          </cell>
          <cell r="AY208">
            <v>12.922023798029471</v>
          </cell>
          <cell r="AZ208">
            <v>37.769395304840927</v>
          </cell>
          <cell r="BA208">
            <v>1.9307395960000002</v>
          </cell>
          <cell r="BB208">
            <v>0.56050980000000017</v>
          </cell>
          <cell r="BC208">
            <v>13.036927804454409</v>
          </cell>
          <cell r="BD208">
            <v>38.094392913355236</v>
          </cell>
          <cell r="BE208">
            <v>12.837</v>
          </cell>
          <cell r="BF208">
            <v>38.121000000000002</v>
          </cell>
          <cell r="BG208">
            <v>3.1780794384600002</v>
          </cell>
          <cell r="BH208">
            <v>0.60378103999999944</v>
          </cell>
          <cell r="BI208">
            <v>13.167826994738862</v>
          </cell>
          <cell r="BJ208">
            <v>39.056720045517665</v>
          </cell>
          <cell r="BK208">
            <v>4.2995621994687001</v>
          </cell>
          <cell r="BL208">
            <v>0.60378103999999944</v>
          </cell>
          <cell r="BM208">
            <v>13.265931293823694</v>
          </cell>
          <cell r="BN208">
            <v>39.334200906103419</v>
          </cell>
          <cell r="BO208">
            <v>12.837999999999999</v>
          </cell>
          <cell r="BP208">
            <v>38.154000000000003</v>
          </cell>
          <cell r="BQ208">
            <v>5.1763697349949007</v>
          </cell>
          <cell r="BR208">
            <v>0.60378103999999588</v>
          </cell>
          <cell r="BS208">
            <v>13.343632061499989</v>
          </cell>
          <cell r="BT208">
            <v>39.58414343788791</v>
          </cell>
        </row>
        <row r="209">
          <cell r="B209" t="str">
            <v>Longford Bridge</v>
          </cell>
          <cell r="C209" t="str">
            <v>LONGFORD BRIDGE</v>
          </cell>
          <cell r="D209">
            <v>6.6</v>
          </cell>
          <cell r="E209">
            <v>50</v>
          </cell>
          <cell r="F209">
            <v>20</v>
          </cell>
          <cell r="G209">
            <v>0.79814123670381287</v>
          </cell>
          <cell r="H209">
            <v>0.6848218037801842</v>
          </cell>
          <cell r="I209">
            <v>13.695</v>
          </cell>
          <cell r="J209">
            <v>39.902999999999999</v>
          </cell>
          <cell r="K209">
            <v>1.2503757000000004E-2</v>
          </cell>
          <cell r="L209">
            <v>3.9127920000001648E-3</v>
          </cell>
          <cell r="M209">
            <v>13.696436075603684</v>
          </cell>
          <cell r="N209">
            <v>39.907061835190646</v>
          </cell>
          <cell r="O209">
            <v>3.0103023000000007E-2</v>
          </cell>
          <cell r="P209">
            <v>7.4836080000002525E-3</v>
          </cell>
          <cell r="Q209">
            <v>13.698287977503906</v>
          </cell>
          <cell r="R209">
            <v>39.912299804757602</v>
          </cell>
          <cell r="S209">
            <v>1.2503757000000004E-2</v>
          </cell>
          <cell r="T209">
            <v>1.094247600000009E-2</v>
          </cell>
          <cell r="U209">
            <v>13.697051013474853</v>
          </cell>
          <cell r="V209">
            <v>39.908801142145492</v>
          </cell>
          <cell r="W209">
            <v>8.4704870000000043E-2</v>
          </cell>
          <cell r="X209">
            <v>6.0597292000000413E-2</v>
          </cell>
          <cell r="Y209">
            <v>13.707710642779475</v>
          </cell>
          <cell r="Z209">
            <v>39.938951126810423</v>
          </cell>
          <cell r="AA209">
            <v>0.1275213890000001</v>
          </cell>
          <cell r="AB209">
            <v>0.11019472399999963</v>
          </cell>
          <cell r="AC209">
            <v>13.71579476694413</v>
          </cell>
          <cell r="AD209">
            <v>39.961816482877552</v>
          </cell>
          <cell r="AE209">
            <v>0.18175187000000004</v>
          </cell>
          <cell r="AF209">
            <v>0.16014629199999963</v>
          </cell>
          <cell r="AG209">
            <v>13.72490833270699</v>
          </cell>
          <cell r="AH209">
            <v>39.987593539484386</v>
          </cell>
          <cell r="AI209">
            <v>0.25006527000000012</v>
          </cell>
          <cell r="AJ209">
            <v>0.20955284400000029</v>
          </cell>
          <cell r="AK209">
            <v>13.735206157854899</v>
          </cell>
          <cell r="AL209">
            <v>40.016720187458617</v>
          </cell>
          <cell r="AM209">
            <v>0.33169619100000003</v>
          </cell>
          <cell r="AN209">
            <v>0.25928603200000055</v>
          </cell>
          <cell r="AO209">
            <v>13.746697537202323</v>
          </cell>
          <cell r="AP209">
            <v>40.049222716505625</v>
          </cell>
          <cell r="AQ209">
            <v>0.42316406300000009</v>
          </cell>
          <cell r="AR209">
            <v>0.30879562799999927</v>
          </cell>
          <cell r="AS209">
            <v>13.759029867368911</v>
          </cell>
          <cell r="AT209">
            <v>40.084103813660121</v>
          </cell>
          <cell r="AU209">
            <v>13.712</v>
          </cell>
          <cell r="AV209">
            <v>40.585000000000001</v>
          </cell>
          <cell r="AW209">
            <v>0.52877747500000005</v>
          </cell>
          <cell r="AX209">
            <v>0.35800281600000017</v>
          </cell>
          <cell r="AY209">
            <v>13.78957315753347</v>
          </cell>
          <cell r="AZ209">
            <v>40.804410022919875</v>
          </cell>
          <cell r="BA209">
            <v>1.2166217959999999</v>
          </cell>
          <cell r="BB209">
            <v>0.56805116000000067</v>
          </cell>
          <cell r="BC209">
            <v>13.868118395691219</v>
          </cell>
          <cell r="BD209">
            <v>41.026569505044904</v>
          </cell>
          <cell r="BE209">
            <v>13.733000000000001</v>
          </cell>
          <cell r="BF209">
            <v>41.283999999999999</v>
          </cell>
          <cell r="BG209">
            <v>2.0031458027699998</v>
          </cell>
          <cell r="BH209">
            <v>0.42092529599999851</v>
          </cell>
          <cell r="BI209">
            <v>13.945051227486312</v>
          </cell>
          <cell r="BJ209">
            <v>41.883771443658006</v>
          </cell>
          <cell r="BK209">
            <v>2.7199459030676003</v>
          </cell>
          <cell r="BL209">
            <v>-2.177470400000181E-2</v>
          </cell>
          <cell r="BM209">
            <v>13.969028767894148</v>
          </cell>
          <cell r="BN209">
            <v>41.951590169332228</v>
          </cell>
          <cell r="BO209">
            <v>13.651999999999999</v>
          </cell>
          <cell r="BP209">
            <v>41.393000000000001</v>
          </cell>
          <cell r="BQ209">
            <v>3.2922179129843001</v>
          </cell>
          <cell r="BR209">
            <v>-0.15437470400000008</v>
          </cell>
          <cell r="BS209">
            <v>13.926490094148775</v>
          </cell>
          <cell r="BT209">
            <v>42.169375227764533</v>
          </cell>
        </row>
        <row r="210">
          <cell r="B210" t="str">
            <v>Longridge</v>
          </cell>
          <cell r="C210" t="str">
            <v>LONGRIDGE</v>
          </cell>
          <cell r="D210">
            <v>6.6</v>
          </cell>
          <cell r="E210">
            <v>54.75</v>
          </cell>
          <cell r="F210">
            <v>21.9</v>
          </cell>
          <cell r="G210">
            <v>0.66164525443587385</v>
          </cell>
          <cell r="H210">
            <v>0.58216905652466955</v>
          </cell>
          <cell r="I210">
            <v>12.747</v>
          </cell>
          <cell r="J210">
            <v>36.218000000000004</v>
          </cell>
          <cell r="K210">
            <v>2.7671947999999835E-2</v>
          </cell>
          <cell r="L210">
            <v>9.3361600000019251E-4</v>
          </cell>
          <cell r="M210">
            <v>12.749502337890261</v>
          </cell>
          <cell r="N210">
            <v>36.225077680364095</v>
          </cell>
          <cell r="O210">
            <v>6.6383703999999932E-2</v>
          </cell>
          <cell r="P210">
            <v>1.907871999999422E-3</v>
          </cell>
          <cell r="Q210">
            <v>12.752973963604088</v>
          </cell>
          <cell r="R210">
            <v>36.234896920700052</v>
          </cell>
          <cell r="S210">
            <v>2.7671947999999835E-2</v>
          </cell>
          <cell r="T210">
            <v>2.9506960000009741E-3</v>
          </cell>
          <cell r="U210">
            <v>12.749678786629802</v>
          </cell>
          <cell r="V210">
            <v>36.225576752765143</v>
          </cell>
          <cell r="W210">
            <v>0.18671978299999981</v>
          </cell>
          <cell r="X210">
            <v>6.9131127999999542E-2</v>
          </cell>
          <cell r="Y210">
            <v>12.769381150354281</v>
          </cell>
          <cell r="Z210">
            <v>36.281303452745078</v>
          </cell>
          <cell r="AA210">
            <v>0.28086832400000006</v>
          </cell>
          <cell r="AB210">
            <v>0.13537085599999976</v>
          </cell>
          <cell r="AC210">
            <v>12.783411485245495</v>
          </cell>
          <cell r="AD210">
            <v>36.320987232520658</v>
          </cell>
          <cell r="AE210">
            <v>0.39945882300000002</v>
          </cell>
          <cell r="AF210">
            <v>0.20181407999999834</v>
          </cell>
          <cell r="AG210">
            <v>12.799597738242952</v>
          </cell>
          <cell r="AH210">
            <v>36.366768869546668</v>
          </cell>
          <cell r="AI210">
            <v>0.54770512300000007</v>
          </cell>
          <cell r="AJ210">
            <v>0.26811783200000061</v>
          </cell>
          <cell r="AK210">
            <v>12.81836600040611</v>
          </cell>
          <cell r="AL210">
            <v>36.419853531333295</v>
          </cell>
          <cell r="AM210">
            <v>0.72387553599999999</v>
          </cell>
          <cell r="AN210">
            <v>0.33460587200000091</v>
          </cell>
          <cell r="AO210">
            <v>12.839593109975912</v>
          </cell>
          <cell r="AP210">
            <v>36.479892863820481</v>
          </cell>
          <cell r="AQ210">
            <v>0.92063255299999969</v>
          </cell>
          <cell r="AR210">
            <v>0.40105385200000132</v>
          </cell>
          <cell r="AS210">
            <v>12.86261757601682</v>
          </cell>
          <cell r="AT210">
            <v>36.545015888103386</v>
          </cell>
          <cell r="AU210">
            <v>12.756</v>
          </cell>
          <cell r="AV210">
            <v>36.58</v>
          </cell>
          <cell r="AW210">
            <v>1.1434434830000002</v>
          </cell>
          <cell r="AX210">
            <v>0.46741345200000151</v>
          </cell>
          <cell r="AY210">
            <v>12.89691343712852</v>
          </cell>
          <cell r="AZ210">
            <v>36.97856338781552</v>
          </cell>
          <cell r="BA210">
            <v>2.5779386140000007</v>
          </cell>
          <cell r="BB210">
            <v>0.79390135600000011</v>
          </cell>
          <cell r="BC210">
            <v>13.05095950217331</v>
          </cell>
          <cell r="BD210">
            <v>37.414271456648621</v>
          </cell>
          <cell r="BE210">
            <v>12.781000000000001</v>
          </cell>
          <cell r="BF210">
            <v>37.557000000000002</v>
          </cell>
          <cell r="BG210">
            <v>4.2362375210999996</v>
          </cell>
          <cell r="BH210">
            <v>0.85894429599999622</v>
          </cell>
          <cell r="BI210">
            <v>13.226712817223147</v>
          </cell>
          <cell r="BJ210">
            <v>38.817666222080994</v>
          </cell>
          <cell r="BK210">
            <v>5.7530643813649993</v>
          </cell>
          <cell r="BL210">
            <v>0.85894429599999977</v>
          </cell>
          <cell r="BM210">
            <v>13.359400756024367</v>
          </cell>
          <cell r="BN210">
            <v>39.192964387313026</v>
          </cell>
          <cell r="BO210">
            <v>12.782999999999999</v>
          </cell>
          <cell r="BP210">
            <v>37.616999999999997</v>
          </cell>
          <cell r="BQ210">
            <v>6.956350613911999</v>
          </cell>
          <cell r="BR210">
            <v>0.85894429599999622</v>
          </cell>
          <cell r="BS210">
            <v>13.466661003035455</v>
          </cell>
          <cell r="BT210">
            <v>39.550685325116667</v>
          </cell>
        </row>
        <row r="211">
          <cell r="B211" t="str">
            <v>Longsight</v>
          </cell>
          <cell r="C211" t="str">
            <v>LONGSIGHT</v>
          </cell>
          <cell r="D211">
            <v>6.6</v>
          </cell>
          <cell r="E211">
            <v>54.75</v>
          </cell>
          <cell r="F211">
            <v>21.9</v>
          </cell>
          <cell r="G211">
            <v>0.90927711381089582</v>
          </cell>
          <cell r="H211">
            <v>0.70280581232438277</v>
          </cell>
          <cell r="I211">
            <v>15.388999999999999</v>
          </cell>
          <cell r="J211">
            <v>49.776000000000003</v>
          </cell>
          <cell r="K211">
            <v>2.4843201000000037E-2</v>
          </cell>
          <cell r="L211">
            <v>3.1330800000000103E-3</v>
          </cell>
          <cell r="M211">
            <v>15.391447289903981</v>
          </cell>
          <cell r="N211">
            <v>49.782921981146544</v>
          </cell>
          <cell r="O211">
            <v>1.0601937720000001</v>
          </cell>
          <cell r="P211">
            <v>6.0077360000003743E-3</v>
          </cell>
          <cell r="Q211">
            <v>15.482268443583967</v>
          </cell>
          <cell r="R211">
            <v>50.039802995715753</v>
          </cell>
          <cell r="S211">
            <v>2.4843201000000037E-2</v>
          </cell>
          <cell r="T211">
            <v>8.8061880000025461E-3</v>
          </cell>
          <cell r="U211">
            <v>15.391943558151093</v>
          </cell>
          <cell r="V211">
            <v>49.784325639717821</v>
          </cell>
          <cell r="W211">
            <v>1.1711025658000003</v>
          </cell>
          <cell r="X211">
            <v>9.119056800000136E-2</v>
          </cell>
          <cell r="Y211">
            <v>15.499422012211461</v>
          </cell>
          <cell r="Z211">
            <v>50.088320614507957</v>
          </cell>
          <cell r="AA211">
            <v>1.2590163230000002</v>
          </cell>
          <cell r="AB211">
            <v>0.17354091599999988</v>
          </cell>
          <cell r="AC211">
            <v>15.51431625872215</v>
          </cell>
          <cell r="AD211">
            <v>50.130447905341448</v>
          </cell>
          <cell r="AE211">
            <v>1.3711362819999999</v>
          </cell>
          <cell r="AF211">
            <v>0.25619816400000017</v>
          </cell>
          <cell r="AG211">
            <v>15.53135484552419</v>
          </cell>
          <cell r="AH211">
            <v>50.178640306419673</v>
          </cell>
          <cell r="AI211">
            <v>1.513385733</v>
          </cell>
          <cell r="AJ211">
            <v>0.33841722400000007</v>
          </cell>
          <cell r="AK211">
            <v>15.550990747834863</v>
          </cell>
          <cell r="AL211">
            <v>50.234179025134047</v>
          </cell>
          <cell r="AM211">
            <v>1.684248226</v>
          </cell>
          <cell r="AN211">
            <v>0.42091899999999738</v>
          </cell>
          <cell r="AO211">
            <v>15.573154373427315</v>
          </cell>
          <cell r="AP211">
            <v>50.29686722494246</v>
          </cell>
          <cell r="AQ211">
            <v>1.8763101790000001</v>
          </cell>
          <cell r="AR211">
            <v>0.50324165199999937</v>
          </cell>
          <cell r="AS211">
            <v>15.5971568015422</v>
          </cell>
          <cell r="AT211">
            <v>50.364756343682373</v>
          </cell>
          <cell r="AU211">
            <v>15.404</v>
          </cell>
          <cell r="AV211">
            <v>50.189</v>
          </cell>
          <cell r="AW211">
            <v>2.0994463340000005</v>
          </cell>
          <cell r="AX211">
            <v>0.58531754799999858</v>
          </cell>
          <cell r="AY211">
            <v>15.63885593181565</v>
          </cell>
          <cell r="AZ211">
            <v>50.853272887954923</v>
          </cell>
          <cell r="BA211">
            <v>3.5574788416000001</v>
          </cell>
          <cell r="BB211">
            <v>0.98550083600000127</v>
          </cell>
          <cell r="BC211">
            <v>15.801407657543237</v>
          </cell>
          <cell r="BD211">
            <v>51.313038598177137</v>
          </cell>
          <cell r="BE211">
            <v>15.441000000000001</v>
          </cell>
          <cell r="BF211">
            <v>51.155999999999999</v>
          </cell>
          <cell r="BG211">
            <v>5.2148111789320009</v>
          </cell>
          <cell r="BH211">
            <v>1.0650582400000039</v>
          </cell>
          <cell r="BI211">
            <v>15.990346105984257</v>
          </cell>
          <cell r="BJ211">
            <v>52.709785427039563</v>
          </cell>
          <cell r="BK211">
            <v>6.7006457276960001</v>
          </cell>
          <cell r="BL211">
            <v>1.0650582400000004</v>
          </cell>
          <cell r="BM211">
            <v>16.120322920635793</v>
          </cell>
          <cell r="BN211">
            <v>53.077415375188082</v>
          </cell>
          <cell r="BO211">
            <v>15.46</v>
          </cell>
          <cell r="BP211">
            <v>51.518999999999998</v>
          </cell>
          <cell r="BQ211">
            <v>7.8605475692376006</v>
          </cell>
          <cell r="BR211">
            <v>1.0650582400000075</v>
          </cell>
          <cell r="BS211">
            <v>16.240788017673307</v>
          </cell>
          <cell r="BT211">
            <v>53.727402007863986</v>
          </cell>
        </row>
        <row r="212">
          <cell r="B212" t="str">
            <v>Lostock</v>
          </cell>
          <cell r="C212" t="str">
            <v>LOSTOCK</v>
          </cell>
          <cell r="D212">
            <v>11</v>
          </cell>
          <cell r="E212">
            <v>62.5</v>
          </cell>
          <cell r="F212">
            <v>25</v>
          </cell>
          <cell r="G212">
            <v>0.45751938022604288</v>
          </cell>
          <cell r="H212">
            <v>0.36862773646328756</v>
          </cell>
          <cell r="I212">
            <v>9.2149999999999999</v>
          </cell>
          <cell r="J212">
            <v>28.593</v>
          </cell>
          <cell r="K212">
            <v>1.1201889000000076E-2</v>
          </cell>
          <cell r="L212">
            <v>2.0093759999983973E-3</v>
          </cell>
          <cell r="M212">
            <v>9.2156934115821887</v>
          </cell>
          <cell r="N212">
            <v>28.594961264127679</v>
          </cell>
          <cell r="O212">
            <v>2.6884903999999654E-2</v>
          </cell>
          <cell r="P212">
            <v>3.8481439999973333E-3</v>
          </cell>
          <cell r="Q212">
            <v>9.2166130666850741</v>
          </cell>
          <cell r="R212">
            <v>28.597562441566087</v>
          </cell>
          <cell r="S212">
            <v>1.1201889000000076E-2</v>
          </cell>
          <cell r="T212">
            <v>5.631915999996906E-3</v>
          </cell>
          <cell r="U212">
            <v>9.2158835456225674</v>
          </cell>
          <cell r="V212">
            <v>28.595499044404818</v>
          </cell>
          <cell r="W212">
            <v>7.5170822999999665E-2</v>
          </cell>
          <cell r="X212">
            <v>3.9180467999994306E-2</v>
          </cell>
          <cell r="Y212">
            <v>9.221001886240094</v>
          </cell>
          <cell r="Z212">
            <v>28.609975897841121</v>
          </cell>
          <cell r="AA212">
            <v>0.1127907640000001</v>
          </cell>
          <cell r="AB212">
            <v>7.2699907999991709E-2</v>
          </cell>
          <cell r="AC212">
            <v>9.2247357354010333</v>
          </cell>
          <cell r="AD212">
            <v>28.620536818087633</v>
          </cell>
          <cell r="AE212">
            <v>0.16028812899999956</v>
          </cell>
          <cell r="AF212">
            <v>0.10640348399999056</v>
          </cell>
          <cell r="AG212">
            <v>9.2289976795051061</v>
          </cell>
          <cell r="AH212">
            <v>28.632591416395744</v>
          </cell>
          <cell r="AI212">
            <v>0.21993759099999988</v>
          </cell>
          <cell r="AJ212">
            <v>0.13982195199999659</v>
          </cell>
          <cell r="AK212">
            <v>9.233882478999508</v>
          </cell>
          <cell r="AL212">
            <v>28.646407715784658</v>
          </cell>
          <cell r="AM212">
            <v>0.29104523900000023</v>
          </cell>
          <cell r="AN212">
            <v>0.17341048799998937</v>
          </cell>
          <cell r="AO212">
            <v>9.2393776035463731</v>
          </cell>
          <cell r="AP212">
            <v>28.661950275106872</v>
          </cell>
          <cell r="AQ212">
            <v>0.3706047180000005</v>
          </cell>
          <cell r="AR212">
            <v>0.20688331999999399</v>
          </cell>
          <cell r="AS212">
            <v>9.24531026129028</v>
          </cell>
          <cell r="AT212">
            <v>28.678730365191573</v>
          </cell>
          <cell r="AU212">
            <v>9.2260000000000009</v>
          </cell>
          <cell r="AV212">
            <v>29.012</v>
          </cell>
          <cell r="AW212">
            <v>0.46231212000000044</v>
          </cell>
          <cell r="AX212">
            <v>0.24019867199999645</v>
          </cell>
          <cell r="AY212">
            <v>9.2628722540790758</v>
          </cell>
          <cell r="AZ212">
            <v>29.116290483587786</v>
          </cell>
          <cell r="BA212">
            <v>1.0570928150000003</v>
          </cell>
          <cell r="BB212">
            <v>0.14629256399999768</v>
          </cell>
          <cell r="BC212">
            <v>9.2891613520458645</v>
          </cell>
          <cell r="BD212">
            <v>29.190647281362168</v>
          </cell>
          <cell r="BE212">
            <v>9.2370000000000001</v>
          </cell>
          <cell r="BF212">
            <v>29.442</v>
          </cell>
          <cell r="BG212">
            <v>1.7363378816699995</v>
          </cell>
          <cell r="BH212">
            <v>-1.0847293360000041</v>
          </cell>
          <cell r="BI212">
            <v>9.2712005790226204</v>
          </cell>
          <cell r="BJ212">
            <v>29.538733845389608</v>
          </cell>
          <cell r="BK212">
            <v>2.3541949115195</v>
          </cell>
          <cell r="BL212">
            <v>-10.122858872000007</v>
          </cell>
          <cell r="BM212">
            <v>8.8292508882884402</v>
          </cell>
          <cell r="BN212">
            <v>28.288711352343856</v>
          </cell>
          <cell r="BO212">
            <v>9.2420000000000009</v>
          </cell>
          <cell r="BP212">
            <v>29.638999999999999</v>
          </cell>
          <cell r="BQ212">
            <v>2.8462204422824002</v>
          </cell>
          <cell r="BR212">
            <v>-11.770222976000008</v>
          </cell>
          <cell r="BS212">
            <v>8.7736113395372044</v>
          </cell>
          <cell r="BT212">
            <v>28.314196807823492</v>
          </cell>
        </row>
        <row r="213">
          <cell r="B213" t="str">
            <v>Lower Darwen</v>
          </cell>
          <cell r="C213" t="str">
            <v>LOWER DARWEN</v>
          </cell>
          <cell r="D213">
            <v>6.6</v>
          </cell>
          <cell r="E213">
            <v>54.75</v>
          </cell>
          <cell r="F213">
            <v>21.9</v>
          </cell>
          <cell r="G213">
            <v>0.69985486211954617</v>
          </cell>
          <cell r="H213">
            <v>0.6212393649405884</v>
          </cell>
          <cell r="I213">
            <v>13.568</v>
          </cell>
          <cell r="J213">
            <v>38.212000000000003</v>
          </cell>
          <cell r="K213">
            <v>0.42426702000000005</v>
          </cell>
          <cell r="L213">
            <v>3.241192000003057E-4</v>
          </cell>
          <cell r="M213">
            <v>13.605142092198886</v>
          </cell>
          <cell r="N213">
            <v>38.317053701045154</v>
          </cell>
          <cell r="O213">
            <v>0.43019317400000001</v>
          </cell>
          <cell r="P213">
            <v>6.1972720000036396E-4</v>
          </cell>
          <cell r="Q213">
            <v>13.605686355223966</v>
          </cell>
          <cell r="R213">
            <v>38.318593109348292</v>
          </cell>
          <cell r="S213">
            <v>0.42426702000000005</v>
          </cell>
          <cell r="T213">
            <v>9.061792000000235E-4</v>
          </cell>
          <cell r="U213">
            <v>13.60519300924399</v>
          </cell>
          <cell r="V213">
            <v>38.317197716196638</v>
          </cell>
          <cell r="W213">
            <v>0.44824793480000003</v>
          </cell>
          <cell r="X213">
            <v>1.6616183199999357E-2</v>
          </cell>
          <cell r="Y213">
            <v>13.608665064191499</v>
          </cell>
          <cell r="Z213">
            <v>38.327018170588786</v>
          </cell>
          <cell r="AA213">
            <v>0.46218171780000006</v>
          </cell>
          <cell r="AB213">
            <v>3.2321883200000068E-2</v>
          </cell>
          <cell r="AC213">
            <v>13.611257846538271</v>
          </cell>
          <cell r="AD213">
            <v>38.334351666506954</v>
          </cell>
          <cell r="AE213">
            <v>0.47968202300000007</v>
          </cell>
          <cell r="AF213">
            <v>4.8057091200000235E-2</v>
          </cell>
          <cell r="AG213">
            <v>13.614165199946251</v>
          </cell>
          <cell r="AH213">
            <v>38.342574903747312</v>
          </cell>
          <cell r="AI213">
            <v>0.50154006000000007</v>
          </cell>
          <cell r="AJ213">
            <v>6.3748359199999216E-2</v>
          </cell>
          <cell r="AK213">
            <v>13.617449912271955</v>
          </cell>
          <cell r="AL213">
            <v>38.351865473186315</v>
          </cell>
          <cell r="AM213">
            <v>0.52748406400000014</v>
          </cell>
          <cell r="AN213">
            <v>7.9466695199999604E-2</v>
          </cell>
          <cell r="AO213">
            <v>13.621094421849843</v>
          </cell>
          <cell r="AP213">
            <v>38.362173702932814</v>
          </cell>
          <cell r="AQ213">
            <v>0.55643546200000016</v>
          </cell>
          <cell r="AR213">
            <v>9.516693119999986E-2</v>
          </cell>
          <cell r="AS213">
            <v>13.625000426836154</v>
          </cell>
          <cell r="AT213">
            <v>38.373221553385498</v>
          </cell>
          <cell r="AU213">
            <v>13.579000000000001</v>
          </cell>
          <cell r="AV213">
            <v>38.752000000000002</v>
          </cell>
          <cell r="AW213">
            <v>0.58973516699999995</v>
          </cell>
          <cell r="AX213">
            <v>0.11084253519999954</v>
          </cell>
          <cell r="AY213">
            <v>13.640284655295973</v>
          </cell>
          <cell r="AZ213">
            <v>38.92533918136985</v>
          </cell>
          <cell r="BA213">
            <v>0.80486316590000007</v>
          </cell>
          <cell r="BB213">
            <v>0.18819012719999972</v>
          </cell>
          <cell r="BC213">
            <v>13.665869634256202</v>
          </cell>
          <cell r="BD213">
            <v>38.997704429847026</v>
          </cell>
          <cell r="BE213">
            <v>13.584</v>
          </cell>
          <cell r="BF213">
            <v>38.881999999999998</v>
          </cell>
          <cell r="BG213">
            <v>1.051513896903</v>
          </cell>
          <cell r="BH213">
            <v>0.20361174319999908</v>
          </cell>
          <cell r="BI213">
            <v>13.693795019118221</v>
          </cell>
          <cell r="BJ213">
            <v>39.192547210236008</v>
          </cell>
          <cell r="BK213">
            <v>1.2785836816767</v>
          </cell>
          <cell r="BL213">
            <v>0.20361174319999908</v>
          </cell>
          <cell r="BM213">
            <v>13.713658473870332</v>
          </cell>
          <cell r="BN213">
            <v>39.24872954444804</v>
          </cell>
          <cell r="BO213">
            <v>13.502000000000001</v>
          </cell>
          <cell r="BP213">
            <v>39.033000000000001</v>
          </cell>
          <cell r="BQ213">
            <v>1.4623909347996997</v>
          </cell>
          <cell r="BR213">
            <v>0.20361174319999997</v>
          </cell>
          <cell r="BS213">
            <v>13.647737438577844</v>
          </cell>
          <cell r="BT213">
            <v>39.445207724364607</v>
          </cell>
        </row>
        <row r="214">
          <cell r="B214" t="str">
            <v>Lyons Rd</v>
          </cell>
          <cell r="C214" t="str">
            <v>LYONS RD</v>
          </cell>
          <cell r="D214">
            <v>6.6</v>
          </cell>
          <cell r="E214">
            <v>54.75</v>
          </cell>
          <cell r="F214">
            <v>21.9</v>
          </cell>
          <cell r="G214">
            <v>0.76482964651713281</v>
          </cell>
          <cell r="H214">
            <v>0.66799769885801197</v>
          </cell>
          <cell r="I214">
            <v>14.629</v>
          </cell>
          <cell r="J214">
            <v>41.874000000000002</v>
          </cell>
          <cell r="K214">
            <v>1.7100437959999965E-3</v>
          </cell>
          <cell r="L214">
            <v>1.7093800003253889E-7</v>
          </cell>
          <cell r="M214">
            <v>14.629149604990461</v>
          </cell>
          <cell r="N214">
            <v>41.874423146813022</v>
          </cell>
          <cell r="O214">
            <v>3.8871329819999967E-3</v>
          </cell>
          <cell r="P214">
            <v>3.4470880000414539E-7</v>
          </cell>
          <cell r="Q214">
            <v>14.629340066104735</v>
          </cell>
          <cell r="R214">
            <v>41.874961852194843</v>
          </cell>
          <cell r="S214">
            <v>1.7100437959999965E-3</v>
          </cell>
          <cell r="T214">
            <v>5.2598480004828474E-7</v>
          </cell>
          <cell r="U214">
            <v>14.629149636049002</v>
          </cell>
          <cell r="V214">
            <v>41.874423234659837</v>
          </cell>
          <cell r="W214">
            <v>9.7049782944999968E-3</v>
          </cell>
          <cell r="X214">
            <v>2.3223864320800036E-2</v>
          </cell>
          <cell r="Y214">
            <v>14.631880526689098</v>
          </cell>
          <cell r="Z214">
            <v>41.882147359821005</v>
          </cell>
          <cell r="AA214">
            <v>1.3628149507899992E-2</v>
          </cell>
          <cell r="AB214">
            <v>4.644720390479995E-2</v>
          </cell>
          <cell r="AC214">
            <v>14.634255230524921</v>
          </cell>
          <cell r="AD214">
            <v>41.888864036563483</v>
          </cell>
          <cell r="AE214">
            <v>1.81692829374E-2</v>
          </cell>
          <cell r="AF214">
            <v>6.9670578512800063E-2</v>
          </cell>
          <cell r="AG214">
            <v>14.636683995099068</v>
          </cell>
          <cell r="AH214">
            <v>41.895733620164627</v>
          </cell>
          <cell r="AI214">
            <v>2.3362792898999993E-2</v>
          </cell>
          <cell r="AJ214">
            <v>9.2893917624799982E-2</v>
          </cell>
          <cell r="AK214">
            <v>14.639169824714548</v>
          </cell>
          <cell r="AL214">
            <v>41.902764608076545</v>
          </cell>
          <cell r="AM214">
            <v>2.9090543367499985E-2</v>
          </cell>
          <cell r="AN214">
            <v>0.11611728946880001</v>
          </cell>
          <cell r="AO214">
            <v>14.641702391117649</v>
          </cell>
          <cell r="AP214">
            <v>41.909927787586291</v>
          </cell>
          <cell r="AQ214">
            <v>3.5178147531299997E-2</v>
          </cell>
          <cell r="AR214">
            <v>0.13934064324080009</v>
          </cell>
          <cell r="AS214">
            <v>14.644266434974382</v>
          </cell>
          <cell r="AT214">
            <v>41.917179998779716</v>
          </cell>
          <cell r="AU214">
            <v>14.647</v>
          </cell>
          <cell r="AV214">
            <v>42.573999999999998</v>
          </cell>
          <cell r="AW214">
            <v>4.2095334227299996E-2</v>
          </cell>
          <cell r="AX214">
            <v>0.16256398706879999</v>
          </cell>
          <cell r="AY214">
            <v>14.664903047612496</v>
          </cell>
          <cell r="AZ214">
            <v>42.624637465482806</v>
          </cell>
          <cell r="BA214">
            <v>8.6223197612499983E-2</v>
          </cell>
          <cell r="BB214">
            <v>0.27867989153279993</v>
          </cell>
          <cell r="BC214">
            <v>14.678920741931238</v>
          </cell>
          <cell r="BD214">
            <v>42.664285492320332</v>
          </cell>
          <cell r="BE214">
            <v>14.58</v>
          </cell>
          <cell r="BF214">
            <v>42.734999999999999</v>
          </cell>
          <cell r="BG214">
            <v>0.14150521833629398</v>
          </cell>
          <cell r="BH214">
            <v>0.30190303553279996</v>
          </cell>
          <cell r="BI214">
            <v>14.618788162838216</v>
          </cell>
          <cell r="BJ214">
            <v>42.844709491890683</v>
          </cell>
          <cell r="BK214">
            <v>0.20977172365681807</v>
          </cell>
          <cell r="BL214">
            <v>0.30190303553280029</v>
          </cell>
          <cell r="BM214">
            <v>14.624759933326615</v>
          </cell>
          <cell r="BN214">
            <v>42.861600209522827</v>
          </cell>
          <cell r="BO214">
            <v>14.592000000000001</v>
          </cell>
          <cell r="BP214">
            <v>43.093000000000004</v>
          </cell>
          <cell r="BQ214">
            <v>0.28566996170235798</v>
          </cell>
          <cell r="BR214">
            <v>0.30190303553280018</v>
          </cell>
          <cell r="BS214">
            <v>14.643399307291254</v>
          </cell>
          <cell r="BT214">
            <v>43.238379194935753</v>
          </cell>
        </row>
        <row r="215">
          <cell r="B215" t="str">
            <v>Manchester University</v>
          </cell>
          <cell r="C215" t="str">
            <v>MANCHESTER UNIVERSITY</v>
          </cell>
          <cell r="D215">
            <v>6.6</v>
          </cell>
          <cell r="E215">
            <v>54.75</v>
          </cell>
          <cell r="F215">
            <v>21.9</v>
          </cell>
          <cell r="G215">
            <v>0.76106158054398365</v>
          </cell>
          <cell r="H215">
            <v>0.63497913100614811</v>
          </cell>
          <cell r="I215">
            <v>13.906000000000001</v>
          </cell>
          <cell r="J215">
            <v>41.667999999999999</v>
          </cell>
          <cell r="K215">
            <v>4.8924840000000303E-4</v>
          </cell>
          <cell r="L215">
            <v>1.9536375999995581E-6</v>
          </cell>
          <cell r="M215">
            <v>13.906042969034642</v>
          </cell>
          <cell r="N215">
            <v>41.668121534783104</v>
          </cell>
          <cell r="O215">
            <v>1.1738720100000037E-3</v>
          </cell>
          <cell r="P215">
            <v>10.452005081285598</v>
          </cell>
          <cell r="Q215">
            <v>14.820416012510993</v>
          </cell>
          <cell r="R215">
            <v>44.254359053088336</v>
          </cell>
          <cell r="S215">
            <v>4.8924840000000303E-4</v>
          </cell>
          <cell r="T215">
            <v>10.4520091955656</v>
          </cell>
          <cell r="U215">
            <v>14.820356483382984</v>
          </cell>
          <cell r="V215">
            <v>44.254190679287966</v>
          </cell>
          <cell r="W215">
            <v>3.2761565749999978E-3</v>
          </cell>
          <cell r="X215">
            <v>10.4546450030456</v>
          </cell>
          <cell r="Y215">
            <v>14.82083084798043</v>
          </cell>
          <cell r="Z215">
            <v>44.255532384982409</v>
          </cell>
          <cell r="AA215">
            <v>4.9115299600000009E-3</v>
          </cell>
          <cell r="AB215">
            <v>10.457281551445602</v>
          </cell>
          <cell r="AC215">
            <v>14.821204544221722</v>
          </cell>
          <cell r="AD215">
            <v>44.256589357567691</v>
          </cell>
          <cell r="AE215">
            <v>6.9763620400000032E-3</v>
          </cell>
          <cell r="AF215">
            <v>10.459919385525602</v>
          </cell>
          <cell r="AG215">
            <v>14.821615920823751</v>
          </cell>
          <cell r="AH215">
            <v>44.257752906307353</v>
          </cell>
          <cell r="AI215">
            <v>9.5706150400000009E-3</v>
          </cell>
          <cell r="AJ215">
            <v>10.462557023565601</v>
          </cell>
          <cell r="AK215">
            <v>14.822073592596526</v>
          </cell>
          <cell r="AL215">
            <v>44.259047397563698</v>
          </cell>
          <cell r="AM215">
            <v>1.2663937810000005E-2</v>
          </cell>
          <cell r="AN215">
            <v>10.465195796605599</v>
          </cell>
          <cell r="AO215">
            <v>14.822575020938787</v>
          </cell>
          <cell r="AP215">
            <v>44.260465651088069</v>
          </cell>
          <cell r="AQ215">
            <v>1.6125370560000005E-2</v>
          </cell>
          <cell r="AR215">
            <v>10.4678346986056</v>
          </cell>
          <cell r="AS215">
            <v>14.823108661834251</v>
          </cell>
          <cell r="AT215">
            <v>44.26197501547167</v>
          </cell>
          <cell r="AU215">
            <v>13.92</v>
          </cell>
          <cell r="AV215">
            <v>42.140999999999998</v>
          </cell>
          <cell r="AW215">
            <v>2.0136264689999996E-2</v>
          </cell>
          <cell r="AX215">
            <v>10.470473448605601</v>
          </cell>
          <cell r="AY215">
            <v>14.837690354838564</v>
          </cell>
          <cell r="AZ215">
            <v>44.73662029174335</v>
          </cell>
          <cell r="BA215">
            <v>4.6264909046999994E-2</v>
          </cell>
          <cell r="BB215">
            <v>10.313943382605602</v>
          </cell>
          <cell r="BC215">
            <v>14.826283188794882</v>
          </cell>
          <cell r="BD215">
            <v>44.704355953888914</v>
          </cell>
          <cell r="BE215">
            <v>13.941000000000001</v>
          </cell>
          <cell r="BF215">
            <v>42.59</v>
          </cell>
          <cell r="BG215">
            <v>7.6147105541380003E-2</v>
          </cell>
          <cell r="BH215">
            <v>8.9240304106055994</v>
          </cell>
          <cell r="BI215">
            <v>14.728311350257862</v>
          </cell>
          <cell r="BJ215">
            <v>44.816852778689885</v>
          </cell>
          <cell r="BK215">
            <v>0.10362863657651201</v>
          </cell>
          <cell r="BL215">
            <v>4.8365798706056005</v>
          </cell>
          <cell r="BM215">
            <v>14.373156168405224</v>
          </cell>
          <cell r="BN215">
            <v>43.812322228843719</v>
          </cell>
          <cell r="BO215">
            <v>13.96</v>
          </cell>
          <cell r="BP215">
            <v>42.945999999999998</v>
          </cell>
          <cell r="BQ215">
            <v>0.12591599297471801</v>
          </cell>
          <cell r="BR215">
            <v>1.4313426346055997</v>
          </cell>
          <cell r="BS215">
            <v>14.096224801186571</v>
          </cell>
          <cell r="BT215">
            <v>43.33130192273925</v>
          </cell>
        </row>
        <row r="216">
          <cell r="B216" t="str">
            <v>Marple</v>
          </cell>
          <cell r="C216" t="str">
            <v>MARPLE</v>
          </cell>
          <cell r="D216">
            <v>11</v>
          </cell>
          <cell r="E216">
            <v>33.405000000000001</v>
          </cell>
          <cell r="F216">
            <v>13.1</v>
          </cell>
          <cell r="G216">
            <v>0.2930062954500175</v>
          </cell>
          <cell r="H216">
            <v>0.25768419988544838</v>
          </cell>
          <cell r="I216">
            <v>3.375</v>
          </cell>
          <cell r="J216">
            <v>9.7859999999999996</v>
          </cell>
          <cell r="K216">
            <v>1.1104551000000018E-2</v>
          </cell>
          <cell r="L216">
            <v>1.5276480000001591E-3</v>
          </cell>
          <cell r="M216">
            <v>3.3756630184993734</v>
          </cell>
          <cell r="N216">
            <v>9.7878752995078351</v>
          </cell>
          <cell r="O216">
            <v>2.6754910999999992E-2</v>
          </cell>
          <cell r="P216">
            <v>2.9168960000001132E-3</v>
          </cell>
          <cell r="Q216">
            <v>3.3765573659780719</v>
          </cell>
          <cell r="R216">
            <v>9.7904048961755361</v>
          </cell>
          <cell r="S216">
            <v>1.1104551000000018E-2</v>
          </cell>
          <cell r="T216">
            <v>4.2580880000002708E-3</v>
          </cell>
          <cell r="U216">
            <v>3.3758063294329195</v>
          </cell>
          <cell r="V216">
            <v>9.7882806440395491</v>
          </cell>
          <cell r="W216">
            <v>7.5293139900000028E-2</v>
          </cell>
          <cell r="X216">
            <v>2.6559552000000153E-2</v>
          </cell>
          <cell r="Y216">
            <v>3.380345879916923</v>
          </cell>
          <cell r="Z216">
            <v>9.8011204317626603</v>
          </cell>
          <cell r="AA216">
            <v>0.1133744499999999</v>
          </cell>
          <cell r="AB216">
            <v>4.8834739999999988E-2</v>
          </cell>
          <cell r="AC216">
            <v>3.3835137745010484</v>
          </cell>
          <cell r="AD216">
            <v>9.8100805907327366</v>
          </cell>
          <cell r="AE216">
            <v>0.16166302499999996</v>
          </cell>
          <cell r="AF216">
            <v>7.1242072000000212E-2</v>
          </cell>
          <cell r="AG216">
            <v>3.387224347313508</v>
          </cell>
          <cell r="AH216">
            <v>9.8205756755238429</v>
          </cell>
          <cell r="AI216">
            <v>0.22258078400000003</v>
          </cell>
          <cell r="AJ216">
            <v>9.3435460000000026E-2</v>
          </cell>
          <cell r="AK216">
            <v>3.3915865512310632</v>
          </cell>
          <cell r="AL216">
            <v>9.8329138514079304</v>
          </cell>
          <cell r="AM216">
            <v>0.29544449499999992</v>
          </cell>
          <cell r="AN216">
            <v>0.11575095200000018</v>
          </cell>
          <cell r="AO216">
            <v>3.3965821638195455</v>
          </cell>
          <cell r="AP216">
            <v>9.8470435775579173</v>
          </cell>
          <cell r="AQ216">
            <v>0.37713695699999994</v>
          </cell>
          <cell r="AR216">
            <v>0.13797831600000054</v>
          </cell>
          <cell r="AS216">
            <v>3.4020365401391124</v>
          </cell>
          <cell r="AT216">
            <v>9.8624708834887542</v>
          </cell>
          <cell r="AU216">
            <v>3.3769999999999998</v>
          </cell>
          <cell r="AV216">
            <v>9.89</v>
          </cell>
          <cell r="AW216">
            <v>0.47153069899999989</v>
          </cell>
          <cell r="AX216">
            <v>0.16008782000000044</v>
          </cell>
          <cell r="AY216">
            <v>3.4101513747245273</v>
          </cell>
          <cell r="AZ216">
            <v>9.9837662474934792</v>
          </cell>
          <cell r="BA216">
            <v>1.0841448224999999</v>
          </cell>
          <cell r="BB216">
            <v>0.26595673200000047</v>
          </cell>
          <cell r="BC216">
            <v>3.4478619541749005</v>
          </cell>
          <cell r="BD216">
            <v>10.090427873300811</v>
          </cell>
          <cell r="BE216">
            <v>3.3690000000000002</v>
          </cell>
          <cell r="BF216">
            <v>9.9689999999999994</v>
          </cell>
          <cell r="BG216">
            <v>1.7800438405480001</v>
          </cell>
          <cell r="BH216">
            <v>0.28691198800000017</v>
          </cell>
          <cell r="BI216">
            <v>3.4774870458195686</v>
          </cell>
          <cell r="BJ216">
            <v>10.27584770307965</v>
          </cell>
          <cell r="BK216">
            <v>2.4029986973414998</v>
          </cell>
          <cell r="BL216">
            <v>0.28691198800000195</v>
          </cell>
          <cell r="BM216">
            <v>3.510183696207088</v>
          </cell>
          <cell r="BN216">
            <v>10.368327795924053</v>
          </cell>
          <cell r="BO216">
            <v>3.3719999999999999</v>
          </cell>
          <cell r="BP216">
            <v>10.067</v>
          </cell>
          <cell r="BQ216">
            <v>2.8878984865014004</v>
          </cell>
          <cell r="BR216">
            <v>0.2869119879999984</v>
          </cell>
          <cell r="BS216">
            <v>3.5386343347344931</v>
          </cell>
          <cell r="BT216">
            <v>10.538313072277077</v>
          </cell>
        </row>
        <row r="217">
          <cell r="B217" t="str">
            <v>Marton</v>
          </cell>
          <cell r="C217" t="str">
            <v>MARTON</v>
          </cell>
          <cell r="D217">
            <v>6.6</v>
          </cell>
          <cell r="E217">
            <v>54.75</v>
          </cell>
          <cell r="F217">
            <v>21.9</v>
          </cell>
          <cell r="G217">
            <v>0.79945220791569671</v>
          </cell>
          <cell r="H217">
            <v>0.62881569060026288</v>
          </cell>
          <cell r="I217">
            <v>13.77</v>
          </cell>
          <cell r="J217">
            <v>43.767000000000003</v>
          </cell>
          <cell r="K217">
            <v>1.0402868999999926E-2</v>
          </cell>
          <cell r="L217">
            <v>1.7559880000028727E-3</v>
          </cell>
          <cell r="M217">
            <v>13.771063624145755</v>
          </cell>
          <cell r="N217">
            <v>43.770008383384393</v>
          </cell>
          <cell r="O217">
            <v>2.5060421999999971E-2</v>
          </cell>
          <cell r="P217">
            <v>3.4273320000011154E-3</v>
          </cell>
          <cell r="Q217">
            <v>13.772492032187955</v>
          </cell>
          <cell r="R217">
            <v>43.774048531436158</v>
          </cell>
          <cell r="S217">
            <v>1.0402868999999926E-2</v>
          </cell>
          <cell r="T217">
            <v>5.0963040000020499E-3</v>
          </cell>
          <cell r="U217">
            <v>13.771355826015721</v>
          </cell>
          <cell r="V217">
            <v>43.770834855079308</v>
          </cell>
          <cell r="W217">
            <v>7.051752109999998E-2</v>
          </cell>
          <cell r="X217">
            <v>4.8278851999999262E-2</v>
          </cell>
          <cell r="Y217">
            <v>13.780391987573944</v>
          </cell>
          <cell r="Z217">
            <v>43.796392979534176</v>
          </cell>
          <cell r="AA217">
            <v>0.106175825</v>
          </cell>
          <cell r="AB217">
            <v>9.146539600000736E-2</v>
          </cell>
          <cell r="AC217">
            <v>13.787289123052624</v>
          </cell>
          <cell r="AD217">
            <v>43.815901024605118</v>
          </cell>
          <cell r="AE217">
            <v>0.15138149099999992</v>
          </cell>
          <cell r="AF217">
            <v>0.13486910800000018</v>
          </cell>
          <cell r="AG217">
            <v>13.795040433392172</v>
          </cell>
          <cell r="AH217">
            <v>43.837825041021823</v>
          </cell>
          <cell r="AI217">
            <v>0.20838428599999997</v>
          </cell>
          <cell r="AJ217">
            <v>0.17799999600000405</v>
          </cell>
          <cell r="AK217">
            <v>13.803799858973234</v>
          </cell>
          <cell r="AL217">
            <v>43.862600437932493</v>
          </cell>
          <cell r="AM217">
            <v>0.27653511000000003</v>
          </cell>
          <cell r="AN217">
            <v>0.22133147600000314</v>
          </cell>
          <cell r="AO217">
            <v>13.813552031431458</v>
          </cell>
          <cell r="AP217">
            <v>43.890183747038535</v>
          </cell>
          <cell r="AQ217">
            <v>0.3529262789999999</v>
          </cell>
          <cell r="AR217">
            <v>0.26456234799999834</v>
          </cell>
          <cell r="AS217">
            <v>13.824016246215148</v>
          </cell>
          <cell r="AT217">
            <v>43.9197810159719</v>
          </cell>
          <cell r="AU217">
            <v>13.78</v>
          </cell>
          <cell r="AV217">
            <v>44.14</v>
          </cell>
          <cell r="AW217">
            <v>0.44148390399999998</v>
          </cell>
          <cell r="AX217">
            <v>0.3076406120000037</v>
          </cell>
          <cell r="AY217">
            <v>13.845531400146839</v>
          </cell>
          <cell r="AZ217">
            <v>44.325350789697922</v>
          </cell>
          <cell r="BA217">
            <v>1.0192445539000001</v>
          </cell>
          <cell r="BB217">
            <v>0.51648964000000674</v>
          </cell>
          <cell r="BC217">
            <v>13.914341901553314</v>
          </cell>
          <cell r="BD217">
            <v>44.519976278343378</v>
          </cell>
          <cell r="BE217">
            <v>13.791</v>
          </cell>
          <cell r="BF217">
            <v>44.533000000000001</v>
          </cell>
          <cell r="BG217">
            <v>1.6802863167179998</v>
          </cell>
          <cell r="BH217">
            <v>0.49860362000000436</v>
          </cell>
          <cell r="BI217">
            <v>13.981603438105864</v>
          </cell>
          <cell r="BJ217">
            <v>45.072107934408507</v>
          </cell>
          <cell r="BK217">
            <v>2.2851045784769997</v>
          </cell>
          <cell r="BL217">
            <v>-5.8966475359999997</v>
          </cell>
          <cell r="BM217">
            <v>13.475071924437</v>
          </cell>
          <cell r="BN217">
            <v>43.639420461608751</v>
          </cell>
          <cell r="BO217">
            <v>13.792999999999999</v>
          </cell>
          <cell r="BP217">
            <v>44.582000000000001</v>
          </cell>
          <cell r="BQ217">
            <v>2.7711656306042998</v>
          </cell>
          <cell r="BR217">
            <v>-23.010384384000002</v>
          </cell>
          <cell r="BS217">
            <v>12.022527515839283</v>
          </cell>
          <cell r="BT217">
            <v>39.57434760218306</v>
          </cell>
        </row>
        <row r="218">
          <cell r="B218" t="str">
            <v>Maryport</v>
          </cell>
          <cell r="C218" t="str">
            <v>MARYPORT</v>
          </cell>
          <cell r="D218">
            <v>11</v>
          </cell>
          <cell r="E218">
            <v>33.405000000000001</v>
          </cell>
          <cell r="F218">
            <v>13.1</v>
          </cell>
          <cell r="G218">
            <v>0.60109700050581383</v>
          </cell>
          <cell r="H218">
            <v>0.58694625310126003</v>
          </cell>
          <cell r="I218">
            <v>7.6870000000000003</v>
          </cell>
          <cell r="J218">
            <v>20.074000000000002</v>
          </cell>
          <cell r="K218">
            <v>3.6724140000000016E-2</v>
          </cell>
          <cell r="L218">
            <v>1.3031599999990817E-3</v>
          </cell>
          <cell r="M218">
            <v>7.6889959156265055</v>
          </cell>
          <cell r="N218">
            <v>20.079645301896711</v>
          </cell>
          <cell r="O218">
            <v>8.8356309000000355E-2</v>
          </cell>
          <cell r="P218">
            <v>2.7302320000011093E-3</v>
          </cell>
          <cell r="Q218">
            <v>7.6917808035423549</v>
          </cell>
          <cell r="R218">
            <v>20.087522154417279</v>
          </cell>
          <cell r="S218">
            <v>3.6724140000000016E-2</v>
          </cell>
          <cell r="T218">
            <v>4.3064440000026849E-3</v>
          </cell>
          <cell r="U218">
            <v>7.6891535471561285</v>
          </cell>
          <cell r="V218">
            <v>20.080091151190814</v>
          </cell>
          <cell r="W218">
            <v>0.25144518600000021</v>
          </cell>
          <cell r="X218">
            <v>6.3033955999999947E-2</v>
          </cell>
          <cell r="Y218">
            <v>7.70350587429893</v>
          </cell>
          <cell r="Z218">
            <v>20.120685662584744</v>
          </cell>
          <cell r="AA218">
            <v>0.38033596900000033</v>
          </cell>
          <cell r="AB218">
            <v>0.12188642799999982</v>
          </cell>
          <cell r="AC218">
            <v>7.7133598396455465</v>
          </cell>
          <cell r="AD218">
            <v>20.148556885457424</v>
          </cell>
          <cell r="AE218">
            <v>0.54292878600000005</v>
          </cell>
          <cell r="AF218">
            <v>0.18108955199999954</v>
          </cell>
          <cell r="AG218">
            <v>7.7250011074856841</v>
          </cell>
          <cell r="AH218">
            <v>20.181483363182906</v>
          </cell>
          <cell r="AI218">
            <v>0.74620544799999999</v>
          </cell>
          <cell r="AJ218">
            <v>0.24009739999999979</v>
          </cell>
          <cell r="AK218">
            <v>7.7387674740722998</v>
          </cell>
          <cell r="AL218">
            <v>20.22042052784569</v>
          </cell>
          <cell r="AM218">
            <v>0.98798394500000031</v>
          </cell>
          <cell r="AN218">
            <v>0.29942156800000141</v>
          </cell>
          <cell r="AO218">
            <v>7.7545712654078871</v>
          </cell>
          <cell r="AP218">
            <v>20.265120399933092</v>
          </cell>
          <cell r="AQ218">
            <v>1.2581539420000003</v>
          </cell>
          <cell r="AR218">
            <v>0.35869874800000012</v>
          </cell>
          <cell r="AS218">
            <v>7.7718627578010429</v>
          </cell>
          <cell r="AT218">
            <v>20.314028126045237</v>
          </cell>
          <cell r="AU218">
            <v>7.6920000000000002</v>
          </cell>
          <cell r="AV218">
            <v>20.27</v>
          </cell>
          <cell r="AW218">
            <v>1.5598935869999999</v>
          </cell>
          <cell r="AX218">
            <v>0.41784539600000237</v>
          </cell>
          <cell r="AY218">
            <v>7.795804375838352</v>
          </cell>
          <cell r="AZ218">
            <v>20.56360311228854</v>
          </cell>
          <cell r="BA218">
            <v>3.5007207560000002</v>
          </cell>
          <cell r="BB218">
            <v>0.70480221600000625</v>
          </cell>
          <cell r="BC218">
            <v>7.9127327109061234</v>
          </cell>
          <cell r="BD218">
            <v>20.894326386845638</v>
          </cell>
          <cell r="BE218">
            <v>7.7</v>
          </cell>
          <cell r="BF218">
            <v>20.646000000000001</v>
          </cell>
          <cell r="BG218">
            <v>5.7581451771000012</v>
          </cell>
          <cell r="BH218">
            <v>0.76177148800000261</v>
          </cell>
          <cell r="BI218">
            <v>8.0422068765172199</v>
          </cell>
          <cell r="BJ218">
            <v>21.613907211815974</v>
          </cell>
          <cell r="BK218">
            <v>7.8171463926130009</v>
          </cell>
          <cell r="BL218">
            <v>0.76177148800000971</v>
          </cell>
          <cell r="BM218">
            <v>8.1502764134297827</v>
          </cell>
          <cell r="BN218">
            <v>21.919574021378228</v>
          </cell>
          <cell r="BO218">
            <v>7.69</v>
          </cell>
          <cell r="BP218">
            <v>20.617000000000001</v>
          </cell>
          <cell r="BQ218">
            <v>9.4308415454500008</v>
          </cell>
          <cell r="BR218">
            <v>0.7617714879999955</v>
          </cell>
          <cell r="BS218">
            <v>8.224973443509823</v>
          </cell>
          <cell r="BT218">
            <v>22.130133398642055</v>
          </cell>
        </row>
        <row r="219">
          <cell r="B219" t="str">
            <v>Melling</v>
          </cell>
          <cell r="C219" t="str">
            <v>MELLING</v>
          </cell>
          <cell r="D219">
            <v>11</v>
          </cell>
          <cell r="E219">
            <v>50</v>
          </cell>
          <cell r="F219">
            <v>20</v>
          </cell>
          <cell r="G219">
            <v>0.10903471034562745</v>
          </cell>
          <cell r="H219">
            <v>0.11366300223143348</v>
          </cell>
          <cell r="I219">
            <v>2.2730000000000001</v>
          </cell>
          <cell r="J219">
            <v>5.4509999999999996</v>
          </cell>
          <cell r="K219">
            <v>4.8338800000000126E-3</v>
          </cell>
          <cell r="L219">
            <v>1.2063560000008522E-4</v>
          </cell>
          <cell r="M219">
            <v>2.2732600446286697</v>
          </cell>
          <cell r="N219">
            <v>5.4517355172813726</v>
          </cell>
          <cell r="O219">
            <v>1.1296953999999998E-2</v>
          </cell>
          <cell r="P219">
            <v>2.4774720000009243E-4</v>
          </cell>
          <cell r="Q219">
            <v>2.2736059396677759</v>
          </cell>
          <cell r="R219">
            <v>5.4527138561922968</v>
          </cell>
          <cell r="S219">
            <v>4.8338800000000126E-3</v>
          </cell>
          <cell r="T219">
            <v>3.8516760000006922E-4</v>
          </cell>
          <cell r="U219">
            <v>2.2732739289578885</v>
          </cell>
          <cell r="V219">
            <v>5.4517747880947454</v>
          </cell>
          <cell r="W219">
            <v>3.0033750000000026E-2</v>
          </cell>
          <cell r="X219">
            <v>2.0130607600000072E-2</v>
          </cell>
          <cell r="Y219">
            <v>2.2756329459421898</v>
          </cell>
          <cell r="Z219">
            <v>5.4584470957208788</v>
          </cell>
          <cell r="AA219">
            <v>4.3806470000000014E-2</v>
          </cell>
          <cell r="AB219">
            <v>3.9885419600000027E-2</v>
          </cell>
          <cell r="AC219">
            <v>2.2773926849990498</v>
          </cell>
          <cell r="AD219">
            <v>5.4634243894017782</v>
          </cell>
          <cell r="AE219">
            <v>6.0602512000000053E-2</v>
          </cell>
          <cell r="AF219">
            <v>5.9667943600000273E-2</v>
          </cell>
          <cell r="AG219">
            <v>2.2793125618105656</v>
          </cell>
          <cell r="AH219">
            <v>5.4688546210516398</v>
          </cell>
          <cell r="AI219">
            <v>8.0932783000000008E-2</v>
          </cell>
          <cell r="AJ219">
            <v>7.9434943600000141E-2</v>
          </cell>
          <cell r="AK219">
            <v>2.2814171227383491</v>
          </cell>
          <cell r="AL219">
            <v>5.4748072182654637</v>
          </cell>
          <cell r="AM219">
            <v>0.10447162900000001</v>
          </cell>
          <cell r="AN219">
            <v>9.9226771600000152E-2</v>
          </cell>
          <cell r="AO219">
            <v>2.2836913933109009</v>
          </cell>
          <cell r="AP219">
            <v>5.4812398268418807</v>
          </cell>
          <cell r="AQ219">
            <v>0.13033059600000008</v>
          </cell>
          <cell r="AR219">
            <v>0.11901455960000007</v>
          </cell>
          <cell r="AS219">
            <v>2.2860872266097081</v>
          </cell>
          <cell r="AT219">
            <v>5.4880162667305985</v>
          </cell>
          <cell r="AU219">
            <v>2.2730000000000001</v>
          </cell>
          <cell r="AV219">
            <v>5.4560000000000004</v>
          </cell>
          <cell r="AW219">
            <v>0.15940247100000005</v>
          </cell>
          <cell r="AX219">
            <v>0.13879188360000039</v>
          </cell>
          <cell r="AY219">
            <v>2.2886511446271944</v>
          </cell>
          <cell r="AZ219">
            <v>5.5002681219968821</v>
          </cell>
          <cell r="BA219">
            <v>0.34214036690000005</v>
          </cell>
          <cell r="BB219">
            <v>0.23693978360000023</v>
          </cell>
          <cell r="BC219">
            <v>2.3033938255248678</v>
          </cell>
          <cell r="BD219">
            <v>5.5419667205393388</v>
          </cell>
          <cell r="BE219">
            <v>2.278</v>
          </cell>
          <cell r="BF219">
            <v>5.62</v>
          </cell>
          <cell r="BG219">
            <v>0.55538149260000014</v>
          </cell>
          <cell r="BH219">
            <v>0.25653430759999996</v>
          </cell>
          <cell r="BI219">
            <v>2.3206145278004344</v>
          </cell>
          <cell r="BJ219">
            <v>5.7405320863389999</v>
          </cell>
          <cell r="BK219">
            <v>0.76204526449199994</v>
          </cell>
          <cell r="BL219">
            <v>0.25653430759999996</v>
          </cell>
          <cell r="BM219">
            <v>2.3314615627398521</v>
          </cell>
          <cell r="BN219">
            <v>5.7712121341847169</v>
          </cell>
          <cell r="BO219">
            <v>2.2490000000000001</v>
          </cell>
          <cell r="BP219">
            <v>5.5410000000000004</v>
          </cell>
          <cell r="BQ219">
            <v>0.94036977546799994</v>
          </cell>
          <cell r="BR219">
            <v>0.25653430759999951</v>
          </cell>
          <cell r="BS219">
            <v>2.311821172232134</v>
          </cell>
          <cell r="BT219">
            <v>5.71868510754972</v>
          </cell>
        </row>
        <row r="220">
          <cell r="B220" t="str">
            <v>Mereside</v>
          </cell>
          <cell r="C220" t="str">
            <v>MERESIDE</v>
          </cell>
          <cell r="D220">
            <v>6.6</v>
          </cell>
          <cell r="E220">
            <v>54.75</v>
          </cell>
          <cell r="F220">
            <v>21.9</v>
          </cell>
          <cell r="G220">
            <v>0.69831950292513933</v>
          </cell>
          <cell r="H220">
            <v>0.61185865552269381</v>
          </cell>
          <cell r="I220">
            <v>13.398999999999999</v>
          </cell>
          <cell r="J220">
            <v>38.231000000000002</v>
          </cell>
          <cell r="K220">
            <v>7.7120830000000362E-3</v>
          </cell>
          <cell r="L220">
            <v>3.4207320000012587E-4</v>
          </cell>
          <cell r="M220">
            <v>13.399704555946993</v>
          </cell>
          <cell r="N220">
            <v>38.232992785151382</v>
          </cell>
          <cell r="O220">
            <v>1.8421750000000015E-2</v>
          </cell>
          <cell r="P220">
            <v>7.0740120000012396E-4</v>
          </cell>
          <cell r="Q220">
            <v>13.40067336675677</v>
          </cell>
          <cell r="R220">
            <v>38.235732995924501</v>
          </cell>
          <cell r="S220">
            <v>7.7120830000000362E-3</v>
          </cell>
          <cell r="T220">
            <v>1.1014732000000915E-3</v>
          </cell>
          <cell r="U220">
            <v>13.399770986218876</v>
          </cell>
          <cell r="V220">
            <v>38.233180678334278</v>
          </cell>
          <cell r="W220">
            <v>5.113937900000004E-2</v>
          </cell>
          <cell r="X220">
            <v>3.7820309199999791E-2</v>
          </cell>
          <cell r="Y220">
            <v>13.406781954534742</v>
          </cell>
          <cell r="Z220">
            <v>38.25301069128961</v>
          </cell>
          <cell r="AA220">
            <v>7.6422122000000037E-2</v>
          </cell>
          <cell r="AB220">
            <v>7.4560061199999916E-2</v>
          </cell>
          <cell r="AC220">
            <v>13.41220751577475</v>
          </cell>
          <cell r="AD220">
            <v>38.26835649586782</v>
          </cell>
          <cell r="AE220">
            <v>0.10815850999999999</v>
          </cell>
          <cell r="AF220">
            <v>0.11137866919999961</v>
          </cell>
          <cell r="AG220">
            <v>13.418204522652765</v>
          </cell>
          <cell r="AH220">
            <v>38.285318592788883</v>
          </cell>
          <cell r="AI220">
            <v>0.14774908400000003</v>
          </cell>
          <cell r="AJ220">
            <v>0.14813340919999951</v>
          </cell>
          <cell r="AK220">
            <v>13.424883005620835</v>
          </cell>
          <cell r="AL220">
            <v>38.304208195167931</v>
          </cell>
          <cell r="AM220">
            <v>0.19470039300000003</v>
          </cell>
          <cell r="AN220">
            <v>0.18496060119999935</v>
          </cell>
          <cell r="AO220">
            <v>13.43221172381851</v>
          </cell>
          <cell r="AP220">
            <v>38.324936940507854</v>
          </cell>
          <cell r="AQ220">
            <v>0.24706898699999996</v>
          </cell>
          <cell r="AR220">
            <v>0.22176972119999938</v>
          </cell>
          <cell r="AS220">
            <v>13.440012750664511</v>
          </cell>
          <cell r="AT220">
            <v>38.347001576439965</v>
          </cell>
          <cell r="AU220">
            <v>13.4</v>
          </cell>
          <cell r="AV220">
            <v>38.311</v>
          </cell>
          <cell r="AW220">
            <v>0.30719239699999995</v>
          </cell>
          <cell r="AX220">
            <v>0.2585412011999999</v>
          </cell>
          <cell r="AY220">
            <v>13.449488855334907</v>
          </cell>
          <cell r="AZ220">
            <v>38.450975620801891</v>
          </cell>
          <cell r="BA220">
            <v>0.69675225299999988</v>
          </cell>
          <cell r="BB220">
            <v>0.44045218520000029</v>
          </cell>
          <cell r="BC220">
            <v>13.499479589169455</v>
          </cell>
          <cell r="BD220">
            <v>38.592370768365498</v>
          </cell>
          <cell r="BE220">
            <v>13.412000000000001</v>
          </cell>
          <cell r="BF220">
            <v>38.704000000000001</v>
          </cell>
          <cell r="BG220">
            <v>1.1470618266600001</v>
          </cell>
          <cell r="BH220">
            <v>0.47654053719999956</v>
          </cell>
          <cell r="BI220">
            <v>13.554028373004771</v>
          </cell>
          <cell r="BJ220">
            <v>39.105716902690261</v>
          </cell>
          <cell r="BK220">
            <v>1.5688550619345001</v>
          </cell>
          <cell r="BL220">
            <v>0.45522303319999979</v>
          </cell>
          <cell r="BM220">
            <v>13.589060914104051</v>
          </cell>
          <cell r="BN220">
            <v>39.204803892184252</v>
          </cell>
          <cell r="BO220">
            <v>13.412000000000001</v>
          </cell>
          <cell r="BP220">
            <v>38.744</v>
          </cell>
          <cell r="BQ220">
            <v>1.9176985268298001</v>
          </cell>
          <cell r="BR220">
            <v>0.39817724119999953</v>
          </cell>
          <cell r="BS220">
            <v>13.614586590618446</v>
          </cell>
          <cell r="BT220">
            <v>39.317001408015059</v>
          </cell>
        </row>
        <row r="221">
          <cell r="B221" t="str">
            <v>Middleton Junction</v>
          </cell>
          <cell r="C221" t="str">
            <v>MIDDLETON JUNCTION</v>
          </cell>
          <cell r="D221">
            <v>11</v>
          </cell>
          <cell r="E221">
            <v>54.75</v>
          </cell>
          <cell r="F221">
            <v>21.9</v>
          </cell>
          <cell r="G221">
            <v>0.55980198860954022</v>
          </cell>
          <cell r="H221">
            <v>0.43132953568273524</v>
          </cell>
          <cell r="I221">
            <v>9.4450000000000003</v>
          </cell>
          <cell r="J221">
            <v>30.646000000000001</v>
          </cell>
          <cell r="K221">
            <v>1.8852964999999999E-2</v>
          </cell>
          <cell r="L221">
            <v>2.4255320000001745E-3</v>
          </cell>
          <cell r="M221">
            <v>9.4461168314519011</v>
          </cell>
          <cell r="N221">
            <v>30.649158876372326</v>
          </cell>
          <cell r="O221">
            <v>4.5776027000000052E-2</v>
          </cell>
          <cell r="P221">
            <v>36.004680891999996</v>
          </cell>
          <cell r="Q221">
            <v>11.337158273326697</v>
          </cell>
          <cell r="R221">
            <v>35.997831784590147</v>
          </cell>
          <cell r="S221">
            <v>1.8852964999999999E-2</v>
          </cell>
          <cell r="T221">
            <v>36.006895360000009</v>
          </cell>
          <cell r="U221">
            <v>11.335861408472406</v>
          </cell>
          <cell r="V221">
            <v>35.99416369685914</v>
          </cell>
          <cell r="W221">
            <v>0.13086655800000013</v>
          </cell>
          <cell r="X221">
            <v>36.039541319999998</v>
          </cell>
          <cell r="Y221">
            <v>11.343454065914715</v>
          </cell>
          <cell r="Z221">
            <v>36.015638975117874</v>
          </cell>
          <cell r="AA221">
            <v>0.19866138899999997</v>
          </cell>
          <cell r="AB221">
            <v>36.072168751999996</v>
          </cell>
          <cell r="AC221">
            <v>11.348724867785231</v>
          </cell>
          <cell r="AD221">
            <v>36.030547054097603</v>
          </cell>
          <cell r="AE221">
            <v>0.28525171199999999</v>
          </cell>
          <cell r="AF221">
            <v>36.105051340000003</v>
          </cell>
          <cell r="AG221">
            <v>11.354995569360387</v>
          </cell>
          <cell r="AH221">
            <v>36.048283276523961</v>
          </cell>
          <cell r="AI221">
            <v>0.39521306200000006</v>
          </cell>
          <cell r="AJ221">
            <v>36.137575600000005</v>
          </cell>
          <cell r="AK221">
            <v>11.362474124386674</v>
          </cell>
          <cell r="AL221">
            <v>36.069435824414221</v>
          </cell>
          <cell r="AM221">
            <v>0.52740502600000005</v>
          </cell>
          <cell r="AN221">
            <v>36.170335659999999</v>
          </cell>
          <cell r="AO221">
            <v>11.371131860337563</v>
          </cell>
          <cell r="AP221">
            <v>36.093923599616602</v>
          </cell>
          <cell r="AQ221">
            <v>0.67607828299999984</v>
          </cell>
          <cell r="AR221">
            <v>36.202955680000009</v>
          </cell>
          <cell r="AS221">
            <v>11.380647289635583</v>
          </cell>
          <cell r="AT221">
            <v>36.120837297946728</v>
          </cell>
          <cell r="AU221">
            <v>9.4540000000000006</v>
          </cell>
          <cell r="AV221">
            <v>30.922000000000001</v>
          </cell>
          <cell r="AW221">
            <v>0.84802178499999981</v>
          </cell>
          <cell r="AX221">
            <v>36.235376260000002</v>
          </cell>
          <cell r="AY221">
            <v>11.400373622158799</v>
          </cell>
          <cell r="AZ221">
            <v>36.427175947804443</v>
          </cell>
          <cell r="BA221">
            <v>1.9694939510000002</v>
          </cell>
          <cell r="BB221">
            <v>35.536066920000003</v>
          </cell>
          <cell r="BC221">
            <v>11.422531424089069</v>
          </cell>
          <cell r="BD221">
            <v>36.489847675808768</v>
          </cell>
          <cell r="BE221">
            <v>9.4689999999999994</v>
          </cell>
          <cell r="BF221">
            <v>31.346</v>
          </cell>
          <cell r="BG221">
            <v>3.24447477992</v>
          </cell>
          <cell r="BH221">
            <v>28.607656575999993</v>
          </cell>
          <cell r="BI221">
            <v>11.140803328418521</v>
          </cell>
          <cell r="BJ221">
            <v>36.074573881339909</v>
          </cell>
          <cell r="BK221">
            <v>4.3785309582781995</v>
          </cell>
          <cell r="BL221">
            <v>12.670456576000003</v>
          </cell>
          <cell r="BM221">
            <v>10.3638397765751</v>
          </cell>
          <cell r="BN221">
            <v>33.876989096366835</v>
          </cell>
          <cell r="BO221">
            <v>9.5120000000000005</v>
          </cell>
          <cell r="BP221">
            <v>31.65</v>
          </cell>
          <cell r="BQ221">
            <v>5.2506406350702992</v>
          </cell>
          <cell r="BR221">
            <v>7.8968565760000038</v>
          </cell>
          <cell r="BS221">
            <v>10.202064641271027</v>
          </cell>
          <cell r="BT221">
            <v>33.601797549199219</v>
          </cell>
        </row>
        <row r="222">
          <cell r="B222" t="str">
            <v>Midway</v>
          </cell>
          <cell r="C222" t="str">
            <v>MIDWAY</v>
          </cell>
          <cell r="D222">
            <v>11</v>
          </cell>
          <cell r="E222">
            <v>50</v>
          </cell>
          <cell r="F222">
            <v>20</v>
          </cell>
          <cell r="G222">
            <v>0.27491232067036764</v>
          </cell>
          <cell r="H222">
            <v>0.26077856770648683</v>
          </cell>
          <cell r="I222">
            <v>5.2149999999999999</v>
          </cell>
          <cell r="J222">
            <v>13.744</v>
          </cell>
          <cell r="K222">
            <v>1.0577298999999929E-2</v>
          </cell>
          <cell r="L222">
            <v>3.0845919999933358E-4</v>
          </cell>
          <cell r="M222">
            <v>5.2155713541297368</v>
          </cell>
          <cell r="N222">
            <v>13.745616033518383</v>
          </cell>
          <cell r="O222">
            <v>2.5486281000000055E-2</v>
          </cell>
          <cell r="P222">
            <v>6.5599919999748124E-4</v>
          </cell>
          <cell r="Q222">
            <v>5.2163721138646091</v>
          </cell>
          <cell r="R222">
            <v>13.7478809240729</v>
          </cell>
          <cell r="S222">
            <v>1.0577298999999929E-2</v>
          </cell>
          <cell r="T222">
            <v>1.0459391999990686E-3</v>
          </cell>
          <cell r="U222">
            <v>5.2156100617912386</v>
          </cell>
          <cell r="V222">
            <v>13.74572551531811</v>
          </cell>
          <cell r="W222">
            <v>7.279827300000008E-2</v>
          </cell>
          <cell r="X222">
            <v>3.840659119999934E-2</v>
          </cell>
          <cell r="Y222">
            <v>5.2208367416619152</v>
          </cell>
          <cell r="Z222">
            <v>13.760508798436696</v>
          </cell>
          <cell r="AA222">
            <v>0.1103175740000002</v>
          </cell>
          <cell r="AB222">
            <v>7.580156320000242E-2</v>
          </cell>
          <cell r="AC222">
            <v>5.2247687212694327</v>
          </cell>
          <cell r="AD222">
            <v>13.771630116212549</v>
          </cell>
          <cell r="AE222">
            <v>0.15770006400000014</v>
          </cell>
          <cell r="AF222">
            <v>0.11328842319999843</v>
          </cell>
          <cell r="AG222">
            <v>5.2292232069120193</v>
          </cell>
          <cell r="AH222">
            <v>13.784229304230832</v>
          </cell>
          <cell r="AI222">
            <v>0.21689566000000049</v>
          </cell>
          <cell r="AJ222">
            <v>0.15072613519999756</v>
          </cell>
          <cell r="AK222">
            <v>5.2342951402198814</v>
          </cell>
          <cell r="AL222">
            <v>13.798574897973692</v>
          </cell>
          <cell r="AM222">
            <v>0.28719053799999994</v>
          </cell>
          <cell r="AN222">
            <v>0.18824690319999959</v>
          </cell>
          <cell r="AO222">
            <v>5.2399539940599675</v>
          </cell>
          <cell r="AP222">
            <v>13.814580553669968</v>
          </cell>
          <cell r="AQ222">
            <v>0.36569497700000042</v>
          </cell>
          <cell r="AR222">
            <v>0.2257567192000014</v>
          </cell>
          <cell r="AS222">
            <v>5.2460431632739759</v>
          </cell>
          <cell r="AT222">
            <v>13.831803325042037</v>
          </cell>
          <cell r="AU222">
            <v>5.22</v>
          </cell>
          <cell r="AV222">
            <v>13.933</v>
          </cell>
          <cell r="AW222">
            <v>0.45343437500000006</v>
          </cell>
          <cell r="AX222">
            <v>0.26323363920000098</v>
          </cell>
          <cell r="AY222">
            <v>5.257615315537997</v>
          </cell>
          <cell r="AZ222">
            <v>14.039392178773557</v>
          </cell>
          <cell r="BA222">
            <v>1.0155526589999999</v>
          </cell>
          <cell r="BB222">
            <v>0.4462329351999994</v>
          </cell>
          <cell r="BC222">
            <v>5.2967238460280806</v>
          </cell>
          <cell r="BD222">
            <v>14.150007807220673</v>
          </cell>
          <cell r="BE222">
            <v>5.226</v>
          </cell>
          <cell r="BF222">
            <v>14.138</v>
          </cell>
          <cell r="BG222">
            <v>1.6777453060000003</v>
          </cell>
          <cell r="BH222">
            <v>0.47541050319999911</v>
          </cell>
          <cell r="BI222">
            <v>5.3390113714589837</v>
          </cell>
          <cell r="BJ222">
            <v>14.457644428439359</v>
          </cell>
          <cell r="BK222">
            <v>2.2905393839750001</v>
          </cell>
          <cell r="BL222">
            <v>0.38585690320000232</v>
          </cell>
          <cell r="BM222">
            <v>5.3664743742598731</v>
          </cell>
          <cell r="BN222">
            <v>14.535321530488373</v>
          </cell>
          <cell r="BO222">
            <v>5.1760000000000002</v>
          </cell>
          <cell r="BP222">
            <v>14.084</v>
          </cell>
          <cell r="BQ222">
            <v>2.7775061660330005</v>
          </cell>
          <cell r="BR222">
            <v>0.37730330319999972</v>
          </cell>
          <cell r="BS222">
            <v>5.3415845542094234</v>
          </cell>
          <cell r="BT222">
            <v>14.552343844564938</v>
          </cell>
        </row>
        <row r="223">
          <cell r="B223" t="str">
            <v>Milnrow</v>
          </cell>
          <cell r="C223" t="str">
            <v>MILNROW</v>
          </cell>
          <cell r="D223">
            <v>6.6</v>
          </cell>
          <cell r="E223">
            <v>54.75</v>
          </cell>
          <cell r="F223">
            <v>21.9</v>
          </cell>
          <cell r="G223">
            <v>0.75331342296217163</v>
          </cell>
          <cell r="H223">
            <v>0.65423451663610044</v>
          </cell>
          <cell r="I223">
            <v>14.326000000000001</v>
          </cell>
          <cell r="J223">
            <v>41.238999999999997</v>
          </cell>
          <cell r="K223">
            <v>1.7082918000000058E-2</v>
          </cell>
          <cell r="L223">
            <v>2.7612480000014372E-3</v>
          </cell>
          <cell r="M223">
            <v>14.327735914330598</v>
          </cell>
          <cell r="N223">
            <v>41.243909907178896</v>
          </cell>
          <cell r="O223">
            <v>4.1380819000000013E-2</v>
          </cell>
          <cell r="P223">
            <v>5.2807800000014282E-3</v>
          </cell>
          <cell r="Q223">
            <v>14.330081831324769</v>
          </cell>
          <cell r="R223">
            <v>41.250545162437611</v>
          </cell>
          <cell r="S223">
            <v>1.7082918000000058E-2</v>
          </cell>
          <cell r="T223">
            <v>7.7202360000008241E-3</v>
          </cell>
          <cell r="U223">
            <v>14.328169713278584</v>
          </cell>
          <cell r="V223">
            <v>41.245136875890068</v>
          </cell>
          <cell r="W223">
            <v>0.11779555399999997</v>
          </cell>
          <cell r="X223">
            <v>4.1380752000001131E-2</v>
          </cell>
          <cell r="Y223">
            <v>14.339924315623897</v>
          </cell>
          <cell r="Z223">
            <v>41.278383912004152</v>
          </cell>
          <cell r="AA223">
            <v>0.17842043500000004</v>
          </cell>
          <cell r="AB223">
            <v>7.499920400000093E-2</v>
          </cell>
          <cell r="AC223">
            <v>14.348168469211302</v>
          </cell>
          <cell r="AD223">
            <v>41.30170189963134</v>
          </cell>
          <cell r="AE223">
            <v>0.25567803400000022</v>
          </cell>
          <cell r="AF223">
            <v>0.10886839200000153</v>
          </cell>
          <cell r="AG223">
            <v>14.357889541997457</v>
          </cell>
          <cell r="AH223">
            <v>41.329197245581341</v>
          </cell>
          <cell r="AI223">
            <v>0.35357129700000001</v>
          </cell>
          <cell r="AJ223">
            <v>0.14234760400000024</v>
          </cell>
          <cell r="AK223">
            <v>14.369381653180087</v>
          </cell>
          <cell r="AL223">
            <v>41.361701844570888</v>
          </cell>
          <cell r="AM223">
            <v>0.47106165699999991</v>
          </cell>
          <cell r="AN223">
            <v>0.17605844400000148</v>
          </cell>
          <cell r="AO223">
            <v>14.382608327956117</v>
          </cell>
          <cell r="AP223">
            <v>41.399112530277606</v>
          </cell>
          <cell r="AQ223">
            <v>0.60306742899999999</v>
          </cell>
          <cell r="AR223">
            <v>0.2096092080000016</v>
          </cell>
          <cell r="AS223">
            <v>14.397090768960011</v>
          </cell>
          <cell r="AT223">
            <v>41.440075059245558</v>
          </cell>
          <cell r="AU223">
            <v>14.336</v>
          </cell>
          <cell r="AV223">
            <v>41.536000000000001</v>
          </cell>
          <cell r="AW223">
            <v>0.75555411900000014</v>
          </cell>
          <cell r="AX223">
            <v>0.24294346800000266</v>
          </cell>
          <cell r="AY223">
            <v>14.423345886460552</v>
          </cell>
          <cell r="AZ223">
            <v>41.783051474500027</v>
          </cell>
          <cell r="BA223">
            <v>1.7486315190000004</v>
          </cell>
          <cell r="BB223">
            <v>0.40099197600000203</v>
          </cell>
          <cell r="BC223">
            <v>14.524043288408272</v>
          </cell>
          <cell r="BD223">
            <v>42.067866737560429</v>
          </cell>
          <cell r="BE223">
            <v>14.353999999999999</v>
          </cell>
          <cell r="BF223">
            <v>42.158999999999999</v>
          </cell>
          <cell r="BG223">
            <v>2.8785479851400004</v>
          </cell>
          <cell r="BH223">
            <v>0.43041778400000119</v>
          </cell>
          <cell r="BI223">
            <v>14.643459435992762</v>
          </cell>
          <cell r="BJ223">
            <v>42.977714920275666</v>
          </cell>
          <cell r="BK223">
            <v>3.8869302899164997</v>
          </cell>
          <cell r="BL223">
            <v>0.23856024799999886</v>
          </cell>
          <cell r="BM223">
            <v>14.714886829182626</v>
          </cell>
          <cell r="BN223">
            <v>43.179742096623791</v>
          </cell>
          <cell r="BO223">
            <v>14.363</v>
          </cell>
          <cell r="BP223">
            <v>42.468000000000004</v>
          </cell>
          <cell r="BQ223">
            <v>4.6663871692301999</v>
          </cell>
          <cell r="BR223">
            <v>-0.27485185600000506</v>
          </cell>
          <cell r="BS223">
            <v>14.747159711401393</v>
          </cell>
          <cell r="BT223">
            <v>43.554567747962373</v>
          </cell>
        </row>
        <row r="224">
          <cell r="B224" t="str">
            <v>Mintsfeet</v>
          </cell>
          <cell r="C224" t="str">
            <v>MINTSFEET</v>
          </cell>
          <cell r="D224">
            <v>11</v>
          </cell>
          <cell r="E224">
            <v>33.405000000000001</v>
          </cell>
          <cell r="F224">
            <v>13.1</v>
          </cell>
          <cell r="G224">
            <v>0.9240244508493316</v>
          </cell>
          <cell r="H224">
            <v>0.72476543644854674</v>
          </cell>
          <cell r="I224">
            <v>9.4930000000000003</v>
          </cell>
          <cell r="J224">
            <v>30.863</v>
          </cell>
          <cell r="K224">
            <v>2.5195697000000017E-2</v>
          </cell>
          <cell r="L224">
            <v>1.9964479999927676E-3</v>
          </cell>
          <cell r="M224">
            <v>9.4944272174759625</v>
          </cell>
          <cell r="N224">
            <v>30.867036780621923</v>
          </cell>
          <cell r="O224">
            <v>6.1010055999999979E-2</v>
          </cell>
          <cell r="P224">
            <v>3.8260199999982092E-3</v>
          </cell>
          <cell r="Q224">
            <v>9.4964030114483453</v>
          </cell>
          <cell r="R224">
            <v>30.872625169886319</v>
          </cell>
          <cell r="S224">
            <v>2.5195697000000017E-2</v>
          </cell>
          <cell r="T224">
            <v>5.6043039999948974E-3</v>
          </cell>
          <cell r="U224">
            <v>9.494616580806218</v>
          </cell>
          <cell r="V224">
            <v>30.867572381001647</v>
          </cell>
          <cell r="W224">
            <v>0.17619438499999984</v>
          </cell>
          <cell r="X224">
            <v>8.913407199998602E-2</v>
          </cell>
          <cell r="Y224">
            <v>9.5069261323702374</v>
          </cell>
          <cell r="Z224">
            <v>30.902389050538783</v>
          </cell>
          <cell r="AA224">
            <v>0.26847277600000008</v>
          </cell>
          <cell r="AB224">
            <v>0.17263899199999599</v>
          </cell>
          <cell r="AC224">
            <v>9.516152363454319</v>
          </cell>
          <cell r="AD224">
            <v>30.928484772796178</v>
          </cell>
          <cell r="AE224">
            <v>0.38553188300000008</v>
          </cell>
          <cell r="AF224">
            <v>0.25633099199999521</v>
          </cell>
          <cell r="AG224">
            <v>9.5266890639694619</v>
          </cell>
          <cell r="AH224">
            <v>30.958287062338535</v>
          </cell>
          <cell r="AI224">
            <v>0.53249182000000017</v>
          </cell>
          <cell r="AJ224">
            <v>0.33974509200000114</v>
          </cell>
          <cell r="AK224">
            <v>9.5387805650854851</v>
          </cell>
          <cell r="AL224">
            <v>30.992486992073992</v>
          </cell>
          <cell r="AM224">
            <v>0.70778918600000007</v>
          </cell>
          <cell r="AN224">
            <v>0.42333142399998991</v>
          </cell>
          <cell r="AO224">
            <v>9.5523684353335838</v>
          </cell>
          <cell r="AP224">
            <v>31.030919292851248</v>
          </cell>
          <cell r="AQ224">
            <v>0.90406056599999984</v>
          </cell>
          <cell r="AR224">
            <v>0.50680507599999203</v>
          </cell>
          <cell r="AS224">
            <v>9.5670512416544629</v>
          </cell>
          <cell r="AT224">
            <v>31.072448540516618</v>
          </cell>
          <cell r="AU224">
            <v>9.4979999999999993</v>
          </cell>
          <cell r="AV224">
            <v>31.111000000000001</v>
          </cell>
          <cell r="AW224">
            <v>1.1235158930000002</v>
          </cell>
          <cell r="AX224">
            <v>0.59012407999998828</v>
          </cell>
          <cell r="AY224">
            <v>9.5879427727005133</v>
          </cell>
          <cell r="AZ224">
            <v>31.365396577981013</v>
          </cell>
          <cell r="BA224">
            <v>2.5421179150000004</v>
          </cell>
          <cell r="BB224">
            <v>1.0002997120000074</v>
          </cell>
          <cell r="BC224">
            <v>9.6839287064118658</v>
          </cell>
          <cell r="BD224">
            <v>31.636885796484293</v>
          </cell>
          <cell r="BE224">
            <v>9.4550000000000001</v>
          </cell>
          <cell r="BF224">
            <v>31.437000000000001</v>
          </cell>
          <cell r="BG224">
            <v>4.2087202716999998</v>
          </cell>
          <cell r="BH224">
            <v>1.0105260239999936</v>
          </cell>
          <cell r="BI224">
            <v>9.728939386708122</v>
          </cell>
          <cell r="BJ224">
            <v>32.211817591901593</v>
          </cell>
          <cell r="BK224">
            <v>5.7473636213289998</v>
          </cell>
          <cell r="BL224">
            <v>-6.6957516240000068</v>
          </cell>
          <cell r="BM224">
            <v>9.405222539214698</v>
          </cell>
          <cell r="BN224">
            <v>31.296208079713864</v>
          </cell>
          <cell r="BO224">
            <v>9.4659999999999993</v>
          </cell>
          <cell r="BP224">
            <v>31.873000000000001</v>
          </cell>
          <cell r="BQ224">
            <v>6.9685427423920006</v>
          </cell>
          <cell r="BR224">
            <v>-27.317804524000014</v>
          </cell>
          <cell r="BS224">
            <v>8.3979407484162216</v>
          </cell>
          <cell r="BT224">
            <v>28.852072241984331</v>
          </cell>
        </row>
        <row r="225">
          <cell r="B225" t="str">
            <v>Monsall</v>
          </cell>
          <cell r="C225" t="str">
            <v>MONSALL</v>
          </cell>
          <cell r="D225">
            <v>6.6</v>
          </cell>
          <cell r="E225">
            <v>50</v>
          </cell>
          <cell r="F225">
            <v>20</v>
          </cell>
          <cell r="G225">
            <v>0.84010094327173879</v>
          </cell>
          <cell r="H225">
            <v>0.74820083374230362</v>
          </cell>
          <cell r="I225">
            <v>14.964</v>
          </cell>
          <cell r="J225">
            <v>42.005000000000003</v>
          </cell>
          <cell r="K225">
            <v>1.8544779999999945E-4</v>
          </cell>
          <cell r="L225">
            <v>5.1712920000057672E-6</v>
          </cell>
          <cell r="M225">
            <v>14.964016674846073</v>
          </cell>
          <cell r="N225">
            <v>42.005047163586937</v>
          </cell>
          <cell r="O225">
            <v>10.000452822609999</v>
          </cell>
          <cell r="P225">
            <v>1.0607692000008662E-5</v>
          </cell>
          <cell r="Q225">
            <v>15.838813674773617</v>
          </cell>
          <cell r="R225">
            <v>44.479346726828588</v>
          </cell>
          <cell r="S225">
            <v>1.8544779999999945E-4</v>
          </cell>
          <cell r="T225">
            <v>1.640993199999996E-5</v>
          </cell>
          <cell r="U225">
            <v>14.964017657972107</v>
          </cell>
          <cell r="V225">
            <v>42.005049944287279</v>
          </cell>
          <cell r="W225">
            <v>10.001305488670001</v>
          </cell>
          <cell r="X225">
            <v>2.9487701200001104E-4</v>
          </cell>
          <cell r="Y225">
            <v>15.838913130826297</v>
          </cell>
          <cell r="Z225">
            <v>44.479628031025712</v>
          </cell>
          <cell r="AA225">
            <v>10.001990753387002</v>
          </cell>
          <cell r="AB225">
            <v>5.7360701200000197E-4</v>
          </cell>
          <cell r="AC225">
            <v>15.838997458494383</v>
          </cell>
          <cell r="AD225">
            <v>44.479866545689489</v>
          </cell>
          <cell r="AE225">
            <v>10.002870996440002</v>
          </cell>
          <cell r="AF225">
            <v>8.5343465200002355E-4</v>
          </cell>
          <cell r="AG225">
            <v>15.839098938362092</v>
          </cell>
          <cell r="AH225">
            <v>44.480153574099937</v>
          </cell>
          <cell r="AI225">
            <v>10.00399548022</v>
          </cell>
          <cell r="AJ225">
            <v>1.13231337200001E-3</v>
          </cell>
          <cell r="AK225">
            <v>15.839221700743478</v>
          </cell>
          <cell r="AL225">
            <v>44.480500798549343</v>
          </cell>
          <cell r="AM225">
            <v>10.005353031890001</v>
          </cell>
          <cell r="AN225">
            <v>1.4122061719999968E-3</v>
          </cell>
          <cell r="AO225">
            <v>15.839364939986741</v>
          </cell>
          <cell r="AP225">
            <v>44.480905940310322</v>
          </cell>
          <cell r="AQ225">
            <v>10.006883763280001</v>
          </cell>
          <cell r="AR225">
            <v>1.691824172000006E-3</v>
          </cell>
          <cell r="AS225">
            <v>15.8395233044879</v>
          </cell>
          <cell r="AT225">
            <v>44.48135386276099</v>
          </cell>
          <cell r="AU225">
            <v>14.98</v>
          </cell>
          <cell r="AV225">
            <v>42.341000000000001</v>
          </cell>
          <cell r="AW225">
            <v>10.008664765959999</v>
          </cell>
          <cell r="AX225">
            <v>1.9708897719999952E-3</v>
          </cell>
          <cell r="AY225">
            <v>15.855703513726688</v>
          </cell>
          <cell r="AZ225">
            <v>44.817863571460109</v>
          </cell>
          <cell r="BA225">
            <v>10.020320220445001</v>
          </cell>
          <cell r="BB225">
            <v>3.33846897199995E-3</v>
          </cell>
          <cell r="BC225">
            <v>15.856842733727248</v>
          </cell>
          <cell r="BD225">
            <v>44.821085772210751</v>
          </cell>
          <cell r="BE225">
            <v>14.898999999999999</v>
          </cell>
          <cell r="BF225">
            <v>42.213000000000001</v>
          </cell>
          <cell r="BG225">
            <v>10.033507421189691</v>
          </cell>
          <cell r="BH225">
            <v>3.4226969719999834E-3</v>
          </cell>
          <cell r="BI225">
            <v>15.77700368266032</v>
          </cell>
          <cell r="BJ225">
            <v>44.696369431663499</v>
          </cell>
          <cell r="BK225">
            <v>10.045102028589538</v>
          </cell>
          <cell r="BL225">
            <v>-1.6828931027999983E-2</v>
          </cell>
          <cell r="BM225">
            <v>15.776246389755187</v>
          </cell>
          <cell r="BN225">
            <v>44.694227483869241</v>
          </cell>
          <cell r="BO225">
            <v>14.901999999999999</v>
          </cell>
          <cell r="BP225">
            <v>42.274000000000001</v>
          </cell>
          <cell r="BQ225">
            <v>10.053880172283517</v>
          </cell>
          <cell r="BR225">
            <v>-7.1022431028000016E-2</v>
          </cell>
          <cell r="BS225">
            <v>15.775273576393275</v>
          </cell>
          <cell r="BT225">
            <v>44.743990670794851</v>
          </cell>
        </row>
        <row r="226">
          <cell r="B226" t="str">
            <v>Monton</v>
          </cell>
          <cell r="C226" t="str">
            <v>MONTON</v>
          </cell>
          <cell r="D226">
            <v>6.6</v>
          </cell>
          <cell r="E226">
            <v>54.75</v>
          </cell>
          <cell r="F226">
            <v>21.9</v>
          </cell>
          <cell r="G226">
            <v>0.75019407528067217</v>
          </cell>
          <cell r="H226">
            <v>0.65355306762107401</v>
          </cell>
          <cell r="I226">
            <v>14.311</v>
          </cell>
          <cell r="J226">
            <v>41.067999999999998</v>
          </cell>
          <cell r="K226">
            <v>1.8213202000000095E-2</v>
          </cell>
          <cell r="L226">
            <v>2.502808000000023E-3</v>
          </cell>
          <cell r="M226">
            <v>14.312812180901521</v>
          </cell>
          <cell r="N226">
            <v>41.073125621616803</v>
          </cell>
          <cell r="O226">
            <v>4.4098701000000129E-2</v>
          </cell>
          <cell r="P226">
            <v>4.7935240000005486E-3</v>
          </cell>
          <cell r="Q226">
            <v>14.315276960494701</v>
          </cell>
          <cell r="R226">
            <v>41.080097071074682</v>
          </cell>
          <cell r="S226">
            <v>1.8213202000000095E-2</v>
          </cell>
          <cell r="T226">
            <v>7.0184799999997161E-3</v>
          </cell>
          <cell r="U226">
            <v>14.313207199756789</v>
          </cell>
          <cell r="V226">
            <v>41.074242903661833</v>
          </cell>
          <cell r="W226">
            <v>0.12525971600000019</v>
          </cell>
          <cell r="X226">
            <v>6.1514251999999825E-2</v>
          </cell>
          <cell r="Y226">
            <v>14.327338484954911</v>
          </cell>
          <cell r="Z226">
            <v>41.114212214023723</v>
          </cell>
          <cell r="AA226">
            <v>0.18953572200000013</v>
          </cell>
          <cell r="AB226">
            <v>0.11597840400000026</v>
          </cell>
          <cell r="AC226">
            <v>14.33772555498293</v>
          </cell>
          <cell r="AD226">
            <v>41.143591284637608</v>
          </cell>
          <cell r="AE226">
            <v>0.27144047800000026</v>
          </cell>
          <cell r="AF226">
            <v>0.17067469599999985</v>
          </cell>
          <cell r="AG226">
            <v>14.349675047685109</v>
          </cell>
          <cell r="AH226">
            <v>41.177389553923412</v>
          </cell>
          <cell r="AI226">
            <v>0.3752515070000001</v>
          </cell>
          <cell r="AJ226">
            <v>0.22502654400000033</v>
          </cell>
          <cell r="AK226">
            <v>14.363510711262647</v>
          </cell>
          <cell r="AL226">
            <v>41.216522720074984</v>
          </cell>
          <cell r="AM226">
            <v>0.49985459800000009</v>
          </cell>
          <cell r="AN226">
            <v>0.27959219199999996</v>
          </cell>
          <cell r="AO226">
            <v>14.379183911215984</v>
          </cell>
          <cell r="AP226">
            <v>41.26085322395457</v>
          </cell>
          <cell r="AQ226">
            <v>0.63985790800000009</v>
          </cell>
          <cell r="AR226">
            <v>0.33401761200000024</v>
          </cell>
          <cell r="AS226">
            <v>14.396192014186241</v>
          </cell>
          <cell r="AT226">
            <v>41.308959403736125</v>
          </cell>
          <cell r="AU226">
            <v>14.321</v>
          </cell>
          <cell r="AV226">
            <v>41.445999999999998</v>
          </cell>
          <cell r="AW226">
            <v>0.80227751900000011</v>
          </cell>
          <cell r="AX226">
            <v>0.38825170800000031</v>
          </cell>
          <cell r="AY226">
            <v>14.425144298437358</v>
          </cell>
          <cell r="AZ226">
            <v>41.740564558587884</v>
          </cell>
          <cell r="BA226">
            <v>1.8629110300000002</v>
          </cell>
          <cell r="BB226">
            <v>0.65139618400000021</v>
          </cell>
          <cell r="BC226">
            <v>14.540944840428534</v>
          </cell>
          <cell r="BD226">
            <v>42.068097952616036</v>
          </cell>
          <cell r="BE226">
            <v>14.339</v>
          </cell>
          <cell r="BF226">
            <v>42.15</v>
          </cell>
          <cell r="BG226">
            <v>3.07022944167</v>
          </cell>
          <cell r="BH226">
            <v>0.70364825600000014</v>
          </cell>
          <cell r="BI226">
            <v>14.669128682520986</v>
          </cell>
          <cell r="BJ226">
            <v>43.083744920299075</v>
          </cell>
          <cell r="BK226">
            <v>4.1554620544749996</v>
          </cell>
          <cell r="BL226">
            <v>0.70364825599999659</v>
          </cell>
          <cell r="BM226">
            <v>14.764061916026488</v>
          </cell>
          <cell r="BN226">
            <v>43.352256652985908</v>
          </cell>
          <cell r="BO226">
            <v>14.351000000000001</v>
          </cell>
          <cell r="BP226">
            <v>42.503999999999998</v>
          </cell>
          <cell r="BQ226">
            <v>5.0053283312616994</v>
          </cell>
          <cell r="BR226">
            <v>0.70364825599999659</v>
          </cell>
          <cell r="BS226">
            <v>14.850405934765579</v>
          </cell>
          <cell r="BT226">
            <v>43.916533292150184</v>
          </cell>
        </row>
        <row r="227">
          <cell r="B227" t="str">
            <v>Moorside</v>
          </cell>
          <cell r="C227" t="str">
            <v>MOORSIDE</v>
          </cell>
          <cell r="D227">
            <v>6.6</v>
          </cell>
          <cell r="E227">
            <v>62.5</v>
          </cell>
          <cell r="F227">
            <v>25</v>
          </cell>
          <cell r="G227">
            <v>0.62308446818524443</v>
          </cell>
          <cell r="H227">
            <v>0.54239930469416675</v>
          </cell>
          <cell r="I227">
            <v>13.558999999999999</v>
          </cell>
          <cell r="J227">
            <v>38.94</v>
          </cell>
          <cell r="K227">
            <v>1.0935898999999916E-2</v>
          </cell>
          <cell r="L227">
            <v>2.9692600000075231E-4</v>
          </cell>
          <cell r="M227">
            <v>13.559982617354168</v>
          </cell>
          <cell r="N227">
            <v>38.942779261577776</v>
          </cell>
          <cell r="O227">
            <v>2.6121797000000058E-2</v>
          </cell>
          <cell r="P227">
            <v>6.3491000000048814E-4</v>
          </cell>
          <cell r="Q227">
            <v>13.56134060484683</v>
          </cell>
          <cell r="R227">
            <v>38.946620230237087</v>
          </cell>
          <cell r="S227">
            <v>1.0935898999999916E-2</v>
          </cell>
          <cell r="T227">
            <v>1.0158579999988149E-3</v>
          </cell>
          <cell r="U227">
            <v>13.560045507594126</v>
          </cell>
          <cell r="V227">
            <v>38.942957142038352</v>
          </cell>
          <cell r="W227">
            <v>7.2588094000000103E-2</v>
          </cell>
          <cell r="X227">
            <v>4.1996538000002914E-2</v>
          </cell>
          <cell r="Y227">
            <v>13.569023555777301</v>
          </cell>
          <cell r="Z227">
            <v>38.968350897046925</v>
          </cell>
          <cell r="AA227">
            <v>0.10852267400000004</v>
          </cell>
          <cell r="AB227">
            <v>8.3011309999999838E-2</v>
          </cell>
          <cell r="AC227">
            <v>13.575754878366872</v>
          </cell>
          <cell r="AD227">
            <v>38.987389952444687</v>
          </cell>
          <cell r="AE227">
            <v>0.15361618100000007</v>
          </cell>
          <cell r="AF227">
            <v>0.12411791000000072</v>
          </cell>
          <cell r="AG227">
            <v>13.583295432151816</v>
          </cell>
          <cell r="AH227">
            <v>39.008717859305627</v>
          </cell>
          <cell r="AI227">
            <v>0.20983467599999983</v>
          </cell>
          <cell r="AJ227">
            <v>0.16517392600000047</v>
          </cell>
          <cell r="AK227">
            <v>13.591804745047442</v>
          </cell>
          <cell r="AL227">
            <v>39.032785830712569</v>
          </cell>
          <cell r="AM227">
            <v>0.27647999000000012</v>
          </cell>
          <cell r="AN227">
            <v>0.20631314600000117</v>
          </cell>
          <cell r="AO227">
            <v>13.601233446520075</v>
          </cell>
          <cell r="AP227">
            <v>39.059454225708897</v>
          </cell>
          <cell r="AQ227">
            <v>0.35079808700000004</v>
          </cell>
          <cell r="AR227">
            <v>0.2474410460000005</v>
          </cell>
          <cell r="AS227">
            <v>13.611332352193532</v>
          </cell>
          <cell r="AT227">
            <v>39.088018244445955</v>
          </cell>
          <cell r="AU227">
            <v>13.56</v>
          </cell>
          <cell r="AV227">
            <v>38.930999999999997</v>
          </cell>
          <cell r="AW227">
            <v>0.43573232000000006</v>
          </cell>
          <cell r="AX227">
            <v>0.28853539799999961</v>
          </cell>
          <cell r="AY227">
            <v>13.623356994235252</v>
          </cell>
          <cell r="AZ227">
            <v>39.110200641037366</v>
          </cell>
          <cell r="BA227">
            <v>0.98394009400000004</v>
          </cell>
          <cell r="BB227">
            <v>0.37331737400000087</v>
          </cell>
          <cell r="BC227">
            <v>13.678729237046884</v>
          </cell>
          <cell r="BD227">
            <v>39.266816994563825</v>
          </cell>
          <cell r="BE227">
            <v>13.637</v>
          </cell>
          <cell r="BF227">
            <v>39.673000000000002</v>
          </cell>
          <cell r="BG227">
            <v>1.6169935094999996</v>
          </cell>
          <cell r="BH227">
            <v>-0.55263284199999951</v>
          </cell>
          <cell r="BI227">
            <v>13.730107411802422</v>
          </cell>
          <cell r="BJ227">
            <v>39.936347529056881</v>
          </cell>
          <cell r="BK227">
            <v>2.204948155136</v>
          </cell>
          <cell r="BL227">
            <v>-2.7661328419999993</v>
          </cell>
          <cell r="BM227">
            <v>13.587909071208179</v>
          </cell>
          <cell r="BN227">
            <v>39.534149885426231</v>
          </cell>
          <cell r="BO227">
            <v>13.638</v>
          </cell>
          <cell r="BP227">
            <v>39.686</v>
          </cell>
          <cell r="BQ227">
            <v>2.6846080678319995</v>
          </cell>
          <cell r="BR227">
            <v>-3.4291328419999996</v>
          </cell>
          <cell r="BS227">
            <v>13.572870972911479</v>
          </cell>
          <cell r="BT227">
            <v>39.501787293174495</v>
          </cell>
        </row>
        <row r="228">
          <cell r="B228" t="str">
            <v>Morton Park &amp; Pirelli</v>
          </cell>
          <cell r="C228" t="str">
            <v>MORTON PK</v>
          </cell>
          <cell r="D228">
            <v>11</v>
          </cell>
          <cell r="E228">
            <v>50</v>
          </cell>
          <cell r="F228">
            <v>20</v>
          </cell>
          <cell r="G228">
            <v>0.65931504377679051</v>
          </cell>
          <cell r="H228">
            <v>0.57733400762384768</v>
          </cell>
          <cell r="I228">
            <v>11.545</v>
          </cell>
          <cell r="J228">
            <v>32.960999999999999</v>
          </cell>
          <cell r="K228">
            <v>3.0721676000002418E-2</v>
          </cell>
          <cell r="L228">
            <v>1.2895280000009279E-3</v>
          </cell>
          <cell r="M228">
            <v>11.546680152476954</v>
          </cell>
          <cell r="N228">
            <v>32.965752188839524</v>
          </cell>
          <cell r="O228">
            <v>7.4530541000001449E-2</v>
          </cell>
          <cell r="P228">
            <v>2.6059600000110095E-3</v>
          </cell>
          <cell r="Q228">
            <v>11.549048616328792</v>
          </cell>
          <cell r="R228">
            <v>32.972451216242042</v>
          </cell>
          <cell r="S228">
            <v>3.0721676000002418E-2</v>
          </cell>
          <cell r="T228">
            <v>3.9860239999995883E-3</v>
          </cell>
          <cell r="U228">
            <v>11.546821681812542</v>
          </cell>
          <cell r="V228">
            <v>32.966152494251247</v>
          </cell>
          <cell r="W228">
            <v>0.21816412500000482</v>
          </cell>
          <cell r="X228">
            <v>4.6745255999994129E-2</v>
          </cell>
          <cell r="Y228">
            <v>11.558904136584655</v>
          </cell>
          <cell r="Z228">
            <v>33.000326837062211</v>
          </cell>
          <cell r="AA228">
            <v>0.33437922900000316</v>
          </cell>
          <cell r="AB228">
            <v>8.9552576000002659E-2</v>
          </cell>
          <cell r="AC228">
            <v>11.567250649248617</v>
          </cell>
          <cell r="AD228">
            <v>33.023934339878004</v>
          </cell>
          <cell r="AE228">
            <v>0.48169281600000247</v>
          </cell>
          <cell r="AF228">
            <v>0.13260211200000072</v>
          </cell>
          <cell r="AG228">
            <v>11.577242122003875</v>
          </cell>
          <cell r="AH228">
            <v>33.052194492435135</v>
          </cell>
          <cell r="AI228">
            <v>0.66626170300000354</v>
          </cell>
          <cell r="AJ228">
            <v>0.17542643600000929</v>
          </cell>
          <cell r="AK228">
            <v>11.589177170329579</v>
          </cell>
          <cell r="AL228">
            <v>33.08595190685471</v>
          </cell>
          <cell r="AM228">
            <v>0.88646345300000462</v>
          </cell>
          <cell r="AN228">
            <v>0.21847375599999452</v>
          </cell>
          <cell r="AO228">
            <v>11.602994163186708</v>
          </cell>
          <cell r="AP228">
            <v>33.125032264234243</v>
          </cell>
          <cell r="AQ228">
            <v>1.1329802390000054</v>
          </cell>
          <cell r="AR228">
            <v>0.26145030800000768</v>
          </cell>
          <cell r="AS228">
            <v>11.6181886228797</v>
          </cell>
          <cell r="AT228">
            <v>33.16800868617576</v>
          </cell>
          <cell r="AU228">
            <v>11.545</v>
          </cell>
          <cell r="AV228">
            <v>32.984000000000002</v>
          </cell>
          <cell r="AW228">
            <v>1.4018293390000025</v>
          </cell>
          <cell r="AX228">
            <v>0.30429630799997653</v>
          </cell>
          <cell r="AY228">
            <v>11.634548372869705</v>
          </cell>
          <cell r="AZ228">
            <v>33.237281046801563</v>
          </cell>
          <cell r="BA228">
            <v>3.134739941000003</v>
          </cell>
          <cell r="BB228">
            <v>0.51221299999998848</v>
          </cell>
          <cell r="BC228">
            <v>11.736415387473476</v>
          </cell>
          <cell r="BD228">
            <v>33.525404474023787</v>
          </cell>
          <cell r="BE228">
            <v>11.548999999999999</v>
          </cell>
          <cell r="BF228">
            <v>33.029000000000003</v>
          </cell>
          <cell r="BG228">
            <v>5.1787468418000024</v>
          </cell>
          <cell r="BH228">
            <v>0.55348850800001514</v>
          </cell>
          <cell r="BI228">
            <v>11.849864329296848</v>
          </cell>
          <cell r="BJ228">
            <v>33.879972829851781</v>
          </cell>
          <cell r="BK228">
            <v>7.0440581840440046</v>
          </cell>
          <cell r="BL228">
            <v>0.55348850800001514</v>
          </cell>
          <cell r="BM228">
            <v>11.947767784348397</v>
          </cell>
          <cell r="BN228">
            <v>34.156885617725948</v>
          </cell>
          <cell r="BO228">
            <v>11.551</v>
          </cell>
          <cell r="BP228">
            <v>33.048999999999999</v>
          </cell>
          <cell r="BQ228">
            <v>8.4850876702950018</v>
          </cell>
          <cell r="BR228">
            <v>0.55348850800000093</v>
          </cell>
          <cell r="BS228">
            <v>12.025402217239051</v>
          </cell>
          <cell r="BT228">
            <v>34.390812099278662</v>
          </cell>
        </row>
        <row r="229">
          <cell r="B229" t="str">
            <v>Mosley Rd</v>
          </cell>
          <cell r="C229" t="str">
            <v>MOSLEY RD</v>
          </cell>
          <cell r="D229">
            <v>6.6</v>
          </cell>
          <cell r="E229">
            <v>50</v>
          </cell>
          <cell r="F229">
            <v>20</v>
          </cell>
          <cell r="G229">
            <v>0.74856740037861702</v>
          </cell>
          <cell r="H229">
            <v>0.64640654107237938</v>
          </cell>
          <cell r="I229">
            <v>12.928000000000001</v>
          </cell>
          <cell r="J229">
            <v>37.427999999999997</v>
          </cell>
          <cell r="K229">
            <v>1.4954900000000021E-3</v>
          </cell>
          <cell r="L229">
            <v>0</v>
          </cell>
          <cell r="M229">
            <v>12.928130821447587</v>
          </cell>
          <cell r="N229">
            <v>37.428370018930849</v>
          </cell>
          <cell r="O229">
            <v>3.399279000000005E-3</v>
          </cell>
          <cell r="P229">
            <v>0</v>
          </cell>
          <cell r="Q229">
            <v>12.928297359794804</v>
          </cell>
          <cell r="R229">
            <v>37.428841060509427</v>
          </cell>
          <cell r="S229">
            <v>1.4954900000000021E-3</v>
          </cell>
          <cell r="T229">
            <v>0</v>
          </cell>
          <cell r="U229">
            <v>12.928130821447587</v>
          </cell>
          <cell r="V229">
            <v>37.428370018930849</v>
          </cell>
          <cell r="W229">
            <v>8.4861229999999982E-3</v>
          </cell>
          <cell r="X229">
            <v>2.0320247999999985E-2</v>
          </cell>
          <cell r="Y229">
            <v>12.930519903947156</v>
          </cell>
          <cell r="Z229">
            <v>37.435127364675886</v>
          </cell>
          <cell r="AA229">
            <v>1.1915829000000003E-2</v>
          </cell>
          <cell r="AB229">
            <v>4.0640500000000024E-2</v>
          </cell>
          <cell r="AC229">
            <v>12.932597486469056</v>
          </cell>
          <cell r="AD229">
            <v>37.441003655434727</v>
          </cell>
          <cell r="AE229">
            <v>1.5885359000000002E-2</v>
          </cell>
          <cell r="AF229">
            <v>6.0960747999999954E-2</v>
          </cell>
          <cell r="AG229">
            <v>12.934722290994339</v>
          </cell>
          <cell r="AH229">
            <v>37.447013510188818</v>
          </cell>
          <cell r="AI229">
            <v>2.0424598000000002E-2</v>
          </cell>
          <cell r="AJ229">
            <v>8.1280995999999994E-2</v>
          </cell>
          <cell r="AK229">
            <v>12.936896932132424</v>
          </cell>
          <cell r="AL229">
            <v>37.453164324170366</v>
          </cell>
          <cell r="AM229">
            <v>2.5430224000000001E-2</v>
          </cell>
          <cell r="AN229">
            <v>0.10160124399999998</v>
          </cell>
          <cell r="AO229">
            <v>12.939112371552326</v>
          </cell>
          <cell r="AP229">
            <v>37.459430533118855</v>
          </cell>
          <cell r="AQ229">
            <v>3.0749921999999999E-2</v>
          </cell>
          <cell r="AR229">
            <v>0.12192149599999996</v>
          </cell>
          <cell r="AS229">
            <v>12.94135528549695</v>
          </cell>
          <cell r="AT229">
            <v>37.4657744517583</v>
          </cell>
          <cell r="AU229">
            <v>12.938000000000001</v>
          </cell>
          <cell r="AV229">
            <v>37.82</v>
          </cell>
          <cell r="AW229">
            <v>3.6796677999999999E-2</v>
          </cell>
          <cell r="AX229">
            <v>0.14224174399999995</v>
          </cell>
          <cell r="AY229">
            <v>12.953661800172272</v>
          </cell>
          <cell r="AZ229">
            <v>37.864298260429607</v>
          </cell>
          <cell r="BA229">
            <v>7.5395244000000014E-2</v>
          </cell>
          <cell r="BB229">
            <v>0.24384298800000004</v>
          </cell>
          <cell r="BC229">
            <v>12.965926102906186</v>
          </cell>
          <cell r="BD229">
            <v>37.898986946948305</v>
          </cell>
          <cell r="BE229">
            <v>12.95</v>
          </cell>
          <cell r="BF229">
            <v>38.237000000000002</v>
          </cell>
          <cell r="BG229">
            <v>0.12378025663999999</v>
          </cell>
          <cell r="BH229">
            <v>0.26416324000000002</v>
          </cell>
          <cell r="BI229">
            <v>12.983936254881131</v>
          </cell>
          <cell r="BJ229">
            <v>38.332986223818097</v>
          </cell>
          <cell r="BK229">
            <v>0.18363305290688003</v>
          </cell>
          <cell r="BL229">
            <v>0.26416324000000013</v>
          </cell>
          <cell r="BM229">
            <v>12.989172016704833</v>
          </cell>
          <cell r="BN229">
            <v>38.347795194578964</v>
          </cell>
          <cell r="BO229">
            <v>12.917</v>
          </cell>
          <cell r="BP229">
            <v>38.494999999999997</v>
          </cell>
          <cell r="BQ229">
            <v>0.25028052739980006</v>
          </cell>
          <cell r="BR229">
            <v>0.26416323999999969</v>
          </cell>
          <cell r="BS229">
            <v>12.962002158725939</v>
          </cell>
          <cell r="BT229">
            <v>38.62228532641258</v>
          </cell>
        </row>
        <row r="230">
          <cell r="B230" t="str">
            <v>Moss Lane</v>
          </cell>
          <cell r="C230" t="str">
            <v>MOSS LANE</v>
          </cell>
          <cell r="D230">
            <v>11</v>
          </cell>
          <cell r="E230">
            <v>33.405000000000001</v>
          </cell>
          <cell r="F230">
            <v>13.1</v>
          </cell>
          <cell r="G230">
            <v>0.81430350329790879</v>
          </cell>
          <cell r="H230">
            <v>0.70605698609692435</v>
          </cell>
          <cell r="I230">
            <v>9.2479999999999993</v>
          </cell>
          <cell r="J230">
            <v>27.198</v>
          </cell>
          <cell r="K230">
            <v>2.2836206999999997E-2</v>
          </cell>
          <cell r="L230">
            <v>2.8184039999996635E-3</v>
          </cell>
          <cell r="M230">
            <v>9.249346517869709</v>
          </cell>
          <cell r="N230">
            <v>27.201808527666643</v>
          </cell>
          <cell r="O230">
            <v>5.5002309999999999E-2</v>
          </cell>
          <cell r="P230">
            <v>5.4985359999997208E-3</v>
          </cell>
          <cell r="Q230">
            <v>9.2511754708840268</v>
          </cell>
          <cell r="R230">
            <v>27.206981587982224</v>
          </cell>
          <cell r="S230">
            <v>2.2836206999999997E-2</v>
          </cell>
          <cell r="T230">
            <v>8.1740839999993042E-3</v>
          </cell>
          <cell r="U230">
            <v>9.2496276181687715</v>
          </cell>
          <cell r="V230">
            <v>27.202603599377287</v>
          </cell>
          <cell r="W230">
            <v>0.15487779999999995</v>
          </cell>
          <cell r="X230">
            <v>7.6163355999998572E-2</v>
          </cell>
          <cell r="Y230">
            <v>9.2601265157827708</v>
          </cell>
          <cell r="Z230">
            <v>27.232298966168653</v>
          </cell>
          <cell r="AA230">
            <v>0.23325578499999988</v>
          </cell>
          <cell r="AB230">
            <v>0.14415961200000194</v>
          </cell>
          <cell r="AC230">
            <v>9.2678091710049326</v>
          </cell>
          <cell r="AD230">
            <v>27.25402879658909</v>
          </cell>
          <cell r="AE230">
            <v>0.33257398000000005</v>
          </cell>
          <cell r="AF230">
            <v>0.21250267599999972</v>
          </cell>
          <cell r="AG230">
            <v>9.2766091049155062</v>
          </cell>
          <cell r="AH230">
            <v>27.27891876835773</v>
          </cell>
          <cell r="AI230">
            <v>0.45773552799999995</v>
          </cell>
          <cell r="AJ230">
            <v>0.28041364400000113</v>
          </cell>
          <cell r="AK230">
            <v>9.2867427839232999</v>
          </cell>
          <cell r="AL230">
            <v>27.307581140936843</v>
          </cell>
          <cell r="AM230">
            <v>0.6073349589999999</v>
          </cell>
          <cell r="AN230">
            <v>0.34864462400000029</v>
          </cell>
          <cell r="AO230">
            <v>9.2981759154168024</v>
          </cell>
          <cell r="AP230">
            <v>27.339918920173858</v>
          </cell>
          <cell r="AQ230">
            <v>0.77499109100000019</v>
          </cell>
          <cell r="AR230">
            <v>0.41671593600000101</v>
          </cell>
          <cell r="AS230">
            <v>9.3105483975303276</v>
          </cell>
          <cell r="AT230">
            <v>27.374913584184192</v>
          </cell>
          <cell r="AU230">
            <v>9.2579999999999991</v>
          </cell>
          <cell r="AV230">
            <v>27.611999999999998</v>
          </cell>
          <cell r="AW230">
            <v>0.96847285599999977</v>
          </cell>
          <cell r="AX230">
            <v>0.4845453880000008</v>
          </cell>
          <cell r="AY230">
            <v>9.3342636794828024</v>
          </cell>
          <cell r="AZ230">
            <v>27.82770625968211</v>
          </cell>
          <cell r="BA230">
            <v>2.2265685250000002</v>
          </cell>
          <cell r="BB230">
            <v>0.81318113599999986</v>
          </cell>
          <cell r="BC230">
            <v>9.4175454804588554</v>
          </cell>
          <cell r="BD230">
            <v>28.063262764560491</v>
          </cell>
          <cell r="BE230">
            <v>9.234</v>
          </cell>
          <cell r="BF230">
            <v>28.027000000000001</v>
          </cell>
          <cell r="BG230">
            <v>3.6630044597400007</v>
          </cell>
          <cell r="BH230">
            <v>0.87360861999999795</v>
          </cell>
          <cell r="BI230">
            <v>9.4721104347997329</v>
          </cell>
          <cell r="BJ230">
            <v>28.700478012472676</v>
          </cell>
          <cell r="BK230">
            <v>4.9645528945885999</v>
          </cell>
          <cell r="BL230">
            <v>0.35665915200000153</v>
          </cell>
          <cell r="BM230">
            <v>9.5132912006830015</v>
          </cell>
          <cell r="BN230">
            <v>28.816954807714733</v>
          </cell>
          <cell r="BO230">
            <v>9.2360000000000007</v>
          </cell>
          <cell r="BP230">
            <v>28.056000000000001</v>
          </cell>
          <cell r="BQ230">
            <v>5.9945527208806002</v>
          </cell>
          <cell r="BR230">
            <v>-1.0267012439999954</v>
          </cell>
          <cell r="BS230">
            <v>9.4967445806791915</v>
          </cell>
          <cell r="BT230">
            <v>28.793497044623596</v>
          </cell>
        </row>
        <row r="231">
          <cell r="B231" t="str">
            <v>Moss Nook Primary</v>
          </cell>
          <cell r="C231" t="str">
            <v>MOSS NOOK</v>
          </cell>
          <cell r="D231">
            <v>11</v>
          </cell>
          <cell r="E231">
            <v>62.5</v>
          </cell>
          <cell r="F231">
            <v>25</v>
          </cell>
          <cell r="G231">
            <v>0.40531024842569657</v>
          </cell>
          <cell r="H231">
            <v>0.31416087821928657</v>
          </cell>
          <cell r="I231">
            <v>7.8529999999999998</v>
          </cell>
          <cell r="J231">
            <v>25.329000000000001</v>
          </cell>
          <cell r="K231">
            <v>1.8432138999999959E-2</v>
          </cell>
          <cell r="L231">
            <v>1.0387279999974908E-3</v>
          </cell>
          <cell r="M231">
            <v>7.854021955482164</v>
          </cell>
          <cell r="N231">
            <v>25.331890526606035</v>
          </cell>
          <cell r="O231">
            <v>4.4548478000000058E-2</v>
          </cell>
          <cell r="P231">
            <v>2.0651560000004565E-3</v>
          </cell>
          <cell r="Q231">
            <v>7.8554465812852552</v>
          </cell>
          <cell r="R231">
            <v>25.335919976870112</v>
          </cell>
          <cell r="S231">
            <v>1.8432138999999959E-2</v>
          </cell>
          <cell r="T231">
            <v>3.1172320000010245E-3</v>
          </cell>
          <cell r="U231">
            <v>7.8541310486497924</v>
          </cell>
          <cell r="V231">
            <v>25.332199088680483</v>
          </cell>
          <cell r="W231">
            <v>0.12608958040000007</v>
          </cell>
          <cell r="X231">
            <v>3.978906800000459E-2</v>
          </cell>
          <cell r="Y231">
            <v>7.8617063711187773</v>
          </cell>
          <cell r="Z231">
            <v>25.353625336230458</v>
          </cell>
          <cell r="AA231">
            <v>0.19044087600000004</v>
          </cell>
          <cell r="AB231">
            <v>7.6481023999988906E-2</v>
          </cell>
          <cell r="AC231">
            <v>7.8670097664379632</v>
          </cell>
          <cell r="AD231">
            <v>25.368625603404496</v>
          </cell>
          <cell r="AE231">
            <v>0.27230102600000006</v>
          </cell>
          <cell r="AF231">
            <v>0.1133348839999897</v>
          </cell>
          <cell r="AG231">
            <v>7.8732406360406983</v>
          </cell>
          <cell r="AH231">
            <v>25.386249163999626</v>
          </cell>
          <cell r="AI231">
            <v>0.37589201799999994</v>
          </cell>
          <cell r="AJ231">
            <v>0.15001462800000809</v>
          </cell>
          <cell r="AK231">
            <v>7.8806029403306104</v>
          </cell>
          <cell r="AL231">
            <v>25.40707290515385</v>
          </cell>
          <cell r="AM231">
            <v>0.50008464799999974</v>
          </cell>
          <cell r="AN231">
            <v>0.18684388400000529</v>
          </cell>
          <cell r="AO231">
            <v>7.889054397533112</v>
          </cell>
          <cell r="AP231">
            <v>25.430977235949037</v>
          </cell>
          <cell r="AQ231">
            <v>0.63952464600000003</v>
          </cell>
          <cell r="AR231">
            <v>0.22361429999999416</v>
          </cell>
          <cell r="AS231">
            <v>7.898303045711013</v>
          </cell>
          <cell r="AT231">
            <v>25.457136363322647</v>
          </cell>
          <cell r="AU231">
            <v>7.8620000000000001</v>
          </cell>
          <cell r="AV231">
            <v>25.681000000000001</v>
          </cell>
          <cell r="AW231">
            <v>0.80094801999999998</v>
          </cell>
          <cell r="AX231">
            <v>0.26028618800000203</v>
          </cell>
          <cell r="AY231">
            <v>7.917700350514731</v>
          </cell>
          <cell r="AZ231">
            <v>25.838544382253737</v>
          </cell>
          <cell r="BA231">
            <v>1.8510816681</v>
          </cell>
          <cell r="BB231">
            <v>0.43917366000000158</v>
          </cell>
          <cell r="BC231">
            <v>7.9822072300174103</v>
          </cell>
          <cell r="BD231">
            <v>26.020997389971846</v>
          </cell>
          <cell r="BE231">
            <v>7.867</v>
          </cell>
          <cell r="BF231">
            <v>25.856000000000002</v>
          </cell>
          <cell r="BG231">
            <v>3.0431939886029999</v>
          </cell>
          <cell r="BH231">
            <v>0.37071577600000438</v>
          </cell>
          <cell r="BI231">
            <v>8.0461837928711493</v>
          </cell>
          <cell r="BJ231">
            <v>26.362808300071663</v>
          </cell>
          <cell r="BK231">
            <v>4.1067167836055001</v>
          </cell>
          <cell r="BL231">
            <v>-10.839093620000007</v>
          </cell>
          <cell r="BM231">
            <v>7.5136418564746936</v>
          </cell>
          <cell r="BN231">
            <v>24.856552242103067</v>
          </cell>
          <cell r="BO231">
            <v>7.8719999999999999</v>
          </cell>
          <cell r="BP231">
            <v>26.036000000000001</v>
          </cell>
          <cell r="BQ231">
            <v>4.9303203835825</v>
          </cell>
          <cell r="BR231">
            <v>-40.836622024</v>
          </cell>
          <cell r="BS231">
            <v>5.9874079165728231</v>
          </cell>
          <cell r="BT231">
            <v>20.705568632152641</v>
          </cell>
        </row>
        <row r="232">
          <cell r="B232" t="str">
            <v>Moss Side (Leyland) &amp; Seven Stars</v>
          </cell>
          <cell r="C232" t="str">
            <v>MOSS SIDE (Leyland)</v>
          </cell>
          <cell r="D232">
            <v>11</v>
          </cell>
          <cell r="E232">
            <v>33.405000000000001</v>
          </cell>
          <cell r="F232">
            <v>13.1</v>
          </cell>
          <cell r="G232">
            <v>0.69665765422387127</v>
          </cell>
          <cell r="H232">
            <v>0.6074321225615894</v>
          </cell>
          <cell r="I232">
            <v>7.9560000000000004</v>
          </cell>
          <cell r="J232">
            <v>23.268000000000001</v>
          </cell>
          <cell r="K232">
            <v>2.4603779999999964E-2</v>
          </cell>
          <cell r="L232">
            <v>1.3230479999997158E-3</v>
          </cell>
          <cell r="M232">
            <v>7.9573608055568217</v>
          </cell>
          <cell r="N232">
            <v>23.27184893934842</v>
          </cell>
          <cell r="O232">
            <v>5.9430648999999947E-2</v>
          </cell>
          <cell r="P232">
            <v>2.5931120000013408E-3</v>
          </cell>
          <cell r="Q232">
            <v>7.959255403191773</v>
          </cell>
          <cell r="R232">
            <v>23.277207670689599</v>
          </cell>
          <cell r="S232">
            <v>2.4603779999999964E-2</v>
          </cell>
          <cell r="T232">
            <v>3.8704600000007972E-3</v>
          </cell>
          <cell r="U232">
            <v>7.9574945100117249</v>
          </cell>
          <cell r="V232">
            <v>23.272227112655369</v>
          </cell>
          <cell r="W232">
            <v>0.16833512900000003</v>
          </cell>
          <cell r="X232">
            <v>4.3843168000000432E-2</v>
          </cell>
          <cell r="Y232">
            <v>7.9671364724444684</v>
          </cell>
          <cell r="Z232">
            <v>23.299498700735921</v>
          </cell>
          <cell r="AA232">
            <v>0.25429966900000001</v>
          </cell>
          <cell r="AB232">
            <v>8.3826595999999753E-2</v>
          </cell>
          <cell r="AC232">
            <v>7.9737470263743484</v>
          </cell>
          <cell r="AD232">
            <v>23.318196170780794</v>
          </cell>
          <cell r="AE232">
            <v>0.36353557499999989</v>
          </cell>
          <cell r="AF232">
            <v>0.12398512800000105</v>
          </cell>
          <cell r="AG232">
            <v>7.9815882008284156</v>
          </cell>
          <cell r="AH232">
            <v>23.340374361296544</v>
          </cell>
          <cell r="AI232">
            <v>0.50154328500000023</v>
          </cell>
          <cell r="AJ232">
            <v>0.16394049200000094</v>
          </cell>
          <cell r="AK232">
            <v>7.9909288397992988</v>
          </cell>
          <cell r="AL232">
            <v>23.36679367792425</v>
          </cell>
          <cell r="AM232">
            <v>0.6668103769999999</v>
          </cell>
          <cell r="AN232">
            <v>0.20405702399999903</v>
          </cell>
          <cell r="AO232">
            <v>8.0017086843996204</v>
          </cell>
          <cell r="AP232">
            <v>23.397283682792349</v>
          </cell>
          <cell r="AQ232">
            <v>0.85224588600000006</v>
          </cell>
          <cell r="AR232">
            <v>0.24410002400000064</v>
          </cell>
          <cell r="AS232">
            <v>8.0135432369330406</v>
          </cell>
          <cell r="AT232">
            <v>23.430756852187109</v>
          </cell>
          <cell r="AU232">
            <v>7.9580000000000002</v>
          </cell>
          <cell r="AV232">
            <v>23.259</v>
          </cell>
          <cell r="AW232">
            <v>1.0659138419999996</v>
          </cell>
          <cell r="AX232">
            <v>0.28402810800000111</v>
          </cell>
          <cell r="AY232">
            <v>8.0288535771111693</v>
          </cell>
          <cell r="AZ232">
            <v>23.459404179386528</v>
          </cell>
          <cell r="BA232">
            <v>2.452957853</v>
          </cell>
          <cell r="BB232">
            <v>0.47849139999999935</v>
          </cell>
          <cell r="BC232">
            <v>8.111861183212298</v>
          </cell>
          <cell r="BD232">
            <v>23.694185144043207</v>
          </cell>
          <cell r="BE232">
            <v>7.9619999999999997</v>
          </cell>
          <cell r="BF232">
            <v>23.254999999999999</v>
          </cell>
          <cell r="BG232">
            <v>4.0323612420299995</v>
          </cell>
          <cell r="BH232">
            <v>0.5171361559999994</v>
          </cell>
          <cell r="BI232">
            <v>8.2007866861300105</v>
          </cell>
          <cell r="BJ232">
            <v>23.930390740078376</v>
          </cell>
          <cell r="BK232">
            <v>5.4439404544676</v>
          </cell>
          <cell r="BL232">
            <v>0.5171361559999994</v>
          </cell>
          <cell r="BM232">
            <v>8.2748753805194042</v>
          </cell>
          <cell r="BN232">
            <v>24.139945212926367</v>
          </cell>
          <cell r="BO232">
            <v>7.9630000000000001</v>
          </cell>
          <cell r="BP232">
            <v>23.262</v>
          </cell>
          <cell r="BQ232">
            <v>6.5366311828020001</v>
          </cell>
          <cell r="BR232">
            <v>0.5171361559999994</v>
          </cell>
          <cell r="BS232">
            <v>8.3332267701689382</v>
          </cell>
          <cell r="BT232">
            <v>24.309159439053001</v>
          </cell>
        </row>
        <row r="233">
          <cell r="B233" t="str">
            <v>Moss Side (Longsight)</v>
          </cell>
          <cell r="C233" t="str">
            <v>MOSS SIDE (Longsight)</v>
          </cell>
          <cell r="D233">
            <v>6.6</v>
          </cell>
          <cell r="E233">
            <v>54.75</v>
          </cell>
          <cell r="F233">
            <v>21.9</v>
          </cell>
          <cell r="G233">
            <v>0.76071242268715411</v>
          </cell>
          <cell r="H233">
            <v>0.63650301514049912</v>
          </cell>
          <cell r="I233">
            <v>13.938000000000001</v>
          </cell>
          <cell r="J233">
            <v>41.645000000000003</v>
          </cell>
          <cell r="K233">
            <v>1.2745830999999985E-2</v>
          </cell>
          <cell r="L233">
            <v>3.4415840000001641E-3</v>
          </cell>
          <cell r="M233">
            <v>13.939416031576931</v>
          </cell>
          <cell r="N233">
            <v>41.649005142121688</v>
          </cell>
          <cell r="O233">
            <v>3.0973298000000038E-2</v>
          </cell>
          <cell r="P233">
            <v>2.0065545159999996</v>
          </cell>
          <cell r="Q233">
            <v>14.116237459377917</v>
          </cell>
          <cell r="R233">
            <v>42.14913166475035</v>
          </cell>
          <cell r="S233">
            <v>1.2745830999999985E-2</v>
          </cell>
          <cell r="T233">
            <v>2.0095522679999998</v>
          </cell>
          <cell r="U233">
            <v>14.11490520482414</v>
          </cell>
          <cell r="V233">
            <v>42.145363479833378</v>
          </cell>
          <cell r="W233">
            <v>8.8541867000000107E-2</v>
          </cell>
          <cell r="X233">
            <v>2.0424870399999993</v>
          </cell>
          <cell r="Y233">
            <v>14.124416683804141</v>
          </cell>
          <cell r="Z233">
            <v>42.172266004976869</v>
          </cell>
          <cell r="AA233">
            <v>0.13442689500000005</v>
          </cell>
          <cell r="AB233">
            <v>2.0753644319999993</v>
          </cell>
          <cell r="AC233">
            <v>14.131306608711569</v>
          </cell>
          <cell r="AD233">
            <v>42.191753655472503</v>
          </cell>
          <cell r="AE233">
            <v>0.19310545400000001</v>
          </cell>
          <cell r="AF233">
            <v>2.1085428559999997</v>
          </cell>
          <cell r="AG233">
            <v>14.139342010811871</v>
          </cell>
          <cell r="AH233">
            <v>42.214481204731243</v>
          </cell>
          <cell r="AI233">
            <v>0.26774210599999992</v>
          </cell>
          <cell r="AJ233">
            <v>2.1412535119999996</v>
          </cell>
          <cell r="AK233">
            <v>14.148732464928626</v>
          </cell>
          <cell r="AL233">
            <v>42.24104141986875</v>
          </cell>
          <cell r="AM233">
            <v>0.35756323900000009</v>
          </cell>
          <cell r="AN233">
            <v>2.1742415720000001</v>
          </cell>
          <cell r="AO233">
            <v>14.159475483207038</v>
          </cell>
          <cell r="AP233">
            <v>42.271427264169056</v>
          </cell>
          <cell r="AQ233">
            <v>0.45864727699999996</v>
          </cell>
          <cell r="AR233">
            <v>2.2070307560000009</v>
          </cell>
          <cell r="AS233">
            <v>14.171186353019005</v>
          </cell>
          <cell r="AT233">
            <v>42.304550605999594</v>
          </cell>
          <cell r="AU233">
            <v>13.997999999999999</v>
          </cell>
          <cell r="AV233">
            <v>43.895000000000003</v>
          </cell>
          <cell r="AW233">
            <v>0.57604214100000017</v>
          </cell>
          <cell r="AX233">
            <v>2.2395564919999997</v>
          </cell>
          <cell r="AY233">
            <v>14.244301004347347</v>
          </cell>
          <cell r="AZ233">
            <v>44.591644441548269</v>
          </cell>
          <cell r="BA233">
            <v>1.3430243296</v>
          </cell>
          <cell r="BB233">
            <v>2.3442845200000018</v>
          </cell>
          <cell r="BC233">
            <v>14.320555872257856</v>
          </cell>
          <cell r="BD233">
            <v>44.807325778340292</v>
          </cell>
          <cell r="BE233">
            <v>13.936999999999999</v>
          </cell>
          <cell r="BF233">
            <v>44.658999999999999</v>
          </cell>
          <cell r="BG233">
            <v>2.2130665302049999</v>
          </cell>
          <cell r="BH233">
            <v>1.9876206040000004</v>
          </cell>
          <cell r="BI233">
            <v>14.30446482541131</v>
          </cell>
          <cell r="BJ233">
            <v>45.698347479583475</v>
          </cell>
          <cell r="BK233">
            <v>2.9856959739135003</v>
          </cell>
          <cell r="BL233">
            <v>1.1022206039999998</v>
          </cell>
          <cell r="BM233">
            <v>14.294599960103499</v>
          </cell>
          <cell r="BN233">
            <v>45.670445426964889</v>
          </cell>
          <cell r="BO233">
            <v>13.956</v>
          </cell>
          <cell r="BP233">
            <v>45.018000000000001</v>
          </cell>
          <cell r="BQ233">
            <v>3.5797311443211002</v>
          </cell>
          <cell r="BR233">
            <v>0.83702060400000144</v>
          </cell>
          <cell r="BS233">
            <v>14.342365577399535</v>
          </cell>
          <cell r="BT233">
            <v>46.11080687918507</v>
          </cell>
        </row>
        <row r="234">
          <cell r="B234" t="str">
            <v>Mossley</v>
          </cell>
          <cell r="C234" t="str">
            <v>MOSSLEY</v>
          </cell>
          <cell r="D234">
            <v>11</v>
          </cell>
          <cell r="E234">
            <v>33.405000000000001</v>
          </cell>
          <cell r="F234">
            <v>13.1</v>
          </cell>
          <cell r="G234">
            <v>0.88570677592758484</v>
          </cell>
          <cell r="H234">
            <v>0.74112825101064717</v>
          </cell>
          <cell r="I234">
            <v>9.7070000000000007</v>
          </cell>
          <cell r="J234">
            <v>29.582000000000001</v>
          </cell>
          <cell r="K234">
            <v>2.7789512000000016E-2</v>
          </cell>
          <cell r="L234">
            <v>6.1257240000003321E-3</v>
          </cell>
          <cell r="M234">
            <v>9.708780088239477</v>
          </cell>
          <cell r="N234">
            <v>29.587034849860974</v>
          </cell>
          <cell r="O234">
            <v>6.7544639999999934E-2</v>
          </cell>
          <cell r="P234">
            <v>1.1641967999995728E-2</v>
          </cell>
          <cell r="Q234">
            <v>9.7111562190404559</v>
          </cell>
          <cell r="R234">
            <v>29.593755562670413</v>
          </cell>
          <cell r="S234">
            <v>2.7789512000000016E-2</v>
          </cell>
          <cell r="T234">
            <v>1.6931499999998323E-2</v>
          </cell>
          <cell r="U234">
            <v>9.709347244392422</v>
          </cell>
          <cell r="V234">
            <v>29.588639009707933</v>
          </cell>
          <cell r="W234">
            <v>0.19329583500000003</v>
          </cell>
          <cell r="X234">
            <v>6.8925492000001753E-2</v>
          </cell>
          <cell r="Y234">
            <v>9.7207630503391567</v>
          </cell>
          <cell r="Z234">
            <v>29.620927784898516</v>
          </cell>
          <cell r="AA234">
            <v>0.29361182000000019</v>
          </cell>
          <cell r="AB234">
            <v>0.12079841199999919</v>
          </cell>
          <cell r="AC234">
            <v>9.7287508962727411</v>
          </cell>
          <cell r="AD234">
            <v>29.643520825005357</v>
          </cell>
          <cell r="AE234">
            <v>0.42189669699999999</v>
          </cell>
          <cell r="AF234">
            <v>0.17316054399999814</v>
          </cell>
          <cell r="AG234">
            <v>9.7382324052976905</v>
          </cell>
          <cell r="AH234">
            <v>29.670338582315054</v>
          </cell>
          <cell r="AI234">
            <v>0.58503412199999993</v>
          </cell>
          <cell r="AJ234">
            <v>0.22470340799999988</v>
          </cell>
          <cell r="AK234">
            <v>9.7495001982653129</v>
          </cell>
          <cell r="AL234">
            <v>29.702208713580703</v>
          </cell>
          <cell r="AM234">
            <v>0.78133841500000001</v>
          </cell>
          <cell r="AN234">
            <v>0.27669638000000063</v>
          </cell>
          <cell r="AO234">
            <v>9.7625324248822949</v>
          </cell>
          <cell r="AP234">
            <v>29.739069416840014</v>
          </cell>
          <cell r="AQ234">
            <v>1.0022447319999999</v>
          </cell>
          <cell r="AR234">
            <v>0.32834191599999585</v>
          </cell>
          <cell r="AS234">
            <v>9.7768376872184479</v>
          </cell>
          <cell r="AT234">
            <v>29.779530808858198</v>
          </cell>
          <cell r="AU234">
            <v>9.718</v>
          </cell>
          <cell r="AV234">
            <v>29.978999999999999</v>
          </cell>
          <cell r="AW234">
            <v>1.2583655089999999</v>
          </cell>
          <cell r="AX234">
            <v>0.37953365199999922</v>
          </cell>
          <cell r="AY234">
            <v>9.8039674110462549</v>
          </cell>
          <cell r="AZ234">
            <v>30.222152557247433</v>
          </cell>
          <cell r="BA234">
            <v>2.9305884149999999</v>
          </cell>
          <cell r="BB234">
            <v>0.56797362000000007</v>
          </cell>
          <cell r="BC234">
            <v>9.901626884789442</v>
          </cell>
          <cell r="BD234">
            <v>30.498375261771098</v>
          </cell>
          <cell r="BE234">
            <v>9.7289999999999992</v>
          </cell>
          <cell r="BF234">
            <v>30.382999999999999</v>
          </cell>
          <cell r="BG234">
            <v>4.8289658282000012</v>
          </cell>
          <cell r="BH234">
            <v>0.43509576399999972</v>
          </cell>
          <cell r="BI234">
            <v>10.005291579753402</v>
          </cell>
          <cell r="BJ234">
            <v>31.1644705985135</v>
          </cell>
          <cell r="BK234">
            <v>6.5141636766961</v>
          </cell>
          <cell r="BL234">
            <v>-1.813177771999996</v>
          </cell>
          <cell r="BM234">
            <v>9.9757377706848107</v>
          </cell>
          <cell r="BN234">
            <v>31.080879803304327</v>
          </cell>
          <cell r="BO234">
            <v>9.73</v>
          </cell>
          <cell r="BP234">
            <v>30.402000000000001</v>
          </cell>
          <cell r="BQ234">
            <v>7.8077335036107005</v>
          </cell>
          <cell r="BR234">
            <v>-2.5230058759999991</v>
          </cell>
          <cell r="BS234">
            <v>10.007376265308627</v>
          </cell>
          <cell r="BT234">
            <v>31.186538552559714</v>
          </cell>
        </row>
        <row r="235">
          <cell r="B235" t="str">
            <v>Mount St</v>
          </cell>
          <cell r="C235" t="str">
            <v>MOUNT ST</v>
          </cell>
          <cell r="D235">
            <v>6.6</v>
          </cell>
          <cell r="E235">
            <v>50</v>
          </cell>
          <cell r="F235">
            <v>20</v>
          </cell>
          <cell r="G235">
            <v>0.84238700070377048</v>
          </cell>
          <cell r="H235">
            <v>0.74271225382356454</v>
          </cell>
          <cell r="I235">
            <v>14.852</v>
          </cell>
          <cell r="J235">
            <v>42.113</v>
          </cell>
          <cell r="K235">
            <v>2.1281598999999929E-2</v>
          </cell>
          <cell r="L235">
            <v>4.383072000000432E-3</v>
          </cell>
          <cell r="M235">
            <v>14.85424507647129</v>
          </cell>
          <cell r="N235">
            <v>42.119350035188525</v>
          </cell>
          <cell r="O235">
            <v>5.1696441000000037E-2</v>
          </cell>
          <cell r="P235">
            <v>8.3469080000000417E-3</v>
          </cell>
          <cell r="Q235">
            <v>14.857252430864879</v>
          </cell>
          <cell r="R235">
            <v>42.127856117929078</v>
          </cell>
          <cell r="S235">
            <v>2.1281598999999929E-2</v>
          </cell>
          <cell r="T235">
            <v>1.2160952000000336E-2</v>
          </cell>
          <cell r="U235">
            <v>14.854925464518521</v>
          </cell>
          <cell r="V235">
            <v>42.12127446319667</v>
          </cell>
          <cell r="W235">
            <v>0.14772886499999993</v>
          </cell>
          <cell r="X235">
            <v>6.378209999999962E-2</v>
          </cell>
          <cell r="Y235">
            <v>14.870502410996865</v>
          </cell>
          <cell r="Z235">
            <v>42.165332721136735</v>
          </cell>
          <cell r="AA235">
            <v>0.22423727100000002</v>
          </cell>
          <cell r="AB235">
            <v>0.11532483599999965</v>
          </cell>
          <cell r="AC235">
            <v>14.881703980891372</v>
          </cell>
          <cell r="AD235">
            <v>42.197015545266098</v>
          </cell>
          <cell r="AE235">
            <v>0.32203384600000007</v>
          </cell>
          <cell r="AF235">
            <v>0.16723788399999906</v>
          </cell>
          <cell r="AG235">
            <v>14.894800176518542</v>
          </cell>
          <cell r="AH235">
            <v>42.234057180208964</v>
          </cell>
          <cell r="AI235">
            <v>0.44636106599999992</v>
          </cell>
          <cell r="AJ235">
            <v>0.21855495599999974</v>
          </cell>
          <cell r="AK235">
            <v>14.910165067316697</v>
          </cell>
          <cell r="AL235">
            <v>42.277515654111234</v>
          </cell>
          <cell r="AM235">
            <v>0.59592617900000011</v>
          </cell>
          <cell r="AN235">
            <v>0.27021361200000049</v>
          </cell>
          <cell r="AO235">
            <v>14.927767582043893</v>
          </cell>
          <cell r="AP235">
            <v>42.327303084229378</v>
          </cell>
          <cell r="AQ235">
            <v>0.76420822699999991</v>
          </cell>
          <cell r="AR235">
            <v>0.3216212679999999</v>
          </cell>
          <cell r="AS235">
            <v>14.946985447156408</v>
          </cell>
          <cell r="AT235">
            <v>42.381659415193326</v>
          </cell>
          <cell r="AU235">
            <v>14.871</v>
          </cell>
          <cell r="AV235">
            <v>42.752000000000002</v>
          </cell>
          <cell r="AW235">
            <v>0.95953306699999996</v>
          </cell>
          <cell r="AX235">
            <v>0.37269770000000024</v>
          </cell>
          <cell r="AY235">
            <v>14.987539968477297</v>
          </cell>
          <cell r="AZ235">
            <v>43.081624807958249</v>
          </cell>
          <cell r="BA235">
            <v>2.2357730060000001</v>
          </cell>
          <cell r="BB235">
            <v>0.61482109599999957</v>
          </cell>
          <cell r="BC235">
            <v>15.120362313960616</v>
          </cell>
          <cell r="BD235">
            <v>43.457303132695685</v>
          </cell>
          <cell r="BE235">
            <v>14.888999999999999</v>
          </cell>
          <cell r="BF235">
            <v>43.414999999999999</v>
          </cell>
          <cell r="BG235">
            <v>3.68518440271</v>
          </cell>
          <cell r="BH235">
            <v>0.66242238400000053</v>
          </cell>
          <cell r="BI235">
            <v>15.269316961914797</v>
          </cell>
          <cell r="BJ235">
            <v>44.490698811080875</v>
          </cell>
          <cell r="BK235">
            <v>4.9760323022352999</v>
          </cell>
          <cell r="BL235">
            <v>0.64025217999999873</v>
          </cell>
          <cell r="BM235">
            <v>15.380297478433949</v>
          </cell>
          <cell r="BN235">
            <v>44.804599114321988</v>
          </cell>
          <cell r="BO235">
            <v>14.893000000000001</v>
          </cell>
          <cell r="BP235">
            <v>43.463000000000001</v>
          </cell>
          <cell r="BQ235">
            <v>5.9725942898148006</v>
          </cell>
          <cell r="BR235">
            <v>0.58092456000000103</v>
          </cell>
          <cell r="BS235">
            <v>15.466284223042404</v>
          </cell>
          <cell r="BT235">
            <v>45.084492646642182</v>
          </cell>
        </row>
        <row r="236">
          <cell r="B236" t="str">
            <v>Musgrave Rd</v>
          </cell>
          <cell r="C236" t="str">
            <v>MUSGRAVE RD</v>
          </cell>
          <cell r="D236">
            <v>6.6</v>
          </cell>
          <cell r="E236">
            <v>50</v>
          </cell>
          <cell r="F236">
            <v>20</v>
          </cell>
          <cell r="G236">
            <v>0.85627874554725414</v>
          </cell>
          <cell r="H236">
            <v>0.72205495722712387</v>
          </cell>
          <cell r="I236">
            <v>14.439</v>
          </cell>
          <cell r="J236">
            <v>42.808</v>
          </cell>
          <cell r="K236">
            <v>1.8212961000000027E-2</v>
          </cell>
          <cell r="L236">
            <v>5.7834840000001719E-3</v>
          </cell>
          <cell r="M236">
            <v>14.441099144542477</v>
          </cell>
          <cell r="N236">
            <v>42.813937277362704</v>
          </cell>
          <cell r="O236">
            <v>4.3892709999999946E-2</v>
          </cell>
          <cell r="P236">
            <v>1.0974560000001077E-2</v>
          </cell>
          <cell r="Q236">
            <v>14.443799641379425</v>
          </cell>
          <cell r="R236">
            <v>42.82157543586662</v>
          </cell>
          <cell r="S236">
            <v>1.8212961000000027E-2</v>
          </cell>
          <cell r="T236">
            <v>1.5937332000000026E-2</v>
          </cell>
          <cell r="U236">
            <v>14.441987375887342</v>
          </cell>
          <cell r="V236">
            <v>42.816449574991573</v>
          </cell>
          <cell r="W236">
            <v>0.12369544599999993</v>
          </cell>
          <cell r="X236">
            <v>6.3599748000001455E-2</v>
          </cell>
          <cell r="Y236">
            <v>14.455384080405125</v>
          </cell>
          <cell r="Z236">
            <v>42.854341177431877</v>
          </cell>
          <cell r="AA236">
            <v>0.18637876199999992</v>
          </cell>
          <cell r="AB236">
            <v>0.11113551600000005</v>
          </cell>
          <cell r="AC236">
            <v>14.465025749771373</v>
          </cell>
          <cell r="AD236">
            <v>42.881611936595206</v>
          </cell>
          <cell r="AE236">
            <v>0.26586388500000002</v>
          </cell>
          <cell r="AF236">
            <v>0.15912090800000023</v>
          </cell>
          <cell r="AG236">
            <v>14.476176527975765</v>
          </cell>
          <cell r="AH236">
            <v>42.913151100130541</v>
          </cell>
          <cell r="AI236">
            <v>0.36611135099999981</v>
          </cell>
          <cell r="AJ236">
            <v>0.20632343599999814</v>
          </cell>
          <cell r="AK236">
            <v>14.489075057328478</v>
          </cell>
          <cell r="AL236">
            <v>42.949633650421084</v>
          </cell>
          <cell r="AM236">
            <v>0.48600426000000008</v>
          </cell>
          <cell r="AN236">
            <v>0.25394115999999833</v>
          </cell>
          <cell r="AO236">
            <v>14.503728437488277</v>
          </cell>
          <cell r="AP236">
            <v>42.99107966833428</v>
          </cell>
          <cell r="AQ236">
            <v>0.62041639700000006</v>
          </cell>
          <cell r="AR236">
            <v>0.30122377999999994</v>
          </cell>
          <cell r="AS236">
            <v>14.51962260671014</v>
          </cell>
          <cell r="AT236">
            <v>43.036035167686705</v>
          </cell>
          <cell r="AU236">
            <v>14.45</v>
          </cell>
          <cell r="AV236">
            <v>43.003</v>
          </cell>
          <cell r="AW236">
            <v>0.77555029100000006</v>
          </cell>
          <cell r="AX236">
            <v>0.34807408000000173</v>
          </cell>
          <cell r="AY236">
            <v>14.548291641373465</v>
          </cell>
          <cell r="AZ236">
            <v>43.281010744596536</v>
          </cell>
          <cell r="BA236">
            <v>1.7835986639999999</v>
          </cell>
          <cell r="BB236">
            <v>0.44708548000000192</v>
          </cell>
          <cell r="BC236">
            <v>14.645134256214458</v>
          </cell>
          <cell r="BD236">
            <v>43.55492302324415</v>
          </cell>
          <cell r="BE236">
            <v>14.382999999999999</v>
          </cell>
          <cell r="BF236">
            <v>43.088000000000001</v>
          </cell>
          <cell r="BG236">
            <v>2.9319913224899996</v>
          </cell>
          <cell r="BH236">
            <v>-0.47876457599999966</v>
          </cell>
          <cell r="BI236">
            <v>14.597601685222603</v>
          </cell>
          <cell r="BJ236">
            <v>43.694985227499863</v>
          </cell>
          <cell r="BK236">
            <v>3.9660773239582001</v>
          </cell>
          <cell r="BL236">
            <v>-2.9160983640000016</v>
          </cell>
          <cell r="BM236">
            <v>14.474849338662924</v>
          </cell>
          <cell r="BN236">
            <v>43.347789160864217</v>
          </cell>
          <cell r="BO236">
            <v>14.446999999999999</v>
          </cell>
          <cell r="BP236">
            <v>43.536000000000001</v>
          </cell>
          <cell r="BQ236">
            <v>4.7771495452086992</v>
          </cell>
          <cell r="BR236">
            <v>-4.1780791560000043</v>
          </cell>
          <cell r="BS236">
            <v>14.499405068253511</v>
          </cell>
          <cell r="BT236">
            <v>43.684223916522406</v>
          </cell>
        </row>
        <row r="237">
          <cell r="B237" t="str">
            <v>Nelson</v>
          </cell>
          <cell r="C237" t="str">
            <v>NELSON</v>
          </cell>
          <cell r="D237">
            <v>6.6</v>
          </cell>
          <cell r="E237">
            <v>54.75</v>
          </cell>
          <cell r="F237">
            <v>21.9</v>
          </cell>
          <cell r="G237">
            <v>0.74559377643925173</v>
          </cell>
          <cell r="H237">
            <v>0.64673819799102905</v>
          </cell>
          <cell r="I237">
            <v>14.161</v>
          </cell>
          <cell r="J237">
            <v>40.814</v>
          </cell>
          <cell r="K237">
            <v>2.2304054999999989E-2</v>
          </cell>
          <cell r="L237">
            <v>7.0353920000001402E-3</v>
          </cell>
          <cell r="M237">
            <v>14.163566536003534</v>
          </cell>
          <cell r="N237">
            <v>40.821259260049032</v>
          </cell>
          <cell r="O237">
            <v>5.3552857000000009E-2</v>
          </cell>
          <cell r="P237">
            <v>1.3275052000000453E-2</v>
          </cell>
          <cell r="Q237">
            <v>14.166845925947049</v>
          </cell>
          <cell r="R237">
            <v>40.830534775517897</v>
          </cell>
          <cell r="S237">
            <v>2.2304054999999989E-2</v>
          </cell>
          <cell r="T237">
            <v>1.9182772000001069E-2</v>
          </cell>
          <cell r="U237">
            <v>14.164629156172163</v>
          </cell>
          <cell r="V237">
            <v>40.824264803757288</v>
          </cell>
          <cell r="W237">
            <v>0.15049565699999989</v>
          </cell>
          <cell r="X237">
            <v>0.11808023999999939</v>
          </cell>
          <cell r="Y237">
            <v>14.18449429794406</v>
          </cell>
          <cell r="Z237">
            <v>40.880451909581851</v>
          </cell>
          <cell r="AA237">
            <v>0.22632845400000001</v>
          </cell>
          <cell r="AB237">
            <v>0.21678756400000054</v>
          </cell>
          <cell r="AC237">
            <v>14.199762598829475</v>
          </cell>
          <cell r="AD237">
            <v>40.923637185954945</v>
          </cell>
          <cell r="AE237">
            <v>0.32199863599999989</v>
          </cell>
          <cell r="AF237">
            <v>0.31597164800000055</v>
          </cell>
          <cell r="AG237">
            <v>14.216807926545815</v>
          </cell>
          <cell r="AH237">
            <v>40.971848653218025</v>
          </cell>
          <cell r="AI237">
            <v>0.44183209799999978</v>
          </cell>
          <cell r="AJ237">
            <v>0.41423030800000049</v>
          </cell>
          <cell r="AK237">
            <v>14.235886039476851</v>
          </cell>
          <cell r="AL237">
            <v>41.025809705321137</v>
          </cell>
          <cell r="AM237">
            <v>0.58439292800000009</v>
          </cell>
          <cell r="AN237">
            <v>0.51292920400000064</v>
          </cell>
          <cell r="AO237">
            <v>14.256990792166354</v>
          </cell>
          <cell r="AP237">
            <v>41.08550296028919</v>
          </cell>
          <cell r="AQ237">
            <v>0.74372897800000015</v>
          </cell>
          <cell r="AR237">
            <v>0.61122056800000113</v>
          </cell>
          <cell r="AS237">
            <v>14.279527346230525</v>
          </cell>
          <cell r="AT237">
            <v>41.149245961102601</v>
          </cell>
          <cell r="AU237">
            <v>14.17</v>
          </cell>
          <cell r="AV237">
            <v>41.212000000000003</v>
          </cell>
          <cell r="AW237">
            <v>0.92599229999999999</v>
          </cell>
          <cell r="AX237">
            <v>0.70900429599999892</v>
          </cell>
          <cell r="AY237">
            <v>14.313025109821927</v>
          </cell>
          <cell r="AZ237">
            <v>41.616536100140145</v>
          </cell>
          <cell r="BA237">
            <v>2.1068739829999998</v>
          </cell>
          <cell r="BB237">
            <v>1.1787666440000004</v>
          </cell>
          <cell r="BC237">
            <v>14.457419015221033</v>
          </cell>
          <cell r="BD237">
            <v>42.024943738819012</v>
          </cell>
          <cell r="BE237">
            <v>14.097</v>
          </cell>
          <cell r="BF237">
            <v>41.743000000000002</v>
          </cell>
          <cell r="BG237">
            <v>3.4746922585200002</v>
          </cell>
          <cell r="BH237">
            <v>1.2703570720000039</v>
          </cell>
          <cell r="BI237">
            <v>14.5120841679233</v>
          </cell>
          <cell r="BJ237">
            <v>42.917035319606967</v>
          </cell>
          <cell r="BK237">
            <v>4.7437169361729996</v>
          </cell>
          <cell r="BL237">
            <v>1.1104757919999981</v>
          </cell>
          <cell r="BM237">
            <v>14.609109052651307</v>
          </cell>
          <cell r="BN237">
            <v>43.191463135347036</v>
          </cell>
          <cell r="BO237">
            <v>14.106</v>
          </cell>
          <cell r="BP237">
            <v>42.113999999999997</v>
          </cell>
          <cell r="BQ237">
            <v>5.7747769225860006</v>
          </cell>
          <cell r="BR237">
            <v>0.68263236800000282</v>
          </cell>
          <cell r="BS237">
            <v>14.670876816998094</v>
          </cell>
          <cell r="BT237">
            <v>43.711712911337699</v>
          </cell>
        </row>
        <row r="238">
          <cell r="B238" t="str">
            <v>New Moston</v>
          </cell>
          <cell r="C238" t="str">
            <v>NEW MOSTON</v>
          </cell>
          <cell r="D238">
            <v>6.6</v>
          </cell>
          <cell r="E238">
            <v>62.5</v>
          </cell>
          <cell r="F238">
            <v>25</v>
          </cell>
          <cell r="G238">
            <v>0.57736426718154299</v>
          </cell>
          <cell r="H238">
            <v>0.49556862450499944</v>
          </cell>
          <cell r="I238">
            <v>12.387</v>
          </cell>
          <cell r="J238">
            <v>36.079000000000001</v>
          </cell>
          <cell r="K238">
            <v>2.2517785999999984E-2</v>
          </cell>
          <cell r="L238">
            <v>2.8100680000000544E-3</v>
          </cell>
          <cell r="M238">
            <v>12.389215612624985</v>
          </cell>
          <cell r="N238">
            <v>36.085266698846439</v>
          </cell>
          <cell r="O238">
            <v>5.4890227999999874E-2</v>
          </cell>
          <cell r="P238">
            <v>5.4035080000001123E-3</v>
          </cell>
          <cell r="Q238">
            <v>12.392274334046977</v>
          </cell>
          <cell r="R238">
            <v>36.093918069483443</v>
          </cell>
          <cell r="S238">
            <v>2.2517785999999984E-2</v>
          </cell>
          <cell r="T238">
            <v>7.9372320000001828E-3</v>
          </cell>
          <cell r="U238">
            <v>12.389664123157647</v>
          </cell>
          <cell r="V238">
            <v>36.086535278202753</v>
          </cell>
          <cell r="W238">
            <v>0.15776284009999997</v>
          </cell>
          <cell r="X238">
            <v>5.2144740000000578E-2</v>
          </cell>
          <cell r="Y238">
            <v>12.405362151193286</v>
          </cell>
          <cell r="Z238">
            <v>36.130936006503781</v>
          </cell>
          <cell r="AA238">
            <v>0.24019548499999999</v>
          </cell>
          <cell r="AB238">
            <v>9.6324656000000619E-2</v>
          </cell>
          <cell r="AC238">
            <v>12.416437877877891</v>
          </cell>
          <cell r="AD238">
            <v>36.162262892284794</v>
          </cell>
          <cell r="AE238">
            <v>0.34592165899999994</v>
          </cell>
          <cell r="AF238">
            <v>0.14078728799999984</v>
          </cell>
          <cell r="AG238">
            <v>12.429575991146583</v>
          </cell>
          <cell r="AH238">
            <v>36.199423088221948</v>
          </cell>
          <cell r="AI238">
            <v>0.48078804099999994</v>
          </cell>
          <cell r="AJ238">
            <v>0.18484584000000082</v>
          </cell>
          <cell r="AK238">
            <v>12.445227863693498</v>
          </cell>
          <cell r="AL238">
            <v>36.243693269086712</v>
          </cell>
          <cell r="AM238">
            <v>0.64343412200000005</v>
          </cell>
          <cell r="AN238">
            <v>0.22916534400000055</v>
          </cell>
          <cell r="AO238">
            <v>12.463332657059064</v>
          </cell>
          <cell r="AP238">
            <v>36.294901357729806</v>
          </cell>
          <cell r="AQ238">
            <v>0.82670954299999988</v>
          </cell>
          <cell r="AR238">
            <v>0.2733232400000003</v>
          </cell>
          <cell r="AS238">
            <v>12.483227912633707</v>
          </cell>
          <cell r="AT238">
            <v>36.351173638250884</v>
          </cell>
          <cell r="AU238">
            <v>12.339</v>
          </cell>
          <cell r="AV238">
            <v>36.552999999999997</v>
          </cell>
          <cell r="AW238">
            <v>1.0398961989999997</v>
          </cell>
          <cell r="AX238">
            <v>0.31725534799999933</v>
          </cell>
          <cell r="AY238">
            <v>12.457719971362359</v>
          </cell>
          <cell r="AZ238">
            <v>36.888790787250386</v>
          </cell>
          <cell r="BA238">
            <v>2.4347237243999995</v>
          </cell>
          <cell r="BB238">
            <v>0.5276343159999981</v>
          </cell>
          <cell r="BC238">
            <v>12.598139123039545</v>
          </cell>
          <cell r="BD238">
            <v>37.285956124687985</v>
          </cell>
          <cell r="BE238">
            <v>12.363</v>
          </cell>
          <cell r="BF238">
            <v>37.228000000000002</v>
          </cell>
          <cell r="BG238">
            <v>4.0144841745549993</v>
          </cell>
          <cell r="BH238">
            <v>0.56927268400000264</v>
          </cell>
          <cell r="BI238">
            <v>12.763974735785837</v>
          </cell>
          <cell r="BJ238">
            <v>38.362127819034598</v>
          </cell>
          <cell r="BK238">
            <v>5.4095609574594503</v>
          </cell>
          <cell r="BL238">
            <v>0.56927268400000619</v>
          </cell>
          <cell r="BM238">
            <v>12.886012304899486</v>
          </cell>
          <cell r="BN238">
            <v>38.707302189753733</v>
          </cell>
          <cell r="BO238">
            <v>12.419</v>
          </cell>
          <cell r="BP238">
            <v>37.68</v>
          </cell>
          <cell r="BQ238">
            <v>6.4731551724420591</v>
          </cell>
          <cell r="BR238">
            <v>0.56927268400000619</v>
          </cell>
          <cell r="BS238">
            <v>13.03505266949475</v>
          </cell>
          <cell r="BT238">
            <v>39.42246008067125</v>
          </cell>
        </row>
        <row r="239">
          <cell r="B239" t="str">
            <v>Newbiggin on Lune</v>
          </cell>
          <cell r="C239" t="str">
            <v>NEWBIGGIN ON LUNE</v>
          </cell>
          <cell r="D239">
            <v>11</v>
          </cell>
          <cell r="E239">
            <v>50</v>
          </cell>
          <cell r="F239">
            <v>20</v>
          </cell>
          <cell r="G239">
            <v>7.5914408115077242E-2</v>
          </cell>
          <cell r="H239">
            <v>7.1362735094844046E-2</v>
          </cell>
          <cell r="I239">
            <v>1.427</v>
          </cell>
          <cell r="J239">
            <v>3.7949999999999999</v>
          </cell>
          <cell r="K239">
            <v>4.849521999999995E-3</v>
          </cell>
          <cell r="L239">
            <v>3.2008879999878559E-6</v>
          </cell>
          <cell r="M239">
            <v>1.4272547018968809</v>
          </cell>
          <cell r="N239">
            <v>3.7957204057538623</v>
          </cell>
          <cell r="O239">
            <v>1.1394585000000013E-2</v>
          </cell>
          <cell r="P239">
            <v>6.8283280000303037E-6</v>
          </cell>
          <cell r="Q239">
            <v>1.4275984190049149</v>
          </cell>
          <cell r="R239">
            <v>3.7966925845454647</v>
          </cell>
          <cell r="S239">
            <v>4.849521999999995E-3</v>
          </cell>
          <cell r="T239">
            <v>1.0920968000038833E-5</v>
          </cell>
          <cell r="U239">
            <v>1.427255107095996</v>
          </cell>
          <cell r="V239">
            <v>3.79572155183003</v>
          </cell>
          <cell r="W239">
            <v>3.1079675000000001E-2</v>
          </cell>
          <cell r="X239">
            <v>9.812798847999904E-3</v>
          </cell>
          <cell r="Y239">
            <v>1.4291462982530885</v>
          </cell>
          <cell r="Z239">
            <v>3.8010706481968306</v>
          </cell>
          <cell r="AA239">
            <v>4.5929594000000018E-2</v>
          </cell>
          <cell r="AB239">
            <v>1.9615068367999866E-2</v>
          </cell>
          <cell r="AC239">
            <v>1.4304402025874643</v>
          </cell>
          <cell r="AD239">
            <v>3.804730362313006</v>
          </cell>
          <cell r="AE239">
            <v>6.4119963000000002E-2</v>
          </cell>
          <cell r="AF239">
            <v>2.9418289407999954E-2</v>
          </cell>
          <cell r="AG239">
            <v>1.4319094850188443</v>
          </cell>
          <cell r="AH239">
            <v>3.808886120595834</v>
          </cell>
          <cell r="AI239">
            <v>8.6105483999999954E-2</v>
          </cell>
          <cell r="AJ239">
            <v>3.9221071208000113E-2</v>
          </cell>
          <cell r="AK239">
            <v>1.4335779382169043</v>
          </cell>
          <cell r="AL239">
            <v>3.8136052188775968</v>
          </cell>
          <cell r="AM239">
            <v>0.11154164200000005</v>
          </cell>
          <cell r="AN239">
            <v>4.9024715688000153E-2</v>
          </cell>
          <cell r="AO239">
            <v>1.435427548166724</v>
          </cell>
          <cell r="AP239">
            <v>3.8188367058298671</v>
          </cell>
          <cell r="AQ239">
            <v>0.13948722600000002</v>
          </cell>
          <cell r="AR239">
            <v>5.8828271168000379E-2</v>
          </cell>
          <cell r="AS239">
            <v>1.43740886415222</v>
          </cell>
          <cell r="AT239">
            <v>3.8244407137059371</v>
          </cell>
          <cell r="AU239">
            <v>1.429</v>
          </cell>
          <cell r="AV239">
            <v>3.8839999999999999</v>
          </cell>
          <cell r="AW239">
            <v>0.16962415400000003</v>
          </cell>
          <cell r="AX239">
            <v>6.8631525968000151E-2</v>
          </cell>
          <cell r="AY239">
            <v>1.4415051800877712</v>
          </cell>
          <cell r="AZ239">
            <v>3.9193699905600878</v>
          </cell>
          <cell r="BA239">
            <v>0.35543928499999994</v>
          </cell>
          <cell r="BB239">
            <v>0.11762370596800009</v>
          </cell>
          <cell r="BC239">
            <v>1.4538293677435477</v>
          </cell>
          <cell r="BD239">
            <v>3.9542280572161483</v>
          </cell>
          <cell r="BE239">
            <v>1.4339999999999999</v>
          </cell>
          <cell r="BF239">
            <v>3.9039999999999999</v>
          </cell>
          <cell r="BG239">
            <v>0.57925080397999995</v>
          </cell>
          <cell r="BH239">
            <v>0.12742096596800012</v>
          </cell>
          <cell r="BI239">
            <v>1.4710906487825623</v>
          </cell>
          <cell r="BJ239">
            <v>4.0089081970910341</v>
          </cell>
          <cell r="BK239">
            <v>0.79490759423799995</v>
          </cell>
          <cell r="BL239">
            <v>0.12742096596800012</v>
          </cell>
          <cell r="BM239">
            <v>1.4824096947742011</v>
          </cell>
          <cell r="BN239">
            <v>4.0409232938000343</v>
          </cell>
          <cell r="BO239">
            <v>1.4370000000000001</v>
          </cell>
          <cell r="BP239">
            <v>3.9929999999999999</v>
          </cell>
          <cell r="BQ239">
            <v>0.97387693365400008</v>
          </cell>
          <cell r="BR239">
            <v>0.12742096596800057</v>
          </cell>
          <cell r="BS239">
            <v>1.4948031489822484</v>
          </cell>
          <cell r="BT239">
            <v>4.1564919944771361</v>
          </cell>
        </row>
        <row r="240">
          <cell r="B240" t="str">
            <v>Newby</v>
          </cell>
          <cell r="C240" t="str">
            <v>NEWBY</v>
          </cell>
          <cell r="D240">
            <v>11</v>
          </cell>
          <cell r="E240">
            <v>33.405000000000001</v>
          </cell>
          <cell r="F240">
            <v>13.1</v>
          </cell>
          <cell r="G240">
            <v>0.32662159934311247</v>
          </cell>
          <cell r="H240">
            <v>0.30811767691244518</v>
          </cell>
          <cell r="I240">
            <v>4.0350000000000001</v>
          </cell>
          <cell r="J240">
            <v>10.907</v>
          </cell>
          <cell r="K240">
            <v>2.5318641999999891E-2</v>
          </cell>
          <cell r="L240">
            <v>2.4165279999932565E-4</v>
          </cell>
          <cell r="M240">
            <v>4.0363415675530314</v>
          </cell>
          <cell r="N240">
            <v>10.910794526056673</v>
          </cell>
          <cell r="O240">
            <v>6.0080829000000002E-2</v>
          </cell>
          <cell r="P240">
            <v>5.075591999994522E-4</v>
          </cell>
          <cell r="Q240">
            <v>4.0381800656579125</v>
          </cell>
          <cell r="R240">
            <v>10.915994583965313</v>
          </cell>
          <cell r="S240">
            <v>2.5318641999999891E-2</v>
          </cell>
          <cell r="T240">
            <v>8.0218719999924915E-4</v>
          </cell>
          <cell r="U240">
            <v>4.0363709879790983</v>
          </cell>
          <cell r="V240">
            <v>10.910877739587781</v>
          </cell>
          <cell r="W240">
            <v>0.16793109299999986</v>
          </cell>
          <cell r="X240">
            <v>4.1227535199999554E-2</v>
          </cell>
          <cell r="Y240">
            <v>4.0459779809358727</v>
          </cell>
          <cell r="Z240">
            <v>10.938050419053969</v>
          </cell>
          <cell r="AA240">
            <v>0.25139490799999986</v>
          </cell>
          <cell r="AB240">
            <v>8.1676915199998756E-2</v>
          </cell>
          <cell r="AC240">
            <v>4.0524817369803641</v>
          </cell>
          <cell r="AD240">
            <v>10.956445819062939</v>
          </cell>
          <cell r="AE240">
            <v>0.35484729299999984</v>
          </cell>
          <cell r="AF240">
            <v>0.12219223119999922</v>
          </cell>
          <cell r="AG240">
            <v>4.0600380816100872</v>
          </cell>
          <cell r="AH240">
            <v>10.97781838917758</v>
          </cell>
          <cell r="AI240">
            <v>0.48145142499999982</v>
          </cell>
          <cell r="AJ240">
            <v>0.16267212319999969</v>
          </cell>
          <cell r="AK240">
            <v>4.0688077185404223</v>
          </cell>
          <cell r="AL240">
            <v>11.002622668145516</v>
          </cell>
          <cell r="AM240">
            <v>0.62959155599999994</v>
          </cell>
          <cell r="AN240">
            <v>0.20321143919999907</v>
          </cell>
          <cell r="AO240">
            <v>4.0787108212236953</v>
          </cell>
          <cell r="AP240">
            <v>11.030632872394031</v>
          </cell>
          <cell r="AQ240">
            <v>0.79348356699999989</v>
          </cell>
          <cell r="AR240">
            <v>0.24374252719999889</v>
          </cell>
          <cell r="AS240">
            <v>4.0894402513360797</v>
          </cell>
          <cell r="AT240">
            <v>11.060980283556967</v>
          </cell>
          <cell r="AU240">
            <v>4.0369999999999999</v>
          </cell>
          <cell r="AV240">
            <v>11.013999999999999</v>
          </cell>
          <cell r="AW240">
            <v>0.97001944899999992</v>
          </cell>
          <cell r="AX240">
            <v>0.28424986719999934</v>
          </cell>
          <cell r="AY240">
            <v>4.1028320661222146</v>
          </cell>
          <cell r="AZ240">
            <v>11.200201201498155</v>
          </cell>
          <cell r="BA240">
            <v>2.0766262310000005</v>
          </cell>
          <cell r="BB240">
            <v>0.48513001919999921</v>
          </cell>
          <cell r="BC240">
            <v>4.1714573327864706</v>
          </cell>
          <cell r="BD240">
            <v>11.394302767174278</v>
          </cell>
          <cell r="BE240">
            <v>4.0609999999999999</v>
          </cell>
          <cell r="BF240">
            <v>11.295</v>
          </cell>
          <cell r="BG240">
            <v>3.4001474319000002</v>
          </cell>
          <cell r="BH240">
            <v>0.52522622319999845</v>
          </cell>
          <cell r="BI240">
            <v>4.267028685131077</v>
          </cell>
          <cell r="BJ240">
            <v>11.87773712150053</v>
          </cell>
          <cell r="BK240">
            <v>4.6475039162779987</v>
          </cell>
          <cell r="BL240">
            <v>0.52522622319999845</v>
          </cell>
          <cell r="BM240">
            <v>4.3324979216793551</v>
          </cell>
          <cell r="BN240">
            <v>12.062912085990106</v>
          </cell>
          <cell r="BO240">
            <v>4.0640000000000001</v>
          </cell>
          <cell r="BP240">
            <v>11.416</v>
          </cell>
          <cell r="BQ240">
            <v>5.6518988394119996</v>
          </cell>
          <cell r="BR240">
            <v>0.52522622319999845</v>
          </cell>
          <cell r="BS240">
            <v>4.3882149834288198</v>
          </cell>
          <cell r="BT240">
            <v>12.333018453379212</v>
          </cell>
        </row>
        <row r="241">
          <cell r="B241" t="str">
            <v>Newton</v>
          </cell>
          <cell r="C241" t="str">
            <v>NEWTON</v>
          </cell>
          <cell r="D241">
            <v>11</v>
          </cell>
          <cell r="E241">
            <v>33.405000000000001</v>
          </cell>
          <cell r="F241">
            <v>13.1</v>
          </cell>
          <cell r="G241">
            <v>0.67931276680462394</v>
          </cell>
          <cell r="H241">
            <v>0.61736718845359839</v>
          </cell>
          <cell r="I241">
            <v>8.0869999999999997</v>
          </cell>
          <cell r="J241">
            <v>22.690999999999999</v>
          </cell>
          <cell r="K241">
            <v>8.950208000000015E-3</v>
          </cell>
          <cell r="L241">
            <v>7.6981199999992533E-4</v>
          </cell>
          <cell r="M241">
            <v>8.0875101687421385</v>
          </cell>
          <cell r="N241">
            <v>22.692442975108463</v>
          </cell>
          <cell r="O241">
            <v>2.1866558000000036E-2</v>
          </cell>
          <cell r="P241">
            <v>1.4885600000000831E-3</v>
          </cell>
          <cell r="Q241">
            <v>8.08822582578766</v>
          </cell>
          <cell r="R241">
            <v>22.694467158908029</v>
          </cell>
          <cell r="S241">
            <v>8.950208000000015E-3</v>
          </cell>
          <cell r="T241">
            <v>2.1967880000002271E-3</v>
          </cell>
          <cell r="U241">
            <v>8.0875850655582955</v>
          </cell>
          <cell r="V241">
            <v>22.692654815294837</v>
          </cell>
          <cell r="W241">
            <v>6.3136848400000001E-2</v>
          </cell>
          <cell r="X241">
            <v>1.4350512000000037E-2</v>
          </cell>
          <cell r="Y241">
            <v>8.0910670316714306</v>
          </cell>
          <cell r="Z241">
            <v>22.702503302696673</v>
          </cell>
          <cell r="AA241">
            <v>9.6347726999999994E-2</v>
          </cell>
          <cell r="AB241">
            <v>2.6500396000000093E-2</v>
          </cell>
          <cell r="AC241">
            <v>8.093447854262136</v>
          </cell>
          <cell r="AD241">
            <v>22.709237285891433</v>
          </cell>
          <cell r="AE241">
            <v>0.139022539</v>
          </cell>
          <cell r="AF241">
            <v>3.8735160000000102E-2</v>
          </cell>
          <cell r="AG241">
            <v>8.0963298595789244</v>
          </cell>
          <cell r="AH241">
            <v>22.717388827903104</v>
          </cell>
          <cell r="AI241">
            <v>0.193546997</v>
          </cell>
          <cell r="AJ241">
            <v>5.085572000000016E-2</v>
          </cell>
          <cell r="AK241">
            <v>8.0998278158591468</v>
          </cell>
          <cell r="AL241">
            <v>22.727282542327263</v>
          </cell>
          <cell r="AM241">
            <v>0.25938205300000006</v>
          </cell>
          <cell r="AN241">
            <v>6.3054643999999938E-2</v>
          </cell>
          <cell r="AO241">
            <v>8.1039235376190515</v>
          </cell>
          <cell r="AP241">
            <v>22.738866992848386</v>
          </cell>
          <cell r="AQ241">
            <v>0.33362284200000003</v>
          </cell>
          <cell r="AR241">
            <v>7.5209127999999792E-2</v>
          </cell>
          <cell r="AS241">
            <v>8.1084581134484388</v>
          </cell>
          <cell r="AT241">
            <v>22.751692710123443</v>
          </cell>
          <cell r="AU241">
            <v>8.093</v>
          </cell>
          <cell r="AV241">
            <v>22.937999999999999</v>
          </cell>
          <cell r="AW241">
            <v>0.41995314900000003</v>
          </cell>
          <cell r="AX241">
            <v>8.7299507999999415E-2</v>
          </cell>
          <cell r="AY241">
            <v>8.1196238598241912</v>
          </cell>
          <cell r="AZ241">
            <v>23.013303647292183</v>
          </cell>
          <cell r="BA241">
            <v>0.98519988869999997</v>
          </cell>
          <cell r="BB241">
            <v>0.1450828919999998</v>
          </cell>
          <cell r="BC241">
            <v>8.1523244606997771</v>
          </cell>
          <cell r="BD241">
            <v>23.105794913804186</v>
          </cell>
          <cell r="BE241">
            <v>8.0950000000000006</v>
          </cell>
          <cell r="BF241">
            <v>22.995000000000001</v>
          </cell>
          <cell r="BG241">
            <v>1.6255365286400001</v>
          </cell>
          <cell r="BH241">
            <v>0.15651303199999966</v>
          </cell>
          <cell r="BI241">
            <v>8.1885333448677056</v>
          </cell>
          <cell r="BJ241">
            <v>23.25955224969206</v>
          </cell>
          <cell r="BK241">
            <v>2.18969640433924</v>
          </cell>
          <cell r="BL241">
            <v>0.15651303199999966</v>
          </cell>
          <cell r="BM241">
            <v>8.2181440590586998</v>
          </cell>
          <cell r="BN241">
            <v>23.343303996892974</v>
          </cell>
          <cell r="BO241">
            <v>8.0950000000000006</v>
          </cell>
          <cell r="BP241">
            <v>23.013999999999999</v>
          </cell>
          <cell r="BQ241">
            <v>2.6178917997543003</v>
          </cell>
          <cell r="BR241">
            <v>0.15651303199999966</v>
          </cell>
          <cell r="BS241">
            <v>8.2406184887685772</v>
          </cell>
          <cell r="BT241">
            <v>23.425871283497589</v>
          </cell>
        </row>
        <row r="242">
          <cell r="B242" t="str">
            <v>Newton Heath</v>
          </cell>
          <cell r="C242" t="str">
            <v>NEWTON HEATH</v>
          </cell>
          <cell r="D242">
            <v>6.6</v>
          </cell>
          <cell r="E242">
            <v>51</v>
          </cell>
          <cell r="F242">
            <v>20.399999999999999</v>
          </cell>
          <cell r="G242">
            <v>0.4242792598477243</v>
          </cell>
          <cell r="H242">
            <v>0.36752450307162066</v>
          </cell>
          <cell r="I242">
            <v>7.4960000000000004</v>
          </cell>
          <cell r="J242">
            <v>21.634</v>
          </cell>
          <cell r="K242">
            <v>1.5250196999999965E-2</v>
          </cell>
          <cell r="L242">
            <v>1.895536000000142E-3</v>
          </cell>
          <cell r="M242">
            <v>7.4974998626610612</v>
          </cell>
          <cell r="N242">
            <v>21.63824225223394</v>
          </cell>
          <cell r="O242">
            <v>3.6989380999999932E-2</v>
          </cell>
          <cell r="P242">
            <v>3.6750840000001617E-3</v>
          </cell>
          <cell r="Q242">
            <v>7.4995572181536678</v>
          </cell>
          <cell r="R242">
            <v>21.644061332314472</v>
          </cell>
          <cell r="S242">
            <v>1.5250196999999965E-2</v>
          </cell>
          <cell r="T242">
            <v>5.4373400000002903E-3</v>
          </cell>
          <cell r="U242">
            <v>7.4978096901599729</v>
          </cell>
          <cell r="V242">
            <v>21.639118576735854</v>
          </cell>
          <cell r="W242">
            <v>0.10540825389999997</v>
          </cell>
          <cell r="X242">
            <v>3.854129200000056E-2</v>
          </cell>
          <cell r="Y242">
            <v>7.5085923195568318</v>
          </cell>
          <cell r="Z242">
            <v>21.669616458198014</v>
          </cell>
          <cell r="AA242">
            <v>0.15976824799999989</v>
          </cell>
          <cell r="AB242">
            <v>7.1643455999999439E-2</v>
          </cell>
          <cell r="AC242">
            <v>7.5162432741815204</v>
          </cell>
          <cell r="AD242">
            <v>21.691256625788686</v>
          </cell>
          <cell r="AE242">
            <v>0.22915476300000004</v>
          </cell>
          <cell r="AF242">
            <v>0.10496747200000023</v>
          </cell>
          <cell r="AG242">
            <v>7.5252281155029532</v>
          </cell>
          <cell r="AH242">
            <v>21.716669594693766</v>
          </cell>
          <cell r="AI242">
            <v>0.31724521900000002</v>
          </cell>
          <cell r="AJ242">
            <v>0.13801144799999987</v>
          </cell>
          <cell r="AK242">
            <v>7.5358246301883067</v>
          </cell>
          <cell r="AL242">
            <v>21.746641064257592</v>
          </cell>
          <cell r="AM242">
            <v>0.42311173099999999</v>
          </cell>
          <cell r="AN242">
            <v>0.17125989999999991</v>
          </cell>
          <cell r="AO242">
            <v>7.5479940335085649</v>
          </cell>
          <cell r="AP242">
            <v>21.781061334700588</v>
          </cell>
          <cell r="AQ242">
            <v>0.54215338499999988</v>
          </cell>
          <cell r="AR242">
            <v>0.20440003599999956</v>
          </cell>
          <cell r="AS242">
            <v>7.5613064876634528</v>
          </cell>
          <cell r="AT242">
            <v>21.818714641129212</v>
          </cell>
          <cell r="AU242">
            <v>7.5019999999999998</v>
          </cell>
          <cell r="AV242">
            <v>21.754999999999999</v>
          </cell>
          <cell r="AW242">
            <v>0.68020808899999985</v>
          </cell>
          <cell r="AX242">
            <v>0.23738107200000114</v>
          </cell>
          <cell r="AY242">
            <v>7.5822682347134593</v>
          </cell>
          <cell r="AZ242">
            <v>21.98203285231904</v>
          </cell>
          <cell r="BA242">
            <v>1.5811801177999998</v>
          </cell>
          <cell r="BB242">
            <v>0.39548356000000018</v>
          </cell>
          <cell r="BC242">
            <v>7.6749132282538159</v>
          </cell>
          <cell r="BD242">
            <v>22.244072465020523</v>
          </cell>
          <cell r="BE242">
            <v>7.4889999999999999</v>
          </cell>
          <cell r="BF242">
            <v>22.245000000000001</v>
          </cell>
          <cell r="BG242">
            <v>2.6043741080000005</v>
          </cell>
          <cell r="BH242">
            <v>0.42678037200000096</v>
          </cell>
          <cell r="BI242">
            <v>7.7541572507550516</v>
          </cell>
          <cell r="BJ242">
            <v>22.994977960358717</v>
          </cell>
          <cell r="BK242">
            <v>3.5163256373086003</v>
          </cell>
          <cell r="BL242">
            <v>0.42678037199999919</v>
          </cell>
          <cell r="BM242">
            <v>7.8339323205935685</v>
          </cell>
          <cell r="BN242">
            <v>23.220615931768499</v>
          </cell>
          <cell r="BO242">
            <v>7.5140000000000002</v>
          </cell>
          <cell r="BP242">
            <v>22.29</v>
          </cell>
          <cell r="BQ242">
            <v>4.2212471953217001</v>
          </cell>
          <cell r="BR242">
            <v>0.42678037199999919</v>
          </cell>
          <cell r="BS242">
            <v>7.9205969647263617</v>
          </cell>
          <cell r="BT242">
            <v>23.44002988387151</v>
          </cell>
        </row>
        <row r="243">
          <cell r="B243" t="str">
            <v>Newton Le Willows</v>
          </cell>
          <cell r="C243" t="str">
            <v>NEWTON LE WILLOWS</v>
          </cell>
          <cell r="D243">
            <v>11</v>
          </cell>
          <cell r="E243">
            <v>62.5</v>
          </cell>
          <cell r="F243">
            <v>25</v>
          </cell>
          <cell r="G243">
            <v>0.38777760759644697</v>
          </cell>
          <cell r="H243">
            <v>0.32053798947043127</v>
          </cell>
          <cell r="I243">
            <v>8.0120000000000005</v>
          </cell>
          <cell r="J243">
            <v>24.231999999999999</v>
          </cell>
          <cell r="K243">
            <v>2.4381090999999966E-2</v>
          </cell>
          <cell r="L243">
            <v>3.2401039999996328E-3</v>
          </cell>
          <cell r="M243">
            <v>8.0134497367607818</v>
          </cell>
          <cell r="N243">
            <v>24.236100474777935</v>
          </cell>
          <cell r="O243">
            <v>3.0587981070000003</v>
          </cell>
          <cell r="P243">
            <v>6.2182359999987113E-3</v>
          </cell>
          <cell r="Q243">
            <v>8.1728716373365149</v>
          </cell>
          <cell r="R243">
            <v>24.687013702644926</v>
          </cell>
          <cell r="S243">
            <v>2.4381090999999966E-2</v>
          </cell>
          <cell r="T243">
            <v>9.1183439999991123E-3</v>
          </cell>
          <cell r="U243">
            <v>8.0137582643468139</v>
          </cell>
          <cell r="V243">
            <v>24.236973122571001</v>
          </cell>
          <cell r="W243">
            <v>3.1671715159999998</v>
          </cell>
          <cell r="X243">
            <v>6.5028595999999439E-2</v>
          </cell>
          <cell r="Y243">
            <v>8.1816465095216309</v>
          </cell>
          <cell r="Z243">
            <v>24.711832789149494</v>
          </cell>
          <cell r="AA243">
            <v>3.2528722869999998</v>
          </cell>
          <cell r="AB243">
            <v>0.12090060799999769</v>
          </cell>
          <cell r="AC243">
            <v>8.1890771535557203</v>
          </cell>
          <cell r="AD243">
            <v>24.732849824289843</v>
          </cell>
          <cell r="AE243">
            <v>3.3613915900000002</v>
          </cell>
          <cell r="AF243">
            <v>0.17708912800000043</v>
          </cell>
          <cell r="AG243">
            <v>8.1977220722781468</v>
          </cell>
          <cell r="AH243">
            <v>24.757301346895577</v>
          </cell>
          <cell r="AI243">
            <v>3.4977120510000006</v>
          </cell>
          <cell r="AJ243">
            <v>0.23281247999999799</v>
          </cell>
          <cell r="AK243">
            <v>8.2078017583810325</v>
          </cell>
          <cell r="AL243">
            <v>24.78581100447791</v>
          </cell>
          <cell r="AM243">
            <v>3.6603076850000003</v>
          </cell>
          <cell r="AN243">
            <v>0.2888280880000007</v>
          </cell>
          <cell r="AO243">
            <v>8.2192758728734496</v>
          </cell>
          <cell r="AP243">
            <v>24.818264701140702</v>
          </cell>
          <cell r="AQ243">
            <v>3.8423265090000003</v>
          </cell>
          <cell r="AR243">
            <v>0.34465555999999786</v>
          </cell>
          <cell r="AS243">
            <v>8.2317595658753895</v>
          </cell>
          <cell r="AT243">
            <v>24.853573917044397</v>
          </cell>
          <cell r="AU243">
            <v>8.0220000000000002</v>
          </cell>
          <cell r="AV243">
            <v>24.620999999999999</v>
          </cell>
          <cell r="AW243">
            <v>4.0487027210000006</v>
          </cell>
          <cell r="AX243">
            <v>0.40022323600000043</v>
          </cell>
          <cell r="AY243">
            <v>8.2555080544435153</v>
          </cell>
          <cell r="AZ243">
            <v>25.281460515034745</v>
          </cell>
          <cell r="BA243">
            <v>5.3809160059999996</v>
          </cell>
          <cell r="BB243">
            <v>0.66757647199999859</v>
          </cell>
          <cell r="BC243">
            <v>8.3394635236695205</v>
          </cell>
          <cell r="BD243">
            <v>25.518922441464376</v>
          </cell>
          <cell r="BE243">
            <v>8.0370000000000008</v>
          </cell>
          <cell r="BF243">
            <v>25.193000000000001</v>
          </cell>
          <cell r="BG243">
            <v>6.9204630869999999</v>
          </cell>
          <cell r="BH243">
            <v>0.71602441999999478</v>
          </cell>
          <cell r="BI243">
            <v>8.4378116470754243</v>
          </cell>
          <cell r="BJ243">
            <v>26.326666534502326</v>
          </cell>
          <cell r="BK243">
            <v>8.3177094916249992</v>
          </cell>
          <cell r="BL243">
            <v>0.22785357999999967</v>
          </cell>
          <cell r="BM243">
            <v>8.4855257399799662</v>
          </cell>
          <cell r="BN243">
            <v>26.461622369106191</v>
          </cell>
          <cell r="BO243">
            <v>8.0380000000000003</v>
          </cell>
          <cell r="BP243">
            <v>25.2</v>
          </cell>
          <cell r="BQ243">
            <v>9.4117048923399995</v>
          </cell>
          <cell r="BR243">
            <v>-1.078495000000002</v>
          </cell>
          <cell r="BS243">
            <v>8.4753800885960136</v>
          </cell>
          <cell r="BT243">
            <v>26.437097706408856</v>
          </cell>
        </row>
        <row r="244">
          <cell r="B244" t="str">
            <v>Newtongate T11 &amp; T12</v>
          </cell>
          <cell r="C244" t="str">
            <v>PENRITH T11 &amp; T12</v>
          </cell>
          <cell r="D244">
            <v>11</v>
          </cell>
          <cell r="E244">
            <v>33.404999999999994</v>
          </cell>
          <cell r="F244">
            <v>13.1</v>
          </cell>
          <cell r="G244">
            <v>0.79970597393050302</v>
          </cell>
          <cell r="H244">
            <v>0.69174743362903857</v>
          </cell>
          <cell r="I244">
            <v>9.0589999999999993</v>
          </cell>
          <cell r="J244">
            <v>26.706</v>
          </cell>
          <cell r="K244">
            <v>5.3146385999999879E-2</v>
          </cell>
          <cell r="L244">
            <v>1.9418120000054273E-3</v>
          </cell>
          <cell r="M244">
            <v>9.0618913805404055</v>
          </cell>
          <cell r="N244">
            <v>26.714178059148448</v>
          </cell>
          <cell r="O244">
            <v>0.12610506600000004</v>
          </cell>
          <cell r="P244">
            <v>3.7051679999997589E-3</v>
          </cell>
          <cell r="Q244">
            <v>9.065813270322133</v>
          </cell>
          <cell r="R244">
            <v>26.725270838587349</v>
          </cell>
          <cell r="S244">
            <v>5.3146385999999879E-2</v>
          </cell>
          <cell r="T244">
            <v>5.4074080000034996E-3</v>
          </cell>
          <cell r="U244">
            <v>9.0620732771570882</v>
          </cell>
          <cell r="V244">
            <v>26.714692540472971</v>
          </cell>
          <cell r="W244">
            <v>0.35240211799999965</v>
          </cell>
          <cell r="X244">
            <v>9.1480539999999166E-2</v>
          </cell>
          <cell r="Y244">
            <v>9.0822977974622638</v>
          </cell>
          <cell r="Z244">
            <v>26.77189612228911</v>
          </cell>
          <cell r="AA244">
            <v>0.52749408900000017</v>
          </cell>
          <cell r="AB244">
            <v>0.17752255200000278</v>
          </cell>
          <cell r="AC244">
            <v>9.0960037770422275</v>
          </cell>
          <cell r="AD244">
            <v>26.810662486704299</v>
          </cell>
          <cell r="AE244">
            <v>0.74449812999999931</v>
          </cell>
          <cell r="AF244">
            <v>0.26373279600000643</v>
          </cell>
          <cell r="AG244">
            <v>9.1119183996846722</v>
          </cell>
          <cell r="AH244">
            <v>26.85567583706629</v>
          </cell>
          <cell r="AI244">
            <v>1.010039838</v>
          </cell>
          <cell r="AJ244">
            <v>0.34967946799999794</v>
          </cell>
          <cell r="AK244">
            <v>9.1303667552128562</v>
          </cell>
          <cell r="AL244">
            <v>26.907855666249166</v>
          </cell>
          <cell r="AM244">
            <v>1.3207243000000002</v>
          </cell>
          <cell r="AN244">
            <v>0.43578091200000557</v>
          </cell>
          <cell r="AO244">
            <v>9.1511926142710163</v>
          </cell>
          <cell r="AP244">
            <v>26.966760090905407</v>
          </cell>
          <cell r="AQ244">
            <v>1.6644257479999993</v>
          </cell>
          <cell r="AR244">
            <v>0.52177289199999777</v>
          </cell>
          <cell r="AS244">
            <v>9.1737456703005442</v>
          </cell>
          <cell r="AT244">
            <v>27.030549766325244</v>
          </cell>
          <cell r="AU244">
            <v>9.0649999999999995</v>
          </cell>
          <cell r="AV244">
            <v>26.93</v>
          </cell>
          <cell r="AW244">
            <v>2.0346456239999995</v>
          </cell>
          <cell r="AX244">
            <v>0.60761842400000177</v>
          </cell>
          <cell r="AY244">
            <v>9.2036828963075337</v>
          </cell>
          <cell r="AZ244">
            <v>27.322254465654591</v>
          </cell>
          <cell r="BA244">
            <v>4.3550623220000002</v>
          </cell>
          <cell r="BB244">
            <v>1.0308416239999971</v>
          </cell>
          <cell r="BC244">
            <v>9.3476866448229607</v>
          </cell>
          <cell r="BD244">
            <v>27.729558574020754</v>
          </cell>
          <cell r="BE244">
            <v>9.1120000000000001</v>
          </cell>
          <cell r="BF244">
            <v>27.428999999999998</v>
          </cell>
          <cell r="BG244">
            <v>7.1305156355000001</v>
          </cell>
          <cell r="BH244">
            <v>1.1140200800000031</v>
          </cell>
          <cell r="BI244">
            <v>9.5447259013352195</v>
          </cell>
          <cell r="BJ244">
            <v>28.652933676916774</v>
          </cell>
          <cell r="BK244">
            <v>9.7467816534699985</v>
          </cell>
          <cell r="BL244">
            <v>0.98611505600000982</v>
          </cell>
          <cell r="BM244">
            <v>9.6753309822179059</v>
          </cell>
          <cell r="BN244">
            <v>29.022340630315036</v>
          </cell>
          <cell r="BO244">
            <v>9.1219999999999999</v>
          </cell>
          <cell r="BP244">
            <v>27.82</v>
          </cell>
          <cell r="BQ244">
            <v>11.854164057869998</v>
          </cell>
          <cell r="BR244">
            <v>0.64384032000000246</v>
          </cell>
          <cell r="BS244">
            <v>9.7779751083542159</v>
          </cell>
          <cell r="BT244">
            <v>29.675377789627383</v>
          </cell>
        </row>
        <row r="245">
          <cell r="B245" t="str">
            <v>Newtongate T13</v>
          </cell>
          <cell r="C245" t="str">
            <v>PENRITH T13</v>
          </cell>
          <cell r="D245">
            <v>11</v>
          </cell>
          <cell r="E245">
            <v>33.404999999999994</v>
          </cell>
          <cell r="F245">
            <v>13.1</v>
          </cell>
          <cell r="G245">
            <v>0.49133449088732634</v>
          </cell>
          <cell r="H245">
            <v>0.39402884753082351</v>
          </cell>
          <cell r="I245">
            <v>5.16</v>
          </cell>
          <cell r="J245">
            <v>16.408000000000001</v>
          </cell>
          <cell r="K245">
            <v>3.3044590999999901E-2</v>
          </cell>
          <cell r="L245">
            <v>8.2900400000163188E-4</v>
          </cell>
          <cell r="M245">
            <v>5.161777902653788</v>
          </cell>
          <cell r="N245">
            <v>16.413028668091133</v>
          </cell>
          <cell r="O245">
            <v>7.8738986999999927E-2</v>
          </cell>
          <cell r="P245">
            <v>1.6018200000003091E-3</v>
          </cell>
          <cell r="Q245">
            <v>5.1642167987771241</v>
          </cell>
          <cell r="R245">
            <v>16.419926908040814</v>
          </cell>
          <cell r="S245">
            <v>3.3044590999999901E-2</v>
          </cell>
          <cell r="T245">
            <v>2.3624760000000578E-3</v>
          </cell>
          <cell r="U245">
            <v>5.1618583890603329</v>
          </cell>
          <cell r="V245">
            <v>16.41325631802658</v>
          </cell>
          <cell r="W245">
            <v>0.22228619700000007</v>
          </cell>
          <cell r="X245">
            <v>4.9403716000000486E-2</v>
          </cell>
          <cell r="Y245">
            <v>5.1742600222187871</v>
          </cell>
          <cell r="Z245">
            <v>16.4483334336431</v>
          </cell>
          <cell r="AA245">
            <v>0.33447594700000005</v>
          </cell>
          <cell r="AB245">
            <v>9.6440340000000013E-2</v>
          </cell>
          <cell r="AC245">
            <v>5.1826172394816039</v>
          </cell>
          <cell r="AD245">
            <v>16.47197121363665</v>
          </cell>
          <cell r="AE245">
            <v>0.47415248500000007</v>
          </cell>
          <cell r="AF245">
            <v>0.14356629600000037</v>
          </cell>
          <cell r="AG245">
            <v>5.1924218276812582</v>
          </cell>
          <cell r="AH245">
            <v>16.499702776847517</v>
          </cell>
          <cell r="AI245">
            <v>0.64587738700000008</v>
          </cell>
          <cell r="AJ245">
            <v>0.19057128400000067</v>
          </cell>
          <cell r="AK245">
            <v>5.2039021695786509</v>
          </cell>
          <cell r="AL245">
            <v>16.532174087271464</v>
          </cell>
          <cell r="AM245">
            <v>0.84764224599999993</v>
          </cell>
          <cell r="AN245">
            <v>0.23765865600000158</v>
          </cell>
          <cell r="AO245">
            <v>5.2169635243564949</v>
          </cell>
          <cell r="AP245">
            <v>16.569117177411052</v>
          </cell>
          <cell r="AQ245">
            <v>1.0714203319999998</v>
          </cell>
          <cell r="AR245">
            <v>0.28469900799999959</v>
          </cell>
          <cell r="AS245">
            <v>5.231177806000205</v>
          </cell>
          <cell r="AT245">
            <v>16.609321237170903</v>
          </cell>
          <cell r="AU245">
            <v>5.1630000000000003</v>
          </cell>
          <cell r="AV245">
            <v>16.562999999999999</v>
          </cell>
          <cell r="AW245">
            <v>1.3123738840000003</v>
          </cell>
          <cell r="AX245">
            <v>0.33167182400000161</v>
          </cell>
          <cell r="AY245">
            <v>5.2492900210976225</v>
          </cell>
          <cell r="AZ245">
            <v>16.807065036267435</v>
          </cell>
          <cell r="BA245">
            <v>2.8318023769999994</v>
          </cell>
          <cell r="BB245">
            <v>0.56367359600000011</v>
          </cell>
          <cell r="BC245">
            <v>5.3412162697307686</v>
          </cell>
          <cell r="BD245">
            <v>17.067071731377588</v>
          </cell>
          <cell r="BE245">
            <v>5.1619999999999999</v>
          </cell>
          <cell r="BF245">
            <v>16.759</v>
          </cell>
          <cell r="BG245">
            <v>4.6447334923000003</v>
          </cell>
          <cell r="BH245">
            <v>0.6099384480000003</v>
          </cell>
          <cell r="BI245">
            <v>5.4377987508395798</v>
          </cell>
          <cell r="BJ245">
            <v>17.539076667845784</v>
          </cell>
          <cell r="BK245">
            <v>6.340281484978</v>
          </cell>
          <cell r="BL245">
            <v>0.60993844800000385</v>
          </cell>
          <cell r="BM245">
            <v>5.5267919408392681</v>
          </cell>
          <cell r="BN245">
            <v>17.790787420358594</v>
          </cell>
          <cell r="BO245">
            <v>5.165</v>
          </cell>
          <cell r="BP245">
            <v>16.876999999999999</v>
          </cell>
          <cell r="BQ245">
            <v>7.6909614067799996</v>
          </cell>
          <cell r="BR245">
            <v>0.60993844800000385</v>
          </cell>
          <cell r="BS245">
            <v>5.6006842514248509</v>
          </cell>
          <cell r="BT245">
            <v>18.109301154554785</v>
          </cell>
        </row>
        <row r="246">
          <cell r="B246" t="str">
            <v>Norbreck</v>
          </cell>
          <cell r="C246" t="str">
            <v>NORBRECK</v>
          </cell>
          <cell r="D246">
            <v>6.6</v>
          </cell>
          <cell r="E246">
            <v>54.75</v>
          </cell>
          <cell r="F246">
            <v>21.9</v>
          </cell>
          <cell r="G246">
            <v>0.7179235339271518</v>
          </cell>
          <cell r="H246">
            <v>0.63052348795413005</v>
          </cell>
          <cell r="I246">
            <v>13.808</v>
          </cell>
          <cell r="J246">
            <v>39.305</v>
          </cell>
          <cell r="K246">
            <v>4.590284E-3</v>
          </cell>
          <cell r="L246">
            <v>7.1836319999996068E-4</v>
          </cell>
          <cell r="M246">
            <v>13.808464386195448</v>
          </cell>
          <cell r="N246">
            <v>39.306313482511563</v>
          </cell>
          <cell r="O246">
            <v>1.1178698999999986E-2</v>
          </cell>
          <cell r="P246">
            <v>1.4334671999999271E-3</v>
          </cell>
          <cell r="Q246">
            <v>13.809103278416762</v>
          </cell>
          <cell r="R246">
            <v>39.308120542600122</v>
          </cell>
          <cell r="S246">
            <v>4.590284E-3</v>
          </cell>
          <cell r="T246">
            <v>2.169887199999998E-3</v>
          </cell>
          <cell r="U246">
            <v>13.808591361615468</v>
          </cell>
          <cell r="V246">
            <v>39.306672623233723</v>
          </cell>
          <cell r="W246">
            <v>3.2082588999999995E-2</v>
          </cell>
          <cell r="X246">
            <v>1.2657491199999926E-2</v>
          </cell>
          <cell r="Y246">
            <v>13.811913742022277</v>
          </cell>
          <cell r="Z246">
            <v>39.316069734095073</v>
          </cell>
          <cell r="AA246">
            <v>4.8808132099999985E-2</v>
          </cell>
          <cell r="AB246">
            <v>2.3161131199999963E-2</v>
          </cell>
          <cell r="AC246">
            <v>13.814295677809035</v>
          </cell>
          <cell r="AD246">
            <v>39.322806865883742</v>
          </cell>
          <cell r="AE246">
            <v>7.0239410299999971E-2</v>
          </cell>
          <cell r="AF246">
            <v>3.3781099199999942E-2</v>
          </cell>
          <cell r="AG246">
            <v>13.817099434721374</v>
          </cell>
          <cell r="AH246">
            <v>39.330737087985788</v>
          </cell>
          <cell r="AI246">
            <v>9.7551160400000031E-2</v>
          </cell>
          <cell r="AJ246">
            <v>4.4277919199999793E-2</v>
          </cell>
          <cell r="AK246">
            <v>13.820406826861511</v>
          </cell>
          <cell r="AL246">
            <v>39.340091805627132</v>
          </cell>
          <cell r="AM246">
            <v>0.130466465</v>
          </cell>
          <cell r="AN246">
            <v>5.488223520000024E-2</v>
          </cell>
          <cell r="AO246">
            <v>13.824213806356729</v>
          </cell>
          <cell r="AP246">
            <v>39.350859569694755</v>
          </cell>
          <cell r="AQ246">
            <v>0.16754128720000003</v>
          </cell>
          <cell r="AR246">
            <v>6.5445603199999924E-2</v>
          </cell>
          <cell r="AS246">
            <v>13.828381067256075</v>
          </cell>
          <cell r="AT246">
            <v>39.36264636345836</v>
          </cell>
          <cell r="AU246">
            <v>13.81</v>
          </cell>
          <cell r="AV246">
            <v>39.383000000000003</v>
          </cell>
          <cell r="AW246">
            <v>0.21064931379999999</v>
          </cell>
          <cell r="AX246">
            <v>7.5939195200000142E-2</v>
          </cell>
          <cell r="AY246">
            <v>13.835069992851183</v>
          </cell>
          <cell r="AZ246">
            <v>39.453908647797483</v>
          </cell>
          <cell r="BA246">
            <v>0.49282665859999997</v>
          </cell>
          <cell r="BB246">
            <v>0.12524206320000042</v>
          </cell>
          <cell r="BC246">
            <v>13.864066991349837</v>
          </cell>
          <cell r="BD246">
            <v>39.535924544887294</v>
          </cell>
          <cell r="BE246">
            <v>13.821999999999999</v>
          </cell>
          <cell r="BF246">
            <v>39.805</v>
          </cell>
          <cell r="BG246">
            <v>0.81291181267799995</v>
          </cell>
          <cell r="BH246">
            <v>0.13494861120000001</v>
          </cell>
          <cell r="BI246">
            <v>13.90491628346669</v>
          </cell>
          <cell r="BJ246">
            <v>40.039522665240334</v>
          </cell>
          <cell r="BK246">
            <v>1.09699731757699</v>
          </cell>
          <cell r="BL246">
            <v>0.1349486112000009</v>
          </cell>
          <cell r="BM246">
            <v>13.929767320243402</v>
          </cell>
          <cell r="BN246">
            <v>40.109812011737652</v>
          </cell>
          <cell r="BO246">
            <v>13.821999999999999</v>
          </cell>
          <cell r="BP246">
            <v>39.822000000000003</v>
          </cell>
          <cell r="BQ246">
            <v>1.31525145510813</v>
          </cell>
          <cell r="BR246">
            <v>0.1349486112000009</v>
          </cell>
          <cell r="BS246">
            <v>13.94885960585785</v>
          </cell>
          <cell r="BT246">
            <v>40.180813150242955</v>
          </cell>
        </row>
        <row r="247">
          <cell r="B247" t="str">
            <v>Norbury</v>
          </cell>
          <cell r="C247" t="str">
            <v>NORBURY</v>
          </cell>
          <cell r="D247">
            <v>11</v>
          </cell>
          <cell r="E247">
            <v>33.405000000000001</v>
          </cell>
          <cell r="F247">
            <v>13.1</v>
          </cell>
          <cell r="G247">
            <v>0.88949604649963343</v>
          </cell>
          <cell r="H247">
            <v>0.74358203781055332</v>
          </cell>
          <cell r="I247">
            <v>9.74</v>
          </cell>
          <cell r="J247">
            <v>29.710999999999999</v>
          </cell>
          <cell r="K247">
            <v>1.6361215999999956E-2</v>
          </cell>
          <cell r="L247">
            <v>1.2565960000006093E-3</v>
          </cell>
          <cell r="M247">
            <v>9.7409246953182489</v>
          </cell>
          <cell r="N247">
            <v>29.713615433320257</v>
          </cell>
          <cell r="O247">
            <v>3.9507738999999931E-2</v>
          </cell>
          <cell r="P247">
            <v>2.4764960000003278E-3</v>
          </cell>
          <cell r="Q247">
            <v>9.7422036008526334</v>
          </cell>
          <cell r="R247">
            <v>29.717232724423702</v>
          </cell>
          <cell r="S247">
            <v>1.6361215999999956E-2</v>
          </cell>
          <cell r="T247">
            <v>3.7123400000003137E-3</v>
          </cell>
          <cell r="U247">
            <v>9.7410535884509262</v>
          </cell>
          <cell r="V247">
            <v>29.713979998152919</v>
          </cell>
          <cell r="W247">
            <v>0.11178025899999999</v>
          </cell>
          <cell r="X247">
            <v>3.2764536000000621E-2</v>
          </cell>
          <cell r="Y247">
            <v>9.7475866342093838</v>
          </cell>
          <cell r="Z247">
            <v>29.732458241983345</v>
          </cell>
          <cell r="AA247">
            <v>0.1687735640000001</v>
          </cell>
          <cell r="AB247">
            <v>6.1831936000000365E-2</v>
          </cell>
          <cell r="AC247">
            <v>9.7521036497728737</v>
          </cell>
          <cell r="AD247">
            <v>29.745234291326021</v>
          </cell>
          <cell r="AE247">
            <v>0.24118279399999998</v>
          </cell>
          <cell r="AF247">
            <v>9.1078412000000775E-2</v>
          </cell>
          <cell r="AG247">
            <v>9.7574391906113966</v>
          </cell>
          <cell r="AH247">
            <v>29.760325479758894</v>
          </cell>
          <cell r="AI247">
            <v>0.33267379099999994</v>
          </cell>
          <cell r="AJ247">
            <v>0.12012154000000042</v>
          </cell>
          <cell r="AK247">
            <v>9.7637655914764228</v>
          </cell>
          <cell r="AL247">
            <v>29.778219243567552</v>
          </cell>
          <cell r="AM247">
            <v>0.44225070899999996</v>
          </cell>
          <cell r="AN247">
            <v>0.14932995999999976</v>
          </cell>
          <cell r="AO247">
            <v>9.7710499325904117</v>
          </cell>
          <cell r="AP247">
            <v>29.798822471560261</v>
          </cell>
          <cell r="AQ247">
            <v>0.56520498499999994</v>
          </cell>
          <cell r="AR247">
            <v>0.17846644000000067</v>
          </cell>
          <cell r="AS247">
            <v>9.7790326270374894</v>
          </cell>
          <cell r="AT247">
            <v>29.821400941062937</v>
          </cell>
          <cell r="AU247">
            <v>9.7469999999999999</v>
          </cell>
          <cell r="AV247">
            <v>29.933</v>
          </cell>
          <cell r="AW247">
            <v>0.70704280599999991</v>
          </cell>
          <cell r="AX247">
            <v>0.20748738399999977</v>
          </cell>
          <cell r="AY247">
            <v>9.7950003864889581</v>
          </cell>
          <cell r="AZ247">
            <v>30.06876559514367</v>
          </cell>
          <cell r="BA247">
            <v>1.6286782470000003</v>
          </cell>
          <cell r="BB247">
            <v>0.3475054080000004</v>
          </cell>
          <cell r="BC247">
            <v>9.8507227422893084</v>
          </cell>
          <cell r="BD247">
            <v>30.226372217744139</v>
          </cell>
          <cell r="BE247">
            <v>9.7579999999999991</v>
          </cell>
          <cell r="BF247">
            <v>30.219000000000001</v>
          </cell>
          <cell r="BG247">
            <v>2.6769122056000003</v>
          </cell>
          <cell r="BH247">
            <v>0.37526431999999987</v>
          </cell>
          <cell r="BI247">
            <v>9.9181977216972186</v>
          </cell>
          <cell r="BJ247">
            <v>30.672107581370959</v>
          </cell>
          <cell r="BK247">
            <v>3.6140334193753003</v>
          </cell>
          <cell r="BL247">
            <v>0.37526432000000165</v>
          </cell>
          <cell r="BM247">
            <v>9.9673838294278081</v>
          </cell>
          <cell r="BN247">
            <v>30.811226902636847</v>
          </cell>
          <cell r="BO247">
            <v>9.7669999999999995</v>
          </cell>
          <cell r="BP247">
            <v>30.254999999999999</v>
          </cell>
          <cell r="BQ247">
            <v>4.3407682255027993</v>
          </cell>
          <cell r="BR247">
            <v>0.37526432000000165</v>
          </cell>
          <cell r="BS247">
            <v>10.014527514513915</v>
          </cell>
          <cell r="BT247">
            <v>30.955113536172167</v>
          </cell>
        </row>
        <row r="248">
          <cell r="B248" t="str">
            <v>Northenden</v>
          </cell>
          <cell r="C248" t="str">
            <v>NORTHENDEN</v>
          </cell>
          <cell r="D248">
            <v>6.6</v>
          </cell>
          <cell r="E248">
            <v>54.75</v>
          </cell>
          <cell r="F248">
            <v>21.9</v>
          </cell>
          <cell r="G248">
            <v>0.71687557179002359</v>
          </cell>
          <cell r="H248">
            <v>0.60540603361182721</v>
          </cell>
          <cell r="I248">
            <v>13.257</v>
          </cell>
          <cell r="J248">
            <v>39.244999999999997</v>
          </cell>
          <cell r="K248">
            <v>1.4736816999999958E-2</v>
          </cell>
          <cell r="L248">
            <v>1.1774360000007533E-3</v>
          </cell>
          <cell r="M248">
            <v>13.258392136099015</v>
          </cell>
          <cell r="N248">
            <v>39.248937555503794</v>
          </cell>
          <cell r="O248">
            <v>3.5809168000000002E-2</v>
          </cell>
          <cell r="P248">
            <v>2.2917319999997687E-3</v>
          </cell>
          <cell r="Q248">
            <v>13.260332964374449</v>
          </cell>
          <cell r="R248">
            <v>39.254427046842501</v>
          </cell>
          <cell r="S248">
            <v>1.4736816999999958E-2</v>
          </cell>
          <cell r="T248">
            <v>3.4007120000012492E-3</v>
          </cell>
          <cell r="U248">
            <v>13.258586622310695</v>
          </cell>
          <cell r="V248">
            <v>39.249487645580295</v>
          </cell>
          <cell r="W248">
            <v>0.10232716360000005</v>
          </cell>
          <cell r="X248">
            <v>4.2099547999999487E-2</v>
          </cell>
          <cell r="Y248">
            <v>13.269634060730368</v>
          </cell>
          <cell r="Z248">
            <v>39.280734520065465</v>
          </cell>
          <cell r="AA248">
            <v>0.15532958900000005</v>
          </cell>
          <cell r="AB248">
            <v>8.0799611999999854E-2</v>
          </cell>
          <cell r="AC248">
            <v>13.277655948145588</v>
          </cell>
          <cell r="AD248">
            <v>39.303423844022326</v>
          </cell>
          <cell r="AE248">
            <v>0.22311076199999991</v>
          </cell>
          <cell r="AF248">
            <v>0.11964000400000252</v>
          </cell>
          <cell r="AG248">
            <v>13.286982916214402</v>
          </cell>
          <cell r="AH248">
            <v>39.3298044934998</v>
          </cell>
          <cell r="AI248">
            <v>0.309332473</v>
          </cell>
          <cell r="AJ248">
            <v>0.15830432799999983</v>
          </cell>
          <cell r="AK248">
            <v>13.297907611051563</v>
          </cell>
          <cell r="AL248">
            <v>39.360704196706813</v>
          </cell>
          <cell r="AM248">
            <v>0.41309943100000002</v>
          </cell>
          <cell r="AN248">
            <v>0.19709798800000122</v>
          </cell>
          <cell r="AO248">
            <v>13.31037843092704</v>
          </cell>
          <cell r="AP248">
            <v>39.395977001910431</v>
          </cell>
          <cell r="AQ248">
            <v>0.52988038999999998</v>
          </cell>
          <cell r="AR248">
            <v>0.23582588799999904</v>
          </cell>
          <cell r="AS248">
            <v>13.323981928139922</v>
          </cell>
          <cell r="AT248">
            <v>39.434453502418755</v>
          </cell>
          <cell r="AU248">
            <v>13.268000000000001</v>
          </cell>
          <cell r="AV248">
            <v>39.667999999999999</v>
          </cell>
          <cell r="AW248">
            <v>0.66569474199999989</v>
          </cell>
          <cell r="AX248">
            <v>0.27445536000000104</v>
          </cell>
          <cell r="AY248">
            <v>13.350241805222479</v>
          </cell>
          <cell r="AZ248">
            <v>39.900614952679348</v>
          </cell>
          <cell r="BA248">
            <v>1.5543311513</v>
          </cell>
          <cell r="BB248">
            <v>0.46327026800000226</v>
          </cell>
          <cell r="BC248">
            <v>13.44449435190155</v>
          </cell>
          <cell r="BD248">
            <v>40.167201412282843</v>
          </cell>
          <cell r="BE248">
            <v>13.287000000000001</v>
          </cell>
          <cell r="BF248">
            <v>40.518999999999998</v>
          </cell>
          <cell r="BG248">
            <v>2.563364667993</v>
          </cell>
          <cell r="BH248">
            <v>0.50008465200000174</v>
          </cell>
          <cell r="BI248">
            <v>13.554982316597991</v>
          </cell>
          <cell r="BJ248">
            <v>41.276968453218075</v>
          </cell>
          <cell r="BK248">
            <v>3.4637647245462206</v>
          </cell>
          <cell r="BL248">
            <v>0.42014401200000151</v>
          </cell>
          <cell r="BM248">
            <v>13.626753902204985</v>
          </cell>
          <cell r="BN248">
            <v>41.479969152734945</v>
          </cell>
          <cell r="BO248">
            <v>13.297000000000001</v>
          </cell>
          <cell r="BP248">
            <v>40.93</v>
          </cell>
          <cell r="BQ248">
            <v>4.1616985432600702</v>
          </cell>
          <cell r="BR248">
            <v>0.20622230400000241</v>
          </cell>
          <cell r="BS248">
            <v>13.679093981358271</v>
          </cell>
          <cell r="BT248">
            <v>42.010724981075995</v>
          </cell>
        </row>
        <row r="249">
          <cell r="B249" t="str">
            <v>NWGB Partington</v>
          </cell>
          <cell r="C249" t="str">
            <v>NWGB PARTINGTON</v>
          </cell>
          <cell r="D249">
            <v>6.6</v>
          </cell>
          <cell r="E249">
            <v>54.75</v>
          </cell>
          <cell r="F249">
            <v>21.9</v>
          </cell>
          <cell r="G249">
            <v>0.74486145484116839</v>
          </cell>
          <cell r="H249">
            <v>0.64805533182006025</v>
          </cell>
          <cell r="I249">
            <v>14.192</v>
          </cell>
          <cell r="J249">
            <v>40.78</v>
          </cell>
          <cell r="K249">
            <v>4.2982609999999977E-3</v>
          </cell>
          <cell r="L249">
            <v>4.088663999999298E-4</v>
          </cell>
          <cell r="M249">
            <v>14.192411766859319</v>
          </cell>
          <cell r="N249">
            <v>40.781164652553969</v>
          </cell>
          <cell r="O249">
            <v>1.0372769999999976E-2</v>
          </cell>
          <cell r="P249">
            <v>8.2500639999993908E-4</v>
          </cell>
          <cell r="Q249">
            <v>14.192979551396798</v>
          </cell>
          <cell r="R249">
            <v>40.782770589740785</v>
          </cell>
          <cell r="S249">
            <v>4.2982609999999977E-3</v>
          </cell>
          <cell r="T249">
            <v>1.2600903999999691E-3</v>
          </cell>
          <cell r="U249">
            <v>14.192486229648036</v>
          </cell>
          <cell r="V249">
            <v>40.781375265125362</v>
          </cell>
          <cell r="W249">
            <v>2.9319336099999982E-2</v>
          </cell>
          <cell r="X249">
            <v>1.5787666399999956E-2</v>
          </cell>
          <cell r="Y249">
            <v>14.19594583939935</v>
          </cell>
          <cell r="Z249">
            <v>40.791160519187017</v>
          </cell>
          <cell r="AA249">
            <v>4.4244919999999993E-2</v>
          </cell>
          <cell r="AB249">
            <v>3.0329202400000033E-2</v>
          </cell>
          <cell r="AC249">
            <v>14.198523543885186</v>
          </cell>
          <cell r="AD249">
            <v>40.798451368474332</v>
          </cell>
          <cell r="AE249">
            <v>6.3195191000000012E-2</v>
          </cell>
          <cell r="AF249">
            <v>4.4945106399999935E-2</v>
          </cell>
          <cell r="AG249">
            <v>14.201459822699112</v>
          </cell>
          <cell r="AH249">
            <v>40.806756419117455</v>
          </cell>
          <cell r="AI249">
            <v>8.7123052999999978E-2</v>
          </cell>
          <cell r="AJ249">
            <v>5.9489794400000018E-2</v>
          </cell>
          <cell r="AK249">
            <v>14.204825298017129</v>
          </cell>
          <cell r="AL249">
            <v>40.816275420794604</v>
          </cell>
          <cell r="AM249">
            <v>0.11576682899999999</v>
          </cell>
          <cell r="AN249">
            <v>7.4102982399999795E-2</v>
          </cell>
          <cell r="AO249">
            <v>14.208609301018603</v>
          </cell>
          <cell r="AP249">
            <v>40.826978197524092</v>
          </cell>
          <cell r="AQ249">
            <v>0.14789773499999995</v>
          </cell>
          <cell r="AR249">
            <v>8.8693758400000156E-2</v>
          </cell>
          <cell r="AS249">
            <v>14.212696388242797</v>
          </cell>
          <cell r="AT249">
            <v>40.838538225890211</v>
          </cell>
          <cell r="AU249">
            <v>14.201000000000001</v>
          </cell>
          <cell r="AV249">
            <v>41.131999999999998</v>
          </cell>
          <cell r="AW249">
            <v>0.18503786699999999</v>
          </cell>
          <cell r="AX249">
            <v>0.10324390639999981</v>
          </cell>
          <cell r="AY249">
            <v>14.226218115071964</v>
          </cell>
          <cell r="AZ249">
            <v>41.203327600704505</v>
          </cell>
          <cell r="BA249">
            <v>0.42732607969999992</v>
          </cell>
          <cell r="BB249">
            <v>0.17402947840000083</v>
          </cell>
          <cell r="BC249">
            <v>14.253604968689048</v>
          </cell>
          <cell r="BD249">
            <v>41.280789320336524</v>
          </cell>
          <cell r="BE249">
            <v>14.21</v>
          </cell>
          <cell r="BF249">
            <v>41.496000000000002</v>
          </cell>
          <cell r="BG249">
            <v>0.70417980333100005</v>
          </cell>
          <cell r="BH249">
            <v>0.18809036640000076</v>
          </cell>
          <cell r="BI249">
            <v>14.288053397376375</v>
          </cell>
          <cell r="BJ249">
            <v>41.716768346317927</v>
          </cell>
          <cell r="BK249">
            <v>0.95569517854320984</v>
          </cell>
          <cell r="BL249">
            <v>0.18809036640000032</v>
          </cell>
          <cell r="BM249">
            <v>14.310055286707298</v>
          </cell>
          <cell r="BN249">
            <v>41.77899908689718</v>
          </cell>
          <cell r="BO249">
            <v>14.21</v>
          </cell>
          <cell r="BP249">
            <v>41.515999999999998</v>
          </cell>
          <cell r="BQ249">
            <v>1.1555828409902</v>
          </cell>
          <cell r="BR249">
            <v>0.18809036639999943</v>
          </cell>
          <cell r="BS249">
            <v>14.327540922422671</v>
          </cell>
          <cell r="BT249">
            <v>41.848455933247962</v>
          </cell>
        </row>
        <row r="250">
          <cell r="B250" t="str">
            <v>Offerton</v>
          </cell>
          <cell r="C250" t="str">
            <v>OFFERTON</v>
          </cell>
          <cell r="D250">
            <v>6.6</v>
          </cell>
          <cell r="E250">
            <v>54.75</v>
          </cell>
          <cell r="F250">
            <v>21.9</v>
          </cell>
          <cell r="G250">
            <v>0.70938060670154135</v>
          </cell>
          <cell r="H250">
            <v>0.62474775036692631</v>
          </cell>
          <cell r="I250">
            <v>13.68</v>
          </cell>
          <cell r="J250">
            <v>38.832999999999998</v>
          </cell>
          <cell r="K250">
            <v>1.9558605999999923E-2</v>
          </cell>
          <cell r="L250">
            <v>3.0270559999996394E-3</v>
          </cell>
          <cell r="M250">
            <v>13.681975733035685</v>
          </cell>
          <cell r="N250">
            <v>38.838588216909386</v>
          </cell>
          <cell r="O250">
            <v>4.752790600000012E-2</v>
          </cell>
          <cell r="P250">
            <v>5.7888280000000236E-3</v>
          </cell>
          <cell r="Q250">
            <v>13.684664004655637</v>
          </cell>
          <cell r="R250">
            <v>38.846191797277946</v>
          </cell>
          <cell r="S250">
            <v>1.9558605999999923E-2</v>
          </cell>
          <cell r="T250">
            <v>8.4625759999998884E-3</v>
          </cell>
          <cell r="U250">
            <v>13.682451217722834</v>
          </cell>
          <cell r="V250">
            <v>38.839933090695922</v>
          </cell>
          <cell r="W250">
            <v>0.13589258399999993</v>
          </cell>
          <cell r="X250">
            <v>3.2289251999999991E-2</v>
          </cell>
          <cell r="Y250">
            <v>13.694712095195062</v>
          </cell>
          <cell r="Z250">
            <v>38.874612089111558</v>
          </cell>
          <cell r="AA250">
            <v>0.20633254899999998</v>
          </cell>
          <cell r="AB250">
            <v>5.6069503999999881E-2</v>
          </cell>
          <cell r="AC250">
            <v>13.702954226656887</v>
          </cell>
          <cell r="AD250">
            <v>38.897924357303914</v>
          </cell>
          <cell r="AE250">
            <v>0.29640489200000009</v>
          </cell>
          <cell r="AF250">
            <v>8.0120911999999933E-2</v>
          </cell>
          <cell r="AG250">
            <v>13.71293746580246</v>
          </cell>
          <cell r="AH250">
            <v>38.926161221696077</v>
          </cell>
          <cell r="AI250">
            <v>0.41095880500000004</v>
          </cell>
          <cell r="AJ250">
            <v>0.10374810799999867</v>
          </cell>
          <cell r="AK250">
            <v>13.725025177996107</v>
          </cell>
          <cell r="AL250">
            <v>38.960350434740718</v>
          </cell>
          <cell r="AM250">
            <v>0.54880992900000025</v>
          </cell>
          <cell r="AN250">
            <v>0.12762562400000022</v>
          </cell>
          <cell r="AO250">
            <v>13.739172764941513</v>
          </cell>
          <cell r="AP250">
            <v>39.000365853406805</v>
          </cell>
          <cell r="AQ250">
            <v>0.70394047500000012</v>
          </cell>
          <cell r="AR250">
            <v>0.15132944800000026</v>
          </cell>
          <cell r="AS250">
            <v>13.754816715193005</v>
          </cell>
          <cell r="AT250">
            <v>39.044613626636306</v>
          </cell>
          <cell r="AU250">
            <v>13.693</v>
          </cell>
          <cell r="AV250">
            <v>39.234000000000002</v>
          </cell>
          <cell r="AW250">
            <v>0.88380284300000012</v>
          </cell>
          <cell r="AX250">
            <v>0.17479868800000009</v>
          </cell>
          <cell r="AY250">
            <v>13.785603618013242</v>
          </cell>
          <cell r="AZ250">
            <v>39.495922585038294</v>
          </cell>
          <cell r="BA250">
            <v>2.0566637619999999</v>
          </cell>
          <cell r="BB250">
            <v>0.28269439599999924</v>
          </cell>
          <cell r="BC250">
            <v>13.897640767007916</v>
          </cell>
          <cell r="BD250">
            <v>39.812811496234055</v>
          </cell>
          <cell r="BE250">
            <v>13.624000000000001</v>
          </cell>
          <cell r="BF250">
            <v>39.408000000000001</v>
          </cell>
          <cell r="BG250">
            <v>3.3850458679000002</v>
          </cell>
          <cell r="BH250">
            <v>0.30383108399999958</v>
          </cell>
          <cell r="BI250">
            <v>13.946693045634374</v>
          </cell>
          <cell r="BJ250">
            <v>40.320713763239226</v>
          </cell>
          <cell r="BK250">
            <v>4.5575278595356998</v>
          </cell>
          <cell r="BL250">
            <v>0.30383108400000136</v>
          </cell>
          <cell r="BM250">
            <v>14.049258620405718</v>
          </cell>
          <cell r="BN250">
            <v>40.610813016987677</v>
          </cell>
          <cell r="BO250">
            <v>13.638</v>
          </cell>
          <cell r="BP250">
            <v>39.500999999999998</v>
          </cell>
          <cell r="BQ250">
            <v>5.4500942229950997</v>
          </cell>
          <cell r="BR250">
            <v>0.30383108400000136</v>
          </cell>
          <cell r="BS250">
            <v>14.14133792801373</v>
          </cell>
          <cell r="BT250">
            <v>40.924654648507577</v>
          </cell>
        </row>
        <row r="251">
          <cell r="B251" t="str">
            <v>Openshaw</v>
          </cell>
          <cell r="C251" t="str">
            <v>OPENSHAW</v>
          </cell>
          <cell r="D251">
            <v>6.6</v>
          </cell>
          <cell r="E251">
            <v>62.5</v>
          </cell>
          <cell r="F251">
            <v>25</v>
          </cell>
          <cell r="G251">
            <v>0.63877081974361016</v>
          </cell>
          <cell r="H251">
            <v>0.54890148727415122</v>
          </cell>
          <cell r="I251">
            <v>13.72</v>
          </cell>
          <cell r="J251">
            <v>39.915999999999997</v>
          </cell>
          <cell r="K251">
            <v>2.5266180000000027E-2</v>
          </cell>
          <cell r="L251">
            <v>3.7377040000010631E-3</v>
          </cell>
          <cell r="M251">
            <v>13.722537181853781</v>
          </cell>
          <cell r="N251">
            <v>39.923176233975639</v>
          </cell>
          <cell r="O251">
            <v>6.14738640000001E-2</v>
          </cell>
          <cell r="P251">
            <v>7.1479480000000706E-3</v>
          </cell>
          <cell r="Q251">
            <v>13.726002851762194</v>
          </cell>
          <cell r="R251">
            <v>39.932978628750014</v>
          </cell>
          <cell r="S251">
            <v>2.5266180000000027E-2</v>
          </cell>
          <cell r="T251">
            <v>1.0452739999999849E-2</v>
          </cell>
          <cell r="U251">
            <v>13.723124595163208</v>
          </cell>
          <cell r="V251">
            <v>39.924837689713463</v>
          </cell>
          <cell r="W251">
            <v>0.17612314200000001</v>
          </cell>
          <cell r="X251">
            <v>7.0112840000000176E-2</v>
          </cell>
          <cell r="Y251">
            <v>13.741540062195739</v>
          </cell>
          <cell r="Z251">
            <v>39.976924496183145</v>
          </cell>
          <cell r="AA251">
            <v>0.26770316700000008</v>
          </cell>
          <cell r="AB251">
            <v>0.12972186400000041</v>
          </cell>
          <cell r="AC251">
            <v>13.754765674034932</v>
          </cell>
          <cell r="AD251">
            <v>40.014332175450484</v>
          </cell>
          <cell r="AE251">
            <v>0.384950919</v>
          </cell>
          <cell r="AF251">
            <v>0.18967957599999963</v>
          </cell>
          <cell r="AG251">
            <v>13.770267131965578</v>
          </cell>
          <cell r="AH251">
            <v>40.058176919534638</v>
          </cell>
          <cell r="AI251">
            <v>0.5342454830000003</v>
          </cell>
          <cell r="AJ251">
            <v>0.24911652400000062</v>
          </cell>
          <cell r="AK251">
            <v>13.788526403880967</v>
          </cell>
          <cell r="AL251">
            <v>40.109821939498232</v>
          </cell>
          <cell r="AM251">
            <v>0.714053453</v>
          </cell>
          <cell r="AN251">
            <v>0.30887498799999946</v>
          </cell>
          <cell r="AO251">
            <v>13.809483031935315</v>
          </cell>
          <cell r="AP251">
            <v>40.169096234730368</v>
          </cell>
          <cell r="AQ251">
            <v>0.91650549900000033</v>
          </cell>
          <cell r="AR251">
            <v>0.36841779200000069</v>
          </cell>
          <cell r="AS251">
            <v>13.832401637567708</v>
          </cell>
          <cell r="AT251">
            <v>40.233919840562393</v>
          </cell>
          <cell r="AU251">
            <v>13.73</v>
          </cell>
          <cell r="AV251">
            <v>40.305</v>
          </cell>
          <cell r="AW251">
            <v>1.1518491300000002</v>
          </cell>
          <cell r="AX251">
            <v>0.42766798800000227</v>
          </cell>
          <cell r="AY251">
            <v>13.868171914131352</v>
          </cell>
          <cell r="AZ251">
            <v>40.695809189807214</v>
          </cell>
          <cell r="BA251">
            <v>2.6913825609000002</v>
          </cell>
          <cell r="BB251">
            <v>0.71210411600000079</v>
          </cell>
          <cell r="BC251">
            <v>14.027727871074473</v>
          </cell>
          <cell r="BD251">
            <v>41.147101586339978</v>
          </cell>
          <cell r="BE251">
            <v>13.682</v>
          </cell>
          <cell r="BF251">
            <v>41.1</v>
          </cell>
          <cell r="BG251">
            <v>4.4385103640499999</v>
          </cell>
          <cell r="BH251">
            <v>0.76685590000000481</v>
          </cell>
          <cell r="BI251">
            <v>14.137351456633313</v>
          </cell>
          <cell r="BJ251">
            <v>42.387928411234356</v>
          </cell>
          <cell r="BK251">
            <v>5.9915323113054004</v>
          </cell>
          <cell r="BL251">
            <v>0.59631587199999991</v>
          </cell>
          <cell r="BM251">
            <v>14.258287260910873</v>
          </cell>
          <cell r="BN251">
            <v>42.729986520406001</v>
          </cell>
          <cell r="BO251">
            <v>13.69</v>
          </cell>
          <cell r="BP251">
            <v>41.433</v>
          </cell>
          <cell r="BQ251">
            <v>7.1874866980853991</v>
          </cell>
          <cell r="BR251">
            <v>0.13994955599999948</v>
          </cell>
          <cell r="BS251">
            <v>14.330984438449399</v>
          </cell>
          <cell r="BT251">
            <v>43.245977772250484</v>
          </cell>
        </row>
        <row r="252">
          <cell r="B252" t="str">
            <v>Ormskirk</v>
          </cell>
          <cell r="C252" t="str">
            <v>ORMSKIRK</v>
          </cell>
          <cell r="D252">
            <v>11</v>
          </cell>
          <cell r="E252">
            <v>62.5</v>
          </cell>
          <cell r="F252">
            <v>25</v>
          </cell>
          <cell r="G252">
            <v>0.3530568738217526</v>
          </cell>
          <cell r="H252">
            <v>0.3084456251703509</v>
          </cell>
          <cell r="I252">
            <v>7.7089999999999996</v>
          </cell>
          <cell r="J252">
            <v>22.06</v>
          </cell>
          <cell r="K252">
            <v>3.9118921000000473E-2</v>
          </cell>
          <cell r="L252">
            <v>1.6655439999961885E-3</v>
          </cell>
          <cell r="M252">
            <v>7.7111406292587725</v>
          </cell>
          <cell r="N252">
            <v>22.066054613859539</v>
          </cell>
          <cell r="O252">
            <v>9.2232877999999907E-2</v>
          </cell>
          <cell r="P252">
            <v>3.2119959999992176E-3</v>
          </cell>
          <cell r="Q252">
            <v>7.7140095566996969</v>
          </cell>
          <cell r="R252">
            <v>22.074169166052375</v>
          </cell>
          <cell r="S252">
            <v>3.9118921000000473E-2</v>
          </cell>
          <cell r="T252">
            <v>4.7297919999991223E-3</v>
          </cell>
          <cell r="U252">
            <v>7.7113014605685608</v>
          </cell>
          <cell r="V252">
            <v>22.066509513498652</v>
          </cell>
          <cell r="W252">
            <v>0.25002319500000025</v>
          </cell>
          <cell r="X252">
            <v>7.8394039999995613E-2</v>
          </cell>
          <cell r="Y252">
            <v>7.7262374344576141</v>
          </cell>
          <cell r="Z252">
            <v>22.108754827180949</v>
          </cell>
          <cell r="AA252">
            <v>0.36869175600000004</v>
          </cell>
          <cell r="AB252">
            <v>0.15204648399999776</v>
          </cell>
          <cell r="AC252">
            <v>7.7363316693673934</v>
          </cell>
          <cell r="AD252">
            <v>22.137305635003329</v>
          </cell>
          <cell r="AE252">
            <v>0.51520044899999995</v>
          </cell>
          <cell r="AF252">
            <v>0.22587396800000015</v>
          </cell>
          <cell r="AG252">
            <v>7.7478963194676806</v>
          </cell>
          <cell r="AH252">
            <v>22.170015405035183</v>
          </cell>
          <cell r="AI252">
            <v>0.69479375399999954</v>
          </cell>
          <cell r="AJ252">
            <v>0.2994598199999956</v>
          </cell>
          <cell r="AK252">
            <v>7.7611847789628765</v>
          </cell>
          <cell r="AL252">
            <v>22.207600844317483</v>
          </cell>
          <cell r="AM252">
            <v>0.90491703000000001</v>
          </cell>
          <cell r="AN252">
            <v>0.37320710000000012</v>
          </cell>
          <cell r="AO252">
            <v>7.7760841191375683</v>
          </cell>
          <cell r="AP252">
            <v>22.249742542208402</v>
          </cell>
          <cell r="AQ252">
            <v>1.1373000630000001</v>
          </cell>
          <cell r="AR252">
            <v>0.44685933199999539</v>
          </cell>
          <cell r="AS252">
            <v>7.7921468048311384</v>
          </cell>
          <cell r="AT252">
            <v>22.295174678120368</v>
          </cell>
          <cell r="AU252">
            <v>7.7190000000000003</v>
          </cell>
          <cell r="AV252">
            <v>22.472999999999999</v>
          </cell>
          <cell r="AW252">
            <v>1.3985726970000001</v>
          </cell>
          <cell r="AX252">
            <v>0.52037624000000271</v>
          </cell>
          <cell r="AY252">
            <v>7.8197186986671001</v>
          </cell>
          <cell r="AZ252">
            <v>22.757875499279162</v>
          </cell>
          <cell r="BA252">
            <v>3.0490219179999998</v>
          </cell>
          <cell r="BB252">
            <v>0.88230480400000211</v>
          </cell>
          <cell r="BC252">
            <v>7.9253411401108247</v>
          </cell>
          <cell r="BD252">
            <v>23.056620877640508</v>
          </cell>
          <cell r="BE252">
            <v>7.67</v>
          </cell>
          <cell r="BF252">
            <v>22.664999999999999</v>
          </cell>
          <cell r="BG252">
            <v>4.9567648527999992</v>
          </cell>
          <cell r="BH252">
            <v>0.95204982799999804</v>
          </cell>
          <cell r="BI252">
            <v>7.9801323405955902</v>
          </cell>
          <cell r="BJ252">
            <v>23.542186724401589</v>
          </cell>
          <cell r="BK252">
            <v>6.7334956404869999</v>
          </cell>
          <cell r="BL252">
            <v>0.69623978399999764</v>
          </cell>
          <cell r="BM252">
            <v>8.0599599770304788</v>
          </cell>
          <cell r="BN252">
            <v>23.767973376598405</v>
          </cell>
          <cell r="BO252">
            <v>7.6749999999999998</v>
          </cell>
          <cell r="BP252">
            <v>22.866</v>
          </cell>
          <cell r="BQ252">
            <v>8.184467165137999</v>
          </cell>
          <cell r="BR252">
            <v>1.1690307999996818E-2</v>
          </cell>
          <cell r="BS252">
            <v>8.1051867021306165</v>
          </cell>
          <cell r="BT252">
            <v>24.082751737011346</v>
          </cell>
        </row>
        <row r="253">
          <cell r="B253" t="str">
            <v>Padiham</v>
          </cell>
          <cell r="C253" t="str">
            <v>PADIHAM</v>
          </cell>
          <cell r="D253">
            <v>11</v>
          </cell>
          <cell r="E253">
            <v>33.405000000000001</v>
          </cell>
          <cell r="F253">
            <v>13.1</v>
          </cell>
          <cell r="G253">
            <v>0.94951383213720486</v>
          </cell>
          <cell r="H253">
            <v>0.81953973476845687</v>
          </cell>
          <cell r="I253">
            <v>10.686999999999999</v>
          </cell>
          <cell r="J253">
            <v>31.58</v>
          </cell>
          <cell r="K253">
            <v>0.92867030400000039</v>
          </cell>
          <cell r="L253">
            <v>4.3435159999978268E-3</v>
          </cell>
          <cell r="M253">
            <v>10.735970525466785</v>
          </cell>
          <cell r="N253">
            <v>31.718509562543328</v>
          </cell>
          <cell r="O253">
            <v>0.95469091300000009</v>
          </cell>
          <cell r="P253">
            <v>8.2398320000001135E-3</v>
          </cell>
          <cell r="Q253">
            <v>10.737540756803337</v>
          </cell>
          <cell r="R253">
            <v>31.722950847447759</v>
          </cell>
          <cell r="S253">
            <v>0.92867030400000039</v>
          </cell>
          <cell r="T253">
            <v>1.1965012000000108E-2</v>
          </cell>
          <cell r="U253">
            <v>10.736370550263805</v>
          </cell>
          <cell r="V253">
            <v>31.719641003529794</v>
          </cell>
          <cell r="W253">
            <v>1.0346079970000004</v>
          </cell>
          <cell r="X253">
            <v>6.6289128000000197E-2</v>
          </cell>
          <cell r="Y253">
            <v>10.744782113769894</v>
          </cell>
          <cell r="Z253">
            <v>31.743432497911936</v>
          </cell>
          <cell r="AA253">
            <v>1.0966470310000005</v>
          </cell>
          <cell r="AB253">
            <v>0.12052104000000252</v>
          </cell>
          <cell r="AC253">
            <v>10.750884755767352</v>
          </cell>
          <cell r="AD253">
            <v>31.760693376070162</v>
          </cell>
          <cell r="AE253">
            <v>1.1747003550000004</v>
          </cell>
          <cell r="AF253">
            <v>0.17508943600000126</v>
          </cell>
          <cell r="AG253">
            <v>10.757845590834842</v>
          </cell>
          <cell r="AH253">
            <v>31.780381590785936</v>
          </cell>
          <cell r="AI253">
            <v>1.2723077129999998</v>
          </cell>
          <cell r="AJ253">
            <v>0.22908090000000048</v>
          </cell>
          <cell r="AK253">
            <v>10.765802465443072</v>
          </cell>
          <cell r="AL253">
            <v>31.802887030756057</v>
          </cell>
          <cell r="AM253">
            <v>1.3883030789999997</v>
          </cell>
          <cell r="AN253">
            <v>0.28338203600000167</v>
          </cell>
          <cell r="AO253">
            <v>10.774740713740503</v>
          </cell>
          <cell r="AP253">
            <v>31.82816821468823</v>
          </cell>
          <cell r="AQ253">
            <v>1.5178416470000002</v>
          </cell>
          <cell r="AR253">
            <v>0.33743557600000162</v>
          </cell>
          <cell r="AS253">
            <v>10.784376800374584</v>
          </cell>
          <cell r="AT253">
            <v>31.85542318350047</v>
          </cell>
          <cell r="AU253">
            <v>10.688000000000001</v>
          </cell>
          <cell r="AV253">
            <v>31.677</v>
          </cell>
          <cell r="AW253">
            <v>1.666122764</v>
          </cell>
          <cell r="AX253">
            <v>0.39116921200000032</v>
          </cell>
          <cell r="AY253">
            <v>10.795979825104116</v>
          </cell>
          <cell r="AZ253">
            <v>31.982413066249826</v>
          </cell>
          <cell r="BA253">
            <v>2.6241618540000005</v>
          </cell>
          <cell r="BB253">
            <v>0.58931485200000022</v>
          </cell>
          <cell r="BC253">
            <v>10.856663785567608</v>
          </cell>
          <cell r="BD253">
            <v>32.154053226061798</v>
          </cell>
          <cell r="BE253">
            <v>10.704000000000001</v>
          </cell>
          <cell r="BF253">
            <v>32.292000000000002</v>
          </cell>
          <cell r="BG253">
            <v>3.7242053313400012</v>
          </cell>
          <cell r="BH253">
            <v>0.43085679199999749</v>
          </cell>
          <cell r="BI253">
            <v>10.922084203219088</v>
          </cell>
          <cell r="BJ253">
            <v>32.908835275863531</v>
          </cell>
          <cell r="BK253">
            <v>4.7327382025289992</v>
          </cell>
          <cell r="BL253">
            <v>-2.0422775679999985</v>
          </cell>
          <cell r="BM253">
            <v>10.845212561053584</v>
          </cell>
          <cell r="BN253">
            <v>32.691409438038832</v>
          </cell>
          <cell r="BO253">
            <v>10.706</v>
          </cell>
          <cell r="BP253">
            <v>32.319000000000003</v>
          </cell>
          <cell r="BQ253">
            <v>5.5420277813230001</v>
          </cell>
          <cell r="BR253">
            <v>-2.438023959999998</v>
          </cell>
          <cell r="BS253">
            <v>10.868917949255133</v>
          </cell>
          <cell r="BT253">
            <v>32.779801546781243</v>
          </cell>
        </row>
        <row r="254">
          <cell r="B254" t="str">
            <v>Peel St &amp; Ribblesdale T13</v>
          </cell>
          <cell r="C254" t="str">
            <v>PEEL ST</v>
          </cell>
          <cell r="D254">
            <v>11</v>
          </cell>
          <cell r="E254">
            <v>40</v>
          </cell>
          <cell r="F254">
            <v>16</v>
          </cell>
          <cell r="G254">
            <v>0.24764660094790755</v>
          </cell>
          <cell r="H254">
            <v>0.23487957815549224</v>
          </cell>
          <cell r="I254">
            <v>3.7559999999999998</v>
          </cell>
          <cell r="J254">
            <v>9.9</v>
          </cell>
          <cell r="K254">
            <v>3.4987603000000034E-2</v>
          </cell>
          <cell r="L254">
            <v>4.5131240000015893E-3</v>
          </cell>
          <cell r="M254">
            <v>3.7580732504878758</v>
          </cell>
          <cell r="N254">
            <v>9.9058640379163023</v>
          </cell>
          <cell r="O254">
            <v>8.3911400999999941E-2</v>
          </cell>
          <cell r="P254">
            <v>8.5447360000001638E-3</v>
          </cell>
          <cell r="Q254">
            <v>3.7608526886895617</v>
          </cell>
          <cell r="R254">
            <v>9.9137254763175076</v>
          </cell>
          <cell r="S254">
            <v>3.4987603000000034E-2</v>
          </cell>
          <cell r="T254">
            <v>1.238382799999993E-2</v>
          </cell>
          <cell r="U254">
            <v>3.7584863553127041</v>
          </cell>
          <cell r="V254">
            <v>9.9070324748082097</v>
          </cell>
          <cell r="W254">
            <v>0.2360850000000001</v>
          </cell>
          <cell r="X254">
            <v>9.2480240000000435E-2</v>
          </cell>
          <cell r="Y254">
            <v>3.7732452027054864</v>
          </cell>
          <cell r="Z254">
            <v>9.9487767991039462</v>
          </cell>
          <cell r="AA254">
            <v>0.35514902199999998</v>
          </cell>
          <cell r="AB254">
            <v>0.17246769600000089</v>
          </cell>
          <cell r="AC254">
            <v>3.7836926958332948</v>
          </cell>
          <cell r="AD254">
            <v>9.9783267720522382</v>
          </cell>
          <cell r="AE254">
            <v>0.50504931400000008</v>
          </cell>
          <cell r="AF254">
            <v>0.25278556000000041</v>
          </cell>
          <cell r="AG254">
            <v>3.7957760153186531</v>
          </cell>
          <cell r="AH254">
            <v>10.0125035606416</v>
          </cell>
          <cell r="AI254">
            <v>0.69229337599999963</v>
          </cell>
          <cell r="AJ254">
            <v>0.33249965600000309</v>
          </cell>
          <cell r="AK254">
            <v>3.8097876848080774</v>
          </cell>
          <cell r="AL254">
            <v>10.052134546688466</v>
          </cell>
          <cell r="AM254">
            <v>0.91468778799999995</v>
          </cell>
          <cell r="AN254">
            <v>0.41251893999999911</v>
          </cell>
          <cell r="AO254">
            <v>3.8256602874255528</v>
          </cell>
          <cell r="AP254">
            <v>10.09702904647205</v>
          </cell>
          <cell r="AQ254">
            <v>1.162991863</v>
          </cell>
          <cell r="AR254">
            <v>0.49227745199999884</v>
          </cell>
          <cell r="AS254">
            <v>3.8428791076905977</v>
          </cell>
          <cell r="AT254">
            <v>10.145731224765832</v>
          </cell>
          <cell r="AU254">
            <v>3.758</v>
          </cell>
          <cell r="AV254">
            <v>10</v>
          </cell>
          <cell r="AW254">
            <v>1.4434939530000002</v>
          </cell>
          <cell r="AX254">
            <v>0.57170424800000053</v>
          </cell>
          <cell r="AY254">
            <v>3.8637704748925272</v>
          </cell>
          <cell r="AZ254">
            <v>10.29916408018331</v>
          </cell>
          <cell r="BA254">
            <v>3.2468128069999995</v>
          </cell>
          <cell r="BB254">
            <v>0.95609930800000154</v>
          </cell>
          <cell r="BC254">
            <v>3.9785956764523265</v>
          </cell>
          <cell r="BD254">
            <v>10.623938794879495</v>
          </cell>
          <cell r="BE254">
            <v>3.766</v>
          </cell>
          <cell r="BF254">
            <v>10.297000000000001</v>
          </cell>
          <cell r="BG254">
            <v>5.3339780551000002</v>
          </cell>
          <cell r="BH254">
            <v>1.0323909599999999</v>
          </cell>
          <cell r="BI254">
            <v>4.1001477149662255</v>
          </cell>
          <cell r="BJ254">
            <v>11.242112460682431</v>
          </cell>
          <cell r="BK254">
            <v>7.2424859423810002</v>
          </cell>
          <cell r="BL254">
            <v>1.0323909599999999</v>
          </cell>
          <cell r="BM254">
            <v>4.200318400645517</v>
          </cell>
          <cell r="BN254">
            <v>11.525437945162164</v>
          </cell>
          <cell r="BO254">
            <v>3.7360000000000002</v>
          </cell>
          <cell r="BP254">
            <v>10.260999999999999</v>
          </cell>
          <cell r="BQ254">
            <v>8.7535608553169997</v>
          </cell>
          <cell r="BR254">
            <v>1.0323909599999963</v>
          </cell>
          <cell r="BS254">
            <v>4.2496292649863614</v>
          </cell>
          <cell r="BT254">
            <v>11.713762945150872</v>
          </cell>
        </row>
        <row r="255">
          <cell r="B255" t="str">
            <v>Pendleton</v>
          </cell>
          <cell r="C255" t="str">
            <v>PENDLETON</v>
          </cell>
          <cell r="D255">
            <v>6.6</v>
          </cell>
          <cell r="E255">
            <v>54.75</v>
          </cell>
          <cell r="F255">
            <v>21.9</v>
          </cell>
          <cell r="G255">
            <v>0.78844845201049041</v>
          </cell>
          <cell r="H255">
            <v>0.67769907028956289</v>
          </cell>
          <cell r="I255">
            <v>14.84</v>
          </cell>
          <cell r="J255">
            <v>43.162999999999997</v>
          </cell>
          <cell r="K255">
            <v>1.5733840999999971E-2</v>
          </cell>
          <cell r="L255">
            <v>2.666807999999854E-3</v>
          </cell>
          <cell r="M255">
            <v>14.841609639341426</v>
          </cell>
          <cell r="N255">
            <v>43.167552747574348</v>
          </cell>
          <cell r="O255">
            <v>3.7976322000000007E-2</v>
          </cell>
          <cell r="P255">
            <v>5.0742360000000097E-3</v>
          </cell>
          <cell r="Q255">
            <v>14.843765947159101</v>
          </cell>
          <cell r="R255">
            <v>43.173651707095161</v>
          </cell>
          <cell r="S255">
            <v>1.5733840999999971E-2</v>
          </cell>
          <cell r="T255">
            <v>7.3889079999998053E-3</v>
          </cell>
          <cell r="U255">
            <v>14.842022715963569</v>
          </cell>
          <cell r="V255">
            <v>43.168721104697013</v>
          </cell>
          <cell r="W255">
            <v>0.10724052269999995</v>
          </cell>
          <cell r="X255">
            <v>6.4221023999999627E-2</v>
          </cell>
          <cell r="Y255">
            <v>14.854998995476199</v>
          </cell>
          <cell r="Z255">
            <v>43.205423565648822</v>
          </cell>
          <cell r="AA255">
            <v>0.16177265600000001</v>
          </cell>
          <cell r="AB255">
            <v>0.12100605999999958</v>
          </cell>
          <cell r="AC255">
            <v>14.864736722394499</v>
          </cell>
          <cell r="AD255">
            <v>43.232966016597913</v>
          </cell>
          <cell r="AE255">
            <v>0.23104551699999998</v>
          </cell>
          <cell r="AF255">
            <v>0.17801220399999984</v>
          </cell>
          <cell r="AG255">
            <v>14.875783270505067</v>
          </cell>
          <cell r="AH255">
            <v>43.264210372908657</v>
          </cell>
          <cell r="AI255">
            <v>0.31858133799999999</v>
          </cell>
          <cell r="AJ255">
            <v>0.2346655959999997</v>
          </cell>
          <cell r="AK255">
            <v>14.888396555495945</v>
          </cell>
          <cell r="AL255">
            <v>43.299886130309012</v>
          </cell>
          <cell r="AM255">
            <v>0.42341108300000008</v>
          </cell>
          <cell r="AN255">
            <v>0.29152222800000027</v>
          </cell>
          <cell r="AO255">
            <v>14.902540445387649</v>
          </cell>
          <cell r="AP255">
            <v>43.339891092128127</v>
          </cell>
          <cell r="AQ255">
            <v>0.5410332109999999</v>
          </cell>
          <cell r="AR255">
            <v>0.34822928799999975</v>
          </cell>
          <cell r="AS255">
            <v>14.917790294420891</v>
          </cell>
          <cell r="AT255">
            <v>43.383024178782044</v>
          </cell>
          <cell r="AU255">
            <v>14.851000000000001</v>
          </cell>
          <cell r="AV255">
            <v>43.529000000000003</v>
          </cell>
          <cell r="AW255">
            <v>0.67737004500000009</v>
          </cell>
          <cell r="AX255">
            <v>0.4047400639999994</v>
          </cell>
          <cell r="AY255">
            <v>14.945660085261208</v>
          </cell>
          <cell r="AZ255">
            <v>43.796739152783587</v>
          </cell>
          <cell r="BA255">
            <v>1.5666479792000003</v>
          </cell>
          <cell r="BB255">
            <v>0.679219456000002</v>
          </cell>
          <cell r="BC255">
            <v>15.04746244973893</v>
          </cell>
          <cell r="BD255">
            <v>44.084679721835677</v>
          </cell>
          <cell r="BE255">
            <v>14.872</v>
          </cell>
          <cell r="BF255">
            <v>44.252000000000002</v>
          </cell>
          <cell r="BG255">
            <v>2.5807196713500002</v>
          </cell>
          <cell r="BH255">
            <v>0.73373941600000236</v>
          </cell>
          <cell r="BI255">
            <v>15.161939976712048</v>
          </cell>
          <cell r="BJ255">
            <v>45.072074094680644</v>
          </cell>
          <cell r="BK255">
            <v>3.4990249418743007</v>
          </cell>
          <cell r="BL255">
            <v>0.73373941600000059</v>
          </cell>
          <cell r="BM255">
            <v>15.242270854762875</v>
          </cell>
          <cell r="BN255">
            <v>45.299284129114277</v>
          </cell>
          <cell r="BO255">
            <v>14.818</v>
          </cell>
          <cell r="BP255">
            <v>44.703000000000003</v>
          </cell>
          <cell r="BQ255">
            <v>4.2262911099611999</v>
          </cell>
          <cell r="BR255">
            <v>0.73373941600000059</v>
          </cell>
          <cell r="BS255">
            <v>15.251890145356434</v>
          </cell>
          <cell r="BT255">
            <v>45.930226656286209</v>
          </cell>
        </row>
        <row r="256">
          <cell r="B256" t="str">
            <v>Petteril Bank</v>
          </cell>
          <cell r="C256" t="str">
            <v>PETTERIL BANK</v>
          </cell>
          <cell r="D256">
            <v>11</v>
          </cell>
          <cell r="E256">
            <v>33.405000000000001</v>
          </cell>
          <cell r="F256">
            <v>13.1</v>
          </cell>
          <cell r="G256">
            <v>0.74515231930586934</v>
          </cell>
          <cell r="H256">
            <v>0.67104593377998889</v>
          </cell>
          <cell r="I256">
            <v>8.7889999999999997</v>
          </cell>
          <cell r="J256">
            <v>24.887</v>
          </cell>
          <cell r="K256">
            <v>3.0911374999999852E-2</v>
          </cell>
          <cell r="L256">
            <v>1.5109840000002706E-3</v>
          </cell>
          <cell r="M256">
            <v>8.7907017325178547</v>
          </cell>
          <cell r="N256">
            <v>24.891813226412566</v>
          </cell>
          <cell r="O256">
            <v>7.4945265999999844E-2</v>
          </cell>
          <cell r="P256">
            <v>3.0146960000001499E-3</v>
          </cell>
          <cell r="Q256">
            <v>8.7930918368224287</v>
          </cell>
          <cell r="R256">
            <v>24.898573462258593</v>
          </cell>
          <cell r="S256">
            <v>3.0911374999999852E-2</v>
          </cell>
          <cell r="T256">
            <v>4.5661480000003252E-3</v>
          </cell>
          <cell r="U256">
            <v>8.7908620870412939</v>
          </cell>
          <cell r="V256">
            <v>24.892266777496236</v>
          </cell>
          <cell r="W256">
            <v>0.21909975800000003</v>
          </cell>
          <cell r="X256">
            <v>5.0119367999999831E-2</v>
          </cell>
          <cell r="Y256">
            <v>8.8031303395333715</v>
          </cell>
          <cell r="Z256">
            <v>24.926966635618065</v>
          </cell>
          <cell r="AA256">
            <v>0.33560434700000008</v>
          </cell>
          <cell r="AB256">
            <v>9.571261199999892E-2</v>
          </cell>
          <cell r="AC256">
            <v>8.8116382693077</v>
          </cell>
          <cell r="AD256">
            <v>24.951030694967208</v>
          </cell>
          <cell r="AE256">
            <v>0.4832061470000002</v>
          </cell>
          <cell r="AF256">
            <v>0.14155617599999992</v>
          </cell>
          <cell r="AG256">
            <v>8.8217915177603263</v>
          </cell>
          <cell r="AH256">
            <v>24.979748418294903</v>
          </cell>
          <cell r="AI256">
            <v>0.66802658100000012</v>
          </cell>
          <cell r="AJ256">
            <v>0.18715376000000106</v>
          </cell>
          <cell r="AK256">
            <v>8.8338853272801838</v>
          </cell>
          <cell r="AL256">
            <v>25.013954877182385</v>
          </cell>
          <cell r="AM256">
            <v>0.88841366400000021</v>
          </cell>
          <cell r="AN256">
            <v>0.23298124799999975</v>
          </cell>
          <cell r="AO256">
            <v>8.8478579685737344</v>
          </cell>
          <cell r="AP256">
            <v>25.053475474821408</v>
          </cell>
          <cell r="AQ256">
            <v>1.1350640469999997</v>
          </cell>
          <cell r="AR256">
            <v>0.27872693199999876</v>
          </cell>
          <cell r="AS256">
            <v>8.8632047820275925</v>
          </cell>
          <cell r="AT256">
            <v>25.096882818272721</v>
          </cell>
          <cell r="AU256">
            <v>8.7949999999999999</v>
          </cell>
          <cell r="AV256">
            <v>25.138999999999999</v>
          </cell>
          <cell r="AW256">
            <v>1.4040194419999996</v>
          </cell>
          <cell r="AX256">
            <v>0.32433025600000054</v>
          </cell>
          <cell r="AY256">
            <v>8.8857148330358271</v>
          </cell>
          <cell r="AZ256">
            <v>25.395580294375357</v>
          </cell>
          <cell r="BA256">
            <v>3.1362220389999997</v>
          </cell>
          <cell r="BB256">
            <v>0.54551112400000168</v>
          </cell>
          <cell r="BC256">
            <v>8.9882408757038572</v>
          </cell>
          <cell r="BD256">
            <v>25.685567734450494</v>
          </cell>
          <cell r="BE256">
            <v>8.8109999999999999</v>
          </cell>
          <cell r="BF256">
            <v>25.792000000000002</v>
          </cell>
          <cell r="BG256">
            <v>5.1806540092000004</v>
          </cell>
          <cell r="BH256">
            <v>0.58941737600000099</v>
          </cell>
          <cell r="BI256">
            <v>9.113850206135325</v>
          </cell>
          <cell r="BJ256">
            <v>26.64858973776813</v>
          </cell>
          <cell r="BK256">
            <v>7.048357741877</v>
          </cell>
          <cell r="BL256">
            <v>0.58941737599999744</v>
          </cell>
          <cell r="BM256">
            <v>9.2118792291196456</v>
          </cell>
          <cell r="BN256">
            <v>26.925857685389353</v>
          </cell>
          <cell r="BO256">
            <v>8.8119999999999994</v>
          </cell>
          <cell r="BP256">
            <v>25.837</v>
          </cell>
          <cell r="BQ256">
            <v>8.4931467109229999</v>
          </cell>
          <cell r="BR256">
            <v>0.58941737599999744</v>
          </cell>
          <cell r="BS256">
            <v>9.2887109836833641</v>
          </cell>
          <cell r="BT256">
            <v>27.185342276914469</v>
          </cell>
        </row>
        <row r="257">
          <cell r="B257" t="str">
            <v>Phillips Lane</v>
          </cell>
          <cell r="C257" t="str">
            <v>PHILLIPS LANE</v>
          </cell>
          <cell r="D257">
            <v>6.6</v>
          </cell>
          <cell r="E257">
            <v>62.5</v>
          </cell>
          <cell r="F257">
            <v>25</v>
          </cell>
          <cell r="G257">
            <v>0.70533825138137785</v>
          </cell>
          <cell r="H257">
            <v>0.54109406089906653</v>
          </cell>
          <cell r="I257">
            <v>11.077</v>
          </cell>
          <cell r="J257">
            <v>37.152999999999999</v>
          </cell>
          <cell r="K257">
            <v>8.912132000000017E-3</v>
          </cell>
          <cell r="L257">
            <v>28.002367868</v>
          </cell>
          <cell r="M257">
            <v>13.527351522476664</v>
          </cell>
          <cell r="N257">
            <v>44.083640711336116</v>
          </cell>
          <cell r="O257">
            <v>2.1463610000000022E-2</v>
          </cell>
          <cell r="P257">
            <v>28.004482467999999</v>
          </cell>
          <cell r="Q257">
            <v>13.528634471579885</v>
          </cell>
          <cell r="R257">
            <v>44.087269439379341</v>
          </cell>
          <cell r="S257">
            <v>8.912132000000017E-3</v>
          </cell>
          <cell r="T257">
            <v>28.006495871999991</v>
          </cell>
          <cell r="U257">
            <v>13.527712629176756</v>
          </cell>
          <cell r="V257">
            <v>44.084662075321589</v>
          </cell>
          <cell r="W257">
            <v>6.0681169000000035E-2</v>
          </cell>
          <cell r="X257">
            <v>28.040876252000007</v>
          </cell>
          <cell r="Y257">
            <v>13.535248748736679</v>
          </cell>
          <cell r="Z257">
            <v>44.105977440300208</v>
          </cell>
          <cell r="AA257">
            <v>9.1546100000000019E-2</v>
          </cell>
          <cell r="AB257">
            <v>28.075199712</v>
          </cell>
          <cell r="AC257">
            <v>13.540951254053631</v>
          </cell>
          <cell r="AD257">
            <v>44.122106561017681</v>
          </cell>
          <cell r="AE257">
            <v>0.13060763500000006</v>
          </cell>
          <cell r="AF257">
            <v>28.109697767999997</v>
          </cell>
          <cell r="AG257">
            <v>13.547386049457469</v>
          </cell>
          <cell r="AH257">
            <v>44.140306910880085</v>
          </cell>
          <cell r="AI257">
            <v>0.17969192900000008</v>
          </cell>
          <cell r="AJ257">
            <v>28.143878763999997</v>
          </cell>
          <cell r="AK257">
            <v>13.554669873335598</v>
          </cell>
          <cell r="AL257">
            <v>44.160908675908864</v>
          </cell>
          <cell r="AM257">
            <v>0.23823570800000005</v>
          </cell>
          <cell r="AN257">
            <v>28.178220991999996</v>
          </cell>
          <cell r="AO257">
            <v>13.562795291690961</v>
          </cell>
          <cell r="AP257">
            <v>44.183890829585081</v>
          </cell>
          <cell r="AQ257">
            <v>0.30377007500000008</v>
          </cell>
          <cell r="AR257">
            <v>28.212425803999995</v>
          </cell>
          <cell r="AS257">
            <v>13.571520207121932</v>
          </cell>
          <cell r="AT257">
            <v>44.208568617051156</v>
          </cell>
          <cell r="AU257">
            <v>11.077</v>
          </cell>
          <cell r="AV257">
            <v>37.146000000000001</v>
          </cell>
          <cell r="AW257">
            <v>0.37877651300000004</v>
          </cell>
          <cell r="AX257">
            <v>28.246455815999997</v>
          </cell>
          <cell r="AY257">
            <v>13.58105842284299</v>
          </cell>
          <cell r="AZ257">
            <v>44.228546765118281</v>
          </cell>
          <cell r="BA257">
            <v>0.86565144400000005</v>
          </cell>
          <cell r="BB257">
            <v>27.695379519999996</v>
          </cell>
          <cell r="BC257">
            <v>13.575442259908884</v>
          </cell>
          <cell r="BD257">
            <v>44.212661857538464</v>
          </cell>
          <cell r="BE257">
            <v>11.083</v>
          </cell>
          <cell r="BF257">
            <v>37.298999999999999</v>
          </cell>
          <cell r="BG257">
            <v>1.4281349730400001</v>
          </cell>
          <cell r="BH257">
            <v>22.131812920000002</v>
          </cell>
          <cell r="BI257">
            <v>13.143960948203061</v>
          </cell>
          <cell r="BJ257">
            <v>43.128277848940165</v>
          </cell>
          <cell r="BK257">
            <v>1.9457230349500003</v>
          </cell>
          <cell r="BL257">
            <v>7.6134609199999996</v>
          </cell>
          <cell r="BM257">
            <v>11.919211731761141</v>
          </cell>
          <cell r="BN257">
            <v>39.6641639441442</v>
          </cell>
          <cell r="BO257">
            <v>11.087</v>
          </cell>
          <cell r="BP257">
            <v>37.475999999999999</v>
          </cell>
          <cell r="BQ257">
            <v>2.3614408104540003</v>
          </cell>
          <cell r="BR257">
            <v>3.6979089199999984</v>
          </cell>
          <cell r="BS257">
            <v>11.617055636059348</v>
          </cell>
          <cell r="BT257">
            <v>38.975223738654854</v>
          </cell>
        </row>
        <row r="258">
          <cell r="B258" t="str">
            <v>Piccadilly</v>
          </cell>
          <cell r="C258" t="str">
            <v>PICCADILLY</v>
          </cell>
          <cell r="D258">
            <v>6.6</v>
          </cell>
          <cell r="E258">
            <v>50</v>
          </cell>
          <cell r="F258">
            <v>20</v>
          </cell>
          <cell r="G258">
            <v>0.787279582947226</v>
          </cell>
          <cell r="H258">
            <v>0.68971730904347395</v>
          </cell>
          <cell r="I258">
            <v>13.794</v>
          </cell>
          <cell r="J258">
            <v>39.363</v>
          </cell>
          <cell r="K258">
            <v>3.9420629999999957E-3</v>
          </cell>
          <cell r="L258">
            <v>1.5315839999807679E-5</v>
          </cell>
          <cell r="M258">
            <v>13.794346180869479</v>
          </cell>
          <cell r="N258">
            <v>39.363979147361299</v>
          </cell>
          <cell r="O258">
            <v>9.115284000000029E-3</v>
          </cell>
          <cell r="P258">
            <v>2.9947000000030144E-5</v>
          </cell>
          <cell r="Q258">
            <v>13.794800000239341</v>
          </cell>
          <cell r="R258">
            <v>39.365262742376757</v>
          </cell>
          <cell r="S258">
            <v>3.9420629999999957E-3</v>
          </cell>
          <cell r="T258">
            <v>4.4596320000200862E-5</v>
          </cell>
          <cell r="U258">
            <v>13.794348742247209</v>
          </cell>
          <cell r="V258">
            <v>39.363986392031549</v>
          </cell>
          <cell r="W258">
            <v>2.3622167119999982E-2</v>
          </cell>
          <cell r="X258">
            <v>5.2856119119999878E-2</v>
          </cell>
          <cell r="Y258">
            <v>13.800690115022398</v>
          </cell>
          <cell r="Z258">
            <v>39.381922502797025</v>
          </cell>
          <cell r="AA258">
            <v>3.3949422350000008E-2</v>
          </cell>
          <cell r="AB258">
            <v>0.1056677119199998</v>
          </cell>
          <cell r="AC258">
            <v>13.806213331826404</v>
          </cell>
          <cell r="AD258">
            <v>39.397544519021331</v>
          </cell>
          <cell r="AE258">
            <v>4.6333806690000007E-2</v>
          </cell>
          <cell r="AF258">
            <v>0.15848122671999976</v>
          </cell>
          <cell r="AG258">
            <v>13.811916668889902</v>
          </cell>
          <cell r="AH258">
            <v>39.413675992273291</v>
          </cell>
          <cell r="AI258">
            <v>6.1085274699999997E-2</v>
          </cell>
          <cell r="AJ258">
            <v>0.21129242832000039</v>
          </cell>
          <cell r="AK258">
            <v>13.817826869721189</v>
          </cell>
          <cell r="AL258">
            <v>39.430392564617208</v>
          </cell>
          <cell r="AM258">
            <v>7.7944748300000005E-2</v>
          </cell>
          <cell r="AN258">
            <v>0.26410540152000039</v>
          </cell>
          <cell r="AO258">
            <v>13.823921628193171</v>
          </cell>
          <cell r="AP258">
            <v>39.447631144798137</v>
          </cell>
          <cell r="AQ258">
            <v>9.6303686100000008E-2</v>
          </cell>
          <cell r="AR258">
            <v>0.31691753871999984</v>
          </cell>
          <cell r="AS258">
            <v>13.830147482634045</v>
          </cell>
          <cell r="AT258">
            <v>39.46524052037342</v>
          </cell>
          <cell r="AU258">
            <v>13.731</v>
          </cell>
          <cell r="AV258">
            <v>39.790999999999997</v>
          </cell>
          <cell r="AW258">
            <v>0.11727361910000006</v>
          </cell>
          <cell r="AX258">
            <v>0.36972839432000004</v>
          </cell>
          <cell r="AY258">
            <v>13.773601627809686</v>
          </cell>
          <cell r="AZ258">
            <v>39.911495599655254</v>
          </cell>
          <cell r="BA258">
            <v>0.25171180026000001</v>
          </cell>
          <cell r="BB258">
            <v>0.63372416912000018</v>
          </cell>
          <cell r="BC258">
            <v>13.808455559889655</v>
          </cell>
          <cell r="BD258">
            <v>40.010077406554302</v>
          </cell>
          <cell r="BE258">
            <v>13.746</v>
          </cell>
          <cell r="BF258">
            <v>40.183</v>
          </cell>
          <cell r="BG258">
            <v>0.41183739095599997</v>
          </cell>
          <cell r="BH258">
            <v>0.68295995311999924</v>
          </cell>
          <cell r="BI258">
            <v>13.84176993050157</v>
          </cell>
          <cell r="BJ258">
            <v>40.453878269165699</v>
          </cell>
          <cell r="BK258">
            <v>0.58295878860200001</v>
          </cell>
          <cell r="BL258">
            <v>0.29924488112000081</v>
          </cell>
          <cell r="BM258">
            <v>13.823172806999102</v>
          </cell>
          <cell r="BN258">
            <v>40.401277660609061</v>
          </cell>
          <cell r="BO258">
            <v>13.749000000000001</v>
          </cell>
          <cell r="BP258">
            <v>40.232999999999997</v>
          </cell>
          <cell r="BQ258">
            <v>0.74975440781112002</v>
          </cell>
          <cell r="BR258">
            <v>-0.72757932687999949</v>
          </cell>
          <cell r="BS258">
            <v>13.750939816506801</v>
          </cell>
          <cell r="BT258">
            <v>40.238486629624859</v>
          </cell>
        </row>
        <row r="259">
          <cell r="B259" t="str">
            <v>Pimbo</v>
          </cell>
          <cell r="C259" t="str">
            <v>PIMBO</v>
          </cell>
          <cell r="D259">
            <v>11</v>
          </cell>
          <cell r="E259">
            <v>33.405000000000001</v>
          </cell>
          <cell r="F259">
            <v>13.1</v>
          </cell>
          <cell r="G259">
            <v>0.93339560062321858</v>
          </cell>
          <cell r="H259">
            <v>0.74896507721817374</v>
          </cell>
          <cell r="I259">
            <v>9.81</v>
          </cell>
          <cell r="J259">
            <v>31.175999999999998</v>
          </cell>
          <cell r="K259">
            <v>2.6701990000000286E-2</v>
          </cell>
          <cell r="L259">
            <v>7.8154640000072106E-4</v>
          </cell>
          <cell r="M259">
            <v>9.8114425115580755</v>
          </cell>
          <cell r="N259">
            <v>31.180080038818616</v>
          </cell>
          <cell r="O259">
            <v>6.4165049000000529E-2</v>
          </cell>
          <cell r="P259">
            <v>16.0015556424</v>
          </cell>
          <cell r="Q259">
            <v>10.653231651445921</v>
          </cell>
          <cell r="R259">
            <v>33.561019275394166</v>
          </cell>
          <cell r="S259">
            <v>2.6701990000000286E-2</v>
          </cell>
          <cell r="T259">
            <v>16.002350722399999</v>
          </cell>
          <cell r="U259">
            <v>10.651307081668985</v>
          </cell>
          <cell r="V259">
            <v>33.555575770033613</v>
          </cell>
          <cell r="W259">
            <v>0.18088429600000033</v>
          </cell>
          <cell r="X259">
            <v>16.030134086399997</v>
          </cell>
          <cell r="Y259">
            <v>10.660857802446966</v>
          </cell>
          <cell r="Z259">
            <v>33.582589287742927</v>
          </cell>
          <cell r="AA259">
            <v>0.27243985800000026</v>
          </cell>
          <cell r="AB259">
            <v>16.057934206399995</v>
          </cell>
          <cell r="AC259">
            <v>10.66712235109533</v>
          </cell>
          <cell r="AD259">
            <v>33.600308107064258</v>
          </cell>
          <cell r="AE259">
            <v>0.38800679100000046</v>
          </cell>
          <cell r="AF259">
            <v>16.085857638400004</v>
          </cell>
          <cell r="AG259">
            <v>10.6746536420825</v>
          </cell>
          <cell r="AH259">
            <v>33.621609814776725</v>
          </cell>
          <cell r="AI259">
            <v>0.53288168700000016</v>
          </cell>
          <cell r="AJ259">
            <v>16.113652430400005</v>
          </cell>
          <cell r="AK259">
            <v>10.683716450341381</v>
          </cell>
          <cell r="AL259">
            <v>33.647243307482519</v>
          </cell>
          <cell r="AM259">
            <v>0.70545589399999997</v>
          </cell>
          <cell r="AN259">
            <v>16.141560790399996</v>
          </cell>
          <cell r="AO259">
            <v>10.694239056161861</v>
          </cell>
          <cell r="AP259">
            <v>33.677005731208169</v>
          </cell>
          <cell r="AQ259">
            <v>0.89845716900000028</v>
          </cell>
          <cell r="AR259">
            <v>16.1694260704</v>
          </cell>
          <cell r="AS259">
            <v>10.705831543887699</v>
          </cell>
          <cell r="AT259">
            <v>33.709794237935228</v>
          </cell>
          <cell r="AU259">
            <v>9.8149999999999995</v>
          </cell>
          <cell r="AV259">
            <v>31.414000000000001</v>
          </cell>
          <cell r="AW259">
            <v>1.1173218810000005</v>
          </cell>
          <cell r="AX259">
            <v>16.197218530399997</v>
          </cell>
          <cell r="AY259">
            <v>10.723777687946949</v>
          </cell>
          <cell r="AZ259">
            <v>33.984411462953283</v>
          </cell>
          <cell r="BA259">
            <v>2.5273559990000001</v>
          </cell>
          <cell r="BB259">
            <v>16.332761158399993</v>
          </cell>
          <cell r="BC259">
            <v>10.804899428888433</v>
          </cell>
          <cell r="BD259">
            <v>34.213858395438805</v>
          </cell>
          <cell r="BE259">
            <v>9.8219999999999992</v>
          </cell>
          <cell r="BF259">
            <v>31.663</v>
          </cell>
          <cell r="BG259">
            <v>4.1444579290999997</v>
          </cell>
          <cell r="BH259">
            <v>16.320141662400008</v>
          </cell>
          <cell r="BI259">
            <v>10.896112916637311</v>
          </cell>
          <cell r="BJ259">
            <v>34.701050108457217</v>
          </cell>
          <cell r="BK259">
            <v>5.5993426732089997</v>
          </cell>
          <cell r="BL259">
            <v>12.056640894399994</v>
          </cell>
          <cell r="BM259">
            <v>10.748698805960604</v>
          </cell>
          <cell r="BN259">
            <v>34.284100039248884</v>
          </cell>
          <cell r="BO259">
            <v>9.827</v>
          </cell>
          <cell r="BP259">
            <v>31.869</v>
          </cell>
          <cell r="BQ259">
            <v>6.7289228544539998</v>
          </cell>
          <cell r="BR259">
            <v>0.64748299439999712</v>
          </cell>
          <cell r="BS259">
            <v>10.214160900226162</v>
          </cell>
          <cell r="BT259">
            <v>32.964056391840828</v>
          </cell>
        </row>
        <row r="260">
          <cell r="B260" t="str">
            <v>Morton Park &amp; Pirelli</v>
          </cell>
          <cell r="C260" t="str">
            <v>PIRELLI</v>
          </cell>
          <cell r="D260">
            <v>11</v>
          </cell>
          <cell r="E260">
            <v>33.405000000000001</v>
          </cell>
          <cell r="F260">
            <v>13.1</v>
          </cell>
          <cell r="G260">
            <v>0.87153875733691144</v>
          </cell>
          <cell r="H260">
            <v>0.83883054599060725</v>
          </cell>
          <cell r="I260">
            <v>10.987</v>
          </cell>
          <cell r="J260">
            <v>29.109000000000002</v>
          </cell>
          <cell r="K260">
            <v>3.0721676000002418E-2</v>
          </cell>
          <cell r="L260">
            <v>1.2895280000009279E-3</v>
          </cell>
          <cell r="M260">
            <v>10.988680152476954</v>
          </cell>
          <cell r="N260">
            <v>29.113752188839527</v>
          </cell>
          <cell r="O260">
            <v>7.4530541000001449E-2</v>
          </cell>
          <cell r="P260">
            <v>2.6059600000110095E-3</v>
          </cell>
          <cell r="Q260">
            <v>10.991048616328792</v>
          </cell>
          <cell r="R260">
            <v>29.120451216242046</v>
          </cell>
          <cell r="S260">
            <v>3.0721676000002418E-2</v>
          </cell>
          <cell r="T260">
            <v>3.9860239999995883E-3</v>
          </cell>
          <cell r="U260">
            <v>10.988821681812542</v>
          </cell>
          <cell r="V260">
            <v>29.11415249425125</v>
          </cell>
          <cell r="W260">
            <v>0.21816412500000482</v>
          </cell>
          <cell r="X260">
            <v>4.6745255999994129E-2</v>
          </cell>
          <cell r="Y260">
            <v>11.000904136584655</v>
          </cell>
          <cell r="Z260">
            <v>29.148326837062218</v>
          </cell>
          <cell r="AA260">
            <v>0.33437922900000316</v>
          </cell>
          <cell r="AB260">
            <v>8.9552576000002659E-2</v>
          </cell>
          <cell r="AC260">
            <v>11.009250649248617</v>
          </cell>
          <cell r="AD260">
            <v>29.171934339878007</v>
          </cell>
          <cell r="AE260">
            <v>0.48169281600000247</v>
          </cell>
          <cell r="AF260">
            <v>0.13260211200000072</v>
          </cell>
          <cell r="AG260">
            <v>11.019242122003876</v>
          </cell>
          <cell r="AH260">
            <v>29.200194492435138</v>
          </cell>
          <cell r="AI260">
            <v>0.66626170300000354</v>
          </cell>
          <cell r="AJ260">
            <v>0.17542643600000929</v>
          </cell>
          <cell r="AK260">
            <v>11.031177170329579</v>
          </cell>
          <cell r="AL260">
            <v>29.233951906854717</v>
          </cell>
          <cell r="AM260">
            <v>0.88646345300000462</v>
          </cell>
          <cell r="AN260">
            <v>0.21847375599999452</v>
          </cell>
          <cell r="AO260">
            <v>11.044994163186708</v>
          </cell>
          <cell r="AP260">
            <v>29.273032264234242</v>
          </cell>
          <cell r="AQ260">
            <v>1.1329802390000054</v>
          </cell>
          <cell r="AR260">
            <v>0.26145030800000768</v>
          </cell>
          <cell r="AS260">
            <v>11.0601886228797</v>
          </cell>
          <cell r="AT260">
            <v>29.316008686175763</v>
          </cell>
          <cell r="AU260">
            <v>10.988</v>
          </cell>
          <cell r="AV260">
            <v>29.126000000000001</v>
          </cell>
          <cell r="AW260">
            <v>1.4018293390000025</v>
          </cell>
          <cell r="AX260">
            <v>0.30429630799997653</v>
          </cell>
          <cell r="AY260">
            <v>11.077548372869705</v>
          </cell>
          <cell r="AZ260">
            <v>29.379281046801562</v>
          </cell>
          <cell r="BA260">
            <v>3.134739941000003</v>
          </cell>
          <cell r="BB260">
            <v>0.51221299999998848</v>
          </cell>
          <cell r="BC260">
            <v>11.179415387473476</v>
          </cell>
          <cell r="BD260">
            <v>29.667404474023783</v>
          </cell>
          <cell r="BE260">
            <v>10.992000000000001</v>
          </cell>
          <cell r="BF260">
            <v>29.17</v>
          </cell>
          <cell r="BG260">
            <v>5.1787468418000024</v>
          </cell>
          <cell r="BH260">
            <v>0.55348850800001514</v>
          </cell>
          <cell r="BI260">
            <v>11.292864329296849</v>
          </cell>
          <cell r="BJ260">
            <v>30.020972829851775</v>
          </cell>
          <cell r="BK260">
            <v>7.0440581840440046</v>
          </cell>
          <cell r="BL260">
            <v>0.55348850800001514</v>
          </cell>
          <cell r="BM260">
            <v>11.390767784348398</v>
          </cell>
          <cell r="BN260">
            <v>30.297885617725946</v>
          </cell>
          <cell r="BO260">
            <v>10.994</v>
          </cell>
          <cell r="BP260">
            <v>29.187000000000001</v>
          </cell>
          <cell r="BQ260">
            <v>8.4850876702950018</v>
          </cell>
          <cell r="BR260">
            <v>0.55348850800000093</v>
          </cell>
          <cell r="BS260">
            <v>11.468402217239051</v>
          </cell>
          <cell r="BT260">
            <v>30.528812099278667</v>
          </cell>
        </row>
        <row r="261">
          <cell r="B261" t="str">
            <v>Portwood</v>
          </cell>
          <cell r="C261" t="str">
            <v>PORTWOOD</v>
          </cell>
          <cell r="D261">
            <v>6.6</v>
          </cell>
          <cell r="E261">
            <v>54.75</v>
          </cell>
          <cell r="F261">
            <v>21.9</v>
          </cell>
          <cell r="G261">
            <v>0.79498278494960717</v>
          </cell>
          <cell r="H261">
            <v>0.66405828658137478</v>
          </cell>
          <cell r="I261">
            <v>14.541</v>
          </cell>
          <cell r="J261">
            <v>43.52</v>
          </cell>
          <cell r="K261">
            <v>2.076774800000003E-2</v>
          </cell>
          <cell r="L261">
            <v>6.832552000011205E-4</v>
          </cell>
          <cell r="M261">
            <v>14.542876476132108</v>
          </cell>
          <cell r="N261">
            <v>43.525307475990992</v>
          </cell>
          <cell r="O261">
            <v>1.6173729699999999</v>
          </cell>
          <cell r="P261">
            <v>1.327191200000577E-3</v>
          </cell>
          <cell r="Q261">
            <v>14.682599541485775</v>
          </cell>
          <cell r="R261">
            <v>43.920503983989988</v>
          </cell>
          <cell r="S261">
            <v>2.076774800000003E-2</v>
          </cell>
          <cell r="T261">
            <v>1.9681752000009212E-3</v>
          </cell>
          <cell r="U261">
            <v>14.542988877481788</v>
          </cell>
          <cell r="V261">
            <v>43.525625395017286</v>
          </cell>
          <cell r="W261">
            <v>1.6963155315999994</v>
          </cell>
          <cell r="X261">
            <v>0.10676862720000013</v>
          </cell>
          <cell r="Y261">
            <v>14.698728958250717</v>
          </cell>
          <cell r="Z261">
            <v>43.966124863874292</v>
          </cell>
          <cell r="AA261">
            <v>1.7536704695999998</v>
          </cell>
          <cell r="AB261">
            <v>0.21157225920000133</v>
          </cell>
          <cell r="AC261">
            <v>14.71291415431752</v>
          </cell>
          <cell r="AD261">
            <v>44.006246657199483</v>
          </cell>
          <cell r="AE261">
            <v>1.8233030289999999</v>
          </cell>
          <cell r="AF261">
            <v>0.31645671520000374</v>
          </cell>
          <cell r="AG261">
            <v>14.728180433987122</v>
          </cell>
          <cell r="AH261">
            <v>44.049426216710941</v>
          </cell>
          <cell r="AI261">
            <v>1.9073400669999998</v>
          </cell>
          <cell r="AJ261">
            <v>0.42124894720000139</v>
          </cell>
          <cell r="AK261">
            <v>14.744698711239451</v>
          </cell>
          <cell r="AL261">
            <v>44.096146960145511</v>
          </cell>
          <cell r="AM261">
            <v>2.0044254509999999</v>
          </cell>
          <cell r="AN261">
            <v>0.52611495919999651</v>
          </cell>
          <cell r="AO261">
            <v>14.762364876821849</v>
          </cell>
          <cell r="AP261">
            <v>44.146114422069019</v>
          </cell>
          <cell r="AQ261">
            <v>2.1109013189999999</v>
          </cell>
          <cell r="AR261">
            <v>0.63094579120000116</v>
          </cell>
          <cell r="AS261">
            <v>14.780849419265268</v>
          </cell>
          <cell r="AT261">
            <v>44.198396603304509</v>
          </cell>
          <cell r="AU261">
            <v>14.609</v>
          </cell>
          <cell r="AV261">
            <v>46.09</v>
          </cell>
          <cell r="AW261">
            <v>2.231625652</v>
          </cell>
          <cell r="AX261">
            <v>0.73572398320000065</v>
          </cell>
          <cell r="AY261">
            <v>14.868575774342796</v>
          </cell>
          <cell r="AZ261">
            <v>46.824191161078168</v>
          </cell>
          <cell r="BA261">
            <v>2.9945521474999999</v>
          </cell>
          <cell r="BB261">
            <v>1.2570445112000028</v>
          </cell>
          <cell r="BC261">
            <v>14.980918253846388</v>
          </cell>
          <cell r="BD261">
            <v>47.141943677367365</v>
          </cell>
          <cell r="BE261">
            <v>14.621</v>
          </cell>
          <cell r="BF261">
            <v>46.529000000000003</v>
          </cell>
          <cell r="BG261">
            <v>3.8798194827779993</v>
          </cell>
          <cell r="BH261">
            <v>1.3489512471999996</v>
          </cell>
          <cell r="BI261">
            <v>15.078398816436914</v>
          </cell>
          <cell r="BJ261">
            <v>47.822719219236973</v>
          </cell>
          <cell r="BK261">
            <v>4.7490357656043001</v>
          </cell>
          <cell r="BL261">
            <v>3.0463635200001171E-2</v>
          </cell>
          <cell r="BM261">
            <v>15.039097767522124</v>
          </cell>
          <cell r="BN261">
            <v>47.711559066455408</v>
          </cell>
          <cell r="BO261">
            <v>14.651</v>
          </cell>
          <cell r="BP261">
            <v>47.213999999999999</v>
          </cell>
          <cell r="BQ261">
            <v>5.5180864623473997</v>
          </cell>
          <cell r="BR261">
            <v>-3.4978184447999956</v>
          </cell>
          <cell r="BS261">
            <v>14.827727618752451</v>
          </cell>
          <cell r="BT261">
            <v>47.713861190571237</v>
          </cell>
        </row>
        <row r="262">
          <cell r="B262" t="str">
            <v>Poulton</v>
          </cell>
          <cell r="C262" t="str">
            <v>POULTON</v>
          </cell>
          <cell r="D262">
            <v>6.6</v>
          </cell>
          <cell r="E262">
            <v>62.5</v>
          </cell>
          <cell r="F262">
            <v>25</v>
          </cell>
          <cell r="G262">
            <v>0.68574214802135003</v>
          </cell>
          <cell r="H262">
            <v>0.55421735801603855</v>
          </cell>
          <cell r="I262">
            <v>13.853</v>
          </cell>
          <cell r="J262">
            <v>42.851999999999997</v>
          </cell>
          <cell r="K262">
            <v>2.6013070000000305E-2</v>
          </cell>
          <cell r="L262">
            <v>1.8107199999910506E-3</v>
          </cell>
          <cell r="M262">
            <v>13.855433950400965</v>
          </cell>
          <cell r="N262">
            <v>42.858884251334374</v>
          </cell>
          <cell r="O262">
            <v>6.2453706999999525E-2</v>
          </cell>
          <cell r="P262">
            <v>3.5165279999986865E-3</v>
          </cell>
          <cell r="Q262">
            <v>13.858770898929659</v>
          </cell>
          <cell r="R262">
            <v>42.868322567066812</v>
          </cell>
          <cell r="S262">
            <v>2.6013070000000305E-2</v>
          </cell>
          <cell r="T262">
            <v>5.2076399999947398E-3</v>
          </cell>
          <cell r="U262">
            <v>13.855731103836787</v>
          </cell>
          <cell r="V262">
            <v>42.859724728172459</v>
          </cell>
          <cell r="W262">
            <v>0.17556567300000037</v>
          </cell>
          <cell r="X262">
            <v>7.1081063999997696E-2</v>
          </cell>
          <cell r="Y262">
            <v>13.874575993939651</v>
          </cell>
          <cell r="Z262">
            <v>42.91302612650226</v>
          </cell>
          <cell r="AA262">
            <v>0.26406414099999953</v>
          </cell>
          <cell r="AB262">
            <v>0.13695105199999702</v>
          </cell>
          <cell r="AC262">
            <v>13.888079731761769</v>
          </cell>
          <cell r="AD262">
            <v>42.951220464843807</v>
          </cell>
          <cell r="AE262">
            <v>0.3756944519999994</v>
          </cell>
          <cell r="AF262">
            <v>0.20303007599999034</v>
          </cell>
          <cell r="AG262">
            <v>13.903625266973853</v>
          </cell>
          <cell r="AH262">
            <v>42.995189878306363</v>
          </cell>
          <cell r="AI262">
            <v>0.51552277700000015</v>
          </cell>
          <cell r="AJ262">
            <v>0.26883514399999697</v>
          </cell>
          <cell r="AK262">
            <v>13.921613523762176</v>
          </cell>
          <cell r="AL262">
            <v>43.046068351733354</v>
          </cell>
          <cell r="AM262">
            <v>0.68191893299999951</v>
          </cell>
          <cell r="AN262">
            <v>0.33483328800000578</v>
          </cell>
          <cell r="AO262">
            <v>13.941942752802046</v>
          </cell>
          <cell r="AP262">
            <v>43.103568094574896</v>
          </cell>
          <cell r="AQ262">
            <v>0.86791365599999981</v>
          </cell>
          <cell r="AR262">
            <v>0.40072792799999846</v>
          </cell>
          <cell r="AS262">
            <v>13.963977357579932</v>
          </cell>
          <cell r="AT262">
            <v>43.165891368411735</v>
          </cell>
          <cell r="AU262">
            <v>13.862</v>
          </cell>
          <cell r="AV262">
            <v>43.155000000000001</v>
          </cell>
          <cell r="AW262">
            <v>1.0798019309999995</v>
          </cell>
          <cell r="AX262">
            <v>0.46646960799999704</v>
          </cell>
          <cell r="AY262">
            <v>13.997263680194228</v>
          </cell>
          <cell r="AZ262">
            <v>43.53758346205435</v>
          </cell>
          <cell r="BA262">
            <v>2.4476238099999996</v>
          </cell>
          <cell r="BB262">
            <v>0.21989148800000535</v>
          </cell>
          <cell r="BC262">
            <v>14.095347072025417</v>
          </cell>
          <cell r="BD262">
            <v>43.815005187996789</v>
          </cell>
          <cell r="BE262">
            <v>13.881</v>
          </cell>
          <cell r="BF262">
            <v>43.795999999999999</v>
          </cell>
          <cell r="BG262">
            <v>4.0233892731000003</v>
          </cell>
          <cell r="BH262">
            <v>-4.3551727279999994</v>
          </cell>
          <cell r="BI262">
            <v>13.851976474697095</v>
          </cell>
          <cell r="BJ262">
            <v>43.713909073777501</v>
          </cell>
          <cell r="BK262">
            <v>5.4621280739209999</v>
          </cell>
          <cell r="BL262">
            <v>-14.979972727999996</v>
          </cell>
          <cell r="BM262">
            <v>13.048404519221585</v>
          </cell>
          <cell r="BN262">
            <v>41.441064358225233</v>
          </cell>
          <cell r="BO262">
            <v>13.881</v>
          </cell>
          <cell r="BP262">
            <v>43.850999999999999</v>
          </cell>
          <cell r="BQ262">
            <v>6.6043656601410001</v>
          </cell>
          <cell r="BR262">
            <v>-18.162372727999998</v>
          </cell>
          <cell r="BS262">
            <v>12.86993659213273</v>
          </cell>
          <cell r="BT262">
            <v>40.991280832349887</v>
          </cell>
        </row>
        <row r="263">
          <cell r="B263" t="str">
            <v>Poynton</v>
          </cell>
          <cell r="C263" t="str">
            <v>POYNTON</v>
          </cell>
          <cell r="D263">
            <v>11</v>
          </cell>
          <cell r="E263">
            <v>62.5</v>
          </cell>
          <cell r="F263">
            <v>25</v>
          </cell>
          <cell r="G263">
            <v>0.3637301455354755</v>
          </cell>
          <cell r="H263">
            <v>0.31619018067460247</v>
          </cell>
          <cell r="I263">
            <v>7.9039999999999999</v>
          </cell>
          <cell r="J263">
            <v>22.731000000000002</v>
          </cell>
          <cell r="K263">
            <v>1.3087452999999916E-2</v>
          </cell>
          <cell r="L263">
            <v>1.2880240000001653E-3</v>
          </cell>
          <cell r="M263">
            <v>7.9047545168650615</v>
          </cell>
          <cell r="N263">
            <v>22.73313409596722</v>
          </cell>
          <cell r="O263">
            <v>3.1617099000000093E-2</v>
          </cell>
          <cell r="P263">
            <v>2.5124439999999471E-3</v>
          </cell>
          <cell r="Q263">
            <v>7.9057913364398518</v>
          </cell>
          <cell r="R263">
            <v>22.736066664576025</v>
          </cell>
          <cell r="S263">
            <v>1.3087452999999916E-2</v>
          </cell>
          <cell r="T263">
            <v>3.7341720000003686E-3</v>
          </cell>
          <cell r="U263">
            <v>7.9048829063383597</v>
          </cell>
          <cell r="V263">
            <v>22.73349723623603</v>
          </cell>
          <cell r="W263">
            <v>9.2227292000000016E-2</v>
          </cell>
          <cell r="X263">
            <v>4.1736240000000313E-2</v>
          </cell>
          <cell r="Y263">
            <v>7.91103126193289</v>
          </cell>
          <cell r="Z263">
            <v>22.750887411972183</v>
          </cell>
          <cell r="AA263">
            <v>0.14105204100000002</v>
          </cell>
          <cell r="AB263">
            <v>7.974075199999997E-2</v>
          </cell>
          <cell r="AC263">
            <v>7.9155886162248796</v>
          </cell>
          <cell r="AD263">
            <v>22.763777556468725</v>
          </cell>
          <cell r="AE263">
            <v>0.20262108000000001</v>
          </cell>
          <cell r="AF263">
            <v>0.11790338399999922</v>
          </cell>
          <cell r="AG263">
            <v>7.9208231714156598</v>
          </cell>
          <cell r="AH263">
            <v>22.778583114356309</v>
          </cell>
          <cell r="AI263">
            <v>0.27917323500000002</v>
          </cell>
          <cell r="AJ263">
            <v>0.15586682400000007</v>
          </cell>
          <cell r="AK263">
            <v>7.9268336813792653</v>
          </cell>
          <cell r="AL263">
            <v>22.795583403770927</v>
          </cell>
          <cell r="AM263">
            <v>0.36992800700000006</v>
          </cell>
          <cell r="AN263">
            <v>0.19397635999999996</v>
          </cell>
          <cell r="AO263">
            <v>7.9335973034622409</v>
          </cell>
          <cell r="AP263">
            <v>22.814713815931949</v>
          </cell>
          <cell r="AQ263">
            <v>0.47116669799999999</v>
          </cell>
          <cell r="AR263">
            <v>0.23201229599999995</v>
          </cell>
          <cell r="AS263">
            <v>7.9409073255885811</v>
          </cell>
          <cell r="AT263">
            <v>22.835389680796585</v>
          </cell>
          <cell r="AU263">
            <v>7.91</v>
          </cell>
          <cell r="AV263">
            <v>22.96</v>
          </cell>
          <cell r="AW263">
            <v>0.58021540299999996</v>
          </cell>
          <cell r="AX263">
            <v>0.26993680400000142</v>
          </cell>
          <cell r="AY263">
            <v>7.9546214186876005</v>
          </cell>
          <cell r="AZ263">
            <v>23.086208430960667</v>
          </cell>
          <cell r="BA263">
            <v>1.276605677</v>
          </cell>
          <cell r="BB263">
            <v>0.45477801600000078</v>
          </cell>
          <cell r="BC263">
            <v>8.0008740764749167</v>
          </cell>
          <cell r="BD263">
            <v>23.217030702837913</v>
          </cell>
          <cell r="BE263">
            <v>7.8650000000000002</v>
          </cell>
          <cell r="BF263">
            <v>23.059000000000001</v>
          </cell>
          <cell r="BG263">
            <v>2.1144387194999998</v>
          </cell>
          <cell r="BH263">
            <v>0.49151775199999936</v>
          </cell>
          <cell r="BI263">
            <v>8.0017772427560878</v>
          </cell>
          <cell r="BJ263">
            <v>23.445864463459316</v>
          </cell>
          <cell r="BK263">
            <v>2.8983108752979998</v>
          </cell>
          <cell r="BL263">
            <v>0.49151775199999936</v>
          </cell>
          <cell r="BM263">
            <v>8.0429198609524732</v>
          </cell>
          <cell r="BN263">
            <v>23.562233360749044</v>
          </cell>
          <cell r="BO263">
            <v>7.9320000000000004</v>
          </cell>
          <cell r="BP263">
            <v>23.425999999999998</v>
          </cell>
          <cell r="BQ263">
            <v>3.5191991333270005</v>
          </cell>
          <cell r="BR263">
            <v>0.49151775200000114</v>
          </cell>
          <cell r="BS263">
            <v>8.1425080430351748</v>
          </cell>
          <cell r="BT263">
            <v>24.021406658897924</v>
          </cell>
        </row>
        <row r="264">
          <cell r="B264" t="str">
            <v>Preesall</v>
          </cell>
          <cell r="C264" t="str">
            <v>PREESALL</v>
          </cell>
          <cell r="D264">
            <v>11</v>
          </cell>
          <cell r="E264">
            <v>50</v>
          </cell>
          <cell r="F264">
            <v>20</v>
          </cell>
          <cell r="G264">
            <v>0.4567812492172692</v>
          </cell>
          <cell r="H264">
            <v>0.39265413717109182</v>
          </cell>
          <cell r="I264">
            <v>7.8520000000000003</v>
          </cell>
          <cell r="J264">
            <v>22.835999999999999</v>
          </cell>
          <cell r="K264">
            <v>2.0216190000000189E-2</v>
          </cell>
          <cell r="L264">
            <v>4.1284279999942441E-4</v>
          </cell>
          <cell r="M264">
            <v>7.8530827434218367</v>
          </cell>
          <cell r="N264">
            <v>22.83906246086346</v>
          </cell>
          <cell r="O264">
            <v>4.8441144999999963E-2</v>
          </cell>
          <cell r="P264">
            <v>9.0863079999969898E-4</v>
          </cell>
          <cell r="Q264">
            <v>7.8545901914856895</v>
          </cell>
          <cell r="R264">
            <v>22.843326167856407</v>
          </cell>
          <cell r="S264">
            <v>2.0216190000000189E-2</v>
          </cell>
          <cell r="T264">
            <v>1.4825988000000123E-3</v>
          </cell>
          <cell r="U264">
            <v>7.8531388910504338</v>
          </cell>
          <cell r="V264">
            <v>22.839221270339177</v>
          </cell>
          <cell r="W264">
            <v>0.13565180900000007</v>
          </cell>
          <cell r="X264">
            <v>5.4849090799999445E-2</v>
          </cell>
          <cell r="Y264">
            <v>7.8619987041618549</v>
          </cell>
          <cell r="Z264">
            <v>22.864280606063698</v>
          </cell>
          <cell r="AA264">
            <v>0.20361501000000004</v>
          </cell>
          <cell r="AB264">
            <v>0.10827496279999949</v>
          </cell>
          <cell r="AC264">
            <v>7.8683699781594205</v>
          </cell>
          <cell r="AD264">
            <v>22.882301290257605</v>
          </cell>
          <cell r="AE264">
            <v>0.28916291499999991</v>
          </cell>
          <cell r="AF264">
            <v>0.16185287880000043</v>
          </cell>
          <cell r="AG264">
            <v>7.8756721899962914</v>
          </cell>
          <cell r="AH264">
            <v>22.902955064287653</v>
          </cell>
          <cell r="AI264">
            <v>0.39609182500000006</v>
          </cell>
          <cell r="AJ264">
            <v>0.21534956679999873</v>
          </cell>
          <cell r="AK264">
            <v>7.8840923501954014</v>
          </cell>
          <cell r="AL264">
            <v>22.926770873789525</v>
          </cell>
          <cell r="AM264">
            <v>0.52312248100000014</v>
          </cell>
          <cell r="AN264">
            <v>0.2689845907999997</v>
          </cell>
          <cell r="AO264">
            <v>7.893574839193704</v>
          </cell>
          <cell r="AP264">
            <v>22.953591402882431</v>
          </cell>
          <cell r="AQ264">
            <v>0.66496851199999996</v>
          </cell>
          <cell r="AR264">
            <v>0.32260316280000012</v>
          </cell>
          <cell r="AS264">
            <v>7.9038340702081662</v>
          </cell>
          <cell r="AT264">
            <v>22.982608890162776</v>
          </cell>
          <cell r="AU264">
            <v>7.8570000000000002</v>
          </cell>
          <cell r="AV264">
            <v>23.024000000000001</v>
          </cell>
          <cell r="AW264">
            <v>0.82643824099999996</v>
          </cell>
          <cell r="AX264">
            <v>0.37616789079999968</v>
          </cell>
          <cell r="AY264">
            <v>7.9201204521748929</v>
          </cell>
          <cell r="AZ264">
            <v>23.202531599057714</v>
          </cell>
          <cell r="BA264">
            <v>1.8671698569999999</v>
          </cell>
          <cell r="BB264">
            <v>0.62860589480000062</v>
          </cell>
          <cell r="BC264">
            <v>7.9879942547398795</v>
          </cell>
          <cell r="BD264">
            <v>23.394507703292188</v>
          </cell>
          <cell r="BE264">
            <v>7.8079999999999998</v>
          </cell>
          <cell r="BF264">
            <v>23.173999999999999</v>
          </cell>
          <cell r="BG264">
            <v>3.06766113241</v>
          </cell>
          <cell r="BH264">
            <v>0.63829153879999989</v>
          </cell>
          <cell r="BI264">
            <v>8.0025120702115551</v>
          </cell>
          <cell r="BJ264">
            <v>23.724163215476896</v>
          </cell>
          <cell r="BK264">
            <v>4.1685587084079998</v>
          </cell>
          <cell r="BL264">
            <v>0.14077153879999482</v>
          </cell>
          <cell r="BM264">
            <v>8.0341811798411396</v>
          </cell>
          <cell r="BN264">
            <v>23.813736984169775</v>
          </cell>
          <cell r="BO264">
            <v>7.8079999999999998</v>
          </cell>
          <cell r="BP264">
            <v>23.181999999999999</v>
          </cell>
          <cell r="BQ264">
            <v>5.0480251437010004</v>
          </cell>
          <cell r="BR264">
            <v>9.32515387999997E-2</v>
          </cell>
          <cell r="BS264">
            <v>8.0778470433291183</v>
          </cell>
          <cell r="BT264">
            <v>23.945242696884637</v>
          </cell>
        </row>
        <row r="265">
          <cell r="B265" t="str">
            <v>Preston East</v>
          </cell>
          <cell r="C265" t="str">
            <v>PRESTON EAST</v>
          </cell>
          <cell r="D265">
            <v>6.6</v>
          </cell>
          <cell r="E265">
            <v>62.5</v>
          </cell>
          <cell r="F265">
            <v>25</v>
          </cell>
          <cell r="G265">
            <v>0.9185325507508123</v>
          </cell>
          <cell r="H265">
            <v>0.76524644874031977</v>
          </cell>
          <cell r="I265">
            <v>19.13</v>
          </cell>
          <cell r="J265">
            <v>57.405000000000001</v>
          </cell>
          <cell r="K265">
            <v>1.2787853999999044E-2</v>
          </cell>
          <cell r="L265">
            <v>4.8665639994993626E-4</v>
          </cell>
          <cell r="M265">
            <v>19.131161218507994</v>
          </cell>
          <cell r="N265">
            <v>57.408284421925771</v>
          </cell>
          <cell r="O265">
            <v>3.0884202999999388E-2</v>
          </cell>
          <cell r="P265">
            <v>9.8536039998009528E-4</v>
          </cell>
          <cell r="Q265">
            <v>19.13278786378908</v>
          </cell>
          <cell r="R265">
            <v>57.412885269561137</v>
          </cell>
          <cell r="S265">
            <v>1.2787853999999044E-2</v>
          </cell>
          <cell r="T265">
            <v>1.5098963999591319E-3</v>
          </cell>
          <cell r="U265">
            <v>19.131250728794274</v>
          </cell>
          <cell r="V265">
            <v>57.408537595247431</v>
          </cell>
          <cell r="W265">
            <v>8.7548885000000354E-2</v>
          </cell>
          <cell r="X265">
            <v>3.4551004399958174E-2</v>
          </cell>
          <cell r="Y265">
            <v>19.140680970305013</v>
          </cell>
          <cell r="Z265">
            <v>57.43521034612931</v>
          </cell>
          <cell r="AA265">
            <v>0.13229946100000056</v>
          </cell>
          <cell r="AB265">
            <v>6.7612040399978923E-2</v>
          </cell>
          <cell r="AC265">
            <v>19.147487721082936</v>
          </cell>
          <cell r="AD265">
            <v>57.454462744660972</v>
          </cell>
          <cell r="AE265">
            <v>0.18913796700000063</v>
          </cell>
          <cell r="AF265">
            <v>0.10076578439996808</v>
          </cell>
          <cell r="AG265">
            <v>19.155360001349976</v>
          </cell>
          <cell r="AH265">
            <v>57.476728915701877</v>
          </cell>
          <cell r="AI265">
            <v>0.26089378800000063</v>
          </cell>
          <cell r="AJ265">
            <v>0.13383741239996993</v>
          </cell>
          <cell r="AK265">
            <v>19.164530024970979</v>
          </cell>
          <cell r="AL265">
            <v>57.502665659246084</v>
          </cell>
          <cell r="AM265">
            <v>0.34678418200000038</v>
          </cell>
          <cell r="AN265">
            <v>0.16699404039993482</v>
          </cell>
          <cell r="AO265">
            <v>19.174943938637327</v>
          </cell>
          <cell r="AP265">
            <v>57.532120655134747</v>
          </cell>
          <cell r="AQ265">
            <v>0.44313007900000123</v>
          </cell>
          <cell r="AR265">
            <v>0.20012540039996907</v>
          </cell>
          <cell r="AS265">
            <v>19.186270261240796</v>
          </cell>
          <cell r="AT265">
            <v>57.564156333210029</v>
          </cell>
          <cell r="AU265">
            <v>19.138999999999999</v>
          </cell>
          <cell r="AV265">
            <v>57.816000000000003</v>
          </cell>
          <cell r="AW265">
            <v>0.55404786999999978</v>
          </cell>
          <cell r="AX265">
            <v>0.23320909639998888</v>
          </cell>
          <cell r="AY265">
            <v>19.207867124465523</v>
          </cell>
          <cell r="AZ265">
            <v>58.010785642841554</v>
          </cell>
          <cell r="BA265">
            <v>1.2757567340000016</v>
          </cell>
          <cell r="BB265">
            <v>-3.7849688236000461</v>
          </cell>
          <cell r="BC265">
            <v>18.919500867365993</v>
          </cell>
          <cell r="BD265">
            <v>57.195162699399717</v>
          </cell>
          <cell r="BE265">
            <v>19.149999999999999</v>
          </cell>
          <cell r="BF265">
            <v>58.284999999999997</v>
          </cell>
          <cell r="BG265">
            <v>2.1012827589400001</v>
          </cell>
          <cell r="BH265">
            <v>-37.903812487599978</v>
          </cell>
          <cell r="BI265">
            <v>16.018090882346755</v>
          </cell>
          <cell r="BJ265">
            <v>49.426623299389647</v>
          </cell>
          <cell r="BK265">
            <v>2.8476056530702003</v>
          </cell>
          <cell r="BL265">
            <v>-121.32153195160002</v>
          </cell>
          <cell r="BM265">
            <v>8.7862192059987727</v>
          </cell>
          <cell r="BN265">
            <v>28.97180128732332</v>
          </cell>
          <cell r="BO265">
            <v>19.152999999999999</v>
          </cell>
          <cell r="BP265">
            <v>58.348999999999997</v>
          </cell>
          <cell r="BQ265">
            <v>3.4347766541200002</v>
          </cell>
          <cell r="BR265">
            <v>-158.9420438516</v>
          </cell>
          <cell r="BS265">
            <v>5.5496420337260339</v>
          </cell>
          <cell r="BT265">
            <v>19.872893340558541</v>
          </cell>
        </row>
        <row r="266">
          <cell r="B266" t="str">
            <v>Preston Old Rd</v>
          </cell>
          <cell r="C266" t="str">
            <v>PRESTON OLD RD</v>
          </cell>
          <cell r="D266">
            <v>6.6</v>
          </cell>
          <cell r="E266">
            <v>54.75</v>
          </cell>
          <cell r="F266">
            <v>21.9</v>
          </cell>
          <cell r="G266">
            <v>0.72142814626369911</v>
          </cell>
          <cell r="H266">
            <v>0.6132935247340513</v>
          </cell>
          <cell r="I266">
            <v>13.43</v>
          </cell>
          <cell r="J266">
            <v>39.494999999999997</v>
          </cell>
          <cell r="K266">
            <v>9.6542390000000644E-3</v>
          </cell>
          <cell r="L266">
            <v>3.2427240000003632E-3</v>
          </cell>
          <cell r="M266">
            <v>13.431128191675723</v>
          </cell>
          <cell r="N266">
            <v>39.498191007937528</v>
          </cell>
          <cell r="O266">
            <v>2.3336895999999996E-2</v>
          </cell>
          <cell r="P266">
            <v>6.2068199999998352E-3</v>
          </cell>
          <cell r="Q266">
            <v>13.432584404906887</v>
          </cell>
          <cell r="R266">
            <v>39.502309800939969</v>
          </cell>
          <cell r="S266">
            <v>4.1663758000000051E-2</v>
          </cell>
          <cell r="T266">
            <v>9.0795839999999739E-3</v>
          </cell>
          <cell r="U266">
            <v>13.43443889123686</v>
          </cell>
          <cell r="V266">
            <v>39.507555080378133</v>
          </cell>
          <cell r="W266">
            <v>6.6065763900000019E-2</v>
          </cell>
          <cell r="X266">
            <v>4.8803784000000405E-2</v>
          </cell>
          <cell r="Y266">
            <v>13.440048479454811</v>
          </cell>
          <cell r="Z266">
            <v>39.523421391852445</v>
          </cell>
          <cell r="AA266">
            <v>9.9794609800000045E-2</v>
          </cell>
          <cell r="AB266">
            <v>8.84789720000001E-2</v>
          </cell>
          <cell r="AC266">
            <v>13.446469667141443</v>
          </cell>
          <cell r="AD266">
            <v>39.541583253278397</v>
          </cell>
          <cell r="AE266">
            <v>0.14270839200000007</v>
          </cell>
          <cell r="AF266">
            <v>0.12844792799999971</v>
          </cell>
          <cell r="AG266">
            <v>13.453720026415828</v>
          </cell>
          <cell r="AH266">
            <v>39.562090366114226</v>
          </cell>
          <cell r="AI266">
            <v>0.19702707900000005</v>
          </cell>
          <cell r="AJ266">
            <v>0.16795660000000034</v>
          </cell>
          <cell r="AK266">
            <v>13.461927791715222</v>
          </cell>
          <cell r="AL266">
            <v>39.585305432120578</v>
          </cell>
          <cell r="AM266">
            <v>0.26216094199999995</v>
          </cell>
          <cell r="AN266">
            <v>0.20773676400000052</v>
          </cell>
          <cell r="AO266">
            <v>13.471105388947073</v>
          </cell>
          <cell r="AP266">
            <v>39.611263597071144</v>
          </cell>
          <cell r="AQ266">
            <v>0.335299389</v>
          </cell>
          <cell r="AR266">
            <v>0.24732973200000097</v>
          </cell>
          <cell r="AS266">
            <v>13.480966830279858</v>
          </cell>
          <cell r="AT266">
            <v>39.639155965225882</v>
          </cell>
          <cell r="AU266">
            <v>13.44</v>
          </cell>
          <cell r="AV266">
            <v>39.868000000000002</v>
          </cell>
          <cell r="AW266">
            <v>0.42024530400000015</v>
          </cell>
          <cell r="AX266">
            <v>0.28666864800000069</v>
          </cell>
          <cell r="AY266">
            <v>13.501838933406226</v>
          </cell>
          <cell r="AZ266">
            <v>40.04290691661155</v>
          </cell>
          <cell r="BA266">
            <v>0.97573747040000003</v>
          </cell>
          <cell r="BB266">
            <v>0.47320157600000035</v>
          </cell>
          <cell r="BC266">
            <v>13.566749295224</v>
          </cell>
          <cell r="BD266">
            <v>40.22650114465403</v>
          </cell>
          <cell r="BE266">
            <v>13.451000000000001</v>
          </cell>
          <cell r="BF266">
            <v>40.262</v>
          </cell>
          <cell r="BG266">
            <v>1.6090675518670001</v>
          </cell>
          <cell r="BH266">
            <v>0.50854845599999998</v>
          </cell>
          <cell r="BI266">
            <v>13.636243359421558</v>
          </cell>
          <cell r="BJ266">
            <v>40.78594734246704</v>
          </cell>
          <cell r="BK266">
            <v>2.1830799531212302</v>
          </cell>
          <cell r="BL266">
            <v>0.3486671760000013</v>
          </cell>
          <cell r="BM266">
            <v>13.672470437351244</v>
          </cell>
          <cell r="BN266">
            <v>40.888412992333656</v>
          </cell>
          <cell r="BO266">
            <v>13.454000000000001</v>
          </cell>
          <cell r="BP266">
            <v>40.314999999999998</v>
          </cell>
          <cell r="BQ266">
            <v>2.6385127470717205</v>
          </cell>
          <cell r="BR266">
            <v>-7.9176247999997562E-2</v>
          </cell>
          <cell r="BS266">
            <v>13.677883881316045</v>
          </cell>
          <cell r="BT266">
            <v>40.948239242707757</v>
          </cell>
        </row>
        <row r="267">
          <cell r="B267" t="str">
            <v>Prestwich</v>
          </cell>
          <cell r="C267" t="str">
            <v>PRESTWICH</v>
          </cell>
          <cell r="D267">
            <v>6.6</v>
          </cell>
          <cell r="E267">
            <v>50</v>
          </cell>
          <cell r="F267">
            <v>20</v>
          </cell>
          <cell r="G267">
            <v>0.80494074762161272</v>
          </cell>
          <cell r="H267">
            <v>0.68575672682756816</v>
          </cell>
          <cell r="I267">
            <v>13.712999999999999</v>
          </cell>
          <cell r="J267">
            <v>40.241</v>
          </cell>
          <cell r="K267">
            <v>2.1052726000000077E-2</v>
          </cell>
          <cell r="L267">
            <v>3.3483040000010789E-3</v>
          </cell>
          <cell r="M267">
            <v>13.715134536551364</v>
          </cell>
          <cell r="N267">
            <v>40.247037381080638</v>
          </cell>
          <cell r="O267">
            <v>5.0538291000000179E-2</v>
          </cell>
          <cell r="P267">
            <v>6.4467079999999122E-3</v>
          </cell>
          <cell r="Q267">
            <v>13.717984894623093</v>
          </cell>
          <cell r="R267">
            <v>40.255099411165958</v>
          </cell>
          <cell r="S267">
            <v>8.9629712000000139E-2</v>
          </cell>
          <cell r="T267">
            <v>9.4806320000007105E-3</v>
          </cell>
          <cell r="U267">
            <v>13.721669906634526</v>
          </cell>
          <cell r="V267">
            <v>40.265522199094114</v>
          </cell>
          <cell r="W267">
            <v>0.14139610899999999</v>
          </cell>
          <cell r="X267">
            <v>8.3864963999999542E-2</v>
          </cell>
          <cell r="Y267">
            <v>13.732705233505225</v>
          </cell>
          <cell r="Z267">
            <v>40.296734816945637</v>
          </cell>
          <cell r="AA267">
            <v>0.21222671100000012</v>
          </cell>
          <cell r="AB267">
            <v>0.15822157600000031</v>
          </cell>
          <cell r="AC267">
            <v>13.745405820942466</v>
          </cell>
          <cell r="AD267">
            <v>40.332657502953346</v>
          </cell>
          <cell r="AE267">
            <v>0.30166991500000007</v>
          </cell>
          <cell r="AF267">
            <v>0.23291833200000056</v>
          </cell>
          <cell r="AG267">
            <v>13.759764343683493</v>
          </cell>
          <cell r="AH267">
            <v>40.373269538145344</v>
          </cell>
          <cell r="AI267">
            <v>0.41400537000000026</v>
          </cell>
          <cell r="AJ267">
            <v>0.30713890800000154</v>
          </cell>
          <cell r="AK267">
            <v>13.77608376409513</v>
          </cell>
          <cell r="AL267">
            <v>40.419427829497756</v>
          </cell>
          <cell r="AM267">
            <v>0.54792686100000021</v>
          </cell>
          <cell r="AN267">
            <v>0.38167284800000001</v>
          </cell>
          <cell r="AO267">
            <v>13.794318885186325</v>
          </cell>
          <cell r="AP267">
            <v>40.471004540615127</v>
          </cell>
          <cell r="AQ267">
            <v>0.69777283999999995</v>
          </cell>
          <cell r="AR267">
            <v>0.45601809200000076</v>
          </cell>
          <cell r="AS267">
            <v>13.813930531087689</v>
          </cell>
          <cell r="AT267">
            <v>40.526474651843458</v>
          </cell>
          <cell r="AU267">
            <v>13.723000000000001</v>
          </cell>
          <cell r="AV267">
            <v>40.612000000000002</v>
          </cell>
          <cell r="AW267">
            <v>0.87051803999999999</v>
          </cell>
          <cell r="AX267">
            <v>0.530097704000001</v>
          </cell>
          <cell r="AY267">
            <v>13.845522102549944</v>
          </cell>
          <cell r="AZ267">
            <v>40.958544838233195</v>
          </cell>
          <cell r="BA267">
            <v>1.9917344090000002</v>
          </cell>
          <cell r="BB267">
            <v>0.87257655200000261</v>
          </cell>
          <cell r="BC267">
            <v>13.97356222793578</v>
          </cell>
          <cell r="BD267">
            <v>41.320697001930398</v>
          </cell>
          <cell r="BE267">
            <v>13.749000000000001</v>
          </cell>
          <cell r="BF267">
            <v>41.152000000000001</v>
          </cell>
          <cell r="BG267">
            <v>3.2738350963</v>
          </cell>
          <cell r="BH267">
            <v>0.80779565600000236</v>
          </cell>
          <cell r="BI267">
            <v>14.106050092965615</v>
          </cell>
          <cell r="BJ267">
            <v>42.161890167837093</v>
          </cell>
          <cell r="BK267">
            <v>4.4434413609661005</v>
          </cell>
          <cell r="BL267">
            <v>0.49613485600000207</v>
          </cell>
          <cell r="BM267">
            <v>14.181100857355766</v>
          </cell>
          <cell r="BN267">
            <v>42.37416578557113</v>
          </cell>
          <cell r="BO267">
            <v>13.757999999999999</v>
          </cell>
          <cell r="BP267">
            <v>41.445</v>
          </cell>
          <cell r="BQ267">
            <v>5.3784574703664001</v>
          </cell>
          <cell r="BR267">
            <v>0.40278445600000001</v>
          </cell>
          <cell r="BS267">
            <v>14.263727512490604</v>
          </cell>
          <cell r="BT267">
            <v>42.875413414058848</v>
          </cell>
        </row>
        <row r="268">
          <cell r="B268" t="str">
            <v>Pringle St</v>
          </cell>
          <cell r="C268" t="str">
            <v>PRINGLE ST</v>
          </cell>
          <cell r="D268">
            <v>6.6</v>
          </cell>
          <cell r="E268">
            <v>54.75</v>
          </cell>
          <cell r="F268">
            <v>21.9</v>
          </cell>
          <cell r="G268">
            <v>0.8437545126089161</v>
          </cell>
          <cell r="H268">
            <v>0.72607719634643464</v>
          </cell>
          <cell r="I268">
            <v>13.449</v>
          </cell>
          <cell r="J268">
            <v>39.26</v>
          </cell>
          <cell r="K268">
            <v>2.7863181999999931E-2</v>
          </cell>
          <cell r="L268">
            <v>28.003297144000001</v>
          </cell>
          <cell r="M268">
            <v>15.901090599986919</v>
          </cell>
          <cell r="N268">
            <v>46.195559565338158</v>
          </cell>
          <cell r="O268">
            <v>6.7443107999999752E-2</v>
          </cell>
          <cell r="P268">
            <v>28.006283011999997</v>
          </cell>
          <cell r="Q268">
            <v>15.90481414129361</v>
          </cell>
          <cell r="R268">
            <v>46.206091330570118</v>
          </cell>
          <cell r="S268">
            <v>0.12056060899999999</v>
          </cell>
          <cell r="T268">
            <v>28.009158223999993</v>
          </cell>
          <cell r="U268">
            <v>15.909712233403187</v>
          </cell>
          <cell r="V268">
            <v>46.219945227152351</v>
          </cell>
          <cell r="W268">
            <v>0.19166342199999975</v>
          </cell>
          <cell r="X268">
            <v>28.066555972</v>
          </cell>
          <cell r="Y268">
            <v>15.920953117264455</v>
          </cell>
          <cell r="Z268">
            <v>46.251739247971685</v>
          </cell>
          <cell r="AA268">
            <v>0.29005899899999976</v>
          </cell>
          <cell r="AB268">
            <v>28.123895039999997</v>
          </cell>
          <cell r="AC268">
            <v>15.934576365630047</v>
          </cell>
          <cell r="AD268">
            <v>46.290271613176074</v>
          </cell>
          <cell r="AE268">
            <v>0.41536574500000012</v>
          </cell>
          <cell r="AF268">
            <v>28.181514991999993</v>
          </cell>
          <cell r="AG268">
            <v>15.950578301740997</v>
          </cell>
          <cell r="AH268">
            <v>46.335531923320744</v>
          </cell>
          <cell r="AI268">
            <v>0.57404007699999982</v>
          </cell>
          <cell r="AJ268">
            <v>28.238681911999997</v>
          </cell>
          <cell r="AK268">
            <v>15.969459514611364</v>
          </cell>
          <cell r="AL268">
            <v>46.388936057951398</v>
          </cell>
          <cell r="AM268">
            <v>0.76437430000000006</v>
          </cell>
          <cell r="AN268">
            <v>28.296107944000003</v>
          </cell>
          <cell r="AO268">
            <v>15.991132916114204</v>
          </cell>
          <cell r="AP268">
            <v>46.450237694647541</v>
          </cell>
          <cell r="AQ268">
            <v>0.97815438399999977</v>
          </cell>
          <cell r="AR268">
            <v>28.353344012000004</v>
          </cell>
          <cell r="AS268">
            <v>16.01484068100995</v>
          </cell>
          <cell r="AT268">
            <v>46.517293379945784</v>
          </cell>
          <cell r="AU268">
            <v>13.458</v>
          </cell>
          <cell r="AV268">
            <v>39.71</v>
          </cell>
          <cell r="AW268">
            <v>1.225175465</v>
          </cell>
          <cell r="AX268">
            <v>28.410328608000004</v>
          </cell>
          <cell r="AY268">
            <v>16.05043428092679</v>
          </cell>
          <cell r="AZ268">
            <v>47.042511439295218</v>
          </cell>
          <cell r="BA268">
            <v>2.8329561769999998</v>
          </cell>
          <cell r="BB268">
            <v>27.970713343999989</v>
          </cell>
          <cell r="BC268">
            <v>16.152622256057214</v>
          </cell>
          <cell r="BD268">
            <v>47.331542679977005</v>
          </cell>
          <cell r="BE268">
            <v>13.467000000000001</v>
          </cell>
          <cell r="BF268">
            <v>40.107999999999997</v>
          </cell>
          <cell r="BG268">
            <v>4.6626586654100004</v>
          </cell>
          <cell r="BH268">
            <v>22.429281304000007</v>
          </cell>
          <cell r="BI268">
            <v>15.83693012639516</v>
          </cell>
          <cell r="BJ268">
            <v>46.811174653249232</v>
          </cell>
          <cell r="BK268">
            <v>6.2974496784250995</v>
          </cell>
          <cell r="BL268">
            <v>7.9109293039999988</v>
          </cell>
          <cell r="BM268">
            <v>14.709910822765357</v>
          </cell>
          <cell r="BN268">
            <v>43.623482684750137</v>
          </cell>
          <cell r="BO268">
            <v>13.481</v>
          </cell>
          <cell r="BP268">
            <v>40.58</v>
          </cell>
          <cell r="BQ268">
            <v>7.5635452110150005</v>
          </cell>
          <cell r="BR268">
            <v>3.9953773040000007</v>
          </cell>
          <cell r="BS268">
            <v>14.492143488725143</v>
          </cell>
          <cell r="BT268">
            <v>43.439945670520686</v>
          </cell>
        </row>
        <row r="269">
          <cell r="B269" t="str">
            <v>Grane Rd &amp; Prinny Hill</v>
          </cell>
          <cell r="C269" t="str">
            <v>PRINNY HILL</v>
          </cell>
          <cell r="D269">
            <v>6.6</v>
          </cell>
          <cell r="E269">
            <v>62.5</v>
          </cell>
          <cell r="F269">
            <v>25</v>
          </cell>
          <cell r="G269">
            <v>0.61449533196832151</v>
          </cell>
          <cell r="H269">
            <v>0.54392183594470866</v>
          </cell>
          <cell r="I269">
            <v>13.597</v>
          </cell>
          <cell r="J269">
            <v>38.402999999999999</v>
          </cell>
          <cell r="K269">
            <v>9.5278030000000014E-3</v>
          </cell>
          <cell r="L269">
            <v>2.4284240000000956E-3</v>
          </cell>
          <cell r="M269">
            <v>13.598045898617718</v>
          </cell>
          <cell r="N269">
            <v>38.405958248020092</v>
          </cell>
          <cell r="O269">
            <v>2.3024150999999993E-2</v>
          </cell>
          <cell r="P269">
            <v>4.595680000000435E-3</v>
          </cell>
          <cell r="Q269">
            <v>13.599416108615578</v>
          </cell>
          <cell r="R269">
            <v>38.409833787144635</v>
          </cell>
          <cell r="S269">
            <v>4.109333599999998E-2</v>
          </cell>
          <cell r="T269">
            <v>6.6573320000000713E-3</v>
          </cell>
          <cell r="U269">
            <v>13.601177100155118</v>
          </cell>
          <cell r="V269">
            <v>38.414814623381517</v>
          </cell>
          <cell r="W269">
            <v>6.539489599999998E-2</v>
          </cell>
          <cell r="X269">
            <v>3.8907079999999539E-2</v>
          </cell>
          <cell r="Y269">
            <v>13.606124056654638</v>
          </cell>
          <cell r="Z269">
            <v>38.4288067293297</v>
          </cell>
          <cell r="AA269">
            <v>9.8913963999999965E-2</v>
          </cell>
          <cell r="AB269">
            <v>7.1096199999999943E-2</v>
          </cell>
          <cell r="AC269">
            <v>13.611872032416723</v>
          </cell>
          <cell r="AD269">
            <v>38.445064459887561</v>
          </cell>
          <cell r="AE269">
            <v>0.14149992399999994</v>
          </cell>
          <cell r="AF269">
            <v>0.10346003200000053</v>
          </cell>
          <cell r="AG269">
            <v>13.618428438869284</v>
          </cell>
          <cell r="AH269">
            <v>38.463608777738848</v>
          </cell>
          <cell r="AI269">
            <v>0.1952458299999999</v>
          </cell>
          <cell r="AJ269">
            <v>0.13549798800000046</v>
          </cell>
          <cell r="AK269">
            <v>13.625932580659864</v>
          </cell>
          <cell r="AL269">
            <v>38.484833695927264</v>
          </cell>
          <cell r="AM269">
            <v>0.25955207399999997</v>
          </cell>
          <cell r="AN269">
            <v>0.16769743999999864</v>
          </cell>
          <cell r="AO269">
            <v>13.634374639684703</v>
          </cell>
          <cell r="AP269">
            <v>38.508711444661827</v>
          </cell>
          <cell r="AQ269">
            <v>0.33167534800000004</v>
          </cell>
          <cell r="AR269">
            <v>0.19975603199999981</v>
          </cell>
          <cell r="AS269">
            <v>13.643488189439214</v>
          </cell>
          <cell r="AT269">
            <v>38.534488455990214</v>
          </cell>
          <cell r="AU269">
            <v>13.599</v>
          </cell>
          <cell r="AV269">
            <v>38.47</v>
          </cell>
          <cell r="AW269">
            <v>0.41465546699999994</v>
          </cell>
          <cell r="AX269">
            <v>0.23163613600000099</v>
          </cell>
          <cell r="AY269">
            <v>13.655535853176826</v>
          </cell>
          <cell r="AZ269">
            <v>38.629907540646002</v>
          </cell>
          <cell r="BA269">
            <v>0.95459279699999988</v>
          </cell>
          <cell r="BB269">
            <v>0.34348799599999946</v>
          </cell>
          <cell r="BC269">
            <v>13.712552620495217</v>
          </cell>
          <cell r="BD269">
            <v>38.791175311894683</v>
          </cell>
          <cell r="BE269">
            <v>13.603</v>
          </cell>
          <cell r="BF269">
            <v>38.545999999999999</v>
          </cell>
          <cell r="BG269">
            <v>1.5751554274799999</v>
          </cell>
          <cell r="BH269">
            <v>0.22685462399999956</v>
          </cell>
          <cell r="BI269">
            <v>13.760634998227937</v>
          </cell>
          <cell r="BJ269">
            <v>38.991859104797214</v>
          </cell>
          <cell r="BK269">
            <v>2.1402862985639</v>
          </cell>
          <cell r="BL269">
            <v>-1.4713469759999986</v>
          </cell>
          <cell r="BM269">
            <v>13.661517014841484</v>
          </cell>
          <cell r="BN269">
            <v>38.711511112036831</v>
          </cell>
          <cell r="BO269">
            <v>13.61</v>
          </cell>
          <cell r="BP269">
            <v>38.628999999999998</v>
          </cell>
          <cell r="BQ269">
            <v>2.588553952581</v>
          </cell>
          <cell r="BR269">
            <v>-1.6335485759999999</v>
          </cell>
          <cell r="BS269">
            <v>13.69354130473433</v>
          </cell>
          <cell r="BT269">
            <v>38.865290492347263</v>
          </cell>
        </row>
        <row r="270">
          <cell r="B270" t="str">
            <v>Queens Park</v>
          </cell>
          <cell r="C270" t="str">
            <v>QUEENS PARK</v>
          </cell>
          <cell r="D270">
            <v>6.6</v>
          </cell>
          <cell r="E270">
            <v>54.75</v>
          </cell>
          <cell r="F270">
            <v>21.9</v>
          </cell>
          <cell r="G270">
            <v>0.72054766609649556</v>
          </cell>
          <cell r="H270">
            <v>0.59758520171769525</v>
          </cell>
          <cell r="I270">
            <v>13.085000000000001</v>
          </cell>
          <cell r="J270">
            <v>39.444000000000003</v>
          </cell>
          <cell r="K270">
            <v>2.1368754999999906E-2</v>
          </cell>
          <cell r="L270">
            <v>2.8194319999998996E-3</v>
          </cell>
          <cell r="M270">
            <v>13.087115917617526</v>
          </cell>
          <cell r="N270">
            <v>39.449984718783135</v>
          </cell>
          <cell r="O270">
            <v>5.2087908000000072E-2</v>
          </cell>
          <cell r="P270">
            <v>69.205415687999988</v>
          </cell>
          <cell r="Q270">
            <v>19.143460355235163</v>
          </cell>
          <cell r="R270">
            <v>56.579913602946576</v>
          </cell>
          <cell r="S270">
            <v>9.3729877000000128E-2</v>
          </cell>
          <cell r="T270">
            <v>69.207950295999993</v>
          </cell>
          <cell r="U270">
            <v>19.147324803511349</v>
          </cell>
          <cell r="V270">
            <v>56.590843913273119</v>
          </cell>
          <cell r="W270">
            <v>0.14970124459999989</v>
          </cell>
          <cell r="X270">
            <v>69.250159640000021</v>
          </cell>
          <cell r="Y270">
            <v>19.155913388400972</v>
          </cell>
          <cell r="Z270">
            <v>56.615136099738109</v>
          </cell>
          <cell r="AA270">
            <v>0.22791591599999994</v>
          </cell>
          <cell r="AB270">
            <v>69.292343107999983</v>
          </cell>
          <cell r="AC270">
            <v>19.166445494187712</v>
          </cell>
          <cell r="AD270">
            <v>56.644925393426035</v>
          </cell>
          <cell r="AE270">
            <v>0.32822977600000036</v>
          </cell>
          <cell r="AF270">
            <v>69.33481033599999</v>
          </cell>
          <cell r="AG270">
            <v>19.178935600186499</v>
          </cell>
          <cell r="AH270">
            <v>56.680252748023953</v>
          </cell>
          <cell r="AI270">
            <v>0.45618913700000019</v>
          </cell>
          <cell r="AJ270">
            <v>69.376881896000015</v>
          </cell>
          <cell r="AK270">
            <v>19.193809448369823</v>
          </cell>
          <cell r="AL270">
            <v>56.722322343675017</v>
          </cell>
          <cell r="AM270">
            <v>0.61050285599999987</v>
          </cell>
          <cell r="AN270">
            <v>69.419214792000005</v>
          </cell>
          <cell r="AO270">
            <v>19.211011565961563</v>
          </cell>
          <cell r="AP270">
            <v>56.770977279674568</v>
          </cell>
          <cell r="AQ270">
            <v>0.78438726100000022</v>
          </cell>
          <cell r="AR270">
            <v>69.461387500000001</v>
          </cell>
          <cell r="AS270">
            <v>19.229911661772302</v>
          </cell>
          <cell r="AT270">
            <v>56.824434823325966</v>
          </cell>
          <cell r="AU270">
            <v>13.132</v>
          </cell>
          <cell r="AV270">
            <v>43.406999999999996</v>
          </cell>
          <cell r="AW270">
            <v>0.9866289610000003</v>
          </cell>
          <cell r="AX270">
            <v>69.503337279999997</v>
          </cell>
          <cell r="AY270">
            <v>19.298272876425603</v>
          </cell>
          <cell r="AZ270">
            <v>60.847853462268887</v>
          </cell>
          <cell r="BA270">
            <v>2.3096286515999997</v>
          </cell>
          <cell r="BB270">
            <v>68.205909703999964</v>
          </cell>
          <cell r="BC270">
            <v>19.30050985631167</v>
          </cell>
          <cell r="BD270">
            <v>60.854180596856153</v>
          </cell>
          <cell r="BE270">
            <v>13.084</v>
          </cell>
          <cell r="BF270">
            <v>43.9</v>
          </cell>
          <cell r="BG270">
            <v>3.807855917625</v>
          </cell>
          <cell r="BH270">
            <v>56.012326851999994</v>
          </cell>
          <cell r="BI270">
            <v>18.316908882578122</v>
          </cell>
          <cell r="BJ270">
            <v>58.700901424809238</v>
          </cell>
          <cell r="BK270">
            <v>5.1303178261060003</v>
          </cell>
          <cell r="BL270">
            <v>26.237687151999992</v>
          </cell>
          <cell r="BM270">
            <v>15.827988805765305</v>
          </cell>
          <cell r="BN270">
            <v>51.661172368226495</v>
          </cell>
          <cell r="BO270">
            <v>13.095000000000001</v>
          </cell>
          <cell r="BP270">
            <v>44.256999999999998</v>
          </cell>
          <cell r="BQ270">
            <v>6.1378667293477607</v>
          </cell>
          <cell r="BR270">
            <v>13.051259388000004</v>
          </cell>
          <cell r="BS270">
            <v>14.773613201418851</v>
          </cell>
          <cell r="BT270">
            <v>49.004835110850117</v>
          </cell>
        </row>
        <row r="271">
          <cell r="B271" t="str">
            <v>Radcliffe</v>
          </cell>
          <cell r="C271" t="str">
            <v>RADCLIFFE Sect1A&amp;2A</v>
          </cell>
          <cell r="D271">
            <v>11</v>
          </cell>
          <cell r="E271">
            <v>33.405000000000001</v>
          </cell>
          <cell r="F271">
            <v>13.1</v>
          </cell>
          <cell r="G271">
            <v>0.67292511586771109</v>
          </cell>
          <cell r="H271">
            <v>0.59115601293239706</v>
          </cell>
          <cell r="I271">
            <v>7.742</v>
          </cell>
          <cell r="J271">
            <v>22.472999999999999</v>
          </cell>
          <cell r="K271">
            <v>3.4542572999999965E-2</v>
          </cell>
          <cell r="L271">
            <v>6.3017199999997331E-3</v>
          </cell>
          <cell r="M271">
            <v>7.7441437694144009</v>
          </cell>
          <cell r="N271">
            <v>22.47906349556089</v>
          </cell>
          <cell r="O271">
            <v>8.3378189999999908E-2</v>
          </cell>
          <cell r="P271">
            <v>1.2155216000000024E-2</v>
          </cell>
          <cell r="Q271">
            <v>7.7470142034246097</v>
          </cell>
          <cell r="R271">
            <v>22.487182308975161</v>
          </cell>
          <cell r="S271">
            <v>0.14865196400000014</v>
          </cell>
          <cell r="T271">
            <v>1.7902807999998771E-2</v>
          </cell>
          <cell r="U271">
            <v>7.7507418584044556</v>
          </cell>
          <cell r="V271">
            <v>22.497725709431855</v>
          </cell>
          <cell r="W271">
            <v>0.23572501300000015</v>
          </cell>
          <cell r="X271">
            <v>0.10875685999999973</v>
          </cell>
          <cell r="Y271">
            <v>7.7600806092824994</v>
          </cell>
          <cell r="Z271">
            <v>22.52413968572656</v>
          </cell>
          <cell r="AA271">
            <v>0.35577285200000008</v>
          </cell>
          <cell r="AB271">
            <v>0.19956886000000029</v>
          </cell>
          <cell r="AC271">
            <v>7.7711478806286749</v>
          </cell>
          <cell r="AD271">
            <v>22.555442656199009</v>
          </cell>
          <cell r="AE271">
            <v>0.50823302899999989</v>
          </cell>
          <cell r="AF271">
            <v>0.29104985599999811</v>
          </cell>
          <cell r="AG271">
            <v>7.78395147171031</v>
          </cell>
          <cell r="AH271">
            <v>22.591656680508461</v>
          </cell>
          <cell r="AI271">
            <v>0.70079083899999994</v>
          </cell>
          <cell r="AJ271">
            <v>0.38161546799999879</v>
          </cell>
          <cell r="AK271">
            <v>7.7988115975199088</v>
          </cell>
          <cell r="AL271">
            <v>22.633687463425474</v>
          </cell>
          <cell r="AM271">
            <v>0.93133368399999994</v>
          </cell>
          <cell r="AN271">
            <v>0.47279795999999941</v>
          </cell>
          <cell r="AO271">
            <v>7.8156977984219154</v>
          </cell>
          <cell r="AP271">
            <v>22.681448852090622</v>
          </cell>
          <cell r="AQ271">
            <v>1.1899695689999998</v>
          </cell>
          <cell r="AR271">
            <v>0.56361963199999821</v>
          </cell>
          <cell r="AS271">
            <v>7.834039563385943</v>
          </cell>
          <cell r="AT271">
            <v>22.733327197630597</v>
          </cell>
          <cell r="AU271">
            <v>7.7519999999999998</v>
          </cell>
          <cell r="AV271">
            <v>22.824000000000002</v>
          </cell>
          <cell r="AW271">
            <v>1.4887616780000001</v>
          </cell>
          <cell r="AX271">
            <v>0.65392729199999877</v>
          </cell>
          <cell r="AY271">
            <v>7.8644620048744676</v>
          </cell>
          <cell r="AZ271">
            <v>23.142090585090283</v>
          </cell>
          <cell r="BA271">
            <v>3.4343827339999997</v>
          </cell>
          <cell r="BB271">
            <v>1.0840013159999984</v>
          </cell>
          <cell r="BC271">
            <v>7.9891536588699648</v>
          </cell>
          <cell r="BD271">
            <v>23.494771841480613</v>
          </cell>
          <cell r="BE271">
            <v>7.7629999999999999</v>
          </cell>
          <cell r="BF271">
            <v>23.193000000000001</v>
          </cell>
          <cell r="BG271">
            <v>5.6533433853499995</v>
          </cell>
          <cell r="BH271">
            <v>1.1690016399999976</v>
          </cell>
          <cell r="BI271">
            <v>8.1210802488082106</v>
          </cell>
          <cell r="BJ271">
            <v>24.205803888565011</v>
          </cell>
          <cell r="BK271">
            <v>7.6557544208417001</v>
          </cell>
          <cell r="BL271">
            <v>1.1690016399999941</v>
          </cell>
          <cell r="BM271">
            <v>8.226179571569066</v>
          </cell>
          <cell r="BN271">
            <v>24.503069663854269</v>
          </cell>
          <cell r="BO271">
            <v>7.7629999999999999</v>
          </cell>
          <cell r="BP271">
            <v>23.198</v>
          </cell>
          <cell r="BQ271">
            <v>9.2308754041187004</v>
          </cell>
          <cell r="BR271">
            <v>1.1690016400000012</v>
          </cell>
          <cell r="BS271">
            <v>8.3088519828146303</v>
          </cell>
          <cell r="BT271">
            <v>24.741902554289393</v>
          </cell>
        </row>
        <row r="272">
          <cell r="B272" t="str">
            <v>Radcliffe</v>
          </cell>
          <cell r="C272" t="str">
            <v>RADCLIFFE Sect1B&amp;2B</v>
          </cell>
          <cell r="D272">
            <v>11</v>
          </cell>
          <cell r="E272">
            <v>33.405000000000001</v>
          </cell>
          <cell r="F272">
            <v>13.1</v>
          </cell>
          <cell r="G272">
            <v>0.6739728632109232</v>
          </cell>
          <cell r="H272">
            <v>0.58962929537514519</v>
          </cell>
          <cell r="I272">
            <v>7.7220000000000004</v>
          </cell>
          <cell r="J272">
            <v>22.507999999999999</v>
          </cell>
          <cell r="K272">
            <v>3.4542572999999965E-2</v>
          </cell>
          <cell r="L272">
            <v>6.3017199999997331E-3</v>
          </cell>
          <cell r="M272">
            <v>7.7241437694144013</v>
          </cell>
          <cell r="N272">
            <v>22.51406349556089</v>
          </cell>
          <cell r="O272">
            <v>8.3378189999999908E-2</v>
          </cell>
          <cell r="P272">
            <v>1.2155216000000024E-2</v>
          </cell>
          <cell r="Q272">
            <v>7.7270142034246101</v>
          </cell>
          <cell r="R272">
            <v>22.522182308975161</v>
          </cell>
          <cell r="S272">
            <v>0.14865196400000014</v>
          </cell>
          <cell r="T272">
            <v>1.7902807999998771E-2</v>
          </cell>
          <cell r="U272">
            <v>7.730741858404456</v>
          </cell>
          <cell r="V272">
            <v>22.532725709431855</v>
          </cell>
          <cell r="W272">
            <v>0.23572501300000015</v>
          </cell>
          <cell r="X272">
            <v>0.10875685999999973</v>
          </cell>
          <cell r="Y272">
            <v>7.7400806092824999</v>
          </cell>
          <cell r="Z272">
            <v>22.55913968572656</v>
          </cell>
          <cell r="AA272">
            <v>0.35577285200000008</v>
          </cell>
          <cell r="AB272">
            <v>0.19956886000000029</v>
          </cell>
          <cell r="AC272">
            <v>7.7511478806286753</v>
          </cell>
          <cell r="AD272">
            <v>22.590442656199009</v>
          </cell>
          <cell r="AE272">
            <v>0.50823302899999989</v>
          </cell>
          <cell r="AF272">
            <v>0.29104985599999811</v>
          </cell>
          <cell r="AG272">
            <v>7.7639514717103104</v>
          </cell>
          <cell r="AH272">
            <v>22.626656680508461</v>
          </cell>
          <cell r="AI272">
            <v>0.70079083899999994</v>
          </cell>
          <cell r="AJ272">
            <v>0.38161546799999879</v>
          </cell>
          <cell r="AK272">
            <v>7.7788115975199092</v>
          </cell>
          <cell r="AL272">
            <v>22.668687463425474</v>
          </cell>
          <cell r="AM272">
            <v>0.93133368399999994</v>
          </cell>
          <cell r="AN272">
            <v>0.47279795999999941</v>
          </cell>
          <cell r="AO272">
            <v>7.7956977984219158</v>
          </cell>
          <cell r="AP272">
            <v>22.716448852090622</v>
          </cell>
          <cell r="AQ272">
            <v>1.1899695689999998</v>
          </cell>
          <cell r="AR272">
            <v>0.56361963199999821</v>
          </cell>
          <cell r="AS272">
            <v>7.8140395633859434</v>
          </cell>
          <cell r="AT272">
            <v>22.768327197630597</v>
          </cell>
          <cell r="AU272">
            <v>7.7320000000000002</v>
          </cell>
          <cell r="AV272">
            <v>22.802</v>
          </cell>
          <cell r="AW272">
            <v>1.4887616780000001</v>
          </cell>
          <cell r="AX272">
            <v>0.65392729199999877</v>
          </cell>
          <cell r="AY272">
            <v>7.844462004874468</v>
          </cell>
          <cell r="AZ272">
            <v>23.120090585090281</v>
          </cell>
          <cell r="BA272">
            <v>3.4343827339999997</v>
          </cell>
          <cell r="BB272">
            <v>1.0840013159999984</v>
          </cell>
          <cell r="BC272">
            <v>7.9691536588699652</v>
          </cell>
          <cell r="BD272">
            <v>23.472771841480611</v>
          </cell>
          <cell r="BE272">
            <v>7.7430000000000003</v>
          </cell>
          <cell r="BF272">
            <v>23.151</v>
          </cell>
          <cell r="BG272">
            <v>5.6533433853499995</v>
          </cell>
          <cell r="BH272">
            <v>1.1690016399999976</v>
          </cell>
          <cell r="BI272">
            <v>8.101080248808211</v>
          </cell>
          <cell r="BJ272">
            <v>24.16380388856501</v>
          </cell>
          <cell r="BK272">
            <v>7.6557544208417001</v>
          </cell>
          <cell r="BL272">
            <v>1.1690016399999941</v>
          </cell>
          <cell r="BM272">
            <v>8.2061795715690664</v>
          </cell>
          <cell r="BN272">
            <v>24.461069663854268</v>
          </cell>
          <cell r="BO272">
            <v>7.7430000000000003</v>
          </cell>
          <cell r="BP272">
            <v>23.148</v>
          </cell>
          <cell r="BQ272">
            <v>9.2308754041187004</v>
          </cell>
          <cell r="BR272">
            <v>1.1690016400000012</v>
          </cell>
          <cell r="BS272">
            <v>8.2888519828146308</v>
          </cell>
          <cell r="BT272">
            <v>24.691902554289392</v>
          </cell>
        </row>
        <row r="273">
          <cell r="B273" t="str">
            <v>Randal St</v>
          </cell>
          <cell r="C273" t="str">
            <v>RANDAL ST</v>
          </cell>
          <cell r="D273">
            <v>6.6</v>
          </cell>
          <cell r="E273">
            <v>62.5</v>
          </cell>
          <cell r="F273">
            <v>25</v>
          </cell>
          <cell r="G273">
            <v>0.62184661945909925</v>
          </cell>
          <cell r="H273">
            <v>0.5347589879155108</v>
          </cell>
          <cell r="I273">
            <v>13.366</v>
          </cell>
          <cell r="J273">
            <v>38.856999999999999</v>
          </cell>
          <cell r="K273">
            <v>2.8718856000000015E-2</v>
          </cell>
          <cell r="L273">
            <v>5.2865080000001896E-3</v>
          </cell>
          <cell r="M273">
            <v>13.36897469788777</v>
          </cell>
          <cell r="N273">
            <v>38.8654137161937</v>
          </cell>
          <cell r="O273">
            <v>6.8965070999999822E-2</v>
          </cell>
          <cell r="P273">
            <v>9.9880360000002E-3</v>
          </cell>
          <cell r="Q273">
            <v>13.37290660569391</v>
          </cell>
          <cell r="R273">
            <v>38.87653483088458</v>
          </cell>
          <cell r="S273">
            <v>0.12235029200000014</v>
          </cell>
          <cell r="T273">
            <v>1.4448616000000136E-2</v>
          </cell>
          <cell r="U273">
            <v>13.377966800963431</v>
          </cell>
          <cell r="V273">
            <v>38.890847224441409</v>
          </cell>
          <cell r="W273">
            <v>0.19319025000000001</v>
          </cell>
          <cell r="X273">
            <v>0.1024033520000005</v>
          </cell>
          <cell r="Y273">
            <v>13.391857734194762</v>
          </cell>
          <cell r="Z273">
            <v>38.930136716780943</v>
          </cell>
          <cell r="AA273">
            <v>0.29014214400000005</v>
          </cell>
          <cell r="AB273">
            <v>0.19021976000000063</v>
          </cell>
          <cell r="AC273">
            <v>13.408020768876188</v>
          </cell>
          <cell r="AD273">
            <v>38.975852682492103</v>
          </cell>
          <cell r="AE273">
            <v>0.41259487400000006</v>
          </cell>
          <cell r="AF273">
            <v>0.27840346799999871</v>
          </cell>
          <cell r="AG273">
            <v>13.426446678600497</v>
          </cell>
          <cell r="AH273">
            <v>39.027969025354459</v>
          </cell>
          <cell r="AI273">
            <v>0.56637098000000008</v>
          </cell>
          <cell r="AJ273">
            <v>0.36588556000000061</v>
          </cell>
          <cell r="AK273">
            <v>13.447551297624665</v>
          </cell>
          <cell r="AL273">
            <v>39.087661902259853</v>
          </cell>
          <cell r="AM273">
            <v>0.74967251299999993</v>
          </cell>
          <cell r="AN273">
            <v>0.45370701200000063</v>
          </cell>
          <cell r="AO273">
            <v>13.471268407984248</v>
          </cell>
          <cell r="AP273">
            <v>39.154744020521491</v>
          </cell>
          <cell r="AQ273">
            <v>0.9547623489999999</v>
          </cell>
          <cell r="AR273">
            <v>0.54122216399999878</v>
          </cell>
          <cell r="AS273">
            <v>13.49686470625516</v>
          </cell>
          <cell r="AT273">
            <v>39.227141284844038</v>
          </cell>
          <cell r="AU273">
            <v>13.375</v>
          </cell>
          <cell r="AV273">
            <v>39.213000000000001</v>
          </cell>
          <cell r="AW273">
            <v>1.1907253249999996</v>
          </cell>
          <cell r="AX273">
            <v>0.62835291199999865</v>
          </cell>
          <cell r="AY273">
            <v>13.534128077243778</v>
          </cell>
          <cell r="AZ273">
            <v>39.66308216998501</v>
          </cell>
          <cell r="BA273">
            <v>2.7192383339999999</v>
          </cell>
          <cell r="BB273">
            <v>1.0494441040000009</v>
          </cell>
          <cell r="BC273">
            <v>13.704674215162047</v>
          </cell>
          <cell r="BD273">
            <v>40.14545949249375</v>
          </cell>
          <cell r="BE273">
            <v>13.384</v>
          </cell>
          <cell r="BF273">
            <v>39.533999999999999</v>
          </cell>
          <cell r="BG273">
            <v>4.4678159605399994</v>
          </cell>
          <cell r="BH273">
            <v>1.1319495360000023</v>
          </cell>
          <cell r="BI273">
            <v>13.873852441943356</v>
          </cell>
          <cell r="BJ273">
            <v>40.919511933915743</v>
          </cell>
          <cell r="BK273">
            <v>6.0572696907809993</v>
          </cell>
          <cell r="BL273">
            <v>1.0194997040000029</v>
          </cell>
          <cell r="BM273">
            <v>14.003056775010563</v>
          </cell>
          <cell r="BN273">
            <v>41.284956974197776</v>
          </cell>
          <cell r="BO273">
            <v>13.3</v>
          </cell>
          <cell r="BP273">
            <v>39.677</v>
          </cell>
          <cell r="BQ273">
            <v>7.319185768953</v>
          </cell>
          <cell r="BR273">
            <v>0.71858316400000355</v>
          </cell>
          <cell r="BS273">
            <v>14.003122432897641</v>
          </cell>
          <cell r="BT273">
            <v>41.665730561225217</v>
          </cell>
        </row>
        <row r="274">
          <cell r="B274" t="str">
            <v>Rawtenstall Rd</v>
          </cell>
          <cell r="C274" t="str">
            <v>RAWTENSTALL RD</v>
          </cell>
          <cell r="D274">
            <v>6.6</v>
          </cell>
          <cell r="E274">
            <v>62.5</v>
          </cell>
          <cell r="F274">
            <v>25</v>
          </cell>
          <cell r="G274">
            <v>0.55549000715829533</v>
          </cell>
          <cell r="H274">
            <v>0.47618076904341811</v>
          </cell>
          <cell r="I274">
            <v>11.901999999999999</v>
          </cell>
          <cell r="J274">
            <v>34.710999999999999</v>
          </cell>
          <cell r="K274">
            <v>2.3860021999999814E-2</v>
          </cell>
          <cell r="L274">
            <v>4.9386000000000152E-3</v>
          </cell>
          <cell r="M274">
            <v>11.904519226085453</v>
          </cell>
          <cell r="N274">
            <v>34.718125447393462</v>
          </cell>
          <cell r="O274">
            <v>5.7976660999999652E-2</v>
          </cell>
          <cell r="P274">
            <v>9.3688880000000196E-3</v>
          </cell>
          <cell r="Q274">
            <v>11.907891207703617</v>
          </cell>
          <cell r="R274">
            <v>34.727662851666423</v>
          </cell>
          <cell r="S274">
            <v>0.10401688899999972</v>
          </cell>
          <cell r="T274">
            <v>1.3602320000001278E-2</v>
          </cell>
          <cell r="U274">
            <v>11.912289012420912</v>
          </cell>
          <cell r="V274">
            <v>34.740101721818156</v>
          </cell>
          <cell r="W274">
            <v>0.16649239599999976</v>
          </cell>
          <cell r="X274">
            <v>7.5324540000000439E-2</v>
          </cell>
          <cell r="Y274">
            <v>11.923153495923364</v>
          </cell>
          <cell r="Z274">
            <v>34.770831121652854</v>
          </cell>
          <cell r="AA274">
            <v>0.25325236399999973</v>
          </cell>
          <cell r="AB274">
            <v>0.13693724400000029</v>
          </cell>
          <cell r="AC274">
            <v>11.936132738668755</v>
          </cell>
          <cell r="AD274">
            <v>34.807541963892582</v>
          </cell>
          <cell r="AE274">
            <v>0.36404278699999981</v>
          </cell>
          <cell r="AF274">
            <v>0.1989310040000003</v>
          </cell>
          <cell r="AG274">
            <v>11.951247434815235</v>
          </cell>
          <cell r="AH274">
            <v>34.850292780455582</v>
          </cell>
          <cell r="AI274">
            <v>0.50455650599999968</v>
          </cell>
          <cell r="AJ274">
            <v>0.26025703599999783</v>
          </cell>
          <cell r="AK274">
            <v>11.968903833992965</v>
          </cell>
          <cell r="AL274">
            <v>34.900232618815217</v>
          </cell>
          <cell r="AM274">
            <v>0.67333479499999926</v>
          </cell>
          <cell r="AN274">
            <v>0.32193495199999855</v>
          </cell>
          <cell r="AO274">
            <v>11.9890635236889</v>
          </cell>
          <cell r="AP274">
            <v>34.957252831977662</v>
          </cell>
          <cell r="AQ274">
            <v>0.86307416599999964</v>
          </cell>
          <cell r="AR274">
            <v>0.38332687999999937</v>
          </cell>
          <cell r="AS274">
            <v>12.011031815064594</v>
          </cell>
          <cell r="AT274">
            <v>35.01938854318901</v>
          </cell>
          <cell r="AU274">
            <v>11.911</v>
          </cell>
          <cell r="AV274">
            <v>35.08</v>
          </cell>
          <cell r="AW274">
            <v>1.0813048159999998</v>
          </cell>
          <cell r="AX274">
            <v>0.44435025200000222</v>
          </cell>
          <cell r="AY274">
            <v>12.044460206697018</v>
          </cell>
          <cell r="AZ274">
            <v>35.457482468696078</v>
          </cell>
          <cell r="BA274">
            <v>2.5042503380000003</v>
          </cell>
          <cell r="BB274">
            <v>0.73521504000000082</v>
          </cell>
          <cell r="BC274">
            <v>12.194379728487693</v>
          </cell>
          <cell r="BD274">
            <v>35.881518910657803</v>
          </cell>
          <cell r="BE274">
            <v>11.929</v>
          </cell>
          <cell r="BF274">
            <v>35.755000000000003</v>
          </cell>
          <cell r="BG274">
            <v>4.1343191047700003</v>
          </cell>
          <cell r="BH274">
            <v>0.79272859999999756</v>
          </cell>
          <cell r="BI274">
            <v>12.360004896766528</v>
          </cell>
          <cell r="BJ274">
            <v>36.97406594091288</v>
          </cell>
          <cell r="BK274">
            <v>5.5985734890379995</v>
          </cell>
          <cell r="BL274">
            <v>0.79272859999999756</v>
          </cell>
          <cell r="BM274">
            <v>12.488093936602773</v>
          </cell>
          <cell r="BN274">
            <v>37.336356455568414</v>
          </cell>
          <cell r="BO274">
            <v>11.935</v>
          </cell>
          <cell r="BP274">
            <v>35.804000000000002</v>
          </cell>
          <cell r="BQ274">
            <v>6.7358025115690001</v>
          </cell>
          <cell r="BR274">
            <v>0.79272859999999401</v>
          </cell>
          <cell r="BS274">
            <v>12.593575676343459</v>
          </cell>
          <cell r="BT274">
            <v>37.666733306667908</v>
          </cell>
        </row>
        <row r="275">
          <cell r="B275" t="str">
            <v>Reddish Vale</v>
          </cell>
          <cell r="C275" t="str">
            <v>REDDISH VALE</v>
          </cell>
          <cell r="D275">
            <v>6.6</v>
          </cell>
          <cell r="E275">
            <v>50</v>
          </cell>
          <cell r="F275">
            <v>20</v>
          </cell>
          <cell r="G275">
            <v>0.75549642931890215</v>
          </cell>
          <cell r="H275">
            <v>0.65913826529021502</v>
          </cell>
          <cell r="I275">
            <v>13.18</v>
          </cell>
          <cell r="J275">
            <v>37.767000000000003</v>
          </cell>
          <cell r="K275">
            <v>2.7555406999999921E-2</v>
          </cell>
          <cell r="L275">
            <v>4.0562839999997991E-3</v>
          </cell>
          <cell r="M275">
            <v>13.182765305804301</v>
          </cell>
          <cell r="N275">
            <v>37.774821465945109</v>
          </cell>
          <cell r="O275">
            <v>6.6627279999999844E-2</v>
          </cell>
          <cell r="P275">
            <v>7.7488279999986531E-3</v>
          </cell>
          <cell r="Q275">
            <v>13.186506222117435</v>
          </cell>
          <cell r="R275">
            <v>37.785402375116583</v>
          </cell>
          <cell r="S275">
            <v>0.11898212899999971</v>
          </cell>
          <cell r="T275">
            <v>1.1317356000000167E-2</v>
          </cell>
          <cell r="U275">
            <v>13.191398248900002</v>
          </cell>
          <cell r="V275">
            <v>37.799239116363381</v>
          </cell>
          <cell r="W275">
            <v>0.18875259699999991</v>
          </cell>
          <cell r="X275">
            <v>5.8082468000000276E-2</v>
          </cell>
          <cell r="Y275">
            <v>13.201592468367149</v>
          </cell>
          <cell r="Z275">
            <v>37.828072723219876</v>
          </cell>
          <cell r="AA275">
            <v>0.28521792599999984</v>
          </cell>
          <cell r="AB275">
            <v>0.10478131199999829</v>
          </cell>
          <cell r="AC275">
            <v>13.214116085612583</v>
          </cell>
          <cell r="AD275">
            <v>37.863494861936793</v>
          </cell>
          <cell r="AE275">
            <v>0.40797920099999985</v>
          </cell>
          <cell r="AF275">
            <v>0.15183903600000015</v>
          </cell>
          <cell r="AG275">
            <v>13.228971395428669</v>
          </cell>
          <cell r="AH275">
            <v>37.90551202316712</v>
          </cell>
          <cell r="AI275">
            <v>0.56338722799999985</v>
          </cell>
          <cell r="AJ275">
            <v>0.19832738800000005</v>
          </cell>
          <cell r="AK275">
            <v>13.246632748271708</v>
          </cell>
          <cell r="AL275">
            <v>37.955465872608087</v>
          </cell>
          <cell r="AM275">
            <v>0.74975755999999993</v>
          </cell>
          <cell r="AN275">
            <v>0.24514729199999952</v>
          </cell>
          <cell r="AO275">
            <v>13.267031603654585</v>
          </cell>
          <cell r="AP275">
            <v>38.01316254848679</v>
          </cell>
          <cell r="AQ275">
            <v>0.95904678599999982</v>
          </cell>
          <cell r="AR275">
            <v>0.29173238800000068</v>
          </cell>
          <cell r="AS275">
            <v>13.289414801940254</v>
          </cell>
          <cell r="AT275">
            <v>38.076471793656552</v>
          </cell>
          <cell r="AU275">
            <v>13.193</v>
          </cell>
          <cell r="AV275">
            <v>38.234999999999999</v>
          </cell>
          <cell r="AW275">
            <v>1.2012819609999998</v>
          </cell>
          <cell r="AX275">
            <v>0.33800216799999827</v>
          </cell>
          <cell r="AY275">
            <v>13.32765244033901</v>
          </cell>
          <cell r="AZ275">
            <v>38.615854614668123</v>
          </cell>
          <cell r="BA275">
            <v>2.7771382489999996</v>
          </cell>
          <cell r="BB275">
            <v>0.55683098400000031</v>
          </cell>
          <cell r="BC275">
            <v>13.484646671839769</v>
          </cell>
          <cell r="BD275">
            <v>39.059901357473557</v>
          </cell>
          <cell r="BE275">
            <v>13.212</v>
          </cell>
          <cell r="BF275">
            <v>39.003</v>
          </cell>
          <cell r="BG275">
            <v>4.56548889948</v>
          </cell>
          <cell r="BH275">
            <v>0.60001151599999947</v>
          </cell>
          <cell r="BI275">
            <v>13.66386409929947</v>
          </cell>
          <cell r="BJ275">
            <v>40.28106467515763</v>
          </cell>
          <cell r="BK275">
            <v>6.1585526064323002</v>
          </cell>
          <cell r="BL275">
            <v>0.60001151599999947</v>
          </cell>
          <cell r="BM275">
            <v>13.803221032639641</v>
          </cell>
          <cell r="BN275">
            <v>40.675225605438413</v>
          </cell>
          <cell r="BO275">
            <v>13.233000000000001</v>
          </cell>
          <cell r="BP275">
            <v>39.337000000000003</v>
          </cell>
          <cell r="BQ275">
            <v>7.3891781942026995</v>
          </cell>
          <cell r="BR275">
            <v>0.60001151599999947</v>
          </cell>
          <cell r="BS275">
            <v>13.931872852998866</v>
          </cell>
          <cell r="BT275">
            <v>41.313710934170757</v>
          </cell>
        </row>
        <row r="276">
          <cell r="B276" t="str">
            <v>Peel St &amp; Ribblesdale T13</v>
          </cell>
          <cell r="C276" t="str">
            <v>RIBBLESDALE T13</v>
          </cell>
          <cell r="D276">
            <v>11</v>
          </cell>
          <cell r="E276">
            <v>33.405000000000001</v>
          </cell>
          <cell r="F276">
            <v>13.1</v>
          </cell>
          <cell r="G276">
            <v>0.58595611548918736</v>
          </cell>
          <cell r="H276">
            <v>0.5523720038540364</v>
          </cell>
          <cell r="I276">
            <v>7.234</v>
          </cell>
          <cell r="J276">
            <v>19.568000000000001</v>
          </cell>
          <cell r="K276">
            <v>3.4987603000000034E-2</v>
          </cell>
          <cell r="L276">
            <v>4.5131240000015893E-3</v>
          </cell>
          <cell r="M276">
            <v>7.236073250487876</v>
          </cell>
          <cell r="N276">
            <v>19.573864037916305</v>
          </cell>
          <cell r="O276">
            <v>8.3911400999999941E-2</v>
          </cell>
          <cell r="P276">
            <v>8.5447360000001638E-3</v>
          </cell>
          <cell r="Q276">
            <v>7.2388526886895619</v>
          </cell>
          <cell r="R276">
            <v>19.581725476317509</v>
          </cell>
          <cell r="S276">
            <v>0.14868300099999998</v>
          </cell>
          <cell r="T276">
            <v>1.238382799999993E-2</v>
          </cell>
          <cell r="U276">
            <v>7.2424538160982426</v>
          </cell>
          <cell r="V276">
            <v>19.591911002759886</v>
          </cell>
          <cell r="W276">
            <v>0.2360850000000001</v>
          </cell>
          <cell r="X276">
            <v>9.2480240000000435E-2</v>
          </cell>
          <cell r="Y276">
            <v>7.251245202705487</v>
          </cell>
          <cell r="Z276">
            <v>19.616776799103945</v>
          </cell>
          <cell r="AA276">
            <v>0.35514902199999998</v>
          </cell>
          <cell r="AB276">
            <v>0.17246769600000089</v>
          </cell>
          <cell r="AC276">
            <v>7.261692695833295</v>
          </cell>
          <cell r="AD276">
            <v>19.646326772052241</v>
          </cell>
          <cell r="AE276">
            <v>0.50504931400000008</v>
          </cell>
          <cell r="AF276">
            <v>0.25278556000000041</v>
          </cell>
          <cell r="AG276">
            <v>7.2737760153186537</v>
          </cell>
          <cell r="AH276">
            <v>19.680503560641601</v>
          </cell>
          <cell r="AI276">
            <v>0.69229337599999963</v>
          </cell>
          <cell r="AJ276">
            <v>0.33249965600000309</v>
          </cell>
          <cell r="AK276">
            <v>7.2877876848080776</v>
          </cell>
          <cell r="AL276">
            <v>19.720134546688467</v>
          </cell>
          <cell r="AM276">
            <v>0.91468778799999995</v>
          </cell>
          <cell r="AN276">
            <v>0.41251893999999911</v>
          </cell>
          <cell r="AO276">
            <v>7.3036602874255525</v>
          </cell>
          <cell r="AP276">
            <v>19.765029046472051</v>
          </cell>
          <cell r="AQ276">
            <v>1.162991863</v>
          </cell>
          <cell r="AR276">
            <v>0.49227745199999884</v>
          </cell>
          <cell r="AS276">
            <v>7.3208791076905975</v>
          </cell>
          <cell r="AT276">
            <v>19.813731224765835</v>
          </cell>
          <cell r="AU276">
            <v>7.2389999999999999</v>
          </cell>
          <cell r="AV276">
            <v>19.792999999999999</v>
          </cell>
          <cell r="AW276">
            <v>1.4434939530000002</v>
          </cell>
          <cell r="AX276">
            <v>0.57170424800000053</v>
          </cell>
          <cell r="AY276">
            <v>7.3447704748925275</v>
          </cell>
          <cell r="AZ276">
            <v>20.092164080183309</v>
          </cell>
          <cell r="BA276">
            <v>3.2468128069999995</v>
          </cell>
          <cell r="BB276">
            <v>0.95609930800000154</v>
          </cell>
          <cell r="BC276">
            <v>7.4595956764523264</v>
          </cell>
          <cell r="BD276">
            <v>20.416938794879492</v>
          </cell>
          <cell r="BE276">
            <v>7.1859999999999999</v>
          </cell>
          <cell r="BF276">
            <v>20.071999999999999</v>
          </cell>
          <cell r="BG276">
            <v>5.3339780551000002</v>
          </cell>
          <cell r="BH276">
            <v>1.0323909599999999</v>
          </cell>
          <cell r="BI276">
            <v>7.5201477149662255</v>
          </cell>
          <cell r="BJ276">
            <v>21.01711246068243</v>
          </cell>
          <cell r="BK276">
            <v>7.2424859423810002</v>
          </cell>
          <cell r="BL276">
            <v>1.0323909599999999</v>
          </cell>
          <cell r="BM276">
            <v>7.6203184006455169</v>
          </cell>
          <cell r="BN276">
            <v>21.300437945162162</v>
          </cell>
          <cell r="BO276">
            <v>7.1890000000000001</v>
          </cell>
          <cell r="BP276">
            <v>20.189</v>
          </cell>
          <cell r="BQ276">
            <v>8.7535608553169997</v>
          </cell>
          <cell r="BR276">
            <v>1.0323909599999963</v>
          </cell>
          <cell r="BS276">
            <v>7.7026292649863617</v>
          </cell>
          <cell r="BT276">
            <v>21.641762945150873</v>
          </cell>
        </row>
        <row r="277">
          <cell r="B277" t="str">
            <v>Ribblesdale T14</v>
          </cell>
          <cell r="C277" t="str">
            <v>RIBBLESDALE T14</v>
          </cell>
          <cell r="D277">
            <v>11</v>
          </cell>
          <cell r="E277">
            <v>33.405000000000001</v>
          </cell>
          <cell r="F277">
            <v>13.1</v>
          </cell>
          <cell r="G277">
            <v>0.58583181925086647</v>
          </cell>
          <cell r="H277">
            <v>0.55225994319497074</v>
          </cell>
          <cell r="I277">
            <v>7.234</v>
          </cell>
          <cell r="J277">
            <v>19.568000000000001</v>
          </cell>
          <cell r="K277">
            <v>1.1144373999999901E-2</v>
          </cell>
          <cell r="L277">
            <v>3.8729879999999106E-4</v>
          </cell>
          <cell r="M277">
            <v>7.2346052558541167</v>
          </cell>
          <cell r="N277">
            <v>19.569711922075196</v>
          </cell>
          <cell r="O277">
            <v>2.6556952999999939E-2</v>
          </cell>
          <cell r="P277">
            <v>7.7747079999990198E-4</v>
          </cell>
          <cell r="Q277">
            <v>7.235434685176279</v>
          </cell>
          <cell r="R277">
            <v>19.57205790246806</v>
          </cell>
          <cell r="S277">
            <v>4.676418599999993E-2</v>
          </cell>
          <cell r="T277">
            <v>1.1862387999999058E-3</v>
          </cell>
          <cell r="U277">
            <v>7.2365167446060035</v>
          </cell>
          <cell r="V277">
            <v>19.575118428709679</v>
          </cell>
          <cell r="W277">
            <v>7.3735676999999888E-2</v>
          </cell>
          <cell r="X277">
            <v>3.2195926800000496E-2</v>
          </cell>
          <cell r="Y277">
            <v>7.2395599672699653</v>
          </cell>
          <cell r="Z277">
            <v>19.583725962239072</v>
          </cell>
          <cell r="AA277">
            <v>0.11014770999999984</v>
          </cell>
          <cell r="AB277">
            <v>6.3223942800000321E-2</v>
          </cell>
          <cell r="AC277">
            <v>7.2430996518558119</v>
          </cell>
          <cell r="AD277">
            <v>19.593737702134728</v>
          </cell>
          <cell r="AE277">
            <v>0.15567063699999989</v>
          </cell>
          <cell r="AF277">
            <v>9.4323394799999738E-2</v>
          </cell>
          <cell r="AG277">
            <v>7.2471212837777754</v>
          </cell>
          <cell r="AH277">
            <v>19.605112594948555</v>
          </cell>
          <cell r="AI277">
            <v>0.21212837899999998</v>
          </cell>
          <cell r="AJ277">
            <v>0.12537137079999972</v>
          </cell>
          <cell r="AK277">
            <v>7.2517141428544054</v>
          </cell>
          <cell r="AL277">
            <v>19.618103162141033</v>
          </cell>
          <cell r="AM277">
            <v>0.27879322099999987</v>
          </cell>
          <cell r="AN277">
            <v>0.1564836907999998</v>
          </cell>
          <cell r="AO277">
            <v>7.256846112927251</v>
          </cell>
          <cell r="AP277">
            <v>19.632618565498451</v>
          </cell>
          <cell r="AQ277">
            <v>0.35295923099999998</v>
          </cell>
          <cell r="AR277">
            <v>0.18757991479999991</v>
          </cell>
          <cell r="AS277">
            <v>7.2623709473941052</v>
          </cell>
          <cell r="AT277">
            <v>19.648245157164236</v>
          </cell>
          <cell r="AU277">
            <v>7.2389999999999999</v>
          </cell>
          <cell r="AV277">
            <v>19.792999999999999</v>
          </cell>
          <cell r="AW277">
            <v>0.43658195199999988</v>
          </cell>
          <cell r="AX277">
            <v>0.21864355479999964</v>
          </cell>
          <cell r="AY277">
            <v>7.2733904202482629</v>
          </cell>
          <cell r="AZ277">
            <v>19.890270797461607</v>
          </cell>
          <cell r="BA277">
            <v>0.9708231759999999</v>
          </cell>
          <cell r="BB277">
            <v>0.37197011880000042</v>
          </cell>
          <cell r="BC277">
            <v>7.3094783700198915</v>
          </cell>
          <cell r="BD277">
            <v>19.992342933472159</v>
          </cell>
          <cell r="BE277">
            <v>7.1859999999999999</v>
          </cell>
          <cell r="BF277">
            <v>20.071999999999999</v>
          </cell>
          <cell r="BG277">
            <v>1.59164247272</v>
          </cell>
          <cell r="BH277">
            <v>0.40254120680000072</v>
          </cell>
          <cell r="BI277">
            <v>7.2906674985622208</v>
          </cell>
          <cell r="BJ277">
            <v>20.368044392012717</v>
          </cell>
          <cell r="BK277">
            <v>2.166872608132</v>
          </cell>
          <cell r="BL277">
            <v>0.40254120679999894</v>
          </cell>
          <cell r="BM277">
            <v>7.3208592507009573</v>
          </cell>
          <cell r="BN277">
            <v>20.453439562705533</v>
          </cell>
          <cell r="BO277">
            <v>7.1890000000000001</v>
          </cell>
          <cell r="BP277">
            <v>20.189</v>
          </cell>
          <cell r="BQ277">
            <v>2.6307986551039999</v>
          </cell>
          <cell r="BR277">
            <v>0.40254120679999894</v>
          </cell>
          <cell r="BS277">
            <v>7.3482090532558084</v>
          </cell>
          <cell r="BT277">
            <v>20.63931120473389</v>
          </cell>
        </row>
        <row r="278">
          <cell r="B278" t="str">
            <v>Ribbleton</v>
          </cell>
          <cell r="C278" t="str">
            <v>RIBBLETON</v>
          </cell>
          <cell r="D278">
            <v>6.6</v>
          </cell>
          <cell r="E278">
            <v>50</v>
          </cell>
          <cell r="F278">
            <v>20</v>
          </cell>
          <cell r="G278">
            <v>0.80537823330278968</v>
          </cell>
          <cell r="H278">
            <v>0.70236914912364645</v>
          </cell>
          <cell r="I278">
            <v>14.045999999999999</v>
          </cell>
          <cell r="J278">
            <v>40.265000000000001</v>
          </cell>
          <cell r="K278">
            <v>1.4592229000000012E-2</v>
          </cell>
          <cell r="L278">
            <v>1.2173839999984892E-3</v>
          </cell>
          <cell r="M278">
            <v>14.047382982472929</v>
          </cell>
          <cell r="N278">
            <v>40.268911665139484</v>
          </cell>
          <cell r="O278">
            <v>3.5328677999999947E-2</v>
          </cell>
          <cell r="P278">
            <v>2.3762959999995559E-3</v>
          </cell>
          <cell r="Q278">
            <v>14.049298329831618</v>
          </cell>
          <cell r="R278">
            <v>40.274329085562115</v>
          </cell>
          <cell r="S278">
            <v>6.3166812000000072E-2</v>
          </cell>
          <cell r="T278">
            <v>3.5344080000001554E-3</v>
          </cell>
          <cell r="U278">
            <v>14.051834843533678</v>
          </cell>
          <cell r="V278">
            <v>40.281503429719308</v>
          </cell>
          <cell r="W278">
            <v>0.10058790000000006</v>
          </cell>
          <cell r="X278">
            <v>3.8478072000000196E-2</v>
          </cell>
          <cell r="Y278">
            <v>14.058165117631715</v>
          </cell>
          <cell r="Z278">
            <v>40.299408148685274</v>
          </cell>
          <cell r="AA278">
            <v>0.15235503900000014</v>
          </cell>
          <cell r="AB278">
            <v>7.3425939999999912E-2</v>
          </cell>
          <cell r="AC278">
            <v>14.065750713485386</v>
          </cell>
          <cell r="AD278">
            <v>40.320863453755159</v>
          </cell>
          <cell r="AE278">
            <v>0.21826885000000007</v>
          </cell>
          <cell r="AF278">
            <v>0.10852647599999976</v>
          </cell>
          <cell r="AG278">
            <v>14.074587177187274</v>
          </cell>
          <cell r="AH278">
            <v>40.345856747376416</v>
          </cell>
          <cell r="AI278">
            <v>0.30169433099999998</v>
          </cell>
          <cell r="AJ278">
            <v>0.1434400999999994</v>
          </cell>
          <cell r="AK278">
            <v>14.084939164176275</v>
          </cell>
          <cell r="AL278">
            <v>40.375136588171124</v>
          </cell>
          <cell r="AM278">
            <v>0.40174823700000006</v>
          </cell>
          <cell r="AN278">
            <v>0.17849455599999864</v>
          </cell>
          <cell r="AO278">
            <v>14.096758080717255</v>
          </cell>
          <cell r="AP278">
            <v>40.408565532300742</v>
          </cell>
          <cell r="AQ278">
            <v>0.51411403899999997</v>
          </cell>
          <cell r="AR278">
            <v>0.21347983599999942</v>
          </cell>
          <cell r="AS278">
            <v>14.109647957513934</v>
          </cell>
          <cell r="AT278">
            <v>40.445023609467107</v>
          </cell>
          <cell r="AU278">
            <v>14.047000000000001</v>
          </cell>
          <cell r="AV278">
            <v>40.348999999999997</v>
          </cell>
          <cell r="AW278">
            <v>0.643647733</v>
          </cell>
          <cell r="AX278">
            <v>0.24836000400000202</v>
          </cell>
          <cell r="AY278">
            <v>14.125030440466089</v>
          </cell>
          <cell r="AZ278">
            <v>40.569703414370174</v>
          </cell>
          <cell r="BA278">
            <v>1.4878096909999998</v>
          </cell>
          <cell r="BB278">
            <v>0.4181851640000005</v>
          </cell>
          <cell r="BC278">
            <v>14.213731309486105</v>
          </cell>
          <cell r="BD278">
            <v>40.820587358294951</v>
          </cell>
          <cell r="BE278">
            <v>14.057</v>
          </cell>
          <cell r="BF278">
            <v>40.744</v>
          </cell>
          <cell r="BG278">
            <v>2.4515224413799999</v>
          </cell>
          <cell r="BH278">
            <v>0.42196310000000281</v>
          </cell>
          <cell r="BI278">
            <v>14.308364795580037</v>
          </cell>
          <cell r="BJ278">
            <v>41.454967006024859</v>
          </cell>
          <cell r="BK278">
            <v>3.3178419373276999</v>
          </cell>
          <cell r="BL278">
            <v>-2.8076387359999977</v>
          </cell>
          <cell r="BM278">
            <v>14.101631205398176</v>
          </cell>
          <cell r="BN278">
            <v>40.87023611195832</v>
          </cell>
          <cell r="BO278">
            <v>14.066000000000001</v>
          </cell>
          <cell r="BP278">
            <v>41.085000000000001</v>
          </cell>
          <cell r="BQ278">
            <v>3.9939910036194002</v>
          </cell>
          <cell r="BR278">
            <v>-11.450075844000002</v>
          </cell>
          <cell r="BS278">
            <v>13.413761728834178</v>
          </cell>
          <cell r="BT278">
            <v>39.240191582037028</v>
          </cell>
        </row>
        <row r="279">
          <cell r="B279" t="str">
            <v>Ringley</v>
          </cell>
          <cell r="C279" t="str">
            <v>RINGLEY</v>
          </cell>
          <cell r="D279">
            <v>11</v>
          </cell>
          <cell r="E279">
            <v>62.5</v>
          </cell>
          <cell r="F279">
            <v>25</v>
          </cell>
          <cell r="G279">
            <v>0.39349362699326984</v>
          </cell>
          <cell r="H279">
            <v>0.34305911574199727</v>
          </cell>
          <cell r="I279">
            <v>8.5760000000000005</v>
          </cell>
          <cell r="J279">
            <v>24.591999999999999</v>
          </cell>
          <cell r="K279">
            <v>8.0847549999996104E-3</v>
          </cell>
          <cell r="L279">
            <v>1.0203400000037277E-3</v>
          </cell>
          <cell r="M279">
            <v>8.5764778935499315</v>
          </cell>
          <cell r="N279">
            <v>24.593351687079366</v>
          </cell>
          <cell r="O279">
            <v>1.9506321999999798E-2</v>
          </cell>
          <cell r="P279">
            <v>1.9806680000051813E-3</v>
          </cell>
          <cell r="Q279">
            <v>8.5771277744964163</v>
          </cell>
          <cell r="R279">
            <v>24.59518982797626</v>
          </cell>
          <cell r="S279">
            <v>3.4762665000000581E-2</v>
          </cell>
          <cell r="T279">
            <v>2.9322320000062518E-3</v>
          </cell>
          <cell r="U279">
            <v>8.5779784689936402</v>
          </cell>
          <cell r="V279">
            <v>24.597595955367076</v>
          </cell>
          <cell r="W279">
            <v>5.5090430599999962E-2</v>
          </cell>
          <cell r="X279">
            <v>2.1780256000006659E-2</v>
          </cell>
          <cell r="Y279">
            <v>8.5800346646910288</v>
          </cell>
          <cell r="Z279">
            <v>24.603411755051358</v>
          </cell>
          <cell r="AA279">
            <v>8.3102582999999619E-2</v>
          </cell>
          <cell r="AB279">
            <v>4.0626191999997729E-2</v>
          </cell>
          <cell r="AC279">
            <v>8.5824940765047959</v>
          </cell>
          <cell r="AD279">
            <v>24.610368022136338</v>
          </cell>
          <cell r="AE279">
            <v>0.11866450499999992</v>
          </cell>
          <cell r="AF279">
            <v>5.9589644000002551E-2</v>
          </cell>
          <cell r="AG279">
            <v>8.5853559164463018</v>
          </cell>
          <cell r="AH279">
            <v>24.618462527853577</v>
          </cell>
          <cell r="AI279">
            <v>0.16356645699999994</v>
          </cell>
          <cell r="AJ279">
            <v>7.8399436000001543E-2</v>
          </cell>
          <cell r="AK279">
            <v>8.5886999157689328</v>
          </cell>
          <cell r="AL279">
            <v>24.627920786242839</v>
          </cell>
          <cell r="AM279">
            <v>0.21731392399999994</v>
          </cell>
          <cell r="AN279">
            <v>9.7317684000003624E-2</v>
          </cell>
          <cell r="AO279">
            <v>8.5925138766885798</v>
          </cell>
          <cell r="AP279">
            <v>24.63870829676069</v>
          </cell>
          <cell r="AQ279">
            <v>0.27760212400000039</v>
          </cell>
          <cell r="AR279">
            <v>0.116177583999999</v>
          </cell>
          <cell r="AS279">
            <v>8.5966680745832011</v>
          </cell>
          <cell r="AT279">
            <v>24.650458142767402</v>
          </cell>
          <cell r="AU279">
            <v>8.5820000000000007</v>
          </cell>
          <cell r="AV279">
            <v>24.815000000000001</v>
          </cell>
          <cell r="AW279">
            <v>0.34724728900000024</v>
          </cell>
          <cell r="AX279">
            <v>0.13495160000000084</v>
          </cell>
          <cell r="AY279">
            <v>8.607308878033372</v>
          </cell>
          <cell r="AZ279">
            <v>24.886584317126484</v>
          </cell>
          <cell r="BA279">
            <v>0.80043381720000006</v>
          </cell>
          <cell r="BB279">
            <v>0.2251743000000026</v>
          </cell>
          <cell r="BC279">
            <v>8.6358304656862259</v>
          </cell>
          <cell r="BD279">
            <v>24.967255549284641</v>
          </cell>
          <cell r="BE279">
            <v>8.59</v>
          </cell>
          <cell r="BF279">
            <v>25.064</v>
          </cell>
          <cell r="BG279">
            <v>1.3168339734899996</v>
          </cell>
          <cell r="BH279">
            <v>0.24304523200000006</v>
          </cell>
          <cell r="BI279">
            <v>8.6718724253811779</v>
          </cell>
          <cell r="BJ279">
            <v>25.29557018871688</v>
          </cell>
          <cell r="BK279">
            <v>1.7820097393491006</v>
          </cell>
          <cell r="BL279">
            <v>0.24304523200000006</v>
          </cell>
          <cell r="BM279">
            <v>8.6962878211665622</v>
          </cell>
          <cell r="BN279">
            <v>25.364627356417678</v>
          </cell>
          <cell r="BO279">
            <v>8.5570000000000004</v>
          </cell>
          <cell r="BP279">
            <v>24.992999999999999</v>
          </cell>
          <cell r="BQ279">
            <v>2.1470593704063994</v>
          </cell>
          <cell r="BR279">
            <v>0.24304523200000006</v>
          </cell>
          <cell r="BS279">
            <v>8.6824479577809726</v>
          </cell>
          <cell r="BT279">
            <v>25.347820406531717</v>
          </cell>
        </row>
        <row r="280">
          <cell r="B280" t="str">
            <v>Risley</v>
          </cell>
          <cell r="C280" t="str">
            <v>RISLEY</v>
          </cell>
          <cell r="D280">
            <v>11</v>
          </cell>
          <cell r="E280">
            <v>33.405000000000001</v>
          </cell>
          <cell r="F280">
            <v>13.1</v>
          </cell>
          <cell r="G280">
            <v>0.94412820505132833</v>
          </cell>
          <cell r="H280">
            <v>0.74834150711241987</v>
          </cell>
          <cell r="I280">
            <v>9.8019999999999996</v>
          </cell>
          <cell r="J280">
            <v>31.535</v>
          </cell>
          <cell r="K280">
            <v>2.3895632000000111E-2</v>
          </cell>
          <cell r="L280">
            <v>3.7243479999915508E-4</v>
          </cell>
          <cell r="M280">
            <v>9.8032737431726993</v>
          </cell>
          <cell r="N280">
            <v>31.538602689739623</v>
          </cell>
          <cell r="O280">
            <v>5.7489184000000138E-2</v>
          </cell>
          <cell r="P280">
            <v>24.000770086800003</v>
          </cell>
          <cell r="Q280">
            <v>11.064731133293654</v>
          </cell>
          <cell r="R280">
            <v>35.106542988669268</v>
          </cell>
          <cell r="S280">
            <v>0.10217304799999993</v>
          </cell>
          <cell r="T280">
            <v>24.001198126800006</v>
          </cell>
          <cell r="U280">
            <v>11.067098894195295</v>
          </cell>
          <cell r="V280">
            <v>35.113240027828382</v>
          </cell>
          <cell r="W280">
            <v>0.1632055680000003</v>
          </cell>
          <cell r="X280">
            <v>24.056187594800008</v>
          </cell>
          <cell r="Y280">
            <v>11.073188469286542</v>
          </cell>
          <cell r="Z280">
            <v>35.130463947194649</v>
          </cell>
          <cell r="AA280">
            <v>0.246607205</v>
          </cell>
          <cell r="AB280">
            <v>24.111198270800003</v>
          </cell>
          <cell r="AC280">
            <v>11.080453231665606</v>
          </cell>
          <cell r="AD280">
            <v>35.151011798162429</v>
          </cell>
          <cell r="AE280">
            <v>0.35186836300000002</v>
          </cell>
          <cell r="AF280">
            <v>24.1662931308</v>
          </cell>
          <cell r="AG280">
            <v>11.088869739861831</v>
          </cell>
          <cell r="AH280">
            <v>35.174817278240276</v>
          </cell>
          <cell r="AI280">
            <v>0.48351506900000019</v>
          </cell>
          <cell r="AJ280">
            <v>24.221316386800005</v>
          </cell>
          <cell r="AK280">
            <v>11.098667371935496</v>
          </cell>
          <cell r="AL280">
            <v>35.202529166555713</v>
          </cell>
          <cell r="AM280">
            <v>0.64002119400000013</v>
          </cell>
          <cell r="AN280">
            <v>24.276417162799994</v>
          </cell>
          <cell r="AO280">
            <v>11.109773853867745</v>
          </cell>
          <cell r="AP280">
            <v>35.233943041313388</v>
          </cell>
          <cell r="AQ280">
            <v>0.81488491100000016</v>
          </cell>
          <cell r="AR280">
            <v>24.331497734800003</v>
          </cell>
          <cell r="AS280">
            <v>11.121842799063451</v>
          </cell>
          <cell r="AT280">
            <v>35.268079173272</v>
          </cell>
          <cell r="AU280">
            <v>9.8109999999999999</v>
          </cell>
          <cell r="AV280">
            <v>31.902999999999999</v>
          </cell>
          <cell r="AW280">
            <v>1.0114008060000002</v>
          </cell>
          <cell r="AX280">
            <v>24.386537066799995</v>
          </cell>
          <cell r="AY280">
            <v>11.144046024338406</v>
          </cell>
          <cell r="AZ280">
            <v>35.673423533773814</v>
          </cell>
          <cell r="BA280">
            <v>2.273549316</v>
          </cell>
          <cell r="BB280">
            <v>24.182051222800006</v>
          </cell>
          <cell r="BC280">
            <v>11.199558917513581</v>
          </cell>
          <cell r="BD280">
            <v>35.830437706603618</v>
          </cell>
          <cell r="BE280">
            <v>9.8309999999999995</v>
          </cell>
          <cell r="BF280">
            <v>32.639000000000003</v>
          </cell>
          <cell r="BG280">
            <v>3.7434445162000003</v>
          </cell>
          <cell r="BH280">
            <v>22.515771182800002</v>
          </cell>
          <cell r="BI280">
            <v>11.209251386593282</v>
          </cell>
          <cell r="BJ280">
            <v>36.537283606559491</v>
          </cell>
          <cell r="BK280">
            <v>5.0887602133380003</v>
          </cell>
          <cell r="BL280">
            <v>2.6149711828000122</v>
          </cell>
          <cell r="BM280">
            <v>10.235341035938623</v>
          </cell>
          <cell r="BN280">
            <v>33.782649153696781</v>
          </cell>
          <cell r="BO280">
            <v>9.84</v>
          </cell>
          <cell r="BP280">
            <v>33.006999999999998</v>
          </cell>
          <cell r="BQ280">
            <v>6.1491893312790005</v>
          </cell>
          <cell r="BR280">
            <v>0.71417118280000835</v>
          </cell>
          <cell r="BS280">
            <v>10.200233003668087</v>
          </cell>
          <cell r="BT280">
            <v>34.025892798803611</v>
          </cell>
        </row>
        <row r="281">
          <cell r="B281" t="str">
            <v>Robert Hall St</v>
          </cell>
          <cell r="C281" t="str">
            <v>ROBERT HALL ST</v>
          </cell>
          <cell r="D281">
            <v>6.6</v>
          </cell>
          <cell r="E281">
            <v>54.75</v>
          </cell>
          <cell r="F281">
            <v>21.9</v>
          </cell>
          <cell r="G281">
            <v>0.79010751879412133</v>
          </cell>
          <cell r="H281">
            <v>0.67526015356149505</v>
          </cell>
          <cell r="I281">
            <v>14.787000000000001</v>
          </cell>
          <cell r="J281">
            <v>43.255000000000003</v>
          </cell>
          <cell r="K281">
            <v>1.34121410000001E-2</v>
          </cell>
          <cell r="L281">
            <v>2.7555640000009873E-4</v>
          </cell>
          <cell r="M281">
            <v>14.78819736299674</v>
          </cell>
          <cell r="N281">
            <v>43.258386653978143</v>
          </cell>
          <cell r="O281">
            <v>3.2379779000000108E-2</v>
          </cell>
          <cell r="P281">
            <v>5.6097240000019255E-4</v>
          </cell>
          <cell r="Q281">
            <v>14.789881568437591</v>
          </cell>
          <cell r="R281">
            <v>43.263150306330694</v>
          </cell>
          <cell r="S281">
            <v>5.7738625000000043E-2</v>
          </cell>
          <cell r="T281">
            <v>8.6364439999897513E-4</v>
          </cell>
          <cell r="U281">
            <v>14.792126369092912</v>
          </cell>
          <cell r="V281">
            <v>43.26949956139385</v>
          </cell>
          <cell r="W281">
            <v>9.1475094400000012E-2</v>
          </cell>
          <cell r="X281">
            <v>4.7093124399999464E-2</v>
          </cell>
          <cell r="Y281">
            <v>14.799121575518987</v>
          </cell>
          <cell r="Z281">
            <v>43.289284992992563</v>
          </cell>
          <cell r="AA281">
            <v>0.13802111700000008</v>
          </cell>
          <cell r="AB281">
            <v>9.3336088400000072E-2</v>
          </cell>
          <cell r="AC281">
            <v>14.807238506790402</v>
          </cell>
          <cell r="AD281">
            <v>43.312243141570335</v>
          </cell>
          <cell r="AE281">
            <v>0.19716252900000009</v>
          </cell>
          <cell r="AF281">
            <v>0.13963385240000115</v>
          </cell>
          <cell r="AG281">
            <v>14.816462042645968</v>
          </cell>
          <cell r="AH281">
            <v>43.338331240570284</v>
          </cell>
          <cell r="AI281">
            <v>0.27191237999999995</v>
          </cell>
          <cell r="AJ281">
            <v>0.18588734840000054</v>
          </cell>
          <cell r="AK281">
            <v>14.82704709036768</v>
          </cell>
          <cell r="AL281">
            <v>43.368270276663104</v>
          </cell>
          <cell r="AM281">
            <v>0.361445028</v>
          </cell>
          <cell r="AN281">
            <v>0.23219092840000055</v>
          </cell>
          <cell r="AO281">
            <v>14.838929678670937</v>
          </cell>
          <cell r="AP281">
            <v>43.40187931173223</v>
          </cell>
          <cell r="AQ281">
            <v>0.4619136370000001</v>
          </cell>
          <cell r="AR281">
            <v>0.27848159640000114</v>
          </cell>
          <cell r="AS281">
            <v>14.851767785956092</v>
          </cell>
          <cell r="AT281">
            <v>43.438190962607969</v>
          </cell>
          <cell r="AU281">
            <v>14.798</v>
          </cell>
          <cell r="AV281">
            <v>43.704000000000001</v>
          </cell>
          <cell r="AW281">
            <v>0.57832987300000005</v>
          </cell>
          <cell r="AX281">
            <v>0.32474672039999986</v>
          </cell>
          <cell r="AY281">
            <v>14.876998714287627</v>
          </cell>
          <cell r="AZ281">
            <v>43.927442106311197</v>
          </cell>
          <cell r="BA281">
            <v>1.3372567867000003</v>
          </cell>
          <cell r="BB281">
            <v>0.52143498439999947</v>
          </cell>
          <cell r="BC281">
            <v>14.960593362785625</v>
          </cell>
          <cell r="BD281">
            <v>44.163883477606561</v>
          </cell>
          <cell r="BE281">
            <v>14.753</v>
          </cell>
          <cell r="BF281">
            <v>44.506999999999998</v>
          </cell>
          <cell r="BG281">
            <v>2.2020659570249999</v>
          </cell>
          <cell r="BH281">
            <v>0.29562901639999728</v>
          </cell>
          <cell r="BI281">
            <v>14.971491646251591</v>
          </cell>
          <cell r="BJ281">
            <v>45.124987698788445</v>
          </cell>
          <cell r="BK281">
            <v>2.9832247414515001</v>
          </cell>
          <cell r="BL281">
            <v>-0.44139725160000198</v>
          </cell>
          <cell r="BM281">
            <v>14.975352240227174</v>
          </cell>
          <cell r="BN281">
            <v>45.135907107506618</v>
          </cell>
          <cell r="BO281">
            <v>14.765000000000001</v>
          </cell>
          <cell r="BP281">
            <v>44.926000000000002</v>
          </cell>
          <cell r="BQ281">
            <v>3.5995951346330992</v>
          </cell>
          <cell r="BR281">
            <v>-0.94078909560000179</v>
          </cell>
          <cell r="BS281">
            <v>14.997585209448298</v>
          </cell>
          <cell r="BT281">
            <v>45.583850315218342</v>
          </cell>
        </row>
        <row r="282">
          <cell r="B282" t="str">
            <v>Rochdale Central</v>
          </cell>
          <cell r="C282" t="str">
            <v>ROCHDALE CENTRAL</v>
          </cell>
          <cell r="D282">
            <v>6.6</v>
          </cell>
          <cell r="E282">
            <v>62.5</v>
          </cell>
          <cell r="F282">
            <v>25</v>
          </cell>
          <cell r="G282">
            <v>0.88530798618690865</v>
          </cell>
          <cell r="H282">
            <v>0.76057787361316809</v>
          </cell>
          <cell r="I282">
            <v>19.010999999999999</v>
          </cell>
          <cell r="J282">
            <v>55.322000000000003</v>
          </cell>
          <cell r="K282">
            <v>3.3873816999999473E-2</v>
          </cell>
          <cell r="L282">
            <v>5.5288600000000798E-3</v>
          </cell>
          <cell r="M282">
            <v>19.014446840329203</v>
          </cell>
          <cell r="N282">
            <v>55.331749136681793</v>
          </cell>
          <cell r="O282">
            <v>8.0819158000000169E-2</v>
          </cell>
          <cell r="P282">
            <v>1.0526728000000318E-2</v>
          </cell>
          <cell r="Q282">
            <v>19.018990692707796</v>
          </cell>
          <cell r="R282">
            <v>55.344601092000246</v>
          </cell>
          <cell r="S282">
            <v>0.14248356399999995</v>
          </cell>
          <cell r="T282">
            <v>1.5334195999999523E-2</v>
          </cell>
          <cell r="U282">
            <v>19.024805473669531</v>
          </cell>
          <cell r="V282">
            <v>55.36104777619687</v>
          </cell>
          <cell r="W282">
            <v>0.22347615699999945</v>
          </cell>
          <cell r="X282">
            <v>0.15222197599999987</v>
          </cell>
          <cell r="Y282">
            <v>19.043865063366908</v>
          </cell>
          <cell r="Z282">
            <v>55.414956436683468</v>
          </cell>
          <cell r="AA282">
            <v>0.33330296599999976</v>
          </cell>
          <cell r="AB282">
            <v>0.28900998800000011</v>
          </cell>
          <cell r="AC282">
            <v>19.065438265380617</v>
          </cell>
          <cell r="AD282">
            <v>55.47597466642668</v>
          </cell>
          <cell r="AE282">
            <v>0.47104101999999992</v>
          </cell>
          <cell r="AF282">
            <v>0.42626324400000115</v>
          </cell>
          <cell r="AG282">
            <v>19.089493766419</v>
          </cell>
          <cell r="AH282">
            <v>55.544013898062992</v>
          </cell>
          <cell r="AI282">
            <v>0.64282891500000039</v>
          </cell>
          <cell r="AJ282">
            <v>0.56276547999999593</v>
          </cell>
          <cell r="AK282">
            <v>19.11646215886163</v>
          </cell>
          <cell r="AL282">
            <v>55.620292030758527</v>
          </cell>
          <cell r="AM282">
            <v>0.84651470199999901</v>
          </cell>
          <cell r="AN282">
            <v>0.69969661600000066</v>
          </cell>
          <cell r="AO282">
            <v>19.146258412222931</v>
          </cell>
          <cell r="AP282">
            <v>55.704568561981446</v>
          </cell>
          <cell r="AQ282">
            <v>1.0736589679999997</v>
          </cell>
          <cell r="AR282">
            <v>0.83631083599999911</v>
          </cell>
          <cell r="AS282">
            <v>19.178079027345976</v>
          </cell>
          <cell r="AT282">
            <v>55.794570852921581</v>
          </cell>
          <cell r="AU282">
            <v>19.026</v>
          </cell>
          <cell r="AV282">
            <v>55.881999999999998</v>
          </cell>
          <cell r="AW282">
            <v>1.3347858339999994</v>
          </cell>
          <cell r="AX282">
            <v>0.97250735200000449</v>
          </cell>
          <cell r="AY282">
            <v>19.227835809399469</v>
          </cell>
          <cell r="AZ282">
            <v>56.452877878050558</v>
          </cell>
          <cell r="BA282">
            <v>3.0221382540000001</v>
          </cell>
          <cell r="BB282">
            <v>1.6368017280000018</v>
          </cell>
          <cell r="BC282">
            <v>19.433551553446364</v>
          </cell>
          <cell r="BD282">
            <v>57.034729868500143</v>
          </cell>
          <cell r="BE282">
            <v>19.050999999999998</v>
          </cell>
          <cell r="BF282">
            <v>56.893999999999998</v>
          </cell>
          <cell r="BG282">
            <v>4.9597247615999986</v>
          </cell>
          <cell r="BH282">
            <v>1.7673008639999992</v>
          </cell>
          <cell r="BI282">
            <v>19.639462129664494</v>
          </cell>
          <cell r="BJ282">
            <v>58.558422249428965</v>
          </cell>
          <cell r="BK282">
            <v>6.753188621943</v>
          </cell>
          <cell r="BL282">
            <v>1.5967608359999943</v>
          </cell>
          <cell r="BM282">
            <v>19.781431146555022</v>
          </cell>
          <cell r="BN282">
            <v>58.959971267675691</v>
          </cell>
          <cell r="BO282">
            <v>18.902000000000001</v>
          </cell>
          <cell r="BP282">
            <v>56.926000000000002</v>
          </cell>
          <cell r="BQ282">
            <v>8.2163707282039997</v>
          </cell>
          <cell r="BR282">
            <v>1.1403945199999939</v>
          </cell>
          <cell r="BS282">
            <v>19.720504687090109</v>
          </cell>
          <cell r="BT282">
            <v>59.241080858697558</v>
          </cell>
        </row>
        <row r="283">
          <cell r="B283" t="str">
            <v>Roman Rd</v>
          </cell>
          <cell r="C283" t="str">
            <v>ROMAN RD</v>
          </cell>
          <cell r="D283">
            <v>6.6</v>
          </cell>
          <cell r="E283">
            <v>62.5</v>
          </cell>
          <cell r="F283">
            <v>25</v>
          </cell>
          <cell r="G283">
            <v>0.60186838672530807</v>
          </cell>
          <cell r="H283">
            <v>0.50601337482869868</v>
          </cell>
          <cell r="I283">
            <v>12.648999999999999</v>
          </cell>
          <cell r="J283">
            <v>37.613</v>
          </cell>
          <cell r="K283">
            <v>1.4150882000000031E-2</v>
          </cell>
          <cell r="L283">
            <v>1.1030240000007296E-3</v>
          </cell>
          <cell r="M283">
            <v>12.650334370717468</v>
          </cell>
          <cell r="N283">
            <v>37.616774170331752</v>
          </cell>
          <cell r="O283">
            <v>3.4347610000000084E-2</v>
          </cell>
          <cell r="P283">
            <v>2.1137239999990953E-3</v>
          </cell>
          <cell r="Q283">
            <v>12.652189539545441</v>
          </cell>
          <cell r="R283">
            <v>37.622021380165776</v>
          </cell>
          <cell r="S283">
            <v>6.156091000000008E-2</v>
          </cell>
          <cell r="T283">
            <v>3.0956760000000472E-3</v>
          </cell>
          <cell r="U283">
            <v>12.654655984444238</v>
          </cell>
          <cell r="V283">
            <v>37.628997539819231</v>
          </cell>
          <cell r="W283">
            <v>9.8117961000000031E-2</v>
          </cell>
          <cell r="X283">
            <v>2.676530399999999E-2</v>
          </cell>
          <cell r="Y283">
            <v>12.659924452525004</v>
          </cell>
          <cell r="Z283">
            <v>37.643899017844724</v>
          </cell>
          <cell r="AA283">
            <v>0.14888976300000001</v>
          </cell>
          <cell r="AB283">
            <v>5.042051199999964E-2</v>
          </cell>
          <cell r="AC283">
            <v>12.666435127412653</v>
          </cell>
          <cell r="AD283">
            <v>37.662313987297352</v>
          </cell>
          <cell r="AE283">
            <v>0.21371981700000009</v>
          </cell>
          <cell r="AF283">
            <v>7.4179112000000824E-2</v>
          </cell>
          <cell r="AG283">
            <v>12.674184624872357</v>
          </cell>
          <cell r="AH283">
            <v>37.68423287611553</v>
          </cell>
          <cell r="AI283">
            <v>0.29602634899999991</v>
          </cell>
          <cell r="AJ283">
            <v>9.778262799999915E-2</v>
          </cell>
          <cell r="AK283">
            <v>12.683449351345491</v>
          </cell>
          <cell r="AL283">
            <v>37.7104374797755</v>
          </cell>
          <cell r="AM283">
            <v>0.39494931700000013</v>
          </cell>
          <cell r="AN283">
            <v>0.12148142800000006</v>
          </cell>
          <cell r="AO283">
            <v>12.694175974188415</v>
          </cell>
          <cell r="AP283">
            <v>37.740776950781353</v>
          </cell>
          <cell r="AQ283">
            <v>0.50619067100000015</v>
          </cell>
          <cell r="AR283">
            <v>0.1451172439999997</v>
          </cell>
          <cell r="AS283">
            <v>12.705974666674329</v>
          </cell>
          <cell r="AT283">
            <v>37.774148692645049</v>
          </cell>
          <cell r="AU283">
            <v>12.66</v>
          </cell>
          <cell r="AV283">
            <v>37.825000000000003</v>
          </cell>
          <cell r="AW283">
            <v>0.63481044799999986</v>
          </cell>
          <cell r="AX283">
            <v>0.16866699600000068</v>
          </cell>
          <cell r="AY283">
            <v>12.730286048269878</v>
          </cell>
          <cell r="AZ283">
            <v>38.023798965417747</v>
          </cell>
          <cell r="BA283">
            <v>1.4728026810000001</v>
          </cell>
          <cell r="BB283">
            <v>0.24308884800000108</v>
          </cell>
          <cell r="BC283">
            <v>12.810101581237628</v>
          </cell>
          <cell r="BD283">
            <v>38.249551383839808</v>
          </cell>
          <cell r="BE283">
            <v>12.664</v>
          </cell>
          <cell r="BF283">
            <v>37.878</v>
          </cell>
          <cell r="BG283">
            <v>2.4248494043600002</v>
          </cell>
          <cell r="BH283">
            <v>0.12236770000000075</v>
          </cell>
          <cell r="BI283">
            <v>12.886823709225252</v>
          </cell>
          <cell r="BJ283">
            <v>38.508240623209261</v>
          </cell>
          <cell r="BK283">
            <v>3.2697436248397</v>
          </cell>
          <cell r="BL283">
            <v>-1.5360322999999978</v>
          </cell>
          <cell r="BM283">
            <v>12.815660409105046</v>
          </cell>
          <cell r="BN283">
            <v>38.306960414862814</v>
          </cell>
          <cell r="BO283">
            <v>12.676</v>
          </cell>
          <cell r="BP283">
            <v>38.204999999999998</v>
          </cell>
          <cell r="BQ283">
            <v>3.9172256663708001</v>
          </cell>
          <cell r="BR283">
            <v>-1.6944322999999981</v>
          </cell>
          <cell r="BS283">
            <v>12.870443992185924</v>
          </cell>
          <cell r="BT283">
            <v>38.754970661742604</v>
          </cell>
        </row>
        <row r="284">
          <cell r="B284" t="str">
            <v>Romiley</v>
          </cell>
          <cell r="C284" t="str">
            <v>ROMILEY</v>
          </cell>
          <cell r="D284">
            <v>11</v>
          </cell>
          <cell r="E284">
            <v>33.405000000000001</v>
          </cell>
          <cell r="F284">
            <v>13.1</v>
          </cell>
          <cell r="G284">
            <v>0.74098710484946451</v>
          </cell>
          <cell r="H284">
            <v>0.640916499687471</v>
          </cell>
          <cell r="I284">
            <v>8.3940000000000001</v>
          </cell>
          <cell r="J284">
            <v>24.747</v>
          </cell>
          <cell r="K284">
            <v>3.4752037000000069E-2</v>
          </cell>
          <cell r="L284">
            <v>3.4701759999986592E-3</v>
          </cell>
          <cell r="M284">
            <v>8.3960061459058704</v>
          </cell>
          <cell r="N284">
            <v>24.752674237496361</v>
          </cell>
          <cell r="O284">
            <v>8.4103032999999883E-2</v>
          </cell>
          <cell r="P284">
            <v>6.7029680000008085E-3</v>
          </cell>
          <cell r="Q284">
            <v>8.3987660790110343</v>
          </cell>
          <cell r="R284">
            <v>24.760480507153495</v>
          </cell>
          <cell r="S284">
            <v>0.15031693099999988</v>
          </cell>
          <cell r="T284">
            <v>9.882583999999639E-3</v>
          </cell>
          <cell r="U284">
            <v>8.4024082939190272</v>
          </cell>
          <cell r="V284">
            <v>24.770782246593413</v>
          </cell>
          <cell r="W284">
            <v>0.23865517499999989</v>
          </cell>
          <cell r="X284">
            <v>6.456206399999953E-2</v>
          </cell>
          <cell r="Y284">
            <v>8.4099147776872343</v>
          </cell>
          <cell r="Z284">
            <v>24.792013788894881</v>
          </cell>
          <cell r="AA284">
            <v>0.36093693699999996</v>
          </cell>
          <cell r="AB284">
            <v>0.11921963200000008</v>
          </cell>
          <cell r="AC284">
            <v>8.4192016840332116</v>
          </cell>
          <cell r="AD284">
            <v>24.818281126708815</v>
          </cell>
          <cell r="AE284">
            <v>0.51668829399999994</v>
          </cell>
          <cell r="AF284">
            <v>0.17424715999999929</v>
          </cell>
          <cell r="AG284">
            <v>8.4302647063963239</v>
          </cell>
          <cell r="AH284">
            <v>24.849572079242318</v>
          </cell>
          <cell r="AI284">
            <v>0.71402666500000023</v>
          </cell>
          <cell r="AJ284">
            <v>0.22876566400000176</v>
          </cell>
          <cell r="AK284">
            <v>8.4434837640852791</v>
          </cell>
          <cell r="AL284">
            <v>24.886961220573344</v>
          </cell>
          <cell r="AM284">
            <v>0.95083123099999978</v>
          </cell>
          <cell r="AN284">
            <v>0.28362557199999916</v>
          </cell>
          <cell r="AO284">
            <v>8.4587921788650018</v>
          </cell>
          <cell r="AP284">
            <v>24.930259956173177</v>
          </cell>
          <cell r="AQ284">
            <v>1.2168603069999999</v>
          </cell>
          <cell r="AR284">
            <v>0.33828741599999912</v>
          </cell>
          <cell r="AS284">
            <v>8.4756240869548805</v>
          </cell>
          <cell r="AT284">
            <v>24.977867781575824</v>
          </cell>
          <cell r="AU284">
            <v>8.3580000000000005</v>
          </cell>
          <cell r="AV284">
            <v>25.036000000000001</v>
          </cell>
          <cell r="AW284">
            <v>1.5248808829999996</v>
          </cell>
          <cell r="AX284">
            <v>0.39266556399999519</v>
          </cell>
          <cell r="AY284">
            <v>8.4586450870326413</v>
          </cell>
          <cell r="AZ284">
            <v>25.320667294135564</v>
          </cell>
          <cell r="BA284">
            <v>3.5297414890000001</v>
          </cell>
          <cell r="BB284">
            <v>0.6526611279999992</v>
          </cell>
          <cell r="BC284">
            <v>8.577519206980396</v>
          </cell>
          <cell r="BD284">
            <v>25.656894079426124</v>
          </cell>
          <cell r="BE284">
            <v>8.3689999999999998</v>
          </cell>
          <cell r="BF284">
            <v>25.465</v>
          </cell>
          <cell r="BG284">
            <v>5.8042997072800002</v>
          </cell>
          <cell r="BH284">
            <v>0.68726313600000655</v>
          </cell>
          <cell r="BI284">
            <v>8.7097186868208247</v>
          </cell>
          <cell r="BJ284">
            <v>26.428697975711927</v>
          </cell>
          <cell r="BK284">
            <v>7.8276061177938994</v>
          </cell>
          <cell r="BL284">
            <v>-1.1268564399999965</v>
          </cell>
          <cell r="BM284">
            <v>8.7206981482042369</v>
          </cell>
          <cell r="BN284">
            <v>26.459752582103871</v>
          </cell>
          <cell r="BO284">
            <v>8.3770000000000007</v>
          </cell>
          <cell r="BP284">
            <v>25.509</v>
          </cell>
          <cell r="BQ284">
            <v>9.3871151292291</v>
          </cell>
          <cell r="BR284">
            <v>-5.9814531279999974</v>
          </cell>
          <cell r="BS284">
            <v>8.5557508975616834</v>
          </cell>
          <cell r="BT284">
            <v>26.014583887236189</v>
          </cell>
        </row>
        <row r="285">
          <cell r="B285" t="str">
            <v>Rossall</v>
          </cell>
          <cell r="C285" t="str">
            <v>ROSSALL</v>
          </cell>
          <cell r="D285">
            <v>6.6</v>
          </cell>
          <cell r="E285">
            <v>54.75</v>
          </cell>
          <cell r="F285">
            <v>21.9</v>
          </cell>
          <cell r="G285">
            <v>0.70703038518197414</v>
          </cell>
          <cell r="H285">
            <v>0.49220652978936613</v>
          </cell>
          <cell r="I285">
            <v>10.779</v>
          </cell>
          <cell r="J285">
            <v>38.709000000000003</v>
          </cell>
          <cell r="K285">
            <v>3.5630279999999959E-3</v>
          </cell>
          <cell r="L285">
            <v>1.2938520000460585E-4</v>
          </cell>
          <cell r="M285">
            <v>10.779323002387118</v>
          </cell>
          <cell r="N285">
            <v>38.709913588713086</v>
          </cell>
          <cell r="O285">
            <v>8.5769829999999825E-3</v>
          </cell>
          <cell r="P285">
            <v>2.6220320000192032E-4</v>
          </cell>
          <cell r="Q285">
            <v>10.779773228262423</v>
          </cell>
          <cell r="R285">
            <v>38.711187019791062</v>
          </cell>
          <cell r="S285">
            <v>1.5251841000000016E-2</v>
          </cell>
          <cell r="T285">
            <v>4.0163359999922932E-4</v>
          </cell>
          <cell r="U285">
            <v>10.780369323905161</v>
          </cell>
          <cell r="V285">
            <v>38.712873032875926</v>
          </cell>
          <cell r="W285">
            <v>2.4239570000000016E-2</v>
          </cell>
          <cell r="X285">
            <v>8.1719096000014702E-3</v>
          </cell>
          <cell r="Y285">
            <v>10.781835269162409</v>
          </cell>
          <cell r="Z285">
            <v>38.717019352204915</v>
          </cell>
          <cell r="AA285">
            <v>3.6559792999999979E-2</v>
          </cell>
          <cell r="AB285">
            <v>1.5946785600007729E-2</v>
          </cell>
          <cell r="AC285">
            <v>10.783593134437718</v>
          </cell>
          <cell r="AD285">
            <v>38.721991346031253</v>
          </cell>
          <cell r="AE285">
            <v>5.2142433999999988E-2</v>
          </cell>
          <cell r="AF285">
            <v>2.3746217600006503E-2</v>
          </cell>
          <cell r="AG285">
            <v>10.785638535368136</v>
          </cell>
          <cell r="AH285">
            <v>38.727776613503828</v>
          </cell>
          <cell r="AI285">
            <v>7.1714198000000007E-2</v>
          </cell>
          <cell r="AJ285">
            <v>3.1521553599993979E-2</v>
          </cell>
          <cell r="AK285">
            <v>10.788030786208523</v>
          </cell>
          <cell r="AL285">
            <v>38.734542920669973</v>
          </cell>
          <cell r="AM285">
            <v>9.5055006999999997E-2</v>
          </cell>
          <cell r="AN285">
            <v>3.9319625600001018E-2</v>
          </cell>
          <cell r="AO285">
            <v>10.790754731864222</v>
          </cell>
          <cell r="AP285">
            <v>38.742247402448889</v>
          </cell>
          <cell r="AQ285">
            <v>0.12117924600000002</v>
          </cell>
          <cell r="AR285">
            <v>4.7110173600010796E-2</v>
          </cell>
          <cell r="AS285">
            <v>10.793721506319368</v>
          </cell>
          <cell r="AT285">
            <v>38.750638707790827</v>
          </cell>
          <cell r="AU285">
            <v>10.779</v>
          </cell>
          <cell r="AV285">
            <v>38.781999999999996</v>
          </cell>
          <cell r="AW285">
            <v>0.15094879900000002</v>
          </cell>
          <cell r="AX285">
            <v>5.4886989600007041E-2</v>
          </cell>
          <cell r="AY285">
            <v>10.797005961811678</v>
          </cell>
          <cell r="AZ285">
            <v>38.832928550795287</v>
          </cell>
          <cell r="BA285">
            <v>0.34339724199999999</v>
          </cell>
          <cell r="BB285">
            <v>-0.76005819440000266</v>
          </cell>
          <cell r="BC285">
            <v>10.742551619238037</v>
          </cell>
          <cell r="BD285">
            <v>38.678908411199785</v>
          </cell>
          <cell r="BE285">
            <v>10.784000000000001</v>
          </cell>
          <cell r="BF285">
            <v>39.030999999999999</v>
          </cell>
          <cell r="BG285">
            <v>0.56467457239999996</v>
          </cell>
          <cell r="BH285">
            <v>-7.7112380984000026</v>
          </cell>
          <cell r="BI285">
            <v>10.158837821891385</v>
          </cell>
          <cell r="BJ285">
            <v>37.262774338072184</v>
          </cell>
          <cell r="BK285">
            <v>0.7652758631762</v>
          </cell>
          <cell r="BL285">
            <v>-23.6484380984</v>
          </cell>
          <cell r="BM285">
            <v>8.7822424429672221</v>
          </cell>
          <cell r="BN285">
            <v>33.369174628522813</v>
          </cell>
          <cell r="BO285">
            <v>10.788</v>
          </cell>
          <cell r="BP285">
            <v>39.195</v>
          </cell>
          <cell r="BQ285">
            <v>0.9228667080734001</v>
          </cell>
          <cell r="BR285">
            <v>-28.422038098399991</v>
          </cell>
          <cell r="BS285">
            <v>8.3824463629247408</v>
          </cell>
          <cell r="BT285">
            <v>32.391066842864483</v>
          </cell>
        </row>
        <row r="286">
          <cell r="B286" t="str">
            <v>Royton</v>
          </cell>
          <cell r="C286" t="str">
            <v>ROYTON</v>
          </cell>
          <cell r="D286">
            <v>6.6</v>
          </cell>
          <cell r="E286">
            <v>62.5</v>
          </cell>
          <cell r="F286">
            <v>25</v>
          </cell>
          <cell r="G286">
            <v>0.63724448015171231</v>
          </cell>
          <cell r="H286">
            <v>0.55344174167800109</v>
          </cell>
          <cell r="I286">
            <v>13.834</v>
          </cell>
          <cell r="J286">
            <v>39.822000000000003</v>
          </cell>
          <cell r="K286">
            <v>1.9865533999999907E-2</v>
          </cell>
          <cell r="L286">
            <v>3.4952879999994302E-3</v>
          </cell>
          <cell r="M286">
            <v>13.836043541950028</v>
          </cell>
          <cell r="N286">
            <v>39.827780009482019</v>
          </cell>
          <cell r="O286">
            <v>4.7798456999999961E-2</v>
          </cell>
          <cell r="P286">
            <v>6.6985879999998943E-3</v>
          </cell>
          <cell r="Q286">
            <v>13.838767255091028</v>
          </cell>
          <cell r="R286">
            <v>39.835483833610056</v>
          </cell>
          <cell r="S286">
            <v>8.49587799999999E-2</v>
          </cell>
          <cell r="T286">
            <v>9.8110560000002067E-3</v>
          </cell>
          <cell r="U286">
            <v>13.842290210655403</v>
          </cell>
          <cell r="V286">
            <v>39.845448256687604</v>
          </cell>
          <cell r="W286">
            <v>0.13436120799999995</v>
          </cell>
          <cell r="X286">
            <v>5.3955483999999831E-2</v>
          </cell>
          <cell r="Y286">
            <v>13.850473438305924</v>
          </cell>
          <cell r="Z286">
            <v>39.86859391974231</v>
          </cell>
          <cell r="AA286">
            <v>0.20216756000000013</v>
          </cell>
          <cell r="AB286">
            <v>9.8054111999999805E-2</v>
          </cell>
          <cell r="AC286">
            <v>13.860262585325115</v>
          </cell>
          <cell r="AD286">
            <v>39.89628180869952</v>
          </cell>
          <cell r="AE286">
            <v>0.28799418599999993</v>
          </cell>
          <cell r="AF286">
            <v>0.1424802000000005</v>
          </cell>
          <cell r="AG286">
            <v>13.871656742823687</v>
          </cell>
          <cell r="AH286">
            <v>39.928509352832116</v>
          </cell>
          <cell r="AI286">
            <v>0.39603388299999986</v>
          </cell>
          <cell r="AJ286">
            <v>0.18641318400000007</v>
          </cell>
          <cell r="AK286">
            <v>13.884950904685024</v>
          </cell>
          <cell r="AL286">
            <v>39.96611092084148</v>
          </cell>
          <cell r="AM286">
            <v>0.52506643000000008</v>
          </cell>
          <cell r="AN286">
            <v>0.23064826400000005</v>
          </cell>
          <cell r="AO286">
            <v>13.900107891213857</v>
          </cell>
          <cell r="AP286">
            <v>40.008981352669046</v>
          </cell>
          <cell r="AQ286">
            <v>0.66960147799999992</v>
          </cell>
          <cell r="AR286">
            <v>0.27468331199999962</v>
          </cell>
          <cell r="AS286">
            <v>13.916603496620935</v>
          </cell>
          <cell r="AT286">
            <v>40.055637970441538</v>
          </cell>
          <cell r="AU286">
            <v>13.843</v>
          </cell>
          <cell r="AV286">
            <v>40.189</v>
          </cell>
          <cell r="AW286">
            <v>0.83605934599999987</v>
          </cell>
          <cell r="AX286">
            <v>0.31844466799999971</v>
          </cell>
          <cell r="AY286">
            <v>13.943992909585365</v>
          </cell>
          <cell r="AZ286">
            <v>40.474651084878282</v>
          </cell>
          <cell r="BA286">
            <v>1.9158673430000002</v>
          </cell>
          <cell r="BB286">
            <v>0.52608309200000036</v>
          </cell>
          <cell r="BC286">
            <v>14.056615263787117</v>
          </cell>
          <cell r="BD286">
            <v>40.793195206355293</v>
          </cell>
          <cell r="BE286">
            <v>13.779</v>
          </cell>
          <cell r="BF286">
            <v>40.637</v>
          </cell>
          <cell r="BG286">
            <v>3.1472381914699996</v>
          </cell>
          <cell r="BH286">
            <v>0.56669083200000081</v>
          </cell>
          <cell r="BI286">
            <v>14.103884533553268</v>
          </cell>
          <cell r="BJ286">
            <v>41.555912227112579</v>
          </cell>
          <cell r="BK286">
            <v>4.2583187623336007</v>
          </cell>
          <cell r="BL286">
            <v>0.52405582399999773</v>
          </cell>
          <cell r="BM286">
            <v>14.19734928102808</v>
          </cell>
          <cell r="BN286">
            <v>41.820270454077892</v>
          </cell>
          <cell r="BO286">
            <v>13.789</v>
          </cell>
          <cell r="BP286">
            <v>40.984999999999999</v>
          </cell>
          <cell r="BQ286">
            <v>5.1318037727916996</v>
          </cell>
          <cell r="BR286">
            <v>0.40996424400000109</v>
          </cell>
          <cell r="BS286">
            <v>14.273778978224415</v>
          </cell>
          <cell r="BT286">
            <v>42.35616201151668</v>
          </cell>
        </row>
        <row r="287">
          <cell r="B287" t="str">
            <v>S.E. Macclesfield</v>
          </cell>
          <cell r="C287" t="str">
            <v>S.E. MACCLESFIELD</v>
          </cell>
          <cell r="D287">
            <v>11</v>
          </cell>
          <cell r="E287">
            <v>33.405000000000001</v>
          </cell>
          <cell r="F287">
            <v>13.1</v>
          </cell>
          <cell r="G287">
            <v>0.70329834869081742</v>
          </cell>
          <cell r="H287">
            <v>0.61463016052888075</v>
          </cell>
          <cell r="I287">
            <v>8.0500000000000007</v>
          </cell>
          <cell r="J287">
            <v>23.489000000000001</v>
          </cell>
          <cell r="K287">
            <v>2.7497345999999867E-2</v>
          </cell>
          <cell r="L287">
            <v>4.036600000000945E-3</v>
          </cell>
          <cell r="M287">
            <v>8.0516551029283381</v>
          </cell>
          <cell r="N287">
            <v>23.493681338016756</v>
          </cell>
          <cell r="O287">
            <v>6.5764696000000011E-2</v>
          </cell>
          <cell r="P287">
            <v>7.6636440000017458E-3</v>
          </cell>
          <cell r="Q287">
            <v>8.0538539883513778</v>
          </cell>
          <cell r="R287">
            <v>23.499900725191491</v>
          </cell>
          <cell r="S287">
            <v>0.11621621799999993</v>
          </cell>
          <cell r="T287">
            <v>1.1135108000001281E-2</v>
          </cell>
          <cell r="U287">
            <v>8.0566842111225245</v>
          </cell>
          <cell r="V287">
            <v>23.507905804046477</v>
          </cell>
          <cell r="W287">
            <v>0.18637284300000001</v>
          </cell>
          <cell r="X287">
            <v>0.10585093200000184</v>
          </cell>
          <cell r="Y287">
            <v>8.0653377704690783</v>
          </cell>
          <cell r="Z287">
            <v>23.532381766027871</v>
          </cell>
          <cell r="AA287">
            <v>0.28109574000000004</v>
          </cell>
          <cell r="AB287">
            <v>0.20048216800000151</v>
          </cell>
          <cell r="AC287">
            <v>8.0752762849835982</v>
          </cell>
          <cell r="AD287">
            <v>23.560492130060425</v>
          </cell>
          <cell r="AE287">
            <v>0.39959214199999993</v>
          </cell>
          <cell r="AF287">
            <v>0.29542913200000154</v>
          </cell>
          <cell r="AG287">
            <v>8.0864791563305847</v>
          </cell>
          <cell r="AH287">
            <v>23.59217863525328</v>
          </cell>
          <cell r="AI287">
            <v>0.54589645200000003</v>
          </cell>
          <cell r="AJ287">
            <v>0.38983578000000119</v>
          </cell>
          <cell r="AK287">
            <v>8.0991132050940564</v>
          </cell>
          <cell r="AL287">
            <v>23.627913121471249</v>
          </cell>
          <cell r="AM287">
            <v>0.71810616199999999</v>
          </cell>
          <cell r="AN287">
            <v>0.48453336000000213</v>
          </cell>
          <cell r="AO287">
            <v>8.1131222047058902</v>
          </cell>
          <cell r="AP287">
            <v>23.66753655596392</v>
          </cell>
          <cell r="AQ287">
            <v>0.90940098699999994</v>
          </cell>
          <cell r="AR287">
            <v>0.57900058400000276</v>
          </cell>
          <cell r="AS287">
            <v>8.1281208225162835</v>
          </cell>
          <cell r="AT287">
            <v>23.70995905341254</v>
          </cell>
          <cell r="AU287">
            <v>8.06</v>
          </cell>
          <cell r="AV287">
            <v>23.882999999999999</v>
          </cell>
          <cell r="AW287">
            <v>1.1186147890000002</v>
          </cell>
          <cell r="AX287">
            <v>0.67316923600000234</v>
          </cell>
          <cell r="AY287">
            <v>8.15404427174213</v>
          </cell>
          <cell r="AZ287">
            <v>24.148997369122441</v>
          </cell>
          <cell r="BA287">
            <v>2.442154468</v>
          </cell>
          <cell r="BB287">
            <v>1.1321989160000028</v>
          </cell>
          <cell r="BC287">
            <v>8.2476048989482962</v>
          </cell>
          <cell r="BD287">
            <v>24.413626784920627</v>
          </cell>
          <cell r="BE287">
            <v>8.0709999999999997</v>
          </cell>
          <cell r="BF287">
            <v>24.288</v>
          </cell>
          <cell r="BG287">
            <v>4.0303960834999994</v>
          </cell>
          <cell r="BH287">
            <v>1.2234586040000019</v>
          </cell>
          <cell r="BI287">
            <v>8.3467558561919368</v>
          </cell>
          <cell r="BJ287">
            <v>25.067955343460884</v>
          </cell>
          <cell r="BK287">
            <v>5.5337156505099996</v>
          </cell>
          <cell r="BL287">
            <v>1.2234586040000019</v>
          </cell>
          <cell r="BM287">
            <v>8.4256596704365965</v>
          </cell>
          <cell r="BN287">
            <v>25.291129031916412</v>
          </cell>
          <cell r="BO287">
            <v>8.0760000000000005</v>
          </cell>
          <cell r="BP287">
            <v>24.486999999999998</v>
          </cell>
          <cell r="BQ287">
            <v>6.7523361676600002</v>
          </cell>
          <cell r="BR287">
            <v>1.2234586040000019</v>
          </cell>
          <cell r="BS287">
            <v>8.4946206598562828</v>
          </cell>
          <cell r="BT287">
            <v>25.671038029316659</v>
          </cell>
        </row>
        <row r="288">
          <cell r="B288" t="str">
            <v>S.W. Macclesfield</v>
          </cell>
          <cell r="C288" t="str">
            <v>S.W. MACCLESFIELD</v>
          </cell>
          <cell r="D288">
            <v>11</v>
          </cell>
          <cell r="E288">
            <v>33.405000000000001</v>
          </cell>
          <cell r="F288">
            <v>13.1</v>
          </cell>
          <cell r="G288">
            <v>0.89401389807837917</v>
          </cell>
          <cell r="H288">
            <v>0.71844298510485383</v>
          </cell>
          <cell r="I288">
            <v>9.41</v>
          </cell>
          <cell r="J288">
            <v>29.86</v>
          </cell>
          <cell r="K288">
            <v>2.6690461999999915E-2</v>
          </cell>
          <cell r="L288">
            <v>3.8527879999996628E-3</v>
          </cell>
          <cell r="M288">
            <v>9.4116031048735849</v>
          </cell>
          <cell r="N288">
            <v>29.864534265308258</v>
          </cell>
          <cell r="O288">
            <v>6.4587912000000136E-2</v>
          </cell>
          <cell r="P288">
            <v>7.3854720000028351E-3</v>
          </cell>
          <cell r="Q288">
            <v>9.4137776229660819</v>
          </cell>
          <cell r="R288">
            <v>29.870684731264326</v>
          </cell>
          <cell r="S288">
            <v>0.11542848099999992</v>
          </cell>
          <cell r="T288">
            <v>1.0818715999995732E-2</v>
          </cell>
          <cell r="U288">
            <v>9.4166262593793082</v>
          </cell>
          <cell r="V288">
            <v>29.878741891764037</v>
          </cell>
          <cell r="W288">
            <v>0.18912770400000012</v>
          </cell>
          <cell r="X288">
            <v>8.1958604000003987E-2</v>
          </cell>
          <cell r="Y288">
            <v>9.4242283411724941</v>
          </cell>
          <cell r="Z288">
            <v>29.900243826112423</v>
          </cell>
          <cell r="AA288">
            <v>0.28978962100000016</v>
          </cell>
          <cell r="AB288">
            <v>0.1530478639999977</v>
          </cell>
          <cell r="AC288">
            <v>9.4332429401065454</v>
          </cell>
          <cell r="AD288">
            <v>29.925740962256207</v>
          </cell>
          <cell r="AE288">
            <v>0.41691103000000007</v>
          </cell>
          <cell r="AF288">
            <v>0.22449815600000278</v>
          </cell>
          <cell r="AG288">
            <v>9.4436652514725274</v>
          </cell>
          <cell r="AH288">
            <v>29.955219710426299</v>
          </cell>
          <cell r="AI288">
            <v>0.57522853600000001</v>
          </cell>
          <cell r="AJ288">
            <v>0.2954030519999975</v>
          </cell>
          <cell r="AK288">
            <v>9.4556963074269813</v>
          </cell>
          <cell r="AL288">
            <v>29.989248675427213</v>
          </cell>
          <cell r="AM288">
            <v>0.76320823999999998</v>
          </cell>
          <cell r="AN288">
            <v>0.36664119599999978</v>
          </cell>
          <cell r="AO288">
            <v>9.4693017160016684</v>
          </cell>
          <cell r="AP288">
            <v>30.027730582083112</v>
          </cell>
          <cell r="AQ288">
            <v>0.97308762500000001</v>
          </cell>
          <cell r="AR288">
            <v>0.43765895600000349</v>
          </cell>
          <cell r="AS288">
            <v>9.484044992572608</v>
          </cell>
          <cell r="AT288">
            <v>30.069430865443998</v>
          </cell>
          <cell r="AU288">
            <v>9.4209999999999994</v>
          </cell>
          <cell r="AV288">
            <v>30.247</v>
          </cell>
          <cell r="AW288">
            <v>1.199100107</v>
          </cell>
          <cell r="AX288">
            <v>0.50837446799999242</v>
          </cell>
          <cell r="AY288">
            <v>9.5106191732282443</v>
          </cell>
          <cell r="AZ288">
            <v>30.500481300456094</v>
          </cell>
          <cell r="BA288">
            <v>2.6459163529999996</v>
          </cell>
          <cell r="BB288">
            <v>0.84963180400000482</v>
          </cell>
          <cell r="BC288">
            <v>9.6044686972190227</v>
          </cell>
          <cell r="BD288">
            <v>30.765927839756131</v>
          </cell>
          <cell r="BE288">
            <v>9.4359999999999999</v>
          </cell>
          <cell r="BF288">
            <v>30.832999999999998</v>
          </cell>
          <cell r="BG288">
            <v>4.3829897179999993</v>
          </cell>
          <cell r="BH288">
            <v>0.90935353199999014</v>
          </cell>
          <cell r="BI288">
            <v>9.7137759818210352</v>
          </cell>
          <cell r="BJ288">
            <v>31.618669121585622</v>
          </cell>
          <cell r="BK288">
            <v>6.002119789739</v>
          </cell>
          <cell r="BL288">
            <v>5.2389876000006552E-2</v>
          </cell>
          <cell r="BM288">
            <v>9.7537793441205096</v>
          </cell>
          <cell r="BN288">
            <v>31.7318157165945</v>
          </cell>
          <cell r="BO288">
            <v>9.4410000000000007</v>
          </cell>
          <cell r="BP288">
            <v>31.032</v>
          </cell>
          <cell r="BQ288">
            <v>7.2786174062800004</v>
          </cell>
          <cell r="BR288">
            <v>-2.2408508600000054</v>
          </cell>
          <cell r="BS288">
            <v>9.7054141701462964</v>
          </cell>
          <cell r="BT288">
            <v>31.779876211009036</v>
          </cell>
        </row>
        <row r="289">
          <cell r="B289" t="str">
            <v>Sale</v>
          </cell>
          <cell r="C289" t="str">
            <v>SALE</v>
          </cell>
          <cell r="D289">
            <v>6.6</v>
          </cell>
          <cell r="E289">
            <v>50</v>
          </cell>
          <cell r="F289">
            <v>20</v>
          </cell>
          <cell r="G289">
            <v>0.77906096612179443</v>
          </cell>
          <cell r="H289">
            <v>0.66687156461720909</v>
          </cell>
          <cell r="I289">
            <v>13.336</v>
          </cell>
          <cell r="J289">
            <v>38.948999999999998</v>
          </cell>
          <cell r="K289">
            <v>1.2783556999999945E-2</v>
          </cell>
          <cell r="L289">
            <v>3.578312000000583E-3</v>
          </cell>
          <cell r="M289">
            <v>13.337431292344181</v>
          </cell>
          <cell r="N289">
            <v>38.95304830608972</v>
          </cell>
          <cell r="O289">
            <v>3.0201285000000022E-2</v>
          </cell>
          <cell r="P289">
            <v>6.7839200000010536E-3</v>
          </cell>
          <cell r="Q289">
            <v>13.339235366373149</v>
          </cell>
          <cell r="R289">
            <v>38.958150998008307</v>
          </cell>
          <cell r="S289">
            <v>5.2730691000000107E-2</v>
          </cell>
          <cell r="T289">
            <v>9.8439560000009863E-3</v>
          </cell>
          <cell r="U289">
            <v>13.34147386201362</v>
          </cell>
          <cell r="V289">
            <v>38.96448241979644</v>
          </cell>
          <cell r="W289">
            <v>8.1895226000000043E-2</v>
          </cell>
          <cell r="X289">
            <v>0.10241892800000096</v>
          </cell>
          <cell r="Y289">
            <v>13.352123307034448</v>
          </cell>
          <cell r="Z289">
            <v>38.994603598956843</v>
          </cell>
          <cell r="AA289">
            <v>0.12083193100000006</v>
          </cell>
          <cell r="AB289">
            <v>0.19491267999999984</v>
          </cell>
          <cell r="AC289">
            <v>13.363620490326671</v>
          </cell>
          <cell r="AD289">
            <v>39.02712254403874</v>
          </cell>
          <cell r="AE289">
            <v>0.16907717699999997</v>
          </cell>
          <cell r="AF289">
            <v>0.28767401600000042</v>
          </cell>
          <cell r="AG289">
            <v>13.375955367307762</v>
          </cell>
          <cell r="AH289">
            <v>39.062010844672471</v>
          </cell>
          <cell r="AI289">
            <v>0.22853201200000001</v>
          </cell>
          <cell r="AJ289">
            <v>0.37995920799999983</v>
          </cell>
          <cell r="AK289">
            <v>13.389229177222202</v>
          </cell>
          <cell r="AL289">
            <v>39.099554848683191</v>
          </cell>
          <cell r="AM289">
            <v>0.29838022099999989</v>
          </cell>
          <cell r="AN289">
            <v>0.4724911800000009</v>
          </cell>
          <cell r="AO289">
            <v>13.40343375922393</v>
          </cell>
          <cell r="AP289">
            <v>39.139731473712565</v>
          </cell>
          <cell r="AQ289">
            <v>0.37581843999999992</v>
          </cell>
          <cell r="AR289">
            <v>0.56481903200000083</v>
          </cell>
          <cell r="AS289">
            <v>13.418284439040765</v>
          </cell>
          <cell r="AT289">
            <v>39.18173553932742</v>
          </cell>
          <cell r="AU289">
            <v>13.346</v>
          </cell>
          <cell r="AV289">
            <v>39.274999999999999</v>
          </cell>
          <cell r="AW289">
            <v>0.46478843200000003</v>
          </cell>
          <cell r="AX289">
            <v>0.65688564799999982</v>
          </cell>
          <cell r="AY289">
            <v>13.444121035156217</v>
          </cell>
          <cell r="AZ289">
            <v>39.552528197344017</v>
          </cell>
          <cell r="BA289">
            <v>1.0401702459999997</v>
          </cell>
          <cell r="BB289">
            <v>1.1069430800000011</v>
          </cell>
          <cell r="BC289">
            <v>13.533823705567688</v>
          </cell>
          <cell r="BD289">
            <v>39.80624566349799</v>
          </cell>
          <cell r="BE289">
            <v>13.366</v>
          </cell>
          <cell r="BF289">
            <v>39.951999999999998</v>
          </cell>
          <cell r="BG289">
            <v>1.7082693604599999</v>
          </cell>
          <cell r="BH289">
            <v>1.1944318440000008</v>
          </cell>
          <cell r="BI289">
            <v>13.619920503298793</v>
          </cell>
          <cell r="BJ289">
            <v>40.670195639059507</v>
          </cell>
          <cell r="BK289">
            <v>2.3549993867432</v>
          </cell>
          <cell r="BL289">
            <v>0.97379567999999717</v>
          </cell>
          <cell r="BM289">
            <v>13.657194049675951</v>
          </cell>
          <cell r="BN289">
            <v>40.775621148668151</v>
          </cell>
          <cell r="BO289">
            <v>13.378</v>
          </cell>
          <cell r="BP289">
            <v>40.31</v>
          </cell>
          <cell r="BQ289">
            <v>2.9161641963245004</v>
          </cell>
          <cell r="BR289">
            <v>0.38337175600000117</v>
          </cell>
          <cell r="BS289">
            <v>13.666634540950819</v>
          </cell>
          <cell r="BT289">
            <v>41.126381764763963</v>
          </cell>
        </row>
        <row r="290">
          <cell r="B290" t="str">
            <v>Sale Moor</v>
          </cell>
          <cell r="C290" t="str">
            <v>SALE MOOR</v>
          </cell>
          <cell r="D290">
            <v>6.6</v>
          </cell>
          <cell r="E290">
            <v>54.75</v>
          </cell>
          <cell r="F290">
            <v>21.9</v>
          </cell>
          <cell r="G290">
            <v>0.40534412713952256</v>
          </cell>
          <cell r="H290">
            <v>0.3458865773062626</v>
          </cell>
          <cell r="I290">
            <v>7.5739999999999998</v>
          </cell>
          <cell r="J290">
            <v>22.19</v>
          </cell>
          <cell r="K290">
            <v>8.2729059999999688E-3</v>
          </cell>
          <cell r="L290">
            <v>2.1988720000001294E-3</v>
          </cell>
          <cell r="M290">
            <v>7.5749160430071507</v>
          </cell>
          <cell r="N290">
            <v>22.192590960888861</v>
          </cell>
          <cell r="O290">
            <v>1.9995806999999977E-2</v>
          </cell>
          <cell r="P290">
            <v>4.2289440000000678E-3</v>
          </cell>
          <cell r="Q290">
            <v>7.576119116138015</v>
          </cell>
          <cell r="R290">
            <v>22.195993765565252</v>
          </cell>
          <cell r="S290">
            <v>3.5695403000000014E-2</v>
          </cell>
          <cell r="T290">
            <v>6.2118360000000816E-3</v>
          </cell>
          <cell r="U290">
            <v>7.5776659326844911</v>
          </cell>
          <cell r="V290">
            <v>22.200368823442311</v>
          </cell>
          <cell r="W290">
            <v>5.6686634000000014E-2</v>
          </cell>
          <cell r="X290">
            <v>3.2988016000000009E-2</v>
          </cell>
          <cell r="Y290">
            <v>7.5818444974722707</v>
          </cell>
          <cell r="Z290">
            <v>22.212187589430574</v>
          </cell>
          <cell r="AA290">
            <v>8.567668200000006E-2</v>
          </cell>
          <cell r="AB290">
            <v>5.9741056000000015E-2</v>
          </cell>
          <cell r="AC290">
            <v>7.5867207530574614</v>
          </cell>
          <cell r="AD290">
            <v>22.225979722994925</v>
          </cell>
          <cell r="AE290">
            <v>0.12254124299999997</v>
          </cell>
          <cell r="AF290">
            <v>8.6710512000000239E-2</v>
          </cell>
          <cell r="AG290">
            <v>7.5923047813754012</v>
          </cell>
          <cell r="AH290">
            <v>22.241773740154738</v>
          </cell>
          <cell r="AI290">
            <v>0.16915930499999998</v>
          </cell>
          <cell r="AJ290">
            <v>0.11336397200000015</v>
          </cell>
          <cell r="AK290">
            <v>7.5987143772770125</v>
          </cell>
          <cell r="AL290">
            <v>22.259902815061515</v>
          </cell>
          <cell r="AM290">
            <v>0.22502905800000006</v>
          </cell>
          <cell r="AN290">
            <v>0.14021717999999961</v>
          </cell>
          <cell r="AO290">
            <v>7.6059507596711811</v>
          </cell>
          <cell r="AP290">
            <v>22.280370395310218</v>
          </cell>
          <cell r="AQ290">
            <v>0.28774444199999993</v>
          </cell>
          <cell r="AR290">
            <v>0.16694504399999976</v>
          </cell>
          <cell r="AS290">
            <v>7.6137750147181507</v>
          </cell>
          <cell r="AT290">
            <v>22.302500730515998</v>
          </cell>
          <cell r="AU290">
            <v>7.5830000000000002</v>
          </cell>
          <cell r="AV290">
            <v>22.488</v>
          </cell>
          <cell r="AW290">
            <v>0.360226779</v>
          </cell>
          <cell r="AX290">
            <v>0.19349801600000083</v>
          </cell>
          <cell r="AY290">
            <v>7.631438357492458</v>
          </cell>
          <cell r="AZ290">
            <v>22.625004364209818</v>
          </cell>
          <cell r="BA290">
            <v>0.8329269170000001</v>
          </cell>
          <cell r="BB290">
            <v>0.31902920800000079</v>
          </cell>
          <cell r="BC290">
            <v>7.6837700271005138</v>
          </cell>
          <cell r="BD290">
            <v>22.7730206780125</v>
          </cell>
          <cell r="BE290">
            <v>7.5960000000000001</v>
          </cell>
          <cell r="BF290">
            <v>22.951000000000001</v>
          </cell>
          <cell r="BG290">
            <v>1.3721328828299999</v>
          </cell>
          <cell r="BH290">
            <v>0.34379450800000022</v>
          </cell>
          <cell r="BI290">
            <v>7.7461047183341751</v>
          </cell>
          <cell r="BJ290">
            <v>23.375560256888768</v>
          </cell>
          <cell r="BK290">
            <v>1.8585885127019997</v>
          </cell>
          <cell r="BL290">
            <v>0.34379450800000022</v>
          </cell>
          <cell r="BM290">
            <v>7.7886585499789334</v>
          </cell>
          <cell r="BN290">
            <v>23.495920668574687</v>
          </cell>
          <cell r="BO290">
            <v>7.5979999999999999</v>
          </cell>
          <cell r="BP290">
            <v>22.963000000000001</v>
          </cell>
          <cell r="BQ290">
            <v>2.2410697743001999</v>
          </cell>
          <cell r="BR290">
            <v>0.34379450800000022</v>
          </cell>
          <cell r="BS290">
            <v>7.8241169832128286</v>
          </cell>
          <cell r="BT290">
            <v>23.602555408684946</v>
          </cell>
        </row>
        <row r="291">
          <cell r="B291" t="str">
            <v>Salford Quays</v>
          </cell>
          <cell r="C291" t="str">
            <v>SALFORD QUAYS</v>
          </cell>
          <cell r="D291">
            <v>6.6</v>
          </cell>
          <cell r="E291">
            <v>62.5</v>
          </cell>
          <cell r="F291">
            <v>25</v>
          </cell>
          <cell r="G291">
            <v>0.58558074728683795</v>
          </cell>
          <cell r="H291">
            <v>0.50810540925182979</v>
          </cell>
          <cell r="I291">
            <v>12.702</v>
          </cell>
          <cell r="J291">
            <v>36.597000000000001</v>
          </cell>
          <cell r="K291">
            <v>6.468125000000019E-3</v>
          </cell>
          <cell r="L291">
            <v>7.9354400000020142E-4</v>
          </cell>
          <cell r="M291">
            <v>12.702635231295744</v>
          </cell>
          <cell r="N291">
            <v>36.598796705427375</v>
          </cell>
          <cell r="O291">
            <v>1.5413692000000007E-2</v>
          </cell>
          <cell r="P291">
            <v>8.1502156000000436E-2</v>
          </cell>
          <cell r="Q291">
            <v>12.710477938019931</v>
          </cell>
          <cell r="R291">
            <v>36.62097922985749</v>
          </cell>
          <cell r="S291">
            <v>2.7142343000000041E-2</v>
          </cell>
          <cell r="T291">
            <v>8.2176784000000502E-2</v>
          </cell>
          <cell r="U291">
            <v>12.71156294354561</v>
          </cell>
          <cell r="V291">
            <v>36.624048088916823</v>
          </cell>
          <cell r="W291">
            <v>4.247741370000005E-2</v>
          </cell>
          <cell r="X291">
            <v>0.12085485200000035</v>
          </cell>
          <cell r="Y291">
            <v>12.716287867813522</v>
          </cell>
          <cell r="Z291">
            <v>36.637412192878557</v>
          </cell>
          <cell r="AA291">
            <v>6.3242753499999999E-2</v>
          </cell>
          <cell r="AB291">
            <v>0.15951379200000049</v>
          </cell>
          <cell r="AC291">
            <v>12.721486144167905</v>
          </cell>
          <cell r="AD291">
            <v>36.652115138721221</v>
          </cell>
          <cell r="AE291">
            <v>8.9256225999999966E-2</v>
          </cell>
          <cell r="AF291">
            <v>0.19823166000000025</v>
          </cell>
          <cell r="AG291">
            <v>12.727148667934978</v>
          </cell>
          <cell r="AH291">
            <v>36.66813117453853</v>
          </cell>
          <cell r="AI291">
            <v>0.12167818399999999</v>
          </cell>
          <cell r="AJ291">
            <v>0.23684301200000024</v>
          </cell>
          <cell r="AK291">
            <v>12.733362471063755</v>
          </cell>
          <cell r="AL291">
            <v>36.685706463855794</v>
          </cell>
          <cell r="AM291">
            <v>0.16009946200000005</v>
          </cell>
          <cell r="AN291">
            <v>0.27550878800000023</v>
          </cell>
          <cell r="AO291">
            <v>12.740105839454351</v>
          </cell>
          <cell r="AP291">
            <v>36.704779589923916</v>
          </cell>
          <cell r="AQ291">
            <v>0.20292937400000002</v>
          </cell>
          <cell r="AR291">
            <v>0.31412836400000055</v>
          </cell>
          <cell r="AS291">
            <v>12.747230821851648</v>
          </cell>
          <cell r="AT291">
            <v>36.724932083399764</v>
          </cell>
          <cell r="AU291">
            <v>12.72</v>
          </cell>
          <cell r="AV291">
            <v>37.304000000000002</v>
          </cell>
          <cell r="AW291">
            <v>0.25241424499999998</v>
          </cell>
          <cell r="AX291">
            <v>0.35268924000000013</v>
          </cell>
          <cell r="AY291">
            <v>12.772932827265505</v>
          </cell>
          <cell r="AZ291">
            <v>37.45371664442726</v>
          </cell>
          <cell r="BA291">
            <v>0.5738760651</v>
          </cell>
          <cell r="BB291">
            <v>0.54325438800000025</v>
          </cell>
          <cell r="BC291">
            <v>12.817723570881396</v>
          </cell>
          <cell r="BD291">
            <v>37.580403998607999</v>
          </cell>
          <cell r="BE291">
            <v>12.731999999999999</v>
          </cell>
          <cell r="BF291">
            <v>37.76</v>
          </cell>
          <cell r="BG291">
            <v>0.94402999866699988</v>
          </cell>
          <cell r="BH291">
            <v>0.58106633199999891</v>
          </cell>
          <cell r="BI291">
            <v>12.865411329856167</v>
          </cell>
          <cell r="BJ291">
            <v>38.13734422411364</v>
          </cell>
          <cell r="BK291">
            <v>1.2923510194991001</v>
          </cell>
          <cell r="BL291">
            <v>0.55974882800000003</v>
          </cell>
          <cell r="BM291">
            <v>12.894016719018131</v>
          </cell>
          <cell r="BN291">
            <v>38.218252482733263</v>
          </cell>
          <cell r="BO291">
            <v>12.743</v>
          </cell>
          <cell r="BP291">
            <v>38.17</v>
          </cell>
          <cell r="BQ291">
            <v>1.5838125496330002</v>
          </cell>
          <cell r="BR291">
            <v>0.50270303599999977</v>
          </cell>
          <cell r="BS291">
            <v>12.925522778035388</v>
          </cell>
          <cell r="BT291">
            <v>38.68625237627932</v>
          </cell>
        </row>
        <row r="292">
          <cell r="B292"/>
          <cell r="C292" t="str">
            <v>SAMLESBURY</v>
          </cell>
          <cell r="D292">
            <v>6.6</v>
          </cell>
          <cell r="E292" t="e">
            <v>#N/A</v>
          </cell>
          <cell r="F292" t="e">
            <v>#N/A</v>
          </cell>
          <cell r="G292" t="e">
            <v>#N/A</v>
          </cell>
          <cell r="H292" t="e">
            <v>#N/A</v>
          </cell>
          <cell r="I292">
            <v>13.471</v>
          </cell>
          <cell r="J292">
            <v>37.658999999999999</v>
          </cell>
          <cell r="K292" t="e">
            <v>#N/A</v>
          </cell>
          <cell r="L292" t="e">
            <v>#N/A</v>
          </cell>
          <cell r="M292" t="e">
            <v>#N/A</v>
          </cell>
          <cell r="N292" t="e">
            <v>#N/A</v>
          </cell>
          <cell r="O292" t="e">
            <v>#N/A</v>
          </cell>
          <cell r="P292" t="e">
            <v>#N/A</v>
          </cell>
          <cell r="Q292" t="e">
            <v>#N/A</v>
          </cell>
          <cell r="R292" t="e">
            <v>#N/A</v>
          </cell>
          <cell r="S292" t="e">
            <v>#N/A</v>
          </cell>
          <cell r="T292" t="e">
            <v>#N/A</v>
          </cell>
          <cell r="U292" t="e">
            <v>#N/A</v>
          </cell>
          <cell r="V292" t="e">
            <v>#N/A</v>
          </cell>
          <cell r="W292" t="e">
            <v>#N/A</v>
          </cell>
          <cell r="X292" t="e">
            <v>#N/A</v>
          </cell>
          <cell r="Y292" t="e">
            <v>#N/A</v>
          </cell>
          <cell r="Z292" t="e">
            <v>#N/A</v>
          </cell>
          <cell r="AA292" t="e">
            <v>#N/A</v>
          </cell>
          <cell r="AB292" t="e">
            <v>#N/A</v>
          </cell>
          <cell r="AC292" t="e">
            <v>#N/A</v>
          </cell>
          <cell r="AD292" t="e">
            <v>#N/A</v>
          </cell>
          <cell r="AE292" t="e">
            <v>#N/A</v>
          </cell>
          <cell r="AF292" t="e">
            <v>#N/A</v>
          </cell>
          <cell r="AG292" t="e">
            <v>#N/A</v>
          </cell>
          <cell r="AH292" t="e">
            <v>#N/A</v>
          </cell>
          <cell r="AI292" t="e">
            <v>#N/A</v>
          </cell>
          <cell r="AJ292" t="e">
            <v>#N/A</v>
          </cell>
          <cell r="AK292" t="e">
            <v>#N/A</v>
          </cell>
          <cell r="AL292" t="e">
            <v>#N/A</v>
          </cell>
          <cell r="AM292" t="e">
            <v>#N/A</v>
          </cell>
          <cell r="AN292" t="e">
            <v>#N/A</v>
          </cell>
          <cell r="AO292" t="e">
            <v>#N/A</v>
          </cell>
          <cell r="AP292" t="e">
            <v>#N/A</v>
          </cell>
          <cell r="AQ292" t="e">
            <v>#N/A</v>
          </cell>
          <cell r="AR292" t="e">
            <v>#N/A</v>
          </cell>
          <cell r="AS292" t="e">
            <v>#N/A</v>
          </cell>
          <cell r="AT292" t="e">
            <v>#N/A</v>
          </cell>
          <cell r="AU292">
            <v>13.471</v>
          </cell>
          <cell r="AV292">
            <v>37.746000000000002</v>
          </cell>
          <cell r="AW292" t="e">
            <v>#N/A</v>
          </cell>
          <cell r="AX292" t="e">
            <v>#N/A</v>
          </cell>
          <cell r="AY292" t="e">
            <v>#N/A</v>
          </cell>
          <cell r="AZ292" t="e">
            <v>#N/A</v>
          </cell>
          <cell r="BA292" t="e">
            <v>#N/A</v>
          </cell>
          <cell r="BB292" t="e">
            <v>#N/A</v>
          </cell>
          <cell r="BC292" t="e">
            <v>#N/A</v>
          </cell>
          <cell r="BD292" t="e">
            <v>#N/A</v>
          </cell>
          <cell r="BE292">
            <v>13.473000000000001</v>
          </cell>
          <cell r="BF292">
            <v>37.889000000000003</v>
          </cell>
          <cell r="BG292" t="e">
            <v>#N/A</v>
          </cell>
          <cell r="BH292" t="e">
            <v>#N/A</v>
          </cell>
          <cell r="BI292" t="e">
            <v>#N/A</v>
          </cell>
          <cell r="BJ292" t="e">
            <v>#N/A</v>
          </cell>
          <cell r="BK292" t="e">
            <v>#N/A</v>
          </cell>
          <cell r="BL292" t="e">
            <v>#N/A</v>
          </cell>
          <cell r="BM292" t="e">
            <v>#N/A</v>
          </cell>
          <cell r="BN292" t="e">
            <v>#N/A</v>
          </cell>
          <cell r="BO292">
            <v>13.364000000000001</v>
          </cell>
          <cell r="BP292">
            <v>37.476999999999997</v>
          </cell>
          <cell r="BQ292" t="e">
            <v>#N/A</v>
          </cell>
          <cell r="BR292" t="e">
            <v>#N/A</v>
          </cell>
          <cell r="BS292" t="e">
            <v>#N/A</v>
          </cell>
          <cell r="BT292" t="e">
            <v>#N/A</v>
          </cell>
        </row>
        <row r="293">
          <cell r="B293" t="str">
            <v>Sandgate</v>
          </cell>
          <cell r="C293" t="str">
            <v>SANDGATE</v>
          </cell>
          <cell r="D293">
            <v>11</v>
          </cell>
          <cell r="E293">
            <v>50</v>
          </cell>
          <cell r="F293">
            <v>20</v>
          </cell>
          <cell r="G293">
            <v>0.5048159828095935</v>
          </cell>
          <cell r="H293">
            <v>0.43111715994989652</v>
          </cell>
          <cell r="I293">
            <v>8.6210000000000004</v>
          </cell>
          <cell r="J293">
            <v>25.236999999999998</v>
          </cell>
          <cell r="K293">
            <v>1.6999570000000075E-2</v>
          </cell>
          <cell r="L293">
            <v>8.5918080000002561E-3</v>
          </cell>
          <cell r="M293">
            <v>8.62234319899793</v>
          </cell>
          <cell r="N293">
            <v>25.240799140479677</v>
          </cell>
          <cell r="O293">
            <v>4.0682073000000041E-2</v>
          </cell>
          <cell r="P293">
            <v>1.6235227999999324E-2</v>
          </cell>
          <cell r="Q293">
            <v>8.6239873835503555</v>
          </cell>
          <cell r="R293">
            <v>25.245449596665839</v>
          </cell>
          <cell r="S293">
            <v>7.1933691000000022E-2</v>
          </cell>
          <cell r="T293">
            <v>2.3488991999998987E-2</v>
          </cell>
          <cell r="U293">
            <v>8.6260083919742598</v>
          </cell>
          <cell r="V293">
            <v>25.251165871711354</v>
          </cell>
          <cell r="W293">
            <v>0.11351883200000001</v>
          </cell>
          <cell r="X293">
            <v>8.9257272000000221E-2</v>
          </cell>
          <cell r="Y293">
            <v>8.6316429852936025</v>
          </cell>
          <cell r="Z293">
            <v>25.267102908292699</v>
          </cell>
          <cell r="AA293">
            <v>0.17008731599999993</v>
          </cell>
          <cell r="AB293">
            <v>0.1548023280000006</v>
          </cell>
          <cell r="AC293">
            <v>8.6380522839473031</v>
          </cell>
          <cell r="AD293">
            <v>25.285231142455423</v>
          </cell>
          <cell r="AE293">
            <v>0.24121632400000004</v>
          </cell>
          <cell r="AF293">
            <v>0.22094962799999873</v>
          </cell>
          <cell r="AG293">
            <v>8.6452574215270435</v>
          </cell>
          <cell r="AH293">
            <v>25.305610349023489</v>
          </cell>
          <cell r="AI293">
            <v>0.33008269400000001</v>
          </cell>
          <cell r="AJ293">
            <v>0.28595397199999883</v>
          </cell>
          <cell r="AK293">
            <v>8.653333539540526</v>
          </cell>
          <cell r="AL293">
            <v>25.328453060275475</v>
          </cell>
          <cell r="AM293">
            <v>0.43562936100000005</v>
          </cell>
          <cell r="AN293">
            <v>0.35151482000000112</v>
          </cell>
          <cell r="AO293">
            <v>8.6623143549810369</v>
          </cell>
          <cell r="AP293">
            <v>25.353854642269756</v>
          </cell>
          <cell r="AQ293">
            <v>0.55345766600000024</v>
          </cell>
          <cell r="AR293">
            <v>0.41657649199999991</v>
          </cell>
          <cell r="AS293">
            <v>8.6719135892949488</v>
          </cell>
          <cell r="AT293">
            <v>25.381005376980017</v>
          </cell>
          <cell r="AU293">
            <v>8.6259999999999994</v>
          </cell>
          <cell r="AV293">
            <v>25.481999999999999</v>
          </cell>
          <cell r="AW293">
            <v>0.68800301799999997</v>
          </cell>
          <cell r="AX293">
            <v>0.48101105200000127</v>
          </cell>
          <cell r="AY293">
            <v>8.687357326181905</v>
          </cell>
          <cell r="AZ293">
            <v>25.655544725674801</v>
          </cell>
          <cell r="BA293">
            <v>1.5576664309999999</v>
          </cell>
          <cell r="BB293">
            <v>0.67281070400000065</v>
          </cell>
          <cell r="BC293">
            <v>8.7430696885739589</v>
          </cell>
          <cell r="BD293">
            <v>25.813123082648175</v>
          </cell>
          <cell r="BE293">
            <v>8.6340000000000003</v>
          </cell>
          <cell r="BF293">
            <v>25.725999999999999</v>
          </cell>
          <cell r="BG293">
            <v>2.55954679877</v>
          </cell>
          <cell r="BH293">
            <v>0.34635906400000138</v>
          </cell>
          <cell r="BI293">
            <v>8.7865205029190889</v>
          </cell>
          <cell r="BJ293">
            <v>26.157393127536277</v>
          </cell>
          <cell r="BK293">
            <v>3.4833830712640004</v>
          </cell>
          <cell r="BL293">
            <v>-4.178093576000002</v>
          </cell>
          <cell r="BM293">
            <v>8.5975371548256199</v>
          </cell>
          <cell r="BN293">
            <v>25.622867499663361</v>
          </cell>
          <cell r="BO293">
            <v>8.5850000000000009</v>
          </cell>
          <cell r="BP293">
            <v>25.596</v>
          </cell>
          <cell r="BQ293">
            <v>4.2296895565510004</v>
          </cell>
          <cell r="BR293">
            <v>-4.8165272839999975</v>
          </cell>
          <cell r="BS293">
            <v>8.5541990072806087</v>
          </cell>
          <cell r="BT293">
            <v>25.508881636723363</v>
          </cell>
        </row>
        <row r="294">
          <cell r="B294" t="str">
            <v>Scarisbrick</v>
          </cell>
          <cell r="C294" t="str">
            <v>SCARISBRICK</v>
          </cell>
          <cell r="D294">
            <v>11</v>
          </cell>
          <cell r="E294">
            <v>19.7</v>
          </cell>
          <cell r="F294">
            <v>7.88</v>
          </cell>
          <cell r="G294">
            <v>0.55055406324736211</v>
          </cell>
          <cell r="H294">
            <v>0.44447269517130383</v>
          </cell>
          <cell r="I294">
            <v>3.5</v>
          </cell>
          <cell r="J294">
            <v>10.839</v>
          </cell>
          <cell r="K294">
            <v>4.6327597000000109E-2</v>
          </cell>
          <cell r="L294">
            <v>2.5282200000020794E-4</v>
          </cell>
          <cell r="M294">
            <v>3.502444837949874</v>
          </cell>
          <cell r="N294">
            <v>10.845915045973033</v>
          </cell>
          <cell r="O294">
            <v>0.11139064499999995</v>
          </cell>
          <cell r="P294">
            <v>5.2546239999706756E-4</v>
          </cell>
          <cell r="Q294">
            <v>3.5058740722485493</v>
          </cell>
          <cell r="R294">
            <v>10.855614385280516</v>
          </cell>
          <cell r="S294">
            <v>0.19785660599999977</v>
          </cell>
          <cell r="T294">
            <v>8.2305439999963426E-4</v>
          </cell>
          <cell r="U294">
            <v>3.5104279777649494</v>
          </cell>
          <cell r="V294">
            <v>10.868494775166633</v>
          </cell>
          <cell r="W294">
            <v>0.31544527600000016</v>
          </cell>
          <cell r="X294">
            <v>1.9023278399998844E-2</v>
          </cell>
          <cell r="Y294">
            <v>3.5175550463562093</v>
          </cell>
          <cell r="Z294">
            <v>10.88865316929008</v>
          </cell>
          <cell r="AA294">
            <v>0.47608932000000026</v>
          </cell>
          <cell r="AB294">
            <v>3.7243854399998E-2</v>
          </cell>
          <cell r="AC294">
            <v>3.526943004220346</v>
          </cell>
          <cell r="AD294">
            <v>10.915206323958978</v>
          </cell>
          <cell r="AE294">
            <v>0.67879134600000013</v>
          </cell>
          <cell r="AF294">
            <v>5.5528194400002562E-2</v>
          </cell>
          <cell r="AG294">
            <v>3.5385417803928312</v>
          </cell>
          <cell r="AH294">
            <v>10.948012617099096</v>
          </cell>
          <cell r="AI294">
            <v>0.93241940899999998</v>
          </cell>
          <cell r="AJ294">
            <v>7.3771298400000518E-2</v>
          </cell>
          <cell r="AK294">
            <v>3.5528113159794081</v>
          </cell>
          <cell r="AL294">
            <v>10.9883729586097</v>
          </cell>
          <cell r="AM294">
            <v>1.2340765920000001</v>
          </cell>
          <cell r="AN294">
            <v>9.2072258400003548E-2</v>
          </cell>
          <cell r="AO294">
            <v>3.5696047632512684</v>
          </cell>
          <cell r="AP294">
            <v>11.035872000391425</v>
          </cell>
          <cell r="AQ294">
            <v>1.5711795510000002</v>
          </cell>
          <cell r="AR294">
            <v>0.11036219039999828</v>
          </cell>
          <cell r="AS294">
            <v>3.588258052459171</v>
          </cell>
          <cell r="AT294">
            <v>11.088631469552793</v>
          </cell>
          <cell r="AU294">
            <v>3.5</v>
          </cell>
          <cell r="AV294">
            <v>10.901</v>
          </cell>
          <cell r="AW294">
            <v>1.9499910959999998</v>
          </cell>
          <cell r="AX294">
            <v>0.12862574639999913</v>
          </cell>
          <cell r="AY294">
            <v>3.6090990903183391</v>
          </cell>
          <cell r="AZ294">
            <v>11.209578826341524</v>
          </cell>
          <cell r="BA294">
            <v>4.375305612</v>
          </cell>
          <cell r="BB294">
            <v>0.21836275839999963</v>
          </cell>
          <cell r="BC294">
            <v>3.7411050609289371</v>
          </cell>
          <cell r="BD294">
            <v>11.582948094244989</v>
          </cell>
          <cell r="BE294">
            <v>3.5049999999999999</v>
          </cell>
          <cell r="BF294">
            <v>11.116</v>
          </cell>
          <cell r="BG294">
            <v>7.1763520950999986</v>
          </cell>
          <cell r="BH294">
            <v>0.21645270640000369</v>
          </cell>
          <cell r="BI294">
            <v>3.8930216220193077</v>
          </cell>
          <cell r="BJ294">
            <v>12.213490880707424</v>
          </cell>
          <cell r="BK294">
            <v>9.6936261624219977</v>
          </cell>
          <cell r="BL294">
            <v>-1.9152976816000002</v>
          </cell>
          <cell r="BM294">
            <v>3.9132563674770831</v>
          </cell>
          <cell r="BN294">
            <v>12.27072338362253</v>
          </cell>
          <cell r="BO294">
            <v>3.5049999999999999</v>
          </cell>
          <cell r="BP294">
            <v>11.082000000000001</v>
          </cell>
          <cell r="BQ294">
            <v>11.628251262028002</v>
          </cell>
          <cell r="BR294">
            <v>-7.6198766295999985</v>
          </cell>
          <cell r="BS294">
            <v>3.7153851066404702</v>
          </cell>
          <cell r="BT294">
            <v>11.677058942264527</v>
          </cell>
        </row>
        <row r="295">
          <cell r="B295" t="str">
            <v>Sebergham</v>
          </cell>
          <cell r="C295" t="str">
            <v>SEBERGHAM</v>
          </cell>
          <cell r="D295">
            <v>11</v>
          </cell>
          <cell r="E295">
            <v>33.405000000000001</v>
          </cell>
          <cell r="F295">
            <v>13.1</v>
          </cell>
          <cell r="G295">
            <v>0.21389227920030551</v>
          </cell>
          <cell r="H295">
            <v>0.21567777580963532</v>
          </cell>
          <cell r="I295">
            <v>2.8250000000000002</v>
          </cell>
          <cell r="J295">
            <v>7.1440000000000001</v>
          </cell>
          <cell r="K295">
            <v>7.1817579999997605E-3</v>
          </cell>
          <cell r="L295">
            <v>3.6553640001102394E-5</v>
          </cell>
          <cell r="M295">
            <v>2.8253788631062227</v>
          </cell>
          <cell r="N295">
            <v>7.145071586686206</v>
          </cell>
          <cell r="O295">
            <v>1.6943552999999056E-2</v>
          </cell>
          <cell r="P295">
            <v>7.6811639996066106E-5</v>
          </cell>
          <cell r="Q295">
            <v>2.8258933374642372</v>
          </cell>
          <cell r="R295">
            <v>7.1465267399153998</v>
          </cell>
          <cell r="S295">
            <v>2.9542336999999641E-2</v>
          </cell>
          <cell r="T295">
            <v>1.214648399923135E-4</v>
          </cell>
          <cell r="U295">
            <v>2.826556945816137</v>
          </cell>
          <cell r="V295">
            <v>7.1484037077781224</v>
          </cell>
          <cell r="W295">
            <v>4.6301761999999691E-2</v>
          </cell>
          <cell r="X295">
            <v>2.0673041639994949E-2</v>
          </cell>
          <cell r="Y295">
            <v>2.828515265537316</v>
          </cell>
          <cell r="Z295">
            <v>7.1539426723964299</v>
          </cell>
          <cell r="AA295">
            <v>6.8539492999999396E-2</v>
          </cell>
          <cell r="AB295">
            <v>4.1228313639994241E-2</v>
          </cell>
          <cell r="AC295">
            <v>2.8307613157010869</v>
          </cell>
          <cell r="AD295">
            <v>7.1602954616031802</v>
          </cell>
          <cell r="AE295">
            <v>9.5970206999999697E-2</v>
          </cell>
          <cell r="AF295">
            <v>6.1793568439998836E-2</v>
          </cell>
          <cell r="AG295">
            <v>2.8332804507471505</v>
          </cell>
          <cell r="AH295">
            <v>7.1674206514983654</v>
          </cell>
          <cell r="AI295">
            <v>0.12945056599999916</v>
          </cell>
          <cell r="AJ295">
            <v>8.2353614039998746E-2</v>
          </cell>
          <cell r="AK295">
            <v>2.8361168363965077</v>
          </cell>
          <cell r="AL295">
            <v>7.175443161605247</v>
          </cell>
          <cell r="AM295">
            <v>0.16847918199999956</v>
          </cell>
          <cell r="AN295">
            <v>0.10292264563999964</v>
          </cell>
          <cell r="AO295">
            <v>2.8392449016587737</v>
          </cell>
          <cell r="AP295">
            <v>7.1842906662410178</v>
          </cell>
          <cell r="AQ295">
            <v>0.21155923899999962</v>
          </cell>
          <cell r="AR295">
            <v>0.12349049363999498</v>
          </cell>
          <cell r="AS295">
            <v>2.8425855503028741</v>
          </cell>
          <cell r="AT295">
            <v>7.1937394474802376</v>
          </cell>
          <cell r="AU295">
            <v>2.8260000000000001</v>
          </cell>
          <cell r="AV295">
            <v>7.1719999999999997</v>
          </cell>
          <cell r="AW295">
            <v>0.25920072400000027</v>
          </cell>
          <cell r="AX295">
            <v>0.1440548216399975</v>
          </cell>
          <cell r="AY295">
            <v>2.847165427075224</v>
          </cell>
          <cell r="AZ295">
            <v>7.2318648680463999</v>
          </cell>
          <cell r="BA295">
            <v>0.55790569099999932</v>
          </cell>
          <cell r="BB295">
            <v>0.24280326164000243</v>
          </cell>
          <cell r="BC295">
            <v>2.8680263208499319</v>
          </cell>
          <cell r="BD295">
            <v>7.2908683858452328</v>
          </cell>
          <cell r="BE295">
            <v>2.83</v>
          </cell>
          <cell r="BF295">
            <v>7.3810000000000002</v>
          </cell>
          <cell r="BG295">
            <v>0.91158930080000022</v>
          </cell>
          <cell r="BH295">
            <v>0.24953854163999623</v>
          </cell>
          <cell r="BI295">
            <v>2.8909434065814819</v>
          </cell>
          <cell r="BJ295">
            <v>7.5533739842494994</v>
          </cell>
          <cell r="BK295">
            <v>1.2486756594189989</v>
          </cell>
          <cell r="BL295">
            <v>9.0332141639997587E-2</v>
          </cell>
          <cell r="BM295">
            <v>2.9002796831262203</v>
          </cell>
          <cell r="BN295">
            <v>7.5797809620727685</v>
          </cell>
          <cell r="BO295">
            <v>2.831</v>
          </cell>
          <cell r="BP295">
            <v>7.399</v>
          </cell>
          <cell r="BQ295">
            <v>1.5282076781139997</v>
          </cell>
          <cell r="BR295">
            <v>7.5125741639997301E-2</v>
          </cell>
          <cell r="BS295">
            <v>2.915153180135972</v>
          </cell>
          <cell r="BT295">
            <v>7.6370211373302359</v>
          </cell>
        </row>
        <row r="296">
          <cell r="B296" t="str">
            <v>Sedbergh</v>
          </cell>
          <cell r="C296" t="str">
            <v>SEDBERGH</v>
          </cell>
          <cell r="D296">
            <v>11</v>
          </cell>
          <cell r="E296">
            <v>46</v>
          </cell>
          <cell r="F296">
            <v>18.399999999999999</v>
          </cell>
          <cell r="G296">
            <v>0.27568186214697876</v>
          </cell>
          <cell r="H296">
            <v>0.28296102354811709</v>
          </cell>
          <cell r="I296">
            <v>5.2060000000000004</v>
          </cell>
          <cell r="J296">
            <v>12.68</v>
          </cell>
          <cell r="K296">
            <v>8.9262240000000381E-3</v>
          </cell>
          <cell r="L296">
            <v>2.7298559999966443E-4</v>
          </cell>
          <cell r="M296">
            <v>5.2064828332853539</v>
          </cell>
          <cell r="N296">
            <v>12.681365658761024</v>
          </cell>
          <cell r="O296">
            <v>2.145609100000001E-2</v>
          </cell>
          <cell r="P296">
            <v>5.633495999999294E-4</v>
          </cell>
          <cell r="Q296">
            <v>5.2071557209052566</v>
          </cell>
          <cell r="R296">
            <v>12.683268872357061</v>
          </cell>
          <cell r="S296">
            <v>3.8100544000000014E-2</v>
          </cell>
          <cell r="T296">
            <v>8.7892959999980036E-4</v>
          </cell>
          <cell r="U296">
            <v>5.2080458917796211</v>
          </cell>
          <cell r="V296">
            <v>12.685786655803774</v>
          </cell>
          <cell r="W296">
            <v>6.1027577000000055E-2</v>
          </cell>
          <cell r="X296">
            <v>4.1595241599999833E-2</v>
          </cell>
          <cell r="Y296">
            <v>5.2113863010857919</v>
          </cell>
          <cell r="Z296">
            <v>12.695234760093102</v>
          </cell>
          <cell r="AA296">
            <v>9.2273772000000032E-2</v>
          </cell>
          <cell r="AB296">
            <v>8.2333925600000191E-2</v>
          </cell>
          <cell r="AC296">
            <v>5.2151645273829041</v>
          </cell>
          <cell r="AD296">
            <v>12.705921197835284</v>
          </cell>
          <cell r="AE296">
            <v>0.13163255500000004</v>
          </cell>
          <cell r="AF296">
            <v>0.12313794559999991</v>
          </cell>
          <cell r="AG296">
            <v>5.2193719833729988</v>
          </cell>
          <cell r="AH296">
            <v>12.717821680483844</v>
          </cell>
          <cell r="AI296">
            <v>0.18066590800000004</v>
          </cell>
          <cell r="AJ296">
            <v>0.1639052536000003</v>
          </cell>
          <cell r="AK296">
            <v>5.2240852957186137</v>
          </cell>
          <cell r="AL296">
            <v>12.731152940969581</v>
          </cell>
          <cell r="AM296">
            <v>0.23876452999999997</v>
          </cell>
          <cell r="AN296">
            <v>0.20473123760000012</v>
          </cell>
          <cell r="AO296">
            <v>5.2292774909825752</v>
          </cell>
          <cell r="AP296">
            <v>12.745838686891148</v>
          </cell>
          <cell r="AQ296">
            <v>0.30356145400000001</v>
          </cell>
          <cell r="AR296">
            <v>0.24554783759999999</v>
          </cell>
          <cell r="AS296">
            <v>5.2348207633927082</v>
          </cell>
          <cell r="AT296">
            <v>12.761517428935827</v>
          </cell>
          <cell r="AU296">
            <v>5.2060000000000004</v>
          </cell>
          <cell r="AV296">
            <v>12.692</v>
          </cell>
          <cell r="AW296">
            <v>0.37597177100000001</v>
          </cell>
          <cell r="AX296">
            <v>0.28633978559999984</v>
          </cell>
          <cell r="AY296">
            <v>5.2407623414082192</v>
          </cell>
          <cell r="AZ296">
            <v>12.790322749358694</v>
          </cell>
          <cell r="BA296">
            <v>0.84049195499999996</v>
          </cell>
          <cell r="BB296">
            <v>0.4885888575999997</v>
          </cell>
          <cell r="BC296">
            <v>5.2757586513572168</v>
          </cell>
          <cell r="BD296">
            <v>12.889307261684463</v>
          </cell>
          <cell r="BE296">
            <v>5.2160000000000002</v>
          </cell>
          <cell r="BF296">
            <v>12.938000000000001</v>
          </cell>
          <cell r="BG296">
            <v>1.3910173297999999</v>
          </cell>
          <cell r="BH296">
            <v>0.52895720960000037</v>
          </cell>
          <cell r="BI296">
            <v>5.3167725288327112</v>
          </cell>
          <cell r="BJ296">
            <v>13.223027753979707</v>
          </cell>
          <cell r="BK296">
            <v>1.9091664784979998</v>
          </cell>
          <cell r="BL296">
            <v>0.52895720959999948</v>
          </cell>
          <cell r="BM296">
            <v>5.3439683061491801</v>
          </cell>
          <cell r="BN296">
            <v>13.299949028220167</v>
          </cell>
          <cell r="BO296">
            <v>5.2220000000000004</v>
          </cell>
          <cell r="BP296">
            <v>13.143000000000001</v>
          </cell>
          <cell r="BQ296">
            <v>2.3306579804110004</v>
          </cell>
          <cell r="BR296">
            <v>0.52895720960000125</v>
          </cell>
          <cell r="BS296">
            <v>5.3720908727028727</v>
          </cell>
          <cell r="BT296">
            <v>13.567521095529631</v>
          </cell>
        </row>
        <row r="297">
          <cell r="B297" t="str">
            <v>Selsmire</v>
          </cell>
          <cell r="C297" t="str">
            <v>SELSMIRE</v>
          </cell>
          <cell r="D297">
            <v>11</v>
          </cell>
          <cell r="E297">
            <v>45.25</v>
          </cell>
          <cell r="F297">
            <v>18.100000000000001</v>
          </cell>
          <cell r="G297">
            <v>0.22013040095031686</v>
          </cell>
          <cell r="H297">
            <v>0.21929936051861951</v>
          </cell>
          <cell r="I297">
            <v>3.9689999999999999</v>
          </cell>
          <cell r="J297">
            <v>9.9600000000000009</v>
          </cell>
          <cell r="K297">
            <v>6.0638209999999693E-3</v>
          </cell>
          <cell r="L297">
            <v>2.9974360000739608E-6</v>
          </cell>
          <cell r="M297">
            <v>3.9693184253870135</v>
          </cell>
          <cell r="N297">
            <v>9.9609006430018372</v>
          </cell>
          <cell r="O297">
            <v>1.4353701999999968E-2</v>
          </cell>
          <cell r="P297">
            <v>7.7667240001577653E-6</v>
          </cell>
          <cell r="Q297">
            <v>3.9697537816212507</v>
          </cell>
          <cell r="R297">
            <v>9.9621320163836824</v>
          </cell>
          <cell r="S297">
            <v>2.510958899999996E-2</v>
          </cell>
          <cell r="T297">
            <v>1.3995404000377576E-5</v>
          </cell>
          <cell r="U297">
            <v>3.9703186462016959</v>
          </cell>
          <cell r="V297">
            <v>9.9637296946848224</v>
          </cell>
          <cell r="W297">
            <v>3.9877611999999923E-2</v>
          </cell>
          <cell r="X297">
            <v>1.0363175804000146E-2</v>
          </cell>
          <cell r="Y297">
            <v>3.9716369574875396</v>
          </cell>
          <cell r="Z297">
            <v>9.9674584420845616</v>
          </cell>
          <cell r="AA297">
            <v>5.9509254999999955E-2</v>
          </cell>
          <cell r="AB297">
            <v>2.0713426484000097E-2</v>
          </cell>
          <cell r="AC297">
            <v>3.9732105987954456</v>
          </cell>
          <cell r="AD297">
            <v>9.9719093718444629</v>
          </cell>
          <cell r="AE297">
            <v>8.3774425999999985E-2</v>
          </cell>
          <cell r="AF297">
            <v>3.1065795964000165E-2</v>
          </cell>
          <cell r="AG297">
            <v>3.9750275484604281</v>
          </cell>
          <cell r="AH297">
            <v>9.9770484815611979</v>
          </cell>
          <cell r="AI297">
            <v>0.11338295099999998</v>
          </cell>
          <cell r="AJ297">
            <v>4.1417512763999964E-2</v>
          </cell>
          <cell r="AK297">
            <v>3.9771249172204386</v>
          </cell>
          <cell r="AL297">
            <v>9.9829807362526068</v>
          </cell>
          <cell r="AM297">
            <v>0.14793668699999998</v>
          </cell>
          <cell r="AN297">
            <v>5.1771154764000071E-2</v>
          </cell>
          <cell r="AO297">
            <v>3.9794819432910655</v>
          </cell>
          <cell r="AP297">
            <v>9.9896474127245032</v>
          </cell>
          <cell r="AQ297">
            <v>0.186102931</v>
          </cell>
          <cell r="AR297">
            <v>6.2124812363999915E-2</v>
          </cell>
          <cell r="AS297">
            <v>3.9820285776774123</v>
          </cell>
          <cell r="AT297">
            <v>9.9968503824996571</v>
          </cell>
          <cell r="AU297">
            <v>3.97</v>
          </cell>
          <cell r="AV297">
            <v>9.9619999999999997</v>
          </cell>
          <cell r="AW297">
            <v>0.22722698199999994</v>
          </cell>
          <cell r="AX297">
            <v>7.2478002363999927E-2</v>
          </cell>
          <cell r="AY297">
            <v>3.9857304321272755</v>
          </cell>
          <cell r="AZ297">
            <v>10.006492380912764</v>
          </cell>
          <cell r="BA297">
            <v>0.48405317900000011</v>
          </cell>
          <cell r="BB297">
            <v>0.12419768476399984</v>
          </cell>
          <cell r="BC297">
            <v>4.0019248909026333</v>
          </cell>
          <cell r="BD297">
            <v>10.052297227383571</v>
          </cell>
          <cell r="BE297">
            <v>4.0069999999999997</v>
          </cell>
          <cell r="BF297">
            <v>10.252000000000001</v>
          </cell>
          <cell r="BG297">
            <v>0.79174801562999997</v>
          </cell>
          <cell r="BH297">
            <v>0.13453924076400003</v>
          </cell>
          <cell r="BI297">
            <v>4.0556174724387262</v>
          </cell>
          <cell r="BJ297">
            <v>10.389510977782296</v>
          </cell>
          <cell r="BK297">
            <v>1.0833078862269998</v>
          </cell>
          <cell r="BL297">
            <v>0.13453924076400003</v>
          </cell>
          <cell r="BM297">
            <v>4.0709203969636416</v>
          </cell>
          <cell r="BN297">
            <v>10.43279418459651</v>
          </cell>
          <cell r="BO297">
            <v>4.008</v>
          </cell>
          <cell r="BP297">
            <v>10.286</v>
          </cell>
          <cell r="BQ297">
            <v>1.3198440514629999</v>
          </cell>
          <cell r="BR297">
            <v>0.13453924076400003</v>
          </cell>
          <cell r="BS297">
            <v>4.0843353259338322</v>
          </cell>
          <cell r="BT297">
            <v>10.501908906447591</v>
          </cell>
        </row>
        <row r="298">
          <cell r="B298" t="str">
            <v>Settle</v>
          </cell>
          <cell r="C298" t="str">
            <v>SETTLE</v>
          </cell>
          <cell r="D298">
            <v>11</v>
          </cell>
          <cell r="E298">
            <v>50</v>
          </cell>
          <cell r="F298">
            <v>20</v>
          </cell>
          <cell r="G298">
            <v>0.13500022044165036</v>
          </cell>
          <cell r="H298">
            <v>0.14348555018379161</v>
          </cell>
          <cell r="I298">
            <v>2.8690000000000002</v>
          </cell>
          <cell r="J298">
            <v>6.7480000000000002</v>
          </cell>
          <cell r="K298">
            <v>1.3248279000000029E-2</v>
          </cell>
          <cell r="L298">
            <v>2.9816039999985833E-4</v>
          </cell>
          <cell r="M298">
            <v>2.8697110036758322</v>
          </cell>
          <cell r="N298">
            <v>6.7500110220825178</v>
          </cell>
          <cell r="O298">
            <v>3.2102069000000011E-2</v>
          </cell>
          <cell r="P298">
            <v>6.1512039999955803E-4</v>
          </cell>
          <cell r="Q298">
            <v>2.8707172071006566</v>
          </cell>
          <cell r="R298">
            <v>6.7528569951423032</v>
          </cell>
          <cell r="S298">
            <v>5.7443762000000009E-2</v>
          </cell>
          <cell r="T298">
            <v>9.5945639999994725E-4</v>
          </cell>
          <cell r="U298">
            <v>2.8720653739877076</v>
          </cell>
          <cell r="V298">
            <v>6.7566701869343229</v>
          </cell>
          <cell r="W298">
            <v>9.2729846999999976E-2</v>
          </cell>
          <cell r="X298">
            <v>3.163796439999933E-2</v>
          </cell>
          <cell r="Y298">
            <v>2.8755276172173017</v>
          </cell>
          <cell r="Z298">
            <v>6.7664628895973751</v>
          </cell>
          <cell r="AA298">
            <v>0.141325543</v>
          </cell>
          <cell r="AB298">
            <v>6.2340764399999582E-2</v>
          </cell>
          <cell r="AC298">
            <v>2.87968970885475</v>
          </cell>
          <cell r="AD298">
            <v>6.7782350624804142</v>
          </cell>
          <cell r="AE298">
            <v>0.20303032200000004</v>
          </cell>
          <cell r="AF298">
            <v>9.3114776399999766E-2</v>
          </cell>
          <cell r="AG298">
            <v>2.8845435865709481</v>
          </cell>
          <cell r="AH298">
            <v>6.7919639018731104</v>
          </cell>
          <cell r="AI298">
            <v>0.28060744800000004</v>
          </cell>
          <cell r="AJ298">
            <v>0.12384859239999946</v>
          </cell>
          <cell r="AK298">
            <v>2.8902284367091191</v>
          </cell>
          <cell r="AL298">
            <v>6.8080430862040302</v>
          </cell>
          <cell r="AM298">
            <v>0.37324802800000001</v>
          </cell>
          <cell r="AN298">
            <v>0.15464636039999924</v>
          </cell>
          <cell r="AO298">
            <v>2.8967072697496761</v>
          </cell>
          <cell r="AP298">
            <v>6.8263679933126422</v>
          </cell>
          <cell r="AQ298">
            <v>0.47703900399999999</v>
          </cell>
          <cell r="AR298">
            <v>0.18543382440000089</v>
          </cell>
          <cell r="AS298">
            <v>2.9037708059825049</v>
          </cell>
          <cell r="AT298">
            <v>6.8463466907902042</v>
          </cell>
          <cell r="AU298">
            <v>2.8719999999999999</v>
          </cell>
          <cell r="AV298">
            <v>6.891</v>
          </cell>
          <cell r="AW298">
            <v>0.5932097449999999</v>
          </cell>
          <cell r="AX298">
            <v>0.21619433240000019</v>
          </cell>
          <cell r="AY298">
            <v>2.9144826965427337</v>
          </cell>
          <cell r="AZ298">
            <v>7.0111592112338288</v>
          </cell>
          <cell r="BA298">
            <v>1.3433212819999998</v>
          </cell>
          <cell r="BB298">
            <v>0.36813272040000067</v>
          </cell>
          <cell r="BC298">
            <v>2.9618280389992093</v>
          </cell>
          <cell r="BD298">
            <v>7.1450720620681221</v>
          </cell>
          <cell r="BE298">
            <v>2.875</v>
          </cell>
          <cell r="BF298">
            <v>7.056</v>
          </cell>
          <cell r="BG298">
            <v>2.2193563713</v>
          </cell>
          <cell r="BH298">
            <v>0.39754152039999857</v>
          </cell>
          <cell r="BI298">
            <v>3.0123515183831597</v>
          </cell>
          <cell r="BJ298">
            <v>7.4444887602200041</v>
          </cell>
          <cell r="BK298">
            <v>3.0176650756309997</v>
          </cell>
          <cell r="BL298">
            <v>0.3016127523999983</v>
          </cell>
          <cell r="BM298">
            <v>3.0492169043208048</v>
          </cell>
          <cell r="BN298">
            <v>7.5487598177702759</v>
          </cell>
          <cell r="BO298">
            <v>2.8420000000000001</v>
          </cell>
          <cell r="BP298">
            <v>7.056</v>
          </cell>
          <cell r="BQ298">
            <v>3.6402386160330003</v>
          </cell>
          <cell r="BR298">
            <v>4.4906700399998112E-2</v>
          </cell>
          <cell r="BS298">
            <v>3.0354199673132256</v>
          </cell>
          <cell r="BT298">
            <v>7.603074282016248</v>
          </cell>
        </row>
        <row r="299">
          <cell r="B299" t="str">
            <v>Moss Side (Leyland) &amp; Seven Stars</v>
          </cell>
          <cell r="C299" t="str">
            <v>SEVEN STARS</v>
          </cell>
          <cell r="D299">
            <v>11</v>
          </cell>
          <cell r="E299">
            <v>33.405000000000001</v>
          </cell>
          <cell r="F299">
            <v>13.1</v>
          </cell>
          <cell r="G299">
            <v>0.69001194250406883</v>
          </cell>
          <cell r="H299">
            <v>0.60056189355395584</v>
          </cell>
          <cell r="I299">
            <v>7.8659999999999997</v>
          </cell>
          <cell r="J299">
            <v>23.045999999999999</v>
          </cell>
          <cell r="K299">
            <v>2.4603779999999964E-2</v>
          </cell>
          <cell r="L299">
            <v>1.3230479999997158E-3</v>
          </cell>
          <cell r="M299">
            <v>7.8673608055568209</v>
          </cell>
          <cell r="N299">
            <v>23.049848939348418</v>
          </cell>
          <cell r="O299">
            <v>5.9430648999999947E-2</v>
          </cell>
          <cell r="P299">
            <v>2.5931120000013408E-3</v>
          </cell>
          <cell r="Q299">
            <v>7.8692554031917723</v>
          </cell>
          <cell r="R299">
            <v>23.055207670689597</v>
          </cell>
          <cell r="S299">
            <v>0.10602904999999996</v>
          </cell>
          <cell r="T299">
            <v>3.8704600000007972E-3</v>
          </cell>
          <cell r="U299">
            <v>7.871768228334755</v>
          </cell>
          <cell r="V299">
            <v>23.062315013483751</v>
          </cell>
          <cell r="W299">
            <v>0.16833512900000003</v>
          </cell>
          <cell r="X299">
            <v>4.3843168000000432E-2</v>
          </cell>
          <cell r="Y299">
            <v>7.8771364724444677</v>
          </cell>
          <cell r="Z299">
            <v>23.077498700735919</v>
          </cell>
          <cell r="AA299">
            <v>0.25429966900000001</v>
          </cell>
          <cell r="AB299">
            <v>8.3826595999999753E-2</v>
          </cell>
          <cell r="AC299">
            <v>7.8837470263743477</v>
          </cell>
          <cell r="AD299">
            <v>23.096196170780793</v>
          </cell>
          <cell r="AE299">
            <v>0.36353557499999989</v>
          </cell>
          <cell r="AF299">
            <v>0.12398512800000105</v>
          </cell>
          <cell r="AG299">
            <v>7.8915882008284148</v>
          </cell>
          <cell r="AH299">
            <v>23.118374361296542</v>
          </cell>
          <cell r="AI299">
            <v>0.50154328500000023</v>
          </cell>
          <cell r="AJ299">
            <v>0.16394049200000094</v>
          </cell>
          <cell r="AK299">
            <v>7.9009288397992981</v>
          </cell>
          <cell r="AL299">
            <v>23.144793677924248</v>
          </cell>
          <cell r="AM299">
            <v>0.6668103769999999</v>
          </cell>
          <cell r="AN299">
            <v>0.20405702399999903</v>
          </cell>
          <cell r="AO299">
            <v>7.9117086843996196</v>
          </cell>
          <cell r="AP299">
            <v>23.175283682792347</v>
          </cell>
          <cell r="AQ299">
            <v>0.85224588600000006</v>
          </cell>
          <cell r="AR299">
            <v>0.24410002400000064</v>
          </cell>
          <cell r="AS299">
            <v>7.9235432369330399</v>
          </cell>
          <cell r="AT299">
            <v>23.208756852187108</v>
          </cell>
          <cell r="AU299">
            <v>7.867</v>
          </cell>
          <cell r="AV299">
            <v>23.111000000000001</v>
          </cell>
          <cell r="AW299">
            <v>1.0659138419999996</v>
          </cell>
          <cell r="AX299">
            <v>0.28402810800000111</v>
          </cell>
          <cell r="AY299">
            <v>7.93785357711117</v>
          </cell>
          <cell r="AZ299">
            <v>23.311404179386528</v>
          </cell>
          <cell r="BA299">
            <v>2.452957853</v>
          </cell>
          <cell r="BB299">
            <v>0.47849139999999935</v>
          </cell>
          <cell r="BC299">
            <v>8.0208611832122987</v>
          </cell>
          <cell r="BD299">
            <v>23.546185144043207</v>
          </cell>
          <cell r="BE299">
            <v>7.8710000000000004</v>
          </cell>
          <cell r="BF299">
            <v>23.215</v>
          </cell>
          <cell r="BG299">
            <v>4.0323612420299995</v>
          </cell>
          <cell r="BH299">
            <v>0.5171361559999994</v>
          </cell>
          <cell r="BI299">
            <v>8.1097866861300112</v>
          </cell>
          <cell r="BJ299">
            <v>23.890390740078377</v>
          </cell>
          <cell r="BK299">
            <v>5.4439404544676</v>
          </cell>
          <cell r="BL299">
            <v>0.5171361559999994</v>
          </cell>
          <cell r="BM299">
            <v>8.1838753805194049</v>
          </cell>
          <cell r="BN299">
            <v>24.099945212926368</v>
          </cell>
          <cell r="BO299">
            <v>7.8719999999999999</v>
          </cell>
          <cell r="BP299">
            <v>23.274000000000001</v>
          </cell>
          <cell r="BQ299">
            <v>6.5366311828020001</v>
          </cell>
          <cell r="BR299">
            <v>0.5171361559999994</v>
          </cell>
          <cell r="BS299">
            <v>8.2422267701689389</v>
          </cell>
          <cell r="BT299">
            <v>24.321159439053002</v>
          </cell>
        </row>
        <row r="300">
          <cell r="B300" t="str">
            <v>Shannon St South</v>
          </cell>
          <cell r="C300" t="str">
            <v>SHANNON ST</v>
          </cell>
          <cell r="D300">
            <v>6.6</v>
          </cell>
          <cell r="E300">
            <v>62.5</v>
          </cell>
          <cell r="F300">
            <v>25</v>
          </cell>
          <cell r="G300">
            <v>0.65053651659029754</v>
          </cell>
          <cell r="H300">
            <v>0.55739823835155855</v>
          </cell>
          <cell r="I300">
            <v>13.933</v>
          </cell>
          <cell r="J300">
            <v>40.652999999999999</v>
          </cell>
          <cell r="K300">
            <v>1.7604452000000048E-2</v>
          </cell>
          <cell r="L300">
            <v>4.7551600000002026E-3</v>
          </cell>
          <cell r="M300">
            <v>13.934955958788965</v>
          </cell>
          <cell r="N300">
            <v>40.658532286893596</v>
          </cell>
          <cell r="O300">
            <v>4.1712552999999986E-2</v>
          </cell>
          <cell r="P300">
            <v>9.0233040000002873E-3</v>
          </cell>
          <cell r="Q300">
            <v>13.93743823646917</v>
          </cell>
          <cell r="R300">
            <v>40.665553228415433</v>
          </cell>
          <cell r="S300">
            <v>7.3040701000000041E-2</v>
          </cell>
          <cell r="T300">
            <v>1.3102143999999871E-2</v>
          </cell>
          <cell r="U300">
            <v>13.940535544659017</v>
          </cell>
          <cell r="V300">
            <v>40.674313738913298</v>
          </cell>
          <cell r="W300">
            <v>0.11364744640000002</v>
          </cell>
          <cell r="X300">
            <v>0.16375423999999983</v>
          </cell>
          <cell r="Y300">
            <v>13.957266354290409</v>
          </cell>
          <cell r="Z300">
            <v>40.721635614693689</v>
          </cell>
          <cell r="AA300">
            <v>0.16814418180000001</v>
          </cell>
          <cell r="AB300">
            <v>0.31429903599999953</v>
          </cell>
          <cell r="AC300">
            <v>13.97520283661599</v>
          </cell>
          <cell r="AD300">
            <v>40.772367647825895</v>
          </cell>
          <cell r="AE300">
            <v>0.23594364099999998</v>
          </cell>
          <cell r="AF300">
            <v>0.46520485600000105</v>
          </cell>
          <cell r="AG300">
            <v>13.994334586891645</v>
          </cell>
          <cell r="AH300">
            <v>40.826480409249427</v>
          </cell>
          <cell r="AI300">
            <v>0.31988066699999995</v>
          </cell>
          <cell r="AJ300">
            <v>0.61546728799999961</v>
          </cell>
          <cell r="AK300">
            <v>14.01482172630382</v>
          </cell>
          <cell r="AL300">
            <v>40.884426790071281</v>
          </cell>
          <cell r="AM300">
            <v>0.41884446500000017</v>
          </cell>
          <cell r="AN300">
            <v>0.76606319600000017</v>
          </cell>
          <cell r="AO300">
            <v>14.036652538945939</v>
          </cell>
          <cell r="AP300">
            <v>40.946173652703507</v>
          </cell>
          <cell r="AQ300">
            <v>0.52880592700000018</v>
          </cell>
          <cell r="AR300">
            <v>0.91638527599999975</v>
          </cell>
          <cell r="AS300">
            <v>14.059421443951898</v>
          </cell>
          <cell r="AT300">
            <v>41.010573841223128</v>
          </cell>
          <cell r="AU300">
            <v>13.943</v>
          </cell>
          <cell r="AV300">
            <v>41.075000000000003</v>
          </cell>
          <cell r="AW300">
            <v>0.65592100099999995</v>
          </cell>
          <cell r="AX300">
            <v>1.0663548719999998</v>
          </cell>
          <cell r="AY300">
            <v>14.093660066499295</v>
          </cell>
          <cell r="AZ300">
            <v>41.501131018702672</v>
          </cell>
          <cell r="BA300">
            <v>1.4831654669999996</v>
          </cell>
          <cell r="BB300">
            <v>1.8025062360000002</v>
          </cell>
          <cell r="BC300">
            <v>14.230421733666027</v>
          </cell>
          <cell r="BD300">
            <v>41.887951427742571</v>
          </cell>
          <cell r="BE300">
            <v>13.962</v>
          </cell>
          <cell r="BF300">
            <v>41.805999999999997</v>
          </cell>
          <cell r="BG300">
            <v>2.4417303193359996</v>
          </cell>
          <cell r="BH300">
            <v>1.9471242200000001</v>
          </cell>
          <cell r="BI300">
            <v>14.345925204502992</v>
          </cell>
          <cell r="BJ300">
            <v>42.891904462289993</v>
          </cell>
          <cell r="BK300">
            <v>3.3671749455543996</v>
          </cell>
          <cell r="BL300">
            <v>1.7339491839999992</v>
          </cell>
          <cell r="BM300">
            <v>14.408232634752716</v>
          </cell>
          <cell r="BN300">
            <v>43.068136488081542</v>
          </cell>
          <cell r="BO300">
            <v>13.884</v>
          </cell>
          <cell r="BP300">
            <v>42.189</v>
          </cell>
          <cell r="BQ300">
            <v>4.1684633475908992</v>
          </cell>
          <cell r="BR300">
            <v>1.1634912880000003</v>
          </cell>
          <cell r="BS300">
            <v>14.35042506729777</v>
          </cell>
          <cell r="BT300">
            <v>43.508249312006576</v>
          </cell>
        </row>
        <row r="301">
          <cell r="B301" t="str">
            <v>Shap</v>
          </cell>
          <cell r="C301" t="str">
            <v>SHAP</v>
          </cell>
          <cell r="D301">
            <v>11</v>
          </cell>
          <cell r="E301">
            <v>33.405000000000001</v>
          </cell>
          <cell r="F301">
            <v>13.1</v>
          </cell>
          <cell r="G301">
            <v>0.49038369257850123</v>
          </cell>
          <cell r="H301">
            <v>0.45033954509473284</v>
          </cell>
          <cell r="I301">
            <v>5.899</v>
          </cell>
          <cell r="J301">
            <v>16.38</v>
          </cell>
          <cell r="K301">
            <v>8.410547000000046E-3</v>
          </cell>
          <cell r="L301">
            <v>1.2577559999993326E-4</v>
          </cell>
          <cell r="M301">
            <v>5.8994480407410004</v>
          </cell>
          <cell r="N301">
            <v>16.381267250584834</v>
          </cell>
          <cell r="O301">
            <v>1.9942728000000021E-2</v>
          </cell>
          <cell r="P301">
            <v>2.6097640000011246E-4</v>
          </cell>
          <cell r="Q301">
            <v>5.9000604194703605</v>
          </cell>
          <cell r="R301">
            <v>16.382999319193576</v>
          </cell>
          <cell r="S301">
            <v>3.4945798000000083E-2</v>
          </cell>
          <cell r="T301">
            <v>4.0880759999994964E-4</v>
          </cell>
          <cell r="U301">
            <v>5.9008556355509318</v>
          </cell>
          <cell r="V301">
            <v>16.385248529925899</v>
          </cell>
          <cell r="W301">
            <v>5.5637079000000089E-2</v>
          </cell>
          <cell r="X301">
            <v>1.4179799600000154E-2</v>
          </cell>
          <cell r="Y301">
            <v>5.9026644357866989</v>
          </cell>
          <cell r="Z301">
            <v>16.390364589575988</v>
          </cell>
          <cell r="AA301">
            <v>8.3208223999999997E-2</v>
          </cell>
          <cell r="AB301">
            <v>2.7961759599999692E-2</v>
          </cell>
          <cell r="AC301">
            <v>5.9048349109052056</v>
          </cell>
          <cell r="AD301">
            <v>16.39650362027476</v>
          </cell>
          <cell r="AE301">
            <v>0.117352966</v>
          </cell>
          <cell r="AF301">
            <v>4.1775119599999799E-2</v>
          </cell>
          <cell r="AG301">
            <v>5.9073520584597086</v>
          </cell>
          <cell r="AH301">
            <v>16.403623188694905</v>
          </cell>
          <cell r="AI301">
            <v>0.15910152599999999</v>
          </cell>
          <cell r="AJ301">
            <v>5.5571051600000088E-2</v>
          </cell>
          <cell r="AK301">
            <v>5.9102673882240904</v>
          </cell>
          <cell r="AL301">
            <v>16.411868986478062</v>
          </cell>
          <cell r="AM301">
            <v>0.20791241199999999</v>
          </cell>
          <cell r="AN301">
            <v>6.9395211599999396E-2</v>
          </cell>
          <cell r="AO301">
            <v>5.9135548755576179</v>
          </cell>
          <cell r="AP301">
            <v>16.42116740482447</v>
          </cell>
          <cell r="AQ301">
            <v>0.26188686299999997</v>
          </cell>
          <cell r="AR301">
            <v>8.3215043600000094E-2</v>
          </cell>
          <cell r="AS301">
            <v>5.9171131526066691</v>
          </cell>
          <cell r="AT301">
            <v>16.431231732147371</v>
          </cell>
          <cell r="AU301">
            <v>5.9039999999999999</v>
          </cell>
          <cell r="AV301">
            <v>16.63</v>
          </cell>
          <cell r="AW301">
            <v>0.32002267699999998</v>
          </cell>
          <cell r="AX301">
            <v>9.7023183600000173E-2</v>
          </cell>
          <cell r="AY301">
            <v>5.9258892308983482</v>
          </cell>
          <cell r="AZ301">
            <v>16.691912094412718</v>
          </cell>
          <cell r="BA301">
            <v>0.6839420169999999</v>
          </cell>
          <cell r="BB301">
            <v>0.16525341560000006</v>
          </cell>
          <cell r="BC301">
            <v>5.9485712010551097</v>
          </cell>
          <cell r="BD301">
            <v>16.756066394046787</v>
          </cell>
          <cell r="BE301">
            <v>5.9370000000000003</v>
          </cell>
          <cell r="BF301">
            <v>16.891999999999999</v>
          </cell>
          <cell r="BG301">
            <v>1.1193323939000002</v>
          </cell>
          <cell r="BH301">
            <v>0.17886072359999972</v>
          </cell>
          <cell r="BI301">
            <v>6.0051374678044311</v>
          </cell>
          <cell r="BJ301">
            <v>17.084721862149575</v>
          </cell>
          <cell r="BK301">
            <v>1.5300434475269999</v>
          </cell>
          <cell r="BL301">
            <v>0.17886072359999883</v>
          </cell>
          <cell r="BM301">
            <v>6.0266942075654049</v>
          </cell>
          <cell r="BN301">
            <v>17.145693529610604</v>
          </cell>
          <cell r="BO301">
            <v>5.9160000000000004</v>
          </cell>
          <cell r="BP301">
            <v>16.908999999999999</v>
          </cell>
          <cell r="BQ301">
            <v>1.861158970243</v>
          </cell>
          <cell r="BR301">
            <v>0.17886072359999972</v>
          </cell>
          <cell r="BS301">
            <v>6.0230732653993089</v>
          </cell>
          <cell r="BT301">
            <v>17.211848928190552</v>
          </cell>
        </row>
        <row r="302">
          <cell r="B302" t="str">
            <v>Shaw</v>
          </cell>
          <cell r="C302" t="str">
            <v>SHAW</v>
          </cell>
          <cell r="D302">
            <v>6.6</v>
          </cell>
          <cell r="E302">
            <v>50</v>
          </cell>
          <cell r="F302">
            <v>20</v>
          </cell>
          <cell r="G302">
            <v>0.74283516625387269</v>
          </cell>
          <cell r="H302">
            <v>0.63895179354884646</v>
          </cell>
          <cell r="I302">
            <v>12.776999999999999</v>
          </cell>
          <cell r="J302">
            <v>37.136000000000003</v>
          </cell>
          <cell r="K302">
            <v>1.9653423000000059E-2</v>
          </cell>
          <cell r="L302">
            <v>3.6197079999999993E-3</v>
          </cell>
          <cell r="M302">
            <v>12.779035870976928</v>
          </cell>
          <cell r="N302">
            <v>37.141758312693632</v>
          </cell>
          <cell r="O302">
            <v>4.7283951999999907E-2</v>
          </cell>
          <cell r="P302">
            <v>6.9493000000000471E-3</v>
          </cell>
          <cell r="Q302">
            <v>12.781744179188065</v>
          </cell>
          <cell r="R302">
            <v>37.149418565100184</v>
          </cell>
          <cell r="S302">
            <v>8.4037210999999945E-2</v>
          </cell>
          <cell r="T302">
            <v>1.0192391999999995E-2</v>
          </cell>
          <cell r="U302">
            <v>12.785242952523891</v>
          </cell>
          <cell r="V302">
            <v>37.159314590506568</v>
          </cell>
          <cell r="W302">
            <v>0.13289267099999991</v>
          </cell>
          <cell r="X302">
            <v>5.4204560000000068E-2</v>
          </cell>
          <cell r="Y302">
            <v>12.793366763133708</v>
          </cell>
          <cell r="Z302">
            <v>37.182292196791686</v>
          </cell>
          <cell r="AA302">
            <v>0.19994016299999995</v>
          </cell>
          <cell r="AB302">
            <v>9.8172835999999375E-2</v>
          </cell>
          <cell r="AC302">
            <v>12.803078124275995</v>
          </cell>
          <cell r="AD302">
            <v>37.209760074064732</v>
          </cell>
          <cell r="AE302">
            <v>0.28479851699999992</v>
          </cell>
          <cell r="AF302">
            <v>0.14249180000000017</v>
          </cell>
          <cell r="AG302">
            <v>12.814378209021525</v>
          </cell>
          <cell r="AH302">
            <v>37.241721540270916</v>
          </cell>
          <cell r="AI302">
            <v>0.39160978499999988</v>
          </cell>
          <cell r="AJ302">
            <v>0.1862880519999992</v>
          </cell>
          <cell r="AK302">
            <v>12.827552950266067</v>
          </cell>
          <cell r="AL302">
            <v>37.278985335768496</v>
          </cell>
          <cell r="AM302">
            <v>0.51916651899999999</v>
          </cell>
          <cell r="AN302">
            <v>0.2304084400000006</v>
          </cell>
          <cell r="AO302">
            <v>12.842570803690371</v>
          </cell>
          <cell r="AP302">
            <v>37.321462239749259</v>
          </cell>
          <cell r="AQ302">
            <v>0.66204244299999992</v>
          </cell>
          <cell r="AR302">
            <v>0.27431876399999933</v>
          </cell>
          <cell r="AS302">
            <v>12.858910362866691</v>
          </cell>
          <cell r="AT302">
            <v>37.367677492129957</v>
          </cell>
          <cell r="AU302">
            <v>12.786</v>
          </cell>
          <cell r="AV302">
            <v>37.463999999999999</v>
          </cell>
          <cell r="AW302">
            <v>0.82660443000000006</v>
          </cell>
          <cell r="AX302">
            <v>0.31793858000000075</v>
          </cell>
          <cell r="AY302">
            <v>12.886121547715545</v>
          </cell>
          <cell r="AZ302">
            <v>37.747186501330219</v>
          </cell>
          <cell r="BA302">
            <v>1.894275736</v>
          </cell>
          <cell r="BB302">
            <v>0.52434438800000205</v>
          </cell>
          <cell r="BC302">
            <v>12.9975743908574</v>
          </cell>
          <cell r="BD302">
            <v>38.062422746002724</v>
          </cell>
          <cell r="BE302">
            <v>12.804</v>
          </cell>
          <cell r="BF302">
            <v>38.140999999999998</v>
          </cell>
          <cell r="BG302">
            <v>3.1120820543999996</v>
          </cell>
          <cell r="BH302">
            <v>0.56507560400000134</v>
          </cell>
          <cell r="BI302">
            <v>13.125667873322717</v>
          </cell>
          <cell r="BJ302">
            <v>39.050814138065391</v>
          </cell>
          <cell r="BK302">
            <v>4.2119459989620998</v>
          </cell>
          <cell r="BL302">
            <v>0.56507560400000134</v>
          </cell>
          <cell r="BM302">
            <v>13.22188101642346</v>
          </cell>
          <cell r="BN302">
            <v>39.322946001768614</v>
          </cell>
          <cell r="BO302">
            <v>12.813000000000001</v>
          </cell>
          <cell r="BP302">
            <v>38.49</v>
          </cell>
          <cell r="BQ302">
            <v>5.0778746552024989</v>
          </cell>
          <cell r="BR302">
            <v>0.56507560400000134</v>
          </cell>
          <cell r="BS302">
            <v>13.306630128965793</v>
          </cell>
          <cell r="BT302">
            <v>39.886196846358814</v>
          </cell>
        </row>
        <row r="303">
          <cell r="B303" t="str">
            <v>Siddick</v>
          </cell>
          <cell r="C303" t="str">
            <v>SIDDICK</v>
          </cell>
          <cell r="D303">
            <v>11</v>
          </cell>
          <cell r="E303">
            <v>62.5</v>
          </cell>
          <cell r="F303">
            <v>25</v>
          </cell>
          <cell r="G303">
            <v>0.63355764652788871</v>
          </cell>
          <cell r="H303">
            <v>0.43872499087270023</v>
          </cell>
          <cell r="I303">
            <v>10.968</v>
          </cell>
          <cell r="J303">
            <v>39.597000000000001</v>
          </cell>
          <cell r="K303">
            <v>2.2885679999973263E-3</v>
          </cell>
          <cell r="L303">
            <v>8.8654400002496914E-5</v>
          </cell>
          <cell r="M303">
            <v>10.968124771817505</v>
          </cell>
          <cell r="N303">
            <v>39.597352907993042</v>
          </cell>
          <cell r="O303">
            <v>5.4975019999972119E-3</v>
          </cell>
          <cell r="P303">
            <v>1.840660000027583E-4</v>
          </cell>
          <cell r="Q303">
            <v>10.96829820498311</v>
          </cell>
          <cell r="R303">
            <v>39.597843451062964</v>
          </cell>
          <cell r="S303">
            <v>9.7560809999990283E-3</v>
          </cell>
          <cell r="T303">
            <v>2.8808239999023044E-4</v>
          </cell>
          <cell r="U303">
            <v>10.968527181858434</v>
          </cell>
          <cell r="V303">
            <v>39.59849109546807</v>
          </cell>
          <cell r="W303">
            <v>1.5593041999999002E-2</v>
          </cell>
          <cell r="X303">
            <v>4.2131352000183142E-3</v>
          </cell>
          <cell r="Y303">
            <v>10.969039554703459</v>
          </cell>
          <cell r="Z303">
            <v>39.599940304720924</v>
          </cell>
          <cell r="AA303">
            <v>2.3545880000000352E-2</v>
          </cell>
          <cell r="AB303">
            <v>8.1452151999883426E-3</v>
          </cell>
          <cell r="AC303">
            <v>10.969663351122239</v>
          </cell>
          <cell r="AD303">
            <v>39.601704667432116</v>
          </cell>
          <cell r="AE303">
            <v>3.3562544999998778E-2</v>
          </cell>
          <cell r="AF303">
            <v>1.2099511199977542E-2</v>
          </cell>
          <cell r="AG303">
            <v>10.970396636403528</v>
          </cell>
          <cell r="AH303">
            <v>39.603778711411891</v>
          </cell>
          <cell r="AI303">
            <v>4.6065759000001094E-2</v>
          </cell>
          <cell r="AJ303">
            <v>1.6039295199988146E-2</v>
          </cell>
          <cell r="AK303">
            <v>10.971259669978219</v>
          </cell>
          <cell r="AL303">
            <v>39.606219738984116</v>
          </cell>
          <cell r="AM303">
            <v>6.0917764000002705E-2</v>
          </cell>
          <cell r="AN303">
            <v>1.9999251199976698E-2</v>
          </cell>
          <cell r="AO303">
            <v>10.972247041864339</v>
          </cell>
          <cell r="AP303">
            <v>39.609012448409032</v>
          </cell>
          <cell r="AQ303">
            <v>7.7500737000001152E-2</v>
          </cell>
          <cell r="AR303">
            <v>2.3955303199997502E-2</v>
          </cell>
          <cell r="AS303">
            <v>10.973325061101853</v>
          </cell>
          <cell r="AT303">
            <v>39.612061547261412</v>
          </cell>
          <cell r="AU303">
            <v>10.973000000000001</v>
          </cell>
          <cell r="AV303">
            <v>39.847999999999999</v>
          </cell>
          <cell r="AW303">
            <v>9.6012865699997008E-2</v>
          </cell>
          <cell r="AX303">
            <v>2.7902079199989771E-2</v>
          </cell>
          <cell r="AY303">
            <v>10.97950384789042</v>
          </cell>
          <cell r="AZ303">
            <v>39.866395659788488</v>
          </cell>
          <cell r="BA303">
            <v>0.21487487099999925</v>
          </cell>
          <cell r="BB303">
            <v>4.7085543199997915E-2</v>
          </cell>
          <cell r="BC303">
            <v>10.986749355968673</v>
          </cell>
          <cell r="BD303">
            <v>39.886889051369579</v>
          </cell>
          <cell r="BE303">
            <v>10.968999999999999</v>
          </cell>
          <cell r="BF303">
            <v>39.991</v>
          </cell>
          <cell r="BG303">
            <v>0.35320915263000074</v>
          </cell>
          <cell r="BH303">
            <v>5.0895591199989099E-2</v>
          </cell>
          <cell r="BI303">
            <v>10.990209998421005</v>
          </cell>
          <cell r="BJ303">
            <v>40.050990934849793</v>
          </cell>
          <cell r="BK303">
            <v>0.47963172216439887</v>
          </cell>
          <cell r="BL303">
            <v>5.0895591199989099E-2</v>
          </cell>
          <cell r="BM303">
            <v>10.996845462471216</v>
          </cell>
          <cell r="BN303">
            <v>40.069758861354693</v>
          </cell>
          <cell r="BO303">
            <v>10.997</v>
          </cell>
          <cell r="BP303">
            <v>40.079000000000001</v>
          </cell>
          <cell r="BQ303">
            <v>0.57899675992839761</v>
          </cell>
          <cell r="BR303">
            <v>5.0895591199989099E-2</v>
          </cell>
          <cell r="BS303">
            <v>11.030060774407678</v>
          </cell>
          <cell r="BT303">
            <v>40.172509991099794</v>
          </cell>
        </row>
        <row r="304">
          <cell r="B304" t="str">
            <v>Silloth</v>
          </cell>
          <cell r="C304" t="str">
            <v>SILLOTH</v>
          </cell>
          <cell r="D304">
            <v>11</v>
          </cell>
          <cell r="E304">
            <v>33.405000000000001</v>
          </cell>
          <cell r="F304">
            <v>13.1</v>
          </cell>
          <cell r="G304">
            <v>0.54126298502071712</v>
          </cell>
          <cell r="H304">
            <v>0.53028001687604043</v>
          </cell>
          <cell r="I304">
            <v>6.9459999999999997</v>
          </cell>
          <cell r="J304">
            <v>18.079000000000001</v>
          </cell>
          <cell r="K304">
            <v>1.2434703000000047E-2</v>
          </cell>
          <cell r="L304">
            <v>2.9661840000194672E-4</v>
          </cell>
          <cell r="M304">
            <v>6.9466682210761297</v>
          </cell>
          <cell r="N304">
            <v>18.080890014617054</v>
          </cell>
          <cell r="O304">
            <v>2.948626199999993E-2</v>
          </cell>
          <cell r="P304">
            <v>6.1577840000381912E-4</v>
          </cell>
          <cell r="Q304">
            <v>6.9475799473752815</v>
          </cell>
          <cell r="R304">
            <v>18.083468766011919</v>
          </cell>
          <cell r="S304">
            <v>5.1671826000000087E-2</v>
          </cell>
          <cell r="T304">
            <v>9.6491440000079365E-4</v>
          </cell>
          <cell r="U304">
            <v>6.9487627123853821</v>
          </cell>
          <cell r="V304">
            <v>18.086814130648687</v>
          </cell>
          <cell r="W304">
            <v>8.1337654000000037E-2</v>
          </cell>
          <cell r="X304">
            <v>3.3555646399999972E-2</v>
          </cell>
          <cell r="Y304">
            <v>6.9520303343558201</v>
          </cell>
          <cell r="Z304">
            <v>18.09605636126329</v>
          </cell>
          <cell r="AA304">
            <v>0.12103619900000007</v>
          </cell>
          <cell r="AB304">
            <v>6.6172338400001252E-2</v>
          </cell>
          <cell r="AC304">
            <v>6.9558258999511349</v>
          </cell>
          <cell r="AD304">
            <v>18.106791841946833</v>
          </cell>
          <cell r="AE304">
            <v>0.17033606499999998</v>
          </cell>
          <cell r="AF304">
            <v>9.886347440000165E-2</v>
          </cell>
          <cell r="AG304">
            <v>6.9601293115034828</v>
          </cell>
          <cell r="AH304">
            <v>18.11896372791044</v>
          </cell>
          <cell r="AI304">
            <v>0.23098684899999999</v>
          </cell>
          <cell r="AJ304">
            <v>0.13151298240000209</v>
          </cell>
          <cell r="AK304">
            <v>6.9650263068399987</v>
          </cell>
          <cell r="AL304">
            <v>18.132814522349996</v>
          </cell>
          <cell r="AM304">
            <v>0.30216175600000006</v>
          </cell>
          <cell r="AN304">
            <v>0.16422947840000113</v>
          </cell>
          <cell r="AO304">
            <v>6.9704791913389563</v>
          </cell>
          <cell r="AP304">
            <v>18.148237608774956</v>
          </cell>
          <cell r="AQ304">
            <v>0.38104506000000005</v>
          </cell>
          <cell r="AR304">
            <v>0.19693559840000319</v>
          </cell>
          <cell r="AS304">
            <v>6.9763361171557854</v>
          </cell>
          <cell r="AT304">
            <v>18.164803496622902</v>
          </cell>
          <cell r="AU304">
            <v>6.9539999999999997</v>
          </cell>
          <cell r="AV304">
            <v>18.370999999999999</v>
          </cell>
          <cell r="AW304">
            <v>0.46887453800000001</v>
          </cell>
          <cell r="AX304">
            <v>0.22961380639999973</v>
          </cell>
          <cell r="AY304">
            <v>6.990661130333196</v>
          </cell>
          <cell r="AZ304">
            <v>18.474693335458266</v>
          </cell>
          <cell r="BA304">
            <v>1.0250036649999998</v>
          </cell>
          <cell r="BB304">
            <v>0.38894192240000081</v>
          </cell>
          <cell r="BC304">
            <v>7.0282128968640789</v>
          </cell>
          <cell r="BD304">
            <v>18.580905770496351</v>
          </cell>
          <cell r="BE304">
            <v>6.9550000000000001</v>
          </cell>
          <cell r="BF304">
            <v>18.436</v>
          </cell>
          <cell r="BG304">
            <v>1.6775523738000002</v>
          </cell>
          <cell r="BH304">
            <v>0.41340229040000409</v>
          </cell>
          <cell r="BI304">
            <v>7.0647466580217433</v>
          </cell>
          <cell r="BJ304">
            <v>18.746410424398942</v>
          </cell>
          <cell r="BK304">
            <v>2.2901901470310002</v>
          </cell>
          <cell r="BL304">
            <v>0.32384869040000019</v>
          </cell>
          <cell r="BM304">
            <v>7.0922014569511749</v>
          </cell>
          <cell r="BN304">
            <v>18.824064322395401</v>
          </cell>
          <cell r="BO304">
            <v>6.8410000000000002</v>
          </cell>
          <cell r="BP304">
            <v>18.318000000000001</v>
          </cell>
          <cell r="BQ304">
            <v>2.790239231872</v>
          </cell>
          <cell r="BR304">
            <v>0.3152950904000047</v>
          </cell>
          <cell r="BS304">
            <v>7.0039982797219427</v>
          </cell>
          <cell r="BT304">
            <v>18.779028755652508</v>
          </cell>
        </row>
        <row r="305">
          <cell r="B305" t="str">
            <v>Hutton End &amp; Skelton C</v>
          </cell>
          <cell r="C305" t="str">
            <v>SKELTON C</v>
          </cell>
          <cell r="D305">
            <v>11</v>
          </cell>
          <cell r="E305">
            <v>40</v>
          </cell>
          <cell r="F305">
            <v>16</v>
          </cell>
          <cell r="G305">
            <v>0.35932259900177399</v>
          </cell>
          <cell r="H305">
            <v>0.41968916905807729</v>
          </cell>
          <cell r="I305">
            <v>6.7140000000000004</v>
          </cell>
          <cell r="J305">
            <v>14.37</v>
          </cell>
          <cell r="K305">
            <v>1.9545764000000077E-2</v>
          </cell>
          <cell r="L305">
            <v>1.5592120000462728E-5</v>
          </cell>
          <cell r="M305">
            <v>6.7150267049292367</v>
          </cell>
          <cell r="N305">
            <v>14.37290396007096</v>
          </cell>
          <cell r="O305">
            <v>4.6181353000000147E-2</v>
          </cell>
          <cell r="P305">
            <v>3.4946879997832525E-5</v>
          </cell>
          <cell r="Q305">
            <v>6.7164257266524245</v>
          </cell>
          <cell r="R305">
            <v>14.376860991060935</v>
          </cell>
          <cell r="S305">
            <v>8.0638915999999838E-2</v>
          </cell>
          <cell r="T305">
            <v>5.780648000097699E-5</v>
          </cell>
          <cell r="U305">
            <v>6.7182354794951413</v>
          </cell>
          <cell r="V305">
            <v>14.381979745090362</v>
          </cell>
          <cell r="W305">
            <v>0.12768733400000043</v>
          </cell>
          <cell r="X305">
            <v>3.6642642080002119E-2</v>
          </cell>
          <cell r="Y305">
            <v>6.7226250869023385</v>
          </cell>
          <cell r="Z305">
            <v>14.394395429747863</v>
          </cell>
          <cell r="AA305">
            <v>0.19007156800000002</v>
          </cell>
          <cell r="AB305">
            <v>7.3230191280000412E-2</v>
          </cell>
          <cell r="AC305">
            <v>6.7278197583271284</v>
          </cell>
          <cell r="AD305">
            <v>14.409088179309885</v>
          </cell>
          <cell r="AE305">
            <v>0.26701789400000031</v>
          </cell>
          <cell r="AF305">
            <v>0.10982393128000467</v>
          </cell>
          <cell r="AG305">
            <v>6.7337790662970294</v>
          </cell>
          <cell r="AH305">
            <v>14.42594364761667</v>
          </cell>
          <cell r="AI305">
            <v>0.36070145000000009</v>
          </cell>
          <cell r="AJ305">
            <v>0.1464150964799984</v>
          </cell>
          <cell r="AK305">
            <v>6.7406167158746131</v>
          </cell>
          <cell r="AL305">
            <v>14.445283441151416</v>
          </cell>
          <cell r="AM305">
            <v>0.46980575700000049</v>
          </cell>
          <cell r="AN305">
            <v>0.18301185888000226</v>
          </cell>
          <cell r="AO305">
            <v>6.7482640387509143</v>
          </cell>
          <cell r="AP305">
            <v>14.466913336606439</v>
          </cell>
          <cell r="AQ305">
            <v>0.59016531500000013</v>
          </cell>
          <cell r="AR305">
            <v>0.21960828008000277</v>
          </cell>
          <cell r="AS305">
            <v>6.7565020911910993</v>
          </cell>
          <cell r="AT305">
            <v>14.49021406758334</v>
          </cell>
          <cell r="AU305">
            <v>6.7149999999999999</v>
          </cell>
          <cell r="AV305">
            <v>14.377000000000001</v>
          </cell>
          <cell r="AW305">
            <v>0.7200024229999995</v>
          </cell>
          <cell r="AX305">
            <v>0.25620291888000324</v>
          </cell>
          <cell r="AY305">
            <v>6.7662374924471607</v>
          </cell>
          <cell r="AZ305">
            <v>14.521921513441528</v>
          </cell>
          <cell r="BA305">
            <v>1.5286618980000002</v>
          </cell>
          <cell r="BB305">
            <v>0.43903063208000681</v>
          </cell>
          <cell r="BC305">
            <v>6.8182770738112826</v>
          </cell>
          <cell r="BD305">
            <v>14.669111676932246</v>
          </cell>
          <cell r="BE305">
            <v>6.7949999999999999</v>
          </cell>
          <cell r="BF305">
            <v>14.568</v>
          </cell>
          <cell r="BG305">
            <v>2.4989594092000003</v>
          </cell>
          <cell r="BH305">
            <v>0.47558894008000152</v>
          </cell>
          <cell r="BI305">
            <v>6.9511232991067606</v>
          </cell>
          <cell r="BJ305">
            <v>15.009583373998424</v>
          </cell>
          <cell r="BK305">
            <v>3.4231561709680003</v>
          </cell>
          <cell r="BL305">
            <v>0.47558894007999797</v>
          </cell>
          <cell r="BM305">
            <v>6.9996310490332085</v>
          </cell>
          <cell r="BN305">
            <v>15.146784009650796</v>
          </cell>
          <cell r="BO305">
            <v>6.7960000000000003</v>
          </cell>
          <cell r="BP305">
            <v>14.571</v>
          </cell>
          <cell r="BQ305">
            <v>4.1785070717649999</v>
          </cell>
          <cell r="BR305">
            <v>0.47558894007999797</v>
          </cell>
          <cell r="BS305">
            <v>7.0402766895702795</v>
          </cell>
          <cell r="BT305">
            <v>15.261918814723783</v>
          </cell>
        </row>
        <row r="306">
          <cell r="B306" t="str">
            <v>Skelmersdale</v>
          </cell>
          <cell r="C306" t="str">
            <v>SKELMERSDALE</v>
          </cell>
          <cell r="D306">
            <v>11</v>
          </cell>
          <cell r="E306">
            <v>33.405000000000001</v>
          </cell>
          <cell r="F306">
            <v>13.1</v>
          </cell>
          <cell r="G306">
            <v>1.0792220448716388</v>
          </cell>
          <cell r="H306">
            <v>0.92664420858945284</v>
          </cell>
          <cell r="I306">
            <v>10.468</v>
          </cell>
          <cell r="J306">
            <v>31.324999999999999</v>
          </cell>
          <cell r="K306">
            <v>2.9025899000000521E-2</v>
          </cell>
          <cell r="L306">
            <v>31.808545569599996</v>
          </cell>
          <cell r="M306">
            <v>12.139039132521832</v>
          </cell>
          <cell r="N306">
            <v>36.051412408937097</v>
          </cell>
          <cell r="O306">
            <v>6.98224430000014E-2</v>
          </cell>
          <cell r="P306">
            <v>37.809137513599993</v>
          </cell>
          <cell r="Q306">
            <v>12.456129793415096</v>
          </cell>
          <cell r="R306">
            <v>36.9482802352113</v>
          </cell>
          <cell r="S306">
            <v>0.12407645600000095</v>
          </cell>
          <cell r="T306">
            <v>37.809783433599989</v>
          </cell>
          <cell r="U306">
            <v>12.459011292605645</v>
          </cell>
          <cell r="V306">
            <v>36.956430345681781</v>
          </cell>
          <cell r="W306">
            <v>0.19724474400000158</v>
          </cell>
          <cell r="X306">
            <v>37.838438705599998</v>
          </cell>
          <cell r="Y306">
            <v>12.464355643494359</v>
          </cell>
          <cell r="Z306">
            <v>36.971546452699585</v>
          </cell>
          <cell r="AA306">
            <v>0.29740642900000047</v>
          </cell>
          <cell r="AB306">
            <v>37.867134729599982</v>
          </cell>
          <cell r="AC306">
            <v>12.471118919219659</v>
          </cell>
          <cell r="AD306">
            <v>36.990675885213157</v>
          </cell>
          <cell r="AE306">
            <v>0.42397193200000149</v>
          </cell>
          <cell r="AF306">
            <v>37.895966393600006</v>
          </cell>
          <cell r="AG306">
            <v>12.47927515523773</v>
          </cell>
          <cell r="AH306">
            <v>37.013745204402497</v>
          </cell>
          <cell r="AI306">
            <v>0.58280258300000121</v>
          </cell>
          <cell r="AJ306">
            <v>37.924700153599986</v>
          </cell>
          <cell r="AK306">
            <v>12.489119733708751</v>
          </cell>
          <cell r="AL306">
            <v>37.041589877181629</v>
          </cell>
          <cell r="AM306">
            <v>0.7721578950000012</v>
          </cell>
          <cell r="AN306">
            <v>37.953557845599974</v>
          </cell>
          <cell r="AO306">
            <v>12.500572946126939</v>
          </cell>
          <cell r="AP306">
            <v>37.073984453850706</v>
          </cell>
          <cell r="AQ306">
            <v>0.98403436100000086</v>
          </cell>
          <cell r="AR306">
            <v>37.982389481599995</v>
          </cell>
          <cell r="AS306">
            <v>12.513206844989288</v>
          </cell>
          <cell r="AT306">
            <v>37.109718516084278</v>
          </cell>
          <cell r="AU306">
            <v>10.474</v>
          </cell>
          <cell r="AV306">
            <v>31.542000000000002</v>
          </cell>
          <cell r="AW306">
            <v>1.2243714120000009</v>
          </cell>
          <cell r="AX306">
            <v>38.011161801599982</v>
          </cell>
          <cell r="AY306">
            <v>12.533331423879133</v>
          </cell>
          <cell r="AZ306">
            <v>37.366668858141935</v>
          </cell>
          <cell r="BA306">
            <v>2.7738209750000005</v>
          </cell>
          <cell r="BB306">
            <v>37.151072857599999</v>
          </cell>
          <cell r="BC306">
            <v>12.569513472874441</v>
          </cell>
          <cell r="BD306">
            <v>37.46900714694916</v>
          </cell>
          <cell r="BE306">
            <v>10.49</v>
          </cell>
          <cell r="BF306">
            <v>32.137</v>
          </cell>
          <cell r="BG306">
            <v>4.5498922066000009</v>
          </cell>
          <cell r="BH306">
            <v>30.139468697599998</v>
          </cell>
          <cell r="BI306">
            <v>12.31071925964145</v>
          </cell>
          <cell r="BJ306">
            <v>37.286771740517679</v>
          </cell>
          <cell r="BK306">
            <v>6.1440841213350001</v>
          </cell>
          <cell r="BL306">
            <v>5.5628120616000025</v>
          </cell>
          <cell r="BM306">
            <v>11.104452696599321</v>
          </cell>
          <cell r="BN306">
            <v>33.874934673934959</v>
          </cell>
          <cell r="BO306">
            <v>10.49</v>
          </cell>
          <cell r="BP306">
            <v>32.154000000000003</v>
          </cell>
          <cell r="BQ306">
            <v>7.3772073972450016</v>
          </cell>
          <cell r="BR306">
            <v>-0.2074666344000029</v>
          </cell>
          <cell r="BS306">
            <v>10.86631379631349</v>
          </cell>
          <cell r="BT306">
            <v>33.218376148909293</v>
          </cell>
        </row>
        <row r="307">
          <cell r="B307" t="str">
            <v>Slipway</v>
          </cell>
          <cell r="C307" t="str">
            <v>SLIPWAY</v>
          </cell>
          <cell r="D307">
            <v>11</v>
          </cell>
          <cell r="E307">
            <v>33.404999999999994</v>
          </cell>
          <cell r="F307">
            <v>13.1</v>
          </cell>
          <cell r="G307">
            <v>0.5867123797522602</v>
          </cell>
          <cell r="H307">
            <v>0.5671836318765644</v>
          </cell>
          <cell r="I307">
            <v>7.4290000000000003</v>
          </cell>
          <cell r="J307">
            <v>19.596</v>
          </cell>
          <cell r="K307">
            <v>1.907388199999982E-2</v>
          </cell>
          <cell r="L307">
            <v>1.990199999999831E-3</v>
          </cell>
          <cell r="M307">
            <v>7.4301055775829941</v>
          </cell>
          <cell r="N307">
            <v>19.59912704562425</v>
          </cell>
          <cell r="O307">
            <v>4.606663699999991E-2</v>
          </cell>
          <cell r="P307">
            <v>3.821963999999678E-3</v>
          </cell>
          <cell r="Q307">
            <v>7.4316184724742591</v>
          </cell>
          <cell r="R307">
            <v>19.603406158571595</v>
          </cell>
          <cell r="S307">
            <v>8.2175534999999855E-2</v>
          </cell>
          <cell r="T307">
            <v>5.6087719999999841E-3</v>
          </cell>
          <cell r="U307">
            <v>7.433607481207007</v>
          </cell>
          <cell r="V307">
            <v>19.609031924822656</v>
          </cell>
          <cell r="W307">
            <v>0.13222840499999977</v>
          </cell>
          <cell r="X307">
            <v>6.620103599999938E-2</v>
          </cell>
          <cell r="Y307">
            <v>7.4394148446524087</v>
          </cell>
          <cell r="Z307">
            <v>19.625457629114891</v>
          </cell>
          <cell r="AA307">
            <v>0.20087486999999993</v>
          </cell>
          <cell r="AB307">
            <v>0.12677314000000006</v>
          </cell>
          <cell r="AC307">
            <v>7.4461970606157228</v>
          </cell>
          <cell r="AD307">
            <v>19.644640632711415</v>
          </cell>
          <cell r="AE307">
            <v>0.28776175999999998</v>
          </cell>
          <cell r="AF307">
            <v>0.18754385200000012</v>
          </cell>
          <cell r="AG307">
            <v>7.4539470748214134</v>
          </cell>
          <cell r="AH307">
            <v>19.666560983107956</v>
          </cell>
          <cell r="AI307">
            <v>0.39658078399999974</v>
          </cell>
          <cell r="AJ307">
            <v>0.2480319879999997</v>
          </cell>
          <cell r="AK307">
            <v>7.4628333961306614</v>
          </cell>
          <cell r="AL307">
            <v>19.691695295338246</v>
          </cell>
          <cell r="AM307">
            <v>0.52608732499999999</v>
          </cell>
          <cell r="AN307">
            <v>0.30870323599999905</v>
          </cell>
          <cell r="AO307">
            <v>7.4728151413736645</v>
          </cell>
          <cell r="AP307">
            <v>19.71992793433586</v>
          </cell>
          <cell r="AQ307">
            <v>0.67090226099999972</v>
          </cell>
          <cell r="AR307">
            <v>0.36926010000000042</v>
          </cell>
          <cell r="AS307">
            <v>7.4835943653749339</v>
          </cell>
          <cell r="AT307">
            <v>19.750416183884766</v>
          </cell>
          <cell r="AU307">
            <v>7.4340000000000002</v>
          </cell>
          <cell r="AV307">
            <v>19.797999999999998</v>
          </cell>
          <cell r="AW307">
            <v>0.83279059700000002</v>
          </cell>
          <cell r="AX307">
            <v>0.42965813999999947</v>
          </cell>
          <cell r="AY307">
            <v>7.5002613743768229</v>
          </cell>
          <cell r="AZ307">
            <v>19.985415468610366</v>
          </cell>
          <cell r="BA307">
            <v>1.8730385959999998</v>
          </cell>
          <cell r="BB307">
            <v>0.72511423599999913</v>
          </cell>
          <cell r="BC307">
            <v>7.5703676579046357</v>
          </cell>
          <cell r="BD307">
            <v>20.183705982555576</v>
          </cell>
          <cell r="BE307">
            <v>7.39</v>
          </cell>
          <cell r="BF307">
            <v>19.893999999999998</v>
          </cell>
          <cell r="BG307">
            <v>3.0951175858999997</v>
          </cell>
          <cell r="BH307">
            <v>0.78389781199999886</v>
          </cell>
          <cell r="BI307">
            <v>7.5935955076516599</v>
          </cell>
          <cell r="BJ307">
            <v>20.469855056318426</v>
          </cell>
          <cell r="BK307">
            <v>4.2196703817339998</v>
          </cell>
          <cell r="BL307">
            <v>0.78389781200000419</v>
          </cell>
          <cell r="BM307">
            <v>7.6526192221419063</v>
          </cell>
          <cell r="BN307">
            <v>20.636799331385912</v>
          </cell>
          <cell r="BO307">
            <v>7.391</v>
          </cell>
          <cell r="BP307">
            <v>19.908999999999999</v>
          </cell>
          <cell r="BQ307">
            <v>5.1068379476549985</v>
          </cell>
          <cell r="BR307">
            <v>0.78389781199999531</v>
          </cell>
          <cell r="BS307">
            <v>7.7001834433237972</v>
          </cell>
          <cell r="BT307">
            <v>20.783502837619451</v>
          </cell>
        </row>
        <row r="308">
          <cell r="B308" t="str">
            <v>Snipe</v>
          </cell>
          <cell r="C308" t="str">
            <v>SNIPE</v>
          </cell>
          <cell r="D308">
            <v>6.6</v>
          </cell>
          <cell r="E308">
            <v>50</v>
          </cell>
          <cell r="F308">
            <v>20</v>
          </cell>
          <cell r="G308">
            <v>0.81238032863058085</v>
          </cell>
          <cell r="H308">
            <v>0.70488867881878847</v>
          </cell>
          <cell r="I308">
            <v>14.096</v>
          </cell>
          <cell r="J308">
            <v>40.613999999999997</v>
          </cell>
          <cell r="K308">
            <v>1.841906900000001E-2</v>
          </cell>
          <cell r="L308">
            <v>1.8556319999998294E-3</v>
          </cell>
          <cell r="M308">
            <v>14.09777357637577</v>
          </cell>
          <cell r="N308">
            <v>40.61901643152904</v>
          </cell>
          <cell r="O308">
            <v>4.4974678000000101E-2</v>
          </cell>
          <cell r="P308">
            <v>3.567984000000024E-3</v>
          </cell>
          <cell r="Q308">
            <v>14.100246381662558</v>
          </cell>
          <cell r="R308">
            <v>40.6260105810764</v>
          </cell>
          <cell r="S308">
            <v>8.1059288000000063E-2</v>
          </cell>
          <cell r="T308">
            <v>5.2406839999994403E-3</v>
          </cell>
          <cell r="U308">
            <v>14.103549289706857</v>
          </cell>
          <cell r="V308">
            <v>40.635352615779439</v>
          </cell>
          <cell r="W308">
            <v>0.1297249399999999</v>
          </cell>
          <cell r="X308">
            <v>3.2699824000000266E-2</v>
          </cell>
          <cell r="Y308">
            <v>14.110208482002797</v>
          </cell>
          <cell r="Z308">
            <v>40.654187655898177</v>
          </cell>
          <cell r="AA308">
            <v>0.19785812700000005</v>
          </cell>
          <cell r="AB308">
            <v>6.0140516000000144E-2</v>
          </cell>
          <cell r="AC308">
            <v>14.11856902817979</v>
          </cell>
          <cell r="AD308">
            <v>40.677834851482871</v>
          </cell>
          <cell r="AE308">
            <v>0.28536286000000011</v>
          </cell>
          <cell r="AF308">
            <v>8.7767428000000258E-2</v>
          </cell>
          <cell r="AG308">
            <v>14.128640435184789</v>
          </cell>
          <cell r="AH308">
            <v>40.706321092240174</v>
          </cell>
          <cell r="AI308">
            <v>0.39711131600000005</v>
          </cell>
          <cell r="AJ308">
            <v>0.11512740399999943</v>
          </cell>
          <cell r="AK308">
            <v>14.140809267103235</v>
          </cell>
          <cell r="AL308">
            <v>40.740739746514784</v>
          </cell>
          <cell r="AM308">
            <v>0.53199247299999997</v>
          </cell>
          <cell r="AN308">
            <v>0.14265923200000019</v>
          </cell>
          <cell r="AO308">
            <v>14.155016718710757</v>
          </cell>
          <cell r="AP308">
            <v>40.780924488015017</v>
          </cell>
          <cell r="AQ308">
            <v>0.68406203600000015</v>
          </cell>
          <cell r="AR308">
            <v>0.17008426400000021</v>
          </cell>
          <cell r="AS308">
            <v>14.170718423671564</v>
          </cell>
          <cell r="AT308">
            <v>40.82533561623093</v>
          </cell>
          <cell r="AU308">
            <v>14.106999999999999</v>
          </cell>
          <cell r="AV308">
            <v>40.96</v>
          </cell>
          <cell r="AW308">
            <v>0.86085107100000002</v>
          </cell>
          <cell r="AX308">
            <v>0.19736016000000012</v>
          </cell>
          <cell r="AY308">
            <v>14.199569475617777</v>
          </cell>
          <cell r="AZ308">
            <v>41.221826015760854</v>
          </cell>
          <cell r="BA308">
            <v>2.0179398059999998</v>
          </cell>
          <cell r="BB308">
            <v>0.32761852400000135</v>
          </cell>
          <cell r="BC308">
            <v>14.312183141397798</v>
          </cell>
          <cell r="BD308">
            <v>41.540345562670169</v>
          </cell>
          <cell r="BE308">
            <v>14.118</v>
          </cell>
          <cell r="BF308">
            <v>41.398000000000003</v>
          </cell>
          <cell r="BG308">
            <v>3.3288895017300004</v>
          </cell>
          <cell r="BH308">
            <v>0.35338169999999947</v>
          </cell>
          <cell r="BI308">
            <v>14.440115192355762</v>
          </cell>
          <cell r="BJ308">
            <v>42.309079347351876</v>
          </cell>
          <cell r="BK308">
            <v>4.4843967777163005</v>
          </cell>
          <cell r="BL308">
            <v>0.35338170000000124</v>
          </cell>
          <cell r="BM308">
            <v>14.541195864604438</v>
          </cell>
          <cell r="BN308">
            <v>42.594978662527609</v>
          </cell>
          <cell r="BO308">
            <v>14.119</v>
          </cell>
          <cell r="BP308">
            <v>41.424999999999997</v>
          </cell>
          <cell r="BQ308">
            <v>5.3619937804789002</v>
          </cell>
          <cell r="BR308">
            <v>0.35338170000000124</v>
          </cell>
          <cell r="BS308">
            <v>14.61896569275368</v>
          </cell>
          <cell r="BT308">
            <v>42.83911652682702</v>
          </cell>
        </row>
        <row r="309">
          <cell r="B309" t="str">
            <v>South Park</v>
          </cell>
          <cell r="C309" t="str">
            <v>SOUTH PARK</v>
          </cell>
          <cell r="D309">
            <v>11</v>
          </cell>
          <cell r="E309">
            <v>33.405000000000001</v>
          </cell>
          <cell r="F309">
            <v>13.1</v>
          </cell>
          <cell r="G309">
            <v>0.71783975501268504</v>
          </cell>
          <cell r="H309">
            <v>0.64327187903358751</v>
          </cell>
          <cell r="I309">
            <v>8.4260000000000002</v>
          </cell>
          <cell r="J309">
            <v>23.977</v>
          </cell>
          <cell r="K309">
            <v>1.4073440999999964E-2</v>
          </cell>
          <cell r="L309">
            <v>2.3425360000000062E-3</v>
          </cell>
          <cell r="M309">
            <v>8.4268616153399964</v>
          </cell>
          <cell r="N309">
            <v>23.979437016198744</v>
          </cell>
          <cell r="O309">
            <v>3.3781212999999921E-2</v>
          </cell>
          <cell r="P309">
            <v>4.4325480000000361E-3</v>
          </cell>
          <cell r="Q309">
            <v>8.4280057022909176</v>
          </cell>
          <cell r="R309">
            <v>23.982672982763798</v>
          </cell>
          <cell r="S309">
            <v>5.9906059999999983E-2</v>
          </cell>
          <cell r="T309">
            <v>6.4202879999997187E-3</v>
          </cell>
          <cell r="U309">
            <v>8.4294812304429243</v>
          </cell>
          <cell r="V309">
            <v>23.986846406612258</v>
          </cell>
          <cell r="W309">
            <v>9.4839796999999892E-2</v>
          </cell>
          <cell r="X309">
            <v>5.5560167999999965E-2</v>
          </cell>
          <cell r="Y309">
            <v>8.4338939509344417</v>
          </cell>
          <cell r="Z309">
            <v>23.99932746494439</v>
          </cell>
          <cell r="AA309">
            <v>0.14256008399999998</v>
          </cell>
          <cell r="AB309">
            <v>0.10464129999999994</v>
          </cell>
          <cell r="AC309">
            <v>8.4389747077814956</v>
          </cell>
          <cell r="AD309">
            <v>24.013698015424836</v>
          </cell>
          <cell r="AE309">
            <v>0.20275408499999992</v>
          </cell>
          <cell r="AF309">
            <v>0.15388887999999978</v>
          </cell>
          <cell r="AG309">
            <v>8.4447189010770298</v>
          </cell>
          <cell r="AH309">
            <v>24.029945047551713</v>
          </cell>
          <cell r="AI309">
            <v>0.27816903800000004</v>
          </cell>
          <cell r="AJ309">
            <v>0.20282430399999996</v>
          </cell>
          <cell r="AK309">
            <v>8.4512456032256473</v>
          </cell>
          <cell r="AL309">
            <v>24.048405348944002</v>
          </cell>
          <cell r="AM309">
            <v>0.36791666300000003</v>
          </cell>
          <cell r="AN309">
            <v>0.25191351599999967</v>
          </cell>
          <cell r="AO309">
            <v>8.4585326473361366</v>
          </cell>
          <cell r="AP309">
            <v>24.069016222165331</v>
          </cell>
          <cell r="AQ309">
            <v>0.46823806599999984</v>
          </cell>
          <cell r="AR309">
            <v>0.30086797599999926</v>
          </cell>
          <cell r="AS309">
            <v>8.466367598216733</v>
          </cell>
          <cell r="AT309">
            <v>24.091176809757066</v>
          </cell>
          <cell r="AU309">
            <v>8.4309999999999992</v>
          </cell>
          <cell r="AV309">
            <v>24.21</v>
          </cell>
          <cell r="AW309">
            <v>0.58276734699999988</v>
          </cell>
          <cell r="AX309">
            <v>0.34965205599999916</v>
          </cell>
          <cell r="AY309">
            <v>8.4799393266654253</v>
          </cell>
          <cell r="AZ309">
            <v>24.348421319007304</v>
          </cell>
          <cell r="BA309">
            <v>1.3222326469999999</v>
          </cell>
          <cell r="BB309">
            <v>0.58702183999999935</v>
          </cell>
          <cell r="BC309">
            <v>8.5312098720019041</v>
          </cell>
          <cell r="BD309">
            <v>24.493436320137533</v>
          </cell>
          <cell r="BE309">
            <v>8.4380000000000006</v>
          </cell>
          <cell r="BF309">
            <v>24.446000000000002</v>
          </cell>
          <cell r="BG309">
            <v>2.1732580108399997</v>
          </cell>
          <cell r="BH309">
            <v>0.63419384799999712</v>
          </cell>
          <cell r="BI309">
            <v>8.5853530078580178</v>
          </cell>
          <cell r="BJ309">
            <v>24.862777244338556</v>
          </cell>
          <cell r="BK309">
            <v>2.9500535002349997</v>
          </cell>
          <cell r="BL309">
            <v>0.63419384799999889</v>
          </cell>
          <cell r="BM309">
            <v>8.6261241973950629</v>
          </cell>
          <cell r="BN309">
            <v>24.9780955827333</v>
          </cell>
          <cell r="BO309">
            <v>8.4380000000000006</v>
          </cell>
          <cell r="BP309">
            <v>24.471</v>
          </cell>
          <cell r="BQ309">
            <v>3.5672851331300004</v>
          </cell>
          <cell r="BR309">
            <v>0.63419384799999889</v>
          </cell>
          <cell r="BS309">
            <v>8.6585204564318143</v>
          </cell>
          <cell r="BT309">
            <v>25.094726040533153</v>
          </cell>
        </row>
        <row r="310">
          <cell r="B310" t="str">
            <v>Spa Rd</v>
          </cell>
          <cell r="C310" t="str">
            <v>SPA RD</v>
          </cell>
          <cell r="D310">
            <v>6.6</v>
          </cell>
          <cell r="E310">
            <v>54.75</v>
          </cell>
          <cell r="F310">
            <v>21.9</v>
          </cell>
          <cell r="G310">
            <v>0.80884832778632931</v>
          </cell>
          <cell r="H310">
            <v>0.6784307095689992</v>
          </cell>
          <cell r="I310">
            <v>14.855</v>
          </cell>
          <cell r="J310">
            <v>44.277000000000001</v>
          </cell>
          <cell r="K310">
            <v>2.6414988999999833E-2</v>
          </cell>
          <cell r="L310">
            <v>3.6789800000001094E-3</v>
          </cell>
          <cell r="M310">
            <v>14.857632539561081</v>
          </cell>
          <cell r="N310">
            <v>44.284445946301531</v>
          </cell>
          <cell r="O310">
            <v>6.229895299999999E-2</v>
          </cell>
          <cell r="P310">
            <v>7.0130639999996802E-3</v>
          </cell>
          <cell r="Q310">
            <v>14.861063229041369</v>
          </cell>
          <cell r="R310">
            <v>44.294149401484155</v>
          </cell>
          <cell r="S310">
            <v>0.10858706200000023</v>
          </cell>
          <cell r="T310">
            <v>1.0227483999998732E-2</v>
          </cell>
          <cell r="U310">
            <v>14.865393577290416</v>
          </cell>
          <cell r="V310">
            <v>44.306397475931355</v>
          </cell>
          <cell r="W310">
            <v>0.16830332200000009</v>
          </cell>
          <cell r="X310">
            <v>0.14226276399999893</v>
          </cell>
          <cell r="Y310">
            <v>14.882167486871708</v>
          </cell>
          <cell r="Z310">
            <v>44.353841256779127</v>
          </cell>
          <cell r="AA310">
            <v>0.24780857099999998</v>
          </cell>
          <cell r="AB310">
            <v>0.27423738800000219</v>
          </cell>
          <cell r="AC310">
            <v>14.900667178023941</v>
          </cell>
          <cell r="AD310">
            <v>44.406166285033528</v>
          </cell>
          <cell r="AE310">
            <v>0.3461038569999999</v>
          </cell>
          <cell r="AF310">
            <v>0.4065276320000013</v>
          </cell>
          <cell r="AG310">
            <v>14.920838180723447</v>
          </cell>
          <cell r="AH310">
            <v>44.463218496202138</v>
          </cell>
          <cell r="AI310">
            <v>0.46697030399999995</v>
          </cell>
          <cell r="AJ310">
            <v>0.53832256400000134</v>
          </cell>
          <cell r="AK310">
            <v>14.942940319387002</v>
          </cell>
          <cell r="AL310">
            <v>44.525732784713043</v>
          </cell>
          <cell r="AM310">
            <v>0.6087096540000001</v>
          </cell>
          <cell r="AN310">
            <v>0.67040786799999896</v>
          </cell>
          <cell r="AO310">
            <v>14.966893764492708</v>
          </cell>
          <cell r="AP310">
            <v>44.593483358581139</v>
          </cell>
          <cell r="AQ310">
            <v>0.7656723190000001</v>
          </cell>
          <cell r="AR310">
            <v>0.80228540800000125</v>
          </cell>
          <cell r="AS310">
            <v>14.992160729660819</v>
          </cell>
          <cell r="AT310">
            <v>44.664949128222638</v>
          </cell>
          <cell r="AU310">
            <v>14.872999999999999</v>
          </cell>
          <cell r="AV310">
            <v>44.972000000000001</v>
          </cell>
          <cell r="AW310">
            <v>0.9452462880000001</v>
          </cell>
          <cell r="AX310">
            <v>0.93388735599999873</v>
          </cell>
          <cell r="AY310">
            <v>15.037381562910102</v>
          </cell>
          <cell r="AZ310">
            <v>45.436941271343109</v>
          </cell>
          <cell r="BA310">
            <v>2.0970333240000003</v>
          </cell>
          <cell r="BB310">
            <v>1.5806021599999971</v>
          </cell>
          <cell r="BC310">
            <v>15.194709672222533</v>
          </cell>
          <cell r="BD310">
            <v>45.881932363207419</v>
          </cell>
          <cell r="BE310">
            <v>14.811</v>
          </cell>
          <cell r="BF310">
            <v>45.466999999999999</v>
          </cell>
          <cell r="BG310">
            <v>3.42719803036</v>
          </cell>
          <cell r="BH310">
            <v>1.7006866960000009</v>
          </cell>
          <cell r="BI310">
            <v>15.25957357986929</v>
          </cell>
          <cell r="BJ310">
            <v>46.735757680746801</v>
          </cell>
          <cell r="BK310">
            <v>4.6952649433613001</v>
          </cell>
          <cell r="BL310">
            <v>0.75973207600000148</v>
          </cell>
          <cell r="BM310">
            <v>15.288188484478312</v>
          </cell>
          <cell r="BN310">
            <v>46.816692853114979</v>
          </cell>
          <cell r="BO310">
            <v>14.885</v>
          </cell>
          <cell r="BP310">
            <v>46.34</v>
          </cell>
          <cell r="BQ310">
            <v>5.7739303232639987</v>
          </cell>
          <cell r="BR310">
            <v>-1.7582690719999983</v>
          </cell>
          <cell r="BS310">
            <v>15.236279258241154</v>
          </cell>
          <cell r="BT310">
            <v>47.333567782370004</v>
          </cell>
        </row>
        <row r="311">
          <cell r="B311" t="str">
            <v>Spadeadam 132/11kV*</v>
          </cell>
          <cell r="C311" t="str">
            <v>SPADEADAM</v>
          </cell>
          <cell r="D311">
            <v>11</v>
          </cell>
          <cell r="E311">
            <v>65.75</v>
          </cell>
          <cell r="F311">
            <v>26.3</v>
          </cell>
          <cell r="G311">
            <v>0.63426826993711827</v>
          </cell>
          <cell r="H311">
            <v>0.57676992604391908</v>
          </cell>
          <cell r="I311">
            <v>15.169</v>
          </cell>
          <cell r="J311">
            <v>41.703000000000003</v>
          </cell>
          <cell r="K311">
            <v>9.051692999999944E-4</v>
          </cell>
          <cell r="L311">
            <v>2.9453120000022537E-5</v>
          </cell>
          <cell r="M311">
            <v>15.169049054955071</v>
          </cell>
          <cell r="N311">
            <v>41.703138748365525</v>
          </cell>
          <cell r="O311">
            <v>2.1101684999999953E-3</v>
          </cell>
          <cell r="P311">
            <v>6.0106320000002933E-5</v>
          </cell>
          <cell r="Q311">
            <v>15.169113909886505</v>
          </cell>
          <cell r="R311">
            <v>41.703322185812766</v>
          </cell>
          <cell r="S311">
            <v>3.6351454999999921E-3</v>
          </cell>
          <cell r="T311">
            <v>9.3005520000022379E-5</v>
          </cell>
          <cell r="U311">
            <v>15.169195677181362</v>
          </cell>
          <cell r="V311">
            <v>41.703553458647463</v>
          </cell>
          <cell r="W311">
            <v>5.6280584999999911E-3</v>
          </cell>
          <cell r="X311">
            <v>5.0275771199999875E-3</v>
          </cell>
          <cell r="Y311">
            <v>15.169559275826691</v>
          </cell>
          <cell r="Z311">
            <v>41.704581870918432</v>
          </cell>
          <cell r="AA311">
            <v>8.2172424999999924E-3</v>
          </cell>
          <cell r="AB311">
            <v>9.9642599199999682E-3</v>
          </cell>
          <cell r="AC311">
            <v>15.169954281392405</v>
          </cell>
          <cell r="AD311">
            <v>41.705699115374919</v>
          </cell>
          <cell r="AE311">
            <v>1.1355571500000002E-2</v>
          </cell>
          <cell r="AF311">
            <v>1.4907358320000008E-2</v>
          </cell>
          <cell r="AG311">
            <v>15.170378446327391</v>
          </cell>
          <cell r="AH311">
            <v>41.706898834982397</v>
          </cell>
          <cell r="AI311">
            <v>1.5098636499999998E-2</v>
          </cell>
          <cell r="AJ311">
            <v>1.9846823120000023E-2</v>
          </cell>
          <cell r="AK311">
            <v>15.170834160956234</v>
          </cell>
          <cell r="AL311">
            <v>41.708187790599766</v>
          </cell>
          <cell r="AM311">
            <v>1.9367328499999996E-2</v>
          </cell>
          <cell r="AN311">
            <v>2.4792019919999991E-2</v>
          </cell>
          <cell r="AO311">
            <v>15.171317764699776</v>
          </cell>
          <cell r="AP311">
            <v>41.709555628545623</v>
          </cell>
          <cell r="AQ311">
            <v>2.4017783499999994E-2</v>
          </cell>
          <cell r="AR311">
            <v>2.9736233120000038E-2</v>
          </cell>
          <cell r="AS311">
            <v>15.171821354178689</v>
          </cell>
          <cell r="AT311">
            <v>41.71097999468752</v>
          </cell>
          <cell r="AU311">
            <v>15.169</v>
          </cell>
          <cell r="AV311">
            <v>41.783000000000001</v>
          </cell>
          <cell r="AW311">
            <v>2.9099872700000001E-2</v>
          </cell>
          <cell r="AX311">
            <v>3.467799592000001E-2</v>
          </cell>
          <cell r="AY311">
            <v>15.1723474699651</v>
          </cell>
          <cell r="AZ311">
            <v>41.792468074848564</v>
          </cell>
          <cell r="BA311">
            <v>5.9792018200000005E-2</v>
          </cell>
          <cell r="BB311">
            <v>5.921233192E-2</v>
          </cell>
          <cell r="BC311">
            <v>15.175246108506956</v>
          </cell>
          <cell r="BD311">
            <v>41.800666662725185</v>
          </cell>
          <cell r="BE311">
            <v>15.173</v>
          </cell>
          <cell r="BF311">
            <v>41.892000000000003</v>
          </cell>
          <cell r="BG311">
            <v>9.7723913691000017E-2</v>
          </cell>
          <cell r="BH311">
            <v>6.4110963919999958E-2</v>
          </cell>
          <cell r="BI311">
            <v>15.181494128195725</v>
          </cell>
          <cell r="BJ311">
            <v>41.916025022589864</v>
          </cell>
          <cell r="BK311">
            <v>0.13616496771250003</v>
          </cell>
          <cell r="BL311">
            <v>6.4110963919999903E-2</v>
          </cell>
          <cell r="BM311">
            <v>15.183511760276385</v>
          </cell>
          <cell r="BN311">
            <v>41.921731747894555</v>
          </cell>
          <cell r="BO311">
            <v>15.195</v>
          </cell>
          <cell r="BP311">
            <v>41.978000000000002</v>
          </cell>
          <cell r="BQ311">
            <v>0.16999817401610001</v>
          </cell>
          <cell r="BR311">
            <v>6.4110963920000125E-2</v>
          </cell>
          <cell r="BS311">
            <v>15.207287543073379</v>
          </cell>
          <cell r="BT311">
            <v>42.012754420125233</v>
          </cell>
        </row>
        <row r="312">
          <cell r="B312" t="str">
            <v>Spotland</v>
          </cell>
          <cell r="C312" t="str">
            <v>SPOTLAND</v>
          </cell>
          <cell r="D312">
            <v>6.6</v>
          </cell>
          <cell r="E312">
            <v>62.5</v>
          </cell>
          <cell r="F312">
            <v>25</v>
          </cell>
          <cell r="G312">
            <v>0.76746653980746404</v>
          </cell>
          <cell r="H312">
            <v>0.59988002663978146</v>
          </cell>
          <cell r="I312">
            <v>14.994999999999999</v>
          </cell>
          <cell r="J312">
            <v>47.960999999999999</v>
          </cell>
          <cell r="K312">
            <v>1.9641072000000204E-2</v>
          </cell>
          <cell r="L312">
            <v>3.2296120000001594E-3</v>
          </cell>
          <cell r="M312">
            <v>14.997000665994538</v>
          </cell>
          <cell r="N312">
            <v>47.966658737966505</v>
          </cell>
          <cell r="O312">
            <v>4.7735737999999861E-2</v>
          </cell>
          <cell r="P312">
            <v>31.20616386</v>
          </cell>
          <cell r="Q312">
            <v>17.729007173656186</v>
          </cell>
          <cell r="R312">
            <v>55.693940049219826</v>
          </cell>
          <cell r="S312">
            <v>8.5661316999999793E-2</v>
          </cell>
          <cell r="T312">
            <v>31.208994423999993</v>
          </cell>
          <cell r="U312">
            <v>17.732572411555001</v>
          </cell>
          <cell r="V312">
            <v>55.704024064799007</v>
          </cell>
          <cell r="W312">
            <v>0.13672696300000009</v>
          </cell>
          <cell r="X312">
            <v>31.240953224000002</v>
          </cell>
          <cell r="Y312">
            <v>17.739835167047037</v>
          </cell>
          <cell r="Z312">
            <v>55.724566239433074</v>
          </cell>
          <cell r="AA312">
            <v>0.20775821499999991</v>
          </cell>
          <cell r="AB312">
            <v>31.272855076000003</v>
          </cell>
          <cell r="AC312">
            <v>17.748839478456571</v>
          </cell>
          <cell r="AD312">
            <v>55.750034278063467</v>
          </cell>
          <cell r="AE312">
            <v>0.29856175900000026</v>
          </cell>
          <cell r="AF312">
            <v>31.305035328000006</v>
          </cell>
          <cell r="AG312">
            <v>17.759597770536352</v>
          </cell>
          <cell r="AH312">
            <v>55.780463323197864</v>
          </cell>
          <cell r="AI312">
            <v>0.41396885100000014</v>
          </cell>
          <cell r="AJ312">
            <v>31.336762608000004</v>
          </cell>
          <cell r="AK312">
            <v>17.77246869012442</v>
          </cell>
          <cell r="AL312">
            <v>55.816867781281182</v>
          </cell>
          <cell r="AM312">
            <v>0.55279541800000009</v>
          </cell>
          <cell r="AN312">
            <v>31.368747212000006</v>
          </cell>
          <cell r="AO312">
            <v>17.787410792481609</v>
          </cell>
          <cell r="AP312">
            <v>55.859130428888989</v>
          </cell>
          <cell r="AQ312">
            <v>0.70899055600000005</v>
          </cell>
          <cell r="AR312">
            <v>31.400544600000003</v>
          </cell>
          <cell r="AS312">
            <v>17.803855873616719</v>
          </cell>
          <cell r="AT312">
            <v>55.905644142440188</v>
          </cell>
          <cell r="AU312">
            <v>15.012</v>
          </cell>
          <cell r="AV312">
            <v>48.573</v>
          </cell>
          <cell r="AW312">
            <v>0.88961338399999978</v>
          </cell>
          <cell r="AX312">
            <v>31.432092223999998</v>
          </cell>
          <cell r="AY312">
            <v>17.839415974764641</v>
          </cell>
          <cell r="AZ312">
            <v>56.570140035965004</v>
          </cell>
          <cell r="BA312">
            <v>2.067830764</v>
          </cell>
          <cell r="BB312">
            <v>30.840547016000009</v>
          </cell>
          <cell r="BC312">
            <v>17.890736480284382</v>
          </cell>
          <cell r="BD312">
            <v>56.715296345832719</v>
          </cell>
          <cell r="BE312">
            <v>15.021000000000001</v>
          </cell>
          <cell r="BF312">
            <v>48.933</v>
          </cell>
          <cell r="BG312">
            <v>3.4065245845499996</v>
          </cell>
          <cell r="BH312">
            <v>24.838706655999999</v>
          </cell>
          <cell r="BI312">
            <v>17.491816948493149</v>
          </cell>
          <cell r="BJ312">
            <v>55.921525677400631</v>
          </cell>
          <cell r="BK312">
            <v>4.5939332724652004</v>
          </cell>
          <cell r="BL312">
            <v>11.026466656</v>
          </cell>
          <cell r="BM312">
            <v>16.38743062174985</v>
          </cell>
          <cell r="BN312">
            <v>52.797849434641073</v>
          </cell>
          <cell r="BO312">
            <v>15.032</v>
          </cell>
          <cell r="BP312">
            <v>49.274000000000001</v>
          </cell>
          <cell r="BQ312">
            <v>5.5029704657699998</v>
          </cell>
          <cell r="BR312">
            <v>6.8893466560000052</v>
          </cell>
          <cell r="BS312">
            <v>16.116046610020778</v>
          </cell>
          <cell r="BT312">
            <v>52.34014683627192</v>
          </cell>
        </row>
        <row r="313">
          <cell r="B313" t="str">
            <v>Spring Cottage</v>
          </cell>
          <cell r="C313" t="str">
            <v>SPRING COTTAGE</v>
          </cell>
          <cell r="D313">
            <v>6.6</v>
          </cell>
          <cell r="E313">
            <v>33.405000000000001</v>
          </cell>
          <cell r="F313">
            <v>13.1</v>
          </cell>
          <cell r="G313">
            <v>1.0683796736726401</v>
          </cell>
          <cell r="H313">
            <v>0.95838060678213344</v>
          </cell>
          <cell r="I313">
            <v>12.554</v>
          </cell>
          <cell r="J313">
            <v>35.686999999999998</v>
          </cell>
          <cell r="K313">
            <v>6.6141499999999853E-3</v>
          </cell>
          <cell r="L313">
            <v>2.3704519999999674E-3</v>
          </cell>
          <cell r="M313">
            <v>12.554785948845948</v>
          </cell>
          <cell r="N313">
            <v>35.689222999034541</v>
          </cell>
          <cell r="O313">
            <v>1.5985858999999991E-2</v>
          </cell>
          <cell r="P313">
            <v>4.4862399999997526E-3</v>
          </cell>
          <cell r="Q313">
            <v>12.555790844222503</v>
          </cell>
          <cell r="R313">
            <v>35.692065272375125</v>
          </cell>
          <cell r="S313">
            <v>2.8535885000000039E-2</v>
          </cell>
          <cell r="T313">
            <v>6.5008919999999248E-3</v>
          </cell>
          <cell r="U313">
            <v>12.557064923126134</v>
          </cell>
          <cell r="V313">
            <v>35.695668911705219</v>
          </cell>
          <cell r="W313">
            <v>4.5509108999999992E-2</v>
          </cell>
          <cell r="X313">
            <v>2.8363924000000096E-2</v>
          </cell>
          <cell r="Y313">
            <v>12.56046221446794</v>
          </cell>
          <cell r="Z313">
            <v>35.705277902687044</v>
          </cell>
          <cell r="AA313">
            <v>6.8904919999999981E-2</v>
          </cell>
          <cell r="AB313">
            <v>5.0171363999999996E-2</v>
          </cell>
          <cell r="AC313">
            <v>12.564416473427499</v>
          </cell>
          <cell r="AD313">
            <v>35.716462235986533</v>
          </cell>
          <cell r="AE313">
            <v>9.8618166000000007E-2</v>
          </cell>
          <cell r="AF313">
            <v>7.2151867999999841E-2</v>
          </cell>
          <cell r="AG313">
            <v>12.568938503802944</v>
          </cell>
          <cell r="AH313">
            <v>35.729252469359366</v>
          </cell>
          <cell r="AI313">
            <v>0.13608884100000002</v>
          </cell>
          <cell r="AJ313">
            <v>9.3821448000000252E-2</v>
          </cell>
          <cell r="AK313">
            <v>12.574111934430851</v>
          </cell>
          <cell r="AL313">
            <v>35.743885140875335</v>
          </cell>
          <cell r="AM313">
            <v>0.18090799299999999</v>
          </cell>
          <cell r="AN313">
            <v>0.11565027999999999</v>
          </cell>
          <cell r="AO313">
            <v>12.579942121022267</v>
          </cell>
          <cell r="AP313">
            <v>35.760375398772823</v>
          </cell>
          <cell r="AQ313">
            <v>0.23116475800000003</v>
          </cell>
          <cell r="AR313">
            <v>0.13734415600000005</v>
          </cell>
          <cell r="AS313">
            <v>12.586236169802527</v>
          </cell>
          <cell r="AT313">
            <v>35.778177657067388</v>
          </cell>
          <cell r="AU313">
            <v>12.555</v>
          </cell>
          <cell r="AV313">
            <v>35.758000000000003</v>
          </cell>
          <cell r="AW313">
            <v>0.28869489799999998</v>
          </cell>
          <cell r="AX313">
            <v>0.15886627999999969</v>
          </cell>
          <cell r="AY313">
            <v>12.594151449484412</v>
          </cell>
          <cell r="AZ313">
            <v>35.868737021694848</v>
          </cell>
          <cell r="BA313">
            <v>0.66261997499999992</v>
          </cell>
          <cell r="BB313">
            <v>0.25974614000000018</v>
          </cell>
          <cell r="BC313">
            <v>12.635686109816158</v>
          </cell>
          <cell r="BD313">
            <v>35.986214781594271</v>
          </cell>
          <cell r="BE313">
            <v>12.568</v>
          </cell>
          <cell r="BF313">
            <v>36.209000000000003</v>
          </cell>
          <cell r="BG313">
            <v>1.09311125001</v>
          </cell>
          <cell r="BH313">
            <v>0.27961281200000065</v>
          </cell>
          <cell r="BI313">
            <v>12.688082213140083</v>
          </cell>
          <cell r="BJ313">
            <v>36.54864378884497</v>
          </cell>
          <cell r="BK313">
            <v>1.4847284531620999</v>
          </cell>
          <cell r="BL313">
            <v>0.27961281199999977</v>
          </cell>
          <cell r="BM313">
            <v>12.72233983399753</v>
          </cell>
          <cell r="BN313">
            <v>36.645538972907445</v>
          </cell>
          <cell r="BO313">
            <v>12.569000000000001</v>
          </cell>
          <cell r="BP313">
            <v>36.270000000000003</v>
          </cell>
          <cell r="BQ313">
            <v>1.7941347746803</v>
          </cell>
          <cell r="BR313">
            <v>0.27961281200000154</v>
          </cell>
          <cell r="BS313">
            <v>12.750405867788063</v>
          </cell>
          <cell r="BT313">
            <v>36.783093277039882</v>
          </cell>
        </row>
        <row r="314">
          <cell r="B314" t="str">
            <v>Spring Garden St 11kV</v>
          </cell>
          <cell r="C314" t="str">
            <v>SPRING GARDEN ST 11KV</v>
          </cell>
          <cell r="D314">
            <v>6.6</v>
          </cell>
          <cell r="E314">
            <v>50</v>
          </cell>
          <cell r="F314">
            <v>20</v>
          </cell>
          <cell r="G314">
            <v>0.53559513703814043</v>
          </cell>
          <cell r="H314">
            <v>0.45485176772554359</v>
          </cell>
          <cell r="I314">
            <v>9.0950000000000006</v>
          </cell>
          <cell r="J314">
            <v>26.774000000000001</v>
          </cell>
          <cell r="K314">
            <v>1.8600930999999821E-2</v>
          </cell>
          <cell r="L314">
            <v>4.6662960000007914E-3</v>
          </cell>
          <cell r="M314">
            <v>9.0970353545108722</v>
          </cell>
          <cell r="N314">
            <v>26.77975685190702</v>
          </cell>
          <cell r="O314">
            <v>4.4291875999999841E-2</v>
          </cell>
          <cell r="P314">
            <v>8.8004400000012417E-3</v>
          </cell>
          <cell r="Q314">
            <v>9.0996443731718948</v>
          </cell>
          <cell r="R314">
            <v>26.787136271056831</v>
          </cell>
          <cell r="S314">
            <v>7.7935115999999804E-2</v>
          </cell>
          <cell r="T314">
            <v>1.271072000000073E-2</v>
          </cell>
          <cell r="U314">
            <v>9.1029294542144736</v>
          </cell>
          <cell r="V314">
            <v>26.796427883384649</v>
          </cell>
          <cell r="W314">
            <v>0.12247804499999992</v>
          </cell>
          <cell r="X314">
            <v>6.3552372000000634E-2</v>
          </cell>
          <cell r="Y314">
            <v>9.1112734411109724</v>
          </cell>
          <cell r="Z314">
            <v>26.820028242251229</v>
          </cell>
          <cell r="AA314">
            <v>0.18260285399999987</v>
          </cell>
          <cell r="AB314">
            <v>0.11426472400000076</v>
          </cell>
          <cell r="AC314">
            <v>9.1209691781927233</v>
          </cell>
          <cell r="AD314">
            <v>26.847451928007665</v>
          </cell>
          <cell r="AE314">
            <v>0.25775862599999988</v>
          </cell>
          <cell r="AF314">
            <v>0.16528622799999981</v>
          </cell>
          <cell r="AG314">
            <v>9.1320068273236643</v>
          </cell>
          <cell r="AH314">
            <v>26.878671114203051</v>
          </cell>
          <cell r="AI314">
            <v>0.35108489099999995</v>
          </cell>
          <cell r="AJ314">
            <v>0.21569604400000042</v>
          </cell>
          <cell r="AK314">
            <v>9.1445804735445151</v>
          </cell>
          <cell r="AL314">
            <v>26.914234756231068</v>
          </cell>
          <cell r="AM314">
            <v>0.46141780999999993</v>
          </cell>
          <cell r="AN314">
            <v>0.26639138400000117</v>
          </cell>
          <cell r="AO314">
            <v>9.1586667930416041</v>
          </cell>
          <cell r="AP314">
            <v>26.954076884384474</v>
          </cell>
          <cell r="AQ314">
            <v>0.58423414099999982</v>
          </cell>
          <cell r="AR314">
            <v>0.31681719600000147</v>
          </cell>
          <cell r="AS314">
            <v>9.1738215502985803</v>
          </cell>
          <cell r="AT314">
            <v>26.996941010879048</v>
          </cell>
          <cell r="AU314">
            <v>9.1010000000000009</v>
          </cell>
          <cell r="AV314">
            <v>27.024999999999999</v>
          </cell>
          <cell r="AW314">
            <v>0.72347302499999988</v>
          </cell>
          <cell r="AX314">
            <v>0.36690885600000023</v>
          </cell>
          <cell r="AY314">
            <v>9.1963836776537651</v>
          </cell>
          <cell r="AZ314">
            <v>27.29478578113395</v>
          </cell>
          <cell r="BA314">
            <v>1.615941369</v>
          </cell>
          <cell r="BB314">
            <v>0.60475242799999851</v>
          </cell>
          <cell r="BC314">
            <v>9.2952603274978323</v>
          </cell>
          <cell r="BD314">
            <v>27.574451179556942</v>
          </cell>
          <cell r="BE314">
            <v>9.11</v>
          </cell>
          <cell r="BF314">
            <v>27.312000000000001</v>
          </cell>
          <cell r="BG314">
            <v>2.64373685194</v>
          </cell>
          <cell r="BH314">
            <v>0.65120891600000075</v>
          </cell>
          <cell r="BI314">
            <v>9.3982330039523294</v>
          </cell>
          <cell r="BJ314">
            <v>28.127246046625846</v>
          </cell>
          <cell r="BK314">
            <v>3.5890275906950002</v>
          </cell>
          <cell r="BL314">
            <v>0.59365165599999958</v>
          </cell>
          <cell r="BM314">
            <v>9.4758895437898811</v>
          </cell>
          <cell r="BN314">
            <v>28.346891910316312</v>
          </cell>
          <cell r="BO314">
            <v>9.0530000000000008</v>
          </cell>
          <cell r="BP314">
            <v>27.347999999999999</v>
          </cell>
          <cell r="BQ314">
            <v>4.3486312557630002</v>
          </cell>
          <cell r="BR314">
            <v>0.43962802400000189</v>
          </cell>
          <cell r="BS314">
            <v>9.4718640582001363</v>
          </cell>
          <cell r="BT314">
            <v>28.532726463794528</v>
          </cell>
        </row>
        <row r="315">
          <cell r="B315" t="str">
            <v>Spring Garden St 6.6kV</v>
          </cell>
          <cell r="C315" t="str">
            <v>SPRING GARDEN ST 6.6KV</v>
          </cell>
          <cell r="D315">
            <v>11</v>
          </cell>
          <cell r="E315">
            <v>50</v>
          </cell>
          <cell r="F315">
            <v>20</v>
          </cell>
          <cell r="G315">
            <v>0.80084524901490128</v>
          </cell>
          <cell r="H315">
            <v>0.69460767252612798</v>
          </cell>
          <cell r="I315">
            <v>13.891</v>
          </cell>
          <cell r="J315">
            <v>40.039000000000001</v>
          </cell>
          <cell r="K315">
            <v>2.0183728000000012E-2</v>
          </cell>
          <cell r="L315">
            <v>1.7924560000004419E-3</v>
          </cell>
          <cell r="M315">
            <v>13.89215345052256</v>
          </cell>
          <cell r="N315">
            <v>40.042262450745064</v>
          </cell>
          <cell r="O315">
            <v>4.7093401000000146E-2</v>
          </cell>
          <cell r="P315">
            <v>3.3936119999999903E-3</v>
          </cell>
          <cell r="Q315">
            <v>13.893649880958739</v>
          </cell>
          <cell r="R315">
            <v>40.04649499518105</v>
          </cell>
          <cell r="S315">
            <v>8.1197747000000042E-2</v>
          </cell>
          <cell r="T315">
            <v>4.9185920000001104E-3</v>
          </cell>
          <cell r="U315">
            <v>13.895519935591206</v>
          </cell>
          <cell r="V315">
            <v>40.051784308428275</v>
          </cell>
          <cell r="W315">
            <v>0.12475952800000001</v>
          </cell>
          <cell r="X315">
            <v>8.9343740000000338E-2</v>
          </cell>
          <cell r="Y315">
            <v>13.902237507219471</v>
          </cell>
          <cell r="Z315">
            <v>40.070784470234081</v>
          </cell>
          <cell r="AA315">
            <v>0.18160104199999993</v>
          </cell>
          <cell r="AB315">
            <v>0.17372622799999959</v>
          </cell>
          <cell r="AC315">
            <v>13.909649844998629</v>
          </cell>
          <cell r="AD315">
            <v>40.091749727466436</v>
          </cell>
          <cell r="AE315">
            <v>0.25074948799999996</v>
          </cell>
          <cell r="AF315">
            <v>0.25824067599999978</v>
          </cell>
          <cell r="AG315">
            <v>13.917715055290934</v>
          </cell>
          <cell r="AH315">
            <v>40.114561587023971</v>
          </cell>
          <cell r="AI315">
            <v>0.33423612300000005</v>
          </cell>
          <cell r="AJ315">
            <v>0.34251657599999952</v>
          </cell>
          <cell r="AK315">
            <v>13.92652030481295</v>
          </cell>
          <cell r="AL315">
            <v>40.139466593612205</v>
          </cell>
          <cell r="AM315">
            <v>0.43069978699999989</v>
          </cell>
          <cell r="AN315">
            <v>0.42691424800000011</v>
          </cell>
          <cell r="AO315">
            <v>13.936013063088005</v>
          </cell>
          <cell r="AP315">
            <v>40.166316168606023</v>
          </cell>
          <cell r="AQ315">
            <v>0.53652845100000002</v>
          </cell>
          <cell r="AR315">
            <v>0.51120868000000108</v>
          </cell>
          <cell r="AS315">
            <v>13.945991937692984</v>
          </cell>
          <cell r="AT315">
            <v>40.194540688213188</v>
          </cell>
          <cell r="AU315">
            <v>13.894</v>
          </cell>
          <cell r="AV315">
            <v>40.177</v>
          </cell>
          <cell r="AW315">
            <v>0.65533304199999998</v>
          </cell>
          <cell r="AX315">
            <v>0.59537185200000042</v>
          </cell>
          <cell r="AY315">
            <v>13.959644982475243</v>
          </cell>
          <cell r="AZ315">
            <v>40.362672049036469</v>
          </cell>
          <cell r="BA315">
            <v>1.4001465879999997</v>
          </cell>
          <cell r="BB315">
            <v>1.0111120999999992</v>
          </cell>
          <cell r="BC315">
            <v>14.020558259327512</v>
          </cell>
          <cell r="BD315">
            <v>40.534960813542597</v>
          </cell>
          <cell r="BE315">
            <v>13.914999999999999</v>
          </cell>
          <cell r="BF315">
            <v>40.950000000000003</v>
          </cell>
          <cell r="BG315">
            <v>2.2694382212699997</v>
          </cell>
          <cell r="BH315">
            <v>1.0940259719999998</v>
          </cell>
          <cell r="BI315">
            <v>14.091536087035827</v>
          </cell>
          <cell r="BJ315">
            <v>41.44931945706869</v>
          </cell>
          <cell r="BK315">
            <v>3.1142280834180003</v>
          </cell>
          <cell r="BL315">
            <v>1.0940259719999998</v>
          </cell>
          <cell r="BM315">
            <v>14.135876055610355</v>
          </cell>
          <cell r="BN315">
            <v>41.574731826895281</v>
          </cell>
          <cell r="BO315">
            <v>13.917999999999999</v>
          </cell>
          <cell r="BP315">
            <v>41.008000000000003</v>
          </cell>
          <cell r="BQ315">
            <v>3.8460389812049995</v>
          </cell>
          <cell r="BR315">
            <v>1.0940259720000034</v>
          </cell>
          <cell r="BS315">
            <v>14.177286166413376</v>
          </cell>
          <cell r="BT315">
            <v>41.741372026155055</v>
          </cell>
        </row>
        <row r="316">
          <cell r="B316" t="str">
            <v>Squires Gate</v>
          </cell>
          <cell r="C316" t="str">
            <v>SQUIRES GATE</v>
          </cell>
          <cell r="D316">
            <v>6.6</v>
          </cell>
          <cell r="E316">
            <v>50</v>
          </cell>
          <cell r="F316">
            <v>20</v>
          </cell>
          <cell r="G316">
            <v>0.9176665326643102</v>
          </cell>
          <cell r="H316">
            <v>0.72660880712263021</v>
          </cell>
          <cell r="I316">
            <v>14.531000000000001</v>
          </cell>
          <cell r="J316">
            <v>45.88</v>
          </cell>
          <cell r="K316">
            <v>1.1558177999999975E-2</v>
          </cell>
          <cell r="L316">
            <v>1.8869360000017821E-3</v>
          </cell>
          <cell r="M316">
            <v>14.532176142452604</v>
          </cell>
          <cell r="N316">
            <v>45.883326633215511</v>
          </cell>
          <cell r="O316">
            <v>2.7709321000000009E-2</v>
          </cell>
          <cell r="P316">
            <v>3.6554439999996191E-3</v>
          </cell>
          <cell r="Q316">
            <v>14.533743705381186</v>
          </cell>
          <cell r="R316">
            <v>45.887760370722461</v>
          </cell>
          <cell r="S316">
            <v>4.9079686999999983E-2</v>
          </cell>
          <cell r="T316">
            <v>5.4024320000038983E-3</v>
          </cell>
          <cell r="U316">
            <v>14.535765949404649</v>
          </cell>
          <cell r="V316">
            <v>45.893480140571278</v>
          </cell>
          <cell r="W316">
            <v>7.7306962999999951E-2</v>
          </cell>
          <cell r="X316">
            <v>6.7789468000000852E-2</v>
          </cell>
          <cell r="Y316">
            <v>14.543692645984288</v>
          </cell>
          <cell r="Z316">
            <v>45.915900224186764</v>
          </cell>
          <cell r="AA316">
            <v>0.11586102200000004</v>
          </cell>
          <cell r="AB316">
            <v>0.13016912000000147</v>
          </cell>
          <cell r="AC316">
            <v>14.552522055865525</v>
          </cell>
          <cell r="AD316">
            <v>45.940873566590355</v>
          </cell>
          <cell r="AE316">
            <v>0.16448008399999992</v>
          </cell>
          <cell r="AF316">
            <v>0.19275722800000139</v>
          </cell>
          <cell r="AG316">
            <v>14.562250160340573</v>
          </cell>
          <cell r="AH316">
            <v>45.968388801159946</v>
          </cell>
          <cell r="AI316">
            <v>0.22546600899999991</v>
          </cell>
          <cell r="AJ316">
            <v>0.25506590400000206</v>
          </cell>
          <cell r="AK316">
            <v>14.573035640806783</v>
          </cell>
          <cell r="AL316">
            <v>45.998894746663993</v>
          </cell>
          <cell r="AM316">
            <v>0.298099161</v>
          </cell>
          <cell r="AN316">
            <v>0.31756690799999987</v>
          </cell>
          <cell r="AO316">
            <v>14.584856813737586</v>
          </cell>
          <cell r="AP316">
            <v>46.032330072827797</v>
          </cell>
          <cell r="AQ316">
            <v>0.37931921300000004</v>
          </cell>
          <cell r="AR316">
            <v>0.37996113599999859</v>
          </cell>
          <cell r="AS316">
            <v>14.597419805134173</v>
          </cell>
          <cell r="AT316">
            <v>46.067863578461854</v>
          </cell>
          <cell r="AU316">
            <v>14.541</v>
          </cell>
          <cell r="AV316">
            <v>46.28</v>
          </cell>
          <cell r="AW316">
            <v>0.47318465399999998</v>
          </cell>
          <cell r="AX316">
            <v>0.44219993600000507</v>
          </cell>
          <cell r="AY316">
            <v>14.62107538476493</v>
          </cell>
          <cell r="AZ316">
            <v>46.506487390293614</v>
          </cell>
          <cell r="BA316">
            <v>1.084427083</v>
          </cell>
          <cell r="BB316">
            <v>8.3164272000011863E-2</v>
          </cell>
          <cell r="BC316">
            <v>14.643137755017081</v>
          </cell>
          <cell r="BD316">
            <v>46.568889196750995</v>
          </cell>
          <cell r="BE316">
            <v>14.552</v>
          </cell>
          <cell r="BF316">
            <v>46.664000000000001</v>
          </cell>
          <cell r="BG316">
            <v>1.7861003106999997</v>
          </cell>
          <cell r="BH316">
            <v>-5.2711104639999995</v>
          </cell>
          <cell r="BI316">
            <v>14.247140674221766</v>
          </cell>
          <cell r="BJ316">
            <v>45.801727613737015</v>
          </cell>
          <cell r="BK316">
            <v>2.4358035108446998</v>
          </cell>
          <cell r="BL316">
            <v>-17.933179259999999</v>
          </cell>
          <cell r="BM316">
            <v>13.196331202953395</v>
          </cell>
          <cell r="BN316">
            <v>42.829589602261343</v>
          </cell>
          <cell r="BO316">
            <v>14.554</v>
          </cell>
          <cell r="BP316">
            <v>46.725000000000001</v>
          </cell>
          <cell r="BQ316">
            <v>2.9667938760634001</v>
          </cell>
          <cell r="BR316">
            <v>-22.359051631999996</v>
          </cell>
          <cell r="BS316">
            <v>12.857617388547787</v>
          </cell>
          <cell r="BT316">
            <v>41.926905407820783</v>
          </cell>
        </row>
        <row r="317">
          <cell r="B317" t="str">
            <v>St Annes</v>
          </cell>
          <cell r="C317" t="str">
            <v>ST ANNES</v>
          </cell>
          <cell r="D317">
            <v>6.6</v>
          </cell>
          <cell r="E317">
            <v>50</v>
          </cell>
          <cell r="F317">
            <v>20</v>
          </cell>
          <cell r="G317">
            <v>0.7457932728930704</v>
          </cell>
          <cell r="H317">
            <v>0.65456476469945901</v>
          </cell>
          <cell r="I317">
            <v>13.09</v>
          </cell>
          <cell r="J317">
            <v>37.286000000000001</v>
          </cell>
          <cell r="K317">
            <v>1.3805535000000035E-2</v>
          </cell>
          <cell r="L317">
            <v>1.0016639999999022E-3</v>
          </cell>
          <cell r="M317">
            <v>13.09129529398918</v>
          </cell>
          <cell r="N317">
            <v>37.289663644653523</v>
          </cell>
          <cell r="O317">
            <v>3.3597831000000022E-2</v>
          </cell>
          <cell r="P317">
            <v>1.9540920000000739E-3</v>
          </cell>
          <cell r="Q317">
            <v>13.093109986714282</v>
          </cell>
          <cell r="R317">
            <v>37.294796370780276</v>
          </cell>
          <cell r="S317">
            <v>6.0366613999999985E-2</v>
          </cell>
          <cell r="T317">
            <v>2.9052279999999264E-3</v>
          </cell>
          <cell r="U317">
            <v>13.095534850759215</v>
          </cell>
          <cell r="V317">
            <v>37.301654922018791</v>
          </cell>
          <cell r="W317">
            <v>9.6877198999999914E-2</v>
          </cell>
          <cell r="X317">
            <v>2.3301255999999881E-2</v>
          </cell>
          <cell r="Y317">
            <v>13.100512888385612</v>
          </cell>
          <cell r="Z317">
            <v>37.315734938669294</v>
          </cell>
          <cell r="AA317">
            <v>0.14765097999999988</v>
          </cell>
          <cell r="AB317">
            <v>4.3700419999999518E-2</v>
          </cell>
          <cell r="AC317">
            <v>13.106738906409062</v>
          </cell>
          <cell r="AD317">
            <v>37.333344776925983</v>
          </cell>
          <cell r="AE317">
            <v>0.212561114</v>
          </cell>
          <cell r="AF317">
            <v>6.422151999999981E-2</v>
          </cell>
          <cell r="AG317">
            <v>13.114212201249533</v>
          </cell>
          <cell r="AH317">
            <v>37.354482446763996</v>
          </cell>
          <cell r="AI317">
            <v>0.29497802899999992</v>
          </cell>
          <cell r="AJ317">
            <v>8.4592647999999659E-2</v>
          </cell>
          <cell r="AK317">
            <v>13.12320382311249</v>
          </cell>
          <cell r="AL317">
            <v>37.379914593936647</v>
          </cell>
          <cell r="AM317">
            <v>0.39409056299999989</v>
          </cell>
          <cell r="AN317">
            <v>0.10507611199999989</v>
          </cell>
          <cell r="AO317">
            <v>13.133665759724506</v>
          </cell>
          <cell r="AP317">
            <v>37.409505419227443</v>
          </cell>
          <cell r="AQ317">
            <v>0.50558394400000006</v>
          </cell>
          <cell r="AR317">
            <v>0.12550448800000025</v>
          </cell>
          <cell r="AS317">
            <v>13.145205920620857</v>
          </cell>
          <cell r="AT317">
            <v>37.442145923330621</v>
          </cell>
          <cell r="AU317">
            <v>13.090999999999999</v>
          </cell>
          <cell r="AV317">
            <v>37.341000000000001</v>
          </cell>
          <cell r="AW317">
            <v>0.63336364499999998</v>
          </cell>
          <cell r="AX317">
            <v>0.14584925600000087</v>
          </cell>
          <cell r="AY317">
            <v>13.159163451234603</v>
          </cell>
          <cell r="AZ317">
            <v>37.533795354388268</v>
          </cell>
          <cell r="BA317">
            <v>1.4660325649999999</v>
          </cell>
          <cell r="BB317">
            <v>0.24381406000000094</v>
          </cell>
          <cell r="BC317">
            <v>13.24057278927526</v>
          </cell>
          <cell r="BD317">
            <v>37.764055734310098</v>
          </cell>
          <cell r="BE317">
            <v>13.101000000000001</v>
          </cell>
          <cell r="BF317">
            <v>37.722000000000001</v>
          </cell>
          <cell r="BG317">
            <v>2.4171891710500004</v>
          </cell>
          <cell r="BH317">
            <v>0.26322715600000013</v>
          </cell>
          <cell r="BI317">
            <v>13.335475619388271</v>
          </cell>
          <cell r="BJ317">
            <v>38.385197201969447</v>
          </cell>
          <cell r="BK317">
            <v>3.2625869872831998</v>
          </cell>
          <cell r="BL317">
            <v>0.26322715599999835</v>
          </cell>
          <cell r="BM317">
            <v>13.409428749202599</v>
          </cell>
          <cell r="BN317">
            <v>38.59436824029617</v>
          </cell>
          <cell r="BO317">
            <v>13.102</v>
          </cell>
          <cell r="BP317">
            <v>37.734000000000002</v>
          </cell>
          <cell r="BQ317">
            <v>3.9081634540045997</v>
          </cell>
          <cell r="BR317">
            <v>0.26322715600000191</v>
          </cell>
          <cell r="BS317">
            <v>13.466902044178976</v>
          </cell>
          <cell r="BT317">
            <v>38.766098839631148</v>
          </cell>
        </row>
        <row r="318">
          <cell r="B318" t="str">
            <v>St Marys</v>
          </cell>
          <cell r="C318" t="str">
            <v>ST MARYS</v>
          </cell>
          <cell r="D318">
            <v>6.6</v>
          </cell>
          <cell r="E318">
            <v>52.5</v>
          </cell>
          <cell r="F318">
            <v>21</v>
          </cell>
          <cell r="G318">
            <v>0.7503379782634354</v>
          </cell>
          <cell r="H318">
            <v>0.6529033381234659</v>
          </cell>
          <cell r="I318">
            <v>13.71</v>
          </cell>
          <cell r="J318">
            <v>39.39</v>
          </cell>
          <cell r="K318">
            <v>1.0761482000000044E-2</v>
          </cell>
          <cell r="L318">
            <v>3.2825719999984848E-4</v>
          </cell>
          <cell r="M318">
            <v>13.710970100592784</v>
          </cell>
          <cell r="N318">
            <v>39.392743858830357</v>
          </cell>
          <cell r="O318">
            <v>2.5112525000000052E-2</v>
          </cell>
          <cell r="P318">
            <v>20.000652637199995</v>
          </cell>
          <cell r="Q318">
            <v>15.461800137443092</v>
          </cell>
          <cell r="R318">
            <v>44.344839025878144</v>
          </cell>
          <cell r="S318">
            <v>4.3304706000000026E-2</v>
          </cell>
          <cell r="T318">
            <v>20.000987041200002</v>
          </cell>
          <cell r="U318">
            <v>15.463420793327472</v>
          </cell>
          <cell r="V318">
            <v>44.349422932941408</v>
          </cell>
          <cell r="W318">
            <v>6.6396989500000059E-2</v>
          </cell>
          <cell r="X318">
            <v>20.054771985199995</v>
          </cell>
          <cell r="Y318">
            <v>15.470145806659545</v>
          </cell>
          <cell r="Z318">
            <v>44.368444143064117</v>
          </cell>
          <cell r="AA318">
            <v>9.6559204999999981E-2</v>
          </cell>
          <cell r="AB318">
            <v>20.108566793199998</v>
          </cell>
          <cell r="AC318">
            <v>15.477490141525921</v>
          </cell>
          <cell r="AD318">
            <v>44.389217059013397</v>
          </cell>
          <cell r="AE318">
            <v>0.13327913300000011</v>
          </cell>
          <cell r="AF318">
            <v>20.162415225199997</v>
          </cell>
          <cell r="AG318">
            <v>15.485412818348053</v>
          </cell>
          <cell r="AH318">
            <v>44.411625773037713</v>
          </cell>
          <cell r="AI318">
            <v>0.17770277399999995</v>
          </cell>
          <cell r="AJ318">
            <v>20.216216461200002</v>
          </cell>
          <cell r="AK318">
            <v>15.494005266708214</v>
          </cell>
          <cell r="AL318">
            <v>44.435928887047574</v>
          </cell>
          <cell r="AM318">
            <v>0.22912017300000004</v>
          </cell>
          <cell r="AN318">
            <v>20.270066589199995</v>
          </cell>
          <cell r="AO318">
            <v>15.503213787170392</v>
          </cell>
          <cell r="AP318">
            <v>44.461974516101577</v>
          </cell>
          <cell r="AQ318">
            <v>0.28558410900000014</v>
          </cell>
          <cell r="AR318">
            <v>20.323900609199999</v>
          </cell>
          <cell r="AS318">
            <v>15.512862356047311</v>
          </cell>
          <cell r="AT318">
            <v>44.489264790028038</v>
          </cell>
          <cell r="AU318">
            <v>13.718999999999999</v>
          </cell>
          <cell r="AV318">
            <v>39.755000000000003</v>
          </cell>
          <cell r="AW318">
            <v>0.34959682099999995</v>
          </cell>
          <cell r="AX318">
            <v>20.377706653199997</v>
          </cell>
          <cell r="AY318">
            <v>15.532168824303701</v>
          </cell>
          <cell r="AZ318">
            <v>44.883415884404755</v>
          </cell>
          <cell r="BA318">
            <v>0.75463892060000015</v>
          </cell>
          <cell r="BB318">
            <v>20.169808113200002</v>
          </cell>
          <cell r="BC318">
            <v>15.549414413274015</v>
          </cell>
          <cell r="BD318">
            <v>44.932193776030608</v>
          </cell>
          <cell r="BE318">
            <v>13.644</v>
          </cell>
          <cell r="BF318">
            <v>39.901000000000003</v>
          </cell>
          <cell r="BG318">
            <v>1.2257154450859999</v>
          </cell>
          <cell r="BH318">
            <v>16.345641477200001</v>
          </cell>
          <cell r="BI318">
            <v>15.181095098349822</v>
          </cell>
          <cell r="BJ318">
            <v>44.248561469487051</v>
          </cell>
          <cell r="BK318">
            <v>1.6872006832531001</v>
          </cell>
          <cell r="BL318">
            <v>7.4650794771999998</v>
          </cell>
          <cell r="BM318">
            <v>14.444616880960071</v>
          </cell>
          <cell r="BN318">
            <v>42.165486502637158</v>
          </cell>
          <cell r="BO318">
            <v>13.659000000000001</v>
          </cell>
          <cell r="BP318">
            <v>40.274999999999999</v>
          </cell>
          <cell r="BQ318">
            <v>2.0934054764007</v>
          </cell>
          <cell r="BR318">
            <v>4.8051234772000004</v>
          </cell>
          <cell r="BS318">
            <v>14.262464780056636</v>
          </cell>
          <cell r="BT318">
            <v>41.98185615274118</v>
          </cell>
        </row>
        <row r="319">
          <cell r="B319" t="str">
            <v>St Marys St</v>
          </cell>
          <cell r="C319" t="str">
            <v>ST MARYS ST</v>
          </cell>
          <cell r="D319">
            <v>6.6</v>
          </cell>
          <cell r="E319">
            <v>54.75</v>
          </cell>
          <cell r="F319">
            <v>21.9</v>
          </cell>
          <cell r="G319">
            <v>0.71002226089323728</v>
          </cell>
          <cell r="H319">
            <v>0.62216049263280404</v>
          </cell>
          <cell r="I319">
            <v>13.624000000000001</v>
          </cell>
          <cell r="J319">
            <v>38.869999999999997</v>
          </cell>
          <cell r="K319">
            <v>1.326928500000002E-2</v>
          </cell>
          <cell r="L319">
            <v>1.7607680000000236E-3</v>
          </cell>
          <cell r="M319">
            <v>13.625314788658407</v>
          </cell>
          <cell r="N319">
            <v>38.873718783904742</v>
          </cell>
          <cell r="O319">
            <v>3.158698900000001E-2</v>
          </cell>
          <cell r="P319">
            <v>3.3631519999994808E-3</v>
          </cell>
          <cell r="Q319">
            <v>13.627057344441601</v>
          </cell>
          <cell r="R319">
            <v>38.878647475948313</v>
          </cell>
          <cell r="S319">
            <v>5.5563718000000151E-2</v>
          </cell>
          <cell r="T319">
            <v>4.9132359999992659E-3</v>
          </cell>
          <cell r="U319">
            <v>13.629290361465404</v>
          </cell>
          <cell r="V319">
            <v>38.884963401868461</v>
          </cell>
          <cell r="W319">
            <v>8.7033053000000082E-2</v>
          </cell>
          <cell r="X319">
            <v>7.1150455999999807E-2</v>
          </cell>
          <cell r="Y319">
            <v>13.637837468409472</v>
          </cell>
          <cell r="Z319">
            <v>38.909138270987164</v>
          </cell>
          <cell r="AA319">
            <v>0.12954249100000004</v>
          </cell>
          <cell r="AB319">
            <v>0.13736216399999934</v>
          </cell>
          <cell r="AC319">
            <v>13.647348102183669</v>
          </cell>
          <cell r="AD319">
            <v>38.936038405527633</v>
          </cell>
          <cell r="AE319">
            <v>0.18270031900000006</v>
          </cell>
          <cell r="AF319">
            <v>0.20373281999999948</v>
          </cell>
          <cell r="AG319">
            <v>13.657804132852339</v>
          </cell>
          <cell r="AH319">
            <v>38.965612526288076</v>
          </cell>
          <cell r="AI319">
            <v>0.248784585</v>
          </cell>
          <cell r="AJ319">
            <v>0.26986287200000003</v>
          </cell>
          <cell r="AK319">
            <v>13.669369886199011</v>
          </cell>
          <cell r="AL319">
            <v>38.998325416771927</v>
          </cell>
          <cell r="AM319">
            <v>0.32694711900000017</v>
          </cell>
          <cell r="AN319">
            <v>0.33613931599999924</v>
          </cell>
          <cell r="AO319">
            <v>13.682005019961098</v>
          </cell>
          <cell r="AP319">
            <v>39.034062971829407</v>
          </cell>
          <cell r="AQ319">
            <v>0.41397967599999996</v>
          </cell>
          <cell r="AR319">
            <v>0.40231563200000009</v>
          </cell>
          <cell r="AS319">
            <v>13.69540732057758</v>
          </cell>
          <cell r="AT319">
            <v>39.07197040242707</v>
          </cell>
          <cell r="AU319">
            <v>13.632999999999999</v>
          </cell>
          <cell r="AV319">
            <v>39.167999999999999</v>
          </cell>
          <cell r="AW319">
            <v>0.51379615300000003</v>
          </cell>
          <cell r="AX319">
            <v>0.46835728399999876</v>
          </cell>
          <cell r="AY319">
            <v>13.718916144126888</v>
          </cell>
          <cell r="AZ319">
            <v>39.411007552502092</v>
          </cell>
          <cell r="BA319">
            <v>1.1583729890000001</v>
          </cell>
          <cell r="BB319">
            <v>0.79304851199999904</v>
          </cell>
          <cell r="BC319">
            <v>13.803705110440116</v>
          </cell>
          <cell r="BD319">
            <v>39.650826964701622</v>
          </cell>
          <cell r="BE319">
            <v>13.7</v>
          </cell>
          <cell r="BF319">
            <v>39.688000000000002</v>
          </cell>
          <cell r="BG319">
            <v>1.90210074196</v>
          </cell>
          <cell r="BH319">
            <v>0.85772858800000007</v>
          </cell>
          <cell r="BI319">
            <v>13.941422455540883</v>
          </cell>
          <cell r="BJ319">
            <v>40.370845821774665</v>
          </cell>
          <cell r="BK319">
            <v>2.5989071072947003</v>
          </cell>
          <cell r="BL319">
            <v>0.85772858799999829</v>
          </cell>
          <cell r="BM319">
            <v>14.002377204419524</v>
          </cell>
          <cell r="BN319">
            <v>40.543251886885109</v>
          </cell>
          <cell r="BO319">
            <v>13.701000000000001</v>
          </cell>
          <cell r="BP319">
            <v>39.710999999999999</v>
          </cell>
          <cell r="BQ319">
            <v>3.1763471055170003</v>
          </cell>
          <cell r="BR319">
            <v>0.85772858799999829</v>
          </cell>
          <cell r="BS319">
            <v>14.053890104179299</v>
          </cell>
          <cell r="BT319">
            <v>40.70912394271523</v>
          </cell>
        </row>
        <row r="320">
          <cell r="B320" t="str">
            <v>St Thomas Rd</v>
          </cell>
          <cell r="C320" t="str">
            <v>ST THOMAS RD</v>
          </cell>
          <cell r="D320">
            <v>6.6</v>
          </cell>
          <cell r="E320">
            <v>54.75</v>
          </cell>
          <cell r="F320">
            <v>21.9</v>
          </cell>
          <cell r="G320">
            <v>0.69737037210692687</v>
          </cell>
          <cell r="H320">
            <v>0.60429822716372983</v>
          </cell>
          <cell r="I320">
            <v>13.231999999999999</v>
          </cell>
          <cell r="J320">
            <v>38.174999999999997</v>
          </cell>
          <cell r="K320">
            <v>2.1993144999999825E-2</v>
          </cell>
          <cell r="L320">
            <v>2.3694559999998255E-3</v>
          </cell>
          <cell r="M320">
            <v>13.234131174885682</v>
          </cell>
          <cell r="N320">
            <v>38.181027872854244</v>
          </cell>
          <cell r="O320">
            <v>5.268824399999994E-2</v>
          </cell>
          <cell r="P320">
            <v>4.5053039999998212E-3</v>
          </cell>
          <cell r="Q320">
            <v>13.237003137929349</v>
          </cell>
          <cell r="R320">
            <v>38.189151011028216</v>
          </cell>
          <cell r="S320">
            <v>9.3258789999999925E-2</v>
          </cell>
          <cell r="T320">
            <v>6.5536440000002472E-3</v>
          </cell>
          <cell r="U320">
            <v>13.240731323581571</v>
          </cell>
          <cell r="V320">
            <v>38.199695912453052</v>
          </cell>
          <cell r="W320">
            <v>0.14734863899999995</v>
          </cell>
          <cell r="X320">
            <v>8.8335683999998693E-2</v>
          </cell>
          <cell r="Y320">
            <v>13.252617031413306</v>
          </cell>
          <cell r="Z320">
            <v>38.233313770881139</v>
          </cell>
          <cell r="AA320">
            <v>0.22103498199999982</v>
          </cell>
          <cell r="AB320">
            <v>0.17006907999999976</v>
          </cell>
          <cell r="AC320">
            <v>13.266212732648007</v>
          </cell>
          <cell r="AD320">
            <v>38.271768221033312</v>
          </cell>
          <cell r="AE320">
            <v>0.31378858099999973</v>
          </cell>
          <cell r="AF320">
            <v>0.25198917599999993</v>
          </cell>
          <cell r="AG320">
            <v>13.281492718228098</v>
          </cell>
          <cell r="AH320">
            <v>38.314986546713769</v>
          </cell>
          <cell r="AI320">
            <v>0.42975124199999992</v>
          </cell>
          <cell r="AJ320">
            <v>0.33358892000000084</v>
          </cell>
          <cell r="AK320">
            <v>13.298774946668781</v>
          </cell>
          <cell r="AL320">
            <v>38.363868070411456</v>
          </cell>
          <cell r="AM320">
            <v>0.56752131299999975</v>
          </cell>
          <cell r="AN320">
            <v>0.41536105200000017</v>
          </cell>
          <cell r="AO320">
            <v>13.317979908790074</v>
          </cell>
          <cell r="AP320">
            <v>38.418187906205048</v>
          </cell>
          <cell r="AQ320">
            <v>0.7213652629999997</v>
          </cell>
          <cell r="AR320">
            <v>0.49699855200000043</v>
          </cell>
          <cell r="AS320">
            <v>13.338579193418356</v>
          </cell>
          <cell r="AT320">
            <v>38.476451481598048</v>
          </cell>
          <cell r="AU320">
            <v>13.241</v>
          </cell>
          <cell r="AV320">
            <v>38.612000000000002</v>
          </cell>
          <cell r="AW320">
            <v>0.89698670499999988</v>
          </cell>
          <cell r="AX320">
            <v>0.57846073199999859</v>
          </cell>
          <cell r="AY320">
            <v>13.370068178019256</v>
          </cell>
          <cell r="AZ320">
            <v>38.977059935651234</v>
          </cell>
          <cell r="BA320">
            <v>2.0302578209999993</v>
          </cell>
          <cell r="BB320">
            <v>0.97877924000000016</v>
          </cell>
          <cell r="BC320">
            <v>13.504222478359077</v>
          </cell>
          <cell r="BD320">
            <v>39.356505597633735</v>
          </cell>
          <cell r="BE320">
            <v>13.257999999999999</v>
          </cell>
          <cell r="BF320">
            <v>39.326999999999998</v>
          </cell>
          <cell r="BG320">
            <v>3.3371973206799996</v>
          </cell>
          <cell r="BH320">
            <v>1.0585180719999987</v>
          </cell>
          <cell r="BI320">
            <v>13.642525373521936</v>
          </cell>
          <cell r="BJ320">
            <v>40.414601996622601</v>
          </cell>
          <cell r="BK320">
            <v>4.5387593588349997</v>
          </cell>
          <cell r="BL320">
            <v>1.058518072000004</v>
          </cell>
          <cell r="BM320">
            <v>13.747634792639637</v>
          </cell>
          <cell r="BN320">
            <v>40.711896328721423</v>
          </cell>
          <cell r="BO320">
            <v>13.266999999999999</v>
          </cell>
          <cell r="BP320">
            <v>39.57</v>
          </cell>
          <cell r="BQ320">
            <v>5.5034142906239998</v>
          </cell>
          <cell r="BR320">
            <v>1.0585180720000076</v>
          </cell>
          <cell r="BS320">
            <v>13.841020214540164</v>
          </cell>
          <cell r="BT320">
            <v>41.19357434495803</v>
          </cell>
        </row>
        <row r="321">
          <cell r="B321" t="str">
            <v>Stainburn</v>
          </cell>
          <cell r="C321" t="str">
            <v>STAINBURN</v>
          </cell>
          <cell r="D321">
            <v>11</v>
          </cell>
          <cell r="E321">
            <v>50</v>
          </cell>
          <cell r="F321">
            <v>20</v>
          </cell>
          <cell r="G321">
            <v>0.49755536328403216</v>
          </cell>
          <cell r="H321">
            <v>0.40204893469195985</v>
          </cell>
          <cell r="I321">
            <v>8.0399999999999991</v>
          </cell>
          <cell r="J321">
            <v>24.875</v>
          </cell>
          <cell r="K321">
            <v>1.7442573999999933E-2</v>
          </cell>
          <cell r="L321">
            <v>1.2040479999995135E-3</v>
          </cell>
          <cell r="M321">
            <v>8.0409786938391967</v>
          </cell>
          <cell r="N321">
            <v>24.877768164201608</v>
          </cell>
          <cell r="O321">
            <v>4.2348170000000018E-2</v>
          </cell>
          <cell r="P321">
            <v>2.3432959999993841E-3</v>
          </cell>
          <cell r="Q321">
            <v>8.0423456936295974</v>
          </cell>
          <cell r="R321">
            <v>24.881634623488299</v>
          </cell>
          <cell r="S321">
            <v>7.5918531999999983E-2</v>
          </cell>
          <cell r="T321">
            <v>3.4783679999996764E-3</v>
          </cell>
          <cell r="U321">
            <v>8.0441672565079827</v>
          </cell>
          <cell r="V321">
            <v>24.886786781342956</v>
          </cell>
          <cell r="W321">
            <v>0.12279853299999999</v>
          </cell>
          <cell r="X321">
            <v>2.0252207999999605E-2</v>
          </cell>
          <cell r="Y321">
            <v>8.0475082167112841</v>
          </cell>
          <cell r="Z321">
            <v>24.896236443804668</v>
          </cell>
          <cell r="AA321">
            <v>0.18751476199999995</v>
          </cell>
          <cell r="AB321">
            <v>3.7030187999999686E-2</v>
          </cell>
          <cell r="AC321">
            <v>8.0517855533934242</v>
          </cell>
          <cell r="AD321">
            <v>24.908334578898106</v>
          </cell>
          <cell r="AE321">
            <v>0.26984376899999996</v>
          </cell>
          <cell r="AF321">
            <v>5.3955611999998876E-2</v>
          </cell>
          <cell r="AG321">
            <v>8.056995059980343</v>
          </cell>
          <cell r="AH321">
            <v>24.923069288635094</v>
          </cell>
          <cell r="AI321">
            <v>0.37364665599999991</v>
          </cell>
          <cell r="AJ321">
            <v>7.0704475999999961E-2</v>
          </cell>
          <cell r="AK321">
            <v>8.0633223859704461</v>
          </cell>
          <cell r="AL321">
            <v>24.940965669092613</v>
          </cell>
          <cell r="AM321">
            <v>0.49796508599999989</v>
          </cell>
          <cell r="AN321">
            <v>8.7588660000000207E-2</v>
          </cell>
          <cell r="AO321">
            <v>8.0707336011707351</v>
          </cell>
          <cell r="AP321">
            <v>24.961927751192441</v>
          </cell>
          <cell r="AQ321">
            <v>0.63745806999999999</v>
          </cell>
          <cell r="AR321">
            <v>0.10440635200000026</v>
          </cell>
          <cell r="AS321">
            <v>8.078937783976718</v>
          </cell>
          <cell r="AT321">
            <v>24.985132684377259</v>
          </cell>
          <cell r="AU321">
            <v>8.0449999999999999</v>
          </cell>
          <cell r="AV321">
            <v>25.047999999999998</v>
          </cell>
          <cell r="AW321">
            <v>0.79340851299999982</v>
          </cell>
          <cell r="AX321">
            <v>0.12112317599999978</v>
          </cell>
          <cell r="AY321">
            <v>8.0930004651660532</v>
          </cell>
          <cell r="AZ321">
            <v>25.1837658176761</v>
          </cell>
          <cell r="BA321">
            <v>1.8034144129999996</v>
          </cell>
          <cell r="BB321">
            <v>0.20020405599999913</v>
          </cell>
          <cell r="BC321">
            <v>8.1501626965845873</v>
          </cell>
          <cell r="BD321">
            <v>25.345445023531298</v>
          </cell>
          <cell r="BE321">
            <v>8.0470000000000006</v>
          </cell>
          <cell r="BF321">
            <v>25.224</v>
          </cell>
          <cell r="BG321">
            <v>2.9722100919999996</v>
          </cell>
          <cell r="BH321">
            <v>0.2158070999999997</v>
          </cell>
          <cell r="BI321">
            <v>8.2143275076347599</v>
          </cell>
          <cell r="BJ321">
            <v>25.69727366131033</v>
          </cell>
          <cell r="BK321">
            <v>4.0196931322370002</v>
          </cell>
          <cell r="BL321">
            <v>0.2158070999999997</v>
          </cell>
          <cell r="BM321">
            <v>8.2693061090213416</v>
          </cell>
          <cell r="BN321">
            <v>25.852776628752746</v>
          </cell>
          <cell r="BO321">
            <v>8.0630000000000006</v>
          </cell>
          <cell r="BP321">
            <v>25.271999999999998</v>
          </cell>
          <cell r="BQ321">
            <v>4.8192033742040001</v>
          </cell>
          <cell r="BR321">
            <v>0.21580710000000147</v>
          </cell>
          <cell r="BS321">
            <v>8.3272695138776616</v>
          </cell>
          <cell r="BT321">
            <v>26.019467061295064</v>
          </cell>
        </row>
        <row r="322">
          <cell r="B322" t="str">
            <v>Standish</v>
          </cell>
          <cell r="C322" t="str">
            <v>STANDISH</v>
          </cell>
          <cell r="D322">
            <v>11</v>
          </cell>
          <cell r="E322">
            <v>62.5</v>
          </cell>
          <cell r="F322">
            <v>25</v>
          </cell>
          <cell r="G322">
            <v>0.43665134835433983</v>
          </cell>
          <cell r="H322">
            <v>0.33550659916538111</v>
          </cell>
          <cell r="I322">
            <v>8.3859999999999992</v>
          </cell>
          <cell r="J322">
            <v>27.286000000000001</v>
          </cell>
          <cell r="K322">
            <v>2.9577353000000528E-2</v>
          </cell>
          <cell r="L322">
            <v>2.1447599999930844E-3</v>
          </cell>
          <cell r="M322">
            <v>8.3876649791345272</v>
          </cell>
          <cell r="N322">
            <v>27.290709272146238</v>
          </cell>
          <cell r="O322">
            <v>7.1718109999999946E-2</v>
          </cell>
          <cell r="P322">
            <v>20.004257647999992</v>
          </cell>
          <cell r="Q322">
            <v>9.4397154552841531</v>
          </cell>
          <cell r="R322">
            <v>30.266357375489985</v>
          </cell>
          <cell r="S322">
            <v>0.12841584900000047</v>
          </cell>
          <cell r="T322">
            <v>20.006423807999994</v>
          </cell>
          <cell r="U322">
            <v>9.442805008732627</v>
          </cell>
          <cell r="V322">
            <v>30.275095952266998</v>
          </cell>
          <cell r="W322">
            <v>0.20453822799999966</v>
          </cell>
          <cell r="X322">
            <v>20.049623820000001</v>
          </cell>
          <cell r="Y322">
            <v>9.4490678100566452</v>
          </cell>
          <cell r="Z322">
            <v>30.29280982940875</v>
          </cell>
          <cell r="AA322">
            <v>0.31010818800000006</v>
          </cell>
          <cell r="AB322">
            <v>20.092872236000012</v>
          </cell>
          <cell r="AC322">
            <v>9.4568787490970063</v>
          </cell>
          <cell r="AD322">
            <v>30.314902501260246</v>
          </cell>
          <cell r="AE322">
            <v>0.4447685899999998</v>
          </cell>
          <cell r="AF322">
            <v>20.136462391999999</v>
          </cell>
          <cell r="AG322">
            <v>9.4662344770646865</v>
          </cell>
          <cell r="AH322">
            <v>30.341364496015782</v>
          </cell>
          <cell r="AI322">
            <v>0.61554233099999944</v>
          </cell>
          <cell r="AJ322">
            <v>20.179708647999988</v>
          </cell>
          <cell r="AK322">
            <v>9.4774676136901324</v>
          </cell>
          <cell r="AL322">
            <v>30.373136604343173</v>
          </cell>
          <cell r="AM322">
            <v>0.82062678199999972</v>
          </cell>
          <cell r="AN322">
            <v>20.223268787999999</v>
          </cell>
          <cell r="AO322">
            <v>9.4905180701943515</v>
          </cell>
          <cell r="AP322">
            <v>30.410048869510021</v>
          </cell>
          <cell r="AQ322">
            <v>1.0511368320000001</v>
          </cell>
          <cell r="AR322">
            <v>20.266710599999996</v>
          </cell>
          <cell r="AS322">
            <v>9.5048968139462335</v>
          </cell>
          <cell r="AT322">
            <v>30.450718098357619</v>
          </cell>
          <cell r="AU322">
            <v>8.3970000000000002</v>
          </cell>
          <cell r="AV322">
            <v>27.699000000000002</v>
          </cell>
          <cell r="AW322">
            <v>1.3173556900000003</v>
          </cell>
          <cell r="AX322">
            <v>20.309951955999992</v>
          </cell>
          <cell r="AY322">
            <v>9.5321392628422679</v>
          </cell>
          <cell r="AZ322">
            <v>30.909658681387466</v>
          </cell>
          <cell r="BA322">
            <v>3.0501061189999987</v>
          </cell>
          <cell r="BB322">
            <v>20.516773416000007</v>
          </cell>
          <cell r="BC322">
            <v>9.633940385771977</v>
          </cell>
          <cell r="BD322">
            <v>31.197595738811476</v>
          </cell>
          <cell r="BE322">
            <v>8.4019999999999992</v>
          </cell>
          <cell r="BF322">
            <v>28.276</v>
          </cell>
          <cell r="BG322">
            <v>5.0198806587</v>
          </cell>
          <cell r="BH322">
            <v>20.553729867999998</v>
          </cell>
          <cell r="BI322">
            <v>9.7442664474309897</v>
          </cell>
          <cell r="BJ322">
            <v>32.072502828550519</v>
          </cell>
          <cell r="BK322">
            <v>6.7699984436413008</v>
          </cell>
          <cell r="BL322">
            <v>20.127379787999999</v>
          </cell>
          <cell r="BM322">
            <v>9.8137462329575698</v>
          </cell>
          <cell r="BN322">
            <v>32.269021338555447</v>
          </cell>
          <cell r="BO322">
            <v>8.4019999999999992</v>
          </cell>
          <cell r="BP322">
            <v>28.268000000000001</v>
          </cell>
          <cell r="BQ322">
            <v>8.1129766353350004</v>
          </cell>
          <cell r="BR322">
            <v>18.986463999999991</v>
          </cell>
          <cell r="BS322">
            <v>9.824351758699903</v>
          </cell>
          <cell r="BT322">
            <v>32.291018295237258</v>
          </cell>
        </row>
        <row r="323">
          <cell r="B323" t="str">
            <v>Strangeways</v>
          </cell>
          <cell r="C323" t="str">
            <v>STRANGEWAYS</v>
          </cell>
          <cell r="D323">
            <v>6.6</v>
          </cell>
          <cell r="E323">
            <v>54.75</v>
          </cell>
          <cell r="F323">
            <v>21.9</v>
          </cell>
          <cell r="G323">
            <v>0.77653306956023216</v>
          </cell>
          <cell r="H323">
            <v>0.66038720631835046</v>
          </cell>
          <cell r="I323">
            <v>14.461</v>
          </cell>
          <cell r="J323">
            <v>42.511000000000003</v>
          </cell>
          <cell r="K323">
            <v>1.5925171999999987E-2</v>
          </cell>
          <cell r="L323">
            <v>9.91423999999963E-4</v>
          </cell>
          <cell r="M323">
            <v>14.462479818371875</v>
          </cell>
          <cell r="N323">
            <v>42.515185558422708</v>
          </cell>
          <cell r="O323">
            <v>3.8187102000000084E-2</v>
          </cell>
          <cell r="P323">
            <v>1.9321639999994034E-3</v>
          </cell>
          <cell r="Q323">
            <v>14.464509525609817</v>
          </cell>
          <cell r="R323">
            <v>42.5209264374298</v>
          </cell>
          <cell r="S323">
            <v>6.7652739999999989E-2</v>
          </cell>
          <cell r="T323">
            <v>2.8724519999991927E-3</v>
          </cell>
          <cell r="U323">
            <v>14.46716935433119</v>
          </cell>
          <cell r="V323">
            <v>42.528449569132512</v>
          </cell>
          <cell r="W323">
            <v>0.10649050090000001</v>
          </cell>
          <cell r="X323">
            <v>8.8752907999999575E-2</v>
          </cell>
          <cell r="Y323">
            <v>14.478079368891805</v>
          </cell>
          <cell r="Z323">
            <v>42.559307750247129</v>
          </cell>
          <cell r="AA323">
            <v>0.159573509</v>
          </cell>
          <cell r="AB323">
            <v>0.1746398039999999</v>
          </cell>
          <cell r="AC323">
            <v>14.490236082761713</v>
          </cell>
          <cell r="AD323">
            <v>42.593692129504554</v>
          </cell>
          <cell r="AE323">
            <v>0.226546939</v>
          </cell>
          <cell r="AF323">
            <v>0.26065380799999982</v>
          </cell>
          <cell r="AG323">
            <v>14.50361901248937</v>
          </cell>
          <cell r="AH323">
            <v>42.631544770954832</v>
          </cell>
          <cell r="AI323">
            <v>0.31062308999999999</v>
          </cell>
          <cell r="AJ323">
            <v>0.34652388800000011</v>
          </cell>
          <cell r="AK323">
            <v>14.518485452219007</v>
          </cell>
          <cell r="AL323">
            <v>42.673593412334547</v>
          </cell>
          <cell r="AM323">
            <v>0.41081363699999995</v>
          </cell>
          <cell r="AN323">
            <v>0.43251071200000002</v>
          </cell>
          <cell r="AO323">
            <v>14.534771748471108</v>
          </cell>
          <cell r="AP323">
            <v>42.719658014415643</v>
          </cell>
          <cell r="AQ323">
            <v>0.52288596300000023</v>
          </cell>
          <cell r="AR323">
            <v>0.51844299999999999</v>
          </cell>
          <cell r="AS323">
            <v>14.552092660167123</v>
          </cell>
          <cell r="AT323">
            <v>42.768648950881975</v>
          </cell>
          <cell r="AU323">
            <v>14.472</v>
          </cell>
          <cell r="AV323">
            <v>42.853999999999999</v>
          </cell>
          <cell r="AW323">
            <v>0.65272357000000003</v>
          </cell>
          <cell r="AX323">
            <v>0.60429239999999984</v>
          </cell>
          <cell r="AY323">
            <v>14.581960380099266</v>
          </cell>
          <cell r="AZ323">
            <v>43.165014921720164</v>
          </cell>
          <cell r="BA323">
            <v>1.4992894959</v>
          </cell>
          <cell r="BB323">
            <v>1.0297478119999988</v>
          </cell>
          <cell r="BC323">
            <v>14.693233389470707</v>
          </cell>
          <cell r="BD323">
            <v>43.479742519678489</v>
          </cell>
          <cell r="BE323">
            <v>14.493</v>
          </cell>
          <cell r="BF323">
            <v>43.417999999999999</v>
          </cell>
          <cell r="BG323">
            <v>2.4696099977170007</v>
          </cell>
          <cell r="BH323">
            <v>1.1146574239999993</v>
          </cell>
          <cell r="BI323">
            <v>14.806542084966049</v>
          </cell>
          <cell r="BJ323">
            <v>44.304830937867443</v>
          </cell>
          <cell r="BK323">
            <v>3.3683670395457996</v>
          </cell>
          <cell r="BL323">
            <v>1.1146574240000011</v>
          </cell>
          <cell r="BM323">
            <v>14.885162936486644</v>
          </cell>
          <cell r="BN323">
            <v>44.527204286878941</v>
          </cell>
          <cell r="BO323">
            <v>14.433</v>
          </cell>
          <cell r="BP323">
            <v>43.893000000000001</v>
          </cell>
          <cell r="BQ323">
            <v>4.1049267657086999</v>
          </cell>
          <cell r="BR323">
            <v>1.1146574239999993</v>
          </cell>
          <cell r="BS323">
            <v>14.889595202573672</v>
          </cell>
          <cell r="BT323">
            <v>45.184446255988355</v>
          </cell>
        </row>
        <row r="324">
          <cell r="B324" t="str">
            <v>Strawberry Bank</v>
          </cell>
          <cell r="C324" t="str">
            <v>STRAWBERRY BANK</v>
          </cell>
          <cell r="D324">
            <v>6.6</v>
          </cell>
          <cell r="E324">
            <v>62.5</v>
          </cell>
          <cell r="F324">
            <v>25</v>
          </cell>
          <cell r="G324">
            <v>0.82097632135602228</v>
          </cell>
          <cell r="H324">
            <v>0.63113685258377294</v>
          </cell>
          <cell r="I324">
            <v>15.776999999999999</v>
          </cell>
          <cell r="J324">
            <v>51.307000000000002</v>
          </cell>
          <cell r="K324">
            <v>1.2879104000000086E-2</v>
          </cell>
          <cell r="L324">
            <v>3.3687040000032198E-3</v>
          </cell>
          <cell r="M324">
            <v>15.778421314594324</v>
          </cell>
          <cell r="N324">
            <v>51.311020084751391</v>
          </cell>
          <cell r="O324">
            <v>3.07367320000001E-2</v>
          </cell>
          <cell r="P324">
            <v>6.3817960000065455E-3</v>
          </cell>
          <cell r="Q324">
            <v>15.780247029111019</v>
          </cell>
          <cell r="R324">
            <v>51.316183985212447</v>
          </cell>
          <cell r="S324">
            <v>5.4203455000000067E-2</v>
          </cell>
          <cell r="T324">
            <v>9.253948000015555E-3</v>
          </cell>
          <cell r="U324">
            <v>15.782551083136989</v>
          </cell>
          <cell r="V324">
            <v>51.322700834116382</v>
          </cell>
          <cell r="W324">
            <v>8.5127746999999976E-2</v>
          </cell>
          <cell r="X324">
            <v>4.6030412000000354E-2</v>
          </cell>
          <cell r="Y324">
            <v>15.788473363394706</v>
          </cell>
          <cell r="Z324">
            <v>51.339451572237664</v>
          </cell>
          <cell r="AA324">
            <v>0.12706100800000003</v>
          </cell>
          <cell r="AB324">
            <v>8.2727400000010221E-2</v>
          </cell>
          <cell r="AC324">
            <v>15.795351726338131</v>
          </cell>
          <cell r="AD324">
            <v>51.358906520560694</v>
          </cell>
          <cell r="AE324">
            <v>0.17965480800000005</v>
          </cell>
          <cell r="AF324">
            <v>0.11967549600000638</v>
          </cell>
          <cell r="AG324">
            <v>15.803184610847122</v>
          </cell>
          <cell r="AH324">
            <v>51.381061263570928</v>
          </cell>
          <cell r="AI324">
            <v>0.24524786400000015</v>
          </cell>
          <cell r="AJ324">
            <v>0.15617060000000293</v>
          </cell>
          <cell r="AK324">
            <v>15.812115008825467</v>
          </cell>
          <cell r="AL324">
            <v>51.406320243447659</v>
          </cell>
          <cell r="AM324">
            <v>0.32303756900000008</v>
          </cell>
          <cell r="AN324">
            <v>0.19289764000001242</v>
          </cell>
          <cell r="AO324">
            <v>15.822132626030388</v>
          </cell>
          <cell r="AP324">
            <v>51.434654343675376</v>
          </cell>
          <cell r="AQ324">
            <v>0.40979445799999997</v>
          </cell>
          <cell r="AR324">
            <v>0.22942935200001102</v>
          </cell>
          <cell r="AS324">
            <v>15.832917581632715</v>
          </cell>
          <cell r="AT324">
            <v>51.465158804640183</v>
          </cell>
          <cell r="AU324">
            <v>15.779</v>
          </cell>
          <cell r="AV324">
            <v>51.366</v>
          </cell>
          <cell r="AW324">
            <v>0.50914302399999989</v>
          </cell>
          <cell r="AX324">
            <v>0.26571175200000141</v>
          </cell>
          <cell r="AY324">
            <v>15.846782214167646</v>
          </cell>
          <cell r="AZ324">
            <v>51.557717053127128</v>
          </cell>
          <cell r="BA324">
            <v>1.1500116060000001</v>
          </cell>
          <cell r="BB324">
            <v>-0.13124137999999874</v>
          </cell>
          <cell r="BC324">
            <v>15.868119282458103</v>
          </cell>
          <cell r="BD324">
            <v>51.618067395842417</v>
          </cell>
          <cell r="BE324">
            <v>15.792999999999999</v>
          </cell>
          <cell r="BF324">
            <v>51.738</v>
          </cell>
          <cell r="BG324">
            <v>1.88473317937</v>
          </cell>
          <cell r="BH324">
            <v>-4.7365138159999987</v>
          </cell>
          <cell r="BI324">
            <v>15.54353389117756</v>
          </cell>
          <cell r="BJ324">
            <v>51.03240329110173</v>
          </cell>
          <cell r="BK324">
            <v>2.5599296077589</v>
          </cell>
          <cell r="BL324">
            <v>-15.361313815999992</v>
          </cell>
          <cell r="BM324">
            <v>14.673169300207906</v>
          </cell>
          <cell r="BN324">
            <v>48.570640473584533</v>
          </cell>
          <cell r="BO324">
            <v>15.702</v>
          </cell>
          <cell r="BP324">
            <v>51.527000000000001</v>
          </cell>
          <cell r="BQ324">
            <v>3.1046356123179004</v>
          </cell>
          <cell r="BR324">
            <v>-18.543713815999993</v>
          </cell>
          <cell r="BS324">
            <v>14.351430915615827</v>
          </cell>
          <cell r="BT324">
            <v>47.707013767884177</v>
          </cell>
        </row>
        <row r="325">
          <cell r="B325" t="str">
            <v>Stuart St</v>
          </cell>
          <cell r="C325" t="str">
            <v>STUART ST</v>
          </cell>
          <cell r="D325">
            <v>6.6</v>
          </cell>
          <cell r="E325">
            <v>54.75</v>
          </cell>
          <cell r="F325">
            <v>21.9</v>
          </cell>
          <cell r="G325">
            <v>0.75505772137779859</v>
          </cell>
          <cell r="H325">
            <v>0.65941578556329283</v>
          </cell>
          <cell r="I325">
            <v>14.44</v>
          </cell>
          <cell r="J325">
            <v>41.335999999999999</v>
          </cell>
          <cell r="K325">
            <v>1.2397009999999931E-2</v>
          </cell>
          <cell r="L325">
            <v>1.3860359999999794E-3</v>
          </cell>
          <cell r="M325">
            <v>14.441205703836113</v>
          </cell>
          <cell r="N325">
            <v>41.339410245434472</v>
          </cell>
          <cell r="O325">
            <v>3.0273150999999943E-2</v>
          </cell>
          <cell r="P325">
            <v>2.688676000000001E-3</v>
          </cell>
          <cell r="Q325">
            <v>14.442883412074458</v>
          </cell>
          <cell r="R325">
            <v>41.344155520923223</v>
          </cell>
          <cell r="S325">
            <v>5.4566975999999934E-2</v>
          </cell>
          <cell r="T325">
            <v>3.980288000000165E-3</v>
          </cell>
          <cell r="U325">
            <v>14.445121557368291</v>
          </cell>
          <cell r="V325">
            <v>41.350485951781415</v>
          </cell>
          <cell r="W325">
            <v>8.7294449199999957E-2</v>
          </cell>
          <cell r="X325">
            <v>2.3267479999999896E-2</v>
          </cell>
          <cell r="Y325">
            <v>14.449671660543293</v>
          </cell>
          <cell r="Z325">
            <v>41.363355587021992</v>
          </cell>
          <cell r="AA325">
            <v>0.13312877720000005</v>
          </cell>
          <cell r="AB325">
            <v>4.2555212000000342E-2</v>
          </cell>
          <cell r="AC325">
            <v>14.455368363402565</v>
          </cell>
          <cell r="AD325">
            <v>41.379468295910769</v>
          </cell>
          <cell r="AE325">
            <v>0.19200755000000003</v>
          </cell>
          <cell r="AF325">
            <v>6.2009311999999372E-2</v>
          </cell>
          <cell r="AG325">
            <v>14.46222071267491</v>
          </cell>
          <cell r="AH325">
            <v>41.398849666460904</v>
          </cell>
          <cell r="AI325">
            <v>0.26722627099999985</v>
          </cell>
          <cell r="AJ325">
            <v>8.1258524000000332E-2</v>
          </cell>
          <cell r="AK325">
            <v>14.47048451366693</v>
          </cell>
          <cell r="AL325">
            <v>41.42222322534024</v>
          </cell>
          <cell r="AM325">
            <v>0.35803849500000007</v>
          </cell>
          <cell r="AN325">
            <v>0.10066101200000022</v>
          </cell>
          <cell r="AO325">
            <v>14.480125800582362</v>
          </cell>
          <cell r="AP325">
            <v>41.449492902769315</v>
          </cell>
          <cell r="AQ325">
            <v>0.46043760199999995</v>
          </cell>
          <cell r="AR325">
            <v>0.11998396799999966</v>
          </cell>
          <cell r="AS325">
            <v>14.490773719648933</v>
          </cell>
          <cell r="AT325">
            <v>41.479609765879303</v>
          </cell>
          <cell r="AU325">
            <v>14.464</v>
          </cell>
          <cell r="AV325">
            <v>42.121000000000002</v>
          </cell>
          <cell r="AW325">
            <v>0.57957551299999976</v>
          </cell>
          <cell r="AX325">
            <v>0.13918956800000082</v>
          </cell>
          <cell r="AY325">
            <v>14.526875638333252</v>
          </cell>
          <cell r="AZ325">
            <v>42.298839160947502</v>
          </cell>
          <cell r="BA325">
            <v>1.3593454895999999</v>
          </cell>
          <cell r="BB325">
            <v>0.23019346799999996</v>
          </cell>
          <cell r="BC325">
            <v>14.603048597736024</v>
          </cell>
          <cell r="BD325">
            <v>42.514288825494496</v>
          </cell>
          <cell r="BE325">
            <v>14.48</v>
          </cell>
          <cell r="BF325">
            <v>42.658999999999999</v>
          </cell>
          <cell r="BG325">
            <v>2.2417071543490001</v>
          </cell>
          <cell r="BH325">
            <v>0.24815511599999907</v>
          </cell>
          <cell r="BI325">
            <v>14.697806462428954</v>
          </cell>
          <cell r="BJ325">
            <v>43.275049706279063</v>
          </cell>
          <cell r="BK325">
            <v>3.0177103574832103</v>
          </cell>
          <cell r="BL325">
            <v>0.24815511599999907</v>
          </cell>
          <cell r="BM325">
            <v>14.765689137917066</v>
          </cell>
          <cell r="BN325">
            <v>43.467050906929984</v>
          </cell>
          <cell r="BO325">
            <v>14.41</v>
          </cell>
          <cell r="BP325">
            <v>42.901000000000003</v>
          </cell>
          <cell r="BQ325">
            <v>3.6054023463735998</v>
          </cell>
          <cell r="BR325">
            <v>0.24815511599999907</v>
          </cell>
          <cell r="BS325">
            <v>14.747098854278651</v>
          </cell>
          <cell r="BT325">
            <v>43.854459543162598</v>
          </cell>
        </row>
        <row r="326">
          <cell r="B326" t="str">
            <v>Stubbins</v>
          </cell>
          <cell r="C326" t="str">
            <v>STUBBINS</v>
          </cell>
          <cell r="D326">
            <v>11</v>
          </cell>
          <cell r="E326">
            <v>33.405000000000001</v>
          </cell>
          <cell r="F326">
            <v>13.1</v>
          </cell>
          <cell r="G326">
            <v>0.89983640289003286</v>
          </cell>
          <cell r="H326">
            <v>0.73903556804471437</v>
          </cell>
          <cell r="I326">
            <v>9.6809999999999992</v>
          </cell>
          <cell r="J326">
            <v>30.058</v>
          </cell>
          <cell r="K326">
            <v>6.2882150000000137E-3</v>
          </cell>
          <cell r="L326">
            <v>6.8390480000002363E-4</v>
          </cell>
          <cell r="M326">
            <v>9.6813659413857582</v>
          </cell>
          <cell r="N326">
            <v>30.059035038541548</v>
          </cell>
          <cell r="O326">
            <v>1.5033402999999973E-2</v>
          </cell>
          <cell r="P326">
            <v>1.3380687999999807E-3</v>
          </cell>
          <cell r="Q326">
            <v>9.6818592794227953</v>
          </cell>
          <cell r="R326">
            <v>30.060430409227173</v>
          </cell>
          <cell r="S326">
            <v>2.6556096999999973E-2</v>
          </cell>
          <cell r="T326">
            <v>1.9972768000000585E-3</v>
          </cell>
          <cell r="U326">
            <v>9.6824986634590626</v>
          </cell>
          <cell r="V326">
            <v>30.062238860378482</v>
          </cell>
          <cell r="W326">
            <v>4.1808360000000017E-2</v>
          </cell>
          <cell r="X326">
            <v>2.9262880800000168E-2</v>
          </cell>
          <cell r="Y326">
            <v>9.6847302727279558</v>
          </cell>
          <cell r="Z326">
            <v>30.068550804566453</v>
          </cell>
          <cell r="AA326">
            <v>6.2537819999999994E-2</v>
          </cell>
          <cell r="AB326">
            <v>5.6538800799999844E-2</v>
          </cell>
          <cell r="AC326">
            <v>9.6872499017339155</v>
          </cell>
          <cell r="AD326">
            <v>30.075677391591206</v>
          </cell>
          <cell r="AE326">
            <v>8.8583437000000015E-2</v>
          </cell>
          <cell r="AF326">
            <v>8.3906704800000176E-2</v>
          </cell>
          <cell r="AG326">
            <v>9.690053384527344</v>
          </cell>
          <cell r="AH326">
            <v>30.083606838367899</v>
          </cell>
          <cell r="AI326">
            <v>0.12111184</v>
          </cell>
          <cell r="AJ326">
            <v>0.11118289680000015</v>
          </cell>
          <cell r="AK326">
            <v>9.6931923117111634</v>
          </cell>
          <cell r="AL326">
            <v>30.09248506515722</v>
          </cell>
          <cell r="AM326">
            <v>0.15972845199999994</v>
          </cell>
          <cell r="AN326">
            <v>0.13854251279999996</v>
          </cell>
          <cell r="AO326">
            <v>9.6966551656198838</v>
          </cell>
          <cell r="AP326">
            <v>30.102279495081675</v>
          </cell>
          <cell r="AQ326">
            <v>0.20282636499999998</v>
          </cell>
          <cell r="AR326">
            <v>0.16586855280000035</v>
          </cell>
          <cell r="AS326">
            <v>9.7003514645491524</v>
          </cell>
          <cell r="AT326">
            <v>30.112734207234386</v>
          </cell>
          <cell r="AU326">
            <v>9.6869999999999994</v>
          </cell>
          <cell r="AV326">
            <v>30.234999999999999</v>
          </cell>
          <cell r="AW326">
            <v>0.25226406299999993</v>
          </cell>
          <cell r="AX326">
            <v>0.19314012079999943</v>
          </cell>
          <cell r="AY326">
            <v>9.7103776568559184</v>
          </cell>
          <cell r="AZ326">
            <v>30.301121998764291</v>
          </cell>
          <cell r="BA326">
            <v>0.57261182899999996</v>
          </cell>
          <cell r="BB326">
            <v>0.32669631279999956</v>
          </cell>
          <cell r="BC326">
            <v>9.7342014361593314</v>
          </cell>
          <cell r="BD326">
            <v>30.368505822360028</v>
          </cell>
          <cell r="BE326">
            <v>9.6890000000000001</v>
          </cell>
          <cell r="BF326">
            <v>30.271000000000001</v>
          </cell>
          <cell r="BG326">
            <v>0.94188208785000016</v>
          </cell>
          <cell r="BH326">
            <v>0.35327592080000048</v>
          </cell>
          <cell r="BI326">
            <v>9.7569781659033801</v>
          </cell>
          <cell r="BJ326">
            <v>30.463271288331615</v>
          </cell>
          <cell r="BK326">
            <v>1.2852791878100998</v>
          </cell>
          <cell r="BL326">
            <v>0.35327592080000048</v>
          </cell>
          <cell r="BM326">
            <v>9.7750018393670981</v>
          </cell>
          <cell r="BN326">
            <v>30.514249935243967</v>
          </cell>
          <cell r="BO326">
            <v>9.6039999999999992</v>
          </cell>
          <cell r="BP326">
            <v>30.082000000000001</v>
          </cell>
          <cell r="BQ326">
            <v>1.5666069462674999</v>
          </cell>
          <cell r="BR326">
            <v>0.35327592080000048</v>
          </cell>
          <cell r="BS326">
            <v>9.7047677172830884</v>
          </cell>
          <cell r="BT326">
            <v>30.367014144862242</v>
          </cell>
        </row>
        <row r="327">
          <cell r="B327" t="str">
            <v>Swinton</v>
          </cell>
          <cell r="C327" t="str">
            <v>SWINTON</v>
          </cell>
          <cell r="D327">
            <v>11</v>
          </cell>
          <cell r="E327">
            <v>62.5</v>
          </cell>
          <cell r="F327">
            <v>25</v>
          </cell>
          <cell r="G327">
            <v>0.34738871093235008</v>
          </cell>
          <cell r="H327">
            <v>0.29975951925432243</v>
          </cell>
          <cell r="I327">
            <v>7.4930000000000003</v>
          </cell>
          <cell r="J327">
            <v>21.709</v>
          </cell>
          <cell r="K327">
            <v>1.6762328999999965E-2</v>
          </cell>
          <cell r="L327">
            <v>2.0612440000000731E-3</v>
          </cell>
          <cell r="M327">
            <v>7.4939879813580603</v>
          </cell>
          <cell r="N327">
            <v>21.71179443327188</v>
          </cell>
          <cell r="O327">
            <v>4.043486900000004E-2</v>
          </cell>
          <cell r="P327">
            <v>28.003961347999997</v>
          </cell>
          <cell r="Q327">
            <v>8.9649490641041343</v>
          </cell>
          <cell r="R327">
            <v>25.872300659156899</v>
          </cell>
          <cell r="S327">
            <v>7.2046155000000001E-2</v>
          </cell>
          <cell r="T327">
            <v>28.005816723999999</v>
          </cell>
          <cell r="U327">
            <v>8.96670560831455</v>
          </cell>
          <cell r="V327">
            <v>25.877268916447456</v>
          </cell>
          <cell r="W327">
            <v>0.11405677729999997</v>
          </cell>
          <cell r="X327">
            <v>28.067659635999998</v>
          </cell>
          <cell r="Y327">
            <v>8.9721565052222232</v>
          </cell>
          <cell r="Z327">
            <v>25.892686381115315</v>
          </cell>
          <cell r="AA327">
            <v>0.1719544529999999</v>
          </cell>
          <cell r="AB327">
            <v>28.129482467999999</v>
          </cell>
          <cell r="AC327">
            <v>8.9784402022538696</v>
          </cell>
          <cell r="AD327">
            <v>25.910459360243312</v>
          </cell>
          <cell r="AE327">
            <v>0.24545862900000004</v>
          </cell>
          <cell r="AF327">
            <v>28.191511216000002</v>
          </cell>
          <cell r="AG327">
            <v>8.9855538359043656</v>
          </cell>
          <cell r="AH327">
            <v>25.930579754615881</v>
          </cell>
          <cell r="AI327">
            <v>0.33828712399999994</v>
          </cell>
          <cell r="AJ327">
            <v>28.253247304000002</v>
          </cell>
          <cell r="AK327">
            <v>8.9936663725954773</v>
          </cell>
          <cell r="AL327">
            <v>25.95352547344352</v>
          </cell>
          <cell r="AM327">
            <v>0.44940626400000006</v>
          </cell>
          <cell r="AN327">
            <v>28.315173363999993</v>
          </cell>
          <cell r="AO327">
            <v>9.0027488901229304</v>
          </cell>
          <cell r="AP327">
            <v>25.979214712379147</v>
          </cell>
          <cell r="AQ327">
            <v>0.57405155699999999</v>
          </cell>
          <cell r="AR327">
            <v>28.376981988000001</v>
          </cell>
          <cell r="AS327">
            <v>9.0125351827748759</v>
          </cell>
          <cell r="AT327">
            <v>26.006894527966619</v>
          </cell>
          <cell r="AU327">
            <v>7.4989999999999997</v>
          </cell>
          <cell r="AV327">
            <v>21.954000000000001</v>
          </cell>
          <cell r="AW327">
            <v>0.718640854</v>
          </cell>
          <cell r="AX327">
            <v>28.438626904000007</v>
          </cell>
          <cell r="AY327">
            <v>9.0293596717195719</v>
          </cell>
          <cell r="AZ327">
            <v>26.282510806109315</v>
          </cell>
          <cell r="BA327">
            <v>1.6629845195999999</v>
          </cell>
          <cell r="BB327">
            <v>28.076444984000002</v>
          </cell>
          <cell r="BC327">
            <v>9.0599152390408513</v>
          </cell>
          <cell r="BD327">
            <v>26.368935001532826</v>
          </cell>
          <cell r="BE327">
            <v>7.5129999999999999</v>
          </cell>
          <cell r="BF327">
            <v>22.248999999999999</v>
          </cell>
          <cell r="BG327">
            <v>2.7417648842000002</v>
          </cell>
          <cell r="BH327">
            <v>22.724007864000011</v>
          </cell>
          <cell r="BI327">
            <v>8.8496064319359196</v>
          </cell>
          <cell r="BJ327">
            <v>26.029493887197773</v>
          </cell>
          <cell r="BK327">
            <v>3.7251605240877996</v>
          </cell>
          <cell r="BL327">
            <v>10.328407864000003</v>
          </cell>
          <cell r="BM327">
            <v>8.2506210447215729</v>
          </cell>
          <cell r="BN327">
            <v>24.335307370674119</v>
          </cell>
          <cell r="BO327">
            <v>7.5190000000000001</v>
          </cell>
          <cell r="BP327">
            <v>22.423999999999999</v>
          </cell>
          <cell r="BQ327">
            <v>4.5117256818084002</v>
          </cell>
          <cell r="BR327">
            <v>6.6156078640000047</v>
          </cell>
          <cell r="BS327">
            <v>8.1030335470941122</v>
          </cell>
          <cell r="BT327">
            <v>24.075896326362717</v>
          </cell>
        </row>
        <row r="328">
          <cell r="B328" t="str">
            <v>Tame Valley</v>
          </cell>
          <cell r="C328" t="str">
            <v>TAME VALLEY</v>
          </cell>
          <cell r="D328">
            <v>6.6</v>
          </cell>
          <cell r="E328">
            <v>55.844999999999992</v>
          </cell>
          <cell r="F328">
            <v>21.9</v>
          </cell>
          <cell r="G328">
            <v>0.72001774576252187</v>
          </cell>
          <cell r="H328">
            <v>0.63710839166952016</v>
          </cell>
          <cell r="I328">
            <v>13.949</v>
          </cell>
          <cell r="J328">
            <v>40.198999999999998</v>
          </cell>
          <cell r="K328">
            <v>3.8130098000000112E-2</v>
          </cell>
          <cell r="L328">
            <v>3.8668199999998265E-3</v>
          </cell>
          <cell r="M328">
            <v>13.95267377756249</v>
          </cell>
          <cell r="N328">
            <v>40.209391012108028</v>
          </cell>
          <cell r="O328">
            <v>9.3023134000000063E-2</v>
          </cell>
          <cell r="P328">
            <v>10.007414748000002</v>
          </cell>
          <cell r="Q328">
            <v>14.832559171228151</v>
          </cell>
          <cell r="R328">
            <v>42.698082726219965</v>
          </cell>
          <cell r="S328">
            <v>0.16752266399999982</v>
          </cell>
          <cell r="T328">
            <v>10.010865359999997</v>
          </cell>
          <cell r="U328">
            <v>14.839378040238312</v>
          </cell>
          <cell r="V328">
            <v>42.717369400288398</v>
          </cell>
          <cell r="W328">
            <v>0.2678932650000001</v>
          </cell>
          <cell r="X328">
            <v>10.074766916000005</v>
          </cell>
          <cell r="Y328">
            <v>14.853748127217754</v>
          </cell>
          <cell r="Z328">
            <v>42.758014144086012</v>
          </cell>
          <cell r="AA328">
            <v>0.40826499500000013</v>
          </cell>
          <cell r="AB328">
            <v>10.138620191999998</v>
          </cell>
          <cell r="AC328">
            <v>14.871613182094928</v>
          </cell>
          <cell r="AD328">
            <v>42.808544149885691</v>
          </cell>
          <cell r="AE328">
            <v>0.58840744000000011</v>
          </cell>
          <cell r="AF328">
            <v>10.202841180000004</v>
          </cell>
          <cell r="AG328">
            <v>14.892989438734725</v>
          </cell>
          <cell r="AH328">
            <v>42.869005333991225</v>
          </cell>
          <cell r="AI328">
            <v>0.81828819999999958</v>
          </cell>
          <cell r="AJ328">
            <v>10.266514724</v>
          </cell>
          <cell r="AK328">
            <v>14.918668780618992</v>
          </cell>
          <cell r="AL328">
            <v>42.941637481122321</v>
          </cell>
          <cell r="AM328">
            <v>1.095601914</v>
          </cell>
          <cell r="AN328">
            <v>10.330527516</v>
          </cell>
          <cell r="AO328">
            <v>14.948527106394849</v>
          </cell>
          <cell r="AP328">
            <v>43.026089579646261</v>
          </cell>
          <cell r="AQ328">
            <v>1.4081498410000002</v>
          </cell>
          <cell r="AR328">
            <v>10.394318584000001</v>
          </cell>
          <cell r="AS328">
            <v>14.98144823064785</v>
          </cell>
          <cell r="AT328">
            <v>43.11920458046059</v>
          </cell>
          <cell r="AU328">
            <v>13.958</v>
          </cell>
          <cell r="AV328">
            <v>40.551000000000002</v>
          </cell>
          <cell r="AW328">
            <v>1.7715257089999996</v>
          </cell>
          <cell r="AX328">
            <v>10.457805147999998</v>
          </cell>
          <cell r="AY328">
            <v>15.027789009439083</v>
          </cell>
          <cell r="AZ328">
            <v>43.576820252052862</v>
          </cell>
          <cell r="BA328">
            <v>4.1501579519999989</v>
          </cell>
          <cell r="BB328">
            <v>10.525807351999998</v>
          </cell>
          <cell r="BC328">
            <v>15.241814018012425</v>
          </cell>
          <cell r="BD328">
            <v>44.182174391675737</v>
          </cell>
          <cell r="BE328">
            <v>13.92</v>
          </cell>
          <cell r="BF328">
            <v>41.359000000000002</v>
          </cell>
          <cell r="BG328">
            <v>6.8473883635000004</v>
          </cell>
          <cell r="BH328">
            <v>8.6504742480000019</v>
          </cell>
          <cell r="BI328">
            <v>15.275711386456571</v>
          </cell>
          <cell r="BJ328">
            <v>45.193530858781031</v>
          </cell>
          <cell r="BK328">
            <v>9.2327473899994015</v>
          </cell>
          <cell r="BL328">
            <v>3.9271609439999962</v>
          </cell>
          <cell r="BM328">
            <v>15.071193427143236</v>
          </cell>
          <cell r="BN328">
            <v>44.615066715161454</v>
          </cell>
          <cell r="BO328">
            <v>13.929</v>
          </cell>
          <cell r="BP328">
            <v>41.703000000000003</v>
          </cell>
          <cell r="BQ328">
            <v>11.0540448422542</v>
          </cell>
          <cell r="BR328">
            <v>1.8082244680000086</v>
          </cell>
          <cell r="BS328">
            <v>15.054156764949202</v>
          </cell>
          <cell r="BT328">
            <v>44.885423913574002</v>
          </cell>
        </row>
        <row r="329">
          <cell r="B329" t="str">
            <v>Tardy Gate</v>
          </cell>
          <cell r="C329" t="str">
            <v>TARDY GATE</v>
          </cell>
          <cell r="D329">
            <v>11</v>
          </cell>
          <cell r="E329">
            <v>33.405000000000001</v>
          </cell>
          <cell r="F329">
            <v>13.1</v>
          </cell>
          <cell r="G329">
            <v>0.69441543625191893</v>
          </cell>
          <cell r="H329">
            <v>0.62774013010180341</v>
          </cell>
          <cell r="I329">
            <v>8.2219999999999995</v>
          </cell>
          <cell r="J329">
            <v>23.193000000000001</v>
          </cell>
          <cell r="K329">
            <v>2.4682158999999926E-2</v>
          </cell>
          <cell r="L329">
            <v>1.9095799999999663E-3</v>
          </cell>
          <cell r="M329">
            <v>8.2233957043336243</v>
          </cell>
          <cell r="N329">
            <v>23.196947647995351</v>
          </cell>
          <cell r="O329">
            <v>5.9695325999999937E-2</v>
          </cell>
          <cell r="P329">
            <v>3.6976079999999634E-3</v>
          </cell>
          <cell r="Q329">
            <v>8.2253272661372385</v>
          </cell>
          <cell r="R329">
            <v>23.202410929793814</v>
          </cell>
          <cell r="S329">
            <v>0.1066292419999999</v>
          </cell>
          <cell r="T329">
            <v>5.4619680000000947E-3</v>
          </cell>
          <cell r="U329">
            <v>8.2278832627515719</v>
          </cell>
          <cell r="V329">
            <v>23.209640379948556</v>
          </cell>
          <cell r="W329">
            <v>0.16944625899999988</v>
          </cell>
          <cell r="X329">
            <v>4.046950799999971E-2</v>
          </cell>
          <cell r="Y329">
            <v>8.2330177204167807</v>
          </cell>
          <cell r="Z329">
            <v>23.224162819279695</v>
          </cell>
          <cell r="AA329">
            <v>0.25627049599999996</v>
          </cell>
          <cell r="AB329">
            <v>7.5467624000000288E-2</v>
          </cell>
          <cell r="AC329">
            <v>8.2394117357165868</v>
          </cell>
          <cell r="AD329">
            <v>23.242247825589708</v>
          </cell>
          <cell r="AE329">
            <v>0.36674473699999988</v>
          </cell>
          <cell r="AF329">
            <v>0.11067711600000107</v>
          </cell>
          <cell r="AG329">
            <v>8.2470581486678682</v>
          </cell>
          <cell r="AH329">
            <v>23.263875147388124</v>
          </cell>
          <cell r="AI329">
            <v>0.50651563399999988</v>
          </cell>
          <cell r="AJ329">
            <v>0.14559893200000085</v>
          </cell>
          <cell r="AK329">
            <v>8.2562271382020516</v>
          </cell>
          <cell r="AL329">
            <v>23.289808966093123</v>
          </cell>
          <cell r="AM329">
            <v>0.67407855500000013</v>
          </cell>
          <cell r="AN329">
            <v>0.18071614800000058</v>
          </cell>
          <cell r="AO329">
            <v>8.2668650865344464</v>
          </cell>
          <cell r="AP329">
            <v>23.319897627708116</v>
          </cell>
          <cell r="AQ329">
            <v>0.86221329800000013</v>
          </cell>
          <cell r="AR329">
            <v>0.21572291600000026</v>
          </cell>
          <cell r="AS329">
            <v>8.2785769784838319</v>
          </cell>
          <cell r="AT329">
            <v>23.353023860579853</v>
          </cell>
          <cell r="AU329">
            <v>8.2279999999999998</v>
          </cell>
          <cell r="AV329">
            <v>23.364000000000001</v>
          </cell>
          <cell r="AW329">
            <v>1.079181355</v>
          </cell>
          <cell r="AX329">
            <v>0.25056942000000015</v>
          </cell>
          <cell r="AY329">
            <v>8.2977938152637609</v>
          </cell>
          <cell r="AZ329">
            <v>23.561406720231545</v>
          </cell>
          <cell r="BA329">
            <v>2.4889313209999999</v>
          </cell>
          <cell r="BB329">
            <v>0.41815576399999932</v>
          </cell>
          <cell r="BC329">
            <v>8.3805825010074937</v>
          </cell>
          <cell r="BD329">
            <v>23.795568484611209</v>
          </cell>
          <cell r="BE329">
            <v>8.2799999999999994</v>
          </cell>
          <cell r="BF329">
            <v>23.794</v>
          </cell>
          <cell r="BG329">
            <v>4.0917924818699998</v>
          </cell>
          <cell r="BH329">
            <v>0.45135759599999714</v>
          </cell>
          <cell r="BI329">
            <v>8.5184535382206459</v>
          </cell>
          <cell r="BJ329">
            <v>24.468448455494979</v>
          </cell>
          <cell r="BK329">
            <v>5.5190995309458</v>
          </cell>
          <cell r="BL329">
            <v>0.45135759599999714</v>
          </cell>
          <cell r="BM329">
            <v>8.5933677299479339</v>
          </cell>
          <cell r="BN329">
            <v>24.680337787404877</v>
          </cell>
          <cell r="BO329">
            <v>8.2799999999999994</v>
          </cell>
          <cell r="BP329">
            <v>23.81</v>
          </cell>
          <cell r="BQ329">
            <v>6.6183978140069994</v>
          </cell>
          <cell r="BR329">
            <v>0.45135759599999714</v>
          </cell>
          <cell r="BS329">
            <v>8.6510659262793048</v>
          </cell>
          <cell r="BT329">
            <v>24.859532930957453</v>
          </cell>
        </row>
        <row r="330">
          <cell r="B330" t="str">
            <v>Tarleton</v>
          </cell>
          <cell r="C330" t="str">
            <v>TARLETON</v>
          </cell>
          <cell r="D330">
            <v>11</v>
          </cell>
          <cell r="E330">
            <v>33.405000000000001</v>
          </cell>
          <cell r="F330">
            <v>13.1</v>
          </cell>
          <cell r="G330">
            <v>1.055602457342242</v>
          </cell>
          <cell r="H330">
            <v>0.75063074600320168</v>
          </cell>
          <cell r="I330">
            <v>9.8309999999999995</v>
          </cell>
          <cell r="J330">
            <v>35.256</v>
          </cell>
          <cell r="K330">
            <v>4.1772760999999825E-2</v>
          </cell>
          <cell r="L330">
            <v>1.3388480000031677E-3</v>
          </cell>
          <cell r="M330">
            <v>9.833262772641941</v>
          </cell>
          <cell r="N330">
            <v>35.262400087517598</v>
          </cell>
          <cell r="O330">
            <v>9.9442974999999656E-2</v>
          </cell>
          <cell r="P330">
            <v>2.7023720000087792E-3</v>
          </cell>
          <cell r="Q330">
            <v>9.8363612403260827</v>
          </cell>
          <cell r="R330">
            <v>35.271163877560582</v>
          </cell>
          <cell r="S330">
            <v>0.17493511300000009</v>
          </cell>
          <cell r="T330">
            <v>4.1357320000088293E-3</v>
          </cell>
          <cell r="U330">
            <v>9.8403987818695242</v>
          </cell>
          <cell r="V330">
            <v>35.282583769579333</v>
          </cell>
          <cell r="W330">
            <v>0.27477394500000019</v>
          </cell>
          <cell r="X330">
            <v>7.5257287999995981E-2</v>
          </cell>
          <cell r="Y330">
            <v>9.8493718751452111</v>
          </cell>
          <cell r="Z330">
            <v>35.307963509993165</v>
          </cell>
          <cell r="AA330">
            <v>0.40950147200000009</v>
          </cell>
          <cell r="AB330">
            <v>0.14643930400001892</v>
          </cell>
          <cell r="AC330">
            <v>9.8601793233342807</v>
          </cell>
          <cell r="AD330">
            <v>35.338531589600422</v>
          </cell>
          <cell r="AE330">
            <v>0.57787014900000022</v>
          </cell>
          <cell r="AF330">
            <v>0.21787925600001046</v>
          </cell>
          <cell r="AG330">
            <v>9.8727660121076575</v>
          </cell>
          <cell r="AH330">
            <v>35.374132121537777</v>
          </cell>
          <cell r="AI330">
            <v>0.78688394100000059</v>
          </cell>
          <cell r="AJ330">
            <v>0.28911028800000338</v>
          </cell>
          <cell r="AK330">
            <v>9.8874750507054205</v>
          </cell>
          <cell r="AL330">
            <v>35.415735565286631</v>
          </cell>
          <cell r="AM330">
            <v>1.0338993169999999</v>
          </cell>
          <cell r="AN330">
            <v>0.36057626400000942</v>
          </cell>
          <cell r="AO330">
            <v>9.9041909865517006</v>
          </cell>
          <cell r="AP330">
            <v>35.463015371649767</v>
          </cell>
          <cell r="AQ330">
            <v>1.3088113429999999</v>
          </cell>
          <cell r="AR330">
            <v>0.43197670800000765</v>
          </cell>
          <cell r="AS330">
            <v>9.9223676772588121</v>
          </cell>
          <cell r="AT330">
            <v>35.51442681668388</v>
          </cell>
          <cell r="AU330">
            <v>9.8420000000000005</v>
          </cell>
          <cell r="AV330">
            <v>35.651000000000003</v>
          </cell>
          <cell r="AW330">
            <v>1.6203385379999999</v>
          </cell>
          <cell r="AX330">
            <v>0.5032500120000023</v>
          </cell>
          <cell r="AY330">
            <v>9.9534594928173199</v>
          </cell>
          <cell r="AZ330">
            <v>35.966255052794963</v>
          </cell>
          <cell r="BA330">
            <v>3.6122366770000007</v>
          </cell>
          <cell r="BB330">
            <v>0.85278549200001663</v>
          </cell>
          <cell r="BC330">
            <v>10.07635288647362</v>
          </cell>
          <cell r="BD330">
            <v>36.313850060864553</v>
          </cell>
          <cell r="BE330">
            <v>9.91</v>
          </cell>
          <cell r="BF330">
            <v>36.405999999999999</v>
          </cell>
          <cell r="BG330">
            <v>5.9032839266999986</v>
          </cell>
          <cell r="BH330">
            <v>0.83334976400000471</v>
          </cell>
          <cell r="BI330">
            <v>10.263581570432505</v>
          </cell>
          <cell r="BJ330">
            <v>37.406079704621646</v>
          </cell>
          <cell r="BK330">
            <v>8.0004726961819994</v>
          </cell>
          <cell r="BL330">
            <v>-8.7595269719999962</v>
          </cell>
          <cell r="BM330">
            <v>9.8701599826842674</v>
          </cell>
          <cell r="BN330">
            <v>36.293315414373822</v>
          </cell>
          <cell r="BO330">
            <v>9.91</v>
          </cell>
          <cell r="BP330">
            <v>36.414000000000001</v>
          </cell>
          <cell r="BQ330">
            <v>9.6736088539659999</v>
          </cell>
          <cell r="BR330">
            <v>-34.430132243999999</v>
          </cell>
          <cell r="BS330">
            <v>8.6106195051422372</v>
          </cell>
          <cell r="BT330">
            <v>32.738796962978178</v>
          </cell>
        </row>
        <row r="331">
          <cell r="B331" t="str">
            <v>The Height</v>
          </cell>
          <cell r="C331" t="str">
            <v>THE HEIGHT</v>
          </cell>
          <cell r="D331">
            <v>6.6</v>
          </cell>
          <cell r="E331">
            <v>50</v>
          </cell>
          <cell r="F331">
            <v>20</v>
          </cell>
          <cell r="G331">
            <v>0.74692305870813658</v>
          </cell>
          <cell r="H331">
            <v>0.63159109188922957</v>
          </cell>
          <cell r="I331">
            <v>12.63</v>
          </cell>
          <cell r="J331">
            <v>37.341000000000001</v>
          </cell>
          <cell r="K331">
            <v>1.8019443000000024E-2</v>
          </cell>
          <cell r="L331">
            <v>2.8069600000004691E-3</v>
          </cell>
          <cell r="M331">
            <v>12.631821837784592</v>
          </cell>
          <cell r="N331">
            <v>37.346152935406828</v>
          </cell>
          <cell r="O331">
            <v>4.3896912000000121E-2</v>
          </cell>
          <cell r="P331">
            <v>5.3736760000000494E-3</v>
          </cell>
          <cell r="Q331">
            <v>12.634310058673476</v>
          </cell>
          <cell r="R331">
            <v>37.353190686861304</v>
          </cell>
          <cell r="S331">
            <v>7.8945437999999979E-2</v>
          </cell>
          <cell r="T331">
            <v>7.8641080000005914E-3</v>
          </cell>
          <cell r="U331">
            <v>12.637593865871414</v>
          </cell>
          <cell r="V331">
            <v>37.362478696212392</v>
          </cell>
          <cell r="W331">
            <v>0.12609681399999995</v>
          </cell>
          <cell r="X331">
            <v>4.1035603999998838E-2</v>
          </cell>
          <cell r="Y331">
            <v>12.64462029492767</v>
          </cell>
          <cell r="Z331">
            <v>37.382352438745208</v>
          </cell>
          <cell r="AA331">
            <v>0.1919178170000001</v>
          </cell>
          <cell r="AB331">
            <v>7.4169032000000357E-2</v>
          </cell>
          <cell r="AC331">
            <v>12.653276562711815</v>
          </cell>
          <cell r="AD331">
            <v>37.406836061344947</v>
          </cell>
          <cell r="AE331">
            <v>0.27627475300000004</v>
          </cell>
          <cell r="AF331">
            <v>0.10756184000000069</v>
          </cell>
          <cell r="AG331">
            <v>12.663576993983845</v>
          </cell>
          <cell r="AH331">
            <v>37.43597008055135</v>
          </cell>
          <cell r="AI331">
            <v>0.38378753600000004</v>
          </cell>
          <cell r="AJ331">
            <v>0.1405631879999989</v>
          </cell>
          <cell r="AK331">
            <v>12.675868792674422</v>
          </cell>
          <cell r="AL331">
            <v>37.470736537379693</v>
          </cell>
          <cell r="AM331">
            <v>0.51336838000000018</v>
          </cell>
          <cell r="AN331">
            <v>0.1738038520000007</v>
          </cell>
          <cell r="AO331">
            <v>12.690111980776491</v>
          </cell>
          <cell r="AP331">
            <v>37.511022356950448</v>
          </cell>
          <cell r="AQ331">
            <v>0.65933231300000017</v>
          </cell>
          <cell r="AR331">
            <v>0.20688473600000012</v>
          </cell>
          <cell r="AS331">
            <v>12.705774340366181</v>
          </cell>
          <cell r="AT331">
            <v>37.555322199651457</v>
          </cell>
          <cell r="AU331">
            <v>12.64</v>
          </cell>
          <cell r="AV331">
            <v>37.633000000000003</v>
          </cell>
          <cell r="AW331">
            <v>0.82885839300000019</v>
          </cell>
          <cell r="AX331">
            <v>0.239748144</v>
          </cell>
          <cell r="AY331">
            <v>12.733478829059811</v>
          </cell>
          <cell r="AZ331">
            <v>37.897398055702283</v>
          </cell>
          <cell r="BA331">
            <v>1.9374223119999996</v>
          </cell>
          <cell r="BB331">
            <v>0.39514821199999961</v>
          </cell>
          <cell r="BC331">
            <v>12.844047003020483</v>
          </cell>
          <cell r="BD331">
            <v>38.210132078066302</v>
          </cell>
          <cell r="BE331">
            <v>12.663</v>
          </cell>
          <cell r="BF331">
            <v>38.279000000000003</v>
          </cell>
          <cell r="BG331">
            <v>3.1943879727799995</v>
          </cell>
          <cell r="BH331">
            <v>0.42581001599999535</v>
          </cell>
          <cell r="BI331">
            <v>12.979685194445738</v>
          </cell>
          <cell r="BJ331">
            <v>39.174720993975853</v>
          </cell>
          <cell r="BK331">
            <v>4.3063677828835996</v>
          </cell>
          <cell r="BL331">
            <v>0.42581001599999713</v>
          </cell>
          <cell r="BM331">
            <v>13.076958200914943</v>
          </cell>
          <cell r="BN331">
            <v>39.449850603978959</v>
          </cell>
          <cell r="BO331">
            <v>12.672000000000001</v>
          </cell>
          <cell r="BP331">
            <v>38.603999999999999</v>
          </cell>
          <cell r="BQ331">
            <v>5.1557500949127002</v>
          </cell>
          <cell r="BR331">
            <v>0.42581001600000246</v>
          </cell>
          <cell r="BS331">
            <v>13.160259883717202</v>
          </cell>
          <cell r="BT331">
            <v>39.985007499031148</v>
          </cell>
        </row>
        <row r="332">
          <cell r="B332" t="str">
            <v>Thornton</v>
          </cell>
          <cell r="C332" t="str">
            <v>THORNTON</v>
          </cell>
          <cell r="D332">
            <v>11</v>
          </cell>
          <cell r="E332">
            <v>33.405000000000001</v>
          </cell>
          <cell r="F332">
            <v>13.1</v>
          </cell>
          <cell r="G332">
            <v>0.71599690883318245</v>
          </cell>
          <cell r="H332">
            <v>0.62460844537559457</v>
          </cell>
          <cell r="I332">
            <v>8.1809999999999992</v>
          </cell>
          <cell r="J332">
            <v>23.914000000000001</v>
          </cell>
          <cell r="K332">
            <v>2.4237205000000039E-2</v>
          </cell>
          <cell r="L332">
            <v>1.8768880000017418E-3</v>
          </cell>
          <cell r="M332">
            <v>8.1823706344202893</v>
          </cell>
          <cell r="N332">
            <v>23.91787673957246</v>
          </cell>
          <cell r="O332">
            <v>5.8661556999999975E-2</v>
          </cell>
          <cell r="P332">
            <v>3.6584719999996906E-3</v>
          </cell>
          <cell r="Q332">
            <v>8.1842709532290048</v>
          </cell>
          <cell r="R332">
            <v>23.923251652836694</v>
          </cell>
          <cell r="S332">
            <v>0.10485457699999978</v>
          </cell>
          <cell r="T332">
            <v>5.4338399999984688E-3</v>
          </cell>
          <cell r="U332">
            <v>8.1867886406584951</v>
          </cell>
          <cell r="V332">
            <v>23.930372748253898</v>
          </cell>
          <cell r="W332">
            <v>0.16751168099999991</v>
          </cell>
          <cell r="X332">
            <v>4.5911107999998535E-2</v>
          </cell>
          <cell r="Y332">
            <v>8.1922017913345773</v>
          </cell>
          <cell r="Z332">
            <v>23.945683450456468</v>
          </cell>
          <cell r="AA332">
            <v>0.2540207510000001</v>
          </cell>
          <cell r="AB332">
            <v>8.6389967999998873E-2</v>
          </cell>
          <cell r="AC332">
            <v>8.1988669291136063</v>
          </cell>
          <cell r="AD332">
            <v>23.964535306940846</v>
          </cell>
          <cell r="AE332">
            <v>0.36402998199999992</v>
          </cell>
          <cell r="AF332">
            <v>0.12709661999999966</v>
          </cell>
          <cell r="AG332">
            <v>8.2067774614428064</v>
          </cell>
          <cell r="AH332">
            <v>23.986909671151938</v>
          </cell>
          <cell r="AI332">
            <v>0.50295532200000004</v>
          </cell>
          <cell r="AJ332">
            <v>0.16751218399999956</v>
          </cell>
          <cell r="AK332">
            <v>8.2161904177338165</v>
          </cell>
          <cell r="AL332">
            <v>24.013533532049482</v>
          </cell>
          <cell r="AM332">
            <v>0.669339868</v>
          </cell>
          <cell r="AN332">
            <v>0.20813829600000133</v>
          </cell>
          <cell r="AO332">
            <v>8.2270556594721285</v>
          </cell>
          <cell r="AP332">
            <v>24.044265076499045</v>
          </cell>
          <cell r="AQ332">
            <v>0.85604617600000021</v>
          </cell>
          <cell r="AR332">
            <v>0.24865630400000072</v>
          </cell>
          <cell r="AS332">
            <v>8.2389818431093129</v>
          </cell>
          <cell r="AT332">
            <v>24.07799741779316</v>
          </cell>
          <cell r="AU332">
            <v>8.1869999999999994</v>
          </cell>
          <cell r="AV332">
            <v>24.154</v>
          </cell>
          <cell r="AW332">
            <v>1.069307271</v>
          </cell>
          <cell r="AX332">
            <v>0.28901142800000024</v>
          </cell>
          <cell r="AY332">
            <v>8.258293242410268</v>
          </cell>
          <cell r="AZ332">
            <v>24.355647740644308</v>
          </cell>
          <cell r="BA332">
            <v>2.4538507939999996</v>
          </cell>
          <cell r="BB332">
            <v>0.48375181199999595</v>
          </cell>
          <cell r="BC332">
            <v>8.341184150486022</v>
          </cell>
          <cell r="BD332">
            <v>24.590098633440615</v>
          </cell>
          <cell r="BE332">
            <v>8.1980000000000004</v>
          </cell>
          <cell r="BF332">
            <v>24.62</v>
          </cell>
          <cell r="BG332">
            <v>4.0412032007000001</v>
          </cell>
          <cell r="BH332">
            <v>0.502749196000007</v>
          </cell>
          <cell r="BI332">
            <v>8.4364956490381449</v>
          </cell>
          <cell r="BJ332">
            <v>25.294567562873439</v>
          </cell>
          <cell r="BK332">
            <v>5.4667989927229996</v>
          </cell>
          <cell r="BL332">
            <v>-1.6290011879999966</v>
          </cell>
          <cell r="BM332">
            <v>8.3994321450592899</v>
          </cell>
          <cell r="BN332">
            <v>25.189736142881504</v>
          </cell>
          <cell r="BO332">
            <v>8.1989999999999998</v>
          </cell>
          <cell r="BP332">
            <v>24.623999999999999</v>
          </cell>
          <cell r="BQ332">
            <v>6.5716260559639998</v>
          </cell>
          <cell r="BR332">
            <v>-7.3335801399999951</v>
          </cell>
          <cell r="BS332">
            <v>8.1590077822246982</v>
          </cell>
          <cell r="BT332">
            <v>24.510884926465579</v>
          </cell>
        </row>
        <row r="333">
          <cell r="B333" t="str">
            <v>Townley St</v>
          </cell>
          <cell r="C333" t="str">
            <v>TOWNLEY ST</v>
          </cell>
          <cell r="D333">
            <v>11</v>
          </cell>
          <cell r="E333">
            <v>33.405000000000001</v>
          </cell>
          <cell r="F333">
            <v>13.1</v>
          </cell>
          <cell r="G333">
            <v>0.79697300142606919</v>
          </cell>
          <cell r="H333">
            <v>0.66600502143954043</v>
          </cell>
          <cell r="I333">
            <v>8.7240000000000002</v>
          </cell>
          <cell r="J333">
            <v>26.620999999999999</v>
          </cell>
          <cell r="K333">
            <v>1.1079064999999999E-2</v>
          </cell>
          <cell r="L333">
            <v>1.6057640000000095E-3</v>
          </cell>
          <cell r="M333">
            <v>8.7246657808579791</v>
          </cell>
          <cell r="N333">
            <v>26.622883112637844</v>
          </cell>
          <cell r="O333">
            <v>2.6589176000000048E-2</v>
          </cell>
          <cell r="P333">
            <v>3.0761560000001076E-3</v>
          </cell>
          <cell r="Q333">
            <v>8.7255570261287101</v>
          </cell>
          <cell r="R333">
            <v>26.625403934936379</v>
          </cell>
          <cell r="S333">
            <v>4.7144372999999962E-2</v>
          </cell>
          <cell r="T333">
            <v>4.5034959999998847E-3</v>
          </cell>
          <cell r="U333">
            <v>8.726710810097293</v>
          </cell>
          <cell r="V333">
            <v>26.628667328809218</v>
          </cell>
          <cell r="W333">
            <v>7.4365572000000046E-2</v>
          </cell>
          <cell r="X333">
            <v>4.068709199999998E-2</v>
          </cell>
          <cell r="Y333">
            <v>8.73003869877558</v>
          </cell>
          <cell r="Z333">
            <v>26.638080019415021</v>
          </cell>
          <cell r="AA333">
            <v>0.11159591800000013</v>
          </cell>
          <cell r="AB333">
            <v>7.6848236000000236E-2</v>
          </cell>
          <cell r="AC333">
            <v>8.7338907530035552</v>
          </cell>
          <cell r="AD333">
            <v>26.648975274079419</v>
          </cell>
          <cell r="AE333">
            <v>0.15859443800000006</v>
          </cell>
          <cell r="AF333">
            <v>0.11315880399999956</v>
          </cell>
          <cell r="AG333">
            <v>8.7382633461292603</v>
          </cell>
          <cell r="AH333">
            <v>26.661342835081641</v>
          </cell>
          <cell r="AI333">
            <v>0.21759545999999996</v>
          </cell>
          <cell r="AJ333">
            <v>0.14924045199999969</v>
          </cell>
          <cell r="AK333">
            <v>8.7432538920492391</v>
          </cell>
          <cell r="AL333">
            <v>26.675458230528999</v>
          </cell>
          <cell r="AM333">
            <v>0.28790649800000001</v>
          </cell>
          <cell r="AN333">
            <v>0.18546019999999985</v>
          </cell>
          <cell r="AO333">
            <v>8.7488453082287005</v>
          </cell>
          <cell r="AP333">
            <v>26.691273143716735</v>
          </cell>
          <cell r="AQ333">
            <v>0.36656108300000001</v>
          </cell>
          <cell r="AR333">
            <v>0.22158697999999988</v>
          </cell>
          <cell r="AS333">
            <v>8.7548697674996738</v>
          </cell>
          <cell r="AT333">
            <v>26.708312887730685</v>
          </cell>
          <cell r="AU333">
            <v>8.7319999999999993</v>
          </cell>
          <cell r="AV333">
            <v>26.853999999999999</v>
          </cell>
          <cell r="AW333">
            <v>0.45721818199999997</v>
          </cell>
          <cell r="AX333">
            <v>0.25758679599999934</v>
          </cell>
          <cell r="AY333">
            <v>8.7695175314969429</v>
          </cell>
          <cell r="AZ333">
            <v>26.960115603739474</v>
          </cell>
          <cell r="BA333">
            <v>1.0454914000000002</v>
          </cell>
          <cell r="BB333">
            <v>0.43249974399999913</v>
          </cell>
          <cell r="BC333">
            <v>8.8095744168043879</v>
          </cell>
          <cell r="BD333">
            <v>27.073413584675901</v>
          </cell>
          <cell r="BE333">
            <v>8.69</v>
          </cell>
          <cell r="BF333">
            <v>26.963999999999999</v>
          </cell>
          <cell r="BG333">
            <v>1.7189630762199999</v>
          </cell>
          <cell r="BH333">
            <v>0.46724373999999869</v>
          </cell>
          <cell r="BI333">
            <v>8.8047460994408002</v>
          </cell>
          <cell r="BJ333">
            <v>27.288550980117183</v>
          </cell>
          <cell r="BK333">
            <v>2.3348199706427</v>
          </cell>
          <cell r="BL333">
            <v>0.46724373999999957</v>
          </cell>
          <cell r="BM333">
            <v>8.8370702034205486</v>
          </cell>
          <cell r="BN333">
            <v>27.379977352596622</v>
          </cell>
          <cell r="BO333">
            <v>8.7279999999999998</v>
          </cell>
          <cell r="BP333">
            <v>27.085000000000001</v>
          </cell>
          <cell r="BQ333">
            <v>2.8285803088175001</v>
          </cell>
          <cell r="BR333">
            <v>0.46724373999999957</v>
          </cell>
          <cell r="BS333">
            <v>8.9009859001624019</v>
          </cell>
          <cell r="BT333">
            <v>27.574278012217977</v>
          </cell>
        </row>
        <row r="334">
          <cell r="B334" t="str">
            <v>Trafford</v>
          </cell>
          <cell r="C334" t="str">
            <v>TRAFFORD</v>
          </cell>
          <cell r="D334">
            <v>6.6</v>
          </cell>
          <cell r="E334">
            <v>50</v>
          </cell>
          <cell r="F334">
            <v>20</v>
          </cell>
          <cell r="G334">
            <v>0.80855153522216072</v>
          </cell>
          <cell r="H334">
            <v>0.68126019579226549</v>
          </cell>
          <cell r="I334">
            <v>13.625</v>
          </cell>
          <cell r="J334">
            <v>40.427</v>
          </cell>
          <cell r="K334">
            <v>2.2943291100000068E-3</v>
          </cell>
          <cell r="L334">
            <v>3.6742079994434018E-5</v>
          </cell>
          <cell r="M334">
            <v>13.62520391584531</v>
          </cell>
          <cell r="N334">
            <v>40.427576761108035</v>
          </cell>
          <cell r="O334">
            <v>5.2281924199999996E-3</v>
          </cell>
          <cell r="P334">
            <v>6.9870079978773258E-5</v>
          </cell>
          <cell r="Q334">
            <v>13.625463460274325</v>
          </cell>
          <cell r="R334">
            <v>40.428310863611145</v>
          </cell>
          <cell r="S334">
            <v>8.7945273399999968E-3</v>
          </cell>
          <cell r="T334">
            <v>1.0166447999826467E-4</v>
          </cell>
          <cell r="U334">
            <v>13.625778214960915</v>
          </cell>
          <cell r="V334">
            <v>40.429201124304335</v>
          </cell>
          <cell r="W334">
            <v>1.312653725E-2</v>
          </cell>
          <cell r="X334">
            <v>3.0341617680003041E-2</v>
          </cell>
          <cell r="Y334">
            <v>13.628802477416668</v>
          </cell>
          <cell r="Z334">
            <v>40.437755030266537</v>
          </cell>
          <cell r="AA334">
            <v>1.8498725930000001E-2</v>
          </cell>
          <cell r="AB334">
            <v>6.0580855679995493E-2</v>
          </cell>
          <cell r="AC334">
            <v>13.631917669353021</v>
          </cell>
          <cell r="AD334">
            <v>40.446566123638107</v>
          </cell>
          <cell r="AE334">
            <v>2.4752994370000003E-2</v>
          </cell>
          <cell r="AF334">
            <v>9.0823078480009922E-2</v>
          </cell>
          <cell r="AG334">
            <v>13.635110284359369</v>
          </cell>
          <cell r="AH334">
            <v>40.455596202520937</v>
          </cell>
          <cell r="AI334">
            <v>3.195408243999999E-2</v>
          </cell>
          <cell r="AJ334">
            <v>0.12106034127998866</v>
          </cell>
          <cell r="AK334">
            <v>13.638385290715853</v>
          </cell>
          <cell r="AL334">
            <v>40.464859319333335</v>
          </cell>
          <cell r="AM334">
            <v>3.994425120999999E-2</v>
          </cell>
          <cell r="AN334">
            <v>0.15130035928000918</v>
          </cell>
          <cell r="AO334">
            <v>13.641729564749618</v>
          </cell>
          <cell r="AP334">
            <v>40.474318354723017</v>
          </cell>
          <cell r="AQ334">
            <v>4.8472582680000001E-2</v>
          </cell>
          <cell r="AR334">
            <v>0.18153827447998838</v>
          </cell>
          <cell r="AS334">
            <v>13.645120731863312</v>
          </cell>
          <cell r="AT334">
            <v>40.483910023771934</v>
          </cell>
          <cell r="AU334">
            <v>13.635999999999999</v>
          </cell>
          <cell r="AV334">
            <v>40.655999999999999</v>
          </cell>
          <cell r="AW334">
            <v>5.8160173540000012E-2</v>
          </cell>
          <cell r="AX334">
            <v>0.21177344127999509</v>
          </cell>
          <cell r="AY334">
            <v>13.659613067451462</v>
          </cell>
          <cell r="AZ334">
            <v>40.722787840478176</v>
          </cell>
          <cell r="BA334">
            <v>0.11989854042999999</v>
          </cell>
          <cell r="BB334">
            <v>-1.6329844207200015</v>
          </cell>
          <cell r="BC334">
            <v>13.503639312076901</v>
          </cell>
          <cell r="BD334">
            <v>40.281627440028238</v>
          </cell>
          <cell r="BE334">
            <v>13.648</v>
          </cell>
          <cell r="BF334">
            <v>41.012</v>
          </cell>
          <cell r="BG334">
            <v>0.19651324191289998</v>
          </cell>
          <cell r="BH334">
            <v>-17.880955792720005</v>
          </cell>
          <cell r="BI334">
            <v>12.101012474670158</v>
          </cell>
          <cell r="BJ334">
            <v>36.636458521713095</v>
          </cell>
          <cell r="BK334">
            <v>0.28869297489780998</v>
          </cell>
          <cell r="BL334">
            <v>-55.16160819272001</v>
          </cell>
          <cell r="BM334">
            <v>8.8478647920864901</v>
          </cell>
          <cell r="BN334">
            <v>27.435167375488234</v>
          </cell>
          <cell r="BO334">
            <v>13.661</v>
          </cell>
          <cell r="BP334">
            <v>41.368000000000002</v>
          </cell>
          <cell r="BQ334">
            <v>0.38900940660592004</v>
          </cell>
          <cell r="BR334">
            <v>-66.328119392719998</v>
          </cell>
          <cell r="BS334">
            <v>7.8928238029382856</v>
          </cell>
          <cell r="BT334">
            <v>25.053133983915323</v>
          </cell>
        </row>
        <row r="335">
          <cell r="B335" t="str">
            <v>Trafford Park North</v>
          </cell>
          <cell r="C335" t="str">
            <v>TRAFFORD PARK NORTH</v>
          </cell>
          <cell r="D335">
            <v>6.6</v>
          </cell>
          <cell r="E335">
            <v>62.5</v>
          </cell>
          <cell r="F335">
            <v>25</v>
          </cell>
          <cell r="G335">
            <v>0.96840055502765399</v>
          </cell>
          <cell r="H335">
            <v>0.80560049057977234</v>
          </cell>
          <cell r="I335">
            <v>20.14</v>
          </cell>
          <cell r="J335">
            <v>60.524999999999999</v>
          </cell>
          <cell r="K335">
            <v>1.4020199999999986E-4</v>
          </cell>
          <cell r="L335">
            <v>0</v>
          </cell>
          <cell r="M335">
            <v>20.14001226449431</v>
          </cell>
          <cell r="N335">
            <v>60.525034689228377</v>
          </cell>
          <cell r="O335">
            <v>3.1868299999999929E-4</v>
          </cell>
          <cell r="P335">
            <v>0</v>
          </cell>
          <cell r="Q335">
            <v>20.140027877532702</v>
          </cell>
          <cell r="R335">
            <v>60.525078849569667</v>
          </cell>
          <cell r="S335">
            <v>5.3462199999999935E-4</v>
          </cell>
          <cell r="T335">
            <v>0</v>
          </cell>
          <cell r="U335">
            <v>20.140046767296305</v>
          </cell>
          <cell r="V335">
            <v>60.525132277889419</v>
          </cell>
          <cell r="W335">
            <v>7.9557399999999941E-4</v>
          </cell>
          <cell r="X335">
            <v>1.9050200000023665E-3</v>
          </cell>
          <cell r="Y335">
            <v>20.140236240708013</v>
          </cell>
          <cell r="Z335">
            <v>60.525668189626508</v>
          </cell>
          <cell r="AA335">
            <v>1.1171089999999998E-3</v>
          </cell>
          <cell r="AB335">
            <v>3.8100479999982895E-3</v>
          </cell>
          <cell r="AC335">
            <v>20.140431014457619</v>
          </cell>
          <cell r="AD335">
            <v>60.526219092983091</v>
          </cell>
          <cell r="AE335">
            <v>1.4892526999999997E-3</v>
          </cell>
          <cell r="AF335">
            <v>5.715068000000656E-3</v>
          </cell>
          <cell r="AG335">
            <v>20.140630214620526</v>
          </cell>
          <cell r="AH335">
            <v>60.526782516127106</v>
          </cell>
          <cell r="AI335">
            <v>1.9148061999999999E-3</v>
          </cell>
          <cell r="AJ335">
            <v>7.620091999996248E-3</v>
          </cell>
          <cell r="AK335">
            <v>20.140834087279163</v>
          </cell>
          <cell r="AL335">
            <v>60.527359155084781</v>
          </cell>
          <cell r="AM335">
            <v>2.3840839999999999E-3</v>
          </cell>
          <cell r="AN335">
            <v>9.5251159999989454E-3</v>
          </cell>
          <cell r="AO335">
            <v>20.141041784822097</v>
          </cell>
          <cell r="AP335">
            <v>60.527946612448964</v>
          </cell>
          <cell r="AQ335">
            <v>2.8828055999999998E-3</v>
          </cell>
          <cell r="AR335">
            <v>1.1430140000001643E-2</v>
          </cell>
          <cell r="AS335">
            <v>20.141252058029554</v>
          </cell>
          <cell r="AT335">
            <v>60.528541354892546</v>
          </cell>
          <cell r="AU335">
            <v>20.141999999999999</v>
          </cell>
          <cell r="AV335">
            <v>60.62</v>
          </cell>
          <cell r="AW335">
            <v>3.4496891999999998E-3</v>
          </cell>
          <cell r="AX335">
            <v>1.3335159999996904E-2</v>
          </cell>
          <cell r="AY335">
            <v>20.143468293515745</v>
          </cell>
          <cell r="AZ335">
            <v>60.624152961207024</v>
          </cell>
          <cell r="BA335">
            <v>7.0683042999999997E-3</v>
          </cell>
          <cell r="BB335">
            <v>-7.2659719999997208E-2</v>
          </cell>
          <cell r="BC335">
            <v>20.13626223916501</v>
          </cell>
          <cell r="BD335">
            <v>60.603771161619008</v>
          </cell>
          <cell r="BE335">
            <v>20.145</v>
          </cell>
          <cell r="BF335">
            <v>60.743000000000002</v>
          </cell>
          <cell r="BG335">
            <v>1.1604399592000001E-2</v>
          </cell>
          <cell r="BH335">
            <v>-0.55338157999999993</v>
          </cell>
          <cell r="BI335">
            <v>20.097606787734946</v>
          </cell>
          <cell r="BJ335">
            <v>60.608951752900673</v>
          </cell>
          <cell r="BK335">
            <v>1.7215598928769997E-2</v>
          </cell>
          <cell r="BL335">
            <v>-19.455794300000001</v>
          </cell>
          <cell r="BM335">
            <v>18.444565356708001</v>
          </cell>
          <cell r="BN335">
            <v>55.933444531054796</v>
          </cell>
          <cell r="BO335">
            <v>19.986000000000001</v>
          </cell>
          <cell r="BP335">
            <v>60.268000000000001</v>
          </cell>
          <cell r="BQ335">
            <v>2.3463799162480002E-2</v>
          </cell>
          <cell r="BR335">
            <v>-59.768006944</v>
          </cell>
          <cell r="BS335">
            <v>14.759707868593461</v>
          </cell>
          <cell r="BT335">
            <v>45.485813573682165</v>
          </cell>
        </row>
        <row r="336">
          <cell r="B336" t="str">
            <v>Trimpell</v>
          </cell>
          <cell r="C336" t="str">
            <v>TRIMPELL</v>
          </cell>
          <cell r="D336">
            <v>11</v>
          </cell>
          <cell r="E336">
            <v>50</v>
          </cell>
          <cell r="F336">
            <v>20</v>
          </cell>
          <cell r="G336">
            <v>0.91739037284916636</v>
          </cell>
          <cell r="H336">
            <v>0.74100916838998221</v>
          </cell>
          <cell r="I336">
            <v>14.82</v>
          </cell>
          <cell r="J336">
            <v>45.869</v>
          </cell>
          <cell r="K336">
            <v>3.3228749999985041E-3</v>
          </cell>
          <cell r="L336">
            <v>1.7075080000239495E-4</v>
          </cell>
          <cell r="M336">
            <v>14.820183367799643</v>
          </cell>
          <cell r="N336">
            <v>45.869518642458317</v>
          </cell>
          <cell r="O336">
            <v>7.9192869999999971E-3</v>
          </cell>
          <cell r="P336">
            <v>3.3522999999036074E-4</v>
          </cell>
          <cell r="Q336">
            <v>14.820433249782907</v>
          </cell>
          <cell r="R336">
            <v>45.870225415437766</v>
          </cell>
          <cell r="S336">
            <v>1.3946633999999847E-2</v>
          </cell>
          <cell r="T336">
            <v>5.00958000003493E-4</v>
          </cell>
          <cell r="U336">
            <v>14.820758301920941</v>
          </cell>
          <cell r="V336">
            <v>45.871144801721933</v>
          </cell>
          <cell r="W336">
            <v>2.1938177999999198E-2</v>
          </cell>
          <cell r="X336">
            <v>8.8379500000002054E-3</v>
          </cell>
          <cell r="Y336">
            <v>14.821615327798675</v>
          </cell>
          <cell r="Z336">
            <v>45.873568836961127</v>
          </cell>
          <cell r="AA336">
            <v>3.2739419000000325E-2</v>
          </cell>
          <cell r="AB336">
            <v>1.717641799999825E-2</v>
          </cell>
          <cell r="AC336">
            <v>14.822619901993525</v>
          </cell>
          <cell r="AD336">
            <v>45.876410201862662</v>
          </cell>
          <cell r="AE336">
            <v>4.6254639999999014E-2</v>
          </cell>
          <cell r="AF336">
            <v>2.5537985999996238E-2</v>
          </cell>
          <cell r="AG336">
            <v>14.823768135631539</v>
          </cell>
          <cell r="AH336">
            <v>45.879657897029965</v>
          </cell>
          <cell r="AI336">
            <v>6.3054595999998853E-2</v>
          </cell>
          <cell r="AJ336">
            <v>3.387263799999829E-2</v>
          </cell>
          <cell r="AK336">
            <v>14.825087360421973</v>
          </cell>
          <cell r="AL336">
            <v>45.883389228210866</v>
          </cell>
          <cell r="AM336">
            <v>8.2932090999999986E-2</v>
          </cell>
          <cell r="AN336">
            <v>4.2228585999993129E-2</v>
          </cell>
          <cell r="AO336">
            <v>14.8265692318689</v>
          </cell>
          <cell r="AP336">
            <v>45.887580593606742</v>
          </cell>
          <cell r="AQ336">
            <v>0.10506975100000204</v>
          </cell>
          <cell r="AR336">
            <v>5.0574861999990617E-2</v>
          </cell>
          <cell r="AS336">
            <v>14.82816922356486</v>
          </cell>
          <cell r="AT336">
            <v>45.892106053518965</v>
          </cell>
          <cell r="AU336">
            <v>14.82</v>
          </cell>
          <cell r="AV336">
            <v>45.847000000000001</v>
          </cell>
          <cell r="AW336">
            <v>0.13020228800000133</v>
          </cell>
          <cell r="AX336">
            <v>5.8905945999995879E-2</v>
          </cell>
          <cell r="AY336">
            <v>14.829925608164171</v>
          </cell>
          <cell r="AZ336">
            <v>45.875073859361144</v>
          </cell>
          <cell r="BA336">
            <v>0.29169516900000048</v>
          </cell>
          <cell r="BB336">
            <v>9.9889173999997638E-2</v>
          </cell>
          <cell r="BC336">
            <v>14.840552847803773</v>
          </cell>
          <cell r="BD336">
            <v>45.905132232218968</v>
          </cell>
          <cell r="BE336">
            <v>14.826000000000001</v>
          </cell>
          <cell r="BF336">
            <v>46.011000000000003</v>
          </cell>
          <cell r="BG336">
            <v>0.4778868708700017</v>
          </cell>
          <cell r="BH336">
            <v>0.10805356199999494</v>
          </cell>
          <cell r="BI336">
            <v>14.856753896967872</v>
          </cell>
          <cell r="BJ336">
            <v>46.097985156375579</v>
          </cell>
          <cell r="BK336">
            <v>0.64983906600340191</v>
          </cell>
          <cell r="BL336">
            <v>0.10805356199998783</v>
          </cell>
          <cell r="BM336">
            <v>14.865779046617691</v>
          </cell>
          <cell r="BN336">
            <v>46.123512134450017</v>
          </cell>
          <cell r="BO336">
            <v>14.826000000000001</v>
          </cell>
          <cell r="BP336">
            <v>46.005000000000003</v>
          </cell>
          <cell r="BQ336">
            <v>0.788896893861601</v>
          </cell>
          <cell r="BR336">
            <v>0.10805356199998783</v>
          </cell>
          <cell r="BS336">
            <v>14.873077689740132</v>
          </cell>
          <cell r="BT336">
            <v>46.138155814631375</v>
          </cell>
        </row>
        <row r="337">
          <cell r="B337" t="str">
            <v>Trinity</v>
          </cell>
          <cell r="C337" t="str">
            <v>TRINITY</v>
          </cell>
          <cell r="D337">
            <v>6.6</v>
          </cell>
          <cell r="E337">
            <v>50</v>
          </cell>
          <cell r="F337">
            <v>20</v>
          </cell>
          <cell r="G337">
            <v>1.0503722952922683</v>
          </cell>
          <cell r="H337">
            <v>0.91127854527520424</v>
          </cell>
          <cell r="I337">
            <v>18.225000000000001</v>
          </cell>
          <cell r="J337">
            <v>52.517000000000003</v>
          </cell>
          <cell r="K337">
            <v>6.4519230000000261E-3</v>
          </cell>
          <cell r="L337">
            <v>7.4403439999981558E-5</v>
          </cell>
          <cell r="M337">
            <v>18.225570905504085</v>
          </cell>
          <cell r="N337">
            <v>52.518614764613417</v>
          </cell>
          <cell r="O337">
            <v>1.5646196999999973E-2</v>
          </cell>
          <cell r="P337">
            <v>1.625342399999008E-4</v>
          </cell>
          <cell r="Q337">
            <v>18.226382905338934</v>
          </cell>
          <cell r="R337">
            <v>52.520911446971596</v>
          </cell>
          <cell r="S337">
            <v>2.8018564999999995E-2</v>
          </cell>
          <cell r="T337">
            <v>2.6381223999993875E-4</v>
          </cell>
          <cell r="U337">
            <v>18.227474066380733</v>
          </cell>
          <cell r="V337">
            <v>52.523997716459689</v>
          </cell>
          <cell r="W337">
            <v>4.4565205800000007E-2</v>
          </cell>
          <cell r="X337">
            <v>1.7796811439999893E-2</v>
          </cell>
          <cell r="Y337">
            <v>18.230455261733443</v>
          </cell>
          <cell r="Z337">
            <v>52.532429810259465</v>
          </cell>
          <cell r="AA337">
            <v>6.7531758500000039E-2</v>
          </cell>
          <cell r="AB337">
            <v>3.533964344000029E-2</v>
          </cell>
          <cell r="AC337">
            <v>18.233998913879088</v>
          </cell>
          <cell r="AD337">
            <v>52.542452772108867</v>
          </cell>
          <cell r="AE337">
            <v>9.6842669000000048E-2</v>
          </cell>
          <cell r="AF337">
            <v>5.2906155439999991E-2</v>
          </cell>
          <cell r="AG337">
            <v>18.238099624863828</v>
          </cell>
          <cell r="AH337">
            <v>52.55405133428885</v>
          </cell>
          <cell r="AI337">
            <v>0.13405055100000002</v>
          </cell>
          <cell r="AJ337">
            <v>7.0461083439999794E-2</v>
          </cell>
          <cell r="AK337">
            <v>18.242890128363083</v>
          </cell>
          <cell r="AL337">
            <v>52.567600924327337</v>
          </cell>
          <cell r="AM337">
            <v>0.17876218399999999</v>
          </cell>
          <cell r="AN337">
            <v>8.8037415440000211E-2</v>
          </cell>
          <cell r="AO337">
            <v>18.248338912205512</v>
          </cell>
          <cell r="AP337">
            <v>52.583012412344139</v>
          </cell>
          <cell r="AQ337">
            <v>0.22903514800000002</v>
          </cell>
          <cell r="AR337">
            <v>0.10561218343999978</v>
          </cell>
          <cell r="AS337">
            <v>18.25427404952886</v>
          </cell>
          <cell r="AT337">
            <v>52.599799515738596</v>
          </cell>
          <cell r="AU337">
            <v>18.253</v>
          </cell>
          <cell r="AV337">
            <v>53.534999999999997</v>
          </cell>
          <cell r="AW337">
            <v>0.28737155200000003</v>
          </cell>
          <cell r="AX337">
            <v>0.12318005944000021</v>
          </cell>
          <cell r="AY337">
            <v>18.288913952027443</v>
          </cell>
          <cell r="AZ337">
            <v>53.636579996071248</v>
          </cell>
          <cell r="BA337">
            <v>0.66827700130000012</v>
          </cell>
          <cell r="BB337">
            <v>0.21041833144000066</v>
          </cell>
          <cell r="BC337">
            <v>18.329865907105017</v>
          </cell>
          <cell r="BD337">
            <v>53.752409616624043</v>
          </cell>
          <cell r="BE337">
            <v>18.260999999999999</v>
          </cell>
          <cell r="BF337">
            <v>53.707000000000001</v>
          </cell>
          <cell r="BG337">
            <v>1.1010723742420001</v>
          </cell>
          <cell r="BH337">
            <v>0.22744006744000089</v>
          </cell>
          <cell r="BI337">
            <v>18.377214699367705</v>
          </cell>
          <cell r="BJ337">
            <v>54.035704807985852</v>
          </cell>
          <cell r="BK337">
            <v>1.4876712101113501</v>
          </cell>
          <cell r="BL337">
            <v>0.1848050594399987</v>
          </cell>
          <cell r="BM337">
            <v>18.407303730975563</v>
          </cell>
          <cell r="BN337">
            <v>54.12080944114286</v>
          </cell>
          <cell r="BO337">
            <v>18.265999999999998</v>
          </cell>
          <cell r="BP337">
            <v>53.780999999999999</v>
          </cell>
          <cell r="BQ337">
            <v>1.7876289752066703</v>
          </cell>
          <cell r="BR337">
            <v>7.0713479439999394E-2</v>
          </cell>
          <cell r="BS337">
            <v>18.42856280552072</v>
          </cell>
          <cell r="BT337">
            <v>54.24079704860965</v>
          </cell>
        </row>
        <row r="338">
          <cell r="B338" t="str">
            <v>Tulketh</v>
          </cell>
          <cell r="C338" t="str">
            <v>TULKETH</v>
          </cell>
          <cell r="D338">
            <v>6.6</v>
          </cell>
          <cell r="E338">
            <v>54.75</v>
          </cell>
          <cell r="F338">
            <v>21.9</v>
          </cell>
          <cell r="G338">
            <v>0.77839255118807305</v>
          </cell>
          <cell r="H338">
            <v>0.67078443903472873</v>
          </cell>
          <cell r="I338">
            <v>14.686999999999999</v>
          </cell>
          <cell r="J338">
            <v>42.607999999999997</v>
          </cell>
          <cell r="K338">
            <v>3.0483226999999946E-2</v>
          </cell>
          <cell r="L338">
            <v>5.8600799999997122E-3</v>
          </cell>
          <cell r="M338">
            <v>14.690179214860558</v>
          </cell>
          <cell r="N338">
            <v>42.616992177546997</v>
          </cell>
          <cell r="O338">
            <v>7.3948565999999882E-2</v>
          </cell>
          <cell r="P338">
            <v>1.1163303999999208E-2</v>
          </cell>
          <cell r="Q338">
            <v>14.694445357735717</v>
          </cell>
          <cell r="R338">
            <v>42.629058651773136</v>
          </cell>
          <cell r="S338">
            <v>0.13246702499999996</v>
          </cell>
          <cell r="T338">
            <v>1.6264888000000255E-2</v>
          </cell>
          <cell r="U338">
            <v>14.700010668182975</v>
          </cell>
          <cell r="V338">
            <v>42.644799726799796</v>
          </cell>
          <cell r="W338">
            <v>0.21133717899999982</v>
          </cell>
          <cell r="X338">
            <v>8.2601011999999585E-2</v>
          </cell>
          <cell r="Y338">
            <v>14.712712923287722</v>
          </cell>
          <cell r="Z338">
            <v>42.680727129683504</v>
          </cell>
          <cell r="AA338">
            <v>0.32072272800000001</v>
          </cell>
          <cell r="AB338">
            <v>0.14882654400000028</v>
          </cell>
          <cell r="AC338">
            <v>14.728074908876817</v>
          </cell>
          <cell r="AD338">
            <v>42.724177386413665</v>
          </cell>
          <cell r="AE338">
            <v>0.46026450299999988</v>
          </cell>
          <cell r="AF338">
            <v>0.21553803999999843</v>
          </cell>
          <cell r="AG338">
            <v>14.746117390927285</v>
          </cell>
          <cell r="AH338">
            <v>42.775209232042954</v>
          </cell>
          <cell r="AI338">
            <v>0.63720505199999988</v>
          </cell>
          <cell r="AJ338">
            <v>0.28144310799999861</v>
          </cell>
          <cell r="AK338">
            <v>14.767360873100992</v>
          </cell>
          <cell r="AL338">
            <v>42.835294873247129</v>
          </cell>
          <cell r="AM338">
            <v>0.84971153799999977</v>
          </cell>
          <cell r="AN338">
            <v>0.34779687999999975</v>
          </cell>
          <cell r="AO338">
            <v>14.791754819316536</v>
          </cell>
          <cell r="AP338">
            <v>42.904291372402774</v>
          </cell>
          <cell r="AQ338">
            <v>1.0885713499999998</v>
          </cell>
          <cell r="AR338">
            <v>0.41381397999999958</v>
          </cell>
          <cell r="AS338">
            <v>14.818424632530613</v>
          </cell>
          <cell r="AT338">
            <v>42.979724995509386</v>
          </cell>
          <cell r="AU338">
            <v>14.696999999999999</v>
          </cell>
          <cell r="AV338">
            <v>43.015999999999998</v>
          </cell>
          <cell r="AW338">
            <v>1.3640072219999999</v>
          </cell>
          <cell r="AX338">
            <v>0.47938701199999922</v>
          </cell>
          <cell r="AY338">
            <v>14.858255175336742</v>
          </cell>
          <cell r="AZ338">
            <v>43.472098511928145</v>
          </cell>
          <cell r="BA338">
            <v>3.1599934269999999</v>
          </cell>
          <cell r="BB338">
            <v>0.78964984000000182</v>
          </cell>
          <cell r="BC338">
            <v>15.042504182334158</v>
          </cell>
          <cell r="BD338">
            <v>43.993233401027183</v>
          </cell>
          <cell r="BE338">
            <v>14.78</v>
          </cell>
          <cell r="BF338">
            <v>43.912999999999997</v>
          </cell>
          <cell r="BG338">
            <v>5.2075099823099995</v>
          </cell>
          <cell r="BH338">
            <v>0.85088273199999964</v>
          </cell>
          <cell r="BI338">
            <v>15.309971918858082</v>
          </cell>
          <cell r="BJ338">
            <v>45.411986950651986</v>
          </cell>
          <cell r="BK338">
            <v>7.0381221891931007</v>
          </cell>
          <cell r="BL338">
            <v>0.85088273200000319</v>
          </cell>
          <cell r="BM338">
            <v>15.470108956801381</v>
          </cell>
          <cell r="BN338">
            <v>45.864922892447325</v>
          </cell>
          <cell r="BO338">
            <v>14.781000000000001</v>
          </cell>
          <cell r="BP338">
            <v>43.942</v>
          </cell>
          <cell r="BQ338">
            <v>8.4548967442420011</v>
          </cell>
          <cell r="BR338">
            <v>0.85088273199999964</v>
          </cell>
          <cell r="BS338">
            <v>15.595044588731458</v>
          </cell>
          <cell r="BT338">
            <v>46.24446579552091</v>
          </cell>
        </row>
        <row r="339">
          <cell r="B339" t="str">
            <v>Ulverston</v>
          </cell>
          <cell r="C339" t="str">
            <v>ULVERSTON</v>
          </cell>
          <cell r="D339">
            <v>11</v>
          </cell>
          <cell r="E339">
            <v>62.5</v>
          </cell>
          <cell r="F339">
            <v>25</v>
          </cell>
          <cell r="G339">
            <v>0.39425902527203771</v>
          </cell>
          <cell r="H339">
            <v>0.31457924253046093</v>
          </cell>
          <cell r="I339">
            <v>7.8630000000000004</v>
          </cell>
          <cell r="J339">
            <v>24.637</v>
          </cell>
          <cell r="K339">
            <v>2.4921249000000145E-2</v>
          </cell>
          <cell r="L339">
            <v>3.2967960000043206E-3</v>
          </cell>
          <cell r="M339">
            <v>7.8644810632615236</v>
          </cell>
          <cell r="N339">
            <v>24.641189079502357</v>
          </cell>
          <cell r="O339">
            <v>6.0592132000000909E-2</v>
          </cell>
          <cell r="P339">
            <v>6.2867160000052991E-3</v>
          </cell>
          <cell r="Q339">
            <v>7.8665102291723548</v>
          </cell>
          <cell r="R339">
            <v>24.646928427405161</v>
          </cell>
          <cell r="S339">
            <v>0.10877152400000067</v>
          </cell>
          <cell r="T339">
            <v>9.1688720000000501E-3</v>
          </cell>
          <cell r="U339">
            <v>7.8691902653980854</v>
          </cell>
          <cell r="V339">
            <v>24.65450871456132</v>
          </cell>
          <cell r="W339">
            <v>0.17646582600000027</v>
          </cell>
          <cell r="X339">
            <v>7.084077200000749E-2</v>
          </cell>
          <cell r="Y339">
            <v>7.8759802300843349</v>
          </cell>
          <cell r="Z339">
            <v>24.673713634855979</v>
          </cell>
          <cell r="AA339">
            <v>0.2700136560000006</v>
          </cell>
          <cell r="AB339">
            <v>0.13245570400000517</v>
          </cell>
          <cell r="AC339">
            <v>7.8841241630305987</v>
          </cell>
          <cell r="AD339">
            <v>24.696748155703304</v>
          </cell>
          <cell r="AE339">
            <v>0.38911426199999966</v>
          </cell>
          <cell r="AF339">
            <v>0.19435428000000599</v>
          </cell>
          <cell r="AG339">
            <v>7.8936241563443081</v>
          </cell>
          <cell r="AH339">
            <v>24.723618194476707</v>
          </cell>
          <cell r="AI339">
            <v>0.53923022700000089</v>
          </cell>
          <cell r="AJ339">
            <v>0.25579798000000409</v>
          </cell>
          <cell r="AK339">
            <v>7.9047281590295277</v>
          </cell>
          <cell r="AL339">
            <v>24.755025056864838</v>
          </cell>
          <cell r="AM339">
            <v>0.71891127700000013</v>
          </cell>
          <cell r="AN339">
            <v>0.31750331200000659</v>
          </cell>
          <cell r="AO339">
            <v>7.9173976583592012</v>
          </cell>
          <cell r="AP339">
            <v>24.79085981242584</v>
          </cell>
          <cell r="AQ339">
            <v>0.92049037000000133</v>
          </cell>
          <cell r="AR339">
            <v>0.37901900400000699</v>
          </cell>
          <cell r="AS339">
            <v>7.9312065533539409</v>
          </cell>
          <cell r="AT339">
            <v>24.829917265591735</v>
          </cell>
          <cell r="AU339">
            <v>7.8639999999999999</v>
          </cell>
          <cell r="AV339">
            <v>24.687999999999999</v>
          </cell>
          <cell r="AW339">
            <v>1.1456367400000014</v>
          </cell>
          <cell r="AX339">
            <v>0.44028210800000167</v>
          </cell>
          <cell r="AY339">
            <v>7.9472391521641548</v>
          </cell>
          <cell r="AZ339">
            <v>24.923435875821969</v>
          </cell>
          <cell r="BA339">
            <v>2.6042289180000004</v>
          </cell>
          <cell r="BB339">
            <v>0.73654048000000572</v>
          </cell>
          <cell r="BC339">
            <v>8.039344919203252</v>
          </cell>
          <cell r="BD339">
            <v>25.183950325660906</v>
          </cell>
          <cell r="BE339">
            <v>7.899</v>
          </cell>
          <cell r="BF339">
            <v>25.004000000000001</v>
          </cell>
          <cell r="BG339">
            <v>4.3072481327999999</v>
          </cell>
          <cell r="BH339">
            <v>0.79532405600000544</v>
          </cell>
          <cell r="BI339">
            <v>8.1668155842511982</v>
          </cell>
          <cell r="BJ339">
            <v>25.761496862925839</v>
          </cell>
          <cell r="BK339">
            <v>5.8542760583470024</v>
          </cell>
          <cell r="BL339">
            <v>0.79532405600000544</v>
          </cell>
          <cell r="BM339">
            <v>8.248013492365601</v>
          </cell>
          <cell r="BN339">
            <v>25.991159228709265</v>
          </cell>
          <cell r="BO339">
            <v>7.9</v>
          </cell>
          <cell r="BP339">
            <v>25.041</v>
          </cell>
          <cell r="BQ339">
            <v>7.0541967094619995</v>
          </cell>
          <cell r="BR339">
            <v>0.79532405600000544</v>
          </cell>
          <cell r="BS339">
            <v>8.311992993359004</v>
          </cell>
          <cell r="BT339">
            <v>26.206292157621984</v>
          </cell>
        </row>
        <row r="340">
          <cell r="B340" t="str">
            <v>Union Rd</v>
          </cell>
          <cell r="C340" t="str">
            <v>UNION RD</v>
          </cell>
          <cell r="D340">
            <v>6.6</v>
          </cell>
          <cell r="E340">
            <v>65.75</v>
          </cell>
          <cell r="F340">
            <v>26.3</v>
          </cell>
          <cell r="G340">
            <v>0.7649047903969487</v>
          </cell>
          <cell r="H340">
            <v>0.61305302473015788</v>
          </cell>
          <cell r="I340">
            <v>16.120999999999999</v>
          </cell>
          <cell r="J340">
            <v>50.286000000000001</v>
          </cell>
          <cell r="K340">
            <v>2.1996750000000009E-2</v>
          </cell>
          <cell r="L340">
            <v>4.2334839999997875E-3</v>
          </cell>
          <cell r="M340">
            <v>16.123294550403152</v>
          </cell>
          <cell r="N340">
            <v>50.292489968599376</v>
          </cell>
          <cell r="O340">
            <v>5.2450029000000065E-2</v>
          </cell>
          <cell r="P340">
            <v>24.008067563999997</v>
          </cell>
          <cell r="Q340">
            <v>18.225749440781858</v>
          </cell>
          <cell r="R340">
            <v>56.23913040910179</v>
          </cell>
          <cell r="S340">
            <v>9.2414372999999994E-2</v>
          </cell>
          <cell r="T340">
            <v>24.011759520000002</v>
          </cell>
          <cell r="U340">
            <v>18.229568376623803</v>
          </cell>
          <cell r="V340">
            <v>56.249931990824805</v>
          </cell>
          <cell r="W340">
            <v>0.14481318200000004</v>
          </cell>
          <cell r="X340">
            <v>24.094649483999998</v>
          </cell>
          <cell r="Y340">
            <v>18.241403075034391</v>
          </cell>
          <cell r="Z340">
            <v>56.283405572822502</v>
          </cell>
          <cell r="AA340">
            <v>0.21581096799999988</v>
          </cell>
          <cell r="AB340">
            <v>24.177463767999996</v>
          </cell>
          <cell r="AC340">
            <v>18.254858141703952</v>
          </cell>
          <cell r="AD340">
            <v>56.321462248355964</v>
          </cell>
          <cell r="AE340">
            <v>0.30479875899999997</v>
          </cell>
          <cell r="AF340">
            <v>24.260638039999996</v>
          </cell>
          <cell r="AG340">
            <v>18.269918416464147</v>
          </cell>
          <cell r="AH340">
            <v>56.364059137993834</v>
          </cell>
          <cell r="AI340">
            <v>0.4157496770000001</v>
          </cell>
          <cell r="AJ340">
            <v>24.343230115999997</v>
          </cell>
          <cell r="AK340">
            <v>18.286849037628642</v>
          </cell>
          <cell r="AL340">
            <v>56.411946166134292</v>
          </cell>
          <cell r="AM340">
            <v>0.54728243900000006</v>
          </cell>
          <cell r="AN340">
            <v>24.426154312000005</v>
          </cell>
          <cell r="AO340">
            <v>18.305609156178779</v>
          </cell>
          <cell r="AP340">
            <v>56.465007794304952</v>
          </cell>
          <cell r="AQ340">
            <v>0.69394266599999976</v>
          </cell>
          <cell r="AR340">
            <v>24.508834607999997</v>
          </cell>
          <cell r="AS340">
            <v>18.325671249010618</v>
          </cell>
          <cell r="AT340">
            <v>56.521751961849695</v>
          </cell>
          <cell r="AU340">
            <v>16.132000000000001</v>
          </cell>
          <cell r="AV340">
            <v>50.713999999999999</v>
          </cell>
          <cell r="AW340">
            <v>0.86264534200000009</v>
          </cell>
          <cell r="AX340">
            <v>24.591192035999999</v>
          </cell>
          <cell r="AY340">
            <v>18.358633312438979</v>
          </cell>
          <cell r="AZ340">
            <v>57.011870057765861</v>
          </cell>
          <cell r="BA340">
            <v>1.9535703010000005</v>
          </cell>
          <cell r="BB340">
            <v>24.421353464000003</v>
          </cell>
          <cell r="BC340">
            <v>18.43920747508767</v>
          </cell>
          <cell r="BD340">
            <v>57.239768204955126</v>
          </cell>
          <cell r="BE340">
            <v>16.158000000000001</v>
          </cell>
          <cell r="BF340">
            <v>51.48</v>
          </cell>
          <cell r="BG340">
            <v>3.2047787866899999</v>
          </cell>
          <cell r="BH340">
            <v>19.861348003999996</v>
          </cell>
          <cell r="BI340">
            <v>18.175762804813168</v>
          </cell>
          <cell r="BJ340">
            <v>57.187095048437513</v>
          </cell>
          <cell r="BK340">
            <v>4.3636940356094005</v>
          </cell>
          <cell r="BL340">
            <v>9.2365480039999976</v>
          </cell>
          <cell r="BM340">
            <v>17.347712636759478</v>
          </cell>
          <cell r="BN340">
            <v>54.845015492463816</v>
          </cell>
          <cell r="BO340">
            <v>16.216000000000001</v>
          </cell>
          <cell r="BP340">
            <v>51.981000000000002</v>
          </cell>
          <cell r="BQ340">
            <v>5.3112012746949997</v>
          </cell>
          <cell r="BR340">
            <v>6.054148004</v>
          </cell>
          <cell r="BS340">
            <v>17.210210222043742</v>
          </cell>
          <cell r="BT340">
            <v>54.793051159728449</v>
          </cell>
        </row>
        <row r="341">
          <cell r="B341" t="str">
            <v>Upholland</v>
          </cell>
          <cell r="C341" t="str">
            <v>UPHOLLAND</v>
          </cell>
          <cell r="D341">
            <v>11</v>
          </cell>
          <cell r="E341">
            <v>62.5</v>
          </cell>
          <cell r="F341">
            <v>25</v>
          </cell>
          <cell r="G341">
            <v>0.38609531278905951</v>
          </cell>
          <cell r="H341">
            <v>0.32407010326372343</v>
          </cell>
          <cell r="I341">
            <v>8.1</v>
          </cell>
          <cell r="J341">
            <v>24.126000000000001</v>
          </cell>
          <cell r="K341">
            <v>3.0370040000000209E-2</v>
          </cell>
          <cell r="L341">
            <v>3.0211239999999862E-3</v>
          </cell>
          <cell r="M341">
            <v>8.101752581593086</v>
          </cell>
          <cell r="N341">
            <v>24.130957049316219</v>
          </cell>
          <cell r="O341">
            <v>7.3559865000000446E-2</v>
          </cell>
          <cell r="P341">
            <v>5.8755240000003539E-3</v>
          </cell>
          <cell r="Q341">
            <v>8.1041692766565756</v>
          </cell>
          <cell r="R341">
            <v>24.13779249518603</v>
          </cell>
          <cell r="S341">
            <v>0.13157770700000038</v>
          </cell>
          <cell r="T341">
            <v>8.7136399999998559E-3</v>
          </cell>
          <cell r="U341">
            <v>8.1073633860868561</v>
          </cell>
          <cell r="V341">
            <v>24.146826800938047</v>
          </cell>
          <cell r="W341">
            <v>0.20991880900000037</v>
          </cell>
          <cell r="X341">
            <v>5.000914000000023E-2</v>
          </cell>
          <cell r="Y341">
            <v>8.1136426792113685</v>
          </cell>
          <cell r="Z341">
            <v>24.164587323935649</v>
          </cell>
          <cell r="AA341">
            <v>0.31828474300000043</v>
          </cell>
          <cell r="AB341">
            <v>9.1307359999998283E-2</v>
          </cell>
          <cell r="AC341">
            <v>8.1214980100840908</v>
          </cell>
          <cell r="AD341">
            <v>24.186805554849908</v>
          </cell>
          <cell r="AE341">
            <v>0.45626670700000016</v>
          </cell>
          <cell r="AF341">
            <v>0.13296977199999738</v>
          </cell>
          <cell r="AG341">
            <v>8.1309268945242721</v>
          </cell>
          <cell r="AH341">
            <v>24.213474467356619</v>
          </cell>
          <cell r="AI341">
            <v>0.63084635300000036</v>
          </cell>
          <cell r="AJ341">
            <v>0.17417586800000073</v>
          </cell>
          <cell r="AK341">
            <v>8.1422527087270886</v>
          </cell>
          <cell r="AL341">
            <v>24.245508707457699</v>
          </cell>
          <cell r="AM341">
            <v>0.84020131400000064</v>
          </cell>
          <cell r="AN341">
            <v>0.21571768399999769</v>
          </cell>
          <cell r="AO341">
            <v>8.1554213743397934</v>
          </cell>
          <cell r="AP341">
            <v>24.282755318473388</v>
          </cell>
          <cell r="AQ341">
            <v>1.0753034750000001</v>
          </cell>
          <cell r="AR341">
            <v>0.2570870119999995</v>
          </cell>
          <cell r="AS341">
            <v>8.1699323642122863</v>
          </cell>
          <cell r="AT341">
            <v>24.323798595835662</v>
          </cell>
          <cell r="AU341">
            <v>8.1059999999999999</v>
          </cell>
          <cell r="AV341">
            <v>24.361000000000001</v>
          </cell>
          <cell r="AW341">
            <v>1.3449931080000006</v>
          </cell>
          <cell r="AX341">
            <v>0.29819795199999888</v>
          </cell>
          <cell r="AY341">
            <v>8.1922451637109983</v>
          </cell>
          <cell r="AZ341">
            <v>24.604938160418364</v>
          </cell>
          <cell r="BA341">
            <v>3.0968955890000007</v>
          </cell>
          <cell r="BB341">
            <v>0.49268988399999714</v>
          </cell>
          <cell r="BC341">
            <v>8.2944043762832464</v>
          </cell>
          <cell r="BD341">
            <v>24.893888048300425</v>
          </cell>
          <cell r="BE341">
            <v>8.1210000000000004</v>
          </cell>
          <cell r="BF341">
            <v>24.957000000000001</v>
          </cell>
          <cell r="BG341">
            <v>5.0953033895999997</v>
          </cell>
          <cell r="BH341">
            <v>0.53106249599999344</v>
          </cell>
          <cell r="BI341">
            <v>8.4163076235100451</v>
          </cell>
          <cell r="BJ341">
            <v>25.792256092480145</v>
          </cell>
          <cell r="BK341">
            <v>6.8755818940840001</v>
          </cell>
          <cell r="BL341">
            <v>0.53106249599998989</v>
          </cell>
          <cell r="BM341">
            <v>8.5097480120369848</v>
          </cell>
          <cell r="BN341">
            <v>26.056545421936566</v>
          </cell>
          <cell r="BO341">
            <v>8.1229999999999993</v>
          </cell>
          <cell r="BP341">
            <v>24.974</v>
          </cell>
          <cell r="BQ341">
            <v>8.2425257282760001</v>
          </cell>
          <cell r="BR341">
            <v>0.531062495999997</v>
          </cell>
          <cell r="BS341">
            <v>8.5834939566404245</v>
          </cell>
          <cell r="BT341">
            <v>26.276473597743475</v>
          </cell>
        </row>
        <row r="342">
          <cell r="B342" t="str">
            <v>Urmston</v>
          </cell>
          <cell r="C342" t="str">
            <v>URMSTON</v>
          </cell>
          <cell r="D342">
            <v>6.6</v>
          </cell>
          <cell r="E342">
            <v>50</v>
          </cell>
          <cell r="F342">
            <v>20</v>
          </cell>
          <cell r="G342">
            <v>0.79444503009286893</v>
          </cell>
          <cell r="H342">
            <v>0.68400747902456094</v>
          </cell>
          <cell r="I342">
            <v>13.679</v>
          </cell>
          <cell r="J342">
            <v>39.719000000000001</v>
          </cell>
          <cell r="K342">
            <v>1.0761774000000002E-2</v>
          </cell>
          <cell r="L342">
            <v>2.3796960000006528E-3</v>
          </cell>
          <cell r="M342">
            <v>13.68014958049122</v>
          </cell>
          <cell r="N342">
            <v>39.722251504643445</v>
          </cell>
          <cell r="O342">
            <v>2.5919140000000063E-2</v>
          </cell>
          <cell r="P342">
            <v>4.628520000000691E-3</v>
          </cell>
          <cell r="Q342">
            <v>13.681672227230926</v>
          </cell>
          <cell r="R342">
            <v>39.726558199983437</v>
          </cell>
          <cell r="S342">
            <v>4.6112693000000038E-2</v>
          </cell>
          <cell r="T342">
            <v>6.8629920000007338E-3</v>
          </cell>
          <cell r="U342">
            <v>13.683634170605343</v>
          </cell>
          <cell r="V342">
            <v>39.732107413840851</v>
          </cell>
          <cell r="W342">
            <v>7.2985612000000033E-2</v>
          </cell>
          <cell r="X342">
            <v>4.8170860000000371E-2</v>
          </cell>
          <cell r="Y342">
            <v>13.689598442685343</v>
          </cell>
          <cell r="Z342">
            <v>39.748976922771291</v>
          </cell>
          <cell r="AA342">
            <v>0.10992092700000006</v>
          </cell>
          <cell r="AB342">
            <v>8.9477364000000836E-2</v>
          </cell>
          <cell r="AC342">
            <v>13.696442826815879</v>
          </cell>
          <cell r="AD342">
            <v>39.768335764498282</v>
          </cell>
          <cell r="AE342">
            <v>0.15672096800000007</v>
          </cell>
          <cell r="AF342">
            <v>0.13106648800000009</v>
          </cell>
          <cell r="AG342">
            <v>13.704174873513788</v>
          </cell>
          <cell r="AH342">
            <v>39.79020529510845</v>
          </cell>
          <cell r="AI342">
            <v>0.215697207</v>
          </cell>
          <cell r="AJ342">
            <v>0.17229077600000098</v>
          </cell>
          <cell r="AK342">
            <v>13.712940146428393</v>
          </cell>
          <cell r="AL342">
            <v>39.814997230775923</v>
          </cell>
          <cell r="AM342">
            <v>0.28619146100000009</v>
          </cell>
          <cell r="AN342">
            <v>0.21377624800000072</v>
          </cell>
          <cell r="AO342">
            <v>13.72273583202686</v>
          </cell>
          <cell r="AP342">
            <v>39.84270361362811</v>
          </cell>
          <cell r="AQ342">
            <v>0.36519497600000012</v>
          </cell>
          <cell r="AR342">
            <v>0.25512444400000112</v>
          </cell>
          <cell r="AS342">
            <v>13.733263876381903</v>
          </cell>
          <cell r="AT342">
            <v>39.872481419852448</v>
          </cell>
          <cell r="AU342">
            <v>13.689</v>
          </cell>
          <cell r="AV342">
            <v>40.164000000000001</v>
          </cell>
          <cell r="AW342">
            <v>0.45645747100000017</v>
          </cell>
          <cell r="AX342">
            <v>0.29626828800000027</v>
          </cell>
          <cell r="AY342">
            <v>13.75484642720979</v>
          </cell>
          <cell r="AZ342">
            <v>40.350241820787801</v>
          </cell>
          <cell r="BA342">
            <v>1.0512605280000002</v>
          </cell>
          <cell r="BB342">
            <v>0.44241886399999908</v>
          </cell>
          <cell r="BC342">
            <v>13.819663060462757</v>
          </cell>
          <cell r="BD342">
            <v>40.533570944415217</v>
          </cell>
          <cell r="BE342">
            <v>13.709</v>
          </cell>
          <cell r="BF342">
            <v>40.845999999999997</v>
          </cell>
          <cell r="BG342">
            <v>1.7315835643000004</v>
          </cell>
          <cell r="BH342">
            <v>0.29787448799999838</v>
          </cell>
          <cell r="BI342">
            <v>13.886531538303705</v>
          </cell>
          <cell r="BJ342">
            <v>41.348135018436118</v>
          </cell>
          <cell r="BK342">
            <v>2.3520984661427002</v>
          </cell>
          <cell r="BL342">
            <v>-1.8248775120000027</v>
          </cell>
          <cell r="BM342">
            <v>13.755119872696469</v>
          </cell>
          <cell r="BN342">
            <v>40.976446698924534</v>
          </cell>
          <cell r="BO342">
            <v>13.712999999999999</v>
          </cell>
          <cell r="BP342">
            <v>40.926000000000002</v>
          </cell>
          <cell r="BQ342">
            <v>2.8480398251401002</v>
          </cell>
          <cell r="BR342">
            <v>-2.0276295120000012</v>
          </cell>
          <cell r="BS342">
            <v>13.784767290172329</v>
          </cell>
          <cell r="BT342">
            <v>41.12898855019295</v>
          </cell>
        </row>
        <row r="343">
          <cell r="B343" t="str">
            <v>Victoria Park</v>
          </cell>
          <cell r="C343" t="str">
            <v>VICTORIA PARK</v>
          </cell>
          <cell r="D343">
            <v>6.6</v>
          </cell>
          <cell r="E343">
            <v>62.5</v>
          </cell>
          <cell r="F343">
            <v>25</v>
          </cell>
          <cell r="G343">
            <v>0.74437354707421077</v>
          </cell>
          <cell r="H343">
            <v>0.56944490296723782</v>
          </cell>
          <cell r="I343">
            <v>14.236000000000001</v>
          </cell>
          <cell r="J343">
            <v>46.523000000000003</v>
          </cell>
          <cell r="K343">
            <v>1.3825863999999896E-3</v>
          </cell>
          <cell r="L343">
            <v>1.8624680000023375E-5</v>
          </cell>
          <cell r="M343">
            <v>14.236122574180945</v>
          </cell>
          <cell r="N343">
            <v>46.523346692138176</v>
          </cell>
          <cell r="O343">
            <v>3.2630783999999941E-3</v>
          </cell>
          <cell r="P343">
            <v>17.992038517359997</v>
          </cell>
          <cell r="Q343">
            <v>15.810180639463718</v>
          </cell>
          <cell r="R343">
            <v>50.975455219909485</v>
          </cell>
          <cell r="S343">
            <v>5.6915294999999935E-3</v>
          </cell>
          <cell r="T343">
            <v>17.992060074159998</v>
          </cell>
          <cell r="U343">
            <v>15.810394959572898</v>
          </cell>
          <cell r="V343">
            <v>50.976061408719666</v>
          </cell>
          <cell r="W343">
            <v>8.8196761099999868E-3</v>
          </cell>
          <cell r="X343">
            <v>18.004511743760002</v>
          </cell>
          <cell r="Y343">
            <v>15.811757840039984</v>
          </cell>
          <cell r="Z343">
            <v>50.979916216800561</v>
          </cell>
          <cell r="AA343">
            <v>1.2990826209999994E-2</v>
          </cell>
          <cell r="AB343">
            <v>18.016964727359994</v>
          </cell>
          <cell r="AC343">
            <v>15.813212074595551</v>
          </cell>
          <cell r="AD343">
            <v>50.984029413263265</v>
          </cell>
          <cell r="AE343">
            <v>1.8153852129999988E-2</v>
          </cell>
          <cell r="AF343">
            <v>18.029421861359996</v>
          </cell>
          <cell r="AG343">
            <v>15.814753438849031</v>
          </cell>
          <cell r="AH343">
            <v>50.988389049726926</v>
          </cell>
          <cell r="AI343">
            <v>2.451294636999999E-2</v>
          </cell>
          <cell r="AJ343">
            <v>18.041876221359995</v>
          </cell>
          <cell r="AK343">
            <v>15.816399189283857</v>
          </cell>
          <cell r="AL343">
            <v>50.993043934897351</v>
          </cell>
          <cell r="AM343">
            <v>3.1980039269999989E-2</v>
          </cell>
          <cell r="AN343">
            <v>18.054334359760002</v>
          </cell>
          <cell r="AO343">
            <v>15.818142194989118</v>
          </cell>
          <cell r="AP343">
            <v>50.997973899512701</v>
          </cell>
          <cell r="AQ343">
            <v>4.0255631729999984E-2</v>
          </cell>
          <cell r="AR343">
            <v>18.066791802160001</v>
          </cell>
          <cell r="AS343">
            <v>15.819955865179654</v>
          </cell>
          <cell r="AT343">
            <v>51.003103733474958</v>
          </cell>
          <cell r="AU343">
            <v>14.295999999999999</v>
          </cell>
          <cell r="AV343">
            <v>48.765999999999998</v>
          </cell>
          <cell r="AW343">
            <v>4.9800593809999995E-2</v>
          </cell>
          <cell r="AX343">
            <v>18.07924761376</v>
          </cell>
          <cell r="AY343">
            <v>15.8818804337564</v>
          </cell>
          <cell r="AZ343">
            <v>53.251547235440853</v>
          </cell>
          <cell r="BA343">
            <v>0.11167646279999999</v>
          </cell>
          <cell r="BB343">
            <v>18.141415314159996</v>
          </cell>
          <cell r="BC343">
            <v>15.892731431965272</v>
          </cell>
          <cell r="BD343">
            <v>53.282238493105403</v>
          </cell>
          <cell r="BE343">
            <v>14.234</v>
          </cell>
          <cell r="BF343">
            <v>48.89</v>
          </cell>
          <cell r="BG343">
            <v>0.18348834308999998</v>
          </cell>
          <cell r="BH343">
            <v>18.10638873816</v>
          </cell>
          <cell r="BI343">
            <v>15.833949311561343</v>
          </cell>
          <cell r="BJ343">
            <v>53.415340031039094</v>
          </cell>
          <cell r="BK343">
            <v>0.25337951658934998</v>
          </cell>
          <cell r="BL343">
            <v>12.992319562160001</v>
          </cell>
          <cell r="BM343">
            <v>15.39269817101829</v>
          </cell>
          <cell r="BN343">
            <v>52.167293336301931</v>
          </cell>
          <cell r="BO343">
            <v>14.324</v>
          </cell>
          <cell r="BP343">
            <v>49.167999999999999</v>
          </cell>
          <cell r="BQ343">
            <v>0.31454708720319996</v>
          </cell>
          <cell r="BR343">
            <v>-0.69296533784000025</v>
          </cell>
          <cell r="BS343">
            <v>14.290896988049784</v>
          </cell>
          <cell r="BT343">
            <v>49.074370543089209</v>
          </cell>
        </row>
        <row r="344">
          <cell r="B344" t="str">
            <v>Warbreck</v>
          </cell>
          <cell r="C344" t="str">
            <v>WARBRECK</v>
          </cell>
          <cell r="D344">
            <v>6.6</v>
          </cell>
          <cell r="E344">
            <v>62.5</v>
          </cell>
          <cell r="F344">
            <v>25</v>
          </cell>
          <cell r="G344">
            <v>0.62133573466260539</v>
          </cell>
          <cell r="H344">
            <v>0.54515512081172057</v>
          </cell>
          <cell r="I344">
            <v>13.628</v>
          </cell>
          <cell r="J344">
            <v>38.831000000000003</v>
          </cell>
          <cell r="K344">
            <v>9.0834079999999595E-3</v>
          </cell>
          <cell r="L344">
            <v>9.5371200000005096E-4</v>
          </cell>
          <cell r="M344">
            <v>13.628878020293014</v>
          </cell>
          <cell r="N344">
            <v>38.83348341641284</v>
          </cell>
          <cell r="O344">
            <v>2.2011769999999986E-2</v>
          </cell>
          <cell r="P344">
            <v>1.9063759999999874E-3</v>
          </cell>
          <cell r="Q344">
            <v>13.630092295156306</v>
          </cell>
          <cell r="R344">
            <v>38.836917904373074</v>
          </cell>
          <cell r="S344">
            <v>3.9390884999999987E-2</v>
          </cell>
          <cell r="T344">
            <v>2.8907639999999901E-3</v>
          </cell>
          <cell r="U344">
            <v>13.631698685065444</v>
          </cell>
          <cell r="V344">
            <v>38.841461461164997</v>
          </cell>
          <cell r="W344">
            <v>6.2680385999999977E-2</v>
          </cell>
          <cell r="X344">
            <v>2.8974188000000067E-2</v>
          </cell>
          <cell r="Y344">
            <v>13.636017695904751</v>
          </cell>
          <cell r="Z344">
            <v>38.853677468574972</v>
          </cell>
          <cell r="AA344">
            <v>9.4959892999999906E-2</v>
          </cell>
          <cell r="AB344">
            <v>5.5082428000000405E-2</v>
          </cell>
          <cell r="AC344">
            <v>13.641125299154423</v>
          </cell>
          <cell r="AD344">
            <v>38.868123952148778</v>
          </cell>
          <cell r="AE344">
            <v>0.13611533099999995</v>
          </cell>
          <cell r="AF344">
            <v>8.1347636000000056E-2</v>
          </cell>
          <cell r="AG344">
            <v>13.647023076141853</v>
          </cell>
          <cell r="AH344">
            <v>38.884805384555733</v>
          </cell>
          <cell r="AI344">
            <v>0.18829338099999998</v>
          </cell>
          <cell r="AJ344">
            <v>0.1074551920000002</v>
          </cell>
          <cell r="AK344">
            <v>13.653871290641515</v>
          </cell>
          <cell r="AL344">
            <v>38.904175060202654</v>
          </cell>
          <cell r="AM344">
            <v>0.25094162999999986</v>
          </cell>
          <cell r="AN344">
            <v>0.13370717599999971</v>
          </cell>
          <cell r="AO344">
            <v>13.661648044195086</v>
          </cell>
          <cell r="AP344">
            <v>38.926171040896044</v>
          </cell>
          <cell r="AQ344">
            <v>0.32134660099999995</v>
          </cell>
          <cell r="AR344">
            <v>0.15990753599999996</v>
          </cell>
          <cell r="AS344">
            <v>13.670098819022057</v>
          </cell>
          <cell r="AT344">
            <v>38.95007344164177</v>
          </cell>
          <cell r="AU344">
            <v>13.638</v>
          </cell>
          <cell r="AV344">
            <v>39.198</v>
          </cell>
          <cell r="AW344">
            <v>0.40290333299999997</v>
          </cell>
          <cell r="AX344">
            <v>0.18601832799999984</v>
          </cell>
          <cell r="AY344">
            <v>13.689517284774235</v>
          </cell>
          <cell r="AZ344">
            <v>39.343712885648721</v>
          </cell>
          <cell r="BA344">
            <v>0.93581093199999987</v>
          </cell>
          <cell r="BB344">
            <v>0.31225694399999915</v>
          </cell>
          <cell r="BC344">
            <v>13.747177624875079</v>
          </cell>
          <cell r="BD344">
            <v>39.506800955612036</v>
          </cell>
          <cell r="BE344">
            <v>13.573</v>
          </cell>
          <cell r="BF344">
            <v>39.380000000000003</v>
          </cell>
          <cell r="BG344">
            <v>1.5433865544300001</v>
          </cell>
          <cell r="BH344">
            <v>0.33729439199999911</v>
          </cell>
          <cell r="BI344">
            <v>13.737516916769874</v>
          </cell>
          <cell r="BJ344">
            <v>39.84532410987152</v>
          </cell>
          <cell r="BK344">
            <v>2.0904049521328001</v>
          </cell>
          <cell r="BL344">
            <v>0.33729439200000177</v>
          </cell>
          <cell r="BM344">
            <v>13.785368616643417</v>
          </cell>
          <cell r="BN344">
            <v>39.980669155759067</v>
          </cell>
          <cell r="BO344">
            <v>13.573</v>
          </cell>
          <cell r="BP344">
            <v>39.396000000000001</v>
          </cell>
          <cell r="BQ344">
            <v>2.5192956413766998</v>
          </cell>
          <cell r="BR344">
            <v>0.337294392</v>
          </cell>
          <cell r="BS344">
            <v>13.822886821929462</v>
          </cell>
          <cell r="BT344">
            <v>40.10278666526191</v>
          </cell>
        </row>
        <row r="345">
          <cell r="B345" t="str">
            <v>Wardleworth</v>
          </cell>
          <cell r="C345" t="str">
            <v>WARDLEWORTH</v>
          </cell>
          <cell r="D345">
            <v>6.6</v>
          </cell>
          <cell r="E345">
            <v>50</v>
          </cell>
          <cell r="F345">
            <v>20</v>
          </cell>
          <cell r="G345">
            <v>0.79916615206234065</v>
          </cell>
          <cell r="H345">
            <v>0.68859382605389752</v>
          </cell>
          <cell r="I345">
            <v>13.77</v>
          </cell>
          <cell r="J345">
            <v>39.953000000000003</v>
          </cell>
          <cell r="K345">
            <v>1.8101828999999903E-2</v>
          </cell>
          <cell r="L345">
            <v>3.3496880000010165E-3</v>
          </cell>
          <cell r="M345">
            <v>13.771876521077951</v>
          </cell>
          <cell r="N345">
            <v>39.958307603117035</v>
          </cell>
          <cell r="O345">
            <v>4.3623529999999966E-2</v>
          </cell>
          <cell r="P345">
            <v>6.3747600000003679E-3</v>
          </cell>
          <cell r="Q345">
            <v>13.774373716089473</v>
          </cell>
          <cell r="R345">
            <v>39.965370737223409</v>
          </cell>
          <cell r="S345">
            <v>7.7655300000000094E-2</v>
          </cell>
          <cell r="T345">
            <v>9.2821319999996099E-3</v>
          </cell>
          <cell r="U345">
            <v>13.777605052995129</v>
          </cell>
          <cell r="V345">
            <v>39.974510338176557</v>
          </cell>
          <cell r="W345">
            <v>0.12297665099999999</v>
          </cell>
          <cell r="X345">
            <v>5.9177400000001157E-2</v>
          </cell>
          <cell r="Y345">
            <v>13.785934347027096</v>
          </cell>
          <cell r="Z345">
            <v>39.998069139346562</v>
          </cell>
          <cell r="AA345">
            <v>0.18532045699999999</v>
          </cell>
          <cell r="AB345">
            <v>0.10901046000000081</v>
          </cell>
          <cell r="AC345">
            <v>13.795747277903148</v>
          </cell>
          <cell r="AD345">
            <v>40.025824299209646</v>
          </cell>
          <cell r="AE345">
            <v>0.26436340800000002</v>
          </cell>
          <cell r="AF345">
            <v>0.15912218400000055</v>
          </cell>
          <cell r="AG345">
            <v>13.807045381899867</v>
          </cell>
          <cell r="AH345">
            <v>40.057780163012168</v>
          </cell>
          <cell r="AI345">
            <v>0.36401810999999984</v>
          </cell>
          <cell r="AJ345">
            <v>0.20877950000000078</v>
          </cell>
          <cell r="AK345">
            <v>13.820106796109799</v>
          </cell>
          <cell r="AL345">
            <v>40.094723421251089</v>
          </cell>
          <cell r="AM345">
            <v>0.48316623999999997</v>
          </cell>
          <cell r="AN345">
            <v>0.25869367200000015</v>
          </cell>
          <cell r="AO345">
            <v>13.83489591210518</v>
          </cell>
          <cell r="AP345">
            <v>40.136553358083439</v>
          </cell>
          <cell r="AQ345">
            <v>0.61672254100000001</v>
          </cell>
          <cell r="AR345">
            <v>0.30841581200000201</v>
          </cell>
          <cell r="AS345">
            <v>13.850928617748817</v>
          </cell>
          <cell r="AT345">
            <v>40.181900697608974</v>
          </cell>
          <cell r="AU345">
            <v>13.779</v>
          </cell>
          <cell r="AV345">
            <v>40.380000000000003</v>
          </cell>
          <cell r="AW345">
            <v>0.7708031540000001</v>
          </cell>
          <cell r="AX345">
            <v>0.35788548800000042</v>
          </cell>
          <cell r="AY345">
            <v>13.87773465019545</v>
          </cell>
          <cell r="AZ345">
            <v>40.659263762765143</v>
          </cell>
          <cell r="BA345">
            <v>1.7721207740000002</v>
          </cell>
          <cell r="BB345">
            <v>0.59517651200000055</v>
          </cell>
          <cell r="BC345">
            <v>13.986084806867268</v>
          </cell>
          <cell r="BD345">
            <v>40.965724284866212</v>
          </cell>
          <cell r="BE345">
            <v>13.789</v>
          </cell>
          <cell r="BF345">
            <v>40.718000000000004</v>
          </cell>
          <cell r="BG345">
            <v>2.91503630396</v>
          </cell>
          <cell r="BH345">
            <v>0.63793395600000169</v>
          </cell>
          <cell r="BI345">
            <v>14.099804293334945</v>
          </cell>
          <cell r="BJ345">
            <v>41.597087293756132</v>
          </cell>
          <cell r="BK345">
            <v>3.9479638945065005</v>
          </cell>
          <cell r="BL345">
            <v>0.18173937600000345</v>
          </cell>
          <cell r="BM345">
            <v>14.150255347712152</v>
          </cell>
          <cell r="BN345">
            <v>41.73978442442867</v>
          </cell>
          <cell r="BO345">
            <v>13.797000000000001</v>
          </cell>
          <cell r="BP345">
            <v>41.05</v>
          </cell>
          <cell r="BQ345">
            <v>4.7619151678179001</v>
          </cell>
          <cell r="BR345">
            <v>-1.0390405200000017</v>
          </cell>
          <cell r="BS345">
            <v>14.122667072738924</v>
          </cell>
          <cell r="BT345">
            <v>41.97112558217146</v>
          </cell>
        </row>
        <row r="346">
          <cell r="B346" t="str">
            <v>Warton</v>
          </cell>
          <cell r="C346" t="str">
            <v>WARTON</v>
          </cell>
          <cell r="D346">
            <v>6.6</v>
          </cell>
          <cell r="E346">
            <v>50</v>
          </cell>
          <cell r="F346">
            <v>20</v>
          </cell>
          <cell r="G346">
            <v>0.65795426990344297</v>
          </cell>
          <cell r="H346">
            <v>0.5606802906013939</v>
          </cell>
          <cell r="I346">
            <v>11.212999999999999</v>
          </cell>
          <cell r="J346">
            <v>32.896000000000001</v>
          </cell>
          <cell r="K346">
            <v>6.7519080000000287E-3</v>
          </cell>
          <cell r="L346">
            <v>1.7345359999954013E-4</v>
          </cell>
          <cell r="M346">
            <v>11.213605812027877</v>
          </cell>
          <cell r="N346">
            <v>32.897713495172148</v>
          </cell>
          <cell r="O346">
            <v>1.6359836999999988E-2</v>
          </cell>
          <cell r="P346">
            <v>3.9777359999959572E-4</v>
          </cell>
          <cell r="Q346">
            <v>11.214465910756195</v>
          </cell>
          <cell r="R346">
            <v>32.900146221745281</v>
          </cell>
          <cell r="S346">
            <v>2.9273112999999962E-2</v>
          </cell>
          <cell r="T346">
            <v>6.6600159999996578E-4</v>
          </cell>
          <cell r="U346">
            <v>11.215618993314182</v>
          </cell>
          <cell r="V346">
            <v>32.903407631729365</v>
          </cell>
          <cell r="W346">
            <v>4.6778596999999977E-2</v>
          </cell>
          <cell r="X346">
            <v>1.4679537599999293E-2</v>
          </cell>
          <cell r="Y346">
            <v>11.218376192508362</v>
          </cell>
          <cell r="Z346">
            <v>32.911206168718515</v>
          </cell>
          <cell r="AA346">
            <v>7.0990638999999967E-2</v>
          </cell>
          <cell r="AB346">
            <v>2.8724793600000353E-2</v>
          </cell>
          <cell r="AC346">
            <v>11.221722838159693</v>
          </cell>
          <cell r="AD346">
            <v>32.920671912055646</v>
          </cell>
          <cell r="AE346">
            <v>0.10181902599999998</v>
          </cell>
          <cell r="AF346">
            <v>4.2849313599998773E-2</v>
          </cell>
          <cell r="AG346">
            <v>11.225655197698677</v>
          </cell>
          <cell r="AH346">
            <v>32.931794304439968</v>
          </cell>
          <cell r="AI346">
            <v>0.14080643200000004</v>
          </cell>
          <cell r="AJ346">
            <v>5.6930569600000425E-2</v>
          </cell>
          <cell r="AK346">
            <v>11.230297501682198</v>
          </cell>
          <cell r="AL346">
            <v>32.944924722948272</v>
          </cell>
          <cell r="AM346">
            <v>0.187546718</v>
          </cell>
          <cell r="AN346">
            <v>7.1084389600000186E-2</v>
          </cell>
          <cell r="AO346">
            <v>11.235624354483889</v>
          </cell>
          <cell r="AP346">
            <v>32.95999133790211</v>
          </cell>
          <cell r="AQ346">
            <v>0.24002783999999999</v>
          </cell>
          <cell r="AR346">
            <v>8.5229945599999191E-2</v>
          </cell>
          <cell r="AS346">
            <v>11.241452677283663</v>
          </cell>
          <cell r="AT346">
            <v>32.976476324200767</v>
          </cell>
          <cell r="AU346">
            <v>11.222</v>
          </cell>
          <cell r="AV346">
            <v>33.234999999999999</v>
          </cell>
          <cell r="AW346">
            <v>0.30011732499999993</v>
          </cell>
          <cell r="AX346">
            <v>9.9347157599999569E-2</v>
          </cell>
          <cell r="AY346">
            <v>11.25694407978194</v>
          </cell>
          <cell r="AZ346">
            <v>33.33383678310453</v>
          </cell>
          <cell r="BA346">
            <v>0.69074879399999989</v>
          </cell>
          <cell r="BB346">
            <v>0.16825681759999966</v>
          </cell>
          <cell r="BC346">
            <v>11.297143503195857</v>
          </cell>
          <cell r="BD346">
            <v>33.447537922687616</v>
          </cell>
          <cell r="BE346">
            <v>11.226000000000001</v>
          </cell>
          <cell r="BF346">
            <v>33.302</v>
          </cell>
          <cell r="BG346">
            <v>1.1380603469399997</v>
          </cell>
          <cell r="BH346">
            <v>0.18195484559999731</v>
          </cell>
          <cell r="BI346">
            <v>11.34147138284051</v>
          </cell>
          <cell r="BJ346">
            <v>33.628602391358051</v>
          </cell>
          <cell r="BK346">
            <v>1.5391564465004999</v>
          </cell>
          <cell r="BL346">
            <v>0.18195484559999819</v>
          </cell>
          <cell r="BM346">
            <v>11.376558192090839</v>
          </cell>
          <cell r="BN346">
            <v>33.727842874362473</v>
          </cell>
          <cell r="BO346">
            <v>11.226000000000001</v>
          </cell>
          <cell r="BP346">
            <v>33.292000000000002</v>
          </cell>
          <cell r="BQ346">
            <v>1.8496067736921002</v>
          </cell>
          <cell r="BR346">
            <v>0.18195484559999997</v>
          </cell>
          <cell r="BS346">
            <v>11.403715552692972</v>
          </cell>
          <cell r="BT346">
            <v>33.794655489726061</v>
          </cell>
        </row>
        <row r="347">
          <cell r="B347" t="str">
            <v>Waterhead</v>
          </cell>
          <cell r="C347" t="str">
            <v>WATERHEAD</v>
          </cell>
          <cell r="D347">
            <v>6.6</v>
          </cell>
          <cell r="E347">
            <v>54.75</v>
          </cell>
          <cell r="F347">
            <v>21.9</v>
          </cell>
          <cell r="G347">
            <v>0.70833697249340888</v>
          </cell>
          <cell r="H347">
            <v>0.61751475092725006</v>
          </cell>
          <cell r="I347">
            <v>13.522</v>
          </cell>
          <cell r="J347">
            <v>38.777000000000001</v>
          </cell>
          <cell r="K347">
            <v>1.4480782999999886E-2</v>
          </cell>
          <cell r="L347">
            <v>3.5015400000002472E-3</v>
          </cell>
          <cell r="M347">
            <v>13.523573045306774</v>
          </cell>
          <cell r="N347">
            <v>38.781449244014134</v>
          </cell>
          <cell r="O347">
            <v>3.4909082999999952E-2</v>
          </cell>
          <cell r="P347">
            <v>6.6787440000002363E-3</v>
          </cell>
          <cell r="Q347">
            <v>13.525637991380828</v>
          </cell>
          <cell r="R347">
            <v>38.787289793501124</v>
          </cell>
          <cell r="S347">
            <v>6.2162760999999955E-2</v>
          </cell>
          <cell r="T347">
            <v>9.7427520000001877E-3</v>
          </cell>
          <cell r="U347">
            <v>13.528290101104057</v>
          </cell>
          <cell r="V347">
            <v>38.794791092580105</v>
          </cell>
          <cell r="W347">
            <v>9.848853599999996E-2</v>
          </cell>
          <cell r="X347">
            <v>4.0028492000000249E-2</v>
          </cell>
          <cell r="Y347">
            <v>13.534117097485325</v>
          </cell>
          <cell r="Z347">
            <v>38.81127232720069</v>
          </cell>
          <cell r="AA347">
            <v>0.14847807899999987</v>
          </cell>
          <cell r="AB347">
            <v>7.0254559999999966E-2</v>
          </cell>
          <cell r="AC347">
            <v>13.541134143637455</v>
          </cell>
          <cell r="AD347">
            <v>38.831119530872968</v>
          </cell>
          <cell r="AE347">
            <v>0.21187779899999992</v>
          </cell>
          <cell r="AF347">
            <v>0.10078493199999983</v>
          </cell>
          <cell r="AG347">
            <v>13.5493508957437</v>
          </cell>
          <cell r="AH347">
            <v>38.854360015407586</v>
          </cell>
          <cell r="AI347">
            <v>0.29184039599999989</v>
          </cell>
          <cell r="AJ347">
            <v>0.1308303959999999</v>
          </cell>
          <cell r="AK347">
            <v>13.558974105384817</v>
          </cell>
          <cell r="AL347">
            <v>38.881578562583641</v>
          </cell>
          <cell r="AM347">
            <v>0.38748059200000007</v>
          </cell>
          <cell r="AN347">
            <v>0.16115672400000003</v>
          </cell>
          <cell r="AO347">
            <v>13.569993318496982</v>
          </cell>
          <cell r="AP347">
            <v>38.912745603843447</v>
          </cell>
          <cell r="AQ347">
            <v>0.49470827999999989</v>
          </cell>
          <cell r="AR347">
            <v>0.19128070399999952</v>
          </cell>
          <cell r="AS347">
            <v>13.582008473420229</v>
          </cell>
          <cell r="AT347">
            <v>38.946729593936389</v>
          </cell>
          <cell r="AU347">
            <v>13.523999999999999</v>
          </cell>
          <cell r="AV347">
            <v>38.859000000000002</v>
          </cell>
          <cell r="AW347">
            <v>0.61827915500000008</v>
          </cell>
          <cell r="AX347">
            <v>0.22113512399999991</v>
          </cell>
          <cell r="AY347">
            <v>13.597429706051857</v>
          </cell>
          <cell r="AZ347">
            <v>39.066690572359221</v>
          </cell>
          <cell r="BA347">
            <v>1.4206684140000001</v>
          </cell>
          <cell r="BB347">
            <v>0.35970476400000084</v>
          </cell>
          <cell r="BC347">
            <v>13.679742262663073</v>
          </cell>
          <cell r="BD347">
            <v>39.299505640185586</v>
          </cell>
          <cell r="BE347">
            <v>13.445</v>
          </cell>
          <cell r="BF347">
            <v>39.011000000000003</v>
          </cell>
          <cell r="BG347">
            <v>2.33479710696</v>
          </cell>
          <cell r="BH347">
            <v>0.38691938400000137</v>
          </cell>
          <cell r="BI347">
            <v>13.683088446774788</v>
          </cell>
          <cell r="BJ347">
            <v>39.684415820946505</v>
          </cell>
          <cell r="BK347">
            <v>3.1562366799274</v>
          </cell>
          <cell r="BL347">
            <v>0.38691938399999959</v>
          </cell>
          <cell r="BM347">
            <v>13.754945773831718</v>
          </cell>
          <cell r="BN347">
            <v>39.887659033906083</v>
          </cell>
          <cell r="BO347">
            <v>13.46</v>
          </cell>
          <cell r="BP347">
            <v>39.408000000000001</v>
          </cell>
          <cell r="BQ347">
            <v>3.7979839815166998</v>
          </cell>
          <cell r="BR347">
            <v>0.38691938400000314</v>
          </cell>
          <cell r="BS347">
            <v>13.82608410372934</v>
          </cell>
          <cell r="BT347">
            <v>40.443442208926463</v>
          </cell>
        </row>
        <row r="348">
          <cell r="B348" t="str">
            <v>Waterswallows</v>
          </cell>
          <cell r="C348" t="str">
            <v>WATERSWALLOWS</v>
          </cell>
          <cell r="D348">
            <v>11</v>
          </cell>
          <cell r="E348">
            <v>100</v>
          </cell>
          <cell r="F348">
            <v>40</v>
          </cell>
          <cell r="G348">
            <v>0.25027362248239959</v>
          </cell>
          <cell r="H348">
            <v>0.21986204068710169</v>
          </cell>
          <cell r="I348">
            <v>8.7940000000000005</v>
          </cell>
          <cell r="J348">
            <v>25.026</v>
          </cell>
          <cell r="K348">
            <v>8.3124200000000426E-3</v>
          </cell>
          <cell r="L348">
            <v>8.638159999998507E-4</v>
          </cell>
          <cell r="M348">
            <v>8.7944816274840676</v>
          </cell>
          <cell r="N348">
            <v>25.02736224823996</v>
          </cell>
          <cell r="O348">
            <v>1.9721260000000018E-2</v>
          </cell>
          <cell r="P348">
            <v>1.6462839999999979E-3</v>
          </cell>
          <cell r="Q348">
            <v>8.7951215052073017</v>
          </cell>
          <cell r="R348">
            <v>25.029172095748876</v>
          </cell>
          <cell r="S348">
            <v>3.457710600000008E-2</v>
          </cell>
          <cell r="T348">
            <v>2.4007479999998971E-3</v>
          </cell>
          <cell r="U348">
            <v>8.7959408339964504</v>
          </cell>
          <cell r="V348">
            <v>25.031489507520188</v>
          </cell>
          <cell r="W348">
            <v>5.4425090999999981E-2</v>
          </cell>
          <cell r="X348">
            <v>1.7852779999999902E-2</v>
          </cell>
          <cell r="Y348">
            <v>8.7977936043889375</v>
          </cell>
          <cell r="Z348">
            <v>25.036729933554223</v>
          </cell>
          <cell r="AA348">
            <v>8.1012603000000016E-2</v>
          </cell>
          <cell r="AB348">
            <v>3.3291231999999837E-2</v>
          </cell>
          <cell r="AC348">
            <v>8.7999993954460596</v>
          </cell>
          <cell r="AD348">
            <v>25.042968852811715</v>
          </cell>
          <cell r="AE348">
            <v>0.11405708600000003</v>
          </cell>
          <cell r="AF348">
            <v>4.880315199999985E-2</v>
          </cell>
          <cell r="AG348">
            <v>8.8025479456590539</v>
          </cell>
          <cell r="AH348">
            <v>25.050177241362924</v>
          </cell>
          <cell r="AI348">
            <v>0.15476498400000005</v>
          </cell>
          <cell r="AJ348">
            <v>6.4201311999999788E-2</v>
          </cell>
          <cell r="AK348">
            <v>8.8054927499944604</v>
          </cell>
          <cell r="AL348">
            <v>25.058506405822257</v>
          </cell>
          <cell r="AM348">
            <v>0.20259679500000016</v>
          </cell>
          <cell r="AN348">
            <v>7.9666771999999941E-2</v>
          </cell>
          <cell r="AO348">
            <v>8.8088149951263528</v>
          </cell>
          <cell r="AP348">
            <v>25.067903134068356</v>
          </cell>
          <cell r="AQ348">
            <v>0.25564600200000009</v>
          </cell>
          <cell r="AR348">
            <v>9.5084588000000192E-2</v>
          </cell>
          <cell r="AS348">
            <v>8.8124085818681408</v>
          </cell>
          <cell r="AT348">
            <v>25.078067332283958</v>
          </cell>
          <cell r="AU348">
            <v>8.7949999999999999</v>
          </cell>
          <cell r="AV348">
            <v>25.071000000000002</v>
          </cell>
          <cell r="AW348">
            <v>0.31474178799999997</v>
          </cell>
          <cell r="AX348">
            <v>0.11043877599999963</v>
          </cell>
          <cell r="AY348">
            <v>8.8173161920981453</v>
          </cell>
          <cell r="AZ348">
            <v>25.134119723051441</v>
          </cell>
          <cell r="BA348">
            <v>0.68900977299999988</v>
          </cell>
          <cell r="BB348">
            <v>0.18453637199999973</v>
          </cell>
          <cell r="BC348">
            <v>8.8408492819968458</v>
          </cell>
          <cell r="BD348">
            <v>25.200681352850019</v>
          </cell>
          <cell r="BE348">
            <v>8.8000000000000007</v>
          </cell>
          <cell r="BF348">
            <v>25.308</v>
          </cell>
          <cell r="BG348">
            <v>1.1256756449099998</v>
          </cell>
          <cell r="BH348">
            <v>0.19923226800000071</v>
          </cell>
          <cell r="BI348">
            <v>8.8695396309245513</v>
          </cell>
          <cell r="BJ348">
            <v>25.504687778351837</v>
          </cell>
          <cell r="BK348">
            <v>1.5312902021349997</v>
          </cell>
          <cell r="BL348">
            <v>0.19923226799999982</v>
          </cell>
          <cell r="BM348">
            <v>8.8908288739973766</v>
          </cell>
          <cell r="BN348">
            <v>25.564902850924334</v>
          </cell>
          <cell r="BO348">
            <v>8.8000000000000007</v>
          </cell>
          <cell r="BP348">
            <v>25.327000000000002</v>
          </cell>
          <cell r="BQ348">
            <v>1.8581688928290001</v>
          </cell>
          <cell r="BR348">
            <v>0.19923226799999982</v>
          </cell>
          <cell r="BS348">
            <v>8.9079855558214263</v>
          </cell>
          <cell r="BT348">
            <v>25.632429275166114</v>
          </cell>
        </row>
        <row r="349">
          <cell r="B349" t="str">
            <v>Weaste</v>
          </cell>
          <cell r="C349" t="str">
            <v>WEASTE</v>
          </cell>
          <cell r="D349">
            <v>6.6</v>
          </cell>
          <cell r="E349">
            <v>62.5</v>
          </cell>
          <cell r="F349">
            <v>25</v>
          </cell>
          <cell r="G349">
            <v>0.72468949326852194</v>
          </cell>
          <cell r="H349">
            <v>0.61266960414662008</v>
          </cell>
          <cell r="I349">
            <v>15.316000000000001</v>
          </cell>
          <cell r="J349">
            <v>45.290999999999997</v>
          </cell>
          <cell r="K349">
            <v>7.8525379999999645E-3</v>
          </cell>
          <cell r="L349">
            <v>6.0798320000010619E-4</v>
          </cell>
          <cell r="M349">
            <v>15.316740103665502</v>
          </cell>
          <cell r="N349">
            <v>45.29309332928262</v>
          </cell>
          <cell r="O349">
            <v>1.888997099999995E-2</v>
          </cell>
          <cell r="P349">
            <v>1.1819792000000717E-3</v>
          </cell>
          <cell r="Q349">
            <v>15.317755840280475</v>
          </cell>
          <cell r="R349">
            <v>45.295966266276011</v>
          </cell>
          <cell r="S349">
            <v>3.3568897999999958E-2</v>
          </cell>
          <cell r="T349">
            <v>1.7532991999988923E-3</v>
          </cell>
          <cell r="U349">
            <v>15.319089890918454</v>
          </cell>
          <cell r="V349">
            <v>45.299739531286257</v>
          </cell>
          <cell r="W349">
            <v>5.3007118099999972E-2</v>
          </cell>
          <cell r="X349">
            <v>3.4545291200002382E-2</v>
          </cell>
          <cell r="Y349">
            <v>15.323658849557207</v>
          </cell>
          <cell r="Z349">
            <v>45.312662497831944</v>
          </cell>
          <cell r="AA349">
            <v>7.969419039999992E-2</v>
          </cell>
          <cell r="AB349">
            <v>6.7339239200000733E-2</v>
          </cell>
          <cell r="AC349">
            <v>15.328862089418097</v>
          </cell>
          <cell r="AD349">
            <v>45.327379482591049</v>
          </cell>
          <cell r="AE349">
            <v>0.113478246</v>
          </cell>
          <cell r="AF349">
            <v>0.10020675520000211</v>
          </cell>
          <cell r="AG349">
            <v>15.334692589843122</v>
          </cell>
          <cell r="AH349">
            <v>45.343870628144039</v>
          </cell>
          <cell r="AI349">
            <v>0.15602509499999995</v>
          </cell>
          <cell r="AJ349">
            <v>0.1329870472000021</v>
          </cell>
          <cell r="AK349">
            <v>15.341282005772461</v>
          </cell>
          <cell r="AL349">
            <v>45.362508310894817</v>
          </cell>
          <cell r="AM349">
            <v>0.20684764399999994</v>
          </cell>
          <cell r="AN349">
            <v>0.16583496320000179</v>
          </cell>
          <cell r="AO349">
            <v>15.348601273271093</v>
          </cell>
          <cell r="AP349">
            <v>45.383210325621221</v>
          </cell>
          <cell r="AQ349">
            <v>0.263782448</v>
          </cell>
          <cell r="AR349">
            <v>0.19864975519999994</v>
          </cell>
          <cell r="AS349">
            <v>15.356452326818102</v>
          </cell>
          <cell r="AT349">
            <v>45.405416458431411</v>
          </cell>
          <cell r="AU349">
            <v>15.327</v>
          </cell>
          <cell r="AV349">
            <v>45.692</v>
          </cell>
          <cell r="AW349">
            <v>0.32972960499999998</v>
          </cell>
          <cell r="AX349">
            <v>0.23141495920000033</v>
          </cell>
          <cell r="AY349">
            <v>15.376087418968964</v>
          </cell>
          <cell r="AZ349">
            <v>45.8308401872956</v>
          </cell>
          <cell r="BA349">
            <v>0.75951069779999991</v>
          </cell>
          <cell r="BB349">
            <v>0.3929757431999974</v>
          </cell>
          <cell r="BC349">
            <v>15.427816417719507</v>
          </cell>
          <cell r="BD349">
            <v>45.977151890497595</v>
          </cell>
          <cell r="BE349">
            <v>15.34</v>
          </cell>
          <cell r="BF349">
            <v>46.101999999999997</v>
          </cell>
          <cell r="BG349">
            <v>1.2508075976309998</v>
          </cell>
          <cell r="BH349">
            <v>0.39437082720000127</v>
          </cell>
          <cell r="BI349">
            <v>15.483915788854718</v>
          </cell>
          <cell r="BJ349">
            <v>46.50905532087593</v>
          </cell>
          <cell r="BK349">
            <v>1.7000966890078</v>
          </cell>
          <cell r="BL349">
            <v>-2.9258304008000042</v>
          </cell>
          <cell r="BM349">
            <v>15.232776107809389</v>
          </cell>
          <cell r="BN349">
            <v>45.798725034907214</v>
          </cell>
          <cell r="BO349">
            <v>15.351000000000001</v>
          </cell>
          <cell r="BP349">
            <v>46.478000000000002</v>
          </cell>
          <cell r="BQ349">
            <v>2.0611495835415998</v>
          </cell>
          <cell r="BR349">
            <v>-11.810712112800003</v>
          </cell>
          <cell r="BS349">
            <v>14.498134462007815</v>
          </cell>
          <cell r="BT349">
            <v>44.065731978581653</v>
          </cell>
        </row>
        <row r="350">
          <cell r="B350" t="str">
            <v>Werneth</v>
          </cell>
          <cell r="C350" t="str">
            <v>WERNETH</v>
          </cell>
          <cell r="D350">
            <v>6.6</v>
          </cell>
          <cell r="E350">
            <v>62.5</v>
          </cell>
          <cell r="F350">
            <v>25</v>
          </cell>
          <cell r="G350">
            <v>0.62699971704943336</v>
          </cell>
          <cell r="H350">
            <v>0.54154338951497627</v>
          </cell>
          <cell r="I350">
            <v>13.537000000000001</v>
          </cell>
          <cell r="J350">
            <v>39.183</v>
          </cell>
          <cell r="K350">
            <v>1.4594431000000019E-2</v>
          </cell>
          <cell r="L350">
            <v>3.5215559999999257E-3</v>
          </cell>
          <cell r="M350">
            <v>13.538584737874407</v>
          </cell>
          <cell r="N350">
            <v>39.187482315589584</v>
          </cell>
          <cell r="O350">
            <v>3.4972896000000087E-2</v>
          </cell>
          <cell r="P350">
            <v>6.7044119999999374E-3</v>
          </cell>
          <cell r="Q350">
            <v>13.540645818938319</v>
          </cell>
          <cell r="R350">
            <v>39.19331193317705</v>
          </cell>
          <cell r="S350">
            <v>6.1918703000000019E-2</v>
          </cell>
          <cell r="T350">
            <v>9.7648080000003468E-3</v>
          </cell>
          <cell r="U350">
            <v>13.543270680965502</v>
          </cell>
          <cell r="V350">
            <v>39.200736164133453</v>
          </cell>
          <cell r="W350">
            <v>9.7541638000000153E-2</v>
          </cell>
          <cell r="X350">
            <v>4.8656420000000367E-2</v>
          </cell>
          <cell r="Y350">
            <v>13.549789013354744</v>
          </cell>
          <cell r="Z350">
            <v>39.219172792271294</v>
          </cell>
          <cell r="AA350">
            <v>0.14615494000000007</v>
          </cell>
          <cell r="AB350">
            <v>8.7482788000000422E-2</v>
          </cell>
          <cell r="AC350">
            <v>13.557438000780857</v>
          </cell>
          <cell r="AD350">
            <v>39.240807395784159</v>
          </cell>
          <cell r="AE350">
            <v>0.20742109300000011</v>
          </cell>
          <cell r="AF350">
            <v>0.12660590800000104</v>
          </cell>
          <cell r="AG350">
            <v>13.566219784688478</v>
          </cell>
          <cell r="AH350">
            <v>39.265646031592134</v>
          </cell>
          <cell r="AI350">
            <v>0.28421459199999999</v>
          </cell>
          <cell r="AJ350">
            <v>0.16524550000000016</v>
          </cell>
          <cell r="AK350">
            <v>13.576317561379728</v>
          </cell>
          <cell r="AL350">
            <v>39.294206857085292</v>
          </cell>
          <cell r="AM350">
            <v>0.37563004499999997</v>
          </cell>
          <cell r="AN350">
            <v>0.20415898400000021</v>
          </cell>
          <cell r="AO350">
            <v>13.587718386661567</v>
          </cell>
          <cell r="AP350">
            <v>39.326453260556939</v>
          </cell>
          <cell r="AQ350">
            <v>0.47782170600000018</v>
          </cell>
          <cell r="AR350">
            <v>0.24286839600000043</v>
          </cell>
          <cell r="AS350">
            <v>13.600044033998788</v>
          </cell>
          <cell r="AT350">
            <v>39.361315455815593</v>
          </cell>
          <cell r="AU350">
            <v>13.547000000000001</v>
          </cell>
          <cell r="AV350">
            <v>39.545000000000002</v>
          </cell>
          <cell r="AW350">
            <v>0.59529251500000024</v>
          </cell>
          <cell r="AX350">
            <v>0.28130885600000033</v>
          </cell>
          <cell r="AY350">
            <v>13.623682732957402</v>
          </cell>
          <cell r="AZ350">
            <v>39.761891521896381</v>
          </cell>
          <cell r="BA350">
            <v>1.3550766680000002</v>
          </cell>
          <cell r="BB350">
            <v>0.46293340000000116</v>
          </cell>
          <cell r="BC350">
            <v>13.706034636689282</v>
          </cell>
          <cell r="BD350">
            <v>39.994817880186119</v>
          </cell>
          <cell r="BE350">
            <v>13.468999999999999</v>
          </cell>
          <cell r="BF350">
            <v>39.654000000000003</v>
          </cell>
          <cell r="BG350">
            <v>2.22277571421</v>
          </cell>
          <cell r="BH350">
            <v>0.49876598000000216</v>
          </cell>
          <cell r="BI350">
            <v>13.707073156024686</v>
          </cell>
          <cell r="BJ350">
            <v>40.327372572174163</v>
          </cell>
          <cell r="BK350">
            <v>3.0110632670922999</v>
          </cell>
          <cell r="BL350">
            <v>0.49876598000000216</v>
          </cell>
          <cell r="BM350">
            <v>13.776030433427024</v>
          </cell>
          <cell r="BN350">
            <v>40.522413206027579</v>
          </cell>
          <cell r="BO350">
            <v>13.476000000000001</v>
          </cell>
          <cell r="BP350">
            <v>39.777999999999999</v>
          </cell>
          <cell r="BQ350">
            <v>3.6371518182383</v>
          </cell>
          <cell r="BR350">
            <v>0.49876598000000216</v>
          </cell>
          <cell r="BS350">
            <v>13.837798977902887</v>
          </cell>
          <cell r="BT350">
            <v>40.801322042805971</v>
          </cell>
        </row>
        <row r="351">
          <cell r="B351" t="str">
            <v>Wesley Place Bacup</v>
          </cell>
          <cell r="C351" t="str">
            <v>WESLEY PLACE BACUP</v>
          </cell>
          <cell r="D351">
            <v>6.6</v>
          </cell>
          <cell r="E351">
            <v>54.75</v>
          </cell>
          <cell r="F351">
            <v>21.9</v>
          </cell>
          <cell r="G351">
            <v>1.0146745499127681</v>
          </cell>
          <cell r="H351">
            <v>0.80350190898392726</v>
          </cell>
          <cell r="I351">
            <v>15.145</v>
          </cell>
          <cell r="J351">
            <v>48.619</v>
          </cell>
          <cell r="K351">
            <v>2.1647234999999876E-2</v>
          </cell>
          <cell r="L351">
            <v>28.004954271999999</v>
          </cell>
          <cell r="M351">
            <v>17.596691806748005</v>
          </cell>
          <cell r="N351">
            <v>55.55343160772405</v>
          </cell>
          <cell r="O351">
            <v>5.2649354000000148E-2</v>
          </cell>
          <cell r="P351">
            <v>28.009398256000004</v>
          </cell>
          <cell r="Q351">
            <v>17.59979253661297</v>
          </cell>
          <cell r="R351">
            <v>55.562201796180631</v>
          </cell>
          <cell r="S351">
            <v>9.4542611999999915E-2</v>
          </cell>
          <cell r="T351">
            <v>28.013645572000001</v>
          </cell>
          <cell r="U351">
            <v>17.603828790070462</v>
          </cell>
          <cell r="V351">
            <v>55.573618044942158</v>
          </cell>
          <cell r="W351">
            <v>0.15146292700000008</v>
          </cell>
          <cell r="X351">
            <v>28.065766363999991</v>
          </cell>
          <cell r="Y351">
            <v>17.613367413173371</v>
          </cell>
          <cell r="Z351">
            <v>55.600597345259146</v>
          </cell>
          <cell r="AA351">
            <v>0.23060027599999988</v>
          </cell>
          <cell r="AB351">
            <v>28.117779283999994</v>
          </cell>
          <cell r="AC351">
            <v>17.624840086372075</v>
          </cell>
          <cell r="AD351">
            <v>55.633046965327708</v>
          </cell>
          <cell r="AE351">
            <v>0.33174383299999977</v>
          </cell>
          <cell r="AF351">
            <v>28.170175512</v>
          </cell>
          <cell r="AG351">
            <v>17.638271334281328</v>
          </cell>
          <cell r="AH351">
            <v>55.671036271233433</v>
          </cell>
          <cell r="AI351">
            <v>0.46013411800000026</v>
          </cell>
          <cell r="AJ351">
            <v>28.221906652000001</v>
          </cell>
          <cell r="AK351">
            <v>17.654027872646566</v>
          </cell>
          <cell r="AL351">
            <v>55.715602491737769</v>
          </cell>
          <cell r="AM351">
            <v>0.61445623099999991</v>
          </cell>
          <cell r="AN351">
            <v>28.273991251999995</v>
          </cell>
          <cell r="AO351">
            <v>17.672083777390974</v>
          </cell>
          <cell r="AP351">
            <v>55.766672302478689</v>
          </cell>
          <cell r="AQ351">
            <v>0.78801477499999995</v>
          </cell>
          <cell r="AR351">
            <v>28.325790604000005</v>
          </cell>
          <cell r="AS351">
            <v>17.691797480712125</v>
          </cell>
          <cell r="AT351">
            <v>55.822431075681436</v>
          </cell>
          <cell r="AU351">
            <v>15.154999999999999</v>
          </cell>
          <cell r="AV351">
            <v>48.988</v>
          </cell>
          <cell r="AW351">
            <v>0.98769197100000006</v>
          </cell>
          <cell r="AX351">
            <v>28.377221940000005</v>
          </cell>
          <cell r="AY351">
            <v>17.723763780491822</v>
          </cell>
          <cell r="AZ351">
            <v>56.253561153808647</v>
          </cell>
          <cell r="BA351">
            <v>2.2905871970000007</v>
          </cell>
          <cell r="BB351">
            <v>27.956426092000001</v>
          </cell>
          <cell r="BC351">
            <v>17.800927464331263</v>
          </cell>
          <cell r="BD351">
            <v>56.471813010225453</v>
          </cell>
          <cell r="BE351">
            <v>15.173</v>
          </cell>
          <cell r="BF351">
            <v>49.703000000000003</v>
          </cell>
          <cell r="BG351">
            <v>3.7823538383100006</v>
          </cell>
          <cell r="BH351">
            <v>22.591923823999998</v>
          </cell>
          <cell r="BI351">
            <v>17.480150955760095</v>
          </cell>
          <cell r="BJ351">
            <v>56.228608344155951</v>
          </cell>
          <cell r="BK351">
            <v>5.1204431975690001</v>
          </cell>
          <cell r="BL351">
            <v>10.196323823999995</v>
          </cell>
          <cell r="BM351">
            <v>16.51286963076025</v>
          </cell>
          <cell r="BN351">
            <v>53.492723607265951</v>
          </cell>
          <cell r="BO351">
            <v>15.180999999999999</v>
          </cell>
          <cell r="BP351">
            <v>49.734999999999999</v>
          </cell>
          <cell r="BQ351">
            <v>6.1576232274220004</v>
          </cell>
          <cell r="BR351">
            <v>6.4835238240000006</v>
          </cell>
          <cell r="BS351">
            <v>16.286813583788504</v>
          </cell>
          <cell r="BT351">
            <v>52.862713135300204</v>
          </cell>
        </row>
        <row r="352">
          <cell r="B352" t="str">
            <v>West Didsbury</v>
          </cell>
          <cell r="C352" t="str">
            <v>WEST DIDSBURY</v>
          </cell>
          <cell r="D352">
            <v>6.6</v>
          </cell>
          <cell r="E352">
            <v>62.5</v>
          </cell>
          <cell r="F352">
            <v>25</v>
          </cell>
          <cell r="G352">
            <v>0.62273590935817669</v>
          </cell>
          <cell r="H352">
            <v>0.52720477269693256</v>
          </cell>
          <cell r="I352">
            <v>13.178000000000001</v>
          </cell>
          <cell r="J352">
            <v>38.914999999999999</v>
          </cell>
          <cell r="K352">
            <v>2.2436036000000104E-2</v>
          </cell>
          <cell r="L352">
            <v>1.7910160000003117E-3</v>
          </cell>
          <cell r="M352">
            <v>13.180119317423314</v>
          </cell>
          <cell r="N352">
            <v>38.920994334886046</v>
          </cell>
          <cell r="O352">
            <v>5.4681435E-2</v>
          </cell>
          <cell r="P352">
            <v>0.40345610400000087</v>
          </cell>
          <cell r="Q352">
            <v>13.218076641131443</v>
          </cell>
          <cell r="R352">
            <v>39.028353858844888</v>
          </cell>
          <cell r="S352">
            <v>9.8383262999999999E-2</v>
          </cell>
          <cell r="T352">
            <v>0.40509288000000065</v>
          </cell>
          <cell r="U352">
            <v>13.22204274040782</v>
          </cell>
          <cell r="V352">
            <v>39.03957168161763</v>
          </cell>
          <cell r="W352">
            <v>0.15711308540000002</v>
          </cell>
          <cell r="X352">
            <v>0.44912469600000193</v>
          </cell>
          <cell r="Y352">
            <v>13.231032052467306</v>
          </cell>
          <cell r="Z352">
            <v>39.06499729567949</v>
          </cell>
          <cell r="AA352">
            <v>0.23916738999999998</v>
          </cell>
          <cell r="AB352">
            <v>0.49314650000000171</v>
          </cell>
          <cell r="AC352">
            <v>13.24206085174588</v>
          </cell>
          <cell r="AD352">
            <v>39.096191450712389</v>
          </cell>
          <cell r="AE352">
            <v>0.34439172100000004</v>
          </cell>
          <cell r="AF352">
            <v>0.53735525199999934</v>
          </cell>
          <cell r="AG352">
            <v>13.255132856396772</v>
          </cell>
          <cell r="AH352">
            <v>39.133164663241779</v>
          </cell>
          <cell r="AI352">
            <v>0.47859777799999992</v>
          </cell>
          <cell r="AJ352">
            <v>0.58131330800000214</v>
          </cell>
          <cell r="AK352">
            <v>13.270718174366541</v>
          </cell>
          <cell r="AL352">
            <v>39.17724659933527</v>
          </cell>
          <cell r="AM352">
            <v>0.64042959500000007</v>
          </cell>
          <cell r="AN352">
            <v>0.62544322000000108</v>
          </cell>
          <cell r="AO352">
            <v>13.288735153106074</v>
          </cell>
          <cell r="AP352">
            <v>39.228206310708138</v>
          </cell>
          <cell r="AQ352">
            <v>0.82277515999999995</v>
          </cell>
          <cell r="AR352">
            <v>0.6694754000000005</v>
          </cell>
          <cell r="AS352">
            <v>13.308538070077935</v>
          </cell>
          <cell r="AT352">
            <v>39.28421741822045</v>
          </cell>
          <cell r="AU352">
            <v>13.188000000000001</v>
          </cell>
          <cell r="AV352">
            <v>39.264000000000003</v>
          </cell>
          <cell r="AW352">
            <v>1.0348472360000001</v>
          </cell>
          <cell r="AX352">
            <v>0.71336829199999929</v>
          </cell>
          <cell r="AY352">
            <v>13.340929197832164</v>
          </cell>
          <cell r="AZ352">
            <v>39.696549091314175</v>
          </cell>
          <cell r="BA352">
            <v>2.4220632246</v>
          </cell>
          <cell r="BB352">
            <v>0.83185200000000048</v>
          </cell>
          <cell r="BC352">
            <v>13.472643762248945</v>
          </cell>
          <cell r="BD352">
            <v>40.069094138034721</v>
          </cell>
          <cell r="BE352">
            <v>13.147</v>
          </cell>
          <cell r="BF352">
            <v>39.793999999999997</v>
          </cell>
          <cell r="BG352">
            <v>3.9930914969440003</v>
          </cell>
          <cell r="BH352">
            <v>9.6149968000001529E-2</v>
          </cell>
          <cell r="BI352">
            <v>13.504715857661637</v>
          </cell>
          <cell r="BJ352">
            <v>40.805773234762015</v>
          </cell>
          <cell r="BK352">
            <v>5.38000876771516</v>
          </cell>
          <cell r="BL352">
            <v>-2.199060623999995</v>
          </cell>
          <cell r="BM352">
            <v>13.425260798038211</v>
          </cell>
          <cell r="BN352">
            <v>40.581040388924791</v>
          </cell>
          <cell r="BO352">
            <v>13.157</v>
          </cell>
          <cell r="BP352">
            <v>40.148000000000003</v>
          </cell>
          <cell r="BQ352">
            <v>6.4368358705236197</v>
          </cell>
          <cell r="BR352">
            <v>-4.1327870480000017</v>
          </cell>
          <cell r="BS352">
            <v>13.358552001198493</v>
          </cell>
          <cell r="BT352">
            <v>40.718075147236696</v>
          </cell>
        </row>
        <row r="353">
          <cell r="B353" t="str">
            <v>Westgate</v>
          </cell>
          <cell r="C353" t="str">
            <v>WESTGATE</v>
          </cell>
          <cell r="D353">
            <v>6.6</v>
          </cell>
          <cell r="E353">
            <v>62.5</v>
          </cell>
          <cell r="F353">
            <v>25</v>
          </cell>
          <cell r="G353">
            <v>0.67037051073320042</v>
          </cell>
          <cell r="H353">
            <v>0.54068949841620317</v>
          </cell>
          <cell r="I353">
            <v>13.513999999999999</v>
          </cell>
          <cell r="J353">
            <v>41.889000000000003</v>
          </cell>
          <cell r="K353">
            <v>3.3194715000000485E-2</v>
          </cell>
          <cell r="L353">
            <v>3.8144279999912101E-3</v>
          </cell>
          <cell r="M353">
            <v>13.517237460405079</v>
          </cell>
          <cell r="N353">
            <v>41.898156920825024</v>
          </cell>
          <cell r="O353">
            <v>7.9208126000000156E-2</v>
          </cell>
          <cell r="P353">
            <v>7.294416000011239E-3</v>
          </cell>
          <cell r="Q353">
            <v>13.521567009986256</v>
          </cell>
          <cell r="R353">
            <v>41.910402736298359</v>
          </cell>
          <cell r="S353">
            <v>0.1396591969999994</v>
          </cell>
          <cell r="T353">
            <v>1.0662539999998444E-2</v>
          </cell>
          <cell r="U353">
            <v>13.527149741715453</v>
          </cell>
          <cell r="V353">
            <v>41.9261930861514</v>
          </cell>
          <cell r="W353">
            <v>0.21996832600000094</v>
          </cell>
          <cell r="X353">
            <v>9.2428843999989851E-2</v>
          </cell>
          <cell r="Y353">
            <v>13.541327665180843</v>
          </cell>
          <cell r="Z353">
            <v>41.966294309453488</v>
          </cell>
          <cell r="AA353">
            <v>0.32870721999999919</v>
          </cell>
          <cell r="AB353">
            <v>0.17413509199999666</v>
          </cell>
          <cell r="AC353">
            <v>13.557987294574716</v>
          </cell>
          <cell r="AD353">
            <v>42.013414857119336</v>
          </cell>
          <cell r="AE353">
            <v>0.46495709900000026</v>
          </cell>
          <cell r="AF353">
            <v>0.25618122400000232</v>
          </cell>
          <cell r="AG353">
            <v>13.577083243167728</v>
          </cell>
          <cell r="AH353">
            <v>42.067426356092568</v>
          </cell>
          <cell r="AI353">
            <v>0.63455677799999943</v>
          </cell>
          <cell r="AJ353">
            <v>0.3376907639999871</v>
          </cell>
          <cell r="AK353">
            <v>13.599049603044339</v>
          </cell>
          <cell r="AL353">
            <v>42.129556604199507</v>
          </cell>
          <cell r="AM353">
            <v>0.83544617600000048</v>
          </cell>
          <cell r="AN353">
            <v>0.41951433200000565</v>
          </cell>
          <cell r="AO353">
            <v>13.623780573805478</v>
          </cell>
          <cell r="AP353">
            <v>42.19950635272162</v>
          </cell>
          <cell r="AQ353">
            <v>1.0593307590000007</v>
          </cell>
          <cell r="AR353">
            <v>0.50111867999999049</v>
          </cell>
          <cell r="AS353">
            <v>13.650503924797491</v>
          </cell>
          <cell r="AT353">
            <v>42.27509140353154</v>
          </cell>
          <cell r="AU353">
            <v>13.532</v>
          </cell>
          <cell r="AV353">
            <v>42.655000000000001</v>
          </cell>
          <cell r="AW353">
            <v>1.3135396049999999</v>
          </cell>
          <cell r="AX353">
            <v>0.58242719599999049</v>
          </cell>
          <cell r="AY353">
            <v>13.697854082262415</v>
          </cell>
          <cell r="AZ353">
            <v>43.124106185020899</v>
          </cell>
          <cell r="BA353">
            <v>2.9477811909999998</v>
          </cell>
          <cell r="BB353">
            <v>0.97709579600000041</v>
          </cell>
          <cell r="BC353">
            <v>13.875337694694034</v>
          </cell>
          <cell r="BD353">
            <v>43.626105648620431</v>
          </cell>
          <cell r="BE353">
            <v>13.552</v>
          </cell>
          <cell r="BF353">
            <v>43.393000000000001</v>
          </cell>
          <cell r="BG353">
            <v>4.8299156827000003</v>
          </cell>
          <cell r="BH353">
            <v>1.0554738960000023</v>
          </cell>
          <cell r="BI353">
            <v>14.066838069325495</v>
          </cell>
          <cell r="BJ353">
            <v>44.849181960132192</v>
          </cell>
          <cell r="BK353">
            <v>6.5603927880479995</v>
          </cell>
          <cell r="BL353">
            <v>1.0554738960000094</v>
          </cell>
          <cell r="BM353">
            <v>14.218215557598093</v>
          </cell>
          <cell r="BN353">
            <v>45.277342154038358</v>
          </cell>
          <cell r="BO353">
            <v>13.571</v>
          </cell>
          <cell r="BP353">
            <v>44.052</v>
          </cell>
          <cell r="BQ353">
            <v>7.9506039744980006</v>
          </cell>
          <cell r="BR353">
            <v>1.0554738960000023</v>
          </cell>
          <cell r="BS353">
            <v>14.358827497405265</v>
          </cell>
          <cell r="BT353">
            <v>46.280312663281961</v>
          </cell>
        </row>
        <row r="354">
          <cell r="B354" t="str">
            <v>Westhoughton</v>
          </cell>
          <cell r="C354" t="str">
            <v>WESTHOUGHTON</v>
          </cell>
          <cell r="D354">
            <v>11</v>
          </cell>
          <cell r="E354">
            <v>33.405000000000001</v>
          </cell>
          <cell r="F354">
            <v>13.1</v>
          </cell>
          <cell r="G354">
            <v>0.99528095941828054</v>
          </cell>
          <cell r="H354">
            <v>0.76973600394339292</v>
          </cell>
          <cell r="I354">
            <v>10.082000000000001</v>
          </cell>
          <cell r="J354">
            <v>33.243000000000002</v>
          </cell>
          <cell r="K354">
            <v>2.5120421000000115E-2</v>
          </cell>
          <cell r="L354">
            <v>4.2519879999995958E-3</v>
          </cell>
          <cell r="M354">
            <v>10.083541651658447</v>
          </cell>
          <cell r="N354">
            <v>33.247360449367662</v>
          </cell>
          <cell r="O354">
            <v>6.0634579999999993E-2</v>
          </cell>
          <cell r="P354">
            <v>40.008162892000001</v>
          </cell>
          <cell r="Q354">
            <v>12.185066455142163</v>
          </cell>
          <cell r="R354">
            <v>39.191370206867916</v>
          </cell>
          <cell r="S354">
            <v>0.10810218000000027</v>
          </cell>
          <cell r="T354">
            <v>40.011973896000001</v>
          </cell>
          <cell r="U354">
            <v>12.187757883853353</v>
          </cell>
          <cell r="V354">
            <v>39.198982716838955</v>
          </cell>
          <cell r="W354">
            <v>0.17137892899999996</v>
          </cell>
          <cell r="X354">
            <v>40.070712815999997</v>
          </cell>
          <cell r="Y354">
            <v>12.194162045611762</v>
          </cell>
          <cell r="Z354">
            <v>39.217096421667705</v>
          </cell>
          <cell r="AA354">
            <v>0.25862710000000011</v>
          </cell>
          <cell r="AB354">
            <v>40.129403864000004</v>
          </cell>
          <cell r="AC354">
            <v>12.201821868100396</v>
          </cell>
          <cell r="AD354">
            <v>39.238761671365296</v>
          </cell>
          <cell r="AE354">
            <v>0.3694385240000001</v>
          </cell>
          <cell r="AF354">
            <v>40.188507928</v>
          </cell>
          <cell r="AG354">
            <v>12.210740118349149</v>
          </cell>
          <cell r="AH354">
            <v>39.263986292274147</v>
          </cell>
          <cell r="AI354">
            <v>0.50941337100000006</v>
          </cell>
          <cell r="AJ354">
            <v>40.247008611999988</v>
          </cell>
          <cell r="AK354">
            <v>12.221157382099186</v>
          </cell>
          <cell r="AL354">
            <v>39.293450763630382</v>
          </cell>
          <cell r="AM354">
            <v>0.67701570399999988</v>
          </cell>
          <cell r="AN354">
            <v>40.305889916000005</v>
          </cell>
          <cell r="AO354">
            <v>12.233044690170912</v>
          </cell>
          <cell r="AP354">
            <v>39.327073148220677</v>
          </cell>
          <cell r="AQ354">
            <v>0.86505094699999996</v>
          </cell>
          <cell r="AR354">
            <v>40.364528384000003</v>
          </cell>
          <cell r="AS354">
            <v>12.245991702302536</v>
          </cell>
          <cell r="AT354">
            <v>39.363692828518175</v>
          </cell>
          <cell r="AU354">
            <v>10.092000000000001</v>
          </cell>
          <cell r="AV354">
            <v>33.652999999999999</v>
          </cell>
          <cell r="AW354">
            <v>1.0822592480000002</v>
          </cell>
          <cell r="AX354">
            <v>40.42283058400001</v>
          </cell>
          <cell r="AY354">
            <v>12.270452253385892</v>
          </cell>
          <cell r="AZ354">
            <v>39.814593443441112</v>
          </cell>
          <cell r="BA354">
            <v>2.4953226130000004</v>
          </cell>
          <cell r="BB354">
            <v>39.752495687999996</v>
          </cell>
          <cell r="BC354">
            <v>12.309435388068795</v>
          </cell>
          <cell r="BD354">
            <v>39.924854398985872</v>
          </cell>
          <cell r="BE354">
            <v>10.108000000000001</v>
          </cell>
          <cell r="BF354">
            <v>34.255000000000003</v>
          </cell>
          <cell r="BG354">
            <v>4.1044882320900005</v>
          </cell>
          <cell r="BH354">
            <v>32.075378503999993</v>
          </cell>
          <cell r="BI354">
            <v>12.006950527211487</v>
          </cell>
          <cell r="BJ354">
            <v>39.626043179716049</v>
          </cell>
          <cell r="BK354">
            <v>5.5508285509925006</v>
          </cell>
          <cell r="BL354">
            <v>14.367378503999999</v>
          </cell>
          <cell r="BM354">
            <v>11.153434745906784</v>
          </cell>
          <cell r="BN354">
            <v>37.211935992474892</v>
          </cell>
          <cell r="BO354">
            <v>10.114000000000001</v>
          </cell>
          <cell r="BP354">
            <v>34.46</v>
          </cell>
          <cell r="BQ354">
            <v>6.6821373559034996</v>
          </cell>
          <cell r="BR354">
            <v>9.0633785040000046</v>
          </cell>
          <cell r="BS354">
            <v>10.940425256385893</v>
          </cell>
          <cell r="BT354">
            <v>36.797483611737185</v>
          </cell>
        </row>
        <row r="355">
          <cell r="B355" t="str">
            <v>Westlinton</v>
          </cell>
          <cell r="C355" t="str">
            <v>WESTLINTON</v>
          </cell>
          <cell r="D355">
            <v>11</v>
          </cell>
          <cell r="E355">
            <v>62.5</v>
          </cell>
          <cell r="F355">
            <v>25</v>
          </cell>
          <cell r="G355">
            <v>0.25719450156978069</v>
          </cell>
          <cell r="H355">
            <v>0.24638342429963001</v>
          </cell>
          <cell r="I355">
            <v>6.1589999999999998</v>
          </cell>
          <cell r="J355">
            <v>16.073</v>
          </cell>
          <cell r="K355">
            <v>1.0972613999999936E-2</v>
          </cell>
          <cell r="L355">
            <v>1.8470720000074436E-4</v>
          </cell>
          <cell r="M355">
            <v>6.15958560749075</v>
          </cell>
          <cell r="N355">
            <v>16.074656348111294</v>
          </cell>
          <cell r="O355">
            <v>2.6064434999999997E-2</v>
          </cell>
          <cell r="P355">
            <v>3.609707999996381E-4</v>
          </cell>
          <cell r="Q355">
            <v>6.1603869741047337</v>
          </cell>
          <cell r="R355">
            <v>16.07692295517915</v>
          </cell>
          <cell r="S355">
            <v>4.575362999999999E-2</v>
          </cell>
          <cell r="T355">
            <v>5.3771880000086369E-4</v>
          </cell>
          <cell r="U355">
            <v>6.1614296656991661</v>
          </cell>
          <cell r="V355">
            <v>16.079872132367587</v>
          </cell>
          <cell r="W355">
            <v>7.2745905000000111E-2</v>
          </cell>
          <cell r="X355">
            <v>3.9365606799999675E-2</v>
          </cell>
          <cell r="Y355">
            <v>6.1648843283197259</v>
          </cell>
          <cell r="Z355">
            <v>16.089643393830425</v>
          </cell>
          <cell r="AA355">
            <v>0.10885270199999986</v>
          </cell>
          <cell r="AB355">
            <v>7.8194894800000192E-2</v>
          </cell>
          <cell r="AC355">
            <v>6.168817452760341</v>
          </cell>
          <cell r="AD355">
            <v>16.100767949683263</v>
          </cell>
          <cell r="AE355">
            <v>0.15369105100000002</v>
          </cell>
          <cell r="AF355">
            <v>0.11704783879999958</v>
          </cell>
          <cell r="AG355">
            <v>6.1732101064460112</v>
          </cell>
          <cell r="AH355">
            <v>16.113192250517432</v>
          </cell>
          <cell r="AI355">
            <v>0.20864460799999973</v>
          </cell>
          <cell r="AJ355">
            <v>0.15587385879999971</v>
          </cell>
          <cell r="AK355">
            <v>6.1781322577210513</v>
          </cell>
          <cell r="AL355">
            <v>16.127114196695857</v>
          </cell>
          <cell r="AM355">
            <v>0.27293080100000022</v>
          </cell>
          <cell r="AN355">
            <v>0.1947215667999993</v>
          </cell>
          <cell r="AO355">
            <v>6.1835453836760452</v>
          </cell>
          <cell r="AP355">
            <v>16.14242482897663</v>
          </cell>
          <cell r="AQ355">
            <v>0.34406777399999999</v>
          </cell>
          <cell r="AR355">
            <v>0.23355935880000001</v>
          </cell>
          <cell r="AS355">
            <v>6.1893175618739376</v>
          </cell>
          <cell r="AT355">
            <v>16.158751014360416</v>
          </cell>
          <cell r="AU355">
            <v>6.16</v>
          </cell>
          <cell r="AV355">
            <v>16.096</v>
          </cell>
          <cell r="AW355">
            <v>0.42176426000000022</v>
          </cell>
          <cell r="AX355">
            <v>0.27238179879999969</v>
          </cell>
          <cell r="AY355">
            <v>6.1964332194459182</v>
          </cell>
          <cell r="AZ355">
            <v>16.199048706122664</v>
          </cell>
          <cell r="BA355">
            <v>0.90975391299999986</v>
          </cell>
          <cell r="BB355">
            <v>0.46577657480000134</v>
          </cell>
          <cell r="BC355">
            <v>6.2321966270372613</v>
          </cell>
          <cell r="BD355">
            <v>16.300202898227372</v>
          </cell>
          <cell r="BE355">
            <v>6.11</v>
          </cell>
          <cell r="BF355">
            <v>16.312000000000001</v>
          </cell>
          <cell r="BG355">
            <v>1.4972109042000001</v>
          </cell>
          <cell r="BH355">
            <v>0.50442133079999785</v>
          </cell>
          <cell r="BI355">
            <v>6.2150584463359895</v>
          </cell>
          <cell r="BJ355">
            <v>16.609150159300405</v>
          </cell>
          <cell r="BK355">
            <v>2.0603259748420002</v>
          </cell>
          <cell r="BL355">
            <v>0.50442133079999785</v>
          </cell>
          <cell r="BM355">
            <v>6.2446143224832529</v>
          </cell>
          <cell r="BN355">
            <v>16.692746801090962</v>
          </cell>
          <cell r="BO355">
            <v>6.1109999999999998</v>
          </cell>
          <cell r="BP355">
            <v>16.332999999999998</v>
          </cell>
          <cell r="BQ355">
            <v>2.524991039948</v>
          </cell>
          <cell r="BR355">
            <v>0.50442133079999962</v>
          </cell>
          <cell r="BS355">
            <v>6.2700029134307034</v>
          </cell>
          <cell r="BT355">
            <v>16.782728153261072</v>
          </cell>
        </row>
        <row r="356">
          <cell r="B356" t="str">
            <v>Whalley</v>
          </cell>
          <cell r="C356" t="str">
            <v>WHALLEY</v>
          </cell>
          <cell r="D356">
            <v>11</v>
          </cell>
          <cell r="E356">
            <v>33.405000000000001</v>
          </cell>
          <cell r="F356">
            <v>13.1</v>
          </cell>
          <cell r="G356">
            <v>0.79770776235378971</v>
          </cell>
          <cell r="H356">
            <v>0.66210423390899753</v>
          </cell>
          <cell r="I356">
            <v>8.6720000000000006</v>
          </cell>
          <cell r="J356">
            <v>26.643000000000001</v>
          </cell>
          <cell r="K356">
            <v>2.904814499999997E-2</v>
          </cell>
          <cell r="L356">
            <v>7.7795399999835979E-4</v>
          </cell>
          <cell r="M356">
            <v>8.6735654642078668</v>
          </cell>
          <cell r="N356">
            <v>26.647427801428346</v>
          </cell>
          <cell r="O356">
            <v>6.9921788999999901E-2</v>
          </cell>
          <cell r="P356">
            <v>1.6403219999991947E-3</v>
          </cell>
          <cell r="Q356">
            <v>8.6757560367317854</v>
          </cell>
          <cell r="R356">
            <v>26.653623676173723</v>
          </cell>
          <cell r="S356">
            <v>0.12433115700000008</v>
          </cell>
          <cell r="T356">
            <v>2.5988899999997983E-3</v>
          </cell>
          <cell r="U356">
            <v>8.6786620997094275</v>
          </cell>
          <cell r="V356">
            <v>26.66184326352591</v>
          </cell>
          <cell r="W356">
            <v>0.19819241500000007</v>
          </cell>
          <cell r="X356">
            <v>5.7739402000002826E-2</v>
          </cell>
          <cell r="Y356">
            <v>8.6854329366762855</v>
          </cell>
          <cell r="Z356">
            <v>26.680994082460206</v>
          </cell>
          <cell r="AA356">
            <v>0.29930345600000008</v>
          </cell>
          <cell r="AB356">
            <v>0.11295887400000026</v>
          </cell>
          <cell r="AC356">
            <v>8.6936381606547499</v>
          </cell>
          <cell r="AD356">
            <v>26.704201960525509</v>
          </cell>
          <cell r="AE356">
            <v>0.42707820600000024</v>
          </cell>
          <cell r="AF356">
            <v>0.16839754599999868</v>
          </cell>
          <cell r="AG356">
            <v>8.7032543714284643</v>
          </cell>
          <cell r="AH356">
            <v>26.731400711915157</v>
          </cell>
          <cell r="AI356">
            <v>0.5872911460000001</v>
          </cell>
          <cell r="AJ356">
            <v>0.22371397399999982</v>
          </cell>
          <cell r="AK356">
            <v>8.7145667294860161</v>
          </cell>
          <cell r="AL356">
            <v>26.763396892289979</v>
          </cell>
          <cell r="AM356">
            <v>0.77816458899999996</v>
          </cell>
          <cell r="AN356">
            <v>0.27922846999999962</v>
          </cell>
          <cell r="AO356">
            <v>8.7274987424775361</v>
          </cell>
          <cell r="AP356">
            <v>26.799974148612765</v>
          </cell>
          <cell r="AQ356">
            <v>0.9916719249999999</v>
          </cell>
          <cell r="AR356">
            <v>0.33471417400000014</v>
          </cell>
          <cell r="AS356">
            <v>8.7416172155733669</v>
          </cell>
          <cell r="AT356">
            <v>26.839907220877013</v>
          </cell>
          <cell r="AU356">
            <v>8.6769999999999996</v>
          </cell>
          <cell r="AV356">
            <v>26.907</v>
          </cell>
          <cell r="AW356">
            <v>1.2330662750000001</v>
          </cell>
          <cell r="AX356">
            <v>0.39011851800000485</v>
          </cell>
          <cell r="AY356">
            <v>8.7621951070166411</v>
          </cell>
          <cell r="AZ356">
            <v>27.147968151581523</v>
          </cell>
          <cell r="BA356">
            <v>2.7895618560000002</v>
          </cell>
          <cell r="BB356">
            <v>0.58055905400000007</v>
          </cell>
          <cell r="BC356">
            <v>8.8538854740536443</v>
          </cell>
          <cell r="BD356">
            <v>27.407307672786917</v>
          </cell>
          <cell r="BE356">
            <v>8.6340000000000003</v>
          </cell>
          <cell r="BF356">
            <v>27.338999999999999</v>
          </cell>
          <cell r="BG356">
            <v>4.5868704344999998</v>
          </cell>
          <cell r="BH356">
            <v>0.33447375000000257</v>
          </cell>
          <cell r="BI356">
            <v>8.8923035808814443</v>
          </cell>
          <cell r="BJ356">
            <v>28.069592854584144</v>
          </cell>
          <cell r="BK356">
            <v>6.2174217175859994</v>
          </cell>
          <cell r="BL356">
            <v>-3.8693861459999948</v>
          </cell>
          <cell r="BM356">
            <v>8.7572399063020008</v>
          </cell>
          <cell r="BN356">
            <v>27.687575093835754</v>
          </cell>
          <cell r="BO356">
            <v>8.6349999999999998</v>
          </cell>
          <cell r="BP356">
            <v>27.292000000000002</v>
          </cell>
          <cell r="BQ356">
            <v>7.493637510870002</v>
          </cell>
          <cell r="BR356">
            <v>-6.3887850419999967</v>
          </cell>
          <cell r="BS356">
            <v>8.6929897154833569</v>
          </cell>
          <cell r="BT356">
            <v>27.456019684229442</v>
          </cell>
        </row>
        <row r="357">
          <cell r="B357" t="str">
            <v>Whalley Range</v>
          </cell>
          <cell r="C357" t="str">
            <v>WHALLEY RANGE</v>
          </cell>
          <cell r="D357">
            <v>6.6</v>
          </cell>
          <cell r="E357">
            <v>62.5</v>
          </cell>
          <cell r="F357">
            <v>25</v>
          </cell>
          <cell r="G357">
            <v>0.69917873189772695</v>
          </cell>
          <cell r="H357">
            <v>0.59517676496768568</v>
          </cell>
          <cell r="I357">
            <v>14.875999999999999</v>
          </cell>
          <cell r="J357">
            <v>43.689</v>
          </cell>
          <cell r="K357">
            <v>3.3320694999999789E-2</v>
          </cell>
          <cell r="L357">
            <v>5.7651439999997223E-3</v>
          </cell>
          <cell r="M357">
            <v>14.879419124192143</v>
          </cell>
          <cell r="N357">
            <v>43.698670743607934</v>
          </cell>
          <cell r="O357">
            <v>8.0894461999999834E-2</v>
          </cell>
          <cell r="P357">
            <v>1.1013348000000533E-2</v>
          </cell>
          <cell r="Q357">
            <v>14.884039848309715</v>
          </cell>
          <cell r="R357">
            <v>43.711740125038048</v>
          </cell>
          <cell r="S357">
            <v>0.1450152779999998</v>
          </cell>
          <cell r="T357">
            <v>1.6091532000000797E-2</v>
          </cell>
          <cell r="U357">
            <v>14.890093190927542</v>
          </cell>
          <cell r="V357">
            <v>43.728861563493687</v>
          </cell>
          <cell r="W357">
            <v>0.23080457069999993</v>
          </cell>
          <cell r="X357">
            <v>0.11163729200000105</v>
          </cell>
          <cell r="Y357">
            <v>14.905955894183581</v>
          </cell>
          <cell r="Z357">
            <v>43.773728063654872</v>
          </cell>
          <cell r="AA357">
            <v>0.35007076599999998</v>
          </cell>
          <cell r="AB357">
            <v>0.20710050400000135</v>
          </cell>
          <cell r="AC357">
            <v>14.924739845866549</v>
          </cell>
          <cell r="AD357">
            <v>43.826857102104896</v>
          </cell>
          <cell r="AE357">
            <v>0.50246099499999985</v>
          </cell>
          <cell r="AF357">
            <v>0.30309024400000073</v>
          </cell>
          <cell r="AG357">
            <v>14.946467458285255</v>
          </cell>
          <cell r="AH357">
            <v>43.88831207042594</v>
          </cell>
          <cell r="AI357">
            <v>0.69614678799999985</v>
          </cell>
          <cell r="AJ357">
            <v>0.39828714400000109</v>
          </cell>
          <cell r="AK357">
            <v>14.971738140189464</v>
          </cell>
          <cell r="AL357">
            <v>43.959788352584631</v>
          </cell>
          <cell r="AM357">
            <v>0.92910177699999985</v>
          </cell>
          <cell r="AN357">
            <v>0.49396937199999869</v>
          </cell>
          <cell r="AO357">
            <v>15.000486441053202</v>
          </cell>
          <cell r="AP357">
            <v>44.041100826537999</v>
          </cell>
          <cell r="AQ357">
            <v>1.1911739769999998</v>
          </cell>
          <cell r="AR357">
            <v>0.58932140799999999</v>
          </cell>
          <cell r="AS357">
            <v>15.031752953003126</v>
          </cell>
          <cell r="AT357">
            <v>44.129535877033362</v>
          </cell>
          <cell r="AU357">
            <v>14.901999999999999</v>
          </cell>
          <cell r="AV357">
            <v>44.719000000000001</v>
          </cell>
          <cell r="AW357">
            <v>1.495713783</v>
          </cell>
          <cell r="AX357">
            <v>0.68422856399999965</v>
          </cell>
          <cell r="AY357">
            <v>15.092695500130047</v>
          </cell>
          <cell r="AZ357">
            <v>45.258368325134867</v>
          </cell>
          <cell r="BA357">
            <v>3.4864520254999993</v>
          </cell>
          <cell r="BB357">
            <v>1.1406770280000007</v>
          </cell>
          <cell r="BC357">
            <v>15.306768818880812</v>
          </cell>
          <cell r="BD357">
            <v>45.863859106573969</v>
          </cell>
          <cell r="BE357">
            <v>14.923</v>
          </cell>
          <cell r="BF357">
            <v>45.540999999999997</v>
          </cell>
          <cell r="BG357">
            <v>5.7468046693800003</v>
          </cell>
          <cell r="BH357">
            <v>1.2311202799999972</v>
          </cell>
          <cell r="BI357">
            <v>15.533410128471143</v>
          </cell>
          <cell r="BJ357">
            <v>47.267500564587586</v>
          </cell>
          <cell r="BK357">
            <v>7.7629696032512996</v>
          </cell>
          <cell r="BL357">
            <v>1.2311202800000007</v>
          </cell>
          <cell r="BM357">
            <v>15.709778820486489</v>
          </cell>
          <cell r="BN357">
            <v>47.766346557039796</v>
          </cell>
          <cell r="BO357">
            <v>14.941000000000001</v>
          </cell>
          <cell r="BP357">
            <v>46.298999999999999</v>
          </cell>
          <cell r="BQ357">
            <v>9.3242833650206993</v>
          </cell>
          <cell r="BR357">
            <v>1.2311202800000078</v>
          </cell>
          <cell r="BS357">
            <v>15.86435835391786</v>
          </cell>
          <cell r="BT357">
            <v>48.910651814082264</v>
          </cell>
        </row>
        <row r="358">
          <cell r="B358" t="str">
            <v>Whasset</v>
          </cell>
          <cell r="C358" t="str">
            <v>WHASSET</v>
          </cell>
          <cell r="D358">
            <v>11</v>
          </cell>
          <cell r="E358">
            <v>33.405000000000001</v>
          </cell>
          <cell r="F358">
            <v>13.1</v>
          </cell>
          <cell r="G358">
            <v>0.51462902009828859</v>
          </cell>
          <cell r="H358">
            <v>0.51807416799328343</v>
          </cell>
          <cell r="I358">
            <v>6.7859999999999996</v>
          </cell>
          <cell r="J358">
            <v>17.189</v>
          </cell>
          <cell r="K358">
            <v>1.4320981999999871E-2</v>
          </cell>
          <cell r="L358">
            <v>3.7998599999955474E-4</v>
          </cell>
          <cell r="M358">
            <v>6.7867716007120134</v>
          </cell>
          <cell r="N358">
            <v>17.191182416383331</v>
          </cell>
          <cell r="O358">
            <v>3.4649227999999921E-2</v>
          </cell>
          <cell r="P358">
            <v>8.0650199999965366E-4</v>
          </cell>
          <cell r="Q358">
            <v>6.7878609432054375</v>
          </cell>
          <cell r="R358">
            <v>17.194263542239874</v>
          </cell>
          <cell r="S358">
            <v>6.1913419999999775E-2</v>
          </cell>
          <cell r="T358">
            <v>1.2839299999987119E-3</v>
          </cell>
          <cell r="U358">
            <v>6.7893170006395058</v>
          </cell>
          <cell r="V358">
            <v>17.19838189458158</v>
          </cell>
          <cell r="W358">
            <v>9.989592699999994E-2</v>
          </cell>
          <cell r="X358">
            <v>5.0807646000000872E-2</v>
          </cell>
          <cell r="Y358">
            <v>6.793909886221762</v>
          </cell>
          <cell r="Z358">
            <v>17.211372536743291</v>
          </cell>
          <cell r="AA358">
            <v>0.15208521699999977</v>
          </cell>
          <cell r="AB358">
            <v>0.10037261400000119</v>
          </cell>
          <cell r="AC358">
            <v>6.7992505996988069</v>
          </cell>
          <cell r="AD358">
            <v>17.226478355607259</v>
          </cell>
          <cell r="AE358">
            <v>0.21824014899999988</v>
          </cell>
          <cell r="AF358">
            <v>0.15004944199999937</v>
          </cell>
          <cell r="AG358">
            <v>6.8053301904094168</v>
          </cell>
          <cell r="AH358">
            <v>17.243674034880502</v>
          </cell>
          <cell r="AI358">
            <v>0.30122530099999989</v>
          </cell>
          <cell r="AJ358">
            <v>0.1996653179999992</v>
          </cell>
          <cell r="AK358">
            <v>6.8122899394285641</v>
          </cell>
          <cell r="AL358">
            <v>17.263359177787684</v>
          </cell>
          <cell r="AM358">
            <v>0.40014102100000004</v>
          </cell>
          <cell r="AN358">
            <v>0.24938232599999921</v>
          </cell>
          <cell r="AO358">
            <v>6.8200911344759447</v>
          </cell>
          <cell r="AP358">
            <v>17.285424289465134</v>
          </cell>
          <cell r="AQ358">
            <v>0.51084602999999995</v>
          </cell>
          <cell r="AR358">
            <v>0.29908549400000073</v>
          </cell>
          <cell r="AS358">
            <v>6.8285103803096874</v>
          </cell>
          <cell r="AT358">
            <v>17.309237512751196</v>
          </cell>
          <cell r="AU358">
            <v>6.7869999999999999</v>
          </cell>
          <cell r="AV358">
            <v>17.216999999999999</v>
          </cell>
          <cell r="AW358">
            <v>0.63460633099999986</v>
          </cell>
          <cell r="AX358">
            <v>0.34874800600000011</v>
          </cell>
          <cell r="AY358">
            <v>6.8386127173796121</v>
          </cell>
          <cell r="AZ358">
            <v>17.362982809818355</v>
          </cell>
          <cell r="BA358">
            <v>1.4337173839999999</v>
          </cell>
          <cell r="BB358">
            <v>0.59433916600000014</v>
          </cell>
          <cell r="BC358">
            <v>6.8934453631885715</v>
          </cell>
          <cell r="BD358">
            <v>17.518072952546014</v>
          </cell>
          <cell r="BE358">
            <v>6.726</v>
          </cell>
          <cell r="BF358">
            <v>17.231999999999999</v>
          </cell>
          <cell r="BG358">
            <v>2.3731904261999994</v>
          </cell>
          <cell r="BH358">
            <v>0.64332548200000073</v>
          </cell>
          <cell r="BI358">
            <v>6.8843260246921876</v>
          </cell>
          <cell r="BJ358">
            <v>17.679813622792615</v>
          </cell>
          <cell r="BK358">
            <v>3.2415174448860005</v>
          </cell>
          <cell r="BL358">
            <v>0.64332548199999895</v>
          </cell>
          <cell r="BM358">
            <v>6.9299013735997317</v>
          </cell>
          <cell r="BN358">
            <v>17.808720175862486</v>
          </cell>
          <cell r="BO358">
            <v>6.7329999999999997</v>
          </cell>
          <cell r="BP358">
            <v>17.442</v>
          </cell>
          <cell r="BQ358">
            <v>3.9315164611549993</v>
          </cell>
          <cell r="BR358">
            <v>0.6433254820000025</v>
          </cell>
          <cell r="BS358">
            <v>6.9731169297618658</v>
          </cell>
          <cell r="BT358">
            <v>18.121153237249239</v>
          </cell>
        </row>
        <row r="359">
          <cell r="B359"/>
          <cell r="C359" t="str">
            <v>WHINFELL</v>
          </cell>
          <cell r="D359">
            <v>11</v>
          </cell>
          <cell r="E359">
            <v>62.5</v>
          </cell>
          <cell r="F359">
            <v>25</v>
          </cell>
          <cell r="G359" t="e">
            <v>#N/A</v>
          </cell>
          <cell r="H359" t="e">
            <v>#N/A</v>
          </cell>
          <cell r="I359">
            <v>2.9260000000000002</v>
          </cell>
          <cell r="J359">
            <v>7.3040000000000003</v>
          </cell>
          <cell r="K359" t="e">
            <v>#N/A</v>
          </cell>
          <cell r="L359" t="e">
            <v>#N/A</v>
          </cell>
          <cell r="M359" t="e">
            <v>#N/A</v>
          </cell>
          <cell r="N359" t="e">
            <v>#N/A</v>
          </cell>
          <cell r="O359" t="e">
            <v>#N/A</v>
          </cell>
          <cell r="P359" t="e">
            <v>#N/A</v>
          </cell>
          <cell r="Q359" t="e">
            <v>#N/A</v>
          </cell>
          <cell r="R359" t="e">
            <v>#N/A</v>
          </cell>
          <cell r="S359" t="e">
            <v>#N/A</v>
          </cell>
          <cell r="T359" t="e">
            <v>#N/A</v>
          </cell>
          <cell r="U359" t="e">
            <v>#N/A</v>
          </cell>
          <cell r="V359" t="e">
            <v>#N/A</v>
          </cell>
          <cell r="W359" t="e">
            <v>#N/A</v>
          </cell>
          <cell r="X359" t="e">
            <v>#N/A</v>
          </cell>
          <cell r="Y359" t="e">
            <v>#N/A</v>
          </cell>
          <cell r="Z359" t="e">
            <v>#N/A</v>
          </cell>
          <cell r="AA359" t="e">
            <v>#N/A</v>
          </cell>
          <cell r="AB359" t="e">
            <v>#N/A</v>
          </cell>
          <cell r="AC359" t="e">
            <v>#N/A</v>
          </cell>
          <cell r="AD359" t="e">
            <v>#N/A</v>
          </cell>
          <cell r="AE359" t="e">
            <v>#N/A</v>
          </cell>
          <cell r="AF359" t="e">
            <v>#N/A</v>
          </cell>
          <cell r="AG359" t="e">
            <v>#N/A</v>
          </cell>
          <cell r="AH359" t="e">
            <v>#N/A</v>
          </cell>
          <cell r="AI359" t="e">
            <v>#N/A</v>
          </cell>
          <cell r="AJ359" t="e">
            <v>#N/A</v>
          </cell>
          <cell r="AK359" t="e">
            <v>#N/A</v>
          </cell>
          <cell r="AL359" t="e">
            <v>#N/A</v>
          </cell>
          <cell r="AM359" t="e">
            <v>#N/A</v>
          </cell>
          <cell r="AN359" t="e">
            <v>#N/A</v>
          </cell>
          <cell r="AO359" t="e">
            <v>#N/A</v>
          </cell>
          <cell r="AP359" t="e">
            <v>#N/A</v>
          </cell>
          <cell r="AQ359" t="e">
            <v>#N/A</v>
          </cell>
          <cell r="AR359" t="e">
            <v>#N/A</v>
          </cell>
          <cell r="AS359" t="e">
            <v>#N/A</v>
          </cell>
          <cell r="AT359" t="e">
            <v>#N/A</v>
          </cell>
          <cell r="AU359">
            <v>2.9260000000000002</v>
          </cell>
          <cell r="AV359">
            <v>7.306</v>
          </cell>
          <cell r="AW359" t="e">
            <v>#N/A</v>
          </cell>
          <cell r="AX359" t="e">
            <v>#N/A</v>
          </cell>
          <cell r="AY359" t="e">
            <v>#N/A</v>
          </cell>
          <cell r="AZ359" t="e">
            <v>#N/A</v>
          </cell>
          <cell r="BA359" t="e">
            <v>#N/A</v>
          </cell>
          <cell r="BB359" t="e">
            <v>#N/A</v>
          </cell>
          <cell r="BC359" t="e">
            <v>#N/A</v>
          </cell>
          <cell r="BD359" t="e">
            <v>#N/A</v>
          </cell>
          <cell r="BE359">
            <v>2.9430000000000001</v>
          </cell>
          <cell r="BF359">
            <v>7.3849999999999998</v>
          </cell>
          <cell r="BG359" t="e">
            <v>#N/A</v>
          </cell>
          <cell r="BH359" t="e">
            <v>#N/A</v>
          </cell>
          <cell r="BI359" t="e">
            <v>#N/A</v>
          </cell>
          <cell r="BJ359" t="e">
            <v>#N/A</v>
          </cell>
          <cell r="BK359" t="e">
            <v>#N/A</v>
          </cell>
          <cell r="BL359" t="e">
            <v>#N/A</v>
          </cell>
          <cell r="BM359" t="e">
            <v>#N/A</v>
          </cell>
          <cell r="BN359" t="e">
            <v>#N/A</v>
          </cell>
          <cell r="BO359">
            <v>2.9430000000000001</v>
          </cell>
          <cell r="BP359">
            <v>7.3970000000000002</v>
          </cell>
          <cell r="BQ359" t="e">
            <v>#N/A</v>
          </cell>
          <cell r="BR359" t="e">
            <v>#N/A</v>
          </cell>
          <cell r="BS359" t="e">
            <v>#N/A</v>
          </cell>
          <cell r="BT359" t="e">
            <v>#N/A</v>
          </cell>
        </row>
        <row r="360">
          <cell r="B360" t="str">
            <v>Whittle Le Woods</v>
          </cell>
          <cell r="C360" t="str">
            <v>WHITTLE LE WOODS</v>
          </cell>
          <cell r="D360">
            <v>11</v>
          </cell>
          <cell r="E360">
            <v>33.405000000000001</v>
          </cell>
          <cell r="F360">
            <v>13.1</v>
          </cell>
          <cell r="G360">
            <v>0.66199493220470373</v>
          </cell>
          <cell r="H360">
            <v>0.57606055354864494</v>
          </cell>
          <cell r="I360">
            <v>7.5449999999999999</v>
          </cell>
          <cell r="J360">
            <v>22.11</v>
          </cell>
          <cell r="K360">
            <v>2.5292149999999847E-2</v>
          </cell>
          <cell r="L360">
            <v>1.2528560000006905E-3</v>
          </cell>
          <cell r="M360">
            <v>7.5463932514872489</v>
          </cell>
          <cell r="N360">
            <v>22.113940710298127</v>
          </cell>
          <cell r="O360">
            <v>6.1355407999999834E-2</v>
          </cell>
          <cell r="P360">
            <v>2.4522279999992236E-3</v>
          </cell>
          <cell r="Q360">
            <v>7.5483490323473594</v>
          </cell>
          <cell r="R360">
            <v>22.119472493932925</v>
          </cell>
          <cell r="S360">
            <v>0.10990798500000043</v>
          </cell>
          <cell r="T360">
            <v>3.6569679999978177E-3</v>
          </cell>
          <cell r="U360">
            <v>7.5509606141986412</v>
          </cell>
          <cell r="V360">
            <v>22.126859162879583</v>
          </cell>
          <cell r="W360">
            <v>0.17553036900000007</v>
          </cell>
          <cell r="X360">
            <v>4.0831323999999114E-2</v>
          </cell>
          <cell r="Y360">
            <v>7.5563560437905339</v>
          </cell>
          <cell r="Z360">
            <v>22.142119742286951</v>
          </cell>
          <cell r="AA360">
            <v>0.26649933599999986</v>
          </cell>
          <cell r="AB360">
            <v>7.8015975999999654E-2</v>
          </cell>
          <cell r="AC360">
            <v>7.5630823643748313</v>
          </cell>
          <cell r="AD360">
            <v>22.161144649877318</v>
          </cell>
          <cell r="AE360">
            <v>0.38251176200000003</v>
          </cell>
          <cell r="AF360">
            <v>0.11536382000000067</v>
          </cell>
          <cell r="AG360">
            <v>7.5711316910264221</v>
          </cell>
          <cell r="AH360">
            <v>22.183911583714618</v>
          </cell>
          <cell r="AI360">
            <v>0.52952074800000037</v>
          </cell>
          <cell r="AJ360">
            <v>0.15252516399999827</v>
          </cell>
          <cell r="AK360">
            <v>7.5807981264448072</v>
          </cell>
          <cell r="AL360">
            <v>22.211252391851588</v>
          </cell>
          <cell r="AM360">
            <v>0.70600043199999973</v>
          </cell>
          <cell r="AN360">
            <v>0.18983630399999996</v>
          </cell>
          <cell r="AO360">
            <v>7.5920192346072319</v>
          </cell>
          <cell r="AP360">
            <v>22.242990478547899</v>
          </cell>
          <cell r="AQ360">
            <v>0.90431686900000008</v>
          </cell>
          <cell r="AR360">
            <v>0.22707975999999874</v>
          </cell>
          <cell r="AS360">
            <v>7.6043829225739437</v>
          </cell>
          <cell r="AT360">
            <v>22.277960268954846</v>
          </cell>
          <cell r="AU360">
            <v>7.5510000000000002</v>
          </cell>
          <cell r="AV360">
            <v>22.327000000000002</v>
          </cell>
          <cell r="AW360">
            <v>1.1322316100000003</v>
          </cell>
          <cell r="AX360">
            <v>0.26421737999999806</v>
          </cell>
          <cell r="AY360">
            <v>7.6242945636623709</v>
          </cell>
          <cell r="AZ360">
            <v>22.534308331959089</v>
          </cell>
          <cell r="BA360">
            <v>2.6146534550000005</v>
          </cell>
          <cell r="BB360">
            <v>0.44500214400000182</v>
          </cell>
          <cell r="BC360">
            <v>7.711590271246382</v>
          </cell>
          <cell r="BD360">
            <v>22.781217879163616</v>
          </cell>
          <cell r="BE360">
            <v>7.5119999999999996</v>
          </cell>
          <cell r="BF360">
            <v>22.446999999999999</v>
          </cell>
          <cell r="BG360">
            <v>4.3054697005900007</v>
          </cell>
          <cell r="BH360">
            <v>0.48092544399999504</v>
          </cell>
          <cell r="BI360">
            <v>7.7632205931979046</v>
          </cell>
          <cell r="BJ360">
            <v>23.157559140095781</v>
          </cell>
          <cell r="BK360">
            <v>5.8109932670629991</v>
          </cell>
          <cell r="BL360">
            <v>0.48092544399999859</v>
          </cell>
          <cell r="BM360">
            <v>7.842240087413769</v>
          </cell>
          <cell r="BN360">
            <v>23.381060020919659</v>
          </cell>
          <cell r="BO360">
            <v>7.5179999999999998</v>
          </cell>
          <cell r="BP360">
            <v>22.661999999999999</v>
          </cell>
          <cell r="BQ360">
            <v>6.9664558077780008</v>
          </cell>
          <cell r="BR360">
            <v>0.48092544399999859</v>
          </cell>
          <cell r="BS360">
            <v>7.9088861427701636</v>
          </cell>
          <cell r="BT360">
            <v>23.767592968898541</v>
          </cell>
        </row>
        <row r="361">
          <cell r="B361" t="str">
            <v>Whitworth</v>
          </cell>
          <cell r="C361" t="str">
            <v>WHITWORTH</v>
          </cell>
          <cell r="D361">
            <v>6.6</v>
          </cell>
          <cell r="E361">
            <v>33.405000000000001</v>
          </cell>
          <cell r="F361">
            <v>13.1</v>
          </cell>
          <cell r="G361">
            <v>0.81777304621793778</v>
          </cell>
          <cell r="H361">
            <v>0.76577130415827532</v>
          </cell>
          <cell r="I361">
            <v>10.031000000000001</v>
          </cell>
          <cell r="J361">
            <v>27.315999999999999</v>
          </cell>
          <cell r="K361">
            <v>6.0618530000000059E-3</v>
          </cell>
          <cell r="L361">
            <v>8.4375999999986018E-4</v>
          </cell>
          <cell r="M361">
            <v>10.031604084473406</v>
          </cell>
          <cell r="N361">
            <v>27.317708608910213</v>
          </cell>
          <cell r="O361">
            <v>1.4769397000000045E-2</v>
          </cell>
          <cell r="P361">
            <v>1.6294159999999946E-3</v>
          </cell>
          <cell r="Q361">
            <v>10.032434524106051</v>
          </cell>
          <cell r="R361">
            <v>27.320057446892658</v>
          </cell>
          <cell r="S361">
            <v>2.6565400999999988E-2</v>
          </cell>
          <cell r="T361">
            <v>2.4038559999998155E-3</v>
          </cell>
          <cell r="U361">
            <v>10.033534152776845</v>
          </cell>
          <cell r="V361">
            <v>27.323167666452278</v>
          </cell>
          <cell r="W361">
            <v>4.2630494000000019E-2</v>
          </cell>
          <cell r="X361">
            <v>1.435293999999987E-2</v>
          </cell>
          <cell r="Y361">
            <v>10.035984757721099</v>
          </cell>
          <cell r="Z361">
            <v>27.330099023948641</v>
          </cell>
          <cell r="AA361">
            <v>6.5014273000000011E-2</v>
          </cell>
          <cell r="AB361">
            <v>2.6300459999999526E-2</v>
          </cell>
          <cell r="AC361">
            <v>10.038987967527051</v>
          </cell>
          <cell r="AD361">
            <v>27.338593384025099</v>
          </cell>
          <cell r="AE361">
            <v>9.3668032000000012E-2</v>
          </cell>
          <cell r="AF361">
            <v>3.834179999999987E-2</v>
          </cell>
          <cell r="AG361">
            <v>10.04254786546074</v>
          </cell>
          <cell r="AH361">
            <v>27.348662295902074</v>
          </cell>
          <cell r="AI361">
            <v>0.13009909900000005</v>
          </cell>
          <cell r="AJ361">
            <v>5.0266035999999903E-2</v>
          </cell>
          <cell r="AK361">
            <v>10.046777857461315</v>
          </cell>
          <cell r="AL361">
            <v>27.360626520013959</v>
          </cell>
          <cell r="AM361">
            <v>0.17394376</v>
          </cell>
          <cell r="AN361">
            <v>6.227616399999969E-2</v>
          </cell>
          <cell r="AO361">
            <v>10.051663884349903</v>
          </cell>
          <cell r="AP361">
            <v>27.374446290997881</v>
          </cell>
          <cell r="AQ361">
            <v>0.22329064600000004</v>
          </cell>
          <cell r="AR361">
            <v>7.4240067999999604E-2</v>
          </cell>
          <cell r="AS361">
            <v>10.057027187548497</v>
          </cell>
          <cell r="AT361">
            <v>27.389616003243024</v>
          </cell>
          <cell r="AU361">
            <v>10.039999999999999</v>
          </cell>
          <cell r="AV361">
            <v>27.661999999999999</v>
          </cell>
          <cell r="AW361">
            <v>0.28008284100000003</v>
          </cell>
          <cell r="AX361">
            <v>8.613661199999989E-2</v>
          </cell>
          <cell r="AY361">
            <v>10.072035893904852</v>
          </cell>
          <cell r="AZ361">
            <v>27.752611191285975</v>
          </cell>
          <cell r="BA361">
            <v>0.65101961000000008</v>
          </cell>
          <cell r="BB361">
            <v>0.14262861999999965</v>
          </cell>
          <cell r="BC361">
            <v>10.109426215035207</v>
          </cell>
          <cell r="BD361">
            <v>27.858366989774041</v>
          </cell>
          <cell r="BE361">
            <v>10.041</v>
          </cell>
          <cell r="BF361">
            <v>27.617999999999999</v>
          </cell>
          <cell r="BG361">
            <v>1.0751901235200001</v>
          </cell>
          <cell r="BH361">
            <v>0.15341077200000053</v>
          </cell>
          <cell r="BI361">
            <v>10.148474705720469</v>
          </cell>
          <cell r="BJ361">
            <v>27.921984372883884</v>
          </cell>
          <cell r="BK361">
            <v>1.4541537372970001</v>
          </cell>
          <cell r="BL361">
            <v>0.11290751600000049</v>
          </cell>
          <cell r="BM361">
            <v>10.178082308549644</v>
          </cell>
          <cell r="BN361">
            <v>28.00572731982464</v>
          </cell>
          <cell r="BO361">
            <v>10.042999999999999</v>
          </cell>
          <cell r="BP361">
            <v>27.651</v>
          </cell>
          <cell r="BQ361">
            <v>1.7461399936470001</v>
          </cell>
          <cell r="BR361">
            <v>4.5205160000018063E-3</v>
          </cell>
          <cell r="BS361">
            <v>10.196143078258233</v>
          </cell>
          <cell r="BT361">
            <v>28.084154036512718</v>
          </cell>
        </row>
        <row r="362">
          <cell r="B362" t="str">
            <v>Wigton</v>
          </cell>
          <cell r="C362" t="str">
            <v>WIGTON T11</v>
          </cell>
          <cell r="D362">
            <v>11</v>
          </cell>
          <cell r="E362">
            <v>33.405000000000001</v>
          </cell>
          <cell r="F362">
            <v>13.1</v>
          </cell>
          <cell r="G362">
            <v>0.71949248398096699</v>
          </cell>
          <cell r="H362">
            <v>0.46325517253097936</v>
          </cell>
          <cell r="I362">
            <v>6.0670000000000002</v>
          </cell>
          <cell r="J362">
            <v>24.03</v>
          </cell>
          <cell r="K362">
            <v>3.090909700000033E-2</v>
          </cell>
          <cell r="L362">
            <v>3.896876000126781E-4</v>
          </cell>
          <cell r="M362">
            <v>6.0686427601558295</v>
          </cell>
          <cell r="N362">
            <v>24.034646427384203</v>
          </cell>
          <cell r="O362">
            <v>7.3490881999999758E-2</v>
          </cell>
          <cell r="P362">
            <v>8.3535560001735121E-4</v>
          </cell>
          <cell r="Q362">
            <v>6.0709011157532933</v>
          </cell>
          <cell r="R362">
            <v>24.041034021613388</v>
          </cell>
          <cell r="S362">
            <v>0.12912570800000189</v>
          </cell>
          <cell r="T362">
            <v>1.3389156000158664E-3</v>
          </cell>
          <cell r="U362">
            <v>6.0738476168686537</v>
          </cell>
          <cell r="V362">
            <v>24.049367985291173</v>
          </cell>
          <cell r="W362">
            <v>0.20400522999999993</v>
          </cell>
          <cell r="X362">
            <v>7.729404360000558E-2</v>
          </cell>
          <cell r="Y362">
            <v>6.0817643828487098</v>
          </cell>
          <cell r="Z362">
            <v>24.071759980929428</v>
          </cell>
          <cell r="AA362">
            <v>0.30458656499999925</v>
          </cell>
          <cell r="AB362">
            <v>0.15329493160001562</v>
          </cell>
          <cell r="AC362">
            <v>6.0910325459380878</v>
          </cell>
          <cell r="AD362">
            <v>24.097974304807998</v>
          </cell>
          <cell r="AE362">
            <v>0.42987077500000126</v>
          </cell>
          <cell r="AF362">
            <v>0.22941849959998706</v>
          </cell>
          <cell r="AG362">
            <v>6.101603712742194</v>
          </cell>
          <cell r="AH362">
            <v>24.127874079736948</v>
          </cell>
          <cell r="AI362">
            <v>0.58445790599999903</v>
          </cell>
          <cell r="AJ362">
            <v>0.30547469160001128</v>
          </cell>
          <cell r="AK362">
            <v>6.1137093477077267</v>
          </cell>
          <cell r="AL362">
            <v>24.162113986035735</v>
          </cell>
          <cell r="AM362">
            <v>0.76632866500000141</v>
          </cell>
          <cell r="AN362">
            <v>0.38164208759999241</v>
          </cell>
          <cell r="AO362">
            <v>6.1272528384577658</v>
          </cell>
          <cell r="AP362">
            <v>24.200420762636895</v>
          </cell>
          <cell r="AQ362">
            <v>0.96821292400000125</v>
          </cell>
          <cell r="AR362">
            <v>0.45779453159999406</v>
          </cell>
          <cell r="AS362">
            <v>6.1418459807597339</v>
          </cell>
          <cell r="AT362">
            <v>24.241696402159064</v>
          </cell>
          <cell r="AU362">
            <v>6.07</v>
          </cell>
          <cell r="AV362">
            <v>24.157</v>
          </cell>
          <cell r="AW362">
            <v>1.1928844820000002</v>
          </cell>
          <cell r="AX362">
            <v>0.53390223960001038</v>
          </cell>
          <cell r="AY362">
            <v>6.1606327980498943</v>
          </cell>
          <cell r="AZ362">
            <v>24.413348264395964</v>
          </cell>
          <cell r="BA362">
            <v>2.6195223840000015</v>
          </cell>
          <cell r="BB362">
            <v>0.91153301560000699</v>
          </cell>
          <cell r="BC362">
            <v>6.2553323441347768</v>
          </cell>
          <cell r="BD362">
            <v>24.681199029243597</v>
          </cell>
          <cell r="BE362">
            <v>6.0780000000000003</v>
          </cell>
          <cell r="BF362">
            <v>24.474</v>
          </cell>
          <cell r="BG362">
            <v>4.2923833361000003</v>
          </cell>
          <cell r="BH362">
            <v>0.86081370759998777</v>
          </cell>
          <cell r="BI362">
            <v>6.3484727000333976</v>
          </cell>
          <cell r="BJ362">
            <v>25.239012321277801</v>
          </cell>
          <cell r="BK362">
            <v>5.8550613398570004</v>
          </cell>
          <cell r="BL362">
            <v>-12.729094980399999</v>
          </cell>
          <cell r="BM362">
            <v>5.7172068024739966</v>
          </cell>
          <cell r="BN362">
            <v>23.453522733693539</v>
          </cell>
          <cell r="BO362">
            <v>6.0789999999999997</v>
          </cell>
          <cell r="BP362">
            <v>24.506</v>
          </cell>
          <cell r="BQ362">
            <v>7.1207125170379992</v>
          </cell>
          <cell r="BR362">
            <v>-49.095785784399979</v>
          </cell>
          <cell r="BS362">
            <v>3.8758800136212996</v>
          </cell>
          <cell r="BT362">
            <v>18.274635671456029</v>
          </cell>
        </row>
        <row r="363">
          <cell r="B363" t="str">
            <v>Wigton</v>
          </cell>
          <cell r="C363" t="str">
            <v>WIGTON T12</v>
          </cell>
          <cell r="D363">
            <v>11</v>
          </cell>
          <cell r="E363">
            <v>33.405000000000001</v>
          </cell>
          <cell r="F363">
            <v>13.1</v>
          </cell>
          <cell r="G363">
            <v>0.719372741427457</v>
          </cell>
          <cell r="H363">
            <v>0.46325517253097936</v>
          </cell>
          <cell r="I363">
            <v>6.0670000000000002</v>
          </cell>
          <cell r="J363">
            <v>24.026</v>
          </cell>
          <cell r="K363">
            <v>3.090909700000033E-2</v>
          </cell>
          <cell r="L363">
            <v>3.896876000126781E-4</v>
          </cell>
          <cell r="M363">
            <v>6.0686427601558295</v>
          </cell>
          <cell r="N363">
            <v>24.030646427384202</v>
          </cell>
          <cell r="O363">
            <v>7.3490881999999758E-2</v>
          </cell>
          <cell r="P363">
            <v>8.3535560001735121E-4</v>
          </cell>
          <cell r="Q363">
            <v>6.0709011157532933</v>
          </cell>
          <cell r="R363">
            <v>24.037034021613387</v>
          </cell>
          <cell r="S363">
            <v>0.12912570800000189</v>
          </cell>
          <cell r="T363">
            <v>1.3389156000158664E-3</v>
          </cell>
          <cell r="U363">
            <v>6.0738476168686537</v>
          </cell>
          <cell r="V363">
            <v>24.045367985291172</v>
          </cell>
          <cell r="W363">
            <v>0.20400522999999993</v>
          </cell>
          <cell r="X363">
            <v>7.729404360000558E-2</v>
          </cell>
          <cell r="Y363">
            <v>6.0817643828487098</v>
          </cell>
          <cell r="Z363">
            <v>24.067759980929427</v>
          </cell>
          <cell r="AA363">
            <v>0.30458656499999925</v>
          </cell>
          <cell r="AB363">
            <v>0.15329493160001562</v>
          </cell>
          <cell r="AC363">
            <v>6.0910325459380878</v>
          </cell>
          <cell r="AD363">
            <v>24.093974304807997</v>
          </cell>
          <cell r="AE363">
            <v>0.42987077500000126</v>
          </cell>
          <cell r="AF363">
            <v>0.22941849959998706</v>
          </cell>
          <cell r="AG363">
            <v>6.101603712742194</v>
          </cell>
          <cell r="AH363">
            <v>24.123874079736947</v>
          </cell>
          <cell r="AI363">
            <v>0.58445790599999903</v>
          </cell>
          <cell r="AJ363">
            <v>0.30547469160001128</v>
          </cell>
          <cell r="AK363">
            <v>6.1137093477077267</v>
          </cell>
          <cell r="AL363">
            <v>24.158113986035733</v>
          </cell>
          <cell r="AM363">
            <v>0.76632866500000141</v>
          </cell>
          <cell r="AN363">
            <v>0.38164208759999241</v>
          </cell>
          <cell r="AO363">
            <v>6.1272528384577658</v>
          </cell>
          <cell r="AP363">
            <v>24.196420762636894</v>
          </cell>
          <cell r="AQ363">
            <v>0.96821292400000125</v>
          </cell>
          <cell r="AR363">
            <v>0.45779453159999406</v>
          </cell>
          <cell r="AS363">
            <v>6.1418459807597339</v>
          </cell>
          <cell r="AT363">
            <v>24.237696402159063</v>
          </cell>
          <cell r="AU363">
            <v>6.069</v>
          </cell>
          <cell r="AV363">
            <v>24.152999999999999</v>
          </cell>
          <cell r="AW363">
            <v>1.1928844820000002</v>
          </cell>
          <cell r="AX363">
            <v>0.53390223960001038</v>
          </cell>
          <cell r="AY363">
            <v>6.1596327980498939</v>
          </cell>
          <cell r="AZ363">
            <v>24.409348264395963</v>
          </cell>
          <cell r="BA363">
            <v>2.6195223840000015</v>
          </cell>
          <cell r="BB363">
            <v>0.91153301560000699</v>
          </cell>
          <cell r="BC363">
            <v>6.2543323441347773</v>
          </cell>
          <cell r="BD363">
            <v>24.677199029243596</v>
          </cell>
          <cell r="BE363">
            <v>6.077</v>
          </cell>
          <cell r="BF363">
            <v>24.47</v>
          </cell>
          <cell r="BG363">
            <v>4.2923833361000003</v>
          </cell>
          <cell r="BH363">
            <v>0.86081370759998777</v>
          </cell>
          <cell r="BI363">
            <v>6.3474727000333973</v>
          </cell>
          <cell r="BJ363">
            <v>25.2350123212778</v>
          </cell>
          <cell r="BK363">
            <v>5.8550613398570004</v>
          </cell>
          <cell r="BL363">
            <v>-12.729094980399999</v>
          </cell>
          <cell r="BM363">
            <v>5.7162068024739963</v>
          </cell>
          <cell r="BN363">
            <v>23.449522733693538</v>
          </cell>
          <cell r="BO363">
            <v>6.0780000000000003</v>
          </cell>
          <cell r="BP363">
            <v>24.501000000000001</v>
          </cell>
          <cell r="BQ363">
            <v>7.1207125170379992</v>
          </cell>
          <cell r="BR363">
            <v>-49.095785784399979</v>
          </cell>
          <cell r="BS363">
            <v>3.8748800136213002</v>
          </cell>
          <cell r="BT363">
            <v>18.26963567145603</v>
          </cell>
        </row>
        <row r="364">
          <cell r="B364" t="str">
            <v>Willow Hey</v>
          </cell>
          <cell r="C364" t="str">
            <v>WILLOW HEY</v>
          </cell>
          <cell r="D364">
            <v>11</v>
          </cell>
          <cell r="E364">
            <v>33.405000000000001</v>
          </cell>
          <cell r="F364">
            <v>13.1</v>
          </cell>
          <cell r="G364">
            <v>0.77235965521025784</v>
          </cell>
          <cell r="H364">
            <v>0.66730172582864755</v>
          </cell>
          <cell r="I364">
            <v>8.74</v>
          </cell>
          <cell r="J364">
            <v>25.795999999999999</v>
          </cell>
          <cell r="K364">
            <v>3.0526098000000168E-2</v>
          </cell>
          <cell r="L364">
            <v>9.6032000000167983E-4</v>
          </cell>
          <cell r="M364">
            <v>8.7416526083552828</v>
          </cell>
          <cell r="N364">
            <v>25.800674282298665</v>
          </cell>
          <cell r="O364">
            <v>7.2466777000000038E-2</v>
          </cell>
          <cell r="P364">
            <v>1.8866880000016906E-3</v>
          </cell>
          <cell r="Q364">
            <v>8.7439025448211751</v>
          </cell>
          <cell r="R364">
            <v>25.807038063627751</v>
          </cell>
          <cell r="S364">
            <v>0.12713052099999977</v>
          </cell>
          <cell r="T364">
            <v>2.8221480000016896E-3</v>
          </cell>
          <cell r="U364">
            <v>8.7468207462208234</v>
          </cell>
          <cell r="V364">
            <v>25.815291983621986</v>
          </cell>
          <cell r="W364">
            <v>0.19927999399999985</v>
          </cell>
          <cell r="X364">
            <v>5.096933600000142E-2</v>
          </cell>
          <cell r="Y364">
            <v>8.7531346834581836</v>
          </cell>
          <cell r="Z364">
            <v>25.833150494968081</v>
          </cell>
          <cell r="AA364">
            <v>0.29619421999999984</v>
          </cell>
          <cell r="AB364">
            <v>9.9127356000003886E-2</v>
          </cell>
          <cell r="AC364">
            <v>8.7607490016654612</v>
          </cell>
          <cell r="AD364">
            <v>25.854687039121991</v>
          </cell>
          <cell r="AE364">
            <v>0.416879483</v>
          </cell>
          <cell r="AF364">
            <v>0.14741580000000187</v>
          </cell>
          <cell r="AG364">
            <v>8.7696178212311349</v>
          </cell>
          <cell r="AH364">
            <v>25.879771848946024</v>
          </cell>
          <cell r="AI364">
            <v>0.56612972299999997</v>
          </cell>
          <cell r="AJ364">
            <v>0.19555887600000066</v>
          </cell>
          <cell r="AK364">
            <v>8.7799782834246649</v>
          </cell>
          <cell r="AL364">
            <v>25.909075661239115</v>
          </cell>
          <cell r="AM364">
            <v>0.74200665100000007</v>
          </cell>
          <cell r="AN364">
            <v>0.24382178400000054</v>
          </cell>
          <cell r="AO364">
            <v>8.7917425738474577</v>
          </cell>
          <cell r="AP364">
            <v>25.942350099374334</v>
          </cell>
          <cell r="AQ364">
            <v>0.93739186299999977</v>
          </cell>
          <cell r="AR364">
            <v>0.29203283199999941</v>
          </cell>
          <cell r="AS364">
            <v>8.8045280616915118</v>
          </cell>
          <cell r="AT364">
            <v>25.978512919995566</v>
          </cell>
          <cell r="AU364">
            <v>8.7460000000000004</v>
          </cell>
          <cell r="AV364">
            <v>26.001000000000001</v>
          </cell>
          <cell r="AW364">
            <v>1.1578693229999999</v>
          </cell>
          <cell r="AX364">
            <v>0.34016162400000116</v>
          </cell>
          <cell r="AY364">
            <v>8.8246262336822578</v>
          </cell>
          <cell r="AZ364">
            <v>26.223388572063534</v>
          </cell>
          <cell r="BA364">
            <v>2.562255103</v>
          </cell>
          <cell r="BB364">
            <v>0.52600562000000028</v>
          </cell>
          <cell r="BC364">
            <v>8.9080916508865275</v>
          </cell>
          <cell r="BD364">
            <v>26.459464422062343</v>
          </cell>
          <cell r="BE364">
            <v>8.7569999999999997</v>
          </cell>
          <cell r="BF364">
            <v>26.402999999999999</v>
          </cell>
          <cell r="BG364">
            <v>4.1807785822000003</v>
          </cell>
          <cell r="BH364">
            <v>0.38290009200000075</v>
          </cell>
          <cell r="BI364">
            <v>8.9965310100949392</v>
          </cell>
          <cell r="BJ364">
            <v>27.080496006170378</v>
          </cell>
          <cell r="BK364">
            <v>5.6687664748509992</v>
          </cell>
          <cell r="BL364">
            <v>-2.4646470399999947</v>
          </cell>
          <cell r="BM364">
            <v>8.9251726562024487</v>
          </cell>
          <cell r="BN364">
            <v>26.878664102443622</v>
          </cell>
          <cell r="BO364">
            <v>8.7620000000000005</v>
          </cell>
          <cell r="BP364">
            <v>26.596</v>
          </cell>
          <cell r="BQ364">
            <v>6.8618550098149989</v>
          </cell>
          <cell r="BR364">
            <v>-4.6069558800000001</v>
          </cell>
          <cell r="BS364">
            <v>8.8803515108721953</v>
          </cell>
          <cell r="BT364">
            <v>26.930748623605609</v>
          </cell>
        </row>
        <row r="365">
          <cell r="B365" t="str">
            <v>Willowbank</v>
          </cell>
          <cell r="C365" t="str">
            <v>WILLOWBANK</v>
          </cell>
          <cell r="D365">
            <v>6.6</v>
          </cell>
          <cell r="E365">
            <v>62.5</v>
          </cell>
          <cell r="F365">
            <v>25</v>
          </cell>
          <cell r="G365">
            <v>0.6193374442059294</v>
          </cell>
          <cell r="H365">
            <v>0.53186491612006437</v>
          </cell>
          <cell r="I365">
            <v>13.295</v>
          </cell>
          <cell r="J365">
            <v>38.704000000000001</v>
          </cell>
          <cell r="K365">
            <v>1.5642892999999991E-2</v>
          </cell>
          <cell r="L365">
            <v>2.9093799999992953E-3</v>
          </cell>
          <cell r="M365">
            <v>13.296622903001611</v>
          </cell>
          <cell r="N365">
            <v>38.708590262870587</v>
          </cell>
          <cell r="O365">
            <v>0.42372637700000004</v>
          </cell>
          <cell r="P365">
            <v>2.4055584519999993</v>
          </cell>
          <cell r="Q365">
            <v>13.542498236005647</v>
          </cell>
          <cell r="R365">
            <v>39.404030724045207</v>
          </cell>
          <cell r="S365">
            <v>0.45221329700000024</v>
          </cell>
          <cell r="T365">
            <v>2.4081202279999996</v>
          </cell>
          <cell r="U365">
            <v>13.545214292519827</v>
          </cell>
          <cell r="V365">
            <v>39.41171289196226</v>
          </cell>
          <cell r="W365">
            <v>0.48963990700000004</v>
          </cell>
          <cell r="X365">
            <v>2.456233332</v>
          </cell>
          <cell r="Y365">
            <v>13.552697076899268</v>
          </cell>
          <cell r="Z365">
            <v>39.432877402269696</v>
          </cell>
          <cell r="AA365">
            <v>0.54039835800000013</v>
          </cell>
          <cell r="AB365">
            <v>2.5043014879999994</v>
          </cell>
          <cell r="AC365">
            <v>13.561342162983289</v>
          </cell>
          <cell r="AD365">
            <v>39.457329398245506</v>
          </cell>
          <cell r="AE365">
            <v>0.60406500900000004</v>
          </cell>
          <cell r="AF365">
            <v>2.5526306480000001</v>
          </cell>
          <cell r="AG365">
            <v>13.571139255654344</v>
          </cell>
          <cell r="AH365">
            <v>39.485039760899973</v>
          </cell>
          <cell r="AI365">
            <v>0.68349273899999996</v>
          </cell>
          <cell r="AJ365">
            <v>2.6005547039999994</v>
          </cell>
          <cell r="AK365">
            <v>13.58227964776478</v>
          </cell>
          <cell r="AL365">
            <v>39.51654954812544</v>
          </cell>
          <cell r="AM365">
            <v>0.77770006599999986</v>
          </cell>
          <cell r="AN365">
            <v>2.6487195720000001</v>
          </cell>
          <cell r="AO365">
            <v>13.594733984902412</v>
          </cell>
          <cell r="AP365">
            <v>39.551775733106247</v>
          </cell>
          <cell r="AQ365">
            <v>0.88277471600000001</v>
          </cell>
          <cell r="AR365">
            <v>2.6967167799999974</v>
          </cell>
          <cell r="AS365">
            <v>13.608124299814785</v>
          </cell>
          <cell r="AT365">
            <v>39.589649263013293</v>
          </cell>
          <cell r="AU365">
            <v>13.305</v>
          </cell>
          <cell r="AV365">
            <v>39.030999999999999</v>
          </cell>
          <cell r="AW365">
            <v>1.0033959989999999</v>
          </cell>
          <cell r="AX365">
            <v>2.7444884199999988</v>
          </cell>
          <cell r="AY365">
            <v>13.632854860333524</v>
          </cell>
          <cell r="AZ365">
            <v>39.958313579947209</v>
          </cell>
          <cell r="BA365">
            <v>1.7816771710000001</v>
          </cell>
          <cell r="BB365">
            <v>2.9742998360000028</v>
          </cell>
          <cell r="BC365">
            <v>13.721040091704715</v>
          </cell>
          <cell r="BD365">
            <v>40.207739080359509</v>
          </cell>
          <cell r="BE365">
            <v>13.246</v>
          </cell>
          <cell r="BF365">
            <v>39.497</v>
          </cell>
          <cell r="BG365">
            <v>2.6726921099200003</v>
          </cell>
          <cell r="BH365">
            <v>3.0121639399999998</v>
          </cell>
          <cell r="BI365">
            <v>13.743295934958422</v>
          </cell>
          <cell r="BJ365">
            <v>40.903565311462415</v>
          </cell>
          <cell r="BK365">
            <v>3.4909121776552996</v>
          </cell>
          <cell r="BL365">
            <v>2.185044792000002</v>
          </cell>
          <cell r="BM365">
            <v>13.742517467324125</v>
          </cell>
          <cell r="BN365">
            <v>40.901363472489834</v>
          </cell>
          <cell r="BO365">
            <v>13.26</v>
          </cell>
          <cell r="BP365">
            <v>39.813000000000002</v>
          </cell>
          <cell r="BQ365">
            <v>4.1512273336156005</v>
          </cell>
          <cell r="BR365">
            <v>-2.8331839999998998E-2</v>
          </cell>
          <cell r="BS365">
            <v>13.620659821678737</v>
          </cell>
          <cell r="BT365">
            <v>40.833100022442267</v>
          </cell>
        </row>
        <row r="366">
          <cell r="B366" t="str">
            <v>Willowholme</v>
          </cell>
          <cell r="C366" t="str">
            <v>WILLOWHOLME</v>
          </cell>
          <cell r="D366">
            <v>11</v>
          </cell>
          <cell r="E366">
            <v>33.405000000000001</v>
          </cell>
          <cell r="F366">
            <v>13.1</v>
          </cell>
          <cell r="G366">
            <v>0.82820073242863879</v>
          </cell>
          <cell r="H366">
            <v>0.71855547596225522</v>
          </cell>
          <cell r="I366">
            <v>9.4120000000000008</v>
          </cell>
          <cell r="J366">
            <v>27.663</v>
          </cell>
          <cell r="K366">
            <v>1.9099226999999996E-2</v>
          </cell>
          <cell r="L366">
            <v>1.4153320000023228E-3</v>
          </cell>
          <cell r="M366">
            <v>9.4130767351055429</v>
          </cell>
          <cell r="N366">
            <v>27.66604546677868</v>
          </cell>
          <cell r="O366">
            <v>4.6247213000000009E-2</v>
          </cell>
          <cell r="P366">
            <v>2.7393240000019858E-3</v>
          </cell>
          <cell r="Q366">
            <v>9.4145711263930565</v>
          </cell>
          <cell r="R366">
            <v>27.67027224363127</v>
          </cell>
          <cell r="S366">
            <v>8.2700423999999995E-2</v>
          </cell>
          <cell r="T366">
            <v>4.0449920000042994E-3</v>
          </cell>
          <cell r="U366">
            <v>9.416552953570779</v>
          </cell>
          <cell r="V366">
            <v>27.675877697377302</v>
          </cell>
          <cell r="W366">
            <v>0.13482241399999995</v>
          </cell>
          <cell r="X366">
            <v>3.5044416000003409E-2</v>
          </cell>
          <cell r="Y366">
            <v>9.4209156963660821</v>
          </cell>
          <cell r="Z366">
            <v>27.688217397437825</v>
          </cell>
          <cell r="AA366">
            <v>0.20623000999999996</v>
          </cell>
          <cell r="AB366">
            <v>6.6036488000003501E-2</v>
          </cell>
          <cell r="AC366">
            <v>9.4262902850828745</v>
          </cell>
          <cell r="AD366">
            <v>27.703419029948758</v>
          </cell>
          <cell r="AE366">
            <v>0.29659797999999982</v>
          </cell>
          <cell r="AF366">
            <v>9.718407600000134E-2</v>
          </cell>
          <cell r="AG366">
            <v>9.4326681978212417</v>
          </cell>
          <cell r="AH366">
            <v>27.721458491337216</v>
          </cell>
          <cell r="AI366">
            <v>0.4096217849999999</v>
          </cell>
          <cell r="AJ366">
            <v>0.12811966000000119</v>
          </cell>
          <cell r="AK366">
            <v>9.4402241061841075</v>
          </cell>
          <cell r="AL366">
            <v>27.742829827502842</v>
          </cell>
          <cell r="AM366">
            <v>0.54425914299999989</v>
          </cell>
          <cell r="AN366">
            <v>0.15919894800000378</v>
          </cell>
          <cell r="AO366">
            <v>9.4489219743820438</v>
          </cell>
          <cell r="AP366">
            <v>27.767431113841354</v>
          </cell>
          <cell r="AQ366">
            <v>0.69485201199999991</v>
          </cell>
          <cell r="AR366">
            <v>0.19019668400000533</v>
          </cell>
          <cell r="AS366">
            <v>9.4584530093528674</v>
          </cell>
          <cell r="AT366">
            <v>27.794388951679736</v>
          </cell>
          <cell r="AU366">
            <v>9.4179999999999993</v>
          </cell>
          <cell r="AV366">
            <v>27.885999999999999</v>
          </cell>
          <cell r="AW366">
            <v>0.85906913599999979</v>
          </cell>
          <cell r="AX366">
            <v>0.22107638400000162</v>
          </cell>
          <cell r="AY366">
            <v>9.4746929369759965</v>
          </cell>
          <cell r="AZ366">
            <v>28.046351840724437</v>
          </cell>
          <cell r="BA366">
            <v>1.9152592750000001</v>
          </cell>
          <cell r="BB366">
            <v>0.370561268000003</v>
          </cell>
          <cell r="BC366">
            <v>9.5379744641654742</v>
          </cell>
          <cell r="BD366">
            <v>28.225339028722519</v>
          </cell>
          <cell r="BE366">
            <v>9.43</v>
          </cell>
          <cell r="BF366">
            <v>28.338000000000001</v>
          </cell>
          <cell r="BG366">
            <v>3.1630273759000005</v>
          </cell>
          <cell r="BH366">
            <v>0.38502351200000362</v>
          </cell>
          <cell r="BI366">
            <v>9.616224375929777</v>
          </cell>
          <cell r="BJ366">
            <v>28.864722076168718</v>
          </cell>
          <cell r="BK366">
            <v>4.3055967714839998</v>
          </cell>
          <cell r="BL366">
            <v>-1.2532266599999975</v>
          </cell>
          <cell r="BM366">
            <v>9.5902078823210601</v>
          </cell>
          <cell r="BN366">
            <v>28.791136319955033</v>
          </cell>
          <cell r="BO366">
            <v>9.391</v>
          </cell>
          <cell r="BP366">
            <v>28.257999999999999</v>
          </cell>
          <cell r="BQ366">
            <v>5.1923870003820003</v>
          </cell>
          <cell r="BR366">
            <v>-5.6371955799999949</v>
          </cell>
          <cell r="BS366">
            <v>9.3676536042563363</v>
          </cell>
          <cell r="BT366">
            <v>28.191966421013561</v>
          </cell>
        </row>
        <row r="367">
          <cell r="B367" t="str">
            <v>Wilmslow</v>
          </cell>
          <cell r="C367" t="str">
            <v>WILMSLOW</v>
          </cell>
          <cell r="D367">
            <v>11</v>
          </cell>
          <cell r="E367">
            <v>33.405000000000001</v>
          </cell>
          <cell r="F367">
            <v>13.1</v>
          </cell>
          <cell r="G367">
            <v>0.73744934152029396</v>
          </cell>
          <cell r="H367">
            <v>0.6589986416282565</v>
          </cell>
          <cell r="I367">
            <v>8.6319999999999997</v>
          </cell>
          <cell r="J367">
            <v>24.632000000000001</v>
          </cell>
          <cell r="K367">
            <v>1.4850336999999936E-2</v>
          </cell>
          <cell r="L367">
            <v>1.9579320000002731E-3</v>
          </cell>
          <cell r="M367">
            <v>8.6328822053301604</v>
          </cell>
          <cell r="N367">
            <v>24.634495253485422</v>
          </cell>
          <cell r="O367">
            <v>3.5532917999999913E-2</v>
          </cell>
          <cell r="P367">
            <v>3.7496319999998917E-3</v>
          </cell>
          <cell r="Q367">
            <v>8.6340617991651776</v>
          </cell>
          <cell r="R367">
            <v>24.637831648684568</v>
          </cell>
          <cell r="S367">
            <v>6.2819083000000053E-2</v>
          </cell>
          <cell r="T367">
            <v>5.4883160000001041E-3</v>
          </cell>
          <cell r="U367">
            <v>8.6355852086545717</v>
          </cell>
          <cell r="V367">
            <v>24.64214050140647</v>
          </cell>
          <cell r="W367">
            <v>0.10135372099999995</v>
          </cell>
          <cell r="X367">
            <v>7.1921395999999138E-2</v>
          </cell>
          <cell r="Y367">
            <v>8.6410945850403458</v>
          </cell>
          <cell r="Z367">
            <v>24.657723371016427</v>
          </cell>
          <cell r="AA367">
            <v>0.15330300600000002</v>
          </cell>
          <cell r="AB367">
            <v>0.13832716400000011</v>
          </cell>
          <cell r="AC367">
            <v>8.6473066142866646</v>
          </cell>
          <cell r="AD367">
            <v>24.675293643036433</v>
          </cell>
          <cell r="AE367">
            <v>0.21822696699999988</v>
          </cell>
          <cell r="AF367">
            <v>0.20491237999999967</v>
          </cell>
          <cell r="AG367">
            <v>8.6542090559904707</v>
          </cell>
          <cell r="AH367">
            <v>24.694816696378453</v>
          </cell>
          <cell r="AI367">
            <v>0.29812474899999997</v>
          </cell>
          <cell r="AJ367">
            <v>0.27122274400000101</v>
          </cell>
          <cell r="AK367">
            <v>8.6618829934859995</v>
          </cell>
          <cell r="AL367">
            <v>24.716521869344415</v>
          </cell>
          <cell r="AM367">
            <v>0.39192728900000007</v>
          </cell>
          <cell r="AN367">
            <v>0.33769873999999955</v>
          </cell>
          <cell r="AO367">
            <v>8.6702954349318997</v>
          </cell>
          <cell r="AP367">
            <v>24.74031584691534</v>
          </cell>
          <cell r="AQ367">
            <v>0.49598125700000006</v>
          </cell>
          <cell r="AR367">
            <v>0.40406324800000037</v>
          </cell>
          <cell r="AS367">
            <v>8.6792400852040359</v>
          </cell>
          <cell r="AT367">
            <v>24.765615138366417</v>
          </cell>
          <cell r="AU367">
            <v>8.6379999999999999</v>
          </cell>
          <cell r="AV367">
            <v>24.856000000000002</v>
          </cell>
          <cell r="AW367">
            <v>0.60832210700000011</v>
          </cell>
          <cell r="AX367">
            <v>0.47027578000000103</v>
          </cell>
          <cell r="AY367">
            <v>8.6946117073097096</v>
          </cell>
          <cell r="AZ367">
            <v>25.016122088532978</v>
          </cell>
          <cell r="BA367">
            <v>1.3154807070000003</v>
          </cell>
          <cell r="BB367">
            <v>0.79513064800000111</v>
          </cell>
          <cell r="BC367">
            <v>8.7487783667239931</v>
          </cell>
          <cell r="BD367">
            <v>25.169328537277227</v>
          </cell>
          <cell r="BE367">
            <v>8.6489999999999991</v>
          </cell>
          <cell r="BF367">
            <v>25.282</v>
          </cell>
          <cell r="BG367">
            <v>2.1783978858999999</v>
          </cell>
          <cell r="BH367">
            <v>0.85865353599999983</v>
          </cell>
          <cell r="BI367">
            <v>8.8084038596342449</v>
          </cell>
          <cell r="BJ367">
            <v>25.732862200378733</v>
          </cell>
          <cell r="BK367">
            <v>3.0074532249249999</v>
          </cell>
          <cell r="BL367">
            <v>0.73394614000000002</v>
          </cell>
          <cell r="BM367">
            <v>8.8453725391350311</v>
          </cell>
          <cell r="BN367">
            <v>25.837425416244805</v>
          </cell>
          <cell r="BO367">
            <v>8.65</v>
          </cell>
          <cell r="BP367">
            <v>25.321000000000002</v>
          </cell>
          <cell r="BQ367">
            <v>3.68591616921</v>
          </cell>
          <cell r="BR367">
            <v>0.40022827200000277</v>
          </cell>
          <cell r="BS367">
            <v>8.864466963007299</v>
          </cell>
          <cell r="BT367">
            <v>25.927604175531783</v>
          </cell>
        </row>
        <row r="368">
          <cell r="B368" t="str">
            <v>Windermere</v>
          </cell>
          <cell r="C368" t="str">
            <v>WINDERMERE</v>
          </cell>
          <cell r="D368">
            <v>11</v>
          </cell>
          <cell r="E368">
            <v>50</v>
          </cell>
          <cell r="F368">
            <v>20</v>
          </cell>
          <cell r="G368">
            <v>0.32554329816528343</v>
          </cell>
          <cell r="H368">
            <v>0.29932362587191547</v>
          </cell>
          <cell r="I368">
            <v>5.9850000000000003</v>
          </cell>
          <cell r="J368">
            <v>16.273</v>
          </cell>
          <cell r="K368">
            <v>2.7157873999999804E-2</v>
          </cell>
          <cell r="L368">
            <v>8.9735119999989621E-4</v>
          </cell>
          <cell r="M368">
            <v>5.9864725174383091</v>
          </cell>
          <cell r="N368">
            <v>16.277164908264172</v>
          </cell>
          <cell r="O368">
            <v>6.5543492999999842E-2</v>
          </cell>
          <cell r="P368">
            <v>1.887219199999457E-3</v>
          </cell>
          <cell r="Q368">
            <v>5.9885391945309383</v>
          </cell>
          <cell r="R368">
            <v>16.283010353811058</v>
          </cell>
          <cell r="S368">
            <v>0.11683868799999986</v>
          </cell>
          <cell r="T368">
            <v>2.9852271999990521E-3</v>
          </cell>
          <cell r="U368">
            <v>5.9912891245178255</v>
          </cell>
          <cell r="V368">
            <v>16.290788330377122</v>
          </cell>
          <cell r="W368">
            <v>0.187980445</v>
          </cell>
          <cell r="X368">
            <v>0.1118017511999998</v>
          </cell>
          <cell r="Y368">
            <v>6.0007344846976665</v>
          </cell>
          <cell r="Z368">
            <v>16.317503843312782</v>
          </cell>
          <cell r="AA368">
            <v>0.2854355329999998</v>
          </cell>
          <cell r="AB368">
            <v>0.22070820319999829</v>
          </cell>
          <cell r="AC368">
            <v>6.0115656565767015</v>
          </cell>
          <cell r="AD368">
            <v>16.348139023648233</v>
          </cell>
          <cell r="AE368">
            <v>0.40868065599999981</v>
          </cell>
          <cell r="AF368">
            <v>0.3298623871999995</v>
          </cell>
          <cell r="AG368">
            <v>6.0237634567999683</v>
          </cell>
          <cell r="AH368">
            <v>16.382639612661954</v>
          </cell>
          <cell r="AI368">
            <v>0.56288292699999998</v>
          </cell>
          <cell r="AJ368">
            <v>0.43888151519999674</v>
          </cell>
          <cell r="AK368">
            <v>6.0375789973062517</v>
          </cell>
          <cell r="AL368">
            <v>16.421715862172956</v>
          </cell>
          <cell r="AM368">
            <v>0.74627225799999986</v>
          </cell>
          <cell r="AN368">
            <v>0.54812417520000167</v>
          </cell>
          <cell r="AO368">
            <v>6.0529381935587381</v>
          </cell>
          <cell r="AP368">
            <v>16.465158229467789</v>
          </cell>
          <cell r="AQ368">
            <v>0.95125088799999991</v>
          </cell>
          <cell r="AR368">
            <v>0.65733527919999979</v>
          </cell>
          <cell r="AS368">
            <v>6.0694288778770575</v>
          </cell>
          <cell r="AT368">
            <v>16.511800928299351</v>
          </cell>
          <cell r="AU368">
            <v>5.9909999999999997</v>
          </cell>
          <cell r="AV368">
            <v>16.477</v>
          </cell>
          <cell r="AW368">
            <v>1.1802465049999999</v>
          </cell>
          <cell r="AX368">
            <v>0.76645600320000096</v>
          </cell>
          <cell r="AY368">
            <v>6.0931753833764901</v>
          </cell>
          <cell r="AZ368">
            <v>16.765995625823404</v>
          </cell>
          <cell r="BA368">
            <v>2.6532860199999995</v>
          </cell>
          <cell r="BB368">
            <v>1.3037376471999975</v>
          </cell>
          <cell r="BC368">
            <v>6.1986898799497849</v>
          </cell>
          <cell r="BD368">
            <v>17.064435689985253</v>
          </cell>
          <cell r="BE368">
            <v>5.952</v>
          </cell>
          <cell r="BF368">
            <v>16.896000000000001</v>
          </cell>
          <cell r="BG368">
            <v>4.3887556859999997</v>
          </cell>
          <cell r="BH368">
            <v>1.4014659432000043</v>
          </cell>
          <cell r="BI368">
            <v>6.255907819662383</v>
          </cell>
          <cell r="BJ368">
            <v>17.755581120555558</v>
          </cell>
          <cell r="BK368">
            <v>5.9975373114000003</v>
          </cell>
          <cell r="BL368">
            <v>1.083815051199994</v>
          </cell>
          <cell r="BM368">
            <v>6.323674608433973</v>
          </cell>
          <cell r="BN368">
            <v>17.947254544074067</v>
          </cell>
          <cell r="BO368">
            <v>5.9580000000000002</v>
          </cell>
          <cell r="BP368">
            <v>17.106999999999999</v>
          </cell>
          <cell r="BQ368">
            <v>7.2797098876899984</v>
          </cell>
          <cell r="BR368">
            <v>0.46487150320000037</v>
          </cell>
          <cell r="BS368">
            <v>6.3644851046173914</v>
          </cell>
          <cell r="BT368">
            <v>18.256713495705121</v>
          </cell>
        </row>
        <row r="369">
          <cell r="B369" t="str">
            <v>Winifred Rd</v>
          </cell>
          <cell r="C369" t="str">
            <v>WINIFRED RD</v>
          </cell>
          <cell r="D369">
            <v>6.6</v>
          </cell>
          <cell r="E369">
            <v>62.5</v>
          </cell>
          <cell r="F369">
            <v>25</v>
          </cell>
          <cell r="G369">
            <v>0.81430426702038972</v>
          </cell>
          <cell r="H369">
            <v>0.62388751523552388</v>
          </cell>
          <cell r="I369">
            <v>15.593999999999999</v>
          </cell>
          <cell r="J369">
            <v>50.884999999999998</v>
          </cell>
          <cell r="K369">
            <v>3.1213237000000005E-2</v>
          </cell>
          <cell r="L369">
            <v>5.2291359999987463E-3</v>
          </cell>
          <cell r="M369">
            <v>15.597187880888098</v>
          </cell>
          <cell r="N369">
            <v>50.894016688774357</v>
          </cell>
          <cell r="O369">
            <v>7.4842200000000192E-2</v>
          </cell>
          <cell r="P369">
            <v>9.9173600000002082E-3</v>
          </cell>
          <cell r="Q369">
            <v>15.601414538603393</v>
          </cell>
          <cell r="R369">
            <v>50.905971482103311</v>
          </cell>
          <cell r="S369">
            <v>0.13258404800000001</v>
          </cell>
          <cell r="T369">
            <v>1.4395399999999725E-2</v>
          </cell>
          <cell r="U369">
            <v>15.606857367252749</v>
          </cell>
          <cell r="V369">
            <v>50.921366126290494</v>
          </cell>
          <cell r="W369">
            <v>0.20870263200000005</v>
          </cell>
          <cell r="X369">
            <v>9.1870968000000275E-2</v>
          </cell>
          <cell r="Y369">
            <v>15.620293371041106</v>
          </cell>
          <cell r="Z369">
            <v>50.959368883853678</v>
          </cell>
          <cell r="AA369">
            <v>0.31272855599999994</v>
          </cell>
          <cell r="AB369">
            <v>0.16922955599999945</v>
          </cell>
          <cell r="AC369">
            <v>15.636160400863837</v>
          </cell>
          <cell r="AD369">
            <v>51.004247621393446</v>
          </cell>
          <cell r="AE369">
            <v>0.44396427900000002</v>
          </cell>
          <cell r="AF369">
            <v>0.24698803199999997</v>
          </cell>
          <cell r="AG369">
            <v>15.654442651932278</v>
          </cell>
          <cell r="AH369">
            <v>51.055957636216853</v>
          </cell>
          <cell r="AI369">
            <v>0.60869499399999993</v>
          </cell>
          <cell r="AJ369">
            <v>0.32404290399999969</v>
          </cell>
          <cell r="AK369">
            <v>15.675593405529343</v>
          </cell>
          <cell r="AL369">
            <v>51.115781001399611</v>
          </cell>
          <cell r="AM369">
            <v>0.80498319899999982</v>
          </cell>
          <cell r="AN369">
            <v>0.40146687999999919</v>
          </cell>
          <cell r="AO369">
            <v>15.699537011799165</v>
          </cell>
          <cell r="AP369">
            <v>51.183503746837417</v>
          </cell>
          <cell r="AQ369">
            <v>1.0245392010000001</v>
          </cell>
          <cell r="AR369">
            <v>0.47858906799999801</v>
          </cell>
          <cell r="AS369">
            <v>15.725489622838436</v>
          </cell>
          <cell r="AT369">
            <v>51.256908815858878</v>
          </cell>
          <cell r="AU369">
            <v>15.603999999999999</v>
          </cell>
          <cell r="AV369">
            <v>51.274999999999999</v>
          </cell>
          <cell r="AW369">
            <v>1.277742978</v>
          </cell>
          <cell r="AX369">
            <v>0.55532347199999776</v>
          </cell>
          <cell r="AY369">
            <v>15.764351728537873</v>
          </cell>
          <cell r="AZ369">
            <v>51.728543178496459</v>
          </cell>
          <cell r="BA369">
            <v>2.9167016029999999</v>
          </cell>
          <cell r="BB369">
            <v>0.92393738399999847</v>
          </cell>
          <cell r="BC369">
            <v>15.939968780758274</v>
          </cell>
          <cell r="BD369">
            <v>52.225263212564613</v>
          </cell>
          <cell r="BE369">
            <v>15.624000000000001</v>
          </cell>
          <cell r="BF369">
            <v>51.982999999999997</v>
          </cell>
          <cell r="BG369">
            <v>4.7826799988599991</v>
          </cell>
          <cell r="BH369">
            <v>0.99658744000000254</v>
          </cell>
          <cell r="BI369">
            <v>16.129554789627981</v>
          </cell>
          <cell r="BJ369">
            <v>53.412924880029124</v>
          </cell>
          <cell r="BK369">
            <v>6.4702687880485996</v>
          </cell>
          <cell r="BL369">
            <v>0.95608418400000517</v>
          </cell>
          <cell r="BM369">
            <v>16.2736374071984</v>
          </cell>
          <cell r="BN369">
            <v>53.820452063769736</v>
          </cell>
          <cell r="BO369">
            <v>15.647</v>
          </cell>
          <cell r="BP369">
            <v>52.363999999999997</v>
          </cell>
          <cell r="BQ369">
            <v>7.8046026076250996</v>
          </cell>
          <cell r="BR369">
            <v>0.84769718399999761</v>
          </cell>
          <cell r="BS369">
            <v>16.403879941485471</v>
          </cell>
          <cell r="BT369">
            <v>54.504779756673805</v>
          </cell>
        </row>
        <row r="370">
          <cell r="B370" t="str">
            <v>Withington</v>
          </cell>
          <cell r="C370" t="str">
            <v>WITHINGTON</v>
          </cell>
          <cell r="D370">
            <v>6.6</v>
          </cell>
          <cell r="E370">
            <v>62.5</v>
          </cell>
          <cell r="F370">
            <v>25</v>
          </cell>
          <cell r="G370">
            <v>0.66503397336607395</v>
          </cell>
          <cell r="H370">
            <v>0.56898781024284384</v>
          </cell>
          <cell r="I370">
            <v>14.222</v>
          </cell>
          <cell r="J370">
            <v>41.557000000000002</v>
          </cell>
          <cell r="K370">
            <v>2.712821100000018E-2</v>
          </cell>
          <cell r="L370">
            <v>3.6827040000000366E-3</v>
          </cell>
          <cell r="M370">
            <v>14.224695256071096</v>
          </cell>
          <cell r="N370">
            <v>41.564623335379622</v>
          </cell>
          <cell r="O370">
            <v>6.5760427000000066E-2</v>
          </cell>
          <cell r="P370">
            <v>7.0359920000004905E-3</v>
          </cell>
          <cell r="Q370">
            <v>14.228368035167529</v>
          </cell>
          <cell r="R370">
            <v>41.575011523399176</v>
          </cell>
          <cell r="S370">
            <v>0.11771594400000018</v>
          </cell>
          <cell r="T370">
            <v>1.0278739999999509E-2</v>
          </cell>
          <cell r="U370">
            <v>14.23319663110034</v>
          </cell>
          <cell r="V370">
            <v>41.588668855109979</v>
          </cell>
          <cell r="W370">
            <v>0.18708440039999985</v>
          </cell>
          <cell r="X370">
            <v>9.7630023999998983E-2</v>
          </cell>
          <cell r="Y370">
            <v>14.246906052965077</v>
          </cell>
          <cell r="Z370">
            <v>41.627444955776788</v>
          </cell>
          <cell r="AA370">
            <v>0.28333507299999994</v>
          </cell>
          <cell r="AB370">
            <v>0.18492423999999996</v>
          </cell>
          <cell r="AC370">
            <v>14.262962066728955</v>
          </cell>
          <cell r="AD370">
            <v>41.672858220621841</v>
          </cell>
          <cell r="AE370">
            <v>0.40614188699999998</v>
          </cell>
          <cell r="AF370">
            <v>0.2725470079999992</v>
          </cell>
          <cell r="AG370">
            <v>14.2813698812461</v>
          </cell>
          <cell r="AH370">
            <v>41.724923382509431</v>
          </cell>
          <cell r="AI370">
            <v>0.56201656400000033</v>
          </cell>
          <cell r="AJ370">
            <v>0.35965891999999933</v>
          </cell>
          <cell r="AK370">
            <v>14.302625695271647</v>
          </cell>
          <cell r="AL370">
            <v>41.785043903457854</v>
          </cell>
          <cell r="AM370">
            <v>0.74930444899999982</v>
          </cell>
          <cell r="AN370">
            <v>0.44707410800000069</v>
          </cell>
          <cell r="AO370">
            <v>14.326655982111612</v>
          </cell>
          <cell r="AP370">
            <v>41.853011818571439</v>
          </cell>
          <cell r="AQ370">
            <v>0.95987076100000013</v>
          </cell>
          <cell r="AR370">
            <v>0.53427841200000081</v>
          </cell>
          <cell r="AS370">
            <v>14.352704155642577</v>
          </cell>
          <cell r="AT370">
            <v>41.926687179136515</v>
          </cell>
          <cell r="AU370">
            <v>14.233000000000001</v>
          </cell>
          <cell r="AV370">
            <v>41.968000000000004</v>
          </cell>
          <cell r="AW370">
            <v>1.2045639780000001</v>
          </cell>
          <cell r="AX370">
            <v>0.62119921599999994</v>
          </cell>
          <cell r="AY370">
            <v>14.392712859323094</v>
          </cell>
          <cell r="AZ370">
            <v>42.419736183480211</v>
          </cell>
          <cell r="BA370">
            <v>2.8039956206000003</v>
          </cell>
          <cell r="BB370">
            <v>1.0443450000000007</v>
          </cell>
          <cell r="BC370">
            <v>14.56964249897527</v>
          </cell>
          <cell r="BD370">
            <v>42.920168775443997</v>
          </cell>
          <cell r="BE370">
            <v>14.260999999999999</v>
          </cell>
          <cell r="BF370">
            <v>42.960999999999999</v>
          </cell>
          <cell r="BG370">
            <v>4.6219304922470004</v>
          </cell>
          <cell r="BH370">
            <v>1.1284381680000015</v>
          </cell>
          <cell r="BI370">
            <v>14.76402680211109</v>
          </cell>
          <cell r="BJ370">
            <v>44.383774651565339</v>
          </cell>
          <cell r="BK370">
            <v>6.2510268091740002</v>
          </cell>
          <cell r="BL370">
            <v>1.1284381680000015</v>
          </cell>
          <cell r="BM370">
            <v>14.906535771370731</v>
          </cell>
          <cell r="BN370">
            <v>44.786850885738929</v>
          </cell>
          <cell r="BO370">
            <v>14.196999999999999</v>
          </cell>
          <cell r="BP370">
            <v>43.098999999999997</v>
          </cell>
          <cell r="BQ370">
            <v>7.5218381361464006</v>
          </cell>
          <cell r="BR370">
            <v>1.1284381680000015</v>
          </cell>
          <cell r="BS370">
            <v>14.953702932236903</v>
          </cell>
          <cell r="BT370">
            <v>45.239279098913833</v>
          </cell>
        </row>
        <row r="371">
          <cell r="B371" t="str">
            <v>Withyfold Drive</v>
          </cell>
          <cell r="C371" t="str">
            <v>WITHYFOLD DRIVE</v>
          </cell>
          <cell r="D371">
            <v>11</v>
          </cell>
          <cell r="E371">
            <v>33.405000000000001</v>
          </cell>
          <cell r="F371">
            <v>13.1</v>
          </cell>
          <cell r="G371">
            <v>1.0196924924498985</v>
          </cell>
          <cell r="H371">
            <v>0.87689719846952952</v>
          </cell>
          <cell r="I371">
            <v>11.486000000000001</v>
          </cell>
          <cell r="J371">
            <v>34.058999999999997</v>
          </cell>
          <cell r="K371">
            <v>2.3177375000000056E-2</v>
          </cell>
          <cell r="L371">
            <v>2.6064520000002034E-3</v>
          </cell>
          <cell r="M371">
            <v>11.487353299950836</v>
          </cell>
          <cell r="N371">
            <v>34.062827710288857</v>
          </cell>
          <cell r="O371">
            <v>5.5754792999999969E-2</v>
          </cell>
          <cell r="P371">
            <v>5.0101960000006329E-3</v>
          </cell>
          <cell r="Q371">
            <v>11.489189334796041</v>
          </cell>
          <cell r="R371">
            <v>34.06802080104702</v>
          </cell>
          <cell r="S371">
            <v>9.9079695999999884E-2</v>
          </cell>
          <cell r="T371">
            <v>7.3573359999992149E-3</v>
          </cell>
          <cell r="U371">
            <v>11.491586495370631</v>
          </cell>
          <cell r="V371">
            <v>34.074800995038558</v>
          </cell>
          <cell r="W371">
            <v>0.16104484499999994</v>
          </cell>
          <cell r="X371">
            <v>9.0745344000001449E-2</v>
          </cell>
          <cell r="Y371">
            <v>11.499215557581678</v>
          </cell>
          <cell r="Z371">
            <v>34.096379241532659</v>
          </cell>
          <cell r="AA371">
            <v>0.24511757899999997</v>
          </cell>
          <cell r="AB371">
            <v>0.17410702000000056</v>
          </cell>
          <cell r="AC371">
            <v>11.508003585007597</v>
          </cell>
          <cell r="AD371">
            <v>34.12123553667714</v>
          </cell>
          <cell r="AE371">
            <v>0.35072925399999999</v>
          </cell>
          <cell r="AF371">
            <v>0.25772478399999921</v>
          </cell>
          <cell r="AG371">
            <v>11.517935554784438</v>
          </cell>
          <cell r="AH371">
            <v>34.14932738939612</v>
          </cell>
          <cell r="AI371">
            <v>0.48146940599999999</v>
          </cell>
          <cell r="AJ371">
            <v>0.34097368800000138</v>
          </cell>
          <cell r="AK371">
            <v>11.529167067428551</v>
          </cell>
          <cell r="AL371">
            <v>34.181094904410656</v>
          </cell>
          <cell r="AM371">
            <v>0.63582858200000003</v>
          </cell>
          <cell r="AN371">
            <v>0.42445858000000092</v>
          </cell>
          <cell r="AO371">
            <v>11.541650643490819</v>
          </cell>
          <cell r="AP371">
            <v>34.21640378955901</v>
          </cell>
          <cell r="AQ371">
            <v>0.8076138209999999</v>
          </cell>
          <cell r="AR371">
            <v>0.5077965480000004</v>
          </cell>
          <cell r="AS371">
            <v>11.555041139148816</v>
          </cell>
          <cell r="AT371">
            <v>34.254277830691883</v>
          </cell>
          <cell r="AU371">
            <v>11.494999999999999</v>
          </cell>
          <cell r="AV371">
            <v>34.378</v>
          </cell>
          <cell r="AW371">
            <v>0.99281247699999997</v>
          </cell>
          <cell r="AX371">
            <v>0.59092959600000006</v>
          </cell>
          <cell r="AY371">
            <v>11.57812490110668</v>
          </cell>
          <cell r="AZ371">
            <v>34.613112725031982</v>
          </cell>
          <cell r="BA371">
            <v>2.1681921219999998</v>
          </cell>
          <cell r="BB371">
            <v>0.99799652800000116</v>
          </cell>
          <cell r="BC371">
            <v>11.661181806307512</v>
          </cell>
          <cell r="BD371">
            <v>34.848033128599489</v>
          </cell>
          <cell r="BE371">
            <v>11.504</v>
          </cell>
          <cell r="BF371">
            <v>34.723999999999997</v>
          </cell>
          <cell r="BG371">
            <v>3.5905700311999995</v>
          </cell>
          <cell r="BH371">
            <v>1.079005380000003</v>
          </cell>
          <cell r="BI371">
            <v>11.749089147332507</v>
          </cell>
          <cell r="BJ371">
            <v>35.417216792296173</v>
          </cell>
          <cell r="BK371">
            <v>4.9361731698699991</v>
          </cell>
          <cell r="BL371">
            <v>1.0790053800000012</v>
          </cell>
          <cell r="BM371">
            <v>11.819714995908281</v>
          </cell>
          <cell r="BN371">
            <v>35.616976858116118</v>
          </cell>
          <cell r="BO371">
            <v>11.512</v>
          </cell>
          <cell r="BP371">
            <v>35.021000000000001</v>
          </cell>
          <cell r="BQ371">
            <v>6.0171238488099998</v>
          </cell>
          <cell r="BR371">
            <v>1.0790053800000012</v>
          </cell>
          <cell r="BS371">
            <v>11.884450192768893</v>
          </cell>
          <cell r="BT371">
            <v>36.074448227844485</v>
          </cell>
        </row>
        <row r="372">
          <cell r="B372" t="str">
            <v>Woodbine St</v>
          </cell>
          <cell r="C372" t="str">
            <v>WOODBINE ST</v>
          </cell>
          <cell r="D372">
            <v>6.6</v>
          </cell>
          <cell r="E372">
            <v>54.75</v>
          </cell>
          <cell r="F372">
            <v>21.9</v>
          </cell>
          <cell r="G372">
            <v>0.66116400242660278</v>
          </cell>
          <cell r="H372">
            <v>0.57715397264639179</v>
          </cell>
          <cell r="I372">
            <v>12.638</v>
          </cell>
          <cell r="J372">
            <v>36.194000000000003</v>
          </cell>
          <cell r="K372">
            <v>1.6444726000000021E-2</v>
          </cell>
          <cell r="L372">
            <v>2.6688119999995763E-3</v>
          </cell>
          <cell r="M372">
            <v>12.639672000955979</v>
          </cell>
          <cell r="N372">
            <v>36.198729132856499</v>
          </cell>
          <cell r="O372">
            <v>3.9627710999999954E-2</v>
          </cell>
          <cell r="P372">
            <v>30.005083184</v>
          </cell>
          <cell r="Q372">
            <v>15.266230594386778</v>
          </cell>
          <cell r="R372">
            <v>43.627758703251367</v>
          </cell>
          <cell r="S372">
            <v>7.0538207999999991E-2</v>
          </cell>
          <cell r="T372">
            <v>30.007405852000005</v>
          </cell>
          <cell r="U372">
            <v>15.269137742380533</v>
          </cell>
          <cell r="V372">
            <v>43.635981359492554</v>
          </cell>
          <cell r="W372">
            <v>0.11169955300000001</v>
          </cell>
          <cell r="X372">
            <v>30.05254648</v>
          </cell>
          <cell r="Y372">
            <v>15.276687207129493</v>
          </cell>
          <cell r="Z372">
            <v>43.657334470365832</v>
          </cell>
          <cell r="AA372">
            <v>0.16831625300000008</v>
          </cell>
          <cell r="AB372">
            <v>30.097637748</v>
          </cell>
          <cell r="AC372">
            <v>15.285584346933058</v>
          </cell>
          <cell r="AD372">
            <v>43.682499381918895</v>
          </cell>
          <cell r="AE372">
            <v>0.24009366200000004</v>
          </cell>
          <cell r="AF372">
            <v>30.142952376</v>
          </cell>
          <cell r="AG372">
            <v>15.29582724376365</v>
          </cell>
          <cell r="AH372">
            <v>43.711470669150515</v>
          </cell>
          <cell r="AI372">
            <v>0.33058276800000008</v>
          </cell>
          <cell r="AJ372">
            <v>30.187901228000001</v>
          </cell>
          <cell r="AK372">
            <v>15.307674992477256</v>
          </cell>
          <cell r="AL372">
            <v>43.744981162979258</v>
          </cell>
          <cell r="AM372">
            <v>0.438767448</v>
          </cell>
          <cell r="AN372">
            <v>30.233056160000015</v>
          </cell>
          <cell r="AO372">
            <v>15.321088729790231</v>
          </cell>
          <cell r="AP372">
            <v>43.7829209414395</v>
          </cell>
          <cell r="AQ372">
            <v>0.560031104</v>
          </cell>
          <cell r="AR372">
            <v>30.278057668000002</v>
          </cell>
          <cell r="AS372">
            <v>15.335633159667847</v>
          </cell>
          <cell r="AT372">
            <v>43.824058801419305</v>
          </cell>
          <cell r="AU372">
            <v>12.647</v>
          </cell>
          <cell r="AV372">
            <v>36.540999999999997</v>
          </cell>
          <cell r="AW372">
            <v>0.69991332299999998</v>
          </cell>
          <cell r="AX372">
            <v>30.322856863999998</v>
          </cell>
          <cell r="AY372">
            <v>15.360788593707932</v>
          </cell>
          <cell r="AZ372">
            <v>44.216753269270328</v>
          </cell>
          <cell r="BA372">
            <v>1.6087822580000002</v>
          </cell>
          <cell r="BB372">
            <v>29.82781632</v>
          </cell>
          <cell r="BC372">
            <v>15.396989189608259</v>
          </cell>
          <cell r="BD372">
            <v>44.319144016646788</v>
          </cell>
          <cell r="BE372">
            <v>12.657999999999999</v>
          </cell>
          <cell r="BF372">
            <v>36.92</v>
          </cell>
          <cell r="BG372">
            <v>2.6460472407200002</v>
          </cell>
          <cell r="BH372">
            <v>24.071633991999995</v>
          </cell>
          <cell r="BI372">
            <v>14.99519097755053</v>
          </cell>
          <cell r="BJ372">
            <v>43.530574356615986</v>
          </cell>
          <cell r="BK372">
            <v>3.5831171311962997</v>
          </cell>
          <cell r="BL372">
            <v>10.790633992</v>
          </cell>
          <cell r="BM372">
            <v>13.91537713337001</v>
          </cell>
          <cell r="BN372">
            <v>40.476399590059351</v>
          </cell>
          <cell r="BO372">
            <v>12.659000000000001</v>
          </cell>
          <cell r="BP372">
            <v>36.96</v>
          </cell>
          <cell r="BQ372">
            <v>4.3210906129947997</v>
          </cell>
          <cell r="BR372">
            <v>6.8126339920000012</v>
          </cell>
          <cell r="BS372">
            <v>13.632948317844987</v>
          </cell>
          <cell r="BT372">
            <v>39.714741840293684</v>
          </cell>
        </row>
        <row r="373">
          <cell r="B373" t="str">
            <v>Woodfield Rd</v>
          </cell>
          <cell r="C373" t="str">
            <v>WOODFIELD RD</v>
          </cell>
          <cell r="D373">
            <v>11</v>
          </cell>
          <cell r="E373">
            <v>33.405000000000001</v>
          </cell>
          <cell r="F373">
            <v>13.1</v>
          </cell>
          <cell r="G373">
            <v>0.63780302694200142</v>
          </cell>
          <cell r="H373">
            <v>0.55901176991275758</v>
          </cell>
          <cell r="I373">
            <v>7.3209999999999997</v>
          </cell>
          <cell r="J373">
            <v>21.3</v>
          </cell>
          <cell r="K373">
            <v>3.519018500000004E-2</v>
          </cell>
          <cell r="L373">
            <v>3.9473119999984263E-3</v>
          </cell>
          <cell r="M373">
            <v>7.3230541858571234</v>
          </cell>
          <cell r="N373">
            <v>21.305810114997559</v>
          </cell>
          <cell r="O373">
            <v>8.4888006999999988E-2</v>
          </cell>
          <cell r="P373">
            <v>7.5374799999989861E-3</v>
          </cell>
          <cell r="Q373">
            <v>7.3258510799817662</v>
          </cell>
          <cell r="R373">
            <v>21.313720926204741</v>
          </cell>
          <cell r="S373">
            <v>0.15125303000000012</v>
          </cell>
          <cell r="T373">
            <v>1.1004715999998638E-2</v>
          </cell>
          <cell r="U373">
            <v>7.3295163230301092</v>
          </cell>
          <cell r="V373">
            <v>21.324087799061463</v>
          </cell>
          <cell r="W373">
            <v>0.24031824200000007</v>
          </cell>
          <cell r="X373">
            <v>9.3226571999997176E-2</v>
          </cell>
          <cell r="Y373">
            <v>7.338506562559064</v>
          </cell>
          <cell r="Z373">
            <v>21.349516036403124</v>
          </cell>
          <cell r="AA373">
            <v>0.36287305400000003</v>
          </cell>
          <cell r="AB373">
            <v>0.1753825159999991</v>
          </cell>
          <cell r="AC373">
            <v>7.3492510907483917</v>
          </cell>
          <cell r="AD373">
            <v>21.379906151376421</v>
          </cell>
          <cell r="AE373">
            <v>0.5183048589999999</v>
          </cell>
          <cell r="AF373">
            <v>0.25788425199999843</v>
          </cell>
          <cell r="AG373">
            <v>7.3617393629252641</v>
          </cell>
          <cell r="AH373">
            <v>21.415228319142695</v>
          </cell>
          <cell r="AI373">
            <v>0.71415476600000005</v>
          </cell>
          <cell r="AJ373">
            <v>0.33983381999999818</v>
          </cell>
          <cell r="AK373">
            <v>7.3763200539863538</v>
          </cell>
          <cell r="AL373">
            <v>21.456468741237426</v>
          </cell>
          <cell r="AM373">
            <v>0.94822616399999982</v>
          </cell>
          <cell r="AN373">
            <v>0.4221029879999989</v>
          </cell>
          <cell r="AO373">
            <v>7.3929236277077806</v>
          </cell>
          <cell r="AP373">
            <v>21.503430739518834</v>
          </cell>
          <cell r="AQ373">
            <v>1.2105625330000001</v>
          </cell>
          <cell r="AR373">
            <v>0.50414427199999601</v>
          </cell>
          <cell r="AS373">
            <v>7.4109987668589117</v>
          </cell>
          <cell r="AT373">
            <v>21.554554953377455</v>
          </cell>
          <cell r="AU373">
            <v>7.3330000000000002</v>
          </cell>
          <cell r="AV373">
            <v>21.709</v>
          </cell>
          <cell r="AW373">
            <v>1.5114959800000003</v>
          </cell>
          <cell r="AX373">
            <v>0.58588006799999626</v>
          </cell>
          <cell r="AY373">
            <v>7.4430836932640609</v>
          </cell>
          <cell r="AZ373">
            <v>22.020363704020308</v>
          </cell>
          <cell r="BA373">
            <v>3.4620682359999995</v>
          </cell>
          <cell r="BB373">
            <v>0.98241900400000226</v>
          </cell>
          <cell r="BC373">
            <v>7.5662750822203506</v>
          </cell>
          <cell r="BD373">
            <v>22.368801570079437</v>
          </cell>
          <cell r="BE373">
            <v>7.3360000000000003</v>
          </cell>
          <cell r="BF373">
            <v>22.28</v>
          </cell>
          <cell r="BG373">
            <v>5.6970361070999997</v>
          </cell>
          <cell r="BH373">
            <v>1.0578466560000042</v>
          </cell>
          <cell r="BI373">
            <v>7.690539398329105</v>
          </cell>
          <cell r="BJ373">
            <v>23.282788851025234</v>
          </cell>
          <cell r="BK373">
            <v>7.7147416074109998</v>
          </cell>
          <cell r="BL373">
            <v>0.7007784680000011</v>
          </cell>
          <cell r="BM373">
            <v>7.7777002528099315</v>
          </cell>
          <cell r="BN373">
            <v>23.529316976054858</v>
          </cell>
          <cell r="BO373">
            <v>7.3419999999999996</v>
          </cell>
          <cell r="BP373">
            <v>22.478999999999999</v>
          </cell>
          <cell r="BQ373">
            <v>9.2947620973670002</v>
          </cell>
          <cell r="BR373">
            <v>-0.25473850800000442</v>
          </cell>
          <cell r="BS373">
            <v>7.8164781866183271</v>
          </cell>
          <cell r="BT373">
            <v>23.821026973131662</v>
          </cell>
        </row>
        <row r="374">
          <cell r="B374" t="str">
            <v>Woodhill Lane</v>
          </cell>
          <cell r="C374" t="str">
            <v>WOODHILL LANE</v>
          </cell>
          <cell r="D374">
            <v>6.6</v>
          </cell>
          <cell r="E374">
            <v>33.405000000000001</v>
          </cell>
          <cell r="F374">
            <v>13.1</v>
          </cell>
          <cell r="G374">
            <v>0.65729267280699721</v>
          </cell>
          <cell r="H374">
            <v>0.57036022007137732</v>
          </cell>
          <cell r="I374">
            <v>7.47</v>
          </cell>
          <cell r="J374">
            <v>21.952000000000002</v>
          </cell>
          <cell r="K374">
            <v>1.7615515000000137E-2</v>
          </cell>
          <cell r="L374">
            <v>2.0339560000000034E-3</v>
          </cell>
          <cell r="M374">
            <v>7.4717188829350425</v>
          </cell>
          <cell r="N374">
            <v>21.956861735117741</v>
          </cell>
          <cell r="O374">
            <v>4.1350478000000024E-2</v>
          </cell>
          <cell r="P374">
            <v>3.8490960000001628E-3</v>
          </cell>
          <cell r="Q374">
            <v>7.4739539373054784</v>
          </cell>
          <cell r="R374">
            <v>21.963183423524363</v>
          </cell>
          <cell r="S374">
            <v>7.1734313999999966E-2</v>
          </cell>
          <cell r="T374">
            <v>5.5761439999999496E-3</v>
          </cell>
          <cell r="U374">
            <v>7.4767629111723446</v>
          </cell>
          <cell r="V374">
            <v>21.971128401402108</v>
          </cell>
          <cell r="W374">
            <v>0.11098295800000002</v>
          </cell>
          <cell r="X374">
            <v>7.1422104000000264E-2</v>
          </cell>
          <cell r="Y374">
            <v>7.4859563047950379</v>
          </cell>
          <cell r="Z374">
            <v>21.997131245293005</v>
          </cell>
          <cell r="AA374">
            <v>0.16275665699999997</v>
          </cell>
          <cell r="AB374">
            <v>0.1372180080000005</v>
          </cell>
          <cell r="AC374">
            <v>7.4962409778163357</v>
          </cell>
          <cell r="AD374">
            <v>22.02622069343559</v>
          </cell>
          <cell r="AE374">
            <v>0.22630304200000007</v>
          </cell>
          <cell r="AF374">
            <v>0.20316064000000011</v>
          </cell>
          <cell r="AG374">
            <v>7.5075683291530098</v>
          </cell>
          <cell r="AH374">
            <v>22.058259281207768</v>
          </cell>
          <cell r="AI374">
            <v>0.30374939800000011</v>
          </cell>
          <cell r="AJ374">
            <v>0.26883224799999983</v>
          </cell>
          <cell r="AK374">
            <v>7.5200879041592632</v>
          </cell>
          <cell r="AL374">
            <v>22.093669986745748</v>
          </cell>
          <cell r="AM374">
            <v>0.39393308899999979</v>
          </cell>
          <cell r="AN374">
            <v>0.33463942800000002</v>
          </cell>
          <cell r="AO374">
            <v>7.5337335664869869</v>
          </cell>
          <cell r="AP374">
            <v>22.13226574820861</v>
          </cell>
          <cell r="AQ374">
            <v>0.49336764600000016</v>
          </cell>
          <cell r="AR374">
            <v>0.40032935600000119</v>
          </cell>
          <cell r="AS374">
            <v>7.5481782128301003</v>
          </cell>
          <cell r="AT374">
            <v>22.173121377732837</v>
          </cell>
          <cell r="AU374">
            <v>7.4740000000000002</v>
          </cell>
          <cell r="AV374">
            <v>22.113</v>
          </cell>
          <cell r="AW374">
            <v>0.6054310209999999</v>
          </cell>
          <cell r="AX374">
            <v>0.46587075999999872</v>
          </cell>
          <cell r="AY374">
            <v>7.5677146017641936</v>
          </cell>
          <cell r="AZ374">
            <v>22.37806492161463</v>
          </cell>
          <cell r="BA374">
            <v>1.314054085</v>
          </cell>
          <cell r="BB374">
            <v>0.78786668800000026</v>
          </cell>
          <cell r="BC374">
            <v>7.6578703824404268</v>
          </cell>
          <cell r="BD374">
            <v>22.633063977131958</v>
          </cell>
          <cell r="BE374">
            <v>7.4880000000000004</v>
          </cell>
          <cell r="BF374">
            <v>22.623000000000001</v>
          </cell>
          <cell r="BG374">
            <v>2.1378418668000001</v>
          </cell>
          <cell r="BH374">
            <v>0.85200247200000145</v>
          </cell>
          <cell r="BI374">
            <v>7.7495435505820094</v>
          </cell>
          <cell r="BJ374">
            <v>23.362756872768582</v>
          </cell>
          <cell r="BK374">
            <v>2.9253458118000002</v>
          </cell>
          <cell r="BL374">
            <v>0.85200247200000145</v>
          </cell>
          <cell r="BM374">
            <v>7.8184322800719555</v>
          </cell>
          <cell r="BN374">
            <v>23.55760362384725</v>
          </cell>
          <cell r="BO374">
            <v>7.4720000000000004</v>
          </cell>
          <cell r="BP374">
            <v>22.872</v>
          </cell>
          <cell r="BQ374">
            <v>3.5930747617049996</v>
          </cell>
          <cell r="BR374">
            <v>0.85200247200000145</v>
          </cell>
          <cell r="BS374">
            <v>7.8608434147648882</v>
          </cell>
          <cell r="BT374">
            <v>23.971815261599943</v>
          </cell>
        </row>
        <row r="375">
          <cell r="B375" t="str">
            <v>Woodhouse Park</v>
          </cell>
          <cell r="C375" t="str">
            <v>WOODHOUSE PARK</v>
          </cell>
          <cell r="D375">
            <v>11</v>
          </cell>
          <cell r="E375">
            <v>62.5</v>
          </cell>
          <cell r="F375">
            <v>25</v>
          </cell>
          <cell r="G375">
            <v>0.39185337760210531</v>
          </cell>
          <cell r="H375">
            <v>0.3468401085127033</v>
          </cell>
          <cell r="I375">
            <v>8.67</v>
          </cell>
          <cell r="J375">
            <v>24.488</v>
          </cell>
          <cell r="K375">
            <v>1.8602247000000016E-2</v>
          </cell>
          <cell r="L375">
            <v>5.0199799999983696E-4</v>
          </cell>
          <cell r="M375">
            <v>8.6710027128175824</v>
          </cell>
          <cell r="N375">
            <v>24.490836100131581</v>
          </cell>
          <cell r="O375">
            <v>2.0454415470000002</v>
          </cell>
          <cell r="P375">
            <v>1.6810534740000005</v>
          </cell>
          <cell r="Q375">
            <v>8.865590263955287</v>
          </cell>
          <cell r="R375">
            <v>25.041212807907399</v>
          </cell>
          <cell r="S375">
            <v>2.0819336700000002</v>
          </cell>
          <cell r="T375">
            <v>1.6816588899999991</v>
          </cell>
          <cell r="U375">
            <v>8.867537379785098</v>
          </cell>
          <cell r="V375">
            <v>25.046720083135458</v>
          </cell>
          <cell r="W375">
            <v>2.1311068654</v>
          </cell>
          <cell r="X375">
            <v>1.7076406259999999</v>
          </cell>
          <cell r="Y375">
            <v>8.8714819906827991</v>
          </cell>
          <cell r="Z375">
            <v>25.057877127595088</v>
          </cell>
          <cell r="AA375">
            <v>2.2000033415000004</v>
          </cell>
          <cell r="AB375">
            <v>1.7336615619999987</v>
          </cell>
          <cell r="AC375">
            <v>8.8764638628124999</v>
          </cell>
          <cell r="AD375">
            <v>25.071967989858752</v>
          </cell>
          <cell r="AE375">
            <v>2.2885355790000004</v>
          </cell>
          <cell r="AF375">
            <v>1.7598084620000005</v>
          </cell>
          <cell r="AG375">
            <v>8.8824829565312342</v>
          </cell>
          <cell r="AH375">
            <v>25.088992557799205</v>
          </cell>
          <cell r="AI375">
            <v>2.401672161</v>
          </cell>
          <cell r="AJ375">
            <v>1.7858654179999998</v>
          </cell>
          <cell r="AK375">
            <v>8.8897887225888468</v>
          </cell>
          <cell r="AL375">
            <v>25.10965638468361</v>
          </cell>
          <cell r="AM375">
            <v>2.5382932350000003</v>
          </cell>
          <cell r="AN375">
            <v>1.812037594</v>
          </cell>
          <cell r="AO375">
            <v>8.8983331522897338</v>
          </cell>
          <cell r="AP375">
            <v>25.133823681415087</v>
          </cell>
          <cell r="AQ375">
            <v>2.692366807</v>
          </cell>
          <cell r="AR375">
            <v>1.8381875140000008</v>
          </cell>
          <cell r="AS375">
            <v>8.9077924324370521</v>
          </cell>
          <cell r="AT375">
            <v>25.160578565964332</v>
          </cell>
          <cell r="AU375">
            <v>8.6760000000000002</v>
          </cell>
          <cell r="AV375">
            <v>24.651</v>
          </cell>
          <cell r="AW375">
            <v>2.871645676</v>
          </cell>
          <cell r="AX375">
            <v>1.8642850139999987</v>
          </cell>
          <cell r="AY375">
            <v>8.9245718962486276</v>
          </cell>
          <cell r="AZ375">
            <v>25.354067493799214</v>
          </cell>
          <cell r="BA375">
            <v>4.0450178668000003</v>
          </cell>
          <cell r="BB375">
            <v>1.9916187819999984</v>
          </cell>
          <cell r="BC375">
            <v>8.9928412540167848</v>
          </cell>
          <cell r="BD375">
            <v>25.547162397099672</v>
          </cell>
          <cell r="BE375">
            <v>8.6349999999999998</v>
          </cell>
          <cell r="BF375">
            <v>24.741</v>
          </cell>
          <cell r="BG375">
            <v>5.372318206069</v>
          </cell>
          <cell r="BH375">
            <v>2.0111918940000035</v>
          </cell>
          <cell r="BI375">
            <v>9.0225337767126508</v>
          </cell>
          <cell r="BJ375">
            <v>25.837111045809394</v>
          </cell>
          <cell r="BK375">
            <v>6.53828935474401</v>
          </cell>
          <cell r="BL375">
            <v>1.3929842819999991</v>
          </cell>
          <cell r="BM375">
            <v>9.0512839062900667</v>
          </cell>
          <cell r="BN375">
            <v>25.918428692146126</v>
          </cell>
          <cell r="BO375">
            <v>8.641</v>
          </cell>
          <cell r="BP375">
            <v>24.905000000000001</v>
          </cell>
          <cell r="BQ375">
            <v>7.4197952525611992</v>
          </cell>
          <cell r="BR375">
            <v>-0.2613436140000025</v>
          </cell>
          <cell r="BS375">
            <v>9.01672127095493</v>
          </cell>
          <cell r="BT375">
            <v>25.967700234113035</v>
          </cell>
        </row>
        <row r="376">
          <cell r="B376" t="str">
            <v>Woodley</v>
          </cell>
          <cell r="C376" t="str">
            <v>WOODLEY</v>
          </cell>
          <cell r="D376">
            <v>11</v>
          </cell>
          <cell r="E376">
            <v>33.405000000000001</v>
          </cell>
          <cell r="F376">
            <v>13.1</v>
          </cell>
          <cell r="G376">
            <v>0.95009518918566793</v>
          </cell>
          <cell r="H376">
            <v>0.74290349915012421</v>
          </cell>
          <cell r="I376">
            <v>9.7309999999999999</v>
          </cell>
          <cell r="J376">
            <v>31.734999999999999</v>
          </cell>
          <cell r="K376">
            <v>1.8611300999999969E-2</v>
          </cell>
          <cell r="L376">
            <v>1.1240800000003048E-3</v>
          </cell>
          <cell r="M376">
            <v>9.7320358388666275</v>
          </cell>
          <cell r="N376">
            <v>31.737929794747238</v>
          </cell>
          <cell r="O376">
            <v>4.4741831000000065E-2</v>
          </cell>
          <cell r="P376">
            <v>2.0021957279999967</v>
          </cell>
          <cell r="Q376">
            <v>9.8384363591548176</v>
          </cell>
          <cell r="R376">
            <v>32.03887591241746</v>
          </cell>
          <cell r="S376">
            <v>7.9459630999999975E-2</v>
          </cell>
          <cell r="T376">
            <v>2.003269404000001</v>
          </cell>
          <cell r="U376">
            <v>9.840314924455118</v>
          </cell>
          <cell r="V376">
            <v>32.044189297468435</v>
          </cell>
          <cell r="W376">
            <v>0.12538412100000018</v>
          </cell>
          <cell r="X376">
            <v>2.0433885200000006</v>
          </cell>
          <cell r="Y376">
            <v>9.8448310425538583</v>
          </cell>
          <cell r="Z376">
            <v>32.056962808397472</v>
          </cell>
          <cell r="AA376">
            <v>0.18837900999999979</v>
          </cell>
          <cell r="AB376">
            <v>2.0835151759999988</v>
          </cell>
          <cell r="AC376">
            <v>9.8502435199870408</v>
          </cell>
          <cell r="AD376">
            <v>32.072271606381562</v>
          </cell>
          <cell r="AE376">
            <v>0.2680737320000004</v>
          </cell>
          <cell r="AF376">
            <v>2.123782239999997</v>
          </cell>
          <cell r="AG376">
            <v>9.8565398808451832</v>
          </cell>
          <cell r="AH376">
            <v>32.090080404219918</v>
          </cell>
          <cell r="AI376">
            <v>0.3683836669999998</v>
          </cell>
          <cell r="AJ376">
            <v>2.163887203999991</v>
          </cell>
          <cell r="AK376">
            <v>9.8639097517302634</v>
          </cell>
          <cell r="AL376">
            <v>32.11092554693716</v>
          </cell>
          <cell r="AM376">
            <v>0.48815902800000011</v>
          </cell>
          <cell r="AN376">
            <v>2.2041208479999952</v>
          </cell>
          <cell r="AO376">
            <v>9.8723080464674915</v>
          </cell>
          <cell r="AP376">
            <v>32.134679511573552</v>
          </cell>
          <cell r="AQ376">
            <v>0.62230533100000018</v>
          </cell>
          <cell r="AR376">
            <v>2.2442951039999954</v>
          </cell>
          <cell r="AS376">
            <v>9.8814575029823946</v>
          </cell>
          <cell r="AT376">
            <v>32.160558082556989</v>
          </cell>
          <cell r="AU376">
            <v>9.7349999999999994</v>
          </cell>
          <cell r="AV376">
            <v>31.704999999999998</v>
          </cell>
          <cell r="AW376">
            <v>0.77728013399999973</v>
          </cell>
          <cell r="AX376">
            <v>2.2843781320000005</v>
          </cell>
          <cell r="AY376">
            <v>9.895695384003794</v>
          </cell>
          <cell r="AZ376">
            <v>32.159515182937838</v>
          </cell>
          <cell r="BA376">
            <v>1.7830088589000006</v>
          </cell>
          <cell r="BB376">
            <v>2.3610976679999958</v>
          </cell>
          <cell r="BC376">
            <v>9.9525091835323813</v>
          </cell>
          <cell r="BD376">
            <v>32.320208874584381</v>
          </cell>
          <cell r="BE376">
            <v>9.7420000000000009</v>
          </cell>
          <cell r="BF376">
            <v>31.925000000000001</v>
          </cell>
          <cell r="BG376">
            <v>2.9278461662190005</v>
          </cell>
          <cell r="BH376">
            <v>1.7542380919999943</v>
          </cell>
          <cell r="BI376">
            <v>9.9877456915319325</v>
          </cell>
          <cell r="BJ376">
            <v>32.620073779718425</v>
          </cell>
          <cell r="BK376">
            <v>3.9616115101268004</v>
          </cell>
          <cell r="BL376">
            <v>-2.1295491080000026</v>
          </cell>
          <cell r="BM376">
            <v>9.838158338276374</v>
          </cell>
          <cell r="BN376">
            <v>32.19697685225141</v>
          </cell>
          <cell r="BO376">
            <v>9.7550000000000008</v>
          </cell>
          <cell r="BP376">
            <v>32.152000000000001</v>
          </cell>
          <cell r="BQ376">
            <v>4.7771732580623993</v>
          </cell>
          <cell r="BR376">
            <v>-2.6811363080000028</v>
          </cell>
          <cell r="BS376">
            <v>9.865013408849995</v>
          </cell>
          <cell r="BT376">
            <v>32.463164909677111</v>
          </cell>
        </row>
        <row r="377">
          <cell r="B377" t="str">
            <v>Woolfold</v>
          </cell>
          <cell r="C377" t="str">
            <v>WOOLFOLD</v>
          </cell>
          <cell r="D377">
            <v>11</v>
          </cell>
          <cell r="E377">
            <v>62.5</v>
          </cell>
          <cell r="F377">
            <v>25</v>
          </cell>
          <cell r="G377">
            <v>0.35424834371244435</v>
          </cell>
          <cell r="H377">
            <v>0.30619565914080954</v>
          </cell>
          <cell r="I377">
            <v>7.6539999999999999</v>
          </cell>
          <cell r="J377">
            <v>22.138000000000002</v>
          </cell>
          <cell r="K377">
            <v>1.3435890999999978E-2</v>
          </cell>
          <cell r="L377">
            <v>3.5490559999997728E-3</v>
          </cell>
          <cell r="M377">
            <v>7.6548914785202387</v>
          </cell>
          <cell r="N377">
            <v>22.140521482027772</v>
          </cell>
          <cell r="O377">
            <v>3.2484592999999951E-2</v>
          </cell>
          <cell r="P377">
            <v>6.7826840000000388E-3</v>
          </cell>
          <cell r="Q377">
            <v>7.656060997540572</v>
          </cell>
          <cell r="R377">
            <v>22.143829381347793</v>
          </cell>
          <cell r="S377">
            <v>5.8006205999999949E-2</v>
          </cell>
          <cell r="T377">
            <v>9.9089439999997531E-3</v>
          </cell>
          <cell r="U377">
            <v>7.6575646209213231</v>
          </cell>
          <cell r="V377">
            <v>22.148082270503309</v>
          </cell>
          <cell r="W377">
            <v>9.2130292000000003E-2</v>
          </cell>
          <cell r="X377">
            <v>4.4166391999999721E-2</v>
          </cell>
          <cell r="Y377">
            <v>7.6611537206542772</v>
          </cell>
          <cell r="Z377">
            <v>22.158233777541419</v>
          </cell>
          <cell r="AA377">
            <v>0.1392792169999999</v>
          </cell>
          <cell r="AB377">
            <v>7.8365539999999179E-2</v>
          </cell>
          <cell r="AC377">
            <v>7.665423387185605</v>
          </cell>
          <cell r="AD377">
            <v>22.170310218172247</v>
          </cell>
          <cell r="AE377">
            <v>0.19925485599999992</v>
          </cell>
          <cell r="AF377">
            <v>0.11287891999999999</v>
          </cell>
          <cell r="AG377">
            <v>7.6703827745087976</v>
          </cell>
          <cell r="AH377">
            <v>22.184337483799286</v>
          </cell>
          <cell r="AI377">
            <v>0.27512182299999999</v>
          </cell>
          <cell r="AJ377">
            <v>0.14689073200000013</v>
          </cell>
          <cell r="AK377">
            <v>7.6761499147482413</v>
          </cell>
          <cell r="AL377">
            <v>22.200649419684744</v>
          </cell>
          <cell r="AM377">
            <v>0.36606158699999991</v>
          </cell>
          <cell r="AN377">
            <v>0.18119306000000046</v>
          </cell>
          <cell r="AO377">
            <v>7.6827234197964289</v>
          </cell>
          <cell r="AP377">
            <v>22.219242099667696</v>
          </cell>
          <cell r="AQ377">
            <v>0.46815664200000007</v>
          </cell>
          <cell r="AR377">
            <v>0.21528949999999991</v>
          </cell>
          <cell r="AS377">
            <v>7.6898716194600283</v>
          </cell>
          <cell r="AT377">
            <v>22.23946026148932</v>
          </cell>
          <cell r="AU377">
            <v>7.6239999999999997</v>
          </cell>
          <cell r="AV377">
            <v>22.239000000000001</v>
          </cell>
          <cell r="AW377">
            <v>0.58613741099999983</v>
          </cell>
          <cell r="AX377">
            <v>0.24910891199999963</v>
          </cell>
          <cell r="AY377">
            <v>7.6678390626748811</v>
          </cell>
          <cell r="AZ377">
            <v>22.362995593993084</v>
          </cell>
          <cell r="BA377">
            <v>1.354843985</v>
          </cell>
          <cell r="BB377">
            <v>0.40724767599999989</v>
          </cell>
          <cell r="BC377">
            <v>7.7164858268013763</v>
          </cell>
          <cell r="BD377">
            <v>22.500589421179594</v>
          </cell>
          <cell r="BE377">
            <v>7.6639999999999997</v>
          </cell>
          <cell r="BF377">
            <v>22.738</v>
          </cell>
          <cell r="BG377">
            <v>2.2308479615399994</v>
          </cell>
          <cell r="BH377">
            <v>0.43836305600000269</v>
          </cell>
          <cell r="BI377">
            <v>7.8040972454091486</v>
          </cell>
          <cell r="BJ377">
            <v>23.134254849017459</v>
          </cell>
          <cell r="BK377">
            <v>3.0184377500336996</v>
          </cell>
          <cell r="BL377">
            <v>0.43836305600000092</v>
          </cell>
          <cell r="BM377">
            <v>7.8454349887180426</v>
          </cell>
          <cell r="BN377">
            <v>23.25117564346813</v>
          </cell>
          <cell r="BO377">
            <v>7.665</v>
          </cell>
          <cell r="BP377">
            <v>22.768000000000001</v>
          </cell>
          <cell r="BQ377">
            <v>3.6344491044547</v>
          </cell>
          <cell r="BR377">
            <v>0.43836305600000092</v>
          </cell>
          <cell r="BS377">
            <v>7.8787671997452096</v>
          </cell>
          <cell r="BT377">
            <v>23.372624946140387</v>
          </cell>
        </row>
        <row r="378">
          <cell r="B378" t="str">
            <v>Wordsworth St</v>
          </cell>
          <cell r="C378" t="str">
            <v>WORDSWORTH ST</v>
          </cell>
          <cell r="D378">
            <v>6.6</v>
          </cell>
          <cell r="E378">
            <v>54.75</v>
          </cell>
          <cell r="F378">
            <v>21.9</v>
          </cell>
          <cell r="G378">
            <v>0.78577821013847571</v>
          </cell>
          <cell r="H378">
            <v>0.66368041525530563</v>
          </cell>
          <cell r="I378">
            <v>14.532</v>
          </cell>
          <cell r="J378">
            <v>43.014000000000003</v>
          </cell>
          <cell r="K378">
            <v>2.2872363000000062E-2</v>
          </cell>
          <cell r="L378">
            <v>6.8621360000005183E-3</v>
          </cell>
          <cell r="M378">
            <v>14.534601094091192</v>
          </cell>
          <cell r="N378">
            <v>43.021357005081548</v>
          </cell>
          <cell r="O378">
            <v>5.5187259999999849E-2</v>
          </cell>
          <cell r="P378">
            <v>1.3046855999999885E-2</v>
          </cell>
          <cell r="Q378">
            <v>14.537968937157654</v>
          </cell>
          <cell r="R378">
            <v>43.030882703762614</v>
          </cell>
          <cell r="S378">
            <v>9.8354655000000069E-2</v>
          </cell>
          <cell r="T378">
            <v>1.8979428000000631E-2</v>
          </cell>
          <cell r="U378">
            <v>14.542264070364419</v>
          </cell>
          <cell r="V378">
            <v>43.043031175029029</v>
          </cell>
          <cell r="W378">
            <v>0.1558748459999999</v>
          </cell>
          <cell r="X378">
            <v>7.5334924000000747E-2</v>
          </cell>
          <cell r="Y378">
            <v>14.552225609537693</v>
          </cell>
          <cell r="Z378">
            <v>43.071206662630935</v>
          </cell>
          <cell r="AA378">
            <v>0.23514382</v>
          </cell>
          <cell r="AB378">
            <v>0.13155308000000154</v>
          </cell>
          <cell r="AC378">
            <v>14.564077659685758</v>
          </cell>
          <cell r="AD378">
            <v>43.104729322753577</v>
          </cell>
          <cell r="AE378">
            <v>0.33578168900000005</v>
          </cell>
          <cell r="AF378">
            <v>0.18832940400000098</v>
          </cell>
          <cell r="AG378">
            <v>14.577847830398307</v>
          </cell>
          <cell r="AH378">
            <v>43.143677247109338</v>
          </cell>
          <cell r="AI378">
            <v>0.46285676600000003</v>
          </cell>
          <cell r="AJ378">
            <v>0.24416863199999916</v>
          </cell>
          <cell r="AK378">
            <v>14.593848682402909</v>
          </cell>
          <cell r="AL378">
            <v>43.188934490938202</v>
          </cell>
          <cell r="AM378">
            <v>0.61497018700000017</v>
          </cell>
          <cell r="AN378">
            <v>0.30052317600000045</v>
          </cell>
          <cell r="AO378">
            <v>14.612084899934752</v>
          </cell>
          <cell r="AP378">
            <v>43.240514303258038</v>
          </cell>
          <cell r="AQ378">
            <v>0.78559832200000002</v>
          </cell>
          <cell r="AR378">
            <v>0.35648030800000186</v>
          </cell>
          <cell r="AS378">
            <v>14.631905970373669</v>
          </cell>
          <cell r="AT378">
            <v>43.296576756528978</v>
          </cell>
          <cell r="AU378">
            <v>14.542999999999999</v>
          </cell>
          <cell r="AV378">
            <v>43.232999999999997</v>
          </cell>
          <cell r="AW378">
            <v>0.98263121300000011</v>
          </cell>
          <cell r="AX378">
            <v>0.41191835199999893</v>
          </cell>
          <cell r="AY378">
            <v>14.664991449507731</v>
          </cell>
          <cell r="AZ378">
            <v>43.578043924774768</v>
          </cell>
          <cell r="BA378">
            <v>2.263908206</v>
          </cell>
          <cell r="BB378">
            <v>0.62742762399999918</v>
          </cell>
          <cell r="BC378">
            <v>14.795926290873956</v>
          </cell>
          <cell r="BD378">
            <v>43.94838358166934</v>
          </cell>
          <cell r="BE378">
            <v>14.486000000000001</v>
          </cell>
          <cell r="BF378">
            <v>43.658000000000001</v>
          </cell>
          <cell r="BG378">
            <v>3.7229522190599997</v>
          </cell>
          <cell r="BH378">
            <v>0.52872938800000036</v>
          </cell>
          <cell r="BI378">
            <v>14.857925684900708</v>
          </cell>
          <cell r="BJ378">
            <v>44.709964695562967</v>
          </cell>
          <cell r="BK378">
            <v>5.0342736441711997</v>
          </cell>
          <cell r="BL378">
            <v>-1.1960066119999997</v>
          </cell>
          <cell r="BM378">
            <v>14.821761288522078</v>
          </cell>
          <cell r="BN378">
            <v>44.607676335895576</v>
          </cell>
          <cell r="BO378">
            <v>14.548</v>
          </cell>
          <cell r="BP378">
            <v>44.075000000000003</v>
          </cell>
          <cell r="BQ378">
            <v>6.0598105521780994</v>
          </cell>
          <cell r="BR378">
            <v>-1.360742612000001</v>
          </cell>
          <cell r="BS378">
            <v>14.959061839424571</v>
          </cell>
          <cell r="BT378">
            <v>45.237658456576519</v>
          </cell>
        </row>
        <row r="379">
          <cell r="B379" t="str">
            <v>Worsley Mesnes</v>
          </cell>
          <cell r="C379" t="str">
            <v>WORSLEY MESNES</v>
          </cell>
          <cell r="D379">
            <v>6.6</v>
          </cell>
          <cell r="E379">
            <v>62.5</v>
          </cell>
          <cell r="F379">
            <v>25</v>
          </cell>
          <cell r="G379">
            <v>0.62816405546675314</v>
          </cell>
          <cell r="H379">
            <v>0.54611429523817112</v>
          </cell>
          <cell r="I379">
            <v>13.651</v>
          </cell>
          <cell r="J379">
            <v>39.255000000000003</v>
          </cell>
          <cell r="K379">
            <v>1.9484411999999951E-2</v>
          </cell>
          <cell r="L379">
            <v>1.7483039999999228E-3</v>
          </cell>
          <cell r="M379">
            <v>13.652857380954277</v>
          </cell>
          <cell r="N379">
            <v>39.260253466672069</v>
          </cell>
          <cell r="O379">
            <v>4.7473459999999856E-2</v>
          </cell>
          <cell r="P379">
            <v>3.4076360000003802E-3</v>
          </cell>
          <cell r="Q379">
            <v>13.655450941586706</v>
          </cell>
          <cell r="R379">
            <v>39.267589163914501</v>
          </cell>
          <cell r="S379">
            <v>8.5390661000000034E-2</v>
          </cell>
          <cell r="T379">
            <v>5.0619680000001388E-3</v>
          </cell>
          <cell r="U379">
            <v>13.658912552985161</v>
          </cell>
          <cell r="V379">
            <v>39.27738007948922</v>
          </cell>
          <cell r="W379">
            <v>0.13648862299999998</v>
          </cell>
          <cell r="X379">
            <v>3.3712024000000174E-2</v>
          </cell>
          <cell r="Y379">
            <v>13.665888695357832</v>
          </cell>
          <cell r="Z379">
            <v>39.297111589802178</v>
          </cell>
          <cell r="AA379">
            <v>0.2078147709999999</v>
          </cell>
          <cell r="AB379">
            <v>6.2365323999999944E-2</v>
          </cell>
          <cell r="AC379">
            <v>13.674634628875443</v>
          </cell>
          <cell r="AD379">
            <v>39.321848825394618</v>
          </cell>
          <cell r="AE379">
            <v>0.29922571799999986</v>
          </cell>
          <cell r="AF379">
            <v>9.1235644000001503E-2</v>
          </cell>
          <cell r="AG379">
            <v>13.685156510978613</v>
          </cell>
          <cell r="AH379">
            <v>39.351609202138604</v>
          </cell>
          <cell r="AI379">
            <v>0.41570806199999988</v>
          </cell>
          <cell r="AJ379">
            <v>0.11983499599999892</v>
          </cell>
          <cell r="AK379">
            <v>13.697847867984686</v>
          </cell>
          <cell r="AL379">
            <v>39.387505780544423</v>
          </cell>
          <cell r="AM379">
            <v>0.55608673799999975</v>
          </cell>
          <cell r="AN379">
            <v>0.14863482000000072</v>
          </cell>
          <cell r="AO379">
            <v>13.712647148668944</v>
          </cell>
          <cell r="AP379">
            <v>39.429364467458505</v>
          </cell>
          <cell r="AQ379">
            <v>0.71420610200000001</v>
          </cell>
          <cell r="AR379">
            <v>0.17733316400000021</v>
          </cell>
          <cell r="AS379">
            <v>13.728989459881548</v>
          </cell>
          <cell r="AT379">
            <v>39.475587503773276</v>
          </cell>
          <cell r="AU379">
            <v>13.695</v>
          </cell>
          <cell r="AV379">
            <v>40.889000000000003</v>
          </cell>
          <cell r="AW379">
            <v>0.89757341799999979</v>
          </cell>
          <cell r="AX379">
            <v>0.20587863600000045</v>
          </cell>
          <cell r="AY379">
            <v>13.791527021274963</v>
          </cell>
          <cell r="AZ379">
            <v>41.16201964524506</v>
          </cell>
          <cell r="BA379">
            <v>2.0957325719999997</v>
          </cell>
          <cell r="BB379">
            <v>0.34213636799999936</v>
          </cell>
          <cell r="BC379">
            <v>13.908258225569398</v>
          </cell>
          <cell r="BD379">
            <v>41.492185349775731</v>
          </cell>
          <cell r="BE379">
            <v>13.712</v>
          </cell>
          <cell r="BF379">
            <v>41.594000000000001</v>
          </cell>
          <cell r="BG379">
            <v>3.4547803156599999</v>
          </cell>
          <cell r="BH379">
            <v>0.36907884400000146</v>
          </cell>
          <cell r="BI379">
            <v>14.04650092654135</v>
          </cell>
          <cell r="BJ379">
            <v>42.540111493882293</v>
          </cell>
          <cell r="BK379">
            <v>4.6556379051847996</v>
          </cell>
          <cell r="BL379">
            <v>0.36907884400000146</v>
          </cell>
          <cell r="BM379">
            <v>14.151548722385373</v>
          </cell>
          <cell r="BN379">
            <v>42.837231529042327</v>
          </cell>
          <cell r="BO379">
            <v>13.712999999999999</v>
          </cell>
          <cell r="BP379">
            <v>41.637999999999998</v>
          </cell>
          <cell r="BQ379">
            <v>5.5704961989585993</v>
          </cell>
          <cell r="BR379">
            <v>0.36907884400000501</v>
          </cell>
          <cell r="BS379">
            <v>14.232578068170323</v>
          </cell>
          <cell r="BT379">
            <v>43.107588701436164</v>
          </cell>
        </row>
        <row r="380">
          <cell r="B380" t="str">
            <v>Wrightington</v>
          </cell>
          <cell r="C380" t="str">
            <v>WRIGHTINGTON</v>
          </cell>
          <cell r="D380">
            <v>11</v>
          </cell>
          <cell r="E380">
            <v>33.405000000000001</v>
          </cell>
          <cell r="F380">
            <v>13.1</v>
          </cell>
          <cell r="G380">
            <v>0.63776167361343106</v>
          </cell>
          <cell r="H380">
            <v>0.55897448735846011</v>
          </cell>
          <cell r="I380">
            <v>7.3209999999999997</v>
          </cell>
          <cell r="J380">
            <v>21.3</v>
          </cell>
          <cell r="K380">
            <v>2.8956162999999924E-2</v>
          </cell>
          <cell r="L380">
            <v>8.7603640000022409E-4</v>
          </cell>
          <cell r="M380">
            <v>7.3225657843958274</v>
          </cell>
          <cell r="N380">
            <v>21.304428707056665</v>
          </cell>
          <cell r="O380">
            <v>6.9699082999999717E-2</v>
          </cell>
          <cell r="P380">
            <v>1.8465724000007455E-3</v>
          </cell>
          <cell r="Q380">
            <v>7.3247551730367757</v>
          </cell>
          <cell r="R380">
            <v>21.310621233275334</v>
          </cell>
          <cell r="S380">
            <v>0.1239329549999999</v>
          </cell>
          <cell r="T380">
            <v>2.9230284000014706E-3</v>
          </cell>
          <cell r="U380">
            <v>7.327658212378573</v>
          </cell>
          <cell r="V380">
            <v>21.318832268493878</v>
          </cell>
          <cell r="W380">
            <v>0.19660875499999997</v>
          </cell>
          <cell r="X380">
            <v>5.6924052400000313E-2</v>
          </cell>
          <cell r="Y380">
            <v>7.3343070213273442</v>
          </cell>
          <cell r="Z380">
            <v>21.33763794007184</v>
          </cell>
          <cell r="AA380">
            <v>0.29629636299999995</v>
          </cell>
          <cell r="AB380">
            <v>0.11100965640000027</v>
          </cell>
          <cell r="AC380">
            <v>7.3423780218130128</v>
          </cell>
          <cell r="AD380">
            <v>21.360466176769343</v>
          </cell>
          <cell r="AE380">
            <v>0.42243217999999971</v>
          </cell>
          <cell r="AF380">
            <v>0.16534088839999939</v>
          </cell>
          <cell r="AG380">
            <v>7.351850085387559</v>
          </cell>
          <cell r="AH380">
            <v>21.387257218310911</v>
          </cell>
          <cell r="AI380">
            <v>0.58099856599999988</v>
          </cell>
          <cell r="AJ380">
            <v>0.21952354440000033</v>
          </cell>
          <cell r="AK380">
            <v>7.3630165141756079</v>
          </cell>
          <cell r="AL380">
            <v>21.418840648381572</v>
          </cell>
          <cell r="AM380">
            <v>0.77019759199999971</v>
          </cell>
          <cell r="AN380">
            <v>0.27392930040000074</v>
          </cell>
          <cell r="AO380">
            <v>7.3758024493086607</v>
          </cell>
          <cell r="AP380">
            <v>21.455004734127144</v>
          </cell>
          <cell r="AQ380">
            <v>0.98202264099999992</v>
          </cell>
          <cell r="AR380">
            <v>0.32829827640000175</v>
          </cell>
          <cell r="AS380">
            <v>7.3897740122168809</v>
          </cell>
          <cell r="AT380">
            <v>21.494522281631852</v>
          </cell>
          <cell r="AU380">
            <v>7.3330000000000002</v>
          </cell>
          <cell r="AV380">
            <v>21.709</v>
          </cell>
          <cell r="AW380">
            <v>1.2243351769999999</v>
          </cell>
          <cell r="AX380">
            <v>0.38257082040000068</v>
          </cell>
          <cell r="AY380">
            <v>7.4173406918328473</v>
          </cell>
          <cell r="AZ380">
            <v>21.947551500499884</v>
          </cell>
          <cell r="BA380">
            <v>2.791445559</v>
          </cell>
          <cell r="BB380">
            <v>0.6479956004000007</v>
          </cell>
          <cell r="BC380">
            <v>7.5135238435674063</v>
          </cell>
          <cell r="BD380">
            <v>22.219598535809489</v>
          </cell>
          <cell r="BE380">
            <v>7.3360000000000003</v>
          </cell>
          <cell r="BF380">
            <v>22.28</v>
          </cell>
          <cell r="BG380">
            <v>4.5873318414000002</v>
          </cell>
          <cell r="BH380">
            <v>0.70079196040000102</v>
          </cell>
          <cell r="BI380">
            <v>7.6135545182252091</v>
          </cell>
          <cell r="BJ380">
            <v>23.065042727944043</v>
          </cell>
          <cell r="BK380">
            <v>6.2095618571470004</v>
          </cell>
          <cell r="BL380">
            <v>0.70079196040000102</v>
          </cell>
          <cell r="BM380">
            <v>7.6986995124323929</v>
          </cell>
          <cell r="BN380">
            <v>23.305869139096</v>
          </cell>
          <cell r="BO380">
            <v>7.3419999999999996</v>
          </cell>
          <cell r="BP380">
            <v>22.478999999999999</v>
          </cell>
          <cell r="BQ380">
            <v>7.48035883949</v>
          </cell>
          <cell r="BR380">
            <v>0.70079196039999747</v>
          </cell>
          <cell r="BS380">
            <v>7.7713990560543103</v>
          </cell>
          <cell r="BT380">
            <v>23.693523937484422</v>
          </cell>
        </row>
        <row r="381">
          <cell r="B381" t="str">
            <v>Yealand</v>
          </cell>
          <cell r="C381" t="str">
            <v>YEALAND</v>
          </cell>
          <cell r="D381">
            <v>11</v>
          </cell>
          <cell r="E381">
            <v>62.5</v>
          </cell>
          <cell r="F381">
            <v>25</v>
          </cell>
          <cell r="G381">
            <v>0.12532235289256474</v>
          </cell>
          <cell r="H381">
            <v>0.11752915075067179</v>
          </cell>
          <cell r="I381">
            <v>2.9380000000000002</v>
          </cell>
          <cell r="J381">
            <v>7.8319999999999999</v>
          </cell>
          <cell r="K381">
            <v>4.2403879999999283E-3</v>
          </cell>
          <cell r="L381">
            <v>1.1824240000013475E-4</v>
          </cell>
          <cell r="M381">
            <v>2.9382287687667947</v>
          </cell>
          <cell r="N381">
            <v>7.8326470557852961</v>
          </cell>
          <cell r="O381">
            <v>1.0163909999999943E-2</v>
          </cell>
          <cell r="P381">
            <v>2.5011879999947695E-4</v>
          </cell>
          <cell r="Q381">
            <v>2.9385465947573666</v>
          </cell>
          <cell r="R381">
            <v>7.8335460034379789</v>
          </cell>
          <cell r="S381">
            <v>1.7999403999999886E-2</v>
          </cell>
          <cell r="T381">
            <v>3.9720120000019676E-4</v>
          </cell>
          <cell r="U381">
            <v>2.9389655713603999</v>
          </cell>
          <cell r="V381">
            <v>7.8347310482266321</v>
          </cell>
          <cell r="W381">
            <v>2.867190899999994E-2</v>
          </cell>
          <cell r="X381">
            <v>1.2446097199999784E-2</v>
          </cell>
          <cell r="Y381">
            <v>2.9401581356316466</v>
          </cell>
          <cell r="Z381">
            <v>7.8381041293594302</v>
          </cell>
          <cell r="AA381">
            <v>4.3176552999999784E-2</v>
          </cell>
          <cell r="AB381">
            <v>2.450738520000062E-2</v>
          </cell>
          <cell r="AC381">
            <v>2.9415524854490531</v>
          </cell>
          <cell r="AD381">
            <v>7.8420479462043682</v>
          </cell>
          <cell r="AE381">
            <v>6.1408985999999888E-2</v>
          </cell>
          <cell r="AF381">
            <v>3.6602733200000959E-2</v>
          </cell>
          <cell r="AG381">
            <v>2.9431442811330784</v>
          </cell>
          <cell r="AH381">
            <v>7.8465502242941181</v>
          </cell>
          <cell r="AI381">
            <v>8.4128755999999916E-2</v>
          </cell>
          <cell r="AJ381">
            <v>4.8679229200000229E-2</v>
          </cell>
          <cell r="AK381">
            <v>2.9449706114550684</v>
          </cell>
          <cell r="AL381">
            <v>7.8517158665155815</v>
          </cell>
          <cell r="AM381">
            <v>0.11107729899999996</v>
          </cell>
          <cell r="AN381">
            <v>6.0786505200000729E-2</v>
          </cell>
          <cell r="AO381">
            <v>2.9470205103289842</v>
          </cell>
          <cell r="AP381">
            <v>7.8575138560935516</v>
          </cell>
          <cell r="AQ381">
            <v>0.14113946199999994</v>
          </cell>
          <cell r="AR381">
            <v>7.2889401200000314E-2</v>
          </cell>
          <cell r="AS381">
            <v>2.9492336019802612</v>
          </cell>
          <cell r="AT381">
            <v>7.8637734245495725</v>
          </cell>
          <cell r="AU381">
            <v>2.9380000000000002</v>
          </cell>
          <cell r="AV381">
            <v>7.84</v>
          </cell>
          <cell r="AW381">
            <v>0.17481568400000003</v>
          </cell>
          <cell r="AX381">
            <v>8.4979753200000285E-2</v>
          </cell>
          <cell r="AY381">
            <v>2.9516357241456053</v>
          </cell>
          <cell r="AZ381">
            <v>7.8785676520389858</v>
          </cell>
          <cell r="BA381">
            <v>0.39143332599999991</v>
          </cell>
          <cell r="BB381">
            <v>0.14459954520000018</v>
          </cell>
          <cell r="BC381">
            <v>2.9661344293165284</v>
          </cell>
          <cell r="BD381">
            <v>7.9195761830181217</v>
          </cell>
          <cell r="BE381">
            <v>2.9180000000000001</v>
          </cell>
          <cell r="BF381">
            <v>7.79</v>
          </cell>
          <cell r="BG381">
            <v>0.64401786525999982</v>
          </cell>
          <cell r="BH381">
            <v>0.15648326520000033</v>
          </cell>
          <cell r="BI381">
            <v>2.9600154130143346</v>
          </cell>
          <cell r="BJ381">
            <v>7.9088375338271586</v>
          </cell>
          <cell r="BK381">
            <v>0.87765041785539999</v>
          </cell>
          <cell r="BL381">
            <v>0.15648326520000033</v>
          </cell>
          <cell r="BM381">
            <v>2.9722779418445544</v>
          </cell>
          <cell r="BN381">
            <v>7.9435212029885331</v>
          </cell>
          <cell r="BO381">
            <v>2.9180000000000001</v>
          </cell>
          <cell r="BP381">
            <v>7.8029999999999999</v>
          </cell>
          <cell r="BQ381">
            <v>1.0649182821032999</v>
          </cell>
          <cell r="BR381">
            <v>0.15648326520000033</v>
          </cell>
          <cell r="BS381">
            <v>2.9821069556476534</v>
          </cell>
          <cell r="BT381">
            <v>7.9843218522387236</v>
          </cell>
        </row>
      </sheetData>
      <sheetData sheetId="2">
        <row r="4">
          <cell r="B4" t="str">
            <v>ADSWOOD</v>
          </cell>
          <cell r="C4">
            <v>33</v>
          </cell>
          <cell r="D4">
            <v>62.5</v>
          </cell>
          <cell r="E4">
            <v>25</v>
          </cell>
          <cell r="F4">
            <v>0.53539200000000009</v>
          </cell>
          <cell r="G4">
            <v>0.45435999999999999</v>
          </cell>
          <cell r="H4">
            <v>11.359</v>
          </cell>
          <cell r="I4">
            <v>33.462000000000003</v>
          </cell>
          <cell r="J4">
            <v>11.37</v>
          </cell>
          <cell r="K4">
            <v>33.808999999999997</v>
          </cell>
          <cell r="L4">
            <v>11.385</v>
          </cell>
          <cell r="M4">
            <v>34.252000000000002</v>
          </cell>
          <cell r="N4">
            <v>11.442</v>
          </cell>
          <cell r="O4">
            <v>34.569000000000003</v>
          </cell>
        </row>
        <row r="5">
          <cell r="B5" t="str">
            <v>BRINKSWAY</v>
          </cell>
          <cell r="C5">
            <v>33</v>
          </cell>
          <cell r="D5">
            <v>43.75</v>
          </cell>
          <cell r="E5">
            <v>17.5</v>
          </cell>
          <cell r="F5">
            <v>0.72189714285714279</v>
          </cell>
          <cell r="G5">
            <v>0.61702857142857148</v>
          </cell>
          <cell r="H5">
            <v>10.798</v>
          </cell>
          <cell r="I5">
            <v>31.582999999999998</v>
          </cell>
          <cell r="J5">
            <v>10.807</v>
          </cell>
          <cell r="K5">
            <v>31.818000000000001</v>
          </cell>
          <cell r="L5">
            <v>10.821</v>
          </cell>
          <cell r="M5">
            <v>32.155000000000001</v>
          </cell>
          <cell r="N5">
            <v>10.874000000000001</v>
          </cell>
          <cell r="O5">
            <v>32.402000000000001</v>
          </cell>
        </row>
        <row r="6">
          <cell r="B6" t="str">
            <v>CHEADLE HEATH</v>
          </cell>
          <cell r="C6">
            <v>33</v>
          </cell>
          <cell r="D6">
            <v>43.75</v>
          </cell>
          <cell r="E6">
            <v>17.5</v>
          </cell>
          <cell r="F6">
            <v>0.68</v>
          </cell>
          <cell r="G6">
            <v>0.59085714285714286</v>
          </cell>
          <cell r="H6">
            <v>10.34</v>
          </cell>
          <cell r="I6">
            <v>29.75</v>
          </cell>
          <cell r="J6">
            <v>10.349</v>
          </cell>
          <cell r="K6">
            <v>29.99</v>
          </cell>
          <cell r="L6">
            <v>10.361000000000001</v>
          </cell>
          <cell r="M6">
            <v>30.361000000000001</v>
          </cell>
          <cell r="N6">
            <v>10.41</v>
          </cell>
          <cell r="O6">
            <v>30.706</v>
          </cell>
        </row>
        <row r="7">
          <cell r="B7" t="str">
            <v>HEATON MOOR B</v>
          </cell>
          <cell r="C7">
            <v>33</v>
          </cell>
          <cell r="D7">
            <v>43.75</v>
          </cell>
          <cell r="E7">
            <v>17.5</v>
          </cell>
          <cell r="F7">
            <v>0.6744228571428571</v>
          </cell>
          <cell r="G7">
            <v>0.65702857142857141</v>
          </cell>
          <cell r="H7">
            <v>11.497999999999999</v>
          </cell>
          <cell r="I7">
            <v>29.506</v>
          </cell>
          <cell r="J7">
            <v>11.519</v>
          </cell>
          <cell r="K7">
            <v>29.811</v>
          </cell>
          <cell r="L7">
            <v>11.532999999999999</v>
          </cell>
          <cell r="M7">
            <v>30.036000000000001</v>
          </cell>
          <cell r="N7">
            <v>11.585000000000001</v>
          </cell>
          <cell r="O7">
            <v>30.231000000000002</v>
          </cell>
        </row>
        <row r="8">
          <cell r="B8" t="str">
            <v>AGECROFT</v>
          </cell>
          <cell r="C8">
            <v>33</v>
          </cell>
          <cell r="D8">
            <v>50</v>
          </cell>
          <cell r="E8">
            <v>20</v>
          </cell>
          <cell r="F8">
            <v>0.75849999999999995</v>
          </cell>
          <cell r="G8">
            <v>0.63805000000000001</v>
          </cell>
          <cell r="H8">
            <v>12.760999999999999</v>
          </cell>
          <cell r="I8">
            <v>37.924999999999997</v>
          </cell>
          <cell r="J8">
            <v>12.771000000000001</v>
          </cell>
          <cell r="K8">
            <v>38.213999999999999</v>
          </cell>
          <cell r="L8">
            <v>12.813000000000001</v>
          </cell>
          <cell r="M8">
            <v>38.805999999999997</v>
          </cell>
          <cell r="N8">
            <v>12.82</v>
          </cell>
          <cell r="O8">
            <v>38.997999999999998</v>
          </cell>
        </row>
        <row r="9">
          <cell r="B9" t="str">
            <v>MOSS LANE B</v>
          </cell>
          <cell r="C9">
            <v>33</v>
          </cell>
          <cell r="D9">
            <v>43.75</v>
          </cell>
          <cell r="E9">
            <v>17.5</v>
          </cell>
          <cell r="F9">
            <v>0.56251428571428574</v>
          </cell>
          <cell r="G9">
            <v>0.56868571428571424</v>
          </cell>
          <cell r="H9">
            <v>9.952</v>
          </cell>
          <cell r="I9">
            <v>24.61</v>
          </cell>
          <cell r="J9">
            <v>9.9589999999999996</v>
          </cell>
          <cell r="K9">
            <v>24.742999999999999</v>
          </cell>
          <cell r="L9">
            <v>9.9949999999999992</v>
          </cell>
          <cell r="M9">
            <v>25.047000000000001</v>
          </cell>
          <cell r="N9">
            <v>9.9990000000000006</v>
          </cell>
          <cell r="O9">
            <v>25.119</v>
          </cell>
        </row>
        <row r="10">
          <cell r="B10" t="str">
            <v>ALTRINCHAM</v>
          </cell>
          <cell r="C10">
            <v>33</v>
          </cell>
          <cell r="D10">
            <v>43.75</v>
          </cell>
          <cell r="E10">
            <v>17.5</v>
          </cell>
          <cell r="F10">
            <v>0.75586285714285717</v>
          </cell>
          <cell r="G10">
            <v>0.65394285714285716</v>
          </cell>
          <cell r="H10">
            <v>11.444000000000001</v>
          </cell>
          <cell r="I10">
            <v>33.069000000000003</v>
          </cell>
          <cell r="J10">
            <v>11.456</v>
          </cell>
          <cell r="K10">
            <v>33.374000000000002</v>
          </cell>
          <cell r="L10">
            <v>11.47</v>
          </cell>
          <cell r="M10">
            <v>33.819000000000003</v>
          </cell>
          <cell r="N10">
            <v>11.478999999999999</v>
          </cell>
          <cell r="O10">
            <v>34.06</v>
          </cell>
        </row>
        <row r="11">
          <cell r="B11" t="str">
            <v>ATHERTON</v>
          </cell>
          <cell r="C11">
            <v>33</v>
          </cell>
          <cell r="D11">
            <v>43.75</v>
          </cell>
          <cell r="E11">
            <v>17.5</v>
          </cell>
          <cell r="F11">
            <v>0.83039999999999992</v>
          </cell>
          <cell r="G11">
            <v>0.70097142857142858</v>
          </cell>
          <cell r="H11">
            <v>12.266999999999999</v>
          </cell>
          <cell r="I11">
            <v>36.33</v>
          </cell>
          <cell r="J11">
            <v>12.292999999999999</v>
          </cell>
          <cell r="K11">
            <v>36.969000000000001</v>
          </cell>
          <cell r="L11">
            <v>12.334</v>
          </cell>
          <cell r="M11">
            <v>37.631</v>
          </cell>
          <cell r="N11">
            <v>12.347</v>
          </cell>
          <cell r="O11">
            <v>37.881</v>
          </cell>
        </row>
        <row r="12">
          <cell r="B12" t="str">
            <v>HINDLEY GREEN</v>
          </cell>
          <cell r="C12">
            <v>33</v>
          </cell>
          <cell r="D12">
            <v>33.4</v>
          </cell>
          <cell r="E12">
            <v>13.1</v>
          </cell>
          <cell r="F12">
            <v>0.79395209580838333</v>
          </cell>
          <cell r="G12">
            <v>0.78419847328244274</v>
          </cell>
          <cell r="H12">
            <v>10.273</v>
          </cell>
          <cell r="I12">
            <v>26.518000000000001</v>
          </cell>
          <cell r="J12">
            <v>10.292</v>
          </cell>
          <cell r="K12">
            <v>26.837</v>
          </cell>
          <cell r="L12">
            <v>10.324</v>
          </cell>
          <cell r="M12">
            <v>27.210999999999999</v>
          </cell>
          <cell r="N12">
            <v>10.333</v>
          </cell>
          <cell r="O12">
            <v>27.346</v>
          </cell>
        </row>
        <row r="13">
          <cell r="B13" t="str">
            <v>PPG</v>
          </cell>
          <cell r="C13">
            <v>33</v>
          </cell>
          <cell r="D13">
            <v>100</v>
          </cell>
          <cell r="E13">
            <v>40</v>
          </cell>
          <cell r="F13">
            <v>0.31780999999999998</v>
          </cell>
          <cell r="G13">
            <v>0.27847499999999997</v>
          </cell>
          <cell r="H13">
            <v>11.138999999999999</v>
          </cell>
          <cell r="I13">
            <v>31.780999999999999</v>
          </cell>
          <cell r="J13">
            <v>11.162000000000001</v>
          </cell>
          <cell r="K13">
            <v>32.118000000000002</v>
          </cell>
          <cell r="L13">
            <v>11.196999999999999</v>
          </cell>
          <cell r="M13">
            <v>32.520000000000003</v>
          </cell>
          <cell r="N13">
            <v>11.208</v>
          </cell>
          <cell r="O13">
            <v>32.670999999999999</v>
          </cell>
        </row>
        <row r="14">
          <cell r="B14" t="str">
            <v>BARROW</v>
          </cell>
          <cell r="C14">
            <v>33</v>
          </cell>
          <cell r="D14">
            <v>43.75</v>
          </cell>
          <cell r="E14">
            <v>17.5</v>
          </cell>
          <cell r="F14">
            <v>0.90843428571428575</v>
          </cell>
          <cell r="G14">
            <v>0.79125714285714288</v>
          </cell>
          <cell r="H14">
            <v>13.847</v>
          </cell>
          <cell r="I14">
            <v>39.744</v>
          </cell>
          <cell r="J14">
            <v>13.852</v>
          </cell>
          <cell r="K14">
            <v>39.911999999999999</v>
          </cell>
          <cell r="L14">
            <v>13.879</v>
          </cell>
          <cell r="M14">
            <v>40.21</v>
          </cell>
          <cell r="N14">
            <v>13.891999999999999</v>
          </cell>
          <cell r="O14">
            <v>40.277000000000001</v>
          </cell>
        </row>
        <row r="15">
          <cell r="B15" t="str">
            <v>BARTON</v>
          </cell>
          <cell r="C15">
            <v>33</v>
          </cell>
          <cell r="D15">
            <v>65.75</v>
          </cell>
          <cell r="E15">
            <v>26.3</v>
          </cell>
          <cell r="F15">
            <v>0.80911026615969583</v>
          </cell>
          <cell r="G15">
            <v>0.67387832699619765</v>
          </cell>
          <cell r="H15">
            <v>17.722999999999999</v>
          </cell>
          <cell r="I15">
            <v>53.198999999999998</v>
          </cell>
          <cell r="J15">
            <v>17.742000000000001</v>
          </cell>
          <cell r="K15">
            <v>53.765999999999998</v>
          </cell>
          <cell r="L15">
            <v>17.760000000000002</v>
          </cell>
          <cell r="M15">
            <v>54.283000000000001</v>
          </cell>
          <cell r="N15">
            <v>17.785</v>
          </cell>
          <cell r="O15">
            <v>54.6</v>
          </cell>
        </row>
        <row r="16">
          <cell r="B16" t="str">
            <v>MONTON</v>
          </cell>
          <cell r="C16">
            <v>33</v>
          </cell>
          <cell r="D16">
            <v>43.75</v>
          </cell>
          <cell r="E16">
            <v>17.5</v>
          </cell>
          <cell r="F16">
            <v>0.90002285714285712</v>
          </cell>
          <cell r="G16">
            <v>0.86651428571428568</v>
          </cell>
          <cell r="H16">
            <v>15.164</v>
          </cell>
          <cell r="I16">
            <v>39.375999999999998</v>
          </cell>
          <cell r="J16">
            <v>15.178000000000001</v>
          </cell>
          <cell r="K16">
            <v>39.652999999999999</v>
          </cell>
          <cell r="L16">
            <v>15.191000000000001</v>
          </cell>
          <cell r="M16">
            <v>39.947000000000003</v>
          </cell>
          <cell r="N16">
            <v>15.209</v>
          </cell>
          <cell r="O16">
            <v>40.119</v>
          </cell>
        </row>
        <row r="17">
          <cell r="B17" t="str">
            <v>MOUNT STREET</v>
          </cell>
          <cell r="C17">
            <v>33</v>
          </cell>
          <cell r="D17">
            <v>43.75</v>
          </cell>
          <cell r="E17">
            <v>17.5</v>
          </cell>
          <cell r="F17">
            <v>1.0179885714285715</v>
          </cell>
          <cell r="G17">
            <v>0.9242285714285714</v>
          </cell>
          <cell r="H17">
            <v>16.173999999999999</v>
          </cell>
          <cell r="I17">
            <v>44.536999999999999</v>
          </cell>
          <cell r="J17">
            <v>16.190000000000001</v>
          </cell>
          <cell r="K17">
            <v>44.875</v>
          </cell>
          <cell r="L17">
            <v>16.204999999999998</v>
          </cell>
          <cell r="M17">
            <v>45.19</v>
          </cell>
          <cell r="N17">
            <v>16.225999999999999</v>
          </cell>
          <cell r="O17">
            <v>45.384</v>
          </cell>
        </row>
        <row r="18">
          <cell r="B18" t="str">
            <v>BELFIELD</v>
          </cell>
          <cell r="C18">
            <v>33</v>
          </cell>
          <cell r="D18">
            <v>43.75</v>
          </cell>
          <cell r="E18">
            <v>17.5</v>
          </cell>
          <cell r="F18">
            <v>0.85903999999999991</v>
          </cell>
          <cell r="G18">
            <v>0.71879999999999999</v>
          </cell>
          <cell r="H18">
            <v>12.579000000000001</v>
          </cell>
          <cell r="I18">
            <v>37.582999999999998</v>
          </cell>
          <cell r="J18">
            <v>12.585000000000001</v>
          </cell>
          <cell r="K18">
            <v>37.826999999999998</v>
          </cell>
          <cell r="L18">
            <v>12.593999999999999</v>
          </cell>
          <cell r="M18">
            <v>38.158000000000001</v>
          </cell>
          <cell r="N18">
            <v>12.599</v>
          </cell>
          <cell r="O18">
            <v>38.314999999999998</v>
          </cell>
        </row>
        <row r="19">
          <cell r="B19" t="str">
            <v>GALE</v>
          </cell>
          <cell r="C19">
            <v>33</v>
          </cell>
          <cell r="D19">
            <v>43.75</v>
          </cell>
          <cell r="E19">
            <v>17.5</v>
          </cell>
          <cell r="F19">
            <v>0.74523428571428574</v>
          </cell>
          <cell r="G19">
            <v>0.66411428571428566</v>
          </cell>
          <cell r="H19">
            <v>11.622</v>
          </cell>
          <cell r="I19">
            <v>32.603999999999999</v>
          </cell>
          <cell r="J19">
            <v>11.627000000000001</v>
          </cell>
          <cell r="K19">
            <v>32.749000000000002</v>
          </cell>
          <cell r="L19">
            <v>11.635</v>
          </cell>
          <cell r="M19">
            <v>32.941000000000003</v>
          </cell>
          <cell r="N19">
            <v>11.64</v>
          </cell>
          <cell r="O19">
            <v>33.055</v>
          </cell>
        </row>
        <row r="20">
          <cell r="B20" t="str">
            <v>WARDLEWORTH</v>
          </cell>
          <cell r="C20">
            <v>33</v>
          </cell>
          <cell r="D20">
            <v>43.75</v>
          </cell>
          <cell r="E20">
            <v>17.5</v>
          </cell>
          <cell r="F20">
            <v>0.80443428571428577</v>
          </cell>
          <cell r="G20">
            <v>0.68417142857142865</v>
          </cell>
          <cell r="H20">
            <v>11.973000000000001</v>
          </cell>
          <cell r="I20">
            <v>35.194000000000003</v>
          </cell>
          <cell r="J20">
            <v>11.978999999999999</v>
          </cell>
          <cell r="K20">
            <v>35.39</v>
          </cell>
          <cell r="L20">
            <v>11.987</v>
          </cell>
          <cell r="M20">
            <v>35.645000000000003</v>
          </cell>
          <cell r="N20">
            <v>11.992000000000001</v>
          </cell>
          <cell r="O20">
            <v>35.781999999999996</v>
          </cell>
        </row>
        <row r="21">
          <cell r="B21" t="str">
            <v>BISPHAM</v>
          </cell>
          <cell r="C21">
            <v>33</v>
          </cell>
          <cell r="D21">
            <v>43.75</v>
          </cell>
          <cell r="E21">
            <v>17.5</v>
          </cell>
          <cell r="F21">
            <v>0.96747428571428562</v>
          </cell>
          <cell r="G21">
            <v>0.80657142857142861</v>
          </cell>
          <cell r="H21">
            <v>14.115</v>
          </cell>
          <cell r="I21">
            <v>42.326999999999998</v>
          </cell>
          <cell r="J21">
            <v>14.124000000000001</v>
          </cell>
          <cell r="K21">
            <v>42.674999999999997</v>
          </cell>
          <cell r="L21">
            <v>14.145</v>
          </cell>
          <cell r="M21">
            <v>43.287999999999997</v>
          </cell>
          <cell r="N21">
            <v>14.146000000000001</v>
          </cell>
          <cell r="O21">
            <v>43.356000000000002</v>
          </cell>
        </row>
        <row r="22">
          <cell r="B22" t="str">
            <v>NORBRECK</v>
          </cell>
          <cell r="C22">
            <v>33</v>
          </cell>
          <cell r="D22">
            <v>43.75</v>
          </cell>
          <cell r="E22">
            <v>17.5</v>
          </cell>
          <cell r="F22">
            <v>0.72203428571428563</v>
          </cell>
          <cell r="G22">
            <v>0.70600000000000007</v>
          </cell>
          <cell r="H22">
            <v>12.355</v>
          </cell>
          <cell r="I22">
            <v>31.588999999999999</v>
          </cell>
          <cell r="J22">
            <v>12.363</v>
          </cell>
          <cell r="K22">
            <v>31.736999999999998</v>
          </cell>
          <cell r="L22">
            <v>12.378</v>
          </cell>
          <cell r="M22">
            <v>32.017000000000003</v>
          </cell>
          <cell r="N22">
            <v>12.38</v>
          </cell>
          <cell r="O22">
            <v>32.054000000000002</v>
          </cell>
        </row>
        <row r="23">
          <cell r="B23" t="str">
            <v>THORNTON</v>
          </cell>
          <cell r="C23">
            <v>33</v>
          </cell>
          <cell r="D23">
            <v>62.5</v>
          </cell>
          <cell r="E23">
            <v>25</v>
          </cell>
          <cell r="F23">
            <v>0.70668799999999998</v>
          </cell>
          <cell r="G23">
            <v>0.57816000000000001</v>
          </cell>
          <cell r="H23">
            <v>14.454000000000001</v>
          </cell>
          <cell r="I23">
            <v>44.167999999999999</v>
          </cell>
          <cell r="J23">
            <v>14.458</v>
          </cell>
          <cell r="K23">
            <v>44.307000000000002</v>
          </cell>
          <cell r="L23">
            <v>14.471</v>
          </cell>
          <cell r="M23">
            <v>44.616999999999997</v>
          </cell>
          <cell r="N23">
            <v>14.473000000000001</v>
          </cell>
          <cell r="O23">
            <v>44.674999999999997</v>
          </cell>
        </row>
        <row r="24">
          <cell r="B24" t="str">
            <v>THORNTON PRIMARY</v>
          </cell>
          <cell r="C24">
            <v>33</v>
          </cell>
          <cell r="D24">
            <v>43.75</v>
          </cell>
          <cell r="E24">
            <v>17.5</v>
          </cell>
          <cell r="F24">
            <v>0.49206857142857141</v>
          </cell>
          <cell r="G24">
            <v>0.56417142857142855</v>
          </cell>
          <cell r="H24">
            <v>9.8729999999999993</v>
          </cell>
          <cell r="I24">
            <v>21.527999999999999</v>
          </cell>
          <cell r="J24">
            <v>9.8780000000000001</v>
          </cell>
          <cell r="K24">
            <v>21.619</v>
          </cell>
          <cell r="L24">
            <v>9.8889999999999993</v>
          </cell>
          <cell r="M24">
            <v>21.798999999999999</v>
          </cell>
          <cell r="N24">
            <v>9.89</v>
          </cell>
          <cell r="O24">
            <v>21.803999999999998</v>
          </cell>
        </row>
        <row r="25">
          <cell r="B25" t="str">
            <v>WARBRECK</v>
          </cell>
          <cell r="C25">
            <v>33</v>
          </cell>
          <cell r="D25">
            <v>43.75</v>
          </cell>
          <cell r="E25">
            <v>17.5</v>
          </cell>
          <cell r="F25">
            <v>0.80116571428571437</v>
          </cell>
          <cell r="G25">
            <v>0.74319999999999997</v>
          </cell>
          <cell r="H25">
            <v>13.006</v>
          </cell>
          <cell r="I25">
            <v>35.051000000000002</v>
          </cell>
          <cell r="J25">
            <v>13.013999999999999</v>
          </cell>
          <cell r="K25">
            <v>35.234999999999999</v>
          </cell>
          <cell r="L25">
            <v>13.032999999999999</v>
          </cell>
          <cell r="M25">
            <v>35.558999999999997</v>
          </cell>
          <cell r="N25">
            <v>13.034000000000001</v>
          </cell>
          <cell r="O25">
            <v>35.585999999999999</v>
          </cell>
        </row>
        <row r="26">
          <cell r="B26" t="str">
            <v>BLACKBURN</v>
          </cell>
          <cell r="C26">
            <v>33</v>
          </cell>
          <cell r="D26">
            <v>62.5</v>
          </cell>
          <cell r="E26">
            <v>25</v>
          </cell>
          <cell r="F26">
            <v>0.60713600000000001</v>
          </cell>
          <cell r="G26">
            <v>0.4728</v>
          </cell>
          <cell r="H26">
            <v>11.82</v>
          </cell>
          <cell r="I26">
            <v>37.945999999999998</v>
          </cell>
          <cell r="J26">
            <v>11.826000000000001</v>
          </cell>
          <cell r="K26">
            <v>38.113999999999997</v>
          </cell>
          <cell r="L26">
            <v>11.834</v>
          </cell>
          <cell r="M26">
            <v>38.317999999999998</v>
          </cell>
          <cell r="N26">
            <v>11.853999999999999</v>
          </cell>
          <cell r="O26">
            <v>38.594000000000001</v>
          </cell>
        </row>
        <row r="27">
          <cell r="B27" t="str">
            <v>RANDAL STREET</v>
          </cell>
          <cell r="C27">
            <v>33</v>
          </cell>
          <cell r="D27">
            <v>32.75</v>
          </cell>
          <cell r="E27">
            <v>13.1</v>
          </cell>
          <cell r="F27">
            <v>0.87398473282442757</v>
          </cell>
          <cell r="G27">
            <v>0.80709923664122141</v>
          </cell>
          <cell r="H27">
            <v>10.573</v>
          </cell>
          <cell r="I27">
            <v>28.623000000000001</v>
          </cell>
          <cell r="J27">
            <v>10.579000000000001</v>
          </cell>
          <cell r="K27">
            <v>28.748999999999999</v>
          </cell>
          <cell r="L27">
            <v>10.585000000000001</v>
          </cell>
          <cell r="M27">
            <v>28.888000000000002</v>
          </cell>
          <cell r="N27">
            <v>10.602</v>
          </cell>
          <cell r="O27">
            <v>29.074000000000002</v>
          </cell>
        </row>
        <row r="28">
          <cell r="B28" t="str">
            <v>BLACKPOOL</v>
          </cell>
          <cell r="C28">
            <v>33</v>
          </cell>
          <cell r="D28">
            <v>43.75</v>
          </cell>
          <cell r="E28">
            <v>17.5</v>
          </cell>
          <cell r="F28">
            <v>0.79174857142857147</v>
          </cell>
          <cell r="G28">
            <v>0.66342857142857137</v>
          </cell>
          <cell r="H28">
            <v>11.61</v>
          </cell>
          <cell r="I28">
            <v>34.639000000000003</v>
          </cell>
          <cell r="J28">
            <v>11.619</v>
          </cell>
          <cell r="K28">
            <v>34.991999999999997</v>
          </cell>
          <cell r="L28">
            <v>11.631</v>
          </cell>
          <cell r="M28">
            <v>35.408999999999999</v>
          </cell>
          <cell r="N28">
            <v>11.641</v>
          </cell>
          <cell r="O28">
            <v>35.686</v>
          </cell>
        </row>
        <row r="29">
          <cell r="B29" t="str">
            <v>CECIL STREET</v>
          </cell>
          <cell r="C29">
            <v>33</v>
          </cell>
          <cell r="D29">
            <v>54.75</v>
          </cell>
          <cell r="E29">
            <v>21.9</v>
          </cell>
          <cell r="F29">
            <v>0.40933333333333338</v>
          </cell>
          <cell r="G29">
            <v>0.43538812785388131</v>
          </cell>
          <cell r="H29">
            <v>9.5350000000000001</v>
          </cell>
          <cell r="I29">
            <v>22.411000000000001</v>
          </cell>
          <cell r="J29">
            <v>9.5419999999999998</v>
          </cell>
          <cell r="K29">
            <v>22.544</v>
          </cell>
          <cell r="L29">
            <v>9.5500000000000007</v>
          </cell>
          <cell r="M29">
            <v>22.699000000000002</v>
          </cell>
          <cell r="N29">
            <v>9.5570000000000004</v>
          </cell>
          <cell r="O29">
            <v>22.780999999999999</v>
          </cell>
        </row>
        <row r="30">
          <cell r="B30" t="str">
            <v>MARTON</v>
          </cell>
          <cell r="C30">
            <v>33</v>
          </cell>
          <cell r="D30">
            <v>43.75</v>
          </cell>
          <cell r="E30">
            <v>17.5</v>
          </cell>
          <cell r="F30">
            <v>0.69140571428571429</v>
          </cell>
          <cell r="G30">
            <v>0.58542857142857141</v>
          </cell>
          <cell r="H30">
            <v>10.244999999999999</v>
          </cell>
          <cell r="I30">
            <v>30.248999999999999</v>
          </cell>
          <cell r="J30">
            <v>10.252000000000001</v>
          </cell>
          <cell r="K30">
            <v>30.231999999999999</v>
          </cell>
          <cell r="L30">
            <v>10.262</v>
          </cell>
          <cell r="M30">
            <v>30.291</v>
          </cell>
          <cell r="N30">
            <v>10.27</v>
          </cell>
          <cell r="O30">
            <v>30.352</v>
          </cell>
        </row>
        <row r="31">
          <cell r="B31" t="str">
            <v>SQUIRES GATE</v>
          </cell>
          <cell r="C31">
            <v>33</v>
          </cell>
          <cell r="D31">
            <v>43.75</v>
          </cell>
          <cell r="E31">
            <v>17.5</v>
          </cell>
          <cell r="F31">
            <v>0.5301028571428571</v>
          </cell>
          <cell r="G31">
            <v>0.50954285714285719</v>
          </cell>
          <cell r="H31">
            <v>8.9169999999999998</v>
          </cell>
          <cell r="I31">
            <v>23.192</v>
          </cell>
          <cell r="J31">
            <v>8.9239999999999995</v>
          </cell>
          <cell r="K31">
            <v>23.324000000000002</v>
          </cell>
          <cell r="L31">
            <v>8.9309999999999992</v>
          </cell>
          <cell r="M31">
            <v>23.475999999999999</v>
          </cell>
          <cell r="N31">
            <v>8.9369999999999994</v>
          </cell>
          <cell r="O31">
            <v>23.555</v>
          </cell>
        </row>
        <row r="32">
          <cell r="B32" t="str">
            <v>BLOOM STREET</v>
          </cell>
          <cell r="C32">
            <v>33</v>
          </cell>
          <cell r="D32">
            <v>62.5</v>
          </cell>
          <cell r="E32">
            <v>25</v>
          </cell>
          <cell r="F32">
            <v>0.52876800000000002</v>
          </cell>
          <cell r="G32">
            <v>0.45264000000000004</v>
          </cell>
          <cell r="H32">
            <v>11.316000000000001</v>
          </cell>
          <cell r="I32">
            <v>33.048000000000002</v>
          </cell>
          <cell r="J32">
            <v>11.327999999999999</v>
          </cell>
          <cell r="K32">
            <v>33.469000000000001</v>
          </cell>
          <cell r="L32">
            <v>11.343</v>
          </cell>
          <cell r="M32">
            <v>33.835999999999999</v>
          </cell>
          <cell r="N32">
            <v>11.352</v>
          </cell>
          <cell r="O32">
            <v>34.130000000000003</v>
          </cell>
        </row>
        <row r="33">
          <cell r="B33" t="str">
            <v>KNOTT MILL</v>
          </cell>
          <cell r="C33">
            <v>33</v>
          </cell>
          <cell r="D33">
            <v>43.75</v>
          </cell>
          <cell r="E33">
            <v>17.5</v>
          </cell>
          <cell r="F33">
            <v>0.74516571428571432</v>
          </cell>
          <cell r="G33">
            <v>0.63880000000000003</v>
          </cell>
          <cell r="H33">
            <v>11.179</v>
          </cell>
          <cell r="I33">
            <v>32.600999999999999</v>
          </cell>
          <cell r="J33">
            <v>11.191000000000001</v>
          </cell>
          <cell r="K33">
            <v>32.991</v>
          </cell>
          <cell r="L33">
            <v>11.206</v>
          </cell>
          <cell r="M33">
            <v>33.320999999999998</v>
          </cell>
          <cell r="N33">
            <v>11.214</v>
          </cell>
          <cell r="O33">
            <v>33.591999999999999</v>
          </cell>
        </row>
        <row r="34">
          <cell r="B34" t="str">
            <v>BOLTON</v>
          </cell>
          <cell r="C34">
            <v>33</v>
          </cell>
          <cell r="D34">
            <v>43.75</v>
          </cell>
          <cell r="E34">
            <v>17.5</v>
          </cell>
          <cell r="F34">
            <v>1.0788800000000001</v>
          </cell>
          <cell r="G34">
            <v>0.90691428571428578</v>
          </cell>
          <cell r="H34">
            <v>15.871</v>
          </cell>
          <cell r="I34">
            <v>47.201000000000001</v>
          </cell>
          <cell r="J34">
            <v>15.89</v>
          </cell>
          <cell r="K34">
            <v>47.817</v>
          </cell>
          <cell r="L34">
            <v>15.942</v>
          </cell>
          <cell r="M34">
            <v>48.723999999999997</v>
          </cell>
          <cell r="N34">
            <v>15.773</v>
          </cell>
          <cell r="O34">
            <v>48.521999999999998</v>
          </cell>
        </row>
        <row r="35">
          <cell r="B35" t="str">
            <v>PRINCE STREET</v>
          </cell>
          <cell r="C35">
            <v>33</v>
          </cell>
          <cell r="D35">
            <v>43.75</v>
          </cell>
          <cell r="E35">
            <v>17.5</v>
          </cell>
          <cell r="F35">
            <v>0.84431999999999996</v>
          </cell>
          <cell r="G35">
            <v>0.79942857142857149</v>
          </cell>
          <cell r="H35">
            <v>13.99</v>
          </cell>
          <cell r="I35">
            <v>36.939</v>
          </cell>
          <cell r="J35">
            <v>14.005000000000001</v>
          </cell>
          <cell r="K35">
            <v>37.231000000000002</v>
          </cell>
          <cell r="L35">
            <v>14.045</v>
          </cell>
          <cell r="M35">
            <v>37.685000000000002</v>
          </cell>
          <cell r="N35">
            <v>13.914</v>
          </cell>
          <cell r="O35">
            <v>37.470999999999997</v>
          </cell>
        </row>
        <row r="36">
          <cell r="B36" t="str">
            <v>ATHLETIC STREET</v>
          </cell>
          <cell r="C36">
            <v>33</v>
          </cell>
          <cell r="D36">
            <v>43.75</v>
          </cell>
          <cell r="E36">
            <v>17.5</v>
          </cell>
          <cell r="F36">
            <v>0.70045714285714289</v>
          </cell>
          <cell r="G36">
            <v>0.65108571428571427</v>
          </cell>
          <cell r="H36">
            <v>11.394</v>
          </cell>
          <cell r="I36">
            <v>30.645</v>
          </cell>
          <cell r="J36">
            <v>11.398999999999999</v>
          </cell>
          <cell r="K36">
            <v>30.785</v>
          </cell>
          <cell r="L36">
            <v>11.409000000000001</v>
          </cell>
          <cell r="M36">
            <v>31.003</v>
          </cell>
          <cell r="N36">
            <v>11.411</v>
          </cell>
          <cell r="O36">
            <v>31.050999999999998</v>
          </cell>
        </row>
        <row r="37">
          <cell r="B37" t="str">
            <v>BURNLEY</v>
          </cell>
          <cell r="C37">
            <v>33</v>
          </cell>
          <cell r="D37">
            <v>43.75</v>
          </cell>
          <cell r="E37">
            <v>17.5</v>
          </cell>
          <cell r="F37">
            <v>0.88450285714285726</v>
          </cell>
          <cell r="G37">
            <v>0.71702857142857146</v>
          </cell>
          <cell r="H37">
            <v>12.548</v>
          </cell>
          <cell r="I37">
            <v>38.697000000000003</v>
          </cell>
          <cell r="J37">
            <v>12.554</v>
          </cell>
          <cell r="K37">
            <v>38.869999999999997</v>
          </cell>
          <cell r="L37">
            <v>12.564</v>
          </cell>
          <cell r="M37">
            <v>39.122</v>
          </cell>
          <cell r="N37">
            <v>12.567</v>
          </cell>
          <cell r="O37">
            <v>39.173000000000002</v>
          </cell>
        </row>
        <row r="38">
          <cell r="B38" t="str">
            <v>BURNLEY CENTRE</v>
          </cell>
          <cell r="C38">
            <v>33</v>
          </cell>
          <cell r="D38">
            <v>43.75</v>
          </cell>
          <cell r="E38">
            <v>17.5</v>
          </cell>
          <cell r="F38">
            <v>0.71227428571428564</v>
          </cell>
          <cell r="G38">
            <v>0.65565714285714283</v>
          </cell>
          <cell r="H38">
            <v>11.474</v>
          </cell>
          <cell r="I38">
            <v>31.161999999999999</v>
          </cell>
          <cell r="J38">
            <v>11.478999999999999</v>
          </cell>
          <cell r="K38">
            <v>31.305</v>
          </cell>
          <cell r="L38">
            <v>11.489000000000001</v>
          </cell>
          <cell r="M38">
            <v>31.515999999999998</v>
          </cell>
          <cell r="N38">
            <v>11.491</v>
          </cell>
          <cell r="O38">
            <v>31.574000000000002</v>
          </cell>
        </row>
        <row r="39">
          <cell r="B39" t="str">
            <v>HEASANDFORD</v>
          </cell>
          <cell r="C39">
            <v>33</v>
          </cell>
          <cell r="D39">
            <v>43.75</v>
          </cell>
          <cell r="E39">
            <v>17.5</v>
          </cell>
          <cell r="F39">
            <v>0.87252571428571435</v>
          </cell>
          <cell r="G39">
            <v>0.70502857142857134</v>
          </cell>
          <cell r="H39">
            <v>12.337999999999999</v>
          </cell>
          <cell r="I39">
            <v>38.173000000000002</v>
          </cell>
          <cell r="J39">
            <v>12.343999999999999</v>
          </cell>
          <cell r="K39">
            <v>38.319000000000003</v>
          </cell>
          <cell r="L39">
            <v>12.353999999999999</v>
          </cell>
          <cell r="M39">
            <v>38.475999999999999</v>
          </cell>
          <cell r="N39">
            <v>12.356</v>
          </cell>
          <cell r="O39">
            <v>38.530999999999999</v>
          </cell>
        </row>
        <row r="40">
          <cell r="B40" t="str">
            <v>BURY</v>
          </cell>
          <cell r="C40">
            <v>33</v>
          </cell>
          <cell r="D40">
            <v>43.8</v>
          </cell>
          <cell r="E40">
            <v>17.5</v>
          </cell>
          <cell r="F40">
            <v>1.0299543378995435</v>
          </cell>
          <cell r="G40">
            <v>0.82805714285714282</v>
          </cell>
          <cell r="H40">
            <v>14.491</v>
          </cell>
          <cell r="I40">
            <v>45.112000000000002</v>
          </cell>
          <cell r="J40">
            <v>14.534000000000001</v>
          </cell>
          <cell r="K40">
            <v>45.646999999999998</v>
          </cell>
          <cell r="L40">
            <v>14.441000000000001</v>
          </cell>
          <cell r="M40">
            <v>45.843000000000004</v>
          </cell>
          <cell r="N40">
            <v>14.448</v>
          </cell>
          <cell r="O40">
            <v>46.037999999999997</v>
          </cell>
        </row>
        <row r="41">
          <cell r="B41" t="str">
            <v>BURY TOWN CENTRE</v>
          </cell>
          <cell r="C41">
            <v>33</v>
          </cell>
          <cell r="D41">
            <v>43.75</v>
          </cell>
          <cell r="E41">
            <v>17.5</v>
          </cell>
          <cell r="F41">
            <v>0.93810285714285713</v>
          </cell>
          <cell r="G41">
            <v>0.78685714285714281</v>
          </cell>
          <cell r="H41">
            <v>13.77</v>
          </cell>
          <cell r="I41">
            <v>41.042000000000002</v>
          </cell>
          <cell r="J41">
            <v>13.808999999999999</v>
          </cell>
          <cell r="K41">
            <v>41.47</v>
          </cell>
          <cell r="L41">
            <v>13.725</v>
          </cell>
          <cell r="M41">
            <v>41.601999999999997</v>
          </cell>
          <cell r="N41">
            <v>13.731999999999999</v>
          </cell>
          <cell r="O41">
            <v>41.759</v>
          </cell>
        </row>
        <row r="42">
          <cell r="B42" t="str">
            <v>DUMERS LANE</v>
          </cell>
          <cell r="C42">
            <v>33</v>
          </cell>
          <cell r="D42">
            <v>43.75</v>
          </cell>
          <cell r="E42">
            <v>17.5</v>
          </cell>
          <cell r="F42">
            <v>0.69885714285714284</v>
          </cell>
          <cell r="G42">
            <v>0.69268571428571424</v>
          </cell>
          <cell r="H42">
            <v>12.122</v>
          </cell>
          <cell r="I42">
            <v>30.574999999999999</v>
          </cell>
          <cell r="J42">
            <v>12.154999999999999</v>
          </cell>
          <cell r="K42">
            <v>30.838000000000001</v>
          </cell>
          <cell r="L42">
            <v>12.087</v>
          </cell>
          <cell r="M42">
            <v>30.806000000000001</v>
          </cell>
          <cell r="N42">
            <v>12.092000000000001</v>
          </cell>
          <cell r="O42">
            <v>30.916</v>
          </cell>
        </row>
        <row r="43">
          <cell r="B43" t="str">
            <v>HEAP BRIDGE</v>
          </cell>
          <cell r="C43">
            <v>33</v>
          </cell>
          <cell r="D43">
            <v>33.405000000000001</v>
          </cell>
          <cell r="E43">
            <v>13.1</v>
          </cell>
          <cell r="F43">
            <v>0.97446490046400236</v>
          </cell>
          <cell r="G43">
            <v>0.9369465648854961</v>
          </cell>
          <cell r="H43">
            <v>12.273999999999999</v>
          </cell>
          <cell r="I43">
            <v>32.552</v>
          </cell>
          <cell r="J43">
            <v>12.311</v>
          </cell>
          <cell r="K43">
            <v>32.828000000000003</v>
          </cell>
          <cell r="L43">
            <v>12.239000000000001</v>
          </cell>
          <cell r="M43">
            <v>32.795000000000002</v>
          </cell>
          <cell r="N43">
            <v>12.244</v>
          </cell>
          <cell r="O43">
            <v>32.896000000000001</v>
          </cell>
        </row>
        <row r="44">
          <cell r="B44" t="str">
            <v>HOLT STREET</v>
          </cell>
          <cell r="C44">
            <v>33</v>
          </cell>
          <cell r="D44">
            <v>33.405000000000001</v>
          </cell>
          <cell r="E44">
            <v>13.1</v>
          </cell>
          <cell r="F44">
            <v>0.65621912887292322</v>
          </cell>
          <cell r="G44">
            <v>0.76832061068702284</v>
          </cell>
          <cell r="H44">
            <v>10.065</v>
          </cell>
          <cell r="I44">
            <v>21.920999999999999</v>
          </cell>
          <cell r="J44">
            <v>10.089</v>
          </cell>
          <cell r="K44">
            <v>22.125</v>
          </cell>
          <cell r="L44">
            <v>10.044</v>
          </cell>
          <cell r="M44">
            <v>22.216000000000001</v>
          </cell>
          <cell r="N44">
            <v>10.048</v>
          </cell>
          <cell r="O44">
            <v>22.245000000000001</v>
          </cell>
        </row>
        <row r="45">
          <cell r="B45" t="str">
            <v>WOOLFOLD</v>
          </cell>
          <cell r="C45">
            <v>33</v>
          </cell>
          <cell r="D45">
            <v>33.405000000000001</v>
          </cell>
          <cell r="E45">
            <v>13.1</v>
          </cell>
          <cell r="F45">
            <v>1.0419997006436161</v>
          </cell>
          <cell r="G45">
            <v>0.98732824427480914</v>
          </cell>
          <cell r="H45">
            <v>12.933999999999999</v>
          </cell>
          <cell r="I45">
            <v>34.808</v>
          </cell>
          <cell r="J45">
            <v>12.97</v>
          </cell>
          <cell r="K45">
            <v>35.130000000000003</v>
          </cell>
          <cell r="L45">
            <v>12.896000000000001</v>
          </cell>
          <cell r="M45">
            <v>35.204999999999998</v>
          </cell>
          <cell r="N45">
            <v>12.901</v>
          </cell>
          <cell r="O45">
            <v>35.298999999999999</v>
          </cell>
        </row>
        <row r="46">
          <cell r="B46" t="str">
            <v>BUXTON</v>
          </cell>
          <cell r="C46">
            <v>33</v>
          </cell>
          <cell r="D46">
            <v>43.75</v>
          </cell>
          <cell r="E46">
            <v>17.5</v>
          </cell>
          <cell r="F46">
            <v>1.09744</v>
          </cell>
          <cell r="G46">
            <v>0.88542857142857134</v>
          </cell>
          <cell r="H46">
            <v>15.494999999999999</v>
          </cell>
          <cell r="I46">
            <v>48.012999999999998</v>
          </cell>
          <cell r="J46">
            <v>15.5</v>
          </cell>
          <cell r="K46">
            <v>48.121000000000002</v>
          </cell>
          <cell r="L46">
            <v>15.507</v>
          </cell>
          <cell r="M46">
            <v>48.338000000000001</v>
          </cell>
          <cell r="N46">
            <v>15.507</v>
          </cell>
          <cell r="O46">
            <v>48.395000000000003</v>
          </cell>
        </row>
        <row r="47">
          <cell r="B47" t="str">
            <v>TUNSTEAD</v>
          </cell>
          <cell r="C47">
            <v>33</v>
          </cell>
          <cell r="D47">
            <v>62.5</v>
          </cell>
          <cell r="E47">
            <v>25</v>
          </cell>
          <cell r="F47">
            <v>0.58942399999999995</v>
          </cell>
          <cell r="G47">
            <v>0.53476000000000001</v>
          </cell>
          <cell r="H47">
            <v>13.369</v>
          </cell>
          <cell r="I47">
            <v>36.838999999999999</v>
          </cell>
          <cell r="J47">
            <v>13.372999999999999</v>
          </cell>
          <cell r="K47">
            <v>36.887999999999998</v>
          </cell>
          <cell r="L47">
            <v>13.378</v>
          </cell>
          <cell r="M47">
            <v>36.994999999999997</v>
          </cell>
          <cell r="N47">
            <v>13.378</v>
          </cell>
          <cell r="O47">
            <v>37.018000000000001</v>
          </cell>
        </row>
        <row r="48">
          <cell r="B48" t="str">
            <v>CAPONTREE</v>
          </cell>
          <cell r="C48">
            <v>33</v>
          </cell>
          <cell r="D48">
            <v>62.5</v>
          </cell>
          <cell r="E48">
            <v>25</v>
          </cell>
          <cell r="F48">
            <v>0.13156800000000002</v>
          </cell>
          <cell r="G48">
            <v>0.14743999999999999</v>
          </cell>
          <cell r="H48">
            <v>3.6859999999999999</v>
          </cell>
          <cell r="I48">
            <v>8.2230000000000008</v>
          </cell>
          <cell r="J48">
            <v>3.6869999999999998</v>
          </cell>
          <cell r="K48">
            <v>8.2680000000000007</v>
          </cell>
          <cell r="L48">
            <v>3.7010000000000001</v>
          </cell>
          <cell r="M48">
            <v>8.3970000000000002</v>
          </cell>
          <cell r="N48">
            <v>3.7029999999999998</v>
          </cell>
          <cell r="O48">
            <v>8.44</v>
          </cell>
        </row>
        <row r="49">
          <cell r="B49" t="str">
            <v>CARLISLE</v>
          </cell>
          <cell r="C49">
            <v>33</v>
          </cell>
          <cell r="D49">
            <v>62.5</v>
          </cell>
          <cell r="E49">
            <v>25</v>
          </cell>
          <cell r="F49">
            <v>0.97766399999999998</v>
          </cell>
          <cell r="G49">
            <v>0.83043999999999996</v>
          </cell>
          <cell r="H49">
            <v>20.760999999999999</v>
          </cell>
          <cell r="I49">
            <v>61.103999999999999</v>
          </cell>
          <cell r="J49">
            <v>20.771000000000001</v>
          </cell>
          <cell r="K49">
            <v>61.378</v>
          </cell>
          <cell r="L49">
            <v>20.808</v>
          </cell>
          <cell r="M49">
            <v>62.146999999999998</v>
          </cell>
          <cell r="N49">
            <v>20.827000000000002</v>
          </cell>
          <cell r="O49">
            <v>62.414999999999999</v>
          </cell>
        </row>
        <row r="50">
          <cell r="B50" t="str">
            <v>FUSEHILL</v>
          </cell>
          <cell r="C50">
            <v>33</v>
          </cell>
          <cell r="D50">
            <v>43.75</v>
          </cell>
          <cell r="E50">
            <v>17.5</v>
          </cell>
          <cell r="F50">
            <v>1.0246171428571429</v>
          </cell>
          <cell r="G50">
            <v>1.0061714285714285</v>
          </cell>
          <cell r="H50">
            <v>17.608000000000001</v>
          </cell>
          <cell r="I50">
            <v>44.826999999999998</v>
          </cell>
          <cell r="J50">
            <v>17.616</v>
          </cell>
          <cell r="K50">
            <v>45.012999999999998</v>
          </cell>
          <cell r="L50">
            <v>17.643999999999998</v>
          </cell>
          <cell r="M50">
            <v>45.497999999999998</v>
          </cell>
          <cell r="N50">
            <v>17.658000000000001</v>
          </cell>
          <cell r="O50">
            <v>45.654000000000003</v>
          </cell>
        </row>
        <row r="51">
          <cell r="B51" t="str">
            <v>PETTERILL BANK</v>
          </cell>
          <cell r="C51">
            <v>33</v>
          </cell>
          <cell r="D51">
            <v>43.75</v>
          </cell>
          <cell r="E51">
            <v>17.5</v>
          </cell>
          <cell r="F51">
            <v>0.87478857142857136</v>
          </cell>
          <cell r="G51">
            <v>0.93119999999999992</v>
          </cell>
          <cell r="H51">
            <v>16.295999999999999</v>
          </cell>
          <cell r="I51">
            <v>38.271999999999998</v>
          </cell>
          <cell r="J51">
            <v>16.303000000000001</v>
          </cell>
          <cell r="K51">
            <v>38.418999999999997</v>
          </cell>
          <cell r="L51">
            <v>16.327000000000002</v>
          </cell>
          <cell r="M51">
            <v>38.820999999999998</v>
          </cell>
          <cell r="N51">
            <v>16.338999999999999</v>
          </cell>
          <cell r="O51">
            <v>38.927</v>
          </cell>
        </row>
        <row r="52">
          <cell r="B52" t="str">
            <v>WESTLINTON</v>
          </cell>
          <cell r="C52">
            <v>33</v>
          </cell>
          <cell r="D52">
            <v>33.405000000000001</v>
          </cell>
          <cell r="E52">
            <v>13.1</v>
          </cell>
          <cell r="F52">
            <v>0.3471935339021105</v>
          </cell>
          <cell r="G52">
            <v>0.41374045801526715</v>
          </cell>
          <cell r="H52">
            <v>5.42</v>
          </cell>
          <cell r="I52">
            <v>11.598000000000001</v>
          </cell>
          <cell r="J52">
            <v>5.4210000000000003</v>
          </cell>
          <cell r="K52">
            <v>11.619</v>
          </cell>
          <cell r="L52">
            <v>5.4349999999999996</v>
          </cell>
          <cell r="M52">
            <v>11.794</v>
          </cell>
          <cell r="N52">
            <v>5.4359999999999999</v>
          </cell>
          <cell r="O52">
            <v>11.811999999999999</v>
          </cell>
        </row>
        <row r="53">
          <cell r="B53" t="str">
            <v>WIGTON</v>
          </cell>
          <cell r="C53">
            <v>33</v>
          </cell>
          <cell r="D53">
            <v>33.405000000000001</v>
          </cell>
          <cell r="E53">
            <v>13.1</v>
          </cell>
          <cell r="F53">
            <v>0.58389462655291124</v>
          </cell>
          <cell r="G53">
            <v>0.63961832061068702</v>
          </cell>
          <cell r="H53">
            <v>8.3789999999999996</v>
          </cell>
          <cell r="I53">
            <v>19.504999999999999</v>
          </cell>
          <cell r="J53">
            <v>8.3829999999999991</v>
          </cell>
          <cell r="K53">
            <v>19.596</v>
          </cell>
          <cell r="L53">
            <v>8.39</v>
          </cell>
          <cell r="M53">
            <v>19.716999999999999</v>
          </cell>
          <cell r="N53">
            <v>8.4</v>
          </cell>
          <cell r="O53">
            <v>19.806000000000001</v>
          </cell>
        </row>
        <row r="54">
          <cell r="B54" t="str">
            <v>WREAY</v>
          </cell>
          <cell r="C54">
            <v>33</v>
          </cell>
          <cell r="D54">
            <v>62.5</v>
          </cell>
          <cell r="E54">
            <v>25</v>
          </cell>
          <cell r="F54">
            <v>0.161472</v>
          </cell>
          <cell r="G54">
            <v>0.1928</v>
          </cell>
          <cell r="H54">
            <v>4.82</v>
          </cell>
          <cell r="I54">
            <v>10.092000000000001</v>
          </cell>
          <cell r="J54">
            <v>4.8209999999999997</v>
          </cell>
          <cell r="K54">
            <v>10.11</v>
          </cell>
          <cell r="L54">
            <v>4.827</v>
          </cell>
          <cell r="M54">
            <v>10.162000000000001</v>
          </cell>
          <cell r="N54">
            <v>4.8280000000000003</v>
          </cell>
          <cell r="O54">
            <v>10.177</v>
          </cell>
        </row>
        <row r="55">
          <cell r="B55" t="str">
            <v>CARRINGTON</v>
          </cell>
          <cell r="C55">
            <v>33</v>
          </cell>
          <cell r="D55">
            <v>62.5</v>
          </cell>
          <cell r="E55">
            <v>25</v>
          </cell>
          <cell r="F55">
            <v>0.78174399999999999</v>
          </cell>
          <cell r="G55">
            <v>0.61324000000000001</v>
          </cell>
          <cell r="H55">
            <v>15.331</v>
          </cell>
          <cell r="I55">
            <v>48.859000000000002</v>
          </cell>
          <cell r="J55">
            <v>15.335000000000001</v>
          </cell>
          <cell r="K55">
            <v>48.973999999999997</v>
          </cell>
          <cell r="L55">
            <v>15.342000000000001</v>
          </cell>
          <cell r="M55">
            <v>49.183</v>
          </cell>
          <cell r="N55">
            <v>15.346</v>
          </cell>
          <cell r="O55">
            <v>49.28</v>
          </cell>
        </row>
        <row r="56">
          <cell r="B56" t="str">
            <v>CASTLETON</v>
          </cell>
          <cell r="C56">
            <v>33</v>
          </cell>
          <cell r="D56">
            <v>62.5</v>
          </cell>
          <cell r="E56">
            <v>25</v>
          </cell>
          <cell r="F56">
            <v>0.53073599999999999</v>
          </cell>
          <cell r="G56">
            <v>0.46004</v>
          </cell>
          <cell r="H56">
            <v>11.500999999999999</v>
          </cell>
          <cell r="I56">
            <v>33.170999999999999</v>
          </cell>
          <cell r="J56">
            <v>11.507999999999999</v>
          </cell>
          <cell r="K56">
            <v>33.445</v>
          </cell>
          <cell r="L56">
            <v>11.52</v>
          </cell>
          <cell r="M56">
            <v>33.796999999999997</v>
          </cell>
          <cell r="N56">
            <v>11.526</v>
          </cell>
          <cell r="O56">
            <v>33.991999999999997</v>
          </cell>
        </row>
        <row r="57">
          <cell r="B57" t="str">
            <v>HEADY HILL</v>
          </cell>
          <cell r="C57">
            <v>33</v>
          </cell>
          <cell r="D57">
            <v>43.75</v>
          </cell>
          <cell r="E57">
            <v>17.5</v>
          </cell>
          <cell r="F57">
            <v>0.43890285714285721</v>
          </cell>
          <cell r="G57">
            <v>0.498</v>
          </cell>
          <cell r="H57">
            <v>8.7149999999999999</v>
          </cell>
          <cell r="I57">
            <v>19.202000000000002</v>
          </cell>
          <cell r="J57">
            <v>8.7200000000000006</v>
          </cell>
          <cell r="K57">
            <v>19.289000000000001</v>
          </cell>
          <cell r="L57">
            <v>8.7289999999999992</v>
          </cell>
          <cell r="M57">
            <v>19.41</v>
          </cell>
          <cell r="N57">
            <v>8.7330000000000005</v>
          </cell>
          <cell r="O57">
            <v>19.488</v>
          </cell>
        </row>
        <row r="58">
          <cell r="B58" t="str">
            <v>WOODBINE STREET</v>
          </cell>
          <cell r="C58">
            <v>33</v>
          </cell>
          <cell r="D58">
            <v>33.405000000000001</v>
          </cell>
          <cell r="E58">
            <v>13.1</v>
          </cell>
          <cell r="F58">
            <v>0.67325250710971407</v>
          </cell>
          <cell r="G58">
            <v>0.70534351145038177</v>
          </cell>
          <cell r="H58">
            <v>9.24</v>
          </cell>
          <cell r="I58">
            <v>22.49</v>
          </cell>
          <cell r="J58">
            <v>9.2449999999999992</v>
          </cell>
          <cell r="K58">
            <v>22.61</v>
          </cell>
          <cell r="L58">
            <v>9.2530000000000001</v>
          </cell>
          <cell r="M58">
            <v>22.759</v>
          </cell>
          <cell r="N58">
            <v>9.2569999999999997</v>
          </cell>
          <cell r="O58">
            <v>22.818999999999999</v>
          </cell>
        </row>
        <row r="59">
          <cell r="B59" t="str">
            <v>CHADDERTON</v>
          </cell>
          <cell r="C59">
            <v>33</v>
          </cell>
          <cell r="D59">
            <v>62.5</v>
          </cell>
          <cell r="E59">
            <v>25</v>
          </cell>
          <cell r="F59">
            <v>0.69443200000000005</v>
          </cell>
          <cell r="G59">
            <v>0.55603999999999998</v>
          </cell>
          <cell r="H59">
            <v>13.901</v>
          </cell>
          <cell r="I59">
            <v>43.402000000000001</v>
          </cell>
          <cell r="J59">
            <v>13.930999999999999</v>
          </cell>
          <cell r="K59">
            <v>43.976999999999997</v>
          </cell>
          <cell r="L59">
            <v>13.98</v>
          </cell>
          <cell r="M59">
            <v>44.774999999999999</v>
          </cell>
          <cell r="N59">
            <v>13.856</v>
          </cell>
          <cell r="O59">
            <v>44.512999999999998</v>
          </cell>
        </row>
        <row r="60">
          <cell r="B60" t="str">
            <v>FAILSWORTH</v>
          </cell>
          <cell r="C60">
            <v>33</v>
          </cell>
          <cell r="D60">
            <v>43.75</v>
          </cell>
          <cell r="E60">
            <v>17.5</v>
          </cell>
          <cell r="F60">
            <v>0.83195428571428576</v>
          </cell>
          <cell r="G60">
            <v>0.71965714285714277</v>
          </cell>
          <cell r="H60">
            <v>12.593999999999999</v>
          </cell>
          <cell r="I60">
            <v>36.398000000000003</v>
          </cell>
          <cell r="J60">
            <v>12.621</v>
          </cell>
          <cell r="K60">
            <v>36.75</v>
          </cell>
          <cell r="L60">
            <v>12.663</v>
          </cell>
          <cell r="M60">
            <v>37.259</v>
          </cell>
          <cell r="N60">
            <v>12.558999999999999</v>
          </cell>
          <cell r="O60">
            <v>37.04</v>
          </cell>
        </row>
        <row r="61">
          <cell r="B61" t="str">
            <v>HOLLINWOOD</v>
          </cell>
          <cell r="C61">
            <v>33</v>
          </cell>
          <cell r="D61">
            <v>62.5</v>
          </cell>
          <cell r="E61">
            <v>25</v>
          </cell>
          <cell r="F61">
            <v>0.637984</v>
          </cell>
          <cell r="G61">
            <v>0.52771999999999997</v>
          </cell>
          <cell r="H61">
            <v>13.193</v>
          </cell>
          <cell r="I61">
            <v>39.874000000000002</v>
          </cell>
          <cell r="J61">
            <v>13.22</v>
          </cell>
          <cell r="K61">
            <v>40.411999999999999</v>
          </cell>
          <cell r="L61">
            <v>13.266</v>
          </cell>
          <cell r="M61">
            <v>41.085000000000001</v>
          </cell>
          <cell r="N61">
            <v>13.153</v>
          </cell>
          <cell r="O61">
            <v>40.838999999999999</v>
          </cell>
        </row>
        <row r="62">
          <cell r="B62" t="str">
            <v>LANGLEY</v>
          </cell>
          <cell r="C62">
            <v>33</v>
          </cell>
          <cell r="D62">
            <v>43.75</v>
          </cell>
          <cell r="E62">
            <v>17.5</v>
          </cell>
          <cell r="F62">
            <v>0.72886857142857142</v>
          </cell>
          <cell r="G62">
            <v>0.66559999999999997</v>
          </cell>
          <cell r="H62">
            <v>11.648</v>
          </cell>
          <cell r="I62">
            <v>31.888000000000002</v>
          </cell>
          <cell r="J62">
            <v>11.669</v>
          </cell>
          <cell r="K62">
            <v>32.195</v>
          </cell>
          <cell r="L62">
            <v>11.707000000000001</v>
          </cell>
          <cell r="M62">
            <v>32.628</v>
          </cell>
          <cell r="N62">
            <v>11.619</v>
          </cell>
          <cell r="O62">
            <v>32.441000000000003</v>
          </cell>
        </row>
        <row r="63">
          <cell r="B63" t="str">
            <v>NEW MOSTON</v>
          </cell>
          <cell r="C63">
            <v>33</v>
          </cell>
          <cell r="D63">
            <v>43.75</v>
          </cell>
          <cell r="E63">
            <v>17.5</v>
          </cell>
          <cell r="F63">
            <v>0.88546285714285711</v>
          </cell>
          <cell r="G63">
            <v>0.73674285714285714</v>
          </cell>
          <cell r="H63">
            <v>12.893000000000001</v>
          </cell>
          <cell r="I63">
            <v>38.738999999999997</v>
          </cell>
          <cell r="J63">
            <v>12.92</v>
          </cell>
          <cell r="K63">
            <v>39.198999999999998</v>
          </cell>
          <cell r="L63">
            <v>12.962999999999999</v>
          </cell>
          <cell r="M63">
            <v>39.823</v>
          </cell>
          <cell r="N63">
            <v>12.855</v>
          </cell>
          <cell r="O63">
            <v>39.601999999999997</v>
          </cell>
        </row>
        <row r="64">
          <cell r="B64" t="str">
            <v>NEWTON HEATH A</v>
          </cell>
          <cell r="C64">
            <v>33</v>
          </cell>
          <cell r="D64">
            <v>43.75</v>
          </cell>
          <cell r="E64">
            <v>17.5</v>
          </cell>
          <cell r="F64">
            <v>0.5072914285714285</v>
          </cell>
          <cell r="G64">
            <v>0.58291428571428572</v>
          </cell>
          <cell r="H64">
            <v>10.201000000000001</v>
          </cell>
          <cell r="I64">
            <v>22.193999999999999</v>
          </cell>
          <cell r="J64">
            <v>10.218</v>
          </cell>
          <cell r="K64">
            <v>22.334</v>
          </cell>
          <cell r="L64">
            <v>10.246</v>
          </cell>
          <cell r="M64">
            <v>22.571999999999999</v>
          </cell>
          <cell r="N64">
            <v>10.180999999999999</v>
          </cell>
          <cell r="O64">
            <v>22.449000000000002</v>
          </cell>
        </row>
        <row r="65">
          <cell r="B65" t="str">
            <v>TOWNLEY STREET</v>
          </cell>
          <cell r="C65">
            <v>33</v>
          </cell>
          <cell r="D65">
            <v>43.75</v>
          </cell>
          <cell r="E65">
            <v>17.5</v>
          </cell>
          <cell r="F65">
            <v>0.7519542857142858</v>
          </cell>
          <cell r="G65">
            <v>0.67502857142857142</v>
          </cell>
          <cell r="H65">
            <v>11.813000000000001</v>
          </cell>
          <cell r="I65">
            <v>32.898000000000003</v>
          </cell>
          <cell r="J65">
            <v>11.834</v>
          </cell>
          <cell r="K65">
            <v>33.201999999999998</v>
          </cell>
          <cell r="L65">
            <v>11.872999999999999</v>
          </cell>
          <cell r="M65">
            <v>33.64</v>
          </cell>
          <cell r="N65">
            <v>11.782999999999999</v>
          </cell>
          <cell r="O65">
            <v>33.435000000000002</v>
          </cell>
        </row>
        <row r="66">
          <cell r="B66" t="str">
            <v>DENTON EAST</v>
          </cell>
          <cell r="C66">
            <v>33</v>
          </cell>
          <cell r="D66">
            <v>43.75</v>
          </cell>
          <cell r="E66">
            <v>17.5</v>
          </cell>
          <cell r="F66">
            <v>0.70694857142857137</v>
          </cell>
          <cell r="G66">
            <v>0.70188571428571422</v>
          </cell>
          <cell r="H66">
            <v>12.282999999999999</v>
          </cell>
          <cell r="I66">
            <v>30.928999999999998</v>
          </cell>
          <cell r="J66">
            <v>12.294</v>
          </cell>
          <cell r="K66">
            <v>31.135999999999999</v>
          </cell>
          <cell r="L66">
            <v>12.311</v>
          </cell>
          <cell r="M66">
            <v>31.471</v>
          </cell>
          <cell r="N66">
            <v>12.313000000000001</v>
          </cell>
          <cell r="O66">
            <v>31.5</v>
          </cell>
        </row>
        <row r="67">
          <cell r="B67" t="str">
            <v>DENTON WEST</v>
          </cell>
          <cell r="C67">
            <v>33</v>
          </cell>
          <cell r="D67">
            <v>43.75</v>
          </cell>
          <cell r="E67">
            <v>17.5</v>
          </cell>
          <cell r="F67">
            <v>0.75126857142857151</v>
          </cell>
          <cell r="G67">
            <v>0.73994285714285712</v>
          </cell>
          <cell r="H67">
            <v>12.949</v>
          </cell>
          <cell r="I67">
            <v>32.868000000000002</v>
          </cell>
          <cell r="J67">
            <v>12.961</v>
          </cell>
          <cell r="K67">
            <v>33.1</v>
          </cell>
          <cell r="L67">
            <v>12.978999999999999</v>
          </cell>
          <cell r="M67">
            <v>33.476999999999997</v>
          </cell>
          <cell r="N67">
            <v>12.983000000000001</v>
          </cell>
          <cell r="O67">
            <v>33.512999999999998</v>
          </cell>
        </row>
        <row r="68">
          <cell r="B68" t="str">
            <v>DROYLSDEN</v>
          </cell>
          <cell r="C68">
            <v>33</v>
          </cell>
          <cell r="D68">
            <v>43.75</v>
          </cell>
          <cell r="E68">
            <v>17.5</v>
          </cell>
          <cell r="F68">
            <v>1.0004342857142856</v>
          </cell>
          <cell r="G68">
            <v>0.85308571428571434</v>
          </cell>
          <cell r="H68">
            <v>14.929</v>
          </cell>
          <cell r="I68">
            <v>43.768999999999998</v>
          </cell>
          <cell r="J68">
            <v>14.944000000000001</v>
          </cell>
          <cell r="K68">
            <v>44.26</v>
          </cell>
          <cell r="L68">
            <v>14.965999999999999</v>
          </cell>
          <cell r="M68">
            <v>44.899000000000001</v>
          </cell>
          <cell r="N68">
            <v>14.971</v>
          </cell>
          <cell r="O68">
            <v>44.982999999999997</v>
          </cell>
        </row>
        <row r="69">
          <cell r="B69" t="str">
            <v>EGREMONT</v>
          </cell>
          <cell r="C69">
            <v>33</v>
          </cell>
          <cell r="D69">
            <v>62.5</v>
          </cell>
          <cell r="E69">
            <v>25</v>
          </cell>
          <cell r="F69">
            <v>0.50695999999999997</v>
          </cell>
          <cell r="G69">
            <v>0.47176000000000001</v>
          </cell>
          <cell r="H69">
            <v>11.794</v>
          </cell>
          <cell r="I69">
            <v>31.684999999999999</v>
          </cell>
          <cell r="J69">
            <v>11.801</v>
          </cell>
          <cell r="K69">
            <v>31.91</v>
          </cell>
          <cell r="L69">
            <v>11.826000000000001</v>
          </cell>
          <cell r="M69">
            <v>32.311999999999998</v>
          </cell>
          <cell r="N69">
            <v>11.837</v>
          </cell>
          <cell r="O69">
            <v>32.472999999999999</v>
          </cell>
        </row>
        <row r="70">
          <cell r="B70" t="str">
            <v>HENSINGHAM</v>
          </cell>
          <cell r="C70">
            <v>33</v>
          </cell>
          <cell r="D70">
            <v>33.405000000000001</v>
          </cell>
          <cell r="E70">
            <v>13.1</v>
          </cell>
          <cell r="F70">
            <v>0.57623110312827419</v>
          </cell>
          <cell r="G70">
            <v>0.65648854961832059</v>
          </cell>
          <cell r="H70">
            <v>8.6</v>
          </cell>
          <cell r="I70">
            <v>19.248999999999999</v>
          </cell>
          <cell r="J70">
            <v>8.6050000000000004</v>
          </cell>
          <cell r="K70">
            <v>19.379000000000001</v>
          </cell>
          <cell r="L70">
            <v>8.625</v>
          </cell>
          <cell r="M70">
            <v>19.638000000000002</v>
          </cell>
          <cell r="N70">
            <v>8.6300000000000008</v>
          </cell>
          <cell r="O70">
            <v>19.678999999999998</v>
          </cell>
        </row>
        <row r="71">
          <cell r="B71" t="str">
            <v>SLIPWAY</v>
          </cell>
          <cell r="C71">
            <v>33</v>
          </cell>
          <cell r="D71">
            <v>43.75</v>
          </cell>
          <cell r="E71">
            <v>17.5</v>
          </cell>
          <cell r="F71">
            <v>0.45225142857142858</v>
          </cell>
          <cell r="G71">
            <v>0.50588571428571427</v>
          </cell>
          <cell r="H71">
            <v>8.8529999999999998</v>
          </cell>
          <cell r="I71">
            <v>19.786000000000001</v>
          </cell>
          <cell r="J71">
            <v>8.8580000000000005</v>
          </cell>
          <cell r="K71">
            <v>19.922000000000001</v>
          </cell>
          <cell r="L71">
            <v>8.8770000000000007</v>
          </cell>
          <cell r="M71">
            <v>20.181000000000001</v>
          </cell>
          <cell r="N71">
            <v>8.8829999999999991</v>
          </cell>
          <cell r="O71">
            <v>20.225000000000001</v>
          </cell>
        </row>
        <row r="72">
          <cell r="B72" t="str">
            <v>BLACKFRIARS A</v>
          </cell>
          <cell r="C72">
            <v>33</v>
          </cell>
          <cell r="D72">
            <v>44.6</v>
          </cell>
          <cell r="E72">
            <v>17.5</v>
          </cell>
          <cell r="F72">
            <v>0.85329596412556052</v>
          </cell>
          <cell r="G72">
            <v>0.82571428571428562</v>
          </cell>
          <cell r="H72">
            <v>14.45</v>
          </cell>
          <cell r="I72">
            <v>38.057000000000002</v>
          </cell>
          <cell r="J72">
            <v>14.467000000000001</v>
          </cell>
          <cell r="K72">
            <v>38.417000000000002</v>
          </cell>
          <cell r="L72">
            <v>14.493</v>
          </cell>
          <cell r="M72">
            <v>38.853000000000002</v>
          </cell>
          <cell r="N72">
            <v>14.51</v>
          </cell>
          <cell r="O72">
            <v>39.143999999999998</v>
          </cell>
        </row>
        <row r="73">
          <cell r="B73" t="str">
            <v>BLACKFRIARS B</v>
          </cell>
          <cell r="C73">
            <v>33</v>
          </cell>
          <cell r="D73">
            <v>44.6</v>
          </cell>
          <cell r="E73">
            <v>17.5</v>
          </cell>
          <cell r="F73">
            <v>0.85381165919282509</v>
          </cell>
          <cell r="G73">
            <v>0.82634285714285716</v>
          </cell>
          <cell r="H73">
            <v>14.461</v>
          </cell>
          <cell r="I73">
            <v>38.08</v>
          </cell>
          <cell r="J73">
            <v>14.478</v>
          </cell>
          <cell r="K73">
            <v>38.441000000000003</v>
          </cell>
          <cell r="L73">
            <v>14.504</v>
          </cell>
          <cell r="M73">
            <v>38.877000000000002</v>
          </cell>
          <cell r="N73">
            <v>14.521000000000001</v>
          </cell>
          <cell r="O73">
            <v>39.168999999999997</v>
          </cell>
        </row>
        <row r="74">
          <cell r="B74" t="str">
            <v>FREDERICK ROAD</v>
          </cell>
          <cell r="C74">
            <v>33</v>
          </cell>
          <cell r="D74">
            <v>62.5</v>
          </cell>
          <cell r="E74">
            <v>25</v>
          </cell>
          <cell r="F74">
            <v>0.85481600000000002</v>
          </cell>
          <cell r="G74">
            <v>0.71808000000000005</v>
          </cell>
          <cell r="H74">
            <v>17.952000000000002</v>
          </cell>
          <cell r="I74">
            <v>53.426000000000002</v>
          </cell>
          <cell r="J74">
            <v>17.977</v>
          </cell>
          <cell r="K74">
            <v>54.215000000000003</v>
          </cell>
          <cell r="L74">
            <v>18.016999999999999</v>
          </cell>
          <cell r="M74">
            <v>55.104999999999997</v>
          </cell>
          <cell r="N74">
            <v>18.04</v>
          </cell>
          <cell r="O74">
            <v>55.661999999999999</v>
          </cell>
        </row>
        <row r="75">
          <cell r="B75" t="str">
            <v>GOLBORNE</v>
          </cell>
          <cell r="C75">
            <v>33</v>
          </cell>
          <cell r="D75">
            <v>33.405000000000001</v>
          </cell>
          <cell r="E75">
            <v>13.1</v>
          </cell>
          <cell r="F75">
            <v>1.2337973357281844</v>
          </cell>
          <cell r="G75">
            <v>1.0161832061068703</v>
          </cell>
          <cell r="H75">
            <v>13.311999999999999</v>
          </cell>
          <cell r="I75">
            <v>41.215000000000003</v>
          </cell>
          <cell r="J75">
            <v>13.323</v>
          </cell>
          <cell r="K75">
            <v>41.540999999999997</v>
          </cell>
          <cell r="L75">
            <v>13.335000000000001</v>
          </cell>
          <cell r="M75">
            <v>41.929000000000002</v>
          </cell>
          <cell r="N75">
            <v>13.337</v>
          </cell>
          <cell r="O75">
            <v>42.003999999999998</v>
          </cell>
        </row>
        <row r="76">
          <cell r="B76" t="str">
            <v>HAYDOCK</v>
          </cell>
          <cell r="C76">
            <v>33</v>
          </cell>
          <cell r="D76">
            <v>43.75</v>
          </cell>
          <cell r="E76">
            <v>17.5</v>
          </cell>
          <cell r="F76">
            <v>0.89714285714285713</v>
          </cell>
          <cell r="G76">
            <v>0.71822857142857144</v>
          </cell>
          <cell r="H76">
            <v>12.569000000000001</v>
          </cell>
          <cell r="I76">
            <v>39.25</v>
          </cell>
          <cell r="J76">
            <v>12.577999999999999</v>
          </cell>
          <cell r="K76">
            <v>39.462000000000003</v>
          </cell>
          <cell r="L76">
            <v>12.589</v>
          </cell>
          <cell r="M76">
            <v>39.713999999999999</v>
          </cell>
          <cell r="N76">
            <v>12.592000000000001</v>
          </cell>
          <cell r="O76">
            <v>39.764000000000003</v>
          </cell>
        </row>
        <row r="77">
          <cell r="B77" t="str">
            <v>NEWTON LE WILLOWS</v>
          </cell>
          <cell r="C77">
            <v>33</v>
          </cell>
          <cell r="D77">
            <v>33.405000000000001</v>
          </cell>
          <cell r="E77">
            <v>13.1</v>
          </cell>
          <cell r="F77">
            <v>0.90854662475677295</v>
          </cell>
          <cell r="G77">
            <v>0.85206106870229015</v>
          </cell>
          <cell r="H77">
            <v>11.162000000000001</v>
          </cell>
          <cell r="I77">
            <v>30.35</v>
          </cell>
          <cell r="J77">
            <v>11.17</v>
          </cell>
          <cell r="K77">
            <v>30.536000000000001</v>
          </cell>
          <cell r="L77">
            <v>11.18</v>
          </cell>
          <cell r="M77">
            <v>30.774999999999999</v>
          </cell>
          <cell r="N77">
            <v>11.182</v>
          </cell>
          <cell r="O77">
            <v>30.800999999999998</v>
          </cell>
        </row>
        <row r="78">
          <cell r="B78" t="str">
            <v>GREENHILL</v>
          </cell>
          <cell r="C78">
            <v>33</v>
          </cell>
          <cell r="D78">
            <v>43.75</v>
          </cell>
          <cell r="E78">
            <v>17.5</v>
          </cell>
          <cell r="F78">
            <v>0.8654857142857143</v>
          </cell>
          <cell r="G78">
            <v>0.71725714285714282</v>
          </cell>
          <cell r="H78">
            <v>12.552</v>
          </cell>
          <cell r="I78">
            <v>37.865000000000002</v>
          </cell>
          <cell r="J78">
            <v>12.561</v>
          </cell>
          <cell r="K78">
            <v>38.17</v>
          </cell>
          <cell r="L78">
            <v>12.582000000000001</v>
          </cell>
          <cell r="M78">
            <v>38.648000000000003</v>
          </cell>
          <cell r="N78">
            <v>12.611000000000001</v>
          </cell>
          <cell r="O78">
            <v>38.984999999999999</v>
          </cell>
        </row>
        <row r="79">
          <cell r="B79" t="str">
            <v>ST. MARYS</v>
          </cell>
          <cell r="C79">
            <v>33</v>
          </cell>
          <cell r="D79">
            <v>43.75</v>
          </cell>
          <cell r="E79">
            <v>17.5</v>
          </cell>
          <cell r="F79">
            <v>0.8056685714285714</v>
          </cell>
          <cell r="G79">
            <v>0.68337142857142852</v>
          </cell>
          <cell r="H79">
            <v>11.959</v>
          </cell>
          <cell r="I79">
            <v>35.247999999999998</v>
          </cell>
          <cell r="J79">
            <v>11.967000000000001</v>
          </cell>
          <cell r="K79">
            <v>35.445999999999998</v>
          </cell>
          <cell r="L79">
            <v>11.986000000000001</v>
          </cell>
          <cell r="M79">
            <v>35.78</v>
          </cell>
          <cell r="N79">
            <v>12.013</v>
          </cell>
          <cell r="O79">
            <v>36.045999999999999</v>
          </cell>
        </row>
        <row r="80">
          <cell r="B80" t="str">
            <v>BRAMHALL</v>
          </cell>
          <cell r="C80">
            <v>33</v>
          </cell>
          <cell r="D80">
            <v>43.75</v>
          </cell>
          <cell r="E80">
            <v>17.5</v>
          </cell>
          <cell r="F80">
            <v>0.64148571428571433</v>
          </cell>
          <cell r="G80">
            <v>0.59240000000000004</v>
          </cell>
          <cell r="H80">
            <v>10.367000000000001</v>
          </cell>
          <cell r="I80">
            <v>28.065000000000001</v>
          </cell>
          <cell r="J80">
            <v>10.377000000000001</v>
          </cell>
          <cell r="K80">
            <v>28.27</v>
          </cell>
          <cell r="L80">
            <v>10.401</v>
          </cell>
          <cell r="M80">
            <v>28.628</v>
          </cell>
          <cell r="N80">
            <v>10.445</v>
          </cell>
          <cell r="O80">
            <v>28.741</v>
          </cell>
        </row>
        <row r="81">
          <cell r="B81" t="str">
            <v>HAWK GREEN</v>
          </cell>
          <cell r="C81">
            <v>33</v>
          </cell>
          <cell r="D81">
            <v>43.75</v>
          </cell>
          <cell r="E81">
            <v>17.5</v>
          </cell>
          <cell r="F81">
            <v>0.53883428571428571</v>
          </cell>
          <cell r="G81">
            <v>0.51445714285714284</v>
          </cell>
          <cell r="H81">
            <v>9.0030000000000001</v>
          </cell>
          <cell r="I81">
            <v>23.574000000000002</v>
          </cell>
          <cell r="J81">
            <v>9.0109999999999992</v>
          </cell>
          <cell r="K81">
            <v>23.751000000000001</v>
          </cell>
          <cell r="L81">
            <v>9.0329999999999995</v>
          </cell>
          <cell r="M81">
            <v>24.077000000000002</v>
          </cell>
          <cell r="N81">
            <v>9.0640000000000001</v>
          </cell>
          <cell r="O81">
            <v>24.161999999999999</v>
          </cell>
        </row>
        <row r="82">
          <cell r="B82" t="str">
            <v>HAZEL GROVE</v>
          </cell>
          <cell r="C82">
            <v>33</v>
          </cell>
          <cell r="D82">
            <v>43.75</v>
          </cell>
          <cell r="E82">
            <v>17.5</v>
          </cell>
          <cell r="F82">
            <v>0.76509714285714281</v>
          </cell>
          <cell r="G82">
            <v>0.6457142857142858</v>
          </cell>
          <cell r="H82">
            <v>11.3</v>
          </cell>
          <cell r="I82">
            <v>33.472999999999999</v>
          </cell>
          <cell r="J82">
            <v>11.311</v>
          </cell>
          <cell r="K82">
            <v>33.866</v>
          </cell>
          <cell r="L82">
            <v>11.340999999999999</v>
          </cell>
          <cell r="M82">
            <v>34.491</v>
          </cell>
          <cell r="N82">
            <v>11.391999999999999</v>
          </cell>
          <cell r="O82">
            <v>34.698</v>
          </cell>
        </row>
        <row r="83">
          <cell r="B83" t="str">
            <v>NORBURY</v>
          </cell>
          <cell r="C83">
            <v>33</v>
          </cell>
          <cell r="D83">
            <v>43.75</v>
          </cell>
          <cell r="E83">
            <v>17.5</v>
          </cell>
          <cell r="F83">
            <v>0.72585142857142859</v>
          </cell>
          <cell r="G83">
            <v>0.61697142857142862</v>
          </cell>
          <cell r="H83">
            <v>10.797000000000001</v>
          </cell>
          <cell r="I83">
            <v>31.756</v>
          </cell>
          <cell r="J83">
            <v>10.808</v>
          </cell>
          <cell r="K83">
            <v>32.121000000000002</v>
          </cell>
          <cell r="L83">
            <v>10.836</v>
          </cell>
          <cell r="M83">
            <v>32.734999999999999</v>
          </cell>
          <cell r="N83">
            <v>10.882</v>
          </cell>
          <cell r="O83">
            <v>32.953000000000003</v>
          </cell>
        </row>
        <row r="84">
          <cell r="B84" t="str">
            <v>OFFERTON</v>
          </cell>
          <cell r="C84">
            <v>33</v>
          </cell>
          <cell r="D84">
            <v>43.75</v>
          </cell>
          <cell r="E84">
            <v>17.5</v>
          </cell>
          <cell r="F84">
            <v>0.67419428571428563</v>
          </cell>
          <cell r="G84">
            <v>0.67314285714285715</v>
          </cell>
          <cell r="H84">
            <v>11.78</v>
          </cell>
          <cell r="I84">
            <v>29.495999999999999</v>
          </cell>
          <cell r="J84">
            <v>11.802</v>
          </cell>
          <cell r="K84">
            <v>29.832999999999998</v>
          </cell>
          <cell r="L84">
            <v>11.818</v>
          </cell>
          <cell r="M84">
            <v>30.074000000000002</v>
          </cell>
          <cell r="N84">
            <v>11.872999999999999</v>
          </cell>
          <cell r="O84">
            <v>30.254999999999999</v>
          </cell>
        </row>
        <row r="85">
          <cell r="B85" t="str">
            <v>ASHTON UNDER LYNE</v>
          </cell>
          <cell r="C85">
            <v>33</v>
          </cell>
          <cell r="D85">
            <v>43.75</v>
          </cell>
          <cell r="E85">
            <v>17.5</v>
          </cell>
          <cell r="F85">
            <v>0.86434285714285708</v>
          </cell>
          <cell r="G85">
            <v>0.87257142857142855</v>
          </cell>
          <cell r="H85">
            <v>15.27</v>
          </cell>
          <cell r="I85">
            <v>37.814999999999998</v>
          </cell>
          <cell r="J85">
            <v>15.28</v>
          </cell>
          <cell r="K85">
            <v>38</v>
          </cell>
          <cell r="L85">
            <v>15.3</v>
          </cell>
          <cell r="M85">
            <v>38.433999999999997</v>
          </cell>
          <cell r="N85">
            <v>15.311999999999999</v>
          </cell>
          <cell r="O85">
            <v>38.598999999999997</v>
          </cell>
        </row>
        <row r="86">
          <cell r="B86" t="str">
            <v>HEYROD</v>
          </cell>
          <cell r="C86">
            <v>33</v>
          </cell>
          <cell r="D86">
            <v>62.5</v>
          </cell>
          <cell r="E86">
            <v>25</v>
          </cell>
          <cell r="F86">
            <v>0.9641280000000001</v>
          </cell>
          <cell r="G86">
            <v>0.82343999999999995</v>
          </cell>
          <cell r="H86">
            <v>20.585999999999999</v>
          </cell>
          <cell r="I86">
            <v>60.258000000000003</v>
          </cell>
          <cell r="J86">
            <v>20.603000000000002</v>
          </cell>
          <cell r="K86">
            <v>60.768999999999998</v>
          </cell>
          <cell r="L86">
            <v>20.632999999999999</v>
          </cell>
          <cell r="M86">
            <v>61.624000000000002</v>
          </cell>
          <cell r="N86">
            <v>20.648</v>
          </cell>
          <cell r="O86">
            <v>61.948999999999998</v>
          </cell>
        </row>
        <row r="87">
          <cell r="B87" t="str">
            <v>HURST</v>
          </cell>
          <cell r="C87">
            <v>33</v>
          </cell>
          <cell r="D87">
            <v>43.75</v>
          </cell>
          <cell r="E87">
            <v>17.5</v>
          </cell>
          <cell r="F87">
            <v>0.78930285714285708</v>
          </cell>
          <cell r="G87">
            <v>0.82799999999999996</v>
          </cell>
          <cell r="H87">
            <v>14.49</v>
          </cell>
          <cell r="I87">
            <v>34.531999999999996</v>
          </cell>
          <cell r="J87">
            <v>14.5</v>
          </cell>
          <cell r="K87">
            <v>34.698999999999998</v>
          </cell>
          <cell r="L87">
            <v>14.516999999999999</v>
          </cell>
          <cell r="M87">
            <v>35.07</v>
          </cell>
          <cell r="N87">
            <v>14.526999999999999</v>
          </cell>
          <cell r="O87">
            <v>35.192999999999998</v>
          </cell>
        </row>
        <row r="88">
          <cell r="B88" t="str">
            <v>CHURCH</v>
          </cell>
          <cell r="C88">
            <v>33</v>
          </cell>
          <cell r="D88">
            <v>43.75</v>
          </cell>
          <cell r="E88">
            <v>17.5</v>
          </cell>
          <cell r="F88">
            <v>0.6838171428571429</v>
          </cell>
          <cell r="G88">
            <v>0.60719999999999996</v>
          </cell>
          <cell r="H88">
            <v>10.625999999999999</v>
          </cell>
          <cell r="I88">
            <v>29.917000000000002</v>
          </cell>
          <cell r="J88">
            <v>10.632</v>
          </cell>
          <cell r="K88">
            <v>30.071999999999999</v>
          </cell>
          <cell r="L88">
            <v>10.654999999999999</v>
          </cell>
          <cell r="M88">
            <v>30.33</v>
          </cell>
          <cell r="N88">
            <v>10.680999999999999</v>
          </cell>
          <cell r="O88">
            <v>30.452999999999999</v>
          </cell>
        </row>
        <row r="89">
          <cell r="B89" t="str">
            <v xml:space="preserve">ENGLISH ELECTRIC                        </v>
          </cell>
          <cell r="C89">
            <v>33</v>
          </cell>
          <cell r="D89">
            <v>62.5</v>
          </cell>
          <cell r="E89">
            <v>25</v>
          </cell>
          <cell r="F89">
            <v>0.52932800000000002</v>
          </cell>
          <cell r="G89">
            <v>0.43456000000000006</v>
          </cell>
          <cell r="H89">
            <v>10.864000000000001</v>
          </cell>
          <cell r="I89">
            <v>33.082999999999998</v>
          </cell>
          <cell r="J89">
            <v>10.87</v>
          </cell>
          <cell r="K89">
            <v>33.231999999999999</v>
          </cell>
          <cell r="L89">
            <v>10.895</v>
          </cell>
          <cell r="M89">
            <v>33.529000000000003</v>
          </cell>
          <cell r="N89">
            <v>10.922000000000001</v>
          </cell>
          <cell r="O89">
            <v>33.673000000000002</v>
          </cell>
        </row>
        <row r="90">
          <cell r="B90" t="str">
            <v>HUNCOAT</v>
          </cell>
          <cell r="C90">
            <v>33</v>
          </cell>
          <cell r="D90">
            <v>62.5</v>
          </cell>
          <cell r="E90">
            <v>25</v>
          </cell>
          <cell r="F90">
            <v>0.65732800000000002</v>
          </cell>
          <cell r="G90">
            <v>0.50463999999999998</v>
          </cell>
          <cell r="H90">
            <v>12.616</v>
          </cell>
          <cell r="I90">
            <v>41.082999999999998</v>
          </cell>
          <cell r="J90">
            <v>12.622999999999999</v>
          </cell>
          <cell r="K90">
            <v>41.307000000000002</v>
          </cell>
          <cell r="L90">
            <v>12.648</v>
          </cell>
          <cell r="M90">
            <v>41.69</v>
          </cell>
          <cell r="N90">
            <v>12.682</v>
          </cell>
          <cell r="O90">
            <v>41.908000000000001</v>
          </cell>
        </row>
        <row r="91">
          <cell r="B91" t="str">
            <v>NELSON STREET</v>
          </cell>
          <cell r="C91">
            <v>33</v>
          </cell>
          <cell r="D91">
            <v>43.75</v>
          </cell>
          <cell r="E91">
            <v>17.5</v>
          </cell>
          <cell r="F91">
            <v>0.57005714285714293</v>
          </cell>
          <cell r="G91">
            <v>0.55765714285714285</v>
          </cell>
          <cell r="H91">
            <v>9.7590000000000003</v>
          </cell>
          <cell r="I91">
            <v>24.94</v>
          </cell>
          <cell r="J91">
            <v>9.7639999999999993</v>
          </cell>
          <cell r="K91">
            <v>25.05</v>
          </cell>
          <cell r="L91">
            <v>9.782</v>
          </cell>
          <cell r="M91">
            <v>25.228999999999999</v>
          </cell>
          <cell r="N91">
            <v>9.8049999999999997</v>
          </cell>
          <cell r="O91">
            <v>25.321000000000002</v>
          </cell>
        </row>
        <row r="92">
          <cell r="B92" t="str">
            <v>STRAWBERRY BANK</v>
          </cell>
          <cell r="C92">
            <v>33</v>
          </cell>
          <cell r="D92">
            <v>33.405000000000001</v>
          </cell>
          <cell r="E92">
            <v>13.1</v>
          </cell>
          <cell r="F92">
            <v>0.98826522975602449</v>
          </cell>
          <cell r="G92">
            <v>0.83816793893129782</v>
          </cell>
          <cell r="H92">
            <v>10.98</v>
          </cell>
          <cell r="I92">
            <v>33.012999999999998</v>
          </cell>
          <cell r="J92">
            <v>10.986000000000001</v>
          </cell>
          <cell r="K92">
            <v>33.189</v>
          </cell>
          <cell r="L92">
            <v>11.007999999999999</v>
          </cell>
          <cell r="M92">
            <v>33.481999999999999</v>
          </cell>
          <cell r="N92">
            <v>11.038</v>
          </cell>
          <cell r="O92">
            <v>33.634999999999998</v>
          </cell>
        </row>
        <row r="93">
          <cell r="B93" t="str">
            <v>HADFIELD</v>
          </cell>
          <cell r="C93">
            <v>33</v>
          </cell>
          <cell r="D93">
            <v>43.75</v>
          </cell>
          <cell r="E93">
            <v>17.5</v>
          </cell>
          <cell r="F93">
            <v>0.66372571428571425</v>
          </cell>
          <cell r="G93">
            <v>0.61451428571428568</v>
          </cell>
          <cell r="H93">
            <v>10.754</v>
          </cell>
          <cell r="I93">
            <v>29.038</v>
          </cell>
          <cell r="J93">
            <v>10.763</v>
          </cell>
          <cell r="K93">
            <v>29.224</v>
          </cell>
          <cell r="L93">
            <v>10.771000000000001</v>
          </cell>
          <cell r="M93">
            <v>29.36</v>
          </cell>
          <cell r="N93">
            <v>10.775</v>
          </cell>
          <cell r="O93">
            <v>29.427</v>
          </cell>
        </row>
        <row r="94">
          <cell r="B94" t="str">
            <v>HATTERSLEY</v>
          </cell>
          <cell r="C94">
            <v>33</v>
          </cell>
          <cell r="D94">
            <v>43.75</v>
          </cell>
          <cell r="E94">
            <v>17.5</v>
          </cell>
          <cell r="F94">
            <v>0.81062857142857148</v>
          </cell>
          <cell r="G94">
            <v>0.69085714285714284</v>
          </cell>
          <cell r="H94">
            <v>12.09</v>
          </cell>
          <cell r="I94">
            <v>35.465000000000003</v>
          </cell>
          <cell r="J94">
            <v>12.101000000000001</v>
          </cell>
          <cell r="K94">
            <v>35.802</v>
          </cell>
          <cell r="L94">
            <v>12.111000000000001</v>
          </cell>
          <cell r="M94">
            <v>36.052</v>
          </cell>
          <cell r="N94">
            <v>12.115</v>
          </cell>
          <cell r="O94">
            <v>36.146000000000001</v>
          </cell>
        </row>
        <row r="95">
          <cell r="B95" t="str">
            <v>HYDE</v>
          </cell>
          <cell r="C95">
            <v>33</v>
          </cell>
          <cell r="D95">
            <v>43.75</v>
          </cell>
          <cell r="E95">
            <v>17.5</v>
          </cell>
          <cell r="F95">
            <v>0.92797714285714283</v>
          </cell>
          <cell r="G95">
            <v>0.77965714285714283</v>
          </cell>
          <cell r="H95">
            <v>13.644</v>
          </cell>
          <cell r="I95">
            <v>40.598999999999997</v>
          </cell>
          <cell r="J95">
            <v>13.656000000000001</v>
          </cell>
          <cell r="K95">
            <v>40.972000000000001</v>
          </cell>
          <cell r="L95">
            <v>13.67</v>
          </cell>
          <cell r="M95">
            <v>41.268999999999998</v>
          </cell>
          <cell r="N95">
            <v>13.673999999999999</v>
          </cell>
          <cell r="O95">
            <v>41.38</v>
          </cell>
        </row>
        <row r="96">
          <cell r="B96" t="str">
            <v>CUTACRE</v>
          </cell>
          <cell r="C96">
            <v>33</v>
          </cell>
          <cell r="D96">
            <v>62.5</v>
          </cell>
          <cell r="E96">
            <v>25</v>
          </cell>
          <cell r="F96">
            <v>0.35160000000000002</v>
          </cell>
          <cell r="G96">
            <v>0.37432000000000004</v>
          </cell>
          <cell r="H96">
            <v>9.3580000000000005</v>
          </cell>
          <cell r="I96">
            <v>21.975000000000001</v>
          </cell>
          <cell r="J96">
            <v>9.3640000000000008</v>
          </cell>
          <cell r="K96">
            <v>22.067</v>
          </cell>
          <cell r="L96">
            <v>9.375</v>
          </cell>
          <cell r="M96">
            <v>22.134</v>
          </cell>
          <cell r="N96">
            <v>9.3810000000000002</v>
          </cell>
          <cell r="O96">
            <v>22.161000000000001</v>
          </cell>
        </row>
        <row r="97">
          <cell r="B97" t="str">
            <v>HILL TOP</v>
          </cell>
          <cell r="C97">
            <v>33</v>
          </cell>
          <cell r="D97">
            <v>43.75</v>
          </cell>
          <cell r="E97">
            <v>17.5</v>
          </cell>
          <cell r="F97">
            <v>0.87133714285714292</v>
          </cell>
          <cell r="G97">
            <v>0.86017142857142859</v>
          </cell>
          <cell r="H97">
            <v>15.053000000000001</v>
          </cell>
          <cell r="I97">
            <v>38.121000000000002</v>
          </cell>
          <cell r="J97">
            <v>15.067</v>
          </cell>
          <cell r="K97">
            <v>38.390999999999998</v>
          </cell>
          <cell r="L97">
            <v>15.1</v>
          </cell>
          <cell r="M97">
            <v>38.774000000000001</v>
          </cell>
          <cell r="N97">
            <v>15.125999999999999</v>
          </cell>
          <cell r="O97">
            <v>38.963000000000001</v>
          </cell>
        </row>
        <row r="98">
          <cell r="B98" t="str">
            <v>KEARSLEY</v>
          </cell>
          <cell r="C98">
            <v>33</v>
          </cell>
          <cell r="D98">
            <v>65.75</v>
          </cell>
          <cell r="E98">
            <v>26.3</v>
          </cell>
          <cell r="F98">
            <v>0.83598479087452471</v>
          </cell>
          <cell r="G98">
            <v>0.6821673003802281</v>
          </cell>
          <cell r="H98">
            <v>17.940999999999999</v>
          </cell>
          <cell r="I98">
            <v>54.966000000000001</v>
          </cell>
          <cell r="J98">
            <v>17.959</v>
          </cell>
          <cell r="K98">
            <v>55.576999999999998</v>
          </cell>
          <cell r="L98">
            <v>18.006</v>
          </cell>
          <cell r="M98">
            <v>56.412999999999997</v>
          </cell>
          <cell r="N98">
            <v>18.036999999999999</v>
          </cell>
          <cell r="O98">
            <v>56.743000000000002</v>
          </cell>
        </row>
        <row r="99">
          <cell r="B99" t="str">
            <v>MOSS LANE A</v>
          </cell>
          <cell r="C99">
            <v>33</v>
          </cell>
          <cell r="D99">
            <v>43.75</v>
          </cell>
          <cell r="E99">
            <v>17.5</v>
          </cell>
          <cell r="F99">
            <v>0.57926857142857147</v>
          </cell>
          <cell r="G99">
            <v>0.70337142857142854</v>
          </cell>
          <cell r="H99">
            <v>12.308999999999999</v>
          </cell>
          <cell r="I99">
            <v>25.343</v>
          </cell>
          <cell r="J99">
            <v>12.318</v>
          </cell>
          <cell r="K99">
            <v>25.451000000000001</v>
          </cell>
          <cell r="L99">
            <v>12.352</v>
          </cell>
          <cell r="M99">
            <v>25.667999999999999</v>
          </cell>
          <cell r="N99">
            <v>12.364000000000001</v>
          </cell>
          <cell r="O99">
            <v>25.713999999999999</v>
          </cell>
        </row>
        <row r="100">
          <cell r="B100" t="str">
            <v>ARNSIDE</v>
          </cell>
          <cell r="C100">
            <v>33</v>
          </cell>
          <cell r="D100">
            <v>62.5</v>
          </cell>
          <cell r="E100">
            <v>25</v>
          </cell>
          <cell r="F100">
            <v>0.14096</v>
          </cell>
          <cell r="G100">
            <v>0.17079999999999998</v>
          </cell>
          <cell r="H100">
            <v>4.2699999999999996</v>
          </cell>
          <cell r="I100">
            <v>8.81</v>
          </cell>
          <cell r="J100">
            <v>4.2720000000000002</v>
          </cell>
          <cell r="K100">
            <v>8.8740000000000006</v>
          </cell>
          <cell r="L100">
            <v>4.2850000000000001</v>
          </cell>
          <cell r="M100">
            <v>9.0419999999999998</v>
          </cell>
          <cell r="N100">
            <v>4.2889999999999997</v>
          </cell>
          <cell r="O100">
            <v>9.0990000000000002</v>
          </cell>
        </row>
        <row r="101">
          <cell r="B101" t="str">
            <v>BENTHAM</v>
          </cell>
          <cell r="C101">
            <v>33</v>
          </cell>
          <cell r="D101">
            <v>43.75</v>
          </cell>
          <cell r="E101">
            <v>17.5</v>
          </cell>
          <cell r="F101">
            <v>9.7142857142857142E-2</v>
          </cell>
          <cell r="G101">
            <v>0.12034285714285714</v>
          </cell>
          <cell r="H101">
            <v>2.1059999999999999</v>
          </cell>
          <cell r="I101">
            <v>4.25</v>
          </cell>
          <cell r="J101">
            <v>2.1059999999999999</v>
          </cell>
          <cell r="K101">
            <v>4.2539999999999996</v>
          </cell>
          <cell r="L101">
            <v>2.1150000000000002</v>
          </cell>
          <cell r="M101">
            <v>4.4020000000000001</v>
          </cell>
          <cell r="N101">
            <v>2.1179999999999999</v>
          </cell>
          <cell r="O101">
            <v>4.4219999999999997</v>
          </cell>
        </row>
        <row r="102">
          <cell r="B102" t="str">
            <v>CALGARTH</v>
          </cell>
          <cell r="C102">
            <v>33</v>
          </cell>
          <cell r="D102" t="e">
            <v>#N/A</v>
          </cell>
          <cell r="E102" t="e">
            <v>#N/A</v>
          </cell>
          <cell r="F102" t="e">
            <v>#N/A</v>
          </cell>
          <cell r="G102" t="e">
            <v>#N/A</v>
          </cell>
          <cell r="H102">
            <v>3.7440000000000002</v>
          </cell>
          <cell r="I102">
            <v>7.66</v>
          </cell>
          <cell r="J102">
            <v>3.746</v>
          </cell>
          <cell r="K102">
            <v>7.7190000000000003</v>
          </cell>
          <cell r="L102">
            <v>3.7589999999999999</v>
          </cell>
          <cell r="M102">
            <v>7.87</v>
          </cell>
          <cell r="N102">
            <v>3.762</v>
          </cell>
          <cell r="O102">
            <v>7.9279999999999999</v>
          </cell>
        </row>
        <row r="103">
          <cell r="B103" t="str">
            <v>KENDAL</v>
          </cell>
          <cell r="C103">
            <v>33</v>
          </cell>
          <cell r="D103">
            <v>33.405000000000001</v>
          </cell>
          <cell r="E103">
            <v>13.1</v>
          </cell>
          <cell r="F103">
            <v>1.0926208651399492</v>
          </cell>
          <cell r="G103">
            <v>0.90259541984732827</v>
          </cell>
          <cell r="H103">
            <v>11.824</v>
          </cell>
          <cell r="I103">
            <v>36.499000000000002</v>
          </cell>
          <cell r="J103">
            <v>11.831</v>
          </cell>
          <cell r="K103">
            <v>36.750999999999998</v>
          </cell>
          <cell r="L103">
            <v>11.887</v>
          </cell>
          <cell r="M103">
            <v>37.530999999999999</v>
          </cell>
          <cell r="N103">
            <v>11.9</v>
          </cell>
          <cell r="O103">
            <v>37.854999999999997</v>
          </cell>
        </row>
        <row r="104">
          <cell r="B104" t="str">
            <v>KIRKBY LONSDALE</v>
          </cell>
          <cell r="C104">
            <v>33</v>
          </cell>
          <cell r="D104">
            <v>33.405000000000001</v>
          </cell>
          <cell r="E104">
            <v>13.1</v>
          </cell>
          <cell r="F104">
            <v>0.28549618320610687</v>
          </cell>
          <cell r="G104">
            <v>0.32007633587786255</v>
          </cell>
          <cell r="H104">
            <v>4.1929999999999996</v>
          </cell>
          <cell r="I104">
            <v>9.5370000000000008</v>
          </cell>
          <cell r="J104">
            <v>4.194</v>
          </cell>
          <cell r="K104">
            <v>9.5640000000000001</v>
          </cell>
          <cell r="L104">
            <v>4.2089999999999996</v>
          </cell>
          <cell r="M104">
            <v>9.7989999999999995</v>
          </cell>
          <cell r="N104">
            <v>4.2160000000000002</v>
          </cell>
          <cell r="O104">
            <v>9.9049999999999994</v>
          </cell>
        </row>
        <row r="105">
          <cell r="B105" t="str">
            <v xml:space="preserve">MELLING                                 </v>
          </cell>
          <cell r="C105">
            <v>33</v>
          </cell>
          <cell r="D105">
            <v>20</v>
          </cell>
          <cell r="E105">
            <v>8</v>
          </cell>
          <cell r="F105">
            <v>0.17715</v>
          </cell>
          <cell r="G105">
            <v>0.22412499999999999</v>
          </cell>
          <cell r="H105">
            <v>1.7929999999999999</v>
          </cell>
          <cell r="I105">
            <v>3.5430000000000001</v>
          </cell>
          <cell r="J105">
            <v>1.7929999999999999</v>
          </cell>
          <cell r="K105">
            <v>3.5459999999999998</v>
          </cell>
          <cell r="L105">
            <v>1.7989999999999999</v>
          </cell>
          <cell r="M105">
            <v>3.65</v>
          </cell>
          <cell r="N105">
            <v>1.8009999999999999</v>
          </cell>
          <cell r="O105">
            <v>3.6640000000000001</v>
          </cell>
        </row>
        <row r="106">
          <cell r="B106" t="str">
            <v>SEDBERGH A</v>
          </cell>
          <cell r="C106">
            <v>33</v>
          </cell>
          <cell r="D106">
            <v>62.5</v>
          </cell>
          <cell r="E106">
            <v>25</v>
          </cell>
          <cell r="F106">
            <v>6.7087999999999995E-2</v>
          </cell>
          <cell r="G106">
            <v>8.2599999999999993E-2</v>
          </cell>
          <cell r="H106">
            <v>2.0649999999999999</v>
          </cell>
          <cell r="I106">
            <v>4.1929999999999996</v>
          </cell>
          <cell r="J106">
            <v>2.0659999999999998</v>
          </cell>
          <cell r="K106">
            <v>4.1970000000000001</v>
          </cell>
          <cell r="L106">
            <v>2.069</v>
          </cell>
          <cell r="M106">
            <v>4.2530000000000001</v>
          </cell>
          <cell r="N106">
            <v>2.0710000000000002</v>
          </cell>
          <cell r="O106">
            <v>4.2869999999999999</v>
          </cell>
        </row>
        <row r="107">
          <cell r="B107" t="str">
            <v>SEDBERGH B</v>
          </cell>
          <cell r="C107">
            <v>33</v>
          </cell>
          <cell r="D107">
            <v>62.5</v>
          </cell>
          <cell r="E107">
            <v>25</v>
          </cell>
          <cell r="F107">
            <v>0.11464000000000001</v>
          </cell>
          <cell r="G107">
            <v>0.13596</v>
          </cell>
          <cell r="H107">
            <v>3.399</v>
          </cell>
          <cell r="I107">
            <v>7.165</v>
          </cell>
          <cell r="J107">
            <v>3.399</v>
          </cell>
          <cell r="K107">
            <v>7.1710000000000003</v>
          </cell>
          <cell r="L107">
            <v>3.4039999999999999</v>
          </cell>
          <cell r="M107">
            <v>7.2320000000000002</v>
          </cell>
          <cell r="N107">
            <v>3.4060000000000001</v>
          </cell>
          <cell r="O107">
            <v>7.2709999999999999</v>
          </cell>
        </row>
        <row r="108">
          <cell r="B108" t="str">
            <v>WHASSET</v>
          </cell>
          <cell r="C108">
            <v>33</v>
          </cell>
          <cell r="D108">
            <v>62.5</v>
          </cell>
          <cell r="E108">
            <v>25</v>
          </cell>
          <cell r="F108">
            <v>0.179952</v>
          </cell>
          <cell r="G108">
            <v>0.223</v>
          </cell>
          <cell r="H108">
            <v>5.5750000000000002</v>
          </cell>
          <cell r="I108">
            <v>11.247</v>
          </cell>
          <cell r="J108">
            <v>5.577</v>
          </cell>
          <cell r="K108">
            <v>11.298999999999999</v>
          </cell>
          <cell r="L108">
            <v>5.5960000000000001</v>
          </cell>
          <cell r="M108">
            <v>11.492000000000001</v>
          </cell>
          <cell r="N108">
            <v>5.601</v>
          </cell>
          <cell r="O108">
            <v>11.576000000000001</v>
          </cell>
        </row>
        <row r="109">
          <cell r="B109" t="str">
            <v>WINDERMERE</v>
          </cell>
          <cell r="C109">
            <v>33</v>
          </cell>
          <cell r="D109">
            <v>43.75</v>
          </cell>
          <cell r="E109">
            <v>17.5</v>
          </cell>
          <cell r="F109">
            <v>0.25897142857142857</v>
          </cell>
          <cell r="G109">
            <v>0.2954857142857143</v>
          </cell>
          <cell r="H109">
            <v>5.1710000000000003</v>
          </cell>
          <cell r="I109">
            <v>11.33</v>
          </cell>
          <cell r="J109">
            <v>5.1740000000000004</v>
          </cell>
          <cell r="K109">
            <v>11.442</v>
          </cell>
          <cell r="L109">
            <v>5.1959999999999997</v>
          </cell>
          <cell r="M109">
            <v>11.739000000000001</v>
          </cell>
          <cell r="N109">
            <v>5.2009999999999996</v>
          </cell>
          <cell r="O109">
            <v>11.856</v>
          </cell>
        </row>
        <row r="110">
          <cell r="B110" t="str">
            <v>BOLTON-LE-SANDS</v>
          </cell>
          <cell r="C110">
            <v>33</v>
          </cell>
          <cell r="D110">
            <v>43.75</v>
          </cell>
          <cell r="E110">
            <v>17.5</v>
          </cell>
          <cell r="F110">
            <v>0.65821714285714283</v>
          </cell>
          <cell r="G110">
            <v>0.63325714285714285</v>
          </cell>
          <cell r="H110">
            <v>11.082000000000001</v>
          </cell>
          <cell r="I110">
            <v>28.797000000000001</v>
          </cell>
          <cell r="J110">
            <v>11.092000000000001</v>
          </cell>
          <cell r="K110">
            <v>29.013999999999999</v>
          </cell>
          <cell r="L110">
            <v>11.113</v>
          </cell>
          <cell r="M110">
            <v>29.445</v>
          </cell>
          <cell r="N110">
            <v>11.122999999999999</v>
          </cell>
          <cell r="O110">
            <v>29.614000000000001</v>
          </cell>
        </row>
        <row r="111">
          <cell r="B111" t="str">
            <v>BROADWAY</v>
          </cell>
          <cell r="C111">
            <v>33</v>
          </cell>
          <cell r="D111">
            <v>43.75</v>
          </cell>
          <cell r="E111">
            <v>17.5</v>
          </cell>
          <cell r="F111">
            <v>0.73707428571428568</v>
          </cell>
          <cell r="G111">
            <v>0.66097142857142854</v>
          </cell>
          <cell r="H111">
            <v>11.567</v>
          </cell>
          <cell r="I111">
            <v>32.247</v>
          </cell>
          <cell r="J111">
            <v>11.577999999999999</v>
          </cell>
          <cell r="K111">
            <v>32.527000000000001</v>
          </cell>
          <cell r="L111">
            <v>11.6</v>
          </cell>
          <cell r="M111">
            <v>33.033000000000001</v>
          </cell>
          <cell r="N111">
            <v>11.611000000000001</v>
          </cell>
          <cell r="O111">
            <v>33.249000000000002</v>
          </cell>
        </row>
        <row r="112">
          <cell r="B112" t="str">
            <v>CLAUGHTON</v>
          </cell>
          <cell r="C112">
            <v>33</v>
          </cell>
          <cell r="D112">
            <v>62.5</v>
          </cell>
          <cell r="E112">
            <v>25</v>
          </cell>
          <cell r="F112">
            <v>0.14868799999999999</v>
          </cell>
          <cell r="G112">
            <v>0.16463999999999998</v>
          </cell>
          <cell r="H112">
            <v>4.1159999999999997</v>
          </cell>
          <cell r="I112">
            <v>9.2929999999999993</v>
          </cell>
          <cell r="J112">
            <v>4.1180000000000003</v>
          </cell>
          <cell r="K112">
            <v>9.3309999999999995</v>
          </cell>
          <cell r="L112">
            <v>4.1210000000000004</v>
          </cell>
          <cell r="M112">
            <v>9.3800000000000008</v>
          </cell>
          <cell r="N112">
            <v>4.1219999999999999</v>
          </cell>
          <cell r="O112">
            <v>9.3840000000000003</v>
          </cell>
        </row>
        <row r="113">
          <cell r="B113" t="str">
            <v>LANCASTER</v>
          </cell>
          <cell r="C113">
            <v>33</v>
          </cell>
          <cell r="D113">
            <v>62.5</v>
          </cell>
          <cell r="E113">
            <v>25</v>
          </cell>
          <cell r="F113">
            <v>0.65155200000000002</v>
          </cell>
          <cell r="G113">
            <v>0.52244000000000002</v>
          </cell>
          <cell r="H113">
            <v>13.061</v>
          </cell>
          <cell r="I113">
            <v>40.722000000000001</v>
          </cell>
          <cell r="J113">
            <v>13.074</v>
          </cell>
          <cell r="K113">
            <v>41.164000000000001</v>
          </cell>
          <cell r="L113">
            <v>13.099</v>
          </cell>
          <cell r="M113">
            <v>41.92</v>
          </cell>
          <cell r="N113">
            <v>13.112</v>
          </cell>
          <cell r="O113">
            <v>42.231000000000002</v>
          </cell>
        </row>
        <row r="114">
          <cell r="B114" t="str">
            <v>QUERNMORE PARK</v>
          </cell>
          <cell r="C114">
            <v>33</v>
          </cell>
          <cell r="D114">
            <v>43.75</v>
          </cell>
          <cell r="E114">
            <v>17.5</v>
          </cell>
          <cell r="F114">
            <v>0.4122742857142857</v>
          </cell>
          <cell r="G114">
            <v>0.43182857142857145</v>
          </cell>
          <cell r="H114">
            <v>7.5570000000000004</v>
          </cell>
          <cell r="I114">
            <v>18.036999999999999</v>
          </cell>
          <cell r="J114">
            <v>7.5620000000000003</v>
          </cell>
          <cell r="K114">
            <v>18.097999999999999</v>
          </cell>
          <cell r="L114">
            <v>7.57</v>
          </cell>
          <cell r="M114">
            <v>18.196999999999999</v>
          </cell>
          <cell r="N114">
            <v>7.5739999999999998</v>
          </cell>
          <cell r="O114">
            <v>18.228000000000002</v>
          </cell>
        </row>
        <row r="115">
          <cell r="B115" t="str">
            <v>WESTGATE</v>
          </cell>
          <cell r="C115">
            <v>33</v>
          </cell>
          <cell r="D115">
            <v>33.405000000000001</v>
          </cell>
          <cell r="E115">
            <v>13.1</v>
          </cell>
          <cell r="F115">
            <v>0.88381978745696754</v>
          </cell>
          <cell r="G115">
            <v>0.84603053435114506</v>
          </cell>
          <cell r="H115">
            <v>11.083</v>
          </cell>
          <cell r="I115">
            <v>29.524000000000001</v>
          </cell>
          <cell r="J115">
            <v>11.093</v>
          </cell>
          <cell r="K115">
            <v>29.795999999999999</v>
          </cell>
          <cell r="L115">
            <v>11.113</v>
          </cell>
          <cell r="M115">
            <v>30.216999999999999</v>
          </cell>
          <cell r="N115">
            <v>11.124000000000001</v>
          </cell>
          <cell r="O115">
            <v>30.413</v>
          </cell>
        </row>
        <row r="116">
          <cell r="B116" t="str">
            <v>WOODHILL LANE</v>
          </cell>
          <cell r="C116">
            <v>33</v>
          </cell>
          <cell r="D116">
            <v>33.405000000000001</v>
          </cell>
          <cell r="E116">
            <v>13.1</v>
          </cell>
          <cell r="F116">
            <v>0.89714114653494992</v>
          </cell>
          <cell r="G116">
            <v>0.85251908396946563</v>
          </cell>
          <cell r="H116">
            <v>11.167999999999999</v>
          </cell>
          <cell r="I116">
            <v>29.969000000000001</v>
          </cell>
          <cell r="J116">
            <v>11.178000000000001</v>
          </cell>
          <cell r="K116">
            <v>30.225999999999999</v>
          </cell>
          <cell r="L116">
            <v>11.198</v>
          </cell>
          <cell r="M116">
            <v>30.678000000000001</v>
          </cell>
          <cell r="N116">
            <v>11.21</v>
          </cell>
          <cell r="O116">
            <v>30.890999999999998</v>
          </cell>
        </row>
        <row r="117">
          <cell r="B117" t="str">
            <v>BOTANY BAY</v>
          </cell>
          <cell r="C117">
            <v>33</v>
          </cell>
          <cell r="D117">
            <v>62.5</v>
          </cell>
          <cell r="E117">
            <v>25</v>
          </cell>
          <cell r="F117">
            <v>0.29747199999999996</v>
          </cell>
          <cell r="G117">
            <v>0.32264000000000004</v>
          </cell>
          <cell r="H117">
            <v>8.0660000000000007</v>
          </cell>
          <cell r="I117">
            <v>18.591999999999999</v>
          </cell>
          <cell r="J117">
            <v>8.0719999999999992</v>
          </cell>
          <cell r="K117">
            <v>18.527000000000001</v>
          </cell>
          <cell r="L117">
            <v>8.0879999999999992</v>
          </cell>
          <cell r="M117">
            <v>18.611000000000001</v>
          </cell>
          <cell r="N117">
            <v>8.0950000000000006</v>
          </cell>
          <cell r="O117">
            <v>18.663</v>
          </cell>
        </row>
        <row r="118">
          <cell r="B118" t="str">
            <v>LEYLAND</v>
          </cell>
          <cell r="C118">
            <v>33</v>
          </cell>
          <cell r="D118">
            <v>50</v>
          </cell>
          <cell r="E118">
            <v>20</v>
          </cell>
          <cell r="F118">
            <v>0.72287999999999997</v>
          </cell>
          <cell r="G118">
            <v>0.60010000000000008</v>
          </cell>
          <cell r="H118">
            <v>12.002000000000001</v>
          </cell>
          <cell r="I118">
            <v>36.143999999999998</v>
          </cell>
          <cell r="J118">
            <v>12.012</v>
          </cell>
          <cell r="K118">
            <v>36.473999999999997</v>
          </cell>
          <cell r="L118">
            <v>12.042</v>
          </cell>
          <cell r="M118">
            <v>36.93</v>
          </cell>
          <cell r="N118">
            <v>12.052</v>
          </cell>
          <cell r="O118">
            <v>37.180999999999997</v>
          </cell>
        </row>
        <row r="119">
          <cell r="B119" t="str">
            <v>WHITTLE-LE-WOODS</v>
          </cell>
          <cell r="C119">
            <v>33</v>
          </cell>
          <cell r="D119">
            <v>43.75</v>
          </cell>
          <cell r="E119">
            <v>17.5</v>
          </cell>
          <cell r="F119">
            <v>0.54815999999999998</v>
          </cell>
          <cell r="G119">
            <v>0.5375428571428571</v>
          </cell>
          <cell r="H119">
            <v>9.407</v>
          </cell>
          <cell r="I119">
            <v>23.981999999999999</v>
          </cell>
          <cell r="J119">
            <v>9.4139999999999997</v>
          </cell>
          <cell r="K119">
            <v>24.155000000000001</v>
          </cell>
          <cell r="L119">
            <v>9.4359999999999999</v>
          </cell>
          <cell r="M119">
            <v>24.442</v>
          </cell>
          <cell r="N119">
            <v>9.4440000000000008</v>
          </cell>
          <cell r="O119">
            <v>24.585000000000001</v>
          </cell>
        </row>
        <row r="120">
          <cell r="B120" t="str">
            <v>FALLOWFIELD</v>
          </cell>
          <cell r="C120">
            <v>33</v>
          </cell>
          <cell r="D120">
            <v>43.75</v>
          </cell>
          <cell r="E120">
            <v>17.5</v>
          </cell>
          <cell r="F120">
            <v>0.83602285714285718</v>
          </cell>
          <cell r="G120">
            <v>0.78697142857142854</v>
          </cell>
          <cell r="H120">
            <v>13.772</v>
          </cell>
          <cell r="I120">
            <v>36.576000000000001</v>
          </cell>
          <cell r="J120">
            <v>13.787000000000001</v>
          </cell>
          <cell r="K120">
            <v>36.936</v>
          </cell>
          <cell r="L120">
            <v>13.81</v>
          </cell>
          <cell r="M120">
            <v>37.406999999999996</v>
          </cell>
          <cell r="N120">
            <v>13.823</v>
          </cell>
          <cell r="O120">
            <v>37.677999999999997</v>
          </cell>
        </row>
        <row r="121">
          <cell r="B121" t="str">
            <v>LEVENSHULME</v>
          </cell>
          <cell r="C121">
            <v>33</v>
          </cell>
          <cell r="D121">
            <v>43.75</v>
          </cell>
          <cell r="E121">
            <v>17.5</v>
          </cell>
          <cell r="F121">
            <v>0.64927999999999997</v>
          </cell>
          <cell r="G121">
            <v>0.58422857142857143</v>
          </cell>
          <cell r="H121">
            <v>10.224</v>
          </cell>
          <cell r="I121">
            <v>28.405999999999999</v>
          </cell>
          <cell r="J121">
            <v>10.244</v>
          </cell>
          <cell r="K121">
            <v>28.79</v>
          </cell>
          <cell r="L121">
            <v>10.282</v>
          </cell>
          <cell r="M121">
            <v>29.169</v>
          </cell>
          <cell r="N121">
            <v>10.317</v>
          </cell>
          <cell r="O121">
            <v>29.32</v>
          </cell>
        </row>
        <row r="122">
          <cell r="B122" t="str">
            <v>LONGSIGHT</v>
          </cell>
          <cell r="C122">
            <v>33</v>
          </cell>
          <cell r="D122">
            <v>62.5</v>
          </cell>
          <cell r="E122">
            <v>25</v>
          </cell>
          <cell r="F122">
            <v>0.55654399999999993</v>
          </cell>
          <cell r="G122">
            <v>0.45252000000000003</v>
          </cell>
          <cell r="H122">
            <v>11.313000000000001</v>
          </cell>
          <cell r="I122">
            <v>34.783999999999999</v>
          </cell>
          <cell r="J122">
            <v>11.337</v>
          </cell>
          <cell r="K122">
            <v>35.567</v>
          </cell>
          <cell r="L122">
            <v>11.382999999999999</v>
          </cell>
          <cell r="M122">
            <v>36.241</v>
          </cell>
          <cell r="N122">
            <v>11.426</v>
          </cell>
          <cell r="O122">
            <v>36.502000000000002</v>
          </cell>
        </row>
        <row r="123">
          <cell r="B123" t="str">
            <v>MOSS SIDE(LONGSIGHT)</v>
          </cell>
          <cell r="C123">
            <v>33</v>
          </cell>
          <cell r="D123">
            <v>43.75</v>
          </cell>
          <cell r="E123">
            <v>17.5</v>
          </cell>
          <cell r="F123">
            <v>0.75026285714285712</v>
          </cell>
          <cell r="G123">
            <v>0.62108571428571424</v>
          </cell>
          <cell r="H123">
            <v>10.869</v>
          </cell>
          <cell r="I123">
            <v>32.823999999999998</v>
          </cell>
          <cell r="J123">
            <v>10.891999999999999</v>
          </cell>
          <cell r="K123">
            <v>33.499000000000002</v>
          </cell>
          <cell r="L123">
            <v>10.935</v>
          </cell>
          <cell r="M123">
            <v>34.052999999999997</v>
          </cell>
          <cell r="N123">
            <v>10.975</v>
          </cell>
          <cell r="O123">
            <v>34.270000000000003</v>
          </cell>
        </row>
        <row r="124">
          <cell r="B124" t="str">
            <v>EXCHANGE STREET T11</v>
          </cell>
          <cell r="C124">
            <v>33</v>
          </cell>
          <cell r="D124">
            <v>62.5</v>
          </cell>
          <cell r="E124">
            <v>25</v>
          </cell>
          <cell r="F124">
            <v>0.369504</v>
          </cell>
          <cell r="G124">
            <v>0.34868000000000005</v>
          </cell>
          <cell r="H124">
            <v>8.7170000000000005</v>
          </cell>
          <cell r="I124">
            <v>23.094000000000001</v>
          </cell>
          <cell r="J124">
            <v>8.7240000000000002</v>
          </cell>
          <cell r="K124">
            <v>23.231999999999999</v>
          </cell>
          <cell r="L124">
            <v>8.7349999999999994</v>
          </cell>
          <cell r="M124">
            <v>23.361999999999998</v>
          </cell>
          <cell r="N124">
            <v>8.7430000000000003</v>
          </cell>
          <cell r="O124">
            <v>23.486999999999998</v>
          </cell>
        </row>
        <row r="125">
          <cell r="B125" t="str">
            <v>EXCHANGE STREET T12</v>
          </cell>
          <cell r="C125">
            <v>33</v>
          </cell>
          <cell r="D125">
            <v>62.5</v>
          </cell>
          <cell r="E125">
            <v>25</v>
          </cell>
          <cell r="F125">
            <v>0.357072</v>
          </cell>
          <cell r="G125">
            <v>0.34171999999999997</v>
          </cell>
          <cell r="H125">
            <v>8.5429999999999993</v>
          </cell>
          <cell r="I125">
            <v>22.317</v>
          </cell>
          <cell r="J125">
            <v>8.5500000000000007</v>
          </cell>
          <cell r="K125">
            <v>22.495000000000001</v>
          </cell>
          <cell r="L125">
            <v>8.5630000000000006</v>
          </cell>
          <cell r="M125">
            <v>22.663</v>
          </cell>
          <cell r="N125">
            <v>8.5709999999999997</v>
          </cell>
          <cell r="O125">
            <v>22.802</v>
          </cell>
        </row>
        <row r="126">
          <cell r="B126" t="str">
            <v>GRIFFIN</v>
          </cell>
          <cell r="C126">
            <v>33</v>
          </cell>
          <cell r="D126">
            <v>33.405000000000001</v>
          </cell>
          <cell r="E126">
            <v>13.1</v>
          </cell>
          <cell r="F126">
            <v>0.7745247717407574</v>
          </cell>
          <cell r="G126">
            <v>0.75938931297709933</v>
          </cell>
          <cell r="H126">
            <v>9.9480000000000004</v>
          </cell>
          <cell r="I126">
            <v>25.873000000000001</v>
          </cell>
          <cell r="J126">
            <v>9.9580000000000002</v>
          </cell>
          <cell r="K126">
            <v>26.097999999999999</v>
          </cell>
          <cell r="L126">
            <v>9.9749999999999996</v>
          </cell>
          <cell r="M126">
            <v>26.332000000000001</v>
          </cell>
          <cell r="N126">
            <v>9.9860000000000007</v>
          </cell>
          <cell r="O126">
            <v>26.515000000000001</v>
          </cell>
        </row>
        <row r="127">
          <cell r="B127" t="str">
            <v>LOWER DARWEN</v>
          </cell>
          <cell r="C127">
            <v>33</v>
          </cell>
          <cell r="D127">
            <v>33.405000000000001</v>
          </cell>
          <cell r="E127">
            <v>13.1</v>
          </cell>
          <cell r="F127">
            <v>0.99500074839095942</v>
          </cell>
          <cell r="G127">
            <v>0.85664122137404575</v>
          </cell>
          <cell r="H127">
            <v>11.222</v>
          </cell>
          <cell r="I127">
            <v>33.238</v>
          </cell>
          <cell r="J127">
            <v>11.233000000000001</v>
          </cell>
          <cell r="K127">
            <v>33.627000000000002</v>
          </cell>
          <cell r="L127">
            <v>11.250999999999999</v>
          </cell>
          <cell r="M127">
            <v>33.951999999999998</v>
          </cell>
          <cell r="N127">
            <v>11.266</v>
          </cell>
          <cell r="O127">
            <v>34.295999999999999</v>
          </cell>
        </row>
        <row r="128">
          <cell r="B128" t="str">
            <v>ANSDELL</v>
          </cell>
          <cell r="C128">
            <v>33</v>
          </cell>
          <cell r="D128">
            <v>43.75</v>
          </cell>
          <cell r="E128">
            <v>17.5</v>
          </cell>
          <cell r="F128">
            <v>0.69515428571428572</v>
          </cell>
          <cell r="G128">
            <v>0.61257142857142866</v>
          </cell>
          <cell r="H128">
            <v>10.72</v>
          </cell>
          <cell r="I128">
            <v>30.413</v>
          </cell>
          <cell r="J128">
            <v>10.725</v>
          </cell>
          <cell r="K128">
            <v>30.573</v>
          </cell>
          <cell r="L128">
            <v>10.734</v>
          </cell>
          <cell r="M128">
            <v>30.831</v>
          </cell>
          <cell r="N128">
            <v>10.736000000000001</v>
          </cell>
          <cell r="O128">
            <v>30.867999999999999</v>
          </cell>
        </row>
        <row r="129">
          <cell r="B129" t="str">
            <v>LYTHAM</v>
          </cell>
          <cell r="C129">
            <v>33</v>
          </cell>
          <cell r="D129">
            <v>43.75</v>
          </cell>
          <cell r="E129">
            <v>17.5</v>
          </cell>
          <cell r="F129">
            <v>0.73263999999999996</v>
          </cell>
          <cell r="G129">
            <v>0.64685714285714291</v>
          </cell>
          <cell r="H129">
            <v>11.32</v>
          </cell>
          <cell r="I129">
            <v>32.052999999999997</v>
          </cell>
          <cell r="J129">
            <v>11.326000000000001</v>
          </cell>
          <cell r="K129">
            <v>32.28</v>
          </cell>
          <cell r="L129">
            <v>11.335000000000001</v>
          </cell>
          <cell r="M129">
            <v>32.625999999999998</v>
          </cell>
          <cell r="N129">
            <v>11.337</v>
          </cell>
          <cell r="O129">
            <v>32.712000000000003</v>
          </cell>
        </row>
        <row r="130">
          <cell r="B130" t="str">
            <v>SOUTH PARK</v>
          </cell>
          <cell r="C130">
            <v>33</v>
          </cell>
          <cell r="D130">
            <v>43.75</v>
          </cell>
          <cell r="E130">
            <v>17.5</v>
          </cell>
          <cell r="F130">
            <v>0.61286857142857143</v>
          </cell>
          <cell r="G130">
            <v>0.58571428571428574</v>
          </cell>
          <cell r="H130">
            <v>10.25</v>
          </cell>
          <cell r="I130">
            <v>26.812999999999999</v>
          </cell>
          <cell r="J130">
            <v>10.255000000000001</v>
          </cell>
          <cell r="K130">
            <v>26.948</v>
          </cell>
          <cell r="L130">
            <v>10.263</v>
          </cell>
          <cell r="M130">
            <v>27.141999999999999</v>
          </cell>
          <cell r="N130">
            <v>10.265000000000001</v>
          </cell>
          <cell r="O130">
            <v>27.184000000000001</v>
          </cell>
        </row>
        <row r="131">
          <cell r="B131" t="str">
            <v>ST. THOMAS ROAD</v>
          </cell>
          <cell r="C131">
            <v>33</v>
          </cell>
          <cell r="D131">
            <v>43.75</v>
          </cell>
          <cell r="E131">
            <v>17.5</v>
          </cell>
          <cell r="F131">
            <v>0.63106285714285715</v>
          </cell>
          <cell r="G131">
            <v>0.59068571428571426</v>
          </cell>
          <cell r="H131">
            <v>10.337</v>
          </cell>
          <cell r="I131">
            <v>27.609000000000002</v>
          </cell>
          <cell r="J131">
            <v>10.342000000000001</v>
          </cell>
          <cell r="K131">
            <v>27.734999999999999</v>
          </cell>
          <cell r="L131">
            <v>10.35</v>
          </cell>
          <cell r="M131">
            <v>27.960999999999999</v>
          </cell>
          <cell r="N131">
            <v>10.352</v>
          </cell>
          <cell r="O131">
            <v>28.016999999999999</v>
          </cell>
        </row>
        <row r="132">
          <cell r="B132" t="str">
            <v>ALDERLEY PARK PRIMARY A</v>
          </cell>
          <cell r="C132">
            <v>33</v>
          </cell>
          <cell r="D132" t="e">
            <v>#N/A</v>
          </cell>
          <cell r="E132" t="e">
            <v>#N/A</v>
          </cell>
          <cell r="F132" t="e">
            <v>#N/A</v>
          </cell>
          <cell r="G132" t="e">
            <v>#N/A</v>
          </cell>
          <cell r="H132">
            <v>7.1870000000000003</v>
          </cell>
          <cell r="I132">
            <v>14.343999999999999</v>
          </cell>
          <cell r="J132">
            <v>7.1890000000000001</v>
          </cell>
          <cell r="K132">
            <v>14.363</v>
          </cell>
          <cell r="L132">
            <v>7.1920000000000002</v>
          </cell>
          <cell r="M132">
            <v>14.391</v>
          </cell>
          <cell r="N132">
            <v>7.1929999999999996</v>
          </cell>
          <cell r="O132">
            <v>14.397</v>
          </cell>
        </row>
        <row r="133">
          <cell r="B133" t="str">
            <v>ALDERLEY PARK PRIMARY B</v>
          </cell>
          <cell r="C133">
            <v>33</v>
          </cell>
          <cell r="D133" t="e">
            <v>#N/A</v>
          </cell>
          <cell r="E133" t="e">
            <v>#N/A</v>
          </cell>
          <cell r="F133" t="e">
            <v>#N/A</v>
          </cell>
          <cell r="G133" t="e">
            <v>#N/A</v>
          </cell>
          <cell r="H133">
            <v>7.202</v>
          </cell>
          <cell r="I133">
            <v>14.382</v>
          </cell>
          <cell r="J133">
            <v>7.2039999999999997</v>
          </cell>
          <cell r="K133">
            <v>14.4</v>
          </cell>
          <cell r="L133">
            <v>7.2069999999999999</v>
          </cell>
          <cell r="M133">
            <v>14.429</v>
          </cell>
          <cell r="N133">
            <v>7.2080000000000002</v>
          </cell>
          <cell r="O133">
            <v>14.433999999999999</v>
          </cell>
        </row>
        <row r="134">
          <cell r="B134" t="str">
            <v>BOLLINGTON</v>
          </cell>
          <cell r="C134">
            <v>33</v>
          </cell>
          <cell r="D134">
            <v>43.75</v>
          </cell>
          <cell r="E134">
            <v>17.5</v>
          </cell>
          <cell r="F134">
            <v>0.46358857142857141</v>
          </cell>
          <cell r="G134">
            <v>0.53828571428571426</v>
          </cell>
          <cell r="H134">
            <v>9.42</v>
          </cell>
          <cell r="I134">
            <v>20.282</v>
          </cell>
          <cell r="J134">
            <v>9.4250000000000007</v>
          </cell>
          <cell r="K134">
            <v>20.370999999999999</v>
          </cell>
          <cell r="L134">
            <v>9.4320000000000004</v>
          </cell>
          <cell r="M134">
            <v>20.523</v>
          </cell>
          <cell r="N134">
            <v>9.4339999999999993</v>
          </cell>
          <cell r="O134">
            <v>20.541</v>
          </cell>
        </row>
        <row r="135">
          <cell r="B135" t="str">
            <v>HURDSFIELD A</v>
          </cell>
          <cell r="C135">
            <v>33</v>
          </cell>
          <cell r="D135" t="e">
            <v>#N/A</v>
          </cell>
          <cell r="E135" t="e">
            <v>#N/A</v>
          </cell>
          <cell r="F135" t="e">
            <v>#N/A</v>
          </cell>
          <cell r="G135" t="e">
            <v>#N/A</v>
          </cell>
          <cell r="H135">
            <v>14.143000000000001</v>
          </cell>
          <cell r="I135">
            <v>43.472999999999999</v>
          </cell>
          <cell r="J135">
            <v>14.151999999999999</v>
          </cell>
          <cell r="K135">
            <v>43.731999999999999</v>
          </cell>
          <cell r="L135">
            <v>14.163</v>
          </cell>
          <cell r="M135">
            <v>44.067</v>
          </cell>
          <cell r="N135">
            <v>14.167999999999999</v>
          </cell>
          <cell r="O135">
            <v>44.207999999999998</v>
          </cell>
        </row>
        <row r="136">
          <cell r="B136" t="str">
            <v>HURDSFIELD B</v>
          </cell>
          <cell r="C136">
            <v>33</v>
          </cell>
          <cell r="D136" t="e">
            <v>#N/A</v>
          </cell>
          <cell r="E136" t="e">
            <v>#N/A</v>
          </cell>
          <cell r="F136" t="e">
            <v>#N/A</v>
          </cell>
          <cell r="G136" t="e">
            <v>#N/A</v>
          </cell>
          <cell r="H136">
            <v>14.14</v>
          </cell>
          <cell r="I136">
            <v>43.462000000000003</v>
          </cell>
          <cell r="J136">
            <v>14.148999999999999</v>
          </cell>
          <cell r="K136">
            <v>43.720999999999997</v>
          </cell>
          <cell r="L136">
            <v>14.161</v>
          </cell>
          <cell r="M136">
            <v>44.057000000000002</v>
          </cell>
          <cell r="N136">
            <v>14.166</v>
          </cell>
          <cell r="O136">
            <v>44.198</v>
          </cell>
        </row>
        <row r="137">
          <cell r="B137" t="str">
            <v>MACCLESFIELD</v>
          </cell>
          <cell r="C137">
            <v>33</v>
          </cell>
          <cell r="D137">
            <v>43.75</v>
          </cell>
          <cell r="E137">
            <v>17.5</v>
          </cell>
          <cell r="F137">
            <v>1.0622400000000001</v>
          </cell>
          <cell r="G137">
            <v>0.85457142857142854</v>
          </cell>
          <cell r="H137">
            <v>14.955</v>
          </cell>
          <cell r="I137">
            <v>46.472999999999999</v>
          </cell>
          <cell r="J137">
            <v>14.965</v>
          </cell>
          <cell r="K137">
            <v>46.831000000000003</v>
          </cell>
          <cell r="L137">
            <v>14.978</v>
          </cell>
          <cell r="M137">
            <v>47.286000000000001</v>
          </cell>
          <cell r="N137">
            <v>14.984</v>
          </cell>
          <cell r="O137">
            <v>47.472000000000001</v>
          </cell>
        </row>
        <row r="138">
          <cell r="B138" t="str">
            <v>S.E. MACCLESFIELD</v>
          </cell>
          <cell r="C138">
            <v>33</v>
          </cell>
          <cell r="D138">
            <v>43.75</v>
          </cell>
          <cell r="E138">
            <v>17.5</v>
          </cell>
          <cell r="F138">
            <v>0.83693714285714282</v>
          </cell>
          <cell r="G138">
            <v>0.7621714285714285</v>
          </cell>
          <cell r="H138">
            <v>13.337999999999999</v>
          </cell>
          <cell r="I138">
            <v>36.616</v>
          </cell>
          <cell r="J138">
            <v>13.347</v>
          </cell>
          <cell r="K138">
            <v>36.814999999999998</v>
          </cell>
          <cell r="L138">
            <v>13.358000000000001</v>
          </cell>
          <cell r="M138">
            <v>37.064999999999998</v>
          </cell>
          <cell r="N138">
            <v>13.363</v>
          </cell>
          <cell r="O138">
            <v>37.17</v>
          </cell>
        </row>
        <row r="139">
          <cell r="B139" t="str">
            <v>S.W. MACCLESFIELD</v>
          </cell>
          <cell r="C139">
            <v>33</v>
          </cell>
          <cell r="D139">
            <v>43.75</v>
          </cell>
          <cell r="E139">
            <v>17.5</v>
          </cell>
          <cell r="F139">
            <v>0.84532571428571424</v>
          </cell>
          <cell r="G139">
            <v>0.76485714285714279</v>
          </cell>
          <cell r="H139">
            <v>13.385</v>
          </cell>
          <cell r="I139">
            <v>36.982999999999997</v>
          </cell>
          <cell r="J139">
            <v>13.394</v>
          </cell>
          <cell r="K139">
            <v>37.192999999999998</v>
          </cell>
          <cell r="L139">
            <v>13.406000000000001</v>
          </cell>
          <cell r="M139">
            <v>37.470999999999997</v>
          </cell>
          <cell r="N139">
            <v>13.41</v>
          </cell>
          <cell r="O139">
            <v>37.581000000000003</v>
          </cell>
        </row>
        <row r="140">
          <cell r="B140" t="str">
            <v>ALDERLEY</v>
          </cell>
          <cell r="C140">
            <v>33</v>
          </cell>
          <cell r="D140">
            <v>43.75</v>
          </cell>
          <cell r="E140">
            <v>17.5</v>
          </cell>
          <cell r="F140">
            <v>0.70422857142857143</v>
          </cell>
          <cell r="G140">
            <v>0.72491428571428573</v>
          </cell>
          <cell r="H140">
            <v>12.686</v>
          </cell>
          <cell r="I140">
            <v>30.81</v>
          </cell>
          <cell r="J140">
            <v>12.693</v>
          </cell>
          <cell r="K140">
            <v>30.635999999999999</v>
          </cell>
          <cell r="L140">
            <v>12.707000000000001</v>
          </cell>
          <cell r="M140">
            <v>30.58</v>
          </cell>
          <cell r="N140">
            <v>12.712</v>
          </cell>
          <cell r="O140">
            <v>30.577000000000002</v>
          </cell>
        </row>
        <row r="141">
          <cell r="B141" t="str">
            <v>GATLEY</v>
          </cell>
          <cell r="C141">
            <v>33</v>
          </cell>
          <cell r="D141">
            <v>43.75</v>
          </cell>
          <cell r="E141">
            <v>17.5</v>
          </cell>
          <cell r="F141">
            <v>0.63890285714285722</v>
          </cell>
          <cell r="G141">
            <v>0.73114285714285709</v>
          </cell>
          <cell r="H141">
            <v>12.795</v>
          </cell>
          <cell r="I141">
            <v>27.952000000000002</v>
          </cell>
          <cell r="J141">
            <v>12.802</v>
          </cell>
          <cell r="K141">
            <v>28.059000000000001</v>
          </cell>
          <cell r="L141">
            <v>12.818</v>
          </cell>
          <cell r="M141">
            <v>28.259</v>
          </cell>
          <cell r="N141">
            <v>12.823</v>
          </cell>
          <cell r="O141">
            <v>28.318000000000001</v>
          </cell>
        </row>
        <row r="142">
          <cell r="B142" t="str">
            <v>HANDFORTH</v>
          </cell>
          <cell r="C142">
            <v>33</v>
          </cell>
          <cell r="D142">
            <v>43.75</v>
          </cell>
          <cell r="E142">
            <v>17.5</v>
          </cell>
          <cell r="F142">
            <v>0.86736000000000002</v>
          </cell>
          <cell r="G142">
            <v>0.84668571428571426</v>
          </cell>
          <cell r="H142">
            <v>14.817</v>
          </cell>
          <cell r="I142">
            <v>37.947000000000003</v>
          </cell>
          <cell r="J142">
            <v>14.826000000000001</v>
          </cell>
          <cell r="K142">
            <v>38.180999999999997</v>
          </cell>
          <cell r="L142">
            <v>14.845000000000001</v>
          </cell>
          <cell r="M142">
            <v>38.509</v>
          </cell>
          <cell r="N142">
            <v>14.853</v>
          </cell>
          <cell r="O142">
            <v>38.652999999999999</v>
          </cell>
        </row>
        <row r="143">
          <cell r="B143" t="str">
            <v>WILMSLOW</v>
          </cell>
          <cell r="C143">
            <v>33</v>
          </cell>
          <cell r="D143">
            <v>43.75</v>
          </cell>
          <cell r="E143">
            <v>17.5</v>
          </cell>
          <cell r="F143">
            <v>0.8059657142857144</v>
          </cell>
          <cell r="G143">
            <v>0.79811428571428578</v>
          </cell>
          <cell r="H143">
            <v>13.967000000000001</v>
          </cell>
          <cell r="I143">
            <v>35.261000000000003</v>
          </cell>
          <cell r="J143">
            <v>13.976000000000001</v>
          </cell>
          <cell r="K143">
            <v>35.451999999999998</v>
          </cell>
          <cell r="L143">
            <v>13.993</v>
          </cell>
          <cell r="M143">
            <v>35.753</v>
          </cell>
          <cell r="N143">
            <v>13.999000000000001</v>
          </cell>
          <cell r="O143">
            <v>35.850999999999999</v>
          </cell>
        </row>
        <row r="144">
          <cell r="B144" t="str">
            <v>WOODHOUSE PARK</v>
          </cell>
          <cell r="C144">
            <v>33</v>
          </cell>
          <cell r="D144">
            <v>43.75</v>
          </cell>
          <cell r="E144">
            <v>17.5</v>
          </cell>
          <cell r="F144">
            <v>0.73741714285714288</v>
          </cell>
          <cell r="G144">
            <v>0.77622857142857138</v>
          </cell>
          <cell r="H144">
            <v>13.584</v>
          </cell>
          <cell r="I144">
            <v>32.262</v>
          </cell>
          <cell r="J144">
            <v>13.592000000000001</v>
          </cell>
          <cell r="K144">
            <v>32.152999999999999</v>
          </cell>
          <cell r="L144">
            <v>13.61</v>
          </cell>
          <cell r="M144">
            <v>32.139000000000003</v>
          </cell>
          <cell r="N144">
            <v>13.616</v>
          </cell>
          <cell r="O144">
            <v>32.189</v>
          </cell>
        </row>
        <row r="145">
          <cell r="B145" t="str">
            <v>FLAT LANE</v>
          </cell>
          <cell r="C145">
            <v>33</v>
          </cell>
          <cell r="D145">
            <v>50</v>
          </cell>
          <cell r="E145">
            <v>20</v>
          </cell>
          <cell r="F145">
            <v>0.16341999999999998</v>
          </cell>
          <cell r="G145">
            <v>0.20715</v>
          </cell>
          <cell r="H145">
            <v>4.1429999999999998</v>
          </cell>
          <cell r="I145">
            <v>8.1709999999999994</v>
          </cell>
          <cell r="J145">
            <v>4.1459999999999999</v>
          </cell>
          <cell r="K145">
            <v>8.2769999999999992</v>
          </cell>
          <cell r="L145">
            <v>4.1509999999999998</v>
          </cell>
          <cell r="M145">
            <v>8.43</v>
          </cell>
          <cell r="N145">
            <v>4.157</v>
          </cell>
          <cell r="O145">
            <v>8.5030000000000001</v>
          </cell>
        </row>
        <row r="146">
          <cell r="B146" t="str">
            <v>HELWITH BRIDGE</v>
          </cell>
          <cell r="C146">
            <v>33</v>
          </cell>
          <cell r="D146">
            <v>62.5</v>
          </cell>
          <cell r="E146">
            <v>25</v>
          </cell>
          <cell r="F146">
            <v>6.0207999999999998E-2</v>
          </cell>
          <cell r="G146">
            <v>7.6200000000000004E-2</v>
          </cell>
          <cell r="H146">
            <v>1.905</v>
          </cell>
          <cell r="I146">
            <v>3.7629999999999999</v>
          </cell>
          <cell r="J146">
            <v>1.9059999999999999</v>
          </cell>
          <cell r="K146">
            <v>3.83</v>
          </cell>
          <cell r="L146">
            <v>1.9079999999999999</v>
          </cell>
          <cell r="M146">
            <v>3.9089999999999998</v>
          </cell>
          <cell r="N146">
            <v>1.9119999999999999</v>
          </cell>
          <cell r="O146">
            <v>3.9489999999999998</v>
          </cell>
        </row>
        <row r="147">
          <cell r="B147" t="str">
            <v>NELSON</v>
          </cell>
          <cell r="C147">
            <v>33</v>
          </cell>
          <cell r="D147">
            <v>33.405000000000001</v>
          </cell>
          <cell r="E147">
            <v>13.1</v>
          </cell>
          <cell r="F147">
            <v>1.0069450681035772</v>
          </cell>
          <cell r="G147">
            <v>0.93145038167938932</v>
          </cell>
          <cell r="H147">
            <v>12.202</v>
          </cell>
          <cell r="I147">
            <v>33.637</v>
          </cell>
          <cell r="J147">
            <v>12.208</v>
          </cell>
          <cell r="K147">
            <v>33.834000000000003</v>
          </cell>
          <cell r="L147">
            <v>12.23</v>
          </cell>
          <cell r="M147">
            <v>34.279000000000003</v>
          </cell>
          <cell r="N147">
            <v>12.234</v>
          </cell>
          <cell r="O147">
            <v>34.363999999999997</v>
          </cell>
        </row>
        <row r="148">
          <cell r="B148" t="str">
            <v xml:space="preserve">SHUTTLEWORTH HALL            </v>
          </cell>
          <cell r="C148">
            <v>33</v>
          </cell>
          <cell r="D148">
            <v>62.5</v>
          </cell>
          <cell r="E148">
            <v>25</v>
          </cell>
          <cell r="F148">
            <v>0.13659200000000002</v>
          </cell>
          <cell r="G148">
            <v>0.18648000000000001</v>
          </cell>
          <cell r="H148">
            <v>4.6619999999999999</v>
          </cell>
          <cell r="I148">
            <v>8.5370000000000008</v>
          </cell>
          <cell r="J148">
            <v>4.6639999999999997</v>
          </cell>
          <cell r="K148">
            <v>8.5719999999999992</v>
          </cell>
          <cell r="L148">
            <v>4.6669999999999998</v>
          </cell>
          <cell r="M148">
            <v>8.6289999999999996</v>
          </cell>
          <cell r="N148">
            <v>4.67</v>
          </cell>
          <cell r="O148">
            <v>8.6489999999999991</v>
          </cell>
        </row>
        <row r="149">
          <cell r="B149" t="str">
            <v>NEW MILLS</v>
          </cell>
          <cell r="C149">
            <v>33</v>
          </cell>
          <cell r="D149">
            <v>62.5</v>
          </cell>
          <cell r="E149">
            <v>25</v>
          </cell>
          <cell r="F149">
            <v>0.48990400000000001</v>
          </cell>
          <cell r="G149">
            <v>0.43924000000000002</v>
          </cell>
          <cell r="H149">
            <v>10.981</v>
          </cell>
          <cell r="I149">
            <v>30.619</v>
          </cell>
          <cell r="J149">
            <v>10.986000000000001</v>
          </cell>
          <cell r="K149">
            <v>30.779</v>
          </cell>
          <cell r="L149">
            <v>10.993</v>
          </cell>
          <cell r="M149">
            <v>30.989000000000001</v>
          </cell>
          <cell r="N149">
            <v>10.919</v>
          </cell>
          <cell r="O149">
            <v>30.832000000000001</v>
          </cell>
        </row>
        <row r="150">
          <cell r="B150" t="str">
            <v>KITT GREEN</v>
          </cell>
          <cell r="C150">
            <v>33</v>
          </cell>
          <cell r="D150">
            <v>43.75</v>
          </cell>
          <cell r="E150">
            <v>17.5</v>
          </cell>
          <cell r="F150">
            <v>0.66635428571428568</v>
          </cell>
          <cell r="G150">
            <v>0.5699428571428572</v>
          </cell>
          <cell r="H150">
            <v>9.9740000000000002</v>
          </cell>
          <cell r="I150">
            <v>29.152999999999999</v>
          </cell>
          <cell r="J150">
            <v>9.98</v>
          </cell>
          <cell r="K150">
            <v>29.356000000000002</v>
          </cell>
          <cell r="L150">
            <v>9.9890000000000008</v>
          </cell>
          <cell r="M150">
            <v>29.648</v>
          </cell>
          <cell r="N150">
            <v>9.9979999999999993</v>
          </cell>
          <cell r="O150">
            <v>29.698</v>
          </cell>
        </row>
        <row r="151">
          <cell r="B151" t="str">
            <v>LAMBERHEAD</v>
          </cell>
          <cell r="C151">
            <v>33</v>
          </cell>
          <cell r="D151">
            <v>33.405000000000001</v>
          </cell>
          <cell r="E151">
            <v>13.1</v>
          </cell>
          <cell r="F151">
            <v>0.84062266127825169</v>
          </cell>
          <cell r="G151">
            <v>0.74541984732824429</v>
          </cell>
          <cell r="H151">
            <v>9.7650000000000006</v>
          </cell>
          <cell r="I151">
            <v>28.081</v>
          </cell>
          <cell r="J151">
            <v>9.7710000000000008</v>
          </cell>
          <cell r="K151">
            <v>28.292999999999999</v>
          </cell>
          <cell r="L151">
            <v>9.7799999999999994</v>
          </cell>
          <cell r="M151">
            <v>28.641999999999999</v>
          </cell>
          <cell r="N151">
            <v>9.7880000000000003</v>
          </cell>
          <cell r="O151">
            <v>28.715</v>
          </cell>
        </row>
        <row r="152">
          <cell r="B152" t="str">
            <v>ORRELL</v>
          </cell>
          <cell r="C152">
            <v>33</v>
          </cell>
          <cell r="D152">
            <v>62.5</v>
          </cell>
          <cell r="E152">
            <v>25</v>
          </cell>
          <cell r="F152">
            <v>0.50983999999999996</v>
          </cell>
          <cell r="G152">
            <v>0.43087999999999999</v>
          </cell>
          <cell r="H152">
            <v>10.772</v>
          </cell>
          <cell r="I152">
            <v>31.864999999999998</v>
          </cell>
          <cell r="J152">
            <v>10.779</v>
          </cell>
          <cell r="K152">
            <v>32.109000000000002</v>
          </cell>
          <cell r="L152">
            <v>10.789</v>
          </cell>
          <cell r="M152">
            <v>32.47</v>
          </cell>
          <cell r="N152">
            <v>10.798999999999999</v>
          </cell>
          <cell r="O152">
            <v>32.542000000000002</v>
          </cell>
        </row>
        <row r="153">
          <cell r="B153" t="str">
            <v xml:space="preserve">CLITHEROE WORKS                         </v>
          </cell>
          <cell r="C153">
            <v>33</v>
          </cell>
          <cell r="D153">
            <v>62.5</v>
          </cell>
          <cell r="E153">
            <v>25</v>
          </cell>
          <cell r="F153">
            <v>0.12332800000000001</v>
          </cell>
          <cell r="G153">
            <v>0.15204000000000001</v>
          </cell>
          <cell r="H153">
            <v>3.8010000000000002</v>
          </cell>
          <cell r="I153">
            <v>7.7080000000000002</v>
          </cell>
          <cell r="J153">
            <v>3.802</v>
          </cell>
          <cell r="K153">
            <v>7.7350000000000003</v>
          </cell>
          <cell r="L153">
            <v>3.806</v>
          </cell>
          <cell r="M153">
            <v>7.8220000000000001</v>
          </cell>
          <cell r="N153">
            <v>3.8090000000000002</v>
          </cell>
          <cell r="O153">
            <v>7.8540000000000001</v>
          </cell>
        </row>
        <row r="154">
          <cell r="B154" t="str">
            <v>PADIHAM</v>
          </cell>
          <cell r="C154">
            <v>33</v>
          </cell>
          <cell r="D154">
            <v>43.75</v>
          </cell>
          <cell r="E154">
            <v>17.5</v>
          </cell>
          <cell r="F154">
            <v>0.80155428571428566</v>
          </cell>
          <cell r="G154">
            <v>0.69131428571428577</v>
          </cell>
          <cell r="H154">
            <v>12.098000000000001</v>
          </cell>
          <cell r="I154">
            <v>35.067999999999998</v>
          </cell>
          <cell r="J154">
            <v>12.103</v>
          </cell>
          <cell r="K154">
            <v>35.234999999999999</v>
          </cell>
          <cell r="L154">
            <v>12.132</v>
          </cell>
          <cell r="M154">
            <v>35.805</v>
          </cell>
          <cell r="N154">
            <v>12.138999999999999</v>
          </cell>
          <cell r="O154">
            <v>35.902000000000001</v>
          </cell>
        </row>
        <row r="155">
          <cell r="B155" t="str">
            <v>RIBBLESDALE</v>
          </cell>
          <cell r="C155">
            <v>33</v>
          </cell>
          <cell r="D155">
            <v>62.5</v>
          </cell>
          <cell r="E155">
            <v>25</v>
          </cell>
          <cell r="F155">
            <v>0.28425599999999995</v>
          </cell>
          <cell r="G155">
            <v>0.30452000000000001</v>
          </cell>
          <cell r="H155">
            <v>7.6130000000000004</v>
          </cell>
          <cell r="I155">
            <v>17.765999999999998</v>
          </cell>
          <cell r="J155">
            <v>7.617</v>
          </cell>
          <cell r="K155">
            <v>17.885000000000002</v>
          </cell>
          <cell r="L155">
            <v>7.6349999999999998</v>
          </cell>
          <cell r="M155">
            <v>18.164999999999999</v>
          </cell>
          <cell r="N155">
            <v>7.64</v>
          </cell>
          <cell r="O155">
            <v>18.225999999999999</v>
          </cell>
        </row>
        <row r="156">
          <cell r="B156" t="str">
            <v xml:space="preserve">WHALLEY                                 </v>
          </cell>
          <cell r="C156">
            <v>33</v>
          </cell>
          <cell r="D156">
            <v>43.75</v>
          </cell>
          <cell r="E156">
            <v>17.5</v>
          </cell>
          <cell r="F156">
            <v>0.4949485714285714</v>
          </cell>
          <cell r="G156">
            <v>0.5003428571428572</v>
          </cell>
          <cell r="H156">
            <v>8.7560000000000002</v>
          </cell>
          <cell r="I156">
            <v>21.654</v>
          </cell>
          <cell r="J156">
            <v>8.7590000000000003</v>
          </cell>
          <cell r="K156">
            <v>21.734999999999999</v>
          </cell>
          <cell r="L156">
            <v>8.7810000000000006</v>
          </cell>
          <cell r="M156">
            <v>22.006</v>
          </cell>
          <cell r="N156">
            <v>8.7840000000000007</v>
          </cell>
          <cell r="O156">
            <v>22.042000000000002</v>
          </cell>
        </row>
        <row r="157">
          <cell r="B157" t="str">
            <v>HALL CROSS</v>
          </cell>
          <cell r="C157">
            <v>33</v>
          </cell>
          <cell r="D157">
            <v>62.5</v>
          </cell>
          <cell r="E157">
            <v>25</v>
          </cell>
          <cell r="F157">
            <v>0.28504000000000002</v>
          </cell>
          <cell r="G157">
            <v>0.27936</v>
          </cell>
          <cell r="H157">
            <v>6.984</v>
          </cell>
          <cell r="I157">
            <v>17.815000000000001</v>
          </cell>
          <cell r="J157">
            <v>6.9859999999999998</v>
          </cell>
          <cell r="K157">
            <v>17.873000000000001</v>
          </cell>
          <cell r="L157">
            <v>7.0049999999999999</v>
          </cell>
          <cell r="M157">
            <v>18.077000000000002</v>
          </cell>
          <cell r="N157">
            <v>7.0060000000000002</v>
          </cell>
          <cell r="O157">
            <v>18.123000000000001</v>
          </cell>
        </row>
        <row r="158">
          <cell r="B158" t="str">
            <v>PEEL</v>
          </cell>
          <cell r="C158">
            <v>33</v>
          </cell>
          <cell r="D158">
            <v>62.5</v>
          </cell>
          <cell r="E158">
            <v>25</v>
          </cell>
          <cell r="F158">
            <v>0.54851199999999989</v>
          </cell>
          <cell r="G158">
            <v>0.47956000000000004</v>
          </cell>
          <cell r="H158">
            <v>11.989000000000001</v>
          </cell>
          <cell r="I158">
            <v>34.281999999999996</v>
          </cell>
          <cell r="J158">
            <v>11.992000000000001</v>
          </cell>
          <cell r="K158">
            <v>34.383000000000003</v>
          </cell>
          <cell r="L158">
            <v>12.01</v>
          </cell>
          <cell r="M158">
            <v>34.622999999999998</v>
          </cell>
          <cell r="N158">
            <v>12.010999999999999</v>
          </cell>
          <cell r="O158">
            <v>34.674999999999997</v>
          </cell>
        </row>
        <row r="159">
          <cell r="B159" t="str">
            <v>SALWICK</v>
          </cell>
          <cell r="C159">
            <v>33</v>
          </cell>
          <cell r="D159">
            <v>33.405000000000001</v>
          </cell>
          <cell r="E159">
            <v>13.1</v>
          </cell>
          <cell r="F159">
            <v>0.63846729531507251</v>
          </cell>
          <cell r="G159">
            <v>0.60770992366412213</v>
          </cell>
          <cell r="H159">
            <v>7.9610000000000003</v>
          </cell>
          <cell r="I159">
            <v>21.327999999999999</v>
          </cell>
          <cell r="J159">
            <v>7.9630000000000001</v>
          </cell>
          <cell r="K159">
            <v>21.376000000000001</v>
          </cell>
          <cell r="L159">
            <v>7.9749999999999996</v>
          </cell>
          <cell r="M159">
            <v>21.492000000000001</v>
          </cell>
          <cell r="N159">
            <v>7.976</v>
          </cell>
          <cell r="O159">
            <v>21.515000000000001</v>
          </cell>
        </row>
        <row r="160">
          <cell r="B160" t="str">
            <v xml:space="preserve">STAINING WOOD                </v>
          </cell>
          <cell r="C160">
            <v>33</v>
          </cell>
          <cell r="D160">
            <v>62.5</v>
          </cell>
          <cell r="E160">
            <v>25</v>
          </cell>
          <cell r="F160">
            <v>0.47844799999999998</v>
          </cell>
          <cell r="G160">
            <v>0.43159999999999998</v>
          </cell>
          <cell r="H160">
            <v>10.79</v>
          </cell>
          <cell r="I160">
            <v>29.902999999999999</v>
          </cell>
          <cell r="J160">
            <v>10.792999999999999</v>
          </cell>
          <cell r="K160">
            <v>29.949000000000002</v>
          </cell>
          <cell r="L160">
            <v>10.807</v>
          </cell>
          <cell r="M160">
            <v>30.081</v>
          </cell>
          <cell r="N160">
            <v>10.808999999999999</v>
          </cell>
          <cell r="O160">
            <v>30.103999999999999</v>
          </cell>
        </row>
        <row r="161">
          <cell r="B161" t="str">
            <v>WARTON</v>
          </cell>
          <cell r="C161">
            <v>33</v>
          </cell>
          <cell r="D161">
            <v>33.405000000000001</v>
          </cell>
          <cell r="E161">
            <v>13.1</v>
          </cell>
          <cell r="F161">
            <v>0.4663673102828918</v>
          </cell>
          <cell r="G161">
            <v>0.47923664122137405</v>
          </cell>
          <cell r="H161">
            <v>6.2779999999999996</v>
          </cell>
          <cell r="I161">
            <v>15.579000000000001</v>
          </cell>
          <cell r="J161">
            <v>6.28</v>
          </cell>
          <cell r="K161">
            <v>15.64</v>
          </cell>
          <cell r="L161">
            <v>6.2850000000000001</v>
          </cell>
          <cell r="M161">
            <v>15.682</v>
          </cell>
          <cell r="N161">
            <v>6.2859999999999996</v>
          </cell>
          <cell r="O161">
            <v>15.688000000000001</v>
          </cell>
        </row>
        <row r="162">
          <cell r="B162" t="str">
            <v>GALE BAY</v>
          </cell>
          <cell r="C162">
            <v>33</v>
          </cell>
          <cell r="D162" t="e">
            <v>#N/A</v>
          </cell>
          <cell r="E162" t="e">
            <v>#N/A</v>
          </cell>
          <cell r="F162" t="e">
            <v>#N/A</v>
          </cell>
          <cell r="G162" t="e">
            <v>#N/A</v>
          </cell>
          <cell r="H162">
            <v>3.8940000000000001</v>
          </cell>
          <cell r="I162">
            <v>7.1310000000000002</v>
          </cell>
          <cell r="J162">
            <v>3.8940000000000001</v>
          </cell>
          <cell r="K162">
            <v>7.1369999999999996</v>
          </cell>
          <cell r="L162">
            <v>3.883</v>
          </cell>
          <cell r="M162">
            <v>7.1180000000000003</v>
          </cell>
          <cell r="N162">
            <v>3.8839999999999999</v>
          </cell>
          <cell r="O162">
            <v>7.1219999999999999</v>
          </cell>
        </row>
        <row r="163">
          <cell r="B163" t="str">
            <v>GREENWAYS</v>
          </cell>
          <cell r="C163">
            <v>33</v>
          </cell>
          <cell r="D163">
            <v>33.405000000000001</v>
          </cell>
          <cell r="E163">
            <v>13.1</v>
          </cell>
          <cell r="F163">
            <v>0.36204161053734468</v>
          </cell>
          <cell r="G163">
            <v>0.47122137404580156</v>
          </cell>
          <cell r="H163">
            <v>6.173</v>
          </cell>
          <cell r="I163">
            <v>12.093999999999999</v>
          </cell>
          <cell r="J163">
            <v>6.1740000000000004</v>
          </cell>
          <cell r="K163">
            <v>12.109</v>
          </cell>
          <cell r="L163">
            <v>6.133</v>
          </cell>
          <cell r="M163">
            <v>12.077</v>
          </cell>
          <cell r="N163">
            <v>6.1360000000000001</v>
          </cell>
          <cell r="O163">
            <v>12.121</v>
          </cell>
        </row>
        <row r="164">
          <cell r="B164" t="str">
            <v>KIRKBY STEPHEN</v>
          </cell>
          <cell r="C164">
            <v>33</v>
          </cell>
          <cell r="D164">
            <v>62.5</v>
          </cell>
          <cell r="E164">
            <v>25</v>
          </cell>
          <cell r="F164">
            <v>7.9776E-2</v>
          </cell>
          <cell r="G164">
            <v>0.10843999999999999</v>
          </cell>
          <cell r="H164">
            <v>2.7109999999999999</v>
          </cell>
          <cell r="I164">
            <v>4.9859999999999998</v>
          </cell>
          <cell r="J164">
            <v>2.7130000000000001</v>
          </cell>
          <cell r="K164">
            <v>5.07</v>
          </cell>
          <cell r="L164">
            <v>2.7080000000000002</v>
          </cell>
          <cell r="M164">
            <v>5.1669999999999998</v>
          </cell>
          <cell r="N164">
            <v>2.71</v>
          </cell>
          <cell r="O164">
            <v>5.24</v>
          </cell>
        </row>
        <row r="165">
          <cell r="B165" t="str">
            <v>NEWBY</v>
          </cell>
          <cell r="C165">
            <v>33</v>
          </cell>
          <cell r="D165">
            <v>43.75</v>
          </cell>
          <cell r="E165">
            <v>17.5</v>
          </cell>
          <cell r="F165">
            <v>0.29595428571428573</v>
          </cell>
          <cell r="G165">
            <v>0.35794285714285717</v>
          </cell>
          <cell r="H165">
            <v>6.2640000000000002</v>
          </cell>
          <cell r="I165">
            <v>12.948</v>
          </cell>
          <cell r="J165">
            <v>6.266</v>
          </cell>
          <cell r="K165">
            <v>13.026</v>
          </cell>
          <cell r="L165">
            <v>6.234</v>
          </cell>
          <cell r="M165">
            <v>13.073</v>
          </cell>
          <cell r="N165">
            <v>6.2370000000000001</v>
          </cell>
          <cell r="O165">
            <v>13.143000000000001</v>
          </cell>
        </row>
        <row r="166">
          <cell r="B166" t="str">
            <v>PENRITH &amp; SHAP</v>
          </cell>
          <cell r="C166">
            <v>33</v>
          </cell>
          <cell r="D166">
            <v>62.5</v>
          </cell>
          <cell r="E166">
            <v>25</v>
          </cell>
          <cell r="F166">
            <v>0.52289599999999992</v>
          </cell>
          <cell r="G166">
            <v>0.49195999999999995</v>
          </cell>
          <cell r="H166">
            <v>12.298999999999999</v>
          </cell>
          <cell r="I166">
            <v>32.680999999999997</v>
          </cell>
          <cell r="J166">
            <v>12.304</v>
          </cell>
          <cell r="K166">
            <v>32.808999999999997</v>
          </cell>
          <cell r="L166">
            <v>12.180999999999999</v>
          </cell>
          <cell r="M166">
            <v>32.698999999999998</v>
          </cell>
          <cell r="N166">
            <v>12.189</v>
          </cell>
          <cell r="O166">
            <v>32.930999999999997</v>
          </cell>
        </row>
        <row r="167">
          <cell r="B167" t="str">
            <v>SHAP</v>
          </cell>
          <cell r="C167">
            <v>33</v>
          </cell>
          <cell r="D167">
            <v>43.75</v>
          </cell>
          <cell r="E167">
            <v>17.5</v>
          </cell>
          <cell r="F167">
            <v>0.41819428571428569</v>
          </cell>
          <cell r="G167">
            <v>0.43685714285714283</v>
          </cell>
          <cell r="H167">
            <v>7.6449999999999996</v>
          </cell>
          <cell r="I167">
            <v>18.295999999999999</v>
          </cell>
          <cell r="J167">
            <v>7.649</v>
          </cell>
          <cell r="K167">
            <v>18.420999999999999</v>
          </cell>
          <cell r="L167">
            <v>7.6040000000000001</v>
          </cell>
          <cell r="M167">
            <v>18.372</v>
          </cell>
          <cell r="N167">
            <v>7.6079999999999997</v>
          </cell>
          <cell r="O167">
            <v>18.437000000000001</v>
          </cell>
        </row>
        <row r="168">
          <cell r="B168" t="str">
            <v>SKELTON C</v>
          </cell>
          <cell r="C168">
            <v>33</v>
          </cell>
          <cell r="D168">
            <v>62.5</v>
          </cell>
          <cell r="E168">
            <v>25</v>
          </cell>
          <cell r="F168">
            <v>0.10763200000000001</v>
          </cell>
          <cell r="G168">
            <v>0.13739999999999999</v>
          </cell>
          <cell r="H168">
            <v>3.4350000000000001</v>
          </cell>
          <cell r="I168">
            <v>6.7270000000000003</v>
          </cell>
          <cell r="J168">
            <v>3.4359999999999999</v>
          </cell>
          <cell r="K168">
            <v>6.7309999999999999</v>
          </cell>
          <cell r="L168">
            <v>3.4129999999999998</v>
          </cell>
          <cell r="M168">
            <v>6.67</v>
          </cell>
          <cell r="N168">
            <v>3.4129999999999998</v>
          </cell>
          <cell r="O168">
            <v>6.6719999999999997</v>
          </cell>
        </row>
        <row r="169">
          <cell r="B169" t="str">
            <v>WHINFELL</v>
          </cell>
          <cell r="C169">
            <v>33</v>
          </cell>
          <cell r="D169">
            <v>20</v>
          </cell>
          <cell r="E169">
            <v>8</v>
          </cell>
          <cell r="F169">
            <v>0.33750000000000002</v>
          </cell>
          <cell r="G169">
            <v>0.45400000000000001</v>
          </cell>
          <cell r="H169">
            <v>3.6320000000000001</v>
          </cell>
          <cell r="I169">
            <v>6.75</v>
          </cell>
          <cell r="J169">
            <v>3.633</v>
          </cell>
          <cell r="K169">
            <v>6.7549999999999999</v>
          </cell>
          <cell r="L169">
            <v>3.61</v>
          </cell>
          <cell r="M169">
            <v>6.7320000000000002</v>
          </cell>
          <cell r="N169">
            <v>3.6110000000000002</v>
          </cell>
          <cell r="O169">
            <v>6.74</v>
          </cell>
        </row>
        <row r="170">
          <cell r="B170" t="str">
            <v>AVENHAM</v>
          </cell>
          <cell r="C170">
            <v>33</v>
          </cell>
          <cell r="D170">
            <v>33.405000000000001</v>
          </cell>
          <cell r="E170">
            <v>13.1</v>
          </cell>
          <cell r="F170">
            <v>0.74620565783565329</v>
          </cell>
          <cell r="G170">
            <v>0.82633587786259544</v>
          </cell>
          <cell r="H170">
            <v>10.824999999999999</v>
          </cell>
          <cell r="I170">
            <v>24.927</v>
          </cell>
          <cell r="J170">
            <v>10.829000000000001</v>
          </cell>
          <cell r="K170">
            <v>25.006</v>
          </cell>
          <cell r="L170">
            <v>10.836</v>
          </cell>
          <cell r="M170">
            <v>25.158000000000001</v>
          </cell>
          <cell r="N170">
            <v>10.842000000000001</v>
          </cell>
          <cell r="O170">
            <v>25.234000000000002</v>
          </cell>
        </row>
        <row r="171">
          <cell r="B171" t="str">
            <v>PRESTON EAST</v>
          </cell>
          <cell r="C171">
            <v>33</v>
          </cell>
          <cell r="D171">
            <v>62.5</v>
          </cell>
          <cell r="E171">
            <v>25</v>
          </cell>
          <cell r="F171">
            <v>0.83040000000000003</v>
          </cell>
          <cell r="G171">
            <v>0.65864</v>
          </cell>
          <cell r="H171">
            <v>16.466000000000001</v>
          </cell>
          <cell r="I171">
            <v>51.9</v>
          </cell>
          <cell r="J171">
            <v>16.472999999999999</v>
          </cell>
          <cell r="K171">
            <v>52.131999999999998</v>
          </cell>
          <cell r="L171">
            <v>16.484000000000002</v>
          </cell>
          <cell r="M171">
            <v>52.537999999999997</v>
          </cell>
          <cell r="N171">
            <v>16.497</v>
          </cell>
          <cell r="O171">
            <v>52.737000000000002</v>
          </cell>
        </row>
        <row r="172">
          <cell r="B172" t="str">
            <v>ANCOATS NORTH</v>
          </cell>
          <cell r="C172">
            <v>33</v>
          </cell>
          <cell r="D172">
            <v>43.75</v>
          </cell>
          <cell r="E172">
            <v>17.5</v>
          </cell>
          <cell r="F172">
            <v>0.76763428571428582</v>
          </cell>
          <cell r="G172">
            <v>0.66177142857142857</v>
          </cell>
          <cell r="H172">
            <v>11.581</v>
          </cell>
          <cell r="I172">
            <v>33.584000000000003</v>
          </cell>
          <cell r="J172">
            <v>11.592000000000001</v>
          </cell>
          <cell r="K172">
            <v>33.942999999999998</v>
          </cell>
          <cell r="L172">
            <v>11.617000000000001</v>
          </cell>
          <cell r="M172">
            <v>34.478999999999999</v>
          </cell>
          <cell r="N172">
            <v>11.63</v>
          </cell>
          <cell r="O172">
            <v>34.771000000000001</v>
          </cell>
        </row>
        <row r="173">
          <cell r="B173" t="str">
            <v>HARPURHEY</v>
          </cell>
          <cell r="C173">
            <v>33</v>
          </cell>
          <cell r="D173">
            <v>43.75</v>
          </cell>
          <cell r="E173">
            <v>17.5</v>
          </cell>
          <cell r="F173">
            <v>0.60178285714285717</v>
          </cell>
          <cell r="G173">
            <v>0.59862857142857151</v>
          </cell>
          <cell r="H173">
            <v>10.476000000000001</v>
          </cell>
          <cell r="I173">
            <v>26.327999999999999</v>
          </cell>
          <cell r="J173">
            <v>10.484999999999999</v>
          </cell>
          <cell r="K173">
            <v>26.585999999999999</v>
          </cell>
          <cell r="L173">
            <v>10.509</v>
          </cell>
          <cell r="M173">
            <v>26.984000000000002</v>
          </cell>
          <cell r="N173">
            <v>10.519</v>
          </cell>
          <cell r="O173">
            <v>27.186</v>
          </cell>
        </row>
        <row r="174">
          <cell r="B174" t="str">
            <v>RED BANK</v>
          </cell>
          <cell r="C174">
            <v>33</v>
          </cell>
          <cell r="D174">
            <v>43.75</v>
          </cell>
          <cell r="E174">
            <v>17.5</v>
          </cell>
          <cell r="F174">
            <v>0.80212571428571433</v>
          </cell>
          <cell r="G174">
            <v>0.67651428571428573</v>
          </cell>
          <cell r="H174">
            <v>11.839</v>
          </cell>
          <cell r="I174">
            <v>35.093000000000004</v>
          </cell>
          <cell r="J174">
            <v>11.851000000000001</v>
          </cell>
          <cell r="K174">
            <v>35.445999999999998</v>
          </cell>
          <cell r="L174">
            <v>11.877000000000001</v>
          </cell>
          <cell r="M174">
            <v>35.979999999999997</v>
          </cell>
          <cell r="N174">
            <v>11.89</v>
          </cell>
          <cell r="O174">
            <v>36.279000000000003</v>
          </cell>
        </row>
        <row r="175">
          <cell r="B175" t="str">
            <v>HIGHER WALTON</v>
          </cell>
          <cell r="C175">
            <v>33</v>
          </cell>
          <cell r="D175">
            <v>43.75</v>
          </cell>
          <cell r="E175">
            <v>17.5</v>
          </cell>
          <cell r="F175">
            <v>0.44445714285714288</v>
          </cell>
          <cell r="G175">
            <v>0.46005714285714289</v>
          </cell>
          <cell r="H175">
            <v>8.0510000000000002</v>
          </cell>
          <cell r="I175">
            <v>19.445</v>
          </cell>
          <cell r="J175">
            <v>8.0559999999999992</v>
          </cell>
          <cell r="K175">
            <v>19.562999999999999</v>
          </cell>
          <cell r="L175">
            <v>8.0809999999999995</v>
          </cell>
          <cell r="M175">
            <v>19.773</v>
          </cell>
          <cell r="N175">
            <v>8.0869999999999997</v>
          </cell>
          <cell r="O175">
            <v>19.879000000000001</v>
          </cell>
        </row>
        <row r="176">
          <cell r="B176" t="str">
            <v xml:space="preserve">HOLME RD                                </v>
          </cell>
          <cell r="C176">
            <v>33</v>
          </cell>
          <cell r="D176">
            <v>50</v>
          </cell>
          <cell r="E176">
            <v>20</v>
          </cell>
          <cell r="F176">
            <v>0.91444000000000003</v>
          </cell>
          <cell r="G176">
            <v>0.77449999999999997</v>
          </cell>
          <cell r="H176">
            <v>15.49</v>
          </cell>
          <cell r="I176">
            <v>45.722000000000001</v>
          </cell>
          <cell r="J176">
            <v>15.500999999999999</v>
          </cell>
          <cell r="K176">
            <v>46.064</v>
          </cell>
          <cell r="L176">
            <v>15.387</v>
          </cell>
          <cell r="M176">
            <v>46.360999999999997</v>
          </cell>
          <cell r="N176">
            <v>15.393000000000001</v>
          </cell>
          <cell r="O176">
            <v>46.502000000000002</v>
          </cell>
        </row>
        <row r="177">
          <cell r="B177" t="str">
            <v>MOORSIDE</v>
          </cell>
          <cell r="C177">
            <v>33</v>
          </cell>
          <cell r="D177">
            <v>33.405000000000001</v>
          </cell>
          <cell r="E177">
            <v>13.1</v>
          </cell>
          <cell r="F177">
            <v>0.65253704535249202</v>
          </cell>
          <cell r="G177">
            <v>0.72076335877862596</v>
          </cell>
          <cell r="H177">
            <v>9.4420000000000002</v>
          </cell>
          <cell r="I177">
            <v>21.797999999999998</v>
          </cell>
          <cell r="J177">
            <v>9.4469999999999992</v>
          </cell>
          <cell r="K177">
            <v>21.844999999999999</v>
          </cell>
          <cell r="L177">
            <v>9.3949999999999996</v>
          </cell>
          <cell r="M177">
            <v>21.794</v>
          </cell>
          <cell r="N177">
            <v>9.3970000000000002</v>
          </cell>
          <cell r="O177">
            <v>21.811</v>
          </cell>
        </row>
        <row r="178">
          <cell r="B178" t="str">
            <v>RIBBLE</v>
          </cell>
          <cell r="C178">
            <v>33</v>
          </cell>
          <cell r="D178">
            <v>62.5</v>
          </cell>
          <cell r="E178">
            <v>25</v>
          </cell>
          <cell r="F178">
            <v>0.77832000000000001</v>
          </cell>
          <cell r="G178">
            <v>0.64995999999999998</v>
          </cell>
          <cell r="H178">
            <v>16.248999999999999</v>
          </cell>
          <cell r="I178">
            <v>48.645000000000003</v>
          </cell>
          <cell r="J178">
            <v>16.260999999999999</v>
          </cell>
          <cell r="K178">
            <v>49.076999999999998</v>
          </cell>
          <cell r="L178">
            <v>16.135000000000002</v>
          </cell>
          <cell r="M178">
            <v>49.506999999999998</v>
          </cell>
          <cell r="N178">
            <v>16.140999999999998</v>
          </cell>
          <cell r="O178">
            <v>49.68</v>
          </cell>
        </row>
        <row r="179">
          <cell r="B179" t="str">
            <v>ST. MARYS STREET A</v>
          </cell>
          <cell r="C179">
            <v>33</v>
          </cell>
          <cell r="D179">
            <v>33.405000000000001</v>
          </cell>
          <cell r="E179">
            <v>13.1</v>
          </cell>
          <cell r="F179">
            <v>0.87088759167789243</v>
          </cell>
          <cell r="G179">
            <v>0.93786259541984729</v>
          </cell>
          <cell r="H179">
            <v>12.286</v>
          </cell>
          <cell r="I179">
            <v>29.091999999999999</v>
          </cell>
          <cell r="J179">
            <v>12.292999999999999</v>
          </cell>
          <cell r="K179">
            <v>29.242000000000001</v>
          </cell>
          <cell r="L179">
            <v>12.223000000000001</v>
          </cell>
          <cell r="M179">
            <v>29.312000000000001</v>
          </cell>
          <cell r="N179">
            <v>12.227</v>
          </cell>
          <cell r="O179">
            <v>29.37</v>
          </cell>
        </row>
        <row r="180">
          <cell r="B180" t="str">
            <v>ST. MARYS STREET B</v>
          </cell>
          <cell r="C180">
            <v>33</v>
          </cell>
          <cell r="D180">
            <v>33.405000000000001</v>
          </cell>
          <cell r="E180">
            <v>13.1</v>
          </cell>
          <cell r="F180">
            <v>0.85891333632689715</v>
          </cell>
          <cell r="G180">
            <v>0.9222900763358779</v>
          </cell>
          <cell r="H180">
            <v>12.082000000000001</v>
          </cell>
          <cell r="I180">
            <v>28.692</v>
          </cell>
          <cell r="J180">
            <v>12.089</v>
          </cell>
          <cell r="K180">
            <v>29.132999999999999</v>
          </cell>
          <cell r="L180">
            <v>12.021000000000001</v>
          </cell>
          <cell r="M180">
            <v>30.128</v>
          </cell>
          <cell r="N180">
            <v>12.023999999999999</v>
          </cell>
          <cell r="O180">
            <v>29.69</v>
          </cell>
        </row>
        <row r="181">
          <cell r="B181" t="str">
            <v>TARDY GATE</v>
          </cell>
          <cell r="C181">
            <v>33</v>
          </cell>
          <cell r="D181">
            <v>43.75</v>
          </cell>
          <cell r="E181">
            <v>17.5</v>
          </cell>
          <cell r="F181">
            <v>0.60905142857142858</v>
          </cell>
          <cell r="G181">
            <v>0.67634285714285713</v>
          </cell>
          <cell r="H181">
            <v>11.836</v>
          </cell>
          <cell r="I181">
            <v>26.646000000000001</v>
          </cell>
          <cell r="J181">
            <v>11.843</v>
          </cell>
          <cell r="K181">
            <v>26.768000000000001</v>
          </cell>
          <cell r="L181">
            <v>11.779</v>
          </cell>
          <cell r="M181">
            <v>26.815999999999999</v>
          </cell>
          <cell r="N181">
            <v>11.782</v>
          </cell>
          <cell r="O181">
            <v>26.846</v>
          </cell>
        </row>
        <row r="182">
          <cell r="B182" t="str">
            <v>TULKETH</v>
          </cell>
          <cell r="C182">
            <v>33</v>
          </cell>
          <cell r="D182">
            <v>43.75</v>
          </cell>
          <cell r="E182">
            <v>17.5</v>
          </cell>
          <cell r="F182">
            <v>0.95051428571428576</v>
          </cell>
          <cell r="G182">
            <v>0.81182857142857145</v>
          </cell>
          <cell r="H182">
            <v>14.207000000000001</v>
          </cell>
          <cell r="I182">
            <v>41.585000000000001</v>
          </cell>
          <cell r="J182">
            <v>14.217000000000001</v>
          </cell>
          <cell r="K182">
            <v>41.914999999999999</v>
          </cell>
          <cell r="L182">
            <v>14.121</v>
          </cell>
          <cell r="M182">
            <v>42.286000000000001</v>
          </cell>
          <cell r="N182">
            <v>14.125999999999999</v>
          </cell>
          <cell r="O182">
            <v>42.405999999999999</v>
          </cell>
        </row>
        <row r="183">
          <cell r="B183" t="str">
            <v>ROCHDALE CENTRAL</v>
          </cell>
          <cell r="C183">
            <v>33</v>
          </cell>
          <cell r="D183">
            <v>33.405000000000001</v>
          </cell>
          <cell r="E183">
            <v>13.1</v>
          </cell>
          <cell r="F183">
            <v>1.079628798084119</v>
          </cell>
          <cell r="G183">
            <v>0.94801526717557261</v>
          </cell>
          <cell r="H183">
            <v>12.419</v>
          </cell>
          <cell r="I183">
            <v>36.064999999999998</v>
          </cell>
          <cell r="J183">
            <v>12.426</v>
          </cell>
          <cell r="K183">
            <v>36.292000000000002</v>
          </cell>
          <cell r="L183">
            <v>12.433999999999999</v>
          </cell>
          <cell r="M183">
            <v>36.518000000000001</v>
          </cell>
          <cell r="N183">
            <v>12.444000000000001</v>
          </cell>
          <cell r="O183">
            <v>36.683</v>
          </cell>
        </row>
        <row r="184">
          <cell r="B184" t="str">
            <v>GRANE ROAD</v>
          </cell>
          <cell r="C184">
            <v>33</v>
          </cell>
          <cell r="D184">
            <v>62.5</v>
          </cell>
          <cell r="E184">
            <v>25</v>
          </cell>
          <cell r="F184">
            <v>0.381216</v>
          </cell>
          <cell r="G184">
            <v>0.36704000000000003</v>
          </cell>
          <cell r="H184">
            <v>9.1760000000000002</v>
          </cell>
          <cell r="I184">
            <v>23.826000000000001</v>
          </cell>
          <cell r="J184">
            <v>9.1809999999999992</v>
          </cell>
          <cell r="K184">
            <v>23.914000000000001</v>
          </cell>
          <cell r="L184">
            <v>9.1890000000000001</v>
          </cell>
          <cell r="M184">
            <v>24.058</v>
          </cell>
          <cell r="N184">
            <v>9.2050000000000001</v>
          </cell>
          <cell r="O184">
            <v>24.152000000000001</v>
          </cell>
        </row>
        <row r="185">
          <cell r="B185" t="str">
            <v>PRINNY HILL</v>
          </cell>
          <cell r="C185">
            <v>33</v>
          </cell>
          <cell r="D185">
            <v>33.405000000000001</v>
          </cell>
          <cell r="E185">
            <v>13.1</v>
          </cell>
          <cell r="F185">
            <v>0.6434665469241132</v>
          </cell>
          <cell r="G185">
            <v>0.66862595419847337</v>
          </cell>
          <cell r="H185">
            <v>8.7590000000000003</v>
          </cell>
          <cell r="I185">
            <v>21.495000000000001</v>
          </cell>
          <cell r="J185">
            <v>8.7629999999999999</v>
          </cell>
          <cell r="K185">
            <v>21.565000000000001</v>
          </cell>
          <cell r="L185">
            <v>8.77</v>
          </cell>
          <cell r="M185">
            <v>21.68</v>
          </cell>
          <cell r="N185">
            <v>8.7850000000000001</v>
          </cell>
          <cell r="O185">
            <v>21.757000000000001</v>
          </cell>
        </row>
        <row r="186">
          <cell r="B186" t="str">
            <v>ROSSENDALE</v>
          </cell>
          <cell r="C186">
            <v>33</v>
          </cell>
          <cell r="D186">
            <v>62.5</v>
          </cell>
          <cell r="E186">
            <v>25</v>
          </cell>
          <cell r="F186">
            <v>0.50756800000000002</v>
          </cell>
          <cell r="G186">
            <v>0.42659999999999998</v>
          </cell>
          <cell r="H186">
            <v>10.664999999999999</v>
          </cell>
          <cell r="I186">
            <v>31.722999999999999</v>
          </cell>
          <cell r="J186">
            <v>10.670999999999999</v>
          </cell>
          <cell r="K186">
            <v>31.919</v>
          </cell>
          <cell r="L186">
            <v>10.68</v>
          </cell>
          <cell r="M186">
            <v>32.216000000000001</v>
          </cell>
          <cell r="N186">
            <v>10.702999999999999</v>
          </cell>
          <cell r="O186">
            <v>32.414000000000001</v>
          </cell>
        </row>
        <row r="187">
          <cell r="B187" t="str">
            <v>STUBBINS A</v>
          </cell>
          <cell r="C187">
            <v>33</v>
          </cell>
          <cell r="D187">
            <v>43.75</v>
          </cell>
          <cell r="E187">
            <v>17.5</v>
          </cell>
          <cell r="F187">
            <v>0.35298285714285715</v>
          </cell>
          <cell r="G187">
            <v>0.37097142857142856</v>
          </cell>
          <cell r="H187">
            <v>6.492</v>
          </cell>
          <cell r="I187">
            <v>15.443</v>
          </cell>
          <cell r="J187">
            <v>6.4950000000000001</v>
          </cell>
          <cell r="K187">
            <v>15.493</v>
          </cell>
          <cell r="L187">
            <v>6.4980000000000002</v>
          </cell>
          <cell r="M187">
            <v>15.545</v>
          </cell>
          <cell r="N187">
            <v>6.516</v>
          </cell>
          <cell r="O187">
            <v>15.629</v>
          </cell>
        </row>
        <row r="188">
          <cell r="B188" t="str">
            <v>STUBBINS B</v>
          </cell>
          <cell r="C188">
            <v>33</v>
          </cell>
          <cell r="D188">
            <v>43.75</v>
          </cell>
          <cell r="E188">
            <v>17.5</v>
          </cell>
          <cell r="F188">
            <v>0.35307428571428567</v>
          </cell>
          <cell r="G188">
            <v>0.37165714285714285</v>
          </cell>
          <cell r="H188">
            <v>6.5039999999999996</v>
          </cell>
          <cell r="I188">
            <v>15.446999999999999</v>
          </cell>
          <cell r="J188">
            <v>6.5060000000000002</v>
          </cell>
          <cell r="K188">
            <v>15.497</v>
          </cell>
          <cell r="L188">
            <v>6.51</v>
          </cell>
          <cell r="M188">
            <v>15.55</v>
          </cell>
          <cell r="N188">
            <v>6.5270000000000001</v>
          </cell>
          <cell r="O188">
            <v>15.634</v>
          </cell>
        </row>
        <row r="189">
          <cell r="B189" t="str">
            <v>ROYTON</v>
          </cell>
          <cell r="C189">
            <v>33</v>
          </cell>
          <cell r="D189">
            <v>33.405000000000001</v>
          </cell>
          <cell r="E189">
            <v>13.1</v>
          </cell>
          <cell r="F189">
            <v>1.1390809759018112</v>
          </cell>
          <cell r="G189">
            <v>0.99167938931297706</v>
          </cell>
          <cell r="H189">
            <v>12.991</v>
          </cell>
          <cell r="I189">
            <v>38.051000000000002</v>
          </cell>
          <cell r="J189">
            <v>12.997999999999999</v>
          </cell>
          <cell r="K189">
            <v>38.231000000000002</v>
          </cell>
          <cell r="L189">
            <v>13.01</v>
          </cell>
          <cell r="M189">
            <v>38.555</v>
          </cell>
          <cell r="N189">
            <v>13.019</v>
          </cell>
          <cell r="O189">
            <v>38.74</v>
          </cell>
        </row>
        <row r="190">
          <cell r="B190" t="str">
            <v>WILLOWBANK</v>
          </cell>
          <cell r="C190">
            <v>33</v>
          </cell>
          <cell r="D190">
            <v>43.75</v>
          </cell>
          <cell r="E190">
            <v>17.5</v>
          </cell>
          <cell r="F190">
            <v>0.71001142857142852</v>
          </cell>
          <cell r="G190">
            <v>0.65400000000000003</v>
          </cell>
          <cell r="H190">
            <v>11.445</v>
          </cell>
          <cell r="I190">
            <v>31.062999999999999</v>
          </cell>
          <cell r="J190">
            <v>11.452999999999999</v>
          </cell>
          <cell r="K190">
            <v>31.245000000000001</v>
          </cell>
          <cell r="L190">
            <v>11.471</v>
          </cell>
          <cell r="M190">
            <v>31.56</v>
          </cell>
          <cell r="N190">
            <v>11.496</v>
          </cell>
          <cell r="O190">
            <v>31.783999999999999</v>
          </cell>
        </row>
        <row r="191">
          <cell r="B191" t="str">
            <v>ASHTON ON MERSEY</v>
          </cell>
          <cell r="C191">
            <v>33</v>
          </cell>
          <cell r="D191">
            <v>43.75</v>
          </cell>
          <cell r="E191">
            <v>17.5</v>
          </cell>
          <cell r="F191">
            <v>0.62450285714285714</v>
          </cell>
          <cell r="G191">
            <v>0.56874285714285711</v>
          </cell>
          <cell r="H191">
            <v>9.9529999999999994</v>
          </cell>
          <cell r="I191">
            <v>27.321999999999999</v>
          </cell>
          <cell r="J191">
            <v>9.9619999999999997</v>
          </cell>
          <cell r="K191">
            <v>27.555</v>
          </cell>
          <cell r="L191">
            <v>9.9749999999999996</v>
          </cell>
          <cell r="M191">
            <v>27.864000000000001</v>
          </cell>
          <cell r="N191">
            <v>9.9860000000000007</v>
          </cell>
          <cell r="O191">
            <v>27.989000000000001</v>
          </cell>
        </row>
        <row r="192">
          <cell r="B192" t="str">
            <v>BAGULEY</v>
          </cell>
          <cell r="C192">
            <v>33</v>
          </cell>
          <cell r="D192">
            <v>43.75</v>
          </cell>
          <cell r="E192">
            <v>17.5</v>
          </cell>
          <cell r="F192">
            <v>0.54347428571428569</v>
          </cell>
          <cell r="G192">
            <v>0.53765714285714294</v>
          </cell>
          <cell r="H192">
            <v>9.4090000000000007</v>
          </cell>
          <cell r="I192">
            <v>23.777000000000001</v>
          </cell>
          <cell r="J192">
            <v>9.4169999999999998</v>
          </cell>
          <cell r="K192">
            <v>23.989000000000001</v>
          </cell>
          <cell r="L192">
            <v>9.4290000000000003</v>
          </cell>
          <cell r="M192">
            <v>24.285</v>
          </cell>
          <cell r="N192">
            <v>9.4420000000000002</v>
          </cell>
          <cell r="O192">
            <v>24.454000000000001</v>
          </cell>
        </row>
        <row r="193">
          <cell r="B193" t="str">
            <v>SALE</v>
          </cell>
          <cell r="C193">
            <v>33</v>
          </cell>
          <cell r="D193">
            <v>62.5</v>
          </cell>
          <cell r="E193">
            <v>25</v>
          </cell>
          <cell r="F193">
            <v>0.49656</v>
          </cell>
          <cell r="G193">
            <v>0.42568</v>
          </cell>
          <cell r="H193">
            <v>10.641999999999999</v>
          </cell>
          <cell r="I193">
            <v>31.035</v>
          </cell>
          <cell r="J193">
            <v>10.651999999999999</v>
          </cell>
          <cell r="K193">
            <v>31.378</v>
          </cell>
          <cell r="L193">
            <v>10.664999999999999</v>
          </cell>
          <cell r="M193">
            <v>31.843</v>
          </cell>
          <cell r="N193">
            <v>10.678000000000001</v>
          </cell>
          <cell r="O193">
            <v>32.042999999999999</v>
          </cell>
        </row>
        <row r="194">
          <cell r="B194" t="str">
            <v>SALE MOOR</v>
          </cell>
          <cell r="C194">
            <v>33</v>
          </cell>
          <cell r="D194">
            <v>43.75</v>
          </cell>
          <cell r="E194">
            <v>17.5</v>
          </cell>
          <cell r="F194">
            <v>0.6265371428571429</v>
          </cell>
          <cell r="G194">
            <v>0.56868571428571424</v>
          </cell>
          <cell r="H194">
            <v>9.952</v>
          </cell>
          <cell r="I194">
            <v>27.411000000000001</v>
          </cell>
          <cell r="J194">
            <v>9.9610000000000003</v>
          </cell>
          <cell r="K194">
            <v>27.672999999999998</v>
          </cell>
          <cell r="L194">
            <v>9.9740000000000002</v>
          </cell>
          <cell r="M194">
            <v>27.992999999999999</v>
          </cell>
          <cell r="N194">
            <v>9.9870000000000001</v>
          </cell>
          <cell r="O194">
            <v>28.145</v>
          </cell>
        </row>
        <row r="195">
          <cell r="B195" t="str">
            <v>SANDGATE</v>
          </cell>
          <cell r="C195">
            <v>33</v>
          </cell>
          <cell r="D195">
            <v>43.75</v>
          </cell>
          <cell r="E195">
            <v>17.5</v>
          </cell>
          <cell r="F195">
            <v>0.85645714285714281</v>
          </cell>
          <cell r="G195">
            <v>0.77325714285714287</v>
          </cell>
          <cell r="H195">
            <v>13.532</v>
          </cell>
          <cell r="I195">
            <v>37.47</v>
          </cell>
          <cell r="J195">
            <v>13.537000000000001</v>
          </cell>
          <cell r="K195">
            <v>37.61</v>
          </cell>
          <cell r="L195">
            <v>13.563000000000001</v>
          </cell>
          <cell r="M195">
            <v>37.869</v>
          </cell>
          <cell r="N195">
            <v>13.574</v>
          </cell>
          <cell r="O195">
            <v>37.933</v>
          </cell>
        </row>
        <row r="196">
          <cell r="B196" t="str">
            <v>SIDDICK</v>
          </cell>
          <cell r="C196">
            <v>33</v>
          </cell>
          <cell r="D196">
            <v>65.75</v>
          </cell>
          <cell r="E196">
            <v>26.3</v>
          </cell>
          <cell r="F196">
            <v>0.82165779467680611</v>
          </cell>
          <cell r="G196">
            <v>0.70566539923954374</v>
          </cell>
          <cell r="H196">
            <v>18.559000000000001</v>
          </cell>
          <cell r="I196">
            <v>54.024000000000001</v>
          </cell>
          <cell r="J196">
            <v>18.565999999999999</v>
          </cell>
          <cell r="K196">
            <v>54.158999999999999</v>
          </cell>
          <cell r="L196">
            <v>18.510999999999999</v>
          </cell>
          <cell r="M196">
            <v>54.100999999999999</v>
          </cell>
          <cell r="N196">
            <v>18.329000000000001</v>
          </cell>
          <cell r="O196">
            <v>53.536999999999999</v>
          </cell>
        </row>
        <row r="197">
          <cell r="B197" t="str">
            <v>ORMSKIRK</v>
          </cell>
          <cell r="C197">
            <v>33</v>
          </cell>
          <cell r="D197">
            <v>33.405000000000001</v>
          </cell>
          <cell r="E197">
            <v>13.1</v>
          </cell>
          <cell r="F197">
            <v>0.63706032031133053</v>
          </cell>
          <cell r="G197">
            <v>0.69580152671755724</v>
          </cell>
          <cell r="H197">
            <v>9.1150000000000002</v>
          </cell>
          <cell r="I197">
            <v>21.280999999999999</v>
          </cell>
          <cell r="J197">
            <v>9.1189999999999998</v>
          </cell>
          <cell r="K197">
            <v>21.41</v>
          </cell>
          <cell r="L197">
            <v>9.1300000000000008</v>
          </cell>
          <cell r="M197">
            <v>21.62</v>
          </cell>
          <cell r="N197">
            <v>9.1329999999999991</v>
          </cell>
          <cell r="O197">
            <v>21.686</v>
          </cell>
        </row>
        <row r="198">
          <cell r="B198" t="str">
            <v>PIMBO</v>
          </cell>
          <cell r="C198">
            <v>33</v>
          </cell>
          <cell r="D198">
            <v>43.75</v>
          </cell>
          <cell r="E198">
            <v>17.5</v>
          </cell>
          <cell r="F198">
            <v>0.85984000000000005</v>
          </cell>
          <cell r="G198">
            <v>0.76057142857142856</v>
          </cell>
          <cell r="H198">
            <v>13.31</v>
          </cell>
          <cell r="I198">
            <v>37.618000000000002</v>
          </cell>
          <cell r="J198">
            <v>13.316000000000001</v>
          </cell>
          <cell r="K198">
            <v>37.755000000000003</v>
          </cell>
          <cell r="L198">
            <v>13.327999999999999</v>
          </cell>
          <cell r="M198">
            <v>37.985999999999997</v>
          </cell>
          <cell r="N198">
            <v>13.332000000000001</v>
          </cell>
          <cell r="O198">
            <v>38.081000000000003</v>
          </cell>
        </row>
        <row r="199">
          <cell r="B199" t="str">
            <v>SKELMERSDALE</v>
          </cell>
          <cell r="C199">
            <v>33</v>
          </cell>
          <cell r="D199">
            <v>43.75</v>
          </cell>
          <cell r="E199">
            <v>17.5</v>
          </cell>
          <cell r="F199">
            <v>1.0531885714285714</v>
          </cell>
          <cell r="G199">
            <v>0.85285714285714287</v>
          </cell>
          <cell r="H199">
            <v>14.925000000000001</v>
          </cell>
          <cell r="I199">
            <v>46.076999999999998</v>
          </cell>
          <cell r="J199">
            <v>14.933</v>
          </cell>
          <cell r="K199">
            <v>46.341999999999999</v>
          </cell>
          <cell r="L199">
            <v>14.948</v>
          </cell>
          <cell r="M199">
            <v>46.787999999999997</v>
          </cell>
          <cell r="N199">
            <v>14.952999999999999</v>
          </cell>
          <cell r="O199">
            <v>46.933999999999997</v>
          </cell>
        </row>
        <row r="200">
          <cell r="B200" t="str">
            <v>WILLOW HEY</v>
          </cell>
          <cell r="C200">
            <v>33</v>
          </cell>
          <cell r="D200">
            <v>43.75</v>
          </cell>
          <cell r="E200">
            <v>17.5</v>
          </cell>
          <cell r="F200">
            <v>0.96304000000000001</v>
          </cell>
          <cell r="G200">
            <v>0.80840000000000001</v>
          </cell>
          <cell r="H200">
            <v>14.147</v>
          </cell>
          <cell r="I200">
            <v>42.133000000000003</v>
          </cell>
          <cell r="J200">
            <v>14.154</v>
          </cell>
          <cell r="K200">
            <v>42.27</v>
          </cell>
          <cell r="L200">
            <v>14.167</v>
          </cell>
          <cell r="M200">
            <v>42.543999999999997</v>
          </cell>
          <cell r="N200">
            <v>14.172000000000001</v>
          </cell>
          <cell r="O200">
            <v>42.65</v>
          </cell>
        </row>
        <row r="201">
          <cell r="B201" t="str">
            <v>SPADEADAM</v>
          </cell>
          <cell r="C201">
            <v>33</v>
          </cell>
          <cell r="D201">
            <v>43.8</v>
          </cell>
          <cell r="E201">
            <v>17.5</v>
          </cell>
          <cell r="F201">
            <v>0.10006849315068493</v>
          </cell>
          <cell r="G201">
            <v>9.0685714285714286E-2</v>
          </cell>
          <cell r="H201">
            <v>1.587</v>
          </cell>
          <cell r="I201">
            <v>4.383</v>
          </cell>
          <cell r="J201">
            <v>1.587</v>
          </cell>
          <cell r="K201">
            <v>4.3899999999999997</v>
          </cell>
          <cell r="L201">
            <v>1.5880000000000001</v>
          </cell>
          <cell r="M201">
            <v>4.4340000000000002</v>
          </cell>
          <cell r="N201">
            <v>1.5629999999999999</v>
          </cell>
          <cell r="O201">
            <v>4.3769999999999998</v>
          </cell>
        </row>
        <row r="202">
          <cell r="B202" t="str">
            <v>ASPATRIA</v>
          </cell>
          <cell r="C202">
            <v>33</v>
          </cell>
          <cell r="D202">
            <v>33.405000000000001</v>
          </cell>
          <cell r="E202">
            <v>13.1</v>
          </cell>
          <cell r="F202">
            <v>0.42442748091603055</v>
          </cell>
          <cell r="G202">
            <v>0.47198473282442749</v>
          </cell>
          <cell r="H202">
            <v>6.1829999999999998</v>
          </cell>
          <cell r="I202">
            <v>14.178000000000001</v>
          </cell>
          <cell r="J202">
            <v>6.1849999999999996</v>
          </cell>
          <cell r="K202">
            <v>14.249000000000001</v>
          </cell>
          <cell r="L202">
            <v>6.1829999999999998</v>
          </cell>
          <cell r="M202">
            <v>14.314</v>
          </cell>
          <cell r="N202">
            <v>6.1639999999999997</v>
          </cell>
          <cell r="O202">
            <v>14.3</v>
          </cell>
        </row>
        <row r="203">
          <cell r="B203" t="str">
            <v>EMBLETON</v>
          </cell>
          <cell r="C203">
            <v>33</v>
          </cell>
          <cell r="D203">
            <v>62.5</v>
          </cell>
          <cell r="E203">
            <v>25</v>
          </cell>
          <cell r="F203">
            <v>0.24241599999999999</v>
          </cell>
          <cell r="G203">
            <v>0.26688000000000001</v>
          </cell>
          <cell r="H203">
            <v>6.6719999999999997</v>
          </cell>
          <cell r="I203">
            <v>15.151</v>
          </cell>
          <cell r="J203">
            <v>6.6740000000000004</v>
          </cell>
          <cell r="K203">
            <v>15.228999999999999</v>
          </cell>
          <cell r="L203">
            <v>6.6630000000000003</v>
          </cell>
          <cell r="M203">
            <v>15.314</v>
          </cell>
          <cell r="N203">
            <v>6.6479999999999997</v>
          </cell>
          <cell r="O203">
            <v>15.352</v>
          </cell>
        </row>
        <row r="204">
          <cell r="B204" t="str">
            <v>STAINBURN</v>
          </cell>
          <cell r="C204">
            <v>33</v>
          </cell>
          <cell r="D204">
            <v>62.5</v>
          </cell>
          <cell r="E204">
            <v>25</v>
          </cell>
          <cell r="F204">
            <v>0.97382399999999991</v>
          </cell>
          <cell r="G204">
            <v>0.7977200000000001</v>
          </cell>
          <cell r="H204">
            <v>19.943000000000001</v>
          </cell>
          <cell r="I204">
            <v>60.863999999999997</v>
          </cell>
          <cell r="J204">
            <v>19.952000000000002</v>
          </cell>
          <cell r="K204">
            <v>61.098999999999997</v>
          </cell>
          <cell r="L204">
            <v>19.904</v>
          </cell>
          <cell r="M204">
            <v>61.170999999999999</v>
          </cell>
          <cell r="N204">
            <v>19.696999999999999</v>
          </cell>
          <cell r="O204">
            <v>60.591000000000001</v>
          </cell>
        </row>
        <row r="205">
          <cell r="B205" t="str">
            <v>CHESTER ROAD</v>
          </cell>
          <cell r="C205">
            <v>33</v>
          </cell>
          <cell r="D205">
            <v>43.75</v>
          </cell>
          <cell r="E205">
            <v>17.5</v>
          </cell>
          <cell r="F205">
            <v>0.79910857142857139</v>
          </cell>
          <cell r="G205">
            <v>0.6597142857142857</v>
          </cell>
          <cell r="H205">
            <v>11.545</v>
          </cell>
          <cell r="I205">
            <v>34.960999999999999</v>
          </cell>
          <cell r="J205">
            <v>11.555</v>
          </cell>
          <cell r="K205">
            <v>35.298000000000002</v>
          </cell>
          <cell r="L205">
            <v>11.573</v>
          </cell>
          <cell r="M205">
            <v>35.683</v>
          </cell>
          <cell r="N205">
            <v>11.587999999999999</v>
          </cell>
          <cell r="O205">
            <v>35.973999999999997</v>
          </cell>
        </row>
        <row r="206">
          <cell r="B206" t="str">
            <v>STRETFORD</v>
          </cell>
          <cell r="C206">
            <v>33</v>
          </cell>
          <cell r="D206">
            <v>43.75</v>
          </cell>
          <cell r="E206">
            <v>17.5</v>
          </cell>
          <cell r="F206">
            <v>0.81865142857142859</v>
          </cell>
          <cell r="G206">
            <v>0.67331428571428564</v>
          </cell>
          <cell r="H206">
            <v>11.782999999999999</v>
          </cell>
          <cell r="I206">
            <v>35.816000000000003</v>
          </cell>
          <cell r="J206">
            <v>11.792999999999999</v>
          </cell>
          <cell r="K206">
            <v>36.195</v>
          </cell>
          <cell r="L206">
            <v>11.813000000000001</v>
          </cell>
          <cell r="M206">
            <v>36.640999999999998</v>
          </cell>
          <cell r="N206">
            <v>11.827</v>
          </cell>
          <cell r="O206">
            <v>36.960999999999999</v>
          </cell>
        </row>
        <row r="207">
          <cell r="B207" t="str">
            <v>TRAFFORD</v>
          </cell>
          <cell r="C207">
            <v>33</v>
          </cell>
          <cell r="D207">
            <v>43.75</v>
          </cell>
          <cell r="E207">
            <v>17.5</v>
          </cell>
          <cell r="F207">
            <v>0.78576000000000001</v>
          </cell>
          <cell r="G207">
            <v>0.65005714285714278</v>
          </cell>
          <cell r="H207">
            <v>11.375999999999999</v>
          </cell>
          <cell r="I207">
            <v>34.377000000000002</v>
          </cell>
          <cell r="J207">
            <v>11.385</v>
          </cell>
          <cell r="K207">
            <v>34.683999999999997</v>
          </cell>
          <cell r="L207">
            <v>11.404</v>
          </cell>
          <cell r="M207">
            <v>35.03</v>
          </cell>
          <cell r="N207">
            <v>11.417999999999999</v>
          </cell>
          <cell r="O207">
            <v>35.304000000000002</v>
          </cell>
        </row>
        <row r="208">
          <cell r="B208" t="str">
            <v>NEWTON HEATH B</v>
          </cell>
          <cell r="C208">
            <v>33</v>
          </cell>
          <cell r="D208">
            <v>43.75</v>
          </cell>
          <cell r="E208">
            <v>17.5</v>
          </cell>
          <cell r="F208">
            <v>0.71967999999999999</v>
          </cell>
          <cell r="G208">
            <v>0.7331428571428571</v>
          </cell>
          <cell r="H208">
            <v>12.83</v>
          </cell>
          <cell r="I208">
            <v>31.486000000000001</v>
          </cell>
          <cell r="J208">
            <v>12.897</v>
          </cell>
          <cell r="K208">
            <v>30.582999999999998</v>
          </cell>
          <cell r="L208">
            <v>12.925000000000001</v>
          </cell>
          <cell r="M208">
            <v>30.719000000000001</v>
          </cell>
          <cell r="N208">
            <v>12.936</v>
          </cell>
          <cell r="O208">
            <v>30.8</v>
          </cell>
        </row>
        <row r="209">
          <cell r="B209" t="str">
            <v>STUART STREET</v>
          </cell>
          <cell r="C209">
            <v>33</v>
          </cell>
          <cell r="D209">
            <v>62.5</v>
          </cell>
          <cell r="E209">
            <v>25</v>
          </cell>
          <cell r="F209">
            <v>0.70940800000000004</v>
          </cell>
          <cell r="G209">
            <v>0.5998</v>
          </cell>
          <cell r="H209">
            <v>14.994999999999999</v>
          </cell>
          <cell r="I209">
            <v>44.338000000000001</v>
          </cell>
          <cell r="J209">
            <v>15.086</v>
          </cell>
          <cell r="K209">
            <v>47.121000000000002</v>
          </cell>
          <cell r="L209">
            <v>15.128</v>
          </cell>
          <cell r="M209">
            <v>47.875999999999998</v>
          </cell>
          <cell r="N209">
            <v>15.145</v>
          </cell>
          <cell r="O209">
            <v>48.290999999999997</v>
          </cell>
        </row>
        <row r="210">
          <cell r="B210" t="str">
            <v xml:space="preserve">JAMESON RD A                 </v>
          </cell>
          <cell r="C210">
            <v>33</v>
          </cell>
          <cell r="D210">
            <v>62.5</v>
          </cell>
          <cell r="E210">
            <v>25</v>
          </cell>
          <cell r="F210">
            <v>0.282528</v>
          </cell>
          <cell r="G210">
            <v>0.32539999999999997</v>
          </cell>
          <cell r="H210">
            <v>8.1349999999999998</v>
          </cell>
          <cell r="I210">
            <v>17.658000000000001</v>
          </cell>
          <cell r="J210">
            <v>8.1359999999999992</v>
          </cell>
          <cell r="K210">
            <v>17.667000000000002</v>
          </cell>
          <cell r="L210">
            <v>8.14</v>
          </cell>
          <cell r="M210">
            <v>17.704999999999998</v>
          </cell>
          <cell r="N210">
            <v>8.141</v>
          </cell>
          <cell r="O210">
            <v>17.712</v>
          </cell>
        </row>
        <row r="211">
          <cell r="B211" t="str">
            <v xml:space="preserve">JAMESON RD B                 </v>
          </cell>
          <cell r="C211">
            <v>33</v>
          </cell>
          <cell r="D211">
            <v>62.5</v>
          </cell>
          <cell r="E211">
            <v>25</v>
          </cell>
          <cell r="F211">
            <v>0.28193599999999996</v>
          </cell>
          <cell r="G211">
            <v>0.32491999999999999</v>
          </cell>
          <cell r="H211">
            <v>8.1229999999999993</v>
          </cell>
          <cell r="I211">
            <v>17.620999999999999</v>
          </cell>
          <cell r="J211">
            <v>8.1240000000000006</v>
          </cell>
          <cell r="K211">
            <v>17.643999999999998</v>
          </cell>
          <cell r="L211">
            <v>8.1289999999999996</v>
          </cell>
          <cell r="M211">
            <v>17.713000000000001</v>
          </cell>
          <cell r="N211">
            <v>8.1300000000000008</v>
          </cell>
          <cell r="O211">
            <v>17.727</v>
          </cell>
        </row>
        <row r="212">
          <cell r="B212" t="str">
            <v xml:space="preserve">GRANGE             </v>
          </cell>
          <cell r="C212">
            <v>33</v>
          </cell>
          <cell r="D212">
            <v>62.5</v>
          </cell>
          <cell r="E212">
            <v>25</v>
          </cell>
          <cell r="F212">
            <v>0.11684799999999999</v>
          </cell>
          <cell r="G212">
            <v>0.156</v>
          </cell>
          <cell r="H212">
            <v>3.9</v>
          </cell>
          <cell r="I212">
            <v>7.3029999999999999</v>
          </cell>
          <cell r="J212">
            <v>3.9020000000000001</v>
          </cell>
          <cell r="K212">
            <v>7.3869999999999996</v>
          </cell>
          <cell r="L212">
            <v>3.8879999999999999</v>
          </cell>
          <cell r="M212">
            <v>7.4240000000000004</v>
          </cell>
          <cell r="N212">
            <v>3.891</v>
          </cell>
          <cell r="O212">
            <v>7.48</v>
          </cell>
        </row>
        <row r="213">
          <cell r="B213" t="str">
            <v>HAVERTHWAITE</v>
          </cell>
          <cell r="C213">
            <v>33</v>
          </cell>
          <cell r="D213">
            <v>33.405000000000001</v>
          </cell>
          <cell r="E213">
            <v>13.1</v>
          </cell>
          <cell r="F213">
            <v>0.22535548570573266</v>
          </cell>
          <cell r="G213">
            <v>0.30412213740458016</v>
          </cell>
          <cell r="H213">
            <v>3.984</v>
          </cell>
          <cell r="I213">
            <v>7.5279999999999996</v>
          </cell>
          <cell r="J213">
            <v>3.9860000000000002</v>
          </cell>
          <cell r="K213">
            <v>7.6139999999999999</v>
          </cell>
          <cell r="L213">
            <v>3.9710000000000001</v>
          </cell>
          <cell r="M213">
            <v>7.6509999999999998</v>
          </cell>
          <cell r="N213">
            <v>3.9740000000000002</v>
          </cell>
          <cell r="O213">
            <v>7.68</v>
          </cell>
        </row>
        <row r="214">
          <cell r="B214" t="str">
            <v>KIRKBY MOOR</v>
          </cell>
          <cell r="C214">
            <v>33</v>
          </cell>
          <cell r="D214">
            <v>20</v>
          </cell>
          <cell r="E214">
            <v>8</v>
          </cell>
          <cell r="F214">
            <v>0.45949999999999996</v>
          </cell>
          <cell r="G214">
            <v>0.57487500000000002</v>
          </cell>
          <cell r="H214">
            <v>4.5990000000000002</v>
          </cell>
          <cell r="I214">
            <v>9.19</v>
          </cell>
          <cell r="J214">
            <v>4.5999999999999996</v>
          </cell>
          <cell r="K214">
            <v>9.2140000000000004</v>
          </cell>
          <cell r="L214">
            <v>4.577</v>
          </cell>
          <cell r="M214">
            <v>9.1829999999999998</v>
          </cell>
          <cell r="N214">
            <v>4.5839999999999996</v>
          </cell>
          <cell r="O214">
            <v>9.2170000000000005</v>
          </cell>
        </row>
        <row r="215">
          <cell r="B215" t="str">
            <v>ULVERSTON</v>
          </cell>
          <cell r="C215">
            <v>33</v>
          </cell>
          <cell r="D215">
            <v>62.5</v>
          </cell>
          <cell r="E215">
            <v>25</v>
          </cell>
          <cell r="F215">
            <v>0.56553599999999993</v>
          </cell>
          <cell r="G215">
            <v>0.45915999999999996</v>
          </cell>
          <cell r="H215">
            <v>11.478999999999999</v>
          </cell>
          <cell r="I215">
            <v>35.345999999999997</v>
          </cell>
          <cell r="J215">
            <v>11.483000000000001</v>
          </cell>
          <cell r="K215">
            <v>35.494</v>
          </cell>
          <cell r="L215">
            <v>11.361000000000001</v>
          </cell>
          <cell r="M215">
            <v>35.228000000000002</v>
          </cell>
          <cell r="N215">
            <v>11.372</v>
          </cell>
          <cell r="O215">
            <v>35.354999999999997</v>
          </cell>
        </row>
        <row r="216">
          <cell r="B216" t="str">
            <v>HEATON MOOR A</v>
          </cell>
          <cell r="C216">
            <v>33</v>
          </cell>
          <cell r="D216">
            <v>43.75</v>
          </cell>
          <cell r="E216">
            <v>17.5</v>
          </cell>
          <cell r="F216">
            <v>0.51874285714285717</v>
          </cell>
          <cell r="G216">
            <v>0.50977142857142854</v>
          </cell>
          <cell r="H216">
            <v>8.9209999999999994</v>
          </cell>
          <cell r="I216">
            <v>22.695</v>
          </cell>
          <cell r="J216">
            <v>8.9280000000000008</v>
          </cell>
          <cell r="K216">
            <v>22.806999999999999</v>
          </cell>
          <cell r="L216">
            <v>8.9380000000000006</v>
          </cell>
          <cell r="M216">
            <v>22.972000000000001</v>
          </cell>
          <cell r="N216">
            <v>8.9740000000000002</v>
          </cell>
          <cell r="O216">
            <v>23.097000000000001</v>
          </cell>
        </row>
        <row r="217">
          <cell r="B217" t="str">
            <v>HEATON NORRIS</v>
          </cell>
          <cell r="C217">
            <v>33</v>
          </cell>
          <cell r="D217">
            <v>43.75</v>
          </cell>
          <cell r="E217">
            <v>17.5</v>
          </cell>
          <cell r="F217">
            <v>0.70655999999999997</v>
          </cell>
          <cell r="G217">
            <v>0.66714285714285715</v>
          </cell>
          <cell r="H217">
            <v>11.675000000000001</v>
          </cell>
          <cell r="I217">
            <v>30.911999999999999</v>
          </cell>
          <cell r="J217">
            <v>11.696</v>
          </cell>
          <cell r="K217">
            <v>31.242000000000001</v>
          </cell>
          <cell r="L217">
            <v>11.711</v>
          </cell>
          <cell r="M217">
            <v>31.484000000000002</v>
          </cell>
          <cell r="N217">
            <v>11.763999999999999</v>
          </cell>
          <cell r="O217">
            <v>31.699000000000002</v>
          </cell>
        </row>
        <row r="218">
          <cell r="B218" t="str">
            <v>ROMILEY</v>
          </cell>
          <cell r="C218">
            <v>33</v>
          </cell>
          <cell r="D218">
            <v>43.75</v>
          </cell>
          <cell r="E218">
            <v>17.5</v>
          </cell>
          <cell r="F218">
            <v>0.74626285714285712</v>
          </cell>
          <cell r="G218">
            <v>0.67777142857142858</v>
          </cell>
          <cell r="H218">
            <v>11.861000000000001</v>
          </cell>
          <cell r="I218">
            <v>32.649000000000001</v>
          </cell>
          <cell r="J218">
            <v>11.885999999999999</v>
          </cell>
          <cell r="K218">
            <v>33.042999999999999</v>
          </cell>
          <cell r="L218">
            <v>11.901</v>
          </cell>
          <cell r="M218">
            <v>33.344000000000001</v>
          </cell>
          <cell r="N218">
            <v>11.956</v>
          </cell>
          <cell r="O218">
            <v>33.542000000000002</v>
          </cell>
        </row>
        <row r="219">
          <cell r="B219" t="str">
            <v>VERNON PARK</v>
          </cell>
          <cell r="C219">
            <v>33</v>
          </cell>
          <cell r="D219">
            <v>43.75</v>
          </cell>
          <cell r="E219">
            <v>17.5</v>
          </cell>
          <cell r="F219">
            <v>0.90475428571428573</v>
          </cell>
          <cell r="G219">
            <v>0.75388571428571427</v>
          </cell>
          <cell r="H219">
            <v>13.193</v>
          </cell>
          <cell r="I219">
            <v>39.582999999999998</v>
          </cell>
          <cell r="J219">
            <v>13.221</v>
          </cell>
          <cell r="K219">
            <v>40.322000000000003</v>
          </cell>
          <cell r="L219">
            <v>13.239000000000001</v>
          </cell>
          <cell r="M219">
            <v>40.822000000000003</v>
          </cell>
          <cell r="N219">
            <v>13.307</v>
          </cell>
          <cell r="O219">
            <v>41.237000000000002</v>
          </cell>
        </row>
        <row r="220">
          <cell r="B220" t="str">
            <v>WOODLEY</v>
          </cell>
          <cell r="C220">
            <v>33</v>
          </cell>
          <cell r="D220">
            <v>43.75</v>
          </cell>
          <cell r="E220">
            <v>17.5</v>
          </cell>
          <cell r="F220">
            <v>0.7860342857142858</v>
          </cell>
          <cell r="G220">
            <v>0.68914285714285717</v>
          </cell>
          <cell r="H220">
            <v>12.06</v>
          </cell>
          <cell r="I220">
            <v>34.389000000000003</v>
          </cell>
          <cell r="J220">
            <v>12.084</v>
          </cell>
          <cell r="K220">
            <v>34.755000000000003</v>
          </cell>
          <cell r="L220">
            <v>12.099</v>
          </cell>
          <cell r="M220">
            <v>35.033000000000001</v>
          </cell>
          <cell r="N220">
            <v>12.156000000000001</v>
          </cell>
          <cell r="O220">
            <v>35.250999999999998</v>
          </cell>
        </row>
        <row r="221">
          <cell r="B221" t="str">
            <v>CHORLTON</v>
          </cell>
          <cell r="C221">
            <v>33</v>
          </cell>
          <cell r="D221">
            <v>43.75</v>
          </cell>
          <cell r="E221">
            <v>17.5</v>
          </cell>
          <cell r="F221">
            <v>0.89839999999999998</v>
          </cell>
          <cell r="G221">
            <v>0.85868571428571427</v>
          </cell>
          <cell r="H221">
            <v>15.026999999999999</v>
          </cell>
          <cell r="I221">
            <v>39.305</v>
          </cell>
          <cell r="J221">
            <v>15.044</v>
          </cell>
          <cell r="K221">
            <v>39.677999999999997</v>
          </cell>
          <cell r="L221">
            <v>15.071</v>
          </cell>
          <cell r="M221">
            <v>40.183</v>
          </cell>
          <cell r="N221">
            <v>15.084</v>
          </cell>
          <cell r="O221">
            <v>40.43</v>
          </cell>
        </row>
        <row r="222">
          <cell r="B222" t="str">
            <v>DIDSBURY</v>
          </cell>
          <cell r="C222">
            <v>33</v>
          </cell>
          <cell r="D222">
            <v>43.75</v>
          </cell>
          <cell r="E222">
            <v>17.5</v>
          </cell>
          <cell r="F222">
            <v>0.87698285714285718</v>
          </cell>
          <cell r="G222">
            <v>0.83240000000000003</v>
          </cell>
          <cell r="H222">
            <v>14.567</v>
          </cell>
          <cell r="I222">
            <v>38.368000000000002</v>
          </cell>
          <cell r="J222">
            <v>14.583</v>
          </cell>
          <cell r="K222">
            <v>38.762</v>
          </cell>
          <cell r="L222">
            <v>14.609</v>
          </cell>
          <cell r="M222">
            <v>39.295000000000002</v>
          </cell>
          <cell r="N222">
            <v>14.622</v>
          </cell>
          <cell r="O222">
            <v>39.576999999999998</v>
          </cell>
        </row>
        <row r="223">
          <cell r="B223" t="str">
            <v>NORTHENDEN</v>
          </cell>
          <cell r="C223">
            <v>33</v>
          </cell>
          <cell r="D223">
            <v>43.75</v>
          </cell>
          <cell r="E223">
            <v>17.5</v>
          </cell>
          <cell r="F223">
            <v>0.80358857142857132</v>
          </cell>
          <cell r="G223">
            <v>0.77394285714285715</v>
          </cell>
          <cell r="H223">
            <v>13.544</v>
          </cell>
          <cell r="I223">
            <v>35.156999999999996</v>
          </cell>
          <cell r="J223">
            <v>13.558</v>
          </cell>
          <cell r="K223">
            <v>35.445999999999998</v>
          </cell>
          <cell r="L223">
            <v>13.58</v>
          </cell>
          <cell r="M223">
            <v>35.845999999999997</v>
          </cell>
          <cell r="N223">
            <v>13.590999999999999</v>
          </cell>
          <cell r="O223">
            <v>36.054000000000002</v>
          </cell>
        </row>
        <row r="224">
          <cell r="B224" t="str">
            <v>WEST DIDSBURY</v>
          </cell>
          <cell r="C224">
            <v>33</v>
          </cell>
          <cell r="D224">
            <v>43.75</v>
          </cell>
          <cell r="E224">
            <v>17.5</v>
          </cell>
          <cell r="F224">
            <v>1.11792</v>
          </cell>
          <cell r="G224">
            <v>0.954742857142857</v>
          </cell>
          <cell r="H224">
            <v>16.707999999999998</v>
          </cell>
          <cell r="I224">
            <v>48.908999999999999</v>
          </cell>
          <cell r="J224">
            <v>16.728000000000002</v>
          </cell>
          <cell r="K224">
            <v>49.591000000000001</v>
          </cell>
          <cell r="L224">
            <v>16.760999999999999</v>
          </cell>
          <cell r="M224">
            <v>50.506</v>
          </cell>
          <cell r="N224">
            <v>16.777000000000001</v>
          </cell>
          <cell r="O224">
            <v>50.970999999999997</v>
          </cell>
        </row>
        <row r="225">
          <cell r="B225" t="str">
            <v>WHALLEY RANGE</v>
          </cell>
          <cell r="C225">
            <v>33</v>
          </cell>
          <cell r="D225">
            <v>43.75</v>
          </cell>
          <cell r="E225">
            <v>17.5</v>
          </cell>
          <cell r="F225">
            <v>0.96148571428571428</v>
          </cell>
          <cell r="G225">
            <v>0.88497142857142863</v>
          </cell>
          <cell r="H225">
            <v>15.487</v>
          </cell>
          <cell r="I225">
            <v>42.064999999999998</v>
          </cell>
          <cell r="J225">
            <v>15.505000000000001</v>
          </cell>
          <cell r="K225">
            <v>42.506</v>
          </cell>
          <cell r="L225">
            <v>15.534000000000001</v>
          </cell>
          <cell r="M225">
            <v>43.067</v>
          </cell>
          <cell r="N225">
            <v>15.548</v>
          </cell>
          <cell r="O225">
            <v>43.366</v>
          </cell>
        </row>
        <row r="226">
          <cell r="B226" t="str">
            <v>WITHINGTON</v>
          </cell>
          <cell r="C226">
            <v>33</v>
          </cell>
          <cell r="D226">
            <v>43.75</v>
          </cell>
          <cell r="E226">
            <v>17.5</v>
          </cell>
          <cell r="F226">
            <v>0.86084571428571421</v>
          </cell>
          <cell r="G226">
            <v>0.80640000000000001</v>
          </cell>
          <cell r="H226">
            <v>14.112</v>
          </cell>
          <cell r="I226">
            <v>37.661999999999999</v>
          </cell>
          <cell r="J226">
            <v>14.127000000000001</v>
          </cell>
          <cell r="K226">
            <v>38.006999999999998</v>
          </cell>
          <cell r="L226">
            <v>14.151999999999999</v>
          </cell>
          <cell r="M226">
            <v>38.524000000000001</v>
          </cell>
          <cell r="N226">
            <v>14.164999999999999</v>
          </cell>
          <cell r="O226">
            <v>38.789000000000001</v>
          </cell>
        </row>
        <row r="227">
          <cell r="B227" t="str">
            <v>WESTHOUGHTON</v>
          </cell>
          <cell r="C227">
            <v>33</v>
          </cell>
          <cell r="D227">
            <v>43.75</v>
          </cell>
          <cell r="E227">
            <v>17.5</v>
          </cell>
          <cell r="F227">
            <v>0.99561142857142859</v>
          </cell>
          <cell r="G227">
            <v>0.79771428571428571</v>
          </cell>
          <cell r="H227">
            <v>13.96</v>
          </cell>
          <cell r="I227">
            <v>43.558</v>
          </cell>
          <cell r="J227">
            <v>13.968999999999999</v>
          </cell>
          <cell r="K227">
            <v>43.8</v>
          </cell>
          <cell r="L227">
            <v>13.984999999999999</v>
          </cell>
          <cell r="M227">
            <v>44.145000000000003</v>
          </cell>
          <cell r="N227">
            <v>13.99</v>
          </cell>
          <cell r="O227">
            <v>44.277999999999999</v>
          </cell>
        </row>
        <row r="228">
          <cell r="B228" t="str">
            <v>GIDLOW</v>
          </cell>
          <cell r="C228">
            <v>33</v>
          </cell>
          <cell r="D228">
            <v>33.405000000000001</v>
          </cell>
          <cell r="E228">
            <v>13.1</v>
          </cell>
          <cell r="F228">
            <v>0.80407124681933839</v>
          </cell>
          <cell r="G228">
            <v>0.78320610687022896</v>
          </cell>
          <cell r="H228">
            <v>10.26</v>
          </cell>
          <cell r="I228">
            <v>26.86</v>
          </cell>
          <cell r="J228">
            <v>10.276</v>
          </cell>
          <cell r="K228">
            <v>27.135000000000002</v>
          </cell>
          <cell r="L228">
            <v>10.282999999999999</v>
          </cell>
          <cell r="M228">
            <v>27.3</v>
          </cell>
          <cell r="N228">
            <v>10.286</v>
          </cell>
          <cell r="O228">
            <v>27.367000000000001</v>
          </cell>
        </row>
        <row r="229">
          <cell r="B229" t="str">
            <v>WIGAN</v>
          </cell>
          <cell r="C229">
            <v>33</v>
          </cell>
          <cell r="D229">
            <v>62.5</v>
          </cell>
          <cell r="E229">
            <v>25</v>
          </cell>
          <cell r="F229">
            <v>0.60720000000000007</v>
          </cell>
          <cell r="G229">
            <v>0.49944000000000005</v>
          </cell>
          <cell r="H229">
            <v>12.486000000000001</v>
          </cell>
          <cell r="I229">
            <v>37.950000000000003</v>
          </cell>
          <cell r="J229">
            <v>12.505000000000001</v>
          </cell>
          <cell r="K229">
            <v>38.494999999999997</v>
          </cell>
          <cell r="L229">
            <v>12.515000000000001</v>
          </cell>
          <cell r="M229">
            <v>38.814999999999998</v>
          </cell>
          <cell r="N229">
            <v>12.519</v>
          </cell>
          <cell r="O229">
            <v>38.939</v>
          </cell>
        </row>
        <row r="230">
          <cell r="B230" t="str">
            <v>BURSCOUGH BRIDGE</v>
          </cell>
          <cell r="C230">
            <v>33</v>
          </cell>
          <cell r="D230">
            <v>62.5</v>
          </cell>
          <cell r="E230">
            <v>25</v>
          </cell>
          <cell r="F230">
            <v>0.26710400000000001</v>
          </cell>
          <cell r="G230">
            <v>0.28611999999999999</v>
          </cell>
          <cell r="H230">
            <v>7.1529999999999996</v>
          </cell>
          <cell r="I230">
            <v>16.693999999999999</v>
          </cell>
          <cell r="J230">
            <v>7.16</v>
          </cell>
          <cell r="K230">
            <v>16.823</v>
          </cell>
          <cell r="L230">
            <v>7.1120000000000001</v>
          </cell>
          <cell r="M230">
            <v>16.742999999999999</v>
          </cell>
          <cell r="N230">
            <v>7.1150000000000002</v>
          </cell>
          <cell r="O230">
            <v>16.786999999999999</v>
          </cell>
        </row>
        <row r="231">
          <cell r="B231" t="str">
            <v>HANGING BRIDGE</v>
          </cell>
          <cell r="C231">
            <v>33</v>
          </cell>
          <cell r="D231">
            <v>62.5</v>
          </cell>
          <cell r="E231">
            <v>25</v>
          </cell>
          <cell r="F231">
            <v>0.29500799999999999</v>
          </cell>
          <cell r="G231">
            <v>0.30327999999999999</v>
          </cell>
          <cell r="H231">
            <v>7.5819999999999999</v>
          </cell>
          <cell r="I231">
            <v>18.437999999999999</v>
          </cell>
          <cell r="J231">
            <v>7.5890000000000004</v>
          </cell>
          <cell r="K231">
            <v>18.567</v>
          </cell>
          <cell r="L231">
            <v>7.5359999999999996</v>
          </cell>
          <cell r="M231">
            <v>18.483000000000001</v>
          </cell>
          <cell r="N231">
            <v>7.5389999999999997</v>
          </cell>
          <cell r="O231">
            <v>18.518000000000001</v>
          </cell>
        </row>
        <row r="232">
          <cell r="B232" t="str">
            <v>STANDISH</v>
          </cell>
          <cell r="C232">
            <v>33</v>
          </cell>
          <cell r="D232">
            <v>62.5</v>
          </cell>
          <cell r="E232">
            <v>25</v>
          </cell>
          <cell r="F232">
            <v>0.29374400000000001</v>
          </cell>
          <cell r="G232">
            <v>0.31215999999999999</v>
          </cell>
          <cell r="H232">
            <v>7.8040000000000003</v>
          </cell>
          <cell r="I232">
            <v>18.359000000000002</v>
          </cell>
          <cell r="J232">
            <v>7.8109999999999999</v>
          </cell>
          <cell r="K232">
            <v>18.507999999999999</v>
          </cell>
          <cell r="L232">
            <v>7.7809999999999997</v>
          </cell>
          <cell r="M232">
            <v>18.619</v>
          </cell>
          <cell r="N232">
            <v>7.7830000000000004</v>
          </cell>
          <cell r="O232">
            <v>18.66</v>
          </cell>
        </row>
        <row r="233">
          <cell r="B233" t="str">
            <v>TARLETON</v>
          </cell>
          <cell r="C233">
            <v>33</v>
          </cell>
          <cell r="D233">
            <v>43.75</v>
          </cell>
          <cell r="E233">
            <v>17.5</v>
          </cell>
          <cell r="F233">
            <v>0.37787428571428572</v>
          </cell>
          <cell r="G233">
            <v>0.38788571428571428</v>
          </cell>
          <cell r="H233">
            <v>6.7880000000000003</v>
          </cell>
          <cell r="I233">
            <v>16.532</v>
          </cell>
          <cell r="J233">
            <v>6.7930000000000001</v>
          </cell>
          <cell r="K233">
            <v>16.632000000000001</v>
          </cell>
          <cell r="L233">
            <v>6.7430000000000003</v>
          </cell>
          <cell r="M233">
            <v>16.538</v>
          </cell>
          <cell r="N233">
            <v>6.7450000000000001</v>
          </cell>
          <cell r="O233">
            <v>16.555</v>
          </cell>
        </row>
        <row r="234">
          <cell r="B234" t="str">
            <v>WOODFIELD ROAD</v>
          </cell>
          <cell r="C234">
            <v>33</v>
          </cell>
          <cell r="D234">
            <v>44.6</v>
          </cell>
          <cell r="E234">
            <v>17.5</v>
          </cell>
          <cell r="F234">
            <v>0.48883408071748874</v>
          </cell>
          <cell r="G234">
            <v>0.51931428571428562</v>
          </cell>
          <cell r="H234">
            <v>9.0879999999999992</v>
          </cell>
          <cell r="I234">
            <v>21.802</v>
          </cell>
          <cell r="J234">
            <v>9.1039999999999992</v>
          </cell>
          <cell r="K234">
            <v>22.041</v>
          </cell>
          <cell r="L234">
            <v>9.0559999999999992</v>
          </cell>
          <cell r="M234">
            <v>22.219000000000001</v>
          </cell>
          <cell r="N234">
            <v>9.06</v>
          </cell>
          <cell r="O234">
            <v>22.312000000000001</v>
          </cell>
        </row>
        <row r="235">
          <cell r="B235" t="str">
            <v>WRIGHTINGTON</v>
          </cell>
          <cell r="C235">
            <v>33</v>
          </cell>
          <cell r="D235">
            <v>43.75</v>
          </cell>
          <cell r="E235">
            <v>17.5</v>
          </cell>
          <cell r="F235">
            <v>0.89042285714285718</v>
          </cell>
          <cell r="G235">
            <v>0.75245714285714282</v>
          </cell>
          <cell r="H235">
            <v>13.167999999999999</v>
          </cell>
          <cell r="I235">
            <v>38.956000000000003</v>
          </cell>
          <cell r="J235">
            <v>13.186</v>
          </cell>
          <cell r="K235">
            <v>39.439</v>
          </cell>
          <cell r="L235">
            <v>13.087999999999999</v>
          </cell>
          <cell r="M235">
            <v>39.734999999999999</v>
          </cell>
          <cell r="N235">
            <v>13.093999999999999</v>
          </cell>
          <cell r="O235">
            <v>39.914000000000001</v>
          </cell>
        </row>
        <row r="236">
          <cell r="B236" t="str">
            <v>MOSS NOOK PRIMARY</v>
          </cell>
          <cell r="C236">
            <v>33</v>
          </cell>
          <cell r="D236">
            <v>43.8</v>
          </cell>
          <cell r="E236">
            <v>17.5</v>
          </cell>
          <cell r="F236">
            <v>1.1246118721461189</v>
          </cell>
          <cell r="G236">
            <v>0.96451428571428577</v>
          </cell>
          <cell r="H236">
            <v>16.879000000000001</v>
          </cell>
          <cell r="I236">
            <v>49.258000000000003</v>
          </cell>
          <cell r="J236">
            <v>16.89</v>
          </cell>
          <cell r="K236">
            <v>49.634</v>
          </cell>
          <cell r="L236">
            <v>16.914000000000001</v>
          </cell>
          <cell r="M236">
            <v>50.174999999999997</v>
          </cell>
          <cell r="N236">
            <v>16.922999999999998</v>
          </cell>
          <cell r="O236">
            <v>50.399000000000001</v>
          </cell>
        </row>
      </sheetData>
      <sheetData sheetId="3">
        <row r="2">
          <cell r="B2" t="str">
            <v>NameLTDS_Pry</v>
          </cell>
          <cell r="C2" t="str">
            <v>Firm (dem/w)</v>
          </cell>
          <cell r="D2" t="str">
            <v>Firm (dem/s)</v>
          </cell>
          <cell r="E2" t="str">
            <v>NonFirm (all)</v>
          </cell>
          <cell r="F2" t="str">
            <v>Max Demand</v>
          </cell>
          <cell r="G2" t="str">
            <v>Min Demand</v>
          </cell>
          <cell r="H2" t="str">
            <v>Max Demand</v>
          </cell>
          <cell r="I2" t="str">
            <v>Min Demand</v>
          </cell>
          <cell r="J2" t="str">
            <v>Max Demand</v>
          </cell>
          <cell r="K2" t="str">
            <v>Min Demand</v>
          </cell>
          <cell r="L2" t="str">
            <v>Max Demand</v>
          </cell>
          <cell r="M2" t="str">
            <v>Min Demand</v>
          </cell>
          <cell r="N2" t="str">
            <v>Max Demand</v>
          </cell>
          <cell r="O2" t="str">
            <v>Min Demand</v>
          </cell>
          <cell r="P2" t="str">
            <v>Max Demand</v>
          </cell>
          <cell r="Q2" t="str">
            <v>Min Demand</v>
          </cell>
          <cell r="R2" t="str">
            <v>Max Demand</v>
          </cell>
          <cell r="S2" t="str">
            <v>Min Demand</v>
          </cell>
          <cell r="T2" t="str">
            <v>Max Demand</v>
          </cell>
          <cell r="U2" t="str">
            <v>Min Demand</v>
          </cell>
          <cell r="V2" t="str">
            <v>Max Demand</v>
          </cell>
          <cell r="W2" t="str">
            <v>Min Demand</v>
          </cell>
          <cell r="X2" t="str">
            <v>Max Demand</v>
          </cell>
          <cell r="Y2" t="str">
            <v>Min Demand</v>
          </cell>
          <cell r="Z2" t="str">
            <v>Max Demand</v>
          </cell>
          <cell r="AA2" t="str">
            <v>Min Demand</v>
          </cell>
          <cell r="AB2" t="str">
            <v>Max Demand</v>
          </cell>
          <cell r="AC2" t="str">
            <v>Min Demand</v>
          </cell>
          <cell r="AD2" t="str">
            <v>Max Demand</v>
          </cell>
          <cell r="AE2" t="str">
            <v>Min Demand</v>
          </cell>
          <cell r="AF2" t="str">
            <v>Max Demand</v>
          </cell>
          <cell r="AG2" t="str">
            <v>Min Demand</v>
          </cell>
        </row>
        <row r="3">
          <cell r="B3" t="str">
            <v>ALBION ST</v>
          </cell>
          <cell r="C3">
            <v>22.9</v>
          </cell>
          <cell r="D3">
            <v>23</v>
          </cell>
          <cell r="E3">
            <v>27.5</v>
          </cell>
          <cell r="F3">
            <v>12.782642430916084</v>
          </cell>
          <cell r="G3">
            <v>3.6162882970000001</v>
          </cell>
          <cell r="H3">
            <v>12.611779020409042</v>
          </cell>
          <cell r="I3">
            <v>3.5619469600000002</v>
          </cell>
          <cell r="J3">
            <v>12.87732917677117</v>
          </cell>
          <cell r="K3">
            <v>3.624038627</v>
          </cell>
          <cell r="L3">
            <v>13.112235543006165</v>
          </cell>
          <cell r="M3">
            <v>3.6930310120000001</v>
          </cell>
          <cell r="N3">
            <v>13.335297977736358</v>
          </cell>
          <cell r="O3">
            <v>3.7804681090000001</v>
          </cell>
          <cell r="P3">
            <v>13.534550846361308</v>
          </cell>
          <cell r="Q3">
            <v>3.8909716749999999</v>
          </cell>
          <cell r="R3">
            <v>13.905449684120692</v>
          </cell>
          <cell r="S3">
            <v>4.0143490579999996</v>
          </cell>
          <cell r="T3">
            <v>14.198217066291104</v>
          </cell>
          <cell r="U3">
            <v>4.1691704869999997</v>
          </cell>
          <cell r="V3">
            <v>14.403542361781302</v>
          </cell>
          <cell r="W3">
            <v>4.3445668929999997</v>
          </cell>
          <cell r="X3">
            <v>14.799645172170294</v>
          </cell>
          <cell r="Y3">
            <v>4.5446748890000004</v>
          </cell>
          <cell r="Z3">
            <v>16.429212477510681</v>
          </cell>
          <cell r="AA3">
            <v>5.5787333180000003</v>
          </cell>
          <cell r="AB3">
            <v>17.948683335375009</v>
          </cell>
          <cell r="AC3">
            <v>6.48273543</v>
          </cell>
          <cell r="AD3">
            <v>18.564545362566555</v>
          </cell>
          <cell r="AE3">
            <v>6.9897838539999997</v>
          </cell>
          <cell r="AF3">
            <v>18.628938809209188</v>
          </cell>
          <cell r="AG3">
            <v>7.2714771330000003</v>
          </cell>
        </row>
        <row r="4">
          <cell r="B4" t="str">
            <v>ALDERLEY &amp; CHELFORD</v>
          </cell>
          <cell r="C4">
            <v>28</v>
          </cell>
          <cell r="D4">
            <v>23</v>
          </cell>
          <cell r="E4">
            <v>35</v>
          </cell>
          <cell r="F4">
            <v>16.666095542127245</v>
          </cell>
          <cell r="G4">
            <v>3.9657769699999998</v>
          </cell>
          <cell r="H4">
            <v>16.362032049529986</v>
          </cell>
          <cell r="I4">
            <v>3.9089768180000002</v>
          </cell>
          <cell r="J4">
            <v>16.739147827608079</v>
          </cell>
          <cell r="K4">
            <v>4.004492291</v>
          </cell>
          <cell r="L4">
            <v>17.094306458764525</v>
          </cell>
          <cell r="M4">
            <v>4.1054607900000004</v>
          </cell>
          <cell r="N4">
            <v>17.491845928431552</v>
          </cell>
          <cell r="O4">
            <v>4.2259567669999996</v>
          </cell>
          <cell r="P4">
            <v>17.92180611898322</v>
          </cell>
          <cell r="Q4">
            <v>4.376177384</v>
          </cell>
          <cell r="R4">
            <v>18.362032177782709</v>
          </cell>
          <cell r="S4">
            <v>4.5428538959999996</v>
          </cell>
          <cell r="T4">
            <v>18.858867716873753</v>
          </cell>
          <cell r="U4">
            <v>4.7463087689999996</v>
          </cell>
          <cell r="V4">
            <v>19.386704583646235</v>
          </cell>
          <cell r="W4">
            <v>4.9748181669999996</v>
          </cell>
          <cell r="X4">
            <v>19.926952403298166</v>
          </cell>
          <cell r="Y4">
            <v>5.2410590370000003</v>
          </cell>
          <cell r="Z4">
            <v>22.801957939986774</v>
          </cell>
          <cell r="AA4">
            <v>6.3267935079999997</v>
          </cell>
          <cell r="AB4">
            <v>25.107982542547255</v>
          </cell>
          <cell r="AC4">
            <v>7.3099958989999996</v>
          </cell>
          <cell r="AD4">
            <v>25.701867122458353</v>
          </cell>
          <cell r="AE4">
            <v>7.837164918</v>
          </cell>
          <cell r="AF4">
            <v>25.653443462253804</v>
          </cell>
          <cell r="AG4">
            <v>8.1676879099999997</v>
          </cell>
        </row>
        <row r="5">
          <cell r="B5" t="str">
            <v>ALSTON</v>
          </cell>
          <cell r="C5">
            <v>2</v>
          </cell>
          <cell r="D5">
            <v>2</v>
          </cell>
          <cell r="E5">
            <v>3</v>
          </cell>
          <cell r="F5">
            <v>1.6152423936990916</v>
          </cell>
          <cell r="G5">
            <v>0.36115340899999998</v>
          </cell>
          <cell r="H5">
            <v>1.6009029715923904</v>
          </cell>
          <cell r="I5">
            <v>0.36334915899999998</v>
          </cell>
          <cell r="J5">
            <v>1.6383438534539216</v>
          </cell>
          <cell r="K5">
            <v>0.374692684</v>
          </cell>
          <cell r="L5">
            <v>1.6806499610641632</v>
          </cell>
          <cell r="M5">
            <v>0.387780297</v>
          </cell>
          <cell r="N5">
            <v>1.7209374863598916</v>
          </cell>
          <cell r="O5">
            <v>0.40370608800000002</v>
          </cell>
          <cell r="P5">
            <v>1.7590967064245377</v>
          </cell>
          <cell r="Q5">
            <v>0.42308719900000002</v>
          </cell>
          <cell r="R5">
            <v>1.8370075317608296</v>
          </cell>
          <cell r="S5">
            <v>0.44471452299999997</v>
          </cell>
          <cell r="T5">
            <v>1.8795477186240575</v>
          </cell>
          <cell r="U5">
            <v>0.47133988300000002</v>
          </cell>
          <cell r="V5">
            <v>1.8974297928173172</v>
          </cell>
          <cell r="W5">
            <v>0.50099200499999996</v>
          </cell>
          <cell r="X5">
            <v>1.9459316094702277</v>
          </cell>
          <cell r="Y5">
            <v>0.53522311700000003</v>
          </cell>
          <cell r="Z5">
            <v>2.4840223465700637</v>
          </cell>
          <cell r="AA5">
            <v>0.71115448999999997</v>
          </cell>
          <cell r="AB5">
            <v>3.4515708889800942</v>
          </cell>
          <cell r="AC5">
            <v>0.87221976800000001</v>
          </cell>
          <cell r="AD5">
            <v>3.8737337240707861</v>
          </cell>
          <cell r="AE5">
            <v>0.94962951500000004</v>
          </cell>
          <cell r="AF5">
            <v>4.1229267243773275</v>
          </cell>
          <cell r="AG5">
            <v>0.990577979</v>
          </cell>
        </row>
        <row r="6">
          <cell r="B6" t="str">
            <v>AMBLESIDE</v>
          </cell>
          <cell r="C6">
            <v>17.8</v>
          </cell>
          <cell r="D6">
            <v>17.8</v>
          </cell>
          <cell r="E6">
            <v>27</v>
          </cell>
          <cell r="F6">
            <v>10.541238326578739</v>
          </cell>
          <cell r="G6">
            <v>2.1915903860000001</v>
          </cell>
          <cell r="H6">
            <v>10.557452172962844</v>
          </cell>
          <cell r="I6">
            <v>2.1849127930000001</v>
          </cell>
          <cell r="J6">
            <v>10.694438409407713</v>
          </cell>
          <cell r="K6">
            <v>2.208494382</v>
          </cell>
          <cell r="L6">
            <v>10.812728991267381</v>
          </cell>
          <cell r="M6">
            <v>2.2375322020000001</v>
          </cell>
          <cell r="N6">
            <v>11.019395694636614</v>
          </cell>
          <cell r="O6">
            <v>2.2772647840000002</v>
          </cell>
          <cell r="P6">
            <v>11.273678548190539</v>
          </cell>
          <cell r="Q6">
            <v>2.3291999130000001</v>
          </cell>
          <cell r="R6">
            <v>11.434452932290347</v>
          </cell>
          <cell r="S6">
            <v>2.3853428640000001</v>
          </cell>
          <cell r="T6">
            <v>11.874392234653939</v>
          </cell>
          <cell r="U6">
            <v>2.4536452510000002</v>
          </cell>
          <cell r="V6">
            <v>12.004442874359713</v>
          </cell>
          <cell r="W6">
            <v>2.5280151979999999</v>
          </cell>
          <cell r="X6">
            <v>12.249328148880041</v>
          </cell>
          <cell r="Y6">
            <v>2.6158011299999999</v>
          </cell>
          <cell r="Z6">
            <v>13.647668919697027</v>
          </cell>
          <cell r="AA6">
            <v>3.1224318489999998</v>
          </cell>
          <cell r="AB6">
            <v>15.539077586102902</v>
          </cell>
          <cell r="AC6">
            <v>3.5969097240000001</v>
          </cell>
          <cell r="AD6">
            <v>16.954131750089466</v>
          </cell>
          <cell r="AE6">
            <v>3.8231736860000001</v>
          </cell>
          <cell r="AF6">
            <v>17.870758284970719</v>
          </cell>
          <cell r="AG6">
            <v>3.9087013750000001</v>
          </cell>
        </row>
        <row r="7">
          <cell r="B7" t="str">
            <v>ANCOATS NORTH T11 &amp; T12</v>
          </cell>
          <cell r="C7">
            <v>22.9</v>
          </cell>
          <cell r="D7">
            <v>20.5</v>
          </cell>
          <cell r="E7">
            <v>27</v>
          </cell>
          <cell r="F7">
            <v>15.706506426931249</v>
          </cell>
          <cell r="G7">
            <v>5.6507851469999997</v>
          </cell>
          <cell r="H7">
            <v>16.736577574640144</v>
          </cell>
          <cell r="I7">
            <v>5.5531109790000004</v>
          </cell>
          <cell r="J7">
            <v>17.996636684686443</v>
          </cell>
          <cell r="K7">
            <v>5.651678145</v>
          </cell>
          <cell r="L7">
            <v>18.259719757630954</v>
          </cell>
          <cell r="M7">
            <v>5.7367681189999997</v>
          </cell>
          <cell r="N7">
            <v>18.433558463144479</v>
          </cell>
          <cell r="O7">
            <v>5.8269307399999999</v>
          </cell>
          <cell r="P7">
            <v>18.645124942009563</v>
          </cell>
          <cell r="Q7">
            <v>5.923060692</v>
          </cell>
          <cell r="R7">
            <v>18.880126117629718</v>
          </cell>
          <cell r="S7">
            <v>6.020063435</v>
          </cell>
          <cell r="T7">
            <v>19.073983493986105</v>
          </cell>
          <cell r="U7">
            <v>6.1204079150000004</v>
          </cell>
          <cell r="V7">
            <v>19.306567192271402</v>
          </cell>
          <cell r="W7">
            <v>6.2218681890000003</v>
          </cell>
          <cell r="X7">
            <v>19.592811843573941</v>
          </cell>
          <cell r="Y7">
            <v>6.3265259020000002</v>
          </cell>
          <cell r="Z7">
            <v>20.684459504693251</v>
          </cell>
          <cell r="AA7">
            <v>6.7536475310000004</v>
          </cell>
          <cell r="AB7">
            <v>22.267389485241871</v>
          </cell>
          <cell r="AC7">
            <v>7.073819565</v>
          </cell>
          <cell r="AD7">
            <v>23.518159892342439</v>
          </cell>
          <cell r="AE7">
            <v>7.250207531</v>
          </cell>
          <cell r="AF7">
            <v>24.612833789855664</v>
          </cell>
          <cell r="AG7">
            <v>7.3740171090000004</v>
          </cell>
        </row>
        <row r="8">
          <cell r="B8" t="str">
            <v>ANCOATS NORTH T14</v>
          </cell>
          <cell r="C8">
            <v>13.3</v>
          </cell>
          <cell r="D8">
            <v>12</v>
          </cell>
          <cell r="E8">
            <v>18</v>
          </cell>
          <cell r="F8">
            <v>10.610683082392786</v>
          </cell>
          <cell r="G8">
            <v>1.625689481</v>
          </cell>
          <cell r="H8">
            <v>10.985458186580381</v>
          </cell>
          <cell r="I8">
            <v>1.606290102</v>
          </cell>
          <cell r="J8">
            <v>11.655584161459192</v>
          </cell>
          <cell r="K8">
            <v>1.642566333</v>
          </cell>
          <cell r="L8">
            <v>11.904844302145158</v>
          </cell>
          <cell r="M8">
            <v>1.6753278819999999</v>
          </cell>
          <cell r="N8">
            <v>12.077012127566393</v>
          </cell>
          <cell r="O8">
            <v>1.709664683</v>
          </cell>
          <cell r="P8">
            <v>12.249706507443639</v>
          </cell>
          <cell r="Q8">
            <v>1.745994429</v>
          </cell>
          <cell r="R8">
            <v>12.420997471337573</v>
          </cell>
          <cell r="S8">
            <v>1.782553477</v>
          </cell>
          <cell r="T8">
            <v>12.569340107229158</v>
          </cell>
          <cell r="U8">
            <v>1.820088216</v>
          </cell>
          <cell r="V8">
            <v>12.741871497484832</v>
          </cell>
          <cell r="W8">
            <v>1.8577941570000001</v>
          </cell>
          <cell r="X8">
            <v>12.934398990041069</v>
          </cell>
          <cell r="Y8">
            <v>1.896223266</v>
          </cell>
          <cell r="Z8">
            <v>13.569976868049277</v>
          </cell>
          <cell r="AA8">
            <v>2.031066601</v>
          </cell>
          <cell r="AB8">
            <v>14.401123542846166</v>
          </cell>
          <cell r="AC8">
            <v>2.1274896079999999</v>
          </cell>
          <cell r="AD8">
            <v>14.988010191553272</v>
          </cell>
          <cell r="AE8">
            <v>2.1896908939999999</v>
          </cell>
          <cell r="AF8">
            <v>15.476907251721475</v>
          </cell>
          <cell r="AG8">
            <v>2.2226476210000001</v>
          </cell>
        </row>
        <row r="9">
          <cell r="B9" t="str">
            <v>ANNIE PIT</v>
          </cell>
          <cell r="C9">
            <v>22.5</v>
          </cell>
          <cell r="D9">
            <v>20.5</v>
          </cell>
          <cell r="E9">
            <v>27</v>
          </cell>
          <cell r="F9">
            <v>16.191576590797606</v>
          </cell>
          <cell r="G9">
            <v>5.2848949039999997</v>
          </cell>
          <cell r="H9">
            <v>15.955999372488344</v>
          </cell>
          <cell r="I9">
            <v>5.1896507759999997</v>
          </cell>
          <cell r="J9">
            <v>16.330493794379144</v>
          </cell>
          <cell r="K9">
            <v>5.2587076489999998</v>
          </cell>
          <cell r="L9">
            <v>16.464975141212197</v>
          </cell>
          <cell r="M9">
            <v>5.3315633360000003</v>
          </cell>
          <cell r="N9">
            <v>16.779660777346034</v>
          </cell>
          <cell r="O9">
            <v>5.4232266659999997</v>
          </cell>
          <cell r="P9">
            <v>17.102979738434399</v>
          </cell>
          <cell r="Q9">
            <v>5.5378826590000001</v>
          </cell>
          <cell r="R9">
            <v>17.356893146083092</v>
          </cell>
          <cell r="S9">
            <v>5.6629505399999998</v>
          </cell>
          <cell r="T9">
            <v>17.684817502520005</v>
          </cell>
          <cell r="U9">
            <v>5.8215941830000002</v>
          </cell>
          <cell r="V9">
            <v>18.08180364845094</v>
          </cell>
          <cell r="W9">
            <v>5.997003028</v>
          </cell>
          <cell r="X9">
            <v>18.518280046744223</v>
          </cell>
          <cell r="Y9">
            <v>6.1970481639999999</v>
          </cell>
          <cell r="Z9">
            <v>20.472946870690372</v>
          </cell>
          <cell r="AA9">
            <v>7.2054769739999998</v>
          </cell>
          <cell r="AB9">
            <v>22.319885940805928</v>
          </cell>
          <cell r="AC9">
            <v>8.0570966080000002</v>
          </cell>
          <cell r="AD9">
            <v>23.347565597907245</v>
          </cell>
          <cell r="AE9">
            <v>8.5019350320000004</v>
          </cell>
          <cell r="AF9">
            <v>23.868336572222557</v>
          </cell>
          <cell r="AG9">
            <v>8.7159006019999996</v>
          </cell>
        </row>
        <row r="10">
          <cell r="B10" t="str">
            <v>ANSDELL</v>
          </cell>
          <cell r="C10">
            <v>16</v>
          </cell>
          <cell r="D10">
            <v>14.5</v>
          </cell>
          <cell r="E10">
            <v>19</v>
          </cell>
          <cell r="F10">
            <v>8.4321051026261173</v>
          </cell>
          <cell r="G10">
            <v>2.1136576150000002</v>
          </cell>
          <cell r="H10">
            <v>8.4178646922466918</v>
          </cell>
          <cell r="I10">
            <v>2.094231288</v>
          </cell>
          <cell r="J10">
            <v>8.5802420877428887</v>
          </cell>
          <cell r="K10">
            <v>2.1363580550000001</v>
          </cell>
          <cell r="L10">
            <v>8.734330264444317</v>
          </cell>
          <cell r="M10">
            <v>2.1859192310000002</v>
          </cell>
          <cell r="N10">
            <v>8.8924103272982844</v>
          </cell>
          <cell r="O10">
            <v>2.2479600230000001</v>
          </cell>
          <cell r="P10">
            <v>9.1036668723912673</v>
          </cell>
          <cell r="Q10">
            <v>2.3292815230000001</v>
          </cell>
          <cell r="R10">
            <v>9.3530608107673849</v>
          </cell>
          <cell r="S10">
            <v>2.4212012409999999</v>
          </cell>
          <cell r="T10">
            <v>9.6095710486404329</v>
          </cell>
          <cell r="U10">
            <v>2.5384905450000002</v>
          </cell>
          <cell r="V10">
            <v>9.8630803036520174</v>
          </cell>
          <cell r="W10">
            <v>2.6707930360000001</v>
          </cell>
          <cell r="X10">
            <v>10.184992513277791</v>
          </cell>
          <cell r="Y10">
            <v>2.824867577</v>
          </cell>
          <cell r="Z10">
            <v>11.662585747262268</v>
          </cell>
          <cell r="AA10">
            <v>3.5304507090000001</v>
          </cell>
          <cell r="AB10">
            <v>12.838903507691422</v>
          </cell>
          <cell r="AC10">
            <v>3.9006033910000002</v>
          </cell>
          <cell r="AD10">
            <v>13.234736886053632</v>
          </cell>
          <cell r="AE10">
            <v>4.0668487610000001</v>
          </cell>
          <cell r="AF10">
            <v>13.258611354241099</v>
          </cell>
          <cell r="AG10">
            <v>4.1507514629999998</v>
          </cell>
        </row>
        <row r="11">
          <cell r="B11" t="str">
            <v>ARDWICK</v>
          </cell>
          <cell r="C11">
            <v>16</v>
          </cell>
          <cell r="D11">
            <v>14</v>
          </cell>
          <cell r="E11">
            <v>21</v>
          </cell>
          <cell r="F11">
            <v>13.506133685227155</v>
          </cell>
          <cell r="G11">
            <v>4.4572870299999998</v>
          </cell>
          <cell r="H11">
            <v>14.169850299386617</v>
          </cell>
          <cell r="I11">
            <v>4.3743482570000003</v>
          </cell>
          <cell r="J11">
            <v>15.368597594103855</v>
          </cell>
          <cell r="K11">
            <v>4.4615727840000003</v>
          </cell>
          <cell r="L11">
            <v>17.71852175799776</v>
          </cell>
          <cell r="M11">
            <v>4.5363578909999998</v>
          </cell>
          <cell r="N11">
            <v>19.962213688881405</v>
          </cell>
          <cell r="O11">
            <v>4.6139196399999998</v>
          </cell>
          <cell r="P11">
            <v>22.288360891794827</v>
          </cell>
          <cell r="Q11">
            <v>4.6953980069999997</v>
          </cell>
          <cell r="R11">
            <v>24.606434227061257</v>
          </cell>
          <cell r="S11">
            <v>4.7764315760000002</v>
          </cell>
          <cell r="T11">
            <v>26.936945066971283</v>
          </cell>
          <cell r="U11">
            <v>4.8601903049999997</v>
          </cell>
          <cell r="V11">
            <v>28.139652213780145</v>
          </cell>
          <cell r="W11">
            <v>4.9432901810000001</v>
          </cell>
          <cell r="X11">
            <v>29.447602553959534</v>
          </cell>
          <cell r="Y11">
            <v>5.0278551079999998</v>
          </cell>
          <cell r="Z11">
            <v>32.057696919672956</v>
          </cell>
          <cell r="AA11">
            <v>5.3835834970000001</v>
          </cell>
          <cell r="AB11">
            <v>33.979939422153528</v>
          </cell>
          <cell r="AC11">
            <v>5.6525802150000004</v>
          </cell>
          <cell r="AD11">
            <v>35.144142831121279</v>
          </cell>
          <cell r="AE11">
            <v>5.7853646000000003</v>
          </cell>
          <cell r="AF11">
            <v>35.931298475161817</v>
          </cell>
          <cell r="AG11">
            <v>5.85937866</v>
          </cell>
        </row>
        <row r="12">
          <cell r="B12" t="str">
            <v>ARNSIDE</v>
          </cell>
          <cell r="C12">
            <v>15</v>
          </cell>
          <cell r="D12">
            <v>13.3</v>
          </cell>
          <cell r="E12">
            <v>17.5</v>
          </cell>
          <cell r="F12">
            <v>4.0788320653756802</v>
          </cell>
          <cell r="G12">
            <v>0.369397313</v>
          </cell>
          <cell r="H12">
            <v>3.9926240709485055</v>
          </cell>
          <cell r="I12">
            <v>0.37926815899999999</v>
          </cell>
          <cell r="J12">
            <v>4.0262790191139191</v>
          </cell>
          <cell r="K12">
            <v>0.39896485999999998</v>
          </cell>
          <cell r="L12">
            <v>4.1096492262875675</v>
          </cell>
          <cell r="M12">
            <v>0.42447439199999998</v>
          </cell>
          <cell r="N12">
            <v>4.2014240214002241</v>
          </cell>
          <cell r="O12">
            <v>0.45447591599999998</v>
          </cell>
          <cell r="P12">
            <v>4.2506469460321448</v>
          </cell>
          <cell r="Q12">
            <v>0.49238516999999998</v>
          </cell>
          <cell r="R12">
            <v>4.291903848946097</v>
          </cell>
          <cell r="S12">
            <v>0.53627452900000006</v>
          </cell>
          <cell r="T12">
            <v>4.4042948023879163</v>
          </cell>
          <cell r="U12">
            <v>0.59248382799999999</v>
          </cell>
          <cell r="V12">
            <v>4.5189955479388928</v>
          </cell>
          <cell r="W12">
            <v>0.65651978799999999</v>
          </cell>
          <cell r="X12">
            <v>4.6917098124901617</v>
          </cell>
          <cell r="Y12">
            <v>0.73162730099999995</v>
          </cell>
          <cell r="Z12">
            <v>5.6216318333508752</v>
          </cell>
          <cell r="AA12">
            <v>1.131630527</v>
          </cell>
          <cell r="AB12">
            <v>6.6123639443230395</v>
          </cell>
          <cell r="AC12">
            <v>1.49742832</v>
          </cell>
          <cell r="AD12">
            <v>6.9020594282398875</v>
          </cell>
          <cell r="AE12">
            <v>1.698315961</v>
          </cell>
          <cell r="AF12">
            <v>6.9128069419232983</v>
          </cell>
          <cell r="AG12">
            <v>1.8122358249999999</v>
          </cell>
        </row>
        <row r="13">
          <cell r="B13" t="str">
            <v>ASHTON (GOLBORNE)</v>
          </cell>
          <cell r="C13">
            <v>19.5</v>
          </cell>
          <cell r="D13">
            <v>19.5</v>
          </cell>
          <cell r="E13">
            <v>27</v>
          </cell>
          <cell r="F13">
            <v>15.978563427239292</v>
          </cell>
          <cell r="G13">
            <v>4.5977476680000002</v>
          </cell>
          <cell r="H13">
            <v>16.301102846307664</v>
          </cell>
          <cell r="I13">
            <v>4.5331736290000002</v>
          </cell>
          <cell r="J13">
            <v>16.899306218748023</v>
          </cell>
          <cell r="K13">
            <v>4.6179035930000003</v>
          </cell>
          <cell r="L13">
            <v>17.169804447797908</v>
          </cell>
          <cell r="M13">
            <v>4.7131573920000003</v>
          </cell>
          <cell r="N13">
            <v>17.52807982656477</v>
          </cell>
          <cell r="O13">
            <v>4.8329902149999997</v>
          </cell>
          <cell r="P13">
            <v>17.782912511603822</v>
          </cell>
          <cell r="Q13">
            <v>4.9847141810000002</v>
          </cell>
          <cell r="R13">
            <v>18.244143258061381</v>
          </cell>
          <cell r="S13">
            <v>5.1585505300000003</v>
          </cell>
          <cell r="T13">
            <v>18.711357376712179</v>
          </cell>
          <cell r="U13">
            <v>5.3770998560000001</v>
          </cell>
          <cell r="V13">
            <v>19.135175236302661</v>
          </cell>
          <cell r="W13">
            <v>5.625172257</v>
          </cell>
          <cell r="X13">
            <v>19.714621380897064</v>
          </cell>
          <cell r="Y13">
            <v>5.9116489349999997</v>
          </cell>
          <cell r="Z13">
            <v>22.320564217517461</v>
          </cell>
          <cell r="AA13">
            <v>7.4234641950000002</v>
          </cell>
          <cell r="AB13">
            <v>24.396196090810498</v>
          </cell>
          <cell r="AC13">
            <v>8.7617408030000004</v>
          </cell>
          <cell r="AD13">
            <v>25.202011731462171</v>
          </cell>
          <cell r="AE13">
            <v>9.3271840860000008</v>
          </cell>
          <cell r="AF13">
            <v>25.457546711911533</v>
          </cell>
          <cell r="AG13">
            <v>9.4694781470000002</v>
          </cell>
        </row>
        <row r="14">
          <cell r="B14" t="str">
            <v>ASHTON (RIBBLE)</v>
          </cell>
          <cell r="C14">
            <v>10.5</v>
          </cell>
          <cell r="D14">
            <v>10.5</v>
          </cell>
          <cell r="E14">
            <v>10</v>
          </cell>
          <cell r="F14">
            <v>5.8151838844617023</v>
          </cell>
          <cell r="G14">
            <v>1.044566289</v>
          </cell>
          <cell r="H14">
            <v>5.6755905247896159</v>
          </cell>
          <cell r="I14">
            <v>1.032712697</v>
          </cell>
          <cell r="J14">
            <v>5.8111954600400955</v>
          </cell>
          <cell r="K14">
            <v>1.0601673700000001</v>
          </cell>
          <cell r="L14">
            <v>5.9274189831291659</v>
          </cell>
          <cell r="M14">
            <v>1.0939181609999999</v>
          </cell>
          <cell r="N14">
            <v>6.0162079645881663</v>
          </cell>
          <cell r="O14">
            <v>1.136931718</v>
          </cell>
          <cell r="P14">
            <v>6.1947321577283123</v>
          </cell>
          <cell r="Q14">
            <v>1.193551577</v>
          </cell>
          <cell r="R14">
            <v>6.3290814680309593</v>
          </cell>
          <cell r="S14">
            <v>1.258625662</v>
          </cell>
          <cell r="T14">
            <v>6.5018631231179365</v>
          </cell>
          <cell r="U14">
            <v>1.3424118389999999</v>
          </cell>
          <cell r="V14">
            <v>6.6715727979556352</v>
          </cell>
          <cell r="W14">
            <v>1.4375186440000001</v>
          </cell>
          <cell r="X14">
            <v>6.894001254847776</v>
          </cell>
          <cell r="Y14">
            <v>1.5487442819999999</v>
          </cell>
          <cell r="Z14">
            <v>7.9853303918043759</v>
          </cell>
          <cell r="AA14">
            <v>2.1469746199999999</v>
          </cell>
          <cell r="AB14">
            <v>8.9453782104691655</v>
          </cell>
          <cell r="AC14">
            <v>2.6842280879999998</v>
          </cell>
          <cell r="AD14">
            <v>9.1589546756697402</v>
          </cell>
          <cell r="AE14">
            <v>2.9155274769999999</v>
          </cell>
          <cell r="AF14">
            <v>9.0158845894988602</v>
          </cell>
          <cell r="AG14">
            <v>2.93892029</v>
          </cell>
        </row>
        <row r="15">
          <cell r="B15" t="str">
            <v>ASHTON ON MERSEY</v>
          </cell>
          <cell r="C15">
            <v>22.9</v>
          </cell>
          <cell r="D15">
            <v>20.5</v>
          </cell>
          <cell r="E15">
            <v>27</v>
          </cell>
          <cell r="F15">
            <v>12.120158571643342</v>
          </cell>
          <cell r="G15">
            <v>3.252668882</v>
          </cell>
          <cell r="H15">
            <v>11.995854885056829</v>
          </cell>
          <cell r="I15">
            <v>3.2284023930000001</v>
          </cell>
          <cell r="J15">
            <v>12.274792652955709</v>
          </cell>
          <cell r="K15">
            <v>3.2953481290000002</v>
          </cell>
          <cell r="L15">
            <v>12.456733652486685</v>
          </cell>
          <cell r="M15">
            <v>3.370603054</v>
          </cell>
          <cell r="N15">
            <v>12.648686086973314</v>
          </cell>
          <cell r="O15">
            <v>3.4657871180000002</v>
          </cell>
          <cell r="P15">
            <v>13.080703975835879</v>
          </cell>
          <cell r="Q15">
            <v>3.5888007169999998</v>
          </cell>
          <cell r="R15">
            <v>13.256935091865611</v>
          </cell>
          <cell r="S15">
            <v>3.7274998620000002</v>
          </cell>
          <cell r="T15">
            <v>13.638286562867933</v>
          </cell>
          <cell r="U15">
            <v>3.9006623989999998</v>
          </cell>
          <cell r="V15">
            <v>13.936434769245148</v>
          </cell>
          <cell r="W15">
            <v>4.0972298880000002</v>
          </cell>
          <cell r="X15">
            <v>14.435489448782809</v>
          </cell>
          <cell r="Y15">
            <v>4.3218463380000003</v>
          </cell>
          <cell r="Z15">
            <v>16.754304378029993</v>
          </cell>
          <cell r="AA15">
            <v>5.4980854649999999</v>
          </cell>
          <cell r="AB15">
            <v>18.647207214896635</v>
          </cell>
          <cell r="AC15">
            <v>6.5434955920000002</v>
          </cell>
          <cell r="AD15">
            <v>19.324780299985797</v>
          </cell>
          <cell r="AE15">
            <v>7.1361320629999998</v>
          </cell>
          <cell r="AF15">
            <v>19.377666169746337</v>
          </cell>
          <cell r="AG15">
            <v>7.3135940550000003</v>
          </cell>
        </row>
        <row r="16">
          <cell r="B16" t="str">
            <v>ASHTON UNDER LYNE T11 &amp; T12</v>
          </cell>
          <cell r="C16">
            <v>22.9</v>
          </cell>
          <cell r="D16">
            <v>20.5</v>
          </cell>
          <cell r="E16">
            <v>27</v>
          </cell>
          <cell r="F16">
            <v>17.492522483037884</v>
          </cell>
          <cell r="G16">
            <v>5.6696867439999998</v>
          </cell>
          <cell r="H16">
            <v>17.146924805860806</v>
          </cell>
          <cell r="I16">
            <v>5.5820918390000003</v>
          </cell>
          <cell r="J16">
            <v>17.497899637545363</v>
          </cell>
          <cell r="K16">
            <v>5.6723781390000001</v>
          </cell>
          <cell r="L16">
            <v>17.85322012861543</v>
          </cell>
          <cell r="M16">
            <v>5.7615178140000003</v>
          </cell>
          <cell r="N16">
            <v>18.140563522595109</v>
          </cell>
          <cell r="O16">
            <v>5.8680335220000002</v>
          </cell>
          <cell r="P16">
            <v>18.465479946454749</v>
          </cell>
          <cell r="Q16">
            <v>5.9945606400000004</v>
          </cell>
          <cell r="R16">
            <v>18.827027792842404</v>
          </cell>
          <cell r="S16">
            <v>6.1341729220000003</v>
          </cell>
          <cell r="T16">
            <v>19.2478371061123</v>
          </cell>
          <cell r="U16">
            <v>6.2984151920000002</v>
          </cell>
          <cell r="V16">
            <v>19.600372500535961</v>
          </cell>
          <cell r="W16">
            <v>6.480635693</v>
          </cell>
          <cell r="X16">
            <v>20.055049505089912</v>
          </cell>
          <cell r="Y16">
            <v>6.6846025779999998</v>
          </cell>
          <cell r="Z16">
            <v>22.314347439261219</v>
          </cell>
          <cell r="AA16">
            <v>7.6554410060000002</v>
          </cell>
          <cell r="AB16">
            <v>25.142839099337632</v>
          </cell>
          <cell r="AC16">
            <v>8.4632432130000002</v>
          </cell>
          <cell r="AD16">
            <v>26.912825215279774</v>
          </cell>
          <cell r="AE16">
            <v>8.9018333399999996</v>
          </cell>
          <cell r="AF16">
            <v>27.964602594372618</v>
          </cell>
          <cell r="AG16">
            <v>9.1336675280000001</v>
          </cell>
        </row>
        <row r="17">
          <cell r="B17" t="str">
            <v>ASHTON UNDER LYNE T13</v>
          </cell>
          <cell r="C17">
            <v>13.3</v>
          </cell>
          <cell r="D17">
            <v>12</v>
          </cell>
          <cell r="E17">
            <v>18</v>
          </cell>
          <cell r="F17">
            <v>6.3215678173099343</v>
          </cell>
          <cell r="G17">
            <v>2.1099058429999999</v>
          </cell>
          <cell r="H17">
            <v>6.1876893771137089</v>
          </cell>
          <cell r="I17">
            <v>2.0704199440000002</v>
          </cell>
          <cell r="J17">
            <v>6.3069155196072497</v>
          </cell>
          <cell r="K17">
            <v>2.1012912199999998</v>
          </cell>
          <cell r="L17">
            <v>6.4081947809528508</v>
          </cell>
          <cell r="M17">
            <v>2.128634956</v>
          </cell>
          <cell r="N17">
            <v>6.5391433933809981</v>
          </cell>
          <cell r="O17">
            <v>2.1595057999999998</v>
          </cell>
          <cell r="P17">
            <v>6.6033933598890382</v>
          </cell>
          <cell r="Q17">
            <v>2.1934905250000001</v>
          </cell>
          <cell r="R17">
            <v>6.6812808539867783</v>
          </cell>
          <cell r="S17">
            <v>2.2296246380000002</v>
          </cell>
          <cell r="T17">
            <v>6.8125990438456325</v>
          </cell>
          <cell r="U17">
            <v>2.269602532</v>
          </cell>
          <cell r="V17">
            <v>6.8927716577682494</v>
          </cell>
          <cell r="W17">
            <v>2.3125525659999999</v>
          </cell>
          <cell r="X17">
            <v>7.0188183977045524</v>
          </cell>
          <cell r="Y17">
            <v>2.3585408870000002</v>
          </cell>
          <cell r="Z17">
            <v>7.4936157790907698</v>
          </cell>
          <cell r="AA17">
            <v>2.5664581100000001</v>
          </cell>
          <cell r="AB17">
            <v>8.2794386184100546</v>
          </cell>
          <cell r="AC17">
            <v>2.7334630049999999</v>
          </cell>
          <cell r="AD17">
            <v>8.7974721326439038</v>
          </cell>
          <cell r="AE17">
            <v>2.8185755339999998</v>
          </cell>
          <cell r="AF17">
            <v>9.2298971843189221</v>
          </cell>
          <cell r="AG17">
            <v>2.856424697</v>
          </cell>
        </row>
        <row r="18">
          <cell r="B18" t="str">
            <v>ASHWOOD DALE</v>
          </cell>
          <cell r="C18">
            <v>19.7</v>
          </cell>
          <cell r="D18">
            <v>19.7</v>
          </cell>
          <cell r="E18">
            <v>27</v>
          </cell>
          <cell r="F18">
            <v>15.043375782641363</v>
          </cell>
          <cell r="G18">
            <v>5.1146532779999996</v>
          </cell>
          <cell r="H18">
            <v>14.950161007381412</v>
          </cell>
          <cell r="I18">
            <v>5.052291415</v>
          </cell>
          <cell r="J18">
            <v>15.121169035299037</v>
          </cell>
          <cell r="K18">
            <v>5.1261121369999998</v>
          </cell>
          <cell r="L18">
            <v>15.34477105146129</v>
          </cell>
          <cell r="M18">
            <v>5.2076144769999999</v>
          </cell>
          <cell r="N18">
            <v>15.636186590584467</v>
          </cell>
          <cell r="O18">
            <v>5.3072354849999996</v>
          </cell>
          <cell r="P18">
            <v>15.919370007250269</v>
          </cell>
          <cell r="Q18">
            <v>5.4331384189999996</v>
          </cell>
          <cell r="R18">
            <v>16.210548727352233</v>
          </cell>
          <cell r="S18">
            <v>5.5728289430000002</v>
          </cell>
          <cell r="T18">
            <v>16.628280417910496</v>
          </cell>
          <cell r="U18">
            <v>5.7485150779999996</v>
          </cell>
          <cell r="V18">
            <v>16.991749510429372</v>
          </cell>
          <cell r="W18">
            <v>5.9448873820000001</v>
          </cell>
          <cell r="X18">
            <v>17.466126664165387</v>
          </cell>
          <cell r="Y18">
            <v>6.1667133400000003</v>
          </cell>
          <cell r="Z18">
            <v>19.605490313189719</v>
          </cell>
          <cell r="AA18">
            <v>7.2782362640000002</v>
          </cell>
          <cell r="AB18">
            <v>22.004225381080438</v>
          </cell>
          <cell r="AC18">
            <v>8.2343710869999995</v>
          </cell>
          <cell r="AD18">
            <v>23.2738676711012</v>
          </cell>
          <cell r="AE18">
            <v>8.7510196360000005</v>
          </cell>
          <cell r="AF18">
            <v>23.942311749866903</v>
          </cell>
          <cell r="AG18">
            <v>9.0397823259999992</v>
          </cell>
        </row>
        <row r="19">
          <cell r="B19" t="str">
            <v>ASKAM &amp; DALTON</v>
          </cell>
          <cell r="C19">
            <v>20</v>
          </cell>
          <cell r="D19">
            <v>20</v>
          </cell>
          <cell r="E19">
            <v>27</v>
          </cell>
          <cell r="F19">
            <v>16.530938592545809</v>
          </cell>
          <cell r="G19">
            <v>4.5740048150000003</v>
          </cell>
          <cell r="H19">
            <v>16.303443353745593</v>
          </cell>
          <cell r="I19">
            <v>4.5344632169999999</v>
          </cell>
          <cell r="J19">
            <v>16.591151550771798</v>
          </cell>
          <cell r="K19">
            <v>4.5708230480000003</v>
          </cell>
          <cell r="L19">
            <v>16.706133479649704</v>
          </cell>
          <cell r="M19">
            <v>4.6265364409999998</v>
          </cell>
          <cell r="N19">
            <v>16.847294798525596</v>
          </cell>
          <cell r="O19">
            <v>4.7137581070000003</v>
          </cell>
          <cell r="P19">
            <v>17.190974928157292</v>
          </cell>
          <cell r="Q19">
            <v>4.8379040069999997</v>
          </cell>
          <cell r="R19">
            <v>17.443327645832632</v>
          </cell>
          <cell r="S19">
            <v>4.985147241</v>
          </cell>
          <cell r="T19">
            <v>17.797903681954455</v>
          </cell>
          <cell r="U19">
            <v>5.1750213059999997</v>
          </cell>
          <cell r="V19">
            <v>18.058053551363813</v>
          </cell>
          <cell r="W19">
            <v>5.395465658</v>
          </cell>
          <cell r="X19">
            <v>18.523241114641284</v>
          </cell>
          <cell r="Y19">
            <v>5.6740350490000004</v>
          </cell>
          <cell r="Z19">
            <v>21.087858659160947</v>
          </cell>
          <cell r="AA19">
            <v>7.3855515059999997</v>
          </cell>
          <cell r="AB19">
            <v>24.587166911777604</v>
          </cell>
          <cell r="AC19">
            <v>8.743562592</v>
          </cell>
          <cell r="AD19">
            <v>26.023830398562851</v>
          </cell>
          <cell r="AE19">
            <v>9.3374817889999999</v>
          </cell>
          <cell r="AF19">
            <v>26.453783038368165</v>
          </cell>
          <cell r="AG19">
            <v>9.6149428879999999</v>
          </cell>
        </row>
        <row r="20">
          <cell r="B20" t="str">
            <v>ASKERTON CASTLE</v>
          </cell>
          <cell r="C20">
            <v>2.2999999999999998</v>
          </cell>
          <cell r="D20">
            <v>2.2999999999999998</v>
          </cell>
          <cell r="E20">
            <v>3</v>
          </cell>
          <cell r="F20">
            <v>1.2769215919610721</v>
          </cell>
          <cell r="G20">
            <v>0.130834488</v>
          </cell>
          <cell r="H20">
            <v>1.2360730214878066</v>
          </cell>
          <cell r="I20">
            <v>0.13424652300000001</v>
          </cell>
          <cell r="J20">
            <v>1.2583373578771915</v>
          </cell>
          <cell r="K20">
            <v>0.13921950999999999</v>
          </cell>
          <cell r="L20">
            <v>1.2743880786582868</v>
          </cell>
          <cell r="M20">
            <v>0.14456680999999999</v>
          </cell>
          <cell r="N20">
            <v>1.2964804786582871</v>
          </cell>
          <cell r="O20">
            <v>0.15071718100000001</v>
          </cell>
          <cell r="P20">
            <v>1.3187942456795636</v>
          </cell>
          <cell r="Q20">
            <v>0.15802063999999999</v>
          </cell>
          <cell r="R20">
            <v>1.341625823339138</v>
          </cell>
          <cell r="S20">
            <v>0.16606660600000001</v>
          </cell>
          <cell r="T20">
            <v>1.3648675616370105</v>
          </cell>
          <cell r="U20">
            <v>0.175760048</v>
          </cell>
          <cell r="V20">
            <v>1.3594231292010528</v>
          </cell>
          <cell r="W20">
            <v>0.186419421</v>
          </cell>
          <cell r="X20">
            <v>1.3851362691217874</v>
          </cell>
          <cell r="Y20">
            <v>0.198356527</v>
          </cell>
          <cell r="Z20">
            <v>1.4581075793643228</v>
          </cell>
          <cell r="AA20">
            <v>0.26095418100000001</v>
          </cell>
          <cell r="AB20">
            <v>1.5136673127008402</v>
          </cell>
          <cell r="AC20">
            <v>0.31620294300000001</v>
          </cell>
          <cell r="AD20">
            <v>1.5470956441609915</v>
          </cell>
          <cell r="AE20">
            <v>0.34454485400000001</v>
          </cell>
          <cell r="AF20">
            <v>1.5519282986033527</v>
          </cell>
          <cell r="AG20">
            <v>0.358705202</v>
          </cell>
        </row>
        <row r="21">
          <cell r="B21" t="str">
            <v>ASPATRIA</v>
          </cell>
          <cell r="C21">
            <v>13</v>
          </cell>
          <cell r="D21">
            <v>11.5</v>
          </cell>
          <cell r="E21">
            <v>15</v>
          </cell>
          <cell r="F21">
            <v>8.8797183173865868</v>
          </cell>
          <cell r="G21">
            <v>2.899788504</v>
          </cell>
          <cell r="H21">
            <v>8.8745363016243335</v>
          </cell>
          <cell r="I21">
            <v>2.8734714860000001</v>
          </cell>
          <cell r="J21">
            <v>9.0379831740559951</v>
          </cell>
          <cell r="K21">
            <v>2.9373141500000002</v>
          </cell>
          <cell r="L21">
            <v>9.1309677138363377</v>
          </cell>
          <cell r="M21">
            <v>3.0077947979999999</v>
          </cell>
          <cell r="N21">
            <v>9.3205970438032928</v>
          </cell>
          <cell r="O21">
            <v>3.0903770050000001</v>
          </cell>
          <cell r="P21">
            <v>9.4132901244701586</v>
          </cell>
          <cell r="Q21">
            <v>3.1899616970000002</v>
          </cell>
          <cell r="R21">
            <v>9.5122362115153418</v>
          </cell>
          <cell r="S21">
            <v>3.2948983580000002</v>
          </cell>
          <cell r="T21">
            <v>9.7135425546383853</v>
          </cell>
          <cell r="U21">
            <v>3.425377503</v>
          </cell>
          <cell r="V21">
            <v>9.8911176192584183</v>
          </cell>
          <cell r="W21">
            <v>3.5634868860000002</v>
          </cell>
          <cell r="X21">
            <v>10.111682123448565</v>
          </cell>
          <cell r="Y21">
            <v>3.7160016050000002</v>
          </cell>
          <cell r="Z21">
            <v>11.66238827732279</v>
          </cell>
          <cell r="AA21">
            <v>4.2837409309999996</v>
          </cell>
          <cell r="AB21">
            <v>13.988490569750644</v>
          </cell>
          <cell r="AC21">
            <v>4.7809663340000004</v>
          </cell>
          <cell r="AD21">
            <v>14.840405766964333</v>
          </cell>
          <cell r="AE21">
            <v>4.9999082440000002</v>
          </cell>
          <cell r="AF21">
            <v>15.230816969110769</v>
          </cell>
          <cell r="AG21">
            <v>5.0911134599999999</v>
          </cell>
        </row>
        <row r="22">
          <cell r="B22" t="str">
            <v>ATHERTON TOWN CENTRE</v>
          </cell>
          <cell r="C22">
            <v>33</v>
          </cell>
          <cell r="D22">
            <v>33</v>
          </cell>
          <cell r="E22">
            <v>45</v>
          </cell>
          <cell r="F22">
            <v>23.770176426798972</v>
          </cell>
          <cell r="G22">
            <v>5.3570728929999998</v>
          </cell>
          <cell r="H22">
            <v>23.691591558725619</v>
          </cell>
          <cell r="I22">
            <v>5.31354126</v>
          </cell>
          <cell r="J22">
            <v>24.07607343846167</v>
          </cell>
          <cell r="K22">
            <v>5.4283748989999996</v>
          </cell>
          <cell r="L22">
            <v>24.450147258251263</v>
          </cell>
          <cell r="M22">
            <v>5.562863364</v>
          </cell>
          <cell r="N22">
            <v>25.653332403430802</v>
          </cell>
          <cell r="O22">
            <v>5.7373904570000001</v>
          </cell>
          <cell r="P22">
            <v>26.622033349233099</v>
          </cell>
          <cell r="Q22">
            <v>5.9668843420000002</v>
          </cell>
          <cell r="R22">
            <v>28.464923187245809</v>
          </cell>
          <cell r="S22">
            <v>6.231909506</v>
          </cell>
          <cell r="T22">
            <v>30.579856539109482</v>
          </cell>
          <cell r="U22">
            <v>6.5666080559999997</v>
          </cell>
          <cell r="V22">
            <v>32.192709235806049</v>
          </cell>
          <cell r="W22">
            <v>6.9506253659999997</v>
          </cell>
          <cell r="X22">
            <v>33.859293285451528</v>
          </cell>
          <cell r="Y22">
            <v>7.4000961299999997</v>
          </cell>
          <cell r="Z22">
            <v>38.085412034761944</v>
          </cell>
          <cell r="AA22">
            <v>9.7000453019999995</v>
          </cell>
          <cell r="AB22">
            <v>41.069602791714701</v>
          </cell>
          <cell r="AC22">
            <v>11.246043630000001</v>
          </cell>
          <cell r="AD22">
            <v>42.233533057609861</v>
          </cell>
          <cell r="AE22">
            <v>11.710749789999999</v>
          </cell>
          <cell r="AF22">
            <v>42.093651701039477</v>
          </cell>
          <cell r="AG22">
            <v>11.900924120000001</v>
          </cell>
        </row>
        <row r="23">
          <cell r="B23" t="str">
            <v>ATHLETIC ST</v>
          </cell>
          <cell r="C23">
            <v>17.5</v>
          </cell>
          <cell r="D23">
            <v>15.8</v>
          </cell>
          <cell r="E23">
            <v>21</v>
          </cell>
          <cell r="F23">
            <v>9.7341903048621088</v>
          </cell>
          <cell r="G23">
            <v>2.7018031850000002</v>
          </cell>
          <cell r="H23">
            <v>9.789822620256956</v>
          </cell>
          <cell r="I23">
            <v>2.6970629150000001</v>
          </cell>
          <cell r="J23">
            <v>10.151060132616534</v>
          </cell>
          <cell r="K23">
            <v>2.7286123259999999</v>
          </cell>
          <cell r="L23">
            <v>10.294014487590323</v>
          </cell>
          <cell r="M23">
            <v>2.7750864489999998</v>
          </cell>
          <cell r="N23">
            <v>10.378663314783175</v>
          </cell>
          <cell r="O23">
            <v>2.8425356370000001</v>
          </cell>
          <cell r="P23">
            <v>10.580542512705847</v>
          </cell>
          <cell r="Q23">
            <v>2.9391077179999998</v>
          </cell>
          <cell r="R23">
            <v>10.849915165054602</v>
          </cell>
          <cell r="S23">
            <v>3.050044921</v>
          </cell>
          <cell r="T23">
            <v>11.130956863072045</v>
          </cell>
          <cell r="U23">
            <v>3.1843285450000001</v>
          </cell>
          <cell r="V23">
            <v>11.288687381449281</v>
          </cell>
          <cell r="W23">
            <v>3.3269866189999999</v>
          </cell>
          <cell r="X23">
            <v>11.644729690273126</v>
          </cell>
          <cell r="Y23">
            <v>3.4947961730000001</v>
          </cell>
          <cell r="Z23">
            <v>13.070956594828319</v>
          </cell>
          <cell r="AA23">
            <v>4.3721855239999998</v>
          </cell>
          <cell r="AB23">
            <v>14.367002917516757</v>
          </cell>
          <cell r="AC23">
            <v>4.9647272530000004</v>
          </cell>
          <cell r="AD23">
            <v>14.817997282822811</v>
          </cell>
          <cell r="AE23">
            <v>5.1207381679999999</v>
          </cell>
          <cell r="AF23">
            <v>14.862694564206334</v>
          </cell>
          <cell r="AG23">
            <v>5.1733336440000004</v>
          </cell>
        </row>
        <row r="24">
          <cell r="B24" t="str">
            <v>AVENHAM</v>
          </cell>
          <cell r="C24">
            <v>17.5</v>
          </cell>
          <cell r="D24">
            <v>15.8</v>
          </cell>
          <cell r="E24">
            <v>21</v>
          </cell>
          <cell r="F24">
            <v>10.20118829251234</v>
          </cell>
          <cell r="G24">
            <v>2.7293268080000002</v>
          </cell>
          <cell r="H24">
            <v>9.9847361684071938</v>
          </cell>
          <cell r="I24">
            <v>2.6943058080000002</v>
          </cell>
          <cell r="J24">
            <v>10.250735006930299</v>
          </cell>
          <cell r="K24">
            <v>2.73294835</v>
          </cell>
          <cell r="L24">
            <v>10.471676629645616</v>
          </cell>
          <cell r="M24">
            <v>2.769900464</v>
          </cell>
          <cell r="N24">
            <v>10.676893337775425</v>
          </cell>
          <cell r="O24">
            <v>2.8118304329999999</v>
          </cell>
          <cell r="P24">
            <v>10.847136750784825</v>
          </cell>
          <cell r="Q24">
            <v>2.8610531639999999</v>
          </cell>
          <cell r="R24">
            <v>11.17269377307316</v>
          </cell>
          <cell r="S24">
            <v>2.9119391189999999</v>
          </cell>
          <cell r="T24">
            <v>11.391612119002311</v>
          </cell>
          <cell r="U24">
            <v>2.970128484</v>
          </cell>
          <cell r="V24">
            <v>11.558088723157635</v>
          </cell>
          <cell r="W24">
            <v>3.0301974660000002</v>
          </cell>
          <cell r="X24">
            <v>11.789927217836974</v>
          </cell>
          <cell r="Y24">
            <v>3.0946709999999999</v>
          </cell>
          <cell r="Z24">
            <v>13.155659903027885</v>
          </cell>
          <cell r="AA24">
            <v>3.3191500120000001</v>
          </cell>
          <cell r="AB24">
            <v>15.28611658603147</v>
          </cell>
          <cell r="AC24">
            <v>3.4716296130000002</v>
          </cell>
          <cell r="AD24">
            <v>16.653742125478178</v>
          </cell>
          <cell r="AE24">
            <v>3.5238644059999999</v>
          </cell>
          <cell r="AF24">
            <v>17.27364792933075</v>
          </cell>
          <cell r="AG24">
            <v>3.5268104889999998</v>
          </cell>
        </row>
        <row r="25">
          <cell r="B25" t="str">
            <v>BAGULEY</v>
          </cell>
          <cell r="C25">
            <v>22.9</v>
          </cell>
          <cell r="D25">
            <v>20.5</v>
          </cell>
          <cell r="E25">
            <v>27.5</v>
          </cell>
          <cell r="F25">
            <v>20.889403127513518</v>
          </cell>
          <cell r="G25">
            <v>7.6882496910000002</v>
          </cell>
          <cell r="H25">
            <v>20.612575494167579</v>
          </cell>
          <cell r="I25">
            <v>7.6381733809999997</v>
          </cell>
          <cell r="J25">
            <v>20.96854448194404</v>
          </cell>
          <cell r="K25">
            <v>7.8401430019999996</v>
          </cell>
          <cell r="L25">
            <v>21.46020423525712</v>
          </cell>
          <cell r="M25">
            <v>8.0317754699999995</v>
          </cell>
          <cell r="N25">
            <v>22.01040642041233</v>
          </cell>
          <cell r="O25">
            <v>8.1987388279999998</v>
          </cell>
          <cell r="P25">
            <v>22.189985423005371</v>
          </cell>
          <cell r="Q25">
            <v>8.3957157139999996</v>
          </cell>
          <cell r="R25">
            <v>22.617546721310475</v>
          </cell>
          <cell r="S25">
            <v>8.6091652219999997</v>
          </cell>
          <cell r="T25">
            <v>23.207244250870378</v>
          </cell>
          <cell r="U25">
            <v>8.8594811100000008</v>
          </cell>
          <cell r="V25">
            <v>23.821222061199354</v>
          </cell>
          <cell r="W25">
            <v>9.1318710289999991</v>
          </cell>
          <cell r="X25">
            <v>24.574697302215341</v>
          </cell>
          <cell r="Y25">
            <v>9.4345594269999999</v>
          </cell>
          <cell r="Z25">
            <v>27.749011019854255</v>
          </cell>
          <cell r="AA25">
            <v>10.96229481</v>
          </cell>
          <cell r="AB25">
            <v>31.167862123605612</v>
          </cell>
          <cell r="AC25">
            <v>12.266147569999999</v>
          </cell>
          <cell r="AD25">
            <v>33.280889801485003</v>
          </cell>
          <cell r="AE25">
            <v>13.00528781</v>
          </cell>
          <cell r="AF25">
            <v>34.652959363319852</v>
          </cell>
          <cell r="AG25">
            <v>13.45082105</v>
          </cell>
        </row>
        <row r="26">
          <cell r="B26" t="str">
            <v>BAMBER BRIDGE</v>
          </cell>
          <cell r="C26">
            <v>22.9</v>
          </cell>
          <cell r="D26">
            <v>20.5</v>
          </cell>
          <cell r="E26">
            <v>27</v>
          </cell>
          <cell r="F26">
            <v>13.475914194644664</v>
          </cell>
          <cell r="G26">
            <v>4.0051511270000004</v>
          </cell>
          <cell r="H26">
            <v>13.451643588217147</v>
          </cell>
          <cell r="I26">
            <v>3.9477156849999999</v>
          </cell>
          <cell r="J26">
            <v>13.883933802832322</v>
          </cell>
          <cell r="K26">
            <v>4.0247710479999999</v>
          </cell>
          <cell r="L26">
            <v>14.115704028572232</v>
          </cell>
          <cell r="M26">
            <v>4.1066730229999999</v>
          </cell>
          <cell r="N26">
            <v>14.281961996480964</v>
          </cell>
          <cell r="O26">
            <v>4.2085383910000003</v>
          </cell>
          <cell r="P26">
            <v>14.661815424909687</v>
          </cell>
          <cell r="Q26">
            <v>4.328973789</v>
          </cell>
          <cell r="R26">
            <v>15.014720291481883</v>
          </cell>
          <cell r="S26">
            <v>4.4609169739999999</v>
          </cell>
          <cell r="T26">
            <v>15.350263148818495</v>
          </cell>
          <cell r="U26">
            <v>4.6243920960000002</v>
          </cell>
          <cell r="V26">
            <v>15.611226324649802</v>
          </cell>
          <cell r="W26">
            <v>4.8080409670000002</v>
          </cell>
          <cell r="X26">
            <v>16.066406301178269</v>
          </cell>
          <cell r="Y26">
            <v>5.0245560649999996</v>
          </cell>
          <cell r="Z26">
            <v>17.997955118828216</v>
          </cell>
          <cell r="AA26">
            <v>6.123198876</v>
          </cell>
          <cell r="AB26">
            <v>19.9295796621794</v>
          </cell>
          <cell r="AC26">
            <v>7.0624681630000001</v>
          </cell>
          <cell r="AD26">
            <v>20.97369658834679</v>
          </cell>
          <cell r="AE26">
            <v>7.5609141580000001</v>
          </cell>
          <cell r="AF26">
            <v>21.392581553672116</v>
          </cell>
          <cell r="AG26">
            <v>7.82134149</v>
          </cell>
        </row>
        <row r="27">
          <cell r="B27" t="str">
            <v>BARBARA ST</v>
          </cell>
          <cell r="C27">
            <v>15.6</v>
          </cell>
          <cell r="D27">
            <v>15.6</v>
          </cell>
          <cell r="E27">
            <v>22.5</v>
          </cell>
          <cell r="F27">
            <v>11.731920426733696</v>
          </cell>
          <cell r="G27">
            <v>3.700564161</v>
          </cell>
          <cell r="H27">
            <v>11.729379454330511</v>
          </cell>
          <cell r="I27">
            <v>3.6577993790000001</v>
          </cell>
          <cell r="J27">
            <v>11.992822875620707</v>
          </cell>
          <cell r="K27">
            <v>3.7088242490000001</v>
          </cell>
          <cell r="L27">
            <v>12.170607876732728</v>
          </cell>
          <cell r="M27">
            <v>3.765534986</v>
          </cell>
          <cell r="N27">
            <v>12.361054955990079</v>
          </cell>
          <cell r="O27">
            <v>3.8382148819999999</v>
          </cell>
          <cell r="P27">
            <v>12.567713501111696</v>
          </cell>
          <cell r="Q27">
            <v>3.9285984279999999</v>
          </cell>
          <cell r="R27">
            <v>12.821034454126476</v>
          </cell>
          <cell r="S27">
            <v>4.0308882779999999</v>
          </cell>
          <cell r="T27">
            <v>13.065556392792519</v>
          </cell>
          <cell r="U27">
            <v>4.1583211679999996</v>
          </cell>
          <cell r="V27">
            <v>13.284553735431327</v>
          </cell>
          <cell r="W27">
            <v>4.3015003680000001</v>
          </cell>
          <cell r="X27">
            <v>13.688165954701798</v>
          </cell>
          <cell r="Y27">
            <v>4.4653041470000003</v>
          </cell>
          <cell r="Z27">
            <v>15.272929377652831</v>
          </cell>
          <cell r="AA27">
            <v>5.2899920639999998</v>
          </cell>
          <cell r="AB27">
            <v>17.230997839527092</v>
          </cell>
          <cell r="AC27">
            <v>6.0080512229999998</v>
          </cell>
          <cell r="AD27">
            <v>18.510374721000233</v>
          </cell>
          <cell r="AE27">
            <v>6.411489649</v>
          </cell>
          <cell r="AF27">
            <v>19.204155207634166</v>
          </cell>
          <cell r="AG27">
            <v>6.6422951530000001</v>
          </cell>
        </row>
        <row r="28">
          <cell r="B28" t="str">
            <v>BARROW</v>
          </cell>
          <cell r="C28">
            <v>17.5</v>
          </cell>
          <cell r="D28">
            <v>15.8</v>
          </cell>
          <cell r="E28">
            <v>21</v>
          </cell>
          <cell r="F28">
            <v>12.188694915401149</v>
          </cell>
          <cell r="G28">
            <v>3.1629856790000002</v>
          </cell>
          <cell r="H28">
            <v>11.977612914422117</v>
          </cell>
          <cell r="I28">
            <v>3.169964416</v>
          </cell>
          <cell r="J28">
            <v>12.098676804876664</v>
          </cell>
          <cell r="K28">
            <v>3.2558751780000001</v>
          </cell>
          <cell r="L28">
            <v>12.147656526833295</v>
          </cell>
          <cell r="M28">
            <v>3.36726255</v>
          </cell>
          <cell r="N28">
            <v>12.210569718020555</v>
          </cell>
          <cell r="O28">
            <v>3.5073764189999999</v>
          </cell>
          <cell r="P28">
            <v>12.37670332207775</v>
          </cell>
          <cell r="Q28">
            <v>3.6873331829999998</v>
          </cell>
          <cell r="R28">
            <v>12.625063382295508</v>
          </cell>
          <cell r="S28">
            <v>3.885611387</v>
          </cell>
          <cell r="T28">
            <v>12.903387262015453</v>
          </cell>
          <cell r="U28">
            <v>4.1287592689999997</v>
          </cell>
          <cell r="V28">
            <v>13.089786770176609</v>
          </cell>
          <cell r="W28">
            <v>4.2964834170000001</v>
          </cell>
          <cell r="X28">
            <v>13.461604139316853</v>
          </cell>
          <cell r="Y28">
            <v>4.4936405180000003</v>
          </cell>
          <cell r="Z28">
            <v>15.033353408606777</v>
          </cell>
          <cell r="AA28">
            <v>5.5260430879999998</v>
          </cell>
          <cell r="AB28">
            <v>16.33466040420145</v>
          </cell>
          <cell r="AC28">
            <v>6.08067578</v>
          </cell>
          <cell r="AD28">
            <v>16.584766654064147</v>
          </cell>
          <cell r="AE28">
            <v>6.2599429969999996</v>
          </cell>
          <cell r="AF28">
            <v>16.305403993581059</v>
          </cell>
          <cell r="AG28">
            <v>6.2842110370000004</v>
          </cell>
        </row>
        <row r="29">
          <cell r="B29" t="str">
            <v>BARTON DOCK RD</v>
          </cell>
          <cell r="C29">
            <v>16</v>
          </cell>
          <cell r="D29">
            <v>14.3</v>
          </cell>
          <cell r="E29">
            <v>18.8</v>
          </cell>
          <cell r="F29">
            <v>10.430952055409142</v>
          </cell>
          <cell r="G29">
            <v>3.8618208059999999</v>
          </cell>
          <cell r="H29">
            <v>10.09972083066674</v>
          </cell>
          <cell r="I29">
            <v>3.7871210460000002</v>
          </cell>
          <cell r="J29">
            <v>10.188254046440596</v>
          </cell>
          <cell r="K29">
            <v>3.8592369569999998</v>
          </cell>
          <cell r="L29">
            <v>10.393124687797663</v>
          </cell>
          <cell r="M29">
            <v>3.9229027410000001</v>
          </cell>
          <cell r="N29">
            <v>10.647508620377181</v>
          </cell>
          <cell r="O29">
            <v>3.9875523639999999</v>
          </cell>
          <cell r="P29">
            <v>10.625050391095069</v>
          </cell>
          <cell r="Q29">
            <v>4.0468148509999997</v>
          </cell>
          <cell r="R29">
            <v>10.723245147087741</v>
          </cell>
          <cell r="S29">
            <v>4.1046344819999998</v>
          </cell>
          <cell r="T29">
            <v>10.974257499724066</v>
          </cell>
          <cell r="U29">
            <v>4.1685282990000001</v>
          </cell>
          <cell r="V29">
            <v>11.109742391593974</v>
          </cell>
          <cell r="W29">
            <v>4.2343678640000002</v>
          </cell>
          <cell r="X29">
            <v>11.316440943558414</v>
          </cell>
          <cell r="Y29">
            <v>4.3026237189999996</v>
          </cell>
          <cell r="Z29">
            <v>12.009734942534504</v>
          </cell>
          <cell r="AA29">
            <v>4.633142694</v>
          </cell>
          <cell r="AB29">
            <v>13.033550340086983</v>
          </cell>
          <cell r="AC29">
            <v>4.9005244760000002</v>
          </cell>
          <cell r="AD29">
            <v>13.882003219123051</v>
          </cell>
          <cell r="AE29">
            <v>5.0319194339999997</v>
          </cell>
          <cell r="AF29">
            <v>14.416907168641707</v>
          </cell>
          <cell r="AG29">
            <v>5.085472802</v>
          </cell>
        </row>
        <row r="30">
          <cell r="B30" t="str">
            <v>BEDFORD</v>
          </cell>
          <cell r="C30">
            <v>20.2</v>
          </cell>
          <cell r="D30">
            <v>20.2</v>
          </cell>
          <cell r="E30">
            <v>27.5</v>
          </cell>
          <cell r="F30">
            <v>17.067443115142645</v>
          </cell>
          <cell r="G30">
            <v>4.4134763809999997</v>
          </cell>
          <cell r="H30">
            <v>17.107318988324959</v>
          </cell>
          <cell r="I30">
            <v>4.3669488860000003</v>
          </cell>
          <cell r="J30">
            <v>17.902230669899396</v>
          </cell>
          <cell r="K30">
            <v>4.4472235610000004</v>
          </cell>
          <cell r="L30">
            <v>18.084416894585662</v>
          </cell>
          <cell r="M30">
            <v>4.5376323809999999</v>
          </cell>
          <cell r="N30">
            <v>18.427121125879385</v>
          </cell>
          <cell r="O30">
            <v>4.6508904920000003</v>
          </cell>
          <cell r="P30">
            <v>18.711547858944087</v>
          </cell>
          <cell r="Q30">
            <v>4.7952940570000004</v>
          </cell>
          <cell r="R30">
            <v>18.912714490553249</v>
          </cell>
          <cell r="S30">
            <v>4.9590155229999997</v>
          </cell>
          <cell r="T30">
            <v>19.412982663169505</v>
          </cell>
          <cell r="U30">
            <v>5.1617579969999996</v>
          </cell>
          <cell r="V30">
            <v>19.796235495369025</v>
          </cell>
          <cell r="W30">
            <v>5.388919306</v>
          </cell>
          <cell r="X30">
            <v>20.099719858477272</v>
          </cell>
          <cell r="Y30">
            <v>5.6487592749999997</v>
          </cell>
          <cell r="Z30">
            <v>22.02572311057785</v>
          </cell>
          <cell r="AA30">
            <v>7.0062904039999996</v>
          </cell>
          <cell r="AB30">
            <v>24.536468422580811</v>
          </cell>
          <cell r="AC30">
            <v>8.1991344989999995</v>
          </cell>
          <cell r="AD30">
            <v>25.945560098702071</v>
          </cell>
          <cell r="AE30">
            <v>8.8608459919999998</v>
          </cell>
          <cell r="AF30">
            <v>26.698525385773547</v>
          </cell>
          <cell r="AG30">
            <v>9.2282564239999996</v>
          </cell>
        </row>
        <row r="31">
          <cell r="B31" t="str">
            <v>BELGRAVE</v>
          </cell>
          <cell r="C31">
            <v>17.5</v>
          </cell>
          <cell r="D31">
            <v>15.8</v>
          </cell>
          <cell r="E31">
            <v>21</v>
          </cell>
          <cell r="F31">
            <v>8.9841067479881911</v>
          </cell>
          <cell r="G31">
            <v>3.1016657560000001</v>
          </cell>
          <cell r="H31">
            <v>8.8856862204804727</v>
          </cell>
          <cell r="I31">
            <v>3.059551785</v>
          </cell>
          <cell r="J31">
            <v>9.1239893992883925</v>
          </cell>
          <cell r="K31">
            <v>3.1103952129999999</v>
          </cell>
          <cell r="L31">
            <v>9.2366933749154896</v>
          </cell>
          <cell r="M31">
            <v>3.165015366</v>
          </cell>
          <cell r="N31">
            <v>9.4336523460102253</v>
          </cell>
          <cell r="O31">
            <v>3.2329067130000002</v>
          </cell>
          <cell r="P31">
            <v>9.5257155680089518</v>
          </cell>
          <cell r="Q31">
            <v>3.3163552200000002</v>
          </cell>
          <cell r="R31">
            <v>9.7171130860868526</v>
          </cell>
          <cell r="S31">
            <v>3.4095244619999998</v>
          </cell>
          <cell r="T31">
            <v>9.9029432317837784</v>
          </cell>
          <cell r="U31">
            <v>3.5240339629999999</v>
          </cell>
          <cell r="V31">
            <v>10.159672371469968</v>
          </cell>
          <cell r="W31">
            <v>3.652478822</v>
          </cell>
          <cell r="X31">
            <v>10.476736082233831</v>
          </cell>
          <cell r="Y31">
            <v>3.7987442979999999</v>
          </cell>
          <cell r="Z31">
            <v>11.846117534514224</v>
          </cell>
          <cell r="AA31">
            <v>4.5562677640000002</v>
          </cell>
          <cell r="AB31">
            <v>13.025395595648041</v>
          </cell>
          <cell r="AC31">
            <v>5.2244139440000001</v>
          </cell>
          <cell r="AD31">
            <v>13.590269127973823</v>
          </cell>
          <cell r="AE31">
            <v>5.6129210440000001</v>
          </cell>
          <cell r="AF31">
            <v>13.839119966247148</v>
          </cell>
          <cell r="AG31">
            <v>5.768645266</v>
          </cell>
        </row>
        <row r="32">
          <cell r="B32" t="str">
            <v>BENCHILL</v>
          </cell>
          <cell r="C32">
            <v>12</v>
          </cell>
          <cell r="D32">
            <v>12</v>
          </cell>
          <cell r="E32">
            <v>14</v>
          </cell>
          <cell r="F32">
            <v>3.9170025176395273</v>
          </cell>
          <cell r="G32">
            <v>1.053150507</v>
          </cell>
          <cell r="H32">
            <v>3.8948102363597537</v>
          </cell>
          <cell r="I32">
            <v>1.0520691259999999</v>
          </cell>
          <cell r="J32">
            <v>3.9636504057117325</v>
          </cell>
          <cell r="K32">
            <v>1.071512633</v>
          </cell>
          <cell r="L32">
            <v>4.0336758852764651</v>
          </cell>
          <cell r="M32">
            <v>1.0963122430000001</v>
          </cell>
          <cell r="N32">
            <v>4.1188133081063469</v>
          </cell>
          <cell r="O32">
            <v>1.130706048</v>
          </cell>
          <cell r="P32">
            <v>4.2355550359295258</v>
          </cell>
          <cell r="Q32">
            <v>1.178806067</v>
          </cell>
          <cell r="R32">
            <v>4.3643266074554781</v>
          </cell>
          <cell r="S32">
            <v>1.2335737490000001</v>
          </cell>
          <cell r="T32">
            <v>4.4909870857057399</v>
          </cell>
          <cell r="U32">
            <v>1.3001150180000001</v>
          </cell>
          <cell r="V32">
            <v>4.6195226607857958</v>
          </cell>
          <cell r="W32">
            <v>1.377545799</v>
          </cell>
          <cell r="X32">
            <v>4.783051185890594</v>
          </cell>
          <cell r="Y32">
            <v>1.4704580140000001</v>
          </cell>
          <cell r="Z32">
            <v>5.6241872317173183</v>
          </cell>
          <cell r="AA32">
            <v>1.9022673880000001</v>
          </cell>
          <cell r="AB32">
            <v>6.2314420690782235</v>
          </cell>
          <cell r="AC32">
            <v>2.2738304980000001</v>
          </cell>
          <cell r="AD32">
            <v>6.4758655466750508</v>
          </cell>
          <cell r="AE32">
            <v>2.4912037869999999</v>
          </cell>
          <cell r="AF32">
            <v>6.5630506324926525</v>
          </cell>
          <cell r="AG32">
            <v>2.620109496</v>
          </cell>
        </row>
        <row r="33">
          <cell r="B33" t="str">
            <v>BENTHAM</v>
          </cell>
          <cell r="C33">
            <v>5.5</v>
          </cell>
          <cell r="D33">
            <v>5.5</v>
          </cell>
          <cell r="E33">
            <v>10</v>
          </cell>
          <cell r="F33">
            <v>4.366528008424682</v>
          </cell>
          <cell r="G33">
            <v>0.96456425999999995</v>
          </cell>
          <cell r="H33">
            <v>4.2891155839069599</v>
          </cell>
          <cell r="I33">
            <v>0.95707045599999996</v>
          </cell>
          <cell r="J33">
            <v>4.3923576652368688</v>
          </cell>
          <cell r="K33">
            <v>0.98389698400000003</v>
          </cell>
          <cell r="L33">
            <v>4.4523981094671923</v>
          </cell>
          <cell r="M33">
            <v>1.0119086879999999</v>
          </cell>
          <cell r="N33">
            <v>4.5583673867497136</v>
          </cell>
          <cell r="O33">
            <v>1.0455936749999999</v>
          </cell>
          <cell r="P33">
            <v>4.6476197896439899</v>
          </cell>
          <cell r="Q33">
            <v>1.0852214499999999</v>
          </cell>
          <cell r="R33">
            <v>4.7472701144162714</v>
          </cell>
          <cell r="S33">
            <v>1.129223734</v>
          </cell>
          <cell r="T33">
            <v>4.8721288873785609</v>
          </cell>
          <cell r="U33">
            <v>1.1822597699999999</v>
          </cell>
          <cell r="V33">
            <v>4.9841173058824664</v>
          </cell>
          <cell r="W33">
            <v>1.2409569899999999</v>
          </cell>
          <cell r="X33">
            <v>5.1266294226367286</v>
          </cell>
          <cell r="Y33">
            <v>1.307704239</v>
          </cell>
          <cell r="Z33">
            <v>5.8780796976210823</v>
          </cell>
          <cell r="AA33">
            <v>1.6227995120000001</v>
          </cell>
          <cell r="AB33">
            <v>6.7386227326345312</v>
          </cell>
          <cell r="AC33">
            <v>1.8960640959999999</v>
          </cell>
          <cell r="AD33">
            <v>7.0859885318248255</v>
          </cell>
          <cell r="AE33">
            <v>2.043971827</v>
          </cell>
          <cell r="AF33">
            <v>7.2371189766286959</v>
          </cell>
          <cell r="AG33">
            <v>2.1254101900000002</v>
          </cell>
        </row>
        <row r="34">
          <cell r="B34" t="str">
            <v>BISPHAM</v>
          </cell>
          <cell r="C34">
            <v>22.9</v>
          </cell>
          <cell r="D34">
            <v>20.5</v>
          </cell>
          <cell r="E34">
            <v>27.5</v>
          </cell>
          <cell r="F34">
            <v>17.334973137179606</v>
          </cell>
          <cell r="G34">
            <v>5.1610394880000001</v>
          </cell>
          <cell r="H34">
            <v>17.62686820335793</v>
          </cell>
          <cell r="I34">
            <v>5.1099829410000002</v>
          </cell>
          <cell r="J34">
            <v>18.230321930004049</v>
          </cell>
          <cell r="K34">
            <v>5.1806537700000002</v>
          </cell>
          <cell r="L34">
            <v>18.466136889453356</v>
          </cell>
          <cell r="M34">
            <v>5.2697824219999996</v>
          </cell>
          <cell r="N34">
            <v>18.711464989312098</v>
          </cell>
          <cell r="O34">
            <v>5.3880666770000003</v>
          </cell>
          <cell r="P34">
            <v>19.04962879859324</v>
          </cell>
          <cell r="Q34">
            <v>5.5449912980000002</v>
          </cell>
          <cell r="R34">
            <v>19.472038825045889</v>
          </cell>
          <cell r="S34">
            <v>5.726807118</v>
          </cell>
          <cell r="T34">
            <v>19.911834819834812</v>
          </cell>
          <cell r="U34">
            <v>5.9581833230000001</v>
          </cell>
          <cell r="V34">
            <v>20.350385160601917</v>
          </cell>
          <cell r="W34">
            <v>6.2216870899999996</v>
          </cell>
          <cell r="X34">
            <v>20.91875986748051</v>
          </cell>
          <cell r="Y34">
            <v>6.5277965709999997</v>
          </cell>
          <cell r="Z34">
            <v>23.536362361455591</v>
          </cell>
          <cell r="AA34">
            <v>8.0880679190000002</v>
          </cell>
          <cell r="AB34">
            <v>26.342206376876696</v>
          </cell>
          <cell r="AC34">
            <v>9.4730255490000008</v>
          </cell>
          <cell r="AD34">
            <v>27.611242800358809</v>
          </cell>
          <cell r="AE34">
            <v>10.228606320000001</v>
          </cell>
          <cell r="AF34">
            <v>28.041960988176207</v>
          </cell>
          <cell r="AG34">
            <v>10.64500151</v>
          </cell>
        </row>
        <row r="35">
          <cell r="B35" t="str">
            <v>BLACKBULL</v>
          </cell>
          <cell r="C35">
            <v>22.9</v>
          </cell>
          <cell r="D35">
            <v>20.5</v>
          </cell>
          <cell r="E35">
            <v>27</v>
          </cell>
          <cell r="F35">
            <v>12.932457898780111</v>
          </cell>
          <cell r="G35">
            <v>4.6580441370000001</v>
          </cell>
          <cell r="H35">
            <v>13.175978195926648</v>
          </cell>
          <cell r="I35">
            <v>4.559843581</v>
          </cell>
          <cell r="J35">
            <v>13.746068881288853</v>
          </cell>
          <cell r="K35">
            <v>4.6106021779999997</v>
          </cell>
          <cell r="L35">
            <v>13.932046044315564</v>
          </cell>
          <cell r="M35">
            <v>4.6680544480000004</v>
          </cell>
          <cell r="N35">
            <v>14.185669080518116</v>
          </cell>
          <cell r="O35">
            <v>4.7450429219999997</v>
          </cell>
          <cell r="P35">
            <v>14.413298124933283</v>
          </cell>
          <cell r="Q35">
            <v>4.850477261</v>
          </cell>
          <cell r="R35">
            <v>14.642001184597371</v>
          </cell>
          <cell r="S35">
            <v>4.9704963470000001</v>
          </cell>
          <cell r="T35">
            <v>14.991736546492165</v>
          </cell>
          <cell r="U35">
            <v>5.1252296460000002</v>
          </cell>
          <cell r="V35">
            <v>15.322274449688694</v>
          </cell>
          <cell r="W35">
            <v>5.3001803680000004</v>
          </cell>
          <cell r="X35">
            <v>15.686822109864563</v>
          </cell>
          <cell r="Y35">
            <v>5.5058206280000004</v>
          </cell>
          <cell r="Z35">
            <v>17.560080850862512</v>
          </cell>
          <cell r="AA35">
            <v>6.5876903269999998</v>
          </cell>
          <cell r="AB35">
            <v>19.196629998529218</v>
          </cell>
          <cell r="AC35">
            <v>7.5222216419999999</v>
          </cell>
          <cell r="AD35">
            <v>19.737074044505349</v>
          </cell>
          <cell r="AE35">
            <v>8.0177902999999997</v>
          </cell>
          <cell r="AF35">
            <v>19.696381215586214</v>
          </cell>
          <cell r="AG35">
            <v>8.123336879</v>
          </cell>
        </row>
        <row r="36">
          <cell r="B36" t="str">
            <v>BLACKBURN</v>
          </cell>
          <cell r="C36">
            <v>20.5</v>
          </cell>
          <cell r="D36">
            <v>18</v>
          </cell>
          <cell r="E36">
            <v>27.5</v>
          </cell>
          <cell r="F36">
            <v>12.917195274612912</v>
          </cell>
          <cell r="G36">
            <v>3.6244012809999999</v>
          </cell>
          <cell r="H36">
            <v>12.593032446695089</v>
          </cell>
          <cell r="I36">
            <v>3.534840939</v>
          </cell>
          <cell r="J36">
            <v>12.845616595862053</v>
          </cell>
          <cell r="K36">
            <v>3.5887191619999999</v>
          </cell>
          <cell r="L36">
            <v>13.068556731943987</v>
          </cell>
          <cell r="M36">
            <v>3.636868175</v>
          </cell>
          <cell r="N36">
            <v>13.314699634992015</v>
          </cell>
          <cell r="O36">
            <v>3.69042168</v>
          </cell>
          <cell r="P36">
            <v>13.541519874896716</v>
          </cell>
          <cell r="Q36">
            <v>3.7510577970000001</v>
          </cell>
          <cell r="R36">
            <v>13.66668570436979</v>
          </cell>
          <cell r="S36">
            <v>3.8129647769999999</v>
          </cell>
          <cell r="T36">
            <v>13.948192314297152</v>
          </cell>
          <cell r="U36">
            <v>3.8855738560000002</v>
          </cell>
          <cell r="V36">
            <v>14.080542364186236</v>
          </cell>
          <cell r="W36">
            <v>3.9639367879999998</v>
          </cell>
          <cell r="X36">
            <v>14.168314781512501</v>
          </cell>
          <cell r="Y36">
            <v>4.0503815479999998</v>
          </cell>
          <cell r="Z36">
            <v>14.897139744412435</v>
          </cell>
          <cell r="AA36">
            <v>4.4560940159999998</v>
          </cell>
          <cell r="AB36">
            <v>16.035257400931361</v>
          </cell>
          <cell r="AC36">
            <v>4.7902270140000001</v>
          </cell>
          <cell r="AD36">
            <v>16.9930971395627</v>
          </cell>
          <cell r="AE36">
            <v>4.9584169390000001</v>
          </cell>
          <cell r="AF36">
            <v>17.77310010647361</v>
          </cell>
          <cell r="AG36">
            <v>5.0212384879999998</v>
          </cell>
        </row>
        <row r="37">
          <cell r="B37" t="str">
            <v>BLACKFRIARS</v>
          </cell>
          <cell r="C37">
            <v>18</v>
          </cell>
          <cell r="D37">
            <v>18</v>
          </cell>
          <cell r="E37">
            <v>27.5</v>
          </cell>
          <cell r="F37">
            <v>16.586847046492061</v>
          </cell>
          <cell r="G37">
            <v>5.8563670659999998</v>
          </cell>
          <cell r="H37">
            <v>16.905013854647294</v>
          </cell>
          <cell r="I37">
            <v>5.7688961670000003</v>
          </cell>
          <cell r="J37">
            <v>17.662660713789784</v>
          </cell>
          <cell r="K37">
            <v>5.8638091030000004</v>
          </cell>
          <cell r="L37">
            <v>17.900562019736526</v>
          </cell>
          <cell r="M37">
            <v>5.9456140360000003</v>
          </cell>
          <cell r="N37">
            <v>18.0806167029832</v>
          </cell>
          <cell r="O37">
            <v>6.0257072450000004</v>
          </cell>
          <cell r="P37">
            <v>18.418324866870311</v>
          </cell>
          <cell r="Q37">
            <v>6.1119202660000003</v>
          </cell>
          <cell r="R37">
            <v>18.635323117749934</v>
          </cell>
          <cell r="S37">
            <v>6.1983323520000004</v>
          </cell>
          <cell r="T37">
            <v>18.816805312308063</v>
          </cell>
          <cell r="U37">
            <v>6.2903313990000003</v>
          </cell>
          <cell r="V37">
            <v>19.02745696006227</v>
          </cell>
          <cell r="W37">
            <v>6.3863675720000002</v>
          </cell>
          <cell r="X37">
            <v>19.317263780485305</v>
          </cell>
          <cell r="Y37">
            <v>6.4971560119999996</v>
          </cell>
          <cell r="Z37">
            <v>20.77740888839671</v>
          </cell>
          <cell r="AA37">
            <v>6.9438303330000002</v>
          </cell>
          <cell r="AB37">
            <v>22.845190631717955</v>
          </cell>
          <cell r="AC37">
            <v>7.2859623009999996</v>
          </cell>
          <cell r="AD37">
            <v>24.433078569271657</v>
          </cell>
          <cell r="AE37">
            <v>7.4408430169999997</v>
          </cell>
          <cell r="AF37">
            <v>25.742029301535556</v>
          </cell>
          <cell r="AG37">
            <v>7.5295231830000002</v>
          </cell>
        </row>
        <row r="38">
          <cell r="B38" t="str">
            <v>BLACKLEY</v>
          </cell>
          <cell r="C38">
            <v>22.9</v>
          </cell>
          <cell r="D38">
            <v>20.5</v>
          </cell>
          <cell r="E38">
            <v>27.5</v>
          </cell>
          <cell r="F38">
            <v>11.206481514678144</v>
          </cell>
          <cell r="G38">
            <v>3.8535993149999999</v>
          </cell>
          <cell r="H38">
            <v>11.174118091004418</v>
          </cell>
          <cell r="I38">
            <v>3.801875398</v>
          </cell>
          <cell r="J38">
            <v>11.412964070516416</v>
          </cell>
          <cell r="K38">
            <v>3.8720061019999998</v>
          </cell>
          <cell r="L38">
            <v>11.629383211451572</v>
          </cell>
          <cell r="M38">
            <v>3.9434701630000002</v>
          </cell>
          <cell r="N38">
            <v>11.818325162074409</v>
          </cell>
          <cell r="O38">
            <v>4.0275825080000001</v>
          </cell>
          <cell r="P38">
            <v>12.096833729764224</v>
          </cell>
          <cell r="Q38">
            <v>4.128941373</v>
          </cell>
          <cell r="R38">
            <v>12.398451252409103</v>
          </cell>
          <cell r="S38">
            <v>4.23993369</v>
          </cell>
          <cell r="T38">
            <v>12.645601972485801</v>
          </cell>
          <cell r="U38">
            <v>4.3720917720000001</v>
          </cell>
          <cell r="V38">
            <v>12.978945912889172</v>
          </cell>
          <cell r="W38">
            <v>4.5175442989999999</v>
          </cell>
          <cell r="X38">
            <v>13.382985238980719</v>
          </cell>
          <cell r="Y38">
            <v>4.6814728189999997</v>
          </cell>
          <cell r="Z38">
            <v>15.390935685930801</v>
          </cell>
          <cell r="AA38">
            <v>5.522660954</v>
          </cell>
          <cell r="AB38">
            <v>17.501063193320093</v>
          </cell>
          <cell r="AC38">
            <v>6.2557650269999998</v>
          </cell>
          <cell r="AD38">
            <v>18.545365112247325</v>
          </cell>
          <cell r="AE38">
            <v>6.6622268910000004</v>
          </cell>
          <cell r="AF38">
            <v>19.159476721739985</v>
          </cell>
          <cell r="AG38">
            <v>6.9039328099999997</v>
          </cell>
        </row>
        <row r="39">
          <cell r="B39" t="str">
            <v>BLACKPOOL</v>
          </cell>
          <cell r="C39">
            <v>26.5</v>
          </cell>
          <cell r="D39">
            <v>23.8</v>
          </cell>
          <cell r="E39">
            <v>31.5</v>
          </cell>
          <cell r="F39">
            <v>11.317576347301307</v>
          </cell>
          <cell r="G39">
            <v>3.8891639580000001</v>
          </cell>
          <cell r="H39">
            <v>11.282689704377322</v>
          </cell>
          <cell r="I39">
            <v>3.8023468600000001</v>
          </cell>
          <cell r="J39">
            <v>11.539762522676718</v>
          </cell>
          <cell r="K39">
            <v>3.8574384749999999</v>
          </cell>
          <cell r="L39">
            <v>11.796766640148231</v>
          </cell>
          <cell r="M39">
            <v>3.902984961</v>
          </cell>
          <cell r="N39">
            <v>11.962943795350551</v>
          </cell>
          <cell r="O39">
            <v>3.9483210889999998</v>
          </cell>
          <cell r="P39">
            <v>12.118479483504297</v>
          </cell>
          <cell r="Q39">
            <v>3.9971523179999999</v>
          </cell>
          <cell r="R39">
            <v>12.446717008996911</v>
          </cell>
          <cell r="S39">
            <v>4.0476155089999999</v>
          </cell>
          <cell r="T39">
            <v>12.668190499190132</v>
          </cell>
          <cell r="U39">
            <v>4.0985106980000001</v>
          </cell>
          <cell r="V39">
            <v>12.773593558893175</v>
          </cell>
          <cell r="W39">
            <v>4.150290912</v>
          </cell>
          <cell r="X39">
            <v>12.972571325043514</v>
          </cell>
          <cell r="Y39">
            <v>4.2054520699999998</v>
          </cell>
          <cell r="Z39">
            <v>13.630276214026395</v>
          </cell>
          <cell r="AA39">
            <v>4.3310880029999996</v>
          </cell>
          <cell r="AB39">
            <v>15.797337633905784</v>
          </cell>
          <cell r="AC39">
            <v>4.3920887569999998</v>
          </cell>
          <cell r="AD39">
            <v>17.676875762285441</v>
          </cell>
          <cell r="AE39">
            <v>4.3941314980000001</v>
          </cell>
          <cell r="AF39">
            <v>19.702612108408765</v>
          </cell>
          <cell r="AG39">
            <v>4.359310883</v>
          </cell>
        </row>
        <row r="40">
          <cell r="B40" t="str">
            <v>BOLLINGTON</v>
          </cell>
          <cell r="C40">
            <v>13</v>
          </cell>
          <cell r="D40">
            <v>10.5</v>
          </cell>
          <cell r="E40">
            <v>15</v>
          </cell>
          <cell r="F40">
            <v>8.9087083161982186</v>
          </cell>
          <cell r="G40">
            <v>2.4845581879999998</v>
          </cell>
          <cell r="H40">
            <v>8.8525402798483466</v>
          </cell>
          <cell r="I40">
            <v>2.4582634290000001</v>
          </cell>
          <cell r="J40">
            <v>8.9855052233627966</v>
          </cell>
          <cell r="K40">
            <v>2.508871504</v>
          </cell>
          <cell r="L40">
            <v>9.1947821519268373</v>
          </cell>
          <cell r="M40">
            <v>2.562597196</v>
          </cell>
          <cell r="N40">
            <v>9.3059782051678113</v>
          </cell>
          <cell r="O40">
            <v>2.6297185179999998</v>
          </cell>
          <cell r="P40">
            <v>9.5559840903527995</v>
          </cell>
          <cell r="Q40">
            <v>2.7153661809999998</v>
          </cell>
          <cell r="R40">
            <v>9.8037368409538761</v>
          </cell>
          <cell r="S40">
            <v>2.810623874</v>
          </cell>
          <cell r="T40">
            <v>10.036732469268468</v>
          </cell>
          <cell r="U40">
            <v>2.927102965</v>
          </cell>
          <cell r="V40">
            <v>10.301608489669752</v>
          </cell>
          <cell r="W40">
            <v>3.0568694600000001</v>
          </cell>
          <cell r="X40">
            <v>10.639747770652752</v>
          </cell>
          <cell r="Y40">
            <v>3.2049357469999999</v>
          </cell>
          <cell r="Z40">
            <v>12.399766224054211</v>
          </cell>
          <cell r="AA40">
            <v>3.9622969989999999</v>
          </cell>
          <cell r="AB40">
            <v>14.179085858892799</v>
          </cell>
          <cell r="AC40">
            <v>4.6299042840000002</v>
          </cell>
          <cell r="AD40">
            <v>14.859315619950262</v>
          </cell>
          <cell r="AE40">
            <v>4.999703952</v>
          </cell>
          <cell r="AF40">
            <v>15.172547381561598</v>
          </cell>
          <cell r="AG40">
            <v>5.2099186419999999</v>
          </cell>
        </row>
        <row r="41">
          <cell r="B41" t="str">
            <v>BOLTON BY BOWLAND</v>
          </cell>
          <cell r="C41">
            <v>3</v>
          </cell>
          <cell r="D41">
            <v>3</v>
          </cell>
          <cell r="E41">
            <v>7.5</v>
          </cell>
          <cell r="F41">
            <v>3.0431479637689649</v>
          </cell>
          <cell r="G41">
            <v>0.63896305799999997</v>
          </cell>
          <cell r="H41">
            <v>2.9955435597945295</v>
          </cell>
          <cell r="I41">
            <v>0.66223853700000002</v>
          </cell>
          <cell r="J41">
            <v>3.0728587973091939</v>
          </cell>
          <cell r="K41">
            <v>0.69343791899999996</v>
          </cell>
          <cell r="L41">
            <v>3.1378381547300358</v>
          </cell>
          <cell r="M41">
            <v>0.72628338999999997</v>
          </cell>
          <cell r="N41">
            <v>3.2046165359662813</v>
          </cell>
          <cell r="O41">
            <v>0.75315657800000002</v>
          </cell>
          <cell r="P41">
            <v>3.2546766715358708</v>
          </cell>
          <cell r="Q41">
            <v>0.77561130199999995</v>
          </cell>
          <cell r="R41">
            <v>3.3068731672613527</v>
          </cell>
          <cell r="S41">
            <v>0.79988495100000001</v>
          </cell>
          <cell r="T41">
            <v>3.3661084007665218</v>
          </cell>
          <cell r="U41">
            <v>0.82814506799999998</v>
          </cell>
          <cell r="V41">
            <v>3.4229475441926946</v>
          </cell>
          <cell r="W41">
            <v>0.85871444799999996</v>
          </cell>
          <cell r="X41">
            <v>3.4807653709814788</v>
          </cell>
          <cell r="Y41">
            <v>0.89285673399999999</v>
          </cell>
          <cell r="Z41">
            <v>3.9134931433647635</v>
          </cell>
          <cell r="AA41">
            <v>1.043680103</v>
          </cell>
          <cell r="AB41">
            <v>4.5432662444094083</v>
          </cell>
          <cell r="AC41">
            <v>1.1715875140000001</v>
          </cell>
          <cell r="AD41">
            <v>4.8361559676431005</v>
          </cell>
          <cell r="AE41">
            <v>1.2344396179999999</v>
          </cell>
          <cell r="AF41">
            <v>5.020701380965904</v>
          </cell>
          <cell r="AG41">
            <v>1.266906772</v>
          </cell>
        </row>
        <row r="42">
          <cell r="B42" t="str">
            <v>BOLTON LE SANDS</v>
          </cell>
          <cell r="C42">
            <v>17.5</v>
          </cell>
          <cell r="D42">
            <v>15.8</v>
          </cell>
          <cell r="E42">
            <v>21</v>
          </cell>
          <cell r="F42">
            <v>11.454518356018561</v>
          </cell>
          <cell r="G42">
            <v>2.8105075839999998</v>
          </cell>
          <cell r="H42">
            <v>11.577610372190433</v>
          </cell>
          <cell r="I42">
            <v>2.7950686490000001</v>
          </cell>
          <cell r="J42">
            <v>11.758340371186467</v>
          </cell>
          <cell r="K42">
            <v>2.8620082230000001</v>
          </cell>
          <cell r="L42">
            <v>11.931806433823171</v>
          </cell>
          <cell r="M42">
            <v>2.941719397</v>
          </cell>
          <cell r="N42">
            <v>12.230349314472798</v>
          </cell>
          <cell r="O42">
            <v>3.0328762220000001</v>
          </cell>
          <cell r="P42">
            <v>12.446387647451116</v>
          </cell>
          <cell r="Q42">
            <v>3.150230332</v>
          </cell>
          <cell r="R42">
            <v>12.747680089775635</v>
          </cell>
          <cell r="S42">
            <v>3.2844905799999999</v>
          </cell>
          <cell r="T42">
            <v>13.104157000907703</v>
          </cell>
          <cell r="U42">
            <v>3.4548174280000001</v>
          </cell>
          <cell r="V42">
            <v>13.494394190929871</v>
          </cell>
          <cell r="W42">
            <v>3.6463456239999998</v>
          </cell>
          <cell r="X42">
            <v>13.91794626446694</v>
          </cell>
          <cell r="Y42">
            <v>3.8674759019999998</v>
          </cell>
          <cell r="Z42">
            <v>16.235691270839844</v>
          </cell>
          <cell r="AA42">
            <v>5.0254501960000004</v>
          </cell>
          <cell r="AB42">
            <v>18.715400691709903</v>
          </cell>
          <cell r="AC42">
            <v>6.0558946569999996</v>
          </cell>
          <cell r="AD42">
            <v>19.953290155846524</v>
          </cell>
          <cell r="AE42">
            <v>6.6271636530000002</v>
          </cell>
          <cell r="AF42">
            <v>20.143845946895624</v>
          </cell>
          <cell r="AG42">
            <v>6.9455664659999998</v>
          </cell>
        </row>
        <row r="43">
          <cell r="B43" t="str">
            <v>BOTANY BAY</v>
          </cell>
          <cell r="C43">
            <v>10</v>
          </cell>
          <cell r="D43">
            <v>10</v>
          </cell>
          <cell r="E43">
            <v>18</v>
          </cell>
          <cell r="F43">
            <v>7.7979583684223206</v>
          </cell>
          <cell r="G43">
            <v>1.7122383080000001</v>
          </cell>
          <cell r="H43">
            <v>7.8190969460013164</v>
          </cell>
          <cell r="I43">
            <v>1.7210208819999999</v>
          </cell>
          <cell r="J43">
            <v>7.9993137111028556</v>
          </cell>
          <cell r="K43">
            <v>1.755427249</v>
          </cell>
          <cell r="L43">
            <v>8.1500293946891453</v>
          </cell>
          <cell r="M43">
            <v>1.79795591</v>
          </cell>
          <cell r="N43">
            <v>8.316895963064816</v>
          </cell>
          <cell r="O43">
            <v>1.858018655</v>
          </cell>
          <cell r="P43">
            <v>8.5488340480397156</v>
          </cell>
          <cell r="Q43">
            <v>1.942643334</v>
          </cell>
          <cell r="R43">
            <v>8.7902722443771104</v>
          </cell>
          <cell r="S43">
            <v>2.0373518700000002</v>
          </cell>
          <cell r="T43">
            <v>9.049088067662332</v>
          </cell>
          <cell r="U43">
            <v>2.1503030999999999</v>
          </cell>
          <cell r="V43">
            <v>9.3154642506683452</v>
          </cell>
          <cell r="W43">
            <v>2.2818200960000001</v>
          </cell>
          <cell r="X43">
            <v>9.6457078422714382</v>
          </cell>
          <cell r="Y43">
            <v>2.4213919000000002</v>
          </cell>
          <cell r="Z43">
            <v>11.111588950760382</v>
          </cell>
          <cell r="AA43">
            <v>3.064450436</v>
          </cell>
          <cell r="AB43">
            <v>12.346270545675321</v>
          </cell>
          <cell r="AC43">
            <v>3.6196678370000002</v>
          </cell>
          <cell r="AD43">
            <v>13.005932440644845</v>
          </cell>
          <cell r="AE43">
            <v>3.8492474149999998</v>
          </cell>
          <cell r="AF43">
            <v>13.398171017251684</v>
          </cell>
          <cell r="AG43">
            <v>3.9817863</v>
          </cell>
        </row>
        <row r="44">
          <cell r="B44" t="str">
            <v>BOW LANE</v>
          </cell>
          <cell r="C44">
            <v>22.9</v>
          </cell>
          <cell r="D44">
            <v>20.5</v>
          </cell>
          <cell r="E44">
            <v>27.5</v>
          </cell>
          <cell r="F44">
            <v>15.93742472175548</v>
          </cell>
          <cell r="G44">
            <v>4.5616082320000002</v>
          </cell>
          <cell r="H44">
            <v>16.135100753703718</v>
          </cell>
          <cell r="I44">
            <v>4.4995155799999997</v>
          </cell>
          <cell r="J44">
            <v>16.845765354831435</v>
          </cell>
          <cell r="K44">
            <v>4.6058506130000003</v>
          </cell>
          <cell r="L44">
            <v>17.124436016798107</v>
          </cell>
          <cell r="M44">
            <v>4.7175885690000001</v>
          </cell>
          <cell r="N44">
            <v>17.453813639116817</v>
          </cell>
          <cell r="O44">
            <v>4.8549740440000004</v>
          </cell>
          <cell r="P44">
            <v>17.89470571402039</v>
          </cell>
          <cell r="Q44">
            <v>5.02701843</v>
          </cell>
          <cell r="R44">
            <v>18.356715546610914</v>
          </cell>
          <cell r="S44">
            <v>5.2203753170000002</v>
          </cell>
          <cell r="T44">
            <v>18.857859034026689</v>
          </cell>
          <cell r="U44">
            <v>5.4557708099999997</v>
          </cell>
          <cell r="V44">
            <v>19.348142291855098</v>
          </cell>
          <cell r="W44">
            <v>5.7162906170000003</v>
          </cell>
          <cell r="X44">
            <v>19.979402304322129</v>
          </cell>
          <cell r="Y44">
            <v>6.0170920089999997</v>
          </cell>
          <cell r="Z44">
            <v>22.686997400028794</v>
          </cell>
          <cell r="AA44">
            <v>7.5575523630000001</v>
          </cell>
          <cell r="AB44">
            <v>25.122108337006544</v>
          </cell>
          <cell r="AC44">
            <v>8.7775815680000004</v>
          </cell>
          <cell r="AD44">
            <v>26.159135219130199</v>
          </cell>
          <cell r="AE44">
            <v>9.2324874989999994</v>
          </cell>
          <cell r="AF44">
            <v>26.497052808366099</v>
          </cell>
          <cell r="AG44">
            <v>9.4186454350000002</v>
          </cell>
        </row>
        <row r="45">
          <cell r="B45" t="str">
            <v>BOWATERS</v>
          </cell>
          <cell r="C45">
            <v>38.4</v>
          </cell>
          <cell r="D45">
            <v>34.5</v>
          </cell>
          <cell r="E45">
            <v>55</v>
          </cell>
          <cell r="F45">
            <v>24.480802210989058</v>
          </cell>
          <cell r="G45">
            <v>8.0842984849999997</v>
          </cell>
          <cell r="H45">
            <v>23.670043848346285</v>
          </cell>
          <cell r="I45">
            <v>7.7591043309999996</v>
          </cell>
          <cell r="J45">
            <v>23.973775260054428</v>
          </cell>
          <cell r="K45">
            <v>7.8474636249999996</v>
          </cell>
          <cell r="L45">
            <v>23.838620287152303</v>
          </cell>
          <cell r="M45">
            <v>7.9058329260000004</v>
          </cell>
          <cell r="N45">
            <v>24.047010622311468</v>
          </cell>
          <cell r="O45">
            <v>7.9356573140000002</v>
          </cell>
          <cell r="P45">
            <v>24.127479272496164</v>
          </cell>
          <cell r="Q45">
            <v>7.9649168780000004</v>
          </cell>
          <cell r="R45">
            <v>24.217188292027274</v>
          </cell>
          <cell r="S45">
            <v>7.9841219490000004</v>
          </cell>
          <cell r="T45">
            <v>24.160674845690977</v>
          </cell>
          <cell r="U45">
            <v>7.993979693</v>
          </cell>
          <cell r="V45">
            <v>24.256634576837754</v>
          </cell>
          <cell r="W45">
            <v>7.9947663999999996</v>
          </cell>
          <cell r="X45">
            <v>24.251402359371649</v>
          </cell>
          <cell r="Y45">
            <v>7.9870587820000001</v>
          </cell>
          <cell r="Z45">
            <v>23.797342798395505</v>
          </cell>
          <cell r="AA45">
            <v>7.8712062769999998</v>
          </cell>
          <cell r="AB45">
            <v>23.33256438864526</v>
          </cell>
          <cell r="AC45">
            <v>7.7066619440000004</v>
          </cell>
          <cell r="AD45">
            <v>22.588170876343774</v>
          </cell>
          <cell r="AE45">
            <v>7.484485447</v>
          </cell>
          <cell r="AF45">
            <v>21.926653858529225</v>
          </cell>
          <cell r="AG45">
            <v>7.2190638959999998</v>
          </cell>
        </row>
        <row r="46">
          <cell r="B46" t="str">
            <v>BOWDON</v>
          </cell>
          <cell r="C46">
            <v>22.9</v>
          </cell>
          <cell r="D46">
            <v>20.5</v>
          </cell>
          <cell r="E46">
            <v>27.5</v>
          </cell>
          <cell r="F46">
            <v>14.476083403642928</v>
          </cell>
          <cell r="G46">
            <v>4.0256789040000003</v>
          </cell>
          <cell r="H46">
            <v>14.56364084239606</v>
          </cell>
          <cell r="I46">
            <v>3.9830602439999998</v>
          </cell>
          <cell r="J46">
            <v>15.282962995368861</v>
          </cell>
          <cell r="K46">
            <v>4.0638538930000001</v>
          </cell>
          <cell r="L46">
            <v>15.520649568124457</v>
          </cell>
          <cell r="M46">
            <v>4.1513406550000003</v>
          </cell>
          <cell r="N46">
            <v>15.786887941697568</v>
          </cell>
          <cell r="O46">
            <v>4.2577903399999997</v>
          </cell>
          <cell r="P46">
            <v>16.253221968538895</v>
          </cell>
          <cell r="Q46">
            <v>4.388788505</v>
          </cell>
          <cell r="R46">
            <v>16.490593792923498</v>
          </cell>
          <cell r="S46">
            <v>4.5339991120000001</v>
          </cell>
          <cell r="T46">
            <v>16.891726164176916</v>
          </cell>
          <cell r="U46">
            <v>4.7122900769999996</v>
          </cell>
          <cell r="V46">
            <v>17.200730910568559</v>
          </cell>
          <cell r="W46">
            <v>4.912134451</v>
          </cell>
          <cell r="X46">
            <v>17.689633572365992</v>
          </cell>
          <cell r="Y46">
            <v>5.139172222</v>
          </cell>
          <cell r="Z46">
            <v>19.862108247831891</v>
          </cell>
          <cell r="AA46">
            <v>6.2689281210000001</v>
          </cell>
          <cell r="AB46">
            <v>21.819882107428903</v>
          </cell>
          <cell r="AC46">
            <v>7.2528364429999996</v>
          </cell>
          <cell r="AD46">
            <v>22.640731549394332</v>
          </cell>
          <cell r="AE46">
            <v>7.8088522630000003</v>
          </cell>
          <cell r="AF46">
            <v>23.010363451921975</v>
          </cell>
          <cell r="AG46">
            <v>8.1324313789999998</v>
          </cell>
        </row>
        <row r="47">
          <cell r="B47" t="str">
            <v>BRADFORD</v>
          </cell>
          <cell r="C47">
            <v>22.9</v>
          </cell>
          <cell r="D47">
            <v>20.5</v>
          </cell>
          <cell r="E47">
            <v>27.5</v>
          </cell>
          <cell r="F47">
            <v>13.270250827778366</v>
          </cell>
          <cell r="G47">
            <v>4.9147783150000004</v>
          </cell>
          <cell r="H47">
            <v>13.813811752599644</v>
          </cell>
          <cell r="I47">
            <v>4.8816436210000003</v>
          </cell>
          <cell r="J47">
            <v>14.811992230483629</v>
          </cell>
          <cell r="K47">
            <v>4.9941022679999998</v>
          </cell>
          <cell r="L47">
            <v>15.118284392890896</v>
          </cell>
          <cell r="M47">
            <v>5.1047359400000003</v>
          </cell>
          <cell r="N47">
            <v>15.431245633657822</v>
          </cell>
          <cell r="O47">
            <v>5.225947948</v>
          </cell>
          <cell r="P47">
            <v>15.621790613132893</v>
          </cell>
          <cell r="Q47">
            <v>5.3498242249999999</v>
          </cell>
          <cell r="R47">
            <v>15.845700449952087</v>
          </cell>
          <cell r="S47">
            <v>5.436507712</v>
          </cell>
          <cell r="T47">
            <v>16.158115909197321</v>
          </cell>
          <cell r="U47">
            <v>5.5292310120000003</v>
          </cell>
          <cell r="V47">
            <v>16.383997635969301</v>
          </cell>
          <cell r="W47">
            <v>5.6237611220000003</v>
          </cell>
          <cell r="X47">
            <v>16.680683033063943</v>
          </cell>
          <cell r="Y47">
            <v>5.7223793919999997</v>
          </cell>
          <cell r="Z47">
            <v>17.874167357707684</v>
          </cell>
          <cell r="AA47">
            <v>6.1681292780000003</v>
          </cell>
          <cell r="AB47">
            <v>20.655296366663769</v>
          </cell>
          <cell r="AC47">
            <v>6.5152451969999996</v>
          </cell>
          <cell r="AD47">
            <v>23.002641896985061</v>
          </cell>
          <cell r="AE47">
            <v>6.7030074720000004</v>
          </cell>
          <cell r="AF47">
            <v>25.193750980311982</v>
          </cell>
          <cell r="AG47">
            <v>6.7998840989999998</v>
          </cell>
        </row>
        <row r="48">
          <cell r="B48" t="str">
            <v>BRADSHAWGATE</v>
          </cell>
          <cell r="C48">
            <v>20.9</v>
          </cell>
          <cell r="D48">
            <v>20.9</v>
          </cell>
          <cell r="E48">
            <v>31.5</v>
          </cell>
          <cell r="F48">
            <v>10.683534422237038</v>
          </cell>
          <cell r="G48">
            <v>2.2993488929999999</v>
          </cell>
          <cell r="H48">
            <v>11.310432378653148</v>
          </cell>
          <cell r="I48">
            <v>2.2726572470000002</v>
          </cell>
          <cell r="J48">
            <v>12.353372417917418</v>
          </cell>
          <cell r="K48">
            <v>2.316804023</v>
          </cell>
          <cell r="L48">
            <v>12.578902296485937</v>
          </cell>
          <cell r="M48">
            <v>2.3589924830000002</v>
          </cell>
          <cell r="N48">
            <v>12.734086996600066</v>
          </cell>
          <cell r="O48">
            <v>2.4060198349999999</v>
          </cell>
          <cell r="P48">
            <v>12.896971896034334</v>
          </cell>
          <cell r="Q48">
            <v>2.458345596</v>
          </cell>
          <cell r="R48">
            <v>13.215008685293135</v>
          </cell>
          <cell r="S48">
            <v>2.5142776229999999</v>
          </cell>
          <cell r="T48">
            <v>13.382819570223365</v>
          </cell>
          <cell r="U48">
            <v>2.578209534</v>
          </cell>
          <cell r="V48">
            <v>13.472378678922215</v>
          </cell>
          <cell r="W48">
            <v>2.6467643810000001</v>
          </cell>
          <cell r="X48">
            <v>13.735112589653582</v>
          </cell>
          <cell r="Y48">
            <v>2.722099316</v>
          </cell>
          <cell r="Z48">
            <v>14.66050899468614</v>
          </cell>
          <cell r="AA48">
            <v>3.0082251750000002</v>
          </cell>
          <cell r="AB48">
            <v>16.488530927952574</v>
          </cell>
          <cell r="AC48">
            <v>3.2292346059999999</v>
          </cell>
          <cell r="AD48">
            <v>17.779543181153123</v>
          </cell>
          <cell r="AE48">
            <v>3.3361267539999999</v>
          </cell>
          <cell r="AF48">
            <v>18.792434418887307</v>
          </cell>
          <cell r="AG48">
            <v>3.3843246250000001</v>
          </cell>
        </row>
        <row r="49">
          <cell r="B49" t="str">
            <v>BRAMHALL</v>
          </cell>
          <cell r="C49">
            <v>17.5</v>
          </cell>
          <cell r="D49">
            <v>15.8</v>
          </cell>
          <cell r="E49">
            <v>21</v>
          </cell>
          <cell r="F49">
            <v>11.349074041570637</v>
          </cell>
          <cell r="G49">
            <v>2.5003149119999999</v>
          </cell>
          <cell r="H49">
            <v>11.320066006607723</v>
          </cell>
          <cell r="I49">
            <v>2.4911058740000001</v>
          </cell>
          <cell r="J49">
            <v>11.412016596944044</v>
          </cell>
          <cell r="K49">
            <v>2.5425848129999999</v>
          </cell>
          <cell r="L49">
            <v>11.823102029165227</v>
          </cell>
          <cell r="M49">
            <v>2.6075921179999999</v>
          </cell>
          <cell r="N49">
            <v>12.050009660235014</v>
          </cell>
          <cell r="O49">
            <v>2.6930469509999999</v>
          </cell>
          <cell r="P49">
            <v>12.300355009275808</v>
          </cell>
          <cell r="Q49">
            <v>2.8050850060000001</v>
          </cell>
          <cell r="R49">
            <v>12.605884149356896</v>
          </cell>
          <cell r="S49">
            <v>2.9350567010000002</v>
          </cell>
          <cell r="T49">
            <v>12.97927869055021</v>
          </cell>
          <cell r="U49">
            <v>3.1015898910000002</v>
          </cell>
          <cell r="V49">
            <v>13.350880640524547</v>
          </cell>
          <cell r="W49">
            <v>3.2916683789999999</v>
          </cell>
          <cell r="X49">
            <v>13.763203355097795</v>
          </cell>
          <cell r="Y49">
            <v>3.5125808219999999</v>
          </cell>
          <cell r="Z49">
            <v>15.727012266054217</v>
          </cell>
          <cell r="AA49">
            <v>4.687293639</v>
          </cell>
          <cell r="AB49">
            <v>16.962263443810077</v>
          </cell>
          <cell r="AC49">
            <v>5.4722665609999996</v>
          </cell>
          <cell r="AD49">
            <v>17.229151481695901</v>
          </cell>
          <cell r="AE49">
            <v>5.7288399549999998</v>
          </cell>
          <cell r="AF49">
            <v>17.049494444225846</v>
          </cell>
          <cell r="AG49">
            <v>5.8429650510000002</v>
          </cell>
        </row>
        <row r="50">
          <cell r="B50" t="str">
            <v>BRIDGEWATER</v>
          </cell>
          <cell r="C50">
            <v>23</v>
          </cell>
          <cell r="D50">
            <v>20.5</v>
          </cell>
          <cell r="E50">
            <v>27.5</v>
          </cell>
          <cell r="F50">
            <v>12.390725615558114</v>
          </cell>
          <cell r="G50">
            <v>4.3449433839999996</v>
          </cell>
          <cell r="H50">
            <v>12.902170539235247</v>
          </cell>
          <cell r="I50">
            <v>4.3130257060000003</v>
          </cell>
          <cell r="J50">
            <v>13.846543546184671</v>
          </cell>
          <cell r="K50">
            <v>4.4320675319999996</v>
          </cell>
          <cell r="L50">
            <v>14.133851401670613</v>
          </cell>
          <cell r="M50">
            <v>4.4961455020000001</v>
          </cell>
          <cell r="N50">
            <v>14.364454160559479</v>
          </cell>
          <cell r="O50">
            <v>4.559734723</v>
          </cell>
          <cell r="P50">
            <v>14.61184614418962</v>
          </cell>
          <cell r="Q50">
            <v>4.623254727</v>
          </cell>
          <cell r="R50">
            <v>14.844702669777407</v>
          </cell>
          <cell r="S50">
            <v>4.6836123619999999</v>
          </cell>
          <cell r="T50">
            <v>15.117297310126787</v>
          </cell>
          <cell r="U50">
            <v>4.7417704340000002</v>
          </cell>
          <cell r="V50">
            <v>15.296651790523347</v>
          </cell>
          <cell r="W50">
            <v>4.795759866</v>
          </cell>
          <cell r="X50">
            <v>15.516528520508105</v>
          </cell>
          <cell r="Y50">
            <v>4.8467247020000004</v>
          </cell>
          <cell r="Z50">
            <v>16.498715106781585</v>
          </cell>
          <cell r="AA50">
            <v>5.0607572579999998</v>
          </cell>
          <cell r="AB50">
            <v>17.702059641939126</v>
          </cell>
          <cell r="AC50">
            <v>5.2128240960000003</v>
          </cell>
          <cell r="AD50">
            <v>18.505079040790587</v>
          </cell>
          <cell r="AE50">
            <v>5.2998183189999999</v>
          </cell>
          <cell r="AF50">
            <v>19.17800598574491</v>
          </cell>
          <cell r="AG50">
            <v>5.3409092100000004</v>
          </cell>
        </row>
        <row r="51">
          <cell r="B51" t="str">
            <v>BRINKSWAY</v>
          </cell>
          <cell r="C51">
            <v>22.9</v>
          </cell>
          <cell r="D51">
            <v>20.5</v>
          </cell>
          <cell r="E51">
            <v>27.5</v>
          </cell>
          <cell r="F51">
            <v>9.3723319875631361</v>
          </cell>
          <cell r="G51">
            <v>3.0437231539999998</v>
          </cell>
          <cell r="H51">
            <v>9.2804122227804093</v>
          </cell>
          <cell r="I51">
            <v>3.01146052</v>
          </cell>
          <cell r="J51">
            <v>9.3697647784258375</v>
          </cell>
          <cell r="K51">
            <v>3.0635850819999999</v>
          </cell>
          <cell r="L51">
            <v>9.6090551844564818</v>
          </cell>
          <cell r="M51">
            <v>3.1164452740000002</v>
          </cell>
          <cell r="N51">
            <v>9.8887139850880885</v>
          </cell>
          <cell r="O51">
            <v>3.1786119350000002</v>
          </cell>
          <cell r="P51">
            <v>10.121323017567736</v>
          </cell>
          <cell r="Q51">
            <v>3.251481311</v>
          </cell>
          <cell r="R51">
            <v>10.321407921159668</v>
          </cell>
          <cell r="S51">
            <v>3.3298549830000002</v>
          </cell>
          <cell r="T51">
            <v>10.68252488346595</v>
          </cell>
          <cell r="U51">
            <v>3.4219664870000002</v>
          </cell>
          <cell r="V51">
            <v>11.011136022983791</v>
          </cell>
          <cell r="W51">
            <v>3.5211827640000002</v>
          </cell>
          <cell r="X51">
            <v>11.470332312925809</v>
          </cell>
          <cell r="Y51">
            <v>3.6307522310000002</v>
          </cell>
          <cell r="Z51">
            <v>13.455659641987049</v>
          </cell>
          <cell r="AA51">
            <v>4.1482526679999996</v>
          </cell>
          <cell r="AB51">
            <v>15.728191004940086</v>
          </cell>
          <cell r="AC51">
            <v>4.582149974</v>
          </cell>
          <cell r="AD51">
            <v>16.928680929613144</v>
          </cell>
          <cell r="AE51">
            <v>4.8103544180000002</v>
          </cell>
          <cell r="AF51">
            <v>17.534342148502432</v>
          </cell>
          <cell r="AG51">
            <v>4.9320110189999999</v>
          </cell>
        </row>
        <row r="52">
          <cell r="B52" t="str">
            <v>BROADHEATH</v>
          </cell>
          <cell r="C52">
            <v>36</v>
          </cell>
          <cell r="D52">
            <v>33</v>
          </cell>
          <cell r="E52">
            <v>45</v>
          </cell>
          <cell r="F52">
            <v>25.552188678884985</v>
          </cell>
          <cell r="G52">
            <v>6.0206112870000004</v>
          </cell>
          <cell r="H52">
            <v>25.345032522324797</v>
          </cell>
          <cell r="I52">
            <v>5.991846775</v>
          </cell>
          <cell r="J52">
            <v>25.918158671393996</v>
          </cell>
          <cell r="K52">
            <v>6.1162142819999996</v>
          </cell>
          <cell r="L52">
            <v>26.584212327759197</v>
          </cell>
          <cell r="M52">
            <v>6.2570710360000001</v>
          </cell>
          <cell r="N52">
            <v>27.003909444905542</v>
          </cell>
          <cell r="O52">
            <v>6.4301950940000001</v>
          </cell>
          <cell r="P52">
            <v>27.26296423420775</v>
          </cell>
          <cell r="Q52">
            <v>6.6439085650000003</v>
          </cell>
          <cell r="R52">
            <v>27.557850654409819</v>
          </cell>
          <cell r="S52">
            <v>6.8812182829999999</v>
          </cell>
          <cell r="T52">
            <v>28.375456739253426</v>
          </cell>
          <cell r="U52">
            <v>7.1724978989999997</v>
          </cell>
          <cell r="V52">
            <v>28.659107783234717</v>
          </cell>
          <cell r="W52">
            <v>7.4977537910000001</v>
          </cell>
          <cell r="X52">
            <v>29.369824844218744</v>
          </cell>
          <cell r="Y52">
            <v>7.8656792280000003</v>
          </cell>
          <cell r="Z52">
            <v>32.473851457740828</v>
          </cell>
          <cell r="AA52">
            <v>9.6906156269999997</v>
          </cell>
          <cell r="AB52">
            <v>35.827392377508033</v>
          </cell>
          <cell r="AC52">
            <v>11.27201966</v>
          </cell>
          <cell r="AD52">
            <v>37.76928333861872</v>
          </cell>
          <cell r="AE52">
            <v>12.16593129</v>
          </cell>
          <cell r="AF52">
            <v>39.291376252559587</v>
          </cell>
          <cell r="AG52">
            <v>12.69807366</v>
          </cell>
        </row>
        <row r="53">
          <cell r="B53" t="str">
            <v>BROADWAY</v>
          </cell>
          <cell r="C53">
            <v>22.9</v>
          </cell>
          <cell r="D53">
            <v>20.5</v>
          </cell>
          <cell r="E53">
            <v>27</v>
          </cell>
          <cell r="F53">
            <v>10.395903540943575</v>
          </cell>
          <cell r="G53">
            <v>2.8713769409999998</v>
          </cell>
          <cell r="H53">
            <v>10.40235176372296</v>
          </cell>
          <cell r="I53">
            <v>2.83941102</v>
          </cell>
          <cell r="J53">
            <v>10.47050439060019</v>
          </cell>
          <cell r="K53">
            <v>2.892715489</v>
          </cell>
          <cell r="L53">
            <v>10.645583160171681</v>
          </cell>
          <cell r="M53">
            <v>2.9569888660000001</v>
          </cell>
          <cell r="N53">
            <v>10.863819569342755</v>
          </cell>
          <cell r="O53">
            <v>3.0426467389999998</v>
          </cell>
          <cell r="P53">
            <v>11.048233444210577</v>
          </cell>
          <cell r="Q53">
            <v>3.1533787680000001</v>
          </cell>
          <cell r="R53">
            <v>11.33569302437299</v>
          </cell>
          <cell r="S53">
            <v>3.280530132</v>
          </cell>
          <cell r="T53">
            <v>11.622784680308992</v>
          </cell>
          <cell r="U53">
            <v>3.442697291</v>
          </cell>
          <cell r="V53">
            <v>12.040483216756263</v>
          </cell>
          <cell r="W53">
            <v>3.6254406829999999</v>
          </cell>
          <cell r="X53">
            <v>12.402953597829063</v>
          </cell>
          <cell r="Y53">
            <v>3.8365080009999999</v>
          </cell>
          <cell r="Z53">
            <v>14.443178392943201</v>
          </cell>
          <cell r="AA53">
            <v>4.9407936699999997</v>
          </cell>
          <cell r="AB53">
            <v>16.428004384785464</v>
          </cell>
          <cell r="AC53">
            <v>5.909752063</v>
          </cell>
          <cell r="AD53">
            <v>17.273501625301439</v>
          </cell>
          <cell r="AE53">
            <v>6.4519861130000002</v>
          </cell>
          <cell r="AF53">
            <v>17.48133634557561</v>
          </cell>
          <cell r="AG53">
            <v>6.758265057</v>
          </cell>
        </row>
        <row r="54">
          <cell r="B54" t="str">
            <v>BUCKSHAW</v>
          </cell>
          <cell r="C54">
            <v>23</v>
          </cell>
          <cell r="D54">
            <v>20.5</v>
          </cell>
          <cell r="E54">
            <v>27.5</v>
          </cell>
          <cell r="F54">
            <v>10.029123964424628</v>
          </cell>
          <cell r="G54">
            <v>2.2764074339999998</v>
          </cell>
          <cell r="H54">
            <v>10.230576705530847</v>
          </cell>
          <cell r="I54">
            <v>2.245612773</v>
          </cell>
          <cell r="J54">
            <v>10.684007367234972</v>
          </cell>
          <cell r="K54">
            <v>2.2931883289999999</v>
          </cell>
          <cell r="L54">
            <v>10.854067427376155</v>
          </cell>
          <cell r="M54">
            <v>2.3401268609999999</v>
          </cell>
          <cell r="N54">
            <v>11.037979128163446</v>
          </cell>
          <cell r="O54">
            <v>2.396679974</v>
          </cell>
          <cell r="P54">
            <v>11.209594961664941</v>
          </cell>
          <cell r="Q54">
            <v>2.4658071270000002</v>
          </cell>
          <cell r="R54">
            <v>11.383372674832273</v>
          </cell>
          <cell r="S54">
            <v>2.5406679319999999</v>
          </cell>
          <cell r="T54">
            <v>11.593067600377246</v>
          </cell>
          <cell r="U54">
            <v>2.62924186</v>
          </cell>
          <cell r="V54">
            <v>11.795797316081902</v>
          </cell>
          <cell r="W54">
            <v>2.7271220230000002</v>
          </cell>
          <cell r="X54">
            <v>12.010533766137215</v>
          </cell>
          <cell r="Y54">
            <v>2.8416108590000002</v>
          </cell>
          <cell r="Z54">
            <v>13.003140337027549</v>
          </cell>
          <cell r="AA54">
            <v>3.437903269</v>
          </cell>
          <cell r="AB54">
            <v>13.770185635072956</v>
          </cell>
          <cell r="AC54">
            <v>3.946723558</v>
          </cell>
          <cell r="AD54">
            <v>14.064229182563981</v>
          </cell>
          <cell r="AE54">
            <v>4.2340338170000003</v>
          </cell>
          <cell r="AF54">
            <v>14.108023441592646</v>
          </cell>
          <cell r="AG54">
            <v>4.3766534750000003</v>
          </cell>
        </row>
        <row r="55">
          <cell r="B55" t="str">
            <v>BURNLEY</v>
          </cell>
          <cell r="C55">
            <v>22.9</v>
          </cell>
          <cell r="D55">
            <v>20.5</v>
          </cell>
          <cell r="E55">
            <v>27.5</v>
          </cell>
          <cell r="F55">
            <v>10.679997256876643</v>
          </cell>
          <cell r="G55">
            <v>2.5508460670000002</v>
          </cell>
          <cell r="H55">
            <v>10.494188061468279</v>
          </cell>
          <cell r="I55">
            <v>2.521935295</v>
          </cell>
          <cell r="J55">
            <v>10.691029139340214</v>
          </cell>
          <cell r="K55">
            <v>2.5589269670000001</v>
          </cell>
          <cell r="L55">
            <v>10.836028247091107</v>
          </cell>
          <cell r="M55">
            <v>2.6057046719999999</v>
          </cell>
          <cell r="N55">
            <v>10.857835595818862</v>
          </cell>
          <cell r="O55">
            <v>2.6703004290000001</v>
          </cell>
          <cell r="P55">
            <v>11.082524125121568</v>
          </cell>
          <cell r="Q55">
            <v>2.7623769239999998</v>
          </cell>
          <cell r="R55">
            <v>11.275300207488328</v>
          </cell>
          <cell r="S55">
            <v>2.8675336059999998</v>
          </cell>
          <cell r="T55">
            <v>11.558364718678501</v>
          </cell>
          <cell r="U55">
            <v>3.0001912769999999</v>
          </cell>
          <cell r="V55">
            <v>11.873553005542647</v>
          </cell>
          <cell r="W55">
            <v>3.153908334</v>
          </cell>
          <cell r="X55">
            <v>12.192506372949866</v>
          </cell>
          <cell r="Y55">
            <v>3.3411409710000002</v>
          </cell>
          <cell r="Z55">
            <v>13.736095142531846</v>
          </cell>
          <cell r="AA55">
            <v>4.4050810020000002</v>
          </cell>
          <cell r="AB55">
            <v>15.00355620258177</v>
          </cell>
          <cell r="AC55">
            <v>5.3749770879999996</v>
          </cell>
          <cell r="AD55">
            <v>15.316999460077488</v>
          </cell>
          <cell r="AE55">
            <v>5.6876683210000003</v>
          </cell>
          <cell r="AF55">
            <v>15.253934044343216</v>
          </cell>
          <cell r="AG55">
            <v>5.7909159130000001</v>
          </cell>
        </row>
        <row r="56">
          <cell r="B56" t="str">
            <v>BURNLEY CENTRE</v>
          </cell>
          <cell r="C56">
            <v>18.3</v>
          </cell>
          <cell r="D56">
            <v>18.3</v>
          </cell>
          <cell r="E56">
            <v>27.5</v>
          </cell>
          <cell r="F56">
            <v>12.104119987666079</v>
          </cell>
          <cell r="G56">
            <v>2.6831195910000001</v>
          </cell>
          <cell r="H56">
            <v>12.041861996758819</v>
          </cell>
          <cell r="I56">
            <v>2.669548437</v>
          </cell>
          <cell r="J56">
            <v>12.346545887458321</v>
          </cell>
          <cell r="K56">
            <v>2.7236376720000002</v>
          </cell>
          <cell r="L56">
            <v>12.451976428254518</v>
          </cell>
          <cell r="M56">
            <v>2.7827746750000002</v>
          </cell>
          <cell r="N56">
            <v>12.581358042508823</v>
          </cell>
          <cell r="O56">
            <v>2.848900746</v>
          </cell>
          <cell r="P56">
            <v>12.81656675310195</v>
          </cell>
          <cell r="Q56">
            <v>2.9142544510000001</v>
          </cell>
          <cell r="R56">
            <v>13.053150801364685</v>
          </cell>
          <cell r="S56">
            <v>2.9769329839999998</v>
          </cell>
          <cell r="T56">
            <v>13.307378950009531</v>
          </cell>
          <cell r="U56">
            <v>3.053680768</v>
          </cell>
          <cell r="V56">
            <v>13.528746149707203</v>
          </cell>
          <cell r="W56">
            <v>3.1371997089999999</v>
          </cell>
          <cell r="X56">
            <v>13.731715732129794</v>
          </cell>
          <cell r="Y56">
            <v>3.2305019320000001</v>
          </cell>
          <cell r="Z56">
            <v>14.65433338150674</v>
          </cell>
          <cell r="AA56">
            <v>3.65095831</v>
          </cell>
          <cell r="AB56">
            <v>16.338215559360957</v>
          </cell>
          <cell r="AC56">
            <v>3.9880112190000001</v>
          </cell>
          <cell r="AD56">
            <v>17.435874966014964</v>
          </cell>
          <cell r="AE56">
            <v>4.1586532739999997</v>
          </cell>
          <cell r="AF56">
            <v>18.187205847850635</v>
          </cell>
          <cell r="AG56">
            <v>4.2338514759999999</v>
          </cell>
        </row>
        <row r="57">
          <cell r="B57" t="str">
            <v>BURNLEY NORTH</v>
          </cell>
          <cell r="C57">
            <v>9</v>
          </cell>
          <cell r="D57">
            <v>9</v>
          </cell>
          <cell r="E57">
            <v>18</v>
          </cell>
          <cell r="F57">
            <v>8.5699115226043734</v>
          </cell>
          <cell r="G57">
            <v>1.8627896900000001</v>
          </cell>
          <cell r="H57">
            <v>8.4446313938069881</v>
          </cell>
          <cell r="I57">
            <v>1.867223085</v>
          </cell>
          <cell r="J57">
            <v>8.506251155704021</v>
          </cell>
          <cell r="K57">
            <v>1.9037304429999999</v>
          </cell>
          <cell r="L57">
            <v>8.6433430926884949</v>
          </cell>
          <cell r="M57">
            <v>1.9475806280000001</v>
          </cell>
          <cell r="N57">
            <v>8.6780780915716011</v>
          </cell>
          <cell r="O57">
            <v>2.0009361220000002</v>
          </cell>
          <cell r="P57">
            <v>8.7659460903710169</v>
          </cell>
          <cell r="Q57">
            <v>2.0654081290000001</v>
          </cell>
          <cell r="R57">
            <v>8.8916290802071831</v>
          </cell>
          <cell r="S57">
            <v>2.1329558369999999</v>
          </cell>
          <cell r="T57">
            <v>9.0458131219315412</v>
          </cell>
          <cell r="U57">
            <v>2.213508606</v>
          </cell>
          <cell r="V57">
            <v>9.1027781773075418</v>
          </cell>
          <cell r="W57">
            <v>2.2979157529999998</v>
          </cell>
          <cell r="X57">
            <v>9.1845468492651392</v>
          </cell>
          <cell r="Y57">
            <v>2.387512809</v>
          </cell>
          <cell r="Z57">
            <v>9.6310499560966711</v>
          </cell>
          <cell r="AA57">
            <v>2.794666318</v>
          </cell>
          <cell r="AB57">
            <v>10.188574648239353</v>
          </cell>
          <cell r="AC57">
            <v>3.058177492</v>
          </cell>
          <cell r="AD57">
            <v>10.630913075419556</v>
          </cell>
          <cell r="AE57">
            <v>3.124936822</v>
          </cell>
          <cell r="AF57">
            <v>10.90641272310566</v>
          </cell>
          <cell r="AG57">
            <v>3.1041692639999998</v>
          </cell>
        </row>
        <row r="58">
          <cell r="B58" t="str">
            <v>BURROW BECK</v>
          </cell>
          <cell r="C58">
            <v>22.9</v>
          </cell>
          <cell r="D58">
            <v>20.5</v>
          </cell>
          <cell r="E58">
            <v>27</v>
          </cell>
          <cell r="F58">
            <v>18.087604215697741</v>
          </cell>
          <cell r="G58">
            <v>1.5859229109999999</v>
          </cell>
          <cell r="H58">
            <v>17.701504492887633</v>
          </cell>
          <cell r="I58">
            <v>1.644601947</v>
          </cell>
          <cell r="J58">
            <v>18.562983330814703</v>
          </cell>
          <cell r="K58">
            <v>1.750857506</v>
          </cell>
          <cell r="L58">
            <v>18.366427404020257</v>
          </cell>
          <cell r="M58">
            <v>1.873791655</v>
          </cell>
          <cell r="N58">
            <v>18.680852831405971</v>
          </cell>
          <cell r="O58">
            <v>2.0138129930000002</v>
          </cell>
          <cell r="P58">
            <v>19.207186558124761</v>
          </cell>
          <cell r="Q58">
            <v>2.1809679430000002</v>
          </cell>
          <cell r="R58">
            <v>19.359269830890568</v>
          </cell>
          <cell r="S58">
            <v>2.3550289719999999</v>
          </cell>
          <cell r="T58">
            <v>19.749709947743572</v>
          </cell>
          <cell r="U58">
            <v>2.5607006189999999</v>
          </cell>
          <cell r="V58">
            <v>20.139581892666286</v>
          </cell>
          <cell r="W58">
            <v>2.773720607</v>
          </cell>
          <cell r="X58">
            <v>20.735671011967128</v>
          </cell>
          <cell r="Y58">
            <v>3.006518706</v>
          </cell>
          <cell r="Z58">
            <v>22.667979165050614</v>
          </cell>
          <cell r="AA58">
            <v>4.1484735449999999</v>
          </cell>
          <cell r="AB58">
            <v>24.779417972803131</v>
          </cell>
          <cell r="AC58">
            <v>5.0643135380000004</v>
          </cell>
          <cell r="AD58">
            <v>25.545604180185158</v>
          </cell>
          <cell r="AE58">
            <v>5.3385981749999996</v>
          </cell>
          <cell r="AF58">
            <v>25.197453588698842</v>
          </cell>
          <cell r="AG58">
            <v>5.3611784629999999</v>
          </cell>
        </row>
        <row r="59">
          <cell r="B59" t="str">
            <v>BURSCOUGH BRIDGE</v>
          </cell>
          <cell r="C59">
            <v>17.5</v>
          </cell>
          <cell r="D59">
            <v>15.8</v>
          </cell>
          <cell r="E59">
            <v>21</v>
          </cell>
          <cell r="F59">
            <v>11.257087569079049</v>
          </cell>
          <cell r="G59">
            <v>3.1685940100000001</v>
          </cell>
          <cell r="H59">
            <v>11.802769619992862</v>
          </cell>
          <cell r="I59">
            <v>3.1159468260000001</v>
          </cell>
          <cell r="J59">
            <v>12.666011537739989</v>
          </cell>
          <cell r="K59">
            <v>3.1703786520000001</v>
          </cell>
          <cell r="L59">
            <v>12.852411876072864</v>
          </cell>
          <cell r="M59">
            <v>3.2279922509999999</v>
          </cell>
          <cell r="N59">
            <v>13.035750222865682</v>
          </cell>
          <cell r="O59">
            <v>3.2988135179999998</v>
          </cell>
          <cell r="P59">
            <v>13.292267298518235</v>
          </cell>
          <cell r="Q59">
            <v>3.3872945300000001</v>
          </cell>
          <cell r="R59">
            <v>13.55513501928465</v>
          </cell>
          <cell r="S59">
            <v>3.4859380710000001</v>
          </cell>
          <cell r="T59">
            <v>13.84744950499387</v>
          </cell>
          <cell r="U59">
            <v>3.6074652559999998</v>
          </cell>
          <cell r="V59">
            <v>14.132964392621473</v>
          </cell>
          <cell r="W59">
            <v>3.7436417990000002</v>
          </cell>
          <cell r="X59">
            <v>14.488526738662284</v>
          </cell>
          <cell r="Y59">
            <v>3.9005650269999999</v>
          </cell>
          <cell r="Z59">
            <v>16.241289515016494</v>
          </cell>
          <cell r="AA59">
            <v>4.7001297360000001</v>
          </cell>
          <cell r="AB59">
            <v>18.044426813866025</v>
          </cell>
          <cell r="AC59">
            <v>5.3951189639999999</v>
          </cell>
          <cell r="AD59">
            <v>18.797636685552025</v>
          </cell>
          <cell r="AE59">
            <v>5.7048373540000004</v>
          </cell>
          <cell r="AF59">
            <v>19.047890411527824</v>
          </cell>
          <cell r="AG59">
            <v>5.8223920180000004</v>
          </cell>
        </row>
        <row r="60">
          <cell r="B60" t="str">
            <v>BURY TOWN CENTRE</v>
          </cell>
          <cell r="C60">
            <v>22.9</v>
          </cell>
          <cell r="D60">
            <v>20.5</v>
          </cell>
          <cell r="E60">
            <v>27</v>
          </cell>
          <cell r="F60">
            <v>13.30523543883538</v>
          </cell>
          <cell r="G60">
            <v>4.6929857339999996</v>
          </cell>
          <cell r="H60">
            <v>13.375230516398309</v>
          </cell>
          <cell r="I60">
            <v>4.6061960290000004</v>
          </cell>
          <cell r="J60">
            <v>13.761132864105933</v>
          </cell>
          <cell r="K60">
            <v>4.6842533030000002</v>
          </cell>
          <cell r="L60">
            <v>14.015996108689723</v>
          </cell>
          <cell r="M60">
            <v>4.7600397360000004</v>
          </cell>
          <cell r="N60">
            <v>14.354067164968843</v>
          </cell>
          <cell r="O60">
            <v>4.8463811120000004</v>
          </cell>
          <cell r="P60">
            <v>14.644274625247345</v>
          </cell>
          <cell r="Q60">
            <v>4.9471695130000004</v>
          </cell>
          <cell r="R60">
            <v>14.86430040758434</v>
          </cell>
          <cell r="S60">
            <v>5.0543277910000004</v>
          </cell>
          <cell r="T60">
            <v>15.221110978255719</v>
          </cell>
          <cell r="U60">
            <v>5.1810235950000001</v>
          </cell>
          <cell r="V60">
            <v>15.658451916149259</v>
          </cell>
          <cell r="W60">
            <v>5.3190564849999999</v>
          </cell>
          <cell r="X60">
            <v>16.066590335604154</v>
          </cell>
          <cell r="Y60">
            <v>5.4707672189999998</v>
          </cell>
          <cell r="Z60">
            <v>18.23767028894542</v>
          </cell>
          <cell r="AA60">
            <v>6.2231950630000004</v>
          </cell>
          <cell r="AB60">
            <v>20.430444892020265</v>
          </cell>
          <cell r="AC60">
            <v>6.8607778049999997</v>
          </cell>
          <cell r="AD60">
            <v>21.757824352289852</v>
          </cell>
          <cell r="AE60">
            <v>7.2044853260000004</v>
          </cell>
          <cell r="AF60">
            <v>22.666439799171929</v>
          </cell>
          <cell r="AG60">
            <v>7.3814247259999997</v>
          </cell>
        </row>
        <row r="61">
          <cell r="B61" t="str">
            <v>CRAGGS ROW &amp; BUSHELL ST</v>
          </cell>
          <cell r="C61">
            <v>22.9</v>
          </cell>
          <cell r="D61">
            <v>20.5</v>
          </cell>
          <cell r="E61">
            <v>27</v>
          </cell>
          <cell r="F61">
            <v>16.487564201886443</v>
          </cell>
          <cell r="G61">
            <v>4.7310040669999998</v>
          </cell>
          <cell r="H61">
            <v>16.137664025960536</v>
          </cell>
          <cell r="I61">
            <v>4.6290129789999996</v>
          </cell>
          <cell r="J61">
            <v>16.266141395821037</v>
          </cell>
          <cell r="K61">
            <v>4.6716875350000002</v>
          </cell>
          <cell r="L61">
            <v>16.476131139109427</v>
          </cell>
          <cell r="M61">
            <v>4.7136329540000004</v>
          </cell>
          <cell r="N61">
            <v>16.639399321566707</v>
          </cell>
          <cell r="O61">
            <v>4.7680757150000002</v>
          </cell>
          <cell r="P61">
            <v>16.787392184864064</v>
          </cell>
          <cell r="Q61">
            <v>4.8399782509999998</v>
          </cell>
          <cell r="R61">
            <v>17.038794604695816</v>
          </cell>
          <cell r="S61">
            <v>4.9185485489999996</v>
          </cell>
          <cell r="T61">
            <v>17.283371189273538</v>
          </cell>
          <cell r="U61">
            <v>5.0157461139999997</v>
          </cell>
          <cell r="V61">
            <v>17.452342159369454</v>
          </cell>
          <cell r="W61">
            <v>5.1224509740000004</v>
          </cell>
          <cell r="X61">
            <v>17.781701757444463</v>
          </cell>
          <cell r="Y61">
            <v>5.2462439879999998</v>
          </cell>
          <cell r="Z61">
            <v>19.180583557408543</v>
          </cell>
          <cell r="AA61">
            <v>5.8483249839999996</v>
          </cell>
          <cell r="AB61">
            <v>21.291807991335265</v>
          </cell>
          <cell r="AC61">
            <v>6.3557770189999996</v>
          </cell>
          <cell r="AD61">
            <v>22.585230209750193</v>
          </cell>
          <cell r="AE61">
            <v>6.601831228</v>
          </cell>
          <cell r="AF61">
            <v>23.291890063175572</v>
          </cell>
          <cell r="AG61">
            <v>6.7049315519999997</v>
          </cell>
        </row>
        <row r="62">
          <cell r="B62" t="str">
            <v>CAMPBELL ST</v>
          </cell>
          <cell r="C62">
            <v>17.5</v>
          </cell>
          <cell r="D62">
            <v>15.8</v>
          </cell>
          <cell r="E62">
            <v>21</v>
          </cell>
          <cell r="F62">
            <v>10.32369581990584</v>
          </cell>
          <cell r="G62">
            <v>1.2055716089999999</v>
          </cell>
          <cell r="H62">
            <v>10.212532493664765</v>
          </cell>
          <cell r="I62">
            <v>1.2304597589999999</v>
          </cell>
          <cell r="J62">
            <v>10.522382028816811</v>
          </cell>
          <cell r="K62">
            <v>1.271961892</v>
          </cell>
          <cell r="L62">
            <v>10.696308695491581</v>
          </cell>
          <cell r="M62">
            <v>1.325537355</v>
          </cell>
          <cell r="N62">
            <v>10.89635244892931</v>
          </cell>
          <cell r="O62">
            <v>1.3937708289999999</v>
          </cell>
          <cell r="P62">
            <v>11.060462537431745</v>
          </cell>
          <cell r="Q62">
            <v>1.4808793339999999</v>
          </cell>
          <cell r="R62">
            <v>11.243723641054425</v>
          </cell>
          <cell r="S62">
            <v>1.5708516370000001</v>
          </cell>
          <cell r="T62">
            <v>11.471998747904999</v>
          </cell>
          <cell r="U62">
            <v>1.6817583490000001</v>
          </cell>
          <cell r="V62">
            <v>11.693996088043232</v>
          </cell>
          <cell r="W62">
            <v>1.809286892</v>
          </cell>
          <cell r="X62">
            <v>11.936613949268468</v>
          </cell>
          <cell r="Y62">
            <v>1.9584112330000001</v>
          </cell>
          <cell r="Z62">
            <v>12.982305738013403</v>
          </cell>
          <cell r="AA62">
            <v>2.691457019</v>
          </cell>
          <cell r="AB62">
            <v>14.014067900310932</v>
          </cell>
          <cell r="AC62">
            <v>3.3798971010000001</v>
          </cell>
          <cell r="AD62">
            <v>14.510359755472992</v>
          </cell>
          <cell r="AE62">
            <v>3.761100554</v>
          </cell>
          <cell r="AF62">
            <v>14.719118637621499</v>
          </cell>
          <cell r="AG62">
            <v>3.9818640529999998</v>
          </cell>
        </row>
        <row r="63">
          <cell r="B63" t="str">
            <v>CANNON ST</v>
          </cell>
          <cell r="C63">
            <v>36</v>
          </cell>
          <cell r="D63">
            <v>32</v>
          </cell>
          <cell r="E63">
            <v>57</v>
          </cell>
          <cell r="F63">
            <v>24.749860620454086</v>
          </cell>
          <cell r="G63">
            <v>4.3205099540000003</v>
          </cell>
          <cell r="H63">
            <v>24.618204064371959</v>
          </cell>
          <cell r="I63">
            <v>4.2183168709999999</v>
          </cell>
          <cell r="J63">
            <v>25.540137693745795</v>
          </cell>
          <cell r="K63">
            <v>4.3112852610000001</v>
          </cell>
          <cell r="L63">
            <v>25.973575060063826</v>
          </cell>
          <cell r="M63">
            <v>4.3847462679999998</v>
          </cell>
          <cell r="N63">
            <v>26.287487804284094</v>
          </cell>
          <cell r="O63">
            <v>4.4563033570000004</v>
          </cell>
          <cell r="P63">
            <v>26.627845615099542</v>
          </cell>
          <cell r="Q63">
            <v>4.5263425780000004</v>
          </cell>
          <cell r="R63">
            <v>27.037478392952814</v>
          </cell>
          <cell r="S63">
            <v>4.5925077019999998</v>
          </cell>
          <cell r="T63">
            <v>27.270694859952393</v>
          </cell>
          <cell r="U63">
            <v>4.6552866640000001</v>
          </cell>
          <cell r="V63">
            <v>27.550174474695361</v>
          </cell>
          <cell r="W63">
            <v>4.7131557160000002</v>
          </cell>
          <cell r="X63">
            <v>27.93146701618382</v>
          </cell>
          <cell r="Y63">
            <v>4.7674897740000004</v>
          </cell>
          <cell r="Z63">
            <v>28.9638553810323</v>
          </cell>
          <cell r="AA63">
            <v>4.9458868489999999</v>
          </cell>
          <cell r="AB63">
            <v>31.14073549480608</v>
          </cell>
          <cell r="AC63">
            <v>5.0488613039999999</v>
          </cell>
          <cell r="AD63">
            <v>32.993400309413062</v>
          </cell>
          <cell r="AE63">
            <v>5.1055677260000003</v>
          </cell>
          <cell r="AF63">
            <v>34.63302264342002</v>
          </cell>
          <cell r="AG63">
            <v>5.1224672340000001</v>
          </cell>
        </row>
        <row r="64">
          <cell r="B64" t="str">
            <v>CAPONTREE</v>
          </cell>
          <cell r="C64">
            <v>22.9</v>
          </cell>
          <cell r="D64">
            <v>20.5</v>
          </cell>
          <cell r="E64">
            <v>27</v>
          </cell>
          <cell r="F64">
            <v>6.9681795550392769</v>
          </cell>
          <cell r="G64">
            <v>2.0558317860000002</v>
          </cell>
          <cell r="H64">
            <v>6.9423545214294657</v>
          </cell>
          <cell r="I64">
            <v>2.073819876</v>
          </cell>
          <cell r="J64">
            <v>7.043317515195759</v>
          </cell>
          <cell r="K64">
            <v>2.116125083</v>
          </cell>
          <cell r="L64">
            <v>7.1654144138263325</v>
          </cell>
          <cell r="M64">
            <v>2.1638843959999998</v>
          </cell>
          <cell r="N64">
            <v>7.3492496006605128</v>
          </cell>
          <cell r="O64">
            <v>2.2228548510000001</v>
          </cell>
          <cell r="P64">
            <v>7.5123431238397869</v>
          </cell>
          <cell r="Q64">
            <v>2.295413103</v>
          </cell>
          <cell r="R64">
            <v>7.6871626923336702</v>
          </cell>
          <cell r="S64">
            <v>2.3783516929999999</v>
          </cell>
          <cell r="T64">
            <v>7.921570146140386</v>
          </cell>
          <cell r="U64">
            <v>2.4803108489999999</v>
          </cell>
          <cell r="V64">
            <v>8.1509246792740537</v>
          </cell>
          <cell r="W64">
            <v>2.596282193</v>
          </cell>
          <cell r="X64">
            <v>8.4353507406950836</v>
          </cell>
          <cell r="Y64">
            <v>2.729291731</v>
          </cell>
          <cell r="Z64">
            <v>10.045418390914218</v>
          </cell>
          <cell r="AA64">
            <v>3.399621378</v>
          </cell>
          <cell r="AB64">
            <v>11.762473692864724</v>
          </cell>
          <cell r="AC64">
            <v>3.9914938430000002</v>
          </cell>
          <cell r="AD64">
            <v>12.355246062720649</v>
          </cell>
          <cell r="AE64">
            <v>4.3040364240000004</v>
          </cell>
          <cell r="AF64">
            <v>12.511973304576262</v>
          </cell>
          <cell r="AG64">
            <v>4.4700346089999998</v>
          </cell>
        </row>
        <row r="65">
          <cell r="B65" t="str">
            <v>CARLETON</v>
          </cell>
          <cell r="C65">
            <v>5</v>
          </cell>
          <cell r="D65">
            <v>5</v>
          </cell>
          <cell r="E65">
            <v>7.5</v>
          </cell>
          <cell r="F65">
            <v>1.9359855053374515</v>
          </cell>
          <cell r="G65">
            <v>0.497680079</v>
          </cell>
          <cell r="H65">
            <v>1.8993464534431668</v>
          </cell>
          <cell r="I65">
            <v>0.49123815100000001</v>
          </cell>
          <cell r="J65">
            <v>1.9611900039853476</v>
          </cell>
          <cell r="K65">
            <v>0.50911672799999996</v>
          </cell>
          <cell r="L65">
            <v>2.0040814359081791</v>
          </cell>
          <cell r="M65">
            <v>0.52791249100000004</v>
          </cell>
          <cell r="N65">
            <v>2.0459978996097909</v>
          </cell>
          <cell r="O65">
            <v>0.54896762300000002</v>
          </cell>
          <cell r="P65">
            <v>2.106949518897768</v>
          </cell>
          <cell r="Q65">
            <v>0.571000485</v>
          </cell>
          <cell r="R65">
            <v>2.1634906595463295</v>
          </cell>
          <cell r="S65">
            <v>0.59253896900000003</v>
          </cell>
          <cell r="T65">
            <v>2.225528859352393</v>
          </cell>
          <cell r="U65">
            <v>0.61886478499999997</v>
          </cell>
          <cell r="V65">
            <v>2.2798244203080844</v>
          </cell>
          <cell r="W65">
            <v>0.647035676</v>
          </cell>
          <cell r="X65">
            <v>2.3633827041698527</v>
          </cell>
          <cell r="Y65">
            <v>0.68188660599999995</v>
          </cell>
          <cell r="Z65">
            <v>2.9154523838457274</v>
          </cell>
          <cell r="AA65">
            <v>0.90348194100000001</v>
          </cell>
          <cell r="AB65">
            <v>3.7111586076944376</v>
          </cell>
          <cell r="AC65">
            <v>1.0352732440000001</v>
          </cell>
          <cell r="AD65">
            <v>4.0206354919665381</v>
          </cell>
          <cell r="AE65">
            <v>1.089566048</v>
          </cell>
          <cell r="AF65">
            <v>4.150343451068907</v>
          </cell>
          <cell r="AG65">
            <v>1.1072761010000001</v>
          </cell>
        </row>
        <row r="66">
          <cell r="B66" t="str">
            <v>CARLISLE NORTH</v>
          </cell>
          <cell r="C66">
            <v>24.5</v>
          </cell>
          <cell r="D66">
            <v>24.5</v>
          </cell>
          <cell r="E66">
            <v>45</v>
          </cell>
          <cell r="F66">
            <v>12.21567772403073</v>
          </cell>
          <cell r="G66">
            <v>3.0033717860000002</v>
          </cell>
          <cell r="H66">
            <v>12.341867799378655</v>
          </cell>
          <cell r="I66">
            <v>2.966930944</v>
          </cell>
          <cell r="J66">
            <v>12.881822070791427</v>
          </cell>
          <cell r="K66">
            <v>3.0126365169999998</v>
          </cell>
          <cell r="L66">
            <v>13.002722883784717</v>
          </cell>
          <cell r="M66">
            <v>3.0540518369999998</v>
          </cell>
          <cell r="N66">
            <v>13.293215930850213</v>
          </cell>
          <cell r="O66">
            <v>3.1009848199999999</v>
          </cell>
          <cell r="P66">
            <v>13.459268099784923</v>
          </cell>
          <cell r="Q66">
            <v>3.1540075299999999</v>
          </cell>
          <cell r="R66">
            <v>13.514832036882414</v>
          </cell>
          <cell r="S66">
            <v>3.2120541660000002</v>
          </cell>
          <cell r="T66">
            <v>13.818618275188815</v>
          </cell>
          <cell r="U66">
            <v>3.2777567350000001</v>
          </cell>
          <cell r="V66">
            <v>13.974903715404297</v>
          </cell>
          <cell r="W66">
            <v>3.3512924879999999</v>
          </cell>
          <cell r="X66">
            <v>14.150016898503386</v>
          </cell>
          <cell r="Y66">
            <v>3.4345458280000001</v>
          </cell>
          <cell r="Z66">
            <v>14.821464054549443</v>
          </cell>
          <cell r="AA66">
            <v>3.8807139620000002</v>
          </cell>
          <cell r="AB66">
            <v>15.795881116954693</v>
          </cell>
          <cell r="AC66">
            <v>4.2740567550000002</v>
          </cell>
          <cell r="AD66">
            <v>16.520275931461221</v>
          </cell>
          <cell r="AE66">
            <v>4.4384644160000004</v>
          </cell>
          <cell r="AF66">
            <v>16.851179998451624</v>
          </cell>
          <cell r="AG66">
            <v>4.492664853</v>
          </cell>
        </row>
        <row r="67">
          <cell r="B67" t="str">
            <v>CARR ST</v>
          </cell>
          <cell r="C67">
            <v>22.9</v>
          </cell>
          <cell r="D67">
            <v>20.5</v>
          </cell>
          <cell r="E67">
            <v>27</v>
          </cell>
          <cell r="F67">
            <v>14.252579300643896</v>
          </cell>
          <cell r="G67">
            <v>3.4553426919999999</v>
          </cell>
          <cell r="H67">
            <v>14.33791870269623</v>
          </cell>
          <cell r="I67">
            <v>3.4316392059999998</v>
          </cell>
          <cell r="J67">
            <v>14.793935709377539</v>
          </cell>
          <cell r="K67">
            <v>3.5089339370000001</v>
          </cell>
          <cell r="L67">
            <v>15.086500325466176</v>
          </cell>
          <cell r="M67">
            <v>3.5948216350000002</v>
          </cell>
          <cell r="N67">
            <v>15.406348863947287</v>
          </cell>
          <cell r="O67">
            <v>3.7030275719999999</v>
          </cell>
          <cell r="P67">
            <v>15.806500924158744</v>
          </cell>
          <cell r="Q67">
            <v>3.8440287400000002</v>
          </cell>
          <cell r="R67">
            <v>16.317362611727255</v>
          </cell>
          <cell r="S67">
            <v>3.9998699260000001</v>
          </cell>
          <cell r="T67">
            <v>16.852380662493069</v>
          </cell>
          <cell r="U67">
            <v>4.1936138969999996</v>
          </cell>
          <cell r="V67">
            <v>17.264048836465346</v>
          </cell>
          <cell r="W67">
            <v>4.4127258899999999</v>
          </cell>
          <cell r="X67">
            <v>17.872747598627782</v>
          </cell>
          <cell r="Y67">
            <v>4.6647735619999997</v>
          </cell>
          <cell r="Z67">
            <v>20.619017700093629</v>
          </cell>
          <cell r="AA67">
            <v>5.9964711399999997</v>
          </cell>
          <cell r="AB67">
            <v>22.690132258988395</v>
          </cell>
          <cell r="AC67">
            <v>7.1704708869999996</v>
          </cell>
          <cell r="AD67">
            <v>23.627762863613004</v>
          </cell>
          <cell r="AE67">
            <v>7.5923875560000003</v>
          </cell>
          <cell r="AF67">
            <v>24.04954625951423</v>
          </cell>
          <cell r="AG67">
            <v>7.7941851939999998</v>
          </cell>
        </row>
        <row r="68">
          <cell r="B68" t="str">
            <v>CASTLETON</v>
          </cell>
          <cell r="C68">
            <v>22.9</v>
          </cell>
          <cell r="D68">
            <v>20.5</v>
          </cell>
          <cell r="E68">
            <v>27.5</v>
          </cell>
          <cell r="F68">
            <v>15.815094402013578</v>
          </cell>
          <cell r="G68">
            <v>2.8171183489999998</v>
          </cell>
          <cell r="H68">
            <v>15.657491827921286</v>
          </cell>
          <cell r="I68">
            <v>2.7716584709999998</v>
          </cell>
          <cell r="J68">
            <v>16.298956126750724</v>
          </cell>
          <cell r="K68">
            <v>2.8272731019999999</v>
          </cell>
          <cell r="L68">
            <v>16.537997286235345</v>
          </cell>
          <cell r="M68">
            <v>2.88391756</v>
          </cell>
          <cell r="N68">
            <v>16.600240688647858</v>
          </cell>
          <cell r="O68">
            <v>2.954540443</v>
          </cell>
          <cell r="P68">
            <v>16.937132106676899</v>
          </cell>
          <cell r="Q68">
            <v>3.0490222519999999</v>
          </cell>
          <cell r="R68">
            <v>17.19241200820516</v>
          </cell>
          <cell r="S68">
            <v>3.1520839770000002</v>
          </cell>
          <cell r="T68">
            <v>17.52153806711333</v>
          </cell>
          <cell r="U68">
            <v>3.275046745</v>
          </cell>
          <cell r="V68">
            <v>17.610243779093729</v>
          </cell>
          <cell r="W68">
            <v>3.4156023960000002</v>
          </cell>
          <cell r="X68">
            <v>18.002820994054435</v>
          </cell>
          <cell r="Y68">
            <v>3.582988877</v>
          </cell>
          <cell r="Z68">
            <v>19.193036749210766</v>
          </cell>
          <cell r="AA68">
            <v>4.4665526120000001</v>
          </cell>
          <cell r="AB68">
            <v>20.594045711790567</v>
          </cell>
          <cell r="AC68">
            <v>5.2232090480000002</v>
          </cell>
          <cell r="AD68">
            <v>21.392270895274823</v>
          </cell>
          <cell r="AE68">
            <v>5.6804878609999996</v>
          </cell>
          <cell r="AF68">
            <v>21.835856620743652</v>
          </cell>
          <cell r="AG68">
            <v>5.9364633250000001</v>
          </cell>
        </row>
        <row r="69">
          <cell r="B69" t="str">
            <v>CATTERALL WATERWORKS</v>
          </cell>
          <cell r="C69">
            <v>9.6999999999999993</v>
          </cell>
          <cell r="D69">
            <v>9.6999999999999993</v>
          </cell>
          <cell r="E69">
            <v>7.5</v>
          </cell>
          <cell r="F69">
            <v>7.407916738391803</v>
          </cell>
          <cell r="G69">
            <v>2.8573676880000001</v>
          </cell>
          <cell r="H69">
            <v>7.3225599709254992</v>
          </cell>
          <cell r="I69">
            <v>2.7921733120000001</v>
          </cell>
          <cell r="J69">
            <v>7.4619939700661178</v>
          </cell>
          <cell r="K69">
            <v>2.8411116789999999</v>
          </cell>
          <cell r="L69">
            <v>7.5729073127389857</v>
          </cell>
          <cell r="M69">
            <v>2.8849410720000002</v>
          </cell>
          <cell r="N69">
            <v>7.7162683166458041</v>
          </cell>
          <cell r="O69">
            <v>2.9303838359999999</v>
          </cell>
          <cell r="P69">
            <v>7.7742601480346174</v>
          </cell>
          <cell r="Q69">
            <v>2.9786207779999998</v>
          </cell>
          <cell r="R69">
            <v>7.8147494519078498</v>
          </cell>
          <cell r="S69">
            <v>3.0282419969999999</v>
          </cell>
          <cell r="T69">
            <v>7.9318166128806924</v>
          </cell>
          <cell r="U69">
            <v>3.0832390589999998</v>
          </cell>
          <cell r="V69">
            <v>8.0050640655899254</v>
          </cell>
          <cell r="W69">
            <v>3.138707159</v>
          </cell>
          <cell r="X69">
            <v>8.0659629452776862</v>
          </cell>
          <cell r="Y69">
            <v>3.1996644089999999</v>
          </cell>
          <cell r="Z69">
            <v>8.4837916294180111</v>
          </cell>
          <cell r="AA69">
            <v>3.4611960169999998</v>
          </cell>
          <cell r="AB69">
            <v>8.9995713741240664</v>
          </cell>
          <cell r="AC69">
            <v>3.6600650539999999</v>
          </cell>
          <cell r="AD69">
            <v>9.2120983010854474</v>
          </cell>
          <cell r="AE69">
            <v>3.7461708429999998</v>
          </cell>
          <cell r="AF69">
            <v>9.2728374621978205</v>
          </cell>
          <cell r="AG69">
            <v>3.7688431630000001</v>
          </cell>
        </row>
        <row r="70">
          <cell r="B70" t="str">
            <v>CECIL ST</v>
          </cell>
          <cell r="C70">
            <v>22.3</v>
          </cell>
          <cell r="D70">
            <v>20.5</v>
          </cell>
          <cell r="E70">
            <v>27.5</v>
          </cell>
          <cell r="F70">
            <v>13.377868126613283</v>
          </cell>
          <cell r="G70">
            <v>4.3257133310000002</v>
          </cell>
          <cell r="H70">
            <v>13.201218208273248</v>
          </cell>
          <cell r="I70">
            <v>4.2361154049999996</v>
          </cell>
          <cell r="J70">
            <v>13.360694938804597</v>
          </cell>
          <cell r="K70">
            <v>4.2757682140000002</v>
          </cell>
          <cell r="L70">
            <v>13.502259908806264</v>
          </cell>
          <cell r="M70">
            <v>4.316531297</v>
          </cell>
          <cell r="N70">
            <v>13.714509309653186</v>
          </cell>
          <cell r="O70">
            <v>4.368613334</v>
          </cell>
          <cell r="P70">
            <v>13.913143967992703</v>
          </cell>
          <cell r="Q70">
            <v>4.4371472369999996</v>
          </cell>
          <cell r="R70">
            <v>14.169245449307949</v>
          </cell>
          <cell r="S70">
            <v>4.5150119599999998</v>
          </cell>
          <cell r="T70">
            <v>14.387046507981459</v>
          </cell>
          <cell r="U70">
            <v>4.6102034070000002</v>
          </cell>
          <cell r="V70">
            <v>14.696379504521614</v>
          </cell>
          <cell r="W70">
            <v>4.7170541930000001</v>
          </cell>
          <cell r="X70">
            <v>15.020422834221304</v>
          </cell>
          <cell r="Y70">
            <v>4.840468252</v>
          </cell>
          <cell r="Z70">
            <v>15.779700016054488</v>
          </cell>
          <cell r="AA70">
            <v>5.4480427029999996</v>
          </cell>
          <cell r="AB70">
            <v>16.603808368041996</v>
          </cell>
          <cell r="AC70">
            <v>5.9575579980000004</v>
          </cell>
          <cell r="AD70">
            <v>17.16107865894833</v>
          </cell>
          <cell r="AE70">
            <v>6.2167163170000004</v>
          </cell>
          <cell r="AF70">
            <v>17.686713000605206</v>
          </cell>
          <cell r="AG70">
            <v>6.3384410759999996</v>
          </cell>
        </row>
        <row r="71">
          <cell r="B71" t="str">
            <v>CENTRAL MANCHESTER</v>
          </cell>
          <cell r="C71">
            <v>29</v>
          </cell>
          <cell r="D71">
            <v>25.3</v>
          </cell>
          <cell r="E71">
            <v>38</v>
          </cell>
          <cell r="F71">
            <v>16.752688749288499</v>
          </cell>
          <cell r="G71">
            <v>5.6716299259999996</v>
          </cell>
          <cell r="H71">
            <v>16.961386336674327</v>
          </cell>
          <cell r="I71">
            <v>5.6106316549999997</v>
          </cell>
          <cell r="J71">
            <v>17.941647519148805</v>
          </cell>
          <cell r="K71">
            <v>5.7746790649999999</v>
          </cell>
          <cell r="L71">
            <v>20.349070689081788</v>
          </cell>
          <cell r="M71">
            <v>5.8734696929999997</v>
          </cell>
          <cell r="N71">
            <v>22.661710809626683</v>
          </cell>
          <cell r="O71">
            <v>5.9704583549999999</v>
          </cell>
          <cell r="P71">
            <v>28.920749706887062</v>
          </cell>
          <cell r="Q71">
            <v>6.0666039899999999</v>
          </cell>
          <cell r="R71">
            <v>37.268070507344589</v>
          </cell>
          <cell r="S71">
            <v>6.1585384420000002</v>
          </cell>
          <cell r="T71">
            <v>45.643226806423307</v>
          </cell>
          <cell r="U71">
            <v>6.2475898000000001</v>
          </cell>
          <cell r="V71">
            <v>47.785448684687999</v>
          </cell>
          <cell r="W71">
            <v>6.3310722559999997</v>
          </cell>
          <cell r="X71">
            <v>50.05848630320277</v>
          </cell>
          <cell r="Y71">
            <v>6.410488505</v>
          </cell>
          <cell r="Z71">
            <v>51.262471348233049</v>
          </cell>
          <cell r="AA71">
            <v>6.6718017190000003</v>
          </cell>
          <cell r="AB71">
            <v>53.004742068889357</v>
          </cell>
          <cell r="AC71">
            <v>6.8164432469999996</v>
          </cell>
          <cell r="AD71">
            <v>54.474687105053007</v>
          </cell>
          <cell r="AE71">
            <v>6.8835219270000003</v>
          </cell>
          <cell r="AF71">
            <v>55.813461558755975</v>
          </cell>
          <cell r="AG71">
            <v>6.9087019940000003</v>
          </cell>
        </row>
        <row r="72">
          <cell r="B72" t="str">
            <v>CHADDERTON</v>
          </cell>
          <cell r="C72">
            <v>38</v>
          </cell>
          <cell r="D72">
            <v>34</v>
          </cell>
          <cell r="E72">
            <v>45</v>
          </cell>
          <cell r="F72">
            <v>14.388639074358732</v>
          </cell>
          <cell r="G72">
            <v>3.13659781</v>
          </cell>
          <cell r="H72">
            <v>14.590047193602684</v>
          </cell>
          <cell r="I72">
            <v>3.0915167910000001</v>
          </cell>
          <cell r="J72">
            <v>15.116873618344087</v>
          </cell>
          <cell r="K72">
            <v>3.1445769449999998</v>
          </cell>
          <cell r="L72">
            <v>15.3550080112533</v>
          </cell>
          <cell r="M72">
            <v>3.1988992270000001</v>
          </cell>
          <cell r="N72">
            <v>15.528242512111822</v>
          </cell>
          <cell r="O72">
            <v>3.265798126</v>
          </cell>
          <cell r="P72">
            <v>15.699404011193415</v>
          </cell>
          <cell r="Q72">
            <v>3.3489502710000001</v>
          </cell>
          <cell r="R72">
            <v>15.892279740788638</v>
          </cell>
          <cell r="S72">
            <v>3.4416630279999998</v>
          </cell>
          <cell r="T72">
            <v>16.039202395358629</v>
          </cell>
          <cell r="U72">
            <v>3.5550081160000002</v>
          </cell>
          <cell r="V72">
            <v>16.24738722586968</v>
          </cell>
          <cell r="W72">
            <v>3.682970208</v>
          </cell>
          <cell r="X72">
            <v>16.499738208642675</v>
          </cell>
          <cell r="Y72">
            <v>3.830903867</v>
          </cell>
          <cell r="Z72">
            <v>17.326062948563404</v>
          </cell>
          <cell r="AA72">
            <v>4.6119610809999996</v>
          </cell>
          <cell r="AB72">
            <v>18.682463072894532</v>
          </cell>
          <cell r="AC72">
            <v>5.3011199040000001</v>
          </cell>
          <cell r="AD72">
            <v>19.769735570050166</v>
          </cell>
          <cell r="AE72">
            <v>5.7030088990000003</v>
          </cell>
          <cell r="AF72">
            <v>20.813991418746781</v>
          </cell>
          <cell r="AG72">
            <v>5.9352951840000001</v>
          </cell>
        </row>
        <row r="73">
          <cell r="B73" t="str">
            <v>CHAMBERHALL</v>
          </cell>
          <cell r="C73">
            <v>21.7</v>
          </cell>
          <cell r="D73">
            <v>20.5</v>
          </cell>
          <cell r="E73">
            <v>27</v>
          </cell>
          <cell r="F73">
            <v>17.546871296358297</v>
          </cell>
          <cell r="G73">
            <v>3.9777888830000001</v>
          </cell>
          <cell r="H73">
            <v>17.431141631930135</v>
          </cell>
          <cell r="I73">
            <v>3.9742024800000002</v>
          </cell>
          <cell r="J73">
            <v>17.611817399485204</v>
          </cell>
          <cell r="K73">
            <v>4.0494565859999998</v>
          </cell>
          <cell r="L73">
            <v>17.869339829006979</v>
          </cell>
          <cell r="M73">
            <v>4.1399447829999998</v>
          </cell>
          <cell r="N73">
            <v>18.261742686341279</v>
          </cell>
          <cell r="O73">
            <v>4.2548552669999999</v>
          </cell>
          <cell r="P73">
            <v>18.587236324694622</v>
          </cell>
          <cell r="Q73">
            <v>4.3994153279999999</v>
          </cell>
          <cell r="R73">
            <v>18.845646293271919</v>
          </cell>
          <cell r="S73">
            <v>4.5624865860000003</v>
          </cell>
          <cell r="T73">
            <v>19.283628485649896</v>
          </cell>
          <cell r="U73">
            <v>4.7656234949999998</v>
          </cell>
          <cell r="V73">
            <v>19.788914299531488</v>
          </cell>
          <cell r="W73">
            <v>4.99440901</v>
          </cell>
          <cell r="X73">
            <v>20.308240344890653</v>
          </cell>
          <cell r="Y73">
            <v>5.2548286759999998</v>
          </cell>
          <cell r="Z73">
            <v>22.258219207184784</v>
          </cell>
          <cell r="AA73">
            <v>6.5743271180000002</v>
          </cell>
          <cell r="AB73">
            <v>24.567048179415039</v>
          </cell>
          <cell r="AC73">
            <v>7.7199185449999996</v>
          </cell>
          <cell r="AD73">
            <v>26.020859154496911</v>
          </cell>
          <cell r="AE73">
            <v>8.3660490089999993</v>
          </cell>
          <cell r="AF73">
            <v>27.154752360926288</v>
          </cell>
          <cell r="AG73">
            <v>8.7396161509999999</v>
          </cell>
        </row>
        <row r="74">
          <cell r="B74" t="str">
            <v>CHAPEL WHARF</v>
          </cell>
          <cell r="C74">
            <v>22.9</v>
          </cell>
          <cell r="D74">
            <v>20.5</v>
          </cell>
          <cell r="E74">
            <v>27.5</v>
          </cell>
          <cell r="F74">
            <v>6.7945315749330764</v>
          </cell>
          <cell r="G74">
            <v>1.1604039610000001</v>
          </cell>
          <cell r="H74">
            <v>8.8129375891359967</v>
          </cell>
          <cell r="I74">
            <v>1.1589065700000001</v>
          </cell>
          <cell r="J74">
            <v>10.989984917392162</v>
          </cell>
          <cell r="K74">
            <v>1.175368838</v>
          </cell>
          <cell r="L74">
            <v>11.199046293317888</v>
          </cell>
          <cell r="M74">
            <v>1.1918051249999999</v>
          </cell>
          <cell r="N74">
            <v>11.33245929483004</v>
          </cell>
          <cell r="O74">
            <v>1.211647511</v>
          </cell>
          <cell r="P74">
            <v>11.438810243236466</v>
          </cell>
          <cell r="Q74">
            <v>1.23581341</v>
          </cell>
          <cell r="R74">
            <v>11.524743707874821</v>
          </cell>
          <cell r="S74">
            <v>1.2610588170000001</v>
          </cell>
          <cell r="T74">
            <v>11.638349625457973</v>
          </cell>
          <cell r="U74">
            <v>1.2891410510000001</v>
          </cell>
          <cell r="V74">
            <v>11.759210743504863</v>
          </cell>
          <cell r="W74">
            <v>1.319217501</v>
          </cell>
          <cell r="X74">
            <v>11.87456870388862</v>
          </cell>
          <cell r="Y74">
            <v>1.3546561509999999</v>
          </cell>
          <cell r="Z74">
            <v>12.517658517582804</v>
          </cell>
          <cell r="AA74">
            <v>1.5685797079999999</v>
          </cell>
          <cell r="AB74">
            <v>13.143060524524309</v>
          </cell>
          <cell r="AC74">
            <v>1.7850930169999999</v>
          </cell>
          <cell r="AD74">
            <v>13.499399070104225</v>
          </cell>
          <cell r="AE74">
            <v>1.896295541</v>
          </cell>
          <cell r="AF74">
            <v>13.759503058841053</v>
          </cell>
          <cell r="AG74">
            <v>1.963743325</v>
          </cell>
        </row>
        <row r="75">
          <cell r="B75" t="str">
            <v>CHASSEN RD</v>
          </cell>
          <cell r="C75">
            <v>16.600000000000001</v>
          </cell>
          <cell r="D75">
            <v>16.600000000000001</v>
          </cell>
          <cell r="E75">
            <v>27.5</v>
          </cell>
          <cell r="F75">
            <v>13.296235365866458</v>
          </cell>
          <cell r="G75">
            <v>3.2294831190000002</v>
          </cell>
          <cell r="H75">
            <v>12.939636916660399</v>
          </cell>
          <cell r="I75">
            <v>3.2041201940000001</v>
          </cell>
          <cell r="J75">
            <v>13.274403950798325</v>
          </cell>
          <cell r="K75">
            <v>3.2952331890000002</v>
          </cell>
          <cell r="L75">
            <v>13.595182329626855</v>
          </cell>
          <cell r="M75">
            <v>3.398789941</v>
          </cell>
          <cell r="N75">
            <v>13.891508270253562</v>
          </cell>
          <cell r="O75">
            <v>3.525301749</v>
          </cell>
          <cell r="P75">
            <v>14.475329094608494</v>
          </cell>
          <cell r="Q75">
            <v>3.6840818479999999</v>
          </cell>
          <cell r="R75">
            <v>14.688613968086932</v>
          </cell>
          <cell r="S75">
            <v>3.8624201829999998</v>
          </cell>
          <cell r="T75">
            <v>15.172739326829703</v>
          </cell>
          <cell r="U75">
            <v>4.0857256020000001</v>
          </cell>
          <cell r="V75">
            <v>15.538928122520383</v>
          </cell>
          <cell r="W75">
            <v>4.3373278690000001</v>
          </cell>
          <cell r="X75">
            <v>16.110757076640191</v>
          </cell>
          <cell r="Y75">
            <v>4.6260185729999996</v>
          </cell>
          <cell r="Z75">
            <v>18.653745704335456</v>
          </cell>
          <cell r="AA75">
            <v>6.1508565160000002</v>
          </cell>
          <cell r="AB75">
            <v>20.931184150829623</v>
          </cell>
          <cell r="AC75">
            <v>7.5085704739999999</v>
          </cell>
          <cell r="AD75">
            <v>21.640521964269276</v>
          </cell>
          <cell r="AE75">
            <v>7.8772049730000004</v>
          </cell>
          <cell r="AF75">
            <v>21.809118549056443</v>
          </cell>
          <cell r="AG75">
            <v>8.0262928030000005</v>
          </cell>
        </row>
        <row r="76">
          <cell r="B76" t="str">
            <v>CHATSWORTH ST</v>
          </cell>
          <cell r="C76">
            <v>20.100000000000001</v>
          </cell>
          <cell r="D76">
            <v>20.100000000000001</v>
          </cell>
          <cell r="E76">
            <v>27.5</v>
          </cell>
          <cell r="F76">
            <v>13.517762792293837</v>
          </cell>
          <cell r="G76">
            <v>3.2990449869999998</v>
          </cell>
          <cell r="H76">
            <v>13.313593837802113</v>
          </cell>
          <cell r="I76">
            <v>3.2688425040000002</v>
          </cell>
          <cell r="J76">
            <v>13.451979492069036</v>
          </cell>
          <cell r="K76">
            <v>3.3131687510000001</v>
          </cell>
          <cell r="L76">
            <v>13.514372893933844</v>
          </cell>
          <cell r="M76">
            <v>3.366214131</v>
          </cell>
          <cell r="N76">
            <v>13.643192776822419</v>
          </cell>
          <cell r="O76">
            <v>3.4324241139999998</v>
          </cell>
          <cell r="P76">
            <v>13.795380943185549</v>
          </cell>
          <cell r="Q76">
            <v>3.516571661</v>
          </cell>
          <cell r="R76">
            <v>13.97783605850988</v>
          </cell>
          <cell r="S76">
            <v>3.6127494499999999</v>
          </cell>
          <cell r="T76">
            <v>14.18586168089066</v>
          </cell>
          <cell r="U76">
            <v>3.732229255</v>
          </cell>
          <cell r="V76">
            <v>14.350792695500472</v>
          </cell>
          <cell r="W76">
            <v>3.8664189539999998</v>
          </cell>
          <cell r="X76">
            <v>14.608233683083959</v>
          </cell>
          <cell r="Y76">
            <v>4.0205502710000003</v>
          </cell>
          <cell r="Z76">
            <v>15.393971779635855</v>
          </cell>
          <cell r="AA76">
            <v>4.7053438620000003</v>
          </cell>
          <cell r="AB76">
            <v>16.925440489109096</v>
          </cell>
          <cell r="AC76">
            <v>5.2721629630000004</v>
          </cell>
          <cell r="AD76">
            <v>17.954488683436047</v>
          </cell>
          <cell r="AE76">
            <v>5.5649481310000004</v>
          </cell>
          <cell r="AF76">
            <v>18.603536934013981</v>
          </cell>
          <cell r="AG76">
            <v>5.7014641499999996</v>
          </cell>
        </row>
        <row r="77">
          <cell r="B77" t="str">
            <v>CHEADLE HEATH</v>
          </cell>
          <cell r="C77">
            <v>17.5</v>
          </cell>
          <cell r="D77">
            <v>15.8</v>
          </cell>
          <cell r="E77">
            <v>21</v>
          </cell>
          <cell r="F77">
            <v>11.861176643425875</v>
          </cell>
          <cell r="G77">
            <v>3.7302650439999998</v>
          </cell>
          <cell r="H77">
            <v>11.752790308822034</v>
          </cell>
          <cell r="I77">
            <v>3.672653376</v>
          </cell>
          <cell r="J77">
            <v>11.9552905241371</v>
          </cell>
          <cell r="K77">
            <v>3.7275864780000001</v>
          </cell>
          <cell r="L77">
            <v>12.108670033170666</v>
          </cell>
          <cell r="M77">
            <v>3.7835206289999999</v>
          </cell>
          <cell r="N77">
            <v>12.23471997946899</v>
          </cell>
          <cell r="O77">
            <v>3.8517770320000002</v>
          </cell>
          <cell r="P77">
            <v>12.479043390218711</v>
          </cell>
          <cell r="Q77">
            <v>3.9348991510000002</v>
          </cell>
          <cell r="R77">
            <v>12.705414516109172</v>
          </cell>
          <cell r="S77">
            <v>4.0270885710000002</v>
          </cell>
          <cell r="T77">
            <v>12.960420747876729</v>
          </cell>
          <cell r="U77">
            <v>4.139723923</v>
          </cell>
          <cell r="V77">
            <v>13.151590520710814</v>
          </cell>
          <cell r="W77">
            <v>4.2646446439999997</v>
          </cell>
          <cell r="X77">
            <v>13.482220730530329</v>
          </cell>
          <cell r="Y77">
            <v>4.4062186519999997</v>
          </cell>
          <cell r="Z77">
            <v>14.573357746793763</v>
          </cell>
          <cell r="AA77">
            <v>5.1378051579999999</v>
          </cell>
          <cell r="AB77">
            <v>15.950717908425965</v>
          </cell>
          <cell r="AC77">
            <v>5.7744967789999997</v>
          </cell>
          <cell r="AD77">
            <v>16.704352376235907</v>
          </cell>
          <cell r="AE77">
            <v>6.1273968139999999</v>
          </cell>
          <cell r="AF77">
            <v>17.186705132733533</v>
          </cell>
          <cell r="AG77">
            <v>6.3248303750000003</v>
          </cell>
        </row>
        <row r="78">
          <cell r="B78" t="str">
            <v>CHEADLE HULME</v>
          </cell>
          <cell r="C78">
            <v>22.9</v>
          </cell>
          <cell r="D78">
            <v>20.5</v>
          </cell>
          <cell r="E78">
            <v>27.5</v>
          </cell>
          <cell r="F78">
            <v>15.16498312573645</v>
          </cell>
          <cell r="G78">
            <v>4.9579988950000002</v>
          </cell>
          <cell r="H78">
            <v>14.794075058849705</v>
          </cell>
          <cell r="I78">
            <v>4.9022392039999998</v>
          </cell>
          <cell r="J78">
            <v>15.316937773432114</v>
          </cell>
          <cell r="K78">
            <v>4.986340513</v>
          </cell>
          <cell r="L78">
            <v>15.648801213302127</v>
          </cell>
          <cell r="M78">
            <v>5.0781255859999996</v>
          </cell>
          <cell r="N78">
            <v>15.963619002035484</v>
          </cell>
          <cell r="O78">
            <v>5.1961093959999998</v>
          </cell>
          <cell r="P78">
            <v>16.487977958629607</v>
          </cell>
          <cell r="Q78">
            <v>5.3488509410000002</v>
          </cell>
          <cell r="R78">
            <v>16.761207617125962</v>
          </cell>
          <cell r="S78">
            <v>5.5238469080000003</v>
          </cell>
          <cell r="T78">
            <v>17.289347484033811</v>
          </cell>
          <cell r="U78">
            <v>5.7442532999999996</v>
          </cell>
          <cell r="V78">
            <v>17.801434205322245</v>
          </cell>
          <cell r="W78">
            <v>5.9949435119999999</v>
          </cell>
          <cell r="X78">
            <v>18.423874153403823</v>
          </cell>
          <cell r="Y78">
            <v>6.2859094899999999</v>
          </cell>
          <cell r="Z78">
            <v>20.881295431192022</v>
          </cell>
          <cell r="AA78">
            <v>7.7972495930000001</v>
          </cell>
          <cell r="AB78">
            <v>22.756565807514527</v>
          </cell>
          <cell r="AC78">
            <v>9.121018114</v>
          </cell>
          <cell r="AD78">
            <v>23.257385684622044</v>
          </cell>
          <cell r="AE78">
            <v>9.5106969560000003</v>
          </cell>
          <cell r="AF78">
            <v>23.168651955443615</v>
          </cell>
          <cell r="AG78">
            <v>9.6372021920000002</v>
          </cell>
        </row>
        <row r="79">
          <cell r="B79" t="str">
            <v>CHEETHAM HILL</v>
          </cell>
          <cell r="C79">
            <v>17.5</v>
          </cell>
          <cell r="D79">
            <v>15.8</v>
          </cell>
          <cell r="E79">
            <v>21</v>
          </cell>
          <cell r="F79">
            <v>14.576291335971153</v>
          </cell>
          <cell r="G79">
            <v>4.0461658839999997</v>
          </cell>
          <cell r="H79">
            <v>14.353393527744888</v>
          </cell>
          <cell r="I79">
            <v>4.0372992190000003</v>
          </cell>
          <cell r="J79">
            <v>14.651315101221186</v>
          </cell>
          <cell r="K79">
            <v>4.0860204539999998</v>
          </cell>
          <cell r="L79">
            <v>14.895434690266983</v>
          </cell>
          <cell r="M79">
            <v>4.1493086359999998</v>
          </cell>
          <cell r="N79">
            <v>15.108094433168242</v>
          </cell>
          <cell r="O79">
            <v>4.2396076870000003</v>
          </cell>
          <cell r="P79">
            <v>15.32280400947081</v>
          </cell>
          <cell r="Q79">
            <v>4.3680255099999998</v>
          </cell>
          <cell r="R79">
            <v>15.731194889099013</v>
          </cell>
          <cell r="S79">
            <v>4.513733094</v>
          </cell>
          <cell r="T79">
            <v>16.02569921582684</v>
          </cell>
          <cell r="U79">
            <v>4.6897089449999996</v>
          </cell>
          <cell r="V79">
            <v>16.283866380725286</v>
          </cell>
          <cell r="W79">
            <v>4.8941714230000004</v>
          </cell>
          <cell r="X79">
            <v>16.745752026187208</v>
          </cell>
          <cell r="Y79">
            <v>5.1432448170000002</v>
          </cell>
          <cell r="Z79">
            <v>18.631307403413857</v>
          </cell>
          <cell r="AA79">
            <v>6.3582696150000002</v>
          </cell>
          <cell r="AB79">
            <v>20.270055721002976</v>
          </cell>
          <cell r="AC79">
            <v>7.3028795830000002</v>
          </cell>
          <cell r="AD79">
            <v>21.067993493053379</v>
          </cell>
          <cell r="AE79">
            <v>7.8381125389999999</v>
          </cell>
          <cell r="AF79">
            <v>21.365434423699099</v>
          </cell>
          <cell r="AG79">
            <v>8.1760824270000008</v>
          </cell>
        </row>
        <row r="80">
          <cell r="B80" t="str">
            <v>ALDERLEY &amp; CHELFORD</v>
          </cell>
          <cell r="C80">
            <v>28</v>
          </cell>
          <cell r="D80">
            <v>23</v>
          </cell>
          <cell r="E80">
            <v>35</v>
          </cell>
          <cell r="F80">
            <v>16.666095542127245</v>
          </cell>
          <cell r="G80">
            <v>3.9657769699999998</v>
          </cell>
          <cell r="H80">
            <v>16.362032049529986</v>
          </cell>
          <cell r="I80">
            <v>3.9089768180000002</v>
          </cell>
          <cell r="J80">
            <v>16.739147827608079</v>
          </cell>
          <cell r="K80">
            <v>4.004492291</v>
          </cell>
          <cell r="L80">
            <v>17.094306458764525</v>
          </cell>
          <cell r="M80">
            <v>4.1054607900000004</v>
          </cell>
          <cell r="N80">
            <v>17.491845928431552</v>
          </cell>
          <cell r="O80">
            <v>4.2259567669999996</v>
          </cell>
          <cell r="P80">
            <v>17.92180611898322</v>
          </cell>
          <cell r="Q80">
            <v>4.376177384</v>
          </cell>
          <cell r="R80">
            <v>18.362032177782709</v>
          </cell>
          <cell r="S80">
            <v>4.5428538959999996</v>
          </cell>
          <cell r="T80">
            <v>18.858867716873753</v>
          </cell>
          <cell r="U80">
            <v>4.7463087689999996</v>
          </cell>
          <cell r="V80">
            <v>19.386704583646235</v>
          </cell>
          <cell r="W80">
            <v>4.9748181669999996</v>
          </cell>
          <cell r="X80">
            <v>19.926952403298166</v>
          </cell>
          <cell r="Y80">
            <v>5.2410590370000003</v>
          </cell>
          <cell r="Z80">
            <v>22.801957939986774</v>
          </cell>
          <cell r="AA80">
            <v>6.3267935079999997</v>
          </cell>
          <cell r="AB80">
            <v>25.107982542547255</v>
          </cell>
          <cell r="AC80">
            <v>7.3099958989999996</v>
          </cell>
          <cell r="AD80">
            <v>25.701867122458353</v>
          </cell>
          <cell r="AE80">
            <v>7.837164918</v>
          </cell>
          <cell r="AF80">
            <v>25.653443462253804</v>
          </cell>
          <cell r="AG80">
            <v>8.1676879099999997</v>
          </cell>
        </row>
        <row r="81">
          <cell r="B81" t="str">
            <v>CHESTER RD T11 &amp; T12</v>
          </cell>
          <cell r="C81">
            <v>16</v>
          </cell>
          <cell r="D81">
            <v>14</v>
          </cell>
          <cell r="E81">
            <v>21</v>
          </cell>
          <cell r="F81">
            <v>8.6766984101760389</v>
          </cell>
          <cell r="G81">
            <v>3.983272114</v>
          </cell>
          <cell r="H81">
            <v>10.056470914445311</v>
          </cell>
          <cell r="I81">
            <v>3.8985780079999999</v>
          </cell>
          <cell r="J81">
            <v>11.663543886894027</v>
          </cell>
          <cell r="K81">
            <v>3.9622763220000001</v>
          </cell>
          <cell r="L81">
            <v>11.893615562039088</v>
          </cell>
          <cell r="M81">
            <v>4.0130609909999997</v>
          </cell>
          <cell r="N81">
            <v>11.968850031799501</v>
          </cell>
          <cell r="O81">
            <v>4.0654478369999998</v>
          </cell>
          <cell r="P81">
            <v>12.11331311763381</v>
          </cell>
          <cell r="Q81">
            <v>4.1195751740000004</v>
          </cell>
          <cell r="R81">
            <v>12.20334349337258</v>
          </cell>
          <cell r="S81">
            <v>4.1714226310000004</v>
          </cell>
          <cell r="T81">
            <v>12.380663312316967</v>
          </cell>
          <cell r="U81">
            <v>4.2260994869999999</v>
          </cell>
          <cell r="V81">
            <v>12.440719377649311</v>
          </cell>
          <cell r="W81">
            <v>4.2821026560000002</v>
          </cell>
          <cell r="X81">
            <v>12.544966788742824</v>
          </cell>
          <cell r="Y81">
            <v>4.3393075019999996</v>
          </cell>
          <cell r="Z81">
            <v>13.030872927399015</v>
          </cell>
          <cell r="AA81">
            <v>4.5725298959999998</v>
          </cell>
          <cell r="AB81">
            <v>13.935164118335194</v>
          </cell>
          <cell r="AC81">
            <v>4.860962604</v>
          </cell>
          <cell r="AD81">
            <v>14.617576846186417</v>
          </cell>
          <cell r="AE81">
            <v>4.9684151520000004</v>
          </cell>
          <cell r="AF81">
            <v>15.192337747004464</v>
          </cell>
          <cell r="AG81">
            <v>4.9890614290000004</v>
          </cell>
        </row>
        <row r="82">
          <cell r="B82" t="str">
            <v>CHESTER RD T13</v>
          </cell>
          <cell r="C82">
            <v>13.3</v>
          </cell>
          <cell r="D82">
            <v>11.5</v>
          </cell>
          <cell r="E82">
            <v>18</v>
          </cell>
          <cell r="F82">
            <v>4.3701048170522707</v>
          </cell>
          <cell r="G82">
            <v>1.0406509340000001</v>
          </cell>
          <cell r="H82">
            <v>4.3272930205015268</v>
          </cell>
          <cell r="I82">
            <v>1.023158461</v>
          </cell>
          <cell r="J82">
            <v>4.437986834372686</v>
          </cell>
          <cell r="K82">
            <v>1.0401661129999999</v>
          </cell>
          <cell r="L82">
            <v>4.4814720392858813</v>
          </cell>
          <cell r="M82">
            <v>1.0550204190000001</v>
          </cell>
          <cell r="N82">
            <v>4.5382585608963151</v>
          </cell>
          <cell r="O82">
            <v>1.071141592</v>
          </cell>
          <cell r="P82">
            <v>4.5986397214629235</v>
          </cell>
          <cell r="Q82">
            <v>1.0888059510000001</v>
          </cell>
          <cell r="R82">
            <v>4.6695948671266052</v>
          </cell>
          <cell r="S82">
            <v>1.1066472220000001</v>
          </cell>
          <cell r="T82">
            <v>4.7335872097244982</v>
          </cell>
          <cell r="U82">
            <v>1.126387794</v>
          </cell>
          <cell r="V82">
            <v>4.7943990055016572</v>
          </cell>
          <cell r="W82">
            <v>1.1473080710000001</v>
          </cell>
          <cell r="X82">
            <v>4.8668661719755058</v>
          </cell>
          <cell r="Y82">
            <v>1.1699302650000001</v>
          </cell>
          <cell r="Z82">
            <v>5.1873432205286116</v>
          </cell>
          <cell r="AA82">
            <v>1.259676172</v>
          </cell>
          <cell r="AB82">
            <v>5.7567379077042897</v>
          </cell>
          <cell r="AC82">
            <v>1.328870633</v>
          </cell>
          <cell r="AD82">
            <v>6.1527279530631942</v>
          </cell>
          <cell r="AE82">
            <v>1.3618028259999999</v>
          </cell>
          <cell r="AF82">
            <v>6.4996004950467521</v>
          </cell>
          <cell r="AG82">
            <v>1.3780568989999999</v>
          </cell>
        </row>
        <row r="83">
          <cell r="B83" t="str">
            <v>CHORLEY SOUTH</v>
          </cell>
          <cell r="C83">
            <v>17.5</v>
          </cell>
          <cell r="D83">
            <v>15.8</v>
          </cell>
          <cell r="E83">
            <v>21</v>
          </cell>
          <cell r="F83">
            <v>15.23307545850102</v>
          </cell>
          <cell r="G83">
            <v>3.6562635179999998</v>
          </cell>
          <cell r="H83">
            <v>15.243995168090766</v>
          </cell>
          <cell r="I83">
            <v>3.6397696160000002</v>
          </cell>
          <cell r="J83">
            <v>15.732704519880999</v>
          </cell>
          <cell r="K83">
            <v>3.7530868220000002</v>
          </cell>
          <cell r="L83">
            <v>16.108232877631977</v>
          </cell>
          <cell r="M83">
            <v>3.8753171919999998</v>
          </cell>
          <cell r="N83">
            <v>16.58107177933644</v>
          </cell>
          <cell r="O83">
            <v>4.0191832959999996</v>
          </cell>
          <cell r="P83">
            <v>17.084900598821676</v>
          </cell>
          <cell r="Q83">
            <v>4.1923055170000003</v>
          </cell>
          <cell r="R83">
            <v>17.589731405265539</v>
          </cell>
          <cell r="S83">
            <v>4.3815904510000001</v>
          </cell>
          <cell r="T83">
            <v>18.185038136238937</v>
          </cell>
          <cell r="U83">
            <v>4.6120629659999999</v>
          </cell>
          <cell r="V83">
            <v>18.793928668877008</v>
          </cell>
          <cell r="W83">
            <v>4.8673798819999998</v>
          </cell>
          <cell r="X83">
            <v>19.502610698490258</v>
          </cell>
          <cell r="Y83">
            <v>5.1594000659999999</v>
          </cell>
          <cell r="Z83">
            <v>22.750908058780375</v>
          </cell>
          <cell r="AA83">
            <v>6.5384498080000002</v>
          </cell>
          <cell r="AB83">
            <v>25.33770850040159</v>
          </cell>
          <cell r="AC83">
            <v>7.5318925500000002</v>
          </cell>
          <cell r="AD83">
            <v>26.439877641033526</v>
          </cell>
          <cell r="AE83">
            <v>7.9985717110000003</v>
          </cell>
          <cell r="AF83">
            <v>26.933776584324434</v>
          </cell>
          <cell r="AG83">
            <v>8.2226994639999997</v>
          </cell>
        </row>
        <row r="84">
          <cell r="B84" t="str">
            <v>CHORLTON</v>
          </cell>
          <cell r="C84">
            <v>12</v>
          </cell>
          <cell r="D84">
            <v>12</v>
          </cell>
          <cell r="E84">
            <v>18</v>
          </cell>
          <cell r="F84">
            <v>6.9559142125120692</v>
          </cell>
          <cell r="G84">
            <v>1.703570619</v>
          </cell>
          <cell r="H84">
            <v>6.9391728605671874</v>
          </cell>
          <cell r="I84">
            <v>1.69713417</v>
          </cell>
          <cell r="J84">
            <v>7.1062064721600819</v>
          </cell>
          <cell r="K84">
            <v>1.7393519660000001</v>
          </cell>
          <cell r="L84">
            <v>7.2522754425397107</v>
          </cell>
          <cell r="M84">
            <v>1.7881404510000001</v>
          </cell>
          <cell r="N84">
            <v>7.4420958828059396</v>
          </cell>
          <cell r="O84">
            <v>1.848309489</v>
          </cell>
          <cell r="P84">
            <v>7.6462493707764603</v>
          </cell>
          <cell r="Q84">
            <v>1.9237800860000001</v>
          </cell>
          <cell r="R84">
            <v>7.876946761937675</v>
          </cell>
          <cell r="S84">
            <v>2.008818491</v>
          </cell>
          <cell r="T84">
            <v>8.144559453246103</v>
          </cell>
          <cell r="U84">
            <v>2.1132282060000001</v>
          </cell>
          <cell r="V84">
            <v>8.4034091383491472</v>
          </cell>
          <cell r="W84">
            <v>2.2303004999999998</v>
          </cell>
          <cell r="X84">
            <v>8.7185758327780807</v>
          </cell>
          <cell r="Y84">
            <v>2.363950317</v>
          </cell>
          <cell r="Z84">
            <v>10.185979549138613</v>
          </cell>
          <cell r="AA84">
            <v>3.0492595809999998</v>
          </cell>
          <cell r="AB84">
            <v>11.362491471063148</v>
          </cell>
          <cell r="AC84">
            <v>3.6495739340000002</v>
          </cell>
          <cell r="AD84">
            <v>11.844754211633111</v>
          </cell>
          <cell r="AE84">
            <v>3.992266614</v>
          </cell>
          <cell r="AF84">
            <v>12.054965650784036</v>
          </cell>
          <cell r="AG84">
            <v>4.2019300619999997</v>
          </cell>
        </row>
        <row r="85">
          <cell r="B85" t="str">
            <v>CHURCH</v>
          </cell>
          <cell r="C85">
            <v>12</v>
          </cell>
          <cell r="D85">
            <v>12</v>
          </cell>
          <cell r="E85">
            <v>18</v>
          </cell>
          <cell r="F85">
            <v>5.7033809392922414</v>
          </cell>
          <cell r="G85">
            <v>1.3576322890000001</v>
          </cell>
          <cell r="H85">
            <v>5.6518037019185039</v>
          </cell>
          <cell r="I85">
            <v>1.3519113780000001</v>
          </cell>
          <cell r="J85">
            <v>5.6837552827265849</v>
          </cell>
          <cell r="K85">
            <v>1.365105676</v>
          </cell>
          <cell r="L85">
            <v>5.7208465867669887</v>
          </cell>
          <cell r="M85">
            <v>1.3819912080000001</v>
          </cell>
          <cell r="N85">
            <v>5.7739415059589074</v>
          </cell>
          <cell r="O85">
            <v>1.4077220859999999</v>
          </cell>
          <cell r="P85">
            <v>5.8424212089892116</v>
          </cell>
          <cell r="Q85">
            <v>1.443179478</v>
          </cell>
          <cell r="R85">
            <v>5.9139627201003213</v>
          </cell>
          <cell r="S85">
            <v>1.4844245009999999</v>
          </cell>
          <cell r="T85">
            <v>6.0017521598747399</v>
          </cell>
          <cell r="U85">
            <v>1.5375478920000001</v>
          </cell>
          <cell r="V85">
            <v>6.1052011800767607</v>
          </cell>
          <cell r="W85">
            <v>1.59872536</v>
          </cell>
          <cell r="X85">
            <v>6.2218045982585792</v>
          </cell>
          <cell r="Y85">
            <v>1.670390329</v>
          </cell>
          <cell r="Z85">
            <v>6.720658461894943</v>
          </cell>
          <cell r="AA85">
            <v>2.0452614759999999</v>
          </cell>
          <cell r="AB85">
            <v>7.2640248833777914</v>
          </cell>
          <cell r="AC85">
            <v>2.3725445889999999</v>
          </cell>
          <cell r="AD85">
            <v>7.5236799540848622</v>
          </cell>
          <cell r="AE85">
            <v>2.5624845729999999</v>
          </cell>
          <cell r="AF85">
            <v>7.6230688116606187</v>
          </cell>
          <cell r="AG85">
            <v>2.6684163220000001</v>
          </cell>
        </row>
        <row r="86">
          <cell r="B86" t="str">
            <v>CLARENDON RD</v>
          </cell>
          <cell r="C86">
            <v>22.9</v>
          </cell>
          <cell r="D86">
            <v>20.5</v>
          </cell>
          <cell r="E86">
            <v>27.5</v>
          </cell>
          <cell r="F86">
            <v>11.223189570941704</v>
          </cell>
          <cell r="G86">
            <v>2.960509998</v>
          </cell>
          <cell r="H86">
            <v>11.831006658134365</v>
          </cell>
          <cell r="I86">
            <v>2.930045137</v>
          </cell>
          <cell r="J86">
            <v>12.647950806381507</v>
          </cell>
          <cell r="K86">
            <v>2.9845433589999999</v>
          </cell>
          <cell r="L86">
            <v>12.822672025958703</v>
          </cell>
          <cell r="M86">
            <v>3.0451699269999999</v>
          </cell>
          <cell r="N86">
            <v>13.117206803784601</v>
          </cell>
          <cell r="O86">
            <v>3.1240608480000001</v>
          </cell>
          <cell r="P86">
            <v>13.359912540401803</v>
          </cell>
          <cell r="Q86">
            <v>3.226143075</v>
          </cell>
          <cell r="R86">
            <v>13.486351098235618</v>
          </cell>
          <cell r="S86">
            <v>3.338202844</v>
          </cell>
          <cell r="T86">
            <v>13.810845438907521</v>
          </cell>
          <cell r="U86">
            <v>3.4791420959999999</v>
          </cell>
          <cell r="V86">
            <v>14.107378120161162</v>
          </cell>
          <cell r="W86">
            <v>3.6391859320000002</v>
          </cell>
          <cell r="X86">
            <v>14.445411512264881</v>
          </cell>
          <cell r="Y86">
            <v>3.822158242</v>
          </cell>
          <cell r="Z86">
            <v>16.142261483984562</v>
          </cell>
          <cell r="AA86">
            <v>4.7796585919999997</v>
          </cell>
          <cell r="AB86">
            <v>17.860597457988007</v>
          </cell>
          <cell r="AC86">
            <v>5.6207432710000003</v>
          </cell>
          <cell r="AD86">
            <v>18.631642654464766</v>
          </cell>
          <cell r="AE86">
            <v>6.0894269190000001</v>
          </cell>
          <cell r="AF86">
            <v>19.028081790030839</v>
          </cell>
          <cell r="AG86">
            <v>6.3096951839999997</v>
          </cell>
        </row>
        <row r="87">
          <cell r="B87" t="str">
            <v>CLAUGHTON</v>
          </cell>
          <cell r="C87">
            <v>4</v>
          </cell>
          <cell r="D87">
            <v>4</v>
          </cell>
          <cell r="E87">
            <v>7.5</v>
          </cell>
          <cell r="F87">
            <v>4.0193658895066635</v>
          </cell>
          <cell r="G87">
            <v>1.203015197</v>
          </cell>
          <cell r="H87">
            <v>3.9642754953150359</v>
          </cell>
          <cell r="I87">
            <v>1.1844384020000001</v>
          </cell>
          <cell r="J87">
            <v>4.0113241358368779</v>
          </cell>
          <cell r="K87">
            <v>1.2030863030000001</v>
          </cell>
          <cell r="L87">
            <v>4.0582498033035783</v>
          </cell>
          <cell r="M87">
            <v>1.2232062459999999</v>
          </cell>
          <cell r="N87">
            <v>4.0956604413955997</v>
          </cell>
          <cell r="O87">
            <v>1.2491166469999999</v>
          </cell>
          <cell r="P87">
            <v>4.1558481356710093</v>
          </cell>
          <cell r="Q87">
            <v>1.281163769</v>
          </cell>
          <cell r="R87">
            <v>4.2336997534908045</v>
          </cell>
          <cell r="S87">
            <v>1.316913064</v>
          </cell>
          <cell r="T87">
            <v>4.2964074313812182</v>
          </cell>
          <cell r="U87">
            <v>1.361324644</v>
          </cell>
          <cell r="V87">
            <v>4.375143073825595</v>
          </cell>
          <cell r="W87">
            <v>1.4099540930000001</v>
          </cell>
          <cell r="X87">
            <v>4.4716758006601172</v>
          </cell>
          <cell r="Y87">
            <v>1.4654548220000001</v>
          </cell>
          <cell r="Z87">
            <v>5.0213261908543405</v>
          </cell>
          <cell r="AA87">
            <v>1.7500840499999999</v>
          </cell>
          <cell r="AB87">
            <v>5.6626973495399531</v>
          </cell>
          <cell r="AC87">
            <v>1.999550994</v>
          </cell>
          <cell r="AD87">
            <v>6.0100459709503973</v>
          </cell>
          <cell r="AE87">
            <v>2.127438707</v>
          </cell>
          <cell r="AF87">
            <v>5.8220811652379556</v>
          </cell>
          <cell r="AG87">
            <v>2.1914858740000001</v>
          </cell>
        </row>
        <row r="88">
          <cell r="B88" t="str">
            <v>BLACKBURN RD CLAYTON</v>
          </cell>
          <cell r="C88">
            <v>19.3</v>
          </cell>
          <cell r="D88">
            <v>19.3</v>
          </cell>
          <cell r="E88">
            <v>27</v>
          </cell>
          <cell r="F88">
            <v>7.7170767481447866</v>
          </cell>
          <cell r="G88">
            <v>1.2442339389999999</v>
          </cell>
          <cell r="H88">
            <v>7.6285336468802161</v>
          </cell>
          <cell r="I88">
            <v>1.2390278560000001</v>
          </cell>
          <cell r="J88">
            <v>7.7508174607050329</v>
          </cell>
          <cell r="K88">
            <v>1.272248093</v>
          </cell>
          <cell r="L88">
            <v>7.8574698984995335</v>
          </cell>
          <cell r="M88">
            <v>1.315464033</v>
          </cell>
          <cell r="N88">
            <v>7.9889933852675377</v>
          </cell>
          <cell r="O88">
            <v>1.3712630299999999</v>
          </cell>
          <cell r="P88">
            <v>8.1564393226524246</v>
          </cell>
          <cell r="Q88">
            <v>1.443900432</v>
          </cell>
          <cell r="R88">
            <v>8.3310319780848729</v>
          </cell>
          <cell r="S88">
            <v>1.5273551599999999</v>
          </cell>
          <cell r="T88">
            <v>8.5328383110534816</v>
          </cell>
          <cell r="U88">
            <v>1.633325243</v>
          </cell>
          <cell r="V88">
            <v>8.7482235753422657</v>
          </cell>
          <cell r="W88">
            <v>1.753203289</v>
          </cell>
          <cell r="X88">
            <v>8.9898991521928338</v>
          </cell>
          <cell r="Y88">
            <v>1.894711582</v>
          </cell>
          <cell r="Z88">
            <v>10.086407549054236</v>
          </cell>
          <cell r="AA88">
            <v>2.6499819489999998</v>
          </cell>
          <cell r="AB88">
            <v>11.327524313882655</v>
          </cell>
          <cell r="AC88">
            <v>3.3155866089999999</v>
          </cell>
          <cell r="AD88">
            <v>11.861449167926065</v>
          </cell>
          <cell r="AE88">
            <v>3.687020687</v>
          </cell>
          <cell r="AF88">
            <v>12.040058909886017</v>
          </cell>
          <cell r="AG88">
            <v>3.8935084780000002</v>
          </cell>
        </row>
        <row r="89">
          <cell r="B89" t="str">
            <v>CLEVELEYS</v>
          </cell>
          <cell r="C89">
            <v>17.5</v>
          </cell>
          <cell r="D89">
            <v>15.8</v>
          </cell>
          <cell r="E89">
            <v>21</v>
          </cell>
          <cell r="F89">
            <v>12.407134620636356</v>
          </cell>
          <cell r="G89">
            <v>3.3008299710000002</v>
          </cell>
          <cell r="H89">
            <v>12.339111810223001</v>
          </cell>
          <cell r="I89">
            <v>3.2813668069999999</v>
          </cell>
          <cell r="J89">
            <v>12.531906029800497</v>
          </cell>
          <cell r="K89">
            <v>3.350658675</v>
          </cell>
          <cell r="L89">
            <v>12.759639200386724</v>
          </cell>
          <cell r="M89">
            <v>3.4335776170000001</v>
          </cell>
          <cell r="N89">
            <v>13.02814592610868</v>
          </cell>
          <cell r="O89">
            <v>3.5400570679999999</v>
          </cell>
          <cell r="P89">
            <v>13.379609074247554</v>
          </cell>
          <cell r="Q89">
            <v>3.680846007</v>
          </cell>
          <cell r="R89">
            <v>13.783556226067713</v>
          </cell>
          <cell r="S89">
            <v>3.8432733469999998</v>
          </cell>
          <cell r="T89">
            <v>14.217965299016733</v>
          </cell>
          <cell r="U89">
            <v>4.0479918680000004</v>
          </cell>
          <cell r="V89">
            <v>14.65935854527387</v>
          </cell>
          <cell r="W89">
            <v>4.2808911790000002</v>
          </cell>
          <cell r="X89">
            <v>15.197139721614823</v>
          </cell>
          <cell r="Y89">
            <v>4.5527931009999998</v>
          </cell>
          <cell r="Z89">
            <v>17.70626308425576</v>
          </cell>
          <cell r="AA89">
            <v>5.949527571</v>
          </cell>
          <cell r="AB89">
            <v>19.76121336977728</v>
          </cell>
          <cell r="AC89">
            <v>7.1827000380000001</v>
          </cell>
          <cell r="AD89">
            <v>20.483768659866612</v>
          </cell>
          <cell r="AE89">
            <v>7.8717450439999999</v>
          </cell>
          <cell r="AF89">
            <v>20.579470494940345</v>
          </cell>
          <cell r="AG89">
            <v>8.2705365180000001</v>
          </cell>
        </row>
        <row r="90">
          <cell r="B90" t="str">
            <v>CLIFTON JUNCTION</v>
          </cell>
          <cell r="C90">
            <v>17.5</v>
          </cell>
          <cell r="D90">
            <v>15.8</v>
          </cell>
          <cell r="E90">
            <v>21</v>
          </cell>
          <cell r="F90">
            <v>9.5127078827786598</v>
          </cell>
          <cell r="G90">
            <v>2.8311449450000001</v>
          </cell>
          <cell r="H90">
            <v>9.48915930168614</v>
          </cell>
          <cell r="I90">
            <v>2.7919560479999999</v>
          </cell>
          <cell r="J90">
            <v>9.7651804829023607</v>
          </cell>
          <cell r="K90">
            <v>2.8405742850000002</v>
          </cell>
          <cell r="L90">
            <v>9.9074643162460632</v>
          </cell>
          <cell r="M90">
            <v>2.8846832560000002</v>
          </cell>
          <cell r="N90">
            <v>10.038431433943417</v>
          </cell>
          <cell r="O90">
            <v>2.9358011199999998</v>
          </cell>
          <cell r="P90">
            <v>10.162489617474423</v>
          </cell>
          <cell r="Q90">
            <v>2.9966961479999998</v>
          </cell>
          <cell r="R90">
            <v>10.353946739193434</v>
          </cell>
          <cell r="S90">
            <v>3.0612762739999999</v>
          </cell>
          <cell r="T90">
            <v>10.507634685010649</v>
          </cell>
          <cell r="U90">
            <v>3.13790404</v>
          </cell>
          <cell r="V90">
            <v>10.642580811058776</v>
          </cell>
          <cell r="W90">
            <v>3.2221763939999999</v>
          </cell>
          <cell r="X90">
            <v>10.842661682969883</v>
          </cell>
          <cell r="Y90">
            <v>3.3162521069999999</v>
          </cell>
          <cell r="Z90">
            <v>11.973095437568395</v>
          </cell>
          <cell r="AA90">
            <v>3.8041045549999999</v>
          </cell>
          <cell r="AB90">
            <v>12.981781483021981</v>
          </cell>
          <cell r="AC90">
            <v>4.2251052920000003</v>
          </cell>
          <cell r="AD90">
            <v>13.625680649736244</v>
          </cell>
          <cell r="AE90">
            <v>4.4661884699999996</v>
          </cell>
          <cell r="AF90">
            <v>14.168258020630695</v>
          </cell>
          <cell r="AG90">
            <v>4.6104559390000004</v>
          </cell>
        </row>
        <row r="91">
          <cell r="B91" t="str">
            <v>CLOVER HILL</v>
          </cell>
          <cell r="C91">
            <v>19.399999999999999</v>
          </cell>
          <cell r="D91">
            <v>19.399999999999999</v>
          </cell>
          <cell r="E91">
            <v>27.5</v>
          </cell>
          <cell r="F91">
            <v>8.9441506705171996</v>
          </cell>
          <cell r="G91">
            <v>2.4002773940000002</v>
          </cell>
          <cell r="H91">
            <v>8.9118236001699369</v>
          </cell>
          <cell r="I91">
            <v>2.377131549</v>
          </cell>
          <cell r="J91">
            <v>9.0491794242334436</v>
          </cell>
          <cell r="K91">
            <v>2.4129400749999999</v>
          </cell>
          <cell r="L91">
            <v>9.1304383847128872</v>
          </cell>
          <cell r="M91">
            <v>2.4558985080000002</v>
          </cell>
          <cell r="N91">
            <v>9.2510376670361154</v>
          </cell>
          <cell r="O91">
            <v>2.5142375189999999</v>
          </cell>
          <cell r="P91">
            <v>9.3961705432301468</v>
          </cell>
          <cell r="Q91">
            <v>2.5889076370000002</v>
          </cell>
          <cell r="R91">
            <v>9.5603026884140476</v>
          </cell>
          <cell r="S91">
            <v>2.6764435639999999</v>
          </cell>
          <cell r="T91">
            <v>9.7345213063801737</v>
          </cell>
          <cell r="U91">
            <v>2.786750456</v>
          </cell>
          <cell r="V91">
            <v>9.9435005436142792</v>
          </cell>
          <cell r="W91">
            <v>2.912653476</v>
          </cell>
          <cell r="X91">
            <v>10.211041241870213</v>
          </cell>
          <cell r="Y91">
            <v>3.0586531739999998</v>
          </cell>
          <cell r="Z91">
            <v>11.489961582836861</v>
          </cell>
          <cell r="AA91">
            <v>3.8018082230000001</v>
          </cell>
          <cell r="AB91">
            <v>12.675461597952948</v>
          </cell>
          <cell r="AC91">
            <v>4.2580076079999998</v>
          </cell>
          <cell r="AD91">
            <v>13.114504931442154</v>
          </cell>
          <cell r="AE91">
            <v>4.4294320120000004</v>
          </cell>
          <cell r="AF91">
            <v>13.212753816998411</v>
          </cell>
          <cell r="AG91">
            <v>4.501452456</v>
          </cell>
        </row>
        <row r="92">
          <cell r="B92" t="str">
            <v>COG LANE</v>
          </cell>
          <cell r="C92">
            <v>27.1</v>
          </cell>
          <cell r="D92">
            <v>27.1</v>
          </cell>
          <cell r="E92">
            <v>37.5</v>
          </cell>
          <cell r="F92">
            <v>19.009964151121157</v>
          </cell>
          <cell r="G92">
            <v>6.0194361570000003</v>
          </cell>
          <cell r="H92">
            <v>18.845976417833811</v>
          </cell>
          <cell r="I92">
            <v>5.93936814</v>
          </cell>
          <cell r="J92">
            <v>19.065664583783324</v>
          </cell>
          <cell r="K92">
            <v>5.9957106830000004</v>
          </cell>
          <cell r="L92">
            <v>19.273798516878234</v>
          </cell>
          <cell r="M92">
            <v>6.0651371870000004</v>
          </cell>
          <cell r="N92">
            <v>19.473427000937527</v>
          </cell>
          <cell r="O92">
            <v>6.1644081780000004</v>
          </cell>
          <cell r="P92">
            <v>19.765948866186314</v>
          </cell>
          <cell r="Q92">
            <v>6.3128435349999998</v>
          </cell>
          <cell r="R92">
            <v>20.07514158445613</v>
          </cell>
          <cell r="S92">
            <v>6.4799544569999998</v>
          </cell>
          <cell r="T92">
            <v>20.442205246832859</v>
          </cell>
          <cell r="U92">
            <v>6.688594385</v>
          </cell>
          <cell r="V92">
            <v>20.886364321094476</v>
          </cell>
          <cell r="W92">
            <v>6.9305143200000003</v>
          </cell>
          <cell r="X92">
            <v>21.380371238717998</v>
          </cell>
          <cell r="Y92">
            <v>7.2222037830000003</v>
          </cell>
          <cell r="Z92">
            <v>23.685908173980639</v>
          </cell>
          <cell r="AA92">
            <v>8.5401930779999997</v>
          </cell>
          <cell r="AB92">
            <v>26.01855848525976</v>
          </cell>
          <cell r="AC92">
            <v>9.626166349</v>
          </cell>
          <cell r="AD92">
            <v>27.085509405669647</v>
          </cell>
          <cell r="AE92">
            <v>10.20523485</v>
          </cell>
          <cell r="AF92">
            <v>27.581749823943515</v>
          </cell>
          <cell r="AG92">
            <v>10.497307060000001</v>
          </cell>
        </row>
        <row r="93">
          <cell r="B93" t="str">
            <v>CONISTON</v>
          </cell>
          <cell r="C93">
            <v>1.7</v>
          </cell>
          <cell r="D93">
            <v>1.7</v>
          </cell>
          <cell r="E93">
            <v>4</v>
          </cell>
          <cell r="F93">
            <v>2.3319820001949227</v>
          </cell>
          <cell r="G93">
            <v>0.599492366</v>
          </cell>
          <cell r="H93">
            <v>2.2878815658710239</v>
          </cell>
          <cell r="I93">
            <v>0.62186439500000001</v>
          </cell>
          <cell r="J93">
            <v>2.3319377633255876</v>
          </cell>
          <cell r="K93">
            <v>0.65494327399999996</v>
          </cell>
          <cell r="L93">
            <v>2.3921149238996624</v>
          </cell>
          <cell r="M93">
            <v>0.69172540299999996</v>
          </cell>
          <cell r="N93">
            <v>2.4541470456409655</v>
          </cell>
          <cell r="O93">
            <v>0.71368065800000002</v>
          </cell>
          <cell r="P93">
            <v>2.5211063717103035</v>
          </cell>
          <cell r="Q93">
            <v>0.73711968000000005</v>
          </cell>
          <cell r="R93">
            <v>2.5649337432797426</v>
          </cell>
          <cell r="S93">
            <v>0.76226538200000005</v>
          </cell>
          <cell r="T93">
            <v>2.6424180171790388</v>
          </cell>
          <cell r="U93">
            <v>0.79184757299999997</v>
          </cell>
          <cell r="V93">
            <v>2.6858008087199736</v>
          </cell>
          <cell r="W93">
            <v>0.82122153600000003</v>
          </cell>
          <cell r="X93">
            <v>2.7480568800622875</v>
          </cell>
          <cell r="Y93">
            <v>0.850998857</v>
          </cell>
          <cell r="Z93">
            <v>3.1492106180978432</v>
          </cell>
          <cell r="AA93">
            <v>0.98569041099999999</v>
          </cell>
          <cell r="AB93">
            <v>3.9562792616052844</v>
          </cell>
          <cell r="AC93">
            <v>1.1018696910000001</v>
          </cell>
          <cell r="AD93">
            <v>4.4334906760224042</v>
          </cell>
          <cell r="AE93">
            <v>1.1545972179999999</v>
          </cell>
          <cell r="AF93">
            <v>4.7557493782007985</v>
          </cell>
          <cell r="AG93">
            <v>1.176176208</v>
          </cell>
        </row>
        <row r="94">
          <cell r="B94" t="str">
            <v>COPSE RD</v>
          </cell>
          <cell r="C94">
            <v>22.9</v>
          </cell>
          <cell r="D94">
            <v>20.5</v>
          </cell>
          <cell r="E94">
            <v>27.5</v>
          </cell>
          <cell r="F94">
            <v>15.2683733143224</v>
          </cell>
          <cell r="G94">
            <v>3.7466106419999998</v>
          </cell>
          <cell r="H94">
            <v>14.993935014029946</v>
          </cell>
          <cell r="I94">
            <v>3.7229439869999998</v>
          </cell>
          <cell r="J94">
            <v>15.325492826675903</v>
          </cell>
          <cell r="K94">
            <v>3.8062309710000002</v>
          </cell>
          <cell r="L94">
            <v>15.602418102453154</v>
          </cell>
          <cell r="M94">
            <v>3.8985994530000001</v>
          </cell>
          <cell r="N94">
            <v>15.839191053667577</v>
          </cell>
          <cell r="O94">
            <v>4.008782257</v>
          </cell>
          <cell r="P94">
            <v>16.132973340743455</v>
          </cell>
          <cell r="Q94">
            <v>4.1435564960000004</v>
          </cell>
          <cell r="R94">
            <v>16.526308180653579</v>
          </cell>
          <cell r="S94">
            <v>4.2947910760000001</v>
          </cell>
          <cell r="T94">
            <v>16.884812889382687</v>
          </cell>
          <cell r="U94">
            <v>4.4780554459999999</v>
          </cell>
          <cell r="V94">
            <v>17.159076171857294</v>
          </cell>
          <cell r="W94">
            <v>4.6806714439999997</v>
          </cell>
          <cell r="X94">
            <v>17.603817344480341</v>
          </cell>
          <cell r="Y94">
            <v>4.9118903439999997</v>
          </cell>
          <cell r="Z94">
            <v>19.836362830800581</v>
          </cell>
          <cell r="AA94">
            <v>6.0316657899999999</v>
          </cell>
          <cell r="AB94">
            <v>22.601536329722506</v>
          </cell>
          <cell r="AC94">
            <v>6.9901149279999997</v>
          </cell>
          <cell r="AD94">
            <v>24.166246291802999</v>
          </cell>
          <cell r="AE94">
            <v>7.5167091619999997</v>
          </cell>
          <cell r="AF94">
            <v>25.078721585951243</v>
          </cell>
          <cell r="AG94">
            <v>7.8133482799999996</v>
          </cell>
        </row>
        <row r="95">
          <cell r="B95" t="str">
            <v>COX GREEN</v>
          </cell>
          <cell r="C95">
            <v>16.7</v>
          </cell>
          <cell r="D95">
            <v>15.8</v>
          </cell>
          <cell r="E95">
            <v>21</v>
          </cell>
          <cell r="F95">
            <v>11.258511982723252</v>
          </cell>
          <cell r="G95">
            <v>2.5428389180000002</v>
          </cell>
          <cell r="H95">
            <v>11.199533274230163</v>
          </cell>
          <cell r="I95">
            <v>2.525246171</v>
          </cell>
          <cell r="J95">
            <v>11.378079302607256</v>
          </cell>
          <cell r="K95">
            <v>2.571788942</v>
          </cell>
          <cell r="L95">
            <v>11.563650853434428</v>
          </cell>
          <cell r="M95">
            <v>2.6306764149999999</v>
          </cell>
          <cell r="N95">
            <v>11.87144981961973</v>
          </cell>
          <cell r="O95">
            <v>2.7088350970000001</v>
          </cell>
          <cell r="P95">
            <v>12.08092566853402</v>
          </cell>
          <cell r="Q95">
            <v>2.8124438349999998</v>
          </cell>
          <cell r="R95">
            <v>12.35117106882034</v>
          </cell>
          <cell r="S95">
            <v>2.9325733459999999</v>
          </cell>
          <cell r="T95">
            <v>12.671968478703576</v>
          </cell>
          <cell r="U95">
            <v>3.0868267880000002</v>
          </cell>
          <cell r="V95">
            <v>13.026255299516802</v>
          </cell>
          <cell r="W95">
            <v>3.2639474289999999</v>
          </cell>
          <cell r="X95">
            <v>13.435727317843625</v>
          </cell>
          <cell r="Y95">
            <v>3.4718680220000002</v>
          </cell>
          <cell r="Z95">
            <v>15.368755012488842</v>
          </cell>
          <cell r="AA95">
            <v>4.1596606710000001</v>
          </cell>
          <cell r="AB95">
            <v>16.808361653927136</v>
          </cell>
          <cell r="AC95">
            <v>4.7247692749999999</v>
          </cell>
          <cell r="AD95">
            <v>17.124917055570123</v>
          </cell>
          <cell r="AE95">
            <v>5.0038359339999996</v>
          </cell>
          <cell r="AF95">
            <v>17.010633191691426</v>
          </cell>
          <cell r="AG95">
            <v>5.1626060750000002</v>
          </cell>
        </row>
        <row r="96">
          <cell r="B96" t="str">
            <v>CRAGGS ROW &amp; BUSHELL ST</v>
          </cell>
          <cell r="C96">
            <v>22.9</v>
          </cell>
          <cell r="D96">
            <v>20.5</v>
          </cell>
          <cell r="E96">
            <v>27</v>
          </cell>
          <cell r="F96">
            <v>16.487564201886443</v>
          </cell>
          <cell r="G96">
            <v>4.7310040669999998</v>
          </cell>
          <cell r="H96">
            <v>16.137664025960536</v>
          </cell>
          <cell r="I96">
            <v>4.6290129789999996</v>
          </cell>
          <cell r="J96">
            <v>16.266141395821037</v>
          </cell>
          <cell r="K96">
            <v>4.6716875350000002</v>
          </cell>
          <cell r="L96">
            <v>16.476131139109427</v>
          </cell>
          <cell r="M96">
            <v>4.7136329540000004</v>
          </cell>
          <cell r="N96">
            <v>16.639399321566707</v>
          </cell>
          <cell r="O96">
            <v>4.7680757150000002</v>
          </cell>
          <cell r="P96">
            <v>16.787392184864064</v>
          </cell>
          <cell r="Q96">
            <v>4.8399782509999998</v>
          </cell>
          <cell r="R96">
            <v>17.038794604695816</v>
          </cell>
          <cell r="S96">
            <v>4.9185485489999996</v>
          </cell>
          <cell r="T96">
            <v>17.283371189273538</v>
          </cell>
          <cell r="U96">
            <v>5.0157461139999997</v>
          </cell>
          <cell r="V96">
            <v>17.452342159369454</v>
          </cell>
          <cell r="W96">
            <v>5.1224509740000004</v>
          </cell>
          <cell r="X96">
            <v>17.781701757444463</v>
          </cell>
          <cell r="Y96">
            <v>5.2462439879999998</v>
          </cell>
          <cell r="Z96">
            <v>19.180583557408543</v>
          </cell>
          <cell r="AA96">
            <v>5.8483249839999996</v>
          </cell>
          <cell r="AB96">
            <v>21.291807991335265</v>
          </cell>
          <cell r="AC96">
            <v>6.3557770189999996</v>
          </cell>
          <cell r="AD96">
            <v>22.585230209750193</v>
          </cell>
          <cell r="AE96">
            <v>6.601831228</v>
          </cell>
          <cell r="AF96">
            <v>23.291890063175572</v>
          </cell>
          <cell r="AG96">
            <v>6.7049315519999997</v>
          </cell>
        </row>
        <row r="97">
          <cell r="B97" t="str">
            <v>CROWN LANE</v>
          </cell>
          <cell r="C97">
            <v>20.6</v>
          </cell>
          <cell r="D97">
            <v>20.5</v>
          </cell>
          <cell r="E97">
            <v>27.5</v>
          </cell>
          <cell r="F97">
            <v>18.675645276903658</v>
          </cell>
          <cell r="G97">
            <v>5.0284077500000004</v>
          </cell>
          <cell r="H97">
            <v>18.583670055164227</v>
          </cell>
          <cell r="I97">
            <v>4.9871872330000002</v>
          </cell>
          <cell r="J97">
            <v>18.977436038584607</v>
          </cell>
          <cell r="K97">
            <v>5.0879317520000003</v>
          </cell>
          <cell r="L97">
            <v>19.26529198075233</v>
          </cell>
          <cell r="M97">
            <v>5.2008773789999996</v>
          </cell>
          <cell r="N97">
            <v>19.826088194753037</v>
          </cell>
          <cell r="O97">
            <v>5.3409849080000003</v>
          </cell>
          <cell r="P97">
            <v>19.768610638728219</v>
          </cell>
          <cell r="Q97">
            <v>5.5149943410000004</v>
          </cell>
          <cell r="R97">
            <v>20.178628452406628</v>
          </cell>
          <cell r="S97">
            <v>5.7118658450000002</v>
          </cell>
          <cell r="T97">
            <v>20.651430404814104</v>
          </cell>
          <cell r="U97">
            <v>5.9566828510000001</v>
          </cell>
          <cell r="V97">
            <v>21.259936452561845</v>
          </cell>
          <cell r="W97">
            <v>6.231997529</v>
          </cell>
          <cell r="X97">
            <v>21.820112312236326</v>
          </cell>
          <cell r="Y97">
            <v>6.542702115</v>
          </cell>
          <cell r="Z97">
            <v>24.482717838911416</v>
          </cell>
          <cell r="AA97">
            <v>8.1291469749999994</v>
          </cell>
          <cell r="AB97">
            <v>26.83292629441479</v>
          </cell>
          <cell r="AC97">
            <v>9.5226095999999991</v>
          </cell>
          <cell r="AD97">
            <v>28.04723768061077</v>
          </cell>
          <cell r="AE97">
            <v>10.3127944</v>
          </cell>
          <cell r="AF97">
            <v>28.538211208635662</v>
          </cell>
          <cell r="AG97">
            <v>10.758426569999999</v>
          </cell>
        </row>
        <row r="98">
          <cell r="B98" t="str">
            <v>CULCHETH</v>
          </cell>
          <cell r="C98">
            <v>12</v>
          </cell>
          <cell r="D98">
            <v>12</v>
          </cell>
          <cell r="E98">
            <v>18</v>
          </cell>
          <cell r="F98">
            <v>8.6447041499071364</v>
          </cell>
          <cell r="G98">
            <v>2.6713383799999999</v>
          </cell>
          <cell r="H98">
            <v>8.618942827001236</v>
          </cell>
          <cell r="I98">
            <v>2.6372513130000002</v>
          </cell>
          <cell r="J98">
            <v>8.6793692130913751</v>
          </cell>
          <cell r="K98">
            <v>2.6826154400000002</v>
          </cell>
          <cell r="L98">
            <v>8.8090332982283979</v>
          </cell>
          <cell r="M98">
            <v>2.7295969339999999</v>
          </cell>
          <cell r="N98">
            <v>8.9979501078267443</v>
          </cell>
          <cell r="O98">
            <v>2.7878198360000002</v>
          </cell>
          <cell r="P98">
            <v>9.1271956176863061</v>
          </cell>
          <cell r="Q98">
            <v>2.8610947950000001</v>
          </cell>
          <cell r="R98">
            <v>9.2880467968042719</v>
          </cell>
          <cell r="S98">
            <v>2.9424785149999999</v>
          </cell>
          <cell r="T98">
            <v>9.5109942269628984</v>
          </cell>
          <cell r="U98">
            <v>3.0430919470000002</v>
          </cell>
          <cell r="V98">
            <v>9.7049391101130364</v>
          </cell>
          <cell r="W98">
            <v>3.1554176940000001</v>
          </cell>
          <cell r="X98">
            <v>9.9632510280187656</v>
          </cell>
          <cell r="Y98">
            <v>3.285080776</v>
          </cell>
          <cell r="Z98">
            <v>11.093949307000797</v>
          </cell>
          <cell r="AA98">
            <v>3.953653214</v>
          </cell>
          <cell r="AB98">
            <v>12.066554078805488</v>
          </cell>
          <cell r="AC98">
            <v>4.5409611749999996</v>
          </cell>
          <cell r="AD98">
            <v>12.45751452115522</v>
          </cell>
          <cell r="AE98">
            <v>4.8736162350000001</v>
          </cell>
          <cell r="AF98">
            <v>12.57058460374968</v>
          </cell>
          <cell r="AG98">
            <v>5.0625859139999996</v>
          </cell>
        </row>
        <row r="99">
          <cell r="B99" t="str">
            <v>CUTACRE</v>
          </cell>
          <cell r="C99">
            <v>23</v>
          </cell>
          <cell r="D99">
            <v>20.5</v>
          </cell>
          <cell r="E99">
            <v>27</v>
          </cell>
          <cell r="F99">
            <v>3.218978213975126</v>
          </cell>
          <cell r="G99">
            <v>1.0160676909999999</v>
          </cell>
          <cell r="H99">
            <v>3.8152729036775881</v>
          </cell>
          <cell r="I99">
            <v>0.98473450299999998</v>
          </cell>
          <cell r="J99">
            <v>4.5651089248454912</v>
          </cell>
          <cell r="K99">
            <v>0.997916048</v>
          </cell>
          <cell r="L99">
            <v>4.5845363430952979</v>
          </cell>
          <cell r="M99">
            <v>1.0065084989999999</v>
          </cell>
          <cell r="N99">
            <v>4.602749046914564</v>
          </cell>
          <cell r="O99">
            <v>1.014493796</v>
          </cell>
          <cell r="P99">
            <v>4.6366082348572109</v>
          </cell>
          <cell r="Q99">
            <v>1.021672326</v>
          </cell>
          <cell r="R99">
            <v>4.6519071153990295</v>
          </cell>
          <cell r="S99">
            <v>1.027951507</v>
          </cell>
          <cell r="T99">
            <v>4.6508038727860495</v>
          </cell>
          <cell r="U99">
            <v>1.032605046</v>
          </cell>
          <cell r="V99">
            <v>4.668019016986575</v>
          </cell>
          <cell r="W99">
            <v>1.035572224</v>
          </cell>
          <cell r="X99">
            <v>4.6810033475078097</v>
          </cell>
          <cell r="Y99">
            <v>1.0378282059999999</v>
          </cell>
          <cell r="Z99">
            <v>4.663803889012101</v>
          </cell>
          <cell r="AA99">
            <v>1.0413623000000001</v>
          </cell>
          <cell r="AB99">
            <v>4.6609747786379421</v>
          </cell>
          <cell r="AC99">
            <v>1.0400805930000001</v>
          </cell>
          <cell r="AD99">
            <v>4.6288375258801748</v>
          </cell>
          <cell r="AE99">
            <v>1.0312164610000001</v>
          </cell>
          <cell r="AF99">
            <v>4.5943616964346203</v>
          </cell>
          <cell r="AG99">
            <v>1.0163639790000001</v>
          </cell>
        </row>
        <row r="100">
          <cell r="B100" t="str">
            <v>ASKAM &amp; DALTON</v>
          </cell>
          <cell r="C100">
            <v>20</v>
          </cell>
          <cell r="D100">
            <v>20</v>
          </cell>
          <cell r="E100">
            <v>27.5</v>
          </cell>
          <cell r="F100">
            <v>16.530938592545809</v>
          </cell>
          <cell r="G100">
            <v>4.5740048150000003</v>
          </cell>
          <cell r="H100">
            <v>16.303443353745593</v>
          </cell>
          <cell r="I100">
            <v>4.5344632169999999</v>
          </cell>
          <cell r="J100">
            <v>16.591151550771798</v>
          </cell>
          <cell r="K100">
            <v>4.5708230480000003</v>
          </cell>
          <cell r="L100">
            <v>16.706133479649704</v>
          </cell>
          <cell r="M100">
            <v>4.6265364409999998</v>
          </cell>
          <cell r="N100">
            <v>16.847294798525596</v>
          </cell>
          <cell r="O100">
            <v>4.7137581070000003</v>
          </cell>
          <cell r="P100">
            <v>17.190974928157292</v>
          </cell>
          <cell r="Q100">
            <v>4.8379040069999997</v>
          </cell>
          <cell r="R100">
            <v>17.443327645832632</v>
          </cell>
          <cell r="S100">
            <v>4.985147241</v>
          </cell>
          <cell r="T100">
            <v>17.797903681954455</v>
          </cell>
          <cell r="U100">
            <v>5.1750213059999997</v>
          </cell>
          <cell r="V100">
            <v>18.058053551363813</v>
          </cell>
          <cell r="W100">
            <v>5.395465658</v>
          </cell>
          <cell r="X100">
            <v>18.523241114641284</v>
          </cell>
          <cell r="Y100">
            <v>5.6740350490000004</v>
          </cell>
          <cell r="Z100">
            <v>21.087858659160947</v>
          </cell>
          <cell r="AA100">
            <v>7.3855515059999997</v>
          </cell>
          <cell r="AB100">
            <v>24.587166911777604</v>
          </cell>
          <cell r="AC100">
            <v>8.743562592</v>
          </cell>
          <cell r="AD100">
            <v>26.023830398562851</v>
          </cell>
          <cell r="AE100">
            <v>9.3374817889999999</v>
          </cell>
          <cell r="AF100">
            <v>26.453783038368165</v>
          </cell>
          <cell r="AG100">
            <v>9.6149428879999999</v>
          </cell>
        </row>
        <row r="101">
          <cell r="B101" t="str">
            <v>DEANSGATE</v>
          </cell>
          <cell r="C101">
            <v>20.2</v>
          </cell>
          <cell r="D101">
            <v>20.2</v>
          </cell>
          <cell r="E101">
            <v>27.5</v>
          </cell>
          <cell r="F101">
            <v>14.694107736754724</v>
          </cell>
          <cell r="G101">
            <v>2.969836624</v>
          </cell>
          <cell r="H101">
            <v>14.640536651834273</v>
          </cell>
          <cell r="I101">
            <v>2.8982498529999998</v>
          </cell>
          <cell r="J101">
            <v>15.194089897989922</v>
          </cell>
          <cell r="K101">
            <v>2.9607729759999999</v>
          </cell>
          <cell r="L101">
            <v>15.508952579736205</v>
          </cell>
          <cell r="M101">
            <v>3.0104641820000002</v>
          </cell>
          <cell r="N101">
            <v>15.717923001436136</v>
          </cell>
          <cell r="O101">
            <v>3.0590849979999999</v>
          </cell>
          <cell r="P101">
            <v>15.993898905168701</v>
          </cell>
          <cell r="Q101">
            <v>3.1071741049999999</v>
          </cell>
          <cell r="R101">
            <v>16.209245651478305</v>
          </cell>
          <cell r="S101">
            <v>3.1527984359999999</v>
          </cell>
          <cell r="T101">
            <v>16.509392565174743</v>
          </cell>
          <cell r="U101">
            <v>3.196674163</v>
          </cell>
          <cell r="V101">
            <v>16.670114935181445</v>
          </cell>
          <cell r="W101">
            <v>3.2374167869999999</v>
          </cell>
          <cell r="X101">
            <v>16.86840085556107</v>
          </cell>
          <cell r="Y101">
            <v>3.2756465399999999</v>
          </cell>
          <cell r="Z101">
            <v>17.664132432798446</v>
          </cell>
          <cell r="AA101">
            <v>3.3915330130000001</v>
          </cell>
          <cell r="AB101">
            <v>18.765312716375995</v>
          </cell>
          <cell r="AC101">
            <v>3.4535398929999999</v>
          </cell>
          <cell r="AD101">
            <v>19.608005050449158</v>
          </cell>
          <cell r="AE101">
            <v>3.4826494110000001</v>
          </cell>
          <cell r="AF101">
            <v>20.270503702478059</v>
          </cell>
          <cell r="AG101">
            <v>3.485627816</v>
          </cell>
        </row>
        <row r="102">
          <cell r="B102" t="str">
            <v>DENTON EAST</v>
          </cell>
          <cell r="C102">
            <v>17.5</v>
          </cell>
          <cell r="D102">
            <v>15.8</v>
          </cell>
          <cell r="E102">
            <v>21</v>
          </cell>
          <cell r="F102">
            <v>12.135000900081451</v>
          </cell>
          <cell r="G102">
            <v>3.1620656660000002</v>
          </cell>
          <cell r="H102">
            <v>12.103463452819344</v>
          </cell>
          <cell r="I102">
            <v>3.140618377</v>
          </cell>
          <cell r="J102">
            <v>12.366819914822409</v>
          </cell>
          <cell r="K102">
            <v>3.2044409580000002</v>
          </cell>
          <cell r="L102">
            <v>12.587984556254808</v>
          </cell>
          <cell r="M102">
            <v>3.279660727</v>
          </cell>
          <cell r="N102">
            <v>12.811506335543086</v>
          </cell>
          <cell r="O102">
            <v>3.3768194939999998</v>
          </cell>
          <cell r="P102">
            <v>13.072501786345242</v>
          </cell>
          <cell r="Q102">
            <v>3.5002306070000002</v>
          </cell>
          <cell r="R102">
            <v>13.423673211393552</v>
          </cell>
          <cell r="S102">
            <v>3.642579097</v>
          </cell>
          <cell r="T102">
            <v>13.800500268352527</v>
          </cell>
          <cell r="U102">
            <v>3.8209505539999999</v>
          </cell>
          <cell r="V102">
            <v>14.159641810690848</v>
          </cell>
          <cell r="W102">
            <v>4.0242135719999998</v>
          </cell>
          <cell r="X102">
            <v>14.638869811498212</v>
          </cell>
          <cell r="Y102">
            <v>4.2587973039999998</v>
          </cell>
          <cell r="Z102">
            <v>16.846721360436916</v>
          </cell>
          <cell r="AA102">
            <v>5.4656656730000002</v>
          </cell>
          <cell r="AB102">
            <v>18.878262694893053</v>
          </cell>
          <cell r="AC102">
            <v>6.5346696250000003</v>
          </cell>
          <cell r="AD102">
            <v>19.766127530897826</v>
          </cell>
          <cell r="AE102">
            <v>7.1523950080000001</v>
          </cell>
          <cell r="AF102">
            <v>20.066226985356799</v>
          </cell>
          <cell r="AG102">
            <v>7.5140606820000002</v>
          </cell>
        </row>
        <row r="103">
          <cell r="B103" t="str">
            <v>DENTON WEST</v>
          </cell>
          <cell r="C103">
            <v>22.9</v>
          </cell>
          <cell r="D103">
            <v>20.5</v>
          </cell>
          <cell r="E103">
            <v>27.5</v>
          </cell>
          <cell r="F103">
            <v>13.256727721579411</v>
          </cell>
          <cell r="G103">
            <v>3.991738835</v>
          </cell>
          <cell r="H103">
            <v>13.112107959886782</v>
          </cell>
          <cell r="I103">
            <v>3.944415099</v>
          </cell>
          <cell r="J103">
            <v>13.356699563284813</v>
          </cell>
          <cell r="K103">
            <v>4.0097867000000003</v>
          </cell>
          <cell r="L103">
            <v>13.565522733667397</v>
          </cell>
          <cell r="M103">
            <v>4.0803359529999996</v>
          </cell>
          <cell r="N103">
            <v>13.76448207354168</v>
          </cell>
          <cell r="O103">
            <v>4.1684695090000004</v>
          </cell>
          <cell r="P103">
            <v>14.045256120070206</v>
          </cell>
          <cell r="Q103">
            <v>4.277150228</v>
          </cell>
          <cell r="R103">
            <v>14.367325236894791</v>
          </cell>
          <cell r="S103">
            <v>4.3990266370000004</v>
          </cell>
          <cell r="T103">
            <v>14.712884289485293</v>
          </cell>
          <cell r="U103">
            <v>4.5466364490000002</v>
          </cell>
          <cell r="V103">
            <v>15.07062605030781</v>
          </cell>
          <cell r="W103">
            <v>4.711894794</v>
          </cell>
          <cell r="X103">
            <v>15.50298906634168</v>
          </cell>
          <cell r="Y103">
            <v>4.8994005659999997</v>
          </cell>
          <cell r="Z103">
            <v>17.571193287063863</v>
          </cell>
          <cell r="AA103">
            <v>5.8641012730000002</v>
          </cell>
          <cell r="AB103">
            <v>19.366953982578323</v>
          </cell>
          <cell r="AC103">
            <v>6.7051619259999997</v>
          </cell>
          <cell r="AD103">
            <v>20.225879195408929</v>
          </cell>
          <cell r="AE103">
            <v>7.1839108310000004</v>
          </cell>
          <cell r="AF103">
            <v>20.602240849615683</v>
          </cell>
          <cell r="AG103">
            <v>7.469565717</v>
          </cell>
        </row>
        <row r="104">
          <cell r="B104" t="str">
            <v>DICKINSON ST</v>
          </cell>
          <cell r="C104">
            <v>31.5</v>
          </cell>
          <cell r="D104">
            <v>31.5</v>
          </cell>
          <cell r="E104">
            <v>31.5</v>
          </cell>
          <cell r="F104">
            <v>26.335637360026588</v>
          </cell>
          <cell r="G104">
            <v>7.2984497199999998</v>
          </cell>
          <cell r="H104">
            <v>26.062663788980601</v>
          </cell>
          <cell r="I104">
            <v>7.1332134099999998</v>
          </cell>
          <cell r="J104">
            <v>27.114393169181724</v>
          </cell>
          <cell r="K104">
            <v>7.2664270259999997</v>
          </cell>
          <cell r="L104">
            <v>27.591320621864579</v>
          </cell>
          <cell r="M104">
            <v>7.3720730520000002</v>
          </cell>
          <cell r="N104">
            <v>28.12102523351578</v>
          </cell>
          <cell r="O104">
            <v>7.4757563820000001</v>
          </cell>
          <cell r="P104">
            <v>28.661530027601614</v>
          </cell>
          <cell r="Q104">
            <v>7.5789364490000004</v>
          </cell>
          <cell r="R104">
            <v>29.213484786708054</v>
          </cell>
          <cell r="S104">
            <v>7.6761683449999998</v>
          </cell>
          <cell r="T104">
            <v>29.706910780756864</v>
          </cell>
          <cell r="U104">
            <v>7.7699666650000001</v>
          </cell>
          <cell r="V104">
            <v>30.132810007555122</v>
          </cell>
          <cell r="W104">
            <v>7.8556560429999998</v>
          </cell>
          <cell r="X104">
            <v>30.568385077771556</v>
          </cell>
          <cell r="Y104">
            <v>7.9356881320000001</v>
          </cell>
          <cell r="Z104">
            <v>32.679251836773261</v>
          </cell>
          <cell r="AA104">
            <v>8.2634783770000002</v>
          </cell>
          <cell r="AB104">
            <v>35.334442232398075</v>
          </cell>
          <cell r="AC104">
            <v>8.4822844340000003</v>
          </cell>
          <cell r="AD104">
            <v>37.030025947302363</v>
          </cell>
          <cell r="AE104">
            <v>8.5715834389999994</v>
          </cell>
          <cell r="AF104">
            <v>38.275764689991732</v>
          </cell>
          <cell r="AG104">
            <v>8.5956026879999996</v>
          </cell>
        </row>
        <row r="105">
          <cell r="B105" t="str">
            <v>DIDSBURY</v>
          </cell>
          <cell r="C105">
            <v>22.9</v>
          </cell>
          <cell r="D105">
            <v>20.5</v>
          </cell>
          <cell r="E105">
            <v>27.5</v>
          </cell>
          <cell r="F105">
            <v>14.784669036495641</v>
          </cell>
          <cell r="G105">
            <v>4.4026563039999997</v>
          </cell>
          <cell r="H105">
            <v>14.701303935683738</v>
          </cell>
          <cell r="I105">
            <v>4.376851899</v>
          </cell>
          <cell r="J105">
            <v>15.000176683261552</v>
          </cell>
          <cell r="K105">
            <v>4.4747799739999996</v>
          </cell>
          <cell r="L105">
            <v>15.33536119680671</v>
          </cell>
          <cell r="M105">
            <v>4.5857749459999999</v>
          </cell>
          <cell r="N105">
            <v>15.670768436663922</v>
          </cell>
          <cell r="O105">
            <v>4.7215995409999998</v>
          </cell>
          <cell r="P105">
            <v>16.134684436394423</v>
          </cell>
          <cell r="Q105">
            <v>4.8907397350000004</v>
          </cell>
          <cell r="R105">
            <v>16.591212982115671</v>
          </cell>
          <cell r="S105">
            <v>5.0797956849999997</v>
          </cell>
          <cell r="T105">
            <v>17.181710744255938</v>
          </cell>
          <cell r="U105">
            <v>5.3109557980000002</v>
          </cell>
          <cell r="V105">
            <v>17.720938840436659</v>
          </cell>
          <cell r="W105">
            <v>5.5683229120000002</v>
          </cell>
          <cell r="X105">
            <v>18.302463761582409</v>
          </cell>
          <cell r="Y105">
            <v>5.8600584280000003</v>
          </cell>
          <cell r="Z105">
            <v>21.230813325085009</v>
          </cell>
          <cell r="AA105">
            <v>7.3631258769999999</v>
          </cell>
          <cell r="AB105">
            <v>23.843052558005226</v>
          </cell>
          <cell r="AC105">
            <v>8.6635988370000003</v>
          </cell>
          <cell r="AD105">
            <v>25.072835546905722</v>
          </cell>
          <cell r="AE105">
            <v>9.3928748669999997</v>
          </cell>
          <cell r="AF105">
            <v>25.784221093925758</v>
          </cell>
          <cell r="AG105">
            <v>9.8321421470000008</v>
          </cell>
        </row>
        <row r="106">
          <cell r="B106" t="str">
            <v>DODGSON RD</v>
          </cell>
          <cell r="C106">
            <v>22.9</v>
          </cell>
          <cell r="D106">
            <v>20.5</v>
          </cell>
          <cell r="E106">
            <v>27</v>
          </cell>
          <cell r="F106">
            <v>7.3027834671126817</v>
          </cell>
          <cell r="G106">
            <v>2.5912708179999999</v>
          </cell>
          <cell r="H106">
            <v>7.260107603715702</v>
          </cell>
          <cell r="I106">
            <v>2.543638058</v>
          </cell>
          <cell r="J106">
            <v>7.2596221755919297</v>
          </cell>
          <cell r="K106">
            <v>2.5657960119999998</v>
          </cell>
          <cell r="L106">
            <v>7.3137266089723587</v>
          </cell>
          <cell r="M106">
            <v>2.5910796989999998</v>
          </cell>
          <cell r="N106">
            <v>7.4583024076876105</v>
          </cell>
          <cell r="O106">
            <v>2.6268039700000001</v>
          </cell>
          <cell r="P106">
            <v>7.5586947209399069</v>
          </cell>
          <cell r="Q106">
            <v>2.6760048250000001</v>
          </cell>
          <cell r="R106">
            <v>7.6675241316640808</v>
          </cell>
          <cell r="S106">
            <v>2.731658447</v>
          </cell>
          <cell r="T106">
            <v>7.8144880784623609</v>
          </cell>
          <cell r="U106">
            <v>2.8019279680000002</v>
          </cell>
          <cell r="V106">
            <v>7.9461924004262272</v>
          </cell>
          <cell r="W106">
            <v>2.8811383199999998</v>
          </cell>
          <cell r="X106">
            <v>8.1622952872714851</v>
          </cell>
          <cell r="Y106">
            <v>2.9738717330000002</v>
          </cell>
          <cell r="Z106">
            <v>9.0876056600517074</v>
          </cell>
          <cell r="AA106">
            <v>3.4247234569999998</v>
          </cell>
          <cell r="AB106">
            <v>10.084584342441932</v>
          </cell>
          <cell r="AC106">
            <v>3.8039374910000001</v>
          </cell>
          <cell r="AD106">
            <v>10.701485422449743</v>
          </cell>
          <cell r="AE106">
            <v>4.0077124270000004</v>
          </cell>
          <cell r="AF106">
            <v>11.029262462789102</v>
          </cell>
          <cell r="AG106">
            <v>4.1117368409999999</v>
          </cell>
        </row>
        <row r="107">
          <cell r="B107" t="str">
            <v>DOUGLAS ST</v>
          </cell>
          <cell r="C107">
            <v>20.8</v>
          </cell>
          <cell r="D107">
            <v>20.5</v>
          </cell>
          <cell r="E107">
            <v>27.5</v>
          </cell>
          <cell r="F107">
            <v>11.8174224798236</v>
          </cell>
          <cell r="G107">
            <v>4.1531481760000002</v>
          </cell>
          <cell r="H107">
            <v>11.566916799492617</v>
          </cell>
          <cell r="I107">
            <v>4.0604409520000004</v>
          </cell>
          <cell r="J107">
            <v>11.816274312886181</v>
          </cell>
          <cell r="K107">
            <v>4.1071433300000004</v>
          </cell>
          <cell r="L107">
            <v>11.985293271843885</v>
          </cell>
          <cell r="M107">
            <v>4.1516472269999998</v>
          </cell>
          <cell r="N107">
            <v>12.146231773448687</v>
          </cell>
          <cell r="O107">
            <v>4.2043079350000001</v>
          </cell>
          <cell r="P107">
            <v>12.31466524896684</v>
          </cell>
          <cell r="Q107">
            <v>4.2702401310000004</v>
          </cell>
          <cell r="R107">
            <v>12.59119805687002</v>
          </cell>
          <cell r="S107">
            <v>4.3391882260000001</v>
          </cell>
          <cell r="T107">
            <v>12.834764665473864</v>
          </cell>
          <cell r="U107">
            <v>4.4140926020000002</v>
          </cell>
          <cell r="V107">
            <v>12.976581213576795</v>
          </cell>
          <cell r="W107">
            <v>4.4907754710000001</v>
          </cell>
          <cell r="X107">
            <v>13.276248932604142</v>
          </cell>
          <cell r="Y107">
            <v>4.5733331970000002</v>
          </cell>
          <cell r="Z107">
            <v>14.579922119668083</v>
          </cell>
          <cell r="AA107">
            <v>4.975530344</v>
          </cell>
          <cell r="AB107">
            <v>16.1236359973927</v>
          </cell>
          <cell r="AC107">
            <v>5.297497109</v>
          </cell>
          <cell r="AD107">
            <v>17.081087203257919</v>
          </cell>
          <cell r="AE107">
            <v>5.4356506910000002</v>
          </cell>
          <cell r="AF107">
            <v>17.551580253330599</v>
          </cell>
          <cell r="AG107">
            <v>5.4738392100000004</v>
          </cell>
        </row>
        <row r="108">
          <cell r="B108" t="str">
            <v>DROYLSDEN EAST</v>
          </cell>
          <cell r="C108">
            <v>19.600000000000001</v>
          </cell>
          <cell r="D108">
            <v>19.600000000000001</v>
          </cell>
          <cell r="E108">
            <v>27.5</v>
          </cell>
          <cell r="F108">
            <v>14.403306888644041</v>
          </cell>
          <cell r="G108">
            <v>3.7294929469999998</v>
          </cell>
          <cell r="H108">
            <v>14.831479471868237</v>
          </cell>
          <cell r="I108">
            <v>3.7036027580000002</v>
          </cell>
          <cell r="J108">
            <v>15.643598162734575</v>
          </cell>
          <cell r="K108">
            <v>3.7743620959999999</v>
          </cell>
          <cell r="L108">
            <v>15.907043544124964</v>
          </cell>
          <cell r="M108">
            <v>3.8591999019999998</v>
          </cell>
          <cell r="N108">
            <v>16.157533223476602</v>
          </cell>
          <cell r="O108">
            <v>3.9698176030000001</v>
          </cell>
          <cell r="P108">
            <v>16.456543457851232</v>
          </cell>
          <cell r="Q108">
            <v>4.111944415</v>
          </cell>
          <cell r="R108">
            <v>16.853555439420994</v>
          </cell>
          <cell r="S108">
            <v>4.2762251769999997</v>
          </cell>
          <cell r="T108">
            <v>17.273935211301009</v>
          </cell>
          <cell r="U108">
            <v>4.4833081789999998</v>
          </cell>
          <cell r="V108">
            <v>17.64995980136576</v>
          </cell>
          <cell r="W108">
            <v>4.7195458160000001</v>
          </cell>
          <cell r="X108">
            <v>18.172519578591597</v>
          </cell>
          <cell r="Y108">
            <v>4.9928569009999997</v>
          </cell>
          <cell r="Z108">
            <v>20.575624572753384</v>
          </cell>
          <cell r="AA108">
            <v>6.4254316349999998</v>
          </cell>
          <cell r="AB108">
            <v>22.672845573589633</v>
          </cell>
          <cell r="AC108">
            <v>7.5371215229999997</v>
          </cell>
          <cell r="AD108">
            <v>23.479567735670372</v>
          </cell>
          <cell r="AE108">
            <v>8.0403222410000001</v>
          </cell>
          <cell r="AF108">
            <v>23.653597018052913</v>
          </cell>
          <cell r="AG108">
            <v>8.3617798840000006</v>
          </cell>
        </row>
        <row r="109">
          <cell r="B109" t="str">
            <v>DUKINFIELD</v>
          </cell>
          <cell r="C109">
            <v>22.9</v>
          </cell>
          <cell r="D109">
            <v>20.5</v>
          </cell>
          <cell r="E109">
            <v>27.5</v>
          </cell>
          <cell r="F109">
            <v>11.916773821301073</v>
          </cell>
          <cell r="G109">
            <v>1.6504398810000001</v>
          </cell>
          <cell r="H109">
            <v>11.698804716774971</v>
          </cell>
          <cell r="I109">
            <v>1.6287018019999999</v>
          </cell>
          <cell r="J109">
            <v>11.818425947207876</v>
          </cell>
          <cell r="K109">
            <v>1.6533529739999999</v>
          </cell>
          <cell r="L109">
            <v>11.915842399320018</v>
          </cell>
          <cell r="M109">
            <v>1.680444477</v>
          </cell>
          <cell r="N109">
            <v>12.05295882863353</v>
          </cell>
          <cell r="O109">
            <v>1.7153755660000001</v>
          </cell>
          <cell r="P109">
            <v>12.110993082619391</v>
          </cell>
          <cell r="Q109">
            <v>1.75915423</v>
          </cell>
          <cell r="R109">
            <v>12.184687987852378</v>
          </cell>
          <cell r="S109">
            <v>1.8093697369999999</v>
          </cell>
          <cell r="T109">
            <v>12.320041784735938</v>
          </cell>
          <cell r="U109">
            <v>1.871612265</v>
          </cell>
          <cell r="V109">
            <v>12.393129126118717</v>
          </cell>
          <cell r="W109">
            <v>1.942355928</v>
          </cell>
          <cell r="X109">
            <v>12.5183443713599</v>
          </cell>
          <cell r="Y109">
            <v>2.0235073830000001</v>
          </cell>
          <cell r="Z109">
            <v>12.990317958746171</v>
          </cell>
          <cell r="AA109">
            <v>2.4456758449999998</v>
          </cell>
          <cell r="AB109">
            <v>13.642106692121983</v>
          </cell>
          <cell r="AC109">
            <v>2.8194232810000002</v>
          </cell>
          <cell r="AD109">
            <v>14.022348269495328</v>
          </cell>
          <cell r="AE109">
            <v>3.0335104570000002</v>
          </cell>
          <cell r="AF109">
            <v>14.325157567202769</v>
          </cell>
          <cell r="AG109">
            <v>3.1578832559999999</v>
          </cell>
        </row>
        <row r="110">
          <cell r="B110" t="str">
            <v>DUMERS LANE</v>
          </cell>
          <cell r="C110">
            <v>22.9</v>
          </cell>
          <cell r="D110">
            <v>20.5</v>
          </cell>
          <cell r="E110">
            <v>27</v>
          </cell>
          <cell r="F110">
            <v>11.137274924565537</v>
          </cell>
          <cell r="G110">
            <v>3.8998879319999999</v>
          </cell>
          <cell r="H110">
            <v>11.289055095773241</v>
          </cell>
          <cell r="I110">
            <v>3.8223599369999999</v>
          </cell>
          <cell r="J110">
            <v>11.797532567904517</v>
          </cell>
          <cell r="K110">
            <v>3.8718130479999999</v>
          </cell>
          <cell r="L110">
            <v>11.957207529957037</v>
          </cell>
          <cell r="M110">
            <v>3.918298386</v>
          </cell>
          <cell r="N110">
            <v>12.156430716825675</v>
          </cell>
          <cell r="O110">
            <v>3.9729740979999999</v>
          </cell>
          <cell r="P110">
            <v>12.31971069601749</v>
          </cell>
          <cell r="Q110">
            <v>4.0403575480000002</v>
          </cell>
          <cell r="R110">
            <v>12.354792297557815</v>
          </cell>
          <cell r="S110">
            <v>4.1124901029999998</v>
          </cell>
          <cell r="T110">
            <v>12.493238800683597</v>
          </cell>
          <cell r="U110">
            <v>4.1972877869999996</v>
          </cell>
          <cell r="V110">
            <v>12.669328524782834</v>
          </cell>
          <cell r="W110">
            <v>4.2925537499999997</v>
          </cell>
          <cell r="X110">
            <v>12.836157844056805</v>
          </cell>
          <cell r="Y110">
            <v>4.401807121</v>
          </cell>
          <cell r="Z110">
            <v>13.50305013985284</v>
          </cell>
          <cell r="AA110">
            <v>4.9674353839999998</v>
          </cell>
          <cell r="AB110">
            <v>14.45121056847818</v>
          </cell>
          <cell r="AC110">
            <v>5.4482556750000004</v>
          </cell>
          <cell r="AD110">
            <v>15.256092462508834</v>
          </cell>
          <cell r="AE110">
            <v>5.7273178079999996</v>
          </cell>
          <cell r="AF110">
            <v>15.987100192119849</v>
          </cell>
          <cell r="AG110">
            <v>5.8776340310000004</v>
          </cell>
        </row>
        <row r="111">
          <cell r="B111" t="str">
            <v>DUMPLINGTON</v>
          </cell>
          <cell r="C111">
            <v>38</v>
          </cell>
          <cell r="D111">
            <v>34</v>
          </cell>
          <cell r="E111">
            <v>45</v>
          </cell>
          <cell r="F111">
            <v>19.417337899057834</v>
          </cell>
          <cell r="G111">
            <v>6.8426742540000003</v>
          </cell>
          <cell r="H111">
            <v>20.352628266372758</v>
          </cell>
          <cell r="I111">
            <v>6.6867775690000002</v>
          </cell>
          <cell r="J111">
            <v>21.939234731169595</v>
          </cell>
          <cell r="K111">
            <v>6.8401408950000002</v>
          </cell>
          <cell r="L111">
            <v>22.216071331329157</v>
          </cell>
          <cell r="M111">
            <v>6.9628521589999997</v>
          </cell>
          <cell r="N111">
            <v>22.508365606168997</v>
          </cell>
          <cell r="O111">
            <v>7.082301266</v>
          </cell>
          <cell r="P111">
            <v>22.950953471001927</v>
          </cell>
          <cell r="Q111">
            <v>7.2006450080000004</v>
          </cell>
          <cell r="R111">
            <v>23.155258246033167</v>
          </cell>
          <cell r="S111">
            <v>7.3085148770000004</v>
          </cell>
          <cell r="T111">
            <v>23.390742922859911</v>
          </cell>
          <cell r="U111">
            <v>7.4173918649999999</v>
          </cell>
          <cell r="V111">
            <v>23.838240253547546</v>
          </cell>
          <cell r="W111">
            <v>7.5041382429999999</v>
          </cell>
          <cell r="X111">
            <v>24.159078697573346</v>
          </cell>
          <cell r="Y111">
            <v>7.551317418</v>
          </cell>
          <cell r="Z111">
            <v>25.160853857801417</v>
          </cell>
          <cell r="AA111">
            <v>7.6989779450000002</v>
          </cell>
          <cell r="AB111">
            <v>26.220209853601979</v>
          </cell>
          <cell r="AC111">
            <v>7.7668982709999996</v>
          </cell>
          <cell r="AD111">
            <v>28.05140034382206</v>
          </cell>
          <cell r="AE111">
            <v>7.7631036780000002</v>
          </cell>
          <cell r="AF111">
            <v>30.169069222415111</v>
          </cell>
          <cell r="AG111">
            <v>7.7048483130000003</v>
          </cell>
        </row>
        <row r="112">
          <cell r="B112" t="str">
            <v>EASTLANDS</v>
          </cell>
          <cell r="C112">
            <v>22.9</v>
          </cell>
          <cell r="D112">
            <v>20.5</v>
          </cell>
          <cell r="E112">
            <v>27.5</v>
          </cell>
          <cell r="F112">
            <v>10.474377071271464</v>
          </cell>
          <cell r="G112">
            <v>3.9279900749999999</v>
          </cell>
          <cell r="H112">
            <v>10.671827911801648</v>
          </cell>
          <cell r="I112">
            <v>3.8555541400000002</v>
          </cell>
          <cell r="J112">
            <v>11.286467329407753</v>
          </cell>
          <cell r="K112">
            <v>3.9238689660000001</v>
          </cell>
          <cell r="L112">
            <v>13.690557436015393</v>
          </cell>
          <cell r="M112">
            <v>3.9804131639999998</v>
          </cell>
          <cell r="N112">
            <v>18.288991307147139</v>
          </cell>
          <cell r="O112">
            <v>4.0391404179999997</v>
          </cell>
          <cell r="P112">
            <v>22.859995833683538</v>
          </cell>
          <cell r="Q112">
            <v>4.1011273389999996</v>
          </cell>
          <cell r="R112">
            <v>27.527143497062021</v>
          </cell>
          <cell r="S112">
            <v>4.1627079849999999</v>
          </cell>
          <cell r="T112">
            <v>32.134730383979708</v>
          </cell>
          <cell r="U112">
            <v>4.2257778359999998</v>
          </cell>
          <cell r="V112">
            <v>32.214015366126297</v>
          </cell>
          <cell r="W112">
            <v>4.2886036770000002</v>
          </cell>
          <cell r="X112">
            <v>32.381073494700132</v>
          </cell>
          <cell r="Y112">
            <v>4.3530933010000004</v>
          </cell>
          <cell r="Z112">
            <v>33.132593405815363</v>
          </cell>
          <cell r="AA112">
            <v>4.606140678</v>
          </cell>
          <cell r="AB112">
            <v>33.992064367770617</v>
          </cell>
          <cell r="AC112">
            <v>4.7914478230000004</v>
          </cell>
          <cell r="AD112">
            <v>34.611041851410164</v>
          </cell>
          <cell r="AE112">
            <v>4.8888193129999999</v>
          </cell>
          <cell r="AF112">
            <v>35.125126949931307</v>
          </cell>
          <cell r="AG112">
            <v>4.9445932949999998</v>
          </cell>
        </row>
        <row r="113">
          <cell r="B113" t="str">
            <v>EASTON</v>
          </cell>
          <cell r="C113">
            <v>1.7</v>
          </cell>
          <cell r="D113">
            <v>1.7</v>
          </cell>
          <cell r="E113">
            <v>2</v>
          </cell>
          <cell r="F113">
            <v>1.6536343341391151</v>
          </cell>
          <cell r="G113">
            <v>0.22486888299999999</v>
          </cell>
          <cell r="H113">
            <v>1.6307160408916708</v>
          </cell>
          <cell r="I113">
            <v>0.23639734800000001</v>
          </cell>
          <cell r="J113">
            <v>1.6822025510889642</v>
          </cell>
          <cell r="K113">
            <v>0.25339986399999997</v>
          </cell>
          <cell r="L113">
            <v>1.7115493102909038</v>
          </cell>
          <cell r="M113">
            <v>0.27245203000000001</v>
          </cell>
          <cell r="N113">
            <v>1.736086408129935</v>
          </cell>
          <cell r="O113">
            <v>0.29324232099999997</v>
          </cell>
          <cell r="P113">
            <v>1.7771055648831653</v>
          </cell>
          <cell r="Q113">
            <v>0.31677380399999999</v>
          </cell>
          <cell r="R113">
            <v>1.8093554680898722</v>
          </cell>
          <cell r="S113">
            <v>0.34037678799999999</v>
          </cell>
          <cell r="T113">
            <v>1.8473969539635706</v>
          </cell>
          <cell r="U113">
            <v>0.361093043</v>
          </cell>
          <cell r="V113">
            <v>1.87907495314384</v>
          </cell>
          <cell r="W113">
            <v>0.383501802</v>
          </cell>
          <cell r="X113">
            <v>1.935931577308498</v>
          </cell>
          <cell r="Y113">
            <v>0.40875043</v>
          </cell>
          <cell r="Z113">
            <v>2.3493241885180804</v>
          </cell>
          <cell r="AA113">
            <v>0.553296236</v>
          </cell>
          <cell r="AB113">
            <v>2.9163150631012602</v>
          </cell>
          <cell r="AC113">
            <v>0.68797162599999995</v>
          </cell>
          <cell r="AD113">
            <v>3.0567955203077135</v>
          </cell>
          <cell r="AE113">
            <v>0.74961093099999998</v>
          </cell>
          <cell r="AF113">
            <v>3.0686317482153642</v>
          </cell>
          <cell r="AG113">
            <v>0.77411378399999997</v>
          </cell>
        </row>
        <row r="114">
          <cell r="B114" t="str">
            <v>EGREMONT</v>
          </cell>
          <cell r="C114">
            <v>15</v>
          </cell>
          <cell r="D114">
            <v>13.3</v>
          </cell>
          <cell r="E114">
            <v>17.5</v>
          </cell>
          <cell r="F114">
            <v>11.757732548668567</v>
          </cell>
          <cell r="G114">
            <v>3.5184294719999998</v>
          </cell>
          <cell r="H114">
            <v>11.603852932870362</v>
          </cell>
          <cell r="I114">
            <v>3.4607929309999999</v>
          </cell>
          <cell r="J114">
            <v>11.836465157157274</v>
          </cell>
          <cell r="K114">
            <v>3.5118631740000001</v>
          </cell>
          <cell r="L114">
            <v>11.996354387135513</v>
          </cell>
          <cell r="M114">
            <v>3.573122889</v>
          </cell>
          <cell r="N114">
            <v>12.185652678739141</v>
          </cell>
          <cell r="O114">
            <v>3.6557804470000002</v>
          </cell>
          <cell r="P114">
            <v>12.417949099095866</v>
          </cell>
          <cell r="Q114">
            <v>3.7675220820000002</v>
          </cell>
          <cell r="R114">
            <v>12.739208152924656</v>
          </cell>
          <cell r="S114">
            <v>3.898490588</v>
          </cell>
          <cell r="T114">
            <v>13.095564924641467</v>
          </cell>
          <cell r="U114">
            <v>4.0661221090000002</v>
          </cell>
          <cell r="V114">
            <v>13.385293360735307</v>
          </cell>
          <cell r="W114">
            <v>4.2592242440000003</v>
          </cell>
          <cell r="X114">
            <v>13.840745798773275</v>
          </cell>
          <cell r="Y114">
            <v>4.4862726730000002</v>
          </cell>
          <cell r="Z114">
            <v>15.947796471653554</v>
          </cell>
          <cell r="AA114">
            <v>5.6530326610000001</v>
          </cell>
          <cell r="AB114">
            <v>17.812487935892712</v>
          </cell>
          <cell r="AC114">
            <v>6.6755823049999998</v>
          </cell>
          <cell r="AD114">
            <v>18.415703542066652</v>
          </cell>
          <cell r="AE114">
            <v>7.2258816980000002</v>
          </cell>
          <cell r="AF114">
            <v>18.26749330261427</v>
          </cell>
          <cell r="AG114">
            <v>7.5038911580000001</v>
          </cell>
        </row>
        <row r="115">
          <cell r="B115" t="str">
            <v>EMBLETON</v>
          </cell>
          <cell r="C115">
            <v>15.2</v>
          </cell>
          <cell r="D115">
            <v>15.2</v>
          </cell>
          <cell r="E115">
            <v>27</v>
          </cell>
          <cell r="F115">
            <v>11.233100772526784</v>
          </cell>
          <cell r="G115">
            <v>3.623102775</v>
          </cell>
          <cell r="H115">
            <v>11.222761898405535</v>
          </cell>
          <cell r="I115">
            <v>3.586209094</v>
          </cell>
          <cell r="J115">
            <v>11.454203323184672</v>
          </cell>
          <cell r="K115">
            <v>3.6360267689999999</v>
          </cell>
          <cell r="L115">
            <v>11.547406456669654</v>
          </cell>
          <cell r="M115">
            <v>3.6905540590000001</v>
          </cell>
          <cell r="N115">
            <v>11.730747827006363</v>
          </cell>
          <cell r="O115">
            <v>3.7589443629999999</v>
          </cell>
          <cell r="P115">
            <v>11.88997317091663</v>
          </cell>
          <cell r="Q115">
            <v>3.8442437909999998</v>
          </cell>
          <cell r="R115">
            <v>12.10506290234145</v>
          </cell>
          <cell r="S115">
            <v>3.938172759</v>
          </cell>
          <cell r="T115">
            <v>12.348449317153866</v>
          </cell>
          <cell r="U115">
            <v>4.056466533</v>
          </cell>
          <cell r="V115">
            <v>12.579245344477972</v>
          </cell>
          <cell r="W115">
            <v>4.1878761219999996</v>
          </cell>
          <cell r="X115">
            <v>12.878199698564867</v>
          </cell>
          <cell r="Y115">
            <v>4.3380678880000003</v>
          </cell>
          <cell r="Z115">
            <v>14.28120559212004</v>
          </cell>
          <cell r="AA115">
            <v>5.070725854</v>
          </cell>
          <cell r="AB115">
            <v>15.792318501318574</v>
          </cell>
          <cell r="AC115">
            <v>5.6992708050000003</v>
          </cell>
          <cell r="AD115">
            <v>16.470661484501242</v>
          </cell>
          <cell r="AE115">
            <v>6.029974696</v>
          </cell>
          <cell r="AF115">
            <v>16.668157845559396</v>
          </cell>
          <cell r="AG115">
            <v>6.196193987</v>
          </cell>
        </row>
        <row r="116">
          <cell r="B116" t="str">
            <v>EXCHANGE ST</v>
          </cell>
          <cell r="C116">
            <v>17.5</v>
          </cell>
          <cell r="D116">
            <v>15.8</v>
          </cell>
          <cell r="E116">
            <v>21</v>
          </cell>
          <cell r="F116">
            <v>10.317859378226842</v>
          </cell>
          <cell r="G116">
            <v>3.570041238</v>
          </cell>
          <cell r="H116">
            <v>10.557184420312346</v>
          </cell>
          <cell r="I116">
            <v>3.5109011059999999</v>
          </cell>
          <cell r="J116">
            <v>11.128533562514104</v>
          </cell>
          <cell r="K116">
            <v>3.573388418</v>
          </cell>
          <cell r="L116">
            <v>11.281177374752176</v>
          </cell>
          <cell r="M116">
            <v>3.633167002</v>
          </cell>
          <cell r="N116">
            <v>11.404431203450153</v>
          </cell>
          <cell r="O116">
            <v>3.7040507800000002</v>
          </cell>
          <cell r="P116">
            <v>11.66457275289436</v>
          </cell>
          <cell r="Q116">
            <v>3.7882977119999999</v>
          </cell>
          <cell r="R116">
            <v>11.92250498437317</v>
          </cell>
          <cell r="S116">
            <v>3.878461867</v>
          </cell>
          <cell r="T116">
            <v>12.140680189638127</v>
          </cell>
          <cell r="U116">
            <v>3.9868245529999999</v>
          </cell>
          <cell r="V116">
            <v>12.328148273298369</v>
          </cell>
          <cell r="W116">
            <v>4.1070524280000003</v>
          </cell>
          <cell r="X116">
            <v>12.652579453676537</v>
          </cell>
          <cell r="Y116">
            <v>4.2407102480000001</v>
          </cell>
          <cell r="Z116">
            <v>13.978180157332279</v>
          </cell>
          <cell r="AA116">
            <v>4.8917003430000001</v>
          </cell>
          <cell r="AB116">
            <v>15.71551302989527</v>
          </cell>
          <cell r="AC116">
            <v>5.4466616410000004</v>
          </cell>
          <cell r="AD116">
            <v>16.781415925434132</v>
          </cell>
          <cell r="AE116">
            <v>5.7457191830000003</v>
          </cell>
          <cell r="AF116">
            <v>17.423787094522048</v>
          </cell>
          <cell r="AG116">
            <v>5.8978541269999996</v>
          </cell>
        </row>
        <row r="117">
          <cell r="B117" t="str">
            <v>FAILSWORTH</v>
          </cell>
          <cell r="C117">
            <v>22.9</v>
          </cell>
          <cell r="D117">
            <v>20.5</v>
          </cell>
          <cell r="E117">
            <v>27.5</v>
          </cell>
          <cell r="F117">
            <v>12.977805497460311</v>
          </cell>
          <cell r="G117">
            <v>3.3402772440000001</v>
          </cell>
          <cell r="H117">
            <v>13.135615977457109</v>
          </cell>
          <cell r="I117">
            <v>3.309092267</v>
          </cell>
          <cell r="J117">
            <v>13.592960649135227</v>
          </cell>
          <cell r="K117">
            <v>3.3765008729999999</v>
          </cell>
          <cell r="L117">
            <v>13.824677052304715</v>
          </cell>
          <cell r="M117">
            <v>3.4502388349999999</v>
          </cell>
          <cell r="N117">
            <v>14.114820181405355</v>
          </cell>
          <cell r="O117">
            <v>3.541589702</v>
          </cell>
          <cell r="P117">
            <v>14.383869324177157</v>
          </cell>
          <cell r="Q117">
            <v>3.6562823029999998</v>
          </cell>
          <cell r="R117">
            <v>14.676218654667665</v>
          </cell>
          <cell r="S117">
            <v>3.7843464309999999</v>
          </cell>
          <cell r="T117">
            <v>14.985150192651455</v>
          </cell>
          <cell r="U117">
            <v>3.9410369279999999</v>
          </cell>
          <cell r="V117">
            <v>15.360399842665087</v>
          </cell>
          <cell r="W117">
            <v>4.1155113889999999</v>
          </cell>
          <cell r="X117">
            <v>15.749436066777633</v>
          </cell>
          <cell r="Y117">
            <v>4.3135378580000001</v>
          </cell>
          <cell r="Z117">
            <v>17.662436964880161</v>
          </cell>
          <cell r="AA117">
            <v>5.328388189</v>
          </cell>
          <cell r="AB117">
            <v>19.554170824794713</v>
          </cell>
          <cell r="AC117">
            <v>6.215646349</v>
          </cell>
          <cell r="AD117">
            <v>20.607530918221276</v>
          </cell>
          <cell r="AE117">
            <v>6.7264353120000004</v>
          </cell>
          <cell r="AF117">
            <v>21.244096290625649</v>
          </cell>
          <cell r="AG117">
            <v>7.0247612320000004</v>
          </cell>
        </row>
        <row r="118">
          <cell r="B118" t="str">
            <v>FALLOWFIELD</v>
          </cell>
          <cell r="C118">
            <v>22.9</v>
          </cell>
          <cell r="D118">
            <v>20.5</v>
          </cell>
          <cell r="E118">
            <v>27.5</v>
          </cell>
          <cell r="F118">
            <v>15.60658324023875</v>
          </cell>
          <cell r="G118">
            <v>4.1583120969999996</v>
          </cell>
          <cell r="H118">
            <v>15.638924470308158</v>
          </cell>
          <cell r="I118">
            <v>4.1295311510000001</v>
          </cell>
          <cell r="J118">
            <v>15.996295554457602</v>
          </cell>
          <cell r="K118">
            <v>4.204770495</v>
          </cell>
          <cell r="L118">
            <v>16.256855319767787</v>
          </cell>
          <cell r="M118">
            <v>4.282721489</v>
          </cell>
          <cell r="N118">
            <v>16.561022451822829</v>
          </cell>
          <cell r="O118">
            <v>4.3791741980000003</v>
          </cell>
          <cell r="P118">
            <v>16.93258045788469</v>
          </cell>
          <cell r="Q118">
            <v>4.499574086</v>
          </cell>
          <cell r="R118">
            <v>17.293238271890864</v>
          </cell>
          <cell r="S118">
            <v>4.6323278090000004</v>
          </cell>
          <cell r="T118">
            <v>17.707180003167444</v>
          </cell>
          <cell r="U118">
            <v>4.7876124779999998</v>
          </cell>
          <cell r="V118">
            <v>18.147914888976622</v>
          </cell>
          <cell r="W118">
            <v>4.9568573450000004</v>
          </cell>
          <cell r="X118">
            <v>18.665217659777987</v>
          </cell>
          <cell r="Y118">
            <v>5.1463703189999999</v>
          </cell>
          <cell r="Z118">
            <v>21.172558880652076</v>
          </cell>
          <cell r="AA118">
            <v>6.0658760799999998</v>
          </cell>
          <cell r="AB118">
            <v>23.840951864833464</v>
          </cell>
          <cell r="AC118">
            <v>6.8530108920000004</v>
          </cell>
          <cell r="AD118">
            <v>25.328088172267165</v>
          </cell>
          <cell r="AE118">
            <v>7.304060454</v>
          </cell>
          <cell r="AF118">
            <v>26.436412852394767</v>
          </cell>
          <cell r="AG118">
            <v>7.5963295200000003</v>
          </cell>
        </row>
        <row r="119">
          <cell r="B119" t="str">
            <v>FARNWORTH</v>
          </cell>
          <cell r="C119">
            <v>23</v>
          </cell>
          <cell r="D119">
            <v>20.5</v>
          </cell>
          <cell r="E119">
            <v>27</v>
          </cell>
          <cell r="F119">
            <v>14.204037457165965</v>
          </cell>
          <cell r="G119">
            <v>4.0097365399999996</v>
          </cell>
          <cell r="H119">
            <v>14.084445406752319</v>
          </cell>
          <cell r="I119">
            <v>3.960570251</v>
          </cell>
          <cell r="J119">
            <v>14.307825780658481</v>
          </cell>
          <cell r="K119">
            <v>4.0188954700000004</v>
          </cell>
          <cell r="L119">
            <v>14.483648776934341</v>
          </cell>
          <cell r="M119">
            <v>4.0846431279999997</v>
          </cell>
          <cell r="N119">
            <v>14.676280855249894</v>
          </cell>
          <cell r="O119">
            <v>4.1699833010000003</v>
          </cell>
          <cell r="P119">
            <v>14.898196392630974</v>
          </cell>
          <cell r="Q119">
            <v>4.2784454150000002</v>
          </cell>
          <cell r="R119">
            <v>15.213892141737178</v>
          </cell>
          <cell r="S119">
            <v>4.4023652789999996</v>
          </cell>
          <cell r="T119">
            <v>15.574031062225298</v>
          </cell>
          <cell r="U119">
            <v>4.5581189560000004</v>
          </cell>
          <cell r="V119">
            <v>15.82217269439843</v>
          </cell>
          <cell r="W119">
            <v>4.7347521549999998</v>
          </cell>
          <cell r="X119">
            <v>16.210414325896018</v>
          </cell>
          <cell r="Y119">
            <v>4.9391958950000001</v>
          </cell>
          <cell r="Z119">
            <v>18.020804911571062</v>
          </cell>
          <cell r="AA119">
            <v>5.9989248530000001</v>
          </cell>
          <cell r="AB119">
            <v>19.886234751693593</v>
          </cell>
          <cell r="AC119">
            <v>6.920247775</v>
          </cell>
          <cell r="AD119">
            <v>20.782956636473614</v>
          </cell>
          <cell r="AE119">
            <v>7.4441619030000004</v>
          </cell>
          <cell r="AF119">
            <v>21.183429741429073</v>
          </cell>
          <cell r="AG119">
            <v>7.7456047000000003</v>
          </cell>
        </row>
        <row r="120">
          <cell r="B120" t="str">
            <v>FENISCOWLES</v>
          </cell>
          <cell r="C120">
            <v>12</v>
          </cell>
          <cell r="D120">
            <v>12</v>
          </cell>
          <cell r="E120">
            <v>18</v>
          </cell>
          <cell r="F120">
            <v>2.809840018102463</v>
          </cell>
          <cell r="G120">
            <v>8.0576837999999998E-2</v>
          </cell>
          <cell r="H120">
            <v>2.9040625966325995</v>
          </cell>
          <cell r="I120">
            <v>0.11264502999999999</v>
          </cell>
          <cell r="J120">
            <v>3.1302486691109488</v>
          </cell>
          <cell r="K120">
            <v>0.15793380500000001</v>
          </cell>
          <cell r="L120">
            <v>3.2190579195072919</v>
          </cell>
          <cell r="M120">
            <v>0.21237102299999999</v>
          </cell>
          <cell r="N120">
            <v>3.3333329695496925</v>
          </cell>
          <cell r="O120">
            <v>0.24915030099999999</v>
          </cell>
          <cell r="P120">
            <v>3.3351004344673276</v>
          </cell>
          <cell r="Q120">
            <v>0.29109975100000002</v>
          </cell>
          <cell r="R120">
            <v>3.4314220068575474</v>
          </cell>
          <cell r="S120">
            <v>0.33801964099999998</v>
          </cell>
          <cell r="T120">
            <v>3.5220315326558067</v>
          </cell>
          <cell r="U120">
            <v>0.397582993</v>
          </cell>
          <cell r="V120">
            <v>3.5830034942790063</v>
          </cell>
          <cell r="W120">
            <v>0.46357403800000002</v>
          </cell>
          <cell r="X120">
            <v>3.6351584717267675</v>
          </cell>
          <cell r="Y120">
            <v>0.53873079400000001</v>
          </cell>
          <cell r="Z120">
            <v>4.091670637053646</v>
          </cell>
          <cell r="AA120">
            <v>0.96322973599999995</v>
          </cell>
          <cell r="AB120">
            <v>4.5506710595847366</v>
          </cell>
          <cell r="AC120">
            <v>1.2988560920000001</v>
          </cell>
          <cell r="AD120">
            <v>4.625685135829654</v>
          </cell>
          <cell r="AE120">
            <v>1.415598071</v>
          </cell>
          <cell r="AF120">
            <v>4.5192955507045856</v>
          </cell>
          <cell r="AG120">
            <v>1.3689232819999999</v>
          </cell>
        </row>
        <row r="121">
          <cell r="B121" t="str">
            <v>FERODO</v>
          </cell>
          <cell r="C121">
            <v>16.5</v>
          </cell>
          <cell r="D121">
            <v>16.5</v>
          </cell>
          <cell r="E121">
            <v>27.5</v>
          </cell>
          <cell r="F121">
            <v>10.631096407793498</v>
          </cell>
          <cell r="G121">
            <v>3.0482784839999999</v>
          </cell>
          <cell r="H121">
            <v>10.397927923776779</v>
          </cell>
          <cell r="I121">
            <v>3.0071191640000001</v>
          </cell>
          <cell r="J121">
            <v>10.492796153996526</v>
          </cell>
          <cell r="K121">
            <v>3.0622562750000002</v>
          </cell>
          <cell r="L121">
            <v>10.655516580951149</v>
          </cell>
          <cell r="M121">
            <v>3.1213441930000001</v>
          </cell>
          <cell r="N121">
            <v>10.776168684007461</v>
          </cell>
          <cell r="O121">
            <v>3.1910005190000001</v>
          </cell>
          <cell r="P121">
            <v>10.964328955771698</v>
          </cell>
          <cell r="Q121">
            <v>3.2770609240000002</v>
          </cell>
          <cell r="R121">
            <v>11.1743237172963</v>
          </cell>
          <cell r="S121">
            <v>3.3702962580000002</v>
          </cell>
          <cell r="T121">
            <v>11.381141938557812</v>
          </cell>
          <cell r="U121">
            <v>3.4857856319999998</v>
          </cell>
          <cell r="V121">
            <v>11.586650203620287</v>
          </cell>
          <cell r="W121">
            <v>3.61260724</v>
          </cell>
          <cell r="X121">
            <v>11.848933931624739</v>
          </cell>
          <cell r="Y121">
            <v>3.7536654650000001</v>
          </cell>
          <cell r="Z121">
            <v>13.12263729349916</v>
          </cell>
          <cell r="AA121">
            <v>4.4682630730000001</v>
          </cell>
          <cell r="AB121">
            <v>14.157932353114782</v>
          </cell>
          <cell r="AC121">
            <v>5.0833932380000002</v>
          </cell>
          <cell r="AD121">
            <v>14.53040817867692</v>
          </cell>
          <cell r="AE121">
            <v>5.4146404879999999</v>
          </cell>
          <cell r="AF121">
            <v>14.466494955284592</v>
          </cell>
          <cell r="AG121">
            <v>5.5868991220000002</v>
          </cell>
        </row>
        <row r="122">
          <cell r="B122" t="str">
            <v>FLAT LANE</v>
          </cell>
          <cell r="C122">
            <v>4.5</v>
          </cell>
          <cell r="D122">
            <v>4.5</v>
          </cell>
          <cell r="E122">
            <v>10</v>
          </cell>
          <cell r="F122">
            <v>3.8528137178881341</v>
          </cell>
          <cell r="G122">
            <v>0.17157529399999999</v>
          </cell>
          <cell r="H122">
            <v>3.834804914931226</v>
          </cell>
          <cell r="I122">
            <v>0.20070608000000001</v>
          </cell>
          <cell r="J122">
            <v>3.9326825473761691</v>
          </cell>
          <cell r="K122">
            <v>0.235320167</v>
          </cell>
          <cell r="L122">
            <v>4.0215399093696718</v>
          </cell>
          <cell r="M122">
            <v>0.27651663399999998</v>
          </cell>
          <cell r="N122">
            <v>4.1200484527386703</v>
          </cell>
          <cell r="O122">
            <v>0.31683984399999998</v>
          </cell>
          <cell r="P122">
            <v>4.2343191566739602</v>
          </cell>
          <cell r="Q122">
            <v>0.361996286</v>
          </cell>
          <cell r="R122">
            <v>4.3521576166700697</v>
          </cell>
          <cell r="S122">
            <v>0.40886140799999998</v>
          </cell>
          <cell r="T122">
            <v>4.4829548112931867</v>
          </cell>
          <cell r="U122">
            <v>0.46032542599999998</v>
          </cell>
          <cell r="V122">
            <v>4.6198594708298497</v>
          </cell>
          <cell r="W122">
            <v>0.51859098199999998</v>
          </cell>
          <cell r="X122">
            <v>4.7816357994212453</v>
          </cell>
          <cell r="Y122">
            <v>0.58649106100000004</v>
          </cell>
          <cell r="Z122">
            <v>5.6786152771012937</v>
          </cell>
          <cell r="AA122">
            <v>0.92980862200000003</v>
          </cell>
          <cell r="AB122">
            <v>6.804986204662363</v>
          </cell>
          <cell r="AC122">
            <v>1.2395267640000001</v>
          </cell>
          <cell r="AD122">
            <v>7.3023332886060457</v>
          </cell>
          <cell r="AE122">
            <v>1.4073298219999999</v>
          </cell>
          <cell r="AF122">
            <v>7.5619670802124013</v>
          </cell>
          <cell r="AG122">
            <v>1.5017155289999999</v>
          </cell>
        </row>
        <row r="123">
          <cell r="B123" t="str">
            <v>FREDERICK RD</v>
          </cell>
          <cell r="C123">
            <v>20.100000000000001</v>
          </cell>
          <cell r="D123">
            <v>20.100000000000001</v>
          </cell>
          <cell r="E123">
            <v>27.5</v>
          </cell>
          <cell r="F123">
            <v>14.443528370761982</v>
          </cell>
          <cell r="G123">
            <v>4.9080489839999997</v>
          </cell>
          <cell r="H123">
            <v>15.209777162197337</v>
          </cell>
          <cell r="I123">
            <v>4.8527942900000003</v>
          </cell>
          <cell r="J123">
            <v>16.239712739035639</v>
          </cell>
          <cell r="K123">
            <v>4.9288829180000002</v>
          </cell>
          <cell r="L123">
            <v>16.466236908962266</v>
          </cell>
          <cell r="M123">
            <v>4.9997667540000004</v>
          </cell>
          <cell r="N123">
            <v>16.780211360122209</v>
          </cell>
          <cell r="O123">
            <v>5.0797924710000002</v>
          </cell>
          <cell r="P123">
            <v>16.898403963606789</v>
          </cell>
          <cell r="Q123">
            <v>5.171608494</v>
          </cell>
          <cell r="R123">
            <v>17.241880992454895</v>
          </cell>
          <cell r="S123">
            <v>5.2676903839999998</v>
          </cell>
          <cell r="T123">
            <v>17.476987644596768</v>
          </cell>
          <cell r="U123">
            <v>5.3768838900000002</v>
          </cell>
          <cell r="V123">
            <v>17.76414774450447</v>
          </cell>
          <cell r="W123">
            <v>5.4933016190000004</v>
          </cell>
          <cell r="X123">
            <v>18.141632610698409</v>
          </cell>
          <cell r="Y123">
            <v>5.6194764499999996</v>
          </cell>
          <cell r="Z123">
            <v>20.049921343252514</v>
          </cell>
          <cell r="AA123">
            <v>6.2290627240000003</v>
          </cell>
          <cell r="AB123">
            <v>22.439982775850758</v>
          </cell>
          <cell r="AC123">
            <v>6.7439866799999999</v>
          </cell>
          <cell r="AD123">
            <v>23.971582210675706</v>
          </cell>
          <cell r="AE123">
            <v>7.0267555350000004</v>
          </cell>
          <cell r="AF123">
            <v>25.058234369806094</v>
          </cell>
          <cell r="AG123">
            <v>7.2112493799999999</v>
          </cell>
        </row>
        <row r="124">
          <cell r="B124" t="str">
            <v>FUSEHILL</v>
          </cell>
          <cell r="C124">
            <v>23</v>
          </cell>
          <cell r="D124">
            <v>20.5</v>
          </cell>
          <cell r="E124">
            <v>27</v>
          </cell>
          <cell r="F124">
            <v>17.906614888113278</v>
          </cell>
          <cell r="G124">
            <v>6.9372395840000003</v>
          </cell>
          <cell r="H124">
            <v>17.659455880585377</v>
          </cell>
          <cell r="I124">
            <v>6.7779834079999999</v>
          </cell>
          <cell r="J124">
            <v>17.876202139972001</v>
          </cell>
          <cell r="K124">
            <v>6.8612429490000002</v>
          </cell>
          <cell r="L124">
            <v>18.085227774834014</v>
          </cell>
          <cell r="M124">
            <v>6.9360933029999998</v>
          </cell>
          <cell r="N124">
            <v>18.437033745720338</v>
          </cell>
          <cell r="O124">
            <v>7.0278416840000002</v>
          </cell>
          <cell r="P124">
            <v>18.643735455769981</v>
          </cell>
          <cell r="Q124">
            <v>7.1400381179999997</v>
          </cell>
          <cell r="R124">
            <v>18.819423980471267</v>
          </cell>
          <cell r="S124">
            <v>7.2632290050000003</v>
          </cell>
          <cell r="T124">
            <v>19.162433638478969</v>
          </cell>
          <cell r="U124">
            <v>7.4001241550000003</v>
          </cell>
          <cell r="V124">
            <v>19.466516499307637</v>
          </cell>
          <cell r="W124">
            <v>7.5578513129999996</v>
          </cell>
          <cell r="X124">
            <v>19.808800952898611</v>
          </cell>
          <cell r="Y124">
            <v>7.7405053600000002</v>
          </cell>
          <cell r="Z124">
            <v>21.2355958951626</v>
          </cell>
          <cell r="AA124">
            <v>8.6891703269999994</v>
          </cell>
          <cell r="AB124">
            <v>22.917741532016365</v>
          </cell>
          <cell r="AC124">
            <v>9.4736728059999997</v>
          </cell>
          <cell r="AD124">
            <v>23.749903303647283</v>
          </cell>
          <cell r="AE124">
            <v>9.8722172849999996</v>
          </cell>
          <cell r="AF124">
            <v>24.257823358979227</v>
          </cell>
          <cell r="AG124">
            <v>10.03818528</v>
          </cell>
        </row>
        <row r="125">
          <cell r="B125" t="str">
            <v>GALE</v>
          </cell>
          <cell r="C125">
            <v>22.9</v>
          </cell>
          <cell r="D125">
            <v>20.5</v>
          </cell>
          <cell r="E125">
            <v>27.5</v>
          </cell>
          <cell r="F125">
            <v>9.0718344798225488</v>
          </cell>
          <cell r="G125">
            <v>2.7166133810000002</v>
          </cell>
          <cell r="H125">
            <v>9.0286385041470982</v>
          </cell>
          <cell r="I125">
            <v>2.7088796890000002</v>
          </cell>
          <cell r="J125">
            <v>9.1110159528877546</v>
          </cell>
          <cell r="K125">
            <v>2.7464248480000002</v>
          </cell>
          <cell r="L125">
            <v>9.2396938512205509</v>
          </cell>
          <cell r="M125">
            <v>2.7963347500000002</v>
          </cell>
          <cell r="N125">
            <v>9.4111490978690249</v>
          </cell>
          <cell r="O125">
            <v>2.8668704809999999</v>
          </cell>
          <cell r="P125">
            <v>9.6479187523687742</v>
          </cell>
          <cell r="Q125">
            <v>2.9661938870000002</v>
          </cell>
          <cell r="R125">
            <v>9.8384358036954254</v>
          </cell>
          <cell r="S125">
            <v>3.0794390460000001</v>
          </cell>
          <cell r="T125">
            <v>10.140482422231234</v>
          </cell>
          <cell r="U125">
            <v>3.2205064819999998</v>
          </cell>
          <cell r="V125">
            <v>10.454041509780652</v>
          </cell>
          <cell r="W125">
            <v>3.3842616350000001</v>
          </cell>
          <cell r="X125">
            <v>10.768999644067378</v>
          </cell>
          <cell r="Y125">
            <v>3.5806549140000001</v>
          </cell>
          <cell r="Z125">
            <v>12.430158920553136</v>
          </cell>
          <cell r="AA125">
            <v>4.5523817119999999</v>
          </cell>
          <cell r="AB125">
            <v>13.856887364781871</v>
          </cell>
          <cell r="AC125">
            <v>5.3348263600000001</v>
          </cell>
          <cell r="AD125">
            <v>14.42829145687409</v>
          </cell>
          <cell r="AE125">
            <v>5.6955505950000003</v>
          </cell>
          <cell r="AF125">
            <v>14.659079635931549</v>
          </cell>
          <cell r="AG125">
            <v>5.8526940490000001</v>
          </cell>
        </row>
        <row r="126">
          <cell r="B126" t="str">
            <v>GARSTANG</v>
          </cell>
          <cell r="C126">
            <v>13.7</v>
          </cell>
          <cell r="D126">
            <v>13.7</v>
          </cell>
          <cell r="E126">
            <v>13.7</v>
          </cell>
          <cell r="F126">
            <v>12.431171405596807</v>
          </cell>
          <cell r="G126">
            <v>2.1679501339999998</v>
          </cell>
          <cell r="H126">
            <v>12.388707174168015</v>
          </cell>
          <cell r="I126">
            <v>2.1660175599999998</v>
          </cell>
          <cell r="J126">
            <v>12.688722396997521</v>
          </cell>
          <cell r="K126">
            <v>2.2311049490000001</v>
          </cell>
          <cell r="L126">
            <v>12.913660607097448</v>
          </cell>
          <cell r="M126">
            <v>2.3052862369999998</v>
          </cell>
          <cell r="N126">
            <v>13.186785953981211</v>
          </cell>
          <cell r="O126">
            <v>2.3933632669999998</v>
          </cell>
          <cell r="P126">
            <v>13.448587443418312</v>
          </cell>
          <cell r="Q126">
            <v>2.5013095760000001</v>
          </cell>
          <cell r="R126">
            <v>13.739692301067748</v>
          </cell>
          <cell r="S126">
            <v>2.6219881630000001</v>
          </cell>
          <cell r="T126">
            <v>14.07652400232335</v>
          </cell>
          <cell r="U126">
            <v>2.7697336859999999</v>
          </cell>
          <cell r="V126">
            <v>14.414877007416658</v>
          </cell>
          <cell r="W126">
            <v>2.932367304</v>
          </cell>
          <cell r="X126">
            <v>14.823498596556684</v>
          </cell>
          <cell r="Y126">
            <v>3.1101471890000001</v>
          </cell>
          <cell r="Z126">
            <v>17.076967736441119</v>
          </cell>
          <cell r="AA126">
            <v>4.0113688720000003</v>
          </cell>
          <cell r="AB126">
            <v>19.704079291094367</v>
          </cell>
          <cell r="AC126">
            <v>4.8162017869999998</v>
          </cell>
          <cell r="AD126">
            <v>20.698628483079659</v>
          </cell>
          <cell r="AE126">
            <v>5.2480893210000001</v>
          </cell>
          <cell r="AF126">
            <v>21.106885043925466</v>
          </cell>
          <cell r="AG126">
            <v>5.4866322360000002</v>
          </cell>
        </row>
        <row r="127">
          <cell r="B127" t="str">
            <v>GATLEY</v>
          </cell>
          <cell r="C127">
            <v>10</v>
          </cell>
          <cell r="D127">
            <v>10</v>
          </cell>
          <cell r="E127">
            <v>20.5</v>
          </cell>
          <cell r="F127">
            <v>8.1491983006241373</v>
          </cell>
          <cell r="G127">
            <v>3.1264310640000001</v>
          </cell>
          <cell r="H127">
            <v>8.0857527175067396</v>
          </cell>
          <cell r="I127">
            <v>3.087013598</v>
          </cell>
          <cell r="J127">
            <v>8.1768010370642834</v>
          </cell>
          <cell r="K127">
            <v>3.1304658349999999</v>
          </cell>
          <cell r="L127">
            <v>8.2951067948640187</v>
          </cell>
          <cell r="M127">
            <v>3.1768068700000001</v>
          </cell>
          <cell r="N127">
            <v>8.4224715300922792</v>
          </cell>
          <cell r="O127">
            <v>3.2360491389999999</v>
          </cell>
          <cell r="P127">
            <v>8.5883258217041458</v>
          </cell>
          <cell r="Q127">
            <v>3.312581073</v>
          </cell>
          <cell r="R127">
            <v>8.7572599858594362</v>
          </cell>
          <cell r="S127">
            <v>3.3971622909999999</v>
          </cell>
          <cell r="T127">
            <v>8.9623311239759147</v>
          </cell>
          <cell r="U127">
            <v>3.495810723</v>
          </cell>
          <cell r="V127">
            <v>9.1704928638299172</v>
          </cell>
          <cell r="W127">
            <v>3.6068704519999999</v>
          </cell>
          <cell r="X127">
            <v>9.4031080784546877</v>
          </cell>
          <cell r="Y127">
            <v>3.7360213309999999</v>
          </cell>
          <cell r="Z127">
            <v>10.456608078958874</v>
          </cell>
          <cell r="AA127">
            <v>4.4069548200000002</v>
          </cell>
          <cell r="AB127">
            <v>11.243035420376634</v>
          </cell>
          <cell r="AC127">
            <v>4.9783307829999996</v>
          </cell>
          <cell r="AD127">
            <v>11.568771388907203</v>
          </cell>
          <cell r="AE127">
            <v>5.3314169680000001</v>
          </cell>
          <cell r="AF127">
            <v>11.691765144085892</v>
          </cell>
          <cell r="AG127">
            <v>5.5416404180000001</v>
          </cell>
        </row>
        <row r="128">
          <cell r="B128" t="str">
            <v>GIDLOW</v>
          </cell>
          <cell r="C128">
            <v>22.9</v>
          </cell>
          <cell r="D128">
            <v>20.5</v>
          </cell>
          <cell r="E128">
            <v>27.5</v>
          </cell>
          <cell r="F128">
            <v>15.826888250962966</v>
          </cell>
          <cell r="G128">
            <v>4.6331861959999996</v>
          </cell>
          <cell r="H128">
            <v>15.893310839517797</v>
          </cell>
          <cell r="I128">
            <v>4.6014292709999998</v>
          </cell>
          <cell r="J128">
            <v>16.218612655159689</v>
          </cell>
          <cell r="K128">
            <v>4.6909557599999996</v>
          </cell>
          <cell r="L128">
            <v>16.463561978615395</v>
          </cell>
          <cell r="M128">
            <v>4.7826976859999997</v>
          </cell>
          <cell r="N128">
            <v>16.762184920025003</v>
          </cell>
          <cell r="O128">
            <v>4.8973329159999999</v>
          </cell>
          <cell r="P128">
            <v>17.130780916176455</v>
          </cell>
          <cell r="Q128">
            <v>5.0420704489999997</v>
          </cell>
          <cell r="R128">
            <v>17.513349194942098</v>
          </cell>
          <cell r="S128">
            <v>5.2071265970000002</v>
          </cell>
          <cell r="T128">
            <v>17.965782121417135</v>
          </cell>
          <cell r="U128">
            <v>5.4133735999999999</v>
          </cell>
          <cell r="V128">
            <v>18.43508513968505</v>
          </cell>
          <cell r="W128">
            <v>5.6467052669999998</v>
          </cell>
          <cell r="X128">
            <v>18.969190434507091</v>
          </cell>
          <cell r="Y128">
            <v>5.9149823809999997</v>
          </cell>
          <cell r="Z128">
            <v>21.529784343811361</v>
          </cell>
          <cell r="AA128">
            <v>7.3054328130000004</v>
          </cell>
          <cell r="AB128">
            <v>24.234996144021803</v>
          </cell>
          <cell r="AC128">
            <v>8.5306357019999997</v>
          </cell>
          <cell r="AD128">
            <v>25.538666150704127</v>
          </cell>
          <cell r="AE128">
            <v>9.2173718749999995</v>
          </cell>
          <cell r="AF128">
            <v>26.23693937147889</v>
          </cell>
          <cell r="AG128">
            <v>9.6090104319999998</v>
          </cell>
        </row>
        <row r="129">
          <cell r="B129" t="str">
            <v>GILLSROW</v>
          </cell>
          <cell r="C129">
            <v>5.3</v>
          </cell>
          <cell r="D129">
            <v>5.3</v>
          </cell>
          <cell r="E129">
            <v>7.5</v>
          </cell>
          <cell r="F129">
            <v>4.5797106488313268</v>
          </cell>
          <cell r="G129">
            <v>1.404994581</v>
          </cell>
          <cell r="H129">
            <v>4.5696130835388686</v>
          </cell>
          <cell r="I129">
            <v>1.3941244909999999</v>
          </cell>
          <cell r="J129">
            <v>4.6475440427430481</v>
          </cell>
          <cell r="K129">
            <v>1.4248650460000001</v>
          </cell>
          <cell r="L129">
            <v>4.723354605049142</v>
          </cell>
          <cell r="M129">
            <v>1.4569326600000001</v>
          </cell>
          <cell r="N129">
            <v>4.8188330886197548</v>
          </cell>
          <cell r="O129">
            <v>1.493500606</v>
          </cell>
          <cell r="P129">
            <v>4.8816735282225281</v>
          </cell>
          <cell r="Q129">
            <v>1.5362524870000001</v>
          </cell>
          <cell r="R129">
            <v>4.9773098413538222</v>
          </cell>
          <cell r="S129">
            <v>1.58106692</v>
          </cell>
          <cell r="T129">
            <v>5.0877600983369451</v>
          </cell>
          <cell r="U129">
            <v>1.634702707</v>
          </cell>
          <cell r="V129">
            <v>5.1394613251979564</v>
          </cell>
          <cell r="W129">
            <v>1.6909797980000001</v>
          </cell>
          <cell r="X129">
            <v>5.2308432059058596</v>
          </cell>
          <cell r="Y129">
            <v>1.7519109159999999</v>
          </cell>
          <cell r="Z129">
            <v>5.9061559763586384</v>
          </cell>
          <cell r="AA129">
            <v>2.0757307030000001</v>
          </cell>
          <cell r="AB129">
            <v>7.4205354139170776</v>
          </cell>
          <cell r="AC129">
            <v>2.3609486890000002</v>
          </cell>
          <cell r="AD129">
            <v>8.002584927130755</v>
          </cell>
          <cell r="AE129">
            <v>2.4572134380000001</v>
          </cell>
          <cell r="AF129">
            <v>8.3089171997799784</v>
          </cell>
          <cell r="AG129">
            <v>2.4880223049999999</v>
          </cell>
        </row>
        <row r="130">
          <cell r="B130" t="str">
            <v>GLAXO</v>
          </cell>
          <cell r="C130">
            <v>12.1</v>
          </cell>
          <cell r="D130">
            <v>12.1</v>
          </cell>
          <cell r="E130">
            <v>24</v>
          </cell>
          <cell r="F130">
            <v>5.2265538577037303</v>
          </cell>
          <cell r="G130">
            <v>1.73882428</v>
          </cell>
          <cell r="H130">
            <v>5.0468143377959338</v>
          </cell>
          <cell r="I130">
            <v>1.6804586619999999</v>
          </cell>
          <cell r="J130">
            <v>5.1504169944102776</v>
          </cell>
          <cell r="K130">
            <v>1.696759235</v>
          </cell>
          <cell r="L130">
            <v>5.1696659305672874</v>
          </cell>
          <cell r="M130">
            <v>1.705251166</v>
          </cell>
          <cell r="N130">
            <v>5.1863531515534431</v>
          </cell>
          <cell r="O130">
            <v>1.7140136829999999</v>
          </cell>
          <cell r="P130">
            <v>5.1825961119814936</v>
          </cell>
          <cell r="Q130">
            <v>1.7206346690000001</v>
          </cell>
          <cell r="R130">
            <v>5.1923933937583557</v>
          </cell>
          <cell r="S130">
            <v>1.727138176</v>
          </cell>
          <cell r="T130">
            <v>5.2092544120825552</v>
          </cell>
          <cell r="U130">
            <v>1.731345873</v>
          </cell>
          <cell r="V130">
            <v>5.2199651685722301</v>
          </cell>
          <cell r="W130">
            <v>1.7344086089999999</v>
          </cell>
          <cell r="X130">
            <v>5.2864605967678582</v>
          </cell>
          <cell r="Y130">
            <v>1.736658244</v>
          </cell>
          <cell r="Z130">
            <v>5.2466141470557952</v>
          </cell>
          <cell r="AA130">
            <v>1.7363641700000001</v>
          </cell>
          <cell r="AB130">
            <v>5.2500785539676569</v>
          </cell>
          <cell r="AC130">
            <v>1.7211299550000001</v>
          </cell>
          <cell r="AD130">
            <v>5.2574433207242599</v>
          </cell>
          <cell r="AE130">
            <v>1.6907835280000001</v>
          </cell>
          <cell r="AF130">
            <v>5.1961567050313935</v>
          </cell>
          <cell r="AG130">
            <v>1.648729133</v>
          </cell>
        </row>
        <row r="131">
          <cell r="B131" t="str">
            <v>GLOSSOP</v>
          </cell>
          <cell r="C131">
            <v>22.9</v>
          </cell>
          <cell r="D131">
            <v>20.5</v>
          </cell>
          <cell r="E131">
            <v>27.5</v>
          </cell>
          <cell r="F131">
            <v>13.803734296095032</v>
          </cell>
          <cell r="G131">
            <v>3.4507843180000002</v>
          </cell>
          <cell r="H131">
            <v>13.71585810838716</v>
          </cell>
          <cell r="I131">
            <v>3.411305134</v>
          </cell>
          <cell r="J131">
            <v>13.981718424143281</v>
          </cell>
          <cell r="K131">
            <v>3.4697333760000002</v>
          </cell>
          <cell r="L131">
            <v>14.180659059423057</v>
          </cell>
          <cell r="M131">
            <v>3.5374206039999998</v>
          </cell>
          <cell r="N131">
            <v>14.408145196559506</v>
          </cell>
          <cell r="O131">
            <v>3.6225499270000001</v>
          </cell>
          <cell r="P131">
            <v>14.682120409710171</v>
          </cell>
          <cell r="Q131">
            <v>3.7314803379999999</v>
          </cell>
          <cell r="R131">
            <v>15.039643862365262</v>
          </cell>
          <cell r="S131">
            <v>3.8536819659999999</v>
          </cell>
          <cell r="T131">
            <v>15.415225114634877</v>
          </cell>
          <cell r="U131">
            <v>4.0089401349999996</v>
          </cell>
          <cell r="V131">
            <v>15.746732485150321</v>
          </cell>
          <cell r="W131">
            <v>4.1835220040000003</v>
          </cell>
          <cell r="X131">
            <v>16.188400146831651</v>
          </cell>
          <cell r="Y131">
            <v>4.3821929690000001</v>
          </cell>
          <cell r="Z131">
            <v>18.179992840987474</v>
          </cell>
          <cell r="AA131">
            <v>5.4192688249999996</v>
          </cell>
          <cell r="AB131">
            <v>19.919114114380218</v>
          </cell>
          <cell r="AC131">
            <v>6.3205513370000004</v>
          </cell>
          <cell r="AD131">
            <v>20.701222349897794</v>
          </cell>
          <cell r="AE131">
            <v>6.8226572900000004</v>
          </cell>
          <cell r="AF131">
            <v>21.029457764172623</v>
          </cell>
          <cell r="AG131">
            <v>7.1024326110000002</v>
          </cell>
        </row>
        <row r="132">
          <cell r="B132" t="str">
            <v>GOLBORNE</v>
          </cell>
          <cell r="C132">
            <v>32</v>
          </cell>
          <cell r="D132">
            <v>28.3</v>
          </cell>
          <cell r="E132">
            <v>37.5</v>
          </cell>
          <cell r="F132">
            <v>27.386050692404272</v>
          </cell>
          <cell r="G132">
            <v>9.2707584989999994</v>
          </cell>
          <cell r="H132">
            <v>27.740504306306661</v>
          </cell>
          <cell r="I132">
            <v>9.170505361</v>
          </cell>
          <cell r="J132">
            <v>28.489688153853717</v>
          </cell>
          <cell r="K132">
            <v>9.3434473770000004</v>
          </cell>
          <cell r="L132">
            <v>28.923821376144623</v>
          </cell>
          <cell r="M132">
            <v>9.5236103829999994</v>
          </cell>
          <cell r="N132">
            <v>29.818396473382446</v>
          </cell>
          <cell r="O132">
            <v>9.6989847260000008</v>
          </cell>
          <cell r="P132">
            <v>30.407138387856008</v>
          </cell>
          <cell r="Q132">
            <v>9.9156489299999997</v>
          </cell>
          <cell r="R132">
            <v>31.569447464143693</v>
          </cell>
          <cell r="S132">
            <v>10.11371894</v>
          </cell>
          <cell r="T132">
            <v>32.937987539164112</v>
          </cell>
          <cell r="U132">
            <v>10.346248170000001</v>
          </cell>
          <cell r="V132">
            <v>33.939295534413006</v>
          </cell>
          <cell r="W132">
            <v>10.601589580000001</v>
          </cell>
          <cell r="X132">
            <v>35.10652021025949</v>
          </cell>
          <cell r="Y132">
            <v>10.888296589999999</v>
          </cell>
          <cell r="Z132">
            <v>38.931617054429026</v>
          </cell>
          <cell r="AA132">
            <v>12.21207777</v>
          </cell>
          <cell r="AB132">
            <v>41.879748539095118</v>
          </cell>
          <cell r="AC132">
            <v>13.57108828</v>
          </cell>
          <cell r="AD132">
            <v>42.847826795491187</v>
          </cell>
          <cell r="AE132">
            <v>14.321993389999999</v>
          </cell>
          <cell r="AF132">
            <v>43.064321645674397</v>
          </cell>
          <cell r="AG132">
            <v>14.77145423</v>
          </cell>
        </row>
        <row r="133">
          <cell r="B133" t="str">
            <v>GOWHOLE</v>
          </cell>
          <cell r="C133">
            <v>22.9</v>
          </cell>
          <cell r="D133">
            <v>20.5</v>
          </cell>
          <cell r="E133">
            <v>27.5</v>
          </cell>
          <cell r="F133">
            <v>16.663115914006536</v>
          </cell>
          <cell r="G133">
            <v>4.7575684459999996</v>
          </cell>
          <cell r="H133">
            <v>16.55085716856669</v>
          </cell>
          <cell r="I133">
            <v>4.7150156560000003</v>
          </cell>
          <cell r="J133">
            <v>16.809927443225654</v>
          </cell>
          <cell r="K133">
            <v>4.7920340440000002</v>
          </cell>
          <cell r="L133">
            <v>17.070930107238201</v>
          </cell>
          <cell r="M133">
            <v>4.8785108060000004</v>
          </cell>
          <cell r="N133">
            <v>17.372394232385854</v>
          </cell>
          <cell r="O133">
            <v>4.9911943440000002</v>
          </cell>
          <cell r="P133">
            <v>17.735417397893599</v>
          </cell>
          <cell r="Q133">
            <v>5.13927098</v>
          </cell>
          <cell r="R133">
            <v>18.204315309068427</v>
          </cell>
          <cell r="S133">
            <v>5.3075141620000004</v>
          </cell>
          <cell r="T133">
            <v>18.707540746744623</v>
          </cell>
          <cell r="U133">
            <v>5.5205600129999999</v>
          </cell>
          <cell r="V133">
            <v>19.159158201196629</v>
          </cell>
          <cell r="W133">
            <v>5.7632135189999998</v>
          </cell>
          <cell r="X133">
            <v>19.760946790010735</v>
          </cell>
          <cell r="Y133">
            <v>6.0458754199999998</v>
          </cell>
          <cell r="Z133">
            <v>22.656795844152601</v>
          </cell>
          <cell r="AA133">
            <v>7.46377442</v>
          </cell>
          <cell r="AB133">
            <v>25.406173700396231</v>
          </cell>
          <cell r="AC133">
            <v>8.7075610020000003</v>
          </cell>
          <cell r="AD133">
            <v>26.661762625218572</v>
          </cell>
          <cell r="AE133">
            <v>9.4121344429999994</v>
          </cell>
          <cell r="AF133">
            <v>27.142231503470093</v>
          </cell>
          <cell r="AG133">
            <v>9.6956951280000006</v>
          </cell>
        </row>
        <row r="134">
          <cell r="B134" t="str">
            <v>GRANE RD &amp; PRINNY HILL</v>
          </cell>
          <cell r="C134">
            <v>19</v>
          </cell>
          <cell r="D134">
            <v>17</v>
          </cell>
          <cell r="E134">
            <v>22.6</v>
          </cell>
          <cell r="F134">
            <v>5.664892101365087</v>
          </cell>
          <cell r="G134">
            <v>2.845728641</v>
          </cell>
          <cell r="H134">
            <v>5.5671193484723887</v>
          </cell>
          <cell r="I134">
            <v>2.7936663199999998</v>
          </cell>
          <cell r="J134">
            <v>5.6712672613860811</v>
          </cell>
          <cell r="K134">
            <v>2.8361034420000002</v>
          </cell>
          <cell r="L134">
            <v>5.7838822804240451</v>
          </cell>
          <cell r="M134">
            <v>2.8801424249999998</v>
          </cell>
          <cell r="N134">
            <v>5.8833736511432129</v>
          </cell>
          <cell r="O134">
            <v>2.9295563819999999</v>
          </cell>
          <cell r="P134">
            <v>6.0158113147728667</v>
          </cell>
          <cell r="Q134">
            <v>2.9883909740000001</v>
          </cell>
          <cell r="R134">
            <v>6.155242956809051</v>
          </cell>
          <cell r="S134">
            <v>3.0504439900000002</v>
          </cell>
          <cell r="T134">
            <v>6.3144671212893844</v>
          </cell>
          <cell r="U134">
            <v>3.12764921</v>
          </cell>
          <cell r="V134">
            <v>6.4737634212763737</v>
          </cell>
          <cell r="W134">
            <v>3.2106926370000002</v>
          </cell>
          <cell r="X134">
            <v>6.6552361313441128</v>
          </cell>
          <cell r="Y134">
            <v>3.3064265860000002</v>
          </cell>
          <cell r="Z134">
            <v>7.4815450315437779</v>
          </cell>
          <cell r="AA134">
            <v>3.7686507659999999</v>
          </cell>
          <cell r="AB134">
            <v>8.5167044370004685</v>
          </cell>
          <cell r="AC134">
            <v>4.1615409190000001</v>
          </cell>
          <cell r="AD134">
            <v>9.0595555843088658</v>
          </cell>
          <cell r="AE134">
            <v>4.3693509150000001</v>
          </cell>
          <cell r="AF134">
            <v>9.3870076420324278</v>
          </cell>
          <cell r="AG134">
            <v>4.4738949210000003</v>
          </cell>
        </row>
        <row r="135">
          <cell r="B135" t="str">
            <v>GRANGE</v>
          </cell>
          <cell r="C135">
            <v>13</v>
          </cell>
          <cell r="D135">
            <v>11.5</v>
          </cell>
          <cell r="E135">
            <v>19</v>
          </cell>
          <cell r="F135">
            <v>7.5354894274660342</v>
          </cell>
          <cell r="G135">
            <v>2.2287141990000001</v>
          </cell>
          <cell r="H135">
            <v>7.5165690554580245</v>
          </cell>
          <cell r="I135">
            <v>2.2128211819999999</v>
          </cell>
          <cell r="J135">
            <v>7.6628558103927213</v>
          </cell>
          <cell r="K135">
            <v>2.248064651</v>
          </cell>
          <cell r="L135">
            <v>7.7671317142546341</v>
          </cell>
          <cell r="M135">
            <v>2.2898694869999998</v>
          </cell>
          <cell r="N135">
            <v>7.8696734995888713</v>
          </cell>
          <cell r="O135">
            <v>2.3448339589999998</v>
          </cell>
          <cell r="P135">
            <v>8.0838987095030301</v>
          </cell>
          <cell r="Q135">
            <v>2.4144278219999999</v>
          </cell>
          <cell r="R135">
            <v>8.2806644624219246</v>
          </cell>
          <cell r="S135">
            <v>2.493641271</v>
          </cell>
          <cell r="T135">
            <v>8.4959208824087789</v>
          </cell>
          <cell r="U135">
            <v>2.5926918300000001</v>
          </cell>
          <cell r="V135">
            <v>8.6602492539739746</v>
          </cell>
          <cell r="W135">
            <v>2.702199834</v>
          </cell>
          <cell r="X135">
            <v>8.952691339033203</v>
          </cell>
          <cell r="Y135">
            <v>2.8290389880000002</v>
          </cell>
          <cell r="Z135">
            <v>10.307946365487661</v>
          </cell>
          <cell r="AA135">
            <v>3.4712588370000002</v>
          </cell>
          <cell r="AB135">
            <v>11.999078041525255</v>
          </cell>
          <cell r="AC135">
            <v>4.0378137479999996</v>
          </cell>
          <cell r="AD135">
            <v>12.8429533026274</v>
          </cell>
          <cell r="AE135">
            <v>4.3485236690000004</v>
          </cell>
          <cell r="AF135">
            <v>13.284965041366775</v>
          </cell>
          <cell r="AG135">
            <v>4.5173826259999998</v>
          </cell>
        </row>
        <row r="136">
          <cell r="B136" t="str">
            <v>GREAT HARWOOD</v>
          </cell>
          <cell r="C136">
            <v>18.899999999999999</v>
          </cell>
          <cell r="D136">
            <v>18.899999999999999</v>
          </cell>
          <cell r="E136">
            <v>27</v>
          </cell>
          <cell r="F136">
            <v>8.5829216160512249</v>
          </cell>
          <cell r="G136">
            <v>2.5629019280000001</v>
          </cell>
          <cell r="H136">
            <v>8.5677719640907384</v>
          </cell>
          <cell r="I136">
            <v>2.5307082580000002</v>
          </cell>
          <cell r="J136">
            <v>8.6673242525677399</v>
          </cell>
          <cell r="K136">
            <v>2.560108767</v>
          </cell>
          <cell r="L136">
            <v>8.7648042839534721</v>
          </cell>
          <cell r="M136">
            <v>2.594413801</v>
          </cell>
          <cell r="N136">
            <v>8.8674555978215093</v>
          </cell>
          <cell r="O136">
            <v>2.6404499860000001</v>
          </cell>
          <cell r="P136">
            <v>9.0127603838332693</v>
          </cell>
          <cell r="Q136">
            <v>2.700160425</v>
          </cell>
          <cell r="R136">
            <v>9.1643534239010407</v>
          </cell>
          <cell r="S136">
            <v>2.7672649520000001</v>
          </cell>
          <cell r="T136">
            <v>9.3319866992186071</v>
          </cell>
          <cell r="U136">
            <v>2.8524048780000002</v>
          </cell>
          <cell r="V136">
            <v>9.5186326044912377</v>
          </cell>
          <cell r="W136">
            <v>2.948102402</v>
          </cell>
          <cell r="X136">
            <v>9.7315154372802901</v>
          </cell>
          <cell r="Y136">
            <v>3.0605770560000001</v>
          </cell>
          <cell r="Z136">
            <v>10.795467289557177</v>
          </cell>
          <cell r="AA136">
            <v>3.620545543</v>
          </cell>
          <cell r="AB136">
            <v>12.162346362189849</v>
          </cell>
          <cell r="AC136">
            <v>4.1025708190000003</v>
          </cell>
          <cell r="AD136">
            <v>12.87329623569166</v>
          </cell>
          <cell r="AE136">
            <v>4.3593571400000002</v>
          </cell>
          <cell r="AF136">
            <v>13.242874738503669</v>
          </cell>
          <cell r="AG136">
            <v>4.4928612579999996</v>
          </cell>
        </row>
        <row r="137">
          <cell r="B137" t="str">
            <v>GREEN LANE (ALTRINCHAM)</v>
          </cell>
          <cell r="C137">
            <v>22.9</v>
          </cell>
          <cell r="D137">
            <v>20.5</v>
          </cell>
          <cell r="E137">
            <v>27.5</v>
          </cell>
          <cell r="F137">
            <v>15.62272223980257</v>
          </cell>
          <cell r="G137">
            <v>4.14511669</v>
          </cell>
          <cell r="H137">
            <v>15.544177726322266</v>
          </cell>
          <cell r="I137">
            <v>4.119347672</v>
          </cell>
          <cell r="J137">
            <v>16.064635576996849</v>
          </cell>
          <cell r="K137">
            <v>4.2095608760000003</v>
          </cell>
          <cell r="L137">
            <v>16.467569729470203</v>
          </cell>
          <cell r="M137">
            <v>4.3180280130000002</v>
          </cell>
          <cell r="N137">
            <v>16.805315554907157</v>
          </cell>
          <cell r="O137">
            <v>4.4564897190000003</v>
          </cell>
          <cell r="P137">
            <v>17.42363618272368</v>
          </cell>
          <cell r="Q137">
            <v>4.6344126460000004</v>
          </cell>
          <cell r="R137">
            <v>17.758959227722347</v>
          </cell>
          <cell r="S137">
            <v>4.8371974509999998</v>
          </cell>
          <cell r="T137">
            <v>18.362764415937455</v>
          </cell>
          <cell r="U137">
            <v>5.0921774050000002</v>
          </cell>
          <cell r="V137">
            <v>18.920580488840361</v>
          </cell>
          <cell r="W137">
            <v>5.3806299580000001</v>
          </cell>
          <cell r="X137">
            <v>19.632447048326501</v>
          </cell>
          <cell r="Y137">
            <v>5.7152619390000003</v>
          </cell>
          <cell r="Z137">
            <v>22.775795253567512</v>
          </cell>
          <cell r="AA137">
            <v>7.482077061</v>
          </cell>
          <cell r="AB137">
            <v>25.128074832052878</v>
          </cell>
          <cell r="AC137">
            <v>8.4746877600000001</v>
          </cell>
          <cell r="AD137">
            <v>25.837651030168718</v>
          </cell>
          <cell r="AE137">
            <v>8.8655917930000001</v>
          </cell>
          <cell r="AF137">
            <v>26.066442321970946</v>
          </cell>
          <cell r="AG137">
            <v>9.0546405219999997</v>
          </cell>
        </row>
        <row r="138">
          <cell r="B138" t="str">
            <v>GREEN LANE (HAZEL GROVE)</v>
          </cell>
          <cell r="C138">
            <v>18.600000000000001</v>
          </cell>
          <cell r="D138">
            <v>18.600000000000001</v>
          </cell>
          <cell r="E138">
            <v>27.5</v>
          </cell>
          <cell r="F138">
            <v>17.848426753036069</v>
          </cell>
          <cell r="G138">
            <v>5.0579457540000003</v>
          </cell>
          <cell r="H138">
            <v>17.754358832567593</v>
          </cell>
          <cell r="I138">
            <v>5.0161373820000001</v>
          </cell>
          <cell r="J138">
            <v>18.065202520177142</v>
          </cell>
          <cell r="K138">
            <v>5.099263283</v>
          </cell>
          <cell r="L138">
            <v>18.328499892549548</v>
          </cell>
          <cell r="M138">
            <v>5.1966977400000003</v>
          </cell>
          <cell r="N138">
            <v>18.650151834376349</v>
          </cell>
          <cell r="O138">
            <v>5.32289309</v>
          </cell>
          <cell r="P138">
            <v>19.117562170476816</v>
          </cell>
          <cell r="Q138">
            <v>5.4840619290000001</v>
          </cell>
          <cell r="R138">
            <v>19.481410225793169</v>
          </cell>
          <cell r="S138">
            <v>5.6683667199999999</v>
          </cell>
          <cell r="T138">
            <v>20.005765299288715</v>
          </cell>
          <cell r="U138">
            <v>5.8988637779999999</v>
          </cell>
          <cell r="V138">
            <v>20.52696513467615</v>
          </cell>
          <cell r="W138">
            <v>6.1566896270000004</v>
          </cell>
          <cell r="X138">
            <v>21.170450040593472</v>
          </cell>
          <cell r="Y138">
            <v>6.4543845930000003</v>
          </cell>
          <cell r="Z138">
            <v>23.821910771548371</v>
          </cell>
          <cell r="AA138">
            <v>7.9937855659999997</v>
          </cell>
          <cell r="AB138">
            <v>26.116175593224153</v>
          </cell>
          <cell r="AC138">
            <v>9.2134561230000003</v>
          </cell>
          <cell r="AD138">
            <v>27.043378947474892</v>
          </cell>
          <cell r="AE138">
            <v>9.5898493780000003</v>
          </cell>
          <cell r="AF138">
            <v>27.3412765841184</v>
          </cell>
          <cell r="AG138">
            <v>9.7882875039999995</v>
          </cell>
        </row>
        <row r="139">
          <cell r="B139" t="str">
            <v>GREEN ST T11</v>
          </cell>
          <cell r="C139">
            <v>14</v>
          </cell>
          <cell r="D139">
            <v>12.8</v>
          </cell>
          <cell r="E139">
            <v>18</v>
          </cell>
          <cell r="F139">
            <v>11.357196998045627</v>
          </cell>
          <cell r="G139">
            <v>3.3523624879999998</v>
          </cell>
          <cell r="H139">
            <v>11.233985391508647</v>
          </cell>
          <cell r="I139">
            <v>3.2843714409999998</v>
          </cell>
          <cell r="J139">
            <v>11.51619859324301</v>
          </cell>
          <cell r="K139">
            <v>3.3341033750000002</v>
          </cell>
          <cell r="L139">
            <v>11.669371013756143</v>
          </cell>
          <cell r="M139">
            <v>3.3799780300000002</v>
          </cell>
          <cell r="N139">
            <v>11.825860031033598</v>
          </cell>
          <cell r="O139">
            <v>3.4322726600000002</v>
          </cell>
          <cell r="P139">
            <v>11.990674698977591</v>
          </cell>
          <cell r="Q139">
            <v>3.4931869240000002</v>
          </cell>
          <cell r="R139">
            <v>12.160533010906697</v>
          </cell>
          <cell r="S139">
            <v>3.5593402950000002</v>
          </cell>
          <cell r="T139">
            <v>12.331965203924211</v>
          </cell>
          <cell r="U139">
            <v>3.6363902509999999</v>
          </cell>
          <cell r="V139">
            <v>12.506774339993482</v>
          </cell>
          <cell r="W139">
            <v>3.7206806399999999</v>
          </cell>
          <cell r="X139">
            <v>12.692561701343593</v>
          </cell>
          <cell r="Y139">
            <v>3.815127478</v>
          </cell>
          <cell r="Z139">
            <v>13.497792927738281</v>
          </cell>
          <cell r="AA139">
            <v>4.2622197230000003</v>
          </cell>
          <cell r="AB139">
            <v>14.628499081213162</v>
          </cell>
          <cell r="AC139">
            <v>4.6299455250000001</v>
          </cell>
          <cell r="AD139">
            <v>15.33023034861503</v>
          </cell>
          <cell r="AE139">
            <v>4.8149228710000003</v>
          </cell>
          <cell r="AF139">
            <v>15.796344783239171</v>
          </cell>
          <cell r="AG139">
            <v>4.8985914810000004</v>
          </cell>
        </row>
        <row r="140">
          <cell r="B140" t="str">
            <v>GREEN ST T12 &amp; T13</v>
          </cell>
          <cell r="C140">
            <v>21.5</v>
          </cell>
          <cell r="D140">
            <v>20.5</v>
          </cell>
          <cell r="E140">
            <v>27</v>
          </cell>
          <cell r="F140">
            <v>17.532829869138855</v>
          </cell>
          <cell r="G140">
            <v>3.8329038610000001</v>
          </cell>
          <cell r="H140">
            <v>17.741297051419419</v>
          </cell>
          <cell r="I140">
            <v>3.815395402</v>
          </cell>
          <cell r="J140">
            <v>18.371598323280395</v>
          </cell>
          <cell r="K140">
            <v>3.8935616729999998</v>
          </cell>
          <cell r="L140">
            <v>18.636540285914549</v>
          </cell>
          <cell r="M140">
            <v>3.9810263360000002</v>
          </cell>
          <cell r="N140">
            <v>18.917969610423278</v>
          </cell>
          <cell r="O140">
            <v>4.0877648569999998</v>
          </cell>
          <cell r="P140">
            <v>19.201695997478303</v>
          </cell>
          <cell r="Q140">
            <v>4.2185577609999996</v>
          </cell>
          <cell r="R140">
            <v>19.508546832574027</v>
          </cell>
          <cell r="S140">
            <v>4.3658405010000001</v>
          </cell>
          <cell r="T140">
            <v>19.839068037429641</v>
          </cell>
          <cell r="U140">
            <v>4.5455660819999997</v>
          </cell>
          <cell r="V140">
            <v>20.183050519777041</v>
          </cell>
          <cell r="W140">
            <v>4.7470521559999996</v>
          </cell>
          <cell r="X140">
            <v>20.546659225763506</v>
          </cell>
          <cell r="Y140">
            <v>4.9763815530000004</v>
          </cell>
          <cell r="Z140">
            <v>22.270505273416326</v>
          </cell>
          <cell r="AA140">
            <v>6.0431941089999999</v>
          </cell>
          <cell r="AB140">
            <v>24.40054988574348</v>
          </cell>
          <cell r="AC140">
            <v>6.9486779690000002</v>
          </cell>
          <cell r="AD140">
            <v>25.585302814571804</v>
          </cell>
          <cell r="AE140">
            <v>7.4446587690000001</v>
          </cell>
          <cell r="AF140">
            <v>26.318253627989712</v>
          </cell>
          <cell r="AG140">
            <v>7.7168719790000004</v>
          </cell>
        </row>
        <row r="141">
          <cell r="B141" t="str">
            <v>GREENFIELD</v>
          </cell>
          <cell r="C141">
            <v>23</v>
          </cell>
          <cell r="D141">
            <v>20.5</v>
          </cell>
          <cell r="E141">
            <v>27.5</v>
          </cell>
          <cell r="F141">
            <v>10.445598082133262</v>
          </cell>
          <cell r="G141">
            <v>2.151673299</v>
          </cell>
          <cell r="H141">
            <v>10.669380597643988</v>
          </cell>
          <cell r="I141">
            <v>2.1510135959999999</v>
          </cell>
          <cell r="J141">
            <v>11.052988003440527</v>
          </cell>
          <cell r="K141">
            <v>2.1918875039999999</v>
          </cell>
          <cell r="L141">
            <v>11.243418015895235</v>
          </cell>
          <cell r="M141">
            <v>2.244181894</v>
          </cell>
          <cell r="N141">
            <v>11.392954690613507</v>
          </cell>
          <cell r="O141">
            <v>2.3137465740000001</v>
          </cell>
          <cell r="P141">
            <v>11.612055397714624</v>
          </cell>
          <cell r="Q141">
            <v>2.4045039209999999</v>
          </cell>
          <cell r="R141">
            <v>11.854602917728821</v>
          </cell>
          <cell r="S141">
            <v>2.5093583210000001</v>
          </cell>
          <cell r="T141">
            <v>12.10241370802234</v>
          </cell>
          <cell r="U141">
            <v>2.6423797599999999</v>
          </cell>
          <cell r="V141">
            <v>12.361743285655651</v>
          </cell>
          <cell r="W141">
            <v>2.7953987819999999</v>
          </cell>
          <cell r="X141">
            <v>12.681791953183662</v>
          </cell>
          <cell r="Y141">
            <v>2.9384648310000001</v>
          </cell>
          <cell r="Z141">
            <v>14.188085428115448</v>
          </cell>
          <cell r="AA141">
            <v>3.486835202</v>
          </cell>
          <cell r="AB141">
            <v>15.85266138296007</v>
          </cell>
          <cell r="AC141">
            <v>4.0998306329999998</v>
          </cell>
          <cell r="AD141">
            <v>16.793922211106974</v>
          </cell>
          <cell r="AE141">
            <v>4.3842385330000004</v>
          </cell>
          <cell r="AF141">
            <v>17.267605656159546</v>
          </cell>
          <cell r="AG141">
            <v>4.5701226999999998</v>
          </cell>
        </row>
        <row r="142">
          <cell r="B142" t="str">
            <v>GREENHILL</v>
          </cell>
          <cell r="C142">
            <v>42</v>
          </cell>
          <cell r="D142">
            <v>38.4</v>
          </cell>
          <cell r="E142">
            <v>56</v>
          </cell>
          <cell r="F142">
            <v>25.619530479834967</v>
          </cell>
          <cell r="G142">
            <v>8.8900239649999993</v>
          </cell>
          <cell r="H142">
            <v>25.717225309208683</v>
          </cell>
          <cell r="I142">
            <v>8.7213876520000007</v>
          </cell>
          <cell r="J142">
            <v>26.595934705595095</v>
          </cell>
          <cell r="K142">
            <v>8.872856209</v>
          </cell>
          <cell r="L142">
            <v>27.014118816286487</v>
          </cell>
          <cell r="M142">
            <v>9.0095473229999996</v>
          </cell>
          <cell r="N142">
            <v>27.513742900247031</v>
          </cell>
          <cell r="O142">
            <v>9.1612380630000008</v>
          </cell>
          <cell r="P142">
            <v>27.878474701534611</v>
          </cell>
          <cell r="Q142">
            <v>9.3288807519999999</v>
          </cell>
          <cell r="R142">
            <v>28.289394337662451</v>
          </cell>
          <cell r="S142">
            <v>9.5048174920000008</v>
          </cell>
          <cell r="T142">
            <v>28.691123234798606</v>
          </cell>
          <cell r="U142">
            <v>9.7032632880000005</v>
          </cell>
          <cell r="V142">
            <v>29.234518095357654</v>
          </cell>
          <cell r="W142">
            <v>9.9157071630000004</v>
          </cell>
          <cell r="X142">
            <v>29.736783023871272</v>
          </cell>
          <cell r="Y142">
            <v>10.147169290000001</v>
          </cell>
          <cell r="Z142">
            <v>31.89690139363525</v>
          </cell>
          <cell r="AA142">
            <v>11.204566249999999</v>
          </cell>
          <cell r="AB142">
            <v>34.566930079834464</v>
          </cell>
          <cell r="AC142">
            <v>12.08120626</v>
          </cell>
          <cell r="AD142">
            <v>36.337135182261605</v>
          </cell>
          <cell r="AE142">
            <v>12.56122978</v>
          </cell>
          <cell r="AF142">
            <v>37.613614943637529</v>
          </cell>
          <cell r="AG142">
            <v>12.811027109999999</v>
          </cell>
        </row>
        <row r="143">
          <cell r="B143" t="str">
            <v>GRIFFIN</v>
          </cell>
          <cell r="C143">
            <v>22.9</v>
          </cell>
          <cell r="D143">
            <v>23</v>
          </cell>
          <cell r="E143">
            <v>27.5</v>
          </cell>
          <cell r="F143">
            <v>13.925506777909142</v>
          </cell>
          <cell r="G143">
            <v>4.1656099160000002</v>
          </cell>
          <cell r="H143">
            <v>13.996055007699171</v>
          </cell>
          <cell r="I143">
            <v>4.1267601049999998</v>
          </cell>
          <cell r="J143">
            <v>14.355842450331931</v>
          </cell>
          <cell r="K143">
            <v>4.1942024880000002</v>
          </cell>
          <cell r="L143">
            <v>14.538126535671694</v>
          </cell>
          <cell r="M143">
            <v>4.2707214660000004</v>
          </cell>
          <cell r="N143">
            <v>14.730667604204083</v>
          </cell>
          <cell r="O143">
            <v>4.3682401219999996</v>
          </cell>
          <cell r="P143">
            <v>14.988044390198629</v>
          </cell>
          <cell r="Q143">
            <v>4.490610234</v>
          </cell>
          <cell r="R143">
            <v>15.242800796052659</v>
          </cell>
          <cell r="S143">
            <v>4.6277088549999998</v>
          </cell>
          <cell r="T143">
            <v>15.550382990727361</v>
          </cell>
          <cell r="U143">
            <v>4.7982360399999999</v>
          </cell>
          <cell r="V143">
            <v>15.817357332184946</v>
          </cell>
          <cell r="W143">
            <v>4.990947845</v>
          </cell>
          <cell r="X143">
            <v>16.284195232520169</v>
          </cell>
          <cell r="Y143">
            <v>5.2112701550000002</v>
          </cell>
          <cell r="Z143">
            <v>18.558199122500952</v>
          </cell>
          <cell r="AA143">
            <v>6.2872219109999996</v>
          </cell>
          <cell r="AB143">
            <v>21.114549778126531</v>
          </cell>
          <cell r="AC143">
            <v>7.2210029860000002</v>
          </cell>
          <cell r="AD143">
            <v>22.433956454673684</v>
          </cell>
          <cell r="AE143">
            <v>7.7348138180000001</v>
          </cell>
          <cell r="AF143">
            <v>23.06640866062321</v>
          </cell>
          <cell r="AG143">
            <v>8.0260172250000004</v>
          </cell>
        </row>
        <row r="144">
          <cell r="B144" t="str">
            <v>HADFIELD</v>
          </cell>
          <cell r="C144">
            <v>22.9</v>
          </cell>
          <cell r="D144">
            <v>20.5</v>
          </cell>
          <cell r="E144">
            <v>27.5</v>
          </cell>
          <cell r="F144">
            <v>10.54563267300159</v>
          </cell>
          <cell r="G144">
            <v>2.653883972</v>
          </cell>
          <cell r="H144">
            <v>10.561494294378377</v>
          </cell>
          <cell r="I144">
            <v>2.65891009</v>
          </cell>
          <cell r="J144">
            <v>10.912781345128396</v>
          </cell>
          <cell r="K144">
            <v>2.7571710020000002</v>
          </cell>
          <cell r="L144">
            <v>11.114572350827853</v>
          </cell>
          <cell r="M144">
            <v>2.8711247609999999</v>
          </cell>
          <cell r="N144">
            <v>11.338697511393139</v>
          </cell>
          <cell r="O144">
            <v>2.988411358</v>
          </cell>
          <cell r="P144">
            <v>11.602592515127551</v>
          </cell>
          <cell r="Q144">
            <v>3.0797018089999999</v>
          </cell>
          <cell r="R144">
            <v>11.847307640422232</v>
          </cell>
          <cell r="S144">
            <v>3.1822189540000001</v>
          </cell>
          <cell r="T144">
            <v>12.171259577517038</v>
          </cell>
          <cell r="U144">
            <v>3.3115797389999999</v>
          </cell>
          <cell r="V144">
            <v>12.471323581564546</v>
          </cell>
          <cell r="W144">
            <v>3.4583900710000002</v>
          </cell>
          <cell r="X144">
            <v>12.834129322225186</v>
          </cell>
          <cell r="Y144">
            <v>3.6274482300000002</v>
          </cell>
          <cell r="Z144">
            <v>14.534808001768047</v>
          </cell>
          <cell r="AA144">
            <v>4.507218226</v>
          </cell>
          <cell r="AB144">
            <v>16.028466663964238</v>
          </cell>
          <cell r="AC144">
            <v>5.2645551739999998</v>
          </cell>
          <cell r="AD144">
            <v>16.639721668602476</v>
          </cell>
          <cell r="AE144">
            <v>5.6916540790000001</v>
          </cell>
          <cell r="AF144">
            <v>16.864479009877151</v>
          </cell>
          <cell r="AG144">
            <v>5.9291577039999996</v>
          </cell>
        </row>
        <row r="145">
          <cell r="B145" t="str">
            <v>HALL CROSS</v>
          </cell>
          <cell r="C145">
            <v>22.9</v>
          </cell>
          <cell r="D145">
            <v>20.5</v>
          </cell>
          <cell r="E145">
            <v>27.5</v>
          </cell>
          <cell r="F145">
            <v>19.124335361589377</v>
          </cell>
          <cell r="G145">
            <v>6.8313501350000001</v>
          </cell>
          <cell r="H145">
            <v>18.940693725159978</v>
          </cell>
          <cell r="I145">
            <v>6.7137193460000004</v>
          </cell>
          <cell r="J145">
            <v>19.297550336932151</v>
          </cell>
          <cell r="K145">
            <v>6.8445919469999996</v>
          </cell>
          <cell r="L145">
            <v>19.598638804834017</v>
          </cell>
          <cell r="M145">
            <v>6.9733885090000003</v>
          </cell>
          <cell r="N145">
            <v>20.000231109484591</v>
          </cell>
          <cell r="O145">
            <v>7.1163830130000001</v>
          </cell>
          <cell r="P145">
            <v>20.356927876576712</v>
          </cell>
          <cell r="Q145">
            <v>7.2844315030000004</v>
          </cell>
          <cell r="R145">
            <v>20.733686545871436</v>
          </cell>
          <cell r="S145">
            <v>7.4612184969999999</v>
          </cell>
          <cell r="T145">
            <v>21.206510646331836</v>
          </cell>
          <cell r="U145">
            <v>7.6777842850000004</v>
          </cell>
          <cell r="V145">
            <v>21.686817672438075</v>
          </cell>
          <cell r="W145">
            <v>7.9085356259999999</v>
          </cell>
          <cell r="X145">
            <v>22.255277125262861</v>
          </cell>
          <cell r="Y145">
            <v>8.1670414089999994</v>
          </cell>
          <cell r="Z145">
            <v>24.911236054252466</v>
          </cell>
          <cell r="AA145">
            <v>9.4702227679999993</v>
          </cell>
          <cell r="AB145">
            <v>27.526100471594404</v>
          </cell>
          <cell r="AC145">
            <v>10.5802874</v>
          </cell>
          <cell r="AD145">
            <v>28.589307965193363</v>
          </cell>
          <cell r="AE145">
            <v>11.16672971</v>
          </cell>
          <cell r="AF145">
            <v>29.148298995204293</v>
          </cell>
          <cell r="AG145">
            <v>11.46970578</v>
          </cell>
        </row>
        <row r="146">
          <cell r="B146" t="str">
            <v>HANDFORTH</v>
          </cell>
          <cell r="C146">
            <v>22.9</v>
          </cell>
          <cell r="D146">
            <v>20.5</v>
          </cell>
          <cell r="E146">
            <v>27.5</v>
          </cell>
          <cell r="F146">
            <v>11.981959156189559</v>
          </cell>
          <cell r="G146">
            <v>3.8614650250000002</v>
          </cell>
          <cell r="H146">
            <v>11.886345899792355</v>
          </cell>
          <cell r="I146">
            <v>3.810825645</v>
          </cell>
          <cell r="J146">
            <v>12.112137971729913</v>
          </cell>
          <cell r="K146">
            <v>3.8858132830000001</v>
          </cell>
          <cell r="L146">
            <v>12.324386934124199</v>
          </cell>
          <cell r="M146">
            <v>3.9645461420000001</v>
          </cell>
          <cell r="N146">
            <v>12.583817037683174</v>
          </cell>
          <cell r="O146">
            <v>4.0585581849999999</v>
          </cell>
          <cell r="P146">
            <v>12.927478861285669</v>
          </cell>
          <cell r="Q146">
            <v>4.1733117740000001</v>
          </cell>
          <cell r="R146">
            <v>13.260873319314564</v>
          </cell>
          <cell r="S146">
            <v>4.2987097839999997</v>
          </cell>
          <cell r="T146">
            <v>13.650512511220192</v>
          </cell>
          <cell r="U146">
            <v>4.4509198640000003</v>
          </cell>
          <cell r="V146">
            <v>14.052019633923075</v>
          </cell>
          <cell r="W146">
            <v>4.6191098220000004</v>
          </cell>
          <cell r="X146">
            <v>14.522558032934924</v>
          </cell>
          <cell r="Y146">
            <v>4.809430173</v>
          </cell>
          <cell r="Z146">
            <v>16.810203273869433</v>
          </cell>
          <cell r="AA146">
            <v>5.7831546449999998</v>
          </cell>
          <cell r="AB146">
            <v>18.66936593263442</v>
          </cell>
          <cell r="AC146">
            <v>6.6196701969999996</v>
          </cell>
          <cell r="AD146">
            <v>19.663499753220293</v>
          </cell>
          <cell r="AE146">
            <v>7.0706388630000001</v>
          </cell>
          <cell r="AF146">
            <v>20.099870395266599</v>
          </cell>
          <cell r="AG146">
            <v>7.3200592650000003</v>
          </cell>
        </row>
        <row r="147">
          <cell r="B147" t="str">
            <v>HANGING BRIDGE</v>
          </cell>
          <cell r="C147">
            <v>8</v>
          </cell>
          <cell r="D147">
            <v>8</v>
          </cell>
          <cell r="E147">
            <v>12</v>
          </cell>
          <cell r="F147">
            <v>4.9847212838133306</v>
          </cell>
          <cell r="G147">
            <v>0.78561474200000003</v>
          </cell>
          <cell r="H147">
            <v>4.8131501198559867</v>
          </cell>
          <cell r="I147">
            <v>0.77610568999999996</v>
          </cell>
          <cell r="J147">
            <v>4.9351445562945981</v>
          </cell>
          <cell r="K147">
            <v>0.78936066599999999</v>
          </cell>
          <cell r="L147">
            <v>5.0184325589581418</v>
          </cell>
          <cell r="M147">
            <v>0.80349875299999995</v>
          </cell>
          <cell r="N147">
            <v>5.1125508232647316</v>
          </cell>
          <cell r="O147">
            <v>0.82103770399999998</v>
          </cell>
          <cell r="P147">
            <v>5.1889630633235164</v>
          </cell>
          <cell r="Q147">
            <v>0.843305623</v>
          </cell>
          <cell r="R147">
            <v>5.2679954257974497</v>
          </cell>
          <cell r="S147">
            <v>0.86754012700000005</v>
          </cell>
          <cell r="T147">
            <v>5.353040401552982</v>
          </cell>
          <cell r="U147">
            <v>0.89666237900000001</v>
          </cell>
          <cell r="V147">
            <v>5.4347395625853654</v>
          </cell>
          <cell r="W147">
            <v>0.92893835800000002</v>
          </cell>
          <cell r="X147">
            <v>5.5231126695357453</v>
          </cell>
          <cell r="Y147">
            <v>0.96882714400000003</v>
          </cell>
          <cell r="Z147">
            <v>5.9447800185597979</v>
          </cell>
          <cell r="AA147">
            <v>1.2192990100000001</v>
          </cell>
          <cell r="AB147">
            <v>6.4332287494989879</v>
          </cell>
          <cell r="AC147">
            <v>1.475787247</v>
          </cell>
          <cell r="AD147">
            <v>6.5807965306594172</v>
          </cell>
          <cell r="AE147">
            <v>1.5885678480000001</v>
          </cell>
          <cell r="AF147">
            <v>6.6085116402677597</v>
          </cell>
          <cell r="AG147">
            <v>1.6388575110000001</v>
          </cell>
        </row>
        <row r="148">
          <cell r="B148" t="str">
            <v>HAREHOLME</v>
          </cell>
          <cell r="C148">
            <v>22.9</v>
          </cell>
          <cell r="D148">
            <v>20.5</v>
          </cell>
          <cell r="E148">
            <v>27.5</v>
          </cell>
          <cell r="F148">
            <v>16.684958442955654</v>
          </cell>
          <cell r="G148">
            <v>2.935642799</v>
          </cell>
          <cell r="H148">
            <v>16.340653512875519</v>
          </cell>
          <cell r="I148">
            <v>2.9442077109999998</v>
          </cell>
          <cell r="J148">
            <v>16.60999230323614</v>
          </cell>
          <cell r="K148">
            <v>3.0371747440000001</v>
          </cell>
          <cell r="L148">
            <v>17.318564725803249</v>
          </cell>
          <cell r="M148">
            <v>3.15171869</v>
          </cell>
          <cell r="N148">
            <v>17.125241957316462</v>
          </cell>
          <cell r="O148">
            <v>3.2918165620000002</v>
          </cell>
          <cell r="P148">
            <v>17.370329196701313</v>
          </cell>
          <cell r="Q148">
            <v>3.4710851100000002</v>
          </cell>
          <cell r="R148">
            <v>17.585812337009063</v>
          </cell>
          <cell r="S148">
            <v>3.6665336079999999</v>
          </cell>
          <cell r="T148">
            <v>17.912426957425893</v>
          </cell>
          <cell r="U148">
            <v>3.909578051</v>
          </cell>
          <cell r="V148">
            <v>18.242611503109927</v>
          </cell>
          <cell r="W148">
            <v>4.1768467410000003</v>
          </cell>
          <cell r="X148">
            <v>18.620686242621542</v>
          </cell>
          <cell r="Y148">
            <v>4.4825686630000003</v>
          </cell>
          <cell r="Z148">
            <v>20.509050405237229</v>
          </cell>
          <cell r="AA148">
            <v>5.7434476190000003</v>
          </cell>
          <cell r="AB148">
            <v>22.938012434950728</v>
          </cell>
          <cell r="AC148">
            <v>6.8080845019999998</v>
          </cell>
          <cell r="AD148">
            <v>25.187000283300989</v>
          </cell>
          <cell r="AE148">
            <v>7.4101453839999998</v>
          </cell>
          <cell r="AF148">
            <v>26.831499952489001</v>
          </cell>
          <cell r="AG148">
            <v>7.7544740440000002</v>
          </cell>
        </row>
        <row r="149">
          <cell r="B149" t="str">
            <v>HARPURHEY</v>
          </cell>
          <cell r="C149">
            <v>22.9</v>
          </cell>
          <cell r="D149">
            <v>20.5</v>
          </cell>
          <cell r="E149">
            <v>27.5</v>
          </cell>
          <cell r="F149">
            <v>13.454523243133613</v>
          </cell>
          <cell r="G149">
            <v>4.2298564890000003</v>
          </cell>
          <cell r="H149">
            <v>13.421702315945657</v>
          </cell>
          <cell r="I149">
            <v>4.1921975079999996</v>
          </cell>
          <cell r="J149">
            <v>13.581932360923499</v>
          </cell>
          <cell r="K149">
            <v>4.2687267310000001</v>
          </cell>
          <cell r="L149">
            <v>13.829006736444077</v>
          </cell>
          <cell r="M149">
            <v>4.3540292269999998</v>
          </cell>
          <cell r="N149">
            <v>14.082200222736086</v>
          </cell>
          <cell r="O149">
            <v>4.460692495</v>
          </cell>
          <cell r="P149">
            <v>14.454447437391126</v>
          </cell>
          <cell r="Q149">
            <v>4.59330383</v>
          </cell>
          <cell r="R149">
            <v>14.844061337249546</v>
          </cell>
          <cell r="S149">
            <v>4.7415169769999999</v>
          </cell>
          <cell r="T149">
            <v>15.221648878209573</v>
          </cell>
          <cell r="U149">
            <v>4.9206851619999998</v>
          </cell>
          <cell r="V149">
            <v>15.691880404334027</v>
          </cell>
          <cell r="W149">
            <v>5.1208081180000002</v>
          </cell>
          <cell r="X149">
            <v>16.252710605912529</v>
          </cell>
          <cell r="Y149">
            <v>5.3476977430000003</v>
          </cell>
          <cell r="Z149">
            <v>18.827777966340793</v>
          </cell>
          <cell r="AA149">
            <v>6.2962502359999997</v>
          </cell>
          <cell r="AB149">
            <v>20.912807171883113</v>
          </cell>
          <cell r="AC149">
            <v>6.9838054520000004</v>
          </cell>
          <cell r="AD149">
            <v>21.898250835423472</v>
          </cell>
          <cell r="AE149">
            <v>7.3427334650000002</v>
          </cell>
          <cell r="AF149">
            <v>22.419405743946644</v>
          </cell>
          <cell r="AG149">
            <v>7.5664303220000004</v>
          </cell>
        </row>
        <row r="150">
          <cell r="B150" t="str">
            <v>HARWOOD</v>
          </cell>
          <cell r="C150">
            <v>16.7</v>
          </cell>
          <cell r="D150">
            <v>15.8</v>
          </cell>
          <cell r="E150">
            <v>21</v>
          </cell>
          <cell r="F150">
            <v>14.055725786867052</v>
          </cell>
          <cell r="G150">
            <v>3.7749784399999999</v>
          </cell>
          <cell r="H150">
            <v>13.940487586313056</v>
          </cell>
          <cell r="I150">
            <v>3.7473013339999999</v>
          </cell>
          <cell r="J150">
            <v>14.219460801340587</v>
          </cell>
          <cell r="K150">
            <v>3.8252445719999999</v>
          </cell>
          <cell r="L150">
            <v>14.404656698258758</v>
          </cell>
          <cell r="M150">
            <v>3.9177848669999999</v>
          </cell>
          <cell r="N150">
            <v>14.62903184791808</v>
          </cell>
          <cell r="O150">
            <v>4.037550596</v>
          </cell>
          <cell r="P150">
            <v>15.022265663217347</v>
          </cell>
          <cell r="Q150">
            <v>4.1911243239999996</v>
          </cell>
          <cell r="R150">
            <v>15.401970462263243</v>
          </cell>
          <cell r="S150">
            <v>4.3681944899999996</v>
          </cell>
          <cell r="T150">
            <v>15.689176680891137</v>
          </cell>
          <cell r="U150">
            <v>4.5937817230000002</v>
          </cell>
          <cell r="V150">
            <v>16.067537053688248</v>
          </cell>
          <cell r="W150">
            <v>4.8506044949999998</v>
          </cell>
          <cell r="X150">
            <v>16.630743189424429</v>
          </cell>
          <cell r="Y150">
            <v>5.148027613</v>
          </cell>
          <cell r="Z150">
            <v>19.251426925606495</v>
          </cell>
          <cell r="AA150">
            <v>6.7040831489999997</v>
          </cell>
          <cell r="AB150">
            <v>21.451187671393228</v>
          </cell>
          <cell r="AC150">
            <v>8.0899805639999993</v>
          </cell>
          <cell r="AD150">
            <v>22.211713262589306</v>
          </cell>
          <cell r="AE150">
            <v>8.8262657820000001</v>
          </cell>
          <cell r="AF150">
            <v>22.101674918080612</v>
          </cell>
          <cell r="AG150">
            <v>9.0023407629999994</v>
          </cell>
        </row>
        <row r="151">
          <cell r="B151" t="str">
            <v>HATTERSLEY</v>
          </cell>
          <cell r="C151">
            <v>17.5</v>
          </cell>
          <cell r="D151">
            <v>15.8</v>
          </cell>
          <cell r="E151">
            <v>21</v>
          </cell>
          <cell r="F151">
            <v>10.215824040455352</v>
          </cell>
          <cell r="G151">
            <v>2.4795352990000001</v>
          </cell>
          <cell r="H151">
            <v>10.246812713333375</v>
          </cell>
          <cell r="I151">
            <v>2.4975297169999999</v>
          </cell>
          <cell r="J151">
            <v>10.529829593356979</v>
          </cell>
          <cell r="K151">
            <v>2.5688750740000001</v>
          </cell>
          <cell r="L151">
            <v>10.746866852626368</v>
          </cell>
          <cell r="M151">
            <v>2.653124569</v>
          </cell>
          <cell r="N151">
            <v>12.93877836864316</v>
          </cell>
          <cell r="O151">
            <v>2.755715908</v>
          </cell>
          <cell r="P151">
            <v>17.197592006214244</v>
          </cell>
          <cell r="Q151">
            <v>2.8814802269999999</v>
          </cell>
          <cell r="R151">
            <v>17.483506618769731</v>
          </cell>
          <cell r="S151">
            <v>3.016419677</v>
          </cell>
          <cell r="T151">
            <v>17.785586787124998</v>
          </cell>
          <cell r="U151">
            <v>3.1790361090000001</v>
          </cell>
          <cell r="V151">
            <v>18.065749719050388</v>
          </cell>
          <cell r="W151">
            <v>3.352917422</v>
          </cell>
          <cell r="X151">
            <v>18.420514148026982</v>
          </cell>
          <cell r="Y151">
            <v>3.5451864020000001</v>
          </cell>
          <cell r="Z151">
            <v>20.222600380229792</v>
          </cell>
          <cell r="AA151">
            <v>4.3368905240000002</v>
          </cell>
          <cell r="AB151">
            <v>21.566886585311863</v>
          </cell>
          <cell r="AC151">
            <v>4.9046351670000004</v>
          </cell>
          <cell r="AD151">
            <v>22.023179056161581</v>
          </cell>
          <cell r="AE151">
            <v>4.9782244799999997</v>
          </cell>
          <cell r="AF151">
            <v>21.907948369181497</v>
          </cell>
          <cell r="AG151">
            <v>4.8696001679999998</v>
          </cell>
        </row>
        <row r="152">
          <cell r="B152" t="str">
            <v>HAVERTHWAITE</v>
          </cell>
          <cell r="C152">
            <v>9.5</v>
          </cell>
          <cell r="D152">
            <v>8.5</v>
          </cell>
          <cell r="E152">
            <v>12</v>
          </cell>
          <cell r="F152">
            <v>5.8244779514427298</v>
          </cell>
          <cell r="G152">
            <v>0.451185958</v>
          </cell>
          <cell r="H152">
            <v>5.7310641898464603</v>
          </cell>
          <cell r="I152">
            <v>0.45075309000000002</v>
          </cell>
          <cell r="J152">
            <v>5.8693868701013532</v>
          </cell>
          <cell r="K152">
            <v>0.46791706199999999</v>
          </cell>
          <cell r="L152">
            <v>6.0181321177300156</v>
          </cell>
          <cell r="M152">
            <v>0.48760176199999999</v>
          </cell>
          <cell r="N152">
            <v>6.1064368525301091</v>
          </cell>
          <cell r="O152">
            <v>0.51142860999999995</v>
          </cell>
          <cell r="P152">
            <v>6.1853267833464551</v>
          </cell>
          <cell r="Q152">
            <v>0.54081210000000002</v>
          </cell>
          <cell r="R152">
            <v>6.2822748191101754</v>
          </cell>
          <cell r="S152">
            <v>0.57407443999999996</v>
          </cell>
          <cell r="T152">
            <v>6.3941080862605082</v>
          </cell>
          <cell r="U152">
            <v>0.61541779900000004</v>
          </cell>
          <cell r="V152">
            <v>6.4990046969680089</v>
          </cell>
          <cell r="W152">
            <v>0.66161922299999998</v>
          </cell>
          <cell r="X152">
            <v>6.6257492024248439</v>
          </cell>
          <cell r="Y152">
            <v>0.71534180000000003</v>
          </cell>
          <cell r="Z152">
            <v>7.3437219431833398</v>
          </cell>
          <cell r="AA152">
            <v>0.99922789700000003</v>
          </cell>
          <cell r="AB152">
            <v>8.5017570634612785</v>
          </cell>
          <cell r="AC152">
            <v>1.259372234</v>
          </cell>
          <cell r="AD152">
            <v>9.0557826075823531</v>
          </cell>
          <cell r="AE152">
            <v>1.3928051130000001</v>
          </cell>
          <cell r="AF152">
            <v>9.3485381964523953</v>
          </cell>
          <cell r="AG152">
            <v>1.4622413460000001</v>
          </cell>
        </row>
        <row r="153">
          <cell r="B153" t="str">
            <v>HAWK GREEN</v>
          </cell>
          <cell r="C153">
            <v>23</v>
          </cell>
          <cell r="D153">
            <v>20.5</v>
          </cell>
          <cell r="E153">
            <v>27.5</v>
          </cell>
          <cell r="F153">
            <v>10.858702426690801</v>
          </cell>
          <cell r="G153">
            <v>2.199979565</v>
          </cell>
          <cell r="H153">
            <v>10.720305860580879</v>
          </cell>
          <cell r="I153">
            <v>2.1983402089999999</v>
          </cell>
          <cell r="J153">
            <v>10.979598366106583</v>
          </cell>
          <cell r="K153">
            <v>2.260871216</v>
          </cell>
          <cell r="L153">
            <v>11.204280491902894</v>
          </cell>
          <cell r="M153">
            <v>2.3364861719999999</v>
          </cell>
          <cell r="N153">
            <v>11.424357900889879</v>
          </cell>
          <cell r="O153">
            <v>2.4319367509999998</v>
          </cell>
          <cell r="P153">
            <v>11.768597246338228</v>
          </cell>
          <cell r="Q153">
            <v>2.5535923440000001</v>
          </cell>
          <cell r="R153">
            <v>12.03692159509445</v>
          </cell>
          <cell r="S153">
            <v>2.6930179769999998</v>
          </cell>
          <cell r="T153">
            <v>12.42295454533102</v>
          </cell>
          <cell r="U153">
            <v>2.8688228730000001</v>
          </cell>
          <cell r="V153">
            <v>12.788675834712885</v>
          </cell>
          <cell r="W153">
            <v>3.068385991</v>
          </cell>
          <cell r="X153">
            <v>13.269924601591031</v>
          </cell>
          <cell r="Y153">
            <v>3.2995528369999998</v>
          </cell>
          <cell r="Z153">
            <v>15.407464506300885</v>
          </cell>
          <cell r="AA153">
            <v>4.4881506870000001</v>
          </cell>
          <cell r="AB153">
            <v>17.34299870278203</v>
          </cell>
          <cell r="AC153">
            <v>5.5474749619999999</v>
          </cell>
          <cell r="AD153">
            <v>17.940247899690423</v>
          </cell>
          <cell r="AE153">
            <v>6.1548832109999996</v>
          </cell>
          <cell r="AF153">
            <v>17.941637582113518</v>
          </cell>
          <cell r="AG153">
            <v>6.448798472</v>
          </cell>
        </row>
        <row r="154">
          <cell r="B154" t="str">
            <v>HAYDOCK</v>
          </cell>
          <cell r="C154">
            <v>32</v>
          </cell>
          <cell r="D154">
            <v>28.3</v>
          </cell>
          <cell r="E154">
            <v>37.5</v>
          </cell>
          <cell r="F154">
            <v>23.359112988016921</v>
          </cell>
          <cell r="G154">
            <v>5.6442493259999997</v>
          </cell>
          <cell r="H154">
            <v>23.410318771481961</v>
          </cell>
          <cell r="I154">
            <v>5.7218932560000004</v>
          </cell>
          <cell r="J154">
            <v>24.10724234880476</v>
          </cell>
          <cell r="K154">
            <v>5.9364091009999997</v>
          </cell>
          <cell r="L154">
            <v>24.590206939953568</v>
          </cell>
          <cell r="M154">
            <v>6.0834922230000004</v>
          </cell>
          <cell r="N154">
            <v>25.028894547468074</v>
          </cell>
          <cell r="O154">
            <v>6.2210526570000004</v>
          </cell>
          <cell r="P154">
            <v>25.110142249823287</v>
          </cell>
          <cell r="Q154">
            <v>6.4038243220000002</v>
          </cell>
          <cell r="R154">
            <v>25.468892308956953</v>
          </cell>
          <cell r="S154">
            <v>6.6101276679999996</v>
          </cell>
          <cell r="T154">
            <v>25.611922896446945</v>
          </cell>
          <cell r="U154">
            <v>6.8605774659999996</v>
          </cell>
          <cell r="V154">
            <v>26.084030770567612</v>
          </cell>
          <cell r="W154">
            <v>7.1480748690000002</v>
          </cell>
          <cell r="X154">
            <v>26.536720699740147</v>
          </cell>
          <cell r="Y154">
            <v>7.4893566639999998</v>
          </cell>
          <cell r="Z154">
            <v>27.870201936080825</v>
          </cell>
          <cell r="AA154">
            <v>9.2086366220000002</v>
          </cell>
          <cell r="AB154">
            <v>29.430839631335186</v>
          </cell>
          <cell r="AC154">
            <v>10.551722789999999</v>
          </cell>
          <cell r="AD154">
            <v>30.728955956740723</v>
          </cell>
          <cell r="AE154">
            <v>11.068798620000001</v>
          </cell>
          <cell r="AF154">
            <v>31.436934480695388</v>
          </cell>
          <cell r="AG154">
            <v>11.281461029999999</v>
          </cell>
        </row>
        <row r="155">
          <cell r="B155" t="str">
            <v>HDA NO1 &amp; HDA NO2</v>
          </cell>
          <cell r="C155">
            <v>19.7</v>
          </cell>
          <cell r="D155">
            <v>19.7</v>
          </cell>
          <cell r="E155">
            <v>27</v>
          </cell>
          <cell r="F155">
            <v>7.1782308122710088</v>
          </cell>
          <cell r="G155">
            <v>0.3994277</v>
          </cell>
          <cell r="H155">
            <v>6.8716139771646247</v>
          </cell>
          <cell r="I155">
            <v>0.421174838</v>
          </cell>
          <cell r="J155">
            <v>6.7261954592039945</v>
          </cell>
          <cell r="K155">
            <v>0.46261013299999998</v>
          </cell>
          <cell r="L155">
            <v>6.8260298018824912</v>
          </cell>
          <cell r="M155">
            <v>0.49898661999999999</v>
          </cell>
          <cell r="N155">
            <v>6.9261241703370438</v>
          </cell>
          <cell r="O155">
            <v>0.54466593200000002</v>
          </cell>
          <cell r="P155">
            <v>7.3990915824837735</v>
          </cell>
          <cell r="Q155">
            <v>0.60399362599999995</v>
          </cell>
          <cell r="R155">
            <v>7.5126271963135611</v>
          </cell>
          <cell r="S155">
            <v>0.67266247000000001</v>
          </cell>
          <cell r="T155">
            <v>7.6387529409944115</v>
          </cell>
          <cell r="U155">
            <v>0.76080703800000005</v>
          </cell>
          <cell r="V155">
            <v>7.3068462242763168</v>
          </cell>
          <cell r="W155">
            <v>0.86121789999999998</v>
          </cell>
          <cell r="X155">
            <v>7.8698824197178165</v>
          </cell>
          <cell r="Y155">
            <v>0.97865830099999995</v>
          </cell>
          <cell r="Z155">
            <v>8.2130764997724093</v>
          </cell>
          <cell r="AA155">
            <v>1.6142961090000001</v>
          </cell>
          <cell r="AB155">
            <v>8.7822086493171483</v>
          </cell>
          <cell r="AC155">
            <v>2.1939646239999999</v>
          </cell>
          <cell r="AD155">
            <v>8.7818313564934662</v>
          </cell>
          <cell r="AE155">
            <v>2.5145547850000001</v>
          </cell>
          <cell r="AF155">
            <v>8.7117940175197717</v>
          </cell>
          <cell r="AG155">
            <v>2.6951726009999999</v>
          </cell>
        </row>
        <row r="156">
          <cell r="B156" t="str">
            <v>HDA NO1 &amp; HDA NO2</v>
          </cell>
          <cell r="C156">
            <v>19.7</v>
          </cell>
          <cell r="D156">
            <v>19.7</v>
          </cell>
          <cell r="E156">
            <v>27</v>
          </cell>
          <cell r="F156">
            <v>7.1782308122710088</v>
          </cell>
          <cell r="G156">
            <v>0.3994277</v>
          </cell>
          <cell r="H156">
            <v>6.8716139771646247</v>
          </cell>
          <cell r="I156">
            <v>0.421174838</v>
          </cell>
          <cell r="J156">
            <v>6.7261954592039945</v>
          </cell>
          <cell r="K156">
            <v>0.46261013299999998</v>
          </cell>
          <cell r="L156">
            <v>6.8260298018824912</v>
          </cell>
          <cell r="M156">
            <v>0.49898661999999999</v>
          </cell>
          <cell r="N156">
            <v>6.9261241703370438</v>
          </cell>
          <cell r="O156">
            <v>0.54466593200000002</v>
          </cell>
          <cell r="P156">
            <v>7.3990915824837735</v>
          </cell>
          <cell r="Q156">
            <v>0.60399362599999995</v>
          </cell>
          <cell r="R156">
            <v>7.5126271963135611</v>
          </cell>
          <cell r="S156">
            <v>0.67266247000000001</v>
          </cell>
          <cell r="T156">
            <v>7.6387529409944115</v>
          </cell>
          <cell r="U156">
            <v>0.76080703800000005</v>
          </cell>
          <cell r="V156">
            <v>7.3068462242763168</v>
          </cell>
          <cell r="W156">
            <v>0.86121789999999998</v>
          </cell>
          <cell r="X156">
            <v>7.8698824197178165</v>
          </cell>
          <cell r="Y156">
            <v>0.97865830099999995</v>
          </cell>
          <cell r="Z156">
            <v>8.2130764997724093</v>
          </cell>
          <cell r="AA156">
            <v>1.6142961090000001</v>
          </cell>
          <cell r="AB156">
            <v>8.7822086493171483</v>
          </cell>
          <cell r="AC156">
            <v>2.1939646239999999</v>
          </cell>
          <cell r="AD156">
            <v>8.7818313564934662</v>
          </cell>
          <cell r="AE156">
            <v>2.5145547850000001</v>
          </cell>
          <cell r="AF156">
            <v>8.7117940175197717</v>
          </cell>
          <cell r="AG156">
            <v>2.6951726009999999</v>
          </cell>
        </row>
        <row r="157">
          <cell r="B157" t="str">
            <v>HEADY HILL</v>
          </cell>
          <cell r="C157">
            <v>17.5</v>
          </cell>
          <cell r="D157">
            <v>15.8</v>
          </cell>
          <cell r="E157">
            <v>21</v>
          </cell>
          <cell r="F157">
            <v>11.537927513317017</v>
          </cell>
          <cell r="G157">
            <v>3.4070475710000001</v>
          </cell>
          <cell r="H157">
            <v>11.383561969455311</v>
          </cell>
          <cell r="I157">
            <v>3.3558163219999999</v>
          </cell>
          <cell r="J157">
            <v>11.691998800688708</v>
          </cell>
          <cell r="K157">
            <v>3.4123727009999998</v>
          </cell>
          <cell r="L157">
            <v>11.851768179620699</v>
          </cell>
          <cell r="M157">
            <v>3.4682590950000001</v>
          </cell>
          <cell r="N157">
            <v>11.940573684591781</v>
          </cell>
          <cell r="O157">
            <v>3.534679455</v>
          </cell>
          <cell r="P157">
            <v>12.182009151335288</v>
          </cell>
          <cell r="Q157">
            <v>3.6141685030000001</v>
          </cell>
          <cell r="R157">
            <v>12.421422620160273</v>
          </cell>
          <cell r="S157">
            <v>3.7002847800000001</v>
          </cell>
          <cell r="T157">
            <v>12.689452762795385</v>
          </cell>
          <cell r="U157">
            <v>3.803523217</v>
          </cell>
          <cell r="V157">
            <v>12.890494287392148</v>
          </cell>
          <cell r="W157">
            <v>3.9173481620000001</v>
          </cell>
          <cell r="X157">
            <v>13.22295833481709</v>
          </cell>
          <cell r="Y157">
            <v>4.0449874360000004</v>
          </cell>
          <cell r="Z157">
            <v>14.517565303393114</v>
          </cell>
          <cell r="AA157">
            <v>4.6658306290000002</v>
          </cell>
          <cell r="AB157">
            <v>15.997853407963502</v>
          </cell>
          <cell r="AC157">
            <v>5.1949683120000003</v>
          </cell>
          <cell r="AD157">
            <v>16.875020553027863</v>
          </cell>
          <cell r="AE157">
            <v>5.4901939009999996</v>
          </cell>
          <cell r="AF157">
            <v>17.448523894646918</v>
          </cell>
          <cell r="AG157">
            <v>5.651331002</v>
          </cell>
        </row>
        <row r="158">
          <cell r="B158" t="str">
            <v>HEAP BRIDGE</v>
          </cell>
          <cell r="C158">
            <v>13.7</v>
          </cell>
          <cell r="D158">
            <v>13.7</v>
          </cell>
          <cell r="E158">
            <v>13.7</v>
          </cell>
          <cell r="F158">
            <v>8.7721225153592783</v>
          </cell>
          <cell r="G158">
            <v>3.8016089169999998</v>
          </cell>
          <cell r="H158">
            <v>8.8903320226492131</v>
          </cell>
          <cell r="I158">
            <v>3.7483315209999999</v>
          </cell>
          <cell r="J158">
            <v>9.3526456081560934</v>
          </cell>
          <cell r="K158">
            <v>3.824083994</v>
          </cell>
          <cell r="L158">
            <v>9.5020685103332276</v>
          </cell>
          <cell r="M158">
            <v>3.8963318280000001</v>
          </cell>
          <cell r="N158">
            <v>9.6050163925241332</v>
          </cell>
          <cell r="O158">
            <v>3.943553407</v>
          </cell>
          <cell r="P158">
            <v>9.709639566922565</v>
          </cell>
          <cell r="Q158">
            <v>3.994258699</v>
          </cell>
          <cell r="R158">
            <v>9.9089904022332664</v>
          </cell>
          <cell r="S158">
            <v>4.0443090249999996</v>
          </cell>
          <cell r="T158">
            <v>10.002531482993243</v>
          </cell>
          <cell r="U158">
            <v>4.0988113359999998</v>
          </cell>
          <cell r="V158">
            <v>10.054870453170937</v>
          </cell>
          <cell r="W158">
            <v>4.1558609579999999</v>
          </cell>
          <cell r="X158">
            <v>10.220582270849635</v>
          </cell>
          <cell r="Y158">
            <v>4.2167661880000002</v>
          </cell>
          <cell r="Z158">
            <v>10.897487037195138</v>
          </cell>
          <cell r="AA158">
            <v>4.5149369589999999</v>
          </cell>
          <cell r="AB158">
            <v>11.871236683509942</v>
          </cell>
          <cell r="AC158">
            <v>4.7637592929999997</v>
          </cell>
          <cell r="AD158">
            <v>12.567839650656058</v>
          </cell>
          <cell r="AE158">
            <v>4.886778295</v>
          </cell>
          <cell r="AF158">
            <v>13.137613865444655</v>
          </cell>
          <cell r="AG158">
            <v>4.9322481390000004</v>
          </cell>
        </row>
        <row r="159">
          <cell r="B159" t="str">
            <v>HEASANDFORD</v>
          </cell>
          <cell r="C159">
            <v>18.3</v>
          </cell>
          <cell r="D159">
            <v>18.3</v>
          </cell>
          <cell r="E159">
            <v>27.5</v>
          </cell>
          <cell r="F159">
            <v>8.7789777479895594</v>
          </cell>
          <cell r="G159">
            <v>2.53561478</v>
          </cell>
          <cell r="H159">
            <v>8.6197445938161987</v>
          </cell>
          <cell r="I159">
            <v>2.465706462</v>
          </cell>
          <cell r="J159">
            <v>8.7746212749921337</v>
          </cell>
          <cell r="K159">
            <v>2.4880546159999999</v>
          </cell>
          <cell r="L159">
            <v>8.9161325381057992</v>
          </cell>
          <cell r="M159">
            <v>2.503154731</v>
          </cell>
          <cell r="N159">
            <v>8.9228343250145468</v>
          </cell>
          <cell r="O159">
            <v>2.5192799909999999</v>
          </cell>
          <cell r="P159">
            <v>9.0307267221155598</v>
          </cell>
          <cell r="Q159">
            <v>2.5408256840000001</v>
          </cell>
          <cell r="R159">
            <v>9.0127544670519999</v>
          </cell>
          <cell r="S159">
            <v>2.5607160430000002</v>
          </cell>
          <cell r="T159">
            <v>9.1861483638687069</v>
          </cell>
          <cell r="U159">
            <v>2.583835815</v>
          </cell>
          <cell r="V159">
            <v>9.2166767440838857</v>
          </cell>
          <cell r="W159">
            <v>2.6074746879999999</v>
          </cell>
          <cell r="X159">
            <v>9.1459910605595898</v>
          </cell>
          <cell r="Y159">
            <v>2.6343467880000002</v>
          </cell>
          <cell r="Z159">
            <v>9.2998816684997525</v>
          </cell>
          <cell r="AA159">
            <v>2.7571667940000002</v>
          </cell>
          <cell r="AB159">
            <v>9.5999520263535629</v>
          </cell>
          <cell r="AC159">
            <v>2.8390269890000002</v>
          </cell>
          <cell r="AD159">
            <v>9.8221734353870627</v>
          </cell>
          <cell r="AE159">
            <v>2.875620863</v>
          </cell>
          <cell r="AF159">
            <v>9.994183282571953</v>
          </cell>
          <cell r="AG159">
            <v>2.873761392</v>
          </cell>
        </row>
        <row r="160">
          <cell r="B160" t="str">
            <v>HEATON MOOR</v>
          </cell>
          <cell r="C160">
            <v>17.5</v>
          </cell>
          <cell r="D160">
            <v>15.8</v>
          </cell>
          <cell r="E160">
            <v>27.5</v>
          </cell>
          <cell r="F160">
            <v>12.285857349608467</v>
          </cell>
          <cell r="G160">
            <v>2.9455198349999998</v>
          </cell>
          <cell r="H160">
            <v>12.265606788171713</v>
          </cell>
          <cell r="I160">
            <v>2.9330959760000002</v>
          </cell>
          <cell r="J160">
            <v>12.512262050534309</v>
          </cell>
          <cell r="K160">
            <v>2.9879473569999999</v>
          </cell>
          <cell r="L160">
            <v>12.713079582888938</v>
          </cell>
          <cell r="M160">
            <v>3.0551778340000002</v>
          </cell>
          <cell r="N160">
            <v>12.901476810535227</v>
          </cell>
          <cell r="O160">
            <v>3.142256567</v>
          </cell>
          <cell r="P160">
            <v>13.185891246056419</v>
          </cell>
          <cell r="Q160">
            <v>3.2565445259999999</v>
          </cell>
          <cell r="R160">
            <v>13.467777314081033</v>
          </cell>
          <cell r="S160">
            <v>3.387647689</v>
          </cell>
          <cell r="T160">
            <v>13.81548938844902</v>
          </cell>
          <cell r="U160">
            <v>3.552904603</v>
          </cell>
          <cell r="V160">
            <v>14.184013574255909</v>
          </cell>
          <cell r="W160">
            <v>3.7408379859999998</v>
          </cell>
          <cell r="X160">
            <v>14.59617339498261</v>
          </cell>
          <cell r="Y160">
            <v>3.9595300029999998</v>
          </cell>
          <cell r="Z160">
            <v>16.643938193070227</v>
          </cell>
          <cell r="AA160">
            <v>5.1066878559999997</v>
          </cell>
          <cell r="AB160">
            <v>18.565643761663058</v>
          </cell>
          <cell r="AC160">
            <v>6.1261565100000004</v>
          </cell>
          <cell r="AD160">
            <v>19.323506263432382</v>
          </cell>
          <cell r="AE160">
            <v>6.7130129590000003</v>
          </cell>
          <cell r="AF160">
            <v>19.671134041202045</v>
          </cell>
          <cell r="AG160">
            <v>7.0473000729999997</v>
          </cell>
        </row>
        <row r="161">
          <cell r="B161" t="str">
            <v>HEATON NORRIS</v>
          </cell>
          <cell r="C161">
            <v>22.9</v>
          </cell>
          <cell r="D161">
            <v>20.5</v>
          </cell>
          <cell r="E161">
            <v>27.5</v>
          </cell>
          <cell r="F161">
            <v>16.386368580799392</v>
          </cell>
          <cell r="G161">
            <v>6.0067216950000004</v>
          </cell>
          <cell r="H161">
            <v>16.142376823081975</v>
          </cell>
          <cell r="I161">
            <v>5.9204499249999998</v>
          </cell>
          <cell r="J161">
            <v>16.252084520706241</v>
          </cell>
          <cell r="K161">
            <v>5.9859422059999998</v>
          </cell>
          <cell r="L161">
            <v>16.496653979001252</v>
          </cell>
          <cell r="M161">
            <v>6.0529392099999999</v>
          </cell>
          <cell r="N161">
            <v>16.837051743220993</v>
          </cell>
          <cell r="O161">
            <v>6.1391042110000003</v>
          </cell>
          <cell r="P161">
            <v>17.012101968341348</v>
          </cell>
          <cell r="Q161">
            <v>6.2493136820000004</v>
          </cell>
          <cell r="R161">
            <v>17.229514553705499</v>
          </cell>
          <cell r="S161">
            <v>6.3707166559999999</v>
          </cell>
          <cell r="T161">
            <v>17.645829385135226</v>
          </cell>
          <cell r="U161">
            <v>6.5162635340000001</v>
          </cell>
          <cell r="V161">
            <v>18.000634400540296</v>
          </cell>
          <cell r="W161">
            <v>6.6787543060000001</v>
          </cell>
          <cell r="X161">
            <v>18.284722942810735</v>
          </cell>
          <cell r="Y161">
            <v>6.8705562929999999</v>
          </cell>
          <cell r="Z161">
            <v>19.987420273555554</v>
          </cell>
          <cell r="AA161">
            <v>7.9273053139999998</v>
          </cell>
          <cell r="AB161">
            <v>22.00542603597761</v>
          </cell>
          <cell r="AC161">
            <v>8.8961181400000005</v>
          </cell>
          <cell r="AD161">
            <v>22.808539730168164</v>
          </cell>
          <cell r="AE161">
            <v>9.4329175230000004</v>
          </cell>
          <cell r="AF161">
            <v>23.321464876774044</v>
          </cell>
          <cell r="AG161">
            <v>9.7169072990000007</v>
          </cell>
        </row>
        <row r="162">
          <cell r="B162" t="str">
            <v>HELWITH BRIDGE</v>
          </cell>
          <cell r="C162">
            <v>4</v>
          </cell>
          <cell r="D162">
            <v>4</v>
          </cell>
          <cell r="E162">
            <v>12</v>
          </cell>
          <cell r="F162">
            <v>3.0518117723082083</v>
          </cell>
          <cell r="G162">
            <v>2.3211809E-2</v>
          </cell>
          <cell r="H162">
            <v>3.0420032827885475</v>
          </cell>
          <cell r="I162">
            <v>2.9818239E-2</v>
          </cell>
          <cell r="J162">
            <v>3.1132383739036875</v>
          </cell>
          <cell r="K162">
            <v>3.8552871000000002E-2</v>
          </cell>
          <cell r="L162">
            <v>3.1503303665257207</v>
          </cell>
          <cell r="M162">
            <v>4.6946819000000001E-2</v>
          </cell>
          <cell r="N162">
            <v>3.1910783358930148</v>
          </cell>
          <cell r="O162">
            <v>5.4792240999999998E-2</v>
          </cell>
          <cell r="P162">
            <v>3.2323218307909558</v>
          </cell>
          <cell r="Q162">
            <v>6.5073877000000002E-2</v>
          </cell>
          <cell r="R162">
            <v>3.2742544634358062</v>
          </cell>
          <cell r="S162">
            <v>7.6995074999999996E-2</v>
          </cell>
          <cell r="T162">
            <v>3.3174164024909905</v>
          </cell>
          <cell r="U162">
            <v>9.2134313999999995E-2</v>
          </cell>
          <cell r="V162">
            <v>3.3620575487544646</v>
          </cell>
          <cell r="W162">
            <v>0.109473081</v>
          </cell>
          <cell r="X162">
            <v>3.4157898121515382</v>
          </cell>
          <cell r="Y162">
            <v>0.130465093</v>
          </cell>
          <cell r="Z162">
            <v>3.7358932458358831</v>
          </cell>
          <cell r="AA162">
            <v>0.23912032499999999</v>
          </cell>
          <cell r="AB162">
            <v>4.3520147121380921</v>
          </cell>
          <cell r="AC162">
            <v>0.338599276</v>
          </cell>
          <cell r="AD162">
            <v>4.7439628857857583</v>
          </cell>
          <cell r="AE162">
            <v>0.39197230500000002</v>
          </cell>
          <cell r="AF162">
            <v>5.0458403695758216</v>
          </cell>
          <cell r="AG162">
            <v>0.42223689599999997</v>
          </cell>
        </row>
        <row r="163">
          <cell r="B163" t="str">
            <v>HENSINGHAM</v>
          </cell>
          <cell r="C163">
            <v>22.9</v>
          </cell>
          <cell r="D163">
            <v>20.5</v>
          </cell>
          <cell r="E163">
            <v>27</v>
          </cell>
          <cell r="F163">
            <v>9.7563722316291859</v>
          </cell>
          <cell r="G163">
            <v>3.085604564</v>
          </cell>
          <cell r="H163">
            <v>9.6815379113901088</v>
          </cell>
          <cell r="I163">
            <v>3.0254400970000002</v>
          </cell>
          <cell r="J163">
            <v>9.8672122178547195</v>
          </cell>
          <cell r="K163">
            <v>3.0606964680000002</v>
          </cell>
          <cell r="L163">
            <v>9.9279197441308966</v>
          </cell>
          <cell r="M163">
            <v>3.1025992219999998</v>
          </cell>
          <cell r="N163">
            <v>10.027239678103378</v>
          </cell>
          <cell r="O163">
            <v>3.1609749360000001</v>
          </cell>
          <cell r="P163">
            <v>10.207322349823771</v>
          </cell>
          <cell r="Q163">
            <v>3.241147765</v>
          </cell>
          <cell r="R163">
            <v>10.382245190498976</v>
          </cell>
          <cell r="S163">
            <v>3.3370374319999998</v>
          </cell>
          <cell r="T163">
            <v>10.608189911462746</v>
          </cell>
          <cell r="U163">
            <v>3.4622117879999998</v>
          </cell>
          <cell r="V163">
            <v>10.795688118943524</v>
          </cell>
          <cell r="W163">
            <v>3.6077674810000002</v>
          </cell>
          <cell r="X163">
            <v>11.125114107400879</v>
          </cell>
          <cell r="Y163">
            <v>3.7797155390000001</v>
          </cell>
          <cell r="Z163">
            <v>12.687679841223922</v>
          </cell>
          <cell r="AA163">
            <v>4.7016747480000003</v>
          </cell>
          <cell r="AB163">
            <v>14.024101936199765</v>
          </cell>
          <cell r="AC163">
            <v>5.5179700150000004</v>
          </cell>
          <cell r="AD163">
            <v>14.288963373125991</v>
          </cell>
          <cell r="AE163">
            <v>5.6431061830000004</v>
          </cell>
          <cell r="AF163">
            <v>14.05214083416768</v>
          </cell>
          <cell r="AG163">
            <v>5.6139682039999999</v>
          </cell>
        </row>
        <row r="164">
          <cell r="B164" t="str">
            <v>HEYROD</v>
          </cell>
          <cell r="C164">
            <v>20.5</v>
          </cell>
          <cell r="D164">
            <v>18</v>
          </cell>
          <cell r="E164">
            <v>27.5</v>
          </cell>
          <cell r="F164">
            <v>12.843660671016362</v>
          </cell>
          <cell r="G164">
            <v>3.9805708449999999</v>
          </cell>
          <cell r="H164">
            <v>12.70997456277272</v>
          </cell>
          <cell r="I164">
            <v>3.927152945</v>
          </cell>
          <cell r="J164">
            <v>12.842585489237607</v>
          </cell>
          <cell r="K164">
            <v>3.9830136550000002</v>
          </cell>
          <cell r="L164">
            <v>12.998881098317593</v>
          </cell>
          <cell r="M164">
            <v>4.0390314710000004</v>
          </cell>
          <cell r="N164">
            <v>13.207726225334891</v>
          </cell>
          <cell r="O164">
            <v>4.1108241760000004</v>
          </cell>
          <cell r="P164">
            <v>13.375122602737163</v>
          </cell>
          <cell r="Q164">
            <v>4.2010980250000003</v>
          </cell>
          <cell r="R164">
            <v>13.574549407402857</v>
          </cell>
          <cell r="S164">
            <v>4.303562393</v>
          </cell>
          <cell r="T164">
            <v>13.869931479413941</v>
          </cell>
          <cell r="U164">
            <v>4.4280296259999998</v>
          </cell>
          <cell r="V164">
            <v>14.135549591272689</v>
          </cell>
          <cell r="W164">
            <v>4.569069227</v>
          </cell>
          <cell r="X164">
            <v>14.482507019027242</v>
          </cell>
          <cell r="Y164">
            <v>4.7316137859999996</v>
          </cell>
          <cell r="Z164">
            <v>16.135508448918799</v>
          </cell>
          <cell r="AA164">
            <v>5.5344773260000002</v>
          </cell>
          <cell r="AB164">
            <v>17.829854907564233</v>
          </cell>
          <cell r="AC164">
            <v>6.2336253289999997</v>
          </cell>
          <cell r="AD164">
            <v>18.613353209940563</v>
          </cell>
          <cell r="AE164">
            <v>6.6234033410000004</v>
          </cell>
          <cell r="AF164">
            <v>19.023948260920037</v>
          </cell>
          <cell r="AG164">
            <v>6.8444785960000001</v>
          </cell>
        </row>
        <row r="165">
          <cell r="B165" t="str">
            <v>HEYSIDE</v>
          </cell>
          <cell r="C165">
            <v>22.9</v>
          </cell>
          <cell r="D165">
            <v>20.5</v>
          </cell>
          <cell r="E165">
            <v>27.5</v>
          </cell>
          <cell r="F165">
            <v>9.6540984212682215</v>
          </cell>
          <cell r="G165">
            <v>2.751490633</v>
          </cell>
          <cell r="H165">
            <v>9.6591015060228784</v>
          </cell>
          <cell r="I165">
            <v>2.710281546</v>
          </cell>
          <cell r="J165">
            <v>9.9105496180218982</v>
          </cell>
          <cell r="K165">
            <v>2.7562502929999999</v>
          </cell>
          <cell r="L165">
            <v>10.053625326881017</v>
          </cell>
          <cell r="M165">
            <v>2.8035834940000002</v>
          </cell>
          <cell r="N165">
            <v>10.250917793666423</v>
          </cell>
          <cell r="O165">
            <v>2.8609001479999998</v>
          </cell>
          <cell r="P165">
            <v>10.378778106331751</v>
          </cell>
          <cell r="Q165">
            <v>2.9298026159999999</v>
          </cell>
          <cell r="R165">
            <v>10.523797821008248</v>
          </cell>
          <cell r="S165">
            <v>3.0060064259999999</v>
          </cell>
          <cell r="T165">
            <v>10.660342090879821</v>
          </cell>
          <cell r="U165">
            <v>3.0985408969999999</v>
          </cell>
          <cell r="V165">
            <v>10.884681868943026</v>
          </cell>
          <cell r="W165">
            <v>3.2016985980000001</v>
          </cell>
          <cell r="X165">
            <v>11.099748532390622</v>
          </cell>
          <cell r="Y165">
            <v>3.3185484999999999</v>
          </cell>
          <cell r="Z165">
            <v>12.092270810066656</v>
          </cell>
          <cell r="AA165">
            <v>3.916184769</v>
          </cell>
          <cell r="AB165">
            <v>13.417694843000838</v>
          </cell>
          <cell r="AC165">
            <v>4.4400236240000002</v>
          </cell>
          <cell r="AD165">
            <v>14.174823638713207</v>
          </cell>
          <cell r="AE165">
            <v>4.7414066970000004</v>
          </cell>
          <cell r="AF165">
            <v>14.654397830012741</v>
          </cell>
          <cell r="AG165">
            <v>4.9163797809999998</v>
          </cell>
        </row>
        <row r="166">
          <cell r="B166" t="str">
            <v>HEYWOOD</v>
          </cell>
          <cell r="C166">
            <v>20.3</v>
          </cell>
          <cell r="D166">
            <v>15.8</v>
          </cell>
          <cell r="E166">
            <v>21</v>
          </cell>
          <cell r="F166">
            <v>11.722358585384017</v>
          </cell>
          <cell r="G166">
            <v>3.7068238830000002</v>
          </cell>
          <cell r="H166">
            <v>12.599538689583532</v>
          </cell>
          <cell r="I166">
            <v>3.678643074</v>
          </cell>
          <cell r="J166">
            <v>13.883372123238981</v>
          </cell>
          <cell r="K166">
            <v>3.7490496919999998</v>
          </cell>
          <cell r="L166">
            <v>14.138599146663747</v>
          </cell>
          <cell r="M166">
            <v>3.8268195760000001</v>
          </cell>
          <cell r="N166">
            <v>14.256293927331299</v>
          </cell>
          <cell r="O166">
            <v>3.9212626770000001</v>
          </cell>
          <cell r="P166">
            <v>14.570690250728694</v>
          </cell>
          <cell r="Q166">
            <v>4.0372112040000001</v>
          </cell>
          <cell r="R166">
            <v>14.869511183129847</v>
          </cell>
          <cell r="S166">
            <v>4.1620494160000003</v>
          </cell>
          <cell r="T166">
            <v>15.235888414040677</v>
          </cell>
          <cell r="U166">
            <v>4.3140757289999998</v>
          </cell>
          <cell r="V166">
            <v>15.442460810899998</v>
          </cell>
          <cell r="W166">
            <v>4.478630667</v>
          </cell>
          <cell r="X166">
            <v>15.863362395824696</v>
          </cell>
          <cell r="Y166">
            <v>4.6605221620000004</v>
          </cell>
          <cell r="Z166">
            <v>17.683933472673377</v>
          </cell>
          <cell r="AA166">
            <v>5.470348736</v>
          </cell>
          <cell r="AB166">
            <v>19.973555661166799</v>
          </cell>
          <cell r="AC166">
            <v>6.1484573920000001</v>
          </cell>
          <cell r="AD166">
            <v>21.334063739767277</v>
          </cell>
          <cell r="AE166">
            <v>6.5162500919999999</v>
          </cell>
          <cell r="AF166">
            <v>22.244373915885795</v>
          </cell>
          <cell r="AG166">
            <v>6.716306651</v>
          </cell>
        </row>
        <row r="167">
          <cell r="B167" t="str">
            <v>HIGHER MILL</v>
          </cell>
          <cell r="C167">
            <v>20</v>
          </cell>
          <cell r="D167">
            <v>20</v>
          </cell>
          <cell r="E167">
            <v>27.5</v>
          </cell>
          <cell r="F167">
            <v>12.876942897130574</v>
          </cell>
          <cell r="G167">
            <v>3.8228192019999998</v>
          </cell>
          <cell r="H167">
            <v>12.83561322467243</v>
          </cell>
          <cell r="I167">
            <v>3.7819234509999999</v>
          </cell>
          <cell r="J167">
            <v>13.096713697574689</v>
          </cell>
          <cell r="K167">
            <v>3.8576046320000001</v>
          </cell>
          <cell r="L167">
            <v>13.323830442151857</v>
          </cell>
          <cell r="M167">
            <v>3.9412037</v>
          </cell>
          <cell r="N167">
            <v>13.595463119791525</v>
          </cell>
          <cell r="O167">
            <v>4.0441746380000003</v>
          </cell>
          <cell r="P167">
            <v>13.947137007797796</v>
          </cell>
          <cell r="Q167">
            <v>4.1726641129999997</v>
          </cell>
          <cell r="R167">
            <v>14.29241350794606</v>
          </cell>
          <cell r="S167">
            <v>4.3177377290000001</v>
          </cell>
          <cell r="T167">
            <v>14.698103630195018</v>
          </cell>
          <cell r="U167">
            <v>4.497550199</v>
          </cell>
          <cell r="V167">
            <v>15.111896800999197</v>
          </cell>
          <cell r="W167">
            <v>4.6995397710000004</v>
          </cell>
          <cell r="X167">
            <v>15.609618202556273</v>
          </cell>
          <cell r="Y167">
            <v>4.931435692</v>
          </cell>
          <cell r="Z167">
            <v>18.042500775558477</v>
          </cell>
          <cell r="AA167">
            <v>6.1333878119999996</v>
          </cell>
          <cell r="AB167">
            <v>20.361426538374626</v>
          </cell>
          <cell r="AC167">
            <v>7.0722770160000001</v>
          </cell>
          <cell r="AD167">
            <v>21.303750909913013</v>
          </cell>
          <cell r="AE167">
            <v>7.4521653800000003</v>
          </cell>
          <cell r="AF167">
            <v>21.754925474751218</v>
          </cell>
          <cell r="AG167">
            <v>7.6544090139999996</v>
          </cell>
        </row>
        <row r="168">
          <cell r="B168" t="str">
            <v>HIGHER WALTON</v>
          </cell>
          <cell r="C168">
            <v>20.5</v>
          </cell>
          <cell r="D168">
            <v>18</v>
          </cell>
          <cell r="E168">
            <v>27.5</v>
          </cell>
          <cell r="F168">
            <v>17.139127492468429</v>
          </cell>
          <cell r="G168">
            <v>6.2535203360000002</v>
          </cell>
          <cell r="H168">
            <v>17.325660599576295</v>
          </cell>
          <cell r="I168">
            <v>6.1413325800000003</v>
          </cell>
          <cell r="J168">
            <v>18.056590296199964</v>
          </cell>
          <cell r="K168">
            <v>6.249358011</v>
          </cell>
          <cell r="L168">
            <v>18.367942765773471</v>
          </cell>
          <cell r="M168">
            <v>6.349999929</v>
          </cell>
          <cell r="N168">
            <v>18.607374054983261</v>
          </cell>
          <cell r="O168">
            <v>6.4688621260000003</v>
          </cell>
          <cell r="P168">
            <v>18.997667236111152</v>
          </cell>
          <cell r="Q168">
            <v>6.6077105439999997</v>
          </cell>
          <cell r="R168">
            <v>19.37109339008569</v>
          </cell>
          <cell r="S168">
            <v>6.7556900100000004</v>
          </cell>
          <cell r="T168">
            <v>19.760630956776925</v>
          </cell>
          <cell r="U168">
            <v>6.9292081230000004</v>
          </cell>
          <cell r="V168">
            <v>20.076779776239718</v>
          </cell>
          <cell r="W168">
            <v>7.1162051740000001</v>
          </cell>
          <cell r="X168">
            <v>20.568130958803238</v>
          </cell>
          <cell r="Y168">
            <v>7.3350796809999999</v>
          </cell>
          <cell r="Z168">
            <v>22.602874695567003</v>
          </cell>
          <cell r="AA168">
            <v>8.5069239430000003</v>
          </cell>
          <cell r="AB168">
            <v>25.853959740009223</v>
          </cell>
          <cell r="AC168">
            <v>9.3969053230000004</v>
          </cell>
          <cell r="AD168">
            <v>28.030578167304157</v>
          </cell>
          <cell r="AE168">
            <v>9.8411076689999994</v>
          </cell>
          <cell r="AF168">
            <v>29.550389838827538</v>
          </cell>
          <cell r="AG168">
            <v>10.05121211</v>
          </cell>
        </row>
        <row r="169">
          <cell r="B169" t="str">
            <v>HILL TOP T11 &amp; T12</v>
          </cell>
          <cell r="C169">
            <v>22.9</v>
          </cell>
          <cell r="D169">
            <v>20.5</v>
          </cell>
          <cell r="E169">
            <v>27</v>
          </cell>
          <cell r="F169">
            <v>16.650902313278333</v>
          </cell>
          <cell r="G169">
            <v>4.2888680570000002</v>
          </cell>
          <cell r="H169">
            <v>16.543792219275623</v>
          </cell>
          <cell r="I169">
            <v>4.2733103659999996</v>
          </cell>
          <cell r="J169">
            <v>16.904695394297267</v>
          </cell>
          <cell r="K169">
            <v>4.372953109</v>
          </cell>
          <cell r="L169">
            <v>17.24499062080972</v>
          </cell>
          <cell r="M169">
            <v>4.4870723469999998</v>
          </cell>
          <cell r="N169">
            <v>17.664628991704937</v>
          </cell>
          <cell r="O169">
            <v>4.6287107660000002</v>
          </cell>
          <cell r="P169">
            <v>18.18806644613263</v>
          </cell>
          <cell r="Q169">
            <v>4.8077704929999996</v>
          </cell>
          <cell r="R169">
            <v>18.812301108136104</v>
          </cell>
          <cell r="S169">
            <v>5.0099080039999997</v>
          </cell>
          <cell r="T169">
            <v>19.479683138513646</v>
          </cell>
          <cell r="U169">
            <v>5.2610897960000003</v>
          </cell>
          <cell r="V169">
            <v>20.056681451179141</v>
          </cell>
          <cell r="W169">
            <v>5.5448515980000002</v>
          </cell>
          <cell r="X169">
            <v>20.831432363806371</v>
          </cell>
          <cell r="Y169">
            <v>5.8710060679999998</v>
          </cell>
          <cell r="Z169">
            <v>24.441750092480135</v>
          </cell>
          <cell r="AA169">
            <v>7.5612878649999997</v>
          </cell>
          <cell r="AB169">
            <v>27.363307965647916</v>
          </cell>
          <cell r="AC169">
            <v>9.0463552969999999</v>
          </cell>
          <cell r="AD169">
            <v>28.56939130992339</v>
          </cell>
          <cell r="AE169">
            <v>9.9024452830000005</v>
          </cell>
          <cell r="AF169">
            <v>29.065626639824547</v>
          </cell>
          <cell r="AG169">
            <v>10.424919750000001</v>
          </cell>
        </row>
        <row r="170">
          <cell r="B170" t="str">
            <v>HILL TOP T13</v>
          </cell>
          <cell r="C170">
            <v>12</v>
          </cell>
          <cell r="D170">
            <v>10.8</v>
          </cell>
          <cell r="E170">
            <v>10</v>
          </cell>
          <cell r="F170">
            <v>6.9330793845505676</v>
          </cell>
          <cell r="G170">
            <v>1.772636243</v>
          </cell>
          <cell r="H170">
            <v>6.9819467377662701</v>
          </cell>
          <cell r="I170">
            <v>1.768485723</v>
          </cell>
          <cell r="J170">
            <v>7.1871490077974887</v>
          </cell>
          <cell r="K170">
            <v>1.809565557</v>
          </cell>
          <cell r="L170">
            <v>7.3443290573201647</v>
          </cell>
          <cell r="M170">
            <v>1.858911794</v>
          </cell>
          <cell r="N170">
            <v>7.4824578198702678</v>
          </cell>
          <cell r="O170">
            <v>1.9220114399999999</v>
          </cell>
          <cell r="P170">
            <v>7.6943198465924727</v>
          </cell>
          <cell r="Q170">
            <v>2.0028739209999999</v>
          </cell>
          <cell r="R170">
            <v>7.9528157722682051</v>
          </cell>
          <cell r="S170">
            <v>2.0950007959999999</v>
          </cell>
          <cell r="T170">
            <v>8.1472671698128742</v>
          </cell>
          <cell r="U170">
            <v>2.2107467459999999</v>
          </cell>
          <cell r="V170">
            <v>8.4405949746355784</v>
          </cell>
          <cell r="W170">
            <v>2.3419527229999999</v>
          </cell>
          <cell r="X170">
            <v>8.7650592665992555</v>
          </cell>
          <cell r="Y170">
            <v>2.493198027</v>
          </cell>
          <cell r="Z170">
            <v>10.33944126042684</v>
          </cell>
          <cell r="AA170">
            <v>3.2954039270000002</v>
          </cell>
          <cell r="AB170">
            <v>11.617171741413358</v>
          </cell>
          <cell r="AC170">
            <v>4.0064191750000004</v>
          </cell>
          <cell r="AD170">
            <v>12.089701059216557</v>
          </cell>
          <cell r="AE170">
            <v>4.4173360610000003</v>
          </cell>
          <cell r="AF170">
            <v>12.269558843012147</v>
          </cell>
          <cell r="AG170">
            <v>4.6653226510000003</v>
          </cell>
        </row>
        <row r="171">
          <cell r="B171" t="str">
            <v>HINDLEY GREEN</v>
          </cell>
          <cell r="C171">
            <v>35</v>
          </cell>
          <cell r="D171">
            <v>33</v>
          </cell>
          <cell r="E171">
            <v>42</v>
          </cell>
          <cell r="F171">
            <v>22.235963627888076</v>
          </cell>
          <cell r="G171">
            <v>5.9589979890000002</v>
          </cell>
          <cell r="H171">
            <v>22.433275911446103</v>
          </cell>
          <cell r="I171">
            <v>5.971359477</v>
          </cell>
          <cell r="J171">
            <v>23.312371034666302</v>
          </cell>
          <cell r="K171">
            <v>6.076517011</v>
          </cell>
          <cell r="L171">
            <v>23.709506906643451</v>
          </cell>
          <cell r="M171">
            <v>6.2167071399999996</v>
          </cell>
          <cell r="N171">
            <v>24.14160139839078</v>
          </cell>
          <cell r="O171">
            <v>6.4099638140000001</v>
          </cell>
          <cell r="P171">
            <v>24.573917543674035</v>
          </cell>
          <cell r="Q171">
            <v>6.6736628939999996</v>
          </cell>
          <cell r="R171">
            <v>25.269074689544571</v>
          </cell>
          <cell r="S171">
            <v>6.973155684</v>
          </cell>
          <cell r="T171">
            <v>25.843602809648889</v>
          </cell>
          <cell r="U171">
            <v>7.3472583760000001</v>
          </cell>
          <cell r="V171">
            <v>26.36768412736933</v>
          </cell>
          <cell r="W171">
            <v>7.7752567700000004</v>
          </cell>
          <cell r="X171">
            <v>27.272741981193541</v>
          </cell>
          <cell r="Y171">
            <v>8.2816208489999994</v>
          </cell>
          <cell r="Z171">
            <v>31.050112222469973</v>
          </cell>
          <cell r="AA171">
            <v>10.546416089999999</v>
          </cell>
          <cell r="AB171">
            <v>34.665853931882296</v>
          </cell>
          <cell r="AC171">
            <v>12.462030410000001</v>
          </cell>
          <cell r="AD171">
            <v>36.37564830945675</v>
          </cell>
          <cell r="AE171">
            <v>13.54923894</v>
          </cell>
          <cell r="AF171">
            <v>36.869905246305663</v>
          </cell>
          <cell r="AG171">
            <v>13.94665124</v>
          </cell>
        </row>
        <row r="172">
          <cell r="B172" t="str">
            <v>HOLLINWOOD</v>
          </cell>
          <cell r="C172">
            <v>22.9</v>
          </cell>
          <cell r="D172">
            <v>20.5</v>
          </cell>
          <cell r="E172">
            <v>27.5</v>
          </cell>
          <cell r="F172">
            <v>9.0928475269028244</v>
          </cell>
          <cell r="G172">
            <v>2.8885020789999998</v>
          </cell>
          <cell r="H172">
            <v>9.1959350423918114</v>
          </cell>
          <cell r="I172">
            <v>2.8439048090000001</v>
          </cell>
          <cell r="J172">
            <v>9.5433541012133567</v>
          </cell>
          <cell r="K172">
            <v>2.891103427</v>
          </cell>
          <cell r="L172">
            <v>9.692806578057068</v>
          </cell>
          <cell r="M172">
            <v>2.9390284680000001</v>
          </cell>
          <cell r="N172">
            <v>9.7939212342223509</v>
          </cell>
          <cell r="O172">
            <v>2.9966057479999999</v>
          </cell>
          <cell r="P172">
            <v>9.9698343522053783</v>
          </cell>
          <cell r="Q172">
            <v>3.064300255</v>
          </cell>
          <cell r="R172">
            <v>10.127606390593769</v>
          </cell>
          <cell r="S172">
            <v>3.1361682809999998</v>
          </cell>
          <cell r="T172">
            <v>10.259578434913287</v>
          </cell>
          <cell r="U172">
            <v>3.2222373179999999</v>
          </cell>
          <cell r="V172">
            <v>10.428285280406552</v>
          </cell>
          <cell r="W172">
            <v>3.3171559560000001</v>
          </cell>
          <cell r="X172">
            <v>10.657396404321227</v>
          </cell>
          <cell r="Y172">
            <v>3.4235638829999999</v>
          </cell>
          <cell r="Z172">
            <v>11.578403095276897</v>
          </cell>
          <cell r="AA172">
            <v>3.967254552</v>
          </cell>
          <cell r="AB172">
            <v>12.610856773358263</v>
          </cell>
          <cell r="AC172">
            <v>4.4409997929999996</v>
          </cell>
          <cell r="AD172">
            <v>13.189808330701668</v>
          </cell>
          <cell r="AE172">
            <v>4.7126267329999996</v>
          </cell>
          <cell r="AF172">
            <v>13.508967668468186</v>
          </cell>
          <cell r="AG172">
            <v>4.8681213229999996</v>
          </cell>
        </row>
        <row r="173">
          <cell r="B173" t="str">
            <v>HOLME RD</v>
          </cell>
          <cell r="C173">
            <v>22.9</v>
          </cell>
          <cell r="D173">
            <v>20.5</v>
          </cell>
          <cell r="E173">
            <v>27</v>
          </cell>
          <cell r="F173">
            <v>14.143736971328167</v>
          </cell>
          <cell r="G173">
            <v>3.7924803530000002</v>
          </cell>
          <cell r="H173">
            <v>14.155818321894616</v>
          </cell>
          <cell r="I173">
            <v>3.7621984560000001</v>
          </cell>
          <cell r="J173">
            <v>14.511621509682213</v>
          </cell>
          <cell r="K173">
            <v>3.867741283</v>
          </cell>
          <cell r="L173">
            <v>14.816687986063652</v>
          </cell>
          <cell r="M173">
            <v>3.9899652529999998</v>
          </cell>
          <cell r="N173">
            <v>15.29707796326511</v>
          </cell>
          <cell r="O173">
            <v>4.1433556019999997</v>
          </cell>
          <cell r="P173">
            <v>15.711689753563311</v>
          </cell>
          <cell r="Q173">
            <v>4.3358122979999996</v>
          </cell>
          <cell r="R173">
            <v>16.070592011672318</v>
          </cell>
          <cell r="S173">
            <v>4.5525199250000004</v>
          </cell>
          <cell r="T173">
            <v>16.649988840299635</v>
          </cell>
          <cell r="U173">
            <v>4.8253734030000004</v>
          </cell>
          <cell r="V173">
            <v>17.179368749788971</v>
          </cell>
          <cell r="W173">
            <v>5.1290751090000004</v>
          </cell>
          <cell r="X173">
            <v>17.840986905698365</v>
          </cell>
          <cell r="Y173">
            <v>5.4794870309999997</v>
          </cell>
          <cell r="Z173">
            <v>21.414391915403137</v>
          </cell>
          <cell r="AA173">
            <v>7.3280860289999996</v>
          </cell>
          <cell r="AB173">
            <v>24.139918399885786</v>
          </cell>
          <cell r="AC173">
            <v>8.9314936740000004</v>
          </cell>
          <cell r="AD173">
            <v>24.795013358433621</v>
          </cell>
          <cell r="AE173">
            <v>9.822750138</v>
          </cell>
          <cell r="AF173">
            <v>24.507495250622675</v>
          </cell>
          <cell r="AG173">
            <v>10.325035979999999</v>
          </cell>
        </row>
        <row r="174">
          <cell r="B174" t="str">
            <v>HOLT ST</v>
          </cell>
          <cell r="C174">
            <v>17.5</v>
          </cell>
          <cell r="D174">
            <v>15.8</v>
          </cell>
          <cell r="E174">
            <v>21</v>
          </cell>
          <cell r="F174">
            <v>12.118343185506024</v>
          </cell>
          <cell r="G174">
            <v>2.8613113879999998</v>
          </cell>
          <cell r="H174">
            <v>12.028952690935759</v>
          </cell>
          <cell r="I174">
            <v>2.855660715</v>
          </cell>
          <cell r="J174">
            <v>12.381729187154479</v>
          </cell>
          <cell r="K174">
            <v>2.9274522100000002</v>
          </cell>
          <cell r="L174">
            <v>12.647043547166517</v>
          </cell>
          <cell r="M174">
            <v>3.0189824839999999</v>
          </cell>
          <cell r="N174">
            <v>12.95835042181751</v>
          </cell>
          <cell r="O174">
            <v>3.1378085429999998</v>
          </cell>
          <cell r="P174">
            <v>13.436115598305024</v>
          </cell>
          <cell r="Q174">
            <v>3.2924670589999998</v>
          </cell>
          <cell r="R174">
            <v>13.907930741070331</v>
          </cell>
          <cell r="S174">
            <v>3.471831463</v>
          </cell>
          <cell r="T174">
            <v>14.35085462341425</v>
          </cell>
          <cell r="U174">
            <v>3.7016665450000001</v>
          </cell>
          <cell r="V174">
            <v>14.85947473149119</v>
          </cell>
          <cell r="W174">
            <v>3.9571165370000001</v>
          </cell>
          <cell r="X174">
            <v>15.481007388848109</v>
          </cell>
          <cell r="Y174">
            <v>4.2553579460000002</v>
          </cell>
          <cell r="Z174">
            <v>18.318078023442855</v>
          </cell>
          <cell r="AA174">
            <v>5.4641473749999996</v>
          </cell>
          <cell r="AB174">
            <v>20.418793900268181</v>
          </cell>
          <cell r="AC174">
            <v>6.231742519</v>
          </cell>
          <cell r="AD174">
            <v>21.037958606389417</v>
          </cell>
          <cell r="AE174">
            <v>6.5746987519999998</v>
          </cell>
          <cell r="AF174">
            <v>20.97613432823379</v>
          </cell>
          <cell r="AG174">
            <v>6.7207653560000002</v>
          </cell>
        </row>
        <row r="175">
          <cell r="B175" t="str">
            <v>HURST</v>
          </cell>
          <cell r="C175">
            <v>17.5</v>
          </cell>
          <cell r="D175">
            <v>15.8</v>
          </cell>
          <cell r="E175">
            <v>21</v>
          </cell>
          <cell r="F175">
            <v>10.801299433160235</v>
          </cell>
          <cell r="G175">
            <v>3.3738630180000002</v>
          </cell>
          <cell r="H175">
            <v>10.871661201918648</v>
          </cell>
          <cell r="I175">
            <v>3.3281426289999998</v>
          </cell>
          <cell r="J175">
            <v>11.126949938019258</v>
          </cell>
          <cell r="K175">
            <v>3.3859185169999999</v>
          </cell>
          <cell r="L175">
            <v>11.342351429371712</v>
          </cell>
          <cell r="M175">
            <v>3.450440892</v>
          </cell>
          <cell r="N175">
            <v>11.501609354750251</v>
          </cell>
          <cell r="O175">
            <v>3.532883939</v>
          </cell>
          <cell r="P175">
            <v>11.716677257433753</v>
          </cell>
          <cell r="Q175">
            <v>3.6402214449999999</v>
          </cell>
          <cell r="R175">
            <v>11.995846443791802</v>
          </cell>
          <cell r="S175">
            <v>3.764225272</v>
          </cell>
          <cell r="T175">
            <v>12.320833135337068</v>
          </cell>
          <cell r="U175">
            <v>3.9195672030000002</v>
          </cell>
          <cell r="V175">
            <v>12.603854938335967</v>
          </cell>
          <cell r="W175">
            <v>4.0977796480000004</v>
          </cell>
          <cell r="X175">
            <v>13.008517586376232</v>
          </cell>
          <cell r="Y175">
            <v>4.3016626569999996</v>
          </cell>
          <cell r="Z175">
            <v>14.966783743710435</v>
          </cell>
          <cell r="AA175">
            <v>5.3895186810000002</v>
          </cell>
          <cell r="AB175">
            <v>16.311143966277555</v>
          </cell>
          <cell r="AC175">
            <v>6.0656481739999997</v>
          </cell>
          <cell r="AD175">
            <v>16.754364049314106</v>
          </cell>
          <cell r="AE175">
            <v>6.2677465640000003</v>
          </cell>
          <cell r="AF175">
            <v>16.712004128260567</v>
          </cell>
          <cell r="AG175">
            <v>6.3500148090000001</v>
          </cell>
        </row>
        <row r="176">
          <cell r="B176" t="str">
            <v>HUTTON END &amp; SKELTON C</v>
          </cell>
          <cell r="C176">
            <v>17.399999999999999</v>
          </cell>
          <cell r="D176">
            <v>17.399999999999999</v>
          </cell>
          <cell r="E176">
            <v>27</v>
          </cell>
          <cell r="F176">
            <v>8.7620503819156994</v>
          </cell>
          <cell r="G176">
            <v>2.6361387669999998</v>
          </cell>
          <cell r="H176">
            <v>8.6897203341326552</v>
          </cell>
          <cell r="I176">
            <v>2.6038774779999998</v>
          </cell>
          <cell r="J176">
            <v>8.884128534961814</v>
          </cell>
          <cell r="K176">
            <v>2.6622383300000001</v>
          </cell>
          <cell r="L176">
            <v>9.0398088891282526</v>
          </cell>
          <cell r="M176">
            <v>2.721432182</v>
          </cell>
          <cell r="N176">
            <v>9.2034567864492729</v>
          </cell>
          <cell r="O176">
            <v>2.7787991129999998</v>
          </cell>
          <cell r="P176">
            <v>9.2830189973662343</v>
          </cell>
          <cell r="Q176">
            <v>2.8263117449999999</v>
          </cell>
          <cell r="R176">
            <v>9.4891470299138589</v>
          </cell>
          <cell r="S176">
            <v>2.8763939519999999</v>
          </cell>
          <cell r="T176">
            <v>9.6631385129895406</v>
          </cell>
          <cell r="U176">
            <v>2.936122063</v>
          </cell>
          <cell r="V176">
            <v>9.779372423642581</v>
          </cell>
          <cell r="W176">
            <v>2.9998975049999999</v>
          </cell>
          <cell r="X176">
            <v>9.9041594393995425</v>
          </cell>
          <cell r="Y176">
            <v>3.0778672220000001</v>
          </cell>
          <cell r="Z176">
            <v>11.189222940669834</v>
          </cell>
          <cell r="AA176">
            <v>3.5951447449999998</v>
          </cell>
          <cell r="AB176">
            <v>13.086623192823593</v>
          </cell>
          <cell r="AC176">
            <v>3.942829519</v>
          </cell>
          <cell r="AD176">
            <v>13.51214695065474</v>
          </cell>
          <cell r="AE176">
            <v>4.0723501439999996</v>
          </cell>
          <cell r="AF176">
            <v>13.556076793630705</v>
          </cell>
          <cell r="AG176">
            <v>4.1141570310000004</v>
          </cell>
        </row>
        <row r="177">
          <cell r="B177" t="str">
            <v>HYDE</v>
          </cell>
          <cell r="C177">
            <v>22.9</v>
          </cell>
          <cell r="D177">
            <v>20.5</v>
          </cell>
          <cell r="E177">
            <v>27.5</v>
          </cell>
          <cell r="F177">
            <v>15.581255219575752</v>
          </cell>
          <cell r="G177">
            <v>5.1000557579999999</v>
          </cell>
          <cell r="H177">
            <v>15.419863807682354</v>
          </cell>
          <cell r="I177">
            <v>5.0326742290000004</v>
          </cell>
          <cell r="J177">
            <v>15.559807365174427</v>
          </cell>
          <cell r="K177">
            <v>5.1137615509999996</v>
          </cell>
          <cell r="L177">
            <v>15.794973736160307</v>
          </cell>
          <cell r="M177">
            <v>5.1968431700000002</v>
          </cell>
          <cell r="N177">
            <v>15.947002487851558</v>
          </cell>
          <cell r="O177">
            <v>5.2985415270000003</v>
          </cell>
          <cell r="P177">
            <v>16.221741344493765</v>
          </cell>
          <cell r="Q177">
            <v>5.4204196439999999</v>
          </cell>
          <cell r="R177">
            <v>16.537894922144904</v>
          </cell>
          <cell r="S177">
            <v>5.5568230459999999</v>
          </cell>
          <cell r="T177">
            <v>16.834200948247805</v>
          </cell>
          <cell r="U177">
            <v>5.7199821899999996</v>
          </cell>
          <cell r="V177">
            <v>17.12318798514697</v>
          </cell>
          <cell r="W177">
            <v>5.9023158870000003</v>
          </cell>
          <cell r="X177">
            <v>17.526365308308648</v>
          </cell>
          <cell r="Y177">
            <v>6.1077612400000003</v>
          </cell>
          <cell r="Z177">
            <v>19.307965647140378</v>
          </cell>
          <cell r="AA177">
            <v>7.1131396850000002</v>
          </cell>
          <cell r="AB177">
            <v>21.538663277559845</v>
          </cell>
          <cell r="AC177">
            <v>7.9812171340000004</v>
          </cell>
          <cell r="AD177">
            <v>22.892490518657699</v>
          </cell>
          <cell r="AE177">
            <v>8.4650082419999997</v>
          </cell>
          <cell r="AF177">
            <v>23.742460253511172</v>
          </cell>
          <cell r="AG177">
            <v>8.7355187240000003</v>
          </cell>
        </row>
        <row r="178">
          <cell r="B178" t="str">
            <v>HYNDBURN RD</v>
          </cell>
          <cell r="C178">
            <v>14.7</v>
          </cell>
          <cell r="D178">
            <v>14.7</v>
          </cell>
          <cell r="E178">
            <v>27</v>
          </cell>
          <cell r="F178">
            <v>10.281616654742979</v>
          </cell>
          <cell r="G178">
            <v>2.95283125</v>
          </cell>
          <cell r="H178">
            <v>10.064028318201819</v>
          </cell>
          <cell r="I178">
            <v>2.8852928150000001</v>
          </cell>
          <cell r="J178">
            <v>10.173074617653313</v>
          </cell>
          <cell r="K178">
            <v>2.9186591559999999</v>
          </cell>
          <cell r="L178">
            <v>10.263275465486567</v>
          </cell>
          <cell r="M178">
            <v>2.950303597</v>
          </cell>
          <cell r="N178">
            <v>10.363693035004081</v>
          </cell>
          <cell r="O178">
            <v>2.9873519850000001</v>
          </cell>
          <cell r="P178">
            <v>10.486211856830455</v>
          </cell>
          <cell r="Q178">
            <v>3.030475145</v>
          </cell>
          <cell r="R178">
            <v>10.606568245009294</v>
          </cell>
          <cell r="S178">
            <v>3.0749483369999999</v>
          </cell>
          <cell r="T178">
            <v>10.729227108991394</v>
          </cell>
          <cell r="U178">
            <v>3.1295094109999999</v>
          </cell>
          <cell r="V178">
            <v>10.844190639752258</v>
          </cell>
          <cell r="W178">
            <v>3.1872859149999999</v>
          </cell>
          <cell r="X178">
            <v>10.985324187679813</v>
          </cell>
          <cell r="Y178">
            <v>3.2536426770000002</v>
          </cell>
          <cell r="Z178">
            <v>11.477241970966308</v>
          </cell>
          <cell r="AA178">
            <v>3.535621237</v>
          </cell>
          <cell r="AB178">
            <v>12.507140802444933</v>
          </cell>
          <cell r="AC178">
            <v>3.7614088099999998</v>
          </cell>
          <cell r="AD178">
            <v>13.227827658930783</v>
          </cell>
          <cell r="AE178">
            <v>3.86737983</v>
          </cell>
          <cell r="AF178">
            <v>13.754199345002695</v>
          </cell>
          <cell r="AG178">
            <v>3.9024426490000002</v>
          </cell>
        </row>
        <row r="179">
          <cell r="B179" t="str">
            <v>INDIA ST</v>
          </cell>
          <cell r="C179">
            <v>22.9</v>
          </cell>
          <cell r="D179">
            <v>23</v>
          </cell>
          <cell r="E179">
            <v>27.5</v>
          </cell>
          <cell r="F179">
            <v>9.3684133380788097</v>
          </cell>
          <cell r="G179">
            <v>2.5370082090000001</v>
          </cell>
          <cell r="H179">
            <v>9.3835562323421247</v>
          </cell>
          <cell r="I179">
            <v>2.5114625849999999</v>
          </cell>
          <cell r="J179">
            <v>9.6061268957679165</v>
          </cell>
          <cell r="K179">
            <v>2.5598453399999999</v>
          </cell>
          <cell r="L179">
            <v>9.7329538708642467</v>
          </cell>
          <cell r="M179">
            <v>2.6152328709999999</v>
          </cell>
          <cell r="N179">
            <v>9.948310482222416</v>
          </cell>
          <cell r="O179">
            <v>2.6852591700000001</v>
          </cell>
          <cell r="P179">
            <v>10.121474253679974</v>
          </cell>
          <cell r="Q179">
            <v>2.7734082249999998</v>
          </cell>
          <cell r="R179">
            <v>10.278149692640902</v>
          </cell>
          <cell r="S179">
            <v>2.8721301079999999</v>
          </cell>
          <cell r="T179">
            <v>10.526767570734533</v>
          </cell>
          <cell r="U179">
            <v>2.995476311</v>
          </cell>
          <cell r="V179">
            <v>10.779262669056774</v>
          </cell>
          <cell r="W179">
            <v>3.1347944999999999</v>
          </cell>
          <cell r="X179">
            <v>11.081667521807608</v>
          </cell>
          <cell r="Y179">
            <v>3.2935973729999999</v>
          </cell>
          <cell r="Z179">
            <v>12.401838979343673</v>
          </cell>
          <cell r="AA179">
            <v>4.0881217029999997</v>
          </cell>
          <cell r="AB179">
            <v>13.9208076996497</v>
          </cell>
          <cell r="AC179">
            <v>4.7864536839999996</v>
          </cell>
          <cell r="AD179">
            <v>14.698228342410118</v>
          </cell>
          <cell r="AE179">
            <v>5.1760223720000003</v>
          </cell>
          <cell r="AF179">
            <v>15.015110896924851</v>
          </cell>
          <cell r="AG179">
            <v>5.394029153</v>
          </cell>
        </row>
        <row r="180">
          <cell r="B180" t="str">
            <v>INGLETON</v>
          </cell>
          <cell r="C180">
            <v>4</v>
          </cell>
          <cell r="D180">
            <v>4</v>
          </cell>
          <cell r="E180">
            <v>12</v>
          </cell>
          <cell r="F180">
            <v>2.2148928477479735</v>
          </cell>
          <cell r="G180">
            <v>0.54151543800000002</v>
          </cell>
          <cell r="H180">
            <v>2.1543910714543637</v>
          </cell>
          <cell r="I180">
            <v>0.55329358100000003</v>
          </cell>
          <cell r="J180">
            <v>2.2277290789933017</v>
          </cell>
          <cell r="K180">
            <v>0.57072676899999997</v>
          </cell>
          <cell r="L180">
            <v>2.2664611192642536</v>
          </cell>
          <cell r="M180">
            <v>0.59096937299999996</v>
          </cell>
          <cell r="N180">
            <v>2.3032415979532748</v>
          </cell>
          <cell r="O180">
            <v>0.61528894099999998</v>
          </cell>
          <cell r="P180">
            <v>2.3766524149232291</v>
          </cell>
          <cell r="Q180">
            <v>0.64382426000000004</v>
          </cell>
          <cell r="R180">
            <v>2.4326401598678213</v>
          </cell>
          <cell r="S180">
            <v>0.67450348400000004</v>
          </cell>
          <cell r="T180">
            <v>2.4966956874600932</v>
          </cell>
          <cell r="U180">
            <v>0.70980787400000001</v>
          </cell>
          <cell r="V180">
            <v>2.5403339092119719</v>
          </cell>
          <cell r="W180">
            <v>0.74785852600000002</v>
          </cell>
          <cell r="X180">
            <v>2.6315831557670242</v>
          </cell>
          <cell r="Y180">
            <v>0.79188566299999996</v>
          </cell>
          <cell r="Z180">
            <v>3.0218912872027941</v>
          </cell>
          <cell r="AA180">
            <v>1.011106396</v>
          </cell>
          <cell r="AB180">
            <v>3.5711499687330233</v>
          </cell>
          <cell r="AC180">
            <v>1.1771939090000001</v>
          </cell>
          <cell r="AD180">
            <v>3.8476218048526389</v>
          </cell>
          <cell r="AE180">
            <v>1.2662939529999999</v>
          </cell>
          <cell r="AF180">
            <v>4.0318646423725291</v>
          </cell>
          <cell r="AG180">
            <v>1.3179941589999999</v>
          </cell>
        </row>
        <row r="181">
          <cell r="B181" t="str">
            <v>IRLAM</v>
          </cell>
          <cell r="C181">
            <v>22.9</v>
          </cell>
          <cell r="D181">
            <v>20.5</v>
          </cell>
          <cell r="E181">
            <v>27</v>
          </cell>
          <cell r="F181">
            <v>16.400912364747942</v>
          </cell>
          <cell r="G181">
            <v>5.3845576089999998</v>
          </cell>
          <cell r="H181">
            <v>16.519677924194866</v>
          </cell>
          <cell r="I181">
            <v>5.3266774000000003</v>
          </cell>
          <cell r="J181">
            <v>17.130932805455981</v>
          </cell>
          <cell r="K181">
            <v>5.4287804770000001</v>
          </cell>
          <cell r="L181">
            <v>17.519660960940161</v>
          </cell>
          <cell r="M181">
            <v>5.5335183949999998</v>
          </cell>
          <cell r="N181">
            <v>18.150283576397332</v>
          </cell>
          <cell r="O181">
            <v>5.6596317630000001</v>
          </cell>
          <cell r="P181">
            <v>18.37225564917529</v>
          </cell>
          <cell r="Q181">
            <v>5.8177622729999996</v>
          </cell>
          <cell r="R181">
            <v>18.391589722308144</v>
          </cell>
          <cell r="S181">
            <v>5.9914640879999999</v>
          </cell>
          <cell r="T181">
            <v>18.872331706452943</v>
          </cell>
          <cell r="U181">
            <v>6.1995257710000002</v>
          </cell>
          <cell r="V181">
            <v>19.461955878637291</v>
          </cell>
          <cell r="W181">
            <v>6.4332569499999996</v>
          </cell>
          <cell r="X181">
            <v>20.087379948936299</v>
          </cell>
          <cell r="Y181">
            <v>6.7022452440000002</v>
          </cell>
          <cell r="Z181">
            <v>22.742968824357231</v>
          </cell>
          <cell r="AA181">
            <v>8.0898631650000006</v>
          </cell>
          <cell r="AB181">
            <v>25.905663701444887</v>
          </cell>
          <cell r="AC181">
            <v>9.2722333599999995</v>
          </cell>
          <cell r="AD181">
            <v>27.738292435733158</v>
          </cell>
          <cell r="AE181">
            <v>9.9279620749999999</v>
          </cell>
          <cell r="AF181">
            <v>29.318545622384992</v>
          </cell>
          <cell r="AG181">
            <v>10.3219349</v>
          </cell>
        </row>
        <row r="182">
          <cell r="B182" t="str">
            <v>JAMES ST</v>
          </cell>
          <cell r="C182">
            <v>22.9</v>
          </cell>
          <cell r="D182">
            <v>20.5</v>
          </cell>
          <cell r="E182">
            <v>27</v>
          </cell>
          <cell r="F182">
            <v>17.090359175138833</v>
          </cell>
          <cell r="G182">
            <v>5.326613365</v>
          </cell>
          <cell r="H182">
            <v>16.913928487563986</v>
          </cell>
          <cell r="I182">
            <v>5.259460518</v>
          </cell>
          <cell r="J182">
            <v>17.110798237671382</v>
          </cell>
          <cell r="K182">
            <v>5.3559913019999996</v>
          </cell>
          <cell r="L182">
            <v>17.451181378891011</v>
          </cell>
          <cell r="M182">
            <v>5.4516789079999999</v>
          </cell>
          <cell r="N182">
            <v>17.884005379266462</v>
          </cell>
          <cell r="O182">
            <v>5.5559605879999996</v>
          </cell>
          <cell r="P182">
            <v>18.276302622162532</v>
          </cell>
          <cell r="Q182">
            <v>5.6656213839999996</v>
          </cell>
          <cell r="R182">
            <v>18.468062289754656</v>
          </cell>
          <cell r="S182">
            <v>5.7810388279999998</v>
          </cell>
          <cell r="T182">
            <v>18.962693531567279</v>
          </cell>
          <cell r="U182">
            <v>5.9099715010000002</v>
          </cell>
          <cell r="V182">
            <v>19.337940008258354</v>
          </cell>
          <cell r="W182">
            <v>6.0515391699999999</v>
          </cell>
          <cell r="X182">
            <v>19.745302680237362</v>
          </cell>
          <cell r="Y182">
            <v>6.2042914009999999</v>
          </cell>
          <cell r="Z182">
            <v>21.52296916981394</v>
          </cell>
          <cell r="AA182">
            <v>6.8025025809999997</v>
          </cell>
          <cell r="AB182">
            <v>24.942177329627253</v>
          </cell>
          <cell r="AC182">
            <v>7.2576356630000003</v>
          </cell>
          <cell r="AD182">
            <v>27.30610403171325</v>
          </cell>
          <cell r="AE182">
            <v>7.464541519</v>
          </cell>
          <cell r="AF182">
            <v>29.094254245842077</v>
          </cell>
          <cell r="AG182">
            <v>7.534278671</v>
          </cell>
        </row>
        <row r="183">
          <cell r="B183" t="str">
            <v>KAY ST</v>
          </cell>
          <cell r="C183">
            <v>22.9</v>
          </cell>
          <cell r="D183">
            <v>20.5</v>
          </cell>
          <cell r="E183">
            <v>27</v>
          </cell>
          <cell r="F183">
            <v>9.0449972468648845</v>
          </cell>
          <cell r="G183">
            <v>2.3282234810000002</v>
          </cell>
          <cell r="H183">
            <v>9.0477639110386967</v>
          </cell>
          <cell r="I183">
            <v>2.3031018749999999</v>
          </cell>
          <cell r="J183">
            <v>9.2165737950445905</v>
          </cell>
          <cell r="K183">
            <v>2.3435684110000001</v>
          </cell>
          <cell r="L183">
            <v>9.3515811233198622</v>
          </cell>
          <cell r="M183">
            <v>2.394993854</v>
          </cell>
          <cell r="N183">
            <v>9.4858749752958662</v>
          </cell>
          <cell r="O183">
            <v>2.462128952</v>
          </cell>
          <cell r="P183">
            <v>9.6861157168990246</v>
          </cell>
          <cell r="Q183">
            <v>2.5493246730000001</v>
          </cell>
          <cell r="R183">
            <v>9.8984451823498869</v>
          </cell>
          <cell r="S183">
            <v>2.6488638689999999</v>
          </cell>
          <cell r="T183">
            <v>10.15261950609419</v>
          </cell>
          <cell r="U183">
            <v>2.776999424</v>
          </cell>
          <cell r="V183">
            <v>10.402152704542653</v>
          </cell>
          <cell r="W183">
            <v>2.9219936359999998</v>
          </cell>
          <cell r="X183">
            <v>10.691197777649256</v>
          </cell>
          <cell r="Y183">
            <v>3.0908678589999998</v>
          </cell>
          <cell r="Z183">
            <v>12.165529035711778</v>
          </cell>
          <cell r="AA183">
            <v>3.9693365900000002</v>
          </cell>
          <cell r="AB183">
            <v>13.444602731506087</v>
          </cell>
          <cell r="AC183">
            <v>4.7459412160000003</v>
          </cell>
          <cell r="AD183">
            <v>13.864210209736797</v>
          </cell>
          <cell r="AE183">
            <v>5.1780666819999999</v>
          </cell>
          <cell r="AF183">
            <v>13.856036692639197</v>
          </cell>
          <cell r="AG183">
            <v>5.4168784460000001</v>
          </cell>
        </row>
        <row r="184">
          <cell r="B184" t="str">
            <v>KENDAL</v>
          </cell>
          <cell r="C184">
            <v>22.9</v>
          </cell>
          <cell r="D184">
            <v>20.5</v>
          </cell>
          <cell r="E184">
            <v>27</v>
          </cell>
          <cell r="F184">
            <v>18.645050656246354</v>
          </cell>
          <cell r="G184">
            <v>5.5111222010000001</v>
          </cell>
          <cell r="H184">
            <v>18.552209322339422</v>
          </cell>
          <cell r="I184">
            <v>5.4474436539999997</v>
          </cell>
          <cell r="J184">
            <v>18.672121994645714</v>
          </cell>
          <cell r="K184">
            <v>5.5259453680000004</v>
          </cell>
          <cell r="L184">
            <v>18.878099298448895</v>
          </cell>
          <cell r="M184">
            <v>5.6148180959999996</v>
          </cell>
          <cell r="N184">
            <v>19.238387526192511</v>
          </cell>
          <cell r="O184">
            <v>5.7321049100000003</v>
          </cell>
          <cell r="P184">
            <v>19.548115505621031</v>
          </cell>
          <cell r="Q184">
            <v>5.879526136</v>
          </cell>
          <cell r="R184">
            <v>19.797535502524319</v>
          </cell>
          <cell r="S184">
            <v>6.0487572859999998</v>
          </cell>
          <cell r="T184">
            <v>20.252729944564148</v>
          </cell>
          <cell r="U184">
            <v>6.26056963</v>
          </cell>
          <cell r="V184">
            <v>20.665805435054526</v>
          </cell>
          <cell r="W184">
            <v>6.4997419059999997</v>
          </cell>
          <cell r="X184">
            <v>21.179279315640866</v>
          </cell>
          <cell r="Y184">
            <v>6.7767995389999998</v>
          </cell>
          <cell r="Z184">
            <v>23.763539771088574</v>
          </cell>
          <cell r="AA184">
            <v>8.1647133600000004</v>
          </cell>
          <cell r="AB184">
            <v>27.06883306069637</v>
          </cell>
          <cell r="AC184">
            <v>9.3736195050000006</v>
          </cell>
          <cell r="AD184">
            <v>28.472608119780428</v>
          </cell>
          <cell r="AE184">
            <v>10.00510424</v>
          </cell>
          <cell r="AF184">
            <v>29.134144305067302</v>
          </cell>
          <cell r="AG184">
            <v>10.3395709</v>
          </cell>
        </row>
        <row r="185">
          <cell r="B185" t="str">
            <v>KESWICK</v>
          </cell>
          <cell r="C185">
            <v>9.5</v>
          </cell>
          <cell r="D185">
            <v>9.5</v>
          </cell>
          <cell r="E185">
            <v>17.5</v>
          </cell>
          <cell r="F185">
            <v>10.412629502507878</v>
          </cell>
          <cell r="G185">
            <v>1.409740676</v>
          </cell>
          <cell r="H185">
            <v>10.293881360428484</v>
          </cell>
          <cell r="I185">
            <v>1.4178471530000001</v>
          </cell>
          <cell r="J185">
            <v>10.572541858469251</v>
          </cell>
          <cell r="K185">
            <v>1.4550435909999999</v>
          </cell>
          <cell r="L185">
            <v>10.698950940540838</v>
          </cell>
          <cell r="M185">
            <v>1.5004996230000001</v>
          </cell>
          <cell r="N185">
            <v>10.849160009255144</v>
          </cell>
          <cell r="O185">
            <v>1.5585732830000001</v>
          </cell>
          <cell r="P185">
            <v>10.991686575231274</v>
          </cell>
          <cell r="Q185">
            <v>1.636207186</v>
          </cell>
          <cell r="R185">
            <v>11.185980168207649</v>
          </cell>
          <cell r="S185">
            <v>1.7203075080000001</v>
          </cell>
          <cell r="T185">
            <v>11.374051720361642</v>
          </cell>
          <cell r="U185">
            <v>1.8221038570000001</v>
          </cell>
          <cell r="V185">
            <v>11.490705360502766</v>
          </cell>
          <cell r="W185">
            <v>1.9351188500000001</v>
          </cell>
          <cell r="X185">
            <v>11.71085489375263</v>
          </cell>
          <cell r="Y185">
            <v>2.073139319</v>
          </cell>
          <cell r="Z185">
            <v>12.684674472420394</v>
          </cell>
          <cell r="AA185">
            <v>2.8772202259999999</v>
          </cell>
          <cell r="AB185">
            <v>14.520636746588062</v>
          </cell>
          <cell r="AC185">
            <v>3.5985421739999999</v>
          </cell>
          <cell r="AD185">
            <v>15.738347514757553</v>
          </cell>
          <cell r="AE185">
            <v>3.9381482239999999</v>
          </cell>
          <cell r="AF185">
            <v>16.57651221189564</v>
          </cell>
          <cell r="AG185">
            <v>4.0851499840000001</v>
          </cell>
        </row>
        <row r="186">
          <cell r="B186" t="str">
            <v>KINGSWAY</v>
          </cell>
          <cell r="C186">
            <v>38</v>
          </cell>
          <cell r="D186">
            <v>34</v>
          </cell>
          <cell r="E186">
            <v>45</v>
          </cell>
          <cell r="F186">
            <v>4.6679013561519849</v>
          </cell>
          <cell r="G186">
            <v>1.9548213290000001</v>
          </cell>
          <cell r="H186">
            <v>4.7484789015459263</v>
          </cell>
          <cell r="I186">
            <v>1.8947393130000001</v>
          </cell>
          <cell r="J186">
            <v>4.969715024443059</v>
          </cell>
          <cell r="K186">
            <v>1.925309564</v>
          </cell>
          <cell r="L186">
            <v>4.9868802735258919</v>
          </cell>
          <cell r="M186">
            <v>1.9453544890000001</v>
          </cell>
          <cell r="N186">
            <v>5.0218091888642435</v>
          </cell>
          <cell r="O186">
            <v>1.9622906689999999</v>
          </cell>
          <cell r="P186">
            <v>5.0703124348639035</v>
          </cell>
          <cell r="Q186">
            <v>1.9772170650000001</v>
          </cell>
          <cell r="R186">
            <v>5.1064858849588592</v>
          </cell>
          <cell r="S186">
            <v>1.989390754</v>
          </cell>
          <cell r="T186">
            <v>5.1131840735429304</v>
          </cell>
          <cell r="U186">
            <v>1.9997365970000001</v>
          </cell>
          <cell r="V186">
            <v>5.1632872753554704</v>
          </cell>
          <cell r="W186">
            <v>2.0083419199999999</v>
          </cell>
          <cell r="X186">
            <v>5.1809869738215966</v>
          </cell>
          <cell r="Y186">
            <v>2.0153109059999998</v>
          </cell>
          <cell r="Z186">
            <v>5.1700649053952592</v>
          </cell>
          <cell r="AA186">
            <v>2.030578878</v>
          </cell>
          <cell r="AB186">
            <v>5.211517183632508</v>
          </cell>
          <cell r="AC186">
            <v>2.0281418360000001</v>
          </cell>
          <cell r="AD186">
            <v>5.2151054000651893</v>
          </cell>
          <cell r="AE186">
            <v>2.0137495950000002</v>
          </cell>
          <cell r="AF186">
            <v>5.2397477885282679</v>
          </cell>
          <cell r="AG186">
            <v>1.9876014710000001</v>
          </cell>
        </row>
        <row r="187">
          <cell r="B187" t="str">
            <v>KINKRY HILL</v>
          </cell>
          <cell r="C187">
            <v>1.5</v>
          </cell>
          <cell r="D187">
            <v>1.5</v>
          </cell>
          <cell r="E187">
            <v>3</v>
          </cell>
          <cell r="F187">
            <v>0.71099453345174046</v>
          </cell>
          <cell r="G187">
            <v>6.3232508000000007E-2</v>
          </cell>
          <cell r="H187">
            <v>0.70262735725329906</v>
          </cell>
          <cell r="I187">
            <v>7.0097382999999999E-2</v>
          </cell>
          <cell r="J187">
            <v>0.71427176989101648</v>
          </cell>
          <cell r="K187">
            <v>7.9198788000000006E-2</v>
          </cell>
          <cell r="L187">
            <v>0.72937827272453482</v>
          </cell>
          <cell r="M187">
            <v>8.9369742000000002E-2</v>
          </cell>
          <cell r="N187">
            <v>0.74961224254587577</v>
          </cell>
          <cell r="O187">
            <v>0.10038319599999999</v>
          </cell>
          <cell r="P187">
            <v>0.76254604906546164</v>
          </cell>
          <cell r="Q187">
            <v>0.112835044</v>
          </cell>
          <cell r="R187">
            <v>0.78107924108016424</v>
          </cell>
          <cell r="S187">
            <v>0.12561162100000001</v>
          </cell>
          <cell r="T187">
            <v>0.80201861363884341</v>
          </cell>
          <cell r="U187">
            <v>0.13776350600000001</v>
          </cell>
          <cell r="V187">
            <v>0.82115506905335311</v>
          </cell>
          <cell r="W187">
            <v>0.14746039899999999</v>
          </cell>
          <cell r="X187">
            <v>0.84571106119184325</v>
          </cell>
          <cell r="Y187">
            <v>0.15855688200000001</v>
          </cell>
          <cell r="Z187">
            <v>1.0391298326393974</v>
          </cell>
          <cell r="AA187">
            <v>0.213397115</v>
          </cell>
          <cell r="AB187">
            <v>1.3010052678854258</v>
          </cell>
          <cell r="AC187">
            <v>0.26438558099999998</v>
          </cell>
          <cell r="AD187">
            <v>1.3697805055949042</v>
          </cell>
          <cell r="AE187">
            <v>0.28838497800000001</v>
          </cell>
          <cell r="AF187">
            <v>1.3805748950177685</v>
          </cell>
          <cell r="AG187">
            <v>0.30017732600000002</v>
          </cell>
        </row>
        <row r="188">
          <cell r="B188" t="str">
            <v>KIRKBY LONSDALE</v>
          </cell>
          <cell r="C188">
            <v>8</v>
          </cell>
          <cell r="D188">
            <v>6.8</v>
          </cell>
          <cell r="E188">
            <v>12</v>
          </cell>
          <cell r="F188">
            <v>6.5376264017537524</v>
          </cell>
          <cell r="G188">
            <v>1.556142613</v>
          </cell>
          <cell r="H188">
            <v>6.4703965901500995</v>
          </cell>
          <cell r="I188">
            <v>1.55245104</v>
          </cell>
          <cell r="J188">
            <v>6.738982606271529</v>
          </cell>
          <cell r="K188">
            <v>1.5898247839999999</v>
          </cell>
          <cell r="L188">
            <v>6.7921115687587736</v>
          </cell>
          <cell r="M188">
            <v>1.6313635259999999</v>
          </cell>
          <cell r="N188">
            <v>6.8444877926289474</v>
          </cell>
          <cell r="O188">
            <v>1.6809541729999999</v>
          </cell>
          <cell r="P188">
            <v>6.9974180623966014</v>
          </cell>
          <cell r="Q188">
            <v>1.7361123279999999</v>
          </cell>
          <cell r="R188">
            <v>7.0996467480871539</v>
          </cell>
          <cell r="S188">
            <v>1.793630783</v>
          </cell>
          <cell r="T188">
            <v>7.2324176937257096</v>
          </cell>
          <cell r="U188">
            <v>1.8629373709999999</v>
          </cell>
          <cell r="V188">
            <v>7.3121383706001737</v>
          </cell>
          <cell r="W188">
            <v>1.9369254490000001</v>
          </cell>
          <cell r="X188">
            <v>7.4650486406739871</v>
          </cell>
          <cell r="Y188">
            <v>2.0187758709999999</v>
          </cell>
          <cell r="Z188">
            <v>8.3260049945041246</v>
          </cell>
          <cell r="AA188">
            <v>2.3387954629999999</v>
          </cell>
          <cell r="AB188">
            <v>9.402780731958881</v>
          </cell>
          <cell r="AC188">
            <v>2.6076383729999999</v>
          </cell>
          <cell r="AD188">
            <v>9.8275855585307532</v>
          </cell>
          <cell r="AE188">
            <v>2.7358526589999999</v>
          </cell>
          <cell r="AF188">
            <v>10.010088626569949</v>
          </cell>
          <cell r="AG188">
            <v>2.794569144</v>
          </cell>
        </row>
        <row r="189">
          <cell r="B189" t="str">
            <v>KIRKBY MOOR</v>
          </cell>
          <cell r="C189">
            <v>4</v>
          </cell>
          <cell r="D189">
            <v>4</v>
          </cell>
          <cell r="E189">
            <v>7.5</v>
          </cell>
          <cell r="F189">
            <v>1.7231865685668057</v>
          </cell>
          <cell r="G189">
            <v>1.8993485000000001E-2</v>
          </cell>
          <cell r="H189">
            <v>1.7070728958802142</v>
          </cell>
          <cell r="I189">
            <v>3.3723276000000003E-2</v>
          </cell>
          <cell r="J189">
            <v>1.7359012813605501</v>
          </cell>
          <cell r="K189">
            <v>4.9401204999999997E-2</v>
          </cell>
          <cell r="L189">
            <v>1.7215539842604457</v>
          </cell>
          <cell r="M189">
            <v>6.6657369999999994E-2</v>
          </cell>
          <cell r="N189">
            <v>1.7701153420259201</v>
          </cell>
          <cell r="O189">
            <v>8.3618037000000006E-2</v>
          </cell>
          <cell r="P189">
            <v>1.807884100373057</v>
          </cell>
          <cell r="Q189">
            <v>0.10435658</v>
          </cell>
          <cell r="R189">
            <v>1.8243283027518884</v>
          </cell>
          <cell r="S189">
            <v>0.12703488499999999</v>
          </cell>
          <cell r="T189">
            <v>1.8845599796831536</v>
          </cell>
          <cell r="U189">
            <v>0.154074138</v>
          </cell>
          <cell r="V189">
            <v>1.9161352757101966</v>
          </cell>
          <cell r="W189">
            <v>0.182952742</v>
          </cell>
          <cell r="X189">
            <v>1.9507713357058201</v>
          </cell>
          <cell r="Y189">
            <v>0.21411487400000001</v>
          </cell>
          <cell r="Z189">
            <v>2.1078115537207962</v>
          </cell>
          <cell r="AA189">
            <v>0.35338870300000003</v>
          </cell>
          <cell r="AB189">
            <v>2.2968872087974379</v>
          </cell>
          <cell r="AC189">
            <v>0.46983845000000002</v>
          </cell>
          <cell r="AD189">
            <v>2.4760795586930526</v>
          </cell>
          <cell r="AE189">
            <v>0.53392506299999998</v>
          </cell>
          <cell r="AF189">
            <v>2.6444467793595683</v>
          </cell>
          <cell r="AG189">
            <v>0.57037278199999997</v>
          </cell>
        </row>
        <row r="190">
          <cell r="B190" t="str">
            <v>KIRKBY STEPHEN</v>
          </cell>
          <cell r="C190">
            <v>15</v>
          </cell>
          <cell r="D190">
            <v>13.3</v>
          </cell>
          <cell r="E190">
            <v>17.5</v>
          </cell>
          <cell r="F190">
            <v>6.1368361560533478</v>
          </cell>
          <cell r="G190">
            <v>0.20127827400000001</v>
          </cell>
          <cell r="H190">
            <v>6.141813290024837</v>
          </cell>
          <cell r="I190">
            <v>0.236833497</v>
          </cell>
          <cell r="J190">
            <v>6.3112513978550284</v>
          </cell>
          <cell r="K190">
            <v>0.28443009600000002</v>
          </cell>
          <cell r="L190">
            <v>6.4477240271534164</v>
          </cell>
          <cell r="M190">
            <v>0.34103861699999999</v>
          </cell>
          <cell r="N190">
            <v>6.5914443489535959</v>
          </cell>
          <cell r="O190">
            <v>0.39319887399999998</v>
          </cell>
          <cell r="P190">
            <v>6.773172508010461</v>
          </cell>
          <cell r="Q190">
            <v>0.44671539999999998</v>
          </cell>
          <cell r="R190">
            <v>6.9439496845451067</v>
          </cell>
          <cell r="S190">
            <v>0.50507226100000002</v>
          </cell>
          <cell r="T190">
            <v>7.1372843154851227</v>
          </cell>
          <cell r="U190">
            <v>0.57098421799999999</v>
          </cell>
          <cell r="V190">
            <v>7.3138673950334603</v>
          </cell>
          <cell r="W190">
            <v>0.64392400999999999</v>
          </cell>
          <cell r="X190">
            <v>7.5561827256799328</v>
          </cell>
          <cell r="Y190">
            <v>0.72860870300000002</v>
          </cell>
          <cell r="Z190">
            <v>9.298951784308203</v>
          </cell>
          <cell r="AA190">
            <v>1.1918618009999999</v>
          </cell>
          <cell r="AB190">
            <v>11.958512934604746</v>
          </cell>
          <cell r="AC190">
            <v>1.6266547920000001</v>
          </cell>
          <cell r="AD190">
            <v>13.10383633935775</v>
          </cell>
          <cell r="AE190">
            <v>1.840733207</v>
          </cell>
          <cell r="AF190">
            <v>13.645833864692033</v>
          </cell>
          <cell r="AG190">
            <v>1.9519617570000001</v>
          </cell>
        </row>
        <row r="191">
          <cell r="B191" t="str">
            <v>KIRKBY THORE</v>
          </cell>
          <cell r="C191">
            <v>15.8</v>
          </cell>
          <cell r="D191">
            <v>15.8</v>
          </cell>
          <cell r="E191">
            <v>27</v>
          </cell>
          <cell r="F191">
            <v>9.4639317385604613</v>
          </cell>
          <cell r="G191">
            <v>2.8491383240000001</v>
          </cell>
          <cell r="H191">
            <v>9.3191716186090385</v>
          </cell>
          <cell r="I191">
            <v>2.8225322319999999</v>
          </cell>
          <cell r="J191">
            <v>9.3877200101585938</v>
          </cell>
          <cell r="K191">
            <v>2.867326877</v>
          </cell>
          <cell r="L191">
            <v>9.5601955084311268</v>
          </cell>
          <cell r="M191">
            <v>2.911269602</v>
          </cell>
          <cell r="N191">
            <v>9.6468950520531145</v>
          </cell>
          <cell r="O191">
            <v>2.9619464980000001</v>
          </cell>
          <cell r="P191">
            <v>9.7195542770144119</v>
          </cell>
          <cell r="Q191">
            <v>3.0185114959999999</v>
          </cell>
          <cell r="R191">
            <v>9.9427732251351983</v>
          </cell>
          <cell r="S191">
            <v>3.0751091829999999</v>
          </cell>
          <cell r="T191">
            <v>10.081443207207808</v>
          </cell>
          <cell r="U191">
            <v>3.139878028</v>
          </cell>
          <cell r="V191">
            <v>10.120043532315391</v>
          </cell>
          <cell r="W191">
            <v>3.2050725980000001</v>
          </cell>
          <cell r="X191">
            <v>10.222477051431314</v>
          </cell>
          <cell r="Y191">
            <v>3.2702620840000001</v>
          </cell>
          <cell r="Z191">
            <v>11.008031363139677</v>
          </cell>
          <cell r="AA191">
            <v>3.5810244999999998</v>
          </cell>
          <cell r="AB191">
            <v>11.845765275716818</v>
          </cell>
          <cell r="AC191">
            <v>3.880427836</v>
          </cell>
          <cell r="AD191">
            <v>12.142627970867599</v>
          </cell>
          <cell r="AE191">
            <v>4.0017426760000001</v>
          </cell>
          <cell r="AF191">
            <v>12.12081387722669</v>
          </cell>
          <cell r="AG191">
            <v>4.0607687600000002</v>
          </cell>
        </row>
        <row r="192">
          <cell r="B192" t="str">
            <v>KIRKHALL LANE</v>
          </cell>
          <cell r="C192">
            <v>16.7</v>
          </cell>
          <cell r="D192">
            <v>16.7</v>
          </cell>
          <cell r="E192">
            <v>19</v>
          </cell>
          <cell r="F192">
            <v>10.576169038085578</v>
          </cell>
          <cell r="G192">
            <v>2.5847134889999999</v>
          </cell>
          <cell r="H192">
            <v>10.542656012686443</v>
          </cell>
          <cell r="I192">
            <v>2.5778673200000002</v>
          </cell>
          <cell r="J192">
            <v>10.673688264772291</v>
          </cell>
          <cell r="K192">
            <v>2.626892137</v>
          </cell>
          <cell r="L192">
            <v>10.804968053575346</v>
          </cell>
          <cell r="M192">
            <v>2.6869962850000002</v>
          </cell>
          <cell r="N192">
            <v>11.020864586717568</v>
          </cell>
          <cell r="O192">
            <v>2.7656535020000002</v>
          </cell>
          <cell r="P192">
            <v>11.317667692861871</v>
          </cell>
          <cell r="Q192">
            <v>2.8669260379999999</v>
          </cell>
          <cell r="R192">
            <v>11.665471806004296</v>
          </cell>
          <cell r="S192">
            <v>2.9818621780000001</v>
          </cell>
          <cell r="T192">
            <v>11.831779665892874</v>
          </cell>
          <cell r="U192">
            <v>3.1272153029999998</v>
          </cell>
          <cell r="V192">
            <v>12.113091309368089</v>
          </cell>
          <cell r="W192">
            <v>3.290531042</v>
          </cell>
          <cell r="X192">
            <v>12.534946653319649</v>
          </cell>
          <cell r="Y192">
            <v>3.477284305</v>
          </cell>
          <cell r="Z192">
            <v>14.203096038178339</v>
          </cell>
          <cell r="AA192">
            <v>4.493829249</v>
          </cell>
          <cell r="AB192">
            <v>15.580889114142295</v>
          </cell>
          <cell r="AC192">
            <v>5.3554049810000004</v>
          </cell>
          <cell r="AD192">
            <v>16.084082503989471</v>
          </cell>
          <cell r="AE192">
            <v>5.5959672999999999</v>
          </cell>
          <cell r="AF192">
            <v>16.149927751831402</v>
          </cell>
          <cell r="AG192">
            <v>5.700526794</v>
          </cell>
        </row>
        <row r="193">
          <cell r="B193" t="str">
            <v>KITT GREEN</v>
          </cell>
          <cell r="C193">
            <v>20.5</v>
          </cell>
          <cell r="D193">
            <v>18</v>
          </cell>
          <cell r="E193">
            <v>27.5</v>
          </cell>
          <cell r="F193">
            <v>15.229679253960287</v>
          </cell>
          <cell r="G193">
            <v>4.2819408860000001</v>
          </cell>
          <cell r="H193">
            <v>14.985455675617187</v>
          </cell>
          <cell r="I193">
            <v>4.1958820579999996</v>
          </cell>
          <cell r="J193">
            <v>15.203710152800534</v>
          </cell>
          <cell r="K193">
            <v>4.2503226569999999</v>
          </cell>
          <cell r="L193">
            <v>15.359586227220039</v>
          </cell>
          <cell r="M193">
            <v>4.2998303299999998</v>
          </cell>
          <cell r="N193">
            <v>15.52393754966892</v>
          </cell>
          <cell r="O193">
            <v>4.3584224310000002</v>
          </cell>
          <cell r="P193">
            <v>15.729622161496097</v>
          </cell>
          <cell r="Q193">
            <v>4.4298079230000003</v>
          </cell>
          <cell r="R193">
            <v>15.883343622783189</v>
          </cell>
          <cell r="S193">
            <v>4.5074438130000001</v>
          </cell>
          <cell r="T193">
            <v>16.096689426471116</v>
          </cell>
          <cell r="U193">
            <v>4.5975670309999996</v>
          </cell>
          <cell r="V193">
            <v>16.279766996865874</v>
          </cell>
          <cell r="W193">
            <v>4.6979713109999999</v>
          </cell>
          <cell r="X193">
            <v>16.4936504645027</v>
          </cell>
          <cell r="Y193">
            <v>4.8138948609999996</v>
          </cell>
          <cell r="Z193">
            <v>17.463884526437916</v>
          </cell>
          <cell r="AA193">
            <v>5.420591559</v>
          </cell>
          <cell r="AB193">
            <v>18.663621359338443</v>
          </cell>
          <cell r="AC193">
            <v>5.8875858589999996</v>
          </cell>
          <cell r="AD193">
            <v>19.329956957266077</v>
          </cell>
          <cell r="AE193">
            <v>6.1099922849999997</v>
          </cell>
          <cell r="AF193">
            <v>19.727472111479251</v>
          </cell>
          <cell r="AG193">
            <v>6.2059668859999997</v>
          </cell>
        </row>
        <row r="194">
          <cell r="B194" t="str">
            <v>KNOTT MILL</v>
          </cell>
          <cell r="C194">
            <v>22.9</v>
          </cell>
          <cell r="D194">
            <v>20.5</v>
          </cell>
          <cell r="E194">
            <v>27.5</v>
          </cell>
          <cell r="F194">
            <v>18.652528005262756</v>
          </cell>
          <cell r="G194">
            <v>6.3924149269999999</v>
          </cell>
          <cell r="H194">
            <v>19.897532402239317</v>
          </cell>
          <cell r="I194">
            <v>6.3157398300000001</v>
          </cell>
          <cell r="J194">
            <v>21.470225307263952</v>
          </cell>
          <cell r="K194">
            <v>6.4255832530000001</v>
          </cell>
          <cell r="L194">
            <v>21.837057632212886</v>
          </cell>
          <cell r="M194">
            <v>6.5289656440000003</v>
          </cell>
          <cell r="N194">
            <v>22.167498017481165</v>
          </cell>
          <cell r="O194">
            <v>6.6436855789999996</v>
          </cell>
          <cell r="P194">
            <v>22.531519086234784</v>
          </cell>
          <cell r="Q194">
            <v>6.7711251399999997</v>
          </cell>
          <cell r="R194">
            <v>22.921565548001748</v>
          </cell>
          <cell r="S194">
            <v>6.9031159730000002</v>
          </cell>
          <cell r="T194">
            <v>23.349753677191977</v>
          </cell>
          <cell r="U194">
            <v>7.0462992020000002</v>
          </cell>
          <cell r="V194">
            <v>23.76217770115532</v>
          </cell>
          <cell r="W194">
            <v>7.194824058</v>
          </cell>
          <cell r="X194">
            <v>24.216857973953537</v>
          </cell>
          <cell r="Y194">
            <v>7.3506147229999996</v>
          </cell>
          <cell r="Z194">
            <v>26.556289581856724</v>
          </cell>
          <cell r="AA194">
            <v>8.0559858139999996</v>
          </cell>
          <cell r="AB194">
            <v>29.521008448951353</v>
          </cell>
          <cell r="AC194">
            <v>8.6243772490000001</v>
          </cell>
          <cell r="AD194">
            <v>31.445691732661246</v>
          </cell>
          <cell r="AE194">
            <v>8.9317025759999993</v>
          </cell>
          <cell r="AF194">
            <v>33.080917853312371</v>
          </cell>
          <cell r="AG194">
            <v>9.1486789000000002</v>
          </cell>
        </row>
        <row r="195">
          <cell r="B195" t="str">
            <v>LAMBERHEAD</v>
          </cell>
          <cell r="C195">
            <v>22.9</v>
          </cell>
          <cell r="D195">
            <v>20.5</v>
          </cell>
          <cell r="E195">
            <v>27.5</v>
          </cell>
          <cell r="F195">
            <v>10.838908675566802</v>
          </cell>
          <cell r="G195">
            <v>2.2809861379999998</v>
          </cell>
          <cell r="H195">
            <v>11.440662736869387</v>
          </cell>
          <cell r="I195">
            <v>2.2637226529999999</v>
          </cell>
          <cell r="J195">
            <v>12.386002943602479</v>
          </cell>
          <cell r="K195">
            <v>2.323759473</v>
          </cell>
          <cell r="L195">
            <v>12.669765884065168</v>
          </cell>
          <cell r="M195">
            <v>2.3963368479999998</v>
          </cell>
          <cell r="N195">
            <v>12.95047900815795</v>
          </cell>
          <cell r="O195">
            <v>2.488758802</v>
          </cell>
          <cell r="P195">
            <v>13.28013778910111</v>
          </cell>
          <cell r="Q195">
            <v>2.6082329510000002</v>
          </cell>
          <cell r="R195">
            <v>13.621331199787786</v>
          </cell>
          <cell r="S195">
            <v>2.746746081</v>
          </cell>
          <cell r="T195">
            <v>14.019334539388582</v>
          </cell>
          <cell r="U195">
            <v>2.9232904820000001</v>
          </cell>
          <cell r="V195">
            <v>14.430010610507539</v>
          </cell>
          <cell r="W195">
            <v>3.125331342</v>
          </cell>
          <cell r="X195">
            <v>14.876577753709668</v>
          </cell>
          <cell r="Y195">
            <v>3.3605533090000002</v>
          </cell>
          <cell r="Z195">
            <v>17.074900356532467</v>
          </cell>
          <cell r="AA195">
            <v>4.6059216220000003</v>
          </cell>
          <cell r="AB195">
            <v>18.601651388044061</v>
          </cell>
          <cell r="AC195">
            <v>5.7185178969999999</v>
          </cell>
          <cell r="AD195">
            <v>18.970297588831691</v>
          </cell>
          <cell r="AE195">
            <v>6.0432442279999998</v>
          </cell>
          <cell r="AF195">
            <v>18.816723787195087</v>
          </cell>
          <cell r="AG195">
            <v>6.1796600389999998</v>
          </cell>
        </row>
        <row r="196">
          <cell r="B196" t="str">
            <v>LANCASTER</v>
          </cell>
          <cell r="C196">
            <v>22.9</v>
          </cell>
          <cell r="D196">
            <v>20.5</v>
          </cell>
          <cell r="E196">
            <v>27</v>
          </cell>
          <cell r="F196">
            <v>17.816823147461569</v>
          </cell>
          <cell r="G196">
            <v>6.4809520630000002</v>
          </cell>
          <cell r="H196">
            <v>17.589618246523539</v>
          </cell>
          <cell r="I196">
            <v>6.350469307</v>
          </cell>
          <cell r="J196">
            <v>18.030148749218625</v>
          </cell>
          <cell r="K196">
            <v>6.4322391479999999</v>
          </cell>
          <cell r="L196">
            <v>18.258758635132736</v>
          </cell>
          <cell r="M196">
            <v>6.5120818939999996</v>
          </cell>
          <cell r="N196">
            <v>18.464739232989245</v>
          </cell>
          <cell r="O196">
            <v>6.6134944659999997</v>
          </cell>
          <cell r="P196">
            <v>18.808659670422944</v>
          </cell>
          <cell r="Q196">
            <v>6.7351427660000001</v>
          </cell>
          <cell r="R196">
            <v>19.234392850858757</v>
          </cell>
          <cell r="S196">
            <v>6.8674990180000002</v>
          </cell>
          <cell r="T196">
            <v>19.542128047674215</v>
          </cell>
          <cell r="U196">
            <v>7.0290112320000002</v>
          </cell>
          <cell r="V196">
            <v>19.938978976319852</v>
          </cell>
          <cell r="W196">
            <v>7.2011096930000003</v>
          </cell>
          <cell r="X196">
            <v>20.387857547955154</v>
          </cell>
          <cell r="Y196">
            <v>7.3935364589999999</v>
          </cell>
          <cell r="Z196">
            <v>22.528091439232746</v>
          </cell>
          <cell r="AA196">
            <v>8.3435767060000003</v>
          </cell>
          <cell r="AB196">
            <v>24.908014015445545</v>
          </cell>
          <cell r="AC196">
            <v>9.1253836380000006</v>
          </cell>
          <cell r="AD196">
            <v>25.808842016367951</v>
          </cell>
          <cell r="AE196">
            <v>9.5088249509999994</v>
          </cell>
          <cell r="AF196">
            <v>26.108399331522268</v>
          </cell>
          <cell r="AG196">
            <v>9.6875777920000008</v>
          </cell>
        </row>
        <row r="197">
          <cell r="B197" t="str">
            <v>LANGLEY</v>
          </cell>
          <cell r="C197">
            <v>22.9</v>
          </cell>
          <cell r="D197">
            <v>20.5</v>
          </cell>
          <cell r="E197">
            <v>27.5</v>
          </cell>
          <cell r="F197">
            <v>13.531776960364011</v>
          </cell>
          <cell r="G197">
            <v>3.9606585619999999</v>
          </cell>
          <cell r="H197">
            <v>13.823783827601666</v>
          </cell>
          <cell r="I197">
            <v>3.9136082879999998</v>
          </cell>
          <cell r="J197">
            <v>14.415479703900269</v>
          </cell>
          <cell r="K197">
            <v>3.9821612879999999</v>
          </cell>
          <cell r="L197">
            <v>14.662828866656442</v>
          </cell>
          <cell r="M197">
            <v>4.0563608750000002</v>
          </cell>
          <cell r="N197">
            <v>14.865212830774366</v>
          </cell>
          <cell r="O197">
            <v>4.1515764710000003</v>
          </cell>
          <cell r="P197">
            <v>15.208061752953338</v>
          </cell>
          <cell r="Q197">
            <v>4.2750686949999999</v>
          </cell>
          <cell r="R197">
            <v>15.552019835783904</v>
          </cell>
          <cell r="S197">
            <v>4.4139391760000004</v>
          </cell>
          <cell r="T197">
            <v>15.886227911252368</v>
          </cell>
          <cell r="U197">
            <v>4.5868278829999998</v>
          </cell>
          <cell r="V197">
            <v>16.305618452259697</v>
          </cell>
          <cell r="W197">
            <v>4.7813937080000004</v>
          </cell>
          <cell r="X197">
            <v>16.820786305401594</v>
          </cell>
          <cell r="Y197">
            <v>5.004292016</v>
          </cell>
          <cell r="Z197">
            <v>19.144583833273082</v>
          </cell>
          <cell r="AA197">
            <v>6.1726608479999996</v>
          </cell>
          <cell r="AB197">
            <v>21.190360921709665</v>
          </cell>
          <cell r="AC197">
            <v>7.2027438200000002</v>
          </cell>
          <cell r="AD197">
            <v>22.138388230765354</v>
          </cell>
          <cell r="AE197">
            <v>7.7913370229999996</v>
          </cell>
          <cell r="AF197">
            <v>22.53827385922818</v>
          </cell>
          <cell r="AG197">
            <v>8.1312488500000004</v>
          </cell>
        </row>
        <row r="198">
          <cell r="B198" t="str">
            <v>LANGROYD RD</v>
          </cell>
          <cell r="C198">
            <v>22.9</v>
          </cell>
          <cell r="D198">
            <v>20.5</v>
          </cell>
          <cell r="E198">
            <v>27.5</v>
          </cell>
          <cell r="F198">
            <v>11.873870553790841</v>
          </cell>
          <cell r="G198">
            <v>3.2366311909999999</v>
          </cell>
          <cell r="H198">
            <v>11.790026844423249</v>
          </cell>
          <cell r="I198">
            <v>3.2068679439999999</v>
          </cell>
          <cell r="J198">
            <v>11.916070760201093</v>
          </cell>
          <cell r="K198">
            <v>3.2509409800000002</v>
          </cell>
          <cell r="L198">
            <v>12.026217399405716</v>
          </cell>
          <cell r="M198">
            <v>3.3004887009999999</v>
          </cell>
          <cell r="N198">
            <v>12.191676616951934</v>
          </cell>
          <cell r="O198">
            <v>3.369326874</v>
          </cell>
          <cell r="P198">
            <v>12.382584421792139</v>
          </cell>
          <cell r="Q198">
            <v>3.4582160000000002</v>
          </cell>
          <cell r="R198">
            <v>12.601343513440533</v>
          </cell>
          <cell r="S198">
            <v>3.56204396</v>
          </cell>
          <cell r="T198">
            <v>12.838601286801032</v>
          </cell>
          <cell r="U198">
            <v>3.6914711750000002</v>
          </cell>
          <cell r="V198">
            <v>13.12223838354039</v>
          </cell>
          <cell r="W198">
            <v>3.838977087</v>
          </cell>
          <cell r="X198">
            <v>13.445884903884517</v>
          </cell>
          <cell r="Y198">
            <v>4.0115940720000003</v>
          </cell>
          <cell r="Z198">
            <v>15.018025581635024</v>
          </cell>
          <cell r="AA198">
            <v>4.873321754</v>
          </cell>
          <cell r="AB198">
            <v>16.724992723512891</v>
          </cell>
          <cell r="AC198">
            <v>5.6185201400000002</v>
          </cell>
          <cell r="AD198">
            <v>17.52777586654631</v>
          </cell>
          <cell r="AE198">
            <v>6.023576222</v>
          </cell>
          <cell r="AF198">
            <v>17.825119951434793</v>
          </cell>
          <cell r="AG198">
            <v>6.2397521820000001</v>
          </cell>
        </row>
        <row r="199">
          <cell r="B199" t="str">
            <v>LEIGH</v>
          </cell>
          <cell r="C199">
            <v>10</v>
          </cell>
          <cell r="D199">
            <v>10</v>
          </cell>
          <cell r="E199">
            <v>18</v>
          </cell>
          <cell r="F199">
            <v>5.2748190303983185</v>
          </cell>
          <cell r="G199">
            <v>1.1014151860000001</v>
          </cell>
          <cell r="H199">
            <v>5.4865976116718498</v>
          </cell>
          <cell r="I199">
            <v>1.098939222</v>
          </cell>
          <cell r="J199">
            <v>5.8268220396286932</v>
          </cell>
          <cell r="K199">
            <v>1.1113511229999999</v>
          </cell>
          <cell r="L199">
            <v>5.9126408547327856</v>
          </cell>
          <cell r="M199">
            <v>1.12771763</v>
          </cell>
          <cell r="N199">
            <v>5.9800363945644621</v>
          </cell>
          <cell r="O199">
            <v>1.1520730210000001</v>
          </cell>
          <cell r="P199">
            <v>6.1123461041558711</v>
          </cell>
          <cell r="Q199">
            <v>1.1875499970000001</v>
          </cell>
          <cell r="R199">
            <v>6.209665450294108</v>
          </cell>
          <cell r="S199">
            <v>1.227052112</v>
          </cell>
          <cell r="T199">
            <v>6.290292968901408</v>
          </cell>
          <cell r="U199">
            <v>1.275122587</v>
          </cell>
          <cell r="V199">
            <v>6.3915390855468006</v>
          </cell>
          <cell r="W199">
            <v>1.3309628</v>
          </cell>
          <cell r="X199">
            <v>6.5303697334224298</v>
          </cell>
          <cell r="Y199">
            <v>1.3994219750000001</v>
          </cell>
          <cell r="Z199">
            <v>7.1771606087319322</v>
          </cell>
          <cell r="AA199">
            <v>1.699760924</v>
          </cell>
          <cell r="AB199">
            <v>7.9765883383175575</v>
          </cell>
          <cell r="AC199">
            <v>1.9448027240000001</v>
          </cell>
          <cell r="AD199">
            <v>8.4244384607642395</v>
          </cell>
          <cell r="AE199">
            <v>2.0786934700000002</v>
          </cell>
          <cell r="AF199">
            <v>8.7200801557606944</v>
          </cell>
          <cell r="AG199">
            <v>2.1537834610000002</v>
          </cell>
        </row>
        <row r="200">
          <cell r="B200" t="str">
            <v>LEVENSHULME</v>
          </cell>
          <cell r="C200">
            <v>17.5</v>
          </cell>
          <cell r="D200">
            <v>15.8</v>
          </cell>
          <cell r="E200">
            <v>21</v>
          </cell>
          <cell r="F200">
            <v>12.021162840225774</v>
          </cell>
          <cell r="G200">
            <v>3.610881977</v>
          </cell>
          <cell r="H200">
            <v>12.147794427716592</v>
          </cell>
          <cell r="I200">
            <v>3.5836805940000001</v>
          </cell>
          <cell r="J200">
            <v>12.505104546980121</v>
          </cell>
          <cell r="K200">
            <v>3.6573591730000001</v>
          </cell>
          <cell r="L200">
            <v>12.680281507474131</v>
          </cell>
          <cell r="M200">
            <v>3.7405530040000001</v>
          </cell>
          <cell r="N200">
            <v>12.895395508640867</v>
          </cell>
          <cell r="O200">
            <v>3.844587669</v>
          </cell>
          <cell r="P200">
            <v>13.265677485621209</v>
          </cell>
          <cell r="Q200">
            <v>3.9748280710000001</v>
          </cell>
          <cell r="R200">
            <v>13.589119525868604</v>
          </cell>
          <cell r="S200">
            <v>4.1212685039999997</v>
          </cell>
          <cell r="T200">
            <v>13.99505309425354</v>
          </cell>
          <cell r="U200">
            <v>4.2992190409999997</v>
          </cell>
          <cell r="V200">
            <v>14.428084276557311</v>
          </cell>
          <cell r="W200">
            <v>4.499238912</v>
          </cell>
          <cell r="X200">
            <v>15.009189661259345</v>
          </cell>
          <cell r="Y200">
            <v>4.7277882939999998</v>
          </cell>
          <cell r="Z200">
            <v>17.521525088643159</v>
          </cell>
          <cell r="AA200">
            <v>5.8913494069999999</v>
          </cell>
          <cell r="AB200">
            <v>19.687529693874318</v>
          </cell>
          <cell r="AC200">
            <v>6.9039395509999997</v>
          </cell>
          <cell r="AD200">
            <v>20.778628327738183</v>
          </cell>
          <cell r="AE200">
            <v>7.4997207870000002</v>
          </cell>
          <cell r="AF200">
            <v>21.417429517245999</v>
          </cell>
          <cell r="AG200">
            <v>7.8705222570000002</v>
          </cell>
        </row>
        <row r="201">
          <cell r="B201" t="str">
            <v>LEYLAND NATIONAL</v>
          </cell>
          <cell r="C201">
            <v>20.5</v>
          </cell>
          <cell r="D201">
            <v>18</v>
          </cell>
          <cell r="E201">
            <v>27</v>
          </cell>
          <cell r="F201">
            <v>4.5481845453495273</v>
          </cell>
          <cell r="G201">
            <v>0.40400260799999999</v>
          </cell>
          <cell r="H201">
            <v>4.4023615101410378</v>
          </cell>
          <cell r="I201">
            <v>0.43478724899999999</v>
          </cell>
          <cell r="J201">
            <v>4.5229729221458657</v>
          </cell>
          <cell r="K201">
            <v>0.480724502</v>
          </cell>
          <cell r="L201">
            <v>4.5356385128168526</v>
          </cell>
          <cell r="M201">
            <v>0.52971358800000001</v>
          </cell>
          <cell r="N201">
            <v>4.5739266999259653</v>
          </cell>
          <cell r="O201">
            <v>0.582069956</v>
          </cell>
          <cell r="P201">
            <v>4.6288723755854617</v>
          </cell>
          <cell r="Q201">
            <v>0.64096576699999996</v>
          </cell>
          <cell r="R201">
            <v>4.7121097801262541</v>
          </cell>
          <cell r="S201">
            <v>0.70048300500000005</v>
          </cell>
          <cell r="T201">
            <v>4.7498848859434224</v>
          </cell>
          <cell r="U201">
            <v>0.76718276699999999</v>
          </cell>
          <cell r="V201">
            <v>4.8315815104472728</v>
          </cell>
          <cell r="W201">
            <v>0.833061787</v>
          </cell>
          <cell r="X201">
            <v>4.9129630751282525</v>
          </cell>
          <cell r="Y201">
            <v>0.86122141200000002</v>
          </cell>
          <cell r="Z201">
            <v>5.0938836898625874</v>
          </cell>
          <cell r="AA201">
            <v>1.004691665</v>
          </cell>
          <cell r="AB201">
            <v>6.0543791217167175</v>
          </cell>
          <cell r="AC201">
            <v>1.1260613340000001</v>
          </cell>
          <cell r="AD201">
            <v>6.723714049796814</v>
          </cell>
          <cell r="AE201">
            <v>1.1756767340000001</v>
          </cell>
          <cell r="AF201">
            <v>7.2160826574906842</v>
          </cell>
          <cell r="AG201">
            <v>1.189115049</v>
          </cell>
        </row>
        <row r="202">
          <cell r="B202" t="str">
            <v>LITTLE HULTON</v>
          </cell>
          <cell r="C202">
            <v>17</v>
          </cell>
          <cell r="D202">
            <v>15.8</v>
          </cell>
          <cell r="E202">
            <v>21</v>
          </cell>
          <cell r="F202">
            <v>12.943680835146322</v>
          </cell>
          <cell r="G202">
            <v>3.3436536819999998</v>
          </cell>
          <cell r="H202">
            <v>13.300807814004122</v>
          </cell>
          <cell r="I202">
            <v>3.321436909</v>
          </cell>
          <cell r="J202">
            <v>14.034024735917576</v>
          </cell>
          <cell r="K202">
            <v>3.3982236280000002</v>
          </cell>
          <cell r="L202">
            <v>14.286511695727366</v>
          </cell>
          <cell r="M202">
            <v>3.4853256990000001</v>
          </cell>
          <cell r="N202">
            <v>14.928465498925208</v>
          </cell>
          <cell r="O202">
            <v>3.5938910640000001</v>
          </cell>
          <cell r="P202">
            <v>15.683475253674125</v>
          </cell>
          <cell r="Q202">
            <v>3.7312387010000001</v>
          </cell>
          <cell r="R202">
            <v>16.968012688301087</v>
          </cell>
          <cell r="S202">
            <v>3.8871030659999999</v>
          </cell>
          <cell r="T202">
            <v>18.24940021317629</v>
          </cell>
          <cell r="U202">
            <v>4.0811987939999996</v>
          </cell>
          <cell r="V202">
            <v>19.299737254594024</v>
          </cell>
          <cell r="W202">
            <v>4.3014886160000003</v>
          </cell>
          <cell r="X202">
            <v>20.409675639992187</v>
          </cell>
          <cell r="Y202">
            <v>4.5487503699999996</v>
          </cell>
          <cell r="Z202">
            <v>23.460257334721309</v>
          </cell>
          <cell r="AA202">
            <v>5.4136829730000002</v>
          </cell>
          <cell r="AB202">
            <v>25.619554638904358</v>
          </cell>
          <cell r="AC202">
            <v>6.2816168680000004</v>
          </cell>
          <cell r="AD202">
            <v>26.633790675632177</v>
          </cell>
          <cell r="AE202">
            <v>6.8255871170000004</v>
          </cell>
          <cell r="AF202">
            <v>27.134184600277766</v>
          </cell>
          <cell r="AG202">
            <v>7.0928421750000004</v>
          </cell>
        </row>
        <row r="203">
          <cell r="B203" t="str">
            <v>LITTLE SALKELD</v>
          </cell>
          <cell r="C203">
            <v>13</v>
          </cell>
          <cell r="D203">
            <v>10.5</v>
          </cell>
          <cell r="E203">
            <v>15</v>
          </cell>
          <cell r="F203">
            <v>6.4476405056566346</v>
          </cell>
          <cell r="G203">
            <v>1.3949502140000001</v>
          </cell>
          <cell r="H203">
            <v>6.424091007594364</v>
          </cell>
          <cell r="I203">
            <v>1.390000669</v>
          </cell>
          <cell r="J203">
            <v>6.5294422037454583</v>
          </cell>
          <cell r="K203">
            <v>1.428241098</v>
          </cell>
          <cell r="L203">
            <v>6.6014266433589315</v>
          </cell>
          <cell r="M203">
            <v>1.4714305409999999</v>
          </cell>
          <cell r="N203">
            <v>6.6991463850560553</v>
          </cell>
          <cell r="O203">
            <v>1.523075339</v>
          </cell>
          <cell r="P203">
            <v>6.8038403939529752</v>
          </cell>
          <cell r="Q203">
            <v>1.585490096</v>
          </cell>
          <cell r="R203">
            <v>6.9686148087170423</v>
          </cell>
          <cell r="S203">
            <v>1.652862625</v>
          </cell>
          <cell r="T203">
            <v>7.1145995350913775</v>
          </cell>
          <cell r="U203">
            <v>1.7307495989999999</v>
          </cell>
          <cell r="V203">
            <v>7.2368450459848503</v>
          </cell>
          <cell r="W203">
            <v>1.8131041560000001</v>
          </cell>
          <cell r="X203">
            <v>7.397087075735203</v>
          </cell>
          <cell r="Y203">
            <v>1.9046502380000001</v>
          </cell>
          <cell r="Z203">
            <v>8.4676776522510853</v>
          </cell>
          <cell r="AA203">
            <v>2.38852127</v>
          </cell>
          <cell r="AB203">
            <v>10.017994550694834</v>
          </cell>
          <cell r="AC203">
            <v>2.7481792330000001</v>
          </cell>
          <cell r="AD203">
            <v>10.540433110387312</v>
          </cell>
          <cell r="AE203">
            <v>2.9239162840000001</v>
          </cell>
          <cell r="AF203">
            <v>10.878199106908218</v>
          </cell>
          <cell r="AG203">
            <v>3.0142269179999999</v>
          </cell>
        </row>
        <row r="204">
          <cell r="B204" t="str">
            <v>LITTLEBOROUGH</v>
          </cell>
          <cell r="C204">
            <v>17.5</v>
          </cell>
          <cell r="D204">
            <v>15.8</v>
          </cell>
          <cell r="E204">
            <v>21</v>
          </cell>
          <cell r="F204">
            <v>13.471308329765874</v>
          </cell>
          <cell r="G204">
            <v>4.2816983249999998</v>
          </cell>
          <cell r="H204">
            <v>13.680221146616752</v>
          </cell>
          <cell r="I204">
            <v>4.2139629059999999</v>
          </cell>
          <cell r="J204">
            <v>14.093588444900538</v>
          </cell>
          <cell r="K204">
            <v>4.2813916550000002</v>
          </cell>
          <cell r="L204">
            <v>14.345135367523834</v>
          </cell>
          <cell r="M204">
            <v>4.3503857750000003</v>
          </cell>
          <cell r="N204">
            <v>14.508520371617605</v>
          </cell>
          <cell r="O204">
            <v>4.4353123400000003</v>
          </cell>
          <cell r="P204">
            <v>14.794502418160615</v>
          </cell>
          <cell r="Q204">
            <v>4.5404968669999999</v>
          </cell>
          <cell r="R204">
            <v>14.989369417519057</v>
          </cell>
          <cell r="S204">
            <v>4.6572336410000004</v>
          </cell>
          <cell r="T204">
            <v>15.389455394406486</v>
          </cell>
          <cell r="U204">
            <v>4.8010221849999999</v>
          </cell>
          <cell r="V204">
            <v>15.702122682465019</v>
          </cell>
          <cell r="W204">
            <v>4.962522506</v>
          </cell>
          <cell r="X204">
            <v>15.95107159378181</v>
          </cell>
          <cell r="Y204">
            <v>5.1469293340000002</v>
          </cell>
          <cell r="Z204">
            <v>17.480202504671354</v>
          </cell>
          <cell r="AA204">
            <v>6.0891574610000001</v>
          </cell>
          <cell r="AB204">
            <v>18.907017100758885</v>
          </cell>
          <cell r="AC204">
            <v>6.9148219280000003</v>
          </cell>
          <cell r="AD204">
            <v>19.538484560895988</v>
          </cell>
          <cell r="AE204">
            <v>7.3815948860000002</v>
          </cell>
          <cell r="AF204">
            <v>19.835291262287761</v>
          </cell>
          <cell r="AG204">
            <v>7.6485486509999996</v>
          </cell>
        </row>
        <row r="205">
          <cell r="B205" t="str">
            <v>LONGFORD BRIDGE</v>
          </cell>
          <cell r="C205">
            <v>22.9</v>
          </cell>
          <cell r="D205">
            <v>20.5</v>
          </cell>
          <cell r="E205">
            <v>27.5</v>
          </cell>
          <cell r="F205">
            <v>10.964511246761573</v>
          </cell>
          <cell r="G205">
            <v>3.1122640100000001</v>
          </cell>
          <cell r="H205">
            <v>11.745444449776691</v>
          </cell>
          <cell r="I205">
            <v>3.1142395359999999</v>
          </cell>
          <cell r="J205">
            <v>12.708543294264281</v>
          </cell>
          <cell r="K205">
            <v>3.163093135</v>
          </cell>
          <cell r="L205">
            <v>12.933040125680003</v>
          </cell>
          <cell r="M205">
            <v>3.2287990729999998</v>
          </cell>
          <cell r="N205">
            <v>13.161926568923295</v>
          </cell>
          <cell r="O205">
            <v>3.3202094560000002</v>
          </cell>
          <cell r="P205">
            <v>13.467194454805187</v>
          </cell>
          <cell r="Q205">
            <v>3.4470954790000001</v>
          </cell>
          <cell r="R205">
            <v>13.783454069503769</v>
          </cell>
          <cell r="S205">
            <v>3.59172628</v>
          </cell>
          <cell r="T205">
            <v>14.148055963645618</v>
          </cell>
          <cell r="U205">
            <v>3.7709133389999998</v>
          </cell>
          <cell r="V205">
            <v>14.554326464103218</v>
          </cell>
          <cell r="W205">
            <v>3.9783585499999998</v>
          </cell>
          <cell r="X205">
            <v>15.01832484988288</v>
          </cell>
          <cell r="Y205">
            <v>4.2328975179999997</v>
          </cell>
          <cell r="Z205">
            <v>17.388429793150422</v>
          </cell>
          <cell r="AA205">
            <v>5.6253821259999999</v>
          </cell>
          <cell r="AB205">
            <v>19.644553940721927</v>
          </cell>
          <cell r="AC205">
            <v>6.654138455</v>
          </cell>
          <cell r="AD205">
            <v>20.57791598718434</v>
          </cell>
          <cell r="AE205">
            <v>7.2385114560000003</v>
          </cell>
          <cell r="AF205">
            <v>21.011751980652434</v>
          </cell>
          <cell r="AG205">
            <v>7.589516734</v>
          </cell>
        </row>
        <row r="206">
          <cell r="B206" t="str">
            <v>LONGRIDGE</v>
          </cell>
          <cell r="C206">
            <v>22.9</v>
          </cell>
          <cell r="D206">
            <v>20.5</v>
          </cell>
          <cell r="E206">
            <v>27</v>
          </cell>
          <cell r="F206">
            <v>11.374302154639881</v>
          </cell>
          <cell r="G206">
            <v>3.634133968</v>
          </cell>
          <cell r="H206">
            <v>11.547030668020824</v>
          </cell>
          <cell r="I206">
            <v>3.5944372069999999</v>
          </cell>
          <cell r="J206">
            <v>11.975178877998594</v>
          </cell>
          <cell r="K206">
            <v>3.6531598490000001</v>
          </cell>
          <cell r="L206">
            <v>12.14328173249522</v>
          </cell>
          <cell r="M206">
            <v>3.718449085</v>
          </cell>
          <cell r="N206">
            <v>12.284906453850157</v>
          </cell>
          <cell r="O206">
            <v>3.8001561910000001</v>
          </cell>
          <cell r="P206">
            <v>12.591010064112744</v>
          </cell>
          <cell r="Q206">
            <v>3.8997775429999999</v>
          </cell>
          <cell r="R206">
            <v>12.855592546215577</v>
          </cell>
          <cell r="S206">
            <v>4.0123631949999998</v>
          </cell>
          <cell r="T206">
            <v>13.140894779287706</v>
          </cell>
          <cell r="U206">
            <v>4.1514857249999997</v>
          </cell>
          <cell r="V206">
            <v>13.404822150074871</v>
          </cell>
          <cell r="W206">
            <v>4.3071575419999997</v>
          </cell>
          <cell r="X206">
            <v>13.83038594774818</v>
          </cell>
          <cell r="Y206">
            <v>4.4871689940000001</v>
          </cell>
          <cell r="Z206">
            <v>16.226954284077287</v>
          </cell>
          <cell r="AA206">
            <v>5.4050379499999996</v>
          </cell>
          <cell r="AB206">
            <v>18.813901156535863</v>
          </cell>
          <cell r="AC206">
            <v>6.148985691</v>
          </cell>
          <cell r="AD206">
            <v>19.805844390384056</v>
          </cell>
          <cell r="AE206">
            <v>6.4306830689999996</v>
          </cell>
          <cell r="AF206">
            <v>20.106476948061598</v>
          </cell>
          <cell r="AG206">
            <v>6.5786253629999996</v>
          </cell>
        </row>
        <row r="207">
          <cell r="B207" t="str">
            <v>LONGSIGHT</v>
          </cell>
          <cell r="C207">
            <v>22.9</v>
          </cell>
          <cell r="D207">
            <v>20.5</v>
          </cell>
          <cell r="E207">
            <v>27</v>
          </cell>
          <cell r="F207">
            <v>16.938044262913643</v>
          </cell>
          <cell r="G207">
            <v>5.498917187</v>
          </cell>
          <cell r="H207">
            <v>17.002057797060548</v>
          </cell>
          <cell r="I207">
            <v>5.4279586440000003</v>
          </cell>
          <cell r="J207">
            <v>17.376250887607473</v>
          </cell>
          <cell r="K207">
            <v>5.5274573519999999</v>
          </cell>
          <cell r="L207">
            <v>17.81808055826372</v>
          </cell>
          <cell r="M207">
            <v>5.6219387650000003</v>
          </cell>
          <cell r="N207">
            <v>18.215413221574558</v>
          </cell>
          <cell r="O207">
            <v>5.7325977799999999</v>
          </cell>
          <cell r="P207">
            <v>18.392739577318157</v>
          </cell>
          <cell r="Q207">
            <v>5.8643773890000004</v>
          </cell>
          <cell r="R207">
            <v>18.701238575977406</v>
          </cell>
          <cell r="S207">
            <v>6.0060101269999997</v>
          </cell>
          <cell r="T207">
            <v>19.240250340089897</v>
          </cell>
          <cell r="U207">
            <v>6.1668194620000003</v>
          </cell>
          <cell r="V207">
            <v>19.559419935723973</v>
          </cell>
          <cell r="W207">
            <v>6.3411670449999997</v>
          </cell>
          <cell r="X207">
            <v>19.963397883878372</v>
          </cell>
          <cell r="Y207">
            <v>6.5305224549999998</v>
          </cell>
          <cell r="Z207">
            <v>22.113053739073059</v>
          </cell>
          <cell r="AA207">
            <v>7.424243122</v>
          </cell>
          <cell r="AB207">
            <v>24.678814812287971</v>
          </cell>
          <cell r="AC207">
            <v>8.1726594109999997</v>
          </cell>
          <cell r="AD207">
            <v>26.343048709169761</v>
          </cell>
          <cell r="AE207">
            <v>8.6013448700000001</v>
          </cell>
          <cell r="AF207">
            <v>27.481262376040764</v>
          </cell>
          <cell r="AG207">
            <v>8.8717830620000004</v>
          </cell>
        </row>
        <row r="208">
          <cell r="B208" t="str">
            <v>LOSTOCK</v>
          </cell>
          <cell r="C208">
            <v>32</v>
          </cell>
          <cell r="D208">
            <v>28.5</v>
          </cell>
          <cell r="E208">
            <v>38</v>
          </cell>
          <cell r="F208">
            <v>20.880961242839181</v>
          </cell>
          <cell r="G208">
            <v>7.1426500500000003</v>
          </cell>
          <cell r="H208">
            <v>21.47951183695206</v>
          </cell>
          <cell r="I208">
            <v>6.9710811540000002</v>
          </cell>
          <cell r="J208">
            <v>22.87980789799548</v>
          </cell>
          <cell r="K208">
            <v>7.0695376210000003</v>
          </cell>
          <cell r="L208">
            <v>23.173151158034091</v>
          </cell>
          <cell r="M208">
            <v>7.1510650440000001</v>
          </cell>
          <cell r="N208">
            <v>23.37157677037213</v>
          </cell>
          <cell r="O208">
            <v>7.2423130819999999</v>
          </cell>
          <cell r="P208">
            <v>23.770035155206045</v>
          </cell>
          <cell r="Q208">
            <v>7.3450743000000003</v>
          </cell>
          <cell r="R208">
            <v>24.100611786182036</v>
          </cell>
          <cell r="S208">
            <v>7.4552593199999997</v>
          </cell>
          <cell r="T208">
            <v>24.24458518902226</v>
          </cell>
          <cell r="U208">
            <v>7.5807244239999996</v>
          </cell>
          <cell r="V208">
            <v>24.501622077443116</v>
          </cell>
          <cell r="W208">
            <v>7.7152722689999997</v>
          </cell>
          <cell r="X208">
            <v>24.898830572710839</v>
          </cell>
          <cell r="Y208">
            <v>7.8653449999999996</v>
          </cell>
          <cell r="Z208">
            <v>26.262977614377888</v>
          </cell>
          <cell r="AA208">
            <v>8.6112068730000004</v>
          </cell>
          <cell r="AB208">
            <v>28.56667440674844</v>
          </cell>
          <cell r="AC208">
            <v>9.2377015349999994</v>
          </cell>
          <cell r="AD208">
            <v>30.075182142631625</v>
          </cell>
          <cell r="AE208">
            <v>9.5522254479999997</v>
          </cell>
          <cell r="AF208">
            <v>31.225945778589828</v>
          </cell>
          <cell r="AG208">
            <v>9.6890309170000002</v>
          </cell>
        </row>
        <row r="209">
          <cell r="B209" t="str">
            <v>LOWER DARWEN</v>
          </cell>
          <cell r="C209">
            <v>20.5</v>
          </cell>
          <cell r="D209">
            <v>18</v>
          </cell>
          <cell r="E209">
            <v>27.5</v>
          </cell>
          <cell r="F209">
            <v>10.238442448618654</v>
          </cell>
          <cell r="G209">
            <v>3.2979416499999998</v>
          </cell>
          <cell r="H209">
            <v>9.9384814944105493</v>
          </cell>
          <cell r="I209">
            <v>3.1995011359999999</v>
          </cell>
          <cell r="J209">
            <v>10.249641565560822</v>
          </cell>
          <cell r="K209">
            <v>3.2646480530000002</v>
          </cell>
          <cell r="L209">
            <v>10.428436442224985</v>
          </cell>
          <cell r="M209">
            <v>3.3175528569999999</v>
          </cell>
          <cell r="N209">
            <v>10.487390425637184</v>
          </cell>
          <cell r="O209">
            <v>3.3706736130000001</v>
          </cell>
          <cell r="P209">
            <v>10.699214235190615</v>
          </cell>
          <cell r="Q209">
            <v>3.4260525159999999</v>
          </cell>
          <cell r="R209">
            <v>10.89256445631078</v>
          </cell>
          <cell r="S209">
            <v>3.478264078</v>
          </cell>
          <cell r="T209">
            <v>10.969995446213494</v>
          </cell>
          <cell r="U209">
            <v>3.5342152539999998</v>
          </cell>
          <cell r="V209">
            <v>10.953105164746203</v>
          </cell>
          <cell r="W209">
            <v>3.5915809219999999</v>
          </cell>
          <cell r="X209">
            <v>11.106912043944247</v>
          </cell>
          <cell r="Y209">
            <v>3.6497937579999999</v>
          </cell>
          <cell r="Z209">
            <v>11.483604154665292</v>
          </cell>
          <cell r="AA209">
            <v>3.933067458</v>
          </cell>
          <cell r="AB209">
            <v>12.056464133436295</v>
          </cell>
          <cell r="AC209">
            <v>4.1357341310000004</v>
          </cell>
          <cell r="AD209">
            <v>12.538893549734151</v>
          </cell>
          <cell r="AE209">
            <v>4.181623868</v>
          </cell>
          <cell r="AF209">
            <v>12.732903641784219</v>
          </cell>
          <cell r="AG209">
            <v>4.1470482889999998</v>
          </cell>
        </row>
        <row r="210">
          <cell r="B210" t="str">
            <v>LYONS RD</v>
          </cell>
          <cell r="C210">
            <v>22.9</v>
          </cell>
          <cell r="D210">
            <v>20.5</v>
          </cell>
          <cell r="E210">
            <v>27.5</v>
          </cell>
          <cell r="F210">
            <v>9.8792898137747525</v>
          </cell>
          <cell r="G210">
            <v>2.5365910789999999</v>
          </cell>
          <cell r="H210">
            <v>10.503901977152852</v>
          </cell>
          <cell r="I210">
            <v>2.4885407239999999</v>
          </cell>
          <cell r="J210">
            <v>11.763598789061671</v>
          </cell>
          <cell r="K210">
            <v>2.5521412419999998</v>
          </cell>
          <cell r="L210">
            <v>12.050177980447469</v>
          </cell>
          <cell r="M210">
            <v>2.6074621740000001</v>
          </cell>
          <cell r="N210">
            <v>12.261560172057591</v>
          </cell>
          <cell r="O210">
            <v>2.6622595759999998</v>
          </cell>
          <cell r="P210">
            <v>12.58411942943528</v>
          </cell>
          <cell r="Q210">
            <v>2.7172206719999998</v>
          </cell>
          <cell r="R210">
            <v>12.735940528214714</v>
          </cell>
          <cell r="S210">
            <v>2.7471054810000002</v>
          </cell>
          <cell r="T210">
            <v>13.043385874083883</v>
          </cell>
          <cell r="U210">
            <v>2.7769957220000001</v>
          </cell>
          <cell r="V210">
            <v>13.212117577467478</v>
          </cell>
          <cell r="W210">
            <v>2.8046692100000001</v>
          </cell>
          <cell r="X210">
            <v>13.489814141766416</v>
          </cell>
          <cell r="Y210">
            <v>2.8298400269999999</v>
          </cell>
          <cell r="Z210">
            <v>14.917553719552457</v>
          </cell>
          <cell r="AA210">
            <v>2.927410337</v>
          </cell>
          <cell r="AB210">
            <v>16.744502913931193</v>
          </cell>
          <cell r="AC210">
            <v>2.9822660270000001</v>
          </cell>
          <cell r="AD210">
            <v>17.793206962886103</v>
          </cell>
          <cell r="AE210">
            <v>2.9828413899999999</v>
          </cell>
          <cell r="AF210">
            <v>18.675471895012578</v>
          </cell>
          <cell r="AG210">
            <v>2.9521359619999998</v>
          </cell>
        </row>
        <row r="211">
          <cell r="B211" t="str">
            <v>MANCHESTER UNIVERSITY</v>
          </cell>
          <cell r="C211">
            <v>22.9</v>
          </cell>
          <cell r="D211">
            <v>20.5</v>
          </cell>
          <cell r="E211">
            <v>27</v>
          </cell>
          <cell r="F211">
            <v>13.103667996402116</v>
          </cell>
          <cell r="G211">
            <v>5.6726588099999997</v>
          </cell>
          <cell r="H211">
            <v>12.989288810215012</v>
          </cell>
          <cell r="I211">
            <v>5.517751573</v>
          </cell>
          <cell r="J211">
            <v>13.517275069802624</v>
          </cell>
          <cell r="K211">
            <v>5.6259398740000002</v>
          </cell>
          <cell r="L211">
            <v>13.804106897214984</v>
          </cell>
          <cell r="M211">
            <v>5.7058087190000002</v>
          </cell>
          <cell r="N211">
            <v>14.034742155923164</v>
          </cell>
          <cell r="O211">
            <v>5.780282766</v>
          </cell>
          <cell r="P211">
            <v>14.125325011323932</v>
          </cell>
          <cell r="Q211">
            <v>5.8499604630000004</v>
          </cell>
          <cell r="R211">
            <v>14.441748418330794</v>
          </cell>
          <cell r="S211">
            <v>5.9132275180000002</v>
          </cell>
          <cell r="T211">
            <v>14.567334432612833</v>
          </cell>
          <cell r="U211">
            <v>5.9702937399999998</v>
          </cell>
          <cell r="V211">
            <v>14.637891344170237</v>
          </cell>
          <cell r="W211">
            <v>6.0194342320000001</v>
          </cell>
          <cell r="X211">
            <v>14.92208616744252</v>
          </cell>
          <cell r="Y211">
            <v>6.0624441259999999</v>
          </cell>
          <cell r="Z211">
            <v>15.172800147607525</v>
          </cell>
          <cell r="AA211">
            <v>6.2142450900000004</v>
          </cell>
          <cell r="AB211">
            <v>16.495635806193889</v>
          </cell>
          <cell r="AC211">
            <v>6.2931519610000004</v>
          </cell>
          <cell r="AD211">
            <v>17.681367304998695</v>
          </cell>
          <cell r="AE211">
            <v>6.3219613600000004</v>
          </cell>
          <cell r="AF211">
            <v>18.751786291589958</v>
          </cell>
          <cell r="AG211">
            <v>6.3133731099999997</v>
          </cell>
        </row>
        <row r="212">
          <cell r="B212" t="str">
            <v>MARPLE</v>
          </cell>
          <cell r="C212">
            <v>6</v>
          </cell>
          <cell r="D212">
            <v>6</v>
          </cell>
          <cell r="E212">
            <v>5</v>
          </cell>
          <cell r="F212">
            <v>4.5915985854705736</v>
          </cell>
          <cell r="G212">
            <v>0.78478171200000002</v>
          </cell>
          <cell r="H212">
            <v>4.5617778827891016</v>
          </cell>
          <cell r="I212">
            <v>0.788028112</v>
          </cell>
          <cell r="J212">
            <v>4.6406699972991232</v>
          </cell>
          <cell r="K212">
            <v>0.80475282999999997</v>
          </cell>
          <cell r="L212">
            <v>4.7113584300067535</v>
          </cell>
          <cell r="M212">
            <v>0.82728674800000002</v>
          </cell>
          <cell r="N212">
            <v>4.7873728289801774</v>
          </cell>
          <cell r="O212">
            <v>0.85762011299999996</v>
          </cell>
          <cell r="P212">
            <v>4.9026131357356881</v>
          </cell>
          <cell r="Q212">
            <v>0.898424585</v>
          </cell>
          <cell r="R212">
            <v>5.0108662406860995</v>
          </cell>
          <cell r="S212">
            <v>0.94623137700000004</v>
          </cell>
          <cell r="T212">
            <v>5.1487517682379762</v>
          </cell>
          <cell r="U212">
            <v>1.0075308039999999</v>
          </cell>
          <cell r="V212">
            <v>5.2630940474125012</v>
          </cell>
          <cell r="W212">
            <v>1.078379964</v>
          </cell>
          <cell r="X212">
            <v>5.4302106952549485</v>
          </cell>
          <cell r="Y212">
            <v>1.1620851480000001</v>
          </cell>
          <cell r="Z212">
            <v>6.1130642016662593</v>
          </cell>
          <cell r="AA212">
            <v>1.59552804</v>
          </cell>
          <cell r="AB212">
            <v>6.7558454035569833</v>
          </cell>
          <cell r="AC212">
            <v>1.9796419670000001</v>
          </cell>
          <cell r="AD212">
            <v>6.9842115665214699</v>
          </cell>
          <cell r="AE212">
            <v>2.2018006300000001</v>
          </cell>
          <cell r="AF212">
            <v>7.0589353653010916</v>
          </cell>
          <cell r="AG212">
            <v>2.333675784</v>
          </cell>
        </row>
        <row r="213">
          <cell r="B213" t="str">
            <v>MARTON</v>
          </cell>
          <cell r="C213">
            <v>22.9</v>
          </cell>
          <cell r="D213">
            <v>20.5</v>
          </cell>
          <cell r="E213">
            <v>27.5</v>
          </cell>
          <cell r="F213">
            <v>12.79009288804316</v>
          </cell>
          <cell r="G213">
            <v>3.1963004330000002</v>
          </cell>
          <cell r="H213">
            <v>12.615281131113834</v>
          </cell>
          <cell r="I213">
            <v>3.1861233759999998</v>
          </cell>
          <cell r="J213">
            <v>12.860675127209904</v>
          </cell>
          <cell r="K213">
            <v>3.2196154109999999</v>
          </cell>
          <cell r="L213">
            <v>12.993619657031145</v>
          </cell>
          <cell r="M213">
            <v>3.2601843659999998</v>
          </cell>
          <cell r="N213">
            <v>13.209905665152254</v>
          </cell>
          <cell r="O213">
            <v>3.3140321949999998</v>
          </cell>
          <cell r="P213">
            <v>13.370212833390051</v>
          </cell>
          <cell r="Q213">
            <v>3.384221342</v>
          </cell>
          <cell r="R213">
            <v>13.571439121342399</v>
          </cell>
          <cell r="S213">
            <v>3.4632372939999998</v>
          </cell>
          <cell r="T213">
            <v>13.799934151532398</v>
          </cell>
          <cell r="U213">
            <v>3.5623772360000001</v>
          </cell>
          <cell r="V213">
            <v>14.024338973867359</v>
          </cell>
          <cell r="W213">
            <v>3.6738862659999998</v>
          </cell>
          <cell r="X213">
            <v>14.28348936756675</v>
          </cell>
          <cell r="Y213">
            <v>3.8033293320000001</v>
          </cell>
          <cell r="Z213">
            <v>15.618796182881821</v>
          </cell>
          <cell r="AA213">
            <v>4.4035724480000003</v>
          </cell>
          <cell r="AB213">
            <v>16.93614074200412</v>
          </cell>
          <cell r="AC213">
            <v>5.1454494579999999</v>
          </cell>
          <cell r="AD213">
            <v>17.323022318321925</v>
          </cell>
          <cell r="AE213">
            <v>5.5864139980000003</v>
          </cell>
          <cell r="AF213">
            <v>17.572223133002726</v>
          </cell>
          <cell r="AG213">
            <v>5.8850349299999998</v>
          </cell>
        </row>
        <row r="214">
          <cell r="B214" t="str">
            <v>MARYPORT</v>
          </cell>
          <cell r="C214">
            <v>15.2</v>
          </cell>
          <cell r="D214">
            <v>15.2</v>
          </cell>
          <cell r="E214">
            <v>27</v>
          </cell>
          <cell r="F214">
            <v>9.0871364704189048</v>
          </cell>
          <cell r="G214">
            <v>2.166574512</v>
          </cell>
          <cell r="H214">
            <v>9.0111073126038121</v>
          </cell>
          <cell r="I214">
            <v>2.1666713039999999</v>
          </cell>
          <cell r="J214">
            <v>9.1979967586503939</v>
          </cell>
          <cell r="K214">
            <v>2.2014658269999998</v>
          </cell>
          <cell r="L214">
            <v>9.3474635106854311</v>
          </cell>
          <cell r="M214">
            <v>2.2510862729999999</v>
          </cell>
          <cell r="N214">
            <v>9.5173815669155086</v>
          </cell>
          <cell r="O214">
            <v>2.322883515</v>
          </cell>
          <cell r="P214">
            <v>9.8249833940251019</v>
          </cell>
          <cell r="Q214">
            <v>2.4234902119999999</v>
          </cell>
          <cell r="R214">
            <v>10.088725301391001</v>
          </cell>
          <cell r="S214">
            <v>2.5394528969999999</v>
          </cell>
          <cell r="T214">
            <v>10.42843796263741</v>
          </cell>
          <cell r="U214">
            <v>2.6871718439999999</v>
          </cell>
          <cell r="V214">
            <v>10.759380082217225</v>
          </cell>
          <cell r="W214">
            <v>2.8590186759999998</v>
          </cell>
          <cell r="X214">
            <v>11.214807615113056</v>
          </cell>
          <cell r="Y214">
            <v>3.052867043</v>
          </cell>
          <cell r="Z214">
            <v>13.217129517856259</v>
          </cell>
          <cell r="AA214">
            <v>4.0423069160000002</v>
          </cell>
          <cell r="AB214">
            <v>15.007934804977676</v>
          </cell>
          <cell r="AC214">
            <v>4.6898400850000002</v>
          </cell>
          <cell r="AD214">
            <v>15.756548734392286</v>
          </cell>
          <cell r="AE214">
            <v>4.9508242779999998</v>
          </cell>
          <cell r="AF214">
            <v>15.958735523825823</v>
          </cell>
          <cell r="AG214">
            <v>5.0793282460000002</v>
          </cell>
        </row>
        <row r="215">
          <cell r="B215" t="str">
            <v>MEDIPARK</v>
          </cell>
          <cell r="C215">
            <v>32</v>
          </cell>
          <cell r="D215">
            <v>28.5</v>
          </cell>
          <cell r="E215">
            <v>38</v>
          </cell>
          <cell r="F215">
            <v>3.54</v>
          </cell>
          <cell r="G215">
            <v>0</v>
          </cell>
          <cell r="H215">
            <v>3.54</v>
          </cell>
          <cell r="I215">
            <v>0</v>
          </cell>
          <cell r="J215">
            <v>3.54</v>
          </cell>
          <cell r="K215">
            <v>0</v>
          </cell>
          <cell r="L215">
            <v>3.54</v>
          </cell>
          <cell r="M215">
            <v>0</v>
          </cell>
          <cell r="N215">
            <v>3.54</v>
          </cell>
          <cell r="O215">
            <v>0</v>
          </cell>
          <cell r="P215">
            <v>3.54</v>
          </cell>
          <cell r="Q215">
            <v>0</v>
          </cell>
          <cell r="R215">
            <v>3.54</v>
          </cell>
          <cell r="S215">
            <v>0</v>
          </cell>
          <cell r="T215">
            <v>3.54</v>
          </cell>
          <cell r="U215">
            <v>0</v>
          </cell>
          <cell r="V215">
            <v>3.54</v>
          </cell>
          <cell r="W215">
            <v>0</v>
          </cell>
          <cell r="X215">
            <v>3.54</v>
          </cell>
          <cell r="Y215">
            <v>0</v>
          </cell>
          <cell r="Z215">
            <v>3.54</v>
          </cell>
          <cell r="AA215">
            <v>0</v>
          </cell>
          <cell r="AB215">
            <v>3.54</v>
          </cell>
          <cell r="AC215">
            <v>0</v>
          </cell>
          <cell r="AD215">
            <v>3.54</v>
          </cell>
          <cell r="AE215">
            <v>0</v>
          </cell>
          <cell r="AF215">
            <v>3.54</v>
          </cell>
          <cell r="AG215">
            <v>0</v>
          </cell>
        </row>
        <row r="216">
          <cell r="B216" t="str">
            <v>MELLING</v>
          </cell>
          <cell r="C216">
            <v>4</v>
          </cell>
          <cell r="D216">
            <v>4</v>
          </cell>
          <cell r="E216">
            <v>6</v>
          </cell>
          <cell r="F216">
            <v>2.1801606936913407</v>
          </cell>
          <cell r="G216">
            <v>0.60189569799999998</v>
          </cell>
          <cell r="H216">
            <v>2.1517139008642157</v>
          </cell>
          <cell r="I216">
            <v>0.60284424299999995</v>
          </cell>
          <cell r="J216">
            <v>2.2024006909342222</v>
          </cell>
          <cell r="K216">
            <v>0.61937703700000002</v>
          </cell>
          <cell r="L216">
            <v>2.2335030185326374</v>
          </cell>
          <cell r="M216">
            <v>0.63847105999999998</v>
          </cell>
          <cell r="N216">
            <v>2.268530244345925</v>
          </cell>
          <cell r="O216">
            <v>0.66176898399999995</v>
          </cell>
          <cell r="P216">
            <v>2.3311602719922746</v>
          </cell>
          <cell r="Q216">
            <v>0.69003281800000005</v>
          </cell>
          <cell r="R216">
            <v>2.3786563804747853</v>
          </cell>
          <cell r="S216">
            <v>0.72087694599999996</v>
          </cell>
          <cell r="T216">
            <v>2.4421292251524309</v>
          </cell>
          <cell r="U216">
            <v>0.75851168000000002</v>
          </cell>
          <cell r="V216">
            <v>2.5010970243612651</v>
          </cell>
          <cell r="W216">
            <v>0.79900502500000004</v>
          </cell>
          <cell r="X216">
            <v>2.5862316332450077</v>
          </cell>
          <cell r="Y216">
            <v>0.84383178800000003</v>
          </cell>
          <cell r="Z216">
            <v>3.0819443196784042</v>
          </cell>
          <cell r="AA216">
            <v>1.0532551509999999</v>
          </cell>
          <cell r="AB216">
            <v>3.6832391448202269</v>
          </cell>
          <cell r="AC216">
            <v>1.2082025700000001</v>
          </cell>
          <cell r="AD216">
            <v>3.8800096061377212</v>
          </cell>
          <cell r="AE216">
            <v>1.284398897</v>
          </cell>
          <cell r="AF216">
            <v>3.9401147754306236</v>
          </cell>
          <cell r="AG216">
            <v>1.3233917589999999</v>
          </cell>
        </row>
        <row r="217">
          <cell r="B217" t="str">
            <v>MERESIDE</v>
          </cell>
          <cell r="C217">
            <v>16.2</v>
          </cell>
          <cell r="D217">
            <v>16.2</v>
          </cell>
          <cell r="E217">
            <v>27.5</v>
          </cell>
          <cell r="F217">
            <v>8.4371365379253795</v>
          </cell>
          <cell r="G217">
            <v>2.371076596</v>
          </cell>
          <cell r="H217">
            <v>8.2417788554070093</v>
          </cell>
          <cell r="I217">
            <v>2.3266025789999998</v>
          </cell>
          <cell r="J217">
            <v>8.3928486386075942</v>
          </cell>
          <cell r="K217">
            <v>2.358022498</v>
          </cell>
          <cell r="L217">
            <v>8.4742076128870778</v>
          </cell>
          <cell r="M217">
            <v>2.3893017529999998</v>
          </cell>
          <cell r="N217">
            <v>8.5466075849644092</v>
          </cell>
          <cell r="O217">
            <v>2.4260265360000002</v>
          </cell>
          <cell r="P217">
            <v>8.6366298770522398</v>
          </cell>
          <cell r="Q217">
            <v>2.4715595499999998</v>
          </cell>
          <cell r="R217">
            <v>8.7863665471532233</v>
          </cell>
          <cell r="S217">
            <v>2.521511592</v>
          </cell>
          <cell r="T217">
            <v>8.9046932018897351</v>
          </cell>
          <cell r="U217">
            <v>2.5826109499999998</v>
          </cell>
          <cell r="V217">
            <v>8.9614026611534108</v>
          </cell>
          <cell r="W217">
            <v>2.6498954719999999</v>
          </cell>
          <cell r="X217">
            <v>9.1143655679005864</v>
          </cell>
          <cell r="Y217">
            <v>2.7271334779999998</v>
          </cell>
          <cell r="Z217">
            <v>9.6215638535475776</v>
          </cell>
          <cell r="AA217">
            <v>3.1061528690000002</v>
          </cell>
          <cell r="AB217">
            <v>10.343598731084223</v>
          </cell>
          <cell r="AC217">
            <v>3.4287451359999999</v>
          </cell>
          <cell r="AD217">
            <v>10.861561595846672</v>
          </cell>
          <cell r="AE217">
            <v>3.6019230100000001</v>
          </cell>
          <cell r="AF217">
            <v>11.168138058036389</v>
          </cell>
          <cell r="AG217">
            <v>3.6884007799999998</v>
          </cell>
        </row>
        <row r="218">
          <cell r="B218" t="str">
            <v>MIDDLETON JUNCTION</v>
          </cell>
          <cell r="C218">
            <v>23</v>
          </cell>
          <cell r="D218">
            <v>20.5</v>
          </cell>
          <cell r="E218">
            <v>27.5</v>
          </cell>
          <cell r="F218">
            <v>15.197525981203215</v>
          </cell>
          <cell r="G218">
            <v>3.6406990970000002</v>
          </cell>
          <cell r="H218">
            <v>15.121953493916186</v>
          </cell>
          <cell r="I218">
            <v>3.5931538629999999</v>
          </cell>
          <cell r="J218">
            <v>15.389649046261113</v>
          </cell>
          <cell r="K218">
            <v>3.6541478120000002</v>
          </cell>
          <cell r="L218">
            <v>15.581455039528334</v>
          </cell>
          <cell r="M218">
            <v>3.7208218099999999</v>
          </cell>
          <cell r="N218">
            <v>15.860085756646811</v>
          </cell>
          <cell r="O218">
            <v>3.806318358</v>
          </cell>
          <cell r="P218">
            <v>16.083205661219253</v>
          </cell>
          <cell r="Q218">
            <v>3.9169336889999999</v>
          </cell>
          <cell r="R218">
            <v>16.341229332833763</v>
          </cell>
          <cell r="S218">
            <v>4.0419869349999997</v>
          </cell>
          <cell r="T218">
            <v>16.626704068986733</v>
          </cell>
          <cell r="U218">
            <v>4.1990669939999998</v>
          </cell>
          <cell r="V218">
            <v>17.006819471194639</v>
          </cell>
          <cell r="W218">
            <v>4.3775785029999996</v>
          </cell>
          <cell r="X218">
            <v>17.416816669399829</v>
          </cell>
          <cell r="Y218">
            <v>4.5845060750000002</v>
          </cell>
          <cell r="Z218">
            <v>19.331181017932508</v>
          </cell>
          <cell r="AA218">
            <v>5.6683881209999996</v>
          </cell>
          <cell r="AB218">
            <v>21.18436078392676</v>
          </cell>
          <cell r="AC218">
            <v>6.6291708480000002</v>
          </cell>
          <cell r="AD218">
            <v>22.065183043935299</v>
          </cell>
          <cell r="AE218">
            <v>7.1733256240000003</v>
          </cell>
          <cell r="AF218">
            <v>22.51564796376789</v>
          </cell>
          <cell r="AG218">
            <v>7.4877859490000001</v>
          </cell>
        </row>
        <row r="219">
          <cell r="B219" t="str">
            <v>MIDWAY</v>
          </cell>
          <cell r="C219">
            <v>13.5</v>
          </cell>
          <cell r="D219">
            <v>13.3</v>
          </cell>
          <cell r="E219">
            <v>17.5</v>
          </cell>
          <cell r="F219">
            <v>5.9269718418277462</v>
          </cell>
          <cell r="G219">
            <v>1.717723981</v>
          </cell>
          <cell r="H219">
            <v>5.8955486302764761</v>
          </cell>
          <cell r="I219">
            <v>1.6974825179999999</v>
          </cell>
          <cell r="J219">
            <v>6.0529410337613685</v>
          </cell>
          <cell r="K219">
            <v>1.731552548</v>
          </cell>
          <cell r="L219">
            <v>6.1360031706639671</v>
          </cell>
          <cell r="M219">
            <v>1.76915263</v>
          </cell>
          <cell r="N219">
            <v>6.2453199009197728</v>
          </cell>
          <cell r="O219">
            <v>1.81443606</v>
          </cell>
          <cell r="P219">
            <v>6.416503461689822</v>
          </cell>
          <cell r="Q219">
            <v>1.8707997860000001</v>
          </cell>
          <cell r="R219">
            <v>6.5910471303770883</v>
          </cell>
          <cell r="S219">
            <v>1.934264089</v>
          </cell>
          <cell r="T219">
            <v>6.7792445852496321</v>
          </cell>
          <cell r="U219">
            <v>2.013084959</v>
          </cell>
          <cell r="V219">
            <v>6.9377761534998355</v>
          </cell>
          <cell r="W219">
            <v>2.1005136879999999</v>
          </cell>
          <cell r="X219">
            <v>7.1636252563713727</v>
          </cell>
          <cell r="Y219">
            <v>2.1998211240000001</v>
          </cell>
          <cell r="Z219">
            <v>8.4973957840443255</v>
          </cell>
          <cell r="AA219">
            <v>2.701876655</v>
          </cell>
          <cell r="AB219">
            <v>10.275358282554837</v>
          </cell>
          <cell r="AC219">
            <v>3.1425132470000001</v>
          </cell>
          <cell r="AD219">
            <v>10.961821553018499</v>
          </cell>
          <cell r="AE219">
            <v>3.3575263130000002</v>
          </cell>
          <cell r="AF219">
            <v>11.137386437100087</v>
          </cell>
          <cell r="AG219">
            <v>3.4553201219999998</v>
          </cell>
        </row>
        <row r="220">
          <cell r="B220" t="str">
            <v>MILNROW</v>
          </cell>
          <cell r="C220">
            <v>22.9</v>
          </cell>
          <cell r="D220">
            <v>20.5</v>
          </cell>
          <cell r="E220">
            <v>27.5</v>
          </cell>
          <cell r="F220">
            <v>11.436801697083444</v>
          </cell>
          <cell r="G220">
            <v>2.3883848009999999</v>
          </cell>
          <cell r="H220">
            <v>11.58892610398801</v>
          </cell>
          <cell r="I220">
            <v>2.3842212690000002</v>
          </cell>
          <cell r="J220">
            <v>12.125164592783994</v>
          </cell>
          <cell r="K220">
            <v>2.4335776930000002</v>
          </cell>
          <cell r="L220">
            <v>12.335313633454369</v>
          </cell>
          <cell r="M220">
            <v>2.494393546</v>
          </cell>
          <cell r="N220">
            <v>12.460993902861093</v>
          </cell>
          <cell r="O220">
            <v>2.5730176899999999</v>
          </cell>
          <cell r="P220">
            <v>12.715807743752084</v>
          </cell>
          <cell r="Q220">
            <v>2.6743514469999998</v>
          </cell>
          <cell r="R220">
            <v>13.032777406537482</v>
          </cell>
          <cell r="S220">
            <v>2.7897947040000002</v>
          </cell>
          <cell r="T220">
            <v>13.365878514906258</v>
          </cell>
          <cell r="U220">
            <v>2.9354427479999998</v>
          </cell>
          <cell r="V220">
            <v>13.571026342547464</v>
          </cell>
          <cell r="W220">
            <v>3.1002907949999998</v>
          </cell>
          <cell r="X220">
            <v>13.98284230838361</v>
          </cell>
          <cell r="Y220">
            <v>3.2899387849999999</v>
          </cell>
          <cell r="Z220">
            <v>15.644058001573883</v>
          </cell>
          <cell r="AA220">
            <v>4.274859234</v>
          </cell>
          <cell r="AB220">
            <v>17.344908115453173</v>
          </cell>
          <cell r="AC220">
            <v>5.1425174760000001</v>
          </cell>
          <cell r="AD220">
            <v>18.1943474036905</v>
          </cell>
          <cell r="AE220">
            <v>5.631281693</v>
          </cell>
          <cell r="AF220">
            <v>18.643291507026092</v>
          </cell>
          <cell r="AG220">
            <v>5.9187241930000001</v>
          </cell>
        </row>
        <row r="221">
          <cell r="B221" t="str">
            <v>MINTSFEET</v>
          </cell>
          <cell r="C221">
            <v>21</v>
          </cell>
          <cell r="D221">
            <v>20.5</v>
          </cell>
          <cell r="E221">
            <v>27</v>
          </cell>
          <cell r="F221">
            <v>18.270690938664693</v>
          </cell>
          <cell r="G221">
            <v>3.942260213</v>
          </cell>
          <cell r="H221">
            <v>18.248353391897801</v>
          </cell>
          <cell r="I221">
            <v>3.9518684309999998</v>
          </cell>
          <cell r="J221">
            <v>18.609538183375015</v>
          </cell>
          <cell r="K221">
            <v>4.003212166</v>
          </cell>
          <cell r="L221">
            <v>18.679493444537343</v>
          </cell>
          <cell r="M221">
            <v>4.0733068579999996</v>
          </cell>
          <cell r="N221">
            <v>18.999037496579113</v>
          </cell>
          <cell r="O221">
            <v>4.1704140809999997</v>
          </cell>
          <cell r="P221">
            <v>19.195499382114619</v>
          </cell>
          <cell r="Q221">
            <v>4.299091411</v>
          </cell>
          <cell r="R221">
            <v>19.315436386257286</v>
          </cell>
          <cell r="S221">
            <v>4.4062253809999996</v>
          </cell>
          <cell r="T221">
            <v>19.658149780605982</v>
          </cell>
          <cell r="U221">
            <v>4.5375394800000004</v>
          </cell>
          <cell r="V221">
            <v>19.876823210513507</v>
          </cell>
          <cell r="W221">
            <v>4.6827586270000001</v>
          </cell>
          <cell r="X221">
            <v>20.172554470658703</v>
          </cell>
          <cell r="Y221">
            <v>4.8487457909999998</v>
          </cell>
          <cell r="Z221">
            <v>21.928308069365741</v>
          </cell>
          <cell r="AA221">
            <v>5.7110813609999997</v>
          </cell>
          <cell r="AB221">
            <v>24.873788521268285</v>
          </cell>
          <cell r="AC221">
            <v>6.4562811560000002</v>
          </cell>
          <cell r="AD221">
            <v>26.291720749748201</v>
          </cell>
          <cell r="AE221">
            <v>6.8152279460000003</v>
          </cell>
          <cell r="AF221">
            <v>27.26573795811289</v>
          </cell>
          <cell r="AG221">
            <v>6.9851969929999997</v>
          </cell>
        </row>
        <row r="222">
          <cell r="B222" t="str">
            <v>MONSALL</v>
          </cell>
          <cell r="C222">
            <v>21</v>
          </cell>
          <cell r="D222">
            <v>18</v>
          </cell>
          <cell r="E222">
            <v>27.5</v>
          </cell>
          <cell r="F222">
            <v>9.5292491843750788</v>
          </cell>
          <cell r="G222">
            <v>2.1622578E-2</v>
          </cell>
          <cell r="H222">
            <v>9.4421173134874028</v>
          </cell>
          <cell r="I222">
            <v>2.5960246999999999E-2</v>
          </cell>
          <cell r="J222">
            <v>9.4851685807004635</v>
          </cell>
          <cell r="K222">
            <v>3.0425588999999999E-2</v>
          </cell>
          <cell r="L222">
            <v>9.5561838551941971</v>
          </cell>
          <cell r="M222">
            <v>3.5020123E-2</v>
          </cell>
          <cell r="N222">
            <v>9.5984206409421944</v>
          </cell>
          <cell r="O222">
            <v>3.9855331000000001E-2</v>
          </cell>
          <cell r="P222">
            <v>9.6200790992982661</v>
          </cell>
          <cell r="Q222">
            <v>4.5032413E-2</v>
          </cell>
          <cell r="R222">
            <v>9.6825966560242058</v>
          </cell>
          <cell r="S222">
            <v>5.0309352000000002E-2</v>
          </cell>
          <cell r="T222">
            <v>9.726542593103396</v>
          </cell>
          <cell r="U222">
            <v>5.5773571000000001E-2</v>
          </cell>
          <cell r="V222">
            <v>9.7613944454183255</v>
          </cell>
          <cell r="W222">
            <v>6.1435473999999997E-2</v>
          </cell>
          <cell r="X222">
            <v>9.7710397806083193</v>
          </cell>
          <cell r="Y222">
            <v>6.7680451000000003E-2</v>
          </cell>
          <cell r="Z222">
            <v>9.9211714847643258</v>
          </cell>
          <cell r="AA222">
            <v>9.9041765000000004E-2</v>
          </cell>
          <cell r="AB222">
            <v>10.074007603750477</v>
          </cell>
          <cell r="AC222">
            <v>0.26942130600000003</v>
          </cell>
          <cell r="AD222">
            <v>10.218250672561222</v>
          </cell>
          <cell r="AE222">
            <v>0.42924105299999998</v>
          </cell>
          <cell r="AF222">
            <v>10.332708501889403</v>
          </cell>
          <cell r="AG222">
            <v>0.47829431500000003</v>
          </cell>
        </row>
        <row r="223">
          <cell r="B223" t="str">
            <v>MONTON</v>
          </cell>
          <cell r="C223">
            <v>17.5</v>
          </cell>
          <cell r="D223">
            <v>15.8</v>
          </cell>
          <cell r="E223">
            <v>21</v>
          </cell>
          <cell r="F223">
            <v>10.632251314513834</v>
          </cell>
          <cell r="G223">
            <v>3.0735227140000001</v>
          </cell>
          <cell r="H223">
            <v>10.496647264490417</v>
          </cell>
          <cell r="I223">
            <v>3.057285389</v>
          </cell>
          <cell r="J223">
            <v>10.692871356140103</v>
          </cell>
          <cell r="K223">
            <v>3.1197551649999999</v>
          </cell>
          <cell r="L223">
            <v>10.882383556593073</v>
          </cell>
          <cell r="M223">
            <v>3.186008497</v>
          </cell>
          <cell r="N223">
            <v>11.147614390548018</v>
          </cell>
          <cell r="O223">
            <v>3.2686559100000001</v>
          </cell>
          <cell r="P223">
            <v>11.448441808195426</v>
          </cell>
          <cell r="Q223">
            <v>3.3753961370000001</v>
          </cell>
          <cell r="R223">
            <v>11.715731480435194</v>
          </cell>
          <cell r="S223">
            <v>3.4929031410000002</v>
          </cell>
          <cell r="T223">
            <v>12.088836816477061</v>
          </cell>
          <cell r="U223">
            <v>3.6342063480000002</v>
          </cell>
          <cell r="V223">
            <v>12.431103744609686</v>
          </cell>
          <cell r="W223">
            <v>3.7925688200000001</v>
          </cell>
          <cell r="X223">
            <v>12.87926254229945</v>
          </cell>
          <cell r="Y223">
            <v>3.9730662410000002</v>
          </cell>
          <cell r="Z223">
            <v>15.010614156588835</v>
          </cell>
          <cell r="AA223">
            <v>4.8850632579999997</v>
          </cell>
          <cell r="AB223">
            <v>16.76183090438802</v>
          </cell>
          <cell r="AC223">
            <v>5.6805766919999998</v>
          </cell>
          <cell r="AD223">
            <v>17.594730357087958</v>
          </cell>
          <cell r="AE223">
            <v>6.1396824099999998</v>
          </cell>
          <cell r="AF223">
            <v>18.054014131280418</v>
          </cell>
          <cell r="AG223">
            <v>6.426335999</v>
          </cell>
        </row>
        <row r="224">
          <cell r="B224" t="str">
            <v>MOORSIDE</v>
          </cell>
          <cell r="C224">
            <v>17.5</v>
          </cell>
          <cell r="D224">
            <v>15.8</v>
          </cell>
          <cell r="E224">
            <v>21</v>
          </cell>
          <cell r="F224">
            <v>8.3237933754321354</v>
          </cell>
          <cell r="G224">
            <v>2.3552785030000001</v>
          </cell>
          <cell r="H224">
            <v>8.3829237588333143</v>
          </cell>
          <cell r="I224">
            <v>2.3225167949999999</v>
          </cell>
          <cell r="J224">
            <v>8.6480124568580266</v>
          </cell>
          <cell r="K224">
            <v>2.3563515210000001</v>
          </cell>
          <cell r="L224">
            <v>8.767855309336074</v>
          </cell>
          <cell r="M224">
            <v>2.3939730140000002</v>
          </cell>
          <cell r="N224">
            <v>8.8450780423638626</v>
          </cell>
          <cell r="O224">
            <v>2.4409046929999998</v>
          </cell>
          <cell r="P224">
            <v>9.0390904667422305</v>
          </cell>
          <cell r="Q224">
            <v>2.5006843010000002</v>
          </cell>
          <cell r="R224">
            <v>9.1788767329223759</v>
          </cell>
          <cell r="S224">
            <v>2.5681114269999998</v>
          </cell>
          <cell r="T224">
            <v>9.3494225164177074</v>
          </cell>
          <cell r="U224">
            <v>2.652465243</v>
          </cell>
          <cell r="V224">
            <v>9.5111026746024905</v>
          </cell>
          <cell r="W224">
            <v>2.7463670269999998</v>
          </cell>
          <cell r="X224">
            <v>9.7499071965692181</v>
          </cell>
          <cell r="Y224">
            <v>2.855145212</v>
          </cell>
          <cell r="Z224">
            <v>10.985319176123376</v>
          </cell>
          <cell r="AA224">
            <v>3.403353837</v>
          </cell>
          <cell r="AB224">
            <v>12.330661148350757</v>
          </cell>
          <cell r="AC224">
            <v>3.8812064930000001</v>
          </cell>
          <cell r="AD224">
            <v>12.847616885899797</v>
          </cell>
          <cell r="AE224">
            <v>4.1293444619999997</v>
          </cell>
          <cell r="AF224">
            <v>12.986443529153444</v>
          </cell>
          <cell r="AG224">
            <v>4.2595615709999999</v>
          </cell>
        </row>
        <row r="225">
          <cell r="B225" t="str">
            <v>MORTON PARK &amp; PIRELLI</v>
          </cell>
          <cell r="C225">
            <v>28</v>
          </cell>
          <cell r="D225">
            <v>24.5</v>
          </cell>
          <cell r="E225">
            <v>32</v>
          </cell>
          <cell r="F225">
            <v>19.557010015360042</v>
          </cell>
          <cell r="G225">
            <v>6.4486722649999999</v>
          </cell>
          <cell r="H225">
            <v>19.294367068322853</v>
          </cell>
          <cell r="I225">
            <v>6.3512405669999996</v>
          </cell>
          <cell r="J225">
            <v>19.407394432897863</v>
          </cell>
          <cell r="K225">
            <v>6.4291068750000004</v>
          </cell>
          <cell r="L225">
            <v>19.618530604601766</v>
          </cell>
          <cell r="M225">
            <v>6.5189234980000004</v>
          </cell>
          <cell r="N225">
            <v>23.062785856763245</v>
          </cell>
          <cell r="O225">
            <v>6.6435134290000004</v>
          </cell>
          <cell r="P225">
            <v>26.27040368202201</v>
          </cell>
          <cell r="Q225">
            <v>6.8187400440000001</v>
          </cell>
          <cell r="R225">
            <v>29.571857548727024</v>
          </cell>
          <cell r="S225">
            <v>7.0161169900000004</v>
          </cell>
          <cell r="T225">
            <v>33.05555710775684</v>
          </cell>
          <cell r="U225">
            <v>7.2513170120000003</v>
          </cell>
          <cell r="V225">
            <v>35.577221346119913</v>
          </cell>
          <cell r="W225">
            <v>7.5264521200000001</v>
          </cell>
          <cell r="X225">
            <v>38.071383538422879</v>
          </cell>
          <cell r="Y225">
            <v>7.8604671599999998</v>
          </cell>
          <cell r="Z225">
            <v>44.486027461103106</v>
          </cell>
          <cell r="AA225">
            <v>9.5676467360000004</v>
          </cell>
          <cell r="AB225">
            <v>46.554152451614456</v>
          </cell>
          <cell r="AC225">
            <v>11.010948109999999</v>
          </cell>
          <cell r="AD225">
            <v>47.220943200428195</v>
          </cell>
          <cell r="AE225">
            <v>11.62844917</v>
          </cell>
          <cell r="AF225">
            <v>47.297624001284674</v>
          </cell>
          <cell r="AG225">
            <v>11.89045121</v>
          </cell>
        </row>
        <row r="226">
          <cell r="B226" t="str">
            <v>MOSLEY RD</v>
          </cell>
          <cell r="C226">
            <v>16.5</v>
          </cell>
          <cell r="D226">
            <v>16.5</v>
          </cell>
          <cell r="E226">
            <v>21</v>
          </cell>
          <cell r="F226">
            <v>13.05617480490414</v>
          </cell>
          <cell r="G226">
            <v>4.2129921289999999</v>
          </cell>
          <cell r="H226">
            <v>13.664255240840179</v>
          </cell>
          <cell r="I226">
            <v>4.1015306960000002</v>
          </cell>
          <cell r="J226">
            <v>14.745383768713925</v>
          </cell>
          <cell r="K226">
            <v>4.1696838840000003</v>
          </cell>
          <cell r="L226">
            <v>15.020512056939086</v>
          </cell>
          <cell r="M226">
            <v>4.2201294809999998</v>
          </cell>
          <cell r="N226">
            <v>15.267029474468764</v>
          </cell>
          <cell r="O226">
            <v>4.2677251959999998</v>
          </cell>
          <cell r="P226">
            <v>15.443448630725536</v>
          </cell>
          <cell r="Q226">
            <v>4.3133789550000001</v>
          </cell>
          <cell r="R226">
            <v>15.659020154816176</v>
          </cell>
          <cell r="S226">
            <v>4.3525062639999996</v>
          </cell>
          <cell r="T226">
            <v>15.883097189052311</v>
          </cell>
          <cell r="U226">
            <v>4.3841574569999997</v>
          </cell>
          <cell r="V226">
            <v>16.078899780955304</v>
          </cell>
          <cell r="W226">
            <v>4.4080677919999998</v>
          </cell>
          <cell r="X226">
            <v>16.235697749553495</v>
          </cell>
          <cell r="Y226">
            <v>4.4270765059999997</v>
          </cell>
          <cell r="Z226">
            <v>17.184178530311407</v>
          </cell>
          <cell r="AA226">
            <v>4.4827873570000003</v>
          </cell>
          <cell r="AB226">
            <v>18.477972525148108</v>
          </cell>
          <cell r="AC226">
            <v>4.4986437969999997</v>
          </cell>
          <cell r="AD226">
            <v>19.327251731506859</v>
          </cell>
          <cell r="AE226">
            <v>4.4765789250000001</v>
          </cell>
          <cell r="AF226">
            <v>19.935811728733317</v>
          </cell>
          <cell r="AG226">
            <v>4.4260333620000001</v>
          </cell>
        </row>
        <row r="227">
          <cell r="B227" t="str">
            <v>MOSS LANE</v>
          </cell>
          <cell r="C227">
            <v>22.9</v>
          </cell>
          <cell r="D227">
            <v>20.5</v>
          </cell>
          <cell r="E227">
            <v>27</v>
          </cell>
          <cell r="F227">
            <v>20.210514778036291</v>
          </cell>
          <cell r="G227">
            <v>7.2651419260000001</v>
          </cell>
          <cell r="H227">
            <v>20.975814634178434</v>
          </cell>
          <cell r="I227">
            <v>7.1665459260000004</v>
          </cell>
          <cell r="J227">
            <v>22.154065358830785</v>
          </cell>
          <cell r="K227">
            <v>7.2777565969999998</v>
          </cell>
          <cell r="L227">
            <v>22.451865697554993</v>
          </cell>
          <cell r="M227">
            <v>7.3980539480000003</v>
          </cell>
          <cell r="N227">
            <v>22.754682495738841</v>
          </cell>
          <cell r="O227">
            <v>7.5454265290000002</v>
          </cell>
          <cell r="P227">
            <v>23.119880021687319</v>
          </cell>
          <cell r="Q227">
            <v>7.7274715709999997</v>
          </cell>
          <cell r="R227">
            <v>23.630447889413681</v>
          </cell>
          <cell r="S227">
            <v>7.92942825</v>
          </cell>
          <cell r="T227">
            <v>24.182498016964388</v>
          </cell>
          <cell r="U227">
            <v>8.1785486069999997</v>
          </cell>
          <cell r="V227">
            <v>24.571040048181086</v>
          </cell>
          <cell r="W227">
            <v>8.4573814200000008</v>
          </cell>
          <cell r="X227">
            <v>25.188601814097421</v>
          </cell>
          <cell r="Y227">
            <v>8.7727197050000001</v>
          </cell>
          <cell r="Z227">
            <v>28.045865474760419</v>
          </cell>
          <cell r="AA227">
            <v>10.39765641</v>
          </cell>
          <cell r="AB227">
            <v>30.693664146873441</v>
          </cell>
          <cell r="AC227">
            <v>11.80967154</v>
          </cell>
          <cell r="AD227">
            <v>31.864622890388876</v>
          </cell>
          <cell r="AE227">
            <v>12.58199055</v>
          </cell>
          <cell r="AF227">
            <v>32.353718474081532</v>
          </cell>
          <cell r="AG227">
            <v>13.01945976</v>
          </cell>
        </row>
        <row r="228">
          <cell r="B228" t="str">
            <v>MOSS NOOK PRIMARY</v>
          </cell>
          <cell r="C228">
            <v>32</v>
          </cell>
          <cell r="D228">
            <v>28.5</v>
          </cell>
          <cell r="E228">
            <v>38</v>
          </cell>
          <cell r="F228">
            <v>13.705346706232358</v>
          </cell>
          <cell r="G228">
            <v>3.8542919279999999</v>
          </cell>
          <cell r="H228">
            <v>13.96971890505724</v>
          </cell>
          <cell r="I228">
            <v>3.8102000189999998</v>
          </cell>
          <cell r="J228">
            <v>14.700734228347658</v>
          </cell>
          <cell r="K228">
            <v>3.8950833170000001</v>
          </cell>
          <cell r="L228">
            <v>14.904784346136498</v>
          </cell>
          <cell r="M228">
            <v>3.9851702489999998</v>
          </cell>
          <cell r="N228">
            <v>15.098487156243005</v>
          </cell>
          <cell r="O228">
            <v>4.091911412</v>
          </cell>
          <cell r="P228">
            <v>15.313120528745332</v>
          </cell>
          <cell r="Q228">
            <v>4.2209007669999998</v>
          </cell>
          <cell r="R228">
            <v>15.538128587671871</v>
          </cell>
          <cell r="S228">
            <v>4.3619033260000002</v>
          </cell>
          <cell r="T228">
            <v>15.792904055815084</v>
          </cell>
          <cell r="U228">
            <v>4.533068654</v>
          </cell>
          <cell r="V228">
            <v>16.065232383670704</v>
          </cell>
          <cell r="W228">
            <v>4.7199305220000003</v>
          </cell>
          <cell r="X228">
            <v>16.365547367511496</v>
          </cell>
          <cell r="Y228">
            <v>4.9291169019999996</v>
          </cell>
          <cell r="Z228">
            <v>17.652046641638726</v>
          </cell>
          <cell r="AA228">
            <v>6.0416251020000002</v>
          </cell>
          <cell r="AB228">
            <v>19.213155657802957</v>
          </cell>
          <cell r="AC228">
            <v>7.0141906130000002</v>
          </cell>
          <cell r="AD228">
            <v>20.262368535632376</v>
          </cell>
          <cell r="AE228">
            <v>7.5360115560000001</v>
          </cell>
          <cell r="AF228">
            <v>20.932837469455457</v>
          </cell>
          <cell r="AG228">
            <v>7.8231176079999996</v>
          </cell>
        </row>
        <row r="229">
          <cell r="B229" t="str">
            <v>MOSS SIDE (Leyland) &amp; SEVEN STARS</v>
          </cell>
          <cell r="C229">
            <v>21.2</v>
          </cell>
          <cell r="D229">
            <v>20.5</v>
          </cell>
          <cell r="E229">
            <v>27.5</v>
          </cell>
          <cell r="F229">
            <v>16.524308356358869</v>
          </cell>
          <cell r="G229">
            <v>4.8373864790000001</v>
          </cell>
          <cell r="H229">
            <v>16.260146233538503</v>
          </cell>
          <cell r="I229">
            <v>4.8124092440000004</v>
          </cell>
          <cell r="J229">
            <v>16.470371313120495</v>
          </cell>
          <cell r="K229">
            <v>4.899965892</v>
          </cell>
          <cell r="L229">
            <v>16.695715749169125</v>
          </cell>
          <cell r="M229">
            <v>4.9981121389999998</v>
          </cell>
          <cell r="N229">
            <v>17.01911107639464</v>
          </cell>
          <cell r="O229">
            <v>5.1266359919999998</v>
          </cell>
          <cell r="P229">
            <v>17.27271716687283</v>
          </cell>
          <cell r="Q229">
            <v>5.2964473390000002</v>
          </cell>
          <cell r="R229">
            <v>17.544401696866281</v>
          </cell>
          <cell r="S229">
            <v>5.4853458709999998</v>
          </cell>
          <cell r="T229">
            <v>17.89075691719988</v>
          </cell>
          <cell r="U229">
            <v>5.6859709880000002</v>
          </cell>
          <cell r="V229">
            <v>18.228291110219221</v>
          </cell>
          <cell r="W229">
            <v>5.866203262</v>
          </cell>
          <cell r="X229">
            <v>18.608707431807748</v>
          </cell>
          <cell r="Y229">
            <v>6.0708203799999998</v>
          </cell>
          <cell r="Z229">
            <v>20.493672209456989</v>
          </cell>
          <cell r="AA229">
            <v>7.1011820219999997</v>
          </cell>
          <cell r="AB229">
            <v>22.485820757694071</v>
          </cell>
          <cell r="AC229">
            <v>7.9775559879999998</v>
          </cell>
          <cell r="AD229">
            <v>23.509393062473759</v>
          </cell>
          <cell r="AE229">
            <v>8.4495274990000002</v>
          </cell>
          <cell r="AF229">
            <v>24.016224639076722</v>
          </cell>
          <cell r="AG229">
            <v>8.6971311890000003</v>
          </cell>
        </row>
        <row r="230">
          <cell r="B230" t="str">
            <v>MOSS SIDE (Longsight)</v>
          </cell>
          <cell r="C230">
            <v>22.9</v>
          </cell>
          <cell r="D230">
            <v>20.5</v>
          </cell>
          <cell r="E230">
            <v>27</v>
          </cell>
          <cell r="F230">
            <v>15.676643676981227</v>
          </cell>
          <cell r="G230">
            <v>7.0120381719999996</v>
          </cell>
          <cell r="H230">
            <v>15.763723805511137</v>
          </cell>
          <cell r="I230">
            <v>6.8720322100000004</v>
          </cell>
          <cell r="J230">
            <v>16.435685126184381</v>
          </cell>
          <cell r="K230">
            <v>6.9811215889999998</v>
          </cell>
          <cell r="L230">
            <v>18.708386095088958</v>
          </cell>
          <cell r="M230">
            <v>7.0723347209999998</v>
          </cell>
          <cell r="N230">
            <v>20.89623014353948</v>
          </cell>
          <cell r="O230">
            <v>7.172826326</v>
          </cell>
          <cell r="P230">
            <v>23.235103075049732</v>
          </cell>
          <cell r="Q230">
            <v>7.2866801490000004</v>
          </cell>
          <cell r="R230">
            <v>25.446447591309692</v>
          </cell>
          <cell r="S230">
            <v>7.4005442779999999</v>
          </cell>
          <cell r="T230">
            <v>27.740265772316519</v>
          </cell>
          <cell r="U230">
            <v>7.5193454849999997</v>
          </cell>
          <cell r="V230">
            <v>28.951083546712869</v>
          </cell>
          <cell r="W230">
            <v>7.6437308240000004</v>
          </cell>
          <cell r="X230">
            <v>30.318966533063836</v>
          </cell>
          <cell r="Y230">
            <v>7.7835041519999999</v>
          </cell>
          <cell r="Z230">
            <v>32.592733886785851</v>
          </cell>
          <cell r="AA230">
            <v>8.5300893660000003</v>
          </cell>
          <cell r="AB230">
            <v>34.450046335706645</v>
          </cell>
          <cell r="AC230">
            <v>9.0483801059999998</v>
          </cell>
          <cell r="AD230">
            <v>35.576186036778779</v>
          </cell>
          <cell r="AE230">
            <v>9.2633232910000007</v>
          </cell>
          <cell r="AF230">
            <v>36.464535870838432</v>
          </cell>
          <cell r="AG230">
            <v>9.3794635199999998</v>
          </cell>
        </row>
        <row r="231">
          <cell r="B231" t="str">
            <v>MOSSLEY</v>
          </cell>
          <cell r="C231">
            <v>22.9</v>
          </cell>
          <cell r="D231">
            <v>20.5</v>
          </cell>
          <cell r="E231">
            <v>27.5</v>
          </cell>
          <cell r="F231">
            <v>12.048596681661804</v>
          </cell>
          <cell r="G231">
            <v>3.5885669939999998</v>
          </cell>
          <cell r="H231">
            <v>12.000323311819187</v>
          </cell>
          <cell r="I231">
            <v>3.5457287719999999</v>
          </cell>
          <cell r="J231">
            <v>12.163891071218321</v>
          </cell>
          <cell r="K231">
            <v>3.6147674570000001</v>
          </cell>
          <cell r="L231">
            <v>12.398903982839032</v>
          </cell>
          <cell r="M231">
            <v>3.693381703</v>
          </cell>
          <cell r="N231">
            <v>12.588052166582402</v>
          </cell>
          <cell r="O231">
            <v>3.7930888949999999</v>
          </cell>
          <cell r="P231">
            <v>12.881166863381495</v>
          </cell>
          <cell r="Q231">
            <v>3.9190350509999998</v>
          </cell>
          <cell r="R231">
            <v>13.23284624871291</v>
          </cell>
          <cell r="S231">
            <v>4.062683593</v>
          </cell>
          <cell r="T231">
            <v>13.649332832780219</v>
          </cell>
          <cell r="U231">
            <v>4.2425936589999997</v>
          </cell>
          <cell r="V231">
            <v>14.035833905372366</v>
          </cell>
          <cell r="W231">
            <v>4.4462764940000001</v>
          </cell>
          <cell r="X231">
            <v>14.528832649780975</v>
          </cell>
          <cell r="Y231">
            <v>4.6802766819999997</v>
          </cell>
          <cell r="Z231">
            <v>16.864205761073649</v>
          </cell>
          <cell r="AA231">
            <v>5.9280606269999998</v>
          </cell>
          <cell r="AB231">
            <v>18.759914281376041</v>
          </cell>
          <cell r="AC231">
            <v>7.0406789239999998</v>
          </cell>
          <cell r="AD231">
            <v>19.484256759843376</v>
          </cell>
          <cell r="AE231">
            <v>7.5526343130000004</v>
          </cell>
          <cell r="AF231">
            <v>19.637083403905834</v>
          </cell>
          <cell r="AG231">
            <v>7.8344741229999997</v>
          </cell>
        </row>
        <row r="232">
          <cell r="B232" t="str">
            <v>MOUNT ST</v>
          </cell>
          <cell r="C232">
            <v>22.9</v>
          </cell>
          <cell r="D232">
            <v>20.5</v>
          </cell>
          <cell r="E232">
            <v>27.5</v>
          </cell>
          <cell r="F232">
            <v>10.487000655342163</v>
          </cell>
          <cell r="G232">
            <v>2.959354426</v>
          </cell>
          <cell r="H232">
            <v>10.588081687634459</v>
          </cell>
          <cell r="I232">
            <v>2.9174467000000002</v>
          </cell>
          <cell r="J232">
            <v>11.258307074447387</v>
          </cell>
          <cell r="K232">
            <v>2.9953024720000001</v>
          </cell>
          <cell r="L232">
            <v>11.541155703255155</v>
          </cell>
          <cell r="M232">
            <v>3.0715053380000001</v>
          </cell>
          <cell r="N232">
            <v>11.775612513025607</v>
          </cell>
          <cell r="O232">
            <v>3.156856506</v>
          </cell>
          <cell r="P232">
            <v>12.199025008676017</v>
          </cell>
          <cell r="Q232">
            <v>3.2576804049999999</v>
          </cell>
          <cell r="R232">
            <v>12.421212037001617</v>
          </cell>
          <cell r="S232">
            <v>3.3662626950000001</v>
          </cell>
          <cell r="T232">
            <v>12.796512607321061</v>
          </cell>
          <cell r="U232">
            <v>3.4944481029999999</v>
          </cell>
          <cell r="V232">
            <v>13.142002361138218</v>
          </cell>
          <cell r="W232">
            <v>3.635432024</v>
          </cell>
          <cell r="X232">
            <v>13.601057961436975</v>
          </cell>
          <cell r="Y232">
            <v>3.794046357</v>
          </cell>
          <cell r="Z232">
            <v>15.73232885301022</v>
          </cell>
          <cell r="AA232">
            <v>4.5798017560000002</v>
          </cell>
          <cell r="AB232">
            <v>17.713121411681669</v>
          </cell>
          <cell r="AC232">
            <v>5.2539999809999998</v>
          </cell>
          <cell r="AD232">
            <v>18.741691891386154</v>
          </cell>
          <cell r="AE232">
            <v>5.635990616</v>
          </cell>
          <cell r="AF232">
            <v>19.439252577672342</v>
          </cell>
          <cell r="AG232">
            <v>5.8527960050000001</v>
          </cell>
        </row>
        <row r="233">
          <cell r="B233" t="str">
            <v>MUSGRAVE RD</v>
          </cell>
          <cell r="C233">
            <v>21.9</v>
          </cell>
          <cell r="D233">
            <v>20.5</v>
          </cell>
          <cell r="E233">
            <v>27.5</v>
          </cell>
          <cell r="F233">
            <v>12.401919239401119</v>
          </cell>
          <cell r="G233">
            <v>3.965356264</v>
          </cell>
          <cell r="H233">
            <v>12.257800449002984</v>
          </cell>
          <cell r="I233">
            <v>3.9118249170000001</v>
          </cell>
          <cell r="J233">
            <v>12.476929984820192</v>
          </cell>
          <cell r="K233">
            <v>3.9680067929999998</v>
          </cell>
          <cell r="L233">
            <v>12.621893669800802</v>
          </cell>
          <cell r="M233">
            <v>4.0304855780000004</v>
          </cell>
          <cell r="N233">
            <v>12.841600449096491</v>
          </cell>
          <cell r="O233">
            <v>4.110749116</v>
          </cell>
          <cell r="P233">
            <v>13.023962491914329</v>
          </cell>
          <cell r="Q233">
            <v>4.211592864</v>
          </cell>
          <cell r="R233">
            <v>13.405012144919786</v>
          </cell>
          <cell r="S233">
            <v>4.3263571750000001</v>
          </cell>
          <cell r="T233">
            <v>13.691260411376375</v>
          </cell>
          <cell r="U233">
            <v>4.4703886839999996</v>
          </cell>
          <cell r="V233">
            <v>13.932355573430552</v>
          </cell>
          <cell r="W233">
            <v>4.6329290370000002</v>
          </cell>
          <cell r="X233">
            <v>14.376988461926018</v>
          </cell>
          <cell r="Y233">
            <v>4.8199193280000001</v>
          </cell>
          <cell r="Z233">
            <v>16.128286723771289</v>
          </cell>
          <cell r="AA233">
            <v>5.7785615440000004</v>
          </cell>
          <cell r="AB233">
            <v>17.58176951977665</v>
          </cell>
          <cell r="AC233">
            <v>6.6188279550000004</v>
          </cell>
          <cell r="AD233">
            <v>18.188877092866679</v>
          </cell>
          <cell r="AE233">
            <v>7.0893008289999999</v>
          </cell>
          <cell r="AF233">
            <v>18.225953325604177</v>
          </cell>
          <cell r="AG233">
            <v>7.3565903580000001</v>
          </cell>
        </row>
        <row r="234">
          <cell r="B234" t="str">
            <v>NELSON</v>
          </cell>
          <cell r="C234">
            <v>20.5</v>
          </cell>
          <cell r="D234">
            <v>18</v>
          </cell>
          <cell r="E234">
            <v>27.5</v>
          </cell>
          <cell r="F234">
            <v>16.752172986704558</v>
          </cell>
          <cell r="G234">
            <v>5.5349645860000001</v>
          </cell>
          <cell r="H234">
            <v>16.627750520643414</v>
          </cell>
          <cell r="I234">
            <v>5.4244521800000003</v>
          </cell>
          <cell r="J234">
            <v>16.981192275963814</v>
          </cell>
          <cell r="K234">
            <v>5.4968979869999997</v>
          </cell>
          <cell r="L234">
            <v>17.149305440672268</v>
          </cell>
          <cell r="M234">
            <v>5.5654301469999998</v>
          </cell>
          <cell r="N234">
            <v>17.360767487738041</v>
          </cell>
          <cell r="O234">
            <v>5.6483728739999997</v>
          </cell>
          <cell r="P234">
            <v>17.57574057214056</v>
          </cell>
          <cell r="Q234">
            <v>5.7438508129999999</v>
          </cell>
          <cell r="R234">
            <v>17.816497704759161</v>
          </cell>
          <cell r="S234">
            <v>5.8527785940000001</v>
          </cell>
          <cell r="T234">
            <v>18.053665521294075</v>
          </cell>
          <cell r="U234">
            <v>5.9806374729999998</v>
          </cell>
          <cell r="V234">
            <v>18.311651327690008</v>
          </cell>
          <cell r="W234">
            <v>6.1224348180000003</v>
          </cell>
          <cell r="X234">
            <v>18.598447579221428</v>
          </cell>
          <cell r="Y234">
            <v>6.2832631059999997</v>
          </cell>
          <cell r="Z234">
            <v>19.850785608273895</v>
          </cell>
          <cell r="AA234">
            <v>7.0425775310000001</v>
          </cell>
          <cell r="AB234">
            <v>21.971582782144189</v>
          </cell>
          <cell r="AC234">
            <v>7.6816548410000003</v>
          </cell>
          <cell r="AD234">
            <v>23.281758321055293</v>
          </cell>
          <cell r="AE234">
            <v>7.9989354019999999</v>
          </cell>
          <cell r="AF234">
            <v>24.098537838270634</v>
          </cell>
          <cell r="AG234">
            <v>8.1337590990000006</v>
          </cell>
        </row>
        <row r="235">
          <cell r="B235" t="str">
            <v>NEW MOSTON</v>
          </cell>
          <cell r="C235">
            <v>22.9</v>
          </cell>
          <cell r="D235">
            <v>20.5</v>
          </cell>
          <cell r="E235">
            <v>27.5</v>
          </cell>
          <cell r="F235">
            <v>11.707258374302203</v>
          </cell>
          <cell r="G235">
            <v>3.0548363529999998</v>
          </cell>
          <cell r="H235">
            <v>11.678098086470801</v>
          </cell>
          <cell r="I235">
            <v>3.0384492490000001</v>
          </cell>
          <cell r="J235">
            <v>12.013887582279784</v>
          </cell>
          <cell r="K235">
            <v>3.102492807</v>
          </cell>
          <cell r="L235">
            <v>12.259903115906843</v>
          </cell>
          <cell r="M235">
            <v>3.1769349830000002</v>
          </cell>
          <cell r="N235">
            <v>12.513406538195008</v>
          </cell>
          <cell r="O235">
            <v>3.270951304</v>
          </cell>
          <cell r="P235">
            <v>12.887375451041008</v>
          </cell>
          <cell r="Q235">
            <v>3.3891765700000001</v>
          </cell>
          <cell r="R235">
            <v>13.231110015662653</v>
          </cell>
          <cell r="S235">
            <v>3.4908559850000001</v>
          </cell>
          <cell r="T235">
            <v>13.602624693698203</v>
          </cell>
          <cell r="U235">
            <v>3.6035266520000002</v>
          </cell>
          <cell r="V235">
            <v>14.041493513835103</v>
          </cell>
          <cell r="W235">
            <v>3.7322118959999999</v>
          </cell>
          <cell r="X235">
            <v>14.588510362002951</v>
          </cell>
          <cell r="Y235">
            <v>3.8815486720000001</v>
          </cell>
          <cell r="Z235">
            <v>17.299156691546475</v>
          </cell>
          <cell r="AA235">
            <v>4.5854505730000001</v>
          </cell>
          <cell r="AB235">
            <v>19.649878932873328</v>
          </cell>
          <cell r="AC235">
            <v>5.1664751710000001</v>
          </cell>
          <cell r="AD235">
            <v>20.5032032528268</v>
          </cell>
          <cell r="AE235">
            <v>5.459012725</v>
          </cell>
          <cell r="AF235">
            <v>20.807985894339243</v>
          </cell>
          <cell r="AG235">
            <v>5.640485558</v>
          </cell>
        </row>
        <row r="236">
          <cell r="B236" t="str">
            <v>NEWBIGGIN ON LUNE</v>
          </cell>
          <cell r="C236">
            <v>1.5</v>
          </cell>
          <cell r="D236">
            <v>1.5</v>
          </cell>
          <cell r="E236">
            <v>3</v>
          </cell>
          <cell r="F236">
            <v>0.89503612446190295</v>
          </cell>
          <cell r="G236">
            <v>0.117549135</v>
          </cell>
          <cell r="H236">
            <v>0.89394993084764773</v>
          </cell>
          <cell r="I236">
            <v>0.12231170199999999</v>
          </cell>
          <cell r="J236">
            <v>0.91739058125588213</v>
          </cell>
          <cell r="K236">
            <v>0.13086855999999999</v>
          </cell>
          <cell r="L236">
            <v>0.9412368397965567</v>
          </cell>
          <cell r="M236">
            <v>0.14078575500000001</v>
          </cell>
          <cell r="N236">
            <v>0.97166895342364523</v>
          </cell>
          <cell r="O236">
            <v>0.152138249</v>
          </cell>
          <cell r="P236">
            <v>0.99769114415379057</v>
          </cell>
          <cell r="Q236">
            <v>0.16555750399999999</v>
          </cell>
          <cell r="R236">
            <v>1.0225189488667066</v>
          </cell>
          <cell r="S236">
            <v>0.179574965</v>
          </cell>
          <cell r="T236">
            <v>1.0560039443293312</v>
          </cell>
          <cell r="U236">
            <v>0.19652781899999999</v>
          </cell>
          <cell r="V236">
            <v>1.0847639263475501</v>
          </cell>
          <cell r="W236">
            <v>0.21411411799999999</v>
          </cell>
          <cell r="X236">
            <v>1.1229007494373984</v>
          </cell>
          <cell r="Y236">
            <v>0.235306346</v>
          </cell>
          <cell r="Z236">
            <v>1.4401259938527027</v>
          </cell>
          <cell r="AA236">
            <v>0.358651569</v>
          </cell>
          <cell r="AB236">
            <v>1.9152553743666263</v>
          </cell>
          <cell r="AC236">
            <v>0.42898551899999998</v>
          </cell>
          <cell r="AD236">
            <v>2.0866626162874775</v>
          </cell>
          <cell r="AE236">
            <v>0.45897538799999998</v>
          </cell>
          <cell r="AF236">
            <v>2.141112602997346</v>
          </cell>
          <cell r="AG236">
            <v>0.47259640400000003</v>
          </cell>
        </row>
        <row r="237">
          <cell r="B237" t="str">
            <v>NEWBY</v>
          </cell>
          <cell r="C237">
            <v>7</v>
          </cell>
          <cell r="D237">
            <v>7</v>
          </cell>
          <cell r="E237">
            <v>14</v>
          </cell>
          <cell r="F237">
            <v>5.3958885376398564</v>
          </cell>
          <cell r="G237">
            <v>1.613233964</v>
          </cell>
          <cell r="H237">
            <v>5.3745264541420532</v>
          </cell>
          <cell r="I237">
            <v>1.607089977</v>
          </cell>
          <cell r="J237">
            <v>5.4876073036416173</v>
          </cell>
          <cell r="K237">
            <v>1.6479976999999999</v>
          </cell>
          <cell r="L237">
            <v>5.5049692038040883</v>
          </cell>
          <cell r="M237">
            <v>1.693513198</v>
          </cell>
          <cell r="N237">
            <v>5.6634606965231251</v>
          </cell>
          <cell r="O237">
            <v>1.7473369700000001</v>
          </cell>
          <cell r="P237">
            <v>5.7887848417330332</v>
          </cell>
          <cell r="Q237">
            <v>1.812405909</v>
          </cell>
          <cell r="R237">
            <v>5.8926363145130409</v>
          </cell>
          <cell r="S237">
            <v>1.8823671500000001</v>
          </cell>
          <cell r="T237">
            <v>6.0404799181644933</v>
          </cell>
          <cell r="U237">
            <v>1.967849151</v>
          </cell>
          <cell r="V237">
            <v>6.1792388362657462</v>
          </cell>
          <cell r="W237">
            <v>2.0569989359999998</v>
          </cell>
          <cell r="X237">
            <v>6.3332441723158324</v>
          </cell>
          <cell r="Y237">
            <v>2.157835334</v>
          </cell>
          <cell r="Z237">
            <v>7.1234136961596297</v>
          </cell>
          <cell r="AA237">
            <v>2.7239778229999998</v>
          </cell>
          <cell r="AB237">
            <v>8.5067422477890542</v>
          </cell>
          <cell r="AC237">
            <v>3.0748897909999999</v>
          </cell>
          <cell r="AD237">
            <v>9.0617075231442499</v>
          </cell>
          <cell r="AE237">
            <v>3.239722376</v>
          </cell>
          <cell r="AF237">
            <v>9.330365824422751</v>
          </cell>
          <cell r="AG237">
            <v>3.317223212</v>
          </cell>
        </row>
        <row r="238">
          <cell r="B238" t="str">
            <v>NEWTON</v>
          </cell>
          <cell r="C238">
            <v>15.2</v>
          </cell>
          <cell r="D238">
            <v>15.2</v>
          </cell>
          <cell r="E238">
            <v>21</v>
          </cell>
          <cell r="F238">
            <v>3.5598502701967343</v>
          </cell>
          <cell r="G238">
            <v>1.8111810999999998E-2</v>
          </cell>
          <cell r="H238">
            <v>3.4940074031478794</v>
          </cell>
          <cell r="I238">
            <v>2.8781771000000001E-2</v>
          </cell>
          <cell r="J238">
            <v>3.586072052374055</v>
          </cell>
          <cell r="K238">
            <v>3.7287091000000001E-2</v>
          </cell>
          <cell r="L238">
            <v>3.6641329391134438</v>
          </cell>
          <cell r="M238">
            <v>4.8918474000000003E-2</v>
          </cell>
          <cell r="N238">
            <v>3.741724801736908</v>
          </cell>
          <cell r="O238">
            <v>6.3767990999999996E-2</v>
          </cell>
          <cell r="P238">
            <v>3.8321653223363672</v>
          </cell>
          <cell r="Q238">
            <v>8.3100462E-2</v>
          </cell>
          <cell r="R238">
            <v>3.9371871612856237</v>
          </cell>
          <cell r="S238">
            <v>0.105527752</v>
          </cell>
          <cell r="T238">
            <v>4.050605009622025</v>
          </cell>
          <cell r="U238">
            <v>0.134101307</v>
          </cell>
          <cell r="V238">
            <v>4.1604684044893325</v>
          </cell>
          <cell r="W238">
            <v>0.16710056200000001</v>
          </cell>
          <cell r="X238">
            <v>4.2902876682649413</v>
          </cell>
          <cell r="Y238">
            <v>0.20627753300000001</v>
          </cell>
          <cell r="Z238">
            <v>4.8855474734420437</v>
          </cell>
          <cell r="AA238">
            <v>0.38740161099999998</v>
          </cell>
          <cell r="AB238">
            <v>5.3929117942396587</v>
          </cell>
          <cell r="AC238">
            <v>0.60841371499999997</v>
          </cell>
          <cell r="AD238">
            <v>5.5952559832814259</v>
          </cell>
          <cell r="AE238">
            <v>0.75203901100000003</v>
          </cell>
          <cell r="AF238">
            <v>5.6299817134324908</v>
          </cell>
          <cell r="AG238">
            <v>0.85618078600000003</v>
          </cell>
        </row>
        <row r="239">
          <cell r="B239" t="str">
            <v>NEWTON HEATH</v>
          </cell>
          <cell r="C239">
            <v>12</v>
          </cell>
          <cell r="D239">
            <v>12</v>
          </cell>
          <cell r="E239">
            <v>10</v>
          </cell>
          <cell r="F239">
            <v>7.268913811106299</v>
          </cell>
          <cell r="G239">
            <v>2.0812960550000001</v>
          </cell>
          <cell r="H239">
            <v>7.4662953424967196</v>
          </cell>
          <cell r="I239">
            <v>2.0733879989999999</v>
          </cell>
          <cell r="J239">
            <v>7.825519146055794</v>
          </cell>
          <cell r="K239">
            <v>2.1123169669999999</v>
          </cell>
          <cell r="L239">
            <v>7.9936743030892607</v>
          </cell>
          <cell r="M239">
            <v>2.1595222340000002</v>
          </cell>
          <cell r="N239">
            <v>8.1478750298883433</v>
          </cell>
          <cell r="O239">
            <v>2.2228156440000002</v>
          </cell>
          <cell r="P239">
            <v>8.3685427633143288</v>
          </cell>
          <cell r="Q239">
            <v>2.3104503680000001</v>
          </cell>
          <cell r="R239">
            <v>8.5973687661734672</v>
          </cell>
          <cell r="S239">
            <v>2.4090631679999999</v>
          </cell>
          <cell r="T239">
            <v>8.8238172513401416</v>
          </cell>
          <cell r="U239">
            <v>2.5277045239999998</v>
          </cell>
          <cell r="V239">
            <v>9.0917504727561056</v>
          </cell>
          <cell r="W239">
            <v>2.6650140769999999</v>
          </cell>
          <cell r="X239">
            <v>9.4116583142231907</v>
          </cell>
          <cell r="Y239">
            <v>2.81347002</v>
          </cell>
          <cell r="Z239">
            <v>10.912304002630512</v>
          </cell>
          <cell r="AA239">
            <v>3.529940635</v>
          </cell>
          <cell r="AB239">
            <v>12.321366841293766</v>
          </cell>
          <cell r="AC239">
            <v>4.1609251</v>
          </cell>
          <cell r="AD239">
            <v>12.994494465623671</v>
          </cell>
          <cell r="AE239">
            <v>4.5250746880000001</v>
          </cell>
          <cell r="AF239">
            <v>13.348779397790009</v>
          </cell>
          <cell r="AG239">
            <v>4.74488091</v>
          </cell>
        </row>
        <row r="240">
          <cell r="B240" t="str">
            <v>NEWTON LE WILLOWS</v>
          </cell>
          <cell r="C240">
            <v>22.9</v>
          </cell>
          <cell r="D240">
            <v>20.5</v>
          </cell>
          <cell r="E240">
            <v>27</v>
          </cell>
          <cell r="F240">
            <v>12.455367276382656</v>
          </cell>
          <cell r="G240">
            <v>3.1589849829999999</v>
          </cell>
          <cell r="H240">
            <v>13.327615031580248</v>
          </cell>
          <cell r="I240">
            <v>3.2175266470000001</v>
          </cell>
          <cell r="J240">
            <v>14.563914807150418</v>
          </cell>
          <cell r="K240">
            <v>3.3799022089999999</v>
          </cell>
          <cell r="L240">
            <v>14.909427150838926</v>
          </cell>
          <cell r="M240">
            <v>3.4741724810000001</v>
          </cell>
          <cell r="N240">
            <v>15.19896196798295</v>
          </cell>
          <cell r="O240">
            <v>3.5873172969999998</v>
          </cell>
          <cell r="P240">
            <v>15.655677857673462</v>
          </cell>
          <cell r="Q240">
            <v>3.7279496879999998</v>
          </cell>
          <cell r="R240">
            <v>16.101396245806448</v>
          </cell>
          <cell r="S240">
            <v>3.8860503030000002</v>
          </cell>
          <cell r="T240">
            <v>16.564787175765041</v>
          </cell>
          <cell r="U240">
            <v>4.0825185060000004</v>
          </cell>
          <cell r="V240">
            <v>17.01654160183713</v>
          </cell>
          <cell r="W240">
            <v>4.3017007759999997</v>
          </cell>
          <cell r="X240">
            <v>17.58857421045202</v>
          </cell>
          <cell r="Y240">
            <v>4.5513925530000003</v>
          </cell>
          <cell r="Z240">
            <v>20.113554718298516</v>
          </cell>
          <cell r="AA240">
            <v>5.8587268870000004</v>
          </cell>
          <cell r="AB240">
            <v>22.276090873347584</v>
          </cell>
          <cell r="AC240">
            <v>7.0025679570000001</v>
          </cell>
          <cell r="AD240">
            <v>23.286332582512191</v>
          </cell>
          <cell r="AE240">
            <v>7.6488770380000002</v>
          </cell>
          <cell r="AF240">
            <v>23.715652156638527</v>
          </cell>
          <cell r="AG240">
            <v>8.0130985460000002</v>
          </cell>
        </row>
        <row r="241">
          <cell r="B241" t="str">
            <v>NEWTONGATE T11 &amp; T12</v>
          </cell>
          <cell r="C241">
            <v>23</v>
          </cell>
          <cell r="D241">
            <v>20.5</v>
          </cell>
          <cell r="E241">
            <v>27</v>
          </cell>
          <cell r="F241">
            <v>16.128777346846313</v>
          </cell>
          <cell r="G241">
            <v>5.9890764379999997</v>
          </cell>
          <cell r="H241">
            <v>15.897805639930969</v>
          </cell>
          <cell r="I241">
            <v>5.8859257210000004</v>
          </cell>
          <cell r="J241">
            <v>16.403426591057073</v>
          </cell>
          <cell r="K241">
            <v>5.9743450429999996</v>
          </cell>
          <cell r="L241">
            <v>16.620334104228611</v>
          </cell>
          <cell r="M241">
            <v>6.0571222789999997</v>
          </cell>
          <cell r="N241">
            <v>16.822074715581635</v>
          </cell>
          <cell r="O241">
            <v>6.1524017369999999</v>
          </cell>
          <cell r="P241">
            <v>16.987611954444628</v>
          </cell>
          <cell r="Q241">
            <v>6.2619358419999998</v>
          </cell>
          <cell r="R241">
            <v>17.373773856899035</v>
          </cell>
          <cell r="S241">
            <v>6.3793073470000001</v>
          </cell>
          <cell r="T241">
            <v>17.614063395104807</v>
          </cell>
          <cell r="U241">
            <v>6.5173585679999997</v>
          </cell>
          <cell r="V241">
            <v>17.674475957001547</v>
          </cell>
          <cell r="W241">
            <v>6.6676051520000001</v>
          </cell>
          <cell r="X241">
            <v>18.038375711785676</v>
          </cell>
          <cell r="Y241">
            <v>6.8292536019999996</v>
          </cell>
          <cell r="Z241">
            <v>19.664317002287962</v>
          </cell>
          <cell r="AA241">
            <v>7.5799112620000004</v>
          </cell>
          <cell r="AB241">
            <v>22.785894101274838</v>
          </cell>
          <cell r="AC241">
            <v>8.1893355779999997</v>
          </cell>
          <cell r="AD241">
            <v>24.484724624345013</v>
          </cell>
          <cell r="AE241">
            <v>8.461944549</v>
          </cell>
          <cell r="AF241">
            <v>25.574637529958824</v>
          </cell>
          <cell r="AG241">
            <v>8.5691497259999991</v>
          </cell>
        </row>
        <row r="242">
          <cell r="B242" t="str">
            <v>NEWTONGATE T13</v>
          </cell>
          <cell r="C242">
            <v>14</v>
          </cell>
          <cell r="D242">
            <v>12.3</v>
          </cell>
          <cell r="E242">
            <v>18</v>
          </cell>
          <cell r="F242">
            <v>6.9558916940172519</v>
          </cell>
          <cell r="G242">
            <v>1.747003402</v>
          </cell>
          <cell r="H242">
            <v>6.9176155077699715</v>
          </cell>
          <cell r="I242">
            <v>1.7343344389999999</v>
          </cell>
          <cell r="J242">
            <v>6.9649841238265697</v>
          </cell>
          <cell r="K242">
            <v>1.7622415680000001</v>
          </cell>
          <cell r="L242">
            <v>7.0494084053819988</v>
          </cell>
          <cell r="M242">
            <v>1.7948669159999999</v>
          </cell>
          <cell r="N242">
            <v>7.198277708855942</v>
          </cell>
          <cell r="O242">
            <v>1.837377268</v>
          </cell>
          <cell r="P242">
            <v>7.3110476693633117</v>
          </cell>
          <cell r="Q242">
            <v>1.8912729880000001</v>
          </cell>
          <cell r="R242">
            <v>7.4118724967830447</v>
          </cell>
          <cell r="S242">
            <v>1.9525867830000001</v>
          </cell>
          <cell r="T242">
            <v>7.5887844391654617</v>
          </cell>
          <cell r="U242">
            <v>2.0293586339999998</v>
          </cell>
          <cell r="V242">
            <v>7.7659739598475106</v>
          </cell>
          <cell r="W242">
            <v>2.1165467360000001</v>
          </cell>
          <cell r="X242">
            <v>7.961388506044389</v>
          </cell>
          <cell r="Y242">
            <v>2.215964799</v>
          </cell>
          <cell r="Z242">
            <v>8.7813488720056476</v>
          </cell>
          <cell r="AA242">
            <v>2.70801662</v>
          </cell>
          <cell r="AB242">
            <v>9.7825566671038153</v>
          </cell>
          <cell r="AC242">
            <v>3.1305508670000002</v>
          </cell>
          <cell r="AD242">
            <v>10.318352025279147</v>
          </cell>
          <cell r="AE242">
            <v>3.316921443</v>
          </cell>
          <cell r="AF242">
            <v>10.65712496568305</v>
          </cell>
          <cell r="AG242">
            <v>3.417152835</v>
          </cell>
        </row>
        <row r="243">
          <cell r="B243" t="str">
            <v>NORBRECK</v>
          </cell>
          <cell r="C243">
            <v>22.9</v>
          </cell>
          <cell r="D243">
            <v>20.5</v>
          </cell>
          <cell r="E243">
            <v>27.5</v>
          </cell>
          <cell r="F243">
            <v>4.3058413555290755</v>
          </cell>
          <cell r="G243">
            <v>0.936346915</v>
          </cell>
          <cell r="H243">
            <v>4.4914522377348289</v>
          </cell>
          <cell r="I243">
            <v>0.92763872300000005</v>
          </cell>
          <cell r="J243">
            <v>4.8013334646372785</v>
          </cell>
          <cell r="K243">
            <v>0.94587691399999996</v>
          </cell>
          <cell r="L243">
            <v>4.8636022333319673</v>
          </cell>
          <cell r="M243">
            <v>0.97048674999999995</v>
          </cell>
          <cell r="N243">
            <v>4.9314505567141422</v>
          </cell>
          <cell r="O243">
            <v>1.003430311</v>
          </cell>
          <cell r="P243">
            <v>5.0317893465634684</v>
          </cell>
          <cell r="Q243">
            <v>1.0347131389999999</v>
          </cell>
          <cell r="R243">
            <v>5.1406485396945323</v>
          </cell>
          <cell r="S243">
            <v>1.0630534439999999</v>
          </cell>
          <cell r="T243">
            <v>5.2618928796613575</v>
          </cell>
          <cell r="U243">
            <v>1.1000774230000001</v>
          </cell>
          <cell r="V243">
            <v>5.3780106905185407</v>
          </cell>
          <cell r="W243">
            <v>1.1429364580000001</v>
          </cell>
          <cell r="X243">
            <v>5.5342701369034382</v>
          </cell>
          <cell r="Y243">
            <v>1.1938817690000001</v>
          </cell>
          <cell r="Z243">
            <v>6.2726454732976693</v>
          </cell>
          <cell r="AA243">
            <v>1.4410061999999999</v>
          </cell>
          <cell r="AB243">
            <v>6.9449295514260925</v>
          </cell>
          <cell r="AC243">
            <v>1.6773130190000001</v>
          </cell>
          <cell r="AD243">
            <v>7.1325183785624127</v>
          </cell>
          <cell r="AE243">
            <v>1.7682299859999999</v>
          </cell>
          <cell r="AF243">
            <v>7.0935322195462689</v>
          </cell>
          <cell r="AG243">
            <v>1.809153953</v>
          </cell>
        </row>
        <row r="244">
          <cell r="B244" t="str">
            <v>NORBURY</v>
          </cell>
          <cell r="C244">
            <v>22.9</v>
          </cell>
          <cell r="D244">
            <v>20.5</v>
          </cell>
          <cell r="E244">
            <v>27.5</v>
          </cell>
          <cell r="F244">
            <v>9.954269722180781</v>
          </cell>
          <cell r="G244">
            <v>4.1329945319999997</v>
          </cell>
          <cell r="H244">
            <v>9.7627309221163898</v>
          </cell>
          <cell r="I244">
            <v>4.1001875060000001</v>
          </cell>
          <cell r="J244">
            <v>9.8759211309330066</v>
          </cell>
          <cell r="K244">
            <v>4.1875803339999997</v>
          </cell>
          <cell r="L244">
            <v>10.159074272978531</v>
          </cell>
          <cell r="M244">
            <v>4.2521034799999997</v>
          </cell>
          <cell r="N244">
            <v>10.342442575258719</v>
          </cell>
          <cell r="O244">
            <v>4.3338138239999999</v>
          </cell>
          <cell r="P244">
            <v>10.547729446432355</v>
          </cell>
          <cell r="Q244">
            <v>4.4403354439999996</v>
          </cell>
          <cell r="R244">
            <v>10.736398020166387</v>
          </cell>
          <cell r="S244">
            <v>4.5590971800000002</v>
          </cell>
          <cell r="T244">
            <v>11.180748374490008</v>
          </cell>
          <cell r="U244">
            <v>4.70400346</v>
          </cell>
          <cell r="V244">
            <v>11.392818346606225</v>
          </cell>
          <cell r="W244">
            <v>4.8675800840000001</v>
          </cell>
          <cell r="X244">
            <v>11.54416365126124</v>
          </cell>
          <cell r="Y244">
            <v>5.0629324279999999</v>
          </cell>
          <cell r="Z244">
            <v>13.030237646996463</v>
          </cell>
          <cell r="AA244">
            <v>6.0661740899999996</v>
          </cell>
          <cell r="AB244">
            <v>14.250657830790653</v>
          </cell>
          <cell r="AC244">
            <v>6.8985377909999999</v>
          </cell>
          <cell r="AD244">
            <v>14.598012302698757</v>
          </cell>
          <cell r="AE244">
            <v>7.3446522449999998</v>
          </cell>
          <cell r="AF244">
            <v>14.47986078202644</v>
          </cell>
          <cell r="AG244">
            <v>7.5802823579999998</v>
          </cell>
        </row>
        <row r="245">
          <cell r="B245" t="str">
            <v>NORTHENDEN</v>
          </cell>
          <cell r="C245">
            <v>17.5</v>
          </cell>
          <cell r="D245">
            <v>15.8</v>
          </cell>
          <cell r="E245">
            <v>21</v>
          </cell>
          <cell r="F245">
            <v>8.376132748227846</v>
          </cell>
          <cell r="G245">
            <v>2.7306821270000001</v>
          </cell>
          <cell r="H245">
            <v>9.0315374609425376</v>
          </cell>
          <cell r="I245">
            <v>2.7034286509999998</v>
          </cell>
          <cell r="J245">
            <v>9.9041405502420083</v>
          </cell>
          <cell r="K245">
            <v>2.7583491410000001</v>
          </cell>
          <cell r="L245">
            <v>10.106261154998176</v>
          </cell>
          <cell r="M245">
            <v>2.8171200710000002</v>
          </cell>
          <cell r="N245">
            <v>10.336604087220664</v>
          </cell>
          <cell r="O245">
            <v>2.88798377</v>
          </cell>
          <cell r="P245">
            <v>10.550585467400198</v>
          </cell>
          <cell r="Q245">
            <v>2.9742807710000001</v>
          </cell>
          <cell r="R245">
            <v>10.810312096440482</v>
          </cell>
          <cell r="S245">
            <v>3.069899382</v>
          </cell>
          <cell r="T245">
            <v>11.107582467245456</v>
          </cell>
          <cell r="U245">
            <v>3.1844984150000002</v>
          </cell>
          <cell r="V245">
            <v>11.393494176637745</v>
          </cell>
          <cell r="W245">
            <v>3.311663367</v>
          </cell>
          <cell r="X245">
            <v>11.748966072420025</v>
          </cell>
          <cell r="Y245">
            <v>3.455520527</v>
          </cell>
          <cell r="Z245">
            <v>13.462099921578853</v>
          </cell>
          <cell r="AA245">
            <v>4.1838183009999996</v>
          </cell>
          <cell r="AB245">
            <v>15.292304386999986</v>
          </cell>
          <cell r="AC245">
            <v>4.8150253259999998</v>
          </cell>
          <cell r="AD245">
            <v>16.328755508833574</v>
          </cell>
          <cell r="AE245">
            <v>5.1759407050000004</v>
          </cell>
          <cell r="AF245">
            <v>17.080525066787779</v>
          </cell>
          <cell r="AG245">
            <v>5.3957678519999996</v>
          </cell>
        </row>
        <row r="246">
          <cell r="B246" t="str">
            <v>NWGB PARTINGTON</v>
          </cell>
          <cell r="C246">
            <v>16</v>
          </cell>
          <cell r="D246">
            <v>15.8</v>
          </cell>
          <cell r="E246">
            <v>21</v>
          </cell>
          <cell r="F246">
            <v>4.4545768826657461</v>
          </cell>
          <cell r="G246">
            <v>1.0841117039999999</v>
          </cell>
          <cell r="H246">
            <v>6.036319567787312</v>
          </cell>
          <cell r="I246">
            <v>1.076406016</v>
          </cell>
          <cell r="J246">
            <v>7.7538199015624496</v>
          </cell>
          <cell r="K246">
            <v>1.100198051</v>
          </cell>
          <cell r="L246">
            <v>7.9316538356081345</v>
          </cell>
          <cell r="M246">
            <v>1.1276026880000001</v>
          </cell>
          <cell r="N246">
            <v>8.0150320325003932</v>
          </cell>
          <cell r="O246">
            <v>1.161833012</v>
          </cell>
          <cell r="P246">
            <v>8.1829653623157022</v>
          </cell>
          <cell r="Q246">
            <v>1.2048970670000001</v>
          </cell>
          <cell r="R246">
            <v>8.2513760333893735</v>
          </cell>
          <cell r="S246">
            <v>1.253171678</v>
          </cell>
          <cell r="T246">
            <v>8.4021953309441777</v>
          </cell>
          <cell r="U246">
            <v>1.31344017</v>
          </cell>
          <cell r="V246">
            <v>8.5377602511665689</v>
          </cell>
          <cell r="W246">
            <v>1.381293506</v>
          </cell>
          <cell r="X246">
            <v>8.7178049810902625</v>
          </cell>
          <cell r="Y246">
            <v>1.4589045759999999</v>
          </cell>
          <cell r="Z246">
            <v>9.5313019957573069</v>
          </cell>
          <cell r="AA246">
            <v>1.8232591849999999</v>
          </cell>
          <cell r="AB246">
            <v>10.474036117590929</v>
          </cell>
          <cell r="AC246">
            <v>2.0777128600000001</v>
          </cell>
          <cell r="AD246">
            <v>10.980365538814409</v>
          </cell>
          <cell r="AE246">
            <v>2.2322833000000002</v>
          </cell>
          <cell r="AF246">
            <v>11.381496004226671</v>
          </cell>
          <cell r="AG246">
            <v>2.3400995459999998</v>
          </cell>
        </row>
        <row r="247">
          <cell r="B247" t="str">
            <v>OFFERTON</v>
          </cell>
          <cell r="C247">
            <v>17.5</v>
          </cell>
          <cell r="D247">
            <v>15.8</v>
          </cell>
          <cell r="E247">
            <v>27.5</v>
          </cell>
          <cell r="F247">
            <v>7.9175385755600329</v>
          </cell>
          <cell r="G247">
            <v>1.96576719</v>
          </cell>
          <cell r="H247">
            <v>7.8611763621702035</v>
          </cell>
          <cell r="I247">
            <v>1.95343709</v>
          </cell>
          <cell r="J247">
            <v>8.0097222704886235</v>
          </cell>
          <cell r="K247">
            <v>1.993956193</v>
          </cell>
          <cell r="L247">
            <v>8.1245561598463496</v>
          </cell>
          <cell r="M247">
            <v>2.0434065079999999</v>
          </cell>
          <cell r="N247">
            <v>8.2473857054403439</v>
          </cell>
          <cell r="O247">
            <v>2.1074491530000001</v>
          </cell>
          <cell r="P247">
            <v>8.4578546683790652</v>
          </cell>
          <cell r="Q247">
            <v>2.1906178170000001</v>
          </cell>
          <cell r="R247">
            <v>8.6233884047153584</v>
          </cell>
          <cell r="S247">
            <v>2.286690611</v>
          </cell>
          <cell r="T247">
            <v>8.8582190710414803</v>
          </cell>
          <cell r="U247">
            <v>2.4090401520000002</v>
          </cell>
          <cell r="V247">
            <v>9.0827952782338706</v>
          </cell>
          <cell r="W247">
            <v>2.5484450980000002</v>
          </cell>
          <cell r="X247">
            <v>9.3733775445543106</v>
          </cell>
          <cell r="Y247">
            <v>2.7101705009999999</v>
          </cell>
          <cell r="Z247">
            <v>10.717870163166079</v>
          </cell>
          <cell r="AA247">
            <v>3.5379431710000002</v>
          </cell>
          <cell r="AB247">
            <v>11.669379029433269</v>
          </cell>
          <cell r="AC247">
            <v>3.9390770819999998</v>
          </cell>
          <cell r="AD247">
            <v>11.925581259846814</v>
          </cell>
          <cell r="AE247">
            <v>4.1311577909999997</v>
          </cell>
          <cell r="AF247">
            <v>11.834075230279399</v>
          </cell>
          <cell r="AG247">
            <v>4.2253376380000001</v>
          </cell>
        </row>
        <row r="248">
          <cell r="B248" t="str">
            <v>OPENSHAW</v>
          </cell>
          <cell r="C248">
            <v>17.5</v>
          </cell>
          <cell r="D248">
            <v>15.8</v>
          </cell>
          <cell r="E248">
            <v>21</v>
          </cell>
          <cell r="F248">
            <v>15.145947620853077</v>
          </cell>
          <cell r="G248">
            <v>4.9427231630000001</v>
          </cell>
          <cell r="H248">
            <v>15.245197473628416</v>
          </cell>
          <cell r="I248">
            <v>4.8714263019999997</v>
          </cell>
          <cell r="J248">
            <v>15.799731410884368</v>
          </cell>
          <cell r="K248">
            <v>4.9545096180000003</v>
          </cell>
          <cell r="L248">
            <v>16.0601570508937</v>
          </cell>
          <cell r="M248">
            <v>5.0361629130000001</v>
          </cell>
          <cell r="N248">
            <v>16.413607734271068</v>
          </cell>
          <cell r="O248">
            <v>5.1327276709999996</v>
          </cell>
          <cell r="P248">
            <v>16.642393494699569</v>
          </cell>
          <cell r="Q248">
            <v>5.245986351</v>
          </cell>
          <cell r="R248">
            <v>16.915582094397084</v>
          </cell>
          <cell r="S248">
            <v>5.3693920799999999</v>
          </cell>
          <cell r="T248">
            <v>17.286698675505356</v>
          </cell>
          <cell r="U248">
            <v>5.5129639709999996</v>
          </cell>
          <cell r="V248">
            <v>17.608323494818801</v>
          </cell>
          <cell r="W248">
            <v>5.6701563820000001</v>
          </cell>
          <cell r="X248">
            <v>18.041685955722134</v>
          </cell>
          <cell r="Y248">
            <v>5.8448565820000002</v>
          </cell>
          <cell r="Z248">
            <v>19.946856852952852</v>
          </cell>
          <cell r="AA248">
            <v>6.6986159550000002</v>
          </cell>
          <cell r="AB248">
            <v>22.800077547924875</v>
          </cell>
          <cell r="AC248">
            <v>7.4231729419999999</v>
          </cell>
          <cell r="AD248">
            <v>24.817617092982506</v>
          </cell>
          <cell r="AE248">
            <v>7.8392098089999998</v>
          </cell>
          <cell r="AF248">
            <v>26.397956338386759</v>
          </cell>
          <cell r="AG248">
            <v>8.0850065989999997</v>
          </cell>
        </row>
        <row r="249">
          <cell r="B249" t="str">
            <v>ORMSKIRK</v>
          </cell>
          <cell r="C249">
            <v>22.9</v>
          </cell>
          <cell r="D249">
            <v>20.5</v>
          </cell>
          <cell r="E249">
            <v>27.5</v>
          </cell>
          <cell r="F249">
            <v>13.650922934288863</v>
          </cell>
          <cell r="G249">
            <v>3.3111489569999999</v>
          </cell>
          <cell r="H249">
            <v>13.591681849291636</v>
          </cell>
          <cell r="I249">
            <v>3.2812088689999999</v>
          </cell>
          <cell r="J249">
            <v>13.916848226714302</v>
          </cell>
          <cell r="K249">
            <v>3.3520031590000001</v>
          </cell>
          <cell r="L249">
            <v>14.160264610150712</v>
          </cell>
          <cell r="M249">
            <v>3.4313209599999999</v>
          </cell>
          <cell r="N249">
            <v>14.446428876815734</v>
          </cell>
          <cell r="O249">
            <v>3.5280518179999998</v>
          </cell>
          <cell r="P249">
            <v>14.759601610482301</v>
          </cell>
          <cell r="Q249">
            <v>3.648030404</v>
          </cell>
          <cell r="R249">
            <v>15.085793549822409</v>
          </cell>
          <cell r="S249">
            <v>3.7821446179999998</v>
          </cell>
          <cell r="T249">
            <v>15.454753783641433</v>
          </cell>
          <cell r="U249">
            <v>3.948179267</v>
          </cell>
          <cell r="V249">
            <v>15.834511882028691</v>
          </cell>
          <cell r="W249">
            <v>4.1332450200000004</v>
          </cell>
          <cell r="X249">
            <v>16.265283187258191</v>
          </cell>
          <cell r="Y249">
            <v>4.3435135740000002</v>
          </cell>
          <cell r="Z249">
            <v>18.703265321412175</v>
          </cell>
          <cell r="AA249">
            <v>5.4068903150000001</v>
          </cell>
          <cell r="AB249">
            <v>21.44196027394743</v>
          </cell>
          <cell r="AC249">
            <v>6.3324643509999996</v>
          </cell>
          <cell r="AD249">
            <v>22.612036861045876</v>
          </cell>
          <cell r="AE249">
            <v>6.8233770590000002</v>
          </cell>
          <cell r="AF249">
            <v>23.406444948386515</v>
          </cell>
          <cell r="AG249">
            <v>7.0921913310000004</v>
          </cell>
        </row>
        <row r="250">
          <cell r="B250" t="str">
            <v>PADIHAM</v>
          </cell>
          <cell r="C250">
            <v>28.7</v>
          </cell>
          <cell r="D250">
            <v>28.7</v>
          </cell>
          <cell r="E250">
            <v>45</v>
          </cell>
          <cell r="F250">
            <v>20.495250357377689</v>
          </cell>
          <cell r="G250">
            <v>5.8696344419999997</v>
          </cell>
          <cell r="H250">
            <v>20.231056915280547</v>
          </cell>
          <cell r="I250">
            <v>5.7436332669999999</v>
          </cell>
          <cell r="J250">
            <v>20.687890068191049</v>
          </cell>
          <cell r="K250">
            <v>5.8062059919999998</v>
          </cell>
          <cell r="L250">
            <v>20.84737047542129</v>
          </cell>
          <cell r="M250">
            <v>5.8612147559999999</v>
          </cell>
          <cell r="N250">
            <v>21.027839697214546</v>
          </cell>
          <cell r="O250">
            <v>5.9259862410000004</v>
          </cell>
          <cell r="P250">
            <v>21.228622175944462</v>
          </cell>
          <cell r="Q250">
            <v>6.0088850860000003</v>
          </cell>
          <cell r="R250">
            <v>21.427603719156433</v>
          </cell>
          <cell r="S250">
            <v>6.0962363740000001</v>
          </cell>
          <cell r="T250">
            <v>21.639338641337222</v>
          </cell>
          <cell r="U250">
            <v>6.2040213450000001</v>
          </cell>
          <cell r="V250">
            <v>21.857882957318434</v>
          </cell>
          <cell r="W250">
            <v>6.3222366900000004</v>
          </cell>
          <cell r="X250">
            <v>22.100697443561803</v>
          </cell>
          <cell r="Y250">
            <v>6.459567056</v>
          </cell>
          <cell r="Z250">
            <v>23.187144863567337</v>
          </cell>
          <cell r="AA250">
            <v>7.1665564650000002</v>
          </cell>
          <cell r="AB250">
            <v>24.812973720440592</v>
          </cell>
          <cell r="AC250">
            <v>7.7750497909999998</v>
          </cell>
          <cell r="AD250">
            <v>25.704034010329824</v>
          </cell>
          <cell r="AE250">
            <v>8.0709158999999993</v>
          </cell>
          <cell r="AF250">
            <v>26.137770605095607</v>
          </cell>
          <cell r="AG250">
            <v>8.1881827779999998</v>
          </cell>
        </row>
        <row r="251">
          <cell r="B251" t="str">
            <v>PEEL ST &amp; RIBBLESDALE T13</v>
          </cell>
          <cell r="C251">
            <v>16</v>
          </cell>
          <cell r="D251">
            <v>12.5</v>
          </cell>
          <cell r="E251">
            <v>19</v>
          </cell>
          <cell r="F251">
            <v>13.079634870589649</v>
          </cell>
          <cell r="G251">
            <v>4.0911425970000002</v>
          </cell>
          <cell r="H251">
            <v>13.270787866452862</v>
          </cell>
          <cell r="I251">
            <v>4.0946124900000003</v>
          </cell>
          <cell r="J251">
            <v>13.558953098346148</v>
          </cell>
          <cell r="K251">
            <v>4.1698462279999999</v>
          </cell>
          <cell r="L251">
            <v>13.773036464117238</v>
          </cell>
          <cell r="M251">
            <v>4.2502097320000001</v>
          </cell>
          <cell r="N251">
            <v>14.016504247208612</v>
          </cell>
          <cell r="O251">
            <v>4.3557014980000002</v>
          </cell>
          <cell r="P251">
            <v>14.348772254433328</v>
          </cell>
          <cell r="Q251">
            <v>4.4981691970000002</v>
          </cell>
          <cell r="R251">
            <v>14.706849041175431</v>
          </cell>
          <cell r="S251">
            <v>4.6557895919999996</v>
          </cell>
          <cell r="T251">
            <v>15.112214892605889</v>
          </cell>
          <cell r="U251">
            <v>4.8426541209999998</v>
          </cell>
          <cell r="V251">
            <v>15.510098917881496</v>
          </cell>
          <cell r="W251">
            <v>5.0529226310000004</v>
          </cell>
          <cell r="X251">
            <v>15.985033878996475</v>
          </cell>
          <cell r="Y251">
            <v>5.3077496990000004</v>
          </cell>
          <cell r="Z251">
            <v>18.423622358041257</v>
          </cell>
          <cell r="AA251">
            <v>6.6836407539999998</v>
          </cell>
          <cell r="AB251">
            <v>21.055522929374447</v>
          </cell>
          <cell r="AC251">
            <v>7.7871930279999999</v>
          </cell>
          <cell r="AD251">
            <v>22.385197304532824</v>
          </cell>
          <cell r="AE251">
            <v>8.2457612579999999</v>
          </cell>
          <cell r="AF251">
            <v>23.259440758325361</v>
          </cell>
          <cell r="AG251">
            <v>8.4862468020000001</v>
          </cell>
        </row>
        <row r="252">
          <cell r="B252" t="str">
            <v>PENDLETON</v>
          </cell>
          <cell r="C252">
            <v>22.9</v>
          </cell>
          <cell r="D252">
            <v>20.5</v>
          </cell>
          <cell r="E252">
            <v>27.5</v>
          </cell>
          <cell r="F252">
            <v>13.410503538623173</v>
          </cell>
          <cell r="G252">
            <v>4.0242601120000003</v>
          </cell>
          <cell r="H252">
            <v>14.655542858405438</v>
          </cell>
          <cell r="I252">
            <v>3.9851337920000001</v>
          </cell>
          <cell r="J252">
            <v>16.280318447509767</v>
          </cell>
          <cell r="K252">
            <v>4.0521896789999996</v>
          </cell>
          <cell r="L252">
            <v>16.59927333057588</v>
          </cell>
          <cell r="M252">
            <v>4.1136037190000003</v>
          </cell>
          <cell r="N252">
            <v>16.812263507182664</v>
          </cell>
          <cell r="O252">
            <v>4.1811475659999999</v>
          </cell>
          <cell r="P252">
            <v>17.048615060961332</v>
          </cell>
          <cell r="Q252">
            <v>4.2568756949999997</v>
          </cell>
          <cell r="R252">
            <v>17.402443465503808</v>
          </cell>
          <cell r="S252">
            <v>4.3348709699999999</v>
          </cell>
          <cell r="T252">
            <v>17.646015261237046</v>
          </cell>
          <cell r="U252">
            <v>4.4214389939999998</v>
          </cell>
          <cell r="V252">
            <v>17.837838127616969</v>
          </cell>
          <cell r="W252">
            <v>4.5129769499999997</v>
          </cell>
          <cell r="X252">
            <v>18.194825193920046</v>
          </cell>
          <cell r="Y252">
            <v>4.6114645640000003</v>
          </cell>
          <cell r="Z252">
            <v>19.78927635307679</v>
          </cell>
          <cell r="AA252">
            <v>5.067181186</v>
          </cell>
          <cell r="AB252">
            <v>22.275315746953151</v>
          </cell>
          <cell r="AC252">
            <v>5.4512897010000003</v>
          </cell>
          <cell r="AD252">
            <v>23.836002046803486</v>
          </cell>
          <cell r="AE252">
            <v>5.6579882269999997</v>
          </cell>
          <cell r="AF252">
            <v>25.06570141245891</v>
          </cell>
          <cell r="AG252">
            <v>5.8000752139999996</v>
          </cell>
        </row>
        <row r="253">
          <cell r="B253" t="str">
            <v>PETTERIL BANK</v>
          </cell>
          <cell r="C253">
            <v>22.9</v>
          </cell>
          <cell r="D253">
            <v>20.5</v>
          </cell>
          <cell r="E253">
            <v>27</v>
          </cell>
          <cell r="F253">
            <v>12.926136655037169</v>
          </cell>
          <cell r="G253">
            <v>4.2059775300000002</v>
          </cell>
          <cell r="H253">
            <v>12.922177240847949</v>
          </cell>
          <cell r="I253">
            <v>4.151826131</v>
          </cell>
          <cell r="J253">
            <v>13.25972138073446</v>
          </cell>
          <cell r="K253">
            <v>4.2180355269999996</v>
          </cell>
          <cell r="L253">
            <v>13.400983113166593</v>
          </cell>
          <cell r="M253">
            <v>4.29698987</v>
          </cell>
          <cell r="N253">
            <v>13.563808891131902</v>
          </cell>
          <cell r="O253">
            <v>4.4003816330000003</v>
          </cell>
          <cell r="P253">
            <v>13.928440514219965</v>
          </cell>
          <cell r="Q253">
            <v>4.532275512</v>
          </cell>
          <cell r="R253">
            <v>14.282572133612334</v>
          </cell>
          <cell r="S253">
            <v>4.6852384379999998</v>
          </cell>
          <cell r="T253">
            <v>14.682903616209073</v>
          </cell>
          <cell r="U253">
            <v>4.8773672960000001</v>
          </cell>
          <cell r="V253">
            <v>15.048792245255688</v>
          </cell>
          <cell r="W253">
            <v>5.0984467240000004</v>
          </cell>
          <cell r="X253">
            <v>15.610909743338395</v>
          </cell>
          <cell r="Y253">
            <v>5.3527622429999999</v>
          </cell>
          <cell r="Z253">
            <v>18.318125942553984</v>
          </cell>
          <cell r="AA253">
            <v>6.6862157189999998</v>
          </cell>
          <cell r="AB253">
            <v>20.397556304286734</v>
          </cell>
          <cell r="AC253">
            <v>7.8501266159999998</v>
          </cell>
          <cell r="AD253">
            <v>21.121712042583269</v>
          </cell>
          <cell r="AE253">
            <v>8.4935357370000002</v>
          </cell>
          <cell r="AF253">
            <v>21.228202161102011</v>
          </cell>
          <cell r="AG253">
            <v>8.8488553450000005</v>
          </cell>
        </row>
        <row r="254">
          <cell r="B254" t="str">
            <v>PHILLIPS LANE</v>
          </cell>
          <cell r="C254">
            <v>9</v>
          </cell>
          <cell r="D254">
            <v>9</v>
          </cell>
          <cell r="E254">
            <v>18</v>
          </cell>
          <cell r="F254">
            <v>5.44652355493354</v>
          </cell>
          <cell r="G254">
            <v>1.1387305539999999</v>
          </cell>
          <cell r="H254">
            <v>5.3700250376109002</v>
          </cell>
          <cell r="I254">
            <v>1.1349747400000001</v>
          </cell>
          <cell r="J254">
            <v>5.4558781440665101</v>
          </cell>
          <cell r="K254">
            <v>1.15478572</v>
          </cell>
          <cell r="L254">
            <v>5.5239630860726257</v>
          </cell>
          <cell r="M254">
            <v>1.178521546</v>
          </cell>
          <cell r="N254">
            <v>5.6012941738400484</v>
          </cell>
          <cell r="O254">
            <v>1.209753675</v>
          </cell>
          <cell r="P254">
            <v>5.6866830189318254</v>
          </cell>
          <cell r="Q254">
            <v>1.2488211010000001</v>
          </cell>
          <cell r="R254">
            <v>5.775422944499879</v>
          </cell>
          <cell r="S254">
            <v>1.2939083790000001</v>
          </cell>
          <cell r="T254">
            <v>5.8744129922410702</v>
          </cell>
          <cell r="U254">
            <v>1.349660479</v>
          </cell>
          <cell r="V254">
            <v>5.9704080988481545</v>
          </cell>
          <cell r="W254">
            <v>1.412609212</v>
          </cell>
          <cell r="X254">
            <v>6.0767757303562817</v>
          </cell>
          <cell r="Y254">
            <v>1.4847145349999999</v>
          </cell>
          <cell r="Z254">
            <v>6.5694913995886397</v>
          </cell>
          <cell r="AA254">
            <v>1.827733268</v>
          </cell>
          <cell r="AB254">
            <v>7.0827625013770019</v>
          </cell>
          <cell r="AC254">
            <v>2.1207336520000002</v>
          </cell>
          <cell r="AD254">
            <v>7.3345204510353721</v>
          </cell>
          <cell r="AE254">
            <v>2.283582301</v>
          </cell>
          <cell r="AF254">
            <v>7.4189133036098855</v>
          </cell>
          <cell r="AG254">
            <v>2.3734075059999999</v>
          </cell>
        </row>
        <row r="255">
          <cell r="B255" t="str">
            <v>PICCADILLY</v>
          </cell>
          <cell r="C255">
            <v>22.9</v>
          </cell>
          <cell r="D255">
            <v>20.5</v>
          </cell>
          <cell r="E255">
            <v>27.5</v>
          </cell>
          <cell r="F255">
            <v>9.1477371780491037</v>
          </cell>
          <cell r="G255">
            <v>2.5396707100000002</v>
          </cell>
          <cell r="H255">
            <v>9.3351799201771311</v>
          </cell>
          <cell r="I255">
            <v>2.4779967470000002</v>
          </cell>
          <cell r="J255">
            <v>9.9053668809446123</v>
          </cell>
          <cell r="K255">
            <v>2.5298568370000001</v>
          </cell>
          <cell r="L255">
            <v>10.113937507627153</v>
          </cell>
          <cell r="M255">
            <v>2.5707361789999998</v>
          </cell>
          <cell r="N255">
            <v>10.339982223552033</v>
          </cell>
          <cell r="O255">
            <v>2.6104998639999999</v>
          </cell>
          <cell r="P255">
            <v>10.499643420194573</v>
          </cell>
          <cell r="Q255">
            <v>2.649565891</v>
          </cell>
          <cell r="R255">
            <v>10.639228380682008</v>
          </cell>
          <cell r="S255">
            <v>2.6863570399999999</v>
          </cell>
          <cell r="T255">
            <v>10.847726338202355</v>
          </cell>
          <cell r="U255">
            <v>2.7213754730000002</v>
          </cell>
          <cell r="V255">
            <v>11.000915692066128</v>
          </cell>
          <cell r="W255">
            <v>2.753465351</v>
          </cell>
          <cell r="X255">
            <v>11.122558996744951</v>
          </cell>
          <cell r="Y255">
            <v>2.783405487</v>
          </cell>
          <cell r="Z255">
            <v>11.68052379734657</v>
          </cell>
          <cell r="AA255">
            <v>2.883983153</v>
          </cell>
          <cell r="AB255">
            <v>12.438986802281944</v>
          </cell>
          <cell r="AC255">
            <v>2.9414131650000002</v>
          </cell>
          <cell r="AD255">
            <v>12.9899311643675</v>
          </cell>
          <cell r="AE255">
            <v>2.9679696799999999</v>
          </cell>
          <cell r="AF255">
            <v>13.634031383417017</v>
          </cell>
          <cell r="AG255">
            <v>2.9726108939999998</v>
          </cell>
        </row>
        <row r="256">
          <cell r="B256" t="str">
            <v>PIMBO</v>
          </cell>
          <cell r="C256">
            <v>34.5</v>
          </cell>
          <cell r="D256">
            <v>30</v>
          </cell>
          <cell r="E256">
            <v>45</v>
          </cell>
          <cell r="F256">
            <v>19.695136743699866</v>
          </cell>
          <cell r="G256">
            <v>7.3350018590000001</v>
          </cell>
          <cell r="H256">
            <v>20.513239480726643</v>
          </cell>
          <cell r="I256">
            <v>7.162690231</v>
          </cell>
          <cell r="J256">
            <v>22.122624862693442</v>
          </cell>
          <cell r="K256">
            <v>7.251539556</v>
          </cell>
          <cell r="L256">
            <v>22.397830929410247</v>
          </cell>
          <cell r="M256">
            <v>7.3275406629999997</v>
          </cell>
          <cell r="N256">
            <v>22.620432702679246</v>
          </cell>
          <cell r="O256">
            <v>7.4154275470000002</v>
          </cell>
          <cell r="P256">
            <v>22.836826415968716</v>
          </cell>
          <cell r="Q256">
            <v>7.5231053230000002</v>
          </cell>
          <cell r="R256">
            <v>23.060754611594778</v>
          </cell>
          <cell r="S256">
            <v>7.6349226750000003</v>
          </cell>
          <cell r="T256">
            <v>23.256295022480618</v>
          </cell>
          <cell r="U256">
            <v>7.7603292230000003</v>
          </cell>
          <cell r="V256">
            <v>23.473465223432605</v>
          </cell>
          <cell r="W256">
            <v>7.8976714289999999</v>
          </cell>
          <cell r="X256">
            <v>23.678217358047899</v>
          </cell>
          <cell r="Y256">
            <v>8.0554385629999992</v>
          </cell>
          <cell r="Z256">
            <v>24.496279694039604</v>
          </cell>
          <cell r="AA256">
            <v>8.8670746810000001</v>
          </cell>
          <cell r="AB256">
            <v>26.109166984870573</v>
          </cell>
          <cell r="AC256">
            <v>9.5232800310000005</v>
          </cell>
          <cell r="AD256">
            <v>27.350178985921392</v>
          </cell>
          <cell r="AE256">
            <v>9.8785625039999996</v>
          </cell>
          <cell r="AF256">
            <v>28.268560703254028</v>
          </cell>
          <cell r="AG256">
            <v>10.003093399999999</v>
          </cell>
        </row>
        <row r="257">
          <cell r="B257" t="str">
            <v>MORTON PARK &amp; PIRELLI</v>
          </cell>
          <cell r="C257">
            <v>28</v>
          </cell>
          <cell r="D257">
            <v>24.5</v>
          </cell>
          <cell r="E257">
            <v>32</v>
          </cell>
          <cell r="F257">
            <v>19.557010015360042</v>
          </cell>
          <cell r="G257">
            <v>6.4486722649999999</v>
          </cell>
          <cell r="H257">
            <v>19.294367068322853</v>
          </cell>
          <cell r="I257">
            <v>6.3512405669999996</v>
          </cell>
          <cell r="J257">
            <v>19.407394432897863</v>
          </cell>
          <cell r="K257">
            <v>6.4291068750000004</v>
          </cell>
          <cell r="L257">
            <v>19.618530604601766</v>
          </cell>
          <cell r="M257">
            <v>6.5189234980000004</v>
          </cell>
          <cell r="N257">
            <v>23.062785856763245</v>
          </cell>
          <cell r="O257">
            <v>6.6435134290000004</v>
          </cell>
          <cell r="P257">
            <v>26.27040368202201</v>
          </cell>
          <cell r="Q257">
            <v>6.8187400440000001</v>
          </cell>
          <cell r="R257">
            <v>29.571857548727024</v>
          </cell>
          <cell r="S257">
            <v>7.0161169900000004</v>
          </cell>
          <cell r="T257">
            <v>33.05555710775684</v>
          </cell>
          <cell r="U257">
            <v>7.2513170120000003</v>
          </cell>
          <cell r="V257">
            <v>35.577221346119913</v>
          </cell>
          <cell r="W257">
            <v>7.5264521200000001</v>
          </cell>
          <cell r="X257">
            <v>38.071383538422879</v>
          </cell>
          <cell r="Y257">
            <v>7.8604671599999998</v>
          </cell>
          <cell r="Z257">
            <v>44.486027461103106</v>
          </cell>
          <cell r="AA257">
            <v>9.5676467360000004</v>
          </cell>
          <cell r="AB257">
            <v>46.554152451614456</v>
          </cell>
          <cell r="AC257">
            <v>11.010948109999999</v>
          </cell>
          <cell r="AD257">
            <v>47.220943200428195</v>
          </cell>
          <cell r="AE257">
            <v>11.62844917</v>
          </cell>
          <cell r="AF257">
            <v>47.297624001284674</v>
          </cell>
          <cell r="AG257">
            <v>11.89045121</v>
          </cell>
        </row>
        <row r="258">
          <cell r="B258" t="str">
            <v>PORTWOOD</v>
          </cell>
          <cell r="C258">
            <v>22.9</v>
          </cell>
          <cell r="D258">
            <v>20.5</v>
          </cell>
          <cell r="E258">
            <v>27.5</v>
          </cell>
          <cell r="F258">
            <v>18.003634178331449</v>
          </cell>
          <cell r="G258">
            <v>3.7408653809999999</v>
          </cell>
          <cell r="H258">
            <v>17.633492643343434</v>
          </cell>
          <cell r="I258">
            <v>3.6949962680000001</v>
          </cell>
          <cell r="J258">
            <v>20.779795900714287</v>
          </cell>
          <cell r="K258">
            <v>3.7682520589999999</v>
          </cell>
          <cell r="L258">
            <v>23.151262761045984</v>
          </cell>
          <cell r="M258">
            <v>3.8339173080000002</v>
          </cell>
          <cell r="N258">
            <v>25.640989268859212</v>
          </cell>
          <cell r="O258">
            <v>3.9031294089999999</v>
          </cell>
          <cell r="P258">
            <v>27.843937593465732</v>
          </cell>
          <cell r="Q258">
            <v>3.9756881919999998</v>
          </cell>
          <cell r="R258">
            <v>29.919648935427677</v>
          </cell>
          <cell r="S258">
            <v>4.049740302</v>
          </cell>
          <cell r="T258">
            <v>32.517811487065607</v>
          </cell>
          <cell r="U258">
            <v>4.1281274479999999</v>
          </cell>
          <cell r="V258">
            <v>32.784835075645077</v>
          </cell>
          <cell r="W258">
            <v>4.2086283800000004</v>
          </cell>
          <cell r="X258">
            <v>32.87769379465017</v>
          </cell>
          <cell r="Y258">
            <v>4.2928244949999996</v>
          </cell>
          <cell r="Z258">
            <v>33.851765793615044</v>
          </cell>
          <cell r="AA258">
            <v>4.5411515939999996</v>
          </cell>
          <cell r="AB258">
            <v>36.333326061041433</v>
          </cell>
          <cell r="AC258">
            <v>4.7024392419999996</v>
          </cell>
          <cell r="AD258">
            <v>37.992020297916497</v>
          </cell>
          <cell r="AE258">
            <v>4.7692277040000004</v>
          </cell>
          <cell r="AF258">
            <v>39.36965086170477</v>
          </cell>
          <cell r="AG258">
            <v>4.7871732610000004</v>
          </cell>
        </row>
        <row r="259">
          <cell r="B259" t="str">
            <v>POULTON</v>
          </cell>
          <cell r="C259">
            <v>21</v>
          </cell>
          <cell r="D259">
            <v>20.5</v>
          </cell>
          <cell r="E259">
            <v>27.5</v>
          </cell>
          <cell r="F259">
            <v>11.118281244750005</v>
          </cell>
          <cell r="G259">
            <v>2.608693835</v>
          </cell>
          <cell r="H259">
            <v>11.013396123487199</v>
          </cell>
          <cell r="I259">
            <v>2.676502819</v>
          </cell>
          <cell r="J259">
            <v>11.332309401415943</v>
          </cell>
          <cell r="K259">
            <v>2.817432562</v>
          </cell>
          <cell r="L259">
            <v>11.505629674105379</v>
          </cell>
          <cell r="M259">
            <v>2.982563678</v>
          </cell>
          <cell r="N259">
            <v>11.746521871997128</v>
          </cell>
          <cell r="O259">
            <v>3.1100435979999999</v>
          </cell>
          <cell r="P259">
            <v>11.959006096210357</v>
          </cell>
          <cell r="Q259">
            <v>3.229407234</v>
          </cell>
          <cell r="R259">
            <v>12.253588351233205</v>
          </cell>
          <cell r="S259">
            <v>3.364956276</v>
          </cell>
          <cell r="T259">
            <v>12.453308347609489</v>
          </cell>
          <cell r="U259">
            <v>3.5323845230000002</v>
          </cell>
          <cell r="V259">
            <v>12.790394676203066</v>
          </cell>
          <cell r="W259">
            <v>3.7193464399999998</v>
          </cell>
          <cell r="X259">
            <v>13.145906576148606</v>
          </cell>
          <cell r="Y259">
            <v>3.935064594</v>
          </cell>
          <cell r="Z259">
            <v>14.750850137451415</v>
          </cell>
          <cell r="AA259">
            <v>5.0242608999999998</v>
          </cell>
          <cell r="AB259">
            <v>16.335547706848146</v>
          </cell>
          <cell r="AC259">
            <v>5.9740793390000002</v>
          </cell>
          <cell r="AD259">
            <v>16.816297496007209</v>
          </cell>
          <cell r="AE259">
            <v>6.499687829</v>
          </cell>
          <cell r="AF259">
            <v>16.969394385724154</v>
          </cell>
          <cell r="AG259">
            <v>6.79445064</v>
          </cell>
        </row>
        <row r="260">
          <cell r="B260" t="str">
            <v>POYNTON</v>
          </cell>
          <cell r="C260">
            <v>17.5</v>
          </cell>
          <cell r="D260">
            <v>15.8</v>
          </cell>
          <cell r="E260">
            <v>21</v>
          </cell>
          <cell r="F260">
            <v>9.2550557748338651</v>
          </cell>
          <cell r="G260">
            <v>2.571131517</v>
          </cell>
          <cell r="H260">
            <v>9.1844468475121968</v>
          </cell>
          <cell r="I260">
            <v>2.5523968290000001</v>
          </cell>
          <cell r="J260">
            <v>9.2568490189355437</v>
          </cell>
          <cell r="K260">
            <v>2.6044661570000001</v>
          </cell>
          <cell r="L260">
            <v>9.4130827534097605</v>
          </cell>
          <cell r="M260">
            <v>2.665251649</v>
          </cell>
          <cell r="N260">
            <v>9.6474779052113675</v>
          </cell>
          <cell r="O260">
            <v>2.7416219019999999</v>
          </cell>
          <cell r="P260">
            <v>9.8100801145292706</v>
          </cell>
          <cell r="Q260">
            <v>2.83760331</v>
          </cell>
          <cell r="R260">
            <v>10.010399451860913</v>
          </cell>
          <cell r="S260">
            <v>2.944777684</v>
          </cell>
          <cell r="T260">
            <v>10.31152087138639</v>
          </cell>
          <cell r="U260">
            <v>3.0788949479999999</v>
          </cell>
          <cell r="V260">
            <v>10.579874686810044</v>
          </cell>
          <cell r="W260">
            <v>3.2313119060000002</v>
          </cell>
          <cell r="X260">
            <v>10.915123353072374</v>
          </cell>
          <cell r="Y260">
            <v>3.4058521669999999</v>
          </cell>
          <cell r="Z260">
            <v>12.576427394267691</v>
          </cell>
          <cell r="AA260">
            <v>4.3242223519999996</v>
          </cell>
          <cell r="AB260">
            <v>13.99786383895049</v>
          </cell>
          <cell r="AC260">
            <v>5.132207846</v>
          </cell>
          <cell r="AD260">
            <v>14.524130967611075</v>
          </cell>
          <cell r="AE260">
            <v>5.4952898589999997</v>
          </cell>
          <cell r="AF260">
            <v>14.72119587185246</v>
          </cell>
          <cell r="AG260">
            <v>5.7078086399999997</v>
          </cell>
        </row>
        <row r="261">
          <cell r="B261" t="str">
            <v>PREESALL</v>
          </cell>
          <cell r="C261">
            <v>23</v>
          </cell>
          <cell r="D261">
            <v>20.5</v>
          </cell>
          <cell r="E261">
            <v>27.5</v>
          </cell>
          <cell r="F261">
            <v>9.8235149722516137</v>
          </cell>
          <cell r="G261">
            <v>2.58171404</v>
          </cell>
          <cell r="H261">
            <v>9.7508298815598451</v>
          </cell>
          <cell r="I261">
            <v>2.6356339150000001</v>
          </cell>
          <cell r="J261">
            <v>9.9567044816083783</v>
          </cell>
          <cell r="K261">
            <v>2.7415986889999999</v>
          </cell>
          <cell r="L261">
            <v>10.10760174906388</v>
          </cell>
          <cell r="M261">
            <v>2.8297663960000001</v>
          </cell>
          <cell r="N261">
            <v>10.265882605702302</v>
          </cell>
          <cell r="O261">
            <v>2.9032340300000001</v>
          </cell>
          <cell r="P261">
            <v>10.495648000388931</v>
          </cell>
          <cell r="Q261">
            <v>2.9969598679999998</v>
          </cell>
          <cell r="R261">
            <v>10.734348008325847</v>
          </cell>
          <cell r="S261">
            <v>3.1039788279999998</v>
          </cell>
          <cell r="T261">
            <v>10.992281100699701</v>
          </cell>
          <cell r="U261">
            <v>3.2356148359999999</v>
          </cell>
          <cell r="V261">
            <v>11.235988099933548</v>
          </cell>
          <cell r="W261">
            <v>3.3834880940000001</v>
          </cell>
          <cell r="X261">
            <v>11.575082171927475</v>
          </cell>
          <cell r="Y261">
            <v>3.5598653229999999</v>
          </cell>
          <cell r="Z261">
            <v>13.348760821797038</v>
          </cell>
          <cell r="AA261">
            <v>4.3237155329999997</v>
          </cell>
          <cell r="AB261">
            <v>15.174669169119953</v>
          </cell>
          <cell r="AC261">
            <v>4.8974848350000002</v>
          </cell>
          <cell r="AD261">
            <v>15.765725334698207</v>
          </cell>
          <cell r="AE261">
            <v>5.1920632189999996</v>
          </cell>
          <cell r="AF261">
            <v>15.815068459168241</v>
          </cell>
          <cell r="AG261">
            <v>5.3602256050000001</v>
          </cell>
        </row>
        <row r="262">
          <cell r="B262" t="str">
            <v>PRESTON EAST</v>
          </cell>
          <cell r="C262">
            <v>32</v>
          </cell>
          <cell r="D262">
            <v>28.5</v>
          </cell>
          <cell r="E262">
            <v>38</v>
          </cell>
          <cell r="F262">
            <v>17.360800303198154</v>
          </cell>
          <cell r="G262">
            <v>1.064155231</v>
          </cell>
          <cell r="H262">
            <v>17.342046675459962</v>
          </cell>
          <cell r="I262">
            <v>1.0931901449999999</v>
          </cell>
          <cell r="J262">
            <v>17.726754935196588</v>
          </cell>
          <cell r="K262">
            <v>1.1537605689999999</v>
          </cell>
          <cell r="L262">
            <v>17.941357672851034</v>
          </cell>
          <cell r="M262">
            <v>1.2308362820000001</v>
          </cell>
          <cell r="N262">
            <v>18.177200933942984</v>
          </cell>
          <cell r="O262">
            <v>1.3268822149999999</v>
          </cell>
          <cell r="P262">
            <v>18.379363718065044</v>
          </cell>
          <cell r="Q262">
            <v>1.453033099</v>
          </cell>
          <cell r="R262">
            <v>18.292282911907659</v>
          </cell>
          <cell r="S262">
            <v>1.5907609620000001</v>
          </cell>
          <cell r="T262">
            <v>18.502898515520108</v>
          </cell>
          <cell r="U262">
            <v>1.759838118</v>
          </cell>
          <cell r="V262">
            <v>18.712184990898269</v>
          </cell>
          <cell r="W262">
            <v>1.945378547</v>
          </cell>
          <cell r="X262">
            <v>18.693175911133725</v>
          </cell>
          <cell r="Y262">
            <v>2.15868204</v>
          </cell>
          <cell r="Z262">
            <v>19.380335107562303</v>
          </cell>
          <cell r="AA262">
            <v>3.3079148229999999</v>
          </cell>
          <cell r="AB262">
            <v>20.050471335913628</v>
          </cell>
          <cell r="AC262">
            <v>4.2267588380000003</v>
          </cell>
          <cell r="AD262">
            <v>20.383082851685085</v>
          </cell>
          <cell r="AE262">
            <v>4.6607680450000002</v>
          </cell>
          <cell r="AF262">
            <v>20.396688521009608</v>
          </cell>
          <cell r="AG262">
            <v>4.8344573100000003</v>
          </cell>
        </row>
        <row r="263">
          <cell r="B263" t="str">
            <v>PRESTON OLD RD</v>
          </cell>
          <cell r="C263">
            <v>22.9</v>
          </cell>
          <cell r="D263">
            <v>20.5</v>
          </cell>
          <cell r="E263">
            <v>27.5</v>
          </cell>
          <cell r="F263">
            <v>11.294641561565719</v>
          </cell>
          <cell r="G263">
            <v>3.122806325</v>
          </cell>
          <cell r="H263">
            <v>11.067688047874116</v>
          </cell>
          <cell r="I263">
            <v>3.064273944</v>
          </cell>
          <cell r="J263">
            <v>11.177186301530044</v>
          </cell>
          <cell r="K263">
            <v>3.1036447250000001</v>
          </cell>
          <cell r="L263">
            <v>11.300155952782774</v>
          </cell>
          <cell r="M263">
            <v>3.1474993000000002</v>
          </cell>
          <cell r="N263">
            <v>11.410533866567883</v>
          </cell>
          <cell r="O263">
            <v>3.203103407</v>
          </cell>
          <cell r="P263">
            <v>11.565416869761423</v>
          </cell>
          <cell r="Q263">
            <v>3.2760539460000002</v>
          </cell>
          <cell r="R263">
            <v>11.775117082816353</v>
          </cell>
          <cell r="S263">
            <v>3.3600035909999999</v>
          </cell>
          <cell r="T263">
            <v>11.969461483420874</v>
          </cell>
          <cell r="U263">
            <v>3.4651983159999999</v>
          </cell>
          <cell r="V263">
            <v>12.151278329707255</v>
          </cell>
          <cell r="W263">
            <v>3.584345039</v>
          </cell>
          <cell r="X263">
            <v>12.417713044673118</v>
          </cell>
          <cell r="Y263">
            <v>3.7230970710000002</v>
          </cell>
          <cell r="Z263">
            <v>13.662917732890403</v>
          </cell>
          <cell r="AA263">
            <v>4.4400556719999997</v>
          </cell>
          <cell r="AB263">
            <v>14.956281837792615</v>
          </cell>
          <cell r="AC263">
            <v>5.0741224430000003</v>
          </cell>
          <cell r="AD263">
            <v>15.443226446732991</v>
          </cell>
          <cell r="AE263">
            <v>5.411477176</v>
          </cell>
          <cell r="AF263">
            <v>15.464447171883126</v>
          </cell>
          <cell r="AG263">
            <v>5.5864496900000002</v>
          </cell>
        </row>
        <row r="264">
          <cell r="B264" t="str">
            <v>PRESTWICH</v>
          </cell>
          <cell r="C264">
            <v>22.9</v>
          </cell>
          <cell r="D264">
            <v>20.5</v>
          </cell>
          <cell r="E264">
            <v>27.5</v>
          </cell>
          <cell r="F264">
            <v>15.188396709779903</v>
          </cell>
          <cell r="G264">
            <v>4.2252695899999999</v>
          </cell>
          <cell r="H264">
            <v>15.110343222988284</v>
          </cell>
          <cell r="I264">
            <v>4.1913317780000003</v>
          </cell>
          <cell r="J264">
            <v>15.458685396644386</v>
          </cell>
          <cell r="K264">
            <v>4.2584385420000004</v>
          </cell>
          <cell r="L264">
            <v>15.754868644279712</v>
          </cell>
          <cell r="M264">
            <v>4.3383974439999999</v>
          </cell>
          <cell r="N264">
            <v>16.032679064660492</v>
          </cell>
          <cell r="O264">
            <v>4.4421496469999999</v>
          </cell>
          <cell r="P264">
            <v>16.365736943166546</v>
          </cell>
          <cell r="Q264">
            <v>4.5819253010000001</v>
          </cell>
          <cell r="R264">
            <v>16.728807247545486</v>
          </cell>
          <cell r="S264">
            <v>4.7394447719999997</v>
          </cell>
          <cell r="T264">
            <v>17.05073631613174</v>
          </cell>
          <cell r="U264">
            <v>4.9335326960000003</v>
          </cell>
          <cell r="V264">
            <v>17.438461435774315</v>
          </cell>
          <cell r="W264">
            <v>5.1563893519999997</v>
          </cell>
          <cell r="X264">
            <v>17.945932650775081</v>
          </cell>
          <cell r="Y264">
            <v>5.4210127249999998</v>
          </cell>
          <cell r="Z264">
            <v>20.206422594601342</v>
          </cell>
          <cell r="AA264">
            <v>6.8612232999999998</v>
          </cell>
          <cell r="AB264">
            <v>22.184476523819811</v>
          </cell>
          <cell r="AC264">
            <v>8.1511615329999998</v>
          </cell>
          <cell r="AD264">
            <v>23.049145019119251</v>
          </cell>
          <cell r="AE264">
            <v>8.7661480970000003</v>
          </cell>
          <cell r="AF264">
            <v>23.253515565579708</v>
          </cell>
          <cell r="AG264">
            <v>9.1109757249999994</v>
          </cell>
        </row>
        <row r="265">
          <cell r="B265" t="str">
            <v>PRINGLE ST</v>
          </cell>
          <cell r="C265">
            <v>19.899999999999999</v>
          </cell>
          <cell r="D265">
            <v>19.899999999999999</v>
          </cell>
          <cell r="E265">
            <v>27.5</v>
          </cell>
          <cell r="F265">
            <v>11.470973567330311</v>
          </cell>
          <cell r="G265">
            <v>3.2398365500000001</v>
          </cell>
          <cell r="H265">
            <v>11.428412375512121</v>
          </cell>
          <cell r="I265">
            <v>3.1890420979999998</v>
          </cell>
          <cell r="J265">
            <v>11.617071709445725</v>
          </cell>
          <cell r="K265">
            <v>3.240505127</v>
          </cell>
          <cell r="L265">
            <v>11.770713744905422</v>
          </cell>
          <cell r="M265">
            <v>3.292907574</v>
          </cell>
          <cell r="N265">
            <v>12.068848042998566</v>
          </cell>
          <cell r="O265">
            <v>3.3562367270000002</v>
          </cell>
          <cell r="P265">
            <v>12.212719027849918</v>
          </cell>
          <cell r="Q265">
            <v>3.4323564549999999</v>
          </cell>
          <cell r="R265">
            <v>12.324293544740936</v>
          </cell>
          <cell r="S265">
            <v>3.5142196939999999</v>
          </cell>
          <cell r="T265">
            <v>12.582256046901058</v>
          </cell>
          <cell r="U265">
            <v>3.6128994169999999</v>
          </cell>
          <cell r="V265">
            <v>12.814912070935817</v>
          </cell>
          <cell r="W265">
            <v>3.7223942220000001</v>
          </cell>
          <cell r="X265">
            <v>13.066816067008618</v>
          </cell>
          <cell r="Y265">
            <v>3.844001853</v>
          </cell>
          <cell r="Z265">
            <v>14.049091450203086</v>
          </cell>
          <cell r="AA265">
            <v>4.4253145949999997</v>
          </cell>
          <cell r="AB265">
            <v>15.568623210878684</v>
          </cell>
          <cell r="AC265">
            <v>4.912938939</v>
          </cell>
          <cell r="AD265">
            <v>16.617589315423224</v>
          </cell>
          <cell r="AE265">
            <v>5.1800574949999998</v>
          </cell>
          <cell r="AF265">
            <v>17.410199982805175</v>
          </cell>
          <cell r="AG265">
            <v>5.318106652</v>
          </cell>
        </row>
        <row r="266">
          <cell r="B266" t="str">
            <v>GRANE RD &amp; PRINNY HILL</v>
          </cell>
          <cell r="C266">
            <v>19</v>
          </cell>
          <cell r="D266">
            <v>17</v>
          </cell>
          <cell r="E266">
            <v>22.6</v>
          </cell>
          <cell r="F266">
            <v>5.664892101365087</v>
          </cell>
          <cell r="G266">
            <v>2.845728641</v>
          </cell>
          <cell r="H266">
            <v>5.5671193484723887</v>
          </cell>
          <cell r="I266">
            <v>2.7936663199999998</v>
          </cell>
          <cell r="J266">
            <v>5.6712672613860811</v>
          </cell>
          <cell r="K266">
            <v>2.8361034420000002</v>
          </cell>
          <cell r="L266">
            <v>5.7838822804240451</v>
          </cell>
          <cell r="M266">
            <v>2.8801424249999998</v>
          </cell>
          <cell r="N266">
            <v>5.8833736511432129</v>
          </cell>
          <cell r="O266">
            <v>2.9295563819999999</v>
          </cell>
          <cell r="P266">
            <v>6.0158113147728667</v>
          </cell>
          <cell r="Q266">
            <v>2.9883909740000001</v>
          </cell>
          <cell r="R266">
            <v>6.155242956809051</v>
          </cell>
          <cell r="S266">
            <v>3.0504439900000002</v>
          </cell>
          <cell r="T266">
            <v>6.3144671212893844</v>
          </cell>
          <cell r="U266">
            <v>3.12764921</v>
          </cell>
          <cell r="V266">
            <v>6.4737634212763737</v>
          </cell>
          <cell r="W266">
            <v>3.2106926370000002</v>
          </cell>
          <cell r="X266">
            <v>6.6552361313441128</v>
          </cell>
          <cell r="Y266">
            <v>3.3064265860000002</v>
          </cell>
          <cell r="Z266">
            <v>7.4815450315437779</v>
          </cell>
          <cell r="AA266">
            <v>3.7686507659999999</v>
          </cell>
          <cell r="AB266">
            <v>8.5167044370004685</v>
          </cell>
          <cell r="AC266">
            <v>4.1615409190000001</v>
          </cell>
          <cell r="AD266">
            <v>9.0595555843088658</v>
          </cell>
          <cell r="AE266">
            <v>4.3693509150000001</v>
          </cell>
          <cell r="AF266">
            <v>9.3870076420324278</v>
          </cell>
          <cell r="AG266">
            <v>4.4738949210000003</v>
          </cell>
        </row>
        <row r="267">
          <cell r="B267" t="str">
            <v>QUEENS PARK</v>
          </cell>
          <cell r="C267">
            <v>17.5</v>
          </cell>
          <cell r="D267">
            <v>15.8</v>
          </cell>
          <cell r="E267">
            <v>21</v>
          </cell>
          <cell r="F267">
            <v>14.310836218388504</v>
          </cell>
          <cell r="G267">
            <v>6.4609240740000002</v>
          </cell>
          <cell r="H267">
            <v>14.544662172965586</v>
          </cell>
          <cell r="I267">
            <v>6.3601270779999997</v>
          </cell>
          <cell r="J267">
            <v>15.290709039991571</v>
          </cell>
          <cell r="K267">
            <v>6.4513748379999996</v>
          </cell>
          <cell r="L267">
            <v>18.285946543962893</v>
          </cell>
          <cell r="M267">
            <v>6.5363676579999996</v>
          </cell>
          <cell r="N267">
            <v>24.073287750127911</v>
          </cell>
          <cell r="O267">
            <v>6.6403439219999996</v>
          </cell>
          <cell r="P267">
            <v>29.797076084182439</v>
          </cell>
          <cell r="Q267">
            <v>6.7718332669999999</v>
          </cell>
          <cell r="R267">
            <v>35.659211243741147</v>
          </cell>
          <cell r="S267">
            <v>6.9111100099999998</v>
          </cell>
          <cell r="T267">
            <v>41.560603022318311</v>
          </cell>
          <cell r="U267">
            <v>7.0633347080000002</v>
          </cell>
          <cell r="V267">
            <v>41.680229051235216</v>
          </cell>
          <cell r="W267">
            <v>7.2324659899999997</v>
          </cell>
          <cell r="X267">
            <v>41.979657234810354</v>
          </cell>
          <cell r="Y267">
            <v>7.4301781299999998</v>
          </cell>
          <cell r="Z267">
            <v>43.552085683223318</v>
          </cell>
          <cell r="AA267">
            <v>8.2708596629999995</v>
          </cell>
          <cell r="AB267">
            <v>45.678852590901627</v>
          </cell>
          <cell r="AC267">
            <v>8.8902032680000005</v>
          </cell>
          <cell r="AD267">
            <v>47.352942264454569</v>
          </cell>
          <cell r="AE267">
            <v>9.2426120429999994</v>
          </cell>
          <cell r="AF267">
            <v>48.715343516329774</v>
          </cell>
          <cell r="AG267">
            <v>9.453677806</v>
          </cell>
        </row>
        <row r="268">
          <cell r="B268" t="str">
            <v>RADCLIFFE</v>
          </cell>
          <cell r="C268">
            <v>38</v>
          </cell>
          <cell r="D268">
            <v>34.5</v>
          </cell>
          <cell r="E268">
            <v>45</v>
          </cell>
          <cell r="F268">
            <v>27.286220423160657</v>
          </cell>
          <cell r="G268">
            <v>6.2704910979999999</v>
          </cell>
          <cell r="H268">
            <v>26.996667316850875</v>
          </cell>
          <cell r="I268">
            <v>6.2060852640000004</v>
          </cell>
          <cell r="J268">
            <v>27.556470664208668</v>
          </cell>
          <cell r="K268">
            <v>6.3466823090000002</v>
          </cell>
          <cell r="L268">
            <v>28.045768998807169</v>
          </cell>
          <cell r="M268">
            <v>6.5098682739999996</v>
          </cell>
          <cell r="N268">
            <v>28.851680125353631</v>
          </cell>
          <cell r="O268">
            <v>6.7137524199999996</v>
          </cell>
          <cell r="P268">
            <v>29.406411361308187</v>
          </cell>
          <cell r="Q268">
            <v>6.9725533860000004</v>
          </cell>
          <cell r="R268">
            <v>29.993338342545702</v>
          </cell>
          <cell r="S268">
            <v>7.2693651380000004</v>
          </cell>
          <cell r="T268">
            <v>30.865787311034516</v>
          </cell>
          <cell r="U268">
            <v>7.6450754639999996</v>
          </cell>
          <cell r="V268">
            <v>31.827037173272103</v>
          </cell>
          <cell r="W268">
            <v>8.0744015719999993</v>
          </cell>
          <cell r="X268">
            <v>32.80357607389616</v>
          </cell>
          <cell r="Y268">
            <v>8.5717123540000006</v>
          </cell>
          <cell r="Z268">
            <v>37.01522803406494</v>
          </cell>
          <cell r="AA268">
            <v>10.01681005</v>
          </cell>
          <cell r="AB268">
            <v>40.406123875569861</v>
          </cell>
          <cell r="AC268">
            <v>11.169754190000001</v>
          </cell>
          <cell r="AD268">
            <v>41.547666186422617</v>
          </cell>
          <cell r="AE268">
            <v>11.72694338</v>
          </cell>
          <cell r="AF268">
            <v>41.63176390501863</v>
          </cell>
          <cell r="AG268">
            <v>11.98950222</v>
          </cell>
        </row>
        <row r="269">
          <cell r="B269" t="str">
            <v>RANDAL ST</v>
          </cell>
          <cell r="C269">
            <v>18.8</v>
          </cell>
          <cell r="D269">
            <v>18.8</v>
          </cell>
          <cell r="E269">
            <v>31.5</v>
          </cell>
          <cell r="F269">
            <v>13.146492631546003</v>
          </cell>
          <cell r="G269">
            <v>4.0619905379999999</v>
          </cell>
          <cell r="H269">
            <v>12.84009908773286</v>
          </cell>
          <cell r="I269">
            <v>3.992976487</v>
          </cell>
          <cell r="J269">
            <v>13.213658767131358</v>
          </cell>
          <cell r="K269">
            <v>4.0646483440000001</v>
          </cell>
          <cell r="L269">
            <v>13.476648951932994</v>
          </cell>
          <cell r="M269">
            <v>4.1354127140000001</v>
          </cell>
          <cell r="N269">
            <v>13.726135707382864</v>
          </cell>
          <cell r="O269">
            <v>4.2203486420000003</v>
          </cell>
          <cell r="P269">
            <v>13.960118708468324</v>
          </cell>
          <cell r="Q269">
            <v>4.3248633280000002</v>
          </cell>
          <cell r="R269">
            <v>14.224356055146927</v>
          </cell>
          <cell r="S269">
            <v>4.4381784819999996</v>
          </cell>
          <cell r="T269">
            <v>14.465334680409745</v>
          </cell>
          <cell r="U269">
            <v>4.5749875400000004</v>
          </cell>
          <cell r="V269">
            <v>14.634799878288815</v>
          </cell>
          <cell r="W269">
            <v>4.7283631259999996</v>
          </cell>
          <cell r="X269">
            <v>14.971867507702328</v>
          </cell>
          <cell r="Y269">
            <v>4.9022945670000002</v>
          </cell>
          <cell r="Z269">
            <v>16.317194715109515</v>
          </cell>
          <cell r="AA269">
            <v>5.7628979879999997</v>
          </cell>
          <cell r="AB269">
            <v>18.011431697955555</v>
          </cell>
          <cell r="AC269">
            <v>6.4945966610000001</v>
          </cell>
          <cell r="AD269">
            <v>19.029168628455459</v>
          </cell>
          <cell r="AE269">
            <v>6.900726615</v>
          </cell>
          <cell r="AF269">
            <v>19.570117402369785</v>
          </cell>
          <cell r="AG269">
            <v>7.117166439</v>
          </cell>
        </row>
        <row r="270">
          <cell r="B270" t="str">
            <v>RAWTENSTALL RD</v>
          </cell>
          <cell r="C270">
            <v>22.9</v>
          </cell>
          <cell r="D270">
            <v>20.5</v>
          </cell>
          <cell r="E270">
            <v>27.5</v>
          </cell>
          <cell r="F270">
            <v>12.64480306940492</v>
          </cell>
          <cell r="G270">
            <v>3.4320041950000002</v>
          </cell>
          <cell r="H270">
            <v>12.612331083018056</v>
          </cell>
          <cell r="I270">
            <v>3.394410588</v>
          </cell>
          <cell r="J270">
            <v>12.824003310760636</v>
          </cell>
          <cell r="K270">
            <v>3.453525102</v>
          </cell>
          <cell r="L270">
            <v>13.027037456150426</v>
          </cell>
          <cell r="M270">
            <v>3.5228156610000001</v>
          </cell>
          <cell r="N270">
            <v>13.239300772788068</v>
          </cell>
          <cell r="O270">
            <v>3.6069483440000001</v>
          </cell>
          <cell r="P270">
            <v>13.526279688314389</v>
          </cell>
          <cell r="Q270">
            <v>3.7126539790000002</v>
          </cell>
          <cell r="R270">
            <v>13.816346336524013</v>
          </cell>
          <cell r="S270">
            <v>3.8291821850000001</v>
          </cell>
          <cell r="T270">
            <v>14.15746675463658</v>
          </cell>
          <cell r="U270">
            <v>3.9765152399999999</v>
          </cell>
          <cell r="V270">
            <v>14.508865912624323</v>
          </cell>
          <cell r="W270">
            <v>4.1403522370000001</v>
          </cell>
          <cell r="X270">
            <v>14.909760685779817</v>
          </cell>
          <cell r="Y270">
            <v>4.3300281299999996</v>
          </cell>
          <cell r="Z270">
            <v>16.778215287220888</v>
          </cell>
          <cell r="AA270">
            <v>5.2909970299999998</v>
          </cell>
          <cell r="AB270">
            <v>18.586909462329224</v>
          </cell>
          <cell r="AC270">
            <v>6.1283358689999998</v>
          </cell>
          <cell r="AD270">
            <v>19.402754205000786</v>
          </cell>
          <cell r="AE270">
            <v>6.5966961839999998</v>
          </cell>
          <cell r="AF270">
            <v>19.816397040781517</v>
          </cell>
          <cell r="AG270">
            <v>6.8629393470000002</v>
          </cell>
        </row>
        <row r="271">
          <cell r="B271" t="str">
            <v>REDDISH VALE</v>
          </cell>
          <cell r="C271">
            <v>18.5</v>
          </cell>
          <cell r="D271">
            <v>18.5</v>
          </cell>
          <cell r="E271">
            <v>27.5</v>
          </cell>
          <cell r="F271">
            <v>10.469599116001747</v>
          </cell>
          <cell r="G271">
            <v>2.5074093479999999</v>
          </cell>
          <cell r="H271">
            <v>10.41093544326321</v>
          </cell>
          <cell r="I271">
            <v>2.4991686849999999</v>
          </cell>
          <cell r="J271">
            <v>10.609863667340663</v>
          </cell>
          <cell r="K271">
            <v>2.5480639159999998</v>
          </cell>
          <cell r="L271">
            <v>10.865316770452598</v>
          </cell>
          <cell r="M271">
            <v>2.6099619230000002</v>
          </cell>
          <cell r="N271">
            <v>11.057264097816272</v>
          </cell>
          <cell r="O271">
            <v>2.69224613</v>
          </cell>
          <cell r="P271">
            <v>11.300946714343507</v>
          </cell>
          <cell r="Q271">
            <v>2.8000056180000001</v>
          </cell>
          <cell r="R271">
            <v>11.623598047732102</v>
          </cell>
          <cell r="S271">
            <v>2.925626098</v>
          </cell>
          <cell r="T271">
            <v>11.957912758990457</v>
          </cell>
          <cell r="U271">
            <v>3.0865216630000001</v>
          </cell>
          <cell r="V271">
            <v>12.287530792307104</v>
          </cell>
          <cell r="W271">
            <v>3.271210349</v>
          </cell>
          <cell r="X271">
            <v>12.750372389041411</v>
          </cell>
          <cell r="Y271">
            <v>3.4870560780000002</v>
          </cell>
          <cell r="Z271">
            <v>14.769550162336829</v>
          </cell>
          <cell r="AA271">
            <v>4.6086352450000003</v>
          </cell>
          <cell r="AB271">
            <v>16.769554753547325</v>
          </cell>
          <cell r="AC271">
            <v>5.6041307099999997</v>
          </cell>
          <cell r="AD271">
            <v>17.712252674020853</v>
          </cell>
          <cell r="AE271">
            <v>6.1711535409999998</v>
          </cell>
          <cell r="AF271">
            <v>18.19641998723479</v>
          </cell>
          <cell r="AG271">
            <v>6.3624035269999997</v>
          </cell>
        </row>
        <row r="272">
          <cell r="B272" t="str">
            <v>RIBBLESDALE T14</v>
          </cell>
          <cell r="C272">
            <v>12</v>
          </cell>
          <cell r="D272">
            <v>12</v>
          </cell>
          <cell r="E272">
            <v>18</v>
          </cell>
          <cell r="F272">
            <v>7.0041141739771202</v>
          </cell>
          <cell r="G272">
            <v>2.0712373579999999</v>
          </cell>
          <cell r="H272">
            <v>6.8931631389424366</v>
          </cell>
          <cell r="I272">
            <v>2.031074007</v>
          </cell>
          <cell r="J272">
            <v>7.0513073004886762</v>
          </cell>
          <cell r="K272">
            <v>2.0690366949999999</v>
          </cell>
          <cell r="L272">
            <v>7.1783723330169833</v>
          </cell>
          <cell r="M272">
            <v>2.1050564459999999</v>
          </cell>
          <cell r="N272">
            <v>7.310572018481281</v>
          </cell>
          <cell r="O272">
            <v>2.1458169420000002</v>
          </cell>
          <cell r="P272">
            <v>7.437453403712996</v>
          </cell>
          <cell r="Q272">
            <v>2.191068966</v>
          </cell>
          <cell r="R272">
            <v>7.5631284273081798</v>
          </cell>
          <cell r="S272">
            <v>2.239497445</v>
          </cell>
          <cell r="T272">
            <v>7.6947239555852258</v>
          </cell>
          <cell r="U272">
            <v>2.2962422349999998</v>
          </cell>
          <cell r="V272">
            <v>7.8135189021503271</v>
          </cell>
          <cell r="W272">
            <v>2.3575252710000001</v>
          </cell>
          <cell r="X272">
            <v>7.9420847321673707</v>
          </cell>
          <cell r="Y272">
            <v>2.4272670559999998</v>
          </cell>
          <cell r="Z272">
            <v>8.722893098409024</v>
          </cell>
          <cell r="AA272">
            <v>2.793722786</v>
          </cell>
          <cell r="AB272">
            <v>9.7645017747446836</v>
          </cell>
          <cell r="AC272">
            <v>3.1216358949999998</v>
          </cell>
          <cell r="AD272">
            <v>10.203504539492926</v>
          </cell>
          <cell r="AE272">
            <v>3.2760404990000001</v>
          </cell>
          <cell r="AF272">
            <v>10.393334532019235</v>
          </cell>
          <cell r="AG272">
            <v>3.347800983</v>
          </cell>
        </row>
        <row r="273">
          <cell r="B273" t="str">
            <v>RIBBLETON</v>
          </cell>
          <cell r="C273">
            <v>22.9</v>
          </cell>
          <cell r="D273">
            <v>20.5</v>
          </cell>
          <cell r="E273">
            <v>27</v>
          </cell>
          <cell r="F273">
            <v>8.7636545552186913</v>
          </cell>
          <cell r="G273">
            <v>2.7112756070000001</v>
          </cell>
          <cell r="H273">
            <v>8.5935245872365016</v>
          </cell>
          <cell r="I273">
            <v>2.6641147950000001</v>
          </cell>
          <cell r="J273">
            <v>8.6572734744281341</v>
          </cell>
          <cell r="K273">
            <v>2.6894782940000002</v>
          </cell>
          <cell r="L273">
            <v>8.7261228888104423</v>
          </cell>
          <cell r="M273">
            <v>2.7205858319999998</v>
          </cell>
          <cell r="N273">
            <v>8.8274475818787668</v>
          </cell>
          <cell r="O273">
            <v>2.7654792989999999</v>
          </cell>
          <cell r="P273">
            <v>8.9501129924253053</v>
          </cell>
          <cell r="Q273">
            <v>2.8284551439999999</v>
          </cell>
          <cell r="R273">
            <v>9.1189301592083059</v>
          </cell>
          <cell r="S273">
            <v>2.901205692</v>
          </cell>
          <cell r="T273">
            <v>9.2863751503841865</v>
          </cell>
          <cell r="U273">
            <v>2.9948101579999999</v>
          </cell>
          <cell r="V273">
            <v>9.4147205249299777</v>
          </cell>
          <cell r="W273">
            <v>3.1017262309999998</v>
          </cell>
          <cell r="X273">
            <v>9.6745181620378773</v>
          </cell>
          <cell r="Y273">
            <v>3.2272788910000001</v>
          </cell>
          <cell r="Z273">
            <v>10.772428615394956</v>
          </cell>
          <cell r="AA273">
            <v>3.6479490929999998</v>
          </cell>
          <cell r="AB273">
            <v>11.701663577538424</v>
          </cell>
          <cell r="AC273">
            <v>3.976325224</v>
          </cell>
          <cell r="AD273">
            <v>12.09427175259526</v>
          </cell>
          <cell r="AE273">
            <v>4.119142536</v>
          </cell>
          <cell r="AF273">
            <v>12.119796586297587</v>
          </cell>
          <cell r="AG273">
            <v>4.1748614469999996</v>
          </cell>
        </row>
        <row r="274">
          <cell r="B274" t="str">
            <v>RINGLEY</v>
          </cell>
          <cell r="C274">
            <v>23</v>
          </cell>
          <cell r="D274">
            <v>20.5</v>
          </cell>
          <cell r="E274">
            <v>27</v>
          </cell>
          <cell r="F274">
            <v>7.551146099225865</v>
          </cell>
          <cell r="G274">
            <v>1.6845398309999999</v>
          </cell>
          <cell r="H274">
            <v>7.5767243810819949</v>
          </cell>
          <cell r="I274">
            <v>1.6720345489999999</v>
          </cell>
          <cell r="J274">
            <v>7.7510926140729266</v>
          </cell>
          <cell r="K274">
            <v>1.6958570340000001</v>
          </cell>
          <cell r="L274">
            <v>7.8499175776273882</v>
          </cell>
          <cell r="M274">
            <v>1.7264164580000001</v>
          </cell>
          <cell r="N274">
            <v>7.9651176942089474</v>
          </cell>
          <cell r="O274">
            <v>1.7679616869999999</v>
          </cell>
          <cell r="P274">
            <v>8.1140642351849888</v>
          </cell>
          <cell r="Q274">
            <v>1.823419825</v>
          </cell>
          <cell r="R274">
            <v>8.2747736551955686</v>
          </cell>
          <cell r="S274">
            <v>1.888269347</v>
          </cell>
          <cell r="T274">
            <v>8.4593404400769039</v>
          </cell>
          <cell r="U274">
            <v>1.9717458809999999</v>
          </cell>
          <cell r="V274">
            <v>8.6335162667682841</v>
          </cell>
          <cell r="W274">
            <v>2.068030024</v>
          </cell>
          <cell r="X274">
            <v>8.8433593396995072</v>
          </cell>
          <cell r="Y274">
            <v>2.1813137189999998</v>
          </cell>
          <cell r="Z274">
            <v>9.8486237494466433</v>
          </cell>
          <cell r="AA274">
            <v>2.551056006</v>
          </cell>
          <cell r="AB274">
            <v>10.71791290022475</v>
          </cell>
          <cell r="AC274">
            <v>2.8537368750000001</v>
          </cell>
          <cell r="AD274">
            <v>11.044321790731024</v>
          </cell>
          <cell r="AE274">
            <v>3.015872458</v>
          </cell>
          <cell r="AF274">
            <v>11.139808295759771</v>
          </cell>
          <cell r="AG274">
            <v>3.1175937459999998</v>
          </cell>
        </row>
        <row r="275">
          <cell r="B275" t="str">
            <v>RISLEY</v>
          </cell>
          <cell r="C275">
            <v>19.3</v>
          </cell>
          <cell r="D275">
            <v>19.3</v>
          </cell>
          <cell r="E275">
            <v>30</v>
          </cell>
          <cell r="F275">
            <v>14.04799980651641</v>
          </cell>
          <cell r="G275">
            <v>3.9179094910000001</v>
          </cell>
          <cell r="H275">
            <v>14.322375973094736</v>
          </cell>
          <cell r="I275">
            <v>3.860209497</v>
          </cell>
          <cell r="J275">
            <v>15.212509819010588</v>
          </cell>
          <cell r="K275">
            <v>3.946517853</v>
          </cell>
          <cell r="L275">
            <v>15.744965432125198</v>
          </cell>
          <cell r="M275">
            <v>4.0320928709999997</v>
          </cell>
          <cell r="N275">
            <v>16.093480463394997</v>
          </cell>
          <cell r="O275">
            <v>4.129931934</v>
          </cell>
          <cell r="P275">
            <v>16.585233128928721</v>
          </cell>
          <cell r="Q275">
            <v>4.2443472629999999</v>
          </cell>
          <cell r="R275">
            <v>17.1199084751916</v>
          </cell>
          <cell r="S275">
            <v>4.3656945309999999</v>
          </cell>
          <cell r="T275">
            <v>17.733541226424204</v>
          </cell>
          <cell r="U275">
            <v>4.5103877890000001</v>
          </cell>
          <cell r="V275">
            <v>18.183852637865524</v>
          </cell>
          <cell r="W275">
            <v>4.6651411039999999</v>
          </cell>
          <cell r="X275">
            <v>18.747121441029055</v>
          </cell>
          <cell r="Y275">
            <v>4.8364867990000002</v>
          </cell>
          <cell r="Z275">
            <v>21.694303245186017</v>
          </cell>
          <cell r="AA275">
            <v>5.7063844760000002</v>
          </cell>
          <cell r="AB275">
            <v>25.693196956466945</v>
          </cell>
          <cell r="AC275">
            <v>6.4421779819999996</v>
          </cell>
          <cell r="AD275">
            <v>28.361533584941249</v>
          </cell>
          <cell r="AE275">
            <v>6.8312144899999998</v>
          </cell>
          <cell r="AF275">
            <v>30.443362111492565</v>
          </cell>
          <cell r="AG275">
            <v>7.0309308140000004</v>
          </cell>
        </row>
        <row r="276">
          <cell r="B276" t="str">
            <v>ROBERT HALL ST</v>
          </cell>
          <cell r="C276">
            <v>20.5</v>
          </cell>
          <cell r="D276">
            <v>20.5</v>
          </cell>
          <cell r="E276">
            <v>27.5</v>
          </cell>
          <cell r="F276">
            <v>12.391493045452103</v>
          </cell>
          <cell r="G276">
            <v>4.1639258779999997</v>
          </cell>
          <cell r="H276">
            <v>12.97157213145174</v>
          </cell>
          <cell r="I276">
            <v>4.1201442530000003</v>
          </cell>
          <cell r="J276">
            <v>13.856243123858873</v>
          </cell>
          <cell r="K276">
            <v>4.1880378030000003</v>
          </cell>
          <cell r="L276">
            <v>14.123816460208777</v>
          </cell>
          <cell r="M276">
            <v>4.2488972279999997</v>
          </cell>
          <cell r="N276">
            <v>14.320049569533563</v>
          </cell>
          <cell r="O276">
            <v>4.3147497030000004</v>
          </cell>
          <cell r="P276">
            <v>14.63669309574844</v>
          </cell>
          <cell r="Q276">
            <v>4.3870365759999999</v>
          </cell>
          <cell r="R276">
            <v>14.904698813448613</v>
          </cell>
          <cell r="S276">
            <v>4.4608743449999997</v>
          </cell>
          <cell r="T276">
            <v>15.200199817663881</v>
          </cell>
          <cell r="U276">
            <v>4.5421370860000003</v>
          </cell>
          <cell r="V276">
            <v>15.494168973376741</v>
          </cell>
          <cell r="W276">
            <v>4.6258522500000003</v>
          </cell>
          <cell r="X276">
            <v>15.880991752884192</v>
          </cell>
          <cell r="Y276">
            <v>4.7142805479999996</v>
          </cell>
          <cell r="Z276">
            <v>17.66277815545569</v>
          </cell>
          <cell r="AA276">
            <v>5.1305519190000002</v>
          </cell>
          <cell r="AB276">
            <v>20.280566017102586</v>
          </cell>
          <cell r="AC276">
            <v>5.4848852089999998</v>
          </cell>
          <cell r="AD276">
            <v>21.978616063437283</v>
          </cell>
          <cell r="AE276">
            <v>5.6691238180000001</v>
          </cell>
          <cell r="AF276">
            <v>23.343038126556813</v>
          </cell>
          <cell r="AG276">
            <v>5.8016952960000001</v>
          </cell>
        </row>
        <row r="277">
          <cell r="B277" t="str">
            <v>ROCHDALE CENTRAL</v>
          </cell>
          <cell r="C277">
            <v>42</v>
          </cell>
          <cell r="D277">
            <v>38.299999999999997</v>
          </cell>
          <cell r="E277">
            <v>55</v>
          </cell>
          <cell r="F277">
            <v>22.87273471597134</v>
          </cell>
          <cell r="G277">
            <v>7.2175872510000003</v>
          </cell>
          <cell r="H277">
            <v>23.162437798307593</v>
          </cell>
          <cell r="I277">
            <v>7.1263098060000001</v>
          </cell>
          <cell r="J277">
            <v>24.350124179323277</v>
          </cell>
          <cell r="K277">
            <v>7.251675584</v>
          </cell>
          <cell r="L277">
            <v>24.682880952130201</v>
          </cell>
          <cell r="M277">
            <v>7.3764785530000001</v>
          </cell>
          <cell r="N277">
            <v>24.846075611904304</v>
          </cell>
          <cell r="O277">
            <v>7.5227992539999997</v>
          </cell>
          <cell r="P277">
            <v>25.337849407798437</v>
          </cell>
          <cell r="Q277">
            <v>7.6965569230000002</v>
          </cell>
          <cell r="R277">
            <v>25.846068585435013</v>
          </cell>
          <cell r="S277">
            <v>7.8840313809999998</v>
          </cell>
          <cell r="T277">
            <v>26.339063018696699</v>
          </cell>
          <cell r="U277">
            <v>8.1067177200000007</v>
          </cell>
          <cell r="V277">
            <v>26.627070408408205</v>
          </cell>
          <cell r="W277">
            <v>8.3433169740000004</v>
          </cell>
          <cell r="X277">
            <v>27.327168468966626</v>
          </cell>
          <cell r="Y277">
            <v>8.5895814569999995</v>
          </cell>
          <cell r="Z277">
            <v>29.422172345158522</v>
          </cell>
          <cell r="AA277">
            <v>9.6950146670000006</v>
          </cell>
          <cell r="AB277">
            <v>32.571259946889185</v>
          </cell>
          <cell r="AC277">
            <v>10.60250699</v>
          </cell>
          <cell r="AD277">
            <v>34.631742088444696</v>
          </cell>
          <cell r="AE277">
            <v>11.08652668</v>
          </cell>
          <cell r="AF277">
            <v>36.140433296124428</v>
          </cell>
          <cell r="AG277">
            <v>11.34190955</v>
          </cell>
        </row>
        <row r="278">
          <cell r="B278" t="str">
            <v>ROMAN RD</v>
          </cell>
          <cell r="C278">
            <v>20.5</v>
          </cell>
          <cell r="D278">
            <v>18</v>
          </cell>
          <cell r="E278">
            <v>27.5</v>
          </cell>
          <cell r="F278">
            <v>13.647480417171977</v>
          </cell>
          <cell r="G278">
            <v>5.0690918229999999</v>
          </cell>
          <cell r="H278">
            <v>13.31342299140616</v>
          </cell>
          <cell r="I278">
            <v>4.9266111439999998</v>
          </cell>
          <cell r="J278">
            <v>13.535921753206212</v>
          </cell>
          <cell r="K278">
            <v>5.0074486350000003</v>
          </cell>
          <cell r="L278">
            <v>13.773357518174349</v>
          </cell>
          <cell r="M278">
            <v>5.0734030079999997</v>
          </cell>
          <cell r="N278">
            <v>14.081868366922736</v>
          </cell>
          <cell r="O278">
            <v>5.1440633680000003</v>
          </cell>
          <cell r="P278">
            <v>14.202188340401417</v>
          </cell>
          <cell r="Q278">
            <v>5.2228100819999996</v>
          </cell>
          <cell r="R278">
            <v>14.357398754567898</v>
          </cell>
          <cell r="S278">
            <v>5.300494359</v>
          </cell>
          <cell r="T278">
            <v>14.482899919651333</v>
          </cell>
          <cell r="U278">
            <v>5.3865585290000002</v>
          </cell>
          <cell r="V278">
            <v>14.552236103163748</v>
          </cell>
          <cell r="W278">
            <v>5.4803976390000004</v>
          </cell>
          <cell r="X278">
            <v>14.666176712521244</v>
          </cell>
          <cell r="Y278">
            <v>5.5813593959999999</v>
          </cell>
          <cell r="Z278">
            <v>15.328244977072174</v>
          </cell>
          <cell r="AA278">
            <v>6.0742504400000001</v>
          </cell>
          <cell r="AB278">
            <v>16.27098206154367</v>
          </cell>
          <cell r="AC278">
            <v>6.468868091</v>
          </cell>
          <cell r="AD278">
            <v>16.987561907360146</v>
          </cell>
          <cell r="AE278">
            <v>6.6887700939999997</v>
          </cell>
          <cell r="AF278">
            <v>17.341835986336591</v>
          </cell>
          <cell r="AG278">
            <v>6.7704855840000002</v>
          </cell>
        </row>
        <row r="279">
          <cell r="B279" t="str">
            <v>ROMILEY</v>
          </cell>
          <cell r="C279">
            <v>17.5</v>
          </cell>
          <cell r="D279">
            <v>15.8</v>
          </cell>
          <cell r="E279">
            <v>21</v>
          </cell>
          <cell r="F279">
            <v>13.906968883737425</v>
          </cell>
          <cell r="G279">
            <v>2.9323050249999998</v>
          </cell>
          <cell r="H279">
            <v>13.817486234833067</v>
          </cell>
          <cell r="I279">
            <v>2.9258260109999998</v>
          </cell>
          <cell r="J279">
            <v>14.159620001220516</v>
          </cell>
          <cell r="K279">
            <v>3.0015491000000001</v>
          </cell>
          <cell r="L279">
            <v>14.377319094792202</v>
          </cell>
          <cell r="M279">
            <v>3.0962968759999998</v>
          </cell>
          <cell r="N279">
            <v>14.642993172083239</v>
          </cell>
          <cell r="O279">
            <v>3.2187798829999998</v>
          </cell>
          <cell r="P279">
            <v>15.0681965254803</v>
          </cell>
          <cell r="Q279">
            <v>3.3783928219999999</v>
          </cell>
          <cell r="R279">
            <v>15.445996722214296</v>
          </cell>
          <cell r="S279">
            <v>3.563666075</v>
          </cell>
          <cell r="T279">
            <v>15.920866305177631</v>
          </cell>
          <cell r="U279">
            <v>3.8010005580000001</v>
          </cell>
          <cell r="V279">
            <v>16.355130950182271</v>
          </cell>
          <cell r="W279">
            <v>4.0721718539999996</v>
          </cell>
          <cell r="X279">
            <v>16.946535559491004</v>
          </cell>
          <cell r="Y279">
            <v>4.3879448740000004</v>
          </cell>
          <cell r="Z279">
            <v>19.475997062381438</v>
          </cell>
          <cell r="AA279">
            <v>6.0679514870000002</v>
          </cell>
          <cell r="AB279">
            <v>21.884668288540208</v>
          </cell>
          <cell r="AC279">
            <v>7.5811650889999997</v>
          </cell>
          <cell r="AD279">
            <v>22.651539073420974</v>
          </cell>
          <cell r="AE279">
            <v>8.0469894229999994</v>
          </cell>
          <cell r="AF279">
            <v>22.761376350229369</v>
          </cell>
          <cell r="AG279">
            <v>8.2204905509999993</v>
          </cell>
        </row>
        <row r="280">
          <cell r="B280" t="str">
            <v>ROSSALL</v>
          </cell>
          <cell r="C280">
            <v>5</v>
          </cell>
          <cell r="D280">
            <v>5</v>
          </cell>
          <cell r="E280">
            <v>10</v>
          </cell>
          <cell r="F280">
            <v>3.7047093184856572</v>
          </cell>
          <cell r="G280">
            <v>0.61657834300000003</v>
          </cell>
          <cell r="H280">
            <v>3.5477520625011434</v>
          </cell>
          <cell r="I280">
            <v>0.62160432399999999</v>
          </cell>
          <cell r="J280">
            <v>3.6290575315150533</v>
          </cell>
          <cell r="K280">
            <v>0.63545554400000004</v>
          </cell>
          <cell r="L280">
            <v>3.7162292383126716</v>
          </cell>
          <cell r="M280">
            <v>0.65116054599999995</v>
          </cell>
          <cell r="N280">
            <v>3.7619178239199527</v>
          </cell>
          <cell r="O280">
            <v>0.66999094699999995</v>
          </cell>
          <cell r="P280">
            <v>3.8312798589569677</v>
          </cell>
          <cell r="Q280">
            <v>0.691708726</v>
          </cell>
          <cell r="R280">
            <v>3.8865823072349035</v>
          </cell>
          <cell r="S280">
            <v>0.71511023600000001</v>
          </cell>
          <cell r="T280">
            <v>3.9473905403292062</v>
          </cell>
          <cell r="U280">
            <v>0.742177902</v>
          </cell>
          <cell r="V280">
            <v>4.0031759215683351</v>
          </cell>
          <cell r="W280">
            <v>0.77114634599999998</v>
          </cell>
          <cell r="X280">
            <v>4.055416803750699</v>
          </cell>
          <cell r="Y280">
            <v>0.80265050699999996</v>
          </cell>
          <cell r="Z280">
            <v>4.2705961414719908</v>
          </cell>
          <cell r="AA280">
            <v>0.93353398499999996</v>
          </cell>
          <cell r="AB280">
            <v>4.7791289517734814</v>
          </cell>
          <cell r="AC280">
            <v>1.153335988</v>
          </cell>
          <cell r="AD280">
            <v>5.1614183433345211</v>
          </cell>
          <cell r="AE280">
            <v>1.2558311849999999</v>
          </cell>
          <cell r="AF280">
            <v>5.4645994041467389</v>
          </cell>
          <cell r="AG280">
            <v>1.333837714</v>
          </cell>
        </row>
        <row r="281">
          <cell r="B281" t="str">
            <v>ROYTON</v>
          </cell>
          <cell r="C281">
            <v>22.9</v>
          </cell>
          <cell r="D281">
            <v>20.5</v>
          </cell>
          <cell r="E281">
            <v>27.5</v>
          </cell>
          <cell r="F281">
            <v>11.125271328538872</v>
          </cell>
          <cell r="G281">
            <v>3.0781042460000001</v>
          </cell>
          <cell r="H281">
            <v>11.074112019661234</v>
          </cell>
          <cell r="I281">
            <v>3.053233621</v>
          </cell>
          <cell r="J281">
            <v>11.286714458289195</v>
          </cell>
          <cell r="K281">
            <v>3.118991066</v>
          </cell>
          <cell r="L281">
            <v>11.514601515609318</v>
          </cell>
          <cell r="M281">
            <v>3.1953580929999998</v>
          </cell>
          <cell r="N281">
            <v>11.73270089463484</v>
          </cell>
          <cell r="O281">
            <v>3.292003292</v>
          </cell>
          <cell r="P281">
            <v>12.047144383888964</v>
          </cell>
          <cell r="Q281">
            <v>3.4156526729999999</v>
          </cell>
          <cell r="R281">
            <v>12.360526642522315</v>
          </cell>
          <cell r="S281">
            <v>3.5562750259999998</v>
          </cell>
          <cell r="T281">
            <v>12.680243649050304</v>
          </cell>
          <cell r="U281">
            <v>3.733033861</v>
          </cell>
          <cell r="V281">
            <v>13.060319483768717</v>
          </cell>
          <cell r="W281">
            <v>3.9335457919999999</v>
          </cell>
          <cell r="X281">
            <v>13.521409814233257</v>
          </cell>
          <cell r="Y281">
            <v>4.165098661</v>
          </cell>
          <cell r="Z281">
            <v>15.597553347356925</v>
          </cell>
          <cell r="AA281">
            <v>5.3834751299999999</v>
          </cell>
          <cell r="AB281">
            <v>17.444359295938611</v>
          </cell>
          <cell r="AC281">
            <v>6.4598012640000002</v>
          </cell>
          <cell r="AD281">
            <v>18.212854365007487</v>
          </cell>
          <cell r="AE281">
            <v>7.0782002500000001</v>
          </cell>
          <cell r="AF281">
            <v>18.490249070684911</v>
          </cell>
          <cell r="AG281">
            <v>7.4441754490000003</v>
          </cell>
        </row>
        <row r="282">
          <cell r="B282" t="str">
            <v>SALE</v>
          </cell>
          <cell r="C282">
            <v>22.9</v>
          </cell>
          <cell r="D282">
            <v>20.5</v>
          </cell>
          <cell r="E282">
            <v>27.5</v>
          </cell>
          <cell r="F282">
            <v>11.410131191056204</v>
          </cell>
          <cell r="G282">
            <v>3.3913711360000001</v>
          </cell>
          <cell r="H282">
            <v>11.213582087029284</v>
          </cell>
          <cell r="I282">
            <v>3.3790430749999998</v>
          </cell>
          <cell r="J282">
            <v>11.342637148689157</v>
          </cell>
          <cell r="K282">
            <v>3.4500220929999998</v>
          </cell>
          <cell r="L282">
            <v>11.59767399670892</v>
          </cell>
          <cell r="M282">
            <v>3.5261125290000002</v>
          </cell>
          <cell r="N282">
            <v>11.970073037166133</v>
          </cell>
          <cell r="O282">
            <v>3.61604276</v>
          </cell>
          <cell r="P282">
            <v>12.054028923125571</v>
          </cell>
          <cell r="Q282">
            <v>3.7174459519999998</v>
          </cell>
          <cell r="R282">
            <v>12.269916595329997</v>
          </cell>
          <cell r="S282">
            <v>3.8190991090000002</v>
          </cell>
          <cell r="T282">
            <v>12.602883006488561</v>
          </cell>
          <cell r="U282">
            <v>3.941556898</v>
          </cell>
          <cell r="V282">
            <v>12.934705411102732</v>
          </cell>
          <cell r="W282">
            <v>4.0768898240000002</v>
          </cell>
          <cell r="X282">
            <v>13.300386245565983</v>
          </cell>
          <cell r="Y282">
            <v>4.228421623</v>
          </cell>
          <cell r="Z282">
            <v>14.645101567618488</v>
          </cell>
          <cell r="AA282">
            <v>4.9733996139999999</v>
          </cell>
          <cell r="AB282">
            <v>16.788538157545183</v>
          </cell>
          <cell r="AC282">
            <v>5.6135236309999996</v>
          </cell>
          <cell r="AD282">
            <v>18.362093119103342</v>
          </cell>
          <cell r="AE282">
            <v>5.9681619499999998</v>
          </cell>
          <cell r="AF282">
            <v>19.510391523071313</v>
          </cell>
          <cell r="AG282">
            <v>6.1745859239999996</v>
          </cell>
        </row>
        <row r="283">
          <cell r="B283" t="str">
            <v>SALE MOOR</v>
          </cell>
          <cell r="C283">
            <v>10</v>
          </cell>
          <cell r="D283">
            <v>10</v>
          </cell>
          <cell r="E283">
            <v>10</v>
          </cell>
          <cell r="F283">
            <v>7.8923865764699972</v>
          </cell>
          <cell r="G283">
            <v>1.786360545</v>
          </cell>
          <cell r="H283">
            <v>7.8148854501335272</v>
          </cell>
          <cell r="I283">
            <v>1.787738794</v>
          </cell>
          <cell r="J283">
            <v>8.0356191291899464</v>
          </cell>
          <cell r="K283">
            <v>1.8353021979999999</v>
          </cell>
          <cell r="L283">
            <v>8.2276733563368545</v>
          </cell>
          <cell r="M283">
            <v>1.895188823</v>
          </cell>
          <cell r="N283">
            <v>8.358521235767963</v>
          </cell>
          <cell r="O283">
            <v>1.971991096</v>
          </cell>
          <cell r="P283">
            <v>8.7341092080870339</v>
          </cell>
          <cell r="Q283">
            <v>2.0714089859999998</v>
          </cell>
          <cell r="R283">
            <v>8.8435282378277869</v>
          </cell>
          <cell r="S283">
            <v>2.1850034439999999</v>
          </cell>
          <cell r="T283">
            <v>9.1349435103243337</v>
          </cell>
          <cell r="U283">
            <v>2.3293901950000002</v>
          </cell>
          <cell r="V283">
            <v>9.3316854256277253</v>
          </cell>
          <cell r="W283">
            <v>2.4931776860000001</v>
          </cell>
          <cell r="X283">
            <v>9.675439176790956</v>
          </cell>
          <cell r="Y283">
            <v>2.681813826</v>
          </cell>
          <cell r="Z283">
            <v>11.281230112211905</v>
          </cell>
          <cell r="AA283">
            <v>3.6811917099999998</v>
          </cell>
          <cell r="AB283">
            <v>12.438626154618213</v>
          </cell>
          <cell r="AC283">
            <v>4.5160941919999997</v>
          </cell>
          <cell r="AD283">
            <v>12.832445483879649</v>
          </cell>
          <cell r="AE283">
            <v>4.7136102989999999</v>
          </cell>
          <cell r="AF283">
            <v>12.794921151403987</v>
          </cell>
          <cell r="AG283">
            <v>4.7982412969999997</v>
          </cell>
        </row>
        <row r="284">
          <cell r="B284" t="str">
            <v>SALFORD QUAYS</v>
          </cell>
          <cell r="C284">
            <v>23</v>
          </cell>
          <cell r="D284">
            <v>20.5</v>
          </cell>
          <cell r="E284">
            <v>27.5</v>
          </cell>
          <cell r="F284">
            <v>9.5163844202051902</v>
          </cell>
          <cell r="G284">
            <v>3.8792943989999999</v>
          </cell>
          <cell r="H284">
            <v>10.078673506952795</v>
          </cell>
          <cell r="I284">
            <v>3.8659887789999998</v>
          </cell>
          <cell r="J284">
            <v>11.025076152997698</v>
          </cell>
          <cell r="K284">
            <v>3.978598045</v>
          </cell>
          <cell r="L284">
            <v>11.379039996053477</v>
          </cell>
          <cell r="M284">
            <v>4.086146211</v>
          </cell>
          <cell r="N284">
            <v>11.500992218786969</v>
          </cell>
          <cell r="O284">
            <v>4.2001217659999996</v>
          </cell>
          <cell r="P284">
            <v>11.769345465958029</v>
          </cell>
          <cell r="Q284">
            <v>4.3261976750000004</v>
          </cell>
          <cell r="R284">
            <v>11.97124528055901</v>
          </cell>
          <cell r="S284">
            <v>4.4528995389999997</v>
          </cell>
          <cell r="T284">
            <v>12.195220386024385</v>
          </cell>
          <cell r="U284">
            <v>4.5390083299999997</v>
          </cell>
          <cell r="V284">
            <v>12.389619289728222</v>
          </cell>
          <cell r="W284">
            <v>4.5984707289999998</v>
          </cell>
          <cell r="X284">
            <v>12.695027606991964</v>
          </cell>
          <cell r="Y284">
            <v>4.6567910039999996</v>
          </cell>
          <cell r="Z284">
            <v>13.66914035833446</v>
          </cell>
          <cell r="AA284">
            <v>4.8969975730000002</v>
          </cell>
          <cell r="AB284">
            <v>15.201901229204923</v>
          </cell>
          <cell r="AC284">
            <v>5.0751992179999998</v>
          </cell>
          <cell r="AD284">
            <v>16.354890940157169</v>
          </cell>
          <cell r="AE284">
            <v>5.1671014399999997</v>
          </cell>
          <cell r="AF284">
            <v>17.235841303612183</v>
          </cell>
          <cell r="AG284">
            <v>5.2122372429999997</v>
          </cell>
        </row>
        <row r="285">
          <cell r="B285" t="str">
            <v>SANDGATE</v>
          </cell>
          <cell r="C285">
            <v>23</v>
          </cell>
          <cell r="D285">
            <v>20.5</v>
          </cell>
          <cell r="E285">
            <v>27.5</v>
          </cell>
          <cell r="F285">
            <v>13.166485650178389</v>
          </cell>
          <cell r="G285">
            <v>3.8243822220000001</v>
          </cell>
          <cell r="H285">
            <v>13.013739013569046</v>
          </cell>
          <cell r="I285">
            <v>3.7580711510000002</v>
          </cell>
          <cell r="J285">
            <v>13.304825487702429</v>
          </cell>
          <cell r="K285">
            <v>3.8098725720000002</v>
          </cell>
          <cell r="L285">
            <v>13.3785780536674</v>
          </cell>
          <cell r="M285">
            <v>3.8701412300000002</v>
          </cell>
          <cell r="N285">
            <v>13.428146761627579</v>
          </cell>
          <cell r="O285">
            <v>3.9435326270000002</v>
          </cell>
          <cell r="P285">
            <v>13.641697534496165</v>
          </cell>
          <cell r="Q285">
            <v>4.0394512279999999</v>
          </cell>
          <cell r="R285">
            <v>13.86267841107164</v>
          </cell>
          <cell r="S285">
            <v>4.149200617</v>
          </cell>
          <cell r="T285">
            <v>14.102352741753469</v>
          </cell>
          <cell r="U285">
            <v>4.2881953729999998</v>
          </cell>
          <cell r="V285">
            <v>14.2417581458523</v>
          </cell>
          <cell r="W285">
            <v>4.4448486220000003</v>
          </cell>
          <cell r="X285">
            <v>14.569335168048784</v>
          </cell>
          <cell r="Y285">
            <v>4.6261058420000003</v>
          </cell>
          <cell r="Z285">
            <v>15.78014211497721</v>
          </cell>
          <cell r="AA285">
            <v>5.4224965999999997</v>
          </cell>
          <cell r="AB285">
            <v>17.234019416939823</v>
          </cell>
          <cell r="AC285">
            <v>5.9899590140000001</v>
          </cell>
          <cell r="AD285">
            <v>17.845356294925601</v>
          </cell>
          <cell r="AE285">
            <v>6.2765809619999997</v>
          </cell>
          <cell r="AF285">
            <v>17.982949461910401</v>
          </cell>
          <cell r="AG285">
            <v>6.4088433560000002</v>
          </cell>
        </row>
        <row r="286">
          <cell r="B286" t="str">
            <v>SCARISBRICK</v>
          </cell>
          <cell r="C286">
            <v>6</v>
          </cell>
          <cell r="D286">
            <v>6</v>
          </cell>
          <cell r="E286">
            <v>7.5</v>
          </cell>
          <cell r="F286">
            <v>5.1148418793992274</v>
          </cell>
          <cell r="G286">
            <v>0.87512329600000005</v>
          </cell>
          <cell r="H286">
            <v>5.0510642762205311</v>
          </cell>
          <cell r="I286">
            <v>0.881850052</v>
          </cell>
          <cell r="J286">
            <v>5.1136005260901731</v>
          </cell>
          <cell r="K286">
            <v>0.924440559</v>
          </cell>
          <cell r="L286">
            <v>5.1697757908657556</v>
          </cell>
          <cell r="M286">
            <v>0.97498039599999997</v>
          </cell>
          <cell r="N286">
            <v>5.2309723877436101</v>
          </cell>
          <cell r="O286">
            <v>1.0359133069999999</v>
          </cell>
          <cell r="P286">
            <v>5.2997110103694212</v>
          </cell>
          <cell r="Q286">
            <v>1.113076462</v>
          </cell>
          <cell r="R286">
            <v>5.3719421890730565</v>
          </cell>
          <cell r="S286">
            <v>1.1968203470000001</v>
          </cell>
          <cell r="T286">
            <v>5.4511523145345446</v>
          </cell>
          <cell r="U286">
            <v>1.3000539449999999</v>
          </cell>
          <cell r="V286">
            <v>5.5449473841818708</v>
          </cell>
          <cell r="W286">
            <v>1.4016109919999999</v>
          </cell>
          <cell r="X286">
            <v>5.7041415956709631</v>
          </cell>
          <cell r="Y286">
            <v>1.503939916</v>
          </cell>
          <cell r="Z286">
            <v>6.602555058408953</v>
          </cell>
          <cell r="AA286">
            <v>1.9808044920000001</v>
          </cell>
          <cell r="AB286">
            <v>7.5861229349243384</v>
          </cell>
          <cell r="AC286">
            <v>2.3901839960000002</v>
          </cell>
          <cell r="AD286">
            <v>7.87419953981337</v>
          </cell>
          <cell r="AE286">
            <v>2.5082295170000002</v>
          </cell>
          <cell r="AF286">
            <v>8.0090136351370536</v>
          </cell>
          <cell r="AG286">
            <v>2.536735315</v>
          </cell>
        </row>
        <row r="287">
          <cell r="B287" t="str">
            <v>SEBERGHAM</v>
          </cell>
          <cell r="C287">
            <v>4</v>
          </cell>
          <cell r="D287">
            <v>4</v>
          </cell>
          <cell r="E287">
            <v>5</v>
          </cell>
          <cell r="F287">
            <v>3.6207449074925995</v>
          </cell>
          <cell r="G287">
            <v>0.37718870300000001</v>
          </cell>
          <cell r="H287">
            <v>3.5584624863947347</v>
          </cell>
          <cell r="I287">
            <v>0.378815807</v>
          </cell>
          <cell r="J287">
            <v>3.5982962856153842</v>
          </cell>
          <cell r="K287">
            <v>0.38906287899999997</v>
          </cell>
          <cell r="L287">
            <v>3.6888929783744375</v>
          </cell>
          <cell r="M287">
            <v>0.401609946</v>
          </cell>
          <cell r="N287">
            <v>3.7515583644981882</v>
          </cell>
          <cell r="O287">
            <v>0.41715207500000001</v>
          </cell>
          <cell r="P287">
            <v>3.7773809379288679</v>
          </cell>
          <cell r="Q287">
            <v>0.43668806399999999</v>
          </cell>
          <cell r="R287">
            <v>3.8873475771295238</v>
          </cell>
          <cell r="S287">
            <v>0.45871766800000002</v>
          </cell>
          <cell r="T287">
            <v>3.9596850202224756</v>
          </cell>
          <cell r="U287">
            <v>0.48665580800000002</v>
          </cell>
          <cell r="V287">
            <v>3.9947213607114831</v>
          </cell>
          <cell r="W287">
            <v>0.51793075</v>
          </cell>
          <cell r="X287">
            <v>4.0436635842196083</v>
          </cell>
          <cell r="Y287">
            <v>0.55581878299999998</v>
          </cell>
          <cell r="Z287">
            <v>4.480382193076986</v>
          </cell>
          <cell r="AA287">
            <v>0.78368363900000004</v>
          </cell>
          <cell r="AB287">
            <v>5.0941576682273766</v>
          </cell>
          <cell r="AC287">
            <v>1.0151216139999999</v>
          </cell>
          <cell r="AD287">
            <v>5.452241786255617</v>
          </cell>
          <cell r="AE287">
            <v>1.1162656799999999</v>
          </cell>
          <cell r="AF287">
            <v>5.6112533104493103</v>
          </cell>
          <cell r="AG287">
            <v>1.165934238</v>
          </cell>
        </row>
        <row r="288">
          <cell r="B288" t="str">
            <v>SEDBERGH</v>
          </cell>
          <cell r="C288">
            <v>15</v>
          </cell>
          <cell r="D288">
            <v>13.3</v>
          </cell>
          <cell r="E288">
            <v>17.5</v>
          </cell>
          <cell r="F288">
            <v>4.1146275815954958</v>
          </cell>
          <cell r="G288">
            <v>1.120211184</v>
          </cell>
          <cell r="H288">
            <v>4.1377111769999244</v>
          </cell>
          <cell r="I288">
            <v>1.122621184</v>
          </cell>
          <cell r="J288">
            <v>4.304908571181798</v>
          </cell>
          <cell r="K288">
            <v>1.156631813</v>
          </cell>
          <cell r="L288">
            <v>4.3861104309090271</v>
          </cell>
          <cell r="M288">
            <v>1.196197454</v>
          </cell>
          <cell r="N288">
            <v>4.4654995211111848</v>
          </cell>
          <cell r="O288">
            <v>1.2442461440000001</v>
          </cell>
          <cell r="P288">
            <v>4.6066646033920851</v>
          </cell>
          <cell r="Q288">
            <v>1.291762402</v>
          </cell>
          <cell r="R288">
            <v>4.7096173973172801</v>
          </cell>
          <cell r="S288">
            <v>1.341178864</v>
          </cell>
          <cell r="T288">
            <v>4.852904301425542</v>
          </cell>
          <cell r="U288">
            <v>1.402366765</v>
          </cell>
          <cell r="V288">
            <v>4.9895216520778485</v>
          </cell>
          <cell r="W288">
            <v>1.4705013300000001</v>
          </cell>
          <cell r="X288">
            <v>5.1813799478267955</v>
          </cell>
          <cell r="Y288">
            <v>1.5490528830000001</v>
          </cell>
          <cell r="Z288">
            <v>6.2427007335176716</v>
          </cell>
          <cell r="AA288">
            <v>1.9391398010000001</v>
          </cell>
          <cell r="AB288">
            <v>7.5001455727157147</v>
          </cell>
          <cell r="AC288">
            <v>2.2827911670000001</v>
          </cell>
          <cell r="AD288">
            <v>8.0162768309625463</v>
          </cell>
          <cell r="AE288">
            <v>2.4510810580000002</v>
          </cell>
          <cell r="AF288">
            <v>8.2381067417436604</v>
          </cell>
          <cell r="AG288">
            <v>2.5349133410000002</v>
          </cell>
        </row>
        <row r="289">
          <cell r="B289" t="str">
            <v>SELSMIRE</v>
          </cell>
          <cell r="C289">
            <v>4</v>
          </cell>
          <cell r="D289">
            <v>4</v>
          </cell>
          <cell r="E289">
            <v>4</v>
          </cell>
          <cell r="F289">
            <v>2.1117148162328769</v>
          </cell>
          <cell r="G289">
            <v>0.487267012</v>
          </cell>
          <cell r="H289">
            <v>2.1483642144668362</v>
          </cell>
          <cell r="I289">
            <v>0.484252717</v>
          </cell>
          <cell r="J289">
            <v>2.2299066354261248</v>
          </cell>
          <cell r="K289">
            <v>0.49393637899999998</v>
          </cell>
          <cell r="L289">
            <v>2.2583785420959335</v>
          </cell>
          <cell r="M289">
            <v>0.50436372799999996</v>
          </cell>
          <cell r="N289">
            <v>2.2996343908534538</v>
          </cell>
          <cell r="O289">
            <v>0.51667051100000005</v>
          </cell>
          <cell r="P289">
            <v>2.3289172920000629</v>
          </cell>
          <cell r="Q289">
            <v>0.53130831999999995</v>
          </cell>
          <cell r="R289">
            <v>2.3514050830739133</v>
          </cell>
          <cell r="S289">
            <v>0.546739898</v>
          </cell>
          <cell r="T289">
            <v>2.3925954067951309</v>
          </cell>
          <cell r="U289">
            <v>0.565509963</v>
          </cell>
          <cell r="V289">
            <v>2.4230788403867969</v>
          </cell>
          <cell r="W289">
            <v>0.58529300900000003</v>
          </cell>
          <cell r="X289">
            <v>2.4674896351840769</v>
          </cell>
          <cell r="Y289">
            <v>0.60693482200000004</v>
          </cell>
          <cell r="Z289">
            <v>2.8405583900422706</v>
          </cell>
          <cell r="AA289">
            <v>0.73482807299999997</v>
          </cell>
          <cell r="AB289">
            <v>3.3521579935706969</v>
          </cell>
          <cell r="AC289">
            <v>0.844504331</v>
          </cell>
          <cell r="AD289">
            <v>3.477159263767732</v>
          </cell>
          <cell r="AE289">
            <v>0.88215464600000004</v>
          </cell>
          <cell r="AF289">
            <v>3.502956318767489</v>
          </cell>
          <cell r="AG289">
            <v>0.898696999</v>
          </cell>
        </row>
        <row r="290">
          <cell r="B290" t="str">
            <v>SETTLE</v>
          </cell>
          <cell r="C290">
            <v>5</v>
          </cell>
          <cell r="D290">
            <v>5</v>
          </cell>
          <cell r="E290">
            <v>12.5</v>
          </cell>
          <cell r="F290">
            <v>4.1245533919762574</v>
          </cell>
          <cell r="G290">
            <v>1.102737466</v>
          </cell>
          <cell r="H290">
            <v>4.1296071253027442</v>
          </cell>
          <cell r="I290">
            <v>1.094793441</v>
          </cell>
          <cell r="J290">
            <v>4.3265841266760381</v>
          </cell>
          <cell r="K290">
            <v>1.12090797</v>
          </cell>
          <cell r="L290">
            <v>4.4275651100140232</v>
          </cell>
          <cell r="M290">
            <v>1.1472129419999999</v>
          </cell>
          <cell r="N290">
            <v>4.5335254440902002</v>
          </cell>
          <cell r="O290">
            <v>1.1791077139999999</v>
          </cell>
          <cell r="P290">
            <v>4.6391525351195755</v>
          </cell>
          <cell r="Q290">
            <v>1.215605233</v>
          </cell>
          <cell r="R290">
            <v>4.7416375524038434</v>
          </cell>
          <cell r="S290">
            <v>1.2558133549999999</v>
          </cell>
          <cell r="T290">
            <v>4.8534651476043731</v>
          </cell>
          <cell r="U290">
            <v>1.303730405</v>
          </cell>
          <cell r="V290">
            <v>4.9609189706009165</v>
          </cell>
          <cell r="W290">
            <v>1.3566288719999999</v>
          </cell>
          <cell r="X290">
            <v>5.0738815010127123</v>
          </cell>
          <cell r="Y290">
            <v>1.416667546</v>
          </cell>
          <cell r="Z290">
            <v>5.5897073034960547</v>
          </cell>
          <cell r="AA290">
            <v>1.726491518</v>
          </cell>
          <cell r="AB290">
            <v>6.7250757678018518</v>
          </cell>
          <cell r="AC290">
            <v>2.0031388880000001</v>
          </cell>
          <cell r="AD290">
            <v>7.3787033875435029</v>
          </cell>
          <cell r="AE290">
            <v>2.145118863</v>
          </cell>
          <cell r="AF290">
            <v>7.785197565660777</v>
          </cell>
          <cell r="AG290">
            <v>2.2230370430000002</v>
          </cell>
        </row>
        <row r="291">
          <cell r="B291" t="str">
            <v>MOSS SIDE (Leyland) &amp; SEVEN STARS</v>
          </cell>
          <cell r="C291">
            <v>21.2</v>
          </cell>
          <cell r="D291">
            <v>20.5</v>
          </cell>
          <cell r="E291">
            <v>27.5</v>
          </cell>
          <cell r="F291">
            <v>16.524308356358869</v>
          </cell>
          <cell r="G291">
            <v>4.8373864790000001</v>
          </cell>
          <cell r="H291">
            <v>16.260146233538503</v>
          </cell>
          <cell r="I291">
            <v>4.8124092440000004</v>
          </cell>
          <cell r="J291">
            <v>16.470371313120495</v>
          </cell>
          <cell r="K291">
            <v>4.899965892</v>
          </cell>
          <cell r="L291">
            <v>16.695715749169125</v>
          </cell>
          <cell r="M291">
            <v>4.9981121389999998</v>
          </cell>
          <cell r="N291">
            <v>17.01911107639464</v>
          </cell>
          <cell r="O291">
            <v>5.1266359919999998</v>
          </cell>
          <cell r="P291">
            <v>17.27271716687283</v>
          </cell>
          <cell r="Q291">
            <v>5.2964473390000002</v>
          </cell>
          <cell r="R291">
            <v>17.544401696866281</v>
          </cell>
          <cell r="S291">
            <v>5.4853458709999998</v>
          </cell>
          <cell r="T291">
            <v>17.89075691719988</v>
          </cell>
          <cell r="U291">
            <v>5.6859709880000002</v>
          </cell>
          <cell r="V291">
            <v>18.228291110219221</v>
          </cell>
          <cell r="W291">
            <v>5.866203262</v>
          </cell>
          <cell r="X291">
            <v>18.608707431807748</v>
          </cell>
          <cell r="Y291">
            <v>6.0708203799999998</v>
          </cell>
          <cell r="Z291">
            <v>20.493672209456989</v>
          </cell>
          <cell r="AA291">
            <v>7.1011820219999997</v>
          </cell>
          <cell r="AB291">
            <v>22.485820757694071</v>
          </cell>
          <cell r="AC291">
            <v>7.9775559879999998</v>
          </cell>
          <cell r="AD291">
            <v>23.509393062473759</v>
          </cell>
          <cell r="AE291">
            <v>8.4495274990000002</v>
          </cell>
          <cell r="AF291">
            <v>24.016224639076722</v>
          </cell>
          <cell r="AG291">
            <v>8.6971311890000003</v>
          </cell>
        </row>
        <row r="292">
          <cell r="B292" t="str">
            <v>SHANNON ST SOUTH</v>
          </cell>
          <cell r="C292">
            <v>22</v>
          </cell>
          <cell r="D292">
            <v>20.5</v>
          </cell>
          <cell r="E292">
            <v>27.5</v>
          </cell>
          <cell r="F292">
            <v>13.061033524937038</v>
          </cell>
          <cell r="G292">
            <v>4.450636544</v>
          </cell>
          <cell r="H292">
            <v>12.894804908675376</v>
          </cell>
          <cell r="I292">
            <v>4.4161334969999997</v>
          </cell>
          <cell r="J292">
            <v>13.003527873831182</v>
          </cell>
          <cell r="K292">
            <v>4.4419016989999998</v>
          </cell>
          <cell r="L292">
            <v>13.144751937973588</v>
          </cell>
          <cell r="M292">
            <v>4.478604496</v>
          </cell>
          <cell r="N292">
            <v>13.370965696968685</v>
          </cell>
          <cell r="O292">
            <v>4.5341874669999997</v>
          </cell>
          <cell r="P292">
            <v>13.549502669070673</v>
          </cell>
          <cell r="Q292">
            <v>4.6047265460000002</v>
          </cell>
          <cell r="R292">
            <v>13.763827893546733</v>
          </cell>
          <cell r="S292">
            <v>4.6879445630000003</v>
          </cell>
          <cell r="T292">
            <v>14.04025837950249</v>
          </cell>
          <cell r="U292">
            <v>4.794388809</v>
          </cell>
          <cell r="V292">
            <v>14.324830683804517</v>
          </cell>
          <cell r="W292">
            <v>4.9185056239999998</v>
          </cell>
          <cell r="X292">
            <v>14.666877248932852</v>
          </cell>
          <cell r="Y292">
            <v>5.0679501629999999</v>
          </cell>
          <cell r="Z292">
            <v>16.099371511213782</v>
          </cell>
          <cell r="AA292">
            <v>5.8202997679999999</v>
          </cell>
          <cell r="AB292">
            <v>19.511689648127909</v>
          </cell>
          <cell r="AC292">
            <v>6.4783056390000002</v>
          </cell>
          <cell r="AD292">
            <v>21.906282132074853</v>
          </cell>
          <cell r="AE292">
            <v>6.8274003319999998</v>
          </cell>
          <cell r="AF292">
            <v>23.898634709839644</v>
          </cell>
          <cell r="AG292">
            <v>7.0053921360000002</v>
          </cell>
        </row>
        <row r="293">
          <cell r="B293" t="str">
            <v>SHAP</v>
          </cell>
          <cell r="C293">
            <v>9.5</v>
          </cell>
          <cell r="D293">
            <v>8.5</v>
          </cell>
          <cell r="E293">
            <v>11.3</v>
          </cell>
          <cell r="F293">
            <v>4.0780348239228159</v>
          </cell>
          <cell r="G293">
            <v>1.1689280710000001</v>
          </cell>
          <cell r="H293">
            <v>4.0342085548200846</v>
          </cell>
          <cell r="I293">
            <v>1.1658922220000001</v>
          </cell>
          <cell r="J293">
            <v>4.0636412290716581</v>
          </cell>
          <cell r="K293">
            <v>1.191599705</v>
          </cell>
          <cell r="L293">
            <v>4.1201659236098642</v>
          </cell>
          <cell r="M293">
            <v>1.2190284229999999</v>
          </cell>
          <cell r="N293">
            <v>4.1694012134866991</v>
          </cell>
          <cell r="O293">
            <v>1.2490043630000001</v>
          </cell>
          <cell r="P293">
            <v>4.2123860520769663</v>
          </cell>
          <cell r="Q293">
            <v>1.2688287410000001</v>
          </cell>
          <cell r="R293">
            <v>4.2343310835357819</v>
          </cell>
          <cell r="S293">
            <v>1.2894595230000001</v>
          </cell>
          <cell r="T293">
            <v>4.308098742275388</v>
          </cell>
          <cell r="U293">
            <v>1.313592111</v>
          </cell>
          <cell r="V293">
            <v>4.3262743737062852</v>
          </cell>
          <cell r="W293">
            <v>1.3391775450000001</v>
          </cell>
          <cell r="X293">
            <v>4.3439296495416375</v>
          </cell>
          <cell r="Y293">
            <v>1.3657492090000001</v>
          </cell>
          <cell r="Z293">
            <v>4.5856774379817802</v>
          </cell>
          <cell r="AA293">
            <v>1.5080189289999999</v>
          </cell>
          <cell r="AB293">
            <v>5.1345927341104201</v>
          </cell>
          <cell r="AC293">
            <v>1.625166498</v>
          </cell>
          <cell r="AD293">
            <v>5.507260344482523</v>
          </cell>
          <cell r="AE293">
            <v>1.6761281159999999</v>
          </cell>
          <cell r="AF293">
            <v>5.7898764334690593</v>
          </cell>
          <cell r="AG293">
            <v>1.691927551</v>
          </cell>
        </row>
        <row r="294">
          <cell r="B294" t="str">
            <v>SHAW</v>
          </cell>
          <cell r="C294">
            <v>22.9</v>
          </cell>
          <cell r="D294">
            <v>20.5</v>
          </cell>
          <cell r="E294">
            <v>27.5</v>
          </cell>
          <cell r="F294">
            <v>12.678186446900529</v>
          </cell>
          <cell r="G294">
            <v>3.6937212079999999</v>
          </cell>
          <cell r="H294">
            <v>12.57893974803776</v>
          </cell>
          <cell r="I294">
            <v>3.6569609299999999</v>
          </cell>
          <cell r="J294">
            <v>12.811320262594208</v>
          </cell>
          <cell r="K294">
            <v>3.7319797349999999</v>
          </cell>
          <cell r="L294">
            <v>13.019691573188343</v>
          </cell>
          <cell r="M294">
            <v>3.8162126199999999</v>
          </cell>
          <cell r="N294">
            <v>13.219216867682109</v>
          </cell>
          <cell r="O294">
            <v>3.9202822030000002</v>
          </cell>
          <cell r="P294">
            <v>13.5235590715686</v>
          </cell>
          <cell r="Q294">
            <v>4.0495652890000002</v>
          </cell>
          <cell r="R294">
            <v>13.878177027657063</v>
          </cell>
          <cell r="S294">
            <v>4.1949541459999997</v>
          </cell>
          <cell r="T294">
            <v>14.118895884738963</v>
          </cell>
          <cell r="U294">
            <v>4.3756782870000004</v>
          </cell>
          <cell r="V294">
            <v>14.434423761902329</v>
          </cell>
          <cell r="W294">
            <v>4.5787033260000003</v>
          </cell>
          <cell r="X294">
            <v>14.901663876807003</v>
          </cell>
          <cell r="Y294">
            <v>4.810640845</v>
          </cell>
          <cell r="Z294">
            <v>17.032489186802671</v>
          </cell>
          <cell r="AA294">
            <v>6.0206399819999996</v>
          </cell>
          <cell r="AB294">
            <v>19.14412279004592</v>
          </cell>
          <cell r="AC294">
            <v>7.0907113270000002</v>
          </cell>
          <cell r="AD294">
            <v>20.126557249149684</v>
          </cell>
          <cell r="AE294">
            <v>7.7020703060000004</v>
          </cell>
          <cell r="AF294">
            <v>20.619742227174086</v>
          </cell>
          <cell r="AG294">
            <v>8.0616409820000001</v>
          </cell>
        </row>
        <row r="295">
          <cell r="B295" t="str">
            <v>Siddick</v>
          </cell>
          <cell r="C295">
            <v>23</v>
          </cell>
          <cell r="D295">
            <v>20.5</v>
          </cell>
          <cell r="E295">
            <v>27</v>
          </cell>
          <cell r="F295">
            <v>4.2586139469262276</v>
          </cell>
          <cell r="G295">
            <v>1.3252264999999999E-2</v>
          </cell>
          <cell r="H295">
            <v>4.0072741599473609</v>
          </cell>
          <cell r="I295">
            <v>1.7944603E-2</v>
          </cell>
          <cell r="J295">
            <v>4.1376929107768605</v>
          </cell>
          <cell r="K295">
            <v>2.3136232999999999E-2</v>
          </cell>
          <cell r="L295">
            <v>4.4755147845872658</v>
          </cell>
          <cell r="M295">
            <v>2.9491809000000001E-2</v>
          </cell>
          <cell r="N295">
            <v>4.4508702689388215</v>
          </cell>
          <cell r="O295">
            <v>3.7276616999999998E-2</v>
          </cell>
          <cell r="P295">
            <v>4.3982082348759519</v>
          </cell>
          <cell r="Q295">
            <v>4.7701677999999997E-2</v>
          </cell>
          <cell r="R295">
            <v>4.4179359544045846</v>
          </cell>
          <cell r="S295">
            <v>5.8640306000000003E-2</v>
          </cell>
          <cell r="T295">
            <v>4.294957785513116</v>
          </cell>
          <cell r="U295">
            <v>7.1323347999999995E-2</v>
          </cell>
          <cell r="V295">
            <v>4.3944555242144538</v>
          </cell>
          <cell r="W295">
            <v>8.5124394000000006E-2</v>
          </cell>
          <cell r="X295">
            <v>4.4076995540016881</v>
          </cell>
          <cell r="Y295">
            <v>0.100350736</v>
          </cell>
          <cell r="Z295">
            <v>4.2563432149812694</v>
          </cell>
          <cell r="AA295">
            <v>0.17834048</v>
          </cell>
          <cell r="AB295">
            <v>4.3106883351795107</v>
          </cell>
          <cell r="AC295">
            <v>0.23499097399999999</v>
          </cell>
          <cell r="AD295">
            <v>4.6392676983670125</v>
          </cell>
          <cell r="AE295">
            <v>0.26492910600000003</v>
          </cell>
          <cell r="AF295">
            <v>4.9687572857938305</v>
          </cell>
          <cell r="AG295">
            <v>0.27252067400000002</v>
          </cell>
        </row>
        <row r="296">
          <cell r="B296" t="str">
            <v>SILLOTH</v>
          </cell>
          <cell r="C296">
            <v>30</v>
          </cell>
          <cell r="D296">
            <v>24</v>
          </cell>
          <cell r="E296">
            <v>48</v>
          </cell>
          <cell r="F296">
            <v>6.2329163584364426</v>
          </cell>
          <cell r="G296">
            <v>2.0902633150000001</v>
          </cell>
          <cell r="H296">
            <v>6.168965385230635</v>
          </cell>
          <cell r="I296">
            <v>2.0432902089999998</v>
          </cell>
          <cell r="J296">
            <v>6.2217958234850244</v>
          </cell>
          <cell r="K296">
            <v>2.0686298609999998</v>
          </cell>
          <cell r="L296">
            <v>6.2884378737368136</v>
          </cell>
          <cell r="M296">
            <v>2.092242578</v>
          </cell>
          <cell r="N296">
            <v>6.4142018279082205</v>
          </cell>
          <cell r="O296">
            <v>2.1199916669999999</v>
          </cell>
          <cell r="P296">
            <v>6.4834581234978419</v>
          </cell>
          <cell r="Q296">
            <v>2.1529908930000001</v>
          </cell>
          <cell r="R296">
            <v>6.5195355166099613</v>
          </cell>
          <cell r="S296">
            <v>2.1877013920000001</v>
          </cell>
          <cell r="T296">
            <v>6.6426455745233506</v>
          </cell>
          <cell r="U296">
            <v>2.2313687789999999</v>
          </cell>
          <cell r="V296">
            <v>6.7434033615920006</v>
          </cell>
          <cell r="W296">
            <v>2.2784230590000001</v>
          </cell>
          <cell r="X296">
            <v>6.853053249325189</v>
          </cell>
          <cell r="Y296">
            <v>2.332057431</v>
          </cell>
          <cell r="Z296">
            <v>7.4838171380441576</v>
          </cell>
          <cell r="AA296">
            <v>2.6019290540000002</v>
          </cell>
          <cell r="AB296">
            <v>8.7158278633881299</v>
          </cell>
          <cell r="AC296">
            <v>2.8344326459999998</v>
          </cell>
          <cell r="AD296">
            <v>9.29533252306517</v>
          </cell>
          <cell r="AE296">
            <v>2.9385283499999999</v>
          </cell>
          <cell r="AF296">
            <v>9.6688587860208184</v>
          </cell>
          <cell r="AG296">
            <v>2.97650105</v>
          </cell>
        </row>
        <row r="297">
          <cell r="B297" t="str">
            <v>SKELMERSDALE</v>
          </cell>
          <cell r="C297">
            <v>22.9</v>
          </cell>
          <cell r="D297">
            <v>20.5</v>
          </cell>
          <cell r="E297">
            <v>27.5</v>
          </cell>
          <cell r="F297">
            <v>13.947398635761679</v>
          </cell>
          <cell r="G297">
            <v>4.984086435</v>
          </cell>
          <cell r="H297">
            <v>13.795589124532402</v>
          </cell>
          <cell r="I297">
            <v>4.8801359499999997</v>
          </cell>
          <cell r="J297">
            <v>13.976278966760152</v>
          </cell>
          <cell r="K297">
            <v>4.9581064220000002</v>
          </cell>
          <cell r="L297">
            <v>14.139321713417244</v>
          </cell>
          <cell r="M297">
            <v>5.0351554119999999</v>
          </cell>
          <cell r="N297">
            <v>14.34517835261795</v>
          </cell>
          <cell r="O297">
            <v>5.1267604550000003</v>
          </cell>
          <cell r="P297">
            <v>14.580237319992236</v>
          </cell>
          <cell r="Q297">
            <v>5.2378926899999998</v>
          </cell>
          <cell r="R297">
            <v>14.819561927805569</v>
          </cell>
          <cell r="S297">
            <v>5.3601455509999996</v>
          </cell>
          <cell r="T297">
            <v>15.13288108513596</v>
          </cell>
          <cell r="U297">
            <v>5.5097990579999996</v>
          </cell>
          <cell r="V297">
            <v>15.477918561780259</v>
          </cell>
          <cell r="W297">
            <v>5.6756430260000004</v>
          </cell>
          <cell r="X297">
            <v>15.897844293156666</v>
          </cell>
          <cell r="Y297">
            <v>5.8637080450000001</v>
          </cell>
          <cell r="Z297">
            <v>18.200467718028648</v>
          </cell>
          <cell r="AA297">
            <v>6.859535213</v>
          </cell>
          <cell r="AB297">
            <v>20.49113063630314</v>
          </cell>
          <cell r="AC297">
            <v>7.7351357849999998</v>
          </cell>
          <cell r="AD297">
            <v>21.254593087100091</v>
          </cell>
          <cell r="AE297">
            <v>8.1910329690000001</v>
          </cell>
          <cell r="AF297">
            <v>21.439369985760358</v>
          </cell>
          <cell r="AG297">
            <v>8.4259525899999996</v>
          </cell>
        </row>
        <row r="298">
          <cell r="B298" t="str">
            <v>HUTTON END &amp; SKELTON C</v>
          </cell>
          <cell r="C298">
            <v>17.399999999999999</v>
          </cell>
          <cell r="D298">
            <v>17.399999999999999</v>
          </cell>
          <cell r="E298">
            <v>27</v>
          </cell>
          <cell r="F298">
            <v>8.7620503819156994</v>
          </cell>
          <cell r="G298">
            <v>2.6361387669999998</v>
          </cell>
          <cell r="H298">
            <v>8.6897203341326552</v>
          </cell>
          <cell r="I298">
            <v>2.6038774779999998</v>
          </cell>
          <cell r="J298">
            <v>8.884128534961814</v>
          </cell>
          <cell r="K298">
            <v>2.6622383300000001</v>
          </cell>
          <cell r="L298">
            <v>9.0398088891282526</v>
          </cell>
          <cell r="M298">
            <v>2.721432182</v>
          </cell>
          <cell r="N298">
            <v>9.2034567864492729</v>
          </cell>
          <cell r="O298">
            <v>2.7787991129999998</v>
          </cell>
          <cell r="P298">
            <v>9.2830189973662343</v>
          </cell>
          <cell r="Q298">
            <v>2.8263117449999999</v>
          </cell>
          <cell r="R298">
            <v>9.4891470299138589</v>
          </cell>
          <cell r="S298">
            <v>2.8763939519999999</v>
          </cell>
          <cell r="T298">
            <v>9.6631385129895406</v>
          </cell>
          <cell r="U298">
            <v>2.936122063</v>
          </cell>
          <cell r="V298">
            <v>9.779372423642581</v>
          </cell>
          <cell r="W298">
            <v>2.9998975049999999</v>
          </cell>
          <cell r="X298">
            <v>9.9041594393995425</v>
          </cell>
          <cell r="Y298">
            <v>3.0778672220000001</v>
          </cell>
          <cell r="Z298">
            <v>11.189222940669834</v>
          </cell>
          <cell r="AA298">
            <v>3.5951447449999998</v>
          </cell>
          <cell r="AB298">
            <v>13.086623192823593</v>
          </cell>
          <cell r="AC298">
            <v>3.942829519</v>
          </cell>
          <cell r="AD298">
            <v>13.51214695065474</v>
          </cell>
          <cell r="AE298">
            <v>4.0723501439999996</v>
          </cell>
          <cell r="AF298">
            <v>13.556076793630705</v>
          </cell>
          <cell r="AG298">
            <v>4.1141570310000004</v>
          </cell>
        </row>
        <row r="299">
          <cell r="B299" t="str">
            <v>SLIPWAY</v>
          </cell>
          <cell r="C299">
            <v>13</v>
          </cell>
          <cell r="D299">
            <v>11.5</v>
          </cell>
          <cell r="E299">
            <v>15</v>
          </cell>
          <cell r="F299">
            <v>7.353366810411174</v>
          </cell>
          <cell r="G299">
            <v>2.2430767359999999</v>
          </cell>
          <cell r="H299">
            <v>7.257466824636241</v>
          </cell>
          <cell r="I299">
            <v>2.1936071629999998</v>
          </cell>
          <cell r="J299">
            <v>7.4421904701367403</v>
          </cell>
          <cell r="K299">
            <v>2.2242891440000001</v>
          </cell>
          <cell r="L299">
            <v>7.4722671568253256</v>
          </cell>
          <cell r="M299">
            <v>2.2558799</v>
          </cell>
          <cell r="N299">
            <v>7.5403463104476085</v>
          </cell>
          <cell r="O299">
            <v>2.296283979</v>
          </cell>
          <cell r="P299">
            <v>7.6871017471585157</v>
          </cell>
          <cell r="Q299">
            <v>2.349068624</v>
          </cell>
          <cell r="R299">
            <v>7.8450954189482252</v>
          </cell>
          <cell r="S299">
            <v>2.410162863</v>
          </cell>
          <cell r="T299">
            <v>8.0114179578071205</v>
          </cell>
          <cell r="U299">
            <v>2.4875152429999998</v>
          </cell>
          <cell r="V299">
            <v>8.1278474951053834</v>
          </cell>
          <cell r="W299">
            <v>2.5761205340000002</v>
          </cell>
          <cell r="X299">
            <v>8.3665410291932716</v>
          </cell>
          <cell r="Y299">
            <v>2.679501884</v>
          </cell>
          <cell r="Z299">
            <v>9.2411013332172942</v>
          </cell>
          <cell r="AA299">
            <v>3.1993071290000001</v>
          </cell>
          <cell r="AB299">
            <v>10.38794483118358</v>
          </cell>
          <cell r="AC299">
            <v>3.643018917</v>
          </cell>
          <cell r="AD299">
            <v>10.962094189142425</v>
          </cell>
          <cell r="AE299">
            <v>3.868601918</v>
          </cell>
          <cell r="AF299">
            <v>11.181055748020329</v>
          </cell>
          <cell r="AG299">
            <v>3.9721651630000001</v>
          </cell>
        </row>
        <row r="300">
          <cell r="B300" t="str">
            <v>SNIPE</v>
          </cell>
          <cell r="C300">
            <v>19.5</v>
          </cell>
          <cell r="D300">
            <v>19.5</v>
          </cell>
          <cell r="E300">
            <v>27.5</v>
          </cell>
          <cell r="F300">
            <v>13.301918324206994</v>
          </cell>
          <cell r="G300">
            <v>3.5299713549999998</v>
          </cell>
          <cell r="H300">
            <v>13.013153961754613</v>
          </cell>
          <cell r="I300">
            <v>3.4715856270000001</v>
          </cell>
          <cell r="J300">
            <v>13.172312324246283</v>
          </cell>
          <cell r="K300">
            <v>3.5211951689999998</v>
          </cell>
          <cell r="L300">
            <v>13.337806823906902</v>
          </cell>
          <cell r="M300">
            <v>3.5695948990000002</v>
          </cell>
          <cell r="N300">
            <v>13.56298357332256</v>
          </cell>
          <cell r="O300">
            <v>3.6281964320000002</v>
          </cell>
          <cell r="P300">
            <v>13.6702370252774</v>
          </cell>
          <cell r="Q300">
            <v>3.6945317150000001</v>
          </cell>
          <cell r="R300">
            <v>13.789849647413009</v>
          </cell>
          <cell r="S300">
            <v>3.7686419099999999</v>
          </cell>
          <cell r="T300">
            <v>14.013952869357794</v>
          </cell>
          <cell r="U300">
            <v>3.8566722169999998</v>
          </cell>
          <cell r="V300">
            <v>14.132022654870861</v>
          </cell>
          <cell r="W300">
            <v>3.9555324039999999</v>
          </cell>
          <cell r="X300">
            <v>14.342193095537645</v>
          </cell>
          <cell r="Y300">
            <v>4.0672997349999997</v>
          </cell>
          <cell r="Z300">
            <v>15.094828183469732</v>
          </cell>
          <cell r="AA300">
            <v>4.6347420489999998</v>
          </cell>
          <cell r="AB300">
            <v>16.438785894329289</v>
          </cell>
          <cell r="AC300">
            <v>5.1232147509999999</v>
          </cell>
          <cell r="AD300">
            <v>17.349965476634019</v>
          </cell>
          <cell r="AE300">
            <v>5.391810156</v>
          </cell>
          <cell r="AF300">
            <v>18.149402436933876</v>
          </cell>
          <cell r="AG300">
            <v>5.5364295219999997</v>
          </cell>
        </row>
        <row r="301">
          <cell r="B301" t="str">
            <v>S.E. MACCLESFIELD</v>
          </cell>
          <cell r="C301">
            <v>22.9</v>
          </cell>
          <cell r="D301">
            <v>20.5</v>
          </cell>
          <cell r="E301">
            <v>27</v>
          </cell>
          <cell r="F301">
            <v>11.73699017607712</v>
          </cell>
          <cell r="G301">
            <v>2.3760615120000002</v>
          </cell>
          <cell r="H301">
            <v>11.633064556313379</v>
          </cell>
          <cell r="I301">
            <v>2.3767154970000002</v>
          </cell>
          <cell r="J301">
            <v>11.866011220719717</v>
          </cell>
          <cell r="K301">
            <v>2.4415858789999998</v>
          </cell>
          <cell r="L301">
            <v>12.064308612307517</v>
          </cell>
          <cell r="M301">
            <v>2.5173814339999998</v>
          </cell>
          <cell r="N301">
            <v>12.337889410238954</v>
          </cell>
          <cell r="O301">
            <v>2.6106613240000001</v>
          </cell>
          <cell r="P301">
            <v>12.611893284720187</v>
          </cell>
          <cell r="Q301">
            <v>2.7273185689999999</v>
          </cell>
          <cell r="R301">
            <v>12.953699929506497</v>
          </cell>
          <cell r="S301">
            <v>2.8587947410000001</v>
          </cell>
          <cell r="T301">
            <v>13.320757584753093</v>
          </cell>
          <cell r="U301">
            <v>3.0212054410000002</v>
          </cell>
          <cell r="V301">
            <v>13.742659131627565</v>
          </cell>
          <cell r="W301">
            <v>3.2044396040000001</v>
          </cell>
          <cell r="X301">
            <v>14.202965250920196</v>
          </cell>
          <cell r="Y301">
            <v>3.4157370380000001</v>
          </cell>
          <cell r="Z301">
            <v>16.827924148082431</v>
          </cell>
          <cell r="AA301">
            <v>4.4526096290000003</v>
          </cell>
          <cell r="AB301">
            <v>19.207617321359571</v>
          </cell>
          <cell r="AC301">
            <v>5.3553988119999998</v>
          </cell>
          <cell r="AD301">
            <v>20.188120647096376</v>
          </cell>
          <cell r="AE301">
            <v>5.855848366</v>
          </cell>
          <cell r="AF301">
            <v>20.750914280113548</v>
          </cell>
          <cell r="AG301">
            <v>6.1457331279999998</v>
          </cell>
        </row>
        <row r="302">
          <cell r="B302" t="str">
            <v>SOUTH PARK</v>
          </cell>
          <cell r="C302">
            <v>23</v>
          </cell>
          <cell r="D302">
            <v>20.5</v>
          </cell>
          <cell r="E302">
            <v>27.5</v>
          </cell>
          <cell r="F302">
            <v>8.1024594644350927</v>
          </cell>
          <cell r="G302">
            <v>1.8213378010000001</v>
          </cell>
          <cell r="H302">
            <v>8.0267976210763994</v>
          </cell>
          <cell r="I302">
            <v>1.8082939979999999</v>
          </cell>
          <cell r="J302">
            <v>8.1871254466972463</v>
          </cell>
          <cell r="K302">
            <v>1.847594696</v>
          </cell>
          <cell r="L302">
            <v>8.3270568044104021</v>
          </cell>
          <cell r="M302">
            <v>1.890966288</v>
          </cell>
          <cell r="N302">
            <v>8.4633871258460225</v>
          </cell>
          <cell r="O302">
            <v>1.9425041970000001</v>
          </cell>
          <cell r="P302">
            <v>8.6520081763852552</v>
          </cell>
          <cell r="Q302">
            <v>2.0059995370000001</v>
          </cell>
          <cell r="R302">
            <v>8.8442249104019464</v>
          </cell>
          <cell r="S302">
            <v>2.0762770609999999</v>
          </cell>
          <cell r="T302">
            <v>9.0545868066315887</v>
          </cell>
          <cell r="U302">
            <v>2.1637491120000001</v>
          </cell>
          <cell r="V302">
            <v>9.2583983997744284</v>
          </cell>
          <cell r="W302">
            <v>2.2606363780000001</v>
          </cell>
          <cell r="X302">
            <v>9.513780366843207</v>
          </cell>
          <cell r="Y302">
            <v>2.3712759509999999</v>
          </cell>
          <cell r="Z302">
            <v>10.524762491009247</v>
          </cell>
          <cell r="AA302">
            <v>2.9105377510000001</v>
          </cell>
          <cell r="AB302">
            <v>11.364083471311007</v>
          </cell>
          <cell r="AC302">
            <v>3.3732617939999998</v>
          </cell>
          <cell r="AD302">
            <v>11.754732952255159</v>
          </cell>
          <cell r="AE302">
            <v>3.5107266689999999</v>
          </cell>
          <cell r="AF302">
            <v>11.910005168453944</v>
          </cell>
          <cell r="AG302">
            <v>3.5847550560000001</v>
          </cell>
        </row>
        <row r="303">
          <cell r="B303" t="str">
            <v>S.W. MACCLESFIELD</v>
          </cell>
          <cell r="C303">
            <v>22.9</v>
          </cell>
          <cell r="D303">
            <v>20.5</v>
          </cell>
          <cell r="E303">
            <v>27</v>
          </cell>
          <cell r="F303">
            <v>16.637866701303079</v>
          </cell>
          <cell r="G303">
            <v>4.7159952970000001</v>
          </cell>
          <cell r="H303">
            <v>16.572667027308825</v>
          </cell>
          <cell r="I303">
            <v>4.6822278329999998</v>
          </cell>
          <cell r="J303">
            <v>16.806882708902638</v>
          </cell>
          <cell r="K303">
            <v>4.7832558770000002</v>
          </cell>
          <cell r="L303">
            <v>17.201956635834513</v>
          </cell>
          <cell r="M303">
            <v>4.9003864190000002</v>
          </cell>
          <cell r="N303">
            <v>17.410076280346839</v>
          </cell>
          <cell r="O303">
            <v>5.0468057990000004</v>
          </cell>
          <cell r="P303">
            <v>17.934951403897909</v>
          </cell>
          <cell r="Q303">
            <v>5.2319892250000004</v>
          </cell>
          <cell r="R303">
            <v>18.457716041908608</v>
          </cell>
          <cell r="S303">
            <v>5.440042966</v>
          </cell>
          <cell r="T303">
            <v>18.9732691838616</v>
          </cell>
          <cell r="U303">
            <v>5.6995051669999999</v>
          </cell>
          <cell r="V303">
            <v>19.567921890597436</v>
          </cell>
          <cell r="W303">
            <v>5.9915908299999998</v>
          </cell>
          <cell r="X303">
            <v>20.305621238465303</v>
          </cell>
          <cell r="Y303">
            <v>6.3276545520000003</v>
          </cell>
          <cell r="Z303">
            <v>23.895224424361285</v>
          </cell>
          <cell r="AA303">
            <v>8.0803833489999999</v>
          </cell>
          <cell r="AB303">
            <v>26.940042752645937</v>
          </cell>
          <cell r="AC303">
            <v>9.6199350250000002</v>
          </cell>
          <cell r="AD303">
            <v>28.02587365725978</v>
          </cell>
          <cell r="AE303">
            <v>10.467718489999999</v>
          </cell>
          <cell r="AF303">
            <v>28.495588570382331</v>
          </cell>
          <cell r="AG303">
            <v>10.839882790000001</v>
          </cell>
        </row>
        <row r="304">
          <cell r="B304" t="str">
            <v>SPA RD</v>
          </cell>
          <cell r="C304">
            <v>31.5</v>
          </cell>
          <cell r="D304">
            <v>31.5</v>
          </cell>
          <cell r="E304">
            <v>31.5</v>
          </cell>
          <cell r="F304">
            <v>23.532451891088144</v>
          </cell>
          <cell r="G304">
            <v>2.9189943</v>
          </cell>
          <cell r="H304">
            <v>23.502685722097482</v>
          </cell>
          <cell r="I304">
            <v>2.9571794379999998</v>
          </cell>
          <cell r="J304">
            <v>24.328143772454112</v>
          </cell>
          <cell r="K304">
            <v>3.0366173980000002</v>
          </cell>
          <cell r="L304">
            <v>24.727880937948072</v>
          </cell>
          <cell r="M304">
            <v>3.1302724660000001</v>
          </cell>
          <cell r="N304">
            <v>24.979628810617577</v>
          </cell>
          <cell r="O304">
            <v>3.2414419950000002</v>
          </cell>
          <cell r="P304">
            <v>25.366578801485034</v>
          </cell>
          <cell r="Q304">
            <v>3.3732999170000002</v>
          </cell>
          <cell r="R304">
            <v>25.896798415893617</v>
          </cell>
          <cell r="S304">
            <v>3.5155934009999998</v>
          </cell>
          <cell r="T304">
            <v>26.245012250839821</v>
          </cell>
          <cell r="U304">
            <v>3.6849343819999998</v>
          </cell>
          <cell r="V304">
            <v>26.478320864875226</v>
          </cell>
          <cell r="W304">
            <v>3.8665104850000001</v>
          </cell>
          <cell r="X304">
            <v>27.076218589468947</v>
          </cell>
          <cell r="Y304">
            <v>4.064933613</v>
          </cell>
          <cell r="Z304">
            <v>29.074000000943023</v>
          </cell>
          <cell r="AA304">
            <v>4.9772635660000004</v>
          </cell>
          <cell r="AB304">
            <v>32.640639587365953</v>
          </cell>
          <cell r="AC304">
            <v>5.7366970789999998</v>
          </cell>
          <cell r="AD304">
            <v>35.171883164538613</v>
          </cell>
          <cell r="AE304">
            <v>6.1334597889999998</v>
          </cell>
          <cell r="AF304">
            <v>36.975720822203897</v>
          </cell>
          <cell r="AG304">
            <v>6.3543604729999998</v>
          </cell>
        </row>
        <row r="305">
          <cell r="B305" t="str">
            <v>SPADEADAM 132/11KV</v>
          </cell>
          <cell r="C305">
            <v>38</v>
          </cell>
          <cell r="D305">
            <v>34.5</v>
          </cell>
          <cell r="E305">
            <v>45</v>
          </cell>
          <cell r="F305">
            <v>11.135392853602907</v>
          </cell>
          <cell r="G305">
            <v>0.40400882799999999</v>
          </cell>
          <cell r="H305">
            <v>10.885345966173874</v>
          </cell>
          <cell r="I305">
            <v>0.39549606700000001</v>
          </cell>
          <cell r="J305">
            <v>10.942027554549293</v>
          </cell>
          <cell r="K305">
            <v>0.40740812100000001</v>
          </cell>
          <cell r="L305">
            <v>11.040139284182921</v>
          </cell>
          <cell r="M305">
            <v>0.420331491</v>
          </cell>
          <cell r="N305">
            <v>11.124668067579595</v>
          </cell>
          <cell r="O305">
            <v>0.43576772699999999</v>
          </cell>
          <cell r="P305">
            <v>11.188975702180855</v>
          </cell>
          <cell r="Q305">
            <v>0.45463980799999998</v>
          </cell>
          <cell r="R305">
            <v>11.214363535954302</v>
          </cell>
          <cell r="S305">
            <v>0.47606504500000002</v>
          </cell>
          <cell r="T305">
            <v>11.307799778274294</v>
          </cell>
          <cell r="U305">
            <v>0.50245637499999996</v>
          </cell>
          <cell r="V305">
            <v>11.322527067627668</v>
          </cell>
          <cell r="W305">
            <v>0.532299407</v>
          </cell>
          <cell r="X305">
            <v>11.353944676246925</v>
          </cell>
          <cell r="Y305">
            <v>0.56621071199999995</v>
          </cell>
          <cell r="Z305">
            <v>11.556451022817054</v>
          </cell>
          <cell r="AA305">
            <v>0.74392517899999999</v>
          </cell>
          <cell r="AB305">
            <v>11.600805511882857</v>
          </cell>
          <cell r="AC305">
            <v>0.89718977799999999</v>
          </cell>
          <cell r="AD305">
            <v>11.499009216374075</v>
          </cell>
          <cell r="AE305">
            <v>0.97984116700000001</v>
          </cell>
          <cell r="AF305">
            <v>11.273962612849623</v>
          </cell>
          <cell r="AG305">
            <v>1.0224560460000001</v>
          </cell>
        </row>
        <row r="306">
          <cell r="B306" t="str">
            <v>SPOTLAND</v>
          </cell>
          <cell r="C306">
            <v>17.5</v>
          </cell>
          <cell r="D306">
            <v>15.8</v>
          </cell>
          <cell r="E306">
            <v>21</v>
          </cell>
          <cell r="F306">
            <v>9.9715411302018957</v>
          </cell>
          <cell r="G306">
            <v>2.3294170830000001</v>
          </cell>
          <cell r="H306">
            <v>9.8123785100131435</v>
          </cell>
          <cell r="I306">
            <v>2.30777214</v>
          </cell>
          <cell r="J306">
            <v>10.054320409980312</v>
          </cell>
          <cell r="K306">
            <v>2.3629841709999999</v>
          </cell>
          <cell r="L306">
            <v>10.242213365066711</v>
          </cell>
          <cell r="M306">
            <v>2.4283852430000001</v>
          </cell>
          <cell r="N306">
            <v>10.442468019818969</v>
          </cell>
          <cell r="O306">
            <v>2.5125504269999999</v>
          </cell>
          <cell r="P306">
            <v>10.751164851455801</v>
          </cell>
          <cell r="Q306">
            <v>2.6243726239999998</v>
          </cell>
          <cell r="R306">
            <v>11.067167165741202</v>
          </cell>
          <cell r="S306">
            <v>2.7528283770000002</v>
          </cell>
          <cell r="T306">
            <v>11.429255143040685</v>
          </cell>
          <cell r="U306">
            <v>2.9155951039999999</v>
          </cell>
          <cell r="V306">
            <v>11.742746807016985</v>
          </cell>
          <cell r="W306">
            <v>3.102954639</v>
          </cell>
          <cell r="X306">
            <v>12.197552340856431</v>
          </cell>
          <cell r="Y306">
            <v>3.3248313280000001</v>
          </cell>
          <cell r="Z306">
            <v>14.199518613245559</v>
          </cell>
          <cell r="AA306">
            <v>4.4543192710000001</v>
          </cell>
          <cell r="AB306">
            <v>15.747937663089777</v>
          </cell>
          <cell r="AC306">
            <v>4.9127508259999999</v>
          </cell>
          <cell r="AD306">
            <v>16.154073509021501</v>
          </cell>
          <cell r="AE306">
            <v>5.1085734660000002</v>
          </cell>
          <cell r="AF306">
            <v>16.091938417206055</v>
          </cell>
          <cell r="AG306">
            <v>5.1834276709999996</v>
          </cell>
        </row>
        <row r="307">
          <cell r="B307" t="str">
            <v>SPRING COTTAGE</v>
          </cell>
          <cell r="C307">
            <v>13.7</v>
          </cell>
          <cell r="D307">
            <v>13.7</v>
          </cell>
          <cell r="E307">
            <v>27.5</v>
          </cell>
          <cell r="F307">
            <v>8.3359735766964764</v>
          </cell>
          <cell r="G307">
            <v>2.674692265</v>
          </cell>
          <cell r="H307">
            <v>8.6862441494125004</v>
          </cell>
          <cell r="I307">
            <v>2.6238860910000001</v>
          </cell>
          <cell r="J307">
            <v>9.32950523272652</v>
          </cell>
          <cell r="K307">
            <v>2.6562433560000001</v>
          </cell>
          <cell r="L307">
            <v>9.4002353866209702</v>
          </cell>
          <cell r="M307">
            <v>2.6816762490000001</v>
          </cell>
          <cell r="N307">
            <v>9.4804639978462362</v>
          </cell>
          <cell r="O307">
            <v>2.7140511960000002</v>
          </cell>
          <cell r="P307">
            <v>9.5467375111337809</v>
          </cell>
          <cell r="Q307">
            <v>2.753167806</v>
          </cell>
          <cell r="R307">
            <v>9.638680333390095</v>
          </cell>
          <cell r="S307">
            <v>2.7982176769999998</v>
          </cell>
          <cell r="T307">
            <v>9.712440852697787</v>
          </cell>
          <cell r="U307">
            <v>2.8511289880000001</v>
          </cell>
          <cell r="V307">
            <v>9.7774290607806655</v>
          </cell>
          <cell r="W307">
            <v>2.9108562390000001</v>
          </cell>
          <cell r="X307">
            <v>9.8529552178001811</v>
          </cell>
          <cell r="Y307">
            <v>2.9810386800000002</v>
          </cell>
          <cell r="Z307">
            <v>10.173743634610897</v>
          </cell>
          <cell r="AA307">
            <v>3.3522853210000001</v>
          </cell>
          <cell r="AB307">
            <v>10.806028159270163</v>
          </cell>
          <cell r="AC307">
            <v>3.6730776230000002</v>
          </cell>
          <cell r="AD307">
            <v>11.227054938795318</v>
          </cell>
          <cell r="AE307">
            <v>3.8444959980000002</v>
          </cell>
          <cell r="AF307">
            <v>11.484150190608652</v>
          </cell>
          <cell r="AG307">
            <v>3.91623762</v>
          </cell>
        </row>
        <row r="308">
          <cell r="B308" t="str">
            <v>SPRING GARDEN ST 11kV</v>
          </cell>
          <cell r="C308">
            <v>32</v>
          </cell>
          <cell r="D308">
            <v>28.5</v>
          </cell>
          <cell r="E308">
            <v>38</v>
          </cell>
          <cell r="F308">
            <v>11.695647972282133</v>
          </cell>
          <cell r="G308">
            <v>1.493049327</v>
          </cell>
          <cell r="H308">
            <v>11.657997174794382</v>
          </cell>
          <cell r="I308">
            <v>1.5267847349999999</v>
          </cell>
          <cell r="J308">
            <v>11.8147088981629</v>
          </cell>
          <cell r="K308">
            <v>1.5840271319999999</v>
          </cell>
          <cell r="L308">
            <v>11.88448819810325</v>
          </cell>
          <cell r="M308">
            <v>1.6513081940000001</v>
          </cell>
          <cell r="N308">
            <v>12.035537185105845</v>
          </cell>
          <cell r="O308">
            <v>1.7303056109999999</v>
          </cell>
          <cell r="P308">
            <v>12.277496845208132</v>
          </cell>
          <cell r="Q308">
            <v>1.8237992220000001</v>
          </cell>
          <cell r="R308">
            <v>12.386716284720505</v>
          </cell>
          <cell r="S308">
            <v>1.922377929</v>
          </cell>
          <cell r="T308">
            <v>12.61099866488161</v>
          </cell>
          <cell r="U308">
            <v>2.0385505020000001</v>
          </cell>
          <cell r="V308">
            <v>12.836445991594642</v>
          </cell>
          <cell r="W308">
            <v>2.160178003</v>
          </cell>
          <cell r="X308">
            <v>13.131289840357949</v>
          </cell>
          <cell r="Y308">
            <v>2.290097716</v>
          </cell>
          <cell r="Z308">
            <v>14.077930516556359</v>
          </cell>
          <cell r="AA308">
            <v>2.8440203620000002</v>
          </cell>
          <cell r="AB308">
            <v>15.236477021248156</v>
          </cell>
          <cell r="AC308">
            <v>3.328479089</v>
          </cell>
          <cell r="AD308">
            <v>15.833559558992647</v>
          </cell>
          <cell r="AE308">
            <v>3.5436596360000001</v>
          </cell>
          <cell r="AF308">
            <v>16.331378106099997</v>
          </cell>
          <cell r="AG308">
            <v>3.643743374</v>
          </cell>
        </row>
        <row r="309">
          <cell r="B309" t="str">
            <v>SPRING GARDEN ST 6.6KV</v>
          </cell>
          <cell r="C309">
            <v>22.9</v>
          </cell>
          <cell r="D309">
            <v>20.5</v>
          </cell>
          <cell r="E309">
            <v>27</v>
          </cell>
          <cell r="F309">
            <v>10.62034775402854</v>
          </cell>
          <cell r="G309">
            <v>1.344210092</v>
          </cell>
          <cell r="H309">
            <v>10.564232970794231</v>
          </cell>
          <cell r="I309">
            <v>1.347229716</v>
          </cell>
          <cell r="J309">
            <v>10.728535116070887</v>
          </cell>
          <cell r="K309">
            <v>1.3724012219999999</v>
          </cell>
          <cell r="L309">
            <v>10.895709319186869</v>
          </cell>
          <cell r="M309">
            <v>1.4032838240000001</v>
          </cell>
          <cell r="N309">
            <v>11.185657587677142</v>
          </cell>
          <cell r="O309">
            <v>1.4440701659999999</v>
          </cell>
          <cell r="P309">
            <v>11.303418683616052</v>
          </cell>
          <cell r="Q309">
            <v>1.4968226769999999</v>
          </cell>
          <cell r="R309">
            <v>11.488899591284905</v>
          </cell>
          <cell r="S309">
            <v>1.555904964</v>
          </cell>
          <cell r="T309">
            <v>11.712507381159915</v>
          </cell>
          <cell r="U309">
            <v>1.6276902660000001</v>
          </cell>
          <cell r="V309">
            <v>11.977414519293088</v>
          </cell>
          <cell r="W309">
            <v>1.7082952629999999</v>
          </cell>
          <cell r="X309">
            <v>12.168837868873181</v>
          </cell>
          <cell r="Y309">
            <v>1.7983496539999999</v>
          </cell>
          <cell r="Z309">
            <v>13.218238487951837</v>
          </cell>
          <cell r="AA309">
            <v>2.1588564560000001</v>
          </cell>
          <cell r="AB309">
            <v>14.85269248703416</v>
          </cell>
          <cell r="AC309">
            <v>2.4512698419999999</v>
          </cell>
          <cell r="AD309">
            <v>15.996253542668502</v>
          </cell>
          <cell r="AE309">
            <v>2.619320219</v>
          </cell>
          <cell r="AF309">
            <v>16.702530299848515</v>
          </cell>
          <cell r="AG309">
            <v>2.7105671660000001</v>
          </cell>
        </row>
        <row r="310">
          <cell r="B310" t="str">
            <v>SQUIRES GATE</v>
          </cell>
          <cell r="C310">
            <v>22.9</v>
          </cell>
          <cell r="D310">
            <v>20.5</v>
          </cell>
          <cell r="E310">
            <v>27.5</v>
          </cell>
          <cell r="F310">
            <v>11.900939239255859</v>
          </cell>
          <cell r="G310">
            <v>2.7652307180000002</v>
          </cell>
          <cell r="H310">
            <v>11.405186409679445</v>
          </cell>
          <cell r="I310">
            <v>2.7228732729999998</v>
          </cell>
          <cell r="J310">
            <v>11.775979200268711</v>
          </cell>
          <cell r="K310">
            <v>2.7644926619999999</v>
          </cell>
          <cell r="L310">
            <v>11.80369275293619</v>
          </cell>
          <cell r="M310">
            <v>2.8126665860000002</v>
          </cell>
          <cell r="N310">
            <v>12.065045579404339</v>
          </cell>
          <cell r="O310">
            <v>2.8735314989999998</v>
          </cell>
          <cell r="P310">
            <v>12.050774489772703</v>
          </cell>
          <cell r="Q310">
            <v>2.9543096480000002</v>
          </cell>
          <cell r="R310">
            <v>12.328823775116321</v>
          </cell>
          <cell r="S310">
            <v>3.0468383750000001</v>
          </cell>
          <cell r="T310">
            <v>12.431246578514866</v>
          </cell>
          <cell r="U310">
            <v>3.163441073</v>
          </cell>
          <cell r="V310">
            <v>12.554696622368905</v>
          </cell>
          <cell r="W310">
            <v>3.2958456800000002</v>
          </cell>
          <cell r="X310">
            <v>12.821132080064528</v>
          </cell>
          <cell r="Y310">
            <v>3.451924252</v>
          </cell>
          <cell r="Z310">
            <v>13.65265670466745</v>
          </cell>
          <cell r="AA310">
            <v>4.2937599019999997</v>
          </cell>
          <cell r="AB310">
            <v>14.570993496891125</v>
          </cell>
          <cell r="AC310">
            <v>5.0522452429999998</v>
          </cell>
          <cell r="AD310">
            <v>14.981761528281913</v>
          </cell>
          <cell r="AE310">
            <v>5.4720685260000002</v>
          </cell>
          <cell r="AF310">
            <v>15.172325816477505</v>
          </cell>
          <cell r="AG310">
            <v>5.6892652400000001</v>
          </cell>
        </row>
        <row r="311">
          <cell r="B311" t="str">
            <v>ST ANNES</v>
          </cell>
          <cell r="C311">
            <v>17.5</v>
          </cell>
          <cell r="D311">
            <v>15.8</v>
          </cell>
          <cell r="E311">
            <v>21</v>
          </cell>
          <cell r="F311">
            <v>6.6562186930852603</v>
          </cell>
          <cell r="G311">
            <v>1.943739168</v>
          </cell>
          <cell r="H311">
            <v>6.5460725028375535</v>
          </cell>
          <cell r="I311">
            <v>1.9153706779999999</v>
          </cell>
          <cell r="J311">
            <v>6.6795315264578683</v>
          </cell>
          <cell r="K311">
            <v>1.9584383059999999</v>
          </cell>
          <cell r="L311">
            <v>6.7772027915350312</v>
          </cell>
          <cell r="M311">
            <v>2.0009407810000002</v>
          </cell>
          <cell r="N311">
            <v>6.8328171181700101</v>
          </cell>
          <cell r="O311">
            <v>2.0401067610000001</v>
          </cell>
          <cell r="P311">
            <v>6.9832760352140539</v>
          </cell>
          <cell r="Q311">
            <v>2.088190263</v>
          </cell>
          <cell r="R311">
            <v>7.0937786051387217</v>
          </cell>
          <cell r="S311">
            <v>2.1395550719999998</v>
          </cell>
          <cell r="T311">
            <v>7.2334576644512216</v>
          </cell>
          <cell r="U311">
            <v>2.2025515160000002</v>
          </cell>
          <cell r="V311">
            <v>7.3290116520606361</v>
          </cell>
          <cell r="W311">
            <v>2.2710425010000002</v>
          </cell>
          <cell r="X311">
            <v>7.4895902217577683</v>
          </cell>
          <cell r="Y311">
            <v>2.3494976799999998</v>
          </cell>
          <cell r="Z311">
            <v>8.1777780539612266</v>
          </cell>
          <cell r="AA311">
            <v>2.7145656649999998</v>
          </cell>
          <cell r="AB311">
            <v>9.0937935099680942</v>
          </cell>
          <cell r="AC311">
            <v>3.0713550440000001</v>
          </cell>
          <cell r="AD311">
            <v>9.3920885912781067</v>
          </cell>
          <cell r="AE311">
            <v>3.2650324959999999</v>
          </cell>
          <cell r="AF311">
            <v>9.4152388638116911</v>
          </cell>
          <cell r="AG311">
            <v>3.385894467</v>
          </cell>
        </row>
        <row r="312">
          <cell r="B312" t="str">
            <v>ST MARYS</v>
          </cell>
          <cell r="C312">
            <v>22.9</v>
          </cell>
          <cell r="D312">
            <v>20.5</v>
          </cell>
          <cell r="E312">
            <v>27.5</v>
          </cell>
          <cell r="F312">
            <v>8.8193080135687048</v>
          </cell>
          <cell r="G312">
            <v>2.5162490480000002</v>
          </cell>
          <cell r="H312">
            <v>8.6849213530257394</v>
          </cell>
          <cell r="I312">
            <v>2.4731769529999998</v>
          </cell>
          <cell r="J312">
            <v>8.9583450350298062</v>
          </cell>
          <cell r="K312">
            <v>2.5246260660000002</v>
          </cell>
          <cell r="L312">
            <v>9.1536219538864589</v>
          </cell>
          <cell r="M312">
            <v>2.5696412300000002</v>
          </cell>
          <cell r="N312">
            <v>9.3465036673572808</v>
          </cell>
          <cell r="O312">
            <v>2.61644444</v>
          </cell>
          <cell r="P312">
            <v>9.5606379757638784</v>
          </cell>
          <cell r="Q312">
            <v>2.660635455</v>
          </cell>
          <cell r="R312">
            <v>9.7942998471475544</v>
          </cell>
          <cell r="S312">
            <v>2.7029591659999999</v>
          </cell>
          <cell r="T312">
            <v>9.9825019658531335</v>
          </cell>
          <cell r="U312">
            <v>2.7468988539999999</v>
          </cell>
          <cell r="V312">
            <v>10.176642504739652</v>
          </cell>
          <cell r="W312">
            <v>2.7906236830000002</v>
          </cell>
          <cell r="X312">
            <v>10.425754972403471</v>
          </cell>
          <cell r="Y312">
            <v>2.8354287660000002</v>
          </cell>
          <cell r="Z312">
            <v>11.619829320635562</v>
          </cell>
          <cell r="AA312">
            <v>3.0276171550000002</v>
          </cell>
          <cell r="AB312">
            <v>13.703849325240611</v>
          </cell>
          <cell r="AC312">
            <v>3.1830252429999999</v>
          </cell>
          <cell r="AD312">
            <v>14.883993420957736</v>
          </cell>
          <cell r="AE312">
            <v>3.2490064300000001</v>
          </cell>
          <cell r="AF312">
            <v>15.674563116049017</v>
          </cell>
          <cell r="AG312">
            <v>3.2737612349999998</v>
          </cell>
        </row>
        <row r="313">
          <cell r="B313" t="str">
            <v>ST MARYS ST</v>
          </cell>
          <cell r="C313">
            <v>17.5</v>
          </cell>
          <cell r="D313">
            <v>15.8</v>
          </cell>
          <cell r="E313">
            <v>21</v>
          </cell>
          <cell r="F313">
            <v>10.113077391939102</v>
          </cell>
          <cell r="G313">
            <v>2.8983643589999999</v>
          </cell>
          <cell r="H313">
            <v>10.040343003340265</v>
          </cell>
          <cell r="I313">
            <v>2.845315067</v>
          </cell>
          <cell r="J313">
            <v>10.141275908698431</v>
          </cell>
          <cell r="K313">
            <v>2.8717002329999999</v>
          </cell>
          <cell r="L313">
            <v>10.225059485747982</v>
          </cell>
          <cell r="M313">
            <v>2.8982664109999998</v>
          </cell>
          <cell r="N313">
            <v>10.426701341272411</v>
          </cell>
          <cell r="O313">
            <v>2.9319374420000002</v>
          </cell>
          <cell r="P313">
            <v>10.502492216146276</v>
          </cell>
          <cell r="Q313">
            <v>2.9751478910000002</v>
          </cell>
          <cell r="R313">
            <v>10.560189715186869</v>
          </cell>
          <cell r="S313">
            <v>3.021533024</v>
          </cell>
          <cell r="T313">
            <v>10.733085940362294</v>
          </cell>
          <cell r="U313">
            <v>3.0775998269999998</v>
          </cell>
          <cell r="V313">
            <v>10.889282264122141</v>
          </cell>
          <cell r="W313">
            <v>3.137946962</v>
          </cell>
          <cell r="X313">
            <v>11.057229462922045</v>
          </cell>
          <cell r="Y313">
            <v>3.2057079489999998</v>
          </cell>
          <cell r="Z313">
            <v>11.723057696820497</v>
          </cell>
          <cell r="AA313">
            <v>3.5014764669999998</v>
          </cell>
          <cell r="AB313">
            <v>12.621571094965557</v>
          </cell>
          <cell r="AC313">
            <v>3.7326991029999999</v>
          </cell>
          <cell r="AD313">
            <v>13.216848916918631</v>
          </cell>
          <cell r="AE313">
            <v>3.837338012</v>
          </cell>
          <cell r="AF313">
            <v>13.524928803750786</v>
          </cell>
          <cell r="AG313">
            <v>3.8781144460000001</v>
          </cell>
        </row>
        <row r="314">
          <cell r="B314" t="str">
            <v>ST THOMAS RD</v>
          </cell>
          <cell r="C314">
            <v>22.9</v>
          </cell>
          <cell r="D314">
            <v>20.5</v>
          </cell>
          <cell r="E314">
            <v>27.5</v>
          </cell>
          <cell r="F314">
            <v>9.3103602666218084</v>
          </cell>
          <cell r="G314">
            <v>2.4805352040000002</v>
          </cell>
          <cell r="H314">
            <v>9.3039905844804611</v>
          </cell>
          <cell r="I314">
            <v>2.4779897950000001</v>
          </cell>
          <cell r="J314">
            <v>9.4473061450703923</v>
          </cell>
          <cell r="K314">
            <v>2.5299923139999998</v>
          </cell>
          <cell r="L314">
            <v>9.6116639284324794</v>
          </cell>
          <cell r="M314">
            <v>2.5896135120000001</v>
          </cell>
          <cell r="N314">
            <v>9.836948036307426</v>
          </cell>
          <cell r="O314">
            <v>2.661451375</v>
          </cell>
          <cell r="P314">
            <v>10.050174465338488</v>
          </cell>
          <cell r="Q314">
            <v>2.7499028000000001</v>
          </cell>
          <cell r="R314">
            <v>10.31360823515689</v>
          </cell>
          <cell r="S314">
            <v>2.8477359679999998</v>
          </cell>
          <cell r="T314">
            <v>10.595453891810372</v>
          </cell>
          <cell r="U314">
            <v>2.968326732</v>
          </cell>
          <cell r="V314">
            <v>10.870099368478284</v>
          </cell>
          <cell r="W314">
            <v>3.1011816919999999</v>
          </cell>
          <cell r="X314">
            <v>11.222460825710835</v>
          </cell>
          <cell r="Y314">
            <v>3.2520649960000001</v>
          </cell>
          <cell r="Z314">
            <v>12.824927891594283</v>
          </cell>
          <cell r="AA314">
            <v>3.9725453750000002</v>
          </cell>
          <cell r="AB314">
            <v>14.767888386177006</v>
          </cell>
          <cell r="AC314">
            <v>4.5907857480000001</v>
          </cell>
          <cell r="AD314">
            <v>15.879577705833761</v>
          </cell>
          <cell r="AE314">
            <v>4.929990546</v>
          </cell>
          <cell r="AF314">
            <v>16.577255765305168</v>
          </cell>
          <cell r="AG314">
            <v>5.1297812650000001</v>
          </cell>
        </row>
        <row r="315">
          <cell r="B315" t="str">
            <v>STAINBURN</v>
          </cell>
          <cell r="C315">
            <v>15</v>
          </cell>
          <cell r="D315">
            <v>13.3</v>
          </cell>
          <cell r="E315">
            <v>17.5</v>
          </cell>
          <cell r="F315">
            <v>5.8952672251625176</v>
          </cell>
          <cell r="G315">
            <v>1.4967783059999999</v>
          </cell>
          <cell r="H315">
            <v>5.8076399196472908</v>
          </cell>
          <cell r="I315">
            <v>1.4826756860000001</v>
          </cell>
          <cell r="J315">
            <v>5.8523512214040467</v>
          </cell>
          <cell r="K315">
            <v>1.5140860899999999</v>
          </cell>
          <cell r="L315">
            <v>5.9255269370419219</v>
          </cell>
          <cell r="M315">
            <v>1.5534033229999999</v>
          </cell>
          <cell r="N315">
            <v>6.0259287581103829</v>
          </cell>
          <cell r="O315">
            <v>1.6047410900000001</v>
          </cell>
          <cell r="P315">
            <v>6.1798413710450664</v>
          </cell>
          <cell r="Q315">
            <v>1.6722220779999999</v>
          </cell>
          <cell r="R315">
            <v>6.3910803743432503</v>
          </cell>
          <cell r="S315">
            <v>1.7496561850000001</v>
          </cell>
          <cell r="T315">
            <v>6.6268623227232011</v>
          </cell>
          <cell r="U315">
            <v>1.8502045789999999</v>
          </cell>
          <cell r="V315">
            <v>6.8372444905278229</v>
          </cell>
          <cell r="W315">
            <v>1.964731658</v>
          </cell>
          <cell r="X315">
            <v>7.1232427043537783</v>
          </cell>
          <cell r="Y315">
            <v>2.0489302610000002</v>
          </cell>
          <cell r="Z315">
            <v>8.5112961307916297</v>
          </cell>
          <cell r="AA315">
            <v>2.4715278619999999</v>
          </cell>
          <cell r="AB315">
            <v>9.5186728186218819</v>
          </cell>
          <cell r="AC315">
            <v>2.8539362220000002</v>
          </cell>
          <cell r="AD315">
            <v>9.7377148649443406</v>
          </cell>
          <cell r="AE315">
            <v>3.0302281529999999</v>
          </cell>
          <cell r="AF315">
            <v>9.6121766976869054</v>
          </cell>
          <cell r="AG315">
            <v>3.1085545529999998</v>
          </cell>
        </row>
        <row r="316">
          <cell r="B316" t="str">
            <v>STANDISH</v>
          </cell>
          <cell r="C316">
            <v>22.9</v>
          </cell>
          <cell r="D316">
            <v>20.5</v>
          </cell>
          <cell r="E316">
            <v>27.5</v>
          </cell>
          <cell r="F316">
            <v>15.358478798638433</v>
          </cell>
          <cell r="G316">
            <v>4.0591209819999996</v>
          </cell>
          <cell r="H316">
            <v>15.49915056531233</v>
          </cell>
          <cell r="I316">
            <v>4.0062670560000004</v>
          </cell>
          <cell r="J316">
            <v>16.317461429504672</v>
          </cell>
          <cell r="K316">
            <v>4.0891158269999996</v>
          </cell>
          <cell r="L316">
            <v>16.5156442209191</v>
          </cell>
          <cell r="M316">
            <v>4.1843510559999997</v>
          </cell>
          <cell r="N316">
            <v>16.72224210357798</v>
          </cell>
          <cell r="O316">
            <v>4.3050013009999999</v>
          </cell>
          <cell r="P316">
            <v>17.043155770693598</v>
          </cell>
          <cell r="Q316">
            <v>4.4591655079999999</v>
          </cell>
          <cell r="R316">
            <v>17.497115547352749</v>
          </cell>
          <cell r="S316">
            <v>4.6365367969999998</v>
          </cell>
          <cell r="T316">
            <v>18.019816875350514</v>
          </cell>
          <cell r="U316">
            <v>4.8610043660000004</v>
          </cell>
          <cell r="V316">
            <v>18.550462999380631</v>
          </cell>
          <cell r="W316">
            <v>5.1168123789999997</v>
          </cell>
          <cell r="X316">
            <v>19.176307260944586</v>
          </cell>
          <cell r="Y316">
            <v>5.4132984620000002</v>
          </cell>
          <cell r="Z316">
            <v>22.010685274310468</v>
          </cell>
          <cell r="AA316">
            <v>6.9853876780000004</v>
          </cell>
          <cell r="AB316">
            <v>24.151106276493387</v>
          </cell>
          <cell r="AC316">
            <v>7.8404916299999998</v>
          </cell>
          <cell r="AD316">
            <v>24.872900125808435</v>
          </cell>
          <cell r="AE316">
            <v>8.204994074</v>
          </cell>
          <cell r="AF316">
            <v>24.77375409137656</v>
          </cell>
          <cell r="AG316">
            <v>8.2276638769999995</v>
          </cell>
        </row>
        <row r="317">
          <cell r="B317" t="str">
            <v>STRANGEWAYS</v>
          </cell>
          <cell r="C317">
            <v>26.5</v>
          </cell>
          <cell r="D317">
            <v>24</v>
          </cell>
          <cell r="E317">
            <v>30</v>
          </cell>
          <cell r="F317">
            <v>13.932913179747779</v>
          </cell>
          <cell r="G317">
            <v>3.7315120629999998</v>
          </cell>
          <cell r="H317">
            <v>14.850077208757599</v>
          </cell>
          <cell r="I317">
            <v>3.695455462</v>
          </cell>
          <cell r="J317">
            <v>16.111899623781554</v>
          </cell>
          <cell r="K317">
            <v>3.7603817830000001</v>
          </cell>
          <cell r="L317">
            <v>16.390129310597178</v>
          </cell>
          <cell r="M317">
            <v>3.8223353040000001</v>
          </cell>
          <cell r="N317">
            <v>16.56855129891575</v>
          </cell>
          <cell r="O317">
            <v>3.8920158200000001</v>
          </cell>
          <cell r="P317">
            <v>16.89881924223711</v>
          </cell>
          <cell r="Q317">
            <v>3.9706346199999998</v>
          </cell>
          <cell r="R317">
            <v>17.147948882129256</v>
          </cell>
          <cell r="S317">
            <v>4.0530742630000001</v>
          </cell>
          <cell r="T317">
            <v>17.387408526890269</v>
          </cell>
          <cell r="U317">
            <v>4.1445208740000004</v>
          </cell>
          <cell r="V317">
            <v>17.70723899853807</v>
          </cell>
          <cell r="W317">
            <v>4.2412952319999997</v>
          </cell>
          <cell r="X317">
            <v>18.012478253275514</v>
          </cell>
          <cell r="Y317">
            <v>4.3456521129999999</v>
          </cell>
          <cell r="Z317">
            <v>19.422601706573449</v>
          </cell>
          <cell r="AA317">
            <v>4.7836471249999999</v>
          </cell>
          <cell r="AB317">
            <v>21.677045315396516</v>
          </cell>
          <cell r="AC317">
            <v>5.13148961</v>
          </cell>
          <cell r="AD317">
            <v>23.414393987647191</v>
          </cell>
          <cell r="AE317">
            <v>5.3222192159999997</v>
          </cell>
          <cell r="AF317">
            <v>24.93195252542111</v>
          </cell>
          <cell r="AG317">
            <v>5.4467950429999998</v>
          </cell>
        </row>
        <row r="318">
          <cell r="B318" t="str">
            <v>STRAWBERRY BANK</v>
          </cell>
          <cell r="C318">
            <v>18.3</v>
          </cell>
          <cell r="D318">
            <v>18.3</v>
          </cell>
          <cell r="E318">
            <v>27</v>
          </cell>
          <cell r="F318">
            <v>10.537838488377984</v>
          </cell>
          <cell r="G318">
            <v>2.7294153460000001</v>
          </cell>
          <cell r="H318">
            <v>10.30571265021886</v>
          </cell>
          <cell r="I318">
            <v>2.758550676</v>
          </cell>
          <cell r="J318">
            <v>10.410687228023882</v>
          </cell>
          <cell r="K318">
            <v>2.80894932</v>
          </cell>
          <cell r="L318">
            <v>10.521602930252353</v>
          </cell>
          <cell r="M318">
            <v>2.875421556</v>
          </cell>
          <cell r="N318">
            <v>10.602938802741047</v>
          </cell>
          <cell r="O318">
            <v>2.9595169530000001</v>
          </cell>
          <cell r="P318">
            <v>10.710338370990128</v>
          </cell>
          <cell r="Q318">
            <v>3.0650536910000001</v>
          </cell>
          <cell r="R318">
            <v>10.817880932863579</v>
          </cell>
          <cell r="S318">
            <v>3.1779081219999998</v>
          </cell>
          <cell r="T318">
            <v>10.942610157348566</v>
          </cell>
          <cell r="U318">
            <v>3.3123194109999998</v>
          </cell>
          <cell r="V318">
            <v>11.063664517679506</v>
          </cell>
          <cell r="W318">
            <v>3.4580950490000002</v>
          </cell>
          <cell r="X318">
            <v>11.204660046746792</v>
          </cell>
          <cell r="Y318">
            <v>3.621053871</v>
          </cell>
          <cell r="Z318">
            <v>11.791276894208215</v>
          </cell>
          <cell r="AA318">
            <v>4.3573908230000002</v>
          </cell>
          <cell r="AB318">
            <v>12.648762521964972</v>
          </cell>
          <cell r="AC318">
            <v>5.2962459319999997</v>
          </cell>
          <cell r="AD318">
            <v>13.127764232843001</v>
          </cell>
          <cell r="AE318">
            <v>5.4371504369999997</v>
          </cell>
          <cell r="AF318">
            <v>13.37639137057378</v>
          </cell>
          <cell r="AG318">
            <v>5.4673947580000002</v>
          </cell>
        </row>
        <row r="319">
          <cell r="B319" t="str">
            <v>STUART ST</v>
          </cell>
          <cell r="C319">
            <v>23</v>
          </cell>
          <cell r="D319">
            <v>20.5</v>
          </cell>
          <cell r="E319">
            <v>27.5</v>
          </cell>
          <cell r="F319">
            <v>10.49392664490051</v>
          </cell>
          <cell r="G319">
            <v>3.7241705920000001</v>
          </cell>
          <cell r="H319">
            <v>11.214158618602896</v>
          </cell>
          <cell r="I319">
            <v>3.6603061320000001</v>
          </cell>
          <cell r="J319">
            <v>12.208569593559123</v>
          </cell>
          <cell r="K319">
            <v>3.7193458389999998</v>
          </cell>
          <cell r="L319">
            <v>12.401600077105986</v>
          </cell>
          <cell r="M319">
            <v>3.7729533900000001</v>
          </cell>
          <cell r="N319">
            <v>12.536113289586597</v>
          </cell>
          <cell r="O319">
            <v>3.833358864</v>
          </cell>
          <cell r="P319">
            <v>12.69397476432207</v>
          </cell>
          <cell r="Q319">
            <v>3.9017714529999998</v>
          </cell>
          <cell r="R319">
            <v>12.924796566882023</v>
          </cell>
          <cell r="S319">
            <v>3.973775072</v>
          </cell>
          <cell r="T319">
            <v>13.121442051698287</v>
          </cell>
          <cell r="U319">
            <v>4.0542277990000004</v>
          </cell>
          <cell r="V319">
            <v>13.240778447820141</v>
          </cell>
          <cell r="W319">
            <v>4.1397091100000001</v>
          </cell>
          <cell r="X319">
            <v>13.471329986430087</v>
          </cell>
          <cell r="Y319">
            <v>4.2325584809999999</v>
          </cell>
          <cell r="Z319">
            <v>14.561594228972007</v>
          </cell>
          <cell r="AA319">
            <v>4.6893182539999998</v>
          </cell>
          <cell r="AB319">
            <v>16.019945861396444</v>
          </cell>
          <cell r="AC319">
            <v>5.0703781960000001</v>
          </cell>
          <cell r="AD319">
            <v>17.093727943783659</v>
          </cell>
          <cell r="AE319">
            <v>5.2882916499999997</v>
          </cell>
          <cell r="AF319">
            <v>17.897189061356599</v>
          </cell>
          <cell r="AG319">
            <v>5.4220260859999998</v>
          </cell>
        </row>
        <row r="320">
          <cell r="B320" t="str">
            <v>STUBBINS</v>
          </cell>
          <cell r="C320">
            <v>32</v>
          </cell>
          <cell r="D320">
            <v>28.5</v>
          </cell>
          <cell r="E320">
            <v>45</v>
          </cell>
          <cell r="F320">
            <v>14.546265262916396</v>
          </cell>
          <cell r="G320">
            <v>6.0885118660000002</v>
          </cell>
          <cell r="H320">
            <v>15.036375619759468</v>
          </cell>
          <cell r="I320">
            <v>5.9276866569999997</v>
          </cell>
          <cell r="J320">
            <v>16.145046241946524</v>
          </cell>
          <cell r="K320">
            <v>6.0302625259999996</v>
          </cell>
          <cell r="L320">
            <v>16.326911225550027</v>
          </cell>
          <cell r="M320">
            <v>6.1162316179999996</v>
          </cell>
          <cell r="N320">
            <v>16.485918231022289</v>
          </cell>
          <cell r="O320">
            <v>6.2003853490000003</v>
          </cell>
          <cell r="P320">
            <v>16.646538596276095</v>
          </cell>
          <cell r="Q320">
            <v>6.2880545620000001</v>
          </cell>
          <cell r="R320">
            <v>16.791162597654342</v>
          </cell>
          <cell r="S320">
            <v>6.3702083570000001</v>
          </cell>
          <cell r="T320">
            <v>16.942362426106222</v>
          </cell>
          <cell r="U320">
            <v>6.4591707789999999</v>
          </cell>
          <cell r="V320">
            <v>17.086532241155538</v>
          </cell>
          <cell r="W320">
            <v>6.5455354860000003</v>
          </cell>
          <cell r="X320">
            <v>17.280250006260985</v>
          </cell>
          <cell r="Y320">
            <v>6.6323544630000004</v>
          </cell>
          <cell r="Z320">
            <v>17.804129794832704</v>
          </cell>
          <cell r="AA320">
            <v>7.0238503530000003</v>
          </cell>
          <cell r="AB320">
            <v>18.360218872454865</v>
          </cell>
          <cell r="AC320">
            <v>7.2324635900000001</v>
          </cell>
          <cell r="AD320">
            <v>18.606085815474252</v>
          </cell>
          <cell r="AE320">
            <v>7.3032114860000004</v>
          </cell>
          <cell r="AF320">
            <v>18.670696201055875</v>
          </cell>
          <cell r="AG320">
            <v>7.2926144329999998</v>
          </cell>
        </row>
        <row r="321">
          <cell r="B321" t="str">
            <v>SWINTON</v>
          </cell>
          <cell r="C321">
            <v>23</v>
          </cell>
          <cell r="D321">
            <v>20.5</v>
          </cell>
          <cell r="E321">
            <v>27.5</v>
          </cell>
          <cell r="F321">
            <v>9.5404170504353001</v>
          </cell>
          <cell r="G321">
            <v>3.048130988</v>
          </cell>
          <cell r="H321">
            <v>9.5154879534220722</v>
          </cell>
          <cell r="I321">
            <v>3.0338910970000001</v>
          </cell>
          <cell r="J321">
            <v>9.7582942731628481</v>
          </cell>
          <cell r="K321">
            <v>3.0901352430000002</v>
          </cell>
          <cell r="L321">
            <v>9.9754213644577927</v>
          </cell>
          <cell r="M321">
            <v>3.1512171649999998</v>
          </cell>
          <cell r="N321">
            <v>10.221357016873117</v>
          </cell>
          <cell r="O321">
            <v>3.2288305510000002</v>
          </cell>
          <cell r="P321">
            <v>10.460342969151961</v>
          </cell>
          <cell r="Q321">
            <v>3.329653843</v>
          </cell>
          <cell r="R321">
            <v>10.856839012389706</v>
          </cell>
          <cell r="S321">
            <v>3.4409048289999999</v>
          </cell>
          <cell r="T321">
            <v>11.17889332305583</v>
          </cell>
          <cell r="U321">
            <v>3.5740991559999999</v>
          </cell>
          <cell r="V321">
            <v>11.48530126573073</v>
          </cell>
          <cell r="W321">
            <v>3.724279203</v>
          </cell>
          <cell r="X321">
            <v>11.970112558771961</v>
          </cell>
          <cell r="Y321">
            <v>3.8996550339999998</v>
          </cell>
          <cell r="Z321">
            <v>13.983459240612792</v>
          </cell>
          <cell r="AA321">
            <v>4.7445919180000002</v>
          </cell>
          <cell r="AB321">
            <v>15.980287887764328</v>
          </cell>
          <cell r="AC321">
            <v>5.4415339080000003</v>
          </cell>
          <cell r="AD321">
            <v>17.195189159351621</v>
          </cell>
          <cell r="AE321">
            <v>5.8369455090000004</v>
          </cell>
          <cell r="AF321">
            <v>17.929505724626125</v>
          </cell>
          <cell r="AG321">
            <v>6.0785718920000003</v>
          </cell>
        </row>
        <row r="322">
          <cell r="B322" t="str">
            <v>TAME VALLEY</v>
          </cell>
          <cell r="C322">
            <v>18.3</v>
          </cell>
          <cell r="D322">
            <v>18.3</v>
          </cell>
          <cell r="E322">
            <v>27.5</v>
          </cell>
          <cell r="F322">
            <v>13.948744482986434</v>
          </cell>
          <cell r="G322">
            <v>4.8123384930000004</v>
          </cell>
          <cell r="H322">
            <v>13.778820077739786</v>
          </cell>
          <cell r="I322">
            <v>4.8119073859999997</v>
          </cell>
          <cell r="J322">
            <v>14.019600143814342</v>
          </cell>
          <cell r="K322">
            <v>4.9674150340000001</v>
          </cell>
          <cell r="L322">
            <v>14.238878192480056</v>
          </cell>
          <cell r="M322">
            <v>5.1425016909999997</v>
          </cell>
          <cell r="N322">
            <v>14.391261446521879</v>
          </cell>
          <cell r="O322">
            <v>5.348580482</v>
          </cell>
          <cell r="P322">
            <v>14.66979411433814</v>
          </cell>
          <cell r="Q322">
            <v>5.5967445070000004</v>
          </cell>
          <cell r="R322">
            <v>14.891762160328199</v>
          </cell>
          <cell r="S322">
            <v>5.8646627010000003</v>
          </cell>
          <cell r="T322">
            <v>15.164107543584125</v>
          </cell>
          <cell r="U322">
            <v>6.1888621099999996</v>
          </cell>
          <cell r="V322">
            <v>15.464494462815278</v>
          </cell>
          <cell r="W322">
            <v>6.4172376409999998</v>
          </cell>
          <cell r="X322">
            <v>15.967708641886574</v>
          </cell>
          <cell r="Y322">
            <v>6.6740766730000001</v>
          </cell>
          <cell r="Z322">
            <v>18.365578595713227</v>
          </cell>
          <cell r="AA322">
            <v>7.9922102370000001</v>
          </cell>
          <cell r="AB322">
            <v>20.827903347490548</v>
          </cell>
          <cell r="AC322">
            <v>9.1334440160000003</v>
          </cell>
          <cell r="AD322">
            <v>22.041698564919955</v>
          </cell>
          <cell r="AE322">
            <v>9.7519361900000003</v>
          </cell>
          <cell r="AF322">
            <v>22.635196507845954</v>
          </cell>
          <cell r="AG322">
            <v>10.082815849999999</v>
          </cell>
        </row>
        <row r="323">
          <cell r="B323" t="str">
            <v>TARDY GATE</v>
          </cell>
          <cell r="C323">
            <v>22.9</v>
          </cell>
          <cell r="D323">
            <v>20.5</v>
          </cell>
          <cell r="E323">
            <v>27</v>
          </cell>
          <cell r="F323">
            <v>11.263732545782185</v>
          </cell>
          <cell r="G323">
            <v>3.4771997090000002</v>
          </cell>
          <cell r="H323">
            <v>11.587537003758193</v>
          </cell>
          <cell r="I323">
            <v>3.4248027990000001</v>
          </cell>
          <cell r="J323">
            <v>12.095344026316791</v>
          </cell>
          <cell r="K323">
            <v>3.4907691820000002</v>
          </cell>
          <cell r="L323">
            <v>12.24911298915943</v>
          </cell>
          <cell r="M323">
            <v>3.5618870189999998</v>
          </cell>
          <cell r="N323">
            <v>12.53890138452673</v>
          </cell>
          <cell r="O323">
            <v>3.652371354</v>
          </cell>
          <cell r="P323">
            <v>12.72074973399509</v>
          </cell>
          <cell r="Q323">
            <v>3.764199933</v>
          </cell>
          <cell r="R323">
            <v>12.904114293609746</v>
          </cell>
          <cell r="S323">
            <v>3.890649534</v>
          </cell>
          <cell r="T323">
            <v>13.208079557892106</v>
          </cell>
          <cell r="U323">
            <v>4.0488539960000001</v>
          </cell>
          <cell r="V323">
            <v>13.517007358125586</v>
          </cell>
          <cell r="W323">
            <v>4.2257529610000004</v>
          </cell>
          <cell r="X323">
            <v>13.874727300711148</v>
          </cell>
          <cell r="Y323">
            <v>4.4315609260000004</v>
          </cell>
          <cell r="Z323">
            <v>15.514820243293391</v>
          </cell>
          <cell r="AA323">
            <v>5.5030395859999999</v>
          </cell>
          <cell r="AB323">
            <v>16.985719846430733</v>
          </cell>
          <cell r="AC323">
            <v>6.0951669700000002</v>
          </cell>
          <cell r="AD323">
            <v>17.540988318569283</v>
          </cell>
          <cell r="AE323">
            <v>6.3646139640000001</v>
          </cell>
          <cell r="AF323">
            <v>17.598961599371346</v>
          </cell>
          <cell r="AG323">
            <v>6.5034715199999997</v>
          </cell>
        </row>
        <row r="324">
          <cell r="B324" t="str">
            <v>TARLETON</v>
          </cell>
          <cell r="C324">
            <v>22.9</v>
          </cell>
          <cell r="D324">
            <v>20.5</v>
          </cell>
          <cell r="E324">
            <v>27.5</v>
          </cell>
          <cell r="F324">
            <v>13.876482205638244</v>
          </cell>
          <cell r="G324">
            <v>4.5108398149999998</v>
          </cell>
          <cell r="H324">
            <v>13.836761032561387</v>
          </cell>
          <cell r="I324">
            <v>4.4837562609999999</v>
          </cell>
          <cell r="J324">
            <v>14.270041465680665</v>
          </cell>
          <cell r="K324">
            <v>4.588519518</v>
          </cell>
          <cell r="L324">
            <v>14.575907013787411</v>
          </cell>
          <cell r="M324">
            <v>4.7022349659999998</v>
          </cell>
          <cell r="N324">
            <v>14.918650904513008</v>
          </cell>
          <cell r="O324">
            <v>4.8431735739999997</v>
          </cell>
          <cell r="P324">
            <v>15.330531305268943</v>
          </cell>
          <cell r="Q324">
            <v>5.0237862639999999</v>
          </cell>
          <cell r="R324">
            <v>15.764860536924999</v>
          </cell>
          <cell r="S324">
            <v>5.213965913</v>
          </cell>
          <cell r="T324">
            <v>16.243166025413501</v>
          </cell>
          <cell r="U324">
            <v>5.4341719060000004</v>
          </cell>
          <cell r="V324">
            <v>16.725413408216038</v>
          </cell>
          <cell r="W324">
            <v>5.6779844720000003</v>
          </cell>
          <cell r="X324">
            <v>17.297204029224417</v>
          </cell>
          <cell r="Y324">
            <v>5.9555619809999998</v>
          </cell>
          <cell r="Z324">
            <v>20.372206379523082</v>
          </cell>
          <cell r="AA324">
            <v>7.3484243459999998</v>
          </cell>
          <cell r="AB324">
            <v>22.946032879469382</v>
          </cell>
          <cell r="AC324">
            <v>8.5662556169999995</v>
          </cell>
          <cell r="AD324">
            <v>23.689808858270247</v>
          </cell>
          <cell r="AE324">
            <v>9.2262243470000005</v>
          </cell>
          <cell r="AF324">
            <v>23.591448031584168</v>
          </cell>
          <cell r="AG324">
            <v>9.5831094520000004</v>
          </cell>
        </row>
        <row r="325">
          <cell r="B325" t="str">
            <v>THE HEIGHT</v>
          </cell>
          <cell r="C325">
            <v>16.8</v>
          </cell>
          <cell r="D325">
            <v>16.8</v>
          </cell>
          <cell r="E325">
            <v>27.5</v>
          </cell>
          <cell r="F325">
            <v>10.767059859043943</v>
          </cell>
          <cell r="G325">
            <v>3.0134092670000001</v>
          </cell>
          <cell r="H325">
            <v>10.796942817229162</v>
          </cell>
          <cell r="I325">
            <v>2.9970312940000001</v>
          </cell>
          <cell r="J325">
            <v>11.030168093063018</v>
          </cell>
          <cell r="K325">
            <v>3.0519681460000001</v>
          </cell>
          <cell r="L325">
            <v>11.212165828844229</v>
          </cell>
          <cell r="M325">
            <v>3.1140022549999999</v>
          </cell>
          <cell r="N325">
            <v>11.435490263111372</v>
          </cell>
          <cell r="O325">
            <v>3.1927917460000002</v>
          </cell>
          <cell r="P325">
            <v>11.802911234991821</v>
          </cell>
          <cell r="Q325">
            <v>3.2938047479999999</v>
          </cell>
          <cell r="R325">
            <v>12.165402426891642</v>
          </cell>
          <cell r="S325">
            <v>3.408074445</v>
          </cell>
          <cell r="T325">
            <v>12.470703194205315</v>
          </cell>
          <cell r="U325">
            <v>3.5507481620000001</v>
          </cell>
          <cell r="V325">
            <v>12.847462786370873</v>
          </cell>
          <cell r="W325">
            <v>3.7121964030000001</v>
          </cell>
          <cell r="X325">
            <v>13.339327622673814</v>
          </cell>
          <cell r="Y325">
            <v>3.898169931</v>
          </cell>
          <cell r="Z325">
            <v>15.633068348795357</v>
          </cell>
          <cell r="AA325">
            <v>4.8917254540000004</v>
          </cell>
          <cell r="AB325">
            <v>17.549305175970112</v>
          </cell>
          <cell r="AC325">
            <v>5.7722860049999998</v>
          </cell>
          <cell r="AD325">
            <v>18.422369407305894</v>
          </cell>
          <cell r="AE325">
            <v>6.2752389720000004</v>
          </cell>
          <cell r="AF325">
            <v>18.883688710872377</v>
          </cell>
          <cell r="AG325">
            <v>6.5920163760000001</v>
          </cell>
        </row>
        <row r="326">
          <cell r="B326" t="str">
            <v>THORNTON</v>
          </cell>
          <cell r="C326">
            <v>22.9</v>
          </cell>
          <cell r="D326">
            <v>20.5</v>
          </cell>
          <cell r="E326">
            <v>27.5</v>
          </cell>
          <cell r="F326">
            <v>12.445431021090938</v>
          </cell>
          <cell r="G326">
            <v>3.8779031540000002</v>
          </cell>
          <cell r="H326">
            <v>12.486652615212895</v>
          </cell>
          <cell r="I326">
            <v>3.8307478110000002</v>
          </cell>
          <cell r="J326">
            <v>12.778791484859116</v>
          </cell>
          <cell r="K326">
            <v>3.899984667</v>
          </cell>
          <cell r="L326">
            <v>12.927914359010586</v>
          </cell>
          <cell r="M326">
            <v>3.9801300670000002</v>
          </cell>
          <cell r="N326">
            <v>13.114848350425222</v>
          </cell>
          <cell r="O326">
            <v>4.0806140400000004</v>
          </cell>
          <cell r="P326">
            <v>13.384782572292773</v>
          </cell>
          <cell r="Q326">
            <v>4.2090950940000003</v>
          </cell>
          <cell r="R326">
            <v>13.693189370988616</v>
          </cell>
          <cell r="S326">
            <v>4.3567303720000004</v>
          </cell>
          <cell r="T326">
            <v>14.043168272396281</v>
          </cell>
          <cell r="U326">
            <v>4.541953028</v>
          </cell>
          <cell r="V326">
            <v>14.444575325973654</v>
          </cell>
          <cell r="W326">
            <v>4.750164593</v>
          </cell>
          <cell r="X326">
            <v>14.906414809229801</v>
          </cell>
          <cell r="Y326">
            <v>4.9917085050000001</v>
          </cell>
          <cell r="Z326">
            <v>17.130210200318416</v>
          </cell>
          <cell r="AA326">
            <v>6.2749202200000003</v>
          </cell>
          <cell r="AB326">
            <v>19.005028566259515</v>
          </cell>
          <cell r="AC326">
            <v>7.4100115759999996</v>
          </cell>
          <cell r="AD326">
            <v>19.613973092273781</v>
          </cell>
          <cell r="AE326">
            <v>8.0382295549999991</v>
          </cell>
          <cell r="AF326">
            <v>19.650365274746907</v>
          </cell>
          <cell r="AG326">
            <v>8.2671950659999993</v>
          </cell>
        </row>
        <row r="327">
          <cell r="B327" t="str">
            <v>TOWNLEY ST</v>
          </cell>
          <cell r="C327">
            <v>15.2</v>
          </cell>
          <cell r="D327">
            <v>15.2</v>
          </cell>
          <cell r="E327">
            <v>31.5</v>
          </cell>
          <cell r="F327">
            <v>7.8775169843716455</v>
          </cell>
          <cell r="G327">
            <v>3.0226290470000001</v>
          </cell>
          <cell r="H327">
            <v>7.8746387126260551</v>
          </cell>
          <cell r="I327">
            <v>2.9831859930000002</v>
          </cell>
          <cell r="J327">
            <v>8.022157315940424</v>
          </cell>
          <cell r="K327">
            <v>3.0275063289999999</v>
          </cell>
          <cell r="L327">
            <v>8.1740742346383684</v>
          </cell>
          <cell r="M327">
            <v>3.0735267519999998</v>
          </cell>
          <cell r="N327">
            <v>8.2827500669191636</v>
          </cell>
          <cell r="O327">
            <v>3.1304473310000001</v>
          </cell>
          <cell r="P327">
            <v>8.4237974741599722</v>
          </cell>
          <cell r="Q327">
            <v>3.1988492630000001</v>
          </cell>
          <cell r="R327">
            <v>8.5984806269486658</v>
          </cell>
          <cell r="S327">
            <v>3.2714173080000002</v>
          </cell>
          <cell r="T327">
            <v>8.7485476203190977</v>
          </cell>
          <cell r="U327">
            <v>3.35688802</v>
          </cell>
          <cell r="V327">
            <v>8.9348631445119846</v>
          </cell>
          <cell r="W327">
            <v>3.4524024120000001</v>
          </cell>
          <cell r="X327">
            <v>9.1757933025516856</v>
          </cell>
          <cell r="Y327">
            <v>3.5634746050000001</v>
          </cell>
          <cell r="Z327">
            <v>10.056199348490155</v>
          </cell>
          <cell r="AA327">
            <v>4.1436514229999997</v>
          </cell>
          <cell r="AB327">
            <v>10.88358841174292</v>
          </cell>
          <cell r="AC327">
            <v>4.5922117460000003</v>
          </cell>
          <cell r="AD327">
            <v>11.250803901735432</v>
          </cell>
          <cell r="AE327">
            <v>4.7842061129999998</v>
          </cell>
          <cell r="AF327">
            <v>11.45906167925755</v>
          </cell>
          <cell r="AG327">
            <v>4.8784268769999999</v>
          </cell>
        </row>
        <row r="328">
          <cell r="B328" t="str">
            <v>TRAFFORD</v>
          </cell>
          <cell r="C328">
            <v>23</v>
          </cell>
          <cell r="D328">
            <v>20.5</v>
          </cell>
          <cell r="E328">
            <v>27.5</v>
          </cell>
          <cell r="F328">
            <v>17.029589731915003</v>
          </cell>
          <cell r="G328">
            <v>5.1420877819999999</v>
          </cell>
          <cell r="H328">
            <v>17.168134566859521</v>
          </cell>
          <cell r="I328">
            <v>5.0029355559999997</v>
          </cell>
          <cell r="J328">
            <v>17.857417096669963</v>
          </cell>
          <cell r="K328">
            <v>5.0808330689999996</v>
          </cell>
          <cell r="L328">
            <v>18.099725621719994</v>
          </cell>
          <cell r="M328">
            <v>5.1357861859999998</v>
          </cell>
          <cell r="N328">
            <v>18.285268816947873</v>
          </cell>
          <cell r="O328">
            <v>5.1870301320000003</v>
          </cell>
          <cell r="P328">
            <v>18.477467277766426</v>
          </cell>
          <cell r="Q328">
            <v>5.2348981730000004</v>
          </cell>
          <cell r="R328">
            <v>18.645143403655052</v>
          </cell>
          <cell r="S328">
            <v>5.2752993679999998</v>
          </cell>
          <cell r="T328">
            <v>18.848450042372711</v>
          </cell>
          <cell r="U328">
            <v>5.3125094610000003</v>
          </cell>
          <cell r="V328">
            <v>18.963188407131213</v>
          </cell>
          <cell r="W328">
            <v>5.3458230120000003</v>
          </cell>
          <cell r="X328">
            <v>19.129744045357199</v>
          </cell>
          <cell r="Y328">
            <v>5.3739816009999997</v>
          </cell>
          <cell r="Z328">
            <v>19.628699718872699</v>
          </cell>
          <cell r="AA328">
            <v>5.4563325779999996</v>
          </cell>
          <cell r="AB328">
            <v>21.095031162490027</v>
          </cell>
          <cell r="AC328">
            <v>5.4857514619999996</v>
          </cell>
          <cell r="AD328">
            <v>22.35024641296831</v>
          </cell>
          <cell r="AE328">
            <v>5.4682864880000004</v>
          </cell>
          <cell r="AF328">
            <v>23.444973915090738</v>
          </cell>
          <cell r="AG328">
            <v>5.415242396</v>
          </cell>
        </row>
        <row r="329">
          <cell r="B329" t="str">
            <v>TRAFFORD PARK NORTH</v>
          </cell>
          <cell r="C329">
            <v>17.5</v>
          </cell>
          <cell r="D329">
            <v>15.8</v>
          </cell>
          <cell r="E329">
            <v>21</v>
          </cell>
          <cell r="F329">
            <v>13.115511906292459</v>
          </cell>
          <cell r="G329">
            <v>5.0012966900000002</v>
          </cell>
          <cell r="H329">
            <v>12.857372276173868</v>
          </cell>
          <cell r="I329">
            <v>4.8731075260000001</v>
          </cell>
          <cell r="J329">
            <v>13.130584398190985</v>
          </cell>
          <cell r="K329">
            <v>4.9566022690000002</v>
          </cell>
          <cell r="L329">
            <v>13.262899313762544</v>
          </cell>
          <cell r="M329">
            <v>5.0180984129999997</v>
          </cell>
          <cell r="N329">
            <v>13.300803445109514</v>
          </cell>
          <cell r="O329">
            <v>5.0755902969999998</v>
          </cell>
          <cell r="P329">
            <v>13.304388239627682</v>
          </cell>
          <cell r="Q329">
            <v>5.1294033819999996</v>
          </cell>
          <cell r="R329">
            <v>13.374006111888333</v>
          </cell>
          <cell r="S329">
            <v>5.1753202290000004</v>
          </cell>
          <cell r="T329">
            <v>13.466187353271668</v>
          </cell>
          <cell r="U329">
            <v>5.2180723230000003</v>
          </cell>
          <cell r="V329">
            <v>13.420169968953466</v>
          </cell>
          <cell r="W329">
            <v>5.2560417680000002</v>
          </cell>
          <cell r="X329">
            <v>13.54452675441704</v>
          </cell>
          <cell r="Y329">
            <v>5.2880369439999999</v>
          </cell>
          <cell r="Z329">
            <v>13.691409977054327</v>
          </cell>
          <cell r="AA329">
            <v>5.4063602079999997</v>
          </cell>
          <cell r="AB329">
            <v>14.124845720017815</v>
          </cell>
          <cell r="AC329">
            <v>5.4736892490000004</v>
          </cell>
          <cell r="AD329">
            <v>14.490476621997933</v>
          </cell>
          <cell r="AE329">
            <v>5.4396160990000002</v>
          </cell>
          <cell r="AF329">
            <v>14.820718772320651</v>
          </cell>
          <cell r="AG329">
            <v>5.3768509189999998</v>
          </cell>
        </row>
        <row r="330">
          <cell r="B330" t="str">
            <v>TRIMPELL</v>
          </cell>
          <cell r="C330">
            <v>0</v>
          </cell>
          <cell r="D330">
            <v>0</v>
          </cell>
          <cell r="E330">
            <v>0</v>
          </cell>
          <cell r="F330">
            <v>3.3764335453595731</v>
          </cell>
          <cell r="G330">
            <v>0.81947418400000005</v>
          </cell>
          <cell r="H330">
            <v>3.4176562775600323</v>
          </cell>
          <cell r="I330">
            <v>0.805548186</v>
          </cell>
          <cell r="J330">
            <v>3.572002429592775</v>
          </cell>
          <cell r="K330">
            <v>0.81786815000000002</v>
          </cell>
          <cell r="L330">
            <v>3.6199306587211475</v>
          </cell>
          <cell r="M330">
            <v>0.83173894900000001</v>
          </cell>
          <cell r="N330">
            <v>3.6666049284010827</v>
          </cell>
          <cell r="O330">
            <v>0.85015796799999999</v>
          </cell>
          <cell r="P330">
            <v>3.7245156637896124</v>
          </cell>
          <cell r="Q330">
            <v>0.87393832599999999</v>
          </cell>
          <cell r="R330">
            <v>3.7968511757044623</v>
          </cell>
          <cell r="S330">
            <v>0.90114014799999997</v>
          </cell>
          <cell r="T330">
            <v>3.8548476377683758</v>
          </cell>
          <cell r="U330">
            <v>0.93570386299999997</v>
          </cell>
          <cell r="V330">
            <v>3.9238830640656484</v>
          </cell>
          <cell r="W330">
            <v>0.97457590599999999</v>
          </cell>
          <cell r="X330">
            <v>3.9999104846673159</v>
          </cell>
          <cell r="Y330">
            <v>1.020129689</v>
          </cell>
          <cell r="Z330">
            <v>4.3472696682552119</v>
          </cell>
          <cell r="AA330">
            <v>1.2591522020000001</v>
          </cell>
          <cell r="AB330">
            <v>4.9620762296054153</v>
          </cell>
          <cell r="AC330">
            <v>1.4606823579999999</v>
          </cell>
          <cell r="AD330">
            <v>5.3802425932220626</v>
          </cell>
          <cell r="AE330">
            <v>1.5673949819999999</v>
          </cell>
          <cell r="AF330">
            <v>5.5042103857636278</v>
          </cell>
          <cell r="AG330">
            <v>1.624140651</v>
          </cell>
        </row>
        <row r="331">
          <cell r="B331" t="str">
            <v>TRINITY</v>
          </cell>
          <cell r="C331">
            <v>22.9</v>
          </cell>
          <cell r="D331">
            <v>20.5</v>
          </cell>
          <cell r="E331">
            <v>27.5</v>
          </cell>
          <cell r="F331">
            <v>12.274874704255637</v>
          </cell>
          <cell r="G331">
            <v>3.5667488380000001</v>
          </cell>
          <cell r="H331">
            <v>14.530654046050486</v>
          </cell>
          <cell r="I331">
            <v>3.5135303840000001</v>
          </cell>
          <cell r="J331">
            <v>17.095363059317624</v>
          </cell>
          <cell r="K331">
            <v>3.5603512689999999</v>
          </cell>
          <cell r="L331">
            <v>17.322143403928788</v>
          </cell>
          <cell r="M331">
            <v>3.5989521080000002</v>
          </cell>
          <cell r="N331">
            <v>17.514457643599023</v>
          </cell>
          <cell r="O331">
            <v>3.6391884229999998</v>
          </cell>
          <cell r="P331">
            <v>17.741433217013014</v>
          </cell>
          <cell r="Q331">
            <v>3.6817630399999999</v>
          </cell>
          <cell r="R331">
            <v>17.844040842139901</v>
          </cell>
          <cell r="S331">
            <v>3.723272524</v>
          </cell>
          <cell r="T331">
            <v>18.012906013945294</v>
          </cell>
          <cell r="U331">
            <v>3.7664812489999999</v>
          </cell>
          <cell r="V331">
            <v>18.137982526061865</v>
          </cell>
          <cell r="W331">
            <v>3.8090198819999999</v>
          </cell>
          <cell r="X331">
            <v>18.263958004300466</v>
          </cell>
          <cell r="Y331">
            <v>3.8512228980000001</v>
          </cell>
          <cell r="Z331">
            <v>18.745776819851525</v>
          </cell>
          <cell r="AA331">
            <v>4.0544347739999997</v>
          </cell>
          <cell r="AB331">
            <v>19.222336796658436</v>
          </cell>
          <cell r="AC331">
            <v>4.2164236800000001</v>
          </cell>
          <cell r="AD331">
            <v>19.702785317538467</v>
          </cell>
          <cell r="AE331">
            <v>4.2885613899999999</v>
          </cell>
          <cell r="AF331">
            <v>20.524464161279468</v>
          </cell>
          <cell r="AG331">
            <v>4.3414565549999997</v>
          </cell>
        </row>
        <row r="332">
          <cell r="B332" t="str">
            <v>TULKETH</v>
          </cell>
          <cell r="C332">
            <v>22.9</v>
          </cell>
          <cell r="D332">
            <v>20.5</v>
          </cell>
          <cell r="E332">
            <v>27</v>
          </cell>
          <cell r="F332">
            <v>14.312109538197397</v>
          </cell>
          <cell r="G332">
            <v>3.7195882459999998</v>
          </cell>
          <cell r="H332">
            <v>14.238589040613903</v>
          </cell>
          <cell r="I332">
            <v>3.6683656080000002</v>
          </cell>
          <cell r="J332">
            <v>14.636756715384264</v>
          </cell>
          <cell r="K332">
            <v>3.7297932450000002</v>
          </cell>
          <cell r="L332">
            <v>14.820228982203984</v>
          </cell>
          <cell r="M332">
            <v>3.804721003</v>
          </cell>
          <cell r="N332">
            <v>15.010610515355992</v>
          </cell>
          <cell r="O332">
            <v>3.9054321349999999</v>
          </cell>
          <cell r="P332">
            <v>15.399374738075053</v>
          </cell>
          <cell r="Q332">
            <v>4.0445792689999998</v>
          </cell>
          <cell r="R332">
            <v>15.765724250777149</v>
          </cell>
          <cell r="S332">
            <v>4.2046228470000004</v>
          </cell>
          <cell r="T332">
            <v>16.163641882780833</v>
          </cell>
          <cell r="U332">
            <v>4.4087360640000002</v>
          </cell>
          <cell r="V332">
            <v>16.544165641560276</v>
          </cell>
          <cell r="W332">
            <v>4.6382823269999998</v>
          </cell>
          <cell r="X332">
            <v>17.083049950627753</v>
          </cell>
          <cell r="Y332">
            <v>4.9053203889999999</v>
          </cell>
          <cell r="Z332">
            <v>19.428980616128918</v>
          </cell>
          <cell r="AA332">
            <v>6.2881273279999998</v>
          </cell>
          <cell r="AB332">
            <v>21.341973700722377</v>
          </cell>
          <cell r="AC332">
            <v>7.4960166470000003</v>
          </cell>
          <cell r="AD332">
            <v>21.976547706361437</v>
          </cell>
          <cell r="AE332">
            <v>7.9787488309999999</v>
          </cell>
          <cell r="AF332">
            <v>21.871161848641513</v>
          </cell>
          <cell r="AG332">
            <v>8.0660989480000005</v>
          </cell>
        </row>
        <row r="333">
          <cell r="B333" t="str">
            <v>ULVERSTON</v>
          </cell>
          <cell r="C333">
            <v>13.8</v>
          </cell>
          <cell r="D333">
            <v>12</v>
          </cell>
          <cell r="E333">
            <v>18</v>
          </cell>
          <cell r="F333">
            <v>9.5413852065081901</v>
          </cell>
          <cell r="G333">
            <v>2.1341757270000001</v>
          </cell>
          <cell r="H333">
            <v>9.5828350812222389</v>
          </cell>
          <cell r="I333">
            <v>2.1213361489999998</v>
          </cell>
          <cell r="J333">
            <v>9.9328219813969518</v>
          </cell>
          <cell r="K333">
            <v>2.175300799</v>
          </cell>
          <cell r="L333">
            <v>10.098000643385818</v>
          </cell>
          <cell r="M333">
            <v>2.2382413959999998</v>
          </cell>
          <cell r="N333">
            <v>10.274024471609486</v>
          </cell>
          <cell r="O333">
            <v>2.3174433969999999</v>
          </cell>
          <cell r="P333">
            <v>10.530637651067449</v>
          </cell>
          <cell r="Q333">
            <v>2.4163464939999999</v>
          </cell>
          <cell r="R333">
            <v>10.798424258058761</v>
          </cell>
          <cell r="S333">
            <v>2.5281555139999998</v>
          </cell>
          <cell r="T333">
            <v>11.102705502585987</v>
          </cell>
          <cell r="U333">
            <v>2.6675153950000001</v>
          </cell>
          <cell r="V333">
            <v>11.356729285555035</v>
          </cell>
          <cell r="W333">
            <v>2.8231943410000002</v>
          </cell>
          <cell r="X333">
            <v>11.72659549839514</v>
          </cell>
          <cell r="Y333">
            <v>3.0015576450000001</v>
          </cell>
          <cell r="Z333">
            <v>13.428816333054238</v>
          </cell>
          <cell r="AA333">
            <v>3.9145180829999999</v>
          </cell>
          <cell r="AB333">
            <v>14.971629987313527</v>
          </cell>
          <cell r="AC333">
            <v>4.7048446420000003</v>
          </cell>
          <cell r="AD333">
            <v>15.509480284733248</v>
          </cell>
          <cell r="AE333">
            <v>5.1207915650000002</v>
          </cell>
          <cell r="AF333">
            <v>15.53426121802176</v>
          </cell>
          <cell r="AG333">
            <v>5.3450904579999996</v>
          </cell>
        </row>
        <row r="334">
          <cell r="B334" t="str">
            <v>UNION RD</v>
          </cell>
          <cell r="C334">
            <v>22.9</v>
          </cell>
          <cell r="D334">
            <v>20.5</v>
          </cell>
          <cell r="E334">
            <v>27.5</v>
          </cell>
          <cell r="F334">
            <v>15.833731801529716</v>
          </cell>
          <cell r="G334">
            <v>4.2344861180000004</v>
          </cell>
          <cell r="H334">
            <v>15.763165709387094</v>
          </cell>
          <cell r="I334">
            <v>4.1935203860000003</v>
          </cell>
          <cell r="J334">
            <v>15.961468910684019</v>
          </cell>
          <cell r="K334">
            <v>4.2504350019999997</v>
          </cell>
          <cell r="L334">
            <v>16.15114108271613</v>
          </cell>
          <cell r="M334">
            <v>4.3149177669999998</v>
          </cell>
          <cell r="N334">
            <v>16.460469848257553</v>
          </cell>
          <cell r="O334">
            <v>4.3980216519999997</v>
          </cell>
          <cell r="P334">
            <v>16.701501178685575</v>
          </cell>
          <cell r="Q334">
            <v>4.5015580379999998</v>
          </cell>
          <cell r="R334">
            <v>16.870075060972649</v>
          </cell>
          <cell r="S334">
            <v>4.6189764369999997</v>
          </cell>
          <cell r="T334">
            <v>17.204052371061316</v>
          </cell>
          <cell r="U334">
            <v>4.7650864970000004</v>
          </cell>
          <cell r="V334">
            <v>17.565385430601829</v>
          </cell>
          <cell r="W334">
            <v>4.9293475930000001</v>
          </cell>
          <cell r="X334">
            <v>17.959928012684177</v>
          </cell>
          <cell r="Y334">
            <v>5.1171705330000004</v>
          </cell>
          <cell r="Z334">
            <v>19.511031388690217</v>
          </cell>
          <cell r="AA334">
            <v>6.0435271180000001</v>
          </cell>
          <cell r="AB334">
            <v>21.611225229962187</v>
          </cell>
          <cell r="AC334">
            <v>6.8470097829999998</v>
          </cell>
          <cell r="AD334">
            <v>22.821583403420782</v>
          </cell>
          <cell r="AE334">
            <v>7.2950436359999999</v>
          </cell>
          <cell r="AF334">
            <v>23.625378224288148</v>
          </cell>
          <cell r="AG334">
            <v>7.5552101370000004</v>
          </cell>
        </row>
        <row r="335">
          <cell r="B335" t="str">
            <v>UPHOLLAND</v>
          </cell>
          <cell r="C335">
            <v>17.5</v>
          </cell>
          <cell r="D335">
            <v>15.8</v>
          </cell>
          <cell r="E335">
            <v>21</v>
          </cell>
          <cell r="F335">
            <v>12.294317577053484</v>
          </cell>
          <cell r="G335">
            <v>2.6819768060000002</v>
          </cell>
          <cell r="H335">
            <v>12.211201532394616</v>
          </cell>
          <cell r="I335">
            <v>2.671723192</v>
          </cell>
          <cell r="J335">
            <v>12.503412392607984</v>
          </cell>
          <cell r="K335">
            <v>2.743215985</v>
          </cell>
          <cell r="L335">
            <v>12.767412306026806</v>
          </cell>
          <cell r="M335">
            <v>2.8331701530000002</v>
          </cell>
          <cell r="N335">
            <v>13.086782553904145</v>
          </cell>
          <cell r="O335">
            <v>2.9499002139999999</v>
          </cell>
          <cell r="P335">
            <v>13.479253197107059</v>
          </cell>
          <cell r="Q335">
            <v>3.10251426</v>
          </cell>
          <cell r="R335">
            <v>13.890387744783279</v>
          </cell>
          <cell r="S335">
            <v>3.2802428570000002</v>
          </cell>
          <cell r="T335">
            <v>14.374794431612644</v>
          </cell>
          <cell r="U335">
            <v>3.5082736880000001</v>
          </cell>
          <cell r="V335">
            <v>14.894600691871378</v>
          </cell>
          <cell r="W335">
            <v>3.7698585389999999</v>
          </cell>
          <cell r="X335">
            <v>15.488318915039248</v>
          </cell>
          <cell r="Y335">
            <v>4.0749855500000001</v>
          </cell>
          <cell r="Z335">
            <v>18.379482288376352</v>
          </cell>
          <cell r="AA335">
            <v>5.5301383890000002</v>
          </cell>
          <cell r="AB335">
            <v>20.491582015147564</v>
          </cell>
          <cell r="AC335">
            <v>6.2232242480000002</v>
          </cell>
          <cell r="AD335">
            <v>20.924952410580865</v>
          </cell>
          <cell r="AE335">
            <v>6.5063963090000003</v>
          </cell>
          <cell r="AF335">
            <v>20.618618799070518</v>
          </cell>
          <cell r="AG335">
            <v>6.5943547210000002</v>
          </cell>
        </row>
        <row r="336">
          <cell r="B336" t="str">
            <v>URMSTON</v>
          </cell>
          <cell r="C336">
            <v>22.9</v>
          </cell>
          <cell r="D336">
            <v>20.5</v>
          </cell>
          <cell r="E336">
            <v>27.5</v>
          </cell>
          <cell r="F336">
            <v>10.929506477896647</v>
          </cell>
          <cell r="G336">
            <v>2.5737357059999999</v>
          </cell>
          <cell r="H336">
            <v>10.885945191900531</v>
          </cell>
          <cell r="I336">
            <v>2.573662041</v>
          </cell>
          <cell r="J336">
            <v>11.08664333543283</v>
          </cell>
          <cell r="K336">
            <v>2.6355552009999998</v>
          </cell>
          <cell r="L336">
            <v>11.336625468877219</v>
          </cell>
          <cell r="M336">
            <v>2.714094373</v>
          </cell>
          <cell r="N336">
            <v>11.608632713222278</v>
          </cell>
          <cell r="O336">
            <v>2.8164787069999999</v>
          </cell>
          <cell r="P336">
            <v>11.942963720318181</v>
          </cell>
          <cell r="Q336">
            <v>2.9552814430000001</v>
          </cell>
          <cell r="R336">
            <v>12.284876428585864</v>
          </cell>
          <cell r="S336">
            <v>3.1125091199999999</v>
          </cell>
          <cell r="T336">
            <v>12.693259486939716</v>
          </cell>
          <cell r="U336">
            <v>3.3079248159999999</v>
          </cell>
          <cell r="V336">
            <v>13.102533283388674</v>
          </cell>
          <cell r="W336">
            <v>3.53245947</v>
          </cell>
          <cell r="X336">
            <v>13.562588846546161</v>
          </cell>
          <cell r="Y336">
            <v>3.798179696</v>
          </cell>
          <cell r="Z336">
            <v>15.663821581480271</v>
          </cell>
          <cell r="AA336">
            <v>5.2468286009999998</v>
          </cell>
          <cell r="AB336">
            <v>17.370535386565265</v>
          </cell>
          <cell r="AC336">
            <v>6.5224030610000003</v>
          </cell>
          <cell r="AD336">
            <v>18.021466022235863</v>
          </cell>
          <cell r="AE336">
            <v>7.3004485370000003</v>
          </cell>
          <cell r="AF336">
            <v>18.177644703586431</v>
          </cell>
          <cell r="AG336">
            <v>7.7647417619999999</v>
          </cell>
        </row>
        <row r="337">
          <cell r="B337" t="str">
            <v>VICTORIA PARK</v>
          </cell>
          <cell r="C337">
            <v>22.9</v>
          </cell>
          <cell r="D337">
            <v>20.5</v>
          </cell>
          <cell r="E337">
            <v>27</v>
          </cell>
          <cell r="F337">
            <v>15.444360233814699</v>
          </cell>
          <cell r="G337">
            <v>4.2491603199999997</v>
          </cell>
          <cell r="H337">
            <v>15.438868589176785</v>
          </cell>
          <cell r="I337">
            <v>4.1359939710000004</v>
          </cell>
          <cell r="J337">
            <v>16.132465645668269</v>
          </cell>
          <cell r="K337">
            <v>4.2193489849999999</v>
          </cell>
          <cell r="L337">
            <v>18.380906679538093</v>
          </cell>
          <cell r="M337">
            <v>4.282347175</v>
          </cell>
          <cell r="N337">
            <v>20.647934719588704</v>
          </cell>
          <cell r="O337">
            <v>4.3421468240000003</v>
          </cell>
          <cell r="P337">
            <v>22.932985729096536</v>
          </cell>
          <cell r="Q337">
            <v>4.3993879089999997</v>
          </cell>
          <cell r="R337">
            <v>25.182895882214442</v>
          </cell>
          <cell r="S337">
            <v>4.452038623</v>
          </cell>
          <cell r="T337">
            <v>27.30520356006414</v>
          </cell>
          <cell r="U337">
            <v>4.5007057430000001</v>
          </cell>
          <cell r="V337">
            <v>28.677555513973285</v>
          </cell>
          <cell r="W337">
            <v>4.543718524</v>
          </cell>
          <cell r="X337">
            <v>29.794417662513887</v>
          </cell>
          <cell r="Y337">
            <v>4.5831601649999998</v>
          </cell>
          <cell r="Z337">
            <v>31.238436878401707</v>
          </cell>
          <cell r="AA337">
            <v>4.7407113389999997</v>
          </cell>
          <cell r="AB337">
            <v>31.889036112049968</v>
          </cell>
          <cell r="AC337">
            <v>4.8434028629999997</v>
          </cell>
          <cell r="AD337">
            <v>32.063737807847176</v>
          </cell>
          <cell r="AE337">
            <v>4.8845003289999998</v>
          </cell>
          <cell r="AF337">
            <v>32.230404129771188</v>
          </cell>
          <cell r="AG337">
            <v>4.8862765850000001</v>
          </cell>
        </row>
        <row r="338">
          <cell r="B338" t="str">
            <v>WARBRECK</v>
          </cell>
          <cell r="C338">
            <v>17.5</v>
          </cell>
          <cell r="D338">
            <v>15.8</v>
          </cell>
          <cell r="E338">
            <v>21</v>
          </cell>
          <cell r="F338">
            <v>9.8535553630808135</v>
          </cell>
          <cell r="G338">
            <v>2.1982094249999999</v>
          </cell>
          <cell r="H338">
            <v>9.7671111322830875</v>
          </cell>
          <cell r="I338">
            <v>2.170839806</v>
          </cell>
          <cell r="J338">
            <v>9.9034315367244652</v>
          </cell>
          <cell r="K338">
            <v>2.1953434020000002</v>
          </cell>
          <cell r="L338">
            <v>9.9997990371166612</v>
          </cell>
          <cell r="M338">
            <v>2.226012146</v>
          </cell>
          <cell r="N338">
            <v>10.090738029859565</v>
          </cell>
          <cell r="O338">
            <v>2.2678906369999998</v>
          </cell>
          <cell r="P338">
            <v>10.245213870627666</v>
          </cell>
          <cell r="Q338">
            <v>2.3263789830000001</v>
          </cell>
          <cell r="R338">
            <v>10.408059398592805</v>
          </cell>
          <cell r="S338">
            <v>2.3953334650000002</v>
          </cell>
          <cell r="T338">
            <v>10.594591693242577</v>
          </cell>
          <cell r="U338">
            <v>2.4844307680000002</v>
          </cell>
          <cell r="V338">
            <v>10.777170469201135</v>
          </cell>
          <cell r="W338">
            <v>2.5874283149999999</v>
          </cell>
          <cell r="X338">
            <v>11.010411953796622</v>
          </cell>
          <cell r="Y338">
            <v>2.7088664659999999</v>
          </cell>
          <cell r="Z338">
            <v>12.019040615966567</v>
          </cell>
          <cell r="AA338">
            <v>3.3453885950000002</v>
          </cell>
          <cell r="AB338">
            <v>12.779415300879641</v>
          </cell>
          <cell r="AC338">
            <v>3.651642104</v>
          </cell>
          <cell r="AD338">
            <v>13.001825568209815</v>
          </cell>
          <cell r="AE338">
            <v>3.7674037500000002</v>
          </cell>
          <cell r="AF338">
            <v>12.892380440433755</v>
          </cell>
          <cell r="AG338">
            <v>3.8064449360000001</v>
          </cell>
        </row>
        <row r="339">
          <cell r="B339" t="str">
            <v>WARDLEWORTH</v>
          </cell>
          <cell r="C339">
            <v>23</v>
          </cell>
          <cell r="D339">
            <v>20.5</v>
          </cell>
          <cell r="E339">
            <v>27.5</v>
          </cell>
          <cell r="F339">
            <v>12.982727601916686</v>
          </cell>
          <cell r="G339">
            <v>3.9445899130000002</v>
          </cell>
          <cell r="H339">
            <v>13.069782439243733</v>
          </cell>
          <cell r="I339">
            <v>3.8749513580000001</v>
          </cell>
          <cell r="J339">
            <v>13.783401581729125</v>
          </cell>
          <cell r="K339">
            <v>3.9345519879999999</v>
          </cell>
          <cell r="L339">
            <v>13.868254686999258</v>
          </cell>
          <cell r="M339">
            <v>3.992092623</v>
          </cell>
          <cell r="N339">
            <v>13.927329999252597</v>
          </cell>
          <cell r="O339">
            <v>4.0609431560000004</v>
          </cell>
          <cell r="P339">
            <v>14.214284708068305</v>
          </cell>
          <cell r="Q339">
            <v>4.1441305179999999</v>
          </cell>
          <cell r="R339">
            <v>14.410494989915438</v>
          </cell>
          <cell r="S339">
            <v>4.2343971180000004</v>
          </cell>
          <cell r="T339">
            <v>14.597023029156722</v>
          </cell>
          <cell r="U339">
            <v>4.3435205039999998</v>
          </cell>
          <cell r="V339">
            <v>14.727401692329385</v>
          </cell>
          <cell r="W339">
            <v>4.4642597349999997</v>
          </cell>
          <cell r="X339">
            <v>15.077543556997673</v>
          </cell>
          <cell r="Y339">
            <v>4.6004185419999999</v>
          </cell>
          <cell r="Z339">
            <v>16.132729227428474</v>
          </cell>
          <cell r="AA339">
            <v>5.2926449240000002</v>
          </cell>
          <cell r="AB339">
            <v>17.573015330625953</v>
          </cell>
          <cell r="AC339">
            <v>5.8919548720000003</v>
          </cell>
          <cell r="AD339">
            <v>18.527560759880526</v>
          </cell>
          <cell r="AE339">
            <v>6.2213113880000002</v>
          </cell>
          <cell r="AF339">
            <v>19.298301360516756</v>
          </cell>
          <cell r="AG339">
            <v>6.4007688309999997</v>
          </cell>
        </row>
        <row r="340">
          <cell r="B340" t="str">
            <v>WARTON</v>
          </cell>
          <cell r="C340">
            <v>22.9</v>
          </cell>
          <cell r="D340">
            <v>20.5</v>
          </cell>
          <cell r="E340">
            <v>27.5</v>
          </cell>
          <cell r="F340">
            <v>13.410311780358839</v>
          </cell>
          <cell r="G340">
            <v>3.3803090039999999</v>
          </cell>
          <cell r="H340">
            <v>13.187361936628857</v>
          </cell>
          <cell r="I340">
            <v>3.30196807</v>
          </cell>
          <cell r="J340">
            <v>13.430297514788377</v>
          </cell>
          <cell r="K340">
            <v>3.36054012</v>
          </cell>
          <cell r="L340">
            <v>13.666143733645701</v>
          </cell>
          <cell r="M340">
            <v>3.4125572219999998</v>
          </cell>
          <cell r="N340">
            <v>13.801021889822755</v>
          </cell>
          <cell r="O340">
            <v>3.466495326</v>
          </cell>
          <cell r="P340">
            <v>13.910911751246765</v>
          </cell>
          <cell r="Q340">
            <v>3.5269338339999998</v>
          </cell>
          <cell r="R340">
            <v>14.066891971829026</v>
          </cell>
          <cell r="S340">
            <v>3.587304488</v>
          </cell>
          <cell r="T340">
            <v>14.234998485864548</v>
          </cell>
          <cell r="U340">
            <v>3.6596162909999999</v>
          </cell>
          <cell r="V340">
            <v>14.386725229273958</v>
          </cell>
          <cell r="W340">
            <v>3.7336922389999998</v>
          </cell>
          <cell r="X340">
            <v>14.518294373292564</v>
          </cell>
          <cell r="Y340">
            <v>3.814934381</v>
          </cell>
          <cell r="Z340">
            <v>15.125743595184296</v>
          </cell>
          <cell r="AA340">
            <v>4.2151423299999999</v>
          </cell>
          <cell r="AB340">
            <v>15.50334464842995</v>
          </cell>
          <cell r="AC340">
            <v>4.4999155430000002</v>
          </cell>
          <cell r="AD340">
            <v>15.594950171540031</v>
          </cell>
          <cell r="AE340">
            <v>4.5906930370000003</v>
          </cell>
          <cell r="AF340">
            <v>15.452212675483493</v>
          </cell>
          <cell r="AG340">
            <v>4.6089789259999998</v>
          </cell>
        </row>
        <row r="341">
          <cell r="B341" t="str">
            <v>WATERHEAD</v>
          </cell>
          <cell r="C341">
            <v>22.9</v>
          </cell>
          <cell r="D341">
            <v>20.5</v>
          </cell>
          <cell r="E341">
            <v>27.5</v>
          </cell>
          <cell r="F341">
            <v>8.1849907428167832</v>
          </cell>
          <cell r="G341">
            <v>2.402471893</v>
          </cell>
          <cell r="H341">
            <v>8.1220560783841975</v>
          </cell>
          <cell r="I341">
            <v>2.3751087279999998</v>
          </cell>
          <cell r="J341">
            <v>8.2520629132829875</v>
          </cell>
          <cell r="K341">
            <v>2.4184003230000002</v>
          </cell>
          <cell r="L341">
            <v>8.3885307929152866</v>
          </cell>
          <cell r="M341">
            <v>2.4646028969999998</v>
          </cell>
          <cell r="N341">
            <v>8.5053331399366847</v>
          </cell>
          <cell r="O341">
            <v>2.5231479829999999</v>
          </cell>
          <cell r="P341">
            <v>8.691780021395088</v>
          </cell>
          <cell r="Q341">
            <v>2.5975472279999998</v>
          </cell>
          <cell r="R341">
            <v>8.8731456070156991</v>
          </cell>
          <cell r="S341">
            <v>2.6813334860000002</v>
          </cell>
          <cell r="T341">
            <v>9.0453560401585378</v>
          </cell>
          <cell r="U341">
            <v>2.7848278780000002</v>
          </cell>
          <cell r="V341">
            <v>9.2664157482463292</v>
          </cell>
          <cell r="W341">
            <v>2.9021446069999999</v>
          </cell>
          <cell r="X341">
            <v>9.5549867600600003</v>
          </cell>
          <cell r="Y341">
            <v>3.0368101310000002</v>
          </cell>
          <cell r="Z341">
            <v>10.73360908729412</v>
          </cell>
          <cell r="AA341">
            <v>3.7226096270000002</v>
          </cell>
          <cell r="AB341">
            <v>11.830978596520094</v>
          </cell>
          <cell r="AC341">
            <v>4.3283257659999999</v>
          </cell>
          <cell r="AD341">
            <v>12.342036813419194</v>
          </cell>
          <cell r="AE341">
            <v>4.6804468420000003</v>
          </cell>
          <cell r="AF341">
            <v>12.560735646979593</v>
          </cell>
          <cell r="AG341">
            <v>4.8881812450000002</v>
          </cell>
        </row>
        <row r="342">
          <cell r="B342" t="str">
            <v>WATERSWALLOWS</v>
          </cell>
          <cell r="C342">
            <v>22.9</v>
          </cell>
          <cell r="D342">
            <v>20.5</v>
          </cell>
          <cell r="E342">
            <v>27.5</v>
          </cell>
          <cell r="F342">
            <v>10.100361180837707</v>
          </cell>
          <cell r="G342">
            <v>1.92061729</v>
          </cell>
          <cell r="H342">
            <v>9.8231485285910942</v>
          </cell>
          <cell r="I342">
            <v>1.8883034059999999</v>
          </cell>
          <cell r="J342">
            <v>9.8944572341139967</v>
          </cell>
          <cell r="K342">
            <v>1.9225816019999999</v>
          </cell>
          <cell r="L342">
            <v>9.9459420934331035</v>
          </cell>
          <cell r="M342">
            <v>1.9583363970000001</v>
          </cell>
          <cell r="N342">
            <v>10.141338760234603</v>
          </cell>
          <cell r="O342">
            <v>2.000230288</v>
          </cell>
          <cell r="P342">
            <v>10.16595934769366</v>
          </cell>
          <cell r="Q342">
            <v>2.0531743119999999</v>
          </cell>
          <cell r="R342">
            <v>10.171947791044433</v>
          </cell>
          <cell r="S342">
            <v>2.1098994790000001</v>
          </cell>
          <cell r="T342">
            <v>10.346370417193231</v>
          </cell>
          <cell r="U342">
            <v>2.1799823219999999</v>
          </cell>
          <cell r="V342">
            <v>10.364913890916613</v>
          </cell>
          <cell r="W342">
            <v>2.2569476499999999</v>
          </cell>
          <cell r="X342">
            <v>10.496070769264028</v>
          </cell>
          <cell r="Y342">
            <v>2.345414624</v>
          </cell>
          <cell r="Z342">
            <v>11.175563254371758</v>
          </cell>
          <cell r="AA342">
            <v>2.8558574779999999</v>
          </cell>
          <cell r="AB342">
            <v>11.9481210245656</v>
          </cell>
          <cell r="AC342">
            <v>3.3247932429999998</v>
          </cell>
          <cell r="AD342">
            <v>12.485661090086202</v>
          </cell>
          <cell r="AE342">
            <v>3.5577497999999999</v>
          </cell>
          <cell r="AF342">
            <v>12.776706095033862</v>
          </cell>
          <cell r="AG342">
            <v>3.6717550220000001</v>
          </cell>
        </row>
        <row r="343">
          <cell r="B343" t="str">
            <v>WEASTE</v>
          </cell>
          <cell r="C343">
            <v>18</v>
          </cell>
          <cell r="D343">
            <v>18</v>
          </cell>
          <cell r="E343">
            <v>27.5</v>
          </cell>
          <cell r="F343">
            <v>14.939501834919843</v>
          </cell>
          <cell r="G343">
            <v>4.7096940570000001</v>
          </cell>
          <cell r="H343">
            <v>14.733836383229342</v>
          </cell>
          <cell r="I343">
            <v>4.6225178949999997</v>
          </cell>
          <cell r="J343">
            <v>15.24088900873679</v>
          </cell>
          <cell r="K343">
            <v>4.697688039</v>
          </cell>
          <cell r="L343">
            <v>15.355243260757065</v>
          </cell>
          <cell r="M343">
            <v>4.7591363510000004</v>
          </cell>
          <cell r="N343">
            <v>15.568153311932447</v>
          </cell>
          <cell r="O343">
            <v>4.8249404040000003</v>
          </cell>
          <cell r="P343">
            <v>15.740391261622294</v>
          </cell>
          <cell r="Q343">
            <v>4.9012996940000004</v>
          </cell>
          <cell r="R343">
            <v>15.948402871697313</v>
          </cell>
          <cell r="S343">
            <v>4.9769575169999998</v>
          </cell>
          <cell r="T343">
            <v>16.231128651619223</v>
          </cell>
          <cell r="U343">
            <v>5.0557815079999999</v>
          </cell>
          <cell r="V343">
            <v>16.5353057586677</v>
          </cell>
          <cell r="W343">
            <v>5.1396144000000001</v>
          </cell>
          <cell r="X343">
            <v>16.649737025653259</v>
          </cell>
          <cell r="Y343">
            <v>5.2336309429999996</v>
          </cell>
          <cell r="Z343">
            <v>17.691427644816642</v>
          </cell>
          <cell r="AA343">
            <v>5.6835496919999997</v>
          </cell>
          <cell r="AB343">
            <v>19.027680526566307</v>
          </cell>
          <cell r="AC343">
            <v>6.0395336400000001</v>
          </cell>
          <cell r="AD343">
            <v>20.229018384084014</v>
          </cell>
          <cell r="AE343">
            <v>6.2394946090000003</v>
          </cell>
          <cell r="AF343">
            <v>21.216234504718489</v>
          </cell>
          <cell r="AG343">
            <v>6.3526712600000002</v>
          </cell>
        </row>
        <row r="344">
          <cell r="B344" t="str">
            <v>WERNETH</v>
          </cell>
          <cell r="C344">
            <v>22.9</v>
          </cell>
          <cell r="D344">
            <v>20.5</v>
          </cell>
          <cell r="E344">
            <v>27.5</v>
          </cell>
          <cell r="F344">
            <v>9.0642405448417112</v>
          </cell>
          <cell r="G344">
            <v>2.5775566419999998</v>
          </cell>
          <cell r="H344">
            <v>8.9751614206544197</v>
          </cell>
          <cell r="I344">
            <v>2.549093338</v>
          </cell>
          <cell r="J344">
            <v>9.0875603699990997</v>
          </cell>
          <cell r="K344">
            <v>2.5859127430000002</v>
          </cell>
          <cell r="L344">
            <v>9.2104707126505474</v>
          </cell>
          <cell r="M344">
            <v>2.6263012570000002</v>
          </cell>
          <cell r="N344">
            <v>9.3114571512039177</v>
          </cell>
          <cell r="O344">
            <v>2.6776225349999998</v>
          </cell>
          <cell r="P344">
            <v>9.4830234272221574</v>
          </cell>
          <cell r="Q344">
            <v>2.7409462310000001</v>
          </cell>
          <cell r="R344">
            <v>9.6454686800637432</v>
          </cell>
          <cell r="S344">
            <v>2.8118646140000001</v>
          </cell>
          <cell r="T344">
            <v>9.7969268562958494</v>
          </cell>
          <cell r="U344">
            <v>2.8988122889999999</v>
          </cell>
          <cell r="V344">
            <v>9.9990468828147048</v>
          </cell>
          <cell r="W344">
            <v>2.9966871749999999</v>
          </cell>
          <cell r="X344">
            <v>10.262602513440317</v>
          </cell>
          <cell r="Y344">
            <v>3.1080987200000001</v>
          </cell>
          <cell r="Z344">
            <v>11.279731239415677</v>
          </cell>
          <cell r="AA344">
            <v>3.6619527079999998</v>
          </cell>
          <cell r="AB344">
            <v>12.306010732855993</v>
          </cell>
          <cell r="AC344">
            <v>4.1434685260000004</v>
          </cell>
          <cell r="AD344">
            <v>12.918767049982439</v>
          </cell>
          <cell r="AE344">
            <v>4.4263141890000002</v>
          </cell>
          <cell r="AF344">
            <v>13.317702754558907</v>
          </cell>
          <cell r="AG344">
            <v>4.5913742329999998</v>
          </cell>
        </row>
        <row r="345">
          <cell r="B345" t="str">
            <v>WESLEY PLACE BACUP</v>
          </cell>
          <cell r="C345">
            <v>22.9</v>
          </cell>
          <cell r="D345">
            <v>20.5</v>
          </cell>
          <cell r="E345">
            <v>27.5</v>
          </cell>
          <cell r="F345">
            <v>9.612817567535755</v>
          </cell>
          <cell r="G345">
            <v>2.6267657149999999</v>
          </cell>
          <cell r="H345">
            <v>9.6123227135292666</v>
          </cell>
          <cell r="I345">
            <v>2.6015381099999999</v>
          </cell>
          <cell r="J345">
            <v>9.8017311971785706</v>
          </cell>
          <cell r="K345">
            <v>2.6466365509999998</v>
          </cell>
          <cell r="L345">
            <v>9.9382354668679582</v>
          </cell>
          <cell r="M345">
            <v>2.700822058</v>
          </cell>
          <cell r="N345">
            <v>10.08695173888856</v>
          </cell>
          <cell r="O345">
            <v>2.7679118190000001</v>
          </cell>
          <cell r="P345">
            <v>10.281607718299641</v>
          </cell>
          <cell r="Q345">
            <v>2.8530063220000002</v>
          </cell>
          <cell r="R345">
            <v>10.500081840819831</v>
          </cell>
          <cell r="S345">
            <v>2.9476265970000002</v>
          </cell>
          <cell r="T345">
            <v>10.74895061695719</v>
          </cell>
          <cell r="U345">
            <v>3.0675687709999999</v>
          </cell>
          <cell r="V345">
            <v>11.023765170800013</v>
          </cell>
          <cell r="W345">
            <v>3.2018897499999999</v>
          </cell>
          <cell r="X345">
            <v>11.336202665181251</v>
          </cell>
          <cell r="Y345">
            <v>3.3576306539999998</v>
          </cell>
          <cell r="Z345">
            <v>12.817876338701229</v>
          </cell>
          <cell r="AA345">
            <v>4.1450995549999998</v>
          </cell>
          <cell r="AB345">
            <v>14.303005887637688</v>
          </cell>
          <cell r="AC345">
            <v>4.8312851290000003</v>
          </cell>
          <cell r="AD345">
            <v>15.057555307384721</v>
          </cell>
          <cell r="AE345">
            <v>5.2236177860000002</v>
          </cell>
          <cell r="AF345">
            <v>15.450470377092968</v>
          </cell>
          <cell r="AG345">
            <v>5.4502493679999997</v>
          </cell>
        </row>
        <row r="346">
          <cell r="B346" t="str">
            <v>WEST DIDSBURY</v>
          </cell>
          <cell r="C346">
            <v>20.5</v>
          </cell>
          <cell r="D346">
            <v>20.5</v>
          </cell>
          <cell r="E346">
            <v>27.5</v>
          </cell>
          <cell r="F346">
            <v>12.8653891429566</v>
          </cell>
          <cell r="G346">
            <v>4.4650340899999996</v>
          </cell>
          <cell r="H346">
            <v>13.164033232120829</v>
          </cell>
          <cell r="I346">
            <v>4.4019502299999997</v>
          </cell>
          <cell r="J346">
            <v>13.743754516791492</v>
          </cell>
          <cell r="K346">
            <v>4.4809888400000002</v>
          </cell>
          <cell r="L346">
            <v>13.953595419040504</v>
          </cell>
          <cell r="M346">
            <v>4.5587193340000001</v>
          </cell>
          <cell r="N346">
            <v>14.22436346916488</v>
          </cell>
          <cell r="O346">
            <v>4.6517585610000003</v>
          </cell>
          <cell r="P346">
            <v>14.498197360524756</v>
          </cell>
          <cell r="Q346">
            <v>4.7648377929999999</v>
          </cell>
          <cell r="R346">
            <v>14.815237374395576</v>
          </cell>
          <cell r="S346">
            <v>4.8883992489999999</v>
          </cell>
          <cell r="T346">
            <v>15.175170993004896</v>
          </cell>
          <cell r="U346">
            <v>5.0327529059999998</v>
          </cell>
          <cell r="V346">
            <v>15.535024427083261</v>
          </cell>
          <cell r="W346">
            <v>5.192071404</v>
          </cell>
          <cell r="X346">
            <v>15.965334587378717</v>
          </cell>
          <cell r="Y346">
            <v>5.3686098009999998</v>
          </cell>
          <cell r="Z346">
            <v>17.989754241521482</v>
          </cell>
          <cell r="AA346">
            <v>6.2564552679999998</v>
          </cell>
          <cell r="AB346">
            <v>19.868908196241414</v>
          </cell>
          <cell r="AC346">
            <v>7.0195934290000004</v>
          </cell>
          <cell r="AD346">
            <v>20.935033035301345</v>
          </cell>
          <cell r="AE346">
            <v>7.4665031600000002</v>
          </cell>
          <cell r="AF346">
            <v>21.651217209695353</v>
          </cell>
          <cell r="AG346">
            <v>7.7458381410000001</v>
          </cell>
        </row>
        <row r="347">
          <cell r="B347" t="str">
            <v>WESTGATE</v>
          </cell>
          <cell r="C347">
            <v>17.5</v>
          </cell>
          <cell r="D347">
            <v>15.8</v>
          </cell>
          <cell r="E347">
            <v>21</v>
          </cell>
          <cell r="F347">
            <v>13.833361230945657</v>
          </cell>
          <cell r="G347">
            <v>3.0869345510000001</v>
          </cell>
          <cell r="H347">
            <v>13.738405431640837</v>
          </cell>
          <cell r="I347">
            <v>3.084882914</v>
          </cell>
          <cell r="J347">
            <v>13.972122349880792</v>
          </cell>
          <cell r="K347">
            <v>3.1511677640000002</v>
          </cell>
          <cell r="L347">
            <v>14.206225147791688</v>
          </cell>
          <cell r="M347">
            <v>3.2347473419999999</v>
          </cell>
          <cell r="N347">
            <v>14.449771790385583</v>
          </cell>
          <cell r="O347">
            <v>3.3449550700000001</v>
          </cell>
          <cell r="P347">
            <v>14.804649474362089</v>
          </cell>
          <cell r="Q347">
            <v>3.4870046829999999</v>
          </cell>
          <cell r="R347">
            <v>15.205543993104996</v>
          </cell>
          <cell r="S347">
            <v>3.6472322419999998</v>
          </cell>
          <cell r="T347">
            <v>15.606842633192063</v>
          </cell>
          <cell r="U347">
            <v>3.8419650330000001</v>
          </cell>
          <cell r="V347">
            <v>16.068559883698697</v>
          </cell>
          <cell r="W347">
            <v>4.06138786</v>
          </cell>
          <cell r="X347">
            <v>16.601967236582041</v>
          </cell>
          <cell r="Y347">
            <v>4.3144652419999998</v>
          </cell>
          <cell r="Z347">
            <v>19.122068392689982</v>
          </cell>
          <cell r="AA347">
            <v>5.624264911</v>
          </cell>
          <cell r="AB347">
            <v>22.098348420236945</v>
          </cell>
          <cell r="AC347">
            <v>6.7755052139999998</v>
          </cell>
          <cell r="AD347">
            <v>23.887510721154882</v>
          </cell>
          <cell r="AE347">
            <v>7.4153439900000002</v>
          </cell>
          <cell r="AF347">
            <v>24.225230639075448</v>
          </cell>
          <cell r="AG347">
            <v>7.778153852</v>
          </cell>
        </row>
        <row r="348">
          <cell r="B348" t="str">
            <v>WESTHOUGHTON</v>
          </cell>
          <cell r="C348">
            <v>22.9</v>
          </cell>
          <cell r="D348">
            <v>20.5</v>
          </cell>
          <cell r="E348">
            <v>27.5</v>
          </cell>
          <cell r="F348">
            <v>17.397354657260614</v>
          </cell>
          <cell r="G348">
            <v>5.0165648059999999</v>
          </cell>
          <cell r="H348">
            <v>17.881823762389061</v>
          </cell>
          <cell r="I348">
            <v>4.9662933200000001</v>
          </cell>
          <cell r="J348">
            <v>18.727859874564199</v>
          </cell>
          <cell r="K348">
            <v>5.0512469549999999</v>
          </cell>
          <cell r="L348">
            <v>19.007688913846177</v>
          </cell>
          <cell r="M348">
            <v>5.1534154350000003</v>
          </cell>
          <cell r="N348">
            <v>19.245278287702156</v>
          </cell>
          <cell r="O348">
            <v>5.287068637</v>
          </cell>
          <cell r="P348">
            <v>19.752282381031904</v>
          </cell>
          <cell r="Q348">
            <v>5.4590627390000002</v>
          </cell>
          <cell r="R348">
            <v>20.132046629547546</v>
          </cell>
          <cell r="S348">
            <v>5.6568214189999999</v>
          </cell>
          <cell r="T348">
            <v>20.519338040846488</v>
          </cell>
          <cell r="U348">
            <v>5.9094288769999999</v>
          </cell>
          <cell r="V348">
            <v>21.012965966057937</v>
          </cell>
          <cell r="W348">
            <v>6.1957958609999997</v>
          </cell>
          <cell r="X348">
            <v>21.691174252883236</v>
          </cell>
          <cell r="Y348">
            <v>6.5265951319999997</v>
          </cell>
          <cell r="Z348">
            <v>24.413160390151393</v>
          </cell>
          <cell r="AA348">
            <v>8.3042376430000004</v>
          </cell>
          <cell r="AB348">
            <v>27.034561406730621</v>
          </cell>
          <cell r="AC348">
            <v>9.8732279480000003</v>
          </cell>
          <cell r="AD348">
            <v>28.20126669336473</v>
          </cell>
          <cell r="AE348">
            <v>10.30246489</v>
          </cell>
          <cell r="AF348">
            <v>28.48620860616025</v>
          </cell>
          <cell r="AG348">
            <v>10.51578565</v>
          </cell>
        </row>
        <row r="349">
          <cell r="B349" t="str">
            <v>WESTLINTON</v>
          </cell>
          <cell r="C349">
            <v>15</v>
          </cell>
          <cell r="D349">
            <v>13.3</v>
          </cell>
          <cell r="E349">
            <v>17.5</v>
          </cell>
          <cell r="F349">
            <v>4.134872393299359</v>
          </cell>
          <cell r="G349">
            <v>0.56394031200000005</v>
          </cell>
          <cell r="H349">
            <v>4.1859261083297188</v>
          </cell>
          <cell r="I349">
            <v>0.57847186100000003</v>
          </cell>
          <cell r="J349">
            <v>4.5497590771481722</v>
          </cell>
          <cell r="K349">
            <v>0.61136074399999996</v>
          </cell>
          <cell r="L349">
            <v>4.7033532805671063</v>
          </cell>
          <cell r="M349">
            <v>0.65200680200000005</v>
          </cell>
          <cell r="N349">
            <v>4.7435012318417966</v>
          </cell>
          <cell r="O349">
            <v>0.70083132199999998</v>
          </cell>
          <cell r="P349">
            <v>4.9173688565060019</v>
          </cell>
          <cell r="Q349">
            <v>0.76168723900000002</v>
          </cell>
          <cell r="R349">
            <v>4.9942071437866016</v>
          </cell>
          <cell r="S349">
            <v>0.82865862999999995</v>
          </cell>
          <cell r="T349">
            <v>5.1381179979804426</v>
          </cell>
          <cell r="U349">
            <v>0.91201343300000004</v>
          </cell>
          <cell r="V349">
            <v>5.2715492014013803</v>
          </cell>
          <cell r="W349">
            <v>1.003099556</v>
          </cell>
          <cell r="X349">
            <v>5.4761488725751182</v>
          </cell>
          <cell r="Y349">
            <v>1.114922752</v>
          </cell>
          <cell r="Z349">
            <v>6.9263918101886812</v>
          </cell>
          <cell r="AA349">
            <v>1.743565239</v>
          </cell>
          <cell r="AB349">
            <v>8.7114019877601123</v>
          </cell>
          <cell r="AC349">
            <v>2.174571888</v>
          </cell>
          <cell r="AD349">
            <v>9.1375949127240315</v>
          </cell>
          <cell r="AE349">
            <v>2.3882093499999999</v>
          </cell>
          <cell r="AF349">
            <v>9.1526114943792951</v>
          </cell>
          <cell r="AG349">
            <v>2.5008241130000002</v>
          </cell>
        </row>
        <row r="350">
          <cell r="B350" t="str">
            <v>WHALLEY</v>
          </cell>
          <cell r="C350">
            <v>22.9</v>
          </cell>
          <cell r="D350">
            <v>20.5</v>
          </cell>
          <cell r="E350">
            <v>27.5</v>
          </cell>
          <cell r="F350">
            <v>12.822827255217662</v>
          </cell>
          <cell r="G350">
            <v>3.8293617910000002</v>
          </cell>
          <cell r="H350">
            <v>12.886896098100177</v>
          </cell>
          <cell r="I350">
            <v>3.7931614370000002</v>
          </cell>
          <cell r="J350">
            <v>13.261019437155113</v>
          </cell>
          <cell r="K350">
            <v>3.877409917</v>
          </cell>
          <cell r="L350">
            <v>13.538738384263036</v>
          </cell>
          <cell r="M350">
            <v>3.9683120829999998</v>
          </cell>
          <cell r="N350">
            <v>13.812134751928854</v>
          </cell>
          <cell r="O350">
            <v>4.0767526910000003</v>
          </cell>
          <cell r="P350">
            <v>14.157600387113613</v>
          </cell>
          <cell r="Q350">
            <v>4.2044729380000003</v>
          </cell>
          <cell r="R350">
            <v>14.525387207149375</v>
          </cell>
          <cell r="S350">
            <v>4.3453312410000002</v>
          </cell>
          <cell r="T350">
            <v>14.927737318800016</v>
          </cell>
          <cell r="U350">
            <v>4.5160356180000001</v>
          </cell>
          <cell r="V350">
            <v>15.333152866819596</v>
          </cell>
          <cell r="W350">
            <v>4.7037080619999996</v>
          </cell>
          <cell r="X350">
            <v>15.80642759695399</v>
          </cell>
          <cell r="Y350">
            <v>4.9158497099999998</v>
          </cell>
          <cell r="Z350">
            <v>18.326753458200091</v>
          </cell>
          <cell r="AA350">
            <v>5.9824134039999999</v>
          </cell>
          <cell r="AB350">
            <v>20.67931545121581</v>
          </cell>
          <cell r="AC350">
            <v>6.9063580030000002</v>
          </cell>
          <cell r="AD350">
            <v>21.528251915042162</v>
          </cell>
          <cell r="AE350">
            <v>7.4010903690000003</v>
          </cell>
          <cell r="AF350">
            <v>21.763841396098595</v>
          </cell>
          <cell r="AG350">
            <v>7.6690269420000003</v>
          </cell>
        </row>
        <row r="351">
          <cell r="B351" t="str">
            <v>WHALLEY RANGE</v>
          </cell>
          <cell r="C351">
            <v>26.5</v>
          </cell>
          <cell r="D351">
            <v>24</v>
          </cell>
          <cell r="E351">
            <v>32</v>
          </cell>
          <cell r="F351">
            <v>20.169942639117625</v>
          </cell>
          <cell r="G351">
            <v>4.8204709660000002</v>
          </cell>
          <cell r="H351">
            <v>20.158559140763614</v>
          </cell>
          <cell r="I351">
            <v>4.7976812999999998</v>
          </cell>
          <cell r="J351">
            <v>20.688834259220268</v>
          </cell>
          <cell r="K351">
            <v>4.8936782299999999</v>
          </cell>
          <cell r="L351">
            <v>21.035739697990504</v>
          </cell>
          <cell r="M351">
            <v>5.0033912789999997</v>
          </cell>
          <cell r="N351">
            <v>21.431701942313435</v>
          </cell>
          <cell r="O351">
            <v>5.1399684260000003</v>
          </cell>
          <cell r="P351">
            <v>21.933475906312932</v>
          </cell>
          <cell r="Q351">
            <v>5.3100124600000003</v>
          </cell>
          <cell r="R351">
            <v>22.414908054244492</v>
          </cell>
          <cell r="S351">
            <v>5.5014762719999997</v>
          </cell>
          <cell r="T351">
            <v>22.958508867966632</v>
          </cell>
          <cell r="U351">
            <v>5.7347554540000001</v>
          </cell>
          <cell r="V351">
            <v>23.532300313026347</v>
          </cell>
          <cell r="W351">
            <v>5.9969072810000004</v>
          </cell>
          <cell r="X351">
            <v>24.200576086867684</v>
          </cell>
          <cell r="Y351">
            <v>6.2958597330000003</v>
          </cell>
          <cell r="Z351">
            <v>27.282767459967356</v>
          </cell>
          <cell r="AA351">
            <v>7.4675398800000004</v>
          </cell>
          <cell r="AB351">
            <v>29.995200045553418</v>
          </cell>
          <cell r="AC351">
            <v>8.3971078699999993</v>
          </cell>
          <cell r="AD351">
            <v>31.455044157961094</v>
          </cell>
          <cell r="AE351">
            <v>8.8779578170000004</v>
          </cell>
          <cell r="AF351">
            <v>32.379459721820595</v>
          </cell>
          <cell r="AG351">
            <v>9.1884883800000008</v>
          </cell>
        </row>
        <row r="352">
          <cell r="B352" t="str">
            <v>WHASSET</v>
          </cell>
          <cell r="C352">
            <v>18</v>
          </cell>
          <cell r="D352">
            <v>16</v>
          </cell>
          <cell r="E352">
            <v>20</v>
          </cell>
          <cell r="F352">
            <v>12.538704008202272</v>
          </cell>
          <cell r="G352">
            <v>3.342550374</v>
          </cell>
          <cell r="H352">
            <v>12.436104043208093</v>
          </cell>
          <cell r="I352">
            <v>3.3117387250000001</v>
          </cell>
          <cell r="J352">
            <v>12.815350026807037</v>
          </cell>
          <cell r="K352">
            <v>3.3781887450000001</v>
          </cell>
          <cell r="L352">
            <v>12.966418506346491</v>
          </cell>
          <cell r="M352">
            <v>3.4511734399999998</v>
          </cell>
          <cell r="N352">
            <v>12.973039229776035</v>
          </cell>
          <cell r="O352">
            <v>3.5401845700000001</v>
          </cell>
          <cell r="P352">
            <v>13.245135598356983</v>
          </cell>
          <cell r="Q352">
            <v>3.6484373470000002</v>
          </cell>
          <cell r="R352">
            <v>13.447192097913959</v>
          </cell>
          <cell r="S352">
            <v>3.7645200920000002</v>
          </cell>
          <cell r="T352">
            <v>13.641889512292973</v>
          </cell>
          <cell r="U352">
            <v>3.9051581739999999</v>
          </cell>
          <cell r="V352">
            <v>13.605224174739325</v>
          </cell>
          <cell r="W352">
            <v>4.0547622499999996</v>
          </cell>
          <cell r="X352">
            <v>13.99592572647645</v>
          </cell>
          <cell r="Y352">
            <v>4.2241280720000001</v>
          </cell>
          <cell r="Z352">
            <v>15.043874767295186</v>
          </cell>
          <cell r="AA352">
            <v>4.9712520250000001</v>
          </cell>
          <cell r="AB352">
            <v>16.413665180532952</v>
          </cell>
          <cell r="AC352">
            <v>5.5326475540000004</v>
          </cell>
          <cell r="AD352">
            <v>17.003213540188604</v>
          </cell>
          <cell r="AE352">
            <v>5.7419249480000003</v>
          </cell>
          <cell r="AF352">
            <v>17.001737360326622</v>
          </cell>
          <cell r="AG352">
            <v>5.8222633229999996</v>
          </cell>
        </row>
        <row r="353">
          <cell r="B353" t="str">
            <v>WHITTLE LE WOODS</v>
          </cell>
          <cell r="C353">
            <v>17.5</v>
          </cell>
          <cell r="D353">
            <v>15.8</v>
          </cell>
          <cell r="E353">
            <v>21</v>
          </cell>
          <cell r="F353">
            <v>10.305758778936259</v>
          </cell>
          <cell r="G353">
            <v>2.8602007340000002</v>
          </cell>
          <cell r="H353">
            <v>10.361798508146046</v>
          </cell>
          <cell r="I353">
            <v>2.847224491</v>
          </cell>
          <cell r="J353">
            <v>10.652401243764722</v>
          </cell>
          <cell r="K353">
            <v>2.9173695030000002</v>
          </cell>
          <cell r="L353">
            <v>10.84753555700502</v>
          </cell>
          <cell r="M353">
            <v>2.9952781279999998</v>
          </cell>
          <cell r="N353">
            <v>11.066291636234036</v>
          </cell>
          <cell r="O353">
            <v>3.0908991509999999</v>
          </cell>
          <cell r="P353">
            <v>11.405808630628963</v>
          </cell>
          <cell r="Q353">
            <v>3.2094237529999998</v>
          </cell>
          <cell r="R353">
            <v>11.783323176137914</v>
          </cell>
          <cell r="S353">
            <v>3.3418942309999999</v>
          </cell>
          <cell r="T353">
            <v>12.16413646728601</v>
          </cell>
          <cell r="U353">
            <v>3.5050339620000002</v>
          </cell>
          <cell r="V353">
            <v>12.525073848277017</v>
          </cell>
          <cell r="W353">
            <v>3.687352379</v>
          </cell>
          <cell r="X353">
            <v>13.028435413436581</v>
          </cell>
          <cell r="Y353">
            <v>3.8974507909999998</v>
          </cell>
          <cell r="Z353">
            <v>15.276376279358121</v>
          </cell>
          <cell r="AA353">
            <v>4.9782407810000002</v>
          </cell>
          <cell r="AB353">
            <v>17.194811664961399</v>
          </cell>
          <cell r="AC353">
            <v>5.9208121079999998</v>
          </cell>
          <cell r="AD353">
            <v>17.979762424925497</v>
          </cell>
          <cell r="AE353">
            <v>6.4624437280000002</v>
          </cell>
          <cell r="AF353">
            <v>18.376944946605345</v>
          </cell>
          <cell r="AG353">
            <v>6.7917836620000003</v>
          </cell>
        </row>
        <row r="354">
          <cell r="B354" t="str">
            <v>WHITWORTH</v>
          </cell>
          <cell r="C354">
            <v>8</v>
          </cell>
          <cell r="D354">
            <v>7.3</v>
          </cell>
          <cell r="E354">
            <v>9.5</v>
          </cell>
          <cell r="F354">
            <v>3.7528708829774904</v>
          </cell>
          <cell r="G354">
            <v>0.57386893299999997</v>
          </cell>
          <cell r="H354">
            <v>3.6090192613770666</v>
          </cell>
          <cell r="I354">
            <v>0.57860305999999995</v>
          </cell>
          <cell r="J354">
            <v>3.6770832483073317</v>
          </cell>
          <cell r="K354">
            <v>0.59142530199999999</v>
          </cell>
          <cell r="L354">
            <v>3.7556816597712963</v>
          </cell>
          <cell r="M354">
            <v>0.60911331000000002</v>
          </cell>
          <cell r="N354">
            <v>3.751117860806783</v>
          </cell>
          <cell r="O354">
            <v>0.63306055900000002</v>
          </cell>
          <cell r="P354">
            <v>3.7894516421436029</v>
          </cell>
          <cell r="Q354">
            <v>0.666013945</v>
          </cell>
          <cell r="R354">
            <v>3.9014717093589066</v>
          </cell>
          <cell r="S354">
            <v>0.70271042100000003</v>
          </cell>
          <cell r="T354">
            <v>3.8763172703460649</v>
          </cell>
          <cell r="U354">
            <v>0.74822672000000001</v>
          </cell>
          <cell r="V354">
            <v>3.9389970546121016</v>
          </cell>
          <cell r="W354">
            <v>0.79992552100000003</v>
          </cell>
          <cell r="X354">
            <v>4.052324455202954</v>
          </cell>
          <cell r="Y354">
            <v>0.86259598599999998</v>
          </cell>
          <cell r="Z354">
            <v>4.5654378615546518</v>
          </cell>
          <cell r="AA354">
            <v>1.1202123580000001</v>
          </cell>
          <cell r="AB354">
            <v>4.9948858408068117</v>
          </cell>
          <cell r="AC354">
            <v>1.3456125640000001</v>
          </cell>
          <cell r="AD354">
            <v>5.118578740845364</v>
          </cell>
          <cell r="AE354">
            <v>1.4717857480000001</v>
          </cell>
          <cell r="AF354">
            <v>5.1128331137097902</v>
          </cell>
          <cell r="AG354">
            <v>1.532652908</v>
          </cell>
        </row>
        <row r="355">
          <cell r="B355" t="str">
            <v>WIGTON</v>
          </cell>
          <cell r="C355">
            <v>22.9</v>
          </cell>
          <cell r="D355">
            <v>20.5</v>
          </cell>
          <cell r="E355">
            <v>27</v>
          </cell>
          <cell r="F355">
            <v>22.096329294648466</v>
          </cell>
          <cell r="G355">
            <v>9.0378188030000004</v>
          </cell>
          <cell r="H355">
            <v>21.832631405605667</v>
          </cell>
          <cell r="I355">
            <v>8.8198790910000007</v>
          </cell>
          <cell r="J355">
            <v>21.971247711776833</v>
          </cell>
          <cell r="K355">
            <v>8.9398605789999994</v>
          </cell>
          <cell r="L355">
            <v>22.159449349183632</v>
          </cell>
          <cell r="M355">
            <v>9.0454455720000002</v>
          </cell>
          <cell r="N355">
            <v>22.428457288461985</v>
          </cell>
          <cell r="O355">
            <v>9.1621742430000008</v>
          </cell>
          <cell r="P355">
            <v>22.694026239089695</v>
          </cell>
          <cell r="Q355">
            <v>9.2947735609999995</v>
          </cell>
          <cell r="R355">
            <v>22.87467199918142</v>
          </cell>
          <cell r="S355">
            <v>9.4277764929999996</v>
          </cell>
          <cell r="T355">
            <v>23.20561647633259</v>
          </cell>
          <cell r="U355">
            <v>9.5904018959999995</v>
          </cell>
          <cell r="V355">
            <v>23.500615521211266</v>
          </cell>
          <cell r="W355">
            <v>9.7580926110000004</v>
          </cell>
          <cell r="X355">
            <v>23.846737988577985</v>
          </cell>
          <cell r="Y355">
            <v>9.943318605</v>
          </cell>
          <cell r="Z355">
            <v>26.174158868941582</v>
          </cell>
          <cell r="AA355">
            <v>10.90485441</v>
          </cell>
          <cell r="AB355">
            <v>29.291839235066188</v>
          </cell>
          <cell r="AC355">
            <v>11.729633740000001</v>
          </cell>
          <cell r="AD355">
            <v>30.209010624572045</v>
          </cell>
          <cell r="AE355">
            <v>12.047646650000001</v>
          </cell>
          <cell r="AF355">
            <v>30.43125295584791</v>
          </cell>
          <cell r="AG355">
            <v>12.117728100000001</v>
          </cell>
        </row>
        <row r="356">
          <cell r="B356" t="str">
            <v>WILLOW HEY</v>
          </cell>
          <cell r="C356">
            <v>22.9</v>
          </cell>
          <cell r="D356">
            <v>20.5</v>
          </cell>
          <cell r="E356">
            <v>27.5</v>
          </cell>
          <cell r="F356">
            <v>10.273367280867483</v>
          </cell>
          <cell r="G356">
            <v>4.1251214870000004</v>
          </cell>
          <cell r="H356">
            <v>10.100932178558267</v>
          </cell>
          <cell r="I356">
            <v>4.0498641190000004</v>
          </cell>
          <cell r="J356">
            <v>10.259830529715158</v>
          </cell>
          <cell r="K356">
            <v>4.1115408110000002</v>
          </cell>
          <cell r="L356">
            <v>10.419794167111624</v>
          </cell>
          <cell r="M356">
            <v>4.1677614099999998</v>
          </cell>
          <cell r="N356">
            <v>10.583476042675814</v>
          </cell>
          <cell r="O356">
            <v>4.2331881210000004</v>
          </cell>
          <cell r="P356">
            <v>10.778548031192059</v>
          </cell>
          <cell r="Q356">
            <v>4.3118683840000003</v>
          </cell>
          <cell r="R356">
            <v>10.94893861163442</v>
          </cell>
          <cell r="S356">
            <v>4.3968077010000002</v>
          </cell>
          <cell r="T356">
            <v>11.157747465832909</v>
          </cell>
          <cell r="U356">
            <v>4.4973863549999997</v>
          </cell>
          <cell r="V356">
            <v>11.357032061351424</v>
          </cell>
          <cell r="W356">
            <v>4.6080062530000001</v>
          </cell>
          <cell r="X356">
            <v>11.634896170216168</v>
          </cell>
          <cell r="Y356">
            <v>4.7300085129999996</v>
          </cell>
          <cell r="Z356">
            <v>12.979934721390523</v>
          </cell>
          <cell r="AA356">
            <v>5.306488753</v>
          </cell>
          <cell r="AB356">
            <v>14.707697610340542</v>
          </cell>
          <cell r="AC356">
            <v>5.7807089659999997</v>
          </cell>
          <cell r="AD356">
            <v>15.734763685966939</v>
          </cell>
          <cell r="AE356">
            <v>6.0169414640000003</v>
          </cell>
          <cell r="AF356">
            <v>16.440430028881799</v>
          </cell>
          <cell r="AG356">
            <v>6.1301312369999996</v>
          </cell>
        </row>
        <row r="357">
          <cell r="B357" t="str">
            <v>WILLOWBANK</v>
          </cell>
          <cell r="C357">
            <v>17.5</v>
          </cell>
          <cell r="D357">
            <v>15.8</v>
          </cell>
          <cell r="E357">
            <v>21</v>
          </cell>
          <cell r="F357">
            <v>13.892589494167794</v>
          </cell>
          <cell r="G357">
            <v>4.9575086730000004</v>
          </cell>
          <cell r="H357">
            <v>13.700605959649554</v>
          </cell>
          <cell r="I357">
            <v>4.8576749709999998</v>
          </cell>
          <cell r="J357">
            <v>13.975641294626035</v>
          </cell>
          <cell r="K357">
            <v>4.9404253909999998</v>
          </cell>
          <cell r="L357">
            <v>14.222676186120585</v>
          </cell>
          <cell r="M357">
            <v>5.01556201</v>
          </cell>
          <cell r="N357">
            <v>14.404474541437523</v>
          </cell>
          <cell r="O357">
            <v>5.0999029790000003</v>
          </cell>
          <cell r="P357">
            <v>14.627761832354434</v>
          </cell>
          <cell r="Q357">
            <v>5.19515672</v>
          </cell>
          <cell r="R357">
            <v>14.899320283617877</v>
          </cell>
          <cell r="S357">
            <v>5.2961091519999997</v>
          </cell>
          <cell r="T357">
            <v>15.077136929990104</v>
          </cell>
          <cell r="U357">
            <v>5.4122316430000001</v>
          </cell>
          <cell r="V357">
            <v>15.322371730749236</v>
          </cell>
          <cell r="W357">
            <v>5.538073603</v>
          </cell>
          <cell r="X357">
            <v>15.664522313686927</v>
          </cell>
          <cell r="Y357">
            <v>5.6779745479999999</v>
          </cell>
          <cell r="Z357">
            <v>17.127018646775767</v>
          </cell>
          <cell r="AA357">
            <v>6.3526068770000004</v>
          </cell>
          <cell r="AB357">
            <v>19.238439216666869</v>
          </cell>
          <cell r="AC357">
            <v>6.9261887130000002</v>
          </cell>
          <cell r="AD357">
            <v>20.655292033987926</v>
          </cell>
          <cell r="AE357">
            <v>7.2398115780000003</v>
          </cell>
          <cell r="AF357">
            <v>21.707680987978414</v>
          </cell>
          <cell r="AG357">
            <v>7.4049067339999999</v>
          </cell>
        </row>
        <row r="358">
          <cell r="B358" t="str">
            <v>WILLOWHOLME</v>
          </cell>
          <cell r="C358">
            <v>22.9</v>
          </cell>
          <cell r="D358">
            <v>20.5</v>
          </cell>
          <cell r="E358">
            <v>27</v>
          </cell>
          <cell r="F358">
            <v>10.347412419424355</v>
          </cell>
          <cell r="G358">
            <v>2.384904342</v>
          </cell>
          <cell r="H358">
            <v>10.14229495043721</v>
          </cell>
          <cell r="I358">
            <v>2.3904491659999998</v>
          </cell>
          <cell r="J358">
            <v>10.489905660421321</v>
          </cell>
          <cell r="K358">
            <v>2.443348147</v>
          </cell>
          <cell r="L358">
            <v>10.597804601557376</v>
          </cell>
          <cell r="M358">
            <v>2.5092362549999998</v>
          </cell>
          <cell r="N358">
            <v>10.756339994697873</v>
          </cell>
          <cell r="O358">
            <v>2.5971787059999998</v>
          </cell>
          <cell r="P358">
            <v>11.03169429094898</v>
          </cell>
          <cell r="Q358">
            <v>2.719514642</v>
          </cell>
          <cell r="R358">
            <v>11.245604214544803</v>
          </cell>
          <cell r="S358">
            <v>2.8576360520000001</v>
          </cell>
          <cell r="T358">
            <v>11.519610613324788</v>
          </cell>
          <cell r="U358">
            <v>3.0233895139999998</v>
          </cell>
          <cell r="V358">
            <v>11.781088940850561</v>
          </cell>
          <cell r="W358">
            <v>3.2166650360000002</v>
          </cell>
          <cell r="X358">
            <v>12.142879648109686</v>
          </cell>
          <cell r="Y358">
            <v>3.4222388050000001</v>
          </cell>
          <cell r="Z358">
            <v>13.708556286221523</v>
          </cell>
          <cell r="AA358">
            <v>4.4692832210000004</v>
          </cell>
          <cell r="AB358">
            <v>15.259110301043091</v>
          </cell>
          <cell r="AC358">
            <v>5.3970872510000003</v>
          </cell>
          <cell r="AD358">
            <v>15.927409330624471</v>
          </cell>
          <cell r="AE358">
            <v>5.8199701580000003</v>
          </cell>
          <cell r="AF358">
            <v>16.174556757905897</v>
          </cell>
          <cell r="AG358">
            <v>5.99207467</v>
          </cell>
        </row>
        <row r="359">
          <cell r="B359" t="str">
            <v>WILMSLOW</v>
          </cell>
          <cell r="C359">
            <v>17.5</v>
          </cell>
          <cell r="D359">
            <v>15.8</v>
          </cell>
          <cell r="E359">
            <v>21</v>
          </cell>
          <cell r="F359">
            <v>12.466774208428046</v>
          </cell>
          <cell r="G359">
            <v>3.9012811269999998</v>
          </cell>
          <cell r="H359">
            <v>12.38020027862389</v>
          </cell>
          <cell r="I359">
            <v>3.8380084330000002</v>
          </cell>
          <cell r="J359">
            <v>12.498722739736648</v>
          </cell>
          <cell r="K359">
            <v>3.903853759</v>
          </cell>
          <cell r="L359">
            <v>12.664481774773082</v>
          </cell>
          <cell r="M359">
            <v>3.969341064</v>
          </cell>
          <cell r="N359">
            <v>12.838558755125257</v>
          </cell>
          <cell r="O359">
            <v>4.0466162700000003</v>
          </cell>
          <cell r="P359">
            <v>13.067809877345688</v>
          </cell>
          <cell r="Q359">
            <v>4.1393798479999999</v>
          </cell>
          <cell r="R359">
            <v>13.303498931265771</v>
          </cell>
          <cell r="S359">
            <v>4.2397592489999996</v>
          </cell>
          <cell r="T359">
            <v>13.590584105749857</v>
          </cell>
          <cell r="U359">
            <v>4.3596602320000004</v>
          </cell>
          <cell r="V359">
            <v>13.866028867991236</v>
          </cell>
          <cell r="W359">
            <v>4.4916120050000004</v>
          </cell>
          <cell r="X359">
            <v>14.205156237102342</v>
          </cell>
          <cell r="Y359">
            <v>4.6401233199999998</v>
          </cell>
          <cell r="Z359">
            <v>15.667894748635858</v>
          </cell>
          <cell r="AA359">
            <v>5.373424558</v>
          </cell>
          <cell r="AB359">
            <v>17.034440750098987</v>
          </cell>
          <cell r="AC359">
            <v>5.9928882899999998</v>
          </cell>
          <cell r="AD359">
            <v>17.641515692148907</v>
          </cell>
          <cell r="AE359">
            <v>6.3250748999999997</v>
          </cell>
          <cell r="AF359">
            <v>17.973621988554875</v>
          </cell>
          <cell r="AG359">
            <v>6.507137363</v>
          </cell>
        </row>
        <row r="360">
          <cell r="B360" t="str">
            <v>WINDERMERE</v>
          </cell>
          <cell r="C360">
            <v>20.5</v>
          </cell>
          <cell r="D360">
            <v>18</v>
          </cell>
          <cell r="E360">
            <v>27</v>
          </cell>
          <cell r="F360">
            <v>13.215719414739782</v>
          </cell>
          <cell r="G360">
            <v>2.3637087339999998</v>
          </cell>
          <cell r="H360">
            <v>13.202225355459303</v>
          </cell>
          <cell r="I360">
            <v>2.385785415</v>
          </cell>
          <cell r="J360">
            <v>13.525703341203002</v>
          </cell>
          <cell r="K360">
            <v>2.4322353890000001</v>
          </cell>
          <cell r="L360">
            <v>13.712198023692709</v>
          </cell>
          <cell r="M360">
            <v>2.4905324389999999</v>
          </cell>
          <cell r="N360">
            <v>13.915496797556365</v>
          </cell>
          <cell r="O360">
            <v>2.5651339449999999</v>
          </cell>
          <cell r="P360">
            <v>14.248306506520231</v>
          </cell>
          <cell r="Q360">
            <v>2.659025175</v>
          </cell>
          <cell r="R360">
            <v>14.545950888206283</v>
          </cell>
          <cell r="S360">
            <v>2.764335059</v>
          </cell>
          <cell r="T360">
            <v>14.900508150959347</v>
          </cell>
          <cell r="U360">
            <v>2.8952236560000002</v>
          </cell>
          <cell r="V360">
            <v>15.201310214878227</v>
          </cell>
          <cell r="W360">
            <v>3.0405134290000002</v>
          </cell>
          <cell r="X360">
            <v>15.632648532390155</v>
          </cell>
          <cell r="Y360">
            <v>3.205919491</v>
          </cell>
          <cell r="Z360">
            <v>17.657234858386452</v>
          </cell>
          <cell r="AA360">
            <v>4.0087750020000001</v>
          </cell>
          <cell r="AB360">
            <v>20.542024997588001</v>
          </cell>
          <cell r="AC360">
            <v>4.7019429150000001</v>
          </cell>
          <cell r="AD360">
            <v>22.150587594775594</v>
          </cell>
          <cell r="AE360">
            <v>5.0726058600000004</v>
          </cell>
          <cell r="AF360">
            <v>23.151343643488566</v>
          </cell>
          <cell r="AG360">
            <v>5.2731579159999997</v>
          </cell>
        </row>
        <row r="361">
          <cell r="B361" t="str">
            <v>WINIFRED RD</v>
          </cell>
          <cell r="C361">
            <v>17.5</v>
          </cell>
          <cell r="D361">
            <v>15.8</v>
          </cell>
          <cell r="E361">
            <v>21</v>
          </cell>
          <cell r="F361">
            <v>11.764271780480557</v>
          </cell>
          <cell r="G361">
            <v>2.6907319260000002</v>
          </cell>
          <cell r="H361">
            <v>11.622713359670627</v>
          </cell>
          <cell r="I361">
            <v>2.6895030480000002</v>
          </cell>
          <cell r="J361">
            <v>11.705204191945242</v>
          </cell>
          <cell r="K361">
            <v>2.7422582750000002</v>
          </cell>
          <cell r="L361">
            <v>11.983078116142952</v>
          </cell>
          <cell r="M361">
            <v>2.807371098</v>
          </cell>
          <cell r="N361">
            <v>12.267762458603007</v>
          </cell>
          <cell r="O361">
            <v>2.8927066699999999</v>
          </cell>
          <cell r="P361">
            <v>12.463602260675264</v>
          </cell>
          <cell r="Q361">
            <v>3.004092542</v>
          </cell>
          <cell r="R361">
            <v>12.706951744261481</v>
          </cell>
          <cell r="S361">
            <v>3.131911031</v>
          </cell>
          <cell r="T361">
            <v>13.090906228516959</v>
          </cell>
          <cell r="U361">
            <v>3.2925413840000002</v>
          </cell>
          <cell r="V361">
            <v>13.484595908962932</v>
          </cell>
          <cell r="W361">
            <v>3.4751781080000002</v>
          </cell>
          <cell r="X361">
            <v>13.937732838149476</v>
          </cell>
          <cell r="Y361">
            <v>3.6867439260000001</v>
          </cell>
          <cell r="Z361">
            <v>15.83485070924314</v>
          </cell>
          <cell r="AA361">
            <v>4.7524414530000003</v>
          </cell>
          <cell r="AB361">
            <v>17.631300436110287</v>
          </cell>
          <cell r="AC361">
            <v>5.4858752620000004</v>
          </cell>
          <cell r="AD361">
            <v>18.47395198152973</v>
          </cell>
          <cell r="AE361">
            <v>5.828978566</v>
          </cell>
          <cell r="AF361">
            <v>18.893483288835547</v>
          </cell>
          <cell r="AG361">
            <v>6.0188616340000003</v>
          </cell>
        </row>
        <row r="362">
          <cell r="B362" t="str">
            <v>WITHINGTON</v>
          </cell>
          <cell r="C362">
            <v>17.5</v>
          </cell>
          <cell r="D362">
            <v>15.8</v>
          </cell>
          <cell r="E362">
            <v>21</v>
          </cell>
          <cell r="F362">
            <v>14.534933028194462</v>
          </cell>
          <cell r="G362">
            <v>3.6797157789999999</v>
          </cell>
          <cell r="H362">
            <v>14.439490189943285</v>
          </cell>
          <cell r="I362">
            <v>3.6537489019999998</v>
          </cell>
          <cell r="J362">
            <v>14.719436673486973</v>
          </cell>
          <cell r="K362">
            <v>3.7299665279999998</v>
          </cell>
          <cell r="L362">
            <v>14.987385064387825</v>
          </cell>
          <cell r="M362">
            <v>3.815517115</v>
          </cell>
          <cell r="N362">
            <v>15.346398695263126</v>
          </cell>
          <cell r="O362">
            <v>3.9220370770000001</v>
          </cell>
          <cell r="P362">
            <v>15.724366209040094</v>
          </cell>
          <cell r="Q362">
            <v>4.0565096199999999</v>
          </cell>
          <cell r="R362">
            <v>16.150264547204817</v>
          </cell>
          <cell r="S362">
            <v>4.2073399939999998</v>
          </cell>
          <cell r="T362">
            <v>16.636030702904485</v>
          </cell>
          <cell r="U362">
            <v>4.3895244460000002</v>
          </cell>
          <cell r="V362">
            <v>17.129042189888125</v>
          </cell>
          <cell r="W362">
            <v>4.5944687579999997</v>
          </cell>
          <cell r="X362">
            <v>17.711419761402198</v>
          </cell>
          <cell r="Y362">
            <v>4.8297331489999999</v>
          </cell>
          <cell r="Z362">
            <v>20.388080784610715</v>
          </cell>
          <cell r="AA362">
            <v>6.02590219</v>
          </cell>
          <cell r="AB362">
            <v>22.718984823340932</v>
          </cell>
          <cell r="AC362">
            <v>7.031058507</v>
          </cell>
          <cell r="AD362">
            <v>23.885888327327415</v>
          </cell>
          <cell r="AE362">
            <v>7.6124099879999996</v>
          </cell>
          <cell r="AF362">
            <v>24.584275541832675</v>
          </cell>
          <cell r="AG362">
            <v>7.9720626699999997</v>
          </cell>
        </row>
        <row r="363">
          <cell r="B363" t="str">
            <v>WITHYFOLD DRIVE</v>
          </cell>
          <cell r="C363">
            <v>35</v>
          </cell>
          <cell r="D363">
            <v>31.6</v>
          </cell>
          <cell r="E363">
            <v>42</v>
          </cell>
          <cell r="F363">
            <v>18.185257705367459</v>
          </cell>
          <cell r="G363">
            <v>4.5482952619999999</v>
          </cell>
          <cell r="H363">
            <v>18.079183729584784</v>
          </cell>
          <cell r="I363">
            <v>4.5301303749999997</v>
          </cell>
          <cell r="J363">
            <v>18.313151612283995</v>
          </cell>
          <cell r="K363">
            <v>4.6085845169999997</v>
          </cell>
          <cell r="L363">
            <v>18.591859529447962</v>
          </cell>
          <cell r="M363">
            <v>4.7018459139999997</v>
          </cell>
          <cell r="N363">
            <v>18.906509722092977</v>
          </cell>
          <cell r="O363">
            <v>4.8200264160000001</v>
          </cell>
          <cell r="P363">
            <v>19.297961916030097</v>
          </cell>
          <cell r="Q363">
            <v>4.9695970640000002</v>
          </cell>
          <cell r="R363">
            <v>19.657870476661245</v>
          </cell>
          <cell r="S363">
            <v>5.1367487089999999</v>
          </cell>
          <cell r="T363">
            <v>20.062917323625189</v>
          </cell>
          <cell r="U363">
            <v>5.343998429</v>
          </cell>
          <cell r="V363">
            <v>20.641472418521012</v>
          </cell>
          <cell r="W363">
            <v>5.5758780669999997</v>
          </cell>
          <cell r="X363">
            <v>21.207665066593009</v>
          </cell>
          <cell r="Y363">
            <v>5.8401807479999999</v>
          </cell>
          <cell r="Z363">
            <v>24.342929768879721</v>
          </cell>
          <cell r="AA363">
            <v>7.1606928390000002</v>
          </cell>
          <cell r="AB363">
            <v>26.844889231341607</v>
          </cell>
          <cell r="AC363">
            <v>8.287211353</v>
          </cell>
          <cell r="AD363">
            <v>27.838998647526015</v>
          </cell>
          <cell r="AE363">
            <v>8.8989516640000002</v>
          </cell>
          <cell r="AF363">
            <v>28.503059154358883</v>
          </cell>
          <cell r="AG363">
            <v>9.2574334070000006</v>
          </cell>
        </row>
        <row r="364">
          <cell r="B364" t="str">
            <v>WOODBINE ST</v>
          </cell>
          <cell r="C364">
            <v>17.5</v>
          </cell>
          <cell r="D364">
            <v>15.8</v>
          </cell>
          <cell r="E364">
            <v>21</v>
          </cell>
          <cell r="F364">
            <v>11.075194441119832</v>
          </cell>
          <cell r="G364">
            <v>2.1036904019999998</v>
          </cell>
          <cell r="H364">
            <v>10.960689833767699</v>
          </cell>
          <cell r="I364">
            <v>2.1324638990000002</v>
          </cell>
          <cell r="J364">
            <v>11.088726025252033</v>
          </cell>
          <cell r="K364">
            <v>2.2004766920000001</v>
          </cell>
          <cell r="L364">
            <v>11.238444972818062</v>
          </cell>
          <cell r="M364">
            <v>2.2862714450000001</v>
          </cell>
          <cell r="N364">
            <v>11.388287691786754</v>
          </cell>
          <cell r="O364">
            <v>2.3943057310000002</v>
          </cell>
          <cell r="P364">
            <v>11.597619930555322</v>
          </cell>
          <cell r="Q364">
            <v>2.5348528379999999</v>
          </cell>
          <cell r="R364">
            <v>11.776498005667927</v>
          </cell>
          <cell r="S364">
            <v>2.6873497249999998</v>
          </cell>
          <cell r="T364">
            <v>12.059141157146053</v>
          </cell>
          <cell r="U364">
            <v>2.8738039290000001</v>
          </cell>
          <cell r="V364">
            <v>12.25097385819034</v>
          </cell>
          <cell r="W364">
            <v>3.0777644319999999</v>
          </cell>
          <cell r="X364">
            <v>12.513352274152323</v>
          </cell>
          <cell r="Y364">
            <v>3.252242485</v>
          </cell>
          <cell r="Z364">
            <v>13.62409170952219</v>
          </cell>
          <cell r="AA364">
            <v>4.1793454280000004</v>
          </cell>
          <cell r="AB364">
            <v>14.791656684802861</v>
          </cell>
          <cell r="AC364">
            <v>4.9733689749999996</v>
          </cell>
          <cell r="AD364">
            <v>15.456457666698769</v>
          </cell>
          <cell r="AE364">
            <v>5.4184127269999998</v>
          </cell>
          <cell r="AF364">
            <v>15.895407663501439</v>
          </cell>
          <cell r="AG364">
            <v>5.6272359569999999</v>
          </cell>
        </row>
        <row r="365">
          <cell r="B365" t="str">
            <v>WOODFIELD RD</v>
          </cell>
          <cell r="C365">
            <v>22.9</v>
          </cell>
          <cell r="D365">
            <v>20.5</v>
          </cell>
          <cell r="E365">
            <v>27.5</v>
          </cell>
          <cell r="F365">
            <v>15.844260428940389</v>
          </cell>
          <cell r="G365">
            <v>5.1874711400000004</v>
          </cell>
          <cell r="H365">
            <v>15.903589331682227</v>
          </cell>
          <cell r="I365">
            <v>5.1491426779999996</v>
          </cell>
          <cell r="J365">
            <v>16.467736667491828</v>
          </cell>
          <cell r="K365">
            <v>5.2727425930000003</v>
          </cell>
          <cell r="L365">
            <v>16.826290444142195</v>
          </cell>
          <cell r="M365">
            <v>5.4000684850000003</v>
          </cell>
          <cell r="N365">
            <v>17.180328328023066</v>
          </cell>
          <cell r="O365">
            <v>5.5478717729999998</v>
          </cell>
          <cell r="P365">
            <v>17.661249448980527</v>
          </cell>
          <cell r="Q365">
            <v>5.7238544500000001</v>
          </cell>
          <cell r="R365">
            <v>18.220183800884797</v>
          </cell>
          <cell r="S365">
            <v>5.9140844320000001</v>
          </cell>
          <cell r="T365">
            <v>18.804657609705146</v>
          </cell>
          <cell r="U365">
            <v>6.1409076450000004</v>
          </cell>
          <cell r="V365">
            <v>19.406027668182539</v>
          </cell>
          <cell r="W365">
            <v>6.388406249</v>
          </cell>
          <cell r="X365">
            <v>20.129614975602138</v>
          </cell>
          <cell r="Y365">
            <v>6.6678424590000001</v>
          </cell>
          <cell r="Z365">
            <v>23.527442283733805</v>
          </cell>
          <cell r="AA365">
            <v>8.068836782</v>
          </cell>
          <cell r="AB365">
            <v>26.632789818485371</v>
          </cell>
          <cell r="AC365">
            <v>9.2645828740000002</v>
          </cell>
          <cell r="AD365">
            <v>28.259845339593944</v>
          </cell>
          <cell r="AE365">
            <v>9.9393651609999996</v>
          </cell>
          <cell r="AF365">
            <v>29.286161156029721</v>
          </cell>
          <cell r="AG365">
            <v>10.342213449999999</v>
          </cell>
        </row>
        <row r="366">
          <cell r="B366" t="str">
            <v>WOODHILL LANE</v>
          </cell>
          <cell r="C366">
            <v>9</v>
          </cell>
          <cell r="D366">
            <v>9</v>
          </cell>
          <cell r="E366">
            <v>10</v>
          </cell>
          <cell r="F366">
            <v>8.3935916325342639</v>
          </cell>
          <cell r="G366">
            <v>2.0601509619999998</v>
          </cell>
          <cell r="H366">
            <v>8.2957092575472018</v>
          </cell>
          <cell r="I366">
            <v>2.0498230639999999</v>
          </cell>
          <cell r="J366">
            <v>8.4615555471948287</v>
          </cell>
          <cell r="K366">
            <v>2.0907806120000001</v>
          </cell>
          <cell r="L366">
            <v>8.6182541304743712</v>
          </cell>
          <cell r="M366">
            <v>2.1349879930000002</v>
          </cell>
          <cell r="N366">
            <v>8.7759428099332641</v>
          </cell>
          <cell r="O366">
            <v>2.1884627270000001</v>
          </cell>
          <cell r="P366">
            <v>8.9596063304630142</v>
          </cell>
          <cell r="Q366">
            <v>2.2512116369999999</v>
          </cell>
          <cell r="R366">
            <v>9.1669294987784689</v>
          </cell>
          <cell r="S366">
            <v>2.318767571</v>
          </cell>
          <cell r="T366">
            <v>9.3654411799592197</v>
          </cell>
          <cell r="U366">
            <v>2.3983347290000001</v>
          </cell>
          <cell r="V366">
            <v>9.5715863943430026</v>
          </cell>
          <cell r="W366">
            <v>2.4830266139999999</v>
          </cell>
          <cell r="X366">
            <v>9.7868500239454388</v>
          </cell>
          <cell r="Y366">
            <v>2.5755077019999999</v>
          </cell>
          <cell r="Z366">
            <v>11.143262101077386</v>
          </cell>
          <cell r="AA366">
            <v>2.9649152110000001</v>
          </cell>
          <cell r="AB366">
            <v>13.051122094593618</v>
          </cell>
          <cell r="AC366">
            <v>3.2649811400000002</v>
          </cell>
          <cell r="AD366">
            <v>14.37275797101576</v>
          </cell>
          <cell r="AE366">
            <v>3.414737106</v>
          </cell>
          <cell r="AF366">
            <v>14.660486857138238</v>
          </cell>
          <cell r="AG366">
            <v>3.4879017320000001</v>
          </cell>
        </row>
        <row r="367">
          <cell r="B367" t="str">
            <v>WOODHOUSE PARK</v>
          </cell>
          <cell r="C367">
            <v>17.5</v>
          </cell>
          <cell r="D367">
            <v>15.8</v>
          </cell>
          <cell r="E367">
            <v>21</v>
          </cell>
          <cell r="F367">
            <v>11.440480696720661</v>
          </cell>
          <cell r="G367">
            <v>4.1421511000000004</v>
          </cell>
          <cell r="H367">
            <v>11.37347991179398</v>
          </cell>
          <cell r="I367">
            <v>4.083328775</v>
          </cell>
          <cell r="J367">
            <v>11.49487049363716</v>
          </cell>
          <cell r="K367">
            <v>4.1598706569999999</v>
          </cell>
          <cell r="L367">
            <v>11.675745516142284</v>
          </cell>
          <cell r="M367">
            <v>4.2353143830000004</v>
          </cell>
          <cell r="N367">
            <v>11.859392054640233</v>
          </cell>
          <cell r="O367">
            <v>4.3234066840000001</v>
          </cell>
          <cell r="P367">
            <v>12.111106819328112</v>
          </cell>
          <cell r="Q367">
            <v>4.4269002630000003</v>
          </cell>
          <cell r="R367">
            <v>12.369853369071944</v>
          </cell>
          <cell r="S367">
            <v>4.5386185140000004</v>
          </cell>
          <cell r="T367">
            <v>12.683239710837219</v>
          </cell>
          <cell r="U367">
            <v>4.6680427809999996</v>
          </cell>
          <cell r="V367">
            <v>12.967917904352163</v>
          </cell>
          <cell r="W367">
            <v>4.8087085170000003</v>
          </cell>
          <cell r="X367">
            <v>13.338630629455018</v>
          </cell>
          <cell r="Y367">
            <v>4.9643743569999996</v>
          </cell>
          <cell r="Z367">
            <v>14.916338146674677</v>
          </cell>
          <cell r="AA367">
            <v>5.7281716500000002</v>
          </cell>
          <cell r="AB367">
            <v>16.376036558615063</v>
          </cell>
          <cell r="AC367">
            <v>6.3667389490000001</v>
          </cell>
          <cell r="AD367">
            <v>17.299820601706337</v>
          </cell>
          <cell r="AE367">
            <v>6.7399514859999998</v>
          </cell>
          <cell r="AF367">
            <v>17.938195397253743</v>
          </cell>
          <cell r="AG367">
            <v>6.9644203469999999</v>
          </cell>
        </row>
        <row r="368">
          <cell r="B368" t="str">
            <v>WOODLEY</v>
          </cell>
          <cell r="C368">
            <v>22.9</v>
          </cell>
          <cell r="D368">
            <v>20.5</v>
          </cell>
          <cell r="E368">
            <v>27.5</v>
          </cell>
          <cell r="F368">
            <v>12.769010976660153</v>
          </cell>
          <cell r="G368">
            <v>5.894740219</v>
          </cell>
          <cell r="H368">
            <v>12.706422028442155</v>
          </cell>
          <cell r="I368">
            <v>5.7891317769999997</v>
          </cell>
          <cell r="J368">
            <v>12.690300403310411</v>
          </cell>
          <cell r="K368">
            <v>5.8536105320000003</v>
          </cell>
          <cell r="L368">
            <v>12.969233353830587</v>
          </cell>
          <cell r="M368">
            <v>5.9097813329999997</v>
          </cell>
          <cell r="N368">
            <v>13.099650154070421</v>
          </cell>
          <cell r="O368">
            <v>5.9761577470000002</v>
          </cell>
          <cell r="P368">
            <v>13.228223102970027</v>
          </cell>
          <cell r="Q368">
            <v>6.0541906320000001</v>
          </cell>
          <cell r="R368">
            <v>13.364332799956221</v>
          </cell>
          <cell r="S368">
            <v>6.1370142640000003</v>
          </cell>
          <cell r="T368">
            <v>13.541149775438605</v>
          </cell>
          <cell r="U368">
            <v>6.2312193770000004</v>
          </cell>
          <cell r="V368">
            <v>13.64391495235644</v>
          </cell>
          <cell r="W368">
            <v>6.3336402310000004</v>
          </cell>
          <cell r="X368">
            <v>13.794388136091666</v>
          </cell>
          <cell r="Y368">
            <v>6.4492132309999999</v>
          </cell>
          <cell r="Z368">
            <v>14.451048129663894</v>
          </cell>
          <cell r="AA368">
            <v>6.9751558500000002</v>
          </cell>
          <cell r="AB368">
            <v>15.604014931001888</v>
          </cell>
          <cell r="AC368">
            <v>7.384470125</v>
          </cell>
          <cell r="AD368">
            <v>16.910701214114852</v>
          </cell>
          <cell r="AE368">
            <v>7.5905211440000002</v>
          </cell>
          <cell r="AF368">
            <v>18.015067937331132</v>
          </cell>
          <cell r="AG368">
            <v>7.683166462</v>
          </cell>
        </row>
        <row r="369">
          <cell r="B369" t="str">
            <v>WOOLFOLD</v>
          </cell>
          <cell r="C369">
            <v>22.9</v>
          </cell>
          <cell r="D369">
            <v>20.5</v>
          </cell>
          <cell r="E369">
            <v>27</v>
          </cell>
          <cell r="F369">
            <v>11.696200954819689</v>
          </cell>
          <cell r="G369">
            <v>1.9834401909999999</v>
          </cell>
          <cell r="H369">
            <v>11.449325339664005</v>
          </cell>
          <cell r="I369">
            <v>1.9643884460000001</v>
          </cell>
          <cell r="J369">
            <v>11.737368356235274</v>
          </cell>
          <cell r="K369">
            <v>2.018514428</v>
          </cell>
          <cell r="L369">
            <v>11.959820756041241</v>
          </cell>
          <cell r="M369">
            <v>2.0826082499999998</v>
          </cell>
          <cell r="N369">
            <v>12.208302550298681</v>
          </cell>
          <cell r="O369">
            <v>2.1624403210000001</v>
          </cell>
          <cell r="P369">
            <v>12.435477258847747</v>
          </cell>
          <cell r="Q369">
            <v>2.264533916</v>
          </cell>
          <cell r="R369">
            <v>12.792513082326133</v>
          </cell>
          <cell r="S369">
            <v>2.3814121400000001</v>
          </cell>
          <cell r="T369">
            <v>13.100843927396427</v>
          </cell>
          <cell r="U369">
            <v>2.5299339999999999</v>
          </cell>
          <cell r="V369">
            <v>13.390013393373236</v>
          </cell>
          <cell r="W369">
            <v>2.69924505</v>
          </cell>
          <cell r="X369">
            <v>13.816083017838736</v>
          </cell>
          <cell r="Y369">
            <v>2.8950130330000001</v>
          </cell>
          <cell r="Z369">
            <v>15.487893155186089</v>
          </cell>
          <cell r="AA369">
            <v>3.934269826</v>
          </cell>
          <cell r="AB369">
            <v>16.721678004358424</v>
          </cell>
          <cell r="AC369">
            <v>4.8606931910000002</v>
          </cell>
          <cell r="AD369">
            <v>17.156316701533278</v>
          </cell>
          <cell r="AE369">
            <v>5.20046915</v>
          </cell>
          <cell r="AF369">
            <v>17.033482736092374</v>
          </cell>
          <cell r="AG369">
            <v>5.3796825840000002</v>
          </cell>
        </row>
        <row r="370">
          <cell r="B370" t="str">
            <v>WORDSWORTH ST</v>
          </cell>
          <cell r="C370">
            <v>22.9</v>
          </cell>
          <cell r="D370">
            <v>20.5</v>
          </cell>
          <cell r="E370">
            <v>27.5</v>
          </cell>
          <cell r="F370">
            <v>12.696890048767521</v>
          </cell>
          <cell r="G370">
            <v>3.7782382839999999</v>
          </cell>
          <cell r="H370">
            <v>12.561786961297258</v>
          </cell>
          <cell r="I370">
            <v>3.7417942989999999</v>
          </cell>
          <cell r="J370">
            <v>12.786813881327591</v>
          </cell>
          <cell r="K370">
            <v>3.8049036699999998</v>
          </cell>
          <cell r="L370">
            <v>13.023077637538227</v>
          </cell>
          <cell r="M370">
            <v>3.8803837419999998</v>
          </cell>
          <cell r="N370">
            <v>13.294002082112893</v>
          </cell>
          <cell r="O370">
            <v>3.9789702189999998</v>
          </cell>
          <cell r="P370">
            <v>13.578406791631309</v>
          </cell>
          <cell r="Q370">
            <v>4.1056541800000002</v>
          </cell>
          <cell r="R370">
            <v>13.931313563782522</v>
          </cell>
          <cell r="S370">
            <v>4.2518150449999998</v>
          </cell>
          <cell r="T370">
            <v>14.304064099681447</v>
          </cell>
          <cell r="U370">
            <v>4.4379304299999998</v>
          </cell>
          <cell r="V370">
            <v>14.611607172340156</v>
          </cell>
          <cell r="W370">
            <v>4.6498285700000004</v>
          </cell>
          <cell r="X370">
            <v>15.135241970183644</v>
          </cell>
          <cell r="Y370">
            <v>4.8952453990000002</v>
          </cell>
          <cell r="Z370">
            <v>17.419020432141586</v>
          </cell>
          <cell r="AA370">
            <v>6.1784918969999998</v>
          </cell>
          <cell r="AB370">
            <v>19.34071746749153</v>
          </cell>
          <cell r="AC370">
            <v>7.0107325249999999</v>
          </cell>
          <cell r="AD370">
            <v>20.098948083126835</v>
          </cell>
          <cell r="AE370">
            <v>7.3072442520000003</v>
          </cell>
          <cell r="AF370">
            <v>20.291811937160027</v>
          </cell>
          <cell r="AG370">
            <v>7.4582355439999999</v>
          </cell>
        </row>
        <row r="371">
          <cell r="B371" t="str">
            <v>WORSLEY MESNES</v>
          </cell>
          <cell r="C371">
            <v>22.9</v>
          </cell>
          <cell r="D371">
            <v>20.5</v>
          </cell>
          <cell r="E371">
            <v>27.5</v>
          </cell>
          <cell r="F371">
            <v>9.1833325645449619</v>
          </cell>
          <cell r="G371">
            <v>1.6439842090000001</v>
          </cell>
          <cell r="H371">
            <v>9.125624446954248</v>
          </cell>
          <cell r="I371">
            <v>1.6479155139999999</v>
          </cell>
          <cell r="J371">
            <v>9.2512737141015755</v>
          </cell>
          <cell r="K371">
            <v>1.686885357</v>
          </cell>
          <cell r="L371">
            <v>9.3960910964598039</v>
          </cell>
          <cell r="M371">
            <v>1.737372777</v>
          </cell>
          <cell r="N371">
            <v>10.408251855232521</v>
          </cell>
          <cell r="O371">
            <v>1.8056273060000001</v>
          </cell>
          <cell r="P371">
            <v>11.476046310710787</v>
          </cell>
          <cell r="Q371">
            <v>1.8985038759999999</v>
          </cell>
          <cell r="R371">
            <v>13.769846507030666</v>
          </cell>
          <cell r="S371">
            <v>2.007218323</v>
          </cell>
          <cell r="T371">
            <v>16.120815047282921</v>
          </cell>
          <cell r="U371">
            <v>2.1470232779999998</v>
          </cell>
          <cell r="V371">
            <v>17.663366875207792</v>
          </cell>
          <cell r="W371">
            <v>2.3080835660000001</v>
          </cell>
          <cell r="X371">
            <v>19.255032346973366</v>
          </cell>
          <cell r="Y371">
            <v>2.4948017290000002</v>
          </cell>
          <cell r="Z371">
            <v>21.799677590902519</v>
          </cell>
          <cell r="AA371">
            <v>3.3186811189999998</v>
          </cell>
          <cell r="AB371">
            <v>23.11021117251045</v>
          </cell>
          <cell r="AC371">
            <v>3.7817818239999998</v>
          </cell>
          <cell r="AD371">
            <v>23.522978720775825</v>
          </cell>
          <cell r="AE371">
            <v>3.9960955450000002</v>
          </cell>
          <cell r="AF371">
            <v>23.540439808479718</v>
          </cell>
          <cell r="AG371">
            <v>4.0975499390000003</v>
          </cell>
        </row>
        <row r="372">
          <cell r="B372" t="str">
            <v>WRIGHTINGTON</v>
          </cell>
          <cell r="C372">
            <v>22.9</v>
          </cell>
          <cell r="D372">
            <v>20.5</v>
          </cell>
          <cell r="E372">
            <v>27.5</v>
          </cell>
          <cell r="F372">
            <v>11.247696713132381</v>
          </cell>
          <cell r="G372">
            <v>2.9745066759999998</v>
          </cell>
          <cell r="H372">
            <v>11.345265853739484</v>
          </cell>
          <cell r="I372">
            <v>2.9695206299999999</v>
          </cell>
          <cell r="J372">
            <v>11.732176113528302</v>
          </cell>
          <cell r="K372">
            <v>3.0529862240000001</v>
          </cell>
          <cell r="L372">
            <v>12.00264522376278</v>
          </cell>
          <cell r="M372">
            <v>3.1468095539999998</v>
          </cell>
          <cell r="N372">
            <v>12.306814441820418</v>
          </cell>
          <cell r="O372">
            <v>3.2601102470000001</v>
          </cell>
          <cell r="P372">
            <v>12.737240559384899</v>
          </cell>
          <cell r="Q372">
            <v>3.3998170760000002</v>
          </cell>
          <cell r="R372">
            <v>13.189100898017776</v>
          </cell>
          <cell r="S372">
            <v>3.5546204229999998</v>
          </cell>
          <cell r="T372">
            <v>13.668456701941174</v>
          </cell>
          <cell r="U372">
            <v>3.7445532799999999</v>
          </cell>
          <cell r="V372">
            <v>14.132045078309176</v>
          </cell>
          <cell r="W372">
            <v>3.9544941429999998</v>
          </cell>
          <cell r="X372">
            <v>14.729451162372124</v>
          </cell>
          <cell r="Y372">
            <v>4.1924057440000002</v>
          </cell>
          <cell r="Z372">
            <v>17.794322743327719</v>
          </cell>
          <cell r="AA372">
            <v>5.4363254029999997</v>
          </cell>
          <cell r="AB372">
            <v>20.58920003347604</v>
          </cell>
          <cell r="AC372">
            <v>6.5324770110000001</v>
          </cell>
          <cell r="AD372">
            <v>21.727406726308757</v>
          </cell>
          <cell r="AE372">
            <v>7.1409444139999998</v>
          </cell>
          <cell r="AF372">
            <v>22.168635033158417</v>
          </cell>
          <cell r="AG372">
            <v>7.4944861510000003</v>
          </cell>
        </row>
        <row r="373">
          <cell r="B373" t="str">
            <v>YEALAND</v>
          </cell>
          <cell r="C373">
            <v>4</v>
          </cell>
          <cell r="D373">
            <v>4</v>
          </cell>
          <cell r="E373">
            <v>12</v>
          </cell>
          <cell r="F373">
            <v>3.2556222302186848</v>
          </cell>
          <cell r="G373">
            <v>0.60192507699999998</v>
          </cell>
          <cell r="H373">
            <v>3.176559568924175</v>
          </cell>
          <cell r="I373">
            <v>0.60342786199999998</v>
          </cell>
          <cell r="J373">
            <v>3.2404632018907273</v>
          </cell>
          <cell r="K373">
            <v>0.62182803499999995</v>
          </cell>
          <cell r="L373">
            <v>3.2744694203385771</v>
          </cell>
          <cell r="M373">
            <v>0.64340751900000004</v>
          </cell>
          <cell r="N373">
            <v>3.3086920819846504</v>
          </cell>
          <cell r="O373">
            <v>0.66958298999999999</v>
          </cell>
          <cell r="P373">
            <v>3.3478464158320365</v>
          </cell>
          <cell r="Q373">
            <v>0.70173230399999997</v>
          </cell>
          <cell r="R373">
            <v>3.4351001969274368</v>
          </cell>
          <cell r="S373">
            <v>0.73577070600000005</v>
          </cell>
          <cell r="T373">
            <v>3.4971814764976479</v>
          </cell>
          <cell r="U373">
            <v>0.77720477499999996</v>
          </cell>
          <cell r="V373">
            <v>3.5361196778880575</v>
          </cell>
          <cell r="W373">
            <v>0.814674491</v>
          </cell>
          <cell r="X373">
            <v>3.5917738153997303</v>
          </cell>
          <cell r="Y373">
            <v>0.84742180899999997</v>
          </cell>
          <cell r="Z373">
            <v>3.981455024437011</v>
          </cell>
          <cell r="AA373">
            <v>1.0152347049999999</v>
          </cell>
          <cell r="AB373">
            <v>4.535515033741488</v>
          </cell>
          <cell r="AC373">
            <v>1.1624528949999999</v>
          </cell>
          <cell r="AD373">
            <v>4.7974028067915047</v>
          </cell>
          <cell r="AE373">
            <v>1.238126244</v>
          </cell>
          <cell r="AF373">
            <v>4.9775035459653747</v>
          </cell>
          <cell r="AG373">
            <v>1.2758026899999999</v>
          </cell>
        </row>
        <row r="377">
          <cell r="B377" t="str">
            <v>NameLTDS_BSP</v>
          </cell>
          <cell r="C377" t="str">
            <v>Firm (dem/w)</v>
          </cell>
          <cell r="D377" t="str">
            <v>Firm (dem/s)</v>
          </cell>
          <cell r="E377" t="str">
            <v>NonFirm (all)</v>
          </cell>
          <cell r="F377" t="str">
            <v>Max Demand</v>
          </cell>
          <cell r="G377" t="str">
            <v>Min Demand</v>
          </cell>
          <cell r="H377" t="str">
            <v>Max Demand</v>
          </cell>
          <cell r="I377" t="str">
            <v>Min Demand</v>
          </cell>
          <cell r="J377" t="str">
            <v>Max Demand</v>
          </cell>
          <cell r="K377" t="str">
            <v>Min Demand</v>
          </cell>
          <cell r="L377" t="str">
            <v>Max Demand</v>
          </cell>
          <cell r="M377" t="str">
            <v>Min Demand</v>
          </cell>
          <cell r="N377" t="str">
            <v>Max Demand</v>
          </cell>
          <cell r="O377" t="str">
            <v>Min Demand</v>
          </cell>
          <cell r="P377" t="str">
            <v>Max Demand</v>
          </cell>
          <cell r="Q377" t="str">
            <v>Min Demand</v>
          </cell>
          <cell r="R377" t="str">
            <v>Max Demand</v>
          </cell>
          <cell r="S377" t="str">
            <v>Min Demand</v>
          </cell>
          <cell r="T377" t="str">
            <v>Max Demand</v>
          </cell>
          <cell r="U377" t="str">
            <v>Min Demand</v>
          </cell>
          <cell r="V377" t="str">
            <v>Max Demand</v>
          </cell>
          <cell r="W377" t="str">
            <v>Min Demand</v>
          </cell>
          <cell r="X377" t="str">
            <v>Max Demand</v>
          </cell>
          <cell r="Y377" t="str">
            <v>Min Demand</v>
          </cell>
          <cell r="Z377" t="str">
            <v>Max Demand</v>
          </cell>
          <cell r="AA377" t="str">
            <v>Min Demand</v>
          </cell>
          <cell r="AB377" t="str">
            <v>Max Demand</v>
          </cell>
          <cell r="AC377" t="str">
            <v>Min Demand</v>
          </cell>
          <cell r="AD377" t="str">
            <v>Max Demand</v>
          </cell>
          <cell r="AE377" t="str">
            <v>Min Demand</v>
          </cell>
          <cell r="AF377" t="str">
            <v>Max Demand</v>
          </cell>
          <cell r="AG377" t="str">
            <v>Min Demand</v>
          </cell>
        </row>
        <row r="378">
          <cell r="B378" t="str">
            <v>ADSWOOD</v>
          </cell>
          <cell r="C378">
            <v>117</v>
          </cell>
          <cell r="D378">
            <v>103.5</v>
          </cell>
          <cell r="E378">
            <v>135</v>
          </cell>
          <cell r="F378">
            <v>52.398744202873708</v>
          </cell>
          <cell r="G378">
            <v>15.444909279999999</v>
          </cell>
          <cell r="H378">
            <v>52.02337556507068</v>
          </cell>
          <cell r="I378">
            <v>15.27803362</v>
          </cell>
          <cell r="J378">
            <v>52.797463978270102</v>
          </cell>
          <cell r="K378">
            <v>15.54036337</v>
          </cell>
          <cell r="L378">
            <v>53.506463621127878</v>
          </cell>
          <cell r="M378">
            <v>15.825563280000001</v>
          </cell>
          <cell r="N378">
            <v>54.373143477073249</v>
          </cell>
          <cell r="O378">
            <v>16.17786838</v>
          </cell>
          <cell r="P378">
            <v>55.412699802732668</v>
          </cell>
          <cell r="Q378">
            <v>16.613027370000001</v>
          </cell>
          <cell r="R378">
            <v>56.488687809862988</v>
          </cell>
          <cell r="S378">
            <v>17.099587939999999</v>
          </cell>
          <cell r="T378">
            <v>57.746246666771874</v>
          </cell>
          <cell r="U378">
            <v>17.69797076</v>
          </cell>
          <cell r="V378">
            <v>59.125258731873998</v>
          </cell>
          <cell r="W378">
            <v>18.364262889999999</v>
          </cell>
          <cell r="X378">
            <v>60.634469265390791</v>
          </cell>
          <cell r="Y378">
            <v>19.12151154</v>
          </cell>
          <cell r="Z378">
            <v>67.890349776209746</v>
          </cell>
          <cell r="AA378">
            <v>22.948864050000001</v>
          </cell>
          <cell r="AB378">
            <v>74.719054297869249</v>
          </cell>
          <cell r="AC378">
            <v>26.275175709999999</v>
          </cell>
          <cell r="AD378">
            <v>77.803334358750917</v>
          </cell>
          <cell r="AE378">
            <v>28.131363310000001</v>
          </cell>
          <cell r="AF378">
            <v>79.155801800024037</v>
          </cell>
          <cell r="AG378">
            <v>29.192783639999998</v>
          </cell>
        </row>
        <row r="379">
          <cell r="B379" t="str">
            <v>AGECROFT</v>
          </cell>
          <cell r="C379">
            <v>78</v>
          </cell>
          <cell r="D379">
            <v>69</v>
          </cell>
          <cell r="E379">
            <v>90</v>
          </cell>
          <cell r="F379">
            <v>55.355353534996489</v>
          </cell>
          <cell r="G379">
            <v>18.532677029999999</v>
          </cell>
          <cell r="H379">
            <v>57.603995554979299</v>
          </cell>
          <cell r="I379">
            <v>18.68128875</v>
          </cell>
          <cell r="J379">
            <v>61.221422880240205</v>
          </cell>
          <cell r="K379">
            <v>19.01111435</v>
          </cell>
          <cell r="L379">
            <v>70.21022551301661</v>
          </cell>
          <cell r="M379">
            <v>19.368521139999999</v>
          </cell>
          <cell r="N379">
            <v>79.326682541760022</v>
          </cell>
          <cell r="O379">
            <v>19.801249429999999</v>
          </cell>
          <cell r="P379">
            <v>86.048022800449274</v>
          </cell>
          <cell r="Q379">
            <v>20.332922</v>
          </cell>
          <cell r="R379">
            <v>87.363686070571674</v>
          </cell>
          <cell r="S379">
            <v>20.915059960000001</v>
          </cell>
          <cell r="T379">
            <v>88.953458019100452</v>
          </cell>
          <cell r="U379">
            <v>21.603098030000002</v>
          </cell>
          <cell r="V379">
            <v>90.596554149362788</v>
          </cell>
          <cell r="W379">
            <v>22.3370514</v>
          </cell>
          <cell r="X379">
            <v>92.450381063071802</v>
          </cell>
          <cell r="Y379">
            <v>23.165764490000001</v>
          </cell>
          <cell r="Z379">
            <v>101.46606890519797</v>
          </cell>
          <cell r="AA379">
            <v>27.356002190000002</v>
          </cell>
          <cell r="AB379">
            <v>109.88568447214047</v>
          </cell>
          <cell r="AC379">
            <v>30.990366049999999</v>
          </cell>
          <cell r="AD379">
            <v>113.70423114248439</v>
          </cell>
          <cell r="AE379">
            <v>33.032426520000001</v>
          </cell>
          <cell r="AF379">
            <v>115.64976976703321</v>
          </cell>
          <cell r="AG379">
            <v>34.266180400000003</v>
          </cell>
        </row>
        <row r="380">
          <cell r="B380" t="str">
            <v>ALTRINCHAM</v>
          </cell>
          <cell r="C380">
            <v>117</v>
          </cell>
          <cell r="D380">
            <v>103.5</v>
          </cell>
          <cell r="E380">
            <v>135</v>
          </cell>
          <cell r="F380">
            <v>55.589922932993545</v>
          </cell>
          <cell r="G380">
            <v>16.291650099999998</v>
          </cell>
          <cell r="H380">
            <v>56.084850870783988</v>
          </cell>
          <cell r="I380">
            <v>16.11827795</v>
          </cell>
          <cell r="J380">
            <v>57.771698606823108</v>
          </cell>
          <cell r="K380">
            <v>16.42925455</v>
          </cell>
          <cell r="L380">
            <v>58.840590778535088</v>
          </cell>
          <cell r="M380">
            <v>16.771394990000001</v>
          </cell>
          <cell r="N380">
            <v>60.055705181334936</v>
          </cell>
          <cell r="O380">
            <v>17.193350330000001</v>
          </cell>
          <cell r="P380">
            <v>61.546886368525179</v>
          </cell>
          <cell r="Q380">
            <v>17.71819322</v>
          </cell>
          <cell r="R380">
            <v>63.086690843651084</v>
          </cell>
          <cell r="S380">
            <v>18.3023852</v>
          </cell>
          <cell r="T380">
            <v>64.813855544668002</v>
          </cell>
          <cell r="U380">
            <v>19.025458489999998</v>
          </cell>
          <cell r="V380">
            <v>66.662551172530172</v>
          </cell>
          <cell r="W380">
            <v>19.83782935</v>
          </cell>
          <cell r="X380">
            <v>68.680541977027119</v>
          </cell>
          <cell r="Y380">
            <v>20.762556419999999</v>
          </cell>
          <cell r="Z380">
            <v>78.115777051244791</v>
          </cell>
          <cell r="AA380">
            <v>25.496610180000001</v>
          </cell>
          <cell r="AB380">
            <v>86.266002688373376</v>
          </cell>
          <cell r="AC380">
            <v>29.640662119999998</v>
          </cell>
          <cell r="AD380">
            <v>89.802802375935158</v>
          </cell>
          <cell r="AE380">
            <v>31.99114016</v>
          </cell>
          <cell r="AF380">
            <v>91.276237686088237</v>
          </cell>
          <cell r="AG380">
            <v>33.37210133</v>
          </cell>
        </row>
        <row r="381">
          <cell r="B381" t="str">
            <v>ATHERTON</v>
          </cell>
          <cell r="C381">
            <v>117</v>
          </cell>
          <cell r="D381">
            <v>103.5</v>
          </cell>
          <cell r="E381">
            <v>135</v>
          </cell>
          <cell r="F381">
            <v>84.151384254137653</v>
          </cell>
          <cell r="G381">
            <v>29.878506850000001</v>
          </cell>
          <cell r="H381">
            <v>84.665996723046547</v>
          </cell>
          <cell r="I381">
            <v>29.546136560000001</v>
          </cell>
          <cell r="J381">
            <v>92.125781837774426</v>
          </cell>
          <cell r="K381">
            <v>29.95551055</v>
          </cell>
          <cell r="L381">
            <v>98.981691959332935</v>
          </cell>
          <cell r="M381">
            <v>30.400265170000001</v>
          </cell>
          <cell r="N381">
            <v>101.05363823280253</v>
          </cell>
          <cell r="O381">
            <v>30.965416479999998</v>
          </cell>
          <cell r="P381">
            <v>103.50106396559933</v>
          </cell>
          <cell r="Q381">
            <v>31.679864869999999</v>
          </cell>
          <cell r="R381">
            <v>106.86501568092055</v>
          </cell>
          <cell r="S381">
            <v>32.495618159999999</v>
          </cell>
          <cell r="T381">
            <v>110.56628149004089</v>
          </cell>
          <cell r="U381">
            <v>33.517577899999999</v>
          </cell>
          <cell r="V381">
            <v>113.89739104846657</v>
          </cell>
          <cell r="W381">
            <v>34.675250009999999</v>
          </cell>
          <cell r="X381">
            <v>117.53804086541405</v>
          </cell>
          <cell r="Y381">
            <v>36.00918222</v>
          </cell>
          <cell r="Z381">
            <v>132.07274443143746</v>
          </cell>
          <cell r="AA381">
            <v>43.026967990000003</v>
          </cell>
          <cell r="AB381">
            <v>144.17066846978372</v>
          </cell>
          <cell r="AC381">
            <v>49.211517020000002</v>
          </cell>
          <cell r="AD381">
            <v>149.15740453918622</v>
          </cell>
          <cell r="AE381">
            <v>52.670921440000001</v>
          </cell>
          <cell r="AF381">
            <v>150.84247484599314</v>
          </cell>
          <cell r="AG381">
            <v>54.610944850000003</v>
          </cell>
        </row>
        <row r="382">
          <cell r="B382" t="str">
            <v>BARROW &amp; SANDGATE</v>
          </cell>
          <cell r="C382">
            <v>124</v>
          </cell>
          <cell r="D382">
            <v>112</v>
          </cell>
          <cell r="E382">
            <v>164</v>
          </cell>
          <cell r="F382">
            <v>67.608267666849642</v>
          </cell>
          <cell r="G382">
            <v>26.61630989</v>
          </cell>
          <cell r="H382">
            <v>67.352991537848595</v>
          </cell>
          <cell r="I382">
            <v>26.186530309999998</v>
          </cell>
          <cell r="J382">
            <v>72.015871058380426</v>
          </cell>
          <cell r="K382">
            <v>26.33618002</v>
          </cell>
          <cell r="L382">
            <v>76.563242009415831</v>
          </cell>
          <cell r="M382">
            <v>26.493502320000001</v>
          </cell>
          <cell r="N382">
            <v>79.723684089244756</v>
          </cell>
          <cell r="O382">
            <v>26.6817989</v>
          </cell>
          <cell r="P382">
            <v>80.238042681807684</v>
          </cell>
          <cell r="Q382">
            <v>26.949343729999999</v>
          </cell>
          <cell r="R382">
            <v>80.765348617366598</v>
          </cell>
          <cell r="S382">
            <v>27.25485067</v>
          </cell>
          <cell r="T382">
            <v>81.387753405363185</v>
          </cell>
          <cell r="U382">
            <v>27.63793828</v>
          </cell>
          <cell r="V382">
            <v>82.025797182635813</v>
          </cell>
          <cell r="W382">
            <v>28.077330119999999</v>
          </cell>
          <cell r="X382">
            <v>82.703508377577734</v>
          </cell>
          <cell r="Y382">
            <v>28.610409950000001</v>
          </cell>
          <cell r="Z382">
            <v>84.871287400495518</v>
          </cell>
          <cell r="AA382">
            <v>31.475443330000001</v>
          </cell>
          <cell r="AB382">
            <v>86.200796716618285</v>
          </cell>
          <cell r="AC382">
            <v>33.978785420000001</v>
          </cell>
          <cell r="AD382">
            <v>86.792456540112724</v>
          </cell>
          <cell r="AE382">
            <v>35.283119059999997</v>
          </cell>
          <cell r="AF382">
            <v>86.24308372466453</v>
          </cell>
          <cell r="AG382">
            <v>35.769600279999999</v>
          </cell>
        </row>
        <row r="383">
          <cell r="B383" t="str">
            <v>BARTON</v>
          </cell>
          <cell r="C383">
            <v>150</v>
          </cell>
          <cell r="D383">
            <v>135</v>
          </cell>
          <cell r="E383">
            <v>180</v>
          </cell>
          <cell r="F383">
            <v>77.450592217517126</v>
          </cell>
          <cell r="G383">
            <v>26.73029137</v>
          </cell>
          <cell r="H383">
            <v>78.088875137700171</v>
          </cell>
          <cell r="I383">
            <v>26.469839610000001</v>
          </cell>
          <cell r="J383">
            <v>80.960607488159994</v>
          </cell>
          <cell r="K383">
            <v>26.9397728</v>
          </cell>
          <cell r="L383">
            <v>82.292087498637358</v>
          </cell>
          <cell r="M383">
            <v>27.412584670000001</v>
          </cell>
          <cell r="N383">
            <v>83.675842395512589</v>
          </cell>
          <cell r="O383">
            <v>27.973851620000001</v>
          </cell>
          <cell r="P383">
            <v>85.231868546701676</v>
          </cell>
          <cell r="Q383">
            <v>28.66450115</v>
          </cell>
          <cell r="R383">
            <v>86.782030576310547</v>
          </cell>
          <cell r="S383">
            <v>29.390629969999999</v>
          </cell>
          <cell r="T383">
            <v>88.457991726308521</v>
          </cell>
          <cell r="U383">
            <v>30.232356960000001</v>
          </cell>
          <cell r="V383">
            <v>90.197508880193141</v>
          </cell>
          <cell r="W383">
            <v>31.150697950000001</v>
          </cell>
          <cell r="X383">
            <v>92.080893655990337</v>
          </cell>
          <cell r="Y383">
            <v>32.191335819999999</v>
          </cell>
          <cell r="Z383">
            <v>101.2602505022604</v>
          </cell>
          <cell r="AA383">
            <v>36.64656471</v>
          </cell>
          <cell r="AB383">
            <v>113.05683696350455</v>
          </cell>
          <cell r="AC383">
            <v>40.049058449999997</v>
          </cell>
          <cell r="AD383">
            <v>120.75179941090165</v>
          </cell>
          <cell r="AE383">
            <v>41.883724749999999</v>
          </cell>
          <cell r="AF383">
            <v>126.63407280517544</v>
          </cell>
          <cell r="AG383">
            <v>42.876126790000001</v>
          </cell>
        </row>
        <row r="384">
          <cell r="B384" t="str">
            <v>BELFIELD</v>
          </cell>
          <cell r="C384">
            <v>117</v>
          </cell>
          <cell r="D384">
            <v>103.5</v>
          </cell>
          <cell r="E384">
            <v>135</v>
          </cell>
          <cell r="F384">
            <v>50.340366636656725</v>
          </cell>
          <cell r="G384">
            <v>11.824682640000001</v>
          </cell>
          <cell r="H384">
            <v>49.945986251604239</v>
          </cell>
          <cell r="I384">
            <v>11.737779440000001</v>
          </cell>
          <cell r="J384">
            <v>51.122158521453372</v>
          </cell>
          <cell r="K384">
            <v>11.8848083</v>
          </cell>
          <cell r="L384">
            <v>51.804953391393539</v>
          </cell>
          <cell r="M384">
            <v>12.05289009</v>
          </cell>
          <cell r="N384">
            <v>52.509332657086382</v>
          </cell>
          <cell r="O384">
            <v>12.27366015</v>
          </cell>
          <cell r="P384">
            <v>53.309044042982471</v>
          </cell>
          <cell r="Q384">
            <v>12.555013349999999</v>
          </cell>
          <cell r="R384">
            <v>54.085191496425665</v>
          </cell>
          <cell r="S384">
            <v>12.866229069999999</v>
          </cell>
          <cell r="T384">
            <v>54.933568955814529</v>
          </cell>
          <cell r="U384">
            <v>13.247718430000001</v>
          </cell>
          <cell r="V384">
            <v>55.820004912567327</v>
          </cell>
          <cell r="W384">
            <v>13.677055620000001</v>
          </cell>
          <cell r="X384">
            <v>56.752156261901412</v>
          </cell>
          <cell r="Y384">
            <v>14.17010022</v>
          </cell>
          <cell r="Z384">
            <v>60.552607942897595</v>
          </cell>
          <cell r="AA384">
            <v>16.383314030000001</v>
          </cell>
          <cell r="AB384">
            <v>64.943773427001119</v>
          </cell>
          <cell r="AC384">
            <v>18.419695999999998</v>
          </cell>
          <cell r="AD384">
            <v>67.214509245393714</v>
          </cell>
          <cell r="AE384">
            <v>19.483005850000001</v>
          </cell>
          <cell r="AF384">
            <v>68.426922316012622</v>
          </cell>
          <cell r="AG384">
            <v>20.11516812</v>
          </cell>
        </row>
        <row r="385">
          <cell r="B385" t="str">
            <v>BISPHAM</v>
          </cell>
          <cell r="C385">
            <v>117</v>
          </cell>
          <cell r="D385">
            <v>103.5</v>
          </cell>
          <cell r="E385">
            <v>135</v>
          </cell>
          <cell r="F385">
            <v>71.730933177321887</v>
          </cell>
          <cell r="G385">
            <v>15.05256073</v>
          </cell>
          <cell r="H385">
            <v>72.107856682124932</v>
          </cell>
          <cell r="I385">
            <v>15.0112565</v>
          </cell>
          <cell r="J385">
            <v>73.962726641332551</v>
          </cell>
          <cell r="K385">
            <v>15.361561310000001</v>
          </cell>
          <cell r="L385">
            <v>74.940697470261142</v>
          </cell>
          <cell r="M385">
            <v>15.793394299999999</v>
          </cell>
          <cell r="N385">
            <v>76.149800605821156</v>
          </cell>
          <cell r="O385">
            <v>16.338338329999999</v>
          </cell>
          <cell r="P385">
            <v>77.649577351142852</v>
          </cell>
          <cell r="Q385">
            <v>17.038568420000001</v>
          </cell>
          <cell r="R385">
            <v>79.351233670556283</v>
          </cell>
          <cell r="S385">
            <v>17.841022590000001</v>
          </cell>
          <cell r="T385">
            <v>81.335107705341528</v>
          </cell>
          <cell r="U385">
            <v>18.85213435</v>
          </cell>
          <cell r="V385">
            <v>83.441693191913629</v>
          </cell>
          <cell r="W385">
            <v>19.992631710000001</v>
          </cell>
          <cell r="X385">
            <v>85.830957435514833</v>
          </cell>
          <cell r="Y385">
            <v>21.308512350000001</v>
          </cell>
          <cell r="Z385">
            <v>97.76194384203805</v>
          </cell>
          <cell r="AA385">
            <v>28.017775780000001</v>
          </cell>
          <cell r="AB385">
            <v>108.10476024870559</v>
          </cell>
          <cell r="AC385">
            <v>33.888904840000002</v>
          </cell>
          <cell r="AD385">
            <v>111.5684821597968</v>
          </cell>
          <cell r="AE385">
            <v>36.049140979999997</v>
          </cell>
          <cell r="AF385">
            <v>112.04055891991617</v>
          </cell>
          <cell r="AG385">
            <v>36.63562675</v>
          </cell>
        </row>
        <row r="386">
          <cell r="B386" t="str">
            <v>BLACKBURN</v>
          </cell>
          <cell r="C386">
            <v>117</v>
          </cell>
          <cell r="D386">
            <v>103.5</v>
          </cell>
          <cell r="E386">
            <v>135</v>
          </cell>
          <cell r="F386">
            <v>46.092554697451284</v>
          </cell>
          <cell r="G386">
            <v>16.4720005</v>
          </cell>
          <cell r="H386">
            <v>46.069182852536535</v>
          </cell>
          <cell r="I386">
            <v>16.134272840000001</v>
          </cell>
          <cell r="J386">
            <v>49.978531338679595</v>
          </cell>
          <cell r="K386">
            <v>16.433999419999999</v>
          </cell>
          <cell r="L386">
            <v>53.941157966858611</v>
          </cell>
          <cell r="M386">
            <v>16.72037181</v>
          </cell>
          <cell r="N386">
            <v>57.971884754163142</v>
          </cell>
          <cell r="O386">
            <v>17.04761847</v>
          </cell>
          <cell r="P386">
            <v>60.97193996608992</v>
          </cell>
          <cell r="Q386">
            <v>17.42745794</v>
          </cell>
          <cell r="R386">
            <v>61.813109533223582</v>
          </cell>
          <cell r="S386">
            <v>17.828561239999999</v>
          </cell>
          <cell r="T386">
            <v>62.720968332078776</v>
          </cell>
          <cell r="U386">
            <v>18.30454508</v>
          </cell>
          <cell r="V386">
            <v>63.656498609394085</v>
          </cell>
          <cell r="W386">
            <v>18.827636810000001</v>
          </cell>
          <cell r="X386">
            <v>64.630987672994678</v>
          </cell>
          <cell r="Y386">
            <v>19.40485228</v>
          </cell>
          <cell r="Z386">
            <v>69.293488487836427</v>
          </cell>
          <cell r="AA386">
            <v>22.174941090000001</v>
          </cell>
          <cell r="AB386">
            <v>75.476085185030229</v>
          </cell>
          <cell r="AC386">
            <v>24.504435059999999</v>
          </cell>
          <cell r="AD386">
            <v>79.399457647272868</v>
          </cell>
          <cell r="AE386">
            <v>25.73906204</v>
          </cell>
          <cell r="AF386">
            <v>82.404734556372802</v>
          </cell>
          <cell r="AG386">
            <v>26.335385389999999</v>
          </cell>
        </row>
        <row r="387">
          <cell r="B387" t="str">
            <v>BLACKPOOL</v>
          </cell>
          <cell r="C387">
            <v>117</v>
          </cell>
          <cell r="D387">
            <v>103.5</v>
          </cell>
          <cell r="E387">
            <v>135</v>
          </cell>
          <cell r="F387">
            <v>76.797167375931139</v>
          </cell>
          <cell r="G387">
            <v>22.628753870000001</v>
          </cell>
          <cell r="H387">
            <v>76.115852965407825</v>
          </cell>
          <cell r="I387">
            <v>22.331148240000001</v>
          </cell>
          <cell r="J387">
            <v>76.991660439471417</v>
          </cell>
          <cell r="K387">
            <v>22.623022160000001</v>
          </cell>
          <cell r="L387">
            <v>77.745505487699404</v>
          </cell>
          <cell r="M387">
            <v>22.945786420000001</v>
          </cell>
          <cell r="N387">
            <v>78.626531903313719</v>
          </cell>
          <cell r="O387">
            <v>23.345426870000001</v>
          </cell>
          <cell r="P387">
            <v>79.747708257701177</v>
          </cell>
          <cell r="Q387">
            <v>23.849880509999998</v>
          </cell>
          <cell r="R387">
            <v>80.88628129353242</v>
          </cell>
          <cell r="S387">
            <v>24.413733260000001</v>
          </cell>
          <cell r="T387">
            <v>82.199853852941729</v>
          </cell>
          <cell r="U387">
            <v>25.021002859999999</v>
          </cell>
          <cell r="V387">
            <v>83.602783021789662</v>
          </cell>
          <cell r="W387">
            <v>25.65846822</v>
          </cell>
          <cell r="X387">
            <v>85.171987918795423</v>
          </cell>
          <cell r="Y387">
            <v>26.40160848</v>
          </cell>
          <cell r="Z387">
            <v>92.555869348430804</v>
          </cell>
          <cell r="AA387">
            <v>30.12718345</v>
          </cell>
          <cell r="AB387">
            <v>101.85934354715947</v>
          </cell>
          <cell r="AC387">
            <v>33.389953579999997</v>
          </cell>
          <cell r="AD387">
            <v>109.11930074393251</v>
          </cell>
          <cell r="AE387">
            <v>35.091459159999999</v>
          </cell>
          <cell r="AF387">
            <v>114.66415635782079</v>
          </cell>
          <cell r="AG387">
            <v>35.908995689999998</v>
          </cell>
        </row>
        <row r="388">
          <cell r="B388" t="str">
            <v>BLOOM ST</v>
          </cell>
          <cell r="C388">
            <v>91</v>
          </cell>
          <cell r="D388">
            <v>83</v>
          </cell>
          <cell r="E388">
            <v>135</v>
          </cell>
          <cell r="F388">
            <v>77.377444913701495</v>
          </cell>
          <cell r="G388">
            <v>24.41170361</v>
          </cell>
          <cell r="H388">
            <v>69.248556919122322</v>
          </cell>
          <cell r="I388">
            <v>23.948989099999999</v>
          </cell>
          <cell r="J388">
            <v>72.285959356840095</v>
          </cell>
          <cell r="K388">
            <v>24.424625800000001</v>
          </cell>
          <cell r="L388">
            <v>73.721896006850599</v>
          </cell>
          <cell r="M388">
            <v>24.827977229999998</v>
          </cell>
          <cell r="N388">
            <v>74.998461296551852</v>
          </cell>
          <cell r="O388">
            <v>25.239842410000001</v>
          </cell>
          <cell r="P388">
            <v>76.417788856723988</v>
          </cell>
          <cell r="Q388">
            <v>25.666254670000001</v>
          </cell>
          <cell r="R388">
            <v>77.784865261849106</v>
          </cell>
          <cell r="S388">
            <v>26.081404979999999</v>
          </cell>
          <cell r="T388">
            <v>79.13947359796542</v>
          </cell>
          <cell r="U388">
            <v>26.502590080000001</v>
          </cell>
          <cell r="V388">
            <v>80.463807119129456</v>
          </cell>
          <cell r="W388">
            <v>26.907401329999999</v>
          </cell>
          <cell r="X388">
            <v>81.755508582798257</v>
          </cell>
          <cell r="Y388">
            <v>27.303225829999999</v>
          </cell>
          <cell r="Z388">
            <v>88.151555864622097</v>
          </cell>
          <cell r="AA388">
            <v>28.998130570000001</v>
          </cell>
          <cell r="AB388">
            <v>97.24484400563739</v>
          </cell>
          <cell r="AC388">
            <v>30.229243019999998</v>
          </cell>
          <cell r="AD388">
            <v>103.29861256388601</v>
          </cell>
          <cell r="AE388">
            <v>30.811779309999999</v>
          </cell>
          <cell r="AF388">
            <v>107.4201875424794</v>
          </cell>
          <cell r="AG388">
            <v>31.129092799999999</v>
          </cell>
        </row>
        <row r="389">
          <cell r="B389" t="str">
            <v>BOLTON</v>
          </cell>
          <cell r="C389">
            <v>136</v>
          </cell>
          <cell r="D389">
            <v>120</v>
          </cell>
          <cell r="E389">
            <v>155</v>
          </cell>
          <cell r="F389">
            <v>104.80669959268084</v>
          </cell>
          <cell r="G389">
            <v>31.40469023</v>
          </cell>
          <cell r="H389">
            <v>104.65252023113626</v>
          </cell>
          <cell r="I389">
            <v>30.945622849999999</v>
          </cell>
          <cell r="J389">
            <v>107.01666611024447</v>
          </cell>
          <cell r="K389">
            <v>31.500956609999999</v>
          </cell>
          <cell r="L389">
            <v>108.69596551609115</v>
          </cell>
          <cell r="M389">
            <v>32.071707740000001</v>
          </cell>
          <cell r="N389">
            <v>110.58973353050091</v>
          </cell>
          <cell r="O389">
            <v>32.76798471</v>
          </cell>
          <cell r="P389">
            <v>112.83524899548294</v>
          </cell>
          <cell r="Q389">
            <v>33.628852590000001</v>
          </cell>
          <cell r="R389">
            <v>115.17139191938628</v>
          </cell>
          <cell r="S389">
            <v>34.59304418</v>
          </cell>
          <cell r="T389">
            <v>117.84560698826047</v>
          </cell>
          <cell r="U389">
            <v>35.778319629999999</v>
          </cell>
          <cell r="V389">
            <v>120.66166575335984</v>
          </cell>
          <cell r="W389">
            <v>37.076844440000002</v>
          </cell>
          <cell r="X389">
            <v>123.78345322073956</v>
          </cell>
          <cell r="Y389">
            <v>38.570178319999997</v>
          </cell>
          <cell r="Z389">
            <v>138.26572848347928</v>
          </cell>
          <cell r="AA389">
            <v>46.220842759999996</v>
          </cell>
          <cell r="AB389">
            <v>154.04989536849547</v>
          </cell>
          <cell r="AC389">
            <v>52.763092319999998</v>
          </cell>
          <cell r="AD389">
            <v>162.26288597621721</v>
          </cell>
          <cell r="AE389">
            <v>56.363132479999997</v>
          </cell>
          <cell r="AF389">
            <v>166.71270966206782</v>
          </cell>
          <cell r="AG389">
            <v>58.32885769</v>
          </cell>
        </row>
        <row r="390">
          <cell r="B390" t="str">
            <v>BURNLEY</v>
          </cell>
          <cell r="C390">
            <v>117</v>
          </cell>
          <cell r="D390">
            <v>103.5</v>
          </cell>
          <cell r="E390">
            <v>135</v>
          </cell>
          <cell r="F390">
            <v>46.600121873658345</v>
          </cell>
          <cell r="G390">
            <v>14.25943324</v>
          </cell>
          <cell r="H390">
            <v>46.477451343754922</v>
          </cell>
          <cell r="I390">
            <v>13.99127691</v>
          </cell>
          <cell r="J390">
            <v>47.318663534567087</v>
          </cell>
          <cell r="K390">
            <v>14.18975221</v>
          </cell>
          <cell r="L390">
            <v>47.782731962458691</v>
          </cell>
          <cell r="M390">
            <v>14.3871137</v>
          </cell>
          <cell r="N390">
            <v>48.343169854073103</v>
          </cell>
          <cell r="O390">
            <v>14.62233677</v>
          </cell>
          <cell r="P390">
            <v>49.074023950886918</v>
          </cell>
          <cell r="Q390">
            <v>14.92257178</v>
          </cell>
          <cell r="R390">
            <v>49.818692776360344</v>
          </cell>
          <cell r="S390">
            <v>15.24946158</v>
          </cell>
          <cell r="T390">
            <v>50.68534641697287</v>
          </cell>
          <cell r="U390">
            <v>15.65899046</v>
          </cell>
          <cell r="V390">
            <v>51.615626993649833</v>
          </cell>
          <cell r="W390">
            <v>16.110534909999998</v>
          </cell>
          <cell r="X390">
            <v>52.660315685236149</v>
          </cell>
          <cell r="Y390">
            <v>16.624222419999999</v>
          </cell>
          <cell r="Z390">
            <v>57.406078326982083</v>
          </cell>
          <cell r="AA390">
            <v>19.131664919999999</v>
          </cell>
          <cell r="AB390">
            <v>62.557005441926123</v>
          </cell>
          <cell r="AC390">
            <v>21.2500079</v>
          </cell>
          <cell r="AD390">
            <v>65.184797183971128</v>
          </cell>
          <cell r="AE390">
            <v>22.363119189999999</v>
          </cell>
          <cell r="AF390">
            <v>66.475967705121832</v>
          </cell>
          <cell r="AG390">
            <v>22.89722862</v>
          </cell>
        </row>
        <row r="391">
          <cell r="B391" t="str">
            <v>BURY</v>
          </cell>
          <cell r="C391">
            <v>117</v>
          </cell>
          <cell r="D391">
            <v>103.5</v>
          </cell>
          <cell r="E391">
            <v>135</v>
          </cell>
          <cell r="F391">
            <v>69.776508531376322</v>
          </cell>
          <cell r="G391">
            <v>23.125627009999999</v>
          </cell>
          <cell r="H391">
            <v>68.799930727871754</v>
          </cell>
          <cell r="I391">
            <v>23.097052290000001</v>
          </cell>
          <cell r="J391">
            <v>70.418600741843761</v>
          </cell>
          <cell r="K391">
            <v>23.799045929999998</v>
          </cell>
          <cell r="L391">
            <v>71.771082156214788</v>
          </cell>
          <cell r="M391">
            <v>24.589717109999999</v>
          </cell>
          <cell r="N391">
            <v>73.200251279255241</v>
          </cell>
          <cell r="O391">
            <v>25.508914189999999</v>
          </cell>
          <cell r="P391">
            <v>74.762742084132313</v>
          </cell>
          <cell r="Q391">
            <v>26.611553839999999</v>
          </cell>
          <cell r="R391">
            <v>76.315057423379656</v>
          </cell>
          <cell r="S391">
            <v>27.55441089</v>
          </cell>
          <cell r="T391">
            <v>78.050145966943148</v>
          </cell>
          <cell r="U391">
            <v>28.642965570000001</v>
          </cell>
          <cell r="V391">
            <v>79.798111204183527</v>
          </cell>
          <cell r="W391">
            <v>29.835909560000001</v>
          </cell>
          <cell r="X391">
            <v>81.582404531572578</v>
          </cell>
          <cell r="Y391">
            <v>30.946243819999999</v>
          </cell>
          <cell r="Z391">
            <v>89.560041062275445</v>
          </cell>
          <cell r="AA391">
            <v>36.381341949999999</v>
          </cell>
          <cell r="AB391">
            <v>96.868502465343042</v>
          </cell>
          <cell r="AC391">
            <v>41.124581489999997</v>
          </cell>
          <cell r="AD391">
            <v>101.66462519735038</v>
          </cell>
          <cell r="AE391">
            <v>43.756387029999999</v>
          </cell>
          <cell r="AF391">
            <v>105.77719346605875</v>
          </cell>
          <cell r="AG391">
            <v>45.191814950000001</v>
          </cell>
        </row>
        <row r="392">
          <cell r="B392" t="str">
            <v>BUXTON</v>
          </cell>
          <cell r="C392">
            <v>74</v>
          </cell>
          <cell r="D392">
            <v>60</v>
          </cell>
          <cell r="E392">
            <v>135</v>
          </cell>
          <cell r="F392">
            <v>67.513559172234608</v>
          </cell>
          <cell r="G392">
            <v>21.856698049999999</v>
          </cell>
          <cell r="H392">
            <v>86.595818050019588</v>
          </cell>
          <cell r="I392">
            <v>21.603448140000001</v>
          </cell>
          <cell r="J392">
            <v>86.94555298523052</v>
          </cell>
          <cell r="K392">
            <v>21.85257167</v>
          </cell>
          <cell r="L392">
            <v>107.38468848101444</v>
          </cell>
          <cell r="M392">
            <v>22.100280529999999</v>
          </cell>
          <cell r="N392">
            <v>107.78123545354907</v>
          </cell>
          <cell r="O392">
            <v>22.37617075</v>
          </cell>
          <cell r="P392">
            <v>108.15955666704983</v>
          </cell>
          <cell r="Q392">
            <v>22.715280079999999</v>
          </cell>
          <cell r="R392">
            <v>108.58298622079286</v>
          </cell>
          <cell r="S392">
            <v>23.061808209999999</v>
          </cell>
          <cell r="T392">
            <v>109.02533411566449</v>
          </cell>
          <cell r="U392">
            <v>23.478326490000001</v>
          </cell>
          <cell r="V392">
            <v>109.50506848777617</v>
          </cell>
          <cell r="W392">
            <v>23.918430489999999</v>
          </cell>
          <cell r="X392">
            <v>109.98470285826357</v>
          </cell>
          <cell r="Y392">
            <v>24.39950018</v>
          </cell>
          <cell r="Z392">
            <v>112.02570872835771</v>
          </cell>
          <cell r="AA392">
            <v>26.966372060000001</v>
          </cell>
          <cell r="AB392">
            <v>114.06953045491288</v>
          </cell>
          <cell r="AC392">
            <v>28.99689145</v>
          </cell>
          <cell r="AD392">
            <v>114.76935750443816</v>
          </cell>
          <cell r="AE392">
            <v>29.808535890000002</v>
          </cell>
          <cell r="AF392">
            <v>114.89299365391318</v>
          </cell>
          <cell r="AG392">
            <v>30.002676390000001</v>
          </cell>
        </row>
        <row r="393">
          <cell r="B393" t="str">
            <v>CARLISLE</v>
          </cell>
          <cell r="C393">
            <v>150</v>
          </cell>
          <cell r="D393">
            <v>132</v>
          </cell>
          <cell r="E393">
            <v>173</v>
          </cell>
          <cell r="F393">
            <v>116.03532693604703</v>
          </cell>
          <cell r="G393">
            <v>37.102520460000001</v>
          </cell>
          <cell r="H393">
            <v>114.82882535785996</v>
          </cell>
          <cell r="I393">
            <v>36.862632849999997</v>
          </cell>
          <cell r="J393">
            <v>116.71156088486141</v>
          </cell>
          <cell r="K393">
            <v>37.596450699999998</v>
          </cell>
          <cell r="L393">
            <v>118.26136891288546</v>
          </cell>
          <cell r="M393">
            <v>38.454855049999999</v>
          </cell>
          <cell r="N393">
            <v>122.94969431129608</v>
          </cell>
          <cell r="O393">
            <v>39.539249769999998</v>
          </cell>
          <cell r="P393">
            <v>127.95724343746868</v>
          </cell>
          <cell r="Q393">
            <v>40.85022472</v>
          </cell>
          <cell r="R393">
            <v>133.04151122258816</v>
          </cell>
          <cell r="S393">
            <v>41.815198189999997</v>
          </cell>
          <cell r="T393">
            <v>138.53921197125945</v>
          </cell>
          <cell r="U393">
            <v>42.978397100000002</v>
          </cell>
          <cell r="V393">
            <v>143.23904254017179</v>
          </cell>
          <cell r="W393">
            <v>44.285534200000001</v>
          </cell>
          <cell r="X393">
            <v>148.28034146806004</v>
          </cell>
          <cell r="Y393">
            <v>45.757089000000001</v>
          </cell>
          <cell r="Z393">
            <v>167.89100492642962</v>
          </cell>
          <cell r="AA393">
            <v>53.048220960000002</v>
          </cell>
          <cell r="AB393">
            <v>187.76175842590996</v>
          </cell>
          <cell r="AC393">
            <v>59.274650549999997</v>
          </cell>
          <cell r="AD393">
            <v>196.12673397603498</v>
          </cell>
          <cell r="AE393">
            <v>62.395181880000003</v>
          </cell>
          <cell r="AF393">
            <v>199.82116850674458</v>
          </cell>
          <cell r="AG393">
            <v>63.879582900000003</v>
          </cell>
        </row>
        <row r="394">
          <cell r="B394" t="str">
            <v>CARRINGTON BSP</v>
          </cell>
          <cell r="C394">
            <v>60</v>
          </cell>
          <cell r="D394">
            <v>69</v>
          </cell>
          <cell r="E394">
            <v>90</v>
          </cell>
          <cell r="F394">
            <v>36.300019181804473</v>
          </cell>
          <cell r="G394">
            <v>12.83441008</v>
          </cell>
          <cell r="H394">
            <v>37.520348274843919</v>
          </cell>
          <cell r="I394">
            <v>12.78877482</v>
          </cell>
          <cell r="J394">
            <v>39.219143312380467</v>
          </cell>
          <cell r="K394">
            <v>12.94505653</v>
          </cell>
          <cell r="L394">
            <v>39.662397125136422</v>
          </cell>
          <cell r="M394">
            <v>13.112118629999999</v>
          </cell>
          <cell r="N394">
            <v>40.090338837290219</v>
          </cell>
          <cell r="O394">
            <v>13.31475813</v>
          </cell>
          <cell r="P394">
            <v>40.58239845670915</v>
          </cell>
          <cell r="Q394">
            <v>13.56480794</v>
          </cell>
          <cell r="R394">
            <v>41.095167336362934</v>
          </cell>
          <cell r="S394">
            <v>13.84191667</v>
          </cell>
          <cell r="T394">
            <v>41.680290166570522</v>
          </cell>
          <cell r="U394">
            <v>14.17665304</v>
          </cell>
          <cell r="V394">
            <v>42.295671690716858</v>
          </cell>
          <cell r="W394">
            <v>14.55538552</v>
          </cell>
          <cell r="X394">
            <v>42.963330630121639</v>
          </cell>
          <cell r="Y394">
            <v>14.99361942</v>
          </cell>
          <cell r="Z394">
            <v>46.806452456427806</v>
          </cell>
          <cell r="AA394">
            <v>16.709385260000001</v>
          </cell>
          <cell r="AB394">
            <v>51.064189255479413</v>
          </cell>
          <cell r="AC394">
            <v>18.085067710000001</v>
          </cell>
          <cell r="AD394">
            <v>53.672159817171945</v>
          </cell>
          <cell r="AE394">
            <v>18.86545452</v>
          </cell>
          <cell r="AF394">
            <v>55.568868314483979</v>
          </cell>
          <cell r="AG394">
            <v>19.384464900000001</v>
          </cell>
        </row>
        <row r="395">
          <cell r="B395" t="str">
            <v>CASTLETON</v>
          </cell>
          <cell r="C395">
            <v>78</v>
          </cell>
          <cell r="D395">
            <v>78</v>
          </cell>
          <cell r="E395">
            <v>135</v>
          </cell>
          <cell r="F395">
            <v>54.138558183658354</v>
          </cell>
          <cell r="G395">
            <v>15.6991868</v>
          </cell>
          <cell r="H395">
            <v>54.792048266053811</v>
          </cell>
          <cell r="I395">
            <v>15.52405736</v>
          </cell>
          <cell r="J395">
            <v>57.151923863200714</v>
          </cell>
          <cell r="K395">
            <v>15.768081560000001</v>
          </cell>
          <cell r="L395">
            <v>59.953373321039727</v>
          </cell>
          <cell r="M395">
            <v>16.036309809999999</v>
          </cell>
          <cell r="N395">
            <v>65.920931676832083</v>
          </cell>
          <cell r="O395">
            <v>16.380674150000001</v>
          </cell>
          <cell r="P395">
            <v>71.946990504125694</v>
          </cell>
          <cell r="Q395">
            <v>16.825644610000001</v>
          </cell>
          <cell r="R395">
            <v>82.994432293098924</v>
          </cell>
          <cell r="S395">
            <v>17.321515219999998</v>
          </cell>
          <cell r="T395">
            <v>86.055606925573159</v>
          </cell>
          <cell r="U395">
            <v>17.929974489999999</v>
          </cell>
          <cell r="V395">
            <v>88.149325636386976</v>
          </cell>
          <cell r="W395">
            <v>18.6200969</v>
          </cell>
          <cell r="X395">
            <v>89.319669164998118</v>
          </cell>
          <cell r="Y395">
            <v>19.42385552</v>
          </cell>
          <cell r="Z395">
            <v>94.904538525638031</v>
          </cell>
          <cell r="AA395">
            <v>23.635332569999999</v>
          </cell>
          <cell r="AB395">
            <v>102.09257854312213</v>
          </cell>
          <cell r="AC395">
            <v>27.31126313</v>
          </cell>
          <cell r="AD395">
            <v>106.79353200107366</v>
          </cell>
          <cell r="AE395">
            <v>29.430532589999999</v>
          </cell>
          <cell r="AF395">
            <v>110.12542325706033</v>
          </cell>
          <cell r="AG395">
            <v>30.650701479999999</v>
          </cell>
        </row>
        <row r="396">
          <cell r="B396" t="str">
            <v>CHADDERTON</v>
          </cell>
          <cell r="C396">
            <v>117</v>
          </cell>
          <cell r="D396">
            <v>103.5</v>
          </cell>
          <cell r="E396">
            <v>135</v>
          </cell>
          <cell r="F396">
            <v>88.739845134021635</v>
          </cell>
          <cell r="G396">
            <v>26.63703598</v>
          </cell>
          <cell r="H396">
            <v>89.069925653578096</v>
          </cell>
          <cell r="I396">
            <v>26.299313260000002</v>
          </cell>
          <cell r="J396">
            <v>91.71565698417551</v>
          </cell>
          <cell r="K396">
            <v>26.778653989999999</v>
          </cell>
          <cell r="L396">
            <v>93.306051781160434</v>
          </cell>
          <cell r="M396">
            <v>27.295445730000001</v>
          </cell>
          <cell r="N396">
            <v>95.046334895601902</v>
          </cell>
          <cell r="O396">
            <v>27.931534370000001</v>
          </cell>
          <cell r="P396">
            <v>97.138460014781941</v>
          </cell>
          <cell r="Q396">
            <v>28.70130138</v>
          </cell>
          <cell r="R396">
            <v>99.277750821345691</v>
          </cell>
          <cell r="S396">
            <v>29.556018959999999</v>
          </cell>
          <cell r="T396">
            <v>101.63849528977588</v>
          </cell>
          <cell r="U396">
            <v>30.598523199999999</v>
          </cell>
          <cell r="V396">
            <v>104.11168441062748</v>
          </cell>
          <cell r="W396">
            <v>31.76716446</v>
          </cell>
          <cell r="X396">
            <v>106.93890177213609</v>
          </cell>
          <cell r="Y396">
            <v>33.095821800000003</v>
          </cell>
          <cell r="Z396">
            <v>121.70759873660511</v>
          </cell>
          <cell r="AA396">
            <v>39.92856467</v>
          </cell>
          <cell r="AB396">
            <v>135.82632697670789</v>
          </cell>
          <cell r="AC396">
            <v>45.919789289999997</v>
          </cell>
          <cell r="AD396">
            <v>142.74724094662355</v>
          </cell>
          <cell r="AE396">
            <v>49.325031490000001</v>
          </cell>
          <cell r="AF396">
            <v>146.46772750964129</v>
          </cell>
          <cell r="AG396">
            <v>51.297885260000001</v>
          </cell>
        </row>
        <row r="397">
          <cell r="B397" t="str">
            <v>DROYLSDEN</v>
          </cell>
          <cell r="C397">
            <v>117</v>
          </cell>
          <cell r="D397">
            <v>103.5</v>
          </cell>
          <cell r="E397">
            <v>135</v>
          </cell>
          <cell r="F397">
            <v>67.085502073499882</v>
          </cell>
          <cell r="G397">
            <v>19.02348215</v>
          </cell>
          <cell r="H397">
            <v>67.699445924335208</v>
          </cell>
          <cell r="I397">
            <v>18.810478490000001</v>
          </cell>
          <cell r="J397">
            <v>69.501165268009572</v>
          </cell>
          <cell r="K397">
            <v>19.135616890000001</v>
          </cell>
          <cell r="L397">
            <v>70.382705984493413</v>
          </cell>
          <cell r="M397">
            <v>19.491046180000001</v>
          </cell>
          <cell r="N397">
            <v>71.480291310052991</v>
          </cell>
          <cell r="O397">
            <v>19.937548249999999</v>
          </cell>
          <cell r="P397">
            <v>72.833767238059039</v>
          </cell>
          <cell r="Q397">
            <v>20.490263219999999</v>
          </cell>
          <cell r="R397">
            <v>74.261514156608143</v>
          </cell>
          <cell r="S397">
            <v>21.11491698</v>
          </cell>
          <cell r="T397">
            <v>75.894654973132901</v>
          </cell>
          <cell r="U397">
            <v>21.879146720000001</v>
          </cell>
          <cell r="V397">
            <v>77.659715651535919</v>
          </cell>
          <cell r="W397">
            <v>22.738496770000001</v>
          </cell>
          <cell r="X397">
            <v>79.64981929940987</v>
          </cell>
          <cell r="Y397">
            <v>23.717522089999999</v>
          </cell>
          <cell r="Z397">
            <v>89.942888129052733</v>
          </cell>
          <cell r="AA397">
            <v>28.752754110000001</v>
          </cell>
          <cell r="AB397">
            <v>100.411872705967</v>
          </cell>
          <cell r="AC397">
            <v>33.146681870000002</v>
          </cell>
          <cell r="AD397">
            <v>105.879497258057</v>
          </cell>
          <cell r="AE397">
            <v>35.642606479999998</v>
          </cell>
          <cell r="AF397">
            <v>109.08100680605011</v>
          </cell>
          <cell r="AG397">
            <v>37.09442481</v>
          </cell>
        </row>
        <row r="398">
          <cell r="B398" t="str">
            <v>EGREMONT</v>
          </cell>
          <cell r="C398">
            <v>117</v>
          </cell>
          <cell r="D398">
            <v>103.5</v>
          </cell>
          <cell r="E398">
            <v>135</v>
          </cell>
          <cell r="F398">
            <v>34.071569099870246</v>
          </cell>
          <cell r="G398">
            <v>13.582808590000001</v>
          </cell>
          <cell r="H398">
            <v>33.594199072952655</v>
          </cell>
          <cell r="I398">
            <v>13.41492744</v>
          </cell>
          <cell r="J398">
            <v>43.121165498922075</v>
          </cell>
          <cell r="K398">
            <v>13.6017148</v>
          </cell>
          <cell r="L398">
            <v>52.517655947707091</v>
          </cell>
          <cell r="M398">
            <v>13.81315027</v>
          </cell>
          <cell r="N398">
            <v>53.102470717555114</v>
          </cell>
          <cell r="O398">
            <v>14.080040179999999</v>
          </cell>
          <cell r="P398">
            <v>53.852820742649179</v>
          </cell>
          <cell r="Q398">
            <v>14.42220154</v>
          </cell>
          <cell r="R398">
            <v>54.652365380176711</v>
          </cell>
          <cell r="S398">
            <v>14.81548735</v>
          </cell>
          <cell r="T398">
            <v>55.592549217082158</v>
          </cell>
          <cell r="U398">
            <v>15.31350804</v>
          </cell>
          <cell r="V398">
            <v>56.595890267188828</v>
          </cell>
          <cell r="W398">
            <v>15.876217280000001</v>
          </cell>
          <cell r="X398">
            <v>57.752882244243075</v>
          </cell>
          <cell r="Y398">
            <v>16.523616499999999</v>
          </cell>
          <cell r="Z398">
            <v>63.734488766903119</v>
          </cell>
          <cell r="AA398">
            <v>19.870500140000001</v>
          </cell>
          <cell r="AB398">
            <v>69.820453515845969</v>
          </cell>
          <cell r="AC398">
            <v>22.807521950000002</v>
          </cell>
          <cell r="AD398">
            <v>71.680402705629433</v>
          </cell>
          <cell r="AE398">
            <v>24.30665355</v>
          </cell>
          <cell r="AF398">
            <v>71.558391400738543</v>
          </cell>
          <cell r="AG398">
            <v>25.02409351</v>
          </cell>
        </row>
        <row r="399">
          <cell r="B399" t="str">
            <v>FREDERICK RD</v>
          </cell>
          <cell r="C399">
            <v>136</v>
          </cell>
          <cell r="D399">
            <v>120</v>
          </cell>
          <cell r="E399">
            <v>180</v>
          </cell>
          <cell r="F399">
            <v>114.36818448066902</v>
          </cell>
          <cell r="G399">
            <v>33.276671229999998</v>
          </cell>
          <cell r="H399">
            <v>123.6251428172812</v>
          </cell>
          <cell r="I399">
            <v>32.961386220000001</v>
          </cell>
          <cell r="J399">
            <v>138.06726371854575</v>
          </cell>
          <cell r="K399">
            <v>33.59466072</v>
          </cell>
          <cell r="L399">
            <v>142.85205852900313</v>
          </cell>
          <cell r="M399">
            <v>34.183106330000001</v>
          </cell>
          <cell r="N399">
            <v>146.30965744815001</v>
          </cell>
          <cell r="O399">
            <v>34.816125810000003</v>
          </cell>
          <cell r="P399">
            <v>148.41903000339795</v>
          </cell>
          <cell r="Q399">
            <v>35.512562420000002</v>
          </cell>
          <cell r="R399">
            <v>150.39606206409076</v>
          </cell>
          <cell r="S399">
            <v>36.214902410000001</v>
          </cell>
          <cell r="T399">
            <v>152.41716125239469</v>
          </cell>
          <cell r="U399">
            <v>36.989241829999997</v>
          </cell>
          <cell r="V399">
            <v>154.51148587604331</v>
          </cell>
          <cell r="W399">
            <v>37.779975499999999</v>
          </cell>
          <cell r="X399">
            <v>156.65378527780314</v>
          </cell>
          <cell r="Y399">
            <v>38.599925720000002</v>
          </cell>
          <cell r="Z399">
            <v>167.57999033445981</v>
          </cell>
          <cell r="AA399">
            <v>41.584053490000002</v>
          </cell>
          <cell r="AB399">
            <v>183.82921652788912</v>
          </cell>
          <cell r="AC399">
            <v>43.801625430000001</v>
          </cell>
          <cell r="AD399">
            <v>195.60817116125202</v>
          </cell>
          <cell r="AE399">
            <v>44.942362029999998</v>
          </cell>
          <cell r="AF399">
            <v>205.28002560391795</v>
          </cell>
          <cell r="AG399">
            <v>45.643439880000003</v>
          </cell>
        </row>
        <row r="400">
          <cell r="B400" t="str">
            <v>GOLBORNE</v>
          </cell>
          <cell r="C400">
            <v>117</v>
          </cell>
          <cell r="D400">
            <v>103.5</v>
          </cell>
          <cell r="E400">
            <v>135</v>
          </cell>
          <cell r="F400">
            <v>62.365320947788476</v>
          </cell>
          <cell r="G400">
            <v>29.778681479999999</v>
          </cell>
          <cell r="H400">
            <v>63.120612527585713</v>
          </cell>
          <cell r="I400">
            <v>29.29856556</v>
          </cell>
          <cell r="J400">
            <v>65.469137907726008</v>
          </cell>
          <cell r="K400">
            <v>29.849786890000001</v>
          </cell>
          <cell r="L400">
            <v>66.575562833186041</v>
          </cell>
          <cell r="M400">
            <v>30.420321319999999</v>
          </cell>
          <cell r="N400">
            <v>68.047286557509779</v>
          </cell>
          <cell r="O400">
            <v>31.098269569999999</v>
          </cell>
          <cell r="P400">
            <v>69.984186847444562</v>
          </cell>
          <cell r="Q400">
            <v>31.920901319999999</v>
          </cell>
          <cell r="R400">
            <v>72.161899349190293</v>
          </cell>
          <cell r="S400">
            <v>32.833689669999998</v>
          </cell>
          <cell r="T400">
            <v>74.642435370229691</v>
          </cell>
          <cell r="U400">
            <v>33.9487302</v>
          </cell>
          <cell r="V400">
            <v>77.063577570504719</v>
          </cell>
          <cell r="W400">
            <v>35.182569639999997</v>
          </cell>
          <cell r="X400">
            <v>79.58989036430421</v>
          </cell>
          <cell r="Y400">
            <v>36.577546249999997</v>
          </cell>
          <cell r="Z400">
            <v>89.959860400953787</v>
          </cell>
          <cell r="AA400">
            <v>43.695594900000003</v>
          </cell>
          <cell r="AB400">
            <v>98.856280487704737</v>
          </cell>
          <cell r="AC400">
            <v>49.823129170000001</v>
          </cell>
          <cell r="AD400">
            <v>102.70691479409348</v>
          </cell>
          <cell r="AE400">
            <v>53.217794550000001</v>
          </cell>
          <cell r="AF400">
            <v>104.14500697584654</v>
          </cell>
          <cell r="AG400">
            <v>55.056919440000001</v>
          </cell>
        </row>
        <row r="401">
          <cell r="B401" t="str">
            <v>GREENHILL</v>
          </cell>
          <cell r="C401">
            <v>117</v>
          </cell>
          <cell r="D401">
            <v>103.5</v>
          </cell>
          <cell r="E401">
            <v>135</v>
          </cell>
          <cell r="F401">
            <v>69.899587006747112</v>
          </cell>
          <cell r="G401">
            <v>26.6759126</v>
          </cell>
          <cell r="H401">
            <v>69.650634533533179</v>
          </cell>
          <cell r="I401">
            <v>26.173913339999999</v>
          </cell>
          <cell r="J401">
            <v>71.365608085294596</v>
          </cell>
          <cell r="K401">
            <v>26.638563449999999</v>
          </cell>
          <cell r="L401">
            <v>72.437921842372504</v>
          </cell>
          <cell r="M401">
            <v>27.069681020000001</v>
          </cell>
          <cell r="N401">
            <v>73.613771056144202</v>
          </cell>
          <cell r="O401">
            <v>27.556588770000001</v>
          </cell>
          <cell r="P401">
            <v>74.950760216735247</v>
          </cell>
          <cell r="Q401">
            <v>28.107442649999999</v>
          </cell>
          <cell r="R401">
            <v>76.296168779940842</v>
          </cell>
          <cell r="S401">
            <v>28.69431161</v>
          </cell>
          <cell r="T401">
            <v>77.767937654006843</v>
          </cell>
          <cell r="U401">
            <v>29.372632830000001</v>
          </cell>
          <cell r="V401">
            <v>79.291630370510532</v>
          </cell>
          <cell r="W401">
            <v>30.108087149999999</v>
          </cell>
          <cell r="X401">
            <v>80.950884464072246</v>
          </cell>
          <cell r="Y401">
            <v>30.92144347</v>
          </cell>
          <cell r="Z401">
            <v>88.567007224669155</v>
          </cell>
          <cell r="AA401">
            <v>34.860190340000003</v>
          </cell>
          <cell r="AB401">
            <v>97.880832965179664</v>
          </cell>
          <cell r="AC401">
            <v>38.219259610000002</v>
          </cell>
          <cell r="AD401">
            <v>103.66973256719602</v>
          </cell>
          <cell r="AE401">
            <v>40.076018439999999</v>
          </cell>
          <cell r="AF401">
            <v>107.52666772263913</v>
          </cell>
          <cell r="AG401">
            <v>41.074346419999998</v>
          </cell>
        </row>
        <row r="402">
          <cell r="B402" t="str">
            <v>HAZEL GROVE</v>
          </cell>
          <cell r="C402">
            <v>117</v>
          </cell>
          <cell r="D402">
            <v>103.5</v>
          </cell>
          <cell r="E402">
            <v>135</v>
          </cell>
          <cell r="F402">
            <v>68.541622823509755</v>
          </cell>
          <cell r="G402">
            <v>21.44310419</v>
          </cell>
          <cell r="H402">
            <v>68.308046671567212</v>
          </cell>
          <cell r="I402">
            <v>21.28067098</v>
          </cell>
          <cell r="J402">
            <v>69.061715231947716</v>
          </cell>
          <cell r="K402">
            <v>21.629914060000001</v>
          </cell>
          <cell r="L402">
            <v>69.927927253233037</v>
          </cell>
          <cell r="M402">
            <v>22.033698609999998</v>
          </cell>
          <cell r="N402">
            <v>71.030951534544968</v>
          </cell>
          <cell r="O402">
            <v>22.545919990000002</v>
          </cell>
          <cell r="P402">
            <v>72.435048564193096</v>
          </cell>
          <cell r="Q402">
            <v>23.195441110000001</v>
          </cell>
          <cell r="R402">
            <v>74.015611708292909</v>
          </cell>
          <cell r="S402">
            <v>23.93180241</v>
          </cell>
          <cell r="T402">
            <v>75.885442006864707</v>
          </cell>
          <cell r="U402">
            <v>24.8539405</v>
          </cell>
          <cell r="V402">
            <v>77.914224205388493</v>
          </cell>
          <cell r="W402">
            <v>25.89254901</v>
          </cell>
          <cell r="X402">
            <v>80.199192380241186</v>
          </cell>
          <cell r="Y402">
            <v>27.08650007</v>
          </cell>
          <cell r="Z402">
            <v>91.087781366826263</v>
          </cell>
          <cell r="AA402">
            <v>33.319352170000002</v>
          </cell>
          <cell r="AB402">
            <v>99.873562036609513</v>
          </cell>
          <cell r="AC402">
            <v>38.829509870000003</v>
          </cell>
          <cell r="AD402">
            <v>102.9961440937459</v>
          </cell>
          <cell r="AE402">
            <v>41.94725802</v>
          </cell>
          <cell r="AF402">
            <v>103.73091788732633</v>
          </cell>
          <cell r="AG402">
            <v>43.770772139999998</v>
          </cell>
        </row>
        <row r="403">
          <cell r="B403" t="str">
            <v>HARTSHEAD-HEYROD</v>
          </cell>
          <cell r="C403">
            <v>123</v>
          </cell>
          <cell r="D403">
            <v>99</v>
          </cell>
          <cell r="E403">
            <v>180</v>
          </cell>
          <cell r="F403">
            <v>84.736834168000712</v>
          </cell>
          <cell r="G403">
            <v>26.946222939999998</v>
          </cell>
          <cell r="H403">
            <v>84.395282428226153</v>
          </cell>
          <cell r="I403">
            <v>26.7533961</v>
          </cell>
          <cell r="J403">
            <v>86.199587401485786</v>
          </cell>
          <cell r="K403">
            <v>27.50053037</v>
          </cell>
          <cell r="L403">
            <v>87.511970029450865</v>
          </cell>
          <cell r="M403">
            <v>28.319112220000001</v>
          </cell>
          <cell r="N403">
            <v>89.026227095636401</v>
          </cell>
          <cell r="O403">
            <v>29.276014159999999</v>
          </cell>
          <cell r="P403">
            <v>90.87760955677939</v>
          </cell>
          <cell r="Q403">
            <v>30.069525460000001</v>
          </cell>
          <cell r="R403">
            <v>92.790663789055145</v>
          </cell>
          <cell r="S403">
            <v>30.95934622</v>
          </cell>
          <cell r="T403">
            <v>95.012292963759506</v>
          </cell>
          <cell r="U403">
            <v>32.045577950000002</v>
          </cell>
          <cell r="V403">
            <v>97.39580370838928</v>
          </cell>
          <cell r="W403">
            <v>33.274340700000003</v>
          </cell>
          <cell r="X403">
            <v>100.13944604532149</v>
          </cell>
          <cell r="Y403">
            <v>34.710205590000001</v>
          </cell>
          <cell r="Z403">
            <v>113.03196408606276</v>
          </cell>
          <cell r="AA403">
            <v>40.579413840000001</v>
          </cell>
          <cell r="AB403">
            <v>125.48382295790874</v>
          </cell>
          <cell r="AC403">
            <v>44.832221760000003</v>
          </cell>
          <cell r="AD403">
            <v>131.47127627043403</v>
          </cell>
          <cell r="AE403">
            <v>46.958797969999999</v>
          </cell>
          <cell r="AF403">
            <v>134.30617713825308</v>
          </cell>
          <cell r="AG403">
            <v>48.081209719999997</v>
          </cell>
        </row>
        <row r="404">
          <cell r="B404" t="str">
            <v>HUNCOAT</v>
          </cell>
          <cell r="C404">
            <v>117</v>
          </cell>
          <cell r="D404">
            <v>103.5</v>
          </cell>
          <cell r="E404">
            <v>135</v>
          </cell>
          <cell r="F404">
            <v>84.721181640287028</v>
          </cell>
          <cell r="G404">
            <v>17.81890284</v>
          </cell>
          <cell r="H404">
            <v>83.47832896540541</v>
          </cell>
          <cell r="I404">
            <v>17.561521429999999</v>
          </cell>
          <cell r="J404">
            <v>84.393269795920361</v>
          </cell>
          <cell r="K404">
            <v>17.86216649</v>
          </cell>
          <cell r="L404">
            <v>85.104409086465239</v>
          </cell>
          <cell r="M404">
            <v>18.214457750000001</v>
          </cell>
          <cell r="N404">
            <v>85.904600210566471</v>
          </cell>
          <cell r="O404">
            <v>18.655165499999999</v>
          </cell>
          <cell r="P404">
            <v>86.839332946578494</v>
          </cell>
          <cell r="Q404">
            <v>19.21970885</v>
          </cell>
          <cell r="R404">
            <v>87.740032770743923</v>
          </cell>
          <cell r="S404">
            <v>19.83766919</v>
          </cell>
          <cell r="T404">
            <v>88.787672376705629</v>
          </cell>
          <cell r="U404">
            <v>20.616001359999998</v>
          </cell>
          <cell r="V404">
            <v>89.834610368962984</v>
          </cell>
          <cell r="W404">
            <v>21.474083400000001</v>
          </cell>
          <cell r="X404">
            <v>91.010313161248121</v>
          </cell>
          <cell r="Y404">
            <v>22.465865359999999</v>
          </cell>
          <cell r="Z404">
            <v>98.389673303597974</v>
          </cell>
          <cell r="AA404">
            <v>27.326978159999999</v>
          </cell>
          <cell r="AB404">
            <v>105.80830425224927</v>
          </cell>
          <cell r="AC404">
            <v>31.356233710000001</v>
          </cell>
          <cell r="AD404">
            <v>108.78522231541589</v>
          </cell>
          <cell r="AE404">
            <v>33.572617970000003</v>
          </cell>
          <cell r="AF404">
            <v>111.72313545973248</v>
          </cell>
          <cell r="AG404">
            <v>34.715675480000002</v>
          </cell>
        </row>
        <row r="405">
          <cell r="B405" t="str">
            <v>HYDE</v>
          </cell>
          <cell r="C405">
            <v>117</v>
          </cell>
          <cell r="D405">
            <v>103.5</v>
          </cell>
          <cell r="E405">
            <v>135</v>
          </cell>
          <cell r="F405">
            <v>56.179046652714327</v>
          </cell>
          <cell r="G405">
            <v>13.56398722</v>
          </cell>
          <cell r="H405">
            <v>55.820781786171281</v>
          </cell>
          <cell r="I405">
            <v>13.518545169999999</v>
          </cell>
          <cell r="J405">
            <v>56.951876397401051</v>
          </cell>
          <cell r="K405">
            <v>13.849224299999999</v>
          </cell>
          <cell r="L405">
            <v>57.939975073974502</v>
          </cell>
          <cell r="M405">
            <v>14.200746580000001</v>
          </cell>
          <cell r="N405">
            <v>59.691343141196178</v>
          </cell>
          <cell r="O405">
            <v>14.64807989</v>
          </cell>
          <cell r="P405">
            <v>62.639548530775151</v>
          </cell>
          <cell r="Q405">
            <v>15.17553614</v>
          </cell>
          <cell r="R405">
            <v>63.973791567180797</v>
          </cell>
          <cell r="S405">
            <v>15.753965969999999</v>
          </cell>
          <cell r="T405">
            <v>65.529261161160889</v>
          </cell>
          <cell r="U405">
            <v>16.47435991</v>
          </cell>
          <cell r="V405">
            <v>67.170922278903504</v>
          </cell>
          <cell r="W405">
            <v>17.29415989</v>
          </cell>
          <cell r="X405">
            <v>68.98083791717562</v>
          </cell>
          <cell r="Y405">
            <v>18.250471350000002</v>
          </cell>
          <cell r="Z405">
            <v>77.936555035857936</v>
          </cell>
          <cell r="AA405">
            <v>22.815936520000001</v>
          </cell>
          <cell r="AB405">
            <v>85.279198995822412</v>
          </cell>
          <cell r="AC405">
            <v>26.817416420000001</v>
          </cell>
          <cell r="AD405">
            <v>88.171860433808405</v>
          </cell>
          <cell r="AE405">
            <v>29.083568530000001</v>
          </cell>
          <cell r="AF405">
            <v>89.349401242840628</v>
          </cell>
          <cell r="AG405">
            <v>30.36560923</v>
          </cell>
        </row>
        <row r="406">
          <cell r="B406" t="str">
            <v>KEARSLEY LOCAL</v>
          </cell>
          <cell r="C406">
            <v>137</v>
          </cell>
          <cell r="D406">
            <v>124</v>
          </cell>
          <cell r="E406">
            <v>180</v>
          </cell>
          <cell r="F406" t="e">
            <v>#N/A</v>
          </cell>
          <cell r="G406" t="e">
            <v>#N/A</v>
          </cell>
          <cell r="H406" t="e">
            <v>#N/A</v>
          </cell>
          <cell r="I406" t="e">
            <v>#N/A</v>
          </cell>
          <cell r="J406" t="e">
            <v>#N/A</v>
          </cell>
          <cell r="K406" t="e">
            <v>#N/A</v>
          </cell>
          <cell r="L406" t="e">
            <v>#N/A</v>
          </cell>
          <cell r="M406" t="e">
            <v>#N/A</v>
          </cell>
          <cell r="N406" t="e">
            <v>#N/A</v>
          </cell>
          <cell r="O406" t="e">
            <v>#N/A</v>
          </cell>
          <cell r="P406" t="e">
            <v>#N/A</v>
          </cell>
          <cell r="Q406" t="e">
            <v>#N/A</v>
          </cell>
          <cell r="R406" t="e">
            <v>#N/A</v>
          </cell>
          <cell r="S406" t="e">
            <v>#N/A</v>
          </cell>
          <cell r="T406" t="e">
            <v>#N/A</v>
          </cell>
          <cell r="U406" t="e">
            <v>#N/A</v>
          </cell>
          <cell r="V406" t="e">
            <v>#N/A</v>
          </cell>
          <cell r="W406" t="e">
            <v>#N/A</v>
          </cell>
          <cell r="X406" t="e">
            <v>#N/A</v>
          </cell>
          <cell r="Y406" t="e">
            <v>#N/A</v>
          </cell>
          <cell r="Z406" t="e">
            <v>#N/A</v>
          </cell>
          <cell r="AA406" t="e">
            <v>#N/A</v>
          </cell>
          <cell r="AB406" t="e">
            <v>#N/A</v>
          </cell>
          <cell r="AC406" t="e">
            <v>#N/A</v>
          </cell>
          <cell r="AD406" t="e">
            <v>#N/A</v>
          </cell>
          <cell r="AE406" t="e">
            <v>#N/A</v>
          </cell>
          <cell r="AF406" t="e">
            <v>#N/A</v>
          </cell>
          <cell r="AG406" t="e">
            <v>#N/A</v>
          </cell>
        </row>
        <row r="407">
          <cell r="B407" t="str">
            <v>KENDAL (PARKSIDE RD)</v>
          </cell>
          <cell r="C407">
            <v>117</v>
          </cell>
          <cell r="D407">
            <v>103.5</v>
          </cell>
          <cell r="E407">
            <v>135</v>
          </cell>
          <cell r="F407">
            <v>89.809716086252251</v>
          </cell>
          <cell r="G407">
            <v>26.318722650000002</v>
          </cell>
          <cell r="H407">
            <v>89.772813083044767</v>
          </cell>
          <cell r="I407">
            <v>26.03433283</v>
          </cell>
          <cell r="J407">
            <v>91.405201610780153</v>
          </cell>
          <cell r="K407">
            <v>26.441836370000001</v>
          </cell>
          <cell r="L407">
            <v>92.406901313171105</v>
          </cell>
          <cell r="M407">
            <v>26.88438824</v>
          </cell>
          <cell r="N407">
            <v>93.682593849392575</v>
          </cell>
          <cell r="O407">
            <v>27.447374010000001</v>
          </cell>
          <cell r="P407">
            <v>95.234884907259342</v>
          </cell>
          <cell r="Q407">
            <v>28.13297026</v>
          </cell>
          <cell r="R407">
            <v>96.854310644482467</v>
          </cell>
          <cell r="S407">
            <v>28.902637380000002</v>
          </cell>
          <cell r="T407">
            <v>98.993680070826073</v>
          </cell>
          <cell r="U407">
            <v>29.845411800000001</v>
          </cell>
          <cell r="V407">
            <v>101.21342657036102</v>
          </cell>
          <cell r="W407">
            <v>30.890322019999999</v>
          </cell>
          <cell r="X407">
            <v>103.80631016615199</v>
          </cell>
          <cell r="Y407">
            <v>32.084075839999997</v>
          </cell>
          <cell r="Z407">
            <v>117.80889287192851</v>
          </cell>
          <cell r="AA407">
            <v>37.946384260000002</v>
          </cell>
          <cell r="AB407">
            <v>136.32397020258716</v>
          </cell>
          <cell r="AC407">
            <v>43.028799710000001</v>
          </cell>
          <cell r="AD407">
            <v>144.95310511779041</v>
          </cell>
          <cell r="AE407">
            <v>45.609403159999999</v>
          </cell>
          <cell r="AF407">
            <v>149.58897617452416</v>
          </cell>
          <cell r="AG407">
            <v>46.911072740000002</v>
          </cell>
        </row>
        <row r="408">
          <cell r="B408" t="str">
            <v>LANCASTER</v>
          </cell>
          <cell r="C408">
            <v>135</v>
          </cell>
          <cell r="D408">
            <v>135</v>
          </cell>
          <cell r="E408">
            <v>135</v>
          </cell>
          <cell r="F408">
            <v>105.80338060785189</v>
          </cell>
          <cell r="G408">
            <v>31.2392094</v>
          </cell>
          <cell r="H408">
            <v>105.20020523155536</v>
          </cell>
          <cell r="I408">
            <v>30.8171167</v>
          </cell>
          <cell r="J408">
            <v>106.86018309525883</v>
          </cell>
          <cell r="K408">
            <v>31.315550930000001</v>
          </cell>
          <cell r="L408">
            <v>108.18039113525883</v>
          </cell>
          <cell r="M408">
            <v>31.85848305</v>
          </cell>
          <cell r="N408">
            <v>109.85845608525882</v>
          </cell>
          <cell r="O408">
            <v>32.553792809999997</v>
          </cell>
          <cell r="P408">
            <v>111.93241188525883</v>
          </cell>
          <cell r="Q408">
            <v>33.409094860000003</v>
          </cell>
          <cell r="R408">
            <v>114.07807688525882</v>
          </cell>
          <cell r="S408">
            <v>34.364376659999998</v>
          </cell>
          <cell r="T408">
            <v>116.56118208525882</v>
          </cell>
          <cell r="U408">
            <v>35.541942769999999</v>
          </cell>
          <cell r="V408">
            <v>119.15992898525883</v>
          </cell>
          <cell r="W408">
            <v>36.835642120000003</v>
          </cell>
          <cell r="X408">
            <v>122.10450928525883</v>
          </cell>
          <cell r="Y408">
            <v>38.302325349999997</v>
          </cell>
          <cell r="Z408">
            <v>137.83606028113263</v>
          </cell>
          <cell r="AA408">
            <v>45.318498699999999</v>
          </cell>
          <cell r="AB408">
            <v>154.89627668113263</v>
          </cell>
          <cell r="AC408">
            <v>51.263554659999997</v>
          </cell>
          <cell r="AD408">
            <v>162.7244940811326</v>
          </cell>
          <cell r="AE408">
            <v>54.387980669999997</v>
          </cell>
          <cell r="AF408">
            <v>166.53221208113263</v>
          </cell>
          <cell r="AG408">
            <v>55.998130699999997</v>
          </cell>
        </row>
        <row r="409">
          <cell r="B409" t="str">
            <v>LEYLAND</v>
          </cell>
          <cell r="C409">
            <v>117</v>
          </cell>
          <cell r="D409">
            <v>103.5</v>
          </cell>
          <cell r="E409">
            <v>135</v>
          </cell>
          <cell r="F409">
            <v>75.830016040989605</v>
          </cell>
          <cell r="G409">
            <v>24.161660810000001</v>
          </cell>
          <cell r="H409">
            <v>76.290061169009689</v>
          </cell>
          <cell r="I409">
            <v>23.773909440000001</v>
          </cell>
          <cell r="J409">
            <v>78.762410625709592</v>
          </cell>
          <cell r="K409">
            <v>24.284523409999998</v>
          </cell>
          <cell r="L409">
            <v>80.158119196755806</v>
          </cell>
          <cell r="M409">
            <v>24.78851448</v>
          </cell>
          <cell r="N409">
            <v>81.78181427701152</v>
          </cell>
          <cell r="O409">
            <v>25.382194439999999</v>
          </cell>
          <cell r="P409">
            <v>83.724266316654507</v>
          </cell>
          <cell r="Q409">
            <v>26.08171351</v>
          </cell>
          <cell r="R409">
            <v>85.689125335568903</v>
          </cell>
          <cell r="S409">
            <v>26.845069460000001</v>
          </cell>
          <cell r="T409">
            <v>87.935089663690732</v>
          </cell>
          <cell r="U409">
            <v>27.765813810000001</v>
          </cell>
          <cell r="V409">
            <v>90.266404514217143</v>
          </cell>
          <cell r="W409">
            <v>28.771866670000001</v>
          </cell>
          <cell r="X409">
            <v>92.912889502644418</v>
          </cell>
          <cell r="Y409">
            <v>29.921575780000001</v>
          </cell>
          <cell r="Z409">
            <v>105.2377072200585</v>
          </cell>
          <cell r="AA409">
            <v>35.742185239999998</v>
          </cell>
          <cell r="AB409">
            <v>117.27759320768924</v>
          </cell>
          <cell r="AC409">
            <v>40.759301649999998</v>
          </cell>
          <cell r="AD409">
            <v>123.44846684420129</v>
          </cell>
          <cell r="AE409">
            <v>43.540604029999997</v>
          </cell>
          <cell r="AF409">
            <v>127.07357581677013</v>
          </cell>
          <cell r="AG409">
            <v>45.084237080000001</v>
          </cell>
        </row>
        <row r="410">
          <cell r="B410" t="str">
            <v>LONGSIGHT</v>
          </cell>
          <cell r="C410">
            <v>117</v>
          </cell>
          <cell r="D410">
            <v>103.5</v>
          </cell>
          <cell r="E410">
            <v>135</v>
          </cell>
          <cell r="F410">
            <v>74.00777415422165</v>
          </cell>
          <cell r="G410">
            <v>30.133059100000001</v>
          </cell>
          <cell r="H410">
            <v>75.172204128419381</v>
          </cell>
          <cell r="I410">
            <v>29.473029690000001</v>
          </cell>
          <cell r="J410">
            <v>79.498600893231597</v>
          </cell>
          <cell r="K410">
            <v>30.025427050000001</v>
          </cell>
          <cell r="L410">
            <v>84.342730371553486</v>
          </cell>
          <cell r="M410">
            <v>30.492187080000001</v>
          </cell>
          <cell r="N410">
            <v>88.906856673231871</v>
          </cell>
          <cell r="O410">
            <v>30.988037609999999</v>
          </cell>
          <cell r="P410">
            <v>92.817673376560023</v>
          </cell>
          <cell r="Q410">
            <v>31.528279309999999</v>
          </cell>
          <cell r="R410">
            <v>96.723087966681362</v>
          </cell>
          <cell r="S410">
            <v>32.076530030000001</v>
          </cell>
          <cell r="T410">
            <v>100.6732448955775</v>
          </cell>
          <cell r="U410">
            <v>32.658376619999999</v>
          </cell>
          <cell r="V410">
            <v>103.35981830288495</v>
          </cell>
          <cell r="W410">
            <v>33.255135269999997</v>
          </cell>
          <cell r="X410">
            <v>106.16431422312202</v>
          </cell>
          <cell r="Y410">
            <v>33.88474137</v>
          </cell>
          <cell r="Z410">
            <v>115.01299672462973</v>
          </cell>
          <cell r="AA410">
            <v>36.856485900000003</v>
          </cell>
          <cell r="AB410">
            <v>124.11236546307165</v>
          </cell>
          <cell r="AC410">
            <v>39.245735969999998</v>
          </cell>
          <cell r="AD410">
            <v>130.002792139782</v>
          </cell>
          <cell r="AE410">
            <v>40.570976549999997</v>
          </cell>
          <cell r="AF410">
            <v>134.48464407169416</v>
          </cell>
          <cell r="AG410">
            <v>41.31285029</v>
          </cell>
        </row>
        <row r="411">
          <cell r="B411" t="str">
            <v>LOWER DARWEN</v>
          </cell>
          <cell r="C411">
            <v>85</v>
          </cell>
          <cell r="D411">
            <v>85</v>
          </cell>
          <cell r="E411">
            <v>135</v>
          </cell>
          <cell r="F411">
            <v>75.530311136829297</v>
          </cell>
          <cell r="G411">
            <v>25.503407719999998</v>
          </cell>
          <cell r="H411">
            <v>75.005580004907557</v>
          </cell>
          <cell r="I411">
            <v>24.988977389999999</v>
          </cell>
          <cell r="J411">
            <v>76.977022279277946</v>
          </cell>
          <cell r="K411">
            <v>25.431837550000001</v>
          </cell>
          <cell r="L411">
            <v>77.897890955805096</v>
          </cell>
          <cell r="M411">
            <v>25.85769183</v>
          </cell>
          <cell r="N411">
            <v>78.927020776175226</v>
          </cell>
          <cell r="O411">
            <v>26.351731319999999</v>
          </cell>
          <cell r="P411">
            <v>80.154210839240932</v>
          </cell>
          <cell r="Q411">
            <v>26.932892330000001</v>
          </cell>
          <cell r="R411">
            <v>81.355272597620981</v>
          </cell>
          <cell r="S411">
            <v>27.554573739999999</v>
          </cell>
          <cell r="T411">
            <v>82.656222488211299</v>
          </cell>
          <cell r="U411">
            <v>28.300558379999998</v>
          </cell>
          <cell r="V411">
            <v>84.050628064751052</v>
          </cell>
          <cell r="W411">
            <v>29.13052897</v>
          </cell>
          <cell r="X411">
            <v>85.57379938432328</v>
          </cell>
          <cell r="Y411">
            <v>30.054633370000001</v>
          </cell>
          <cell r="Z411">
            <v>94.099090164953452</v>
          </cell>
          <cell r="AA411">
            <v>34.572873999999999</v>
          </cell>
          <cell r="AB411">
            <v>101.27083264191147</v>
          </cell>
          <cell r="AC411">
            <v>38.442717549999998</v>
          </cell>
          <cell r="AD411">
            <v>106.41579873522112</v>
          </cell>
          <cell r="AE411">
            <v>40.530325359999999</v>
          </cell>
          <cell r="AF411">
            <v>109.64502180464953</v>
          </cell>
          <cell r="AG411">
            <v>41.591666699999998</v>
          </cell>
        </row>
        <row r="412">
          <cell r="B412" t="str">
            <v>LYTHAM</v>
          </cell>
          <cell r="C412">
            <v>59</v>
          </cell>
          <cell r="D412">
            <v>52</v>
          </cell>
          <cell r="E412">
            <v>67</v>
          </cell>
          <cell r="F412">
            <v>32.535785291349363</v>
          </cell>
          <cell r="G412">
            <v>10.173010570000001</v>
          </cell>
          <cell r="H412">
            <v>32.57461819165195</v>
          </cell>
          <cell r="I412">
            <v>10.12296939</v>
          </cell>
          <cell r="J412">
            <v>33.14286861195454</v>
          </cell>
          <cell r="K412">
            <v>10.33491633</v>
          </cell>
          <cell r="L412">
            <v>33.705554381954542</v>
          </cell>
          <cell r="M412">
            <v>10.574619480000001</v>
          </cell>
          <cell r="N412">
            <v>34.373249151954539</v>
          </cell>
          <cell r="O412">
            <v>10.842158449999999</v>
          </cell>
          <cell r="P412">
            <v>35.216587331954543</v>
          </cell>
          <cell r="Q412">
            <v>11.175611079999999</v>
          </cell>
          <cell r="R412">
            <v>36.084881431954543</v>
          </cell>
          <cell r="S412">
            <v>11.542049309999999</v>
          </cell>
          <cell r="T412">
            <v>37.102944921954546</v>
          </cell>
          <cell r="U412">
            <v>12.000582270000001</v>
          </cell>
          <cell r="V412">
            <v>38.177989111954545</v>
          </cell>
          <cell r="W412">
            <v>12.50336611</v>
          </cell>
          <cell r="X412">
            <v>39.389642671954547</v>
          </cell>
          <cell r="Y412">
            <v>13.07397078</v>
          </cell>
          <cell r="Z412">
            <v>45.034747691954543</v>
          </cell>
          <cell r="AA412">
            <v>15.75268827</v>
          </cell>
          <cell r="AB412">
            <v>50.036740811954544</v>
          </cell>
          <cell r="AC412">
            <v>17.804043270000001</v>
          </cell>
          <cell r="AD412">
            <v>52.180070641954543</v>
          </cell>
          <cell r="AE412">
            <v>19.024814710000001</v>
          </cell>
          <cell r="AF412">
            <v>53.161652201954546</v>
          </cell>
          <cell r="AG412">
            <v>19.904772019999999</v>
          </cell>
        </row>
        <row r="413">
          <cell r="B413" t="str">
            <v>MACCLESFIELD</v>
          </cell>
          <cell r="C413">
            <v>114</v>
          </cell>
          <cell r="D413">
            <v>106</v>
          </cell>
          <cell r="E413">
            <v>150</v>
          </cell>
          <cell r="F413" t="e">
            <v>#N/A</v>
          </cell>
          <cell r="G413" t="e">
            <v>#N/A</v>
          </cell>
          <cell r="H413" t="e">
            <v>#N/A</v>
          </cell>
          <cell r="I413" t="e">
            <v>#N/A</v>
          </cell>
          <cell r="J413" t="e">
            <v>#N/A</v>
          </cell>
          <cell r="K413" t="e">
            <v>#N/A</v>
          </cell>
          <cell r="L413" t="e">
            <v>#N/A</v>
          </cell>
          <cell r="M413" t="e">
            <v>#N/A</v>
          </cell>
          <cell r="N413" t="e">
            <v>#N/A</v>
          </cell>
          <cell r="O413" t="e">
            <v>#N/A</v>
          </cell>
          <cell r="P413" t="e">
            <v>#N/A</v>
          </cell>
          <cell r="Q413" t="e">
            <v>#N/A</v>
          </cell>
          <cell r="R413" t="e">
            <v>#N/A</v>
          </cell>
          <cell r="S413" t="e">
            <v>#N/A</v>
          </cell>
          <cell r="T413" t="e">
            <v>#N/A</v>
          </cell>
          <cell r="U413" t="e">
            <v>#N/A</v>
          </cell>
          <cell r="V413" t="e">
            <v>#N/A</v>
          </cell>
          <cell r="W413" t="e">
            <v>#N/A</v>
          </cell>
          <cell r="X413" t="e">
            <v>#N/A</v>
          </cell>
          <cell r="Y413" t="e">
            <v>#N/A</v>
          </cell>
          <cell r="Z413" t="e">
            <v>#N/A</v>
          </cell>
          <cell r="AA413" t="e">
            <v>#N/A</v>
          </cell>
          <cell r="AB413" t="e">
            <v>#N/A</v>
          </cell>
          <cell r="AC413" t="e">
            <v>#N/A</v>
          </cell>
          <cell r="AD413" t="e">
            <v>#N/A</v>
          </cell>
          <cell r="AE413" t="e">
            <v>#N/A</v>
          </cell>
          <cell r="AF413" t="e">
            <v>#N/A</v>
          </cell>
          <cell r="AG413" t="e">
            <v>#N/A</v>
          </cell>
        </row>
        <row r="414">
          <cell r="B414" t="str">
            <v>MOSS NOOK</v>
          </cell>
          <cell r="C414">
            <v>146</v>
          </cell>
          <cell r="D414">
            <v>118</v>
          </cell>
          <cell r="E414">
            <v>173</v>
          </cell>
          <cell r="F414">
            <v>102.2974586966775</v>
          </cell>
          <cell r="G414">
            <v>32.326212230000003</v>
          </cell>
          <cell r="H414">
            <v>106.61912660025611</v>
          </cell>
          <cell r="I414">
            <v>32.013442779999998</v>
          </cell>
          <cell r="J414">
            <v>112.92573289172603</v>
          </cell>
          <cell r="K414">
            <v>32.456315480000001</v>
          </cell>
          <cell r="L414">
            <v>119.21564410555615</v>
          </cell>
          <cell r="M414">
            <v>32.916959769999998</v>
          </cell>
          <cell r="N414">
            <v>125.69419008765151</v>
          </cell>
          <cell r="O414">
            <v>33.468792309999998</v>
          </cell>
          <cell r="P414">
            <v>132.49805391577814</v>
          </cell>
          <cell r="Q414">
            <v>34.138540239999998</v>
          </cell>
          <cell r="R414">
            <v>134.33548472968158</v>
          </cell>
          <cell r="S414">
            <v>34.877768349999997</v>
          </cell>
          <cell r="T414">
            <v>136.41079140633479</v>
          </cell>
          <cell r="U414">
            <v>35.770710520000002</v>
          </cell>
          <cell r="V414">
            <v>138.59557501075068</v>
          </cell>
          <cell r="W414">
            <v>36.763326329999998</v>
          </cell>
          <cell r="X414">
            <v>141.02397181569074</v>
          </cell>
          <cell r="Y414">
            <v>37.889720590000003</v>
          </cell>
          <cell r="Z414">
            <v>153.22865017182269</v>
          </cell>
          <cell r="AA414">
            <v>43.488389529999999</v>
          </cell>
          <cell r="AB414">
            <v>162.68070265144615</v>
          </cell>
          <cell r="AC414">
            <v>48.314520799999997</v>
          </cell>
          <cell r="AD414">
            <v>166.1158316450236</v>
          </cell>
          <cell r="AE414">
            <v>50.998719800000003</v>
          </cell>
          <cell r="AF414">
            <v>166.91983902359232</v>
          </cell>
          <cell r="AG414">
            <v>52.548035540000001</v>
          </cell>
        </row>
        <row r="415">
          <cell r="B415" t="str">
            <v>NELSON</v>
          </cell>
          <cell r="C415">
            <v>69</v>
          </cell>
          <cell r="D415">
            <v>69</v>
          </cell>
          <cell r="E415">
            <v>90</v>
          </cell>
          <cell r="F415">
            <v>56.93277063667658</v>
          </cell>
          <cell r="G415">
            <v>17.44220177</v>
          </cell>
          <cell r="H415">
            <v>56.506516782824441</v>
          </cell>
          <cell r="I415">
            <v>17.373349610000002</v>
          </cell>
          <cell r="J415">
            <v>57.919641986211516</v>
          </cell>
          <cell r="K415">
            <v>17.650935659999998</v>
          </cell>
          <cell r="L415">
            <v>58.506162187196679</v>
          </cell>
          <cell r="M415">
            <v>17.966092029999999</v>
          </cell>
          <cell r="N415">
            <v>59.185403653336479</v>
          </cell>
          <cell r="O415">
            <v>18.373714549999999</v>
          </cell>
          <cell r="P415">
            <v>59.936218398904515</v>
          </cell>
          <cell r="Q415">
            <v>18.870261370000001</v>
          </cell>
          <cell r="R415">
            <v>60.735605915109318</v>
          </cell>
          <cell r="S415">
            <v>19.419137119999998</v>
          </cell>
          <cell r="T415">
            <v>61.581169184567372</v>
          </cell>
          <cell r="U415">
            <v>20.07437195</v>
          </cell>
          <cell r="V415">
            <v>62.46055100123256</v>
          </cell>
          <cell r="W415">
            <v>20.774166619999999</v>
          </cell>
          <cell r="X415">
            <v>63.435716001881417</v>
          </cell>
          <cell r="Y415">
            <v>21.563834759999999</v>
          </cell>
          <cell r="Z415">
            <v>67.716723853027204</v>
          </cell>
          <cell r="AA415">
            <v>24.872820040000001</v>
          </cell>
          <cell r="AB415">
            <v>73.334287959038264</v>
          </cell>
          <cell r="AC415">
            <v>27.84792723</v>
          </cell>
          <cell r="AD415">
            <v>76.295032363454894</v>
          </cell>
          <cell r="AE415">
            <v>29.196231789999999</v>
          </cell>
          <cell r="AF415">
            <v>77.78407342190701</v>
          </cell>
          <cell r="AG415">
            <v>29.808945550000001</v>
          </cell>
        </row>
        <row r="416">
          <cell r="B416" t="str">
            <v>NEW MILLS</v>
          </cell>
          <cell r="C416">
            <v>39</v>
          </cell>
          <cell r="D416">
            <v>33</v>
          </cell>
          <cell r="E416">
            <v>67</v>
          </cell>
          <cell r="F416">
            <v>22.471168391769815</v>
          </cell>
          <cell r="G416">
            <v>6.2187256900000003</v>
          </cell>
          <cell r="H416">
            <v>21.926262504419881</v>
          </cell>
          <cell r="I416">
            <v>6.2490602050000001</v>
          </cell>
          <cell r="J416">
            <v>22.236018381929931</v>
          </cell>
          <cell r="K416">
            <v>6.3459433929999998</v>
          </cell>
          <cell r="L416">
            <v>22.643185804676232</v>
          </cell>
          <cell r="M416">
            <v>6.4686404959999999</v>
          </cell>
          <cell r="N416">
            <v>23.119209441821607</v>
          </cell>
          <cell r="O416">
            <v>6.6381096319999999</v>
          </cell>
          <cell r="P416">
            <v>23.699133451510203</v>
          </cell>
          <cell r="Q416">
            <v>6.8693581149999998</v>
          </cell>
          <cell r="R416">
            <v>24.295619050536349</v>
          </cell>
          <cell r="S416">
            <v>7.1319934610000004</v>
          </cell>
          <cell r="T416">
            <v>25.022078555193787</v>
          </cell>
          <cell r="U416">
            <v>7.4615738719999998</v>
          </cell>
          <cell r="V416">
            <v>25.785774030450188</v>
          </cell>
          <cell r="W416">
            <v>7.839603318</v>
          </cell>
          <cell r="X416">
            <v>26.625434881372904</v>
          </cell>
          <cell r="Y416">
            <v>8.2953106170000002</v>
          </cell>
          <cell r="Z416">
            <v>30.494044868667128</v>
          </cell>
          <cell r="AA416">
            <v>10.85961017</v>
          </cell>
          <cell r="AB416">
            <v>33.750541158191282</v>
          </cell>
          <cell r="AC416">
            <v>12.676205149999999</v>
          </cell>
          <cell r="AD416">
            <v>34.889247785832794</v>
          </cell>
          <cell r="AE416">
            <v>13.68092628</v>
          </cell>
          <cell r="AF416">
            <v>35.040315583008933</v>
          </cell>
          <cell r="AG416">
            <v>14.23540903</v>
          </cell>
        </row>
        <row r="417">
          <cell r="B417" t="str">
            <v>ORRELL</v>
          </cell>
          <cell r="C417">
            <v>87</v>
          </cell>
          <cell r="D417">
            <v>87</v>
          </cell>
          <cell r="E417">
            <v>135</v>
          </cell>
          <cell r="F417">
            <v>55.853294851660934</v>
          </cell>
          <cell r="G417">
            <v>14.19648127</v>
          </cell>
          <cell r="H417">
            <v>56.05249759785255</v>
          </cell>
          <cell r="I417">
            <v>13.985444340000001</v>
          </cell>
          <cell r="J417">
            <v>57.668763886560988</v>
          </cell>
          <cell r="K417">
            <v>14.19984455</v>
          </cell>
          <cell r="L417">
            <v>58.56022140101571</v>
          </cell>
          <cell r="M417">
            <v>14.432436729999999</v>
          </cell>
          <cell r="N417">
            <v>59.563249867365684</v>
          </cell>
          <cell r="O417">
            <v>14.727901810000001</v>
          </cell>
          <cell r="P417">
            <v>60.658396878414955</v>
          </cell>
          <cell r="Q417">
            <v>15.10518914</v>
          </cell>
          <cell r="R417">
            <v>61.878350719866496</v>
          </cell>
          <cell r="S417">
            <v>15.5308674</v>
          </cell>
          <cell r="T417">
            <v>63.246461012290993</v>
          </cell>
          <cell r="U417">
            <v>16.055504639999999</v>
          </cell>
          <cell r="V417">
            <v>64.635139905930188</v>
          </cell>
          <cell r="W417">
            <v>16.650156769999999</v>
          </cell>
          <cell r="X417">
            <v>66.197615167038862</v>
          </cell>
          <cell r="Y417">
            <v>17.34296861</v>
          </cell>
          <cell r="Z417">
            <v>73.547596753107257</v>
          </cell>
          <cell r="AA417">
            <v>21.07414503</v>
          </cell>
          <cell r="AB417">
            <v>79.12786025223717</v>
          </cell>
          <cell r="AC417">
            <v>24.080909810000001</v>
          </cell>
          <cell r="AD417">
            <v>81.188794322495937</v>
          </cell>
          <cell r="AE417">
            <v>25.729421840000001</v>
          </cell>
          <cell r="AF417">
            <v>81.46212994618655</v>
          </cell>
          <cell r="AG417">
            <v>26.611772869999999</v>
          </cell>
        </row>
        <row r="418">
          <cell r="B418" t="str">
            <v>PADIHAM</v>
          </cell>
          <cell r="C418">
            <v>90</v>
          </cell>
          <cell r="D418">
            <v>103.5</v>
          </cell>
          <cell r="E418">
            <v>135</v>
          </cell>
          <cell r="F418">
            <v>76.553031409566088</v>
          </cell>
          <cell r="G418">
            <v>29.20603801</v>
          </cell>
          <cell r="H418">
            <v>76.58347143532356</v>
          </cell>
          <cell r="I418">
            <v>29.106865299999999</v>
          </cell>
          <cell r="J418">
            <v>78.100717381864655</v>
          </cell>
          <cell r="K418">
            <v>29.653495710000001</v>
          </cell>
          <cell r="L418">
            <v>78.983650118732669</v>
          </cell>
          <cell r="M418">
            <v>30.046547780000001</v>
          </cell>
          <cell r="N418">
            <v>80.045643084268093</v>
          </cell>
          <cell r="O418">
            <v>30.473701980000001</v>
          </cell>
          <cell r="P418">
            <v>81.174904540205887</v>
          </cell>
          <cell r="Q418">
            <v>30.968951400000002</v>
          </cell>
          <cell r="R418">
            <v>82.366395742475305</v>
          </cell>
          <cell r="S418">
            <v>31.511099439999999</v>
          </cell>
          <cell r="T418">
            <v>83.70718159450324</v>
          </cell>
          <cell r="U418">
            <v>32.16398178</v>
          </cell>
          <cell r="V418">
            <v>85.331137124674171</v>
          </cell>
          <cell r="W418">
            <v>32.881196869999997</v>
          </cell>
          <cell r="X418">
            <v>87.255522630506007</v>
          </cell>
          <cell r="Y418">
            <v>33.691952559999997</v>
          </cell>
          <cell r="Z418">
            <v>97.594973302084199</v>
          </cell>
          <cell r="AA418">
            <v>37.737278330000002</v>
          </cell>
          <cell r="AB418">
            <v>109.40910196780983</v>
          </cell>
          <cell r="AC418">
            <v>41.233480470000003</v>
          </cell>
          <cell r="AD418">
            <v>114.93107888985867</v>
          </cell>
          <cell r="AE418">
            <v>43.070037919999997</v>
          </cell>
          <cell r="AF418">
            <v>118.25967348770071</v>
          </cell>
          <cell r="AG418">
            <v>44.034763030000001</v>
          </cell>
        </row>
        <row r="419">
          <cell r="B419" t="str">
            <v>PEEL</v>
          </cell>
          <cell r="C419">
            <v>58.5</v>
          </cell>
          <cell r="D419">
            <v>51.8</v>
          </cell>
          <cell r="E419">
            <v>67</v>
          </cell>
          <cell r="F419">
            <v>41.76562183512749</v>
          </cell>
          <cell r="G419">
            <v>13.098713569999999</v>
          </cell>
          <cell r="H419">
            <v>41.227320308156834</v>
          </cell>
          <cell r="I419">
            <v>12.92173579</v>
          </cell>
          <cell r="J419">
            <v>41.940696007059977</v>
          </cell>
          <cell r="K419">
            <v>13.11931169</v>
          </cell>
          <cell r="L419">
            <v>42.418007817415671</v>
          </cell>
          <cell r="M419">
            <v>13.3213811</v>
          </cell>
          <cell r="N419">
            <v>42.93803028583104</v>
          </cell>
          <cell r="O419">
            <v>13.555959530000001</v>
          </cell>
          <cell r="P419">
            <v>43.49812223530926</v>
          </cell>
          <cell r="Q419">
            <v>13.838029929999999</v>
          </cell>
          <cell r="R419">
            <v>44.008288307494915</v>
          </cell>
          <cell r="S419">
            <v>14.13395841</v>
          </cell>
          <cell r="T419">
            <v>44.591015755206264</v>
          </cell>
          <cell r="U419">
            <v>14.47404081</v>
          </cell>
          <cell r="V419">
            <v>45.17393753797883</v>
          </cell>
          <cell r="W419">
            <v>14.83631207</v>
          </cell>
          <cell r="X419">
            <v>45.890857345448325</v>
          </cell>
          <cell r="Y419">
            <v>15.242859960000001</v>
          </cell>
          <cell r="Z419">
            <v>49.289618122948575</v>
          </cell>
          <cell r="AA419">
            <v>16.99094934</v>
          </cell>
          <cell r="AB419">
            <v>53.120911591802766</v>
          </cell>
          <cell r="AC419">
            <v>18.253660400000001</v>
          </cell>
          <cell r="AD419">
            <v>54.887411208771333</v>
          </cell>
          <cell r="AE419">
            <v>18.82836043</v>
          </cell>
          <cell r="AF419">
            <v>55.755584022811341</v>
          </cell>
          <cell r="AG419">
            <v>19.071755459999999</v>
          </cell>
        </row>
        <row r="420">
          <cell r="B420" t="str">
            <v>PENRITH &amp; SHAP</v>
          </cell>
          <cell r="C420">
            <v>106</v>
          </cell>
          <cell r="D420">
            <v>94</v>
          </cell>
          <cell r="E420">
            <v>122</v>
          </cell>
          <cell r="F420">
            <v>69.11973780985295</v>
          </cell>
          <cell r="G420">
            <v>23.877463970000001</v>
          </cell>
          <cell r="H420">
            <v>68.903911769340482</v>
          </cell>
          <cell r="I420">
            <v>23.595722479999999</v>
          </cell>
          <cell r="J420">
            <v>70.196304194361844</v>
          </cell>
          <cell r="K420">
            <v>23.961871469999998</v>
          </cell>
          <cell r="L420">
            <v>71.152037618660188</v>
          </cell>
          <cell r="M420">
            <v>24.329926619999998</v>
          </cell>
          <cell r="N420">
            <v>72.246238762275311</v>
          </cell>
          <cell r="O420">
            <v>24.763214699999999</v>
          </cell>
          <cell r="P420">
            <v>73.528300659092551</v>
          </cell>
          <cell r="Q420">
            <v>25.27313406</v>
          </cell>
          <cell r="R420">
            <v>74.797527555843843</v>
          </cell>
          <cell r="S420">
            <v>25.827959799999999</v>
          </cell>
          <cell r="T420">
            <v>76.259151923784941</v>
          </cell>
          <cell r="U420">
            <v>26.494341779999999</v>
          </cell>
          <cell r="V420">
            <v>77.74406924199765</v>
          </cell>
          <cell r="W420">
            <v>27.225156630000001</v>
          </cell>
          <cell r="X420">
            <v>79.528491040130049</v>
          </cell>
          <cell r="Y420">
            <v>28.032965839999999</v>
          </cell>
          <cell r="Z420">
            <v>91.135381186917414</v>
          </cell>
          <cell r="AA420">
            <v>32.019039599999999</v>
          </cell>
          <cell r="AB420">
            <v>107.87586878159735</v>
          </cell>
          <cell r="AC420">
            <v>35.465174750000003</v>
          </cell>
          <cell r="AD420">
            <v>114.46201250752716</v>
          </cell>
          <cell r="AE420">
            <v>37.068864720000001</v>
          </cell>
          <cell r="AF420">
            <v>117.75536781766775</v>
          </cell>
          <cell r="AG420">
            <v>37.816840669999998</v>
          </cell>
        </row>
        <row r="421">
          <cell r="B421" t="str">
            <v>PRESTON EAST</v>
          </cell>
          <cell r="C421">
            <v>117</v>
          </cell>
          <cell r="D421">
            <v>103.5</v>
          </cell>
          <cell r="E421">
            <v>135</v>
          </cell>
          <cell r="F421">
            <v>58.1161186924923</v>
          </cell>
          <cell r="G421">
            <v>19.345290899999998</v>
          </cell>
          <cell r="H421">
            <v>57.849333933526204</v>
          </cell>
          <cell r="I421">
            <v>19.15997355</v>
          </cell>
          <cell r="J421">
            <v>58.880523585482507</v>
          </cell>
          <cell r="K421">
            <v>19.350363340000001</v>
          </cell>
          <cell r="L421">
            <v>59.620682338444965</v>
          </cell>
          <cell r="M421">
            <v>19.579315430000001</v>
          </cell>
          <cell r="N421">
            <v>60.465706431682506</v>
          </cell>
          <cell r="O421">
            <v>19.896346640000001</v>
          </cell>
          <cell r="P421">
            <v>61.506259521325099</v>
          </cell>
          <cell r="Q421">
            <v>20.333029360000001</v>
          </cell>
          <cell r="R421">
            <v>62.565170832950379</v>
          </cell>
          <cell r="S421">
            <v>20.823908070000002</v>
          </cell>
          <cell r="T421">
            <v>63.790818500475751</v>
          </cell>
          <cell r="U421">
            <v>21.424140439999999</v>
          </cell>
          <cell r="V421">
            <v>65.052333665876404</v>
          </cell>
          <cell r="W421">
            <v>22.107191790000002</v>
          </cell>
          <cell r="X421">
            <v>66.453402103409729</v>
          </cell>
          <cell r="Y421">
            <v>22.940616129999999</v>
          </cell>
          <cell r="Z421">
            <v>73.10743422260586</v>
          </cell>
          <cell r="AA421">
            <v>26.983969259999999</v>
          </cell>
          <cell r="AB421">
            <v>80.10845654119413</v>
          </cell>
          <cell r="AC421">
            <v>29.933889109999999</v>
          </cell>
          <cell r="AD421">
            <v>83.76633040193768</v>
          </cell>
          <cell r="AE421">
            <v>31.47475493</v>
          </cell>
          <cell r="AF421">
            <v>87.203366634689218</v>
          </cell>
          <cell r="AG421">
            <v>32.250943970000002</v>
          </cell>
        </row>
        <row r="422">
          <cell r="B422" t="str">
            <v>RED BANK</v>
          </cell>
          <cell r="C422">
            <v>117</v>
          </cell>
          <cell r="D422">
            <v>99</v>
          </cell>
          <cell r="E422">
            <v>135</v>
          </cell>
          <cell r="F422">
            <v>65.416691605483862</v>
          </cell>
          <cell r="G422">
            <v>26.508529710000001</v>
          </cell>
          <cell r="H422">
            <v>66.255189915363928</v>
          </cell>
          <cell r="I422">
            <v>26.084444810000001</v>
          </cell>
          <cell r="J422">
            <v>70.083709821416676</v>
          </cell>
          <cell r="K422">
            <v>26.583958939999999</v>
          </cell>
          <cell r="L422">
            <v>73.225725283014086</v>
          </cell>
          <cell r="M422">
            <v>27.039331449999999</v>
          </cell>
          <cell r="N422">
            <v>75.794789785344634</v>
          </cell>
          <cell r="O422">
            <v>27.538596729999998</v>
          </cell>
          <cell r="P422">
            <v>77.006312774973736</v>
          </cell>
          <cell r="Q422">
            <v>28.094345239999999</v>
          </cell>
          <cell r="R422">
            <v>78.271075141083273</v>
          </cell>
          <cell r="S422">
            <v>28.674385300000001</v>
          </cell>
          <cell r="T422">
            <v>79.59399496556243</v>
          </cell>
          <cell r="U422">
            <v>29.31492557</v>
          </cell>
          <cell r="V422">
            <v>80.843806816290012</v>
          </cell>
          <cell r="W422">
            <v>29.988997999999999</v>
          </cell>
          <cell r="X422">
            <v>82.189756751674309</v>
          </cell>
          <cell r="Y422">
            <v>30.714074579999998</v>
          </cell>
          <cell r="Z422">
            <v>89.439558466106973</v>
          </cell>
          <cell r="AA422">
            <v>33.973172980000001</v>
          </cell>
          <cell r="AB422">
            <v>98.482601680439132</v>
          </cell>
          <cell r="AC422">
            <v>36.611092409999998</v>
          </cell>
          <cell r="AD422">
            <v>104.47385291157933</v>
          </cell>
          <cell r="AE422">
            <v>38.084210489999997</v>
          </cell>
          <cell r="AF422">
            <v>109.16723887794771</v>
          </cell>
          <cell r="AG422">
            <v>38.977793669999997</v>
          </cell>
        </row>
        <row r="423">
          <cell r="B423" t="str">
            <v>RIBBLE</v>
          </cell>
          <cell r="C423">
            <v>230</v>
          </cell>
          <cell r="D423">
            <v>197</v>
          </cell>
          <cell r="E423">
            <v>270</v>
          </cell>
          <cell r="F423">
            <v>118.91266230996168</v>
          </cell>
          <cell r="G423">
            <v>35.264283200000001</v>
          </cell>
          <cell r="H423">
            <v>118.96997982649708</v>
          </cell>
          <cell r="I423">
            <v>34.677739459999998</v>
          </cell>
          <cell r="J423">
            <v>123.84738390925206</v>
          </cell>
          <cell r="K423">
            <v>35.207464629999997</v>
          </cell>
          <cell r="L423">
            <v>128.23503020234656</v>
          </cell>
          <cell r="M423">
            <v>35.784925209999997</v>
          </cell>
          <cell r="N423">
            <v>133.00441365793324</v>
          </cell>
          <cell r="O423">
            <v>36.51707519</v>
          </cell>
          <cell r="P423">
            <v>137.20939706089786</v>
          </cell>
          <cell r="Q423">
            <v>37.444806159999999</v>
          </cell>
          <cell r="R423">
            <v>139.40901815443516</v>
          </cell>
          <cell r="S423">
            <v>38.482849620000003</v>
          </cell>
          <cell r="T423">
            <v>142.12342202147687</v>
          </cell>
          <cell r="U423">
            <v>39.782369330000002</v>
          </cell>
          <cell r="V423">
            <v>144.97415498462141</v>
          </cell>
          <cell r="W423">
            <v>41.223705039999999</v>
          </cell>
          <cell r="X423">
            <v>148.2569547722195</v>
          </cell>
          <cell r="Y423">
            <v>42.884411350000001</v>
          </cell>
          <cell r="Z423">
            <v>164.93842042684554</v>
          </cell>
          <cell r="AA423">
            <v>51.380964509999998</v>
          </cell>
          <cell r="AB423">
            <v>180.2161757425738</v>
          </cell>
          <cell r="AC423">
            <v>58.742768810000001</v>
          </cell>
          <cell r="AD423">
            <v>185.91300438398446</v>
          </cell>
          <cell r="AE423">
            <v>62.686948510000001</v>
          </cell>
          <cell r="AF423">
            <v>187.46124840045064</v>
          </cell>
          <cell r="AG423">
            <v>64.770402869999998</v>
          </cell>
        </row>
        <row r="424">
          <cell r="B424" t="str">
            <v>ROCHDALE CENTRAL</v>
          </cell>
          <cell r="C424">
            <v>69</v>
          </cell>
          <cell r="D424">
            <v>69</v>
          </cell>
          <cell r="E424">
            <v>90</v>
          </cell>
          <cell r="F424">
            <v>29.475390790013645</v>
          </cell>
          <cell r="G424">
            <v>8.5418237010000002</v>
          </cell>
          <cell r="H424">
            <v>29.976132615964339</v>
          </cell>
          <cell r="I424">
            <v>8.4638776169999996</v>
          </cell>
          <cell r="J424">
            <v>31.051160135420286</v>
          </cell>
          <cell r="K424">
            <v>8.6268177010000002</v>
          </cell>
          <cell r="L424">
            <v>31.524283979105974</v>
          </cell>
          <cell r="M424">
            <v>8.8092301119999998</v>
          </cell>
          <cell r="N424">
            <v>32.060636303965715</v>
          </cell>
          <cell r="O424">
            <v>9.0349512769999993</v>
          </cell>
          <cell r="P424">
            <v>32.733250243281148</v>
          </cell>
          <cell r="Q424">
            <v>9.3177638859999998</v>
          </cell>
          <cell r="R424">
            <v>33.420312600547675</v>
          </cell>
          <cell r="S424">
            <v>9.6264872599999993</v>
          </cell>
          <cell r="T424">
            <v>34.2137116839329</v>
          </cell>
          <cell r="U424">
            <v>10.005359110000001</v>
          </cell>
          <cell r="V424">
            <v>35.058751901288247</v>
          </cell>
          <cell r="W424">
            <v>10.42811081</v>
          </cell>
          <cell r="X424">
            <v>36.01213285793682</v>
          </cell>
          <cell r="Y424">
            <v>10.909551970000001</v>
          </cell>
          <cell r="Z424">
            <v>40.874471513828013</v>
          </cell>
          <cell r="AA424">
            <v>13.39843469</v>
          </cell>
          <cell r="AB424">
            <v>46.004852992906876</v>
          </cell>
          <cell r="AC424">
            <v>15.563510709999999</v>
          </cell>
          <cell r="AD424">
            <v>48.425162391650247</v>
          </cell>
          <cell r="AE424">
            <v>16.75429887</v>
          </cell>
          <cell r="AF424">
            <v>49.67744067824141</v>
          </cell>
          <cell r="AG424">
            <v>17.406484899999999</v>
          </cell>
        </row>
        <row r="425">
          <cell r="B425" t="str">
            <v>ROSSENDALE</v>
          </cell>
          <cell r="C425">
            <v>117</v>
          </cell>
          <cell r="D425">
            <v>99</v>
          </cell>
          <cell r="E425">
            <v>135</v>
          </cell>
          <cell r="F425">
            <v>54.919127171759882</v>
          </cell>
          <cell r="G425">
            <v>16.408014170000001</v>
          </cell>
          <cell r="H425">
            <v>55.363881200502512</v>
          </cell>
          <cell r="I425">
            <v>16.175561089999999</v>
          </cell>
          <cell r="J425">
            <v>57.013539240215842</v>
          </cell>
          <cell r="K425">
            <v>16.459231469999999</v>
          </cell>
          <cell r="L425">
            <v>57.836887982002182</v>
          </cell>
          <cell r="M425">
            <v>16.772714520000001</v>
          </cell>
          <cell r="N425">
            <v>58.736767429228358</v>
          </cell>
          <cell r="O425">
            <v>17.13908648</v>
          </cell>
          <cell r="P425">
            <v>59.832383005379022</v>
          </cell>
          <cell r="Q425">
            <v>17.587109359999999</v>
          </cell>
          <cell r="R425">
            <v>60.92585352996111</v>
          </cell>
          <cell r="S425">
            <v>18.070259839999999</v>
          </cell>
          <cell r="T425">
            <v>62.19565630813856</v>
          </cell>
          <cell r="U425">
            <v>18.67320058</v>
          </cell>
          <cell r="V425">
            <v>63.526385033564289</v>
          </cell>
          <cell r="W425">
            <v>19.332698390000001</v>
          </cell>
          <cell r="X425">
            <v>65.029769358747387</v>
          </cell>
          <cell r="Y425">
            <v>20.089215379999999</v>
          </cell>
          <cell r="Z425">
            <v>71.974034480274526</v>
          </cell>
          <cell r="AA425">
            <v>23.867028770000001</v>
          </cell>
          <cell r="AB425">
            <v>79.581465089128926</v>
          </cell>
          <cell r="AC425">
            <v>27.103519370000001</v>
          </cell>
          <cell r="AD425">
            <v>83.643730339535836</v>
          </cell>
          <cell r="AE425">
            <v>28.867606030000001</v>
          </cell>
          <cell r="AF425">
            <v>86.046450830736461</v>
          </cell>
          <cell r="AG425">
            <v>29.815686410000001</v>
          </cell>
        </row>
        <row r="426">
          <cell r="B426" t="str">
            <v>ROYTON</v>
          </cell>
          <cell r="C426">
            <v>117</v>
          </cell>
          <cell r="D426">
            <v>103.5</v>
          </cell>
          <cell r="E426">
            <v>135</v>
          </cell>
          <cell r="F426">
            <v>32.802280385532384</v>
          </cell>
          <cell r="G426">
            <v>8.7899590639999996</v>
          </cell>
          <cell r="H426">
            <v>32.766833921052736</v>
          </cell>
          <cell r="I426">
            <v>8.7247909079999992</v>
          </cell>
          <cell r="J426">
            <v>33.38932134479424</v>
          </cell>
          <cell r="K426">
            <v>8.8696075689999994</v>
          </cell>
          <cell r="L426">
            <v>33.896800361980389</v>
          </cell>
          <cell r="M426">
            <v>9.046630124</v>
          </cell>
          <cell r="N426">
            <v>34.495792078495761</v>
          </cell>
          <cell r="O426">
            <v>9.2806073159999993</v>
          </cell>
          <cell r="P426">
            <v>35.220810122119268</v>
          </cell>
          <cell r="Q426">
            <v>9.5878099680000002</v>
          </cell>
          <cell r="R426">
            <v>36.134649969476321</v>
          </cell>
          <cell r="S426">
            <v>9.9384484319999995</v>
          </cell>
          <cell r="T426">
            <v>37.205383839662105</v>
          </cell>
          <cell r="U426">
            <v>10.37955893</v>
          </cell>
          <cell r="V426">
            <v>38.337724929174627</v>
          </cell>
          <cell r="W426">
            <v>10.884738970000001</v>
          </cell>
          <cell r="X426">
            <v>39.578486479476808</v>
          </cell>
          <cell r="Y426">
            <v>11.476261940000001</v>
          </cell>
          <cell r="Z426">
            <v>45.416028352718456</v>
          </cell>
          <cell r="AA426">
            <v>14.68127293</v>
          </cell>
          <cell r="AB426">
            <v>50.790896183178816</v>
          </cell>
          <cell r="AC426">
            <v>17.547059430000001</v>
          </cell>
          <cell r="AD426">
            <v>53.365282238269977</v>
          </cell>
          <cell r="AE426">
            <v>19.257088509999999</v>
          </cell>
          <cell r="AF426">
            <v>54.652525536277992</v>
          </cell>
          <cell r="AG426">
            <v>20.282925590000001</v>
          </cell>
        </row>
        <row r="427">
          <cell r="B427" t="str">
            <v>SALE</v>
          </cell>
          <cell r="C427">
            <v>78</v>
          </cell>
          <cell r="D427">
            <v>69</v>
          </cell>
          <cell r="E427">
            <v>90</v>
          </cell>
          <cell r="F427">
            <v>52.215079375693541</v>
          </cell>
          <cell r="G427">
            <v>17.249905380000001</v>
          </cell>
          <cell r="H427">
            <v>52.346856353598795</v>
          </cell>
          <cell r="I427">
            <v>17.063869879999999</v>
          </cell>
          <cell r="J427">
            <v>53.336776898095977</v>
          </cell>
          <cell r="K427">
            <v>17.37564927</v>
          </cell>
          <cell r="L427">
            <v>54.173604632873932</v>
          </cell>
          <cell r="M427">
            <v>17.699587439999998</v>
          </cell>
          <cell r="N427">
            <v>55.190813687052966</v>
          </cell>
          <cell r="O427">
            <v>18.09986464</v>
          </cell>
          <cell r="P427">
            <v>56.421589004900305</v>
          </cell>
          <cell r="Q427">
            <v>18.604443920000001</v>
          </cell>
          <cell r="R427">
            <v>57.717575290629767</v>
          </cell>
          <cell r="S427">
            <v>19.164003730000001</v>
          </cell>
          <cell r="T427">
            <v>59.244069859497905</v>
          </cell>
          <cell r="U427">
            <v>19.8470023</v>
          </cell>
          <cell r="V427">
            <v>60.909463077821037</v>
          </cell>
          <cell r="W427">
            <v>20.615236450000001</v>
          </cell>
          <cell r="X427">
            <v>62.759630630975806</v>
          </cell>
          <cell r="Y427">
            <v>21.480460099999998</v>
          </cell>
          <cell r="Z427">
            <v>71.991784597189849</v>
          </cell>
          <cell r="AA427">
            <v>25.887844350000002</v>
          </cell>
          <cell r="AB427">
            <v>80.972902943778536</v>
          </cell>
          <cell r="AC427">
            <v>29.733469729999999</v>
          </cell>
          <cell r="AD427">
            <v>85.588055331947231</v>
          </cell>
          <cell r="AE427">
            <v>31.914955280000001</v>
          </cell>
          <cell r="AF427">
            <v>88.326301824815062</v>
          </cell>
          <cell r="AG427">
            <v>33.2185548</v>
          </cell>
        </row>
        <row r="428">
          <cell r="B428" t="str">
            <v>BARROW &amp; SANDGATE</v>
          </cell>
          <cell r="C428">
            <v>124</v>
          </cell>
          <cell r="D428">
            <v>112</v>
          </cell>
          <cell r="E428">
            <v>164</v>
          </cell>
          <cell r="F428">
            <v>67.608267666849642</v>
          </cell>
          <cell r="G428">
            <v>26.61630989</v>
          </cell>
          <cell r="H428">
            <v>67.352991537848595</v>
          </cell>
          <cell r="I428">
            <v>26.186530309999998</v>
          </cell>
          <cell r="J428">
            <v>72.015871058380426</v>
          </cell>
          <cell r="K428">
            <v>26.33618002</v>
          </cell>
          <cell r="L428">
            <v>76.563242009415831</v>
          </cell>
          <cell r="M428">
            <v>26.493502320000001</v>
          </cell>
          <cell r="N428">
            <v>79.723684089244756</v>
          </cell>
          <cell r="O428">
            <v>26.6817989</v>
          </cell>
          <cell r="P428">
            <v>80.238042681807684</v>
          </cell>
          <cell r="Q428">
            <v>26.949343729999999</v>
          </cell>
          <cell r="R428">
            <v>80.765348617366598</v>
          </cell>
          <cell r="S428">
            <v>27.25485067</v>
          </cell>
          <cell r="T428">
            <v>81.387753405363185</v>
          </cell>
          <cell r="U428">
            <v>27.63793828</v>
          </cell>
          <cell r="V428">
            <v>82.025797182635813</v>
          </cell>
          <cell r="W428">
            <v>28.077330119999999</v>
          </cell>
          <cell r="X428">
            <v>82.703508377577734</v>
          </cell>
          <cell r="Y428">
            <v>28.610409950000001</v>
          </cell>
          <cell r="Z428">
            <v>84.871287400495518</v>
          </cell>
          <cell r="AA428">
            <v>31.475443330000001</v>
          </cell>
          <cell r="AB428">
            <v>86.200796716618285</v>
          </cell>
          <cell r="AC428">
            <v>33.978785420000001</v>
          </cell>
          <cell r="AD428">
            <v>86.792456540112724</v>
          </cell>
          <cell r="AE428">
            <v>35.283119059999997</v>
          </cell>
          <cell r="AF428">
            <v>86.24308372466453</v>
          </cell>
          <cell r="AG428">
            <v>35.769600279999999</v>
          </cell>
        </row>
        <row r="429">
          <cell r="B429" t="str">
            <v>PENRITH &amp; SHAP</v>
          </cell>
          <cell r="C429">
            <v>106</v>
          </cell>
          <cell r="D429">
            <v>94</v>
          </cell>
          <cell r="E429">
            <v>122</v>
          </cell>
          <cell r="F429">
            <v>69.11973780985295</v>
          </cell>
          <cell r="G429">
            <v>23.877463970000001</v>
          </cell>
          <cell r="H429">
            <v>68.903911769340482</v>
          </cell>
          <cell r="I429">
            <v>23.595722479999999</v>
          </cell>
          <cell r="J429">
            <v>70.196304194361844</v>
          </cell>
          <cell r="K429">
            <v>23.961871469999998</v>
          </cell>
          <cell r="L429">
            <v>71.152037618660188</v>
          </cell>
          <cell r="M429">
            <v>24.329926619999998</v>
          </cell>
          <cell r="N429">
            <v>72.246238762275311</v>
          </cell>
          <cell r="O429">
            <v>24.763214699999999</v>
          </cell>
          <cell r="P429">
            <v>73.528300659092551</v>
          </cell>
          <cell r="Q429">
            <v>25.27313406</v>
          </cell>
          <cell r="R429">
            <v>74.797527555843843</v>
          </cell>
          <cell r="S429">
            <v>25.827959799999999</v>
          </cell>
          <cell r="T429">
            <v>76.259151923784941</v>
          </cell>
          <cell r="U429">
            <v>26.494341779999999</v>
          </cell>
          <cell r="V429">
            <v>77.74406924199765</v>
          </cell>
          <cell r="W429">
            <v>27.225156630000001</v>
          </cell>
          <cell r="X429">
            <v>79.528491040130049</v>
          </cell>
          <cell r="Y429">
            <v>28.032965839999999</v>
          </cell>
          <cell r="Z429">
            <v>91.135381186917414</v>
          </cell>
          <cell r="AA429">
            <v>32.019039599999999</v>
          </cell>
          <cell r="AB429">
            <v>107.87586878159735</v>
          </cell>
          <cell r="AC429">
            <v>35.465174750000003</v>
          </cell>
          <cell r="AD429">
            <v>114.46201250752716</v>
          </cell>
          <cell r="AE429">
            <v>37.068864720000001</v>
          </cell>
          <cell r="AF429">
            <v>117.75536781766775</v>
          </cell>
          <cell r="AG429">
            <v>37.816840669999998</v>
          </cell>
        </row>
        <row r="430">
          <cell r="B430" t="str">
            <v>STAINBURN &amp; SIDDICK</v>
          </cell>
          <cell r="C430">
            <v>132</v>
          </cell>
          <cell r="D430">
            <v>116</v>
          </cell>
          <cell r="E430">
            <v>176</v>
          </cell>
          <cell r="F430">
            <v>85.303299861318678</v>
          </cell>
          <cell r="G430">
            <v>4.4134788900000004</v>
          </cell>
          <cell r="H430">
            <v>84.205013253839738</v>
          </cell>
          <cell r="I430">
            <v>4.5839709439999998</v>
          </cell>
          <cell r="J430">
            <v>85.784609984865511</v>
          </cell>
          <cell r="K430">
            <v>4.8975782929999996</v>
          </cell>
          <cell r="L430">
            <v>87.023482869844628</v>
          </cell>
          <cell r="M430">
            <v>5.298659206</v>
          </cell>
          <cell r="N430">
            <v>88.368701750145107</v>
          </cell>
          <cell r="O430">
            <v>5.8168430249999998</v>
          </cell>
          <cell r="P430">
            <v>90.075875014245895</v>
          </cell>
          <cell r="Q430">
            <v>6.5336413909999997</v>
          </cell>
          <cell r="R430">
            <v>91.724615941131148</v>
          </cell>
          <cell r="S430">
            <v>7.3316812889999996</v>
          </cell>
          <cell r="T430">
            <v>93.733655489493231</v>
          </cell>
          <cell r="U430">
            <v>8.3088888300000008</v>
          </cell>
          <cell r="V430">
            <v>95.807082084950864</v>
          </cell>
          <cell r="W430">
            <v>9.4214365059999992</v>
          </cell>
          <cell r="X430">
            <v>98.194158668386564</v>
          </cell>
          <cell r="Y430">
            <v>10.795001689999999</v>
          </cell>
          <cell r="Z430">
            <v>110.15261672151676</v>
          </cell>
          <cell r="AA430">
            <v>17.52127612</v>
          </cell>
          <cell r="AB430">
            <v>123.80679935391224</v>
          </cell>
          <cell r="AC430">
            <v>22.405046909999999</v>
          </cell>
          <cell r="AD430">
            <v>129.68328229836709</v>
          </cell>
          <cell r="AE430">
            <v>25.045464890000002</v>
          </cell>
          <cell r="AF430">
            <v>131.94601774336115</v>
          </cell>
          <cell r="AG430">
            <v>26.473275569999998</v>
          </cell>
        </row>
        <row r="431">
          <cell r="B431" t="str">
            <v>SKELMERSDALE</v>
          </cell>
          <cell r="C431">
            <v>117</v>
          </cell>
          <cell r="D431">
            <v>103.5</v>
          </cell>
          <cell r="E431">
            <v>135</v>
          </cell>
          <cell r="F431">
            <v>59.718627434982068</v>
          </cell>
          <cell r="G431">
            <v>22.964154010000001</v>
          </cell>
          <cell r="H431">
            <v>60.379131522163924</v>
          </cell>
          <cell r="I431">
            <v>22.567065209999999</v>
          </cell>
          <cell r="J431">
            <v>62.521082344822993</v>
          </cell>
          <cell r="K431">
            <v>22.959315419999999</v>
          </cell>
          <cell r="L431">
            <v>63.34628848951597</v>
          </cell>
          <cell r="M431">
            <v>23.34788241</v>
          </cell>
          <cell r="N431">
            <v>64.22280448209095</v>
          </cell>
          <cell r="O431">
            <v>23.793399149999999</v>
          </cell>
          <cell r="P431">
            <v>65.265599886838913</v>
          </cell>
          <cell r="Q431">
            <v>24.270861029999999</v>
          </cell>
          <cell r="R431">
            <v>66.324352314223546</v>
          </cell>
          <cell r="S431">
            <v>24.79046645</v>
          </cell>
          <cell r="T431">
            <v>67.510396958425389</v>
          </cell>
          <cell r="U431">
            <v>25.40503782</v>
          </cell>
          <cell r="V431">
            <v>68.748121705292789</v>
          </cell>
          <cell r="W431">
            <v>26.037877739999999</v>
          </cell>
          <cell r="X431">
            <v>70.144692904263309</v>
          </cell>
          <cell r="Y431">
            <v>26.746023449999999</v>
          </cell>
          <cell r="Z431">
            <v>77.216571676534073</v>
          </cell>
          <cell r="AA431">
            <v>30.40059076</v>
          </cell>
          <cell r="AB431">
            <v>86.044490247843072</v>
          </cell>
          <cell r="AC431">
            <v>33.542435040000001</v>
          </cell>
          <cell r="AD431">
            <v>90.605456489453275</v>
          </cell>
          <cell r="AE431">
            <v>35.143516679999998</v>
          </cell>
          <cell r="AF431">
            <v>94.028253771042614</v>
          </cell>
          <cell r="AG431">
            <v>35.924289469999998</v>
          </cell>
        </row>
        <row r="432">
          <cell r="B432" t="str">
            <v>STAINBURN &amp; SIDDICK</v>
          </cell>
          <cell r="C432">
            <v>132</v>
          </cell>
          <cell r="D432">
            <v>116</v>
          </cell>
          <cell r="E432">
            <v>176</v>
          </cell>
          <cell r="F432">
            <v>85.303299861318678</v>
          </cell>
          <cell r="G432">
            <v>4.4134788900000004</v>
          </cell>
          <cell r="H432">
            <v>84.205013253839738</v>
          </cell>
          <cell r="I432">
            <v>4.5839709439999998</v>
          </cell>
          <cell r="J432">
            <v>85.784609984865511</v>
          </cell>
          <cell r="K432">
            <v>4.8975782929999996</v>
          </cell>
          <cell r="L432">
            <v>87.023482869844628</v>
          </cell>
          <cell r="M432">
            <v>5.298659206</v>
          </cell>
          <cell r="N432">
            <v>88.368701750145107</v>
          </cell>
          <cell r="O432">
            <v>5.8168430249999998</v>
          </cell>
          <cell r="P432">
            <v>90.075875014245895</v>
          </cell>
          <cell r="Q432">
            <v>6.5336413909999997</v>
          </cell>
          <cell r="R432">
            <v>91.724615941131148</v>
          </cell>
          <cell r="S432">
            <v>7.3316812889999996</v>
          </cell>
          <cell r="T432">
            <v>93.733655489493231</v>
          </cell>
          <cell r="U432">
            <v>8.3088888300000008</v>
          </cell>
          <cell r="V432">
            <v>95.807082084950864</v>
          </cell>
          <cell r="W432">
            <v>9.4214365059999992</v>
          </cell>
          <cell r="X432">
            <v>98.194158668386564</v>
          </cell>
          <cell r="Y432">
            <v>10.795001689999999</v>
          </cell>
          <cell r="Z432">
            <v>110.15261672151676</v>
          </cell>
          <cell r="AA432">
            <v>17.52127612</v>
          </cell>
          <cell r="AB432">
            <v>123.80679935391224</v>
          </cell>
          <cell r="AC432">
            <v>22.405046909999999</v>
          </cell>
          <cell r="AD432">
            <v>129.68328229836709</v>
          </cell>
          <cell r="AE432">
            <v>25.045464890000002</v>
          </cell>
          <cell r="AF432">
            <v>131.94601774336115</v>
          </cell>
          <cell r="AG432">
            <v>26.473275569999998</v>
          </cell>
        </row>
        <row r="433">
          <cell r="B433" t="str">
            <v>STRETFORD</v>
          </cell>
          <cell r="C433">
            <v>103.5</v>
          </cell>
          <cell r="D433">
            <v>90</v>
          </cell>
          <cell r="E433">
            <v>135</v>
          </cell>
          <cell r="F433">
            <v>59.711607066309647</v>
          </cell>
          <cell r="G433">
            <v>24.953464830000001</v>
          </cell>
          <cell r="H433">
            <v>61.903131979644172</v>
          </cell>
          <cell r="I433">
            <v>24.581645699999999</v>
          </cell>
          <cell r="J433">
            <v>65.798404224031273</v>
          </cell>
          <cell r="K433">
            <v>24.979418670000001</v>
          </cell>
          <cell r="L433">
            <v>66.761077628275373</v>
          </cell>
          <cell r="M433">
            <v>25.336510220000001</v>
          </cell>
          <cell r="N433">
            <v>67.641663977244065</v>
          </cell>
          <cell r="O433">
            <v>25.739722669999999</v>
          </cell>
          <cell r="P433">
            <v>68.604315982545216</v>
          </cell>
          <cell r="Q433">
            <v>26.210805560000001</v>
          </cell>
          <cell r="R433">
            <v>69.537487255077394</v>
          </cell>
          <cell r="S433">
            <v>26.698783039999999</v>
          </cell>
          <cell r="T433">
            <v>70.53258309183164</v>
          </cell>
          <cell r="U433">
            <v>27.266219970000002</v>
          </cell>
          <cell r="V433">
            <v>71.54030744525555</v>
          </cell>
          <cell r="W433">
            <v>27.865099279999999</v>
          </cell>
          <cell r="X433">
            <v>72.596055104581907</v>
          </cell>
          <cell r="Y433">
            <v>28.45116977</v>
          </cell>
          <cell r="Z433">
            <v>77.687327650923962</v>
          </cell>
          <cell r="AA433">
            <v>31.312257930000001</v>
          </cell>
          <cell r="AB433">
            <v>86.099527934412237</v>
          </cell>
          <cell r="AC433">
            <v>33.724042769999997</v>
          </cell>
          <cell r="AD433">
            <v>91.739160902914236</v>
          </cell>
          <cell r="AE433">
            <v>35.008635769999998</v>
          </cell>
          <cell r="AF433">
            <v>95.979395715772512</v>
          </cell>
          <cell r="AG433">
            <v>35.669513360000003</v>
          </cell>
        </row>
        <row r="434">
          <cell r="B434" t="str">
            <v>STUART ST</v>
          </cell>
          <cell r="C434">
            <v>117</v>
          </cell>
          <cell r="D434">
            <v>103.5</v>
          </cell>
          <cell r="E434">
            <v>135</v>
          </cell>
          <cell r="F434">
            <v>78.081147737428708</v>
          </cell>
          <cell r="G434">
            <v>28.08384238</v>
          </cell>
          <cell r="H434">
            <v>89.820567666055652</v>
          </cell>
          <cell r="I434">
            <v>27.938183850000001</v>
          </cell>
          <cell r="J434">
            <v>96.306920383949787</v>
          </cell>
          <cell r="K434">
            <v>28.587256459999999</v>
          </cell>
          <cell r="L434">
            <v>105.90790259543196</v>
          </cell>
          <cell r="M434">
            <v>29.23898878</v>
          </cell>
          <cell r="N434">
            <v>119.49939510484883</v>
          </cell>
          <cell r="O434">
            <v>29.955659600000001</v>
          </cell>
          <cell r="P434">
            <v>137.12477636389548</v>
          </cell>
          <cell r="Q434">
            <v>30.762479720000002</v>
          </cell>
          <cell r="R434">
            <v>156.69591578063987</v>
          </cell>
          <cell r="S434">
            <v>31.581154260000002</v>
          </cell>
          <cell r="T434">
            <v>176.42863632280014</v>
          </cell>
          <cell r="U434">
            <v>32.459296049999999</v>
          </cell>
          <cell r="V434">
            <v>180.93742374402456</v>
          </cell>
          <cell r="W434">
            <v>33.0050296</v>
          </cell>
          <cell r="X434">
            <v>185.45653299204631</v>
          </cell>
          <cell r="Y434">
            <v>33.570740100000002</v>
          </cell>
          <cell r="Z434">
            <v>193.80749569641958</v>
          </cell>
          <cell r="AA434">
            <v>36.09139811</v>
          </cell>
          <cell r="AB434">
            <v>205.77714486689146</v>
          </cell>
          <cell r="AC434">
            <v>38.043248380000001</v>
          </cell>
          <cell r="AD434">
            <v>215.0434172806111</v>
          </cell>
          <cell r="AE434">
            <v>39.08445888</v>
          </cell>
          <cell r="AF434">
            <v>223.09117642750178</v>
          </cell>
          <cell r="AG434">
            <v>39.645146310000001</v>
          </cell>
        </row>
        <row r="435">
          <cell r="B435" t="str">
            <v>THORNTON</v>
          </cell>
          <cell r="C435">
            <v>75</v>
          </cell>
          <cell r="D435">
            <v>67.5</v>
          </cell>
          <cell r="E435">
            <v>90</v>
          </cell>
          <cell r="F435">
            <v>59.963240507736288</v>
          </cell>
          <cell r="G435">
            <v>15.006049859999999</v>
          </cell>
          <cell r="H435">
            <v>59.57032722713992</v>
          </cell>
          <cell r="I435">
            <v>15.244392879999999</v>
          </cell>
          <cell r="J435">
            <v>60.246234514846954</v>
          </cell>
          <cell r="K435">
            <v>15.728155879999999</v>
          </cell>
          <cell r="L435">
            <v>60.832741045501166</v>
          </cell>
          <cell r="M435">
            <v>16.29861782</v>
          </cell>
          <cell r="N435">
            <v>61.458223653424952</v>
          </cell>
          <cell r="O435">
            <v>16.967183120000001</v>
          </cell>
          <cell r="P435">
            <v>62.148034132988485</v>
          </cell>
          <cell r="Q435">
            <v>17.77135753</v>
          </cell>
          <cell r="R435">
            <v>62.922521469268297</v>
          </cell>
          <cell r="S435">
            <v>18.50470528</v>
          </cell>
          <cell r="T435">
            <v>63.973253561110383</v>
          </cell>
          <cell r="U435">
            <v>19.092480810000001</v>
          </cell>
          <cell r="V435">
            <v>65.05934979128449</v>
          </cell>
          <cell r="W435">
            <v>19.726468560000001</v>
          </cell>
          <cell r="X435">
            <v>66.245872647474727</v>
          </cell>
          <cell r="Y435">
            <v>20.438689790000002</v>
          </cell>
          <cell r="Z435">
            <v>72.911306005939309</v>
          </cell>
          <cell r="AA435">
            <v>24.12449724</v>
          </cell>
          <cell r="AB435">
            <v>81.411817180314387</v>
          </cell>
          <cell r="AC435">
            <v>26.89475363</v>
          </cell>
          <cell r="AD435">
            <v>85.341526306037423</v>
          </cell>
          <cell r="AE435">
            <v>28.333210680000001</v>
          </cell>
          <cell r="AF435">
            <v>87.299612515376026</v>
          </cell>
          <cell r="AG435">
            <v>29.088984679999999</v>
          </cell>
        </row>
        <row r="436">
          <cell r="B436" t="str">
            <v>ULVERSTON</v>
          </cell>
          <cell r="C436">
            <v>117</v>
          </cell>
          <cell r="D436">
            <v>103.5</v>
          </cell>
          <cell r="E436">
            <v>135</v>
          </cell>
          <cell r="F436">
            <v>52.797669741157975</v>
          </cell>
          <cell r="G436">
            <v>13.48880288</v>
          </cell>
          <cell r="H436">
            <v>52.442717212889448</v>
          </cell>
          <cell r="I436">
            <v>13.379555</v>
          </cell>
          <cell r="J436">
            <v>53.225487739179215</v>
          </cell>
          <cell r="K436">
            <v>13.62181938</v>
          </cell>
          <cell r="L436">
            <v>53.802936487846168</v>
          </cell>
          <cell r="M436">
            <v>13.898678439999999</v>
          </cell>
          <cell r="N436">
            <v>54.546885820142194</v>
          </cell>
          <cell r="O436">
            <v>14.247464450000001</v>
          </cell>
          <cell r="P436">
            <v>55.446805061151274</v>
          </cell>
          <cell r="Q436">
            <v>14.678095239999999</v>
          </cell>
          <cell r="R436">
            <v>56.388155718025104</v>
          </cell>
          <cell r="S436">
            <v>15.162239619999999</v>
          </cell>
          <cell r="T436">
            <v>57.503856409879205</v>
          </cell>
          <cell r="U436">
            <v>15.760858199999999</v>
          </cell>
          <cell r="V436">
            <v>58.678901117466694</v>
          </cell>
          <cell r="W436">
            <v>16.423878779999999</v>
          </cell>
          <cell r="X436">
            <v>60.057046742552238</v>
          </cell>
          <cell r="Y436">
            <v>17.178419380000001</v>
          </cell>
          <cell r="Z436">
            <v>67.400082543542666</v>
          </cell>
          <cell r="AA436">
            <v>20.95626021</v>
          </cell>
          <cell r="AB436">
            <v>77.069285112525378</v>
          </cell>
          <cell r="AC436">
            <v>24.231960149999999</v>
          </cell>
          <cell r="AD436">
            <v>81.402265643703828</v>
          </cell>
          <cell r="AE436">
            <v>25.779836199999998</v>
          </cell>
          <cell r="AF436">
            <v>83.40792524784959</v>
          </cell>
          <cell r="AG436">
            <v>26.523949309999999</v>
          </cell>
        </row>
        <row r="437">
          <cell r="B437" t="str">
            <v>VERNON PARK</v>
          </cell>
          <cell r="C437">
            <v>117</v>
          </cell>
          <cell r="D437">
            <v>103.5</v>
          </cell>
          <cell r="E437">
            <v>135</v>
          </cell>
          <cell r="F437">
            <v>76.005719204360673</v>
          </cell>
          <cell r="G437">
            <v>26.868953059999999</v>
          </cell>
          <cell r="H437">
            <v>75.731352163775455</v>
          </cell>
          <cell r="I437">
            <v>26.574550139999999</v>
          </cell>
          <cell r="J437">
            <v>78.869386324883109</v>
          </cell>
          <cell r="K437">
            <v>26.996611040000001</v>
          </cell>
          <cell r="L437">
            <v>81.362022847649811</v>
          </cell>
          <cell r="M437">
            <v>27.461049490000001</v>
          </cell>
          <cell r="N437">
            <v>84.099562200045</v>
          </cell>
          <cell r="O437">
            <v>28.04591551</v>
          </cell>
          <cell r="P437">
            <v>87.147028318662208</v>
          </cell>
          <cell r="Q437">
            <v>28.778196940000001</v>
          </cell>
          <cell r="R437">
            <v>90.266406462450163</v>
          </cell>
          <cell r="S437">
            <v>29.60709876</v>
          </cell>
          <cell r="T437">
            <v>93.665306172330304</v>
          </cell>
          <cell r="U437">
            <v>30.636578369999999</v>
          </cell>
          <cell r="V437">
            <v>95.817611860557491</v>
          </cell>
          <cell r="W437">
            <v>31.795128859999998</v>
          </cell>
          <cell r="X437">
            <v>98.218884659619974</v>
          </cell>
          <cell r="Y437">
            <v>33.050970409999998</v>
          </cell>
          <cell r="Z437">
            <v>109.46592043238137</v>
          </cell>
          <cell r="AA437">
            <v>39.534824870000001</v>
          </cell>
          <cell r="AB437">
            <v>121.79856965104899</v>
          </cell>
          <cell r="AC437">
            <v>45.27023904</v>
          </cell>
          <cell r="AD437">
            <v>128.44473425049475</v>
          </cell>
          <cell r="AE437">
            <v>48.301177709999997</v>
          </cell>
          <cell r="AF437">
            <v>132.50794391950819</v>
          </cell>
          <cell r="AG437">
            <v>49.629210530000002</v>
          </cell>
        </row>
        <row r="438">
          <cell r="B438" t="str">
            <v>WEST DIDSBURY</v>
          </cell>
          <cell r="C438">
            <v>124</v>
          </cell>
          <cell r="D438">
            <v>124</v>
          </cell>
          <cell r="E438">
            <v>162</v>
          </cell>
          <cell r="F438">
            <v>97.207593248288447</v>
          </cell>
          <cell r="G438">
            <v>27.866100620000001</v>
          </cell>
          <cell r="H438">
            <v>98.150761324210961</v>
          </cell>
          <cell r="I438">
            <v>27.604759229999999</v>
          </cell>
          <cell r="J438">
            <v>101.46894152250253</v>
          </cell>
          <cell r="K438">
            <v>28.17719876</v>
          </cell>
          <cell r="L438">
            <v>103.27963588151705</v>
          </cell>
          <cell r="M438">
            <v>28.780957570000002</v>
          </cell>
          <cell r="N438">
            <v>105.42166156447526</v>
          </cell>
          <cell r="O438">
            <v>29.51683263</v>
          </cell>
          <cell r="P438">
            <v>108.07335639146595</v>
          </cell>
          <cell r="Q438">
            <v>30.440713809999998</v>
          </cell>
          <cell r="R438">
            <v>110.8083022357241</v>
          </cell>
          <cell r="S438">
            <v>31.46611352</v>
          </cell>
          <cell r="T438">
            <v>113.86823820400485</v>
          </cell>
          <cell r="U438">
            <v>32.692048810000003</v>
          </cell>
          <cell r="V438">
            <v>117.13053622249666</v>
          </cell>
          <cell r="W438">
            <v>34.04689304</v>
          </cell>
          <cell r="X438">
            <v>120.77171537492289</v>
          </cell>
          <cell r="Y438">
            <v>35.569928640000001</v>
          </cell>
          <cell r="Z438">
            <v>138.16780283649385</v>
          </cell>
          <cell r="AA438">
            <v>43.193799050000003</v>
          </cell>
          <cell r="AB438">
            <v>154.12699304895145</v>
          </cell>
          <cell r="AC438">
            <v>49.779446999999998</v>
          </cell>
          <cell r="AD438">
            <v>162.36861687975181</v>
          </cell>
          <cell r="AE438">
            <v>53.556125110000004</v>
          </cell>
          <cell r="AF438">
            <v>167.21737521420971</v>
          </cell>
          <cell r="AG438">
            <v>55.857042309999997</v>
          </cell>
        </row>
        <row r="439">
          <cell r="B439" t="str">
            <v>WESTHOUGHTON</v>
          </cell>
          <cell r="C439">
            <v>104</v>
          </cell>
          <cell r="D439">
            <v>90</v>
          </cell>
          <cell r="E439">
            <v>135</v>
          </cell>
          <cell r="F439">
            <v>57.632950883448174</v>
          </cell>
          <cell r="G439">
            <v>17.18510401</v>
          </cell>
          <cell r="H439">
            <v>58.1823056037179</v>
          </cell>
          <cell r="I439">
            <v>16.897570269999999</v>
          </cell>
          <cell r="J439">
            <v>60.219018775181198</v>
          </cell>
          <cell r="K439">
            <v>17.170593140000001</v>
          </cell>
          <cell r="L439">
            <v>61.1482310003517</v>
          </cell>
          <cell r="M439">
            <v>17.45465866</v>
          </cell>
          <cell r="N439">
            <v>62.165780473116463</v>
          </cell>
          <cell r="O439">
            <v>17.8058853</v>
          </cell>
          <cell r="P439">
            <v>63.377872201832169</v>
          </cell>
          <cell r="Q439">
            <v>18.24226359</v>
          </cell>
          <cell r="R439">
            <v>64.60820461001525</v>
          </cell>
          <cell r="S439">
            <v>18.733212439999999</v>
          </cell>
          <cell r="T439">
            <v>66.047055147544398</v>
          </cell>
          <cell r="U439">
            <v>19.34381406</v>
          </cell>
          <cell r="V439">
            <v>67.549951620918819</v>
          </cell>
          <cell r="W439">
            <v>20.029336600000001</v>
          </cell>
          <cell r="X439">
            <v>69.197857600811858</v>
          </cell>
          <cell r="Y439">
            <v>20.82016737</v>
          </cell>
          <cell r="Z439">
            <v>77.230668222946207</v>
          </cell>
          <cell r="AA439">
            <v>24.944174390000001</v>
          </cell>
          <cell r="AB439">
            <v>84.373893825321218</v>
          </cell>
          <cell r="AC439">
            <v>28.554081660000001</v>
          </cell>
          <cell r="AD439">
            <v>88.27966281325989</v>
          </cell>
          <cell r="AE439">
            <v>30.536990159999998</v>
          </cell>
          <cell r="AF439">
            <v>90.550300460306431</v>
          </cell>
          <cell r="AG439">
            <v>31.297969030000001</v>
          </cell>
        </row>
        <row r="440">
          <cell r="B440" t="str">
            <v>WIGAN</v>
          </cell>
          <cell r="C440">
            <v>72</v>
          </cell>
          <cell r="D440">
            <v>72</v>
          </cell>
          <cell r="E440">
            <v>135</v>
          </cell>
          <cell r="F440">
            <v>60.303964021109024</v>
          </cell>
          <cell r="G440">
            <v>14.200867690000001</v>
          </cell>
          <cell r="H440">
            <v>60.59100405730544</v>
          </cell>
          <cell r="I440">
            <v>14.003476969999999</v>
          </cell>
          <cell r="J440">
            <v>62.432453429274993</v>
          </cell>
          <cell r="K440">
            <v>14.25678055</v>
          </cell>
          <cell r="L440">
            <v>63.533331997519028</v>
          </cell>
          <cell r="M440">
            <v>14.53029474</v>
          </cell>
          <cell r="N440">
            <v>65.45019875497286</v>
          </cell>
          <cell r="O440">
            <v>14.867622280000001</v>
          </cell>
          <cell r="P440">
            <v>67.496405866991495</v>
          </cell>
          <cell r="Q440">
            <v>15.29082708</v>
          </cell>
          <cell r="R440">
            <v>70.700020802557276</v>
          </cell>
          <cell r="S440">
            <v>15.769213580000001</v>
          </cell>
          <cell r="T440">
            <v>74.088577103373083</v>
          </cell>
          <cell r="U440">
            <v>16.358660390000001</v>
          </cell>
          <cell r="V440">
            <v>76.907967709749698</v>
          </cell>
          <cell r="W440">
            <v>17.023973529999999</v>
          </cell>
          <cell r="X440">
            <v>80.092520137705478</v>
          </cell>
          <cell r="Y440">
            <v>17.791717850000001</v>
          </cell>
          <cell r="Z440">
            <v>90.164629474712171</v>
          </cell>
          <cell r="AA440">
            <v>21.75973011</v>
          </cell>
          <cell r="AB440">
            <v>99.284573073521287</v>
          </cell>
          <cell r="AC440">
            <v>25.237661249999999</v>
          </cell>
          <cell r="AD440">
            <v>103.55640215348532</v>
          </cell>
          <cell r="AE440">
            <v>27.091330559999999</v>
          </cell>
          <cell r="AF440">
            <v>105.58189985486014</v>
          </cell>
          <cell r="AG440">
            <v>28.10514624</v>
          </cell>
        </row>
        <row r="441">
          <cell r="B441" t="str">
            <v>WRIGHTINGTON</v>
          </cell>
          <cell r="C441">
            <v>117</v>
          </cell>
          <cell r="D441">
            <v>103.5</v>
          </cell>
          <cell r="E441">
            <v>135</v>
          </cell>
          <cell r="F441">
            <v>82.805162930459531</v>
          </cell>
          <cell r="G441">
            <v>22.055296630000001</v>
          </cell>
          <cell r="H441">
            <v>83.903811749769588</v>
          </cell>
          <cell r="I441">
            <v>21.88718489</v>
          </cell>
          <cell r="J441">
            <v>86.993582836267109</v>
          </cell>
          <cell r="K441">
            <v>22.43906522</v>
          </cell>
          <cell r="L441">
            <v>88.638686617807693</v>
          </cell>
          <cell r="M441">
            <v>23.045385570000001</v>
          </cell>
          <cell r="N441">
            <v>90.513958658887603</v>
          </cell>
          <cell r="O441">
            <v>23.77664394</v>
          </cell>
          <cell r="P441">
            <v>92.832883131109369</v>
          </cell>
          <cell r="Q441">
            <v>24.678324249999999</v>
          </cell>
          <cell r="R441">
            <v>95.213644976134901</v>
          </cell>
          <cell r="S441">
            <v>25.68232231</v>
          </cell>
          <cell r="T441">
            <v>97.890680214517559</v>
          </cell>
          <cell r="U441">
            <v>26.916670809999999</v>
          </cell>
          <cell r="V441">
            <v>100.71173183525656</v>
          </cell>
          <cell r="W441">
            <v>28.292878900000002</v>
          </cell>
          <cell r="X441">
            <v>103.95454527869484</v>
          </cell>
          <cell r="Y441">
            <v>29.869551789999999</v>
          </cell>
          <cell r="Z441">
            <v>121.38591550874528</v>
          </cell>
          <cell r="AA441">
            <v>37.969343819999999</v>
          </cell>
          <cell r="AB441">
            <v>137.17237134787825</v>
          </cell>
          <cell r="AC441">
            <v>45.064843070000002</v>
          </cell>
          <cell r="AD441">
            <v>143.81231681195243</v>
          </cell>
          <cell r="AE441">
            <v>49.046212349999998</v>
          </cell>
          <cell r="AF441">
            <v>146.48228030639069</v>
          </cell>
          <cell r="AG441">
            <v>51.33395445</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P Demand Data"/>
      <sheetName val="Primary Demand Data"/>
      <sheetName val="Matching"/>
      <sheetName val="BSPs"/>
      <sheetName val="Primaries"/>
    </sheetNames>
    <sheetDataSet>
      <sheetData sheetId="0" refreshError="1"/>
      <sheetData sheetId="1"/>
      <sheetData sheetId="2">
        <row r="4">
          <cell r="B4" t="str">
            <v>ADSWOOD</v>
          </cell>
          <cell r="C4">
            <v>57.09</v>
          </cell>
          <cell r="D4">
            <v>42</v>
          </cell>
          <cell r="E4">
            <v>18</v>
          </cell>
          <cell r="F4">
            <v>0.73568050446663158</v>
          </cell>
          <cell r="G4">
            <v>0.31529164477141353</v>
          </cell>
          <cell r="J4" t="str">
            <v>ALBION ST</v>
          </cell>
          <cell r="K4">
            <v>12.8</v>
          </cell>
          <cell r="L4">
            <v>9</v>
          </cell>
          <cell r="M4">
            <v>4</v>
          </cell>
          <cell r="N4">
            <v>0.703125</v>
          </cell>
          <cell r="O4">
            <v>0.3125</v>
          </cell>
        </row>
        <row r="5">
          <cell r="B5" t="str">
            <v>AGECROFT</v>
          </cell>
          <cell r="C5">
            <v>61.49</v>
          </cell>
          <cell r="D5">
            <v>40</v>
          </cell>
          <cell r="E5">
            <v>17</v>
          </cell>
          <cell r="F5">
            <v>0.65051227841925519</v>
          </cell>
          <cell r="G5">
            <v>0.27646771832818345</v>
          </cell>
          <cell r="J5" t="str">
            <v>ALDERLEY &amp; CHELFORD</v>
          </cell>
          <cell r="K5">
            <v>15.9</v>
          </cell>
          <cell r="L5">
            <v>10</v>
          </cell>
          <cell r="M5">
            <v>3</v>
          </cell>
          <cell r="N5">
            <v>0.62893081761006286</v>
          </cell>
          <cell r="O5">
            <v>0.18867924528301885</v>
          </cell>
        </row>
        <row r="6">
          <cell r="B6" t="str">
            <v>ALTRINCHAM</v>
          </cell>
          <cell r="C6">
            <v>62.75</v>
          </cell>
          <cell r="D6">
            <v>40</v>
          </cell>
          <cell r="E6">
            <v>18</v>
          </cell>
          <cell r="F6">
            <v>0.63745019920318724</v>
          </cell>
          <cell r="G6">
            <v>0.28685258964143429</v>
          </cell>
          <cell r="J6" t="str">
            <v>ALSTON</v>
          </cell>
          <cell r="K6">
            <v>2.4</v>
          </cell>
          <cell r="L6">
            <v>1</v>
          </cell>
          <cell r="M6">
            <v>1</v>
          </cell>
          <cell r="N6">
            <v>0.41666666666666669</v>
          </cell>
          <cell r="O6">
            <v>0.41666666666666669</v>
          </cell>
        </row>
        <row r="7">
          <cell r="B7" t="str">
            <v>ATHERTON</v>
          </cell>
          <cell r="C7">
            <v>90.3</v>
          </cell>
          <cell r="D7">
            <v>65</v>
          </cell>
          <cell r="E7">
            <v>25</v>
          </cell>
          <cell r="F7">
            <v>0.71982281284606864</v>
          </cell>
          <cell r="G7">
            <v>0.27685492801771872</v>
          </cell>
          <cell r="J7" t="str">
            <v>AMBLESIDE</v>
          </cell>
          <cell r="K7">
            <v>9</v>
          </cell>
          <cell r="L7">
            <v>7</v>
          </cell>
          <cell r="M7">
            <v>3</v>
          </cell>
          <cell r="N7">
            <v>0.77777777777777779</v>
          </cell>
          <cell r="O7">
            <v>0.33333333333333331</v>
          </cell>
        </row>
        <row r="8">
          <cell r="B8" t="str">
            <v>BARROW &amp; SANDGATE</v>
          </cell>
          <cell r="C8">
            <v>75.349999999999994</v>
          </cell>
          <cell r="D8">
            <v>55</v>
          </cell>
          <cell r="E8">
            <v>25</v>
          </cell>
          <cell r="F8">
            <v>0.72992700729927018</v>
          </cell>
          <cell r="G8">
            <v>0.33178500331785005</v>
          </cell>
          <cell r="J8" t="str">
            <v>ANCOATS NORTH T11 &amp; T12</v>
          </cell>
          <cell r="K8">
            <v>14.9</v>
          </cell>
          <cell r="L8">
            <v>10</v>
          </cell>
          <cell r="M8">
            <v>5</v>
          </cell>
          <cell r="N8">
            <v>0.67114093959731547</v>
          </cell>
          <cell r="O8">
            <v>0.33557046979865773</v>
          </cell>
        </row>
        <row r="9">
          <cell r="B9" t="str">
            <v>BARTON</v>
          </cell>
          <cell r="C9">
            <v>91.81</v>
          </cell>
          <cell r="D9">
            <v>75</v>
          </cell>
          <cell r="E9">
            <v>25</v>
          </cell>
          <cell r="F9">
            <v>0.81690447663653198</v>
          </cell>
          <cell r="G9">
            <v>0.27230149221217731</v>
          </cell>
          <cell r="J9" t="str">
            <v>ANCOATS NORTH T14</v>
          </cell>
          <cell r="K9">
            <v>8.1</v>
          </cell>
          <cell r="L9">
            <v>6</v>
          </cell>
          <cell r="M9">
            <v>2</v>
          </cell>
          <cell r="N9">
            <v>0.74074074074074081</v>
          </cell>
          <cell r="O9">
            <v>0.24691358024691359</v>
          </cell>
        </row>
        <row r="10">
          <cell r="B10" t="str">
            <v>BELFIELD</v>
          </cell>
          <cell r="C10">
            <v>52.91</v>
          </cell>
          <cell r="D10">
            <v>41</v>
          </cell>
          <cell r="E10">
            <v>9</v>
          </cell>
          <cell r="F10">
            <v>0.77490077490077491</v>
          </cell>
          <cell r="G10">
            <v>0.17010017010017012</v>
          </cell>
          <cell r="J10" t="str">
            <v>ANNIE PIT</v>
          </cell>
          <cell r="K10">
            <v>18.8</v>
          </cell>
          <cell r="L10">
            <v>14</v>
          </cell>
          <cell r="M10">
            <v>6</v>
          </cell>
          <cell r="N10">
            <v>0.74468085106382975</v>
          </cell>
          <cell r="O10">
            <v>0.31914893617021273</v>
          </cell>
        </row>
        <row r="11">
          <cell r="B11" t="str">
            <v>BISPHAM</v>
          </cell>
          <cell r="C11">
            <v>73.680000000000007</v>
          </cell>
          <cell r="D11">
            <v>56</v>
          </cell>
          <cell r="E11">
            <v>20</v>
          </cell>
          <cell r="F11">
            <v>0.76004343105320293</v>
          </cell>
          <cell r="G11">
            <v>0.27144408251900104</v>
          </cell>
          <cell r="J11" t="str">
            <v>ANSDELL</v>
          </cell>
          <cell r="K11">
            <v>10.199999999999999</v>
          </cell>
          <cell r="L11">
            <v>7</v>
          </cell>
          <cell r="M11">
            <v>3</v>
          </cell>
          <cell r="N11">
            <v>0.68627450980392157</v>
          </cell>
          <cell r="O11">
            <v>0.29411764705882354</v>
          </cell>
        </row>
        <row r="12">
          <cell r="B12" t="str">
            <v>BLACKBURN</v>
          </cell>
          <cell r="C12">
            <v>54.21</v>
          </cell>
          <cell r="D12">
            <v>38</v>
          </cell>
          <cell r="E12">
            <v>10</v>
          </cell>
          <cell r="F12">
            <v>0.7009776793949456</v>
          </cell>
          <cell r="G12">
            <v>0.18446781036709095</v>
          </cell>
          <cell r="J12" t="str">
            <v>ARDWICK</v>
          </cell>
          <cell r="K12">
            <v>12.3</v>
          </cell>
          <cell r="L12">
            <v>8</v>
          </cell>
          <cell r="M12">
            <v>3</v>
          </cell>
          <cell r="N12">
            <v>0.65040650406504064</v>
          </cell>
          <cell r="O12">
            <v>0.24390243902439024</v>
          </cell>
        </row>
        <row r="13">
          <cell r="B13" t="str">
            <v>BLACKPOOL</v>
          </cell>
          <cell r="C13">
            <v>80.540000000000006</v>
          </cell>
          <cell r="D13">
            <v>62</v>
          </cell>
          <cell r="E13">
            <v>20</v>
          </cell>
          <cell r="F13">
            <v>0.76980382418673943</v>
          </cell>
          <cell r="G13">
            <v>0.24832381425378691</v>
          </cell>
          <cell r="J13" t="str">
            <v>ARNSIDE</v>
          </cell>
          <cell r="K13">
            <v>4.5999999999999996</v>
          </cell>
          <cell r="L13">
            <v>3</v>
          </cell>
          <cell r="M13">
            <v>1</v>
          </cell>
          <cell r="N13">
            <v>0.65217391304347827</v>
          </cell>
          <cell r="O13">
            <v>0.21739130434782611</v>
          </cell>
        </row>
        <row r="14">
          <cell r="B14" t="str">
            <v>BLOOM ST</v>
          </cell>
          <cell r="C14">
            <v>81.819999999999993</v>
          </cell>
          <cell r="D14">
            <v>78</v>
          </cell>
          <cell r="E14">
            <v>27</v>
          </cell>
          <cell r="F14">
            <v>0.95331214861891966</v>
          </cell>
          <cell r="G14">
            <v>0.32999266682962602</v>
          </cell>
          <cell r="J14" t="str">
            <v>ASHTON (GOLBORNE)</v>
          </cell>
          <cell r="K14">
            <v>16.87</v>
          </cell>
          <cell r="L14">
            <v>11.634482758620692</v>
          </cell>
          <cell r="M14">
            <v>4.847701149425288</v>
          </cell>
          <cell r="N14">
            <v>0.68965517241379315</v>
          </cell>
          <cell r="O14">
            <v>0.2873563218390805</v>
          </cell>
        </row>
        <row r="15">
          <cell r="B15" t="str">
            <v>BOLTON</v>
          </cell>
          <cell r="C15">
            <v>110.78</v>
          </cell>
          <cell r="D15">
            <v>90</v>
          </cell>
          <cell r="E15">
            <v>48</v>
          </cell>
          <cell r="F15">
            <v>0.8124210146235783</v>
          </cell>
          <cell r="G15">
            <v>0.43329120779924174</v>
          </cell>
          <cell r="J15" t="str">
            <v>ASHTON (RIBBLE)</v>
          </cell>
          <cell r="K15">
            <v>6.5</v>
          </cell>
          <cell r="L15">
            <v>4</v>
          </cell>
          <cell r="M15">
            <v>2</v>
          </cell>
          <cell r="N15">
            <v>0.61538461538461542</v>
          </cell>
          <cell r="O15">
            <v>0.30769230769230771</v>
          </cell>
        </row>
        <row r="16">
          <cell r="B16" t="str">
            <v>BURNLEY</v>
          </cell>
          <cell r="C16">
            <v>48.7</v>
          </cell>
          <cell r="D16">
            <v>34</v>
          </cell>
          <cell r="E16">
            <v>14</v>
          </cell>
          <cell r="F16">
            <v>0.69815195071868574</v>
          </cell>
          <cell r="G16">
            <v>0.28747433264887062</v>
          </cell>
          <cell r="J16" t="str">
            <v>ASHTON ON MERSEY</v>
          </cell>
          <cell r="K16">
            <v>13.6</v>
          </cell>
          <cell r="L16">
            <v>8</v>
          </cell>
          <cell r="M16">
            <v>3</v>
          </cell>
          <cell r="N16">
            <v>0.58823529411764708</v>
          </cell>
          <cell r="O16">
            <v>0.22058823529411764</v>
          </cell>
        </row>
        <row r="17">
          <cell r="B17" t="str">
            <v>BURY</v>
          </cell>
          <cell r="C17">
            <v>80.459999999999994</v>
          </cell>
          <cell r="D17">
            <v>61</v>
          </cell>
          <cell r="E17">
            <v>21</v>
          </cell>
          <cell r="F17">
            <v>0.75814069102659709</v>
          </cell>
          <cell r="G17">
            <v>0.26099925428784493</v>
          </cell>
          <cell r="J17" t="str">
            <v>ASHTON UNDER LYNE T11 &amp; T12</v>
          </cell>
          <cell r="K17">
            <v>18.7</v>
          </cell>
          <cell r="L17">
            <v>14</v>
          </cell>
          <cell r="M17">
            <v>6</v>
          </cell>
          <cell r="N17">
            <v>0.74866310160427807</v>
          </cell>
          <cell r="O17">
            <v>0.32085561497326204</v>
          </cell>
        </row>
        <row r="18">
          <cell r="B18" t="str">
            <v>BUXTON</v>
          </cell>
          <cell r="C18">
            <v>66.680000000000007</v>
          </cell>
          <cell r="D18">
            <v>55</v>
          </cell>
          <cell r="E18">
            <v>22</v>
          </cell>
          <cell r="F18">
            <v>0.82483503299340122</v>
          </cell>
          <cell r="G18">
            <v>0.32993401319736049</v>
          </cell>
          <cell r="J18" t="str">
            <v>ASHTON UNDER LYNE T13</v>
          </cell>
          <cell r="K18">
            <v>5.9</v>
          </cell>
          <cell r="L18">
            <v>4</v>
          </cell>
          <cell r="M18">
            <v>2</v>
          </cell>
          <cell r="N18">
            <v>0.67796610169491522</v>
          </cell>
          <cell r="O18">
            <v>0.33898305084745761</v>
          </cell>
        </row>
        <row r="19">
          <cell r="B19" t="str">
            <v>CARLISLE</v>
          </cell>
          <cell r="C19">
            <v>132.79</v>
          </cell>
          <cell r="D19">
            <v>85</v>
          </cell>
          <cell r="E19">
            <v>40</v>
          </cell>
          <cell r="F19">
            <v>0.64010844190074556</v>
          </cell>
          <cell r="G19">
            <v>0.30122750207093907</v>
          </cell>
          <cell r="J19" t="str">
            <v>ASHWOOD DALE</v>
          </cell>
          <cell r="K19">
            <v>16.2</v>
          </cell>
          <cell r="L19">
            <v>12</v>
          </cell>
          <cell r="M19">
            <v>5</v>
          </cell>
          <cell r="N19">
            <v>0.74074074074074081</v>
          </cell>
          <cell r="O19">
            <v>0.30864197530864201</v>
          </cell>
        </row>
        <row r="20">
          <cell r="B20" t="str">
            <v>CARRINGTON BSP</v>
          </cell>
          <cell r="C20">
            <v>36.950000000000003</v>
          </cell>
          <cell r="D20">
            <v>25</v>
          </cell>
          <cell r="E20">
            <v>5</v>
          </cell>
          <cell r="F20">
            <v>0.67658998646820023</v>
          </cell>
          <cell r="G20">
            <v>0.13531799729364005</v>
          </cell>
          <cell r="J20" t="str">
            <v>ASKAM &amp; DALTON</v>
          </cell>
          <cell r="K20">
            <v>19.7</v>
          </cell>
          <cell r="L20">
            <v>14</v>
          </cell>
          <cell r="M20">
            <v>6</v>
          </cell>
          <cell r="N20">
            <v>0.71065989847715738</v>
          </cell>
          <cell r="O20">
            <v>0.30456852791878175</v>
          </cell>
        </row>
        <row r="21">
          <cell r="B21" t="str">
            <v>CASTLETON</v>
          </cell>
          <cell r="C21">
            <v>55.63</v>
          </cell>
          <cell r="D21">
            <v>43</v>
          </cell>
          <cell r="E21">
            <v>18</v>
          </cell>
          <cell r="F21">
            <v>0.77296422793456765</v>
          </cell>
          <cell r="G21">
            <v>0.32356642099586552</v>
          </cell>
          <cell r="J21" t="str">
            <v>ASKERTON CASTLE</v>
          </cell>
          <cell r="K21">
            <v>1.4</v>
          </cell>
          <cell r="L21">
            <v>1</v>
          </cell>
          <cell r="M21">
            <v>1</v>
          </cell>
          <cell r="N21">
            <v>0.7142857142857143</v>
          </cell>
          <cell r="O21">
            <v>0.7142857142857143</v>
          </cell>
        </row>
        <row r="22">
          <cell r="B22" t="str">
            <v>CHADDERTON</v>
          </cell>
          <cell r="C22">
            <v>93.3</v>
          </cell>
          <cell r="D22">
            <v>65</v>
          </cell>
          <cell r="E22">
            <v>25</v>
          </cell>
          <cell r="F22">
            <v>0.69667738478027874</v>
          </cell>
          <cell r="G22">
            <v>0.26795284030010719</v>
          </cell>
          <cell r="J22" t="str">
            <v>ASPATRIA</v>
          </cell>
          <cell r="K22">
            <v>10</v>
          </cell>
          <cell r="L22">
            <v>7</v>
          </cell>
          <cell r="M22">
            <v>3</v>
          </cell>
          <cell r="N22">
            <v>0.7</v>
          </cell>
          <cell r="O22">
            <v>0.3</v>
          </cell>
        </row>
        <row r="23">
          <cell r="B23" t="str">
            <v>DROYLSDEN</v>
          </cell>
          <cell r="C23">
            <v>72.84</v>
          </cell>
          <cell r="D23">
            <v>51</v>
          </cell>
          <cell r="E23">
            <v>19</v>
          </cell>
          <cell r="F23">
            <v>0.70016474464579903</v>
          </cell>
          <cell r="G23">
            <v>0.26084568918176826</v>
          </cell>
          <cell r="J23" t="str">
            <v>ATHERTON TOWN CENTRE</v>
          </cell>
          <cell r="K23">
            <v>24.2</v>
          </cell>
          <cell r="L23">
            <v>17</v>
          </cell>
          <cell r="M23">
            <v>7</v>
          </cell>
          <cell r="N23">
            <v>0.7024793388429752</v>
          </cell>
          <cell r="O23">
            <v>0.28925619834710747</v>
          </cell>
        </row>
        <row r="24">
          <cell r="B24" t="str">
            <v>EGREMONT</v>
          </cell>
          <cell r="C24">
            <v>46.81</v>
          </cell>
          <cell r="D24">
            <v>32</v>
          </cell>
          <cell r="E24">
            <v>12</v>
          </cell>
          <cell r="F24">
            <v>0.68361461226233711</v>
          </cell>
          <cell r="G24">
            <v>0.2563554795983764</v>
          </cell>
          <cell r="J24" t="str">
            <v>ATHLETIC ST</v>
          </cell>
          <cell r="K24">
            <v>10.7</v>
          </cell>
          <cell r="L24">
            <v>7</v>
          </cell>
          <cell r="M24">
            <v>3</v>
          </cell>
          <cell r="N24">
            <v>0.65420560747663559</v>
          </cell>
          <cell r="O24">
            <v>0.28037383177570097</v>
          </cell>
        </row>
        <row r="25">
          <cell r="B25" t="str">
            <v>FREDERICK RD</v>
          </cell>
          <cell r="C25">
            <v>93.5</v>
          </cell>
          <cell r="D25">
            <v>79</v>
          </cell>
          <cell r="E25">
            <v>38</v>
          </cell>
          <cell r="F25">
            <v>0.84491978609625673</v>
          </cell>
          <cell r="G25">
            <v>0.40641711229946526</v>
          </cell>
          <cell r="J25" t="str">
            <v>AVENHAM</v>
          </cell>
          <cell r="K25">
            <v>12.8</v>
          </cell>
          <cell r="L25">
            <v>8</v>
          </cell>
          <cell r="M25">
            <v>3</v>
          </cell>
          <cell r="N25">
            <v>0.625</v>
          </cell>
          <cell r="O25">
            <v>0.234375</v>
          </cell>
        </row>
        <row r="26">
          <cell r="B26" t="str">
            <v>GOLBORNE</v>
          </cell>
          <cell r="C26">
            <v>84.84</v>
          </cell>
          <cell r="D26">
            <v>58</v>
          </cell>
          <cell r="E26">
            <v>27</v>
          </cell>
          <cell r="F26">
            <v>0.68363979255068363</v>
          </cell>
          <cell r="G26">
            <v>0.31824611032531824</v>
          </cell>
          <cell r="J26" t="str">
            <v>BAGULEY</v>
          </cell>
          <cell r="K26">
            <v>21.6</v>
          </cell>
          <cell r="L26">
            <v>16</v>
          </cell>
          <cell r="M26">
            <v>6</v>
          </cell>
          <cell r="N26">
            <v>0.7407407407407407</v>
          </cell>
          <cell r="O26">
            <v>0.27777777777777773</v>
          </cell>
        </row>
        <row r="27">
          <cell r="B27" t="str">
            <v>GREENHILL</v>
          </cell>
          <cell r="C27">
            <v>77.349999999999994</v>
          </cell>
          <cell r="D27">
            <v>42</v>
          </cell>
          <cell r="E27">
            <v>20</v>
          </cell>
          <cell r="F27">
            <v>0.54298642533936659</v>
          </cell>
          <cell r="G27">
            <v>0.25856496444731741</v>
          </cell>
          <cell r="J27" t="str">
            <v>BAMBER BRIDGE</v>
          </cell>
          <cell r="K27">
            <v>14.2</v>
          </cell>
          <cell r="L27">
            <v>9</v>
          </cell>
          <cell r="M27">
            <v>4</v>
          </cell>
          <cell r="N27">
            <v>0.63380281690140849</v>
          </cell>
          <cell r="O27">
            <v>0.28169014084507044</v>
          </cell>
        </row>
        <row r="28">
          <cell r="B28" t="str">
            <v>HAZEL GROVE</v>
          </cell>
          <cell r="C28">
            <v>74.180000000000007</v>
          </cell>
          <cell r="D28">
            <v>52</v>
          </cell>
          <cell r="E28">
            <v>25</v>
          </cell>
          <cell r="F28">
            <v>0.70099757346993796</v>
          </cell>
          <cell r="G28">
            <v>0.33701806416823937</v>
          </cell>
          <cell r="J28" t="str">
            <v>BARBARA ST</v>
          </cell>
          <cell r="K28">
            <v>13.2</v>
          </cell>
          <cell r="L28">
            <v>8</v>
          </cell>
          <cell r="M28">
            <v>4</v>
          </cell>
          <cell r="N28">
            <v>0.60606060606060608</v>
          </cell>
          <cell r="O28">
            <v>0.30303030303030304</v>
          </cell>
        </row>
        <row r="29">
          <cell r="B29" t="str">
            <v>HARTSHEAD-HEYROD</v>
          </cell>
          <cell r="C29">
            <v>93.2</v>
          </cell>
          <cell r="D29">
            <v>57</v>
          </cell>
          <cell r="E29">
            <v>28</v>
          </cell>
          <cell r="F29">
            <v>0.61158798283261806</v>
          </cell>
          <cell r="G29">
            <v>0.30042918454935619</v>
          </cell>
          <cell r="J29" t="str">
            <v>BARROW</v>
          </cell>
          <cell r="K29">
            <v>11.8</v>
          </cell>
          <cell r="L29">
            <v>8</v>
          </cell>
          <cell r="M29">
            <v>3</v>
          </cell>
          <cell r="N29">
            <v>0.67796610169491522</v>
          </cell>
          <cell r="O29">
            <v>0.25423728813559321</v>
          </cell>
        </row>
        <row r="30">
          <cell r="B30" t="str">
            <v>HUNCOAT</v>
          </cell>
          <cell r="C30">
            <v>73.36</v>
          </cell>
          <cell r="D30">
            <v>53</v>
          </cell>
          <cell r="E30">
            <v>19</v>
          </cell>
          <cell r="F30">
            <v>0.72246455834242096</v>
          </cell>
          <cell r="G30">
            <v>0.25899672846237731</v>
          </cell>
          <cell r="J30" t="str">
            <v>BARTON DOCK RD</v>
          </cell>
          <cell r="K30">
            <v>9.1999999999999993</v>
          </cell>
          <cell r="L30">
            <v>6</v>
          </cell>
          <cell r="M30">
            <v>3</v>
          </cell>
          <cell r="N30">
            <v>0.65217391304347827</v>
          </cell>
          <cell r="O30">
            <v>0.32608695652173914</v>
          </cell>
        </row>
        <row r="31">
          <cell r="B31" t="str">
            <v>HYDE</v>
          </cell>
          <cell r="C31">
            <v>60.35</v>
          </cell>
          <cell r="D31">
            <v>44</v>
          </cell>
          <cell r="E31">
            <v>17</v>
          </cell>
          <cell r="F31">
            <v>0.72908036454018221</v>
          </cell>
          <cell r="G31">
            <v>0.28169014084507044</v>
          </cell>
          <cell r="J31" t="str">
            <v>BEDFORD</v>
          </cell>
          <cell r="K31">
            <v>17.899999999999999</v>
          </cell>
          <cell r="L31">
            <v>11</v>
          </cell>
          <cell r="M31">
            <v>4</v>
          </cell>
          <cell r="N31">
            <v>0.61452513966480449</v>
          </cell>
          <cell r="O31">
            <v>0.223463687150838</v>
          </cell>
        </row>
        <row r="32">
          <cell r="B32" t="str">
            <v>KEARSLEY LOCAL</v>
          </cell>
          <cell r="C32">
            <v>109.5</v>
          </cell>
          <cell r="D32">
            <v>81</v>
          </cell>
          <cell r="E32">
            <v>36</v>
          </cell>
          <cell r="F32">
            <v>0.73972602739726023</v>
          </cell>
          <cell r="G32">
            <v>0.32876712328767121</v>
          </cell>
          <cell r="J32" t="str">
            <v>BELGRAVE</v>
          </cell>
          <cell r="K32">
            <v>9.6999999999999993</v>
          </cell>
          <cell r="L32">
            <v>7</v>
          </cell>
          <cell r="M32">
            <v>3</v>
          </cell>
          <cell r="N32">
            <v>0.72164948453608257</v>
          </cell>
          <cell r="O32">
            <v>0.30927835051546393</v>
          </cell>
        </row>
        <row r="33">
          <cell r="B33" t="str">
            <v>KENDAL (PARKSIDE RD)</v>
          </cell>
          <cell r="C33">
            <v>98.05</v>
          </cell>
          <cell r="D33">
            <v>75</v>
          </cell>
          <cell r="E33">
            <v>25</v>
          </cell>
          <cell r="F33">
            <v>0.76491585925548189</v>
          </cell>
          <cell r="G33">
            <v>0.25497195308516063</v>
          </cell>
          <cell r="J33" t="str">
            <v>BENCHILL</v>
          </cell>
          <cell r="K33">
            <v>5.3</v>
          </cell>
          <cell r="L33">
            <v>4</v>
          </cell>
          <cell r="M33">
            <v>2</v>
          </cell>
          <cell r="N33">
            <v>0.75471698113207553</v>
          </cell>
          <cell r="O33">
            <v>0.37735849056603776</v>
          </cell>
        </row>
        <row r="34">
          <cell r="B34" t="str">
            <v>LANCASTER</v>
          </cell>
          <cell r="C34">
            <v>104.04</v>
          </cell>
          <cell r="D34">
            <v>71</v>
          </cell>
          <cell r="E34">
            <v>34</v>
          </cell>
          <cell r="F34">
            <v>0.68242983467896956</v>
          </cell>
          <cell r="G34">
            <v>0.32679738562091504</v>
          </cell>
          <cell r="J34" t="str">
            <v>BENTHAM</v>
          </cell>
          <cell r="K34">
            <v>4.5</v>
          </cell>
          <cell r="L34">
            <v>3</v>
          </cell>
          <cell r="M34">
            <v>1</v>
          </cell>
          <cell r="N34">
            <v>0.66666666666666663</v>
          </cell>
          <cell r="O34">
            <v>0.22222222222222221</v>
          </cell>
        </row>
        <row r="35">
          <cell r="B35" t="str">
            <v>LEYLAND</v>
          </cell>
          <cell r="C35">
            <v>85.98</v>
          </cell>
          <cell r="D35">
            <v>58</v>
          </cell>
          <cell r="E35">
            <v>23</v>
          </cell>
          <cell r="F35">
            <v>0.67457548267038847</v>
          </cell>
          <cell r="G35">
            <v>0.26750407071411952</v>
          </cell>
          <cell r="J35" t="str">
            <v>BISPHAM</v>
          </cell>
          <cell r="K35">
            <v>19</v>
          </cell>
          <cell r="L35">
            <v>14</v>
          </cell>
          <cell r="M35">
            <v>6</v>
          </cell>
          <cell r="N35">
            <v>0.73684210526315785</v>
          </cell>
          <cell r="O35">
            <v>0.31578947368421051</v>
          </cell>
        </row>
        <row r="36">
          <cell r="B36" t="str">
            <v>LONGSIGHT</v>
          </cell>
          <cell r="C36">
            <v>76.040000000000006</v>
          </cell>
          <cell r="D36">
            <v>55</v>
          </cell>
          <cell r="E36">
            <v>34</v>
          </cell>
          <cell r="F36">
            <v>0.72330352446081003</v>
          </cell>
          <cell r="G36">
            <v>0.44713308784850075</v>
          </cell>
          <cell r="J36" t="str">
            <v>BLACKBULL</v>
          </cell>
          <cell r="K36">
            <v>15.5</v>
          </cell>
          <cell r="L36">
            <v>10</v>
          </cell>
          <cell r="M36">
            <v>5</v>
          </cell>
          <cell r="N36">
            <v>0.64516129032258063</v>
          </cell>
          <cell r="O36">
            <v>0.32258064516129031</v>
          </cell>
        </row>
        <row r="37">
          <cell r="B37" t="str">
            <v>LOWER DARWEN</v>
          </cell>
          <cell r="C37">
            <v>80.78</v>
          </cell>
          <cell r="D37">
            <v>61</v>
          </cell>
          <cell r="E37">
            <v>27</v>
          </cell>
          <cell r="F37">
            <v>0.75513741025006187</v>
          </cell>
          <cell r="G37">
            <v>0.33424114879920774</v>
          </cell>
          <cell r="J37" t="str">
            <v>BLACKBURN</v>
          </cell>
          <cell r="K37">
            <v>16.399999999999999</v>
          </cell>
          <cell r="L37">
            <v>13</v>
          </cell>
          <cell r="M37">
            <v>5</v>
          </cell>
          <cell r="N37">
            <v>0.79268292682926833</v>
          </cell>
          <cell r="O37">
            <v>0.30487804878048785</v>
          </cell>
        </row>
        <row r="38">
          <cell r="B38" t="str">
            <v>LYTHAM</v>
          </cell>
          <cell r="C38">
            <v>33.82</v>
          </cell>
          <cell r="D38">
            <v>22</v>
          </cell>
          <cell r="E38">
            <v>10</v>
          </cell>
          <cell r="F38">
            <v>0.65050266114725019</v>
          </cell>
          <cell r="G38">
            <v>0.29568302779420463</v>
          </cell>
          <cell r="J38" t="str">
            <v>BLACKFRIARS</v>
          </cell>
          <cell r="K38">
            <v>13.9</v>
          </cell>
          <cell r="L38">
            <v>9</v>
          </cell>
          <cell r="M38">
            <v>4</v>
          </cell>
          <cell r="N38">
            <v>0.64748201438848918</v>
          </cell>
          <cell r="O38">
            <v>0.28776978417266186</v>
          </cell>
        </row>
        <row r="39">
          <cell r="B39" t="str">
            <v>MACCLESFIELD</v>
          </cell>
          <cell r="C39">
            <v>62</v>
          </cell>
          <cell r="D39">
            <v>43</v>
          </cell>
          <cell r="E39">
            <v>19</v>
          </cell>
          <cell r="F39">
            <v>0.69354838709677424</v>
          </cell>
          <cell r="G39">
            <v>0.30645161290322581</v>
          </cell>
          <cell r="J39" t="str">
            <v>BLACKLEY</v>
          </cell>
          <cell r="K39">
            <v>12.2</v>
          </cell>
          <cell r="L39">
            <v>8</v>
          </cell>
          <cell r="M39">
            <v>4</v>
          </cell>
          <cell r="N39">
            <v>0.65573770491803285</v>
          </cell>
          <cell r="O39">
            <v>0.32786885245901642</v>
          </cell>
        </row>
        <row r="40">
          <cell r="B40" t="str">
            <v>MOSS NOOK</v>
          </cell>
          <cell r="C40">
            <v>108.48</v>
          </cell>
          <cell r="D40">
            <v>65</v>
          </cell>
          <cell r="E40">
            <v>38</v>
          </cell>
          <cell r="F40">
            <v>0.59918879056047192</v>
          </cell>
          <cell r="G40">
            <v>0.35029498525073743</v>
          </cell>
          <cell r="J40" t="str">
            <v>BLACKPOOL</v>
          </cell>
          <cell r="K40">
            <v>13.1</v>
          </cell>
          <cell r="L40">
            <v>8</v>
          </cell>
          <cell r="M40">
            <v>3</v>
          </cell>
          <cell r="N40">
            <v>0.61068702290076338</v>
          </cell>
          <cell r="O40">
            <v>0.22900763358778625</v>
          </cell>
        </row>
        <row r="41">
          <cell r="B41" t="str">
            <v>NELSON</v>
          </cell>
          <cell r="C41">
            <v>65.23</v>
          </cell>
          <cell r="D41">
            <v>42</v>
          </cell>
          <cell r="E41">
            <v>17</v>
          </cell>
          <cell r="F41">
            <v>0.64387551739996929</v>
          </cell>
          <cell r="G41">
            <v>0.26061628085236854</v>
          </cell>
          <cell r="J41" t="str">
            <v>BOLLINGTON</v>
          </cell>
          <cell r="K41">
            <v>8.6999999999999993</v>
          </cell>
          <cell r="L41">
            <v>7</v>
          </cell>
          <cell r="M41">
            <v>2</v>
          </cell>
          <cell r="N41">
            <v>0.8045977011494253</v>
          </cell>
          <cell r="O41">
            <v>0.22988505747126439</v>
          </cell>
        </row>
        <row r="42">
          <cell r="B42" t="str">
            <v>NEW MILLS</v>
          </cell>
          <cell r="C42">
            <v>33.81</v>
          </cell>
          <cell r="D42">
            <v>15</v>
          </cell>
          <cell r="E42">
            <v>8</v>
          </cell>
          <cell r="F42">
            <v>0.44365572315882873</v>
          </cell>
          <cell r="G42">
            <v>0.23661638568470866</v>
          </cell>
          <cell r="J42" t="str">
            <v>BOLTON BY BOWLAND</v>
          </cell>
          <cell r="K42">
            <v>3.2</v>
          </cell>
          <cell r="L42">
            <v>2</v>
          </cell>
          <cell r="M42">
            <v>1</v>
          </cell>
          <cell r="N42">
            <v>0.625</v>
          </cell>
          <cell r="O42">
            <v>0.3125</v>
          </cell>
        </row>
        <row r="43">
          <cell r="B43" t="str">
            <v>ORRELL</v>
          </cell>
          <cell r="C43">
            <v>43.17</v>
          </cell>
          <cell r="D43">
            <v>32</v>
          </cell>
          <cell r="E43">
            <v>10</v>
          </cell>
          <cell r="F43">
            <v>0.74125550150567521</v>
          </cell>
          <cell r="G43">
            <v>0.23164234422052352</v>
          </cell>
          <cell r="J43" t="str">
            <v>BOLTON LE SANDS</v>
          </cell>
          <cell r="K43">
            <v>12.2</v>
          </cell>
          <cell r="L43">
            <v>9</v>
          </cell>
          <cell r="M43">
            <v>4</v>
          </cell>
          <cell r="N43">
            <v>0.73770491803278693</v>
          </cell>
          <cell r="O43">
            <v>0.32786885245901642</v>
          </cell>
        </row>
        <row r="44">
          <cell r="B44" t="str">
            <v>PADIHAM</v>
          </cell>
          <cell r="C44">
            <v>75.900000000000006</v>
          </cell>
          <cell r="D44">
            <v>65</v>
          </cell>
          <cell r="E44">
            <v>23</v>
          </cell>
          <cell r="F44">
            <v>0.85638998682476941</v>
          </cell>
          <cell r="G44">
            <v>0.30303030303030298</v>
          </cell>
          <cell r="J44" t="str">
            <v>BOTANY BAY</v>
          </cell>
          <cell r="K44">
            <v>8.6</v>
          </cell>
          <cell r="L44">
            <v>6</v>
          </cell>
          <cell r="M44">
            <v>3</v>
          </cell>
          <cell r="N44">
            <v>0.69767441860465118</v>
          </cell>
          <cell r="O44">
            <v>0.34883720930232559</v>
          </cell>
        </row>
        <row r="45">
          <cell r="B45" t="str">
            <v>PEEL</v>
          </cell>
          <cell r="C45">
            <v>45.25</v>
          </cell>
          <cell r="D45">
            <v>38</v>
          </cell>
          <cell r="E45">
            <v>12</v>
          </cell>
          <cell r="F45">
            <v>0.83977900552486184</v>
          </cell>
          <cell r="G45">
            <v>0.26519337016574585</v>
          </cell>
          <cell r="J45" t="str">
            <v>BOW LANE</v>
          </cell>
          <cell r="K45">
            <v>16.3</v>
          </cell>
          <cell r="L45">
            <v>11</v>
          </cell>
          <cell r="M45">
            <v>5</v>
          </cell>
          <cell r="N45">
            <v>0.67484662576687116</v>
          </cell>
          <cell r="O45">
            <v>0.30674846625766872</v>
          </cell>
        </row>
        <row r="46">
          <cell r="B46" t="str">
            <v>PENRITH &amp; SHAP</v>
          </cell>
          <cell r="C46">
            <v>72.98</v>
          </cell>
          <cell r="D46">
            <v>56</v>
          </cell>
          <cell r="E46">
            <v>22</v>
          </cell>
          <cell r="F46">
            <v>0.76733351603178945</v>
          </cell>
          <cell r="G46">
            <v>0.30145245272677446</v>
          </cell>
          <cell r="J46" t="str">
            <v>BOWATERS</v>
          </cell>
          <cell r="K46">
            <v>28.3</v>
          </cell>
          <cell r="L46">
            <v>21</v>
          </cell>
          <cell r="M46">
            <v>9</v>
          </cell>
          <cell r="N46">
            <v>0.74204946996466425</v>
          </cell>
          <cell r="O46">
            <v>0.31802120141342755</v>
          </cell>
        </row>
        <row r="47">
          <cell r="B47" t="str">
            <v>PRESTON EAST</v>
          </cell>
          <cell r="C47">
            <v>66.94</v>
          </cell>
          <cell r="D47">
            <v>49</v>
          </cell>
          <cell r="E47">
            <v>20</v>
          </cell>
          <cell r="F47">
            <v>0.73199880489991043</v>
          </cell>
          <cell r="G47">
            <v>0.2987750224081267</v>
          </cell>
          <cell r="J47" t="str">
            <v>BOWDON</v>
          </cell>
          <cell r="K47">
            <v>15.5</v>
          </cell>
          <cell r="L47">
            <v>11</v>
          </cell>
          <cell r="M47">
            <v>5</v>
          </cell>
          <cell r="N47">
            <v>0.70967741935483875</v>
          </cell>
          <cell r="O47">
            <v>0.32258064516129031</v>
          </cell>
        </row>
        <row r="48">
          <cell r="B48" t="str">
            <v>RED BANK</v>
          </cell>
          <cell r="C48">
            <v>93.94</v>
          </cell>
          <cell r="D48">
            <v>65</v>
          </cell>
          <cell r="E48">
            <v>25</v>
          </cell>
          <cell r="F48">
            <v>0.69193101979987226</v>
          </cell>
          <cell r="G48">
            <v>0.26612731530764316</v>
          </cell>
          <cell r="J48" t="str">
            <v>BRADFORD</v>
          </cell>
          <cell r="K48">
            <v>14.2</v>
          </cell>
          <cell r="L48">
            <v>8</v>
          </cell>
          <cell r="M48">
            <v>4</v>
          </cell>
          <cell r="N48">
            <v>0.56338028169014087</v>
          </cell>
          <cell r="O48">
            <v>0.28169014084507044</v>
          </cell>
        </row>
        <row r="49">
          <cell r="B49" t="str">
            <v>RIBBLE</v>
          </cell>
          <cell r="C49">
            <v>135.44999999999999</v>
          </cell>
          <cell r="D49">
            <v>89</v>
          </cell>
          <cell r="E49">
            <v>40</v>
          </cell>
          <cell r="F49">
            <v>0.65706902916205245</v>
          </cell>
          <cell r="G49">
            <v>0.29531192321889999</v>
          </cell>
          <cell r="J49" t="str">
            <v>BRADSHAWGATE</v>
          </cell>
          <cell r="K49">
            <v>11.7</v>
          </cell>
          <cell r="L49">
            <v>10</v>
          </cell>
          <cell r="M49">
            <v>5</v>
          </cell>
          <cell r="N49">
            <v>0.85470085470085477</v>
          </cell>
          <cell r="O49">
            <v>0.42735042735042739</v>
          </cell>
        </row>
        <row r="50">
          <cell r="B50" t="str">
            <v>ROCHDALE CENTRAL</v>
          </cell>
          <cell r="C50">
            <v>37.22</v>
          </cell>
          <cell r="D50">
            <v>25</v>
          </cell>
          <cell r="E50">
            <v>9</v>
          </cell>
          <cell r="F50">
            <v>0.67168189145620638</v>
          </cell>
          <cell r="G50">
            <v>0.24180548092423429</v>
          </cell>
          <cell r="J50" t="str">
            <v>BRAMHALL</v>
          </cell>
          <cell r="K50">
            <v>13.7</v>
          </cell>
          <cell r="L50">
            <v>10</v>
          </cell>
          <cell r="M50">
            <v>4</v>
          </cell>
          <cell r="N50">
            <v>0.72992700729927007</v>
          </cell>
          <cell r="O50">
            <v>0.29197080291970806</v>
          </cell>
        </row>
        <row r="51">
          <cell r="B51" t="str">
            <v>ROSSENDALE</v>
          </cell>
          <cell r="C51">
            <v>61.55</v>
          </cell>
          <cell r="D51">
            <v>44</v>
          </cell>
          <cell r="E51">
            <v>15</v>
          </cell>
          <cell r="F51">
            <v>0.71486596263200652</v>
          </cell>
          <cell r="G51">
            <v>0.2437043054427295</v>
          </cell>
          <cell r="J51" t="str">
            <v>BRIDGEWATER</v>
          </cell>
          <cell r="K51">
            <v>13.7</v>
          </cell>
          <cell r="L51">
            <v>10</v>
          </cell>
          <cell r="M51">
            <v>4</v>
          </cell>
          <cell r="N51">
            <v>0.72992700729927007</v>
          </cell>
          <cell r="O51">
            <v>0.29197080291970806</v>
          </cell>
        </row>
        <row r="52">
          <cell r="B52" t="str">
            <v>ROYTON</v>
          </cell>
          <cell r="C52">
            <v>35</v>
          </cell>
          <cell r="D52">
            <v>45</v>
          </cell>
          <cell r="E52">
            <v>10</v>
          </cell>
          <cell r="F52">
            <v>1.2857142857142858</v>
          </cell>
          <cell r="G52">
            <v>0.2857142857142857</v>
          </cell>
          <cell r="J52" t="str">
            <v>BRINKSWAY</v>
          </cell>
          <cell r="K52">
            <v>10.1</v>
          </cell>
          <cell r="L52">
            <v>8</v>
          </cell>
          <cell r="M52">
            <v>3</v>
          </cell>
          <cell r="N52">
            <v>0.79207920792079212</v>
          </cell>
          <cell r="O52">
            <v>0.29702970297029702</v>
          </cell>
        </row>
        <row r="53">
          <cell r="B53" t="str">
            <v>SALE</v>
          </cell>
          <cell r="C53">
            <v>57.02</v>
          </cell>
          <cell r="D53">
            <v>39</v>
          </cell>
          <cell r="E53">
            <v>17</v>
          </cell>
          <cell r="F53">
            <v>0.68397053665380569</v>
          </cell>
          <cell r="G53">
            <v>0.2981410031567871</v>
          </cell>
          <cell r="J53" t="str">
            <v>BROADHEATH</v>
          </cell>
          <cell r="K53">
            <v>27.9</v>
          </cell>
          <cell r="L53">
            <v>20</v>
          </cell>
          <cell r="M53">
            <v>8</v>
          </cell>
          <cell r="N53">
            <v>0.71684587813620071</v>
          </cell>
          <cell r="O53">
            <v>0.28673835125448033</v>
          </cell>
        </row>
        <row r="54">
          <cell r="B54" t="str">
            <v>BARROW &amp; SANDGATE</v>
          </cell>
          <cell r="C54">
            <v>75.349999999999994</v>
          </cell>
          <cell r="D54">
            <v>55</v>
          </cell>
          <cell r="E54">
            <v>25</v>
          </cell>
          <cell r="F54">
            <v>0.72992700729927018</v>
          </cell>
          <cell r="G54">
            <v>0.33178500331785005</v>
          </cell>
          <cell r="J54" t="str">
            <v>BROADWAY</v>
          </cell>
          <cell r="K54">
            <v>11.1</v>
          </cell>
          <cell r="L54">
            <v>7</v>
          </cell>
          <cell r="M54">
            <v>3</v>
          </cell>
          <cell r="N54">
            <v>0.63063063063063063</v>
          </cell>
          <cell r="O54">
            <v>0.27027027027027029</v>
          </cell>
        </row>
        <row r="55">
          <cell r="B55" t="str">
            <v>PENRITH &amp; SHAP</v>
          </cell>
          <cell r="C55">
            <v>72.98</v>
          </cell>
          <cell r="D55">
            <v>56</v>
          </cell>
          <cell r="E55">
            <v>22</v>
          </cell>
          <cell r="F55">
            <v>0.76733351603178945</v>
          </cell>
          <cell r="G55">
            <v>0.30145245272677446</v>
          </cell>
          <cell r="J55" t="str">
            <v>BUCKSHAW</v>
          </cell>
          <cell r="K55">
            <v>8.1999999999999993</v>
          </cell>
          <cell r="L55">
            <v>5</v>
          </cell>
          <cell r="M55">
            <v>2</v>
          </cell>
          <cell r="N55">
            <v>0.60975609756097571</v>
          </cell>
          <cell r="O55">
            <v>0.24390243902439027</v>
          </cell>
        </row>
        <row r="56">
          <cell r="B56" t="str">
            <v>STAINBURN &amp; SIDDICK</v>
          </cell>
          <cell r="C56">
            <v>101.05</v>
          </cell>
          <cell r="D56">
            <v>55</v>
          </cell>
          <cell r="E56">
            <v>23</v>
          </cell>
          <cell r="F56">
            <v>0.54428500742206831</v>
          </cell>
          <cell r="G56">
            <v>0.22761009401286492</v>
          </cell>
          <cell r="J56" t="str">
            <v>BURNLEY</v>
          </cell>
          <cell r="K56">
            <v>10.7</v>
          </cell>
          <cell r="L56">
            <v>7</v>
          </cell>
          <cell r="M56">
            <v>3</v>
          </cell>
          <cell r="N56">
            <v>0.65420560747663559</v>
          </cell>
          <cell r="O56">
            <v>0.28037383177570097</v>
          </cell>
        </row>
        <row r="57">
          <cell r="B57" t="str">
            <v>SKELMERSDALE</v>
          </cell>
          <cell r="C57">
            <v>67.75</v>
          </cell>
          <cell r="D57">
            <v>51</v>
          </cell>
          <cell r="E57">
            <v>23</v>
          </cell>
          <cell r="F57">
            <v>0.75276752767527677</v>
          </cell>
          <cell r="G57">
            <v>0.33948339483394835</v>
          </cell>
          <cell r="J57" t="str">
            <v>BURNLEY CENTRE</v>
          </cell>
          <cell r="K57">
            <v>12</v>
          </cell>
          <cell r="L57">
            <v>8</v>
          </cell>
          <cell r="M57">
            <v>4</v>
          </cell>
          <cell r="N57">
            <v>0.66666666666666663</v>
          </cell>
          <cell r="O57">
            <v>0.33333333333333331</v>
          </cell>
        </row>
        <row r="58">
          <cell r="B58" t="str">
            <v>STAINBURN &amp; SIDDICK</v>
          </cell>
          <cell r="C58">
            <v>101.05</v>
          </cell>
          <cell r="D58">
            <v>55</v>
          </cell>
          <cell r="E58">
            <v>23</v>
          </cell>
          <cell r="F58">
            <v>0.54428500742206831</v>
          </cell>
          <cell r="G58">
            <v>0.22761009401286492</v>
          </cell>
          <cell r="J58" t="str">
            <v>BURNLEY NORTH</v>
          </cell>
          <cell r="K58">
            <v>6.9</v>
          </cell>
          <cell r="L58">
            <v>5</v>
          </cell>
          <cell r="M58">
            <v>2</v>
          </cell>
          <cell r="N58">
            <v>0.72463768115942029</v>
          </cell>
          <cell r="O58">
            <v>0.28985507246376813</v>
          </cell>
        </row>
        <row r="59">
          <cell r="B59" t="str">
            <v>STRETFORD</v>
          </cell>
          <cell r="C59">
            <v>68.23</v>
          </cell>
          <cell r="D59">
            <v>70</v>
          </cell>
          <cell r="E59">
            <v>25</v>
          </cell>
          <cell r="F59">
            <v>1.0259416678880258</v>
          </cell>
          <cell r="G59">
            <v>0.36640773853143777</v>
          </cell>
          <cell r="J59" t="str">
            <v>BURROW BECK</v>
          </cell>
          <cell r="K59">
            <v>17.399999999999999</v>
          </cell>
          <cell r="L59">
            <v>13</v>
          </cell>
          <cell r="M59">
            <v>5</v>
          </cell>
          <cell r="N59">
            <v>0.74712643678160928</v>
          </cell>
          <cell r="O59">
            <v>0.2873563218390805</v>
          </cell>
        </row>
        <row r="60">
          <cell r="B60" t="str">
            <v>STUART ST</v>
          </cell>
          <cell r="C60">
            <v>79.7</v>
          </cell>
          <cell r="D60">
            <v>65</v>
          </cell>
          <cell r="E60">
            <v>30</v>
          </cell>
          <cell r="F60">
            <v>0.81555834378920955</v>
          </cell>
          <cell r="G60">
            <v>0.37641154328732745</v>
          </cell>
          <cell r="J60" t="str">
            <v>BURSCOUGH BRIDGE</v>
          </cell>
          <cell r="K60">
            <v>12.5</v>
          </cell>
          <cell r="L60">
            <v>9</v>
          </cell>
          <cell r="M60">
            <v>3</v>
          </cell>
          <cell r="N60">
            <v>0.72</v>
          </cell>
          <cell r="O60">
            <v>0.24</v>
          </cell>
        </row>
        <row r="61">
          <cell r="B61" t="str">
            <v>THORNTON</v>
          </cell>
          <cell r="C61">
            <v>53.89</v>
          </cell>
          <cell r="D61">
            <v>35</v>
          </cell>
          <cell r="E61">
            <v>17</v>
          </cell>
          <cell r="F61">
            <v>0.64947114492484692</v>
          </cell>
          <cell r="G61">
            <v>0.31545741324921134</v>
          </cell>
          <cell r="J61" t="str">
            <v>BURY TOWN CENTRE</v>
          </cell>
          <cell r="K61">
            <v>15.1</v>
          </cell>
          <cell r="L61">
            <v>10</v>
          </cell>
          <cell r="M61">
            <v>5</v>
          </cell>
          <cell r="N61">
            <v>0.66225165562913912</v>
          </cell>
          <cell r="O61">
            <v>0.33112582781456956</v>
          </cell>
        </row>
        <row r="62">
          <cell r="B62" t="str">
            <v>ULVERSTON</v>
          </cell>
          <cell r="C62">
            <v>52.65</v>
          </cell>
          <cell r="D62">
            <v>35</v>
          </cell>
          <cell r="E62">
            <v>10</v>
          </cell>
          <cell r="F62">
            <v>0.66476733143399813</v>
          </cell>
          <cell r="G62">
            <v>0.18993352326685661</v>
          </cell>
          <cell r="J62" t="str">
            <v>CRAGGS ROW &amp; BUSHELL ST</v>
          </cell>
          <cell r="K62">
            <v>16.2</v>
          </cell>
          <cell r="L62">
            <v>10</v>
          </cell>
          <cell r="M62">
            <v>5</v>
          </cell>
          <cell r="N62">
            <v>0.61728395061728403</v>
          </cell>
          <cell r="O62">
            <v>0.30864197530864201</v>
          </cell>
        </row>
        <row r="63">
          <cell r="B63" t="str">
            <v>VERNON PARK</v>
          </cell>
          <cell r="C63">
            <v>86.55</v>
          </cell>
          <cell r="D63">
            <v>63</v>
          </cell>
          <cell r="E63">
            <v>26</v>
          </cell>
          <cell r="F63">
            <v>0.72790294627383023</v>
          </cell>
          <cell r="G63">
            <v>0.30040439052570772</v>
          </cell>
          <cell r="J63" t="str">
            <v>CAMPBELL ST</v>
          </cell>
          <cell r="K63">
            <v>13</v>
          </cell>
          <cell r="L63">
            <v>8</v>
          </cell>
          <cell r="M63">
            <v>3</v>
          </cell>
          <cell r="N63">
            <v>0.61538461538461542</v>
          </cell>
          <cell r="O63">
            <v>0.23076923076923078</v>
          </cell>
        </row>
        <row r="64">
          <cell r="B64" t="str">
            <v>WEST DIDSBURY</v>
          </cell>
          <cell r="C64">
            <v>102.57</v>
          </cell>
          <cell r="D64">
            <v>60</v>
          </cell>
          <cell r="E64">
            <v>30</v>
          </cell>
          <cell r="F64">
            <v>0.58496636443404504</v>
          </cell>
          <cell r="G64">
            <v>0.29248318221702252</v>
          </cell>
          <cell r="J64" t="str">
            <v>CANNON ST</v>
          </cell>
          <cell r="K64">
            <v>25.8</v>
          </cell>
          <cell r="L64">
            <v>16</v>
          </cell>
          <cell r="M64">
            <v>6</v>
          </cell>
          <cell r="N64">
            <v>0.62015503875968991</v>
          </cell>
          <cell r="O64">
            <v>0.23255813953488372</v>
          </cell>
        </row>
        <row r="65">
          <cell r="B65" t="str">
            <v>WESTHOUGHTON</v>
          </cell>
          <cell r="C65">
            <v>63.3</v>
          </cell>
          <cell r="D65">
            <v>43</v>
          </cell>
          <cell r="E65">
            <v>18</v>
          </cell>
          <cell r="F65">
            <v>0.67930489731437604</v>
          </cell>
          <cell r="G65">
            <v>0.28436018957345971</v>
          </cell>
          <cell r="J65" t="str">
            <v>CAPONTREE</v>
          </cell>
          <cell r="K65">
            <v>7.9</v>
          </cell>
          <cell r="L65">
            <v>6</v>
          </cell>
          <cell r="M65">
            <v>2</v>
          </cell>
          <cell r="N65">
            <v>0.75949367088607589</v>
          </cell>
          <cell r="O65">
            <v>0.25316455696202528</v>
          </cell>
        </row>
        <row r="66">
          <cell r="B66" t="str">
            <v>WIGAN</v>
          </cell>
          <cell r="C66">
            <v>71.02</v>
          </cell>
          <cell r="D66">
            <v>45</v>
          </cell>
          <cell r="E66">
            <v>18</v>
          </cell>
          <cell r="F66">
            <v>0.63362433117431716</v>
          </cell>
          <cell r="G66">
            <v>0.25344973246972685</v>
          </cell>
          <cell r="J66" t="str">
            <v>CARLETON</v>
          </cell>
          <cell r="K66">
            <v>2.1</v>
          </cell>
          <cell r="L66">
            <v>1</v>
          </cell>
          <cell r="M66">
            <v>1</v>
          </cell>
          <cell r="N66">
            <v>0.47619047619047616</v>
          </cell>
          <cell r="O66">
            <v>0.47619047619047616</v>
          </cell>
        </row>
        <row r="67">
          <cell r="B67" t="str">
            <v>WRIGHTINGTON</v>
          </cell>
          <cell r="C67">
            <v>77.27</v>
          </cell>
          <cell r="D67">
            <v>0</v>
          </cell>
          <cell r="E67">
            <v>0</v>
          </cell>
          <cell r="F67">
            <v>0</v>
          </cell>
          <cell r="G67">
            <v>0</v>
          </cell>
          <cell r="J67" t="str">
            <v>CARLISLE NORTH</v>
          </cell>
          <cell r="K67">
            <v>16.399999999999999</v>
          </cell>
          <cell r="L67">
            <v>14</v>
          </cell>
          <cell r="M67">
            <v>3</v>
          </cell>
          <cell r="N67">
            <v>0.85365853658536595</v>
          </cell>
          <cell r="O67">
            <v>0.18292682926829271</v>
          </cell>
        </row>
        <row r="68">
          <cell r="B68" t="str">
            <v>-</v>
          </cell>
          <cell r="C68">
            <v>1</v>
          </cell>
          <cell r="D68">
            <v>1</v>
          </cell>
          <cell r="E68">
            <v>1</v>
          </cell>
          <cell r="F68">
            <v>1</v>
          </cell>
          <cell r="G68">
            <v>1</v>
          </cell>
          <cell r="J68" t="str">
            <v>CARR ST</v>
          </cell>
          <cell r="K68">
            <v>13</v>
          </cell>
          <cell r="L68">
            <v>8</v>
          </cell>
          <cell r="M68">
            <v>3</v>
          </cell>
          <cell r="N68">
            <v>0.61538461538461542</v>
          </cell>
          <cell r="O68">
            <v>0.23076923076923078</v>
          </cell>
        </row>
        <row r="69">
          <cell r="J69" t="str">
            <v>CASTLETON</v>
          </cell>
          <cell r="K69">
            <v>13</v>
          </cell>
          <cell r="L69">
            <v>8</v>
          </cell>
          <cell r="M69">
            <v>4</v>
          </cell>
          <cell r="N69">
            <v>0.61538461538461542</v>
          </cell>
          <cell r="O69">
            <v>0.30769230769230771</v>
          </cell>
        </row>
        <row r="70">
          <cell r="J70" t="str">
            <v>CATTERALL WATERWORKS</v>
          </cell>
          <cell r="K70">
            <v>7.8</v>
          </cell>
          <cell r="L70">
            <v>6</v>
          </cell>
          <cell r="M70">
            <v>2</v>
          </cell>
          <cell r="N70">
            <v>0.76923076923076927</v>
          </cell>
          <cell r="O70">
            <v>0.25641025641025644</v>
          </cell>
        </row>
        <row r="71">
          <cell r="J71" t="str">
            <v>CECIL ST</v>
          </cell>
          <cell r="K71">
            <v>14</v>
          </cell>
          <cell r="L71">
            <v>9</v>
          </cell>
          <cell r="M71">
            <v>4</v>
          </cell>
          <cell r="N71">
            <v>0.6428571428571429</v>
          </cell>
          <cell r="O71">
            <v>0.2857142857142857</v>
          </cell>
        </row>
        <row r="72">
          <cell r="J72" t="str">
            <v>CENTRAL MANCHESTER</v>
          </cell>
          <cell r="K72">
            <v>15.3</v>
          </cell>
          <cell r="L72">
            <v>10</v>
          </cell>
          <cell r="M72">
            <v>5</v>
          </cell>
          <cell r="N72">
            <v>0.65359477124183007</v>
          </cell>
          <cell r="O72">
            <v>0.32679738562091504</v>
          </cell>
        </row>
        <row r="73">
          <cell r="J73" t="str">
            <v>CHADDERTON</v>
          </cell>
          <cell r="K73">
            <v>16.2</v>
          </cell>
          <cell r="L73">
            <v>9</v>
          </cell>
          <cell r="M73">
            <v>5</v>
          </cell>
          <cell r="N73">
            <v>0.55555555555555558</v>
          </cell>
          <cell r="O73">
            <v>0.30864197530864201</v>
          </cell>
        </row>
        <row r="74">
          <cell r="J74" t="str">
            <v>CHAMBERHALL</v>
          </cell>
          <cell r="K74">
            <v>19.8</v>
          </cell>
          <cell r="L74">
            <v>14</v>
          </cell>
          <cell r="M74">
            <v>6</v>
          </cell>
          <cell r="N74">
            <v>0.70707070707070707</v>
          </cell>
          <cell r="O74">
            <v>0.30303030303030304</v>
          </cell>
        </row>
        <row r="75">
          <cell r="J75" t="str">
            <v>CHAPEL WHARF</v>
          </cell>
          <cell r="K75">
            <v>5.0999999999999996</v>
          </cell>
          <cell r="L75">
            <v>3</v>
          </cell>
          <cell r="M75">
            <v>1</v>
          </cell>
          <cell r="N75">
            <v>0.58823529411764708</v>
          </cell>
          <cell r="O75">
            <v>0.19607843137254904</v>
          </cell>
        </row>
        <row r="76">
          <cell r="J76" t="str">
            <v>CHASSEN RD</v>
          </cell>
          <cell r="K76">
            <v>14</v>
          </cell>
          <cell r="L76">
            <v>8</v>
          </cell>
          <cell r="M76">
            <v>4</v>
          </cell>
          <cell r="N76">
            <v>0.5714285714285714</v>
          </cell>
          <cell r="O76">
            <v>0.2857142857142857</v>
          </cell>
        </row>
        <row r="77">
          <cell r="J77" t="str">
            <v>CHATSWORTH ST</v>
          </cell>
          <cell r="K77">
            <v>15</v>
          </cell>
          <cell r="L77">
            <v>10</v>
          </cell>
          <cell r="M77">
            <v>5</v>
          </cell>
          <cell r="N77">
            <v>0.66666666666666663</v>
          </cell>
          <cell r="O77">
            <v>0.33333333333333331</v>
          </cell>
        </row>
        <row r="78">
          <cell r="J78" t="str">
            <v>CHEADLE HEATH</v>
          </cell>
          <cell r="K78">
            <v>12.3</v>
          </cell>
          <cell r="L78">
            <v>10</v>
          </cell>
          <cell r="M78">
            <v>4</v>
          </cell>
          <cell r="N78">
            <v>0.81300813008130079</v>
          </cell>
          <cell r="O78">
            <v>0.32520325203252032</v>
          </cell>
        </row>
        <row r="79">
          <cell r="J79" t="str">
            <v>CHEADLE HULME</v>
          </cell>
          <cell r="K79">
            <v>15.2</v>
          </cell>
          <cell r="L79">
            <v>11</v>
          </cell>
          <cell r="M79">
            <v>4</v>
          </cell>
          <cell r="N79">
            <v>0.72368421052631582</v>
          </cell>
          <cell r="O79">
            <v>0.26315789473684209</v>
          </cell>
        </row>
        <row r="80">
          <cell r="J80" t="str">
            <v>CHEETHAM HILL</v>
          </cell>
          <cell r="K80">
            <v>15.6</v>
          </cell>
          <cell r="L80">
            <v>11</v>
          </cell>
          <cell r="M80">
            <v>4</v>
          </cell>
          <cell r="N80">
            <v>0.70512820512820518</v>
          </cell>
          <cell r="O80">
            <v>0.25641025641025644</v>
          </cell>
        </row>
        <row r="81">
          <cell r="J81" t="str">
            <v>ALDERLEY &amp; CHELFORD</v>
          </cell>
          <cell r="K81">
            <v>15.9</v>
          </cell>
          <cell r="L81">
            <v>10</v>
          </cell>
          <cell r="M81">
            <v>3</v>
          </cell>
          <cell r="N81">
            <v>0.62893081761006286</v>
          </cell>
          <cell r="O81">
            <v>0.18867924528301885</v>
          </cell>
        </row>
        <row r="82">
          <cell r="J82" t="str">
            <v>CHESTER RD T11 &amp; T12</v>
          </cell>
          <cell r="K82">
            <v>8.4</v>
          </cell>
          <cell r="L82">
            <v>6</v>
          </cell>
          <cell r="M82">
            <v>3</v>
          </cell>
          <cell r="N82">
            <v>0.7142857142857143</v>
          </cell>
          <cell r="O82">
            <v>0.35714285714285715</v>
          </cell>
        </row>
        <row r="83">
          <cell r="J83" t="str">
            <v>CHESTER RD T13</v>
          </cell>
          <cell r="K83">
            <v>4.8</v>
          </cell>
          <cell r="L83">
            <v>3</v>
          </cell>
          <cell r="M83">
            <v>1</v>
          </cell>
          <cell r="N83">
            <v>0.625</v>
          </cell>
          <cell r="O83">
            <v>0.20833333333333334</v>
          </cell>
        </row>
        <row r="84">
          <cell r="J84" t="str">
            <v>CHORLEY SOUTH</v>
          </cell>
          <cell r="K84">
            <v>15.2</v>
          </cell>
          <cell r="L84">
            <v>9</v>
          </cell>
          <cell r="M84">
            <v>3</v>
          </cell>
          <cell r="N84">
            <v>0.5921052631578948</v>
          </cell>
          <cell r="O84">
            <v>0.19736842105263158</v>
          </cell>
        </row>
        <row r="85">
          <cell r="J85" t="str">
            <v>CHORLTON</v>
          </cell>
          <cell r="K85">
            <v>7.9</v>
          </cell>
          <cell r="L85">
            <v>6</v>
          </cell>
          <cell r="M85">
            <v>2</v>
          </cell>
          <cell r="N85">
            <v>0.75949367088607589</v>
          </cell>
          <cell r="O85">
            <v>0.25316455696202528</v>
          </cell>
        </row>
        <row r="86">
          <cell r="J86" t="str">
            <v>CHURCH</v>
          </cell>
          <cell r="K86">
            <v>6.2</v>
          </cell>
          <cell r="L86">
            <v>4</v>
          </cell>
          <cell r="M86">
            <v>2</v>
          </cell>
          <cell r="N86">
            <v>0.64516129032258063</v>
          </cell>
          <cell r="O86">
            <v>0.32258064516129031</v>
          </cell>
        </row>
        <row r="87">
          <cell r="J87" t="str">
            <v>CLARENDON RD</v>
          </cell>
          <cell r="K87">
            <v>12.4</v>
          </cell>
          <cell r="L87">
            <v>8</v>
          </cell>
          <cell r="M87">
            <v>3</v>
          </cell>
          <cell r="N87">
            <v>0.64516129032258063</v>
          </cell>
          <cell r="O87">
            <v>0.24193548387096772</v>
          </cell>
        </row>
        <row r="88">
          <cell r="J88" t="str">
            <v>CLAUGHTON</v>
          </cell>
          <cell r="K88">
            <v>3.8</v>
          </cell>
          <cell r="L88">
            <v>3</v>
          </cell>
          <cell r="M88">
            <v>1</v>
          </cell>
          <cell r="N88">
            <v>0.78947368421052633</v>
          </cell>
          <cell r="O88">
            <v>0.26315789473684209</v>
          </cell>
        </row>
        <row r="89">
          <cell r="J89" t="str">
            <v>BLACKBURN RD CLAYTON</v>
          </cell>
          <cell r="K89">
            <v>8.9</v>
          </cell>
          <cell r="L89">
            <v>6</v>
          </cell>
          <cell r="M89">
            <v>3</v>
          </cell>
          <cell r="N89">
            <v>0.6741573033707865</v>
          </cell>
          <cell r="O89">
            <v>0.33707865168539325</v>
          </cell>
        </row>
        <row r="90">
          <cell r="J90" t="str">
            <v>CLEVELEYS</v>
          </cell>
          <cell r="K90">
            <v>13</v>
          </cell>
          <cell r="L90">
            <v>8</v>
          </cell>
          <cell r="M90">
            <v>3</v>
          </cell>
          <cell r="N90">
            <v>0.61538461538461542</v>
          </cell>
          <cell r="O90">
            <v>0.23076923076923078</v>
          </cell>
        </row>
        <row r="91">
          <cell r="J91" t="str">
            <v>CLIFTON JUNCTION</v>
          </cell>
          <cell r="K91">
            <v>10.4</v>
          </cell>
          <cell r="L91">
            <v>7</v>
          </cell>
          <cell r="M91">
            <v>3</v>
          </cell>
          <cell r="N91">
            <v>0.67307692307692302</v>
          </cell>
          <cell r="O91">
            <v>0.28846153846153844</v>
          </cell>
        </row>
        <row r="92">
          <cell r="J92" t="str">
            <v>CLOVER HILL</v>
          </cell>
          <cell r="K92">
            <v>9.9</v>
          </cell>
          <cell r="L92">
            <v>7</v>
          </cell>
          <cell r="M92">
            <v>3</v>
          </cell>
          <cell r="N92">
            <v>0.70707070707070707</v>
          </cell>
          <cell r="O92">
            <v>0.30303030303030304</v>
          </cell>
        </row>
        <row r="93">
          <cell r="J93" t="str">
            <v>COG LANE</v>
          </cell>
          <cell r="K93">
            <v>20.6</v>
          </cell>
          <cell r="L93">
            <v>14</v>
          </cell>
          <cell r="M93">
            <v>6</v>
          </cell>
          <cell r="N93">
            <v>0.67961165048543681</v>
          </cell>
          <cell r="O93">
            <v>0.29126213592233008</v>
          </cell>
        </row>
        <row r="94">
          <cell r="J94" t="str">
            <v>CONISTON</v>
          </cell>
          <cell r="K94">
            <v>2.9</v>
          </cell>
          <cell r="L94">
            <v>2</v>
          </cell>
          <cell r="M94">
            <v>1</v>
          </cell>
          <cell r="N94">
            <v>0.68965517241379315</v>
          </cell>
          <cell r="O94">
            <v>0.34482758620689657</v>
          </cell>
        </row>
        <row r="95">
          <cell r="J95" t="str">
            <v>COPSE RD</v>
          </cell>
          <cell r="K95">
            <v>17.2</v>
          </cell>
          <cell r="L95">
            <v>13</v>
          </cell>
          <cell r="M95">
            <v>5</v>
          </cell>
          <cell r="N95">
            <v>0.7558139534883721</v>
          </cell>
          <cell r="O95">
            <v>0.29069767441860467</v>
          </cell>
        </row>
        <row r="96">
          <cell r="J96" t="str">
            <v>COX GREEN</v>
          </cell>
          <cell r="K96">
            <v>12.1</v>
          </cell>
          <cell r="L96">
            <v>8</v>
          </cell>
          <cell r="M96">
            <v>4</v>
          </cell>
          <cell r="N96">
            <v>0.66115702479338845</v>
          </cell>
          <cell r="O96">
            <v>0.33057851239669422</v>
          </cell>
        </row>
        <row r="97">
          <cell r="J97" t="str">
            <v>CRAGGS ROW &amp; BUSHELL ST</v>
          </cell>
          <cell r="K97">
            <v>16.2</v>
          </cell>
          <cell r="L97">
            <v>10</v>
          </cell>
          <cell r="M97">
            <v>5</v>
          </cell>
          <cell r="N97">
            <v>0.61728395061728403</v>
          </cell>
          <cell r="O97">
            <v>0.30864197530864201</v>
          </cell>
        </row>
        <row r="98">
          <cell r="J98" t="str">
            <v>CROWN LANE</v>
          </cell>
          <cell r="K98">
            <v>18.7</v>
          </cell>
          <cell r="L98">
            <v>14</v>
          </cell>
          <cell r="M98">
            <v>5</v>
          </cell>
          <cell r="N98">
            <v>0.74866310160427807</v>
          </cell>
          <cell r="O98">
            <v>0.26737967914438504</v>
          </cell>
        </row>
        <row r="99">
          <cell r="J99" t="str">
            <v>CULCHETH</v>
          </cell>
          <cell r="K99">
            <v>9.0500000000000007</v>
          </cell>
          <cell r="L99">
            <v>6.6684210526315795</v>
          </cell>
          <cell r="M99">
            <v>2.8578947368421055</v>
          </cell>
          <cell r="N99">
            <v>0.73684210526315785</v>
          </cell>
          <cell r="O99">
            <v>0.31578947368421051</v>
          </cell>
        </row>
        <row r="100">
          <cell r="J100" t="str">
            <v>CUTACRE</v>
          </cell>
          <cell r="K100">
            <v>2</v>
          </cell>
          <cell r="L100">
            <v>1</v>
          </cell>
          <cell r="M100">
            <v>1</v>
          </cell>
          <cell r="N100">
            <v>0.5</v>
          </cell>
          <cell r="O100">
            <v>0.5</v>
          </cell>
        </row>
        <row r="101">
          <cell r="J101" t="str">
            <v>ASKAM &amp; DALTON</v>
          </cell>
          <cell r="K101">
            <v>19.7</v>
          </cell>
          <cell r="L101">
            <v>14</v>
          </cell>
          <cell r="M101">
            <v>6</v>
          </cell>
          <cell r="N101">
            <v>0.71065989847715738</v>
          </cell>
          <cell r="O101">
            <v>0.30456852791878175</v>
          </cell>
        </row>
        <row r="102">
          <cell r="J102" t="str">
            <v>DEANSGATE</v>
          </cell>
          <cell r="K102">
            <v>17.2</v>
          </cell>
          <cell r="L102">
            <v>12</v>
          </cell>
          <cell r="M102">
            <v>5</v>
          </cell>
          <cell r="N102">
            <v>0.69767441860465118</v>
          </cell>
          <cell r="O102">
            <v>0.29069767441860467</v>
          </cell>
        </row>
        <row r="103">
          <cell r="J103" t="str">
            <v>DENTON EAST</v>
          </cell>
          <cell r="K103">
            <v>13.3</v>
          </cell>
          <cell r="L103">
            <v>8</v>
          </cell>
          <cell r="M103">
            <v>3</v>
          </cell>
          <cell r="N103">
            <v>0.60150375939849621</v>
          </cell>
          <cell r="O103">
            <v>0.22556390977443608</v>
          </cell>
        </row>
        <row r="104">
          <cell r="J104" t="str">
            <v>DENTON WEST</v>
          </cell>
          <cell r="K104">
            <v>15.6</v>
          </cell>
          <cell r="L104">
            <v>11</v>
          </cell>
          <cell r="M104">
            <v>5</v>
          </cell>
          <cell r="N104">
            <v>0.70512820512820518</v>
          </cell>
          <cell r="O104">
            <v>0.32051282051282054</v>
          </cell>
        </row>
        <row r="105">
          <cell r="J105" t="str">
            <v>DICKINSON ST</v>
          </cell>
          <cell r="K105">
            <v>25</v>
          </cell>
          <cell r="L105">
            <v>17</v>
          </cell>
          <cell r="M105">
            <v>7</v>
          </cell>
          <cell r="N105">
            <v>0.68</v>
          </cell>
          <cell r="O105">
            <v>0.28000000000000003</v>
          </cell>
        </row>
        <row r="106">
          <cell r="J106" t="str">
            <v>DIDSBURY</v>
          </cell>
          <cell r="K106">
            <v>17</v>
          </cell>
          <cell r="L106">
            <v>12</v>
          </cell>
          <cell r="M106">
            <v>5</v>
          </cell>
          <cell r="N106">
            <v>0.70588235294117652</v>
          </cell>
          <cell r="O106">
            <v>0.29411764705882354</v>
          </cell>
        </row>
        <row r="107">
          <cell r="J107" t="str">
            <v>DODGSON RD</v>
          </cell>
          <cell r="K107">
            <v>7.8</v>
          </cell>
          <cell r="L107">
            <v>6</v>
          </cell>
          <cell r="M107">
            <v>2</v>
          </cell>
          <cell r="N107">
            <v>0.76923076923076927</v>
          </cell>
          <cell r="O107">
            <v>0.25641025641025644</v>
          </cell>
        </row>
        <row r="108">
          <cell r="J108" t="str">
            <v>DOUGLAS ST</v>
          </cell>
          <cell r="K108">
            <v>16.100000000000001</v>
          </cell>
          <cell r="L108">
            <v>11</v>
          </cell>
          <cell r="M108">
            <v>5</v>
          </cell>
          <cell r="N108">
            <v>0.68322981366459623</v>
          </cell>
          <cell r="O108">
            <v>0.3105590062111801</v>
          </cell>
        </row>
        <row r="109">
          <cell r="J109" t="str">
            <v>DROYLSDEN EAST</v>
          </cell>
          <cell r="K109">
            <v>16.600000000000001</v>
          </cell>
          <cell r="L109">
            <v>12</v>
          </cell>
          <cell r="M109">
            <v>5</v>
          </cell>
          <cell r="N109">
            <v>0.72289156626506013</v>
          </cell>
          <cell r="O109">
            <v>0.3012048192771084</v>
          </cell>
        </row>
        <row r="110">
          <cell r="J110" t="str">
            <v>DUKINFIELD</v>
          </cell>
          <cell r="K110">
            <v>11.9</v>
          </cell>
          <cell r="L110">
            <v>9</v>
          </cell>
          <cell r="M110">
            <v>4</v>
          </cell>
          <cell r="N110">
            <v>0.75630252100840334</v>
          </cell>
          <cell r="O110">
            <v>0.33613445378151258</v>
          </cell>
        </row>
        <row r="111">
          <cell r="J111" t="str">
            <v>DUMERS LANE</v>
          </cell>
          <cell r="K111">
            <v>11.6</v>
          </cell>
          <cell r="L111">
            <v>9</v>
          </cell>
          <cell r="M111">
            <v>4</v>
          </cell>
          <cell r="N111">
            <v>0.77586206896551724</v>
          </cell>
          <cell r="O111">
            <v>0.34482758620689657</v>
          </cell>
        </row>
        <row r="112">
          <cell r="J112" t="str">
            <v>DUMPLINGTON</v>
          </cell>
          <cell r="K112">
            <v>17.8</v>
          </cell>
          <cell r="L112">
            <v>13</v>
          </cell>
          <cell r="M112">
            <v>6</v>
          </cell>
          <cell r="N112">
            <v>0.7303370786516854</v>
          </cell>
          <cell r="O112">
            <v>0.33707865168539325</v>
          </cell>
        </row>
        <row r="113">
          <cell r="J113" t="str">
            <v>EASTLANDS</v>
          </cell>
          <cell r="K113">
            <v>10.1</v>
          </cell>
          <cell r="L113">
            <v>7</v>
          </cell>
          <cell r="M113">
            <v>3</v>
          </cell>
          <cell r="N113">
            <v>0.69306930693069313</v>
          </cell>
          <cell r="O113">
            <v>0.29702970297029702</v>
          </cell>
        </row>
        <row r="114">
          <cell r="J114" t="str">
            <v>EASTON</v>
          </cell>
          <cell r="K114">
            <v>2</v>
          </cell>
          <cell r="L114">
            <v>1</v>
          </cell>
          <cell r="M114">
            <v>1</v>
          </cell>
          <cell r="N114">
            <v>0.5</v>
          </cell>
          <cell r="O114">
            <v>0.5</v>
          </cell>
        </row>
        <row r="115">
          <cell r="J115" t="str">
            <v>EGREMONT</v>
          </cell>
          <cell r="K115">
            <v>13.1</v>
          </cell>
          <cell r="L115">
            <v>8</v>
          </cell>
          <cell r="M115">
            <v>4</v>
          </cell>
          <cell r="N115">
            <v>0.61068702290076338</v>
          </cell>
          <cell r="O115">
            <v>0.30534351145038169</v>
          </cell>
        </row>
        <row r="116">
          <cell r="J116" t="str">
            <v>EMBLETON</v>
          </cell>
          <cell r="K116">
            <v>12</v>
          </cell>
          <cell r="L116">
            <v>8</v>
          </cell>
          <cell r="M116">
            <v>3</v>
          </cell>
          <cell r="N116">
            <v>0.66666666666666663</v>
          </cell>
          <cell r="O116">
            <v>0.25</v>
          </cell>
        </row>
        <row r="117">
          <cell r="J117" t="str">
            <v>EXCHANGE ST</v>
          </cell>
          <cell r="K117">
            <v>12.2</v>
          </cell>
          <cell r="L117">
            <v>8</v>
          </cell>
          <cell r="M117">
            <v>3</v>
          </cell>
          <cell r="N117">
            <v>0.65573770491803285</v>
          </cell>
          <cell r="O117">
            <v>0.24590163934426232</v>
          </cell>
        </row>
        <row r="118">
          <cell r="J118" t="str">
            <v>FAILSWORTH</v>
          </cell>
          <cell r="K118">
            <v>17.899999999999999</v>
          </cell>
          <cell r="L118">
            <v>13</v>
          </cell>
          <cell r="M118">
            <v>5</v>
          </cell>
          <cell r="N118">
            <v>0.72625698324022347</v>
          </cell>
          <cell r="O118">
            <v>0.27932960893854752</v>
          </cell>
        </row>
        <row r="119">
          <cell r="J119" t="str">
            <v>FALLOWFIELD</v>
          </cell>
          <cell r="K119">
            <v>16.899999999999999</v>
          </cell>
          <cell r="L119">
            <v>12</v>
          </cell>
          <cell r="M119">
            <v>5</v>
          </cell>
          <cell r="N119">
            <v>0.71005917159763321</v>
          </cell>
          <cell r="O119">
            <v>0.29585798816568049</v>
          </cell>
        </row>
        <row r="120">
          <cell r="J120" t="str">
            <v>FARNWORTH</v>
          </cell>
          <cell r="K120">
            <v>14.1</v>
          </cell>
          <cell r="L120">
            <v>9</v>
          </cell>
          <cell r="M120">
            <v>4</v>
          </cell>
          <cell r="N120">
            <v>0.63829787234042556</v>
          </cell>
          <cell r="O120">
            <v>0.28368794326241137</v>
          </cell>
        </row>
        <row r="121">
          <cell r="J121" t="str">
            <v>FENISCOWLES</v>
          </cell>
          <cell r="K121">
            <v>3</v>
          </cell>
          <cell r="L121">
            <v>2</v>
          </cell>
          <cell r="M121">
            <v>1</v>
          </cell>
          <cell r="N121">
            <v>0.66666666666666663</v>
          </cell>
          <cell r="O121">
            <v>0.33333333333333331</v>
          </cell>
        </row>
        <row r="122">
          <cell r="J122" t="str">
            <v>FERODO</v>
          </cell>
          <cell r="K122">
            <v>11.2</v>
          </cell>
          <cell r="L122">
            <v>13</v>
          </cell>
          <cell r="M122">
            <v>3</v>
          </cell>
          <cell r="N122">
            <v>1.1607142857142858</v>
          </cell>
          <cell r="O122">
            <v>0.26785714285714285</v>
          </cell>
        </row>
        <row r="123">
          <cell r="J123" t="str">
            <v>FLAT LANE</v>
          </cell>
          <cell r="K123">
            <v>4.2</v>
          </cell>
          <cell r="L123">
            <v>3</v>
          </cell>
          <cell r="M123">
            <v>1</v>
          </cell>
          <cell r="N123">
            <v>0.7142857142857143</v>
          </cell>
          <cell r="O123">
            <v>0.23809523809523808</v>
          </cell>
        </row>
        <row r="124">
          <cell r="J124" t="str">
            <v>FREDERICK RD</v>
          </cell>
          <cell r="K124">
            <v>14.3</v>
          </cell>
          <cell r="L124">
            <v>8</v>
          </cell>
          <cell r="M124">
            <v>4</v>
          </cell>
          <cell r="N124">
            <v>0.55944055944055937</v>
          </cell>
          <cell r="O124">
            <v>0.27972027972027969</v>
          </cell>
        </row>
        <row r="125">
          <cell r="J125" t="str">
            <v>FUSEHILL</v>
          </cell>
          <cell r="K125">
            <v>21</v>
          </cell>
          <cell r="L125">
            <v>15</v>
          </cell>
          <cell r="M125">
            <v>6</v>
          </cell>
          <cell r="N125">
            <v>0.7142857142857143</v>
          </cell>
          <cell r="O125">
            <v>0.2857142857142857</v>
          </cell>
        </row>
        <row r="126">
          <cell r="J126" t="str">
            <v>GALE</v>
          </cell>
          <cell r="K126">
            <v>9.9</v>
          </cell>
          <cell r="L126">
            <v>7</v>
          </cell>
          <cell r="M126">
            <v>3</v>
          </cell>
          <cell r="N126">
            <v>0.70707070707070707</v>
          </cell>
          <cell r="O126">
            <v>0.30303030303030304</v>
          </cell>
        </row>
        <row r="127">
          <cell r="J127" t="str">
            <v>GARSTANG</v>
          </cell>
          <cell r="K127">
            <v>11.4</v>
          </cell>
          <cell r="L127">
            <v>8</v>
          </cell>
          <cell r="M127">
            <v>3</v>
          </cell>
          <cell r="N127">
            <v>0.70175438596491224</v>
          </cell>
          <cell r="O127">
            <v>0.26315789473684209</v>
          </cell>
        </row>
        <row r="128">
          <cell r="J128" t="str">
            <v>GATLEY</v>
          </cell>
          <cell r="K128">
            <v>8.1999999999999993</v>
          </cell>
          <cell r="L128">
            <v>7</v>
          </cell>
          <cell r="M128">
            <v>4</v>
          </cell>
          <cell r="N128">
            <v>0.85365853658536595</v>
          </cell>
          <cell r="O128">
            <v>0.48780487804878053</v>
          </cell>
        </row>
        <row r="129">
          <cell r="J129" t="str">
            <v>GIDLOW</v>
          </cell>
          <cell r="K129">
            <v>17.5</v>
          </cell>
          <cell r="L129">
            <v>12</v>
          </cell>
          <cell r="M129">
            <v>5</v>
          </cell>
          <cell r="N129">
            <v>0.68571428571428572</v>
          </cell>
          <cell r="O129">
            <v>0.2857142857142857</v>
          </cell>
        </row>
        <row r="130">
          <cell r="J130" t="str">
            <v>GILLSROW</v>
          </cell>
          <cell r="K130">
            <v>4.8</v>
          </cell>
          <cell r="L130">
            <v>3</v>
          </cell>
          <cell r="M130">
            <v>1</v>
          </cell>
          <cell r="N130">
            <v>0.625</v>
          </cell>
          <cell r="O130">
            <v>0.20833333333333334</v>
          </cell>
        </row>
        <row r="131">
          <cell r="J131" t="str">
            <v>GLAXO</v>
          </cell>
          <cell r="K131">
            <v>4.9000000000000004</v>
          </cell>
          <cell r="L131">
            <v>4</v>
          </cell>
          <cell r="M131">
            <v>2</v>
          </cell>
          <cell r="N131">
            <v>0.81632653061224481</v>
          </cell>
          <cell r="O131">
            <v>0.4081632653061224</v>
          </cell>
        </row>
        <row r="132">
          <cell r="J132" t="str">
            <v>GLOSSOP</v>
          </cell>
          <cell r="K132">
            <v>15</v>
          </cell>
          <cell r="L132">
            <v>10</v>
          </cell>
          <cell r="M132">
            <v>4</v>
          </cell>
          <cell r="N132">
            <v>0.66666666666666663</v>
          </cell>
          <cell r="O132">
            <v>0.26666666666666666</v>
          </cell>
        </row>
        <row r="133">
          <cell r="J133" t="str">
            <v>GOLBORNE</v>
          </cell>
          <cell r="K133">
            <v>24.5</v>
          </cell>
          <cell r="L133">
            <v>16.680851063829788</v>
          </cell>
          <cell r="M133">
            <v>7.2978723404255312</v>
          </cell>
          <cell r="N133">
            <v>0.68085106382978733</v>
          </cell>
          <cell r="O133">
            <v>0.2978723404255319</v>
          </cell>
        </row>
        <row r="134">
          <cell r="J134" t="str">
            <v>GOWHOLE</v>
          </cell>
          <cell r="K134">
            <v>18.2</v>
          </cell>
          <cell r="L134">
            <v>13</v>
          </cell>
          <cell r="M134">
            <v>4</v>
          </cell>
          <cell r="N134">
            <v>0.7142857142857143</v>
          </cell>
          <cell r="O134">
            <v>0.21978021978021978</v>
          </cell>
        </row>
        <row r="135">
          <cell r="J135" t="str">
            <v>GRANE RD &amp; PRINNY HILL</v>
          </cell>
          <cell r="K135">
            <v>7.7</v>
          </cell>
          <cell r="L135">
            <v>6</v>
          </cell>
          <cell r="M135">
            <v>2</v>
          </cell>
          <cell r="N135">
            <v>0.77922077922077926</v>
          </cell>
          <cell r="O135">
            <v>0.25974025974025972</v>
          </cell>
        </row>
        <row r="136">
          <cell r="J136" t="str">
            <v>GRANGE</v>
          </cell>
          <cell r="K136">
            <v>8</v>
          </cell>
          <cell r="L136">
            <v>6</v>
          </cell>
          <cell r="M136">
            <v>2</v>
          </cell>
          <cell r="N136">
            <v>0.75</v>
          </cell>
          <cell r="O136">
            <v>0.25</v>
          </cell>
        </row>
        <row r="137">
          <cell r="J137" t="str">
            <v>GREAT HARWOOD</v>
          </cell>
          <cell r="K137">
            <v>9.4</v>
          </cell>
          <cell r="L137">
            <v>7</v>
          </cell>
          <cell r="M137">
            <v>3</v>
          </cell>
          <cell r="N137">
            <v>0.74468085106382975</v>
          </cell>
          <cell r="O137">
            <v>0.31914893617021273</v>
          </cell>
        </row>
        <row r="138">
          <cell r="J138" t="str">
            <v>GREEN LANE (ALTRINCHAM)</v>
          </cell>
          <cell r="K138">
            <v>17.2</v>
          </cell>
          <cell r="L138">
            <v>12</v>
          </cell>
          <cell r="M138">
            <v>5</v>
          </cell>
          <cell r="N138">
            <v>0.69767441860465118</v>
          </cell>
          <cell r="O138">
            <v>0.29069767441860467</v>
          </cell>
        </row>
        <row r="139">
          <cell r="J139" t="str">
            <v>GREEN LANE (HAZEL GROVE)</v>
          </cell>
          <cell r="K139">
            <v>15.6</v>
          </cell>
          <cell r="L139">
            <v>11</v>
          </cell>
          <cell r="M139">
            <v>5</v>
          </cell>
          <cell r="N139">
            <v>0.70512820512820518</v>
          </cell>
          <cell r="O139">
            <v>0.32051282051282054</v>
          </cell>
        </row>
        <row r="140">
          <cell r="J140" t="str">
            <v>GREEN ST T11</v>
          </cell>
          <cell r="K140">
            <v>11.8</v>
          </cell>
          <cell r="L140">
            <v>9</v>
          </cell>
          <cell r="M140">
            <v>4</v>
          </cell>
          <cell r="N140">
            <v>0.76271186440677963</v>
          </cell>
          <cell r="O140">
            <v>0.33898305084745761</v>
          </cell>
        </row>
        <row r="141">
          <cell r="J141" t="str">
            <v>GREEN ST T12 &amp; T13</v>
          </cell>
          <cell r="K141">
            <v>17.8</v>
          </cell>
          <cell r="L141">
            <v>13</v>
          </cell>
          <cell r="M141">
            <v>6</v>
          </cell>
          <cell r="N141">
            <v>0.7303370786516854</v>
          </cell>
          <cell r="O141">
            <v>0.33707865168539325</v>
          </cell>
        </row>
        <row r="142">
          <cell r="J142" t="str">
            <v>GREENFIELD</v>
          </cell>
          <cell r="K142">
            <v>10.3</v>
          </cell>
          <cell r="L142">
            <v>7</v>
          </cell>
          <cell r="M142">
            <v>3</v>
          </cell>
          <cell r="N142">
            <v>0.67961165048543681</v>
          </cell>
          <cell r="O142">
            <v>0.29126213592233008</v>
          </cell>
        </row>
        <row r="143">
          <cell r="J143" t="str">
            <v>GREENHILL</v>
          </cell>
          <cell r="K143">
            <v>27.1</v>
          </cell>
          <cell r="L143">
            <v>0</v>
          </cell>
          <cell r="M143">
            <v>0</v>
          </cell>
          <cell r="N143">
            <v>0</v>
          </cell>
          <cell r="O143">
            <v>0</v>
          </cell>
        </row>
        <row r="144">
          <cell r="J144" t="str">
            <v>GRIFFIN</v>
          </cell>
          <cell r="K144">
            <v>17.7</v>
          </cell>
          <cell r="L144">
            <v>13</v>
          </cell>
          <cell r="M144">
            <v>5</v>
          </cell>
          <cell r="N144">
            <v>0.7344632768361582</v>
          </cell>
          <cell r="O144">
            <v>0.2824858757062147</v>
          </cell>
        </row>
        <row r="145">
          <cell r="J145" t="str">
            <v>HADFIELD</v>
          </cell>
          <cell r="K145">
            <v>11.5</v>
          </cell>
          <cell r="L145">
            <v>9</v>
          </cell>
          <cell r="M145">
            <v>4</v>
          </cell>
          <cell r="N145">
            <v>0.78260869565217395</v>
          </cell>
          <cell r="O145">
            <v>0.34782608695652173</v>
          </cell>
        </row>
        <row r="146">
          <cell r="J146" t="str">
            <v>HALL CROSS</v>
          </cell>
          <cell r="K146">
            <v>20.9</v>
          </cell>
          <cell r="L146">
            <v>14</v>
          </cell>
          <cell r="M146">
            <v>6</v>
          </cell>
          <cell r="N146">
            <v>0.66985645933014359</v>
          </cell>
          <cell r="O146">
            <v>0.28708133971291866</v>
          </cell>
        </row>
        <row r="147">
          <cell r="J147" t="str">
            <v>HANDFORTH</v>
          </cell>
          <cell r="K147">
            <v>12.5</v>
          </cell>
          <cell r="L147">
            <v>8</v>
          </cell>
          <cell r="M147">
            <v>4</v>
          </cell>
          <cell r="N147">
            <v>0.64</v>
          </cell>
          <cell r="O147">
            <v>0.32</v>
          </cell>
        </row>
        <row r="148">
          <cell r="J148" t="str">
            <v>HANGING BRIDGE</v>
          </cell>
          <cell r="K148">
            <v>6.3</v>
          </cell>
          <cell r="L148">
            <v>4</v>
          </cell>
          <cell r="M148">
            <v>1</v>
          </cell>
          <cell r="N148">
            <v>0.63492063492063489</v>
          </cell>
          <cell r="O148">
            <v>0.15873015873015872</v>
          </cell>
        </row>
        <row r="149">
          <cell r="J149" t="str">
            <v>HAREHOLME</v>
          </cell>
          <cell r="K149">
            <v>15.5</v>
          </cell>
          <cell r="L149">
            <v>10</v>
          </cell>
          <cell r="M149">
            <v>5</v>
          </cell>
          <cell r="N149">
            <v>0.64516129032258063</v>
          </cell>
          <cell r="O149">
            <v>0.32258064516129031</v>
          </cell>
        </row>
        <row r="150">
          <cell r="J150" t="str">
            <v>HARPURHEY</v>
          </cell>
          <cell r="K150">
            <v>15.8</v>
          </cell>
          <cell r="L150">
            <v>9</v>
          </cell>
          <cell r="M150">
            <v>4</v>
          </cell>
          <cell r="N150">
            <v>0.56962025316455689</v>
          </cell>
          <cell r="O150">
            <v>0.25316455696202528</v>
          </cell>
        </row>
        <row r="151">
          <cell r="J151" t="str">
            <v>HARWOOD</v>
          </cell>
          <cell r="K151">
            <v>15.6</v>
          </cell>
          <cell r="L151">
            <v>11</v>
          </cell>
          <cell r="M151">
            <v>5</v>
          </cell>
          <cell r="N151">
            <v>0.70512820512820518</v>
          </cell>
          <cell r="O151">
            <v>0.32051282051282054</v>
          </cell>
        </row>
        <row r="152">
          <cell r="J152" t="str">
            <v>HATTERSLEY</v>
          </cell>
          <cell r="K152">
            <v>10.3</v>
          </cell>
          <cell r="L152">
            <v>7</v>
          </cell>
          <cell r="M152">
            <v>3</v>
          </cell>
          <cell r="N152">
            <v>0.67961165048543681</v>
          </cell>
          <cell r="O152">
            <v>0.29126213592233008</v>
          </cell>
        </row>
        <row r="153">
          <cell r="J153" t="str">
            <v>HAVERTHWAITE</v>
          </cell>
          <cell r="K153">
            <v>5</v>
          </cell>
          <cell r="L153">
            <v>2</v>
          </cell>
          <cell r="M153">
            <v>1</v>
          </cell>
          <cell r="N153">
            <v>0.4</v>
          </cell>
          <cell r="O153">
            <v>0.2</v>
          </cell>
        </row>
        <row r="154">
          <cell r="J154" t="str">
            <v>HAWK GREEN</v>
          </cell>
          <cell r="K154">
            <v>11.4</v>
          </cell>
          <cell r="L154">
            <v>8</v>
          </cell>
          <cell r="M154">
            <v>3</v>
          </cell>
          <cell r="N154">
            <v>0.70175438596491224</v>
          </cell>
          <cell r="O154">
            <v>0.26315789473684209</v>
          </cell>
        </row>
        <row r="155">
          <cell r="J155" t="str">
            <v>HAYDOCK</v>
          </cell>
          <cell r="K155">
            <v>24.51</v>
          </cell>
          <cell r="L155">
            <v>16.34</v>
          </cell>
          <cell r="M155">
            <v>7.6253333333333337</v>
          </cell>
          <cell r="N155">
            <v>0.66666666666666663</v>
          </cell>
          <cell r="O155">
            <v>0.31111111111111112</v>
          </cell>
        </row>
        <row r="156">
          <cell r="J156" t="str">
            <v>HDA NO1 &amp; HDA NO2</v>
          </cell>
          <cell r="K156">
            <v>8.6</v>
          </cell>
          <cell r="L156">
            <v>7</v>
          </cell>
          <cell r="M156">
            <v>3</v>
          </cell>
          <cell r="N156">
            <v>0.81395348837209303</v>
          </cell>
          <cell r="O156">
            <v>0.34883720930232559</v>
          </cell>
        </row>
        <row r="157">
          <cell r="J157" t="str">
            <v>HDA NO1 &amp; HDA NO2</v>
          </cell>
          <cell r="K157">
            <v>8.6</v>
          </cell>
          <cell r="L157">
            <v>7</v>
          </cell>
          <cell r="M157">
            <v>3</v>
          </cell>
          <cell r="N157">
            <v>0.81395348837209303</v>
          </cell>
          <cell r="O157">
            <v>0.34883720930232559</v>
          </cell>
        </row>
        <row r="158">
          <cell r="J158" t="str">
            <v>HEADY HILL</v>
          </cell>
          <cell r="K158">
            <v>12.1</v>
          </cell>
          <cell r="L158">
            <v>8</v>
          </cell>
          <cell r="M158">
            <v>4</v>
          </cell>
          <cell r="N158">
            <v>0.66115702479338845</v>
          </cell>
          <cell r="O158">
            <v>0.33057851239669422</v>
          </cell>
        </row>
        <row r="159">
          <cell r="J159" t="str">
            <v>HEAP BRIDGE</v>
          </cell>
          <cell r="K159">
            <v>10.199999999999999</v>
          </cell>
          <cell r="L159">
            <v>7</v>
          </cell>
          <cell r="M159">
            <v>3</v>
          </cell>
          <cell r="N159">
            <v>0.68627450980392157</v>
          </cell>
          <cell r="O159">
            <v>0.29411764705882354</v>
          </cell>
        </row>
        <row r="160">
          <cell r="J160" t="str">
            <v>HEASANDFORD</v>
          </cell>
          <cell r="K160">
            <v>10.1</v>
          </cell>
          <cell r="L160">
            <v>7</v>
          </cell>
          <cell r="M160">
            <v>3</v>
          </cell>
          <cell r="N160">
            <v>0.69306930693069313</v>
          </cell>
          <cell r="O160">
            <v>0.29702970297029702</v>
          </cell>
        </row>
        <row r="161">
          <cell r="J161" t="str">
            <v>HEATON MOOR</v>
          </cell>
          <cell r="K161">
            <v>12.8</v>
          </cell>
          <cell r="L161">
            <v>9</v>
          </cell>
          <cell r="M161">
            <v>4</v>
          </cell>
          <cell r="N161">
            <v>0.703125</v>
          </cell>
          <cell r="O161">
            <v>0.3125</v>
          </cell>
        </row>
        <row r="162">
          <cell r="J162" t="str">
            <v>HEATON NORRIS</v>
          </cell>
          <cell r="K162">
            <v>17.600000000000001</v>
          </cell>
          <cell r="L162">
            <v>13</v>
          </cell>
          <cell r="M162">
            <v>6</v>
          </cell>
          <cell r="N162">
            <v>0.73863636363636354</v>
          </cell>
          <cell r="O162">
            <v>0.34090909090909088</v>
          </cell>
        </row>
        <row r="163">
          <cell r="J163" t="str">
            <v>HELWITH BRIDGE</v>
          </cell>
          <cell r="K163">
            <v>2.4</v>
          </cell>
          <cell r="L163">
            <v>2</v>
          </cell>
          <cell r="M163">
            <v>1</v>
          </cell>
          <cell r="N163">
            <v>0.83333333333333337</v>
          </cell>
          <cell r="O163">
            <v>0.41666666666666669</v>
          </cell>
        </row>
        <row r="164">
          <cell r="J164" t="str">
            <v>HENSINGHAM</v>
          </cell>
          <cell r="K164">
            <v>11.1</v>
          </cell>
          <cell r="L164">
            <v>7</v>
          </cell>
          <cell r="M164">
            <v>3</v>
          </cell>
          <cell r="N164">
            <v>0.63063063063063063</v>
          </cell>
          <cell r="O164">
            <v>0.27027027027027029</v>
          </cell>
        </row>
        <row r="165">
          <cell r="J165" t="str">
            <v>HEYROD</v>
          </cell>
          <cell r="K165">
            <v>14.9</v>
          </cell>
          <cell r="L165">
            <v>10</v>
          </cell>
          <cell r="M165">
            <v>4</v>
          </cell>
          <cell r="N165">
            <v>0.67114093959731547</v>
          </cell>
          <cell r="O165">
            <v>0.26845637583892618</v>
          </cell>
        </row>
        <row r="166">
          <cell r="J166" t="str">
            <v>HEYSIDE</v>
          </cell>
          <cell r="K166">
            <v>10</v>
          </cell>
          <cell r="L166">
            <v>7</v>
          </cell>
          <cell r="M166">
            <v>3</v>
          </cell>
          <cell r="N166">
            <v>0.7</v>
          </cell>
          <cell r="O166">
            <v>0.3</v>
          </cell>
        </row>
        <row r="167">
          <cell r="J167" t="str">
            <v>HEYWOOD</v>
          </cell>
          <cell r="K167">
            <v>11.9</v>
          </cell>
          <cell r="L167">
            <v>8</v>
          </cell>
          <cell r="M167">
            <v>4</v>
          </cell>
          <cell r="N167">
            <v>0.67226890756302515</v>
          </cell>
          <cell r="O167">
            <v>0.33613445378151258</v>
          </cell>
        </row>
        <row r="168">
          <cell r="J168" t="str">
            <v>HIGHER MILL</v>
          </cell>
          <cell r="K168">
            <v>14.3</v>
          </cell>
          <cell r="L168">
            <v>9</v>
          </cell>
          <cell r="M168">
            <v>4</v>
          </cell>
          <cell r="N168">
            <v>0.62937062937062938</v>
          </cell>
          <cell r="O168">
            <v>0.27972027972027969</v>
          </cell>
        </row>
        <row r="169">
          <cell r="J169" t="str">
            <v>HIGHER WALTON</v>
          </cell>
          <cell r="K169">
            <v>17.2</v>
          </cell>
          <cell r="L169">
            <v>14</v>
          </cell>
          <cell r="M169">
            <v>4</v>
          </cell>
          <cell r="N169">
            <v>0.81395348837209303</v>
          </cell>
          <cell r="O169">
            <v>0.23255813953488372</v>
          </cell>
        </row>
        <row r="170">
          <cell r="J170" t="str">
            <v>HILL TOP T11 &amp; T12</v>
          </cell>
          <cell r="K170">
            <v>18.600000000000001</v>
          </cell>
          <cell r="L170">
            <v>14</v>
          </cell>
          <cell r="M170">
            <v>6</v>
          </cell>
          <cell r="N170">
            <v>0.75268817204301075</v>
          </cell>
          <cell r="O170">
            <v>0.32258064516129031</v>
          </cell>
        </row>
        <row r="171">
          <cell r="J171" t="str">
            <v>HILL TOP T13</v>
          </cell>
          <cell r="K171">
            <v>8.9</v>
          </cell>
          <cell r="L171">
            <v>6</v>
          </cell>
          <cell r="M171">
            <v>3</v>
          </cell>
          <cell r="N171">
            <v>0.6741573033707865</v>
          </cell>
          <cell r="O171">
            <v>0.33707865168539325</v>
          </cell>
        </row>
        <row r="172">
          <cell r="J172" t="str">
            <v>HINDLEY GREEN</v>
          </cell>
          <cell r="K172">
            <v>26.2</v>
          </cell>
          <cell r="L172">
            <v>18</v>
          </cell>
          <cell r="M172">
            <v>8</v>
          </cell>
          <cell r="N172">
            <v>0.68702290076335881</v>
          </cell>
          <cell r="O172">
            <v>0.30534351145038169</v>
          </cell>
        </row>
        <row r="173">
          <cell r="J173" t="str">
            <v>HOLLINWOOD</v>
          </cell>
          <cell r="K173">
            <v>8.6999999999999993</v>
          </cell>
          <cell r="L173">
            <v>5</v>
          </cell>
          <cell r="M173">
            <v>3</v>
          </cell>
          <cell r="N173">
            <v>0.57471264367816099</v>
          </cell>
          <cell r="O173">
            <v>0.34482758620689657</v>
          </cell>
        </row>
        <row r="174">
          <cell r="J174" t="str">
            <v>HOLME RD</v>
          </cell>
          <cell r="K174">
            <v>14.3</v>
          </cell>
          <cell r="L174">
            <v>9</v>
          </cell>
          <cell r="M174">
            <v>4</v>
          </cell>
          <cell r="N174">
            <v>0.62937062937062938</v>
          </cell>
          <cell r="O174">
            <v>0.27972027972027969</v>
          </cell>
        </row>
        <row r="175">
          <cell r="J175" t="str">
            <v>HOLT ST</v>
          </cell>
          <cell r="K175">
            <v>14.3</v>
          </cell>
          <cell r="L175">
            <v>10</v>
          </cell>
          <cell r="M175">
            <v>4</v>
          </cell>
          <cell r="N175">
            <v>0.69930069930069927</v>
          </cell>
          <cell r="O175">
            <v>0.27972027972027969</v>
          </cell>
        </row>
        <row r="176">
          <cell r="J176" t="str">
            <v>HURST</v>
          </cell>
          <cell r="K176">
            <v>12.5</v>
          </cell>
          <cell r="L176">
            <v>8</v>
          </cell>
          <cell r="M176">
            <v>3</v>
          </cell>
          <cell r="N176">
            <v>0.64</v>
          </cell>
          <cell r="O176">
            <v>0.24</v>
          </cell>
        </row>
        <row r="177">
          <cell r="J177" t="str">
            <v>HUTTON END &amp; SKELTON C</v>
          </cell>
          <cell r="K177">
            <v>9.9</v>
          </cell>
          <cell r="L177">
            <v>7</v>
          </cell>
          <cell r="M177">
            <v>3</v>
          </cell>
          <cell r="N177">
            <v>0.70707070707070707</v>
          </cell>
          <cell r="O177">
            <v>0.30303030303030304</v>
          </cell>
        </row>
        <row r="178">
          <cell r="J178" t="str">
            <v>HYDE</v>
          </cell>
          <cell r="K178">
            <v>16.7</v>
          </cell>
          <cell r="L178">
            <v>11</v>
          </cell>
          <cell r="M178">
            <v>5</v>
          </cell>
          <cell r="N178">
            <v>0.6586826347305389</v>
          </cell>
          <cell r="O178">
            <v>0.29940119760479045</v>
          </cell>
        </row>
        <row r="179">
          <cell r="J179" t="str">
            <v>HYNDBURN RD</v>
          </cell>
          <cell r="K179">
            <v>11.8</v>
          </cell>
          <cell r="L179">
            <v>8</v>
          </cell>
          <cell r="M179">
            <v>3</v>
          </cell>
          <cell r="N179">
            <v>0.67796610169491522</v>
          </cell>
          <cell r="O179">
            <v>0.25423728813559321</v>
          </cell>
        </row>
        <row r="180">
          <cell r="J180" t="str">
            <v>INDIA ST</v>
          </cell>
          <cell r="K180">
            <v>10.7</v>
          </cell>
          <cell r="L180">
            <v>7</v>
          </cell>
          <cell r="M180">
            <v>3</v>
          </cell>
          <cell r="N180">
            <v>0.65420560747663559</v>
          </cell>
          <cell r="O180">
            <v>0.28037383177570097</v>
          </cell>
        </row>
        <row r="181">
          <cell r="J181" t="str">
            <v>INGLETON</v>
          </cell>
          <cell r="K181">
            <v>3.2</v>
          </cell>
          <cell r="L181">
            <v>2</v>
          </cell>
          <cell r="M181">
            <v>1</v>
          </cell>
          <cell r="N181">
            <v>0.625</v>
          </cell>
          <cell r="O181">
            <v>0.3125</v>
          </cell>
        </row>
        <row r="182">
          <cell r="J182" t="str">
            <v>IRLAM</v>
          </cell>
          <cell r="K182">
            <v>17.399999999999999</v>
          </cell>
          <cell r="L182">
            <v>13</v>
          </cell>
          <cell r="M182">
            <v>5</v>
          </cell>
          <cell r="N182">
            <v>0.74712643678160928</v>
          </cell>
          <cell r="O182">
            <v>0.2873563218390805</v>
          </cell>
        </row>
        <row r="183">
          <cell r="J183" t="str">
            <v>JAMES ST</v>
          </cell>
          <cell r="K183">
            <v>20.100000000000001</v>
          </cell>
          <cell r="L183">
            <v>14</v>
          </cell>
          <cell r="M183">
            <v>6</v>
          </cell>
          <cell r="N183">
            <v>0.69651741293532332</v>
          </cell>
          <cell r="O183">
            <v>0.29850746268656714</v>
          </cell>
        </row>
        <row r="184">
          <cell r="J184" t="str">
            <v>KAY ST</v>
          </cell>
          <cell r="K184">
            <v>10</v>
          </cell>
          <cell r="L184">
            <v>7</v>
          </cell>
          <cell r="M184">
            <v>3</v>
          </cell>
          <cell r="N184">
            <v>0.7</v>
          </cell>
          <cell r="O184">
            <v>0.3</v>
          </cell>
        </row>
        <row r="185">
          <cell r="J185" t="str">
            <v>KENDAL</v>
          </cell>
          <cell r="K185">
            <v>22.3</v>
          </cell>
          <cell r="L185">
            <v>15</v>
          </cell>
          <cell r="M185">
            <v>6</v>
          </cell>
          <cell r="N185">
            <v>0.67264573991031384</v>
          </cell>
          <cell r="O185">
            <v>0.26905829596412556</v>
          </cell>
        </row>
        <row r="186">
          <cell r="J186" t="str">
            <v>KESWICK</v>
          </cell>
          <cell r="K186">
            <v>8</v>
          </cell>
          <cell r="L186">
            <v>6</v>
          </cell>
          <cell r="M186">
            <v>2</v>
          </cell>
          <cell r="N186">
            <v>0.75</v>
          </cell>
          <cell r="O186">
            <v>0.25</v>
          </cell>
        </row>
        <row r="187">
          <cell r="J187" t="str">
            <v>KINGSWAY</v>
          </cell>
          <cell r="K187">
            <v>4.2</v>
          </cell>
          <cell r="L187">
            <v>3</v>
          </cell>
          <cell r="M187">
            <v>1</v>
          </cell>
          <cell r="N187">
            <v>0.7142857142857143</v>
          </cell>
          <cell r="O187">
            <v>0.23809523809523808</v>
          </cell>
        </row>
        <row r="188">
          <cell r="J188" t="str">
            <v>KINKRY HILL</v>
          </cell>
          <cell r="K188">
            <v>0.7</v>
          </cell>
          <cell r="L188">
            <v>0.3</v>
          </cell>
          <cell r="M188">
            <v>0.2</v>
          </cell>
          <cell r="N188">
            <v>0.4285714285714286</v>
          </cell>
          <cell r="O188">
            <v>0.28571428571428575</v>
          </cell>
        </row>
        <row r="189">
          <cell r="J189" t="str">
            <v>KIRKBY LONSDALE</v>
          </cell>
          <cell r="K189">
            <v>6.4</v>
          </cell>
          <cell r="L189">
            <v>4</v>
          </cell>
          <cell r="M189">
            <v>2</v>
          </cell>
          <cell r="N189">
            <v>0.625</v>
          </cell>
          <cell r="O189">
            <v>0.3125</v>
          </cell>
        </row>
        <row r="190">
          <cell r="J190" t="str">
            <v>KIRKBY MOOR</v>
          </cell>
          <cell r="K190">
            <v>1.8</v>
          </cell>
          <cell r="L190">
            <v>1</v>
          </cell>
          <cell r="M190">
            <v>1</v>
          </cell>
          <cell r="N190">
            <v>0.55555555555555558</v>
          </cell>
          <cell r="O190">
            <v>0.55555555555555558</v>
          </cell>
        </row>
        <row r="191">
          <cell r="J191" t="str">
            <v>KIRKBY STEPHEN</v>
          </cell>
          <cell r="K191">
            <v>6.1</v>
          </cell>
          <cell r="L191">
            <v>4</v>
          </cell>
          <cell r="M191">
            <v>2</v>
          </cell>
          <cell r="N191">
            <v>0.65573770491803285</v>
          </cell>
          <cell r="O191">
            <v>0.32786885245901642</v>
          </cell>
        </row>
        <row r="192">
          <cell r="J192" t="str">
            <v>KIRKBY THORE</v>
          </cell>
          <cell r="K192">
            <v>8</v>
          </cell>
          <cell r="L192">
            <v>6</v>
          </cell>
          <cell r="M192">
            <v>2</v>
          </cell>
          <cell r="N192">
            <v>0.75</v>
          </cell>
          <cell r="O192">
            <v>0.25</v>
          </cell>
        </row>
        <row r="193">
          <cell r="J193" t="str">
            <v>KIRKHALL LANE</v>
          </cell>
          <cell r="K193">
            <v>11.5</v>
          </cell>
          <cell r="L193">
            <v>9</v>
          </cell>
          <cell r="M193">
            <v>2</v>
          </cell>
          <cell r="N193">
            <v>0.78260869565217395</v>
          </cell>
          <cell r="O193">
            <v>0.17391304347826086</v>
          </cell>
        </row>
        <row r="194">
          <cell r="J194" t="str">
            <v>KITT GREEN</v>
          </cell>
          <cell r="K194">
            <v>17.5</v>
          </cell>
          <cell r="L194">
            <v>15</v>
          </cell>
          <cell r="M194">
            <v>5</v>
          </cell>
          <cell r="N194">
            <v>0.8571428571428571</v>
          </cell>
          <cell r="O194">
            <v>0.2857142857142857</v>
          </cell>
        </row>
        <row r="195">
          <cell r="J195" t="str">
            <v>KNOTT MILL</v>
          </cell>
          <cell r="K195">
            <v>17</v>
          </cell>
          <cell r="L195">
            <v>12</v>
          </cell>
          <cell r="M195">
            <v>5</v>
          </cell>
          <cell r="N195">
            <v>0.70588235294117652</v>
          </cell>
          <cell r="O195">
            <v>0.29411764705882354</v>
          </cell>
        </row>
        <row r="196">
          <cell r="J196" t="str">
            <v>LAMBERHEAD</v>
          </cell>
          <cell r="K196">
            <v>12.7</v>
          </cell>
          <cell r="L196">
            <v>8</v>
          </cell>
          <cell r="M196">
            <v>3</v>
          </cell>
          <cell r="N196">
            <v>0.62992125984251968</v>
          </cell>
          <cell r="O196">
            <v>0.23622047244094491</v>
          </cell>
        </row>
        <row r="197">
          <cell r="J197" t="str">
            <v>LANCASTER</v>
          </cell>
          <cell r="K197">
            <v>19.399999999999999</v>
          </cell>
          <cell r="L197">
            <v>14</v>
          </cell>
          <cell r="M197">
            <v>6</v>
          </cell>
          <cell r="N197">
            <v>0.72164948453608257</v>
          </cell>
          <cell r="O197">
            <v>0.30927835051546393</v>
          </cell>
        </row>
        <row r="198">
          <cell r="J198" t="str">
            <v>LANGLEY</v>
          </cell>
          <cell r="K198">
            <v>14.8</v>
          </cell>
          <cell r="L198">
            <v>11</v>
          </cell>
          <cell r="M198">
            <v>6</v>
          </cell>
          <cell r="N198">
            <v>0.7432432432432432</v>
          </cell>
          <cell r="O198">
            <v>0.40540540540540537</v>
          </cell>
        </row>
        <row r="199">
          <cell r="J199" t="str">
            <v>LANGROYD RD</v>
          </cell>
          <cell r="K199">
            <v>13.9</v>
          </cell>
          <cell r="L199">
            <v>8</v>
          </cell>
          <cell r="M199">
            <v>4</v>
          </cell>
          <cell r="N199">
            <v>0.57553956834532372</v>
          </cell>
          <cell r="O199">
            <v>0.28776978417266186</v>
          </cell>
        </row>
        <row r="200">
          <cell r="J200" t="str">
            <v>LEIGH</v>
          </cell>
          <cell r="K200">
            <v>4.0999999999999996</v>
          </cell>
          <cell r="L200">
            <v>3</v>
          </cell>
          <cell r="M200">
            <v>1</v>
          </cell>
          <cell r="N200">
            <v>0.73170731707317083</v>
          </cell>
          <cell r="O200">
            <v>0.24390243902439027</v>
          </cell>
        </row>
        <row r="201">
          <cell r="J201" t="str">
            <v>LEVENSHULME</v>
          </cell>
          <cell r="K201">
            <v>15</v>
          </cell>
          <cell r="L201">
            <v>10</v>
          </cell>
          <cell r="M201">
            <v>5</v>
          </cell>
          <cell r="N201">
            <v>0.66666666666666663</v>
          </cell>
          <cell r="O201">
            <v>0.33333333333333331</v>
          </cell>
        </row>
        <row r="202">
          <cell r="J202" t="str">
            <v>LEYLAND NATIONAL</v>
          </cell>
          <cell r="K202">
            <v>6.7</v>
          </cell>
          <cell r="L202">
            <v>5</v>
          </cell>
          <cell r="M202">
            <v>2</v>
          </cell>
          <cell r="N202">
            <v>0.74626865671641784</v>
          </cell>
          <cell r="O202">
            <v>0.29850746268656714</v>
          </cell>
        </row>
        <row r="203">
          <cell r="J203" t="str">
            <v>LITTLE HULTON</v>
          </cell>
          <cell r="K203">
            <v>14.4</v>
          </cell>
          <cell r="L203">
            <v>8</v>
          </cell>
          <cell r="M203">
            <v>3</v>
          </cell>
          <cell r="N203">
            <v>0.55555555555555558</v>
          </cell>
          <cell r="O203">
            <v>0.20833333333333331</v>
          </cell>
        </row>
        <row r="204">
          <cell r="J204" t="str">
            <v>LITTLE SALKELD</v>
          </cell>
          <cell r="K204">
            <v>7</v>
          </cell>
          <cell r="L204">
            <v>4</v>
          </cell>
          <cell r="M204">
            <v>2</v>
          </cell>
          <cell r="N204">
            <v>0.5714285714285714</v>
          </cell>
          <cell r="O204">
            <v>0.2857142857142857</v>
          </cell>
        </row>
        <row r="205">
          <cell r="J205" t="str">
            <v>LITTLEBOROUGH</v>
          </cell>
          <cell r="K205">
            <v>13.7</v>
          </cell>
          <cell r="L205">
            <v>8</v>
          </cell>
          <cell r="M205">
            <v>4</v>
          </cell>
          <cell r="N205">
            <v>0.58394160583941612</v>
          </cell>
          <cell r="O205">
            <v>0.29197080291970806</v>
          </cell>
        </row>
        <row r="206">
          <cell r="J206" t="str">
            <v>LONGFORD BRIDGE</v>
          </cell>
          <cell r="K206">
            <v>12.6</v>
          </cell>
          <cell r="L206">
            <v>8</v>
          </cell>
          <cell r="M206">
            <v>4</v>
          </cell>
          <cell r="N206">
            <v>0.63492063492063489</v>
          </cell>
          <cell r="O206">
            <v>0.31746031746031744</v>
          </cell>
        </row>
        <row r="207">
          <cell r="J207" t="str">
            <v>LONGRIDGE</v>
          </cell>
          <cell r="K207">
            <v>12.7</v>
          </cell>
          <cell r="L207">
            <v>8</v>
          </cell>
          <cell r="M207">
            <v>3</v>
          </cell>
          <cell r="N207">
            <v>0.62992125984251968</v>
          </cell>
          <cell r="O207">
            <v>0.23622047244094491</v>
          </cell>
        </row>
        <row r="208">
          <cell r="J208" t="str">
            <v>LONGSIGHT</v>
          </cell>
          <cell r="K208">
            <v>17.5</v>
          </cell>
          <cell r="L208">
            <v>13</v>
          </cell>
          <cell r="M208">
            <v>5</v>
          </cell>
          <cell r="N208">
            <v>0.74285714285714288</v>
          </cell>
          <cell r="O208">
            <v>0.2857142857142857</v>
          </cell>
        </row>
        <row r="209">
          <cell r="J209" t="str">
            <v>LOSTOCK</v>
          </cell>
          <cell r="K209">
            <v>25.9</v>
          </cell>
          <cell r="L209">
            <v>20</v>
          </cell>
          <cell r="M209">
            <v>8</v>
          </cell>
          <cell r="N209">
            <v>0.77220077220077221</v>
          </cell>
          <cell r="O209">
            <v>0.30888030888030887</v>
          </cell>
        </row>
        <row r="210">
          <cell r="J210" t="str">
            <v>LOWER DARWEN</v>
          </cell>
          <cell r="K210">
            <v>11.9</v>
          </cell>
          <cell r="L210">
            <v>8</v>
          </cell>
          <cell r="M210">
            <v>4</v>
          </cell>
          <cell r="N210">
            <v>0.67226890756302515</v>
          </cell>
          <cell r="O210">
            <v>0.33613445378151258</v>
          </cell>
        </row>
        <row r="211">
          <cell r="J211" t="str">
            <v>LYONS RD</v>
          </cell>
          <cell r="K211">
            <v>11.3</v>
          </cell>
          <cell r="L211">
            <v>7</v>
          </cell>
          <cell r="M211">
            <v>3</v>
          </cell>
          <cell r="N211">
            <v>0.61946902654867253</v>
          </cell>
          <cell r="O211">
            <v>0.26548672566371678</v>
          </cell>
        </row>
        <row r="212">
          <cell r="J212" t="str">
            <v>MANCHESTER UNIVERSITY</v>
          </cell>
          <cell r="K212">
            <v>17.899999999999999</v>
          </cell>
          <cell r="L212">
            <v>13</v>
          </cell>
          <cell r="M212">
            <v>5</v>
          </cell>
          <cell r="N212">
            <v>0.72625698324022347</v>
          </cell>
          <cell r="O212">
            <v>0.27932960893854752</v>
          </cell>
        </row>
        <row r="213">
          <cell r="J213" t="str">
            <v>MARPLE</v>
          </cell>
          <cell r="K213">
            <v>4.7</v>
          </cell>
          <cell r="L213">
            <v>4</v>
          </cell>
          <cell r="M213">
            <v>2</v>
          </cell>
          <cell r="N213">
            <v>0.85106382978723405</v>
          </cell>
          <cell r="O213">
            <v>0.42553191489361702</v>
          </cell>
        </row>
        <row r="214">
          <cell r="J214" t="str">
            <v>MARTON</v>
          </cell>
          <cell r="K214">
            <v>12.4</v>
          </cell>
          <cell r="L214">
            <v>8</v>
          </cell>
          <cell r="M214">
            <v>3</v>
          </cell>
          <cell r="N214">
            <v>0.64516129032258063</v>
          </cell>
          <cell r="O214">
            <v>0.24193548387096772</v>
          </cell>
        </row>
        <row r="215">
          <cell r="J215" t="str">
            <v>MARYPORT</v>
          </cell>
          <cell r="K215">
            <v>10.5</v>
          </cell>
          <cell r="L215">
            <v>7</v>
          </cell>
          <cell r="M215">
            <v>3</v>
          </cell>
          <cell r="N215">
            <v>0.66666666666666663</v>
          </cell>
          <cell r="O215">
            <v>0.2857142857142857</v>
          </cell>
        </row>
        <row r="216">
          <cell r="J216" t="str">
            <v>MELLING</v>
          </cell>
          <cell r="K216">
            <v>2.2000000000000002</v>
          </cell>
          <cell r="L216">
            <v>1</v>
          </cell>
          <cell r="M216">
            <v>1</v>
          </cell>
          <cell r="N216">
            <v>0.45454545454545453</v>
          </cell>
          <cell r="O216">
            <v>0.45454545454545453</v>
          </cell>
        </row>
        <row r="217">
          <cell r="J217" t="str">
            <v>MERESIDE</v>
          </cell>
          <cell r="K217">
            <v>9.1</v>
          </cell>
          <cell r="L217">
            <v>6</v>
          </cell>
          <cell r="M217">
            <v>3</v>
          </cell>
          <cell r="N217">
            <v>0.65934065934065933</v>
          </cell>
          <cell r="O217">
            <v>0.32967032967032966</v>
          </cell>
        </row>
        <row r="218">
          <cell r="J218" t="str">
            <v>MIDDLETON JUNCTION</v>
          </cell>
          <cell r="K218">
            <v>16.7</v>
          </cell>
          <cell r="L218">
            <v>10</v>
          </cell>
          <cell r="M218">
            <v>5</v>
          </cell>
          <cell r="N218">
            <v>0.5988023952095809</v>
          </cell>
          <cell r="O218">
            <v>0.29940119760479045</v>
          </cell>
        </row>
        <row r="219">
          <cell r="J219" t="str">
            <v>MIDWAY</v>
          </cell>
          <cell r="K219">
            <v>5.3</v>
          </cell>
          <cell r="L219">
            <v>4</v>
          </cell>
          <cell r="M219">
            <v>2</v>
          </cell>
          <cell r="N219">
            <v>0.75471698113207553</v>
          </cell>
          <cell r="O219">
            <v>0.37735849056603776</v>
          </cell>
        </row>
        <row r="220">
          <cell r="J220" t="str">
            <v>MILNROW</v>
          </cell>
          <cell r="K220">
            <v>14</v>
          </cell>
          <cell r="L220">
            <v>9</v>
          </cell>
          <cell r="M220">
            <v>4</v>
          </cell>
          <cell r="N220">
            <v>0.6428571428571429</v>
          </cell>
          <cell r="O220">
            <v>0.2857142857142857</v>
          </cell>
        </row>
        <row r="221">
          <cell r="J221" t="str">
            <v>MINTSFEET</v>
          </cell>
          <cell r="K221">
            <v>20.2</v>
          </cell>
          <cell r="L221">
            <v>14</v>
          </cell>
          <cell r="M221">
            <v>6</v>
          </cell>
          <cell r="N221">
            <v>0.69306930693069313</v>
          </cell>
          <cell r="O221">
            <v>0.29702970297029702</v>
          </cell>
        </row>
        <row r="222">
          <cell r="J222" t="str">
            <v>MONSALL</v>
          </cell>
          <cell r="K222">
            <v>3</v>
          </cell>
          <cell r="L222">
            <v>1</v>
          </cell>
          <cell r="M222">
            <v>1</v>
          </cell>
          <cell r="N222">
            <v>0.33333333333333331</v>
          </cell>
          <cell r="O222">
            <v>0.33333333333333331</v>
          </cell>
        </row>
        <row r="223">
          <cell r="J223" t="str">
            <v>MONTON</v>
          </cell>
          <cell r="K223">
            <v>11.6</v>
          </cell>
          <cell r="L223">
            <v>8</v>
          </cell>
          <cell r="M223">
            <v>4</v>
          </cell>
          <cell r="N223">
            <v>0.68965517241379315</v>
          </cell>
          <cell r="O223">
            <v>0.34482758620689657</v>
          </cell>
        </row>
        <row r="224">
          <cell r="J224" t="str">
            <v>MOORSIDE</v>
          </cell>
          <cell r="K224">
            <v>7.6</v>
          </cell>
          <cell r="L224">
            <v>6</v>
          </cell>
          <cell r="M224">
            <v>2</v>
          </cell>
          <cell r="N224">
            <v>0.78947368421052633</v>
          </cell>
          <cell r="O224">
            <v>0.26315789473684209</v>
          </cell>
        </row>
        <row r="225">
          <cell r="J225" t="str">
            <v>MORTON PARK &amp; PIRELLI</v>
          </cell>
          <cell r="K225">
            <v>22.9</v>
          </cell>
          <cell r="L225">
            <v>16</v>
          </cell>
          <cell r="M225">
            <v>7</v>
          </cell>
          <cell r="N225">
            <v>0.6986899563318778</v>
          </cell>
          <cell r="O225">
            <v>0.30567685589519655</v>
          </cell>
        </row>
        <row r="226">
          <cell r="J226" t="str">
            <v>MOSLEY RD</v>
          </cell>
          <cell r="K226">
            <v>14.8</v>
          </cell>
          <cell r="L226">
            <v>10</v>
          </cell>
          <cell r="M226">
            <v>5</v>
          </cell>
          <cell r="N226">
            <v>0.67567567567567566</v>
          </cell>
          <cell r="O226">
            <v>0.33783783783783783</v>
          </cell>
        </row>
        <row r="227">
          <cell r="J227" t="str">
            <v>MOSS LANE</v>
          </cell>
          <cell r="K227">
            <v>20.9</v>
          </cell>
          <cell r="L227">
            <v>15</v>
          </cell>
          <cell r="M227">
            <v>6</v>
          </cell>
          <cell r="N227">
            <v>0.71770334928229673</v>
          </cell>
          <cell r="O227">
            <v>0.28708133971291866</v>
          </cell>
        </row>
        <row r="228">
          <cell r="J228" t="str">
            <v>MOSS NOOK PRIMARY</v>
          </cell>
          <cell r="K228">
            <v>17.600000000000001</v>
          </cell>
          <cell r="L228">
            <v>13</v>
          </cell>
          <cell r="M228">
            <v>5</v>
          </cell>
          <cell r="N228">
            <v>0.73863636363636354</v>
          </cell>
          <cell r="O228">
            <v>0.28409090909090906</v>
          </cell>
        </row>
        <row r="229">
          <cell r="J229" t="str">
            <v>MOSS SIDE (Leyland) &amp; SEVEN STARS</v>
          </cell>
          <cell r="K229">
            <v>18.600000000000001</v>
          </cell>
          <cell r="L229">
            <v>14</v>
          </cell>
          <cell r="M229">
            <v>6</v>
          </cell>
          <cell r="N229">
            <v>0.75268817204301075</v>
          </cell>
          <cell r="O229">
            <v>0.32258064516129031</v>
          </cell>
        </row>
        <row r="230">
          <cell r="J230" t="str">
            <v>MOSS SIDE (Longsight)</v>
          </cell>
          <cell r="K230">
            <v>17.5</v>
          </cell>
          <cell r="L230">
            <v>13</v>
          </cell>
          <cell r="M230">
            <v>5</v>
          </cell>
          <cell r="N230">
            <v>0.74285714285714288</v>
          </cell>
          <cell r="O230">
            <v>0.2857142857142857</v>
          </cell>
        </row>
        <row r="231">
          <cell r="J231" t="str">
            <v>MOSSLEY</v>
          </cell>
          <cell r="K231">
            <v>14.3</v>
          </cell>
          <cell r="L231">
            <v>9</v>
          </cell>
          <cell r="M231">
            <v>4</v>
          </cell>
          <cell r="N231">
            <v>0.62937062937062938</v>
          </cell>
          <cell r="O231">
            <v>0.27972027972027969</v>
          </cell>
        </row>
        <row r="232">
          <cell r="J232" t="str">
            <v>MOUNT ST</v>
          </cell>
          <cell r="K232">
            <v>10.8</v>
          </cell>
          <cell r="L232">
            <v>7</v>
          </cell>
          <cell r="M232">
            <v>3</v>
          </cell>
          <cell r="N232">
            <v>0.64814814814814814</v>
          </cell>
          <cell r="O232">
            <v>0.27777777777777773</v>
          </cell>
        </row>
        <row r="233">
          <cell r="J233" t="str">
            <v>MUSGRAVE RD</v>
          </cell>
          <cell r="K233">
            <v>13.8</v>
          </cell>
          <cell r="L233">
            <v>9</v>
          </cell>
          <cell r="M233">
            <v>4</v>
          </cell>
          <cell r="N233">
            <v>0.65217391304347827</v>
          </cell>
          <cell r="O233">
            <v>0.28985507246376813</v>
          </cell>
        </row>
        <row r="234">
          <cell r="J234" t="str">
            <v>NELSON</v>
          </cell>
          <cell r="K234">
            <v>19.399999999999999</v>
          </cell>
          <cell r="L234">
            <v>14</v>
          </cell>
          <cell r="M234">
            <v>6</v>
          </cell>
          <cell r="N234">
            <v>0.72164948453608257</v>
          </cell>
          <cell r="O234">
            <v>0.30927835051546393</v>
          </cell>
        </row>
        <row r="235">
          <cell r="J235" t="str">
            <v>NEW MOSTON</v>
          </cell>
          <cell r="K235">
            <v>13.6</v>
          </cell>
          <cell r="L235">
            <v>9</v>
          </cell>
          <cell r="M235">
            <v>4</v>
          </cell>
          <cell r="N235">
            <v>0.66176470588235292</v>
          </cell>
          <cell r="O235">
            <v>0.29411764705882354</v>
          </cell>
        </row>
        <row r="236">
          <cell r="J236" t="str">
            <v>NEWBIGGIN ON LUNE</v>
          </cell>
          <cell r="K236">
            <v>1.1000000000000001</v>
          </cell>
          <cell r="L236">
            <v>1</v>
          </cell>
          <cell r="M236">
            <v>1</v>
          </cell>
          <cell r="N236">
            <v>0.90909090909090906</v>
          </cell>
          <cell r="O236">
            <v>0.90909090909090906</v>
          </cell>
        </row>
        <row r="237">
          <cell r="J237" t="str">
            <v>NEWBY</v>
          </cell>
          <cell r="K237">
            <v>5.3</v>
          </cell>
          <cell r="L237">
            <v>3</v>
          </cell>
          <cell r="M237">
            <v>1</v>
          </cell>
          <cell r="N237">
            <v>0.56603773584905659</v>
          </cell>
          <cell r="O237">
            <v>0.18867924528301888</v>
          </cell>
        </row>
        <row r="238">
          <cell r="J238" t="str">
            <v>NEWTON</v>
          </cell>
          <cell r="K238">
            <v>3.4</v>
          </cell>
          <cell r="L238">
            <v>2</v>
          </cell>
          <cell r="M238">
            <v>1</v>
          </cell>
          <cell r="N238">
            <v>0.58823529411764708</v>
          </cell>
          <cell r="O238">
            <v>0.29411764705882354</v>
          </cell>
        </row>
        <row r="239">
          <cell r="J239" t="str">
            <v>NEWTON HEATH</v>
          </cell>
          <cell r="K239">
            <v>7.7</v>
          </cell>
          <cell r="L239">
            <v>3</v>
          </cell>
          <cell r="M239">
            <v>2</v>
          </cell>
          <cell r="N239">
            <v>0.38961038961038963</v>
          </cell>
          <cell r="O239">
            <v>0.25974025974025972</v>
          </cell>
        </row>
        <row r="240">
          <cell r="J240" t="str">
            <v>NEWTON LE WILLOWS</v>
          </cell>
          <cell r="K240">
            <v>12.41</v>
          </cell>
          <cell r="L240">
            <v>9.0804878048780484</v>
          </cell>
          <cell r="M240">
            <v>4.1366666666666667</v>
          </cell>
          <cell r="N240">
            <v>0.73170731707317072</v>
          </cell>
          <cell r="O240">
            <v>0.33333333333333331</v>
          </cell>
        </row>
        <row r="241">
          <cell r="J241" t="str">
            <v>NEWTONGATE T11 &amp; T12</v>
          </cell>
          <cell r="K241">
            <v>18.3</v>
          </cell>
          <cell r="L241">
            <v>13</v>
          </cell>
          <cell r="M241">
            <v>5</v>
          </cell>
          <cell r="N241">
            <v>0.7103825136612022</v>
          </cell>
          <cell r="O241">
            <v>0.27322404371584696</v>
          </cell>
        </row>
        <row r="242">
          <cell r="J242" t="str">
            <v>NEWTONGATE T13</v>
          </cell>
          <cell r="K242">
            <v>7.8</v>
          </cell>
          <cell r="L242">
            <v>6</v>
          </cell>
          <cell r="M242">
            <v>2</v>
          </cell>
          <cell r="N242">
            <v>0.76923076923076927</v>
          </cell>
          <cell r="O242">
            <v>0.25641025641025644</v>
          </cell>
        </row>
        <row r="243">
          <cell r="J243" t="str">
            <v>NORBRECK</v>
          </cell>
          <cell r="K243">
            <v>5.9</v>
          </cell>
          <cell r="L243">
            <v>4</v>
          </cell>
          <cell r="M243">
            <v>2</v>
          </cell>
          <cell r="N243">
            <v>0.67796610169491522</v>
          </cell>
          <cell r="O243">
            <v>0.33898305084745761</v>
          </cell>
        </row>
        <row r="244">
          <cell r="J244" t="str">
            <v>NORBURY</v>
          </cell>
          <cell r="K244">
            <v>15.3</v>
          </cell>
          <cell r="L244">
            <v>11</v>
          </cell>
          <cell r="M244">
            <v>5</v>
          </cell>
          <cell r="N244">
            <v>0.71895424836601307</v>
          </cell>
          <cell r="O244">
            <v>0.32679738562091504</v>
          </cell>
        </row>
        <row r="245">
          <cell r="J245" t="str">
            <v>NORTHENDEN</v>
          </cell>
          <cell r="K245">
            <v>10.3</v>
          </cell>
          <cell r="L245">
            <v>7</v>
          </cell>
          <cell r="M245">
            <v>3</v>
          </cell>
          <cell r="N245">
            <v>0.67961165048543681</v>
          </cell>
          <cell r="O245">
            <v>0.29126213592233008</v>
          </cell>
        </row>
        <row r="246">
          <cell r="J246" t="str">
            <v>NWGB PARTINGTON</v>
          </cell>
          <cell r="K246">
            <v>4.8</v>
          </cell>
          <cell r="L246">
            <v>4</v>
          </cell>
          <cell r="M246">
            <v>2</v>
          </cell>
          <cell r="N246">
            <v>0.83333333333333337</v>
          </cell>
          <cell r="O246">
            <v>0.41666666666666669</v>
          </cell>
        </row>
        <row r="247">
          <cell r="J247" t="str">
            <v>OFFERTON</v>
          </cell>
          <cell r="K247">
            <v>8.4</v>
          </cell>
          <cell r="L247">
            <v>7</v>
          </cell>
          <cell r="M247">
            <v>3</v>
          </cell>
          <cell r="N247">
            <v>0.83333333333333326</v>
          </cell>
          <cell r="O247">
            <v>0.35714285714285715</v>
          </cell>
        </row>
        <row r="248">
          <cell r="J248" t="str">
            <v>OPENSHAW</v>
          </cell>
          <cell r="K248">
            <v>15.1</v>
          </cell>
          <cell r="L248">
            <v>10</v>
          </cell>
          <cell r="M248">
            <v>5</v>
          </cell>
          <cell r="N248">
            <v>0.66225165562913912</v>
          </cell>
          <cell r="O248">
            <v>0.33112582781456956</v>
          </cell>
        </row>
        <row r="249">
          <cell r="J249" t="str">
            <v>ORMSKIRK</v>
          </cell>
          <cell r="K249">
            <v>13.7</v>
          </cell>
          <cell r="L249">
            <v>9</v>
          </cell>
          <cell r="M249">
            <v>4</v>
          </cell>
          <cell r="N249">
            <v>0.65693430656934315</v>
          </cell>
          <cell r="O249">
            <v>0.29197080291970806</v>
          </cell>
        </row>
        <row r="250">
          <cell r="J250" t="str">
            <v>PADIHAM</v>
          </cell>
          <cell r="K250">
            <v>18.8</v>
          </cell>
          <cell r="L250">
            <v>14</v>
          </cell>
          <cell r="M250">
            <v>6</v>
          </cell>
          <cell r="N250">
            <v>0.74468085106382975</v>
          </cell>
          <cell r="O250">
            <v>0.31914893617021273</v>
          </cell>
        </row>
        <row r="251">
          <cell r="J251" t="str">
            <v>PEEL ST &amp; RIBBLESDALE T13</v>
          </cell>
          <cell r="K251">
            <v>13.1</v>
          </cell>
          <cell r="L251">
            <v>8</v>
          </cell>
          <cell r="M251">
            <v>3</v>
          </cell>
          <cell r="N251">
            <v>0.61068702290076338</v>
          </cell>
          <cell r="O251">
            <v>0.22900763358778625</v>
          </cell>
        </row>
        <row r="252">
          <cell r="J252" t="str">
            <v>PENDLETON</v>
          </cell>
          <cell r="K252">
            <v>15.5</v>
          </cell>
          <cell r="L252">
            <v>9</v>
          </cell>
          <cell r="M252">
            <v>4</v>
          </cell>
          <cell r="N252">
            <v>0.58064516129032262</v>
          </cell>
          <cell r="O252">
            <v>0.25806451612903225</v>
          </cell>
        </row>
        <row r="253">
          <cell r="J253" t="str">
            <v>PETTERIL BANK</v>
          </cell>
          <cell r="K253">
            <v>14.1</v>
          </cell>
          <cell r="L253">
            <v>9</v>
          </cell>
          <cell r="M253">
            <v>4</v>
          </cell>
          <cell r="N253">
            <v>0.63829787234042556</v>
          </cell>
          <cell r="O253">
            <v>0.28368794326241137</v>
          </cell>
        </row>
        <row r="254">
          <cell r="J254" t="str">
            <v>PHILLIPS LANE</v>
          </cell>
          <cell r="K254">
            <v>5.8</v>
          </cell>
          <cell r="L254">
            <v>4</v>
          </cell>
          <cell r="M254">
            <v>2</v>
          </cell>
          <cell r="N254">
            <v>0.68965517241379315</v>
          </cell>
          <cell r="O254">
            <v>0.34482758620689657</v>
          </cell>
        </row>
        <row r="255">
          <cell r="J255" t="str">
            <v>PICCADILLY</v>
          </cell>
          <cell r="K255">
            <v>10.8</v>
          </cell>
          <cell r="L255">
            <v>7</v>
          </cell>
          <cell r="M255">
            <v>3</v>
          </cell>
          <cell r="N255">
            <v>0.64814814814814814</v>
          </cell>
          <cell r="O255">
            <v>0.27777777777777773</v>
          </cell>
        </row>
        <row r="256">
          <cell r="J256" t="str">
            <v>PIMBO</v>
          </cell>
          <cell r="K256">
            <v>25.3</v>
          </cell>
          <cell r="L256">
            <v>17</v>
          </cell>
          <cell r="M256">
            <v>7</v>
          </cell>
          <cell r="N256">
            <v>0.67193675889328064</v>
          </cell>
          <cell r="O256">
            <v>0.27667984189723321</v>
          </cell>
        </row>
        <row r="257">
          <cell r="J257" t="str">
            <v>MORTON PARK &amp; PIRELLI</v>
          </cell>
          <cell r="K257">
            <v>22.9</v>
          </cell>
          <cell r="L257">
            <v>16</v>
          </cell>
          <cell r="M257">
            <v>7</v>
          </cell>
          <cell r="N257">
            <v>0.6986899563318778</v>
          </cell>
          <cell r="O257">
            <v>0.30567685589519655</v>
          </cell>
        </row>
        <row r="258">
          <cell r="J258" t="str">
            <v>PORTWOOD</v>
          </cell>
          <cell r="K258">
            <v>15.6</v>
          </cell>
          <cell r="L258">
            <v>11</v>
          </cell>
          <cell r="M258">
            <v>5</v>
          </cell>
          <cell r="N258">
            <v>0.70512820512820518</v>
          </cell>
          <cell r="O258">
            <v>0.32051282051282054</v>
          </cell>
        </row>
        <row r="259">
          <cell r="J259" t="str">
            <v>POULTON</v>
          </cell>
          <cell r="K259">
            <v>11</v>
          </cell>
          <cell r="L259">
            <v>8</v>
          </cell>
          <cell r="M259">
            <v>3</v>
          </cell>
          <cell r="N259">
            <v>0.72727272727272729</v>
          </cell>
          <cell r="O259">
            <v>0.27272727272727271</v>
          </cell>
        </row>
        <row r="260">
          <cell r="J260" t="str">
            <v>POYNTON</v>
          </cell>
          <cell r="K260">
            <v>10.3</v>
          </cell>
          <cell r="L260">
            <v>7</v>
          </cell>
          <cell r="M260">
            <v>3</v>
          </cell>
          <cell r="N260">
            <v>0.67961165048543681</v>
          </cell>
          <cell r="O260">
            <v>0.29126213592233008</v>
          </cell>
        </row>
        <row r="261">
          <cell r="J261" t="str">
            <v>PREESALL</v>
          </cell>
          <cell r="K261">
            <v>10.7</v>
          </cell>
          <cell r="L261">
            <v>7</v>
          </cell>
          <cell r="M261">
            <v>3</v>
          </cell>
          <cell r="N261">
            <v>0.65420560747663559</v>
          </cell>
          <cell r="O261">
            <v>0.28037383177570097</v>
          </cell>
        </row>
        <row r="262">
          <cell r="J262" t="str">
            <v>PRESTON EAST</v>
          </cell>
          <cell r="K262">
            <v>12.5</v>
          </cell>
          <cell r="L262">
            <v>8</v>
          </cell>
          <cell r="M262">
            <v>3</v>
          </cell>
          <cell r="N262">
            <v>0.64</v>
          </cell>
          <cell r="O262">
            <v>0.24</v>
          </cell>
        </row>
        <row r="263">
          <cell r="J263" t="str">
            <v>PRESTON OLD RD</v>
          </cell>
          <cell r="K263">
            <v>11.4</v>
          </cell>
          <cell r="L263">
            <v>7</v>
          </cell>
          <cell r="M263">
            <v>3</v>
          </cell>
          <cell r="N263">
            <v>0.61403508771929827</v>
          </cell>
          <cell r="O263">
            <v>0.26315789473684209</v>
          </cell>
        </row>
        <row r="264">
          <cell r="J264" t="str">
            <v>PRESTWICH</v>
          </cell>
          <cell r="K264">
            <v>17.3</v>
          </cell>
          <cell r="L264">
            <v>11</v>
          </cell>
          <cell r="M264">
            <v>5</v>
          </cell>
          <cell r="N264">
            <v>0.63583815028901736</v>
          </cell>
          <cell r="O264">
            <v>0.28901734104046239</v>
          </cell>
        </row>
        <row r="265">
          <cell r="J265" t="str">
            <v>PRINGLE ST</v>
          </cell>
          <cell r="K265">
            <v>12</v>
          </cell>
          <cell r="L265">
            <v>8</v>
          </cell>
          <cell r="M265">
            <v>4</v>
          </cell>
          <cell r="N265">
            <v>0.66666666666666663</v>
          </cell>
          <cell r="O265">
            <v>0.33333333333333331</v>
          </cell>
        </row>
        <row r="266">
          <cell r="J266" t="str">
            <v>GRANE RD &amp; PRINNY HILL</v>
          </cell>
          <cell r="K266">
            <v>7.7</v>
          </cell>
          <cell r="L266">
            <v>6</v>
          </cell>
          <cell r="M266">
            <v>2</v>
          </cell>
          <cell r="N266">
            <v>0.77922077922077926</v>
          </cell>
          <cell r="O266">
            <v>0.25974025974025972</v>
          </cell>
        </row>
        <row r="267">
          <cell r="J267" t="str">
            <v>QUEENS PARK</v>
          </cell>
          <cell r="K267">
            <v>15.4</v>
          </cell>
          <cell r="L267">
            <v>10</v>
          </cell>
          <cell r="M267">
            <v>4</v>
          </cell>
          <cell r="N267">
            <v>0.64935064935064934</v>
          </cell>
          <cell r="O267">
            <v>0.25974025974025972</v>
          </cell>
        </row>
        <row r="268">
          <cell r="J268" t="str">
            <v>RADCLIFFE</v>
          </cell>
          <cell r="K268">
            <v>30</v>
          </cell>
          <cell r="L268">
            <v>23</v>
          </cell>
          <cell r="M268">
            <v>7</v>
          </cell>
          <cell r="N268">
            <v>0.76666666666666672</v>
          </cell>
          <cell r="O268">
            <v>0.23333333333333334</v>
          </cell>
        </row>
        <row r="269">
          <cell r="J269" t="str">
            <v>RANDAL ST</v>
          </cell>
          <cell r="K269">
            <v>14.2</v>
          </cell>
          <cell r="L269">
            <v>9</v>
          </cell>
          <cell r="M269">
            <v>4</v>
          </cell>
          <cell r="N269">
            <v>0.63380281690140849</v>
          </cell>
          <cell r="O269">
            <v>0.28169014084507044</v>
          </cell>
        </row>
        <row r="270">
          <cell r="J270" t="str">
            <v>RAWTENSTALL RD</v>
          </cell>
          <cell r="K270">
            <v>13.4</v>
          </cell>
          <cell r="L270">
            <v>9</v>
          </cell>
          <cell r="M270">
            <v>3</v>
          </cell>
          <cell r="N270">
            <v>0.67164179104477606</v>
          </cell>
          <cell r="O270">
            <v>0.22388059701492538</v>
          </cell>
        </row>
        <row r="271">
          <cell r="J271" t="str">
            <v>REDDISH VALE</v>
          </cell>
          <cell r="K271">
            <v>11.4</v>
          </cell>
          <cell r="L271">
            <v>8</v>
          </cell>
          <cell r="M271">
            <v>3</v>
          </cell>
          <cell r="N271">
            <v>0.70175438596491224</v>
          </cell>
          <cell r="O271">
            <v>0.26315789473684209</v>
          </cell>
        </row>
        <row r="272">
          <cell r="J272" t="str">
            <v>RIBBLESDALE T14</v>
          </cell>
          <cell r="K272">
            <v>11.9</v>
          </cell>
          <cell r="L272">
            <v>8</v>
          </cell>
          <cell r="M272">
            <v>3</v>
          </cell>
          <cell r="N272">
            <v>0.67226890756302515</v>
          </cell>
          <cell r="O272">
            <v>0.25210084033613445</v>
          </cell>
        </row>
        <row r="273">
          <cell r="J273" t="str">
            <v>RIBBLETON</v>
          </cell>
          <cell r="K273">
            <v>10.6</v>
          </cell>
          <cell r="L273">
            <v>7</v>
          </cell>
          <cell r="M273">
            <v>3</v>
          </cell>
          <cell r="N273">
            <v>0.66037735849056611</v>
          </cell>
          <cell r="O273">
            <v>0.28301886792452829</v>
          </cell>
        </row>
        <row r="274">
          <cell r="J274" t="str">
            <v>RINGLEY</v>
          </cell>
          <cell r="K274">
            <v>6.8</v>
          </cell>
          <cell r="L274">
            <v>5</v>
          </cell>
          <cell r="M274">
            <v>2</v>
          </cell>
          <cell r="N274">
            <v>0.73529411764705888</v>
          </cell>
          <cell r="O274">
            <v>0.29411764705882354</v>
          </cell>
        </row>
        <row r="275">
          <cell r="J275" t="str">
            <v>RISLEY</v>
          </cell>
          <cell r="K275">
            <v>36.9</v>
          </cell>
          <cell r="L275">
            <v>9</v>
          </cell>
          <cell r="M275">
            <v>4</v>
          </cell>
          <cell r="N275">
            <v>0.24390243902439027</v>
          </cell>
          <cell r="O275">
            <v>0.10840108401084012</v>
          </cell>
        </row>
        <row r="276">
          <cell r="J276" t="str">
            <v>ROBERT HALL ST</v>
          </cell>
          <cell r="K276">
            <v>13.1</v>
          </cell>
          <cell r="L276">
            <v>8</v>
          </cell>
          <cell r="M276">
            <v>3</v>
          </cell>
          <cell r="N276">
            <v>0.61068702290076338</v>
          </cell>
          <cell r="O276">
            <v>0.22900763358778625</v>
          </cell>
        </row>
        <row r="277">
          <cell r="J277" t="str">
            <v>ROCHDALE CENTRAL</v>
          </cell>
          <cell r="K277">
            <v>27.1</v>
          </cell>
          <cell r="L277">
            <v>21</v>
          </cell>
          <cell r="M277">
            <v>9</v>
          </cell>
          <cell r="N277">
            <v>0.77490774907749072</v>
          </cell>
          <cell r="O277">
            <v>0.33210332103321033</v>
          </cell>
        </row>
        <row r="278">
          <cell r="J278" t="str">
            <v>ROMAN RD</v>
          </cell>
          <cell r="K278">
            <v>14.7</v>
          </cell>
          <cell r="L278">
            <v>11</v>
          </cell>
          <cell r="M278">
            <v>5</v>
          </cell>
          <cell r="N278">
            <v>0.74829931972789121</v>
          </cell>
          <cell r="O278">
            <v>0.3401360544217687</v>
          </cell>
        </row>
        <row r="279">
          <cell r="J279" t="str">
            <v>ROMILEY</v>
          </cell>
          <cell r="K279">
            <v>16</v>
          </cell>
          <cell r="L279">
            <v>11</v>
          </cell>
          <cell r="M279">
            <v>5</v>
          </cell>
          <cell r="N279">
            <v>0.6875</v>
          </cell>
          <cell r="O279">
            <v>0.3125</v>
          </cell>
        </row>
        <row r="280">
          <cell r="J280" t="str">
            <v>ROSSALL</v>
          </cell>
          <cell r="K280">
            <v>3.3</v>
          </cell>
          <cell r="L280">
            <v>2</v>
          </cell>
          <cell r="M280">
            <v>1</v>
          </cell>
          <cell r="N280">
            <v>0.60606060606060608</v>
          </cell>
          <cell r="O280">
            <v>0.30303030303030304</v>
          </cell>
        </row>
        <row r="281">
          <cell r="J281" t="str">
            <v>ROYTON</v>
          </cell>
          <cell r="K281">
            <v>11.7</v>
          </cell>
          <cell r="L281">
            <v>8</v>
          </cell>
          <cell r="M281">
            <v>4</v>
          </cell>
          <cell r="N281">
            <v>0.68376068376068377</v>
          </cell>
          <cell r="O281">
            <v>0.34188034188034189</v>
          </cell>
        </row>
        <row r="282">
          <cell r="J282" t="str">
            <v>SALE</v>
          </cell>
          <cell r="K282">
            <v>12.4</v>
          </cell>
          <cell r="L282">
            <v>7</v>
          </cell>
          <cell r="M282">
            <v>4</v>
          </cell>
          <cell r="N282">
            <v>0.56451612903225801</v>
          </cell>
          <cell r="O282">
            <v>0.32258064516129031</v>
          </cell>
        </row>
        <row r="283">
          <cell r="J283" t="str">
            <v>SALE MOOR</v>
          </cell>
          <cell r="K283">
            <v>8.1999999999999993</v>
          </cell>
          <cell r="L283">
            <v>5</v>
          </cell>
          <cell r="M283">
            <v>2</v>
          </cell>
          <cell r="N283">
            <v>0.60975609756097571</v>
          </cell>
          <cell r="O283">
            <v>0.24390243902439027</v>
          </cell>
        </row>
        <row r="284">
          <cell r="J284" t="str">
            <v>SALFORD QUAYS</v>
          </cell>
          <cell r="K284">
            <v>10.5</v>
          </cell>
          <cell r="L284">
            <v>7</v>
          </cell>
          <cell r="M284">
            <v>3</v>
          </cell>
          <cell r="N284">
            <v>0.66666666666666663</v>
          </cell>
          <cell r="O284">
            <v>0.2857142857142857</v>
          </cell>
        </row>
        <row r="285">
          <cell r="J285" t="str">
            <v>SANDGATE</v>
          </cell>
          <cell r="K285">
            <v>12.4</v>
          </cell>
          <cell r="L285">
            <v>8</v>
          </cell>
          <cell r="M285">
            <v>4</v>
          </cell>
          <cell r="N285">
            <v>0.64516129032258063</v>
          </cell>
          <cell r="O285">
            <v>0.32258064516129031</v>
          </cell>
        </row>
        <row r="286">
          <cell r="J286" t="str">
            <v>SCARISBRICK</v>
          </cell>
          <cell r="K286">
            <v>4.4000000000000004</v>
          </cell>
          <cell r="L286">
            <v>2</v>
          </cell>
          <cell r="M286">
            <v>1</v>
          </cell>
          <cell r="N286">
            <v>0.45454545454545453</v>
          </cell>
          <cell r="O286">
            <v>0.22727272727272727</v>
          </cell>
        </row>
        <row r="287">
          <cell r="J287" t="str">
            <v>SEBERGHAM</v>
          </cell>
          <cell r="K287">
            <v>5.0999999999999996</v>
          </cell>
          <cell r="L287">
            <v>3</v>
          </cell>
          <cell r="M287">
            <v>1</v>
          </cell>
          <cell r="N287">
            <v>0.58823529411764708</v>
          </cell>
          <cell r="O287">
            <v>0.19607843137254904</v>
          </cell>
        </row>
        <row r="288">
          <cell r="J288" t="str">
            <v>SEDBERGH</v>
          </cell>
          <cell r="K288">
            <v>4.5</v>
          </cell>
          <cell r="L288">
            <v>4</v>
          </cell>
          <cell r="M288">
            <v>2</v>
          </cell>
          <cell r="N288">
            <v>0.88888888888888884</v>
          </cell>
          <cell r="O288">
            <v>0.44444444444444442</v>
          </cell>
        </row>
        <row r="289">
          <cell r="J289" t="str">
            <v>SELSMIRE</v>
          </cell>
          <cell r="K289">
            <v>2</v>
          </cell>
          <cell r="L289">
            <v>1</v>
          </cell>
          <cell r="M289">
            <v>1</v>
          </cell>
          <cell r="N289">
            <v>0.5</v>
          </cell>
          <cell r="O289">
            <v>0.5</v>
          </cell>
        </row>
        <row r="290">
          <cell r="J290" t="str">
            <v>SETTLE</v>
          </cell>
          <cell r="K290">
            <v>5</v>
          </cell>
          <cell r="L290">
            <v>3</v>
          </cell>
          <cell r="M290">
            <v>1</v>
          </cell>
          <cell r="N290">
            <v>0.6</v>
          </cell>
          <cell r="O290">
            <v>0.2</v>
          </cell>
        </row>
        <row r="291">
          <cell r="J291" t="str">
            <v>MOSS SIDE (Leyland) &amp; SEVEN STARS</v>
          </cell>
          <cell r="K291">
            <v>18.600000000000001</v>
          </cell>
          <cell r="L291">
            <v>14</v>
          </cell>
          <cell r="M291">
            <v>6</v>
          </cell>
          <cell r="N291">
            <v>0.75268817204301075</v>
          </cell>
          <cell r="O291">
            <v>0.32258064516129031</v>
          </cell>
        </row>
        <row r="292">
          <cell r="J292" t="str">
            <v>SHANNON ST SOUTH</v>
          </cell>
          <cell r="K292">
            <v>19.600000000000001</v>
          </cell>
          <cell r="L292">
            <v>14</v>
          </cell>
          <cell r="M292">
            <v>6</v>
          </cell>
          <cell r="N292">
            <v>0.71428571428571419</v>
          </cell>
          <cell r="O292">
            <v>0.30612244897959179</v>
          </cell>
        </row>
        <row r="293">
          <cell r="J293" t="str">
            <v>SHAP</v>
          </cell>
          <cell r="K293">
            <v>4.4000000000000004</v>
          </cell>
          <cell r="L293">
            <v>4</v>
          </cell>
          <cell r="M293">
            <v>1</v>
          </cell>
          <cell r="N293">
            <v>0.90909090909090906</v>
          </cell>
          <cell r="O293">
            <v>0.22727272727272727</v>
          </cell>
        </row>
        <row r="294">
          <cell r="J294" t="str">
            <v>SHAW</v>
          </cell>
          <cell r="K294">
            <v>13.7</v>
          </cell>
          <cell r="L294">
            <v>10</v>
          </cell>
          <cell r="M294">
            <v>4</v>
          </cell>
          <cell r="N294">
            <v>0.72992700729927007</v>
          </cell>
          <cell r="O294">
            <v>0.29197080291970806</v>
          </cell>
        </row>
        <row r="295">
          <cell r="J295" t="str">
            <v>Siddick</v>
          </cell>
          <cell r="K295">
            <v>6.8</v>
          </cell>
          <cell r="L295">
            <v>7</v>
          </cell>
          <cell r="M295">
            <v>3</v>
          </cell>
          <cell r="N295">
            <v>1.0294117647058825</v>
          </cell>
          <cell r="O295">
            <v>0.44117647058823528</v>
          </cell>
        </row>
        <row r="296">
          <cell r="J296" t="str">
            <v>SILLOTH</v>
          </cell>
          <cell r="K296">
            <v>6.8</v>
          </cell>
          <cell r="L296">
            <v>5</v>
          </cell>
          <cell r="M296">
            <v>2</v>
          </cell>
          <cell r="N296">
            <v>0.73529411764705888</v>
          </cell>
          <cell r="O296">
            <v>0.29411764705882354</v>
          </cell>
        </row>
        <row r="297">
          <cell r="J297" t="str">
            <v>SKELMERSDALE</v>
          </cell>
          <cell r="K297">
            <v>17.100000000000001</v>
          </cell>
          <cell r="L297">
            <v>9</v>
          </cell>
          <cell r="M297">
            <v>4</v>
          </cell>
          <cell r="N297">
            <v>0.52631578947368418</v>
          </cell>
          <cell r="O297">
            <v>0.23391812865497075</v>
          </cell>
        </row>
        <row r="298">
          <cell r="J298" t="str">
            <v>HUTTON END &amp; SKELTON C</v>
          </cell>
          <cell r="K298">
            <v>9.9</v>
          </cell>
          <cell r="L298">
            <v>7</v>
          </cell>
          <cell r="M298">
            <v>3</v>
          </cell>
          <cell r="N298">
            <v>0.70707070707070707</v>
          </cell>
          <cell r="O298">
            <v>0.30303030303030304</v>
          </cell>
        </row>
        <row r="299">
          <cell r="J299" t="str">
            <v>SLIPWAY</v>
          </cell>
          <cell r="K299">
            <v>8.1999999999999993</v>
          </cell>
          <cell r="L299">
            <v>6</v>
          </cell>
          <cell r="M299">
            <v>2</v>
          </cell>
          <cell r="N299">
            <v>0.73170731707317083</v>
          </cell>
          <cell r="O299">
            <v>0.24390243902439027</v>
          </cell>
        </row>
        <row r="300">
          <cell r="J300" t="str">
            <v>SNIPE</v>
          </cell>
          <cell r="K300">
            <v>13.7</v>
          </cell>
          <cell r="L300">
            <v>8</v>
          </cell>
          <cell r="M300">
            <v>3</v>
          </cell>
          <cell r="N300">
            <v>0.58394160583941612</v>
          </cell>
          <cell r="O300">
            <v>0.21897810218978103</v>
          </cell>
        </row>
        <row r="301">
          <cell r="J301" t="str">
            <v>S.E. MACCLESFIELD</v>
          </cell>
          <cell r="K301">
            <v>11.8</v>
          </cell>
          <cell r="L301">
            <v>9</v>
          </cell>
          <cell r="M301">
            <v>3</v>
          </cell>
          <cell r="N301">
            <v>0.76271186440677963</v>
          </cell>
          <cell r="O301">
            <v>0.25423728813559321</v>
          </cell>
        </row>
        <row r="302">
          <cell r="J302" t="str">
            <v>SOUTH PARK</v>
          </cell>
          <cell r="K302">
            <v>8.1</v>
          </cell>
          <cell r="L302">
            <v>6</v>
          </cell>
          <cell r="M302">
            <v>2</v>
          </cell>
          <cell r="N302">
            <v>0.74074074074074081</v>
          </cell>
          <cell r="O302">
            <v>0.24691358024691359</v>
          </cell>
        </row>
        <row r="303">
          <cell r="J303" t="str">
            <v>S.W. MACCLESFIELD</v>
          </cell>
          <cell r="K303">
            <v>18.7</v>
          </cell>
          <cell r="L303">
            <v>14</v>
          </cell>
          <cell r="M303">
            <v>6</v>
          </cell>
          <cell r="N303">
            <v>0.74866310160427807</v>
          </cell>
          <cell r="O303">
            <v>0.32085561497326204</v>
          </cell>
        </row>
        <row r="304">
          <cell r="J304" t="str">
            <v>SPA RD</v>
          </cell>
          <cell r="K304">
            <v>25.4</v>
          </cell>
          <cell r="L304">
            <v>16</v>
          </cell>
          <cell r="M304">
            <v>7</v>
          </cell>
          <cell r="N304">
            <v>0.62992125984251968</v>
          </cell>
          <cell r="O304">
            <v>0.27559055118110237</v>
          </cell>
        </row>
        <row r="305">
          <cell r="J305" t="str">
            <v>SPADEADAM 132/11KV</v>
          </cell>
          <cell r="K305">
            <v>12.6</v>
          </cell>
          <cell r="L305">
            <v>2</v>
          </cell>
          <cell r="M305">
            <v>1</v>
          </cell>
          <cell r="N305">
            <v>0.15873015873015872</v>
          </cell>
          <cell r="O305">
            <v>7.9365079365079361E-2</v>
          </cell>
        </row>
        <row r="306">
          <cell r="J306" t="str">
            <v>SPOTLAND</v>
          </cell>
          <cell r="K306">
            <v>10.199999999999999</v>
          </cell>
          <cell r="L306">
            <v>7</v>
          </cell>
          <cell r="M306">
            <v>3</v>
          </cell>
          <cell r="N306">
            <v>0.68627450980392157</v>
          </cell>
          <cell r="O306">
            <v>0.29411764705882354</v>
          </cell>
        </row>
        <row r="307">
          <cell r="J307" t="str">
            <v>SPRING COTTAGE</v>
          </cell>
          <cell r="K307">
            <v>9.8000000000000007</v>
          </cell>
          <cell r="L307">
            <v>7</v>
          </cell>
          <cell r="M307">
            <v>3</v>
          </cell>
          <cell r="N307">
            <v>0.71428571428571419</v>
          </cell>
          <cell r="O307">
            <v>0.30612244897959179</v>
          </cell>
        </row>
        <row r="308">
          <cell r="J308" t="str">
            <v>SPRING GARDEN ST 11kV</v>
          </cell>
          <cell r="K308">
            <v>10.9</v>
          </cell>
          <cell r="L308">
            <v>7</v>
          </cell>
          <cell r="M308">
            <v>3</v>
          </cell>
          <cell r="N308">
            <v>0.64220183486238525</v>
          </cell>
          <cell r="O308">
            <v>0.27522935779816515</v>
          </cell>
        </row>
        <row r="309">
          <cell r="J309" t="str">
            <v>SPRING GARDEN ST 6.6KV</v>
          </cell>
          <cell r="K309">
            <v>11.6</v>
          </cell>
          <cell r="L309">
            <v>8</v>
          </cell>
          <cell r="M309">
            <v>4</v>
          </cell>
          <cell r="N309">
            <v>0.68965517241379315</v>
          </cell>
          <cell r="O309">
            <v>0.34482758620689657</v>
          </cell>
        </row>
        <row r="310">
          <cell r="J310" t="str">
            <v>SQUIRES GATE</v>
          </cell>
          <cell r="K310">
            <v>13.2</v>
          </cell>
          <cell r="L310">
            <v>8</v>
          </cell>
          <cell r="M310">
            <v>3</v>
          </cell>
          <cell r="N310">
            <v>0.60606060606060608</v>
          </cell>
          <cell r="O310">
            <v>0.22727272727272729</v>
          </cell>
        </row>
        <row r="311">
          <cell r="J311" t="str">
            <v>ST ANNES</v>
          </cell>
          <cell r="K311">
            <v>7</v>
          </cell>
          <cell r="L311">
            <v>5</v>
          </cell>
          <cell r="M311">
            <v>2</v>
          </cell>
          <cell r="N311">
            <v>0.7142857142857143</v>
          </cell>
          <cell r="O311">
            <v>0.2857142857142857</v>
          </cell>
        </row>
        <row r="312">
          <cell r="J312" t="str">
            <v>ST MARYS</v>
          </cell>
          <cell r="K312">
            <v>8.6999999999999993</v>
          </cell>
          <cell r="L312">
            <v>4</v>
          </cell>
          <cell r="M312">
            <v>2</v>
          </cell>
          <cell r="N312">
            <v>0.45977011494252878</v>
          </cell>
          <cell r="O312">
            <v>0.22988505747126439</v>
          </cell>
        </row>
        <row r="313">
          <cell r="J313" t="str">
            <v>ST MARYS ST</v>
          </cell>
          <cell r="K313">
            <v>10.199999999999999</v>
          </cell>
          <cell r="L313">
            <v>7</v>
          </cell>
          <cell r="M313">
            <v>3</v>
          </cell>
          <cell r="N313">
            <v>0.68627450980392157</v>
          </cell>
          <cell r="O313">
            <v>0.29411764705882354</v>
          </cell>
        </row>
        <row r="314">
          <cell r="J314" t="str">
            <v>ST THOMAS RD</v>
          </cell>
          <cell r="K314">
            <v>10.4</v>
          </cell>
          <cell r="L314">
            <v>7</v>
          </cell>
          <cell r="M314">
            <v>3</v>
          </cell>
          <cell r="N314">
            <v>0.67307692307692302</v>
          </cell>
          <cell r="O314">
            <v>0.28846153846153844</v>
          </cell>
        </row>
        <row r="315">
          <cell r="J315" t="str">
            <v>STAINBURN</v>
          </cell>
          <cell r="K315">
            <v>5.8</v>
          </cell>
          <cell r="L315">
            <v>4</v>
          </cell>
          <cell r="M315">
            <v>2</v>
          </cell>
          <cell r="N315">
            <v>0.68965517241379315</v>
          </cell>
          <cell r="O315">
            <v>0.34482758620689657</v>
          </cell>
        </row>
        <row r="316">
          <cell r="J316" t="str">
            <v>STANDISH</v>
          </cell>
          <cell r="K316">
            <v>15.9</v>
          </cell>
          <cell r="L316">
            <v>11</v>
          </cell>
          <cell r="M316">
            <v>4</v>
          </cell>
          <cell r="N316">
            <v>0.69182389937106914</v>
          </cell>
          <cell r="O316">
            <v>0.25157232704402516</v>
          </cell>
        </row>
        <row r="317">
          <cell r="J317" t="str">
            <v>STRANGEWAYS</v>
          </cell>
          <cell r="K317">
            <v>14.6</v>
          </cell>
          <cell r="L317">
            <v>10</v>
          </cell>
          <cell r="M317">
            <v>5</v>
          </cell>
          <cell r="N317">
            <v>0.68493150684931503</v>
          </cell>
          <cell r="O317">
            <v>0.34246575342465752</v>
          </cell>
        </row>
        <row r="318">
          <cell r="J318" t="str">
            <v>STRAWBERRY BANK</v>
          </cell>
          <cell r="K318">
            <v>8.3000000000000007</v>
          </cell>
          <cell r="L318">
            <v>6</v>
          </cell>
          <cell r="M318">
            <v>2</v>
          </cell>
          <cell r="N318">
            <v>0.72289156626506013</v>
          </cell>
          <cell r="O318">
            <v>0.24096385542168672</v>
          </cell>
        </row>
        <row r="319">
          <cell r="J319" t="str">
            <v>STUART ST</v>
          </cell>
          <cell r="K319">
            <v>15.5</v>
          </cell>
          <cell r="L319">
            <v>10</v>
          </cell>
          <cell r="M319">
            <v>4</v>
          </cell>
          <cell r="N319">
            <v>0.64516129032258063</v>
          </cell>
          <cell r="O319">
            <v>0.25806451612903225</v>
          </cell>
        </row>
        <row r="320">
          <cell r="J320" t="str">
            <v>STUBBINS</v>
          </cell>
          <cell r="K320">
            <v>17.899999999999999</v>
          </cell>
          <cell r="L320">
            <v>13</v>
          </cell>
          <cell r="M320">
            <v>5</v>
          </cell>
          <cell r="N320">
            <v>0.72625698324022347</v>
          </cell>
          <cell r="O320">
            <v>0.27932960893854752</v>
          </cell>
        </row>
        <row r="321">
          <cell r="J321" t="str">
            <v>SWINTON</v>
          </cell>
          <cell r="K321">
            <v>10.3</v>
          </cell>
          <cell r="L321">
            <v>7</v>
          </cell>
          <cell r="M321">
            <v>3</v>
          </cell>
          <cell r="N321">
            <v>0.67961165048543681</v>
          </cell>
          <cell r="O321">
            <v>0.29126213592233008</v>
          </cell>
        </row>
        <row r="322">
          <cell r="J322" t="str">
            <v>TAME VALLEY</v>
          </cell>
          <cell r="K322">
            <v>16.7</v>
          </cell>
          <cell r="L322">
            <v>10</v>
          </cell>
          <cell r="M322">
            <v>5</v>
          </cell>
          <cell r="N322">
            <v>0.5988023952095809</v>
          </cell>
          <cell r="O322">
            <v>0.29940119760479045</v>
          </cell>
        </row>
        <row r="323">
          <cell r="J323" t="str">
            <v>TARDY GATE</v>
          </cell>
          <cell r="K323">
            <v>15.3</v>
          </cell>
          <cell r="L323">
            <v>10</v>
          </cell>
          <cell r="M323">
            <v>5</v>
          </cell>
          <cell r="N323">
            <v>0.65359477124183007</v>
          </cell>
          <cell r="O323">
            <v>0.32679738562091504</v>
          </cell>
        </row>
        <row r="324">
          <cell r="J324" t="str">
            <v>TARLETON</v>
          </cell>
          <cell r="K324">
            <v>15.5</v>
          </cell>
          <cell r="L324">
            <v>11</v>
          </cell>
          <cell r="M324">
            <v>5</v>
          </cell>
          <cell r="N324">
            <v>0.70967741935483875</v>
          </cell>
          <cell r="O324">
            <v>0.32258064516129031</v>
          </cell>
        </row>
        <row r="325">
          <cell r="J325" t="str">
            <v>THE HEIGHT</v>
          </cell>
          <cell r="K325">
            <v>11.6</v>
          </cell>
          <cell r="L325">
            <v>8</v>
          </cell>
          <cell r="M325">
            <v>3</v>
          </cell>
          <cell r="N325">
            <v>0.68965517241379315</v>
          </cell>
          <cell r="O325">
            <v>0.25862068965517243</v>
          </cell>
        </row>
        <row r="326">
          <cell r="J326" t="str">
            <v>THORNTON</v>
          </cell>
          <cell r="K326">
            <v>14.2</v>
          </cell>
          <cell r="L326">
            <v>8</v>
          </cell>
          <cell r="M326">
            <v>3</v>
          </cell>
          <cell r="N326">
            <v>0.56338028169014087</v>
          </cell>
          <cell r="O326">
            <v>0.21126760563380284</v>
          </cell>
        </row>
        <row r="327">
          <cell r="J327" t="str">
            <v>TOWNLEY ST</v>
          </cell>
          <cell r="K327">
            <v>8.1999999999999993</v>
          </cell>
          <cell r="L327">
            <v>3</v>
          </cell>
          <cell r="M327">
            <v>2</v>
          </cell>
          <cell r="N327">
            <v>0.36585365853658541</v>
          </cell>
          <cell r="O327">
            <v>0.24390243902439027</v>
          </cell>
        </row>
        <row r="328">
          <cell r="J328" t="str">
            <v>TRAFFORD</v>
          </cell>
          <cell r="K328">
            <v>16</v>
          </cell>
          <cell r="L328">
            <v>14</v>
          </cell>
          <cell r="M328">
            <v>5</v>
          </cell>
          <cell r="N328">
            <v>0.875</v>
          </cell>
          <cell r="O328">
            <v>0.3125</v>
          </cell>
        </row>
        <row r="329">
          <cell r="J329" t="str">
            <v>TRAFFORD PARK NORTH</v>
          </cell>
          <cell r="K329">
            <v>14.9</v>
          </cell>
          <cell r="L329">
            <v>10</v>
          </cell>
          <cell r="M329">
            <v>5</v>
          </cell>
          <cell r="N329">
            <v>0.67114093959731547</v>
          </cell>
          <cell r="O329">
            <v>0.33557046979865773</v>
          </cell>
        </row>
        <row r="330">
          <cell r="J330" t="str">
            <v>TRIMPELL</v>
          </cell>
          <cell r="K330">
            <v>3.5</v>
          </cell>
          <cell r="L330">
            <v>2</v>
          </cell>
          <cell r="M330">
            <v>1</v>
          </cell>
          <cell r="N330">
            <v>0.5714285714285714</v>
          </cell>
          <cell r="O330">
            <v>0.2857142857142857</v>
          </cell>
        </row>
        <row r="331">
          <cell r="J331" t="str">
            <v>TRINITY</v>
          </cell>
          <cell r="K331">
            <v>12.9</v>
          </cell>
          <cell r="L331">
            <v>8</v>
          </cell>
          <cell r="M331">
            <v>3</v>
          </cell>
          <cell r="N331">
            <v>0.62015503875968991</v>
          </cell>
          <cell r="O331">
            <v>0.23255813953488372</v>
          </cell>
        </row>
        <row r="332">
          <cell r="J332" t="str">
            <v>TULKETH</v>
          </cell>
          <cell r="K332">
            <v>16.5</v>
          </cell>
          <cell r="L332">
            <v>13</v>
          </cell>
          <cell r="M332">
            <v>5</v>
          </cell>
          <cell r="N332">
            <v>0.78787878787878785</v>
          </cell>
          <cell r="O332">
            <v>0.30303030303030304</v>
          </cell>
        </row>
        <row r="333">
          <cell r="J333" t="str">
            <v>ULVERSTON</v>
          </cell>
          <cell r="K333">
            <v>9.6</v>
          </cell>
          <cell r="L333">
            <v>7</v>
          </cell>
          <cell r="M333">
            <v>3</v>
          </cell>
          <cell r="N333">
            <v>0.72916666666666674</v>
          </cell>
          <cell r="O333">
            <v>0.3125</v>
          </cell>
        </row>
        <row r="334">
          <cell r="J334" t="str">
            <v>UNION RD</v>
          </cell>
          <cell r="K334">
            <v>17.5</v>
          </cell>
          <cell r="L334">
            <v>13</v>
          </cell>
          <cell r="M334">
            <v>5</v>
          </cell>
          <cell r="N334">
            <v>0.74285714285714288</v>
          </cell>
          <cell r="O334">
            <v>0.2857142857142857</v>
          </cell>
        </row>
        <row r="335">
          <cell r="J335" t="str">
            <v>UPHOLLAND</v>
          </cell>
          <cell r="K335">
            <v>14.1</v>
          </cell>
          <cell r="L335">
            <v>8</v>
          </cell>
          <cell r="M335">
            <v>2</v>
          </cell>
          <cell r="N335">
            <v>0.56737588652482274</v>
          </cell>
          <cell r="O335">
            <v>0.14184397163120568</v>
          </cell>
        </row>
        <row r="336">
          <cell r="J336" t="str">
            <v>URMSTON</v>
          </cell>
          <cell r="K336">
            <v>18.2</v>
          </cell>
          <cell r="L336">
            <v>13</v>
          </cell>
          <cell r="M336">
            <v>4</v>
          </cell>
          <cell r="N336">
            <v>0.7142857142857143</v>
          </cell>
          <cell r="O336">
            <v>0.21978021978021978</v>
          </cell>
        </row>
        <row r="337">
          <cell r="J337" t="str">
            <v>VICTORIA PARK</v>
          </cell>
          <cell r="K337">
            <v>17.100000000000001</v>
          </cell>
          <cell r="L337">
            <v>12</v>
          </cell>
          <cell r="M337">
            <v>4</v>
          </cell>
          <cell r="N337">
            <v>0.70175438596491224</v>
          </cell>
          <cell r="O337">
            <v>0.23391812865497075</v>
          </cell>
        </row>
        <row r="338">
          <cell r="J338" t="str">
            <v>WARBRECK</v>
          </cell>
          <cell r="K338">
            <v>12.2</v>
          </cell>
          <cell r="L338">
            <v>8</v>
          </cell>
          <cell r="M338">
            <v>4</v>
          </cell>
          <cell r="N338">
            <v>0.65573770491803285</v>
          </cell>
          <cell r="O338">
            <v>0.32786885245901642</v>
          </cell>
        </row>
        <row r="339">
          <cell r="J339" t="str">
            <v>WARDLEWORTH</v>
          </cell>
          <cell r="K339">
            <v>13.5</v>
          </cell>
          <cell r="L339">
            <v>9</v>
          </cell>
          <cell r="M339">
            <v>4</v>
          </cell>
          <cell r="N339">
            <v>0.66666666666666663</v>
          </cell>
          <cell r="O339">
            <v>0.29629629629629628</v>
          </cell>
        </row>
        <row r="340">
          <cell r="J340" t="str">
            <v>WARTON</v>
          </cell>
          <cell r="K340">
            <v>14.8</v>
          </cell>
          <cell r="L340">
            <v>10</v>
          </cell>
          <cell r="M340">
            <v>5</v>
          </cell>
          <cell r="N340">
            <v>0.67567567567567566</v>
          </cell>
          <cell r="O340">
            <v>0.33783783783783783</v>
          </cell>
        </row>
        <row r="341">
          <cell r="J341" t="str">
            <v>WATERHEAD</v>
          </cell>
          <cell r="K341">
            <v>8.8000000000000007</v>
          </cell>
          <cell r="L341">
            <v>4</v>
          </cell>
          <cell r="M341">
            <v>2</v>
          </cell>
          <cell r="N341">
            <v>0.45454545454545453</v>
          </cell>
          <cell r="O341">
            <v>0.22727272727272727</v>
          </cell>
        </row>
        <row r="342">
          <cell r="J342" t="str">
            <v>WATERSWALLOWS</v>
          </cell>
          <cell r="K342">
            <v>10.1</v>
          </cell>
          <cell r="L342">
            <v>9</v>
          </cell>
          <cell r="M342">
            <v>1</v>
          </cell>
          <cell r="N342">
            <v>0.8910891089108911</v>
          </cell>
          <cell r="O342">
            <v>9.9009900990099015E-2</v>
          </cell>
        </row>
        <row r="343">
          <cell r="J343" t="str">
            <v>WEASTE</v>
          </cell>
          <cell r="K343">
            <v>15.8</v>
          </cell>
          <cell r="L343">
            <v>9</v>
          </cell>
          <cell r="M343">
            <v>4</v>
          </cell>
          <cell r="N343">
            <v>0.56962025316455689</v>
          </cell>
          <cell r="O343">
            <v>0.25316455696202528</v>
          </cell>
        </row>
        <row r="344">
          <cell r="J344" t="str">
            <v>WERNETH</v>
          </cell>
          <cell r="K344">
            <v>10.199999999999999</v>
          </cell>
          <cell r="L344">
            <v>7</v>
          </cell>
          <cell r="M344">
            <v>3</v>
          </cell>
          <cell r="N344">
            <v>0.68627450980392157</v>
          </cell>
          <cell r="O344">
            <v>0.29411764705882354</v>
          </cell>
        </row>
        <row r="345">
          <cell r="J345" t="str">
            <v>WESLEY PLACE BACUP</v>
          </cell>
          <cell r="K345">
            <v>11</v>
          </cell>
          <cell r="L345">
            <v>7</v>
          </cell>
          <cell r="M345">
            <v>3</v>
          </cell>
          <cell r="N345">
            <v>0.63636363636363635</v>
          </cell>
          <cell r="O345">
            <v>0.27272727272727271</v>
          </cell>
        </row>
        <row r="346">
          <cell r="J346" t="str">
            <v>WEST DIDSBURY</v>
          </cell>
          <cell r="K346">
            <v>12.6</v>
          </cell>
          <cell r="L346">
            <v>9</v>
          </cell>
          <cell r="M346">
            <v>4</v>
          </cell>
          <cell r="N346">
            <v>0.7142857142857143</v>
          </cell>
          <cell r="O346">
            <v>0.31746031746031744</v>
          </cell>
        </row>
        <row r="347">
          <cell r="J347" t="str">
            <v>WESTGATE</v>
          </cell>
          <cell r="K347">
            <v>16.600000000000001</v>
          </cell>
          <cell r="L347">
            <v>13</v>
          </cell>
          <cell r="M347">
            <v>5</v>
          </cell>
          <cell r="N347">
            <v>0.7831325301204819</v>
          </cell>
          <cell r="O347">
            <v>0.3012048192771084</v>
          </cell>
        </row>
        <row r="348">
          <cell r="J348" t="str">
            <v>WESTHOUGHTON</v>
          </cell>
          <cell r="K348">
            <v>18.5</v>
          </cell>
          <cell r="L348">
            <v>12</v>
          </cell>
          <cell r="M348">
            <v>5</v>
          </cell>
          <cell r="N348">
            <v>0.64864864864864868</v>
          </cell>
          <cell r="O348">
            <v>0.27027027027027029</v>
          </cell>
        </row>
        <row r="349">
          <cell r="J349" t="str">
            <v>WESTLINTON</v>
          </cell>
          <cell r="K349">
            <v>5.3</v>
          </cell>
          <cell r="L349">
            <v>4</v>
          </cell>
          <cell r="M349">
            <v>2</v>
          </cell>
          <cell r="N349">
            <v>0.75471698113207553</v>
          </cell>
          <cell r="O349">
            <v>0.37735849056603776</v>
          </cell>
        </row>
        <row r="350">
          <cell r="J350" t="str">
            <v>WHALLEY</v>
          </cell>
          <cell r="K350">
            <v>14.6</v>
          </cell>
          <cell r="L350">
            <v>10</v>
          </cell>
          <cell r="M350">
            <v>5</v>
          </cell>
          <cell r="N350">
            <v>0.68493150684931503</v>
          </cell>
          <cell r="O350">
            <v>0.34246575342465752</v>
          </cell>
        </row>
        <row r="351">
          <cell r="J351" t="str">
            <v>WHALLEY RANGE</v>
          </cell>
          <cell r="K351">
            <v>18.5</v>
          </cell>
          <cell r="L351">
            <v>14</v>
          </cell>
          <cell r="M351">
            <v>6</v>
          </cell>
          <cell r="N351">
            <v>0.7567567567567568</v>
          </cell>
          <cell r="O351">
            <v>0.32432432432432434</v>
          </cell>
        </row>
        <row r="352">
          <cell r="J352" t="str">
            <v>WHASSET</v>
          </cell>
          <cell r="K352">
            <v>12.9</v>
          </cell>
          <cell r="L352">
            <v>8</v>
          </cell>
          <cell r="M352">
            <v>3</v>
          </cell>
          <cell r="N352">
            <v>0.62015503875968991</v>
          </cell>
          <cell r="O352">
            <v>0.23255813953488372</v>
          </cell>
        </row>
        <row r="353">
          <cell r="J353" t="str">
            <v>WHITTLE LE WOODS</v>
          </cell>
          <cell r="K353">
            <v>11.1</v>
          </cell>
          <cell r="L353">
            <v>7</v>
          </cell>
          <cell r="M353">
            <v>3</v>
          </cell>
          <cell r="N353">
            <v>0.63063063063063063</v>
          </cell>
          <cell r="O353">
            <v>0.27027027027027029</v>
          </cell>
        </row>
        <row r="354">
          <cell r="J354" t="str">
            <v>WHITWORTH</v>
          </cell>
          <cell r="K354">
            <v>2.9</v>
          </cell>
          <cell r="L354">
            <v>2</v>
          </cell>
          <cell r="M354">
            <v>1</v>
          </cell>
          <cell r="N354">
            <v>0.68965517241379315</v>
          </cell>
          <cell r="O354">
            <v>0.34482758620689657</v>
          </cell>
        </row>
        <row r="355">
          <cell r="J355" t="str">
            <v>WIGTON</v>
          </cell>
          <cell r="K355">
            <v>23.8</v>
          </cell>
          <cell r="L355">
            <v>16</v>
          </cell>
          <cell r="M355">
            <v>7</v>
          </cell>
          <cell r="N355">
            <v>0.67226890756302515</v>
          </cell>
          <cell r="O355">
            <v>0.29411764705882354</v>
          </cell>
        </row>
        <row r="356">
          <cell r="J356" t="str">
            <v>WILLOW HEY</v>
          </cell>
          <cell r="K356">
            <v>12.8</v>
          </cell>
          <cell r="L356">
            <v>8</v>
          </cell>
          <cell r="M356">
            <v>4</v>
          </cell>
          <cell r="N356">
            <v>0.625</v>
          </cell>
          <cell r="O356">
            <v>0.3125</v>
          </cell>
        </row>
        <row r="357">
          <cell r="J357" t="str">
            <v>WILLOWBANK</v>
          </cell>
          <cell r="K357">
            <v>15.3</v>
          </cell>
          <cell r="L357">
            <v>10</v>
          </cell>
          <cell r="M357">
            <v>5</v>
          </cell>
          <cell r="N357">
            <v>0.65359477124183007</v>
          </cell>
          <cell r="O357">
            <v>0.32679738562091504</v>
          </cell>
        </row>
        <row r="358">
          <cell r="J358" t="str">
            <v>WILLOWHOLME</v>
          </cell>
          <cell r="K358">
            <v>14.7</v>
          </cell>
          <cell r="L358">
            <v>10</v>
          </cell>
          <cell r="M358">
            <v>5</v>
          </cell>
          <cell r="N358">
            <v>0.68027210884353739</v>
          </cell>
          <cell r="O358">
            <v>0.3401360544217687</v>
          </cell>
        </row>
        <row r="359">
          <cell r="J359" t="str">
            <v>WILMSLOW</v>
          </cell>
          <cell r="K359">
            <v>12.5</v>
          </cell>
          <cell r="L359">
            <v>9</v>
          </cell>
          <cell r="M359">
            <v>4</v>
          </cell>
          <cell r="N359">
            <v>0.72</v>
          </cell>
          <cell r="O359">
            <v>0.32</v>
          </cell>
        </row>
        <row r="360">
          <cell r="J360" t="str">
            <v>WINDERMERE</v>
          </cell>
          <cell r="K360">
            <v>11.5</v>
          </cell>
          <cell r="L360">
            <v>9</v>
          </cell>
          <cell r="M360">
            <v>3</v>
          </cell>
          <cell r="N360">
            <v>0.78260869565217395</v>
          </cell>
          <cell r="O360">
            <v>0.2608695652173913</v>
          </cell>
        </row>
        <row r="361">
          <cell r="J361" t="str">
            <v>WINIFRED RD</v>
          </cell>
          <cell r="K361">
            <v>12.4</v>
          </cell>
          <cell r="L361">
            <v>9</v>
          </cell>
          <cell r="M361">
            <v>4</v>
          </cell>
          <cell r="N361">
            <v>0.72580645161290325</v>
          </cell>
          <cell r="O361">
            <v>0.32258064516129031</v>
          </cell>
        </row>
        <row r="362">
          <cell r="J362" t="str">
            <v>WITHINGTON</v>
          </cell>
          <cell r="K362">
            <v>13.6</v>
          </cell>
          <cell r="L362">
            <v>10</v>
          </cell>
          <cell r="M362">
            <v>4</v>
          </cell>
          <cell r="N362">
            <v>0.73529411764705888</v>
          </cell>
          <cell r="O362">
            <v>0.29411764705882354</v>
          </cell>
        </row>
        <row r="363">
          <cell r="J363" t="str">
            <v>WITHYFOLD DRIVE</v>
          </cell>
          <cell r="K363">
            <v>21.4</v>
          </cell>
          <cell r="L363">
            <v>15</v>
          </cell>
          <cell r="M363">
            <v>7</v>
          </cell>
          <cell r="N363">
            <v>0.70093457943925241</v>
          </cell>
          <cell r="O363">
            <v>0.32710280373831779</v>
          </cell>
        </row>
        <row r="364">
          <cell r="J364" t="str">
            <v>WOODBINE ST</v>
          </cell>
          <cell r="K364">
            <v>10.9</v>
          </cell>
          <cell r="L364">
            <v>7</v>
          </cell>
          <cell r="M364">
            <v>3</v>
          </cell>
          <cell r="N364">
            <v>0.64220183486238525</v>
          </cell>
          <cell r="O364">
            <v>0.27522935779816515</v>
          </cell>
        </row>
        <row r="365">
          <cell r="J365" t="str">
            <v>WOODFIELD RD</v>
          </cell>
          <cell r="K365">
            <v>17.899999999999999</v>
          </cell>
          <cell r="L365">
            <v>12</v>
          </cell>
          <cell r="M365">
            <v>4</v>
          </cell>
          <cell r="N365">
            <v>0.67039106145251404</v>
          </cell>
          <cell r="O365">
            <v>0.223463687150838</v>
          </cell>
        </row>
        <row r="366">
          <cell r="J366" t="str">
            <v>WOODHILL LANE</v>
          </cell>
          <cell r="K366">
            <v>7.3</v>
          </cell>
          <cell r="L366">
            <v>5</v>
          </cell>
          <cell r="M366">
            <v>2</v>
          </cell>
          <cell r="N366">
            <v>0.68493150684931503</v>
          </cell>
          <cell r="O366">
            <v>0.27397260273972601</v>
          </cell>
        </row>
        <row r="367">
          <cell r="J367" t="str">
            <v>WOODHOUSE PARK</v>
          </cell>
          <cell r="K367">
            <v>15.3</v>
          </cell>
          <cell r="L367">
            <v>10</v>
          </cell>
          <cell r="M367">
            <v>4</v>
          </cell>
          <cell r="N367">
            <v>0.65359477124183007</v>
          </cell>
          <cell r="O367">
            <v>0.26143790849673204</v>
          </cell>
        </row>
        <row r="368">
          <cell r="J368" t="str">
            <v>WOODLEY</v>
          </cell>
          <cell r="K368">
            <v>14.8</v>
          </cell>
          <cell r="L368">
            <v>11</v>
          </cell>
          <cell r="M368">
            <v>4</v>
          </cell>
          <cell r="N368">
            <v>0.7432432432432432</v>
          </cell>
          <cell r="O368">
            <v>0.27027027027027023</v>
          </cell>
        </row>
        <row r="369">
          <cell r="J369" t="str">
            <v>WOOLFOLD</v>
          </cell>
          <cell r="K369">
            <v>13</v>
          </cell>
          <cell r="L369">
            <v>9</v>
          </cell>
          <cell r="M369">
            <v>3</v>
          </cell>
          <cell r="N369">
            <v>0.69230769230769229</v>
          </cell>
          <cell r="O369">
            <v>0.23076923076923078</v>
          </cell>
        </row>
        <row r="370">
          <cell r="J370" t="str">
            <v>WORDSWORTH ST</v>
          </cell>
          <cell r="K370">
            <v>15.1</v>
          </cell>
          <cell r="L370">
            <v>10</v>
          </cell>
          <cell r="M370">
            <v>5</v>
          </cell>
          <cell r="N370">
            <v>0.66225165562913912</v>
          </cell>
          <cell r="O370">
            <v>0.33112582781456956</v>
          </cell>
        </row>
        <row r="371">
          <cell r="J371" t="str">
            <v>WORSLEY MESNES</v>
          </cell>
          <cell r="K371">
            <v>9.5</v>
          </cell>
          <cell r="L371">
            <v>7</v>
          </cell>
          <cell r="M371">
            <v>3</v>
          </cell>
          <cell r="N371">
            <v>0.73684210526315785</v>
          </cell>
          <cell r="O371">
            <v>0.31578947368421051</v>
          </cell>
        </row>
        <row r="372">
          <cell r="J372" t="str">
            <v>WRIGHTINGTON</v>
          </cell>
          <cell r="K372">
            <v>12</v>
          </cell>
          <cell r="L372">
            <v>7</v>
          </cell>
          <cell r="M372">
            <v>3</v>
          </cell>
          <cell r="N372">
            <v>0.58333333333333337</v>
          </cell>
          <cell r="O372">
            <v>0.25</v>
          </cell>
        </row>
        <row r="373">
          <cell r="J373" t="str">
            <v>YEALAND</v>
          </cell>
          <cell r="K373">
            <v>3.4</v>
          </cell>
          <cell r="L373">
            <v>2</v>
          </cell>
          <cell r="M373">
            <v>1</v>
          </cell>
          <cell r="N373">
            <v>0.58823529411764708</v>
          </cell>
          <cell r="O373">
            <v>0.29411764705882354</v>
          </cell>
        </row>
      </sheetData>
      <sheetData sheetId="3">
        <row r="4">
          <cell r="C4" t="str">
            <v>Adswood</v>
          </cell>
          <cell r="D4" t="str">
            <v>Bredbury GSP</v>
          </cell>
          <cell r="E4">
            <v>117</v>
          </cell>
          <cell r="F4">
            <v>0</v>
          </cell>
          <cell r="G4">
            <v>117</v>
          </cell>
          <cell r="H4">
            <v>57.09</v>
          </cell>
          <cell r="I4">
            <v>57.712748241887901</v>
          </cell>
          <cell r="J4">
            <v>57.5876202136659</v>
          </cell>
          <cell r="K4">
            <v>57.519499454280599</v>
          </cell>
          <cell r="L4">
            <v>57.650740354508102</v>
          </cell>
          <cell r="M4">
            <v>57.745836168274501</v>
          </cell>
          <cell r="N4">
            <v>57.708280873441701</v>
          </cell>
          <cell r="O4">
            <v>57.811910732266199</v>
          </cell>
          <cell r="P4">
            <v>58.068940343809402</v>
          </cell>
          <cell r="Q4">
            <v>58.137198820334099</v>
          </cell>
          <cell r="R4">
            <v>58.378617457542703</v>
          </cell>
          <cell r="S4">
            <v>58.636534838705799</v>
          </cell>
          <cell r="T4">
            <v>58.950393322217799</v>
          </cell>
          <cell r="U4">
            <v>59.360222648584397</v>
          </cell>
          <cell r="V4">
            <v>59.890513617859597</v>
          </cell>
          <cell r="W4">
            <v>60.390112582169998</v>
          </cell>
          <cell r="X4">
            <v>60.871459205234601</v>
          </cell>
          <cell r="Y4">
            <v>61.3103617024925</v>
          </cell>
          <cell r="Z4">
            <v>61.707594812851603</v>
          </cell>
          <cell r="AA4">
            <v>62.028756189680799</v>
          </cell>
          <cell r="AB4">
            <v>62.380991774101602</v>
          </cell>
          <cell r="AC4">
            <v>62.686695740077198</v>
          </cell>
          <cell r="AD4">
            <v>62.963470303905098</v>
          </cell>
          <cell r="AE4">
            <v>63.221358727386601</v>
          </cell>
          <cell r="AF4">
            <v>63.328639196437798</v>
          </cell>
          <cell r="AG4">
            <v>63.389645954184097</v>
          </cell>
          <cell r="AH4">
            <v>63.407276160931701</v>
          </cell>
          <cell r="AI4">
            <v>63.405369663852902</v>
          </cell>
          <cell r="AJ4">
            <v>63.377530896000899</v>
          </cell>
          <cell r="AK4">
            <v>63.354655592159098</v>
          </cell>
          <cell r="AL4">
            <v>63.309080457460098</v>
          </cell>
          <cell r="AM4">
            <v>63.242597672212</v>
          </cell>
          <cell r="AN4">
            <v>63.154667319595099</v>
          </cell>
          <cell r="AO4">
            <v>63.052515012257302</v>
          </cell>
        </row>
        <row r="5">
          <cell r="C5" t="str">
            <v>Agecroft</v>
          </cell>
          <cell r="D5" t="str">
            <v>Kearsley 132 GSP</v>
          </cell>
          <cell r="E5">
            <v>78</v>
          </cell>
          <cell r="F5">
            <v>0.5</v>
          </cell>
          <cell r="G5">
            <v>78.5</v>
          </cell>
          <cell r="H5">
            <v>61.49</v>
          </cell>
          <cell r="I5">
            <v>62.382164031967299</v>
          </cell>
          <cell r="J5">
            <v>62.997680696822698</v>
          </cell>
          <cell r="K5">
            <v>63.560882358127998</v>
          </cell>
          <cell r="L5">
            <v>63.884978024574401</v>
          </cell>
          <cell r="M5">
            <v>64.5680166396847</v>
          </cell>
          <cell r="N5">
            <v>65.341114785293797</v>
          </cell>
          <cell r="O5">
            <v>66.022918261175207</v>
          </cell>
          <cell r="P5">
            <v>66.865532957074393</v>
          </cell>
          <cell r="Q5">
            <v>67.708635297331199</v>
          </cell>
          <cell r="R5">
            <v>68.660068781676898</v>
          </cell>
          <cell r="S5">
            <v>69.658614858405599</v>
          </cell>
          <cell r="T5">
            <v>70.737830868315498</v>
          </cell>
          <cell r="U5">
            <v>71.908617189901094</v>
          </cell>
          <cell r="V5">
            <v>73.109733910301401</v>
          </cell>
          <cell r="W5">
            <v>74.215115714439406</v>
          </cell>
          <cell r="X5">
            <v>75.302147625978193</v>
          </cell>
          <cell r="Y5">
            <v>76.342768757477799</v>
          </cell>
          <cell r="Z5">
            <v>77.341398935671407</v>
          </cell>
          <cell r="AA5">
            <v>78.337503553332894</v>
          </cell>
          <cell r="AB5">
            <v>79.295179835512002</v>
          </cell>
          <cell r="AC5">
            <v>80.210200780791695</v>
          </cell>
          <cell r="AD5">
            <v>81.104090232423601</v>
          </cell>
          <cell r="AE5">
            <v>81.987593749996407</v>
          </cell>
          <cell r="AF5">
            <v>82.805661817883106</v>
          </cell>
          <cell r="AG5">
            <v>83.560663808479703</v>
          </cell>
          <cell r="AH5">
            <v>84.259004292250395</v>
          </cell>
          <cell r="AI5">
            <v>84.907868949753194</v>
          </cell>
          <cell r="AJ5">
            <v>85.510387078565799</v>
          </cell>
          <cell r="AK5">
            <v>86.078743744081606</v>
          </cell>
          <cell r="AL5">
            <v>86.615526632139606</v>
          </cell>
          <cell r="AM5">
            <v>87.123090752845997</v>
          </cell>
          <cell r="AN5">
            <v>87.604649409205095</v>
          </cell>
          <cell r="AO5">
            <v>88.067675719492797</v>
          </cell>
        </row>
        <row r="6">
          <cell r="C6" t="str">
            <v>Altrincham</v>
          </cell>
          <cell r="D6" t="str">
            <v>Carrington ENWL SGTs 1B 2B 4 7</v>
          </cell>
          <cell r="E6">
            <v>117</v>
          </cell>
          <cell r="F6">
            <v>0</v>
          </cell>
          <cell r="G6">
            <v>117</v>
          </cell>
          <cell r="H6">
            <v>62.75</v>
          </cell>
          <cell r="I6">
            <v>67.299147550379502</v>
          </cell>
          <cell r="J6">
            <v>71.986573923926102</v>
          </cell>
          <cell r="K6">
            <v>76.702335299485398</v>
          </cell>
          <cell r="L6">
            <v>80.1707041576894</v>
          </cell>
          <cell r="M6">
            <v>80.998881889042593</v>
          </cell>
          <cell r="N6">
            <v>81.769717286282699</v>
          </cell>
          <cell r="O6">
            <v>82.565074062617597</v>
          </cell>
          <cell r="P6">
            <v>83.368452508362495</v>
          </cell>
          <cell r="Q6">
            <v>84.2169542085079</v>
          </cell>
          <cell r="R6">
            <v>85.106874337041802</v>
          </cell>
          <cell r="S6">
            <v>86.012651086714897</v>
          </cell>
          <cell r="T6">
            <v>86.965192483934501</v>
          </cell>
          <cell r="U6">
            <v>88.017819822823</v>
          </cell>
          <cell r="V6">
            <v>89.109944232482505</v>
          </cell>
          <cell r="W6">
            <v>90.168080640898097</v>
          </cell>
          <cell r="X6">
            <v>91.1994880820681</v>
          </cell>
          <cell r="Y6">
            <v>92.174572453295696</v>
          </cell>
          <cell r="Z6">
            <v>93.094648003704293</v>
          </cell>
          <cell r="AA6">
            <v>93.991304572843802</v>
          </cell>
          <cell r="AB6">
            <v>94.840602665072595</v>
          </cell>
          <cell r="AC6">
            <v>95.636476406032799</v>
          </cell>
          <cell r="AD6">
            <v>96.393709462472302</v>
          </cell>
          <cell r="AE6">
            <v>97.127281595509899</v>
          </cell>
          <cell r="AF6">
            <v>97.7868867288351</v>
          </cell>
          <cell r="AG6">
            <v>98.398325123192095</v>
          </cell>
          <cell r="AH6">
            <v>98.965101454488206</v>
          </cell>
          <cell r="AI6">
            <v>99.494524262572398</v>
          </cell>
          <cell r="AJ6">
            <v>99.973767965423207</v>
          </cell>
          <cell r="AK6">
            <v>100.403442889443</v>
          </cell>
          <cell r="AL6">
            <v>100.809132504658</v>
          </cell>
          <cell r="AM6">
            <v>101.193239817543</v>
          </cell>
          <cell r="AN6">
            <v>101.555817653804</v>
          </cell>
          <cell r="AO6">
            <v>101.904923324054</v>
          </cell>
        </row>
        <row r="7">
          <cell r="C7" t="str">
            <v>Atherton</v>
          </cell>
          <cell r="D7" t="str">
            <v>Kearsley 132 GSP</v>
          </cell>
          <cell r="E7">
            <v>117</v>
          </cell>
          <cell r="F7">
            <v>1.7</v>
          </cell>
          <cell r="G7">
            <v>118.7</v>
          </cell>
          <cell r="H7">
            <v>90.3</v>
          </cell>
          <cell r="I7">
            <v>92.585654106002707</v>
          </cell>
          <cell r="J7">
            <v>93.288882483407306</v>
          </cell>
          <cell r="K7">
            <v>94.021317186959493</v>
          </cell>
          <cell r="L7">
            <v>94.922037169573002</v>
          </cell>
          <cell r="M7">
            <v>95.954160695787607</v>
          </cell>
          <cell r="N7">
            <v>96.906266271572093</v>
          </cell>
          <cell r="O7">
            <v>97.958791946052898</v>
          </cell>
          <cell r="P7">
            <v>99.022812728430196</v>
          </cell>
          <cell r="Q7">
            <v>100.18896175416</v>
          </cell>
          <cell r="R7">
            <v>101.457805958706</v>
          </cell>
          <cell r="S7">
            <v>102.78008954213399</v>
          </cell>
          <cell r="T7">
            <v>104.214122274852</v>
          </cell>
          <cell r="U7">
            <v>105.791948085748</v>
          </cell>
          <cell r="V7">
            <v>107.484541796741</v>
          </cell>
          <cell r="W7">
            <v>109.095613231033</v>
          </cell>
          <cell r="X7">
            <v>110.676243156471</v>
          </cell>
          <cell r="Y7">
            <v>112.189730551929</v>
          </cell>
          <cell r="Z7">
            <v>113.631796768211</v>
          </cell>
          <cell r="AA7">
            <v>115.044339846835</v>
          </cell>
          <cell r="AB7">
            <v>116.389726071251</v>
          </cell>
          <cell r="AC7">
            <v>117.660939479197</v>
          </cell>
          <cell r="AD7">
            <v>118.893804701611</v>
          </cell>
          <cell r="AE7">
            <v>120.101590160171</v>
          </cell>
          <cell r="AF7">
            <v>121.120685027615</v>
          </cell>
          <cell r="AG7">
            <v>122.044077144957</v>
          </cell>
          <cell r="AH7">
            <v>122.87897230081801</v>
          </cell>
          <cell r="AI7">
            <v>123.636539286198</v>
          </cell>
          <cell r="AJ7">
            <v>124.314229785476</v>
          </cell>
          <cell r="AK7">
            <v>124.95302829406</v>
          </cell>
          <cell r="AL7">
            <v>125.54257953603801</v>
          </cell>
          <cell r="AM7">
            <v>126.08686782426101</v>
          </cell>
          <cell r="AN7">
            <v>126.58739885501301</v>
          </cell>
          <cell r="AO7">
            <v>127.057422010889</v>
          </cell>
        </row>
        <row r="8">
          <cell r="C8" t="str">
            <v>Barrow &amp; Sandgate</v>
          </cell>
          <cell r="D8" t="str">
            <v>Harker ENWL SGTs 1 2 3A 4 / Hutton GSP GROUP</v>
          </cell>
          <cell r="E8">
            <v>124</v>
          </cell>
          <cell r="F8">
            <v>2.4</v>
          </cell>
          <cell r="G8">
            <v>126.4</v>
          </cell>
          <cell r="H8">
            <v>75.349999999999994</v>
          </cell>
          <cell r="I8">
            <v>76.716026765409197</v>
          </cell>
          <cell r="J8">
            <v>79.915364931725307</v>
          </cell>
          <cell r="K8">
            <v>80.378338934961405</v>
          </cell>
          <cell r="L8">
            <v>85.055887957444497</v>
          </cell>
          <cell r="M8">
            <v>89.840630493034993</v>
          </cell>
          <cell r="N8">
            <v>93.174746100616005</v>
          </cell>
          <cell r="O8">
            <v>93.813536798972095</v>
          </cell>
          <cell r="P8">
            <v>94.442456814846807</v>
          </cell>
          <cell r="Q8">
            <v>95.125900213876605</v>
          </cell>
          <cell r="R8">
            <v>95.830394457998096</v>
          </cell>
          <cell r="S8">
            <v>96.532840382963201</v>
          </cell>
          <cell r="T8">
            <v>97.282080237447303</v>
          </cell>
          <cell r="U8">
            <v>98.059245227358602</v>
          </cell>
          <cell r="V8">
            <v>98.821597922194002</v>
          </cell>
          <cell r="W8">
            <v>99.5943333068507</v>
          </cell>
          <cell r="X8">
            <v>100.367316609724</v>
          </cell>
          <cell r="Y8">
            <v>101.14553231336799</v>
          </cell>
          <cell r="Z8">
            <v>101.90195692777399</v>
          </cell>
          <cell r="AA8">
            <v>102.668078606349</v>
          </cell>
          <cell r="AB8">
            <v>103.426554739835</v>
          </cell>
          <cell r="AC8">
            <v>104.161940357844</v>
          </cell>
          <cell r="AD8">
            <v>104.90070600102599</v>
          </cell>
          <cell r="AE8">
            <v>105.64952850216601</v>
          </cell>
          <cell r="AF8">
            <v>106.374125555441</v>
          </cell>
          <cell r="AG8">
            <v>107.061903936238</v>
          </cell>
          <cell r="AH8">
            <v>107.715130932223</v>
          </cell>
          <cell r="AI8">
            <v>108.34100812835899</v>
          </cell>
          <cell r="AJ8">
            <v>108.934862315822</v>
          </cell>
          <cell r="AK8">
            <v>109.513127573478</v>
          </cell>
          <cell r="AL8">
            <v>110.07597366327199</v>
          </cell>
          <cell r="AM8">
            <v>110.625292021497</v>
          </cell>
          <cell r="AN8">
            <v>111.160188746006</v>
          </cell>
          <cell r="AO8">
            <v>111.688398913475</v>
          </cell>
        </row>
        <row r="9">
          <cell r="C9" t="str">
            <v>Barton</v>
          </cell>
          <cell r="D9" t="str">
            <v>Carrington ENWL SGTs 1B 2B 4 7</v>
          </cell>
          <cell r="E9">
            <v>150</v>
          </cell>
          <cell r="F9">
            <v>16.7</v>
          </cell>
          <cell r="G9">
            <v>166.7</v>
          </cell>
          <cell r="H9">
            <v>91.81</v>
          </cell>
          <cell r="I9">
            <v>97.294918022652197</v>
          </cell>
          <cell r="J9">
            <v>98.376923253036693</v>
          </cell>
          <cell r="K9">
            <v>99.105569177273097</v>
          </cell>
          <cell r="L9">
            <v>99.943610561785604</v>
          </cell>
          <cell r="M9">
            <v>100.921934769952</v>
          </cell>
          <cell r="N9">
            <v>101.796385822695</v>
          </cell>
          <cell r="O9">
            <v>102.684262294302</v>
          </cell>
          <cell r="P9">
            <v>103.56817923378</v>
          </cell>
          <cell r="Q9">
            <v>104.54487648026399</v>
          </cell>
          <cell r="R9">
            <v>105.558336200322</v>
          </cell>
          <cell r="S9">
            <v>106.596999248055</v>
          </cell>
          <cell r="T9">
            <v>107.691876130944</v>
          </cell>
          <cell r="U9">
            <v>108.871502583694</v>
          </cell>
          <cell r="V9">
            <v>110.092799122768</v>
          </cell>
          <cell r="W9">
            <v>111.261275406957</v>
          </cell>
          <cell r="X9">
            <v>112.414272901137</v>
          </cell>
          <cell r="Y9">
            <v>113.52770168533</v>
          </cell>
          <cell r="Z9">
            <v>114.605705443274</v>
          </cell>
          <cell r="AA9">
            <v>115.683466234222</v>
          </cell>
          <cell r="AB9">
            <v>116.73311909637501</v>
          </cell>
          <cell r="AC9">
            <v>117.78127416693199</v>
          </cell>
          <cell r="AD9">
            <v>118.8441575603</v>
          </cell>
          <cell r="AE9">
            <v>119.902680733035</v>
          </cell>
          <cell r="AF9">
            <v>120.89452579576199</v>
          </cell>
          <cell r="AG9">
            <v>121.845166075587</v>
          </cell>
          <cell r="AH9">
            <v>122.75955079029001</v>
          </cell>
          <cell r="AI9">
            <v>123.643457937544</v>
          </cell>
          <cell r="AJ9">
            <v>124.493987142206</v>
          </cell>
          <cell r="AK9">
            <v>125.354138712026</v>
          </cell>
          <cell r="AL9">
            <v>126.198894633245</v>
          </cell>
          <cell r="AM9">
            <v>127.030174776929</v>
          </cell>
          <cell r="AN9">
            <v>127.850229059957</v>
          </cell>
          <cell r="AO9">
            <v>128.66508880895901</v>
          </cell>
        </row>
        <row r="10">
          <cell r="C10" t="str">
            <v>Belfield</v>
          </cell>
          <cell r="D10" t="str">
            <v>Rochdale SGTs 2 3 4</v>
          </cell>
          <cell r="E10">
            <v>117</v>
          </cell>
          <cell r="F10">
            <v>9</v>
          </cell>
          <cell r="G10">
            <v>126</v>
          </cell>
          <cell r="H10">
            <v>52.91</v>
          </cell>
          <cell r="I10">
            <v>53.687086701409903</v>
          </cell>
          <cell r="J10">
            <v>53.913572236766399</v>
          </cell>
          <cell r="K10">
            <v>54.157570866297597</v>
          </cell>
          <cell r="L10">
            <v>54.420319703758402</v>
          </cell>
          <cell r="M10">
            <v>54.758338673346898</v>
          </cell>
          <cell r="N10">
            <v>55.052635447872497</v>
          </cell>
          <cell r="O10">
            <v>55.326389466826001</v>
          </cell>
          <cell r="P10">
            <v>55.608508876071802</v>
          </cell>
          <cell r="Q10">
            <v>55.913403651450203</v>
          </cell>
          <cell r="R10">
            <v>56.222464362169703</v>
          </cell>
          <cell r="S10">
            <v>56.534376440919402</v>
          </cell>
          <cell r="T10">
            <v>56.857283368250798</v>
          </cell>
          <cell r="U10">
            <v>57.368933172389902</v>
          </cell>
          <cell r="V10">
            <v>57.977254004371197</v>
          </cell>
          <cell r="W10">
            <v>58.559905335380499</v>
          </cell>
          <cell r="X10">
            <v>59.127322685571301</v>
          </cell>
          <cell r="Y10">
            <v>59.659635448590898</v>
          </cell>
          <cell r="Z10">
            <v>60.164363151268098</v>
          </cell>
          <cell r="AA10">
            <v>60.6638983886291</v>
          </cell>
          <cell r="AB10">
            <v>61.137227554402699</v>
          </cell>
          <cell r="AC10">
            <v>61.6409293828846</v>
          </cell>
          <cell r="AD10">
            <v>62.135913749875698</v>
          </cell>
          <cell r="AE10">
            <v>62.625936910604501</v>
          </cell>
          <cell r="AF10">
            <v>63.0905684020452</v>
          </cell>
          <cell r="AG10">
            <v>63.526684512255002</v>
          </cell>
          <cell r="AH10">
            <v>63.937306862224297</v>
          </cell>
          <cell r="AI10">
            <v>64.326814875944507</v>
          </cell>
          <cell r="AJ10">
            <v>64.691727611431602</v>
          </cell>
          <cell r="AK10">
            <v>65.007102423811901</v>
          </cell>
          <cell r="AL10">
            <v>65.308813228328006</v>
          </cell>
          <cell r="AM10">
            <v>65.598766317958507</v>
          </cell>
          <cell r="AN10">
            <v>65.878034167253006</v>
          </cell>
          <cell r="AO10">
            <v>66.151123596274402</v>
          </cell>
        </row>
        <row r="11">
          <cell r="C11" t="str">
            <v>Bispham</v>
          </cell>
          <cell r="D11" t="str">
            <v>Penwortham West GSP / Stanah GSP GROUP</v>
          </cell>
          <cell r="E11">
            <v>117</v>
          </cell>
          <cell r="F11">
            <v>0</v>
          </cell>
          <cell r="G11">
            <v>117</v>
          </cell>
          <cell r="H11">
            <v>73.680000000000007</v>
          </cell>
          <cell r="I11">
            <v>75.452914863583302</v>
          </cell>
          <cell r="J11">
            <v>75.466978317637896</v>
          </cell>
          <cell r="K11">
            <v>75.461181514844597</v>
          </cell>
          <cell r="L11">
            <v>75.579723317362905</v>
          </cell>
          <cell r="M11">
            <v>75.786686399955499</v>
          </cell>
          <cell r="N11">
            <v>76.014399920340097</v>
          </cell>
          <cell r="O11">
            <v>76.325976705285299</v>
          </cell>
          <cell r="P11">
            <v>76.683580047300595</v>
          </cell>
          <cell r="Q11">
            <v>77.136817007116605</v>
          </cell>
          <cell r="R11">
            <v>77.682867371117396</v>
          </cell>
          <cell r="S11">
            <v>78.2881304713964</v>
          </cell>
          <cell r="T11">
            <v>78.998737713821697</v>
          </cell>
          <cell r="U11">
            <v>79.866834133461694</v>
          </cell>
          <cell r="V11">
            <v>80.795730284680104</v>
          </cell>
          <cell r="W11">
            <v>81.689978060623901</v>
          </cell>
          <cell r="X11">
            <v>82.563285174721102</v>
          </cell>
          <cell r="Y11">
            <v>83.370966607826205</v>
          </cell>
          <cell r="Z11">
            <v>84.120797002666905</v>
          </cell>
          <cell r="AA11">
            <v>84.851976574732305</v>
          </cell>
          <cell r="AB11">
            <v>85.5257668247352</v>
          </cell>
          <cell r="AC11">
            <v>86.139595716305905</v>
          </cell>
          <cell r="AD11">
            <v>86.712261262669998</v>
          </cell>
          <cell r="AE11">
            <v>87.2569417697228</v>
          </cell>
          <cell r="AF11">
            <v>87.680764636791594</v>
          </cell>
          <cell r="AG11">
            <v>88.025507862117493</v>
          </cell>
          <cell r="AH11">
            <v>88.297121882639402</v>
          </cell>
          <cell r="AI11">
            <v>88.508639152590803</v>
          </cell>
          <cell r="AJ11">
            <v>88.649161164461503</v>
          </cell>
          <cell r="AK11">
            <v>88.747786730366897</v>
          </cell>
          <cell r="AL11">
            <v>88.807025621990505</v>
          </cell>
          <cell r="AM11">
            <v>88.8305694596161</v>
          </cell>
          <cell r="AN11">
            <v>88.820194850529106</v>
          </cell>
          <cell r="AO11">
            <v>88.787294792531995</v>
          </cell>
        </row>
        <row r="12">
          <cell r="C12" t="str">
            <v>Blackburn</v>
          </cell>
          <cell r="D12" t="str">
            <v>Penwortham East GSP / Rochdale SGT 1 GROUP</v>
          </cell>
          <cell r="E12">
            <v>117</v>
          </cell>
          <cell r="F12">
            <v>6.1</v>
          </cell>
          <cell r="G12">
            <v>123.1</v>
          </cell>
          <cell r="H12">
            <v>54.21</v>
          </cell>
          <cell r="I12">
            <v>55.670292004223803</v>
          </cell>
          <cell r="J12">
            <v>55.977443885910603</v>
          </cell>
          <cell r="K12">
            <v>56.347943770071502</v>
          </cell>
          <cell r="L12">
            <v>56.807258707163498</v>
          </cell>
          <cell r="M12">
            <v>57.337278164740098</v>
          </cell>
          <cell r="N12">
            <v>57.7770251308824</v>
          </cell>
          <cell r="O12">
            <v>58.230459579210901</v>
          </cell>
          <cell r="P12">
            <v>58.655832629443601</v>
          </cell>
          <cell r="Q12">
            <v>59.102940965424402</v>
          </cell>
          <cell r="R12">
            <v>59.568981433236303</v>
          </cell>
          <cell r="S12">
            <v>60.0677014351323</v>
          </cell>
          <cell r="T12">
            <v>60.735892173300797</v>
          </cell>
          <cell r="U12">
            <v>61.516316824697</v>
          </cell>
          <cell r="V12">
            <v>62.235374935113803</v>
          </cell>
          <cell r="W12">
            <v>62.9644782900642</v>
          </cell>
          <cell r="X12">
            <v>63.686691691410601</v>
          </cell>
          <cell r="Y12">
            <v>64.385444093699405</v>
          </cell>
          <cell r="Z12">
            <v>65.064525846359899</v>
          </cell>
          <cell r="AA12">
            <v>65.738109417070405</v>
          </cell>
          <cell r="AB12">
            <v>66.394438869177804</v>
          </cell>
          <cell r="AC12">
            <v>67.031997738814098</v>
          </cell>
          <cell r="AD12">
            <v>67.658794318264597</v>
          </cell>
          <cell r="AE12">
            <v>68.282243634864997</v>
          </cell>
          <cell r="AF12">
            <v>68.868258867987095</v>
          </cell>
          <cell r="AG12">
            <v>69.430057950060402</v>
          </cell>
          <cell r="AH12">
            <v>69.970408458855502</v>
          </cell>
          <cell r="AI12">
            <v>70.491895531436498</v>
          </cell>
          <cell r="AJ12">
            <v>70.996629535237204</v>
          </cell>
          <cell r="AK12">
            <v>71.508095893967806</v>
          </cell>
          <cell r="AL12">
            <v>72.012191276668901</v>
          </cell>
          <cell r="AM12">
            <v>72.510299847738693</v>
          </cell>
          <cell r="AN12">
            <v>73.003183298128107</v>
          </cell>
          <cell r="AO12">
            <v>73.494961650783196</v>
          </cell>
        </row>
        <row r="13">
          <cell r="C13" t="str">
            <v>Blackpool</v>
          </cell>
          <cell r="D13" t="str">
            <v>Penwortham West GSP / Stanah GSP GROUP</v>
          </cell>
          <cell r="E13">
            <v>117</v>
          </cell>
          <cell r="F13">
            <v>3.8</v>
          </cell>
          <cell r="G13">
            <v>120.8</v>
          </cell>
          <cell r="H13">
            <v>80.540000000000006</v>
          </cell>
          <cell r="I13">
            <v>82.089980208904393</v>
          </cell>
          <cell r="J13">
            <v>82.255533940214093</v>
          </cell>
          <cell r="K13">
            <v>82.397810324541197</v>
          </cell>
          <cell r="L13">
            <v>82.762404839495503</v>
          </cell>
          <cell r="M13">
            <v>83.211521232008906</v>
          </cell>
          <cell r="N13">
            <v>83.616296970798004</v>
          </cell>
          <cell r="O13">
            <v>84.079291024217198</v>
          </cell>
          <cell r="P13">
            <v>84.566155533784396</v>
          </cell>
          <cell r="Q13">
            <v>85.107697770418397</v>
          </cell>
          <cell r="R13">
            <v>85.740714939958096</v>
          </cell>
          <cell r="S13">
            <v>86.398898887890994</v>
          </cell>
          <cell r="T13">
            <v>87.126729243462805</v>
          </cell>
          <cell r="U13">
            <v>87.999719865089801</v>
          </cell>
          <cell r="V13">
            <v>88.771209622130499</v>
          </cell>
          <cell r="W13">
            <v>89.514397431316297</v>
          </cell>
          <cell r="X13">
            <v>90.230695063483196</v>
          </cell>
          <cell r="Y13">
            <v>90.880312044094296</v>
          </cell>
          <cell r="Z13">
            <v>91.459147937931604</v>
          </cell>
          <cell r="AA13">
            <v>91.996684355504399</v>
          </cell>
          <cell r="AB13">
            <v>92.471253757396099</v>
          </cell>
          <cell r="AC13">
            <v>92.880141520548605</v>
          </cell>
          <cell r="AD13">
            <v>93.238386024180201</v>
          </cell>
          <cell r="AE13">
            <v>93.552702928613698</v>
          </cell>
          <cell r="AF13">
            <v>93.764012327140406</v>
          </cell>
          <cell r="AG13">
            <v>93.9071508429803</v>
          </cell>
          <cell r="AH13">
            <v>93.984919658326604</v>
          </cell>
          <cell r="AI13">
            <v>94.010042000178998</v>
          </cell>
          <cell r="AJ13">
            <v>93.962192707180407</v>
          </cell>
          <cell r="AK13">
            <v>93.838968930818297</v>
          </cell>
          <cell r="AL13">
            <v>93.678480988792998</v>
          </cell>
          <cell r="AM13">
            <v>93.483712414120106</v>
          </cell>
          <cell r="AN13">
            <v>93.297330726613694</v>
          </cell>
          <cell r="AO13">
            <v>93.239009338146403</v>
          </cell>
        </row>
        <row r="14">
          <cell r="C14" t="str">
            <v>Bloom St</v>
          </cell>
          <cell r="D14" t="str">
            <v>South Manchester GSP</v>
          </cell>
          <cell r="E14">
            <v>93.2</v>
          </cell>
          <cell r="F14">
            <v>0</v>
          </cell>
          <cell r="G14">
            <v>93.2</v>
          </cell>
          <cell r="H14">
            <v>81.819999999999993</v>
          </cell>
          <cell r="I14">
            <v>93.426776358308402</v>
          </cell>
          <cell r="J14">
            <v>95.497748226465703</v>
          </cell>
          <cell r="K14">
            <v>96.574972275361802</v>
          </cell>
          <cell r="L14">
            <v>97.730600227444</v>
          </cell>
          <cell r="M14">
            <v>99.066444361389301</v>
          </cell>
          <cell r="N14">
            <v>100.23644589448899</v>
          </cell>
          <cell r="O14">
            <v>101.35705122991099</v>
          </cell>
          <cell r="P14">
            <v>102.433935985376</v>
          </cell>
          <cell r="Q14">
            <v>103.500207825929</v>
          </cell>
          <cell r="R14">
            <v>104.522945438948</v>
          </cell>
          <cell r="S14">
            <v>105.50464659225899</v>
          </cell>
          <cell r="T14">
            <v>106.446009598892</v>
          </cell>
          <cell r="U14">
            <v>107.363270241349</v>
          </cell>
          <cell r="V14">
            <v>108.16918649991599</v>
          </cell>
          <cell r="W14">
            <v>108.972621749528</v>
          </cell>
          <cell r="X14">
            <v>109.78875948698401</v>
          </cell>
          <cell r="Y14">
            <v>110.61669365605</v>
          </cell>
          <cell r="Z14">
            <v>111.458349162967</v>
          </cell>
          <cell r="AA14">
            <v>112.312286963125</v>
          </cell>
          <cell r="AB14">
            <v>113.181800340604</v>
          </cell>
          <cell r="AC14">
            <v>114.06296142962</v>
          </cell>
          <cell r="AD14">
            <v>114.95679366986001</v>
          </cell>
          <cell r="AE14">
            <v>115.86799386869799</v>
          </cell>
          <cell r="AF14">
            <v>116.79094944311601</v>
          </cell>
          <cell r="AG14">
            <v>117.726909491635</v>
          </cell>
          <cell r="AH14">
            <v>118.675822481542</v>
          </cell>
          <cell r="AI14">
            <v>119.637875949582</v>
          </cell>
          <cell r="AJ14">
            <v>120.608080592546</v>
          </cell>
          <cell r="AK14">
            <v>121.589625550736</v>
          </cell>
          <cell r="AL14">
            <v>122.584863502088</v>
          </cell>
          <cell r="AM14">
            <v>123.594156042937</v>
          </cell>
          <cell r="AN14">
            <v>124.617040916664</v>
          </cell>
          <cell r="AO14">
            <v>125.654438119088</v>
          </cell>
        </row>
        <row r="15">
          <cell r="C15" t="str">
            <v>Bolton</v>
          </cell>
          <cell r="D15" t="str">
            <v>Kearsley 132 GSP</v>
          </cell>
          <cell r="E15">
            <v>143</v>
          </cell>
          <cell r="F15">
            <v>0</v>
          </cell>
          <cell r="G15">
            <v>143</v>
          </cell>
          <cell r="H15">
            <v>110.78</v>
          </cell>
          <cell r="I15">
            <v>113.33145100478301</v>
          </cell>
          <cell r="J15">
            <v>114.085234802221</v>
          </cell>
          <cell r="K15">
            <v>114.89189925235399</v>
          </cell>
          <cell r="L15">
            <v>115.89866049013899</v>
          </cell>
          <cell r="M15">
            <v>117.079024211931</v>
          </cell>
          <cell r="N15">
            <v>118.18016340875</v>
          </cell>
          <cell r="O15">
            <v>119.39953532021001</v>
          </cell>
          <cell r="P15">
            <v>120.599752337263</v>
          </cell>
          <cell r="Q15">
            <v>121.98980320909899</v>
          </cell>
          <cell r="R15">
            <v>123.45696268456599</v>
          </cell>
          <cell r="S15">
            <v>124.981932793779</v>
          </cell>
          <cell r="T15">
            <v>126.643943138165</v>
          </cell>
          <cell r="U15">
            <v>128.46237367358799</v>
          </cell>
          <cell r="V15">
            <v>130.25864162055899</v>
          </cell>
          <cell r="W15">
            <v>131.966029182065</v>
          </cell>
          <cell r="X15">
            <v>133.62110266808099</v>
          </cell>
          <cell r="Y15">
            <v>135.20110541934</v>
          </cell>
          <cell r="Z15">
            <v>136.69051980229801</v>
          </cell>
          <cell r="AA15">
            <v>138.14261613055001</v>
          </cell>
          <cell r="AB15">
            <v>139.51995263943499</v>
          </cell>
          <cell r="AC15">
            <v>140.802834395584</v>
          </cell>
          <cell r="AD15">
            <v>142.03034654856901</v>
          </cell>
          <cell r="AE15">
            <v>143.219682542779</v>
          </cell>
          <cell r="AF15">
            <v>144.19981904372901</v>
          </cell>
          <cell r="AG15">
            <v>145.068383562104</v>
          </cell>
          <cell r="AH15">
            <v>145.83474116606101</v>
          </cell>
          <cell r="AI15">
            <v>146.50810810796301</v>
          </cell>
          <cell r="AJ15">
            <v>147.09974561255501</v>
          </cell>
          <cell r="AK15">
            <v>147.66663628032799</v>
          </cell>
          <cell r="AL15">
            <v>148.17890841720299</v>
          </cell>
          <cell r="AM15">
            <v>148.64121130343801</v>
          </cell>
          <cell r="AN15">
            <v>149.055800032994</v>
          </cell>
          <cell r="AO15">
            <v>149.437062278702</v>
          </cell>
        </row>
        <row r="16">
          <cell r="C16" t="str">
            <v>Burnley</v>
          </cell>
          <cell r="D16" t="str">
            <v>Rochdale SGTs 2 3 4</v>
          </cell>
          <cell r="E16">
            <v>117</v>
          </cell>
          <cell r="F16">
            <v>2.2999999999999998</v>
          </cell>
          <cell r="G16">
            <v>119.3</v>
          </cell>
          <cell r="H16">
            <v>48.7</v>
          </cell>
          <cell r="I16">
            <v>51.358953438609902</v>
          </cell>
          <cell r="J16">
            <v>51.900224040550498</v>
          </cell>
          <cell r="K16">
            <v>52.308895100707097</v>
          </cell>
          <cell r="L16">
            <v>52.8029751316109</v>
          </cell>
          <cell r="M16">
            <v>53.370940125446403</v>
          </cell>
          <cell r="N16">
            <v>53.9052845700663</v>
          </cell>
          <cell r="O16">
            <v>54.461741033511899</v>
          </cell>
          <cell r="P16">
            <v>55.0280161977118</v>
          </cell>
          <cell r="Q16">
            <v>55.648326973401197</v>
          </cell>
          <cell r="R16">
            <v>56.305374991970297</v>
          </cell>
          <cell r="S16">
            <v>56.991645165444602</v>
          </cell>
          <cell r="T16">
            <v>57.717773601901698</v>
          </cell>
          <cell r="U16">
            <v>58.511928081408797</v>
          </cell>
          <cell r="V16">
            <v>59.282969508597802</v>
          </cell>
          <cell r="W16">
            <v>60.038975464646001</v>
          </cell>
          <cell r="X16">
            <v>60.790729447744901</v>
          </cell>
          <cell r="Y16">
            <v>61.516562239859901</v>
          </cell>
          <cell r="Z16">
            <v>62.218106558109099</v>
          </cell>
          <cell r="AA16">
            <v>62.912165242129902</v>
          </cell>
          <cell r="AB16">
            <v>63.585090248896698</v>
          </cell>
          <cell r="AC16">
            <v>64.234102710149401</v>
          </cell>
          <cell r="AD16">
            <v>64.870682670907101</v>
          </cell>
          <cell r="AE16">
            <v>65.500097170665398</v>
          </cell>
          <cell r="AF16">
            <v>66.075773742703007</v>
          </cell>
          <cell r="AG16">
            <v>66.6169003880552</v>
          </cell>
          <cell r="AH16">
            <v>67.126636187905206</v>
          </cell>
          <cell r="AI16">
            <v>67.672843852883005</v>
          </cell>
          <cell r="AJ16">
            <v>68.199356583903494</v>
          </cell>
          <cell r="AK16">
            <v>68.702951363908497</v>
          </cell>
          <cell r="AL16">
            <v>69.194097877533906</v>
          </cell>
          <cell r="AM16">
            <v>69.674943249247093</v>
          </cell>
          <cell r="AN16">
            <v>70.145934723894499</v>
          </cell>
          <cell r="AO16">
            <v>70.613067407986506</v>
          </cell>
        </row>
        <row r="17">
          <cell r="C17" t="str">
            <v>Bury</v>
          </cell>
          <cell r="D17" t="str">
            <v>Kearsley 132 GSP</v>
          </cell>
          <cell r="E17">
            <v>117</v>
          </cell>
          <cell r="F17">
            <v>5.7</v>
          </cell>
          <cell r="G17">
            <v>122.7</v>
          </cell>
          <cell r="H17">
            <v>80.459999999999994</v>
          </cell>
          <cell r="I17">
            <v>82.740280724556101</v>
          </cell>
          <cell r="J17">
            <v>83.368564495848403</v>
          </cell>
          <cell r="K17">
            <v>83.973774897966706</v>
          </cell>
          <cell r="L17">
            <v>84.848458592855906</v>
          </cell>
          <cell r="M17">
            <v>86.095481639700395</v>
          </cell>
          <cell r="N17">
            <v>87.273420415761095</v>
          </cell>
          <cell r="O17">
            <v>88.492755938917796</v>
          </cell>
          <cell r="P17">
            <v>89.705660000039501</v>
          </cell>
          <cell r="Q17">
            <v>91.037200880981402</v>
          </cell>
          <cell r="R17">
            <v>92.4011554047256</v>
          </cell>
          <cell r="S17">
            <v>93.789804714159104</v>
          </cell>
          <cell r="T17">
            <v>95.259030126725705</v>
          </cell>
          <cell r="U17">
            <v>96.869354530144903</v>
          </cell>
          <cell r="V17">
            <v>98.5502939148232</v>
          </cell>
          <cell r="W17">
            <v>100.10532969661401</v>
          </cell>
          <cell r="X17">
            <v>101.577666821726</v>
          </cell>
          <cell r="Y17">
            <v>102.919995683113</v>
          </cell>
          <cell r="Z17">
            <v>104.141383030249</v>
          </cell>
          <cell r="AA17">
            <v>105.258927951765</v>
          </cell>
          <cell r="AB17">
            <v>106.268229902857</v>
          </cell>
          <cell r="AC17">
            <v>107.17433307557</v>
          </cell>
          <cell r="AD17">
            <v>108.007685160579</v>
          </cell>
          <cell r="AE17">
            <v>108.78331249039699</v>
          </cell>
          <cell r="AF17">
            <v>109.435384864178</v>
          </cell>
          <cell r="AG17">
            <v>110.076439648967</v>
          </cell>
          <cell r="AH17">
            <v>110.691902893899</v>
          </cell>
          <cell r="AI17">
            <v>111.24891497807999</v>
          </cell>
          <cell r="AJ17">
            <v>111.744726208652</v>
          </cell>
          <cell r="AK17">
            <v>112.201280146293</v>
          </cell>
          <cell r="AL17">
            <v>112.62032700272199</v>
          </cell>
          <cell r="AM17">
            <v>113.00486622870901</v>
          </cell>
          <cell r="AN17">
            <v>113.356420283299</v>
          </cell>
          <cell r="AO17">
            <v>113.684760357138</v>
          </cell>
        </row>
        <row r="18">
          <cell r="C18" t="str">
            <v>Buxton</v>
          </cell>
          <cell r="D18" t="str">
            <v>Stalybridge GSP</v>
          </cell>
          <cell r="E18">
            <v>103.5</v>
          </cell>
          <cell r="F18">
            <v>0</v>
          </cell>
          <cell r="G18">
            <v>103.5</v>
          </cell>
          <cell r="H18">
            <v>66.680000000000007</v>
          </cell>
          <cell r="I18">
            <v>67.756222203139501</v>
          </cell>
          <cell r="J18">
            <v>68.256920423316402</v>
          </cell>
          <cell r="K18">
            <v>68.755949542533699</v>
          </cell>
          <cell r="L18">
            <v>69.293741521741495</v>
          </cell>
          <cell r="M18">
            <v>69.942079672816106</v>
          </cell>
          <cell r="N18">
            <v>70.4933311274754</v>
          </cell>
          <cell r="O18">
            <v>71.031263223875996</v>
          </cell>
          <cell r="P18">
            <v>71.549388772316206</v>
          </cell>
          <cell r="Q18">
            <v>72.064173625777997</v>
          </cell>
          <cell r="R18">
            <v>72.574346134481601</v>
          </cell>
          <cell r="S18">
            <v>73.069391277085501</v>
          </cell>
          <cell r="T18">
            <v>73.550780061484005</v>
          </cell>
          <cell r="U18">
            <v>74.021523846968293</v>
          </cell>
          <cell r="V18">
            <v>74.479042721659496</v>
          </cell>
          <cell r="W18">
            <v>74.952702896692003</v>
          </cell>
          <cell r="X18">
            <v>75.436791791083706</v>
          </cell>
          <cell r="Y18">
            <v>75.929244932734605</v>
          </cell>
          <cell r="Z18">
            <v>76.436926594054498</v>
          </cell>
          <cell r="AA18">
            <v>77.054275043833897</v>
          </cell>
          <cell r="AB18">
            <v>77.671000686581394</v>
          </cell>
          <cell r="AC18">
            <v>78.288385132248095</v>
          </cell>
          <cell r="AD18">
            <v>78.910883352681196</v>
          </cell>
          <cell r="AE18">
            <v>79.540959809050904</v>
          </cell>
          <cell r="AF18">
            <v>80.1451741565795</v>
          </cell>
          <cell r="AG18">
            <v>80.742795160432905</v>
          </cell>
          <cell r="AH18">
            <v>81.335166185403494</v>
          </cell>
          <cell r="AI18">
            <v>81.924735750438401</v>
          </cell>
          <cell r="AJ18">
            <v>82.509843270088595</v>
          </cell>
          <cell r="AK18">
            <v>83.095299038252193</v>
          </cell>
          <cell r="AL18">
            <v>83.682622704188603</v>
          </cell>
          <cell r="AM18">
            <v>84.2725391949851</v>
          </cell>
          <cell r="AN18">
            <v>84.8653419812793</v>
          </cell>
          <cell r="AO18">
            <v>85.463617708436303</v>
          </cell>
        </row>
        <row r="19">
          <cell r="C19" t="str">
            <v>Carlisle</v>
          </cell>
          <cell r="D19" t="str">
            <v>Harker ENWL SGTs 1 2 3A 4 / Hutton GSP GROUP</v>
          </cell>
          <cell r="E19">
            <v>150</v>
          </cell>
          <cell r="F19">
            <v>18.8</v>
          </cell>
          <cell r="G19">
            <v>168.8</v>
          </cell>
          <cell r="H19">
            <v>132.79</v>
          </cell>
          <cell r="I19">
            <v>134.79332272922099</v>
          </cell>
          <cell r="J19">
            <v>135.73352020730101</v>
          </cell>
          <cell r="K19">
            <v>136.83205913286201</v>
          </cell>
          <cell r="L19">
            <v>138.18314261234201</v>
          </cell>
          <cell r="M19">
            <v>139.739676207305</v>
          </cell>
          <cell r="N19">
            <v>141.16793707590301</v>
          </cell>
          <cell r="O19">
            <v>142.70364272040899</v>
          </cell>
          <cell r="P19">
            <v>144.21443530502401</v>
          </cell>
          <cell r="Q19">
            <v>145.890711639519</v>
          </cell>
          <cell r="R19">
            <v>147.64158191851499</v>
          </cell>
          <cell r="S19">
            <v>149.46846490059701</v>
          </cell>
          <cell r="T19">
            <v>151.43505096500201</v>
          </cell>
          <cell r="U19">
            <v>153.58665793993299</v>
          </cell>
          <cell r="V19">
            <v>155.697248422293</v>
          </cell>
          <cell r="W19">
            <v>157.75729507857201</v>
          </cell>
          <cell r="X19">
            <v>159.743412118864</v>
          </cell>
          <cell r="Y19">
            <v>161.63969950193399</v>
          </cell>
          <cell r="Z19">
            <v>163.48770001454099</v>
          </cell>
          <cell r="AA19">
            <v>165.28793916622899</v>
          </cell>
          <cell r="AB19">
            <v>166.996205934226</v>
          </cell>
          <cell r="AC19">
            <v>168.608998359477</v>
          </cell>
          <cell r="AD19">
            <v>170.16568948366501</v>
          </cell>
          <cell r="AE19">
            <v>171.698628732407</v>
          </cell>
          <cell r="AF19">
            <v>173.080607370602</v>
          </cell>
          <cell r="AG19">
            <v>174.36994044697201</v>
          </cell>
          <cell r="AH19">
            <v>175.5794640718</v>
          </cell>
          <cell r="AI19">
            <v>176.71566460619999</v>
          </cell>
          <cell r="AJ19">
            <v>177.76586074314699</v>
          </cell>
          <cell r="AK19">
            <v>178.75945688669901</v>
          </cell>
          <cell r="AL19">
            <v>179.708329677194</v>
          </cell>
          <cell r="AM19">
            <v>180.616783068704</v>
          </cell>
          <cell r="AN19">
            <v>181.493345174886</v>
          </cell>
          <cell r="AO19">
            <v>182.347574130607</v>
          </cell>
        </row>
        <row r="20">
          <cell r="C20" t="str">
            <v>Carlisle North</v>
          </cell>
          <cell r="D20" t="str">
            <v>Harker ENWL SGTs 1 2 3A 4 / Hutton GSP GROUP</v>
          </cell>
          <cell r="E20">
            <v>24.5</v>
          </cell>
          <cell r="F20">
            <v>0</v>
          </cell>
          <cell r="G20">
            <v>24.5</v>
          </cell>
          <cell r="H20">
            <v>16.39</v>
          </cell>
          <cell r="I20">
            <v>17.098591420592101</v>
          </cell>
          <cell r="J20">
            <v>17.2763585436375</v>
          </cell>
          <cell r="K20">
            <v>17.410784245835899</v>
          </cell>
          <cell r="L20">
            <v>17.5599303234705</v>
          </cell>
          <cell r="M20">
            <v>17.740677799608601</v>
          </cell>
          <cell r="N20">
            <v>17.890084941334901</v>
          </cell>
          <cell r="O20">
            <v>18.034470459048901</v>
          </cell>
          <cell r="P20">
            <v>18.2024581266948</v>
          </cell>
          <cell r="Q20">
            <v>18.387017998781399</v>
          </cell>
          <cell r="R20">
            <v>18.5693599431665</v>
          </cell>
          <cell r="S20">
            <v>18.751331252720401</v>
          </cell>
          <cell r="T20">
            <v>18.937414503557701</v>
          </cell>
          <cell r="U20">
            <v>19.126830296174202</v>
          </cell>
          <cell r="V20">
            <v>19.3014283727566</v>
          </cell>
          <cell r="W20">
            <v>19.477044397287699</v>
          </cell>
          <cell r="X20">
            <v>19.650344582445399</v>
          </cell>
          <cell r="Y20">
            <v>19.8204041497305</v>
          </cell>
          <cell r="Z20">
            <v>19.987282962059499</v>
          </cell>
          <cell r="AA20">
            <v>20.153697565866899</v>
          </cell>
          <cell r="AB20">
            <v>20.3177135918001</v>
          </cell>
          <cell r="AC20">
            <v>20.479181857641901</v>
          </cell>
          <cell r="AD20">
            <v>20.639909526707399</v>
          </cell>
          <cell r="AE20">
            <v>20.8007421685776</v>
          </cell>
          <cell r="AF20">
            <v>20.955577096767399</v>
          </cell>
          <cell r="AG20">
            <v>21.107019958496402</v>
          </cell>
          <cell r="AH20">
            <v>21.2555592337484</v>
          </cell>
          <cell r="AI20">
            <v>21.4015748673853</v>
          </cell>
          <cell r="AJ20">
            <v>21.545343954590798</v>
          </cell>
          <cell r="AK20">
            <v>21.690321997766102</v>
          </cell>
          <cell r="AL20">
            <v>21.834609323713</v>
          </cell>
          <cell r="AM20">
            <v>21.9784879556594</v>
          </cell>
          <cell r="AN20">
            <v>22.122276303971301</v>
          </cell>
          <cell r="AO20">
            <v>22.2663659578919</v>
          </cell>
        </row>
        <row r="21">
          <cell r="C21" t="str">
            <v>Carrington BSP</v>
          </cell>
          <cell r="D21" t="str">
            <v>Carrington ENWL SGTs 1B 2B 4 7</v>
          </cell>
          <cell r="E21">
            <v>69</v>
          </cell>
          <cell r="F21">
            <v>0.6</v>
          </cell>
          <cell r="G21">
            <v>69.599999999999994</v>
          </cell>
          <cell r="H21">
            <v>36.950000000000003</v>
          </cell>
          <cell r="I21">
            <v>38.387292725284702</v>
          </cell>
          <cell r="J21">
            <v>38.661640851385599</v>
          </cell>
          <cell r="K21">
            <v>38.855566926844901</v>
          </cell>
          <cell r="L21">
            <v>39.084572422846499</v>
          </cell>
          <cell r="M21">
            <v>39.346663487674903</v>
          </cell>
          <cell r="N21">
            <v>39.590271910484098</v>
          </cell>
          <cell r="O21">
            <v>39.846030135839499</v>
          </cell>
          <cell r="P21">
            <v>40.111905629124401</v>
          </cell>
          <cell r="Q21">
            <v>40.420071243551099</v>
          </cell>
          <cell r="R21">
            <v>40.749893118162902</v>
          </cell>
          <cell r="S21">
            <v>41.097392012094502</v>
          </cell>
          <cell r="T21">
            <v>41.4767271930777</v>
          </cell>
          <cell r="U21">
            <v>41.902732571497701</v>
          </cell>
          <cell r="V21">
            <v>42.422923645316303</v>
          </cell>
          <cell r="W21">
            <v>42.905792939324002</v>
          </cell>
          <cell r="X21">
            <v>43.386121490407497</v>
          </cell>
          <cell r="Y21">
            <v>43.851573316148603</v>
          </cell>
          <cell r="Z21">
            <v>44.3033542308332</v>
          </cell>
          <cell r="AA21">
            <v>44.763181505332902</v>
          </cell>
          <cell r="AB21">
            <v>45.2127992069043</v>
          </cell>
          <cell r="AC21">
            <v>45.650258160190504</v>
          </cell>
          <cell r="AD21">
            <v>46.082914863783898</v>
          </cell>
          <cell r="AE21">
            <v>46.514792906781899</v>
          </cell>
          <cell r="AF21">
            <v>46.921058077214198</v>
          </cell>
          <cell r="AG21">
            <v>47.309628176139199</v>
          </cell>
          <cell r="AH21">
            <v>47.682583692985901</v>
          </cell>
          <cell r="AI21">
            <v>48.0432610499535</v>
          </cell>
          <cell r="AJ21">
            <v>48.387609639741498</v>
          </cell>
          <cell r="AK21">
            <v>48.717300950560499</v>
          </cell>
          <cell r="AL21">
            <v>49.040787870494597</v>
          </cell>
          <cell r="AM21">
            <v>49.3592821365405</v>
          </cell>
          <cell r="AN21">
            <v>49.673627875966801</v>
          </cell>
          <cell r="AO21">
            <v>49.9867847877155</v>
          </cell>
        </row>
        <row r="22">
          <cell r="C22" t="str">
            <v>Castleton</v>
          </cell>
          <cell r="D22" t="str">
            <v>Rochdale SGTs 2 3 4</v>
          </cell>
          <cell r="E22">
            <v>117</v>
          </cell>
          <cell r="F22">
            <v>0.1</v>
          </cell>
          <cell r="G22">
            <v>117.1</v>
          </cell>
          <cell r="H22">
            <v>55.63</v>
          </cell>
          <cell r="I22">
            <v>56.700772882715</v>
          </cell>
          <cell r="J22">
            <v>57.030633005849097</v>
          </cell>
          <cell r="K22">
            <v>57.3913449664281</v>
          </cell>
          <cell r="L22">
            <v>57.846034272998601</v>
          </cell>
          <cell r="M22">
            <v>58.376616842908597</v>
          </cell>
          <cell r="N22">
            <v>58.889490865029401</v>
          </cell>
          <cell r="O22">
            <v>59.4265644821226</v>
          </cell>
          <cell r="P22">
            <v>59.9800729143683</v>
          </cell>
          <cell r="Q22">
            <v>60.621030764458602</v>
          </cell>
          <cell r="R22">
            <v>61.339459691902498</v>
          </cell>
          <cell r="S22">
            <v>62.0937239904761</v>
          </cell>
          <cell r="T22">
            <v>62.913722136388799</v>
          </cell>
          <cell r="U22">
            <v>63.827410577298799</v>
          </cell>
          <cell r="V22">
            <v>64.733747015237</v>
          </cell>
          <cell r="W22">
            <v>65.615702059912294</v>
          </cell>
          <cell r="X22">
            <v>66.4749877511356</v>
          </cell>
          <cell r="Y22">
            <v>67.281329014648605</v>
          </cell>
          <cell r="Z22">
            <v>68.046107586790697</v>
          </cell>
          <cell r="AA22">
            <v>68.787267310716501</v>
          </cell>
          <cell r="AB22">
            <v>69.485678547919207</v>
          </cell>
          <cell r="AC22">
            <v>70.139519201341102</v>
          </cell>
          <cell r="AD22">
            <v>70.761117974534997</v>
          </cell>
          <cell r="AE22">
            <v>71.369836217824002</v>
          </cell>
          <cell r="AF22">
            <v>71.909635216704203</v>
          </cell>
          <cell r="AG22">
            <v>72.398381928855102</v>
          </cell>
          <cell r="AH22">
            <v>72.841342047287895</v>
          </cell>
          <cell r="AI22">
            <v>73.243096711740804</v>
          </cell>
          <cell r="AJ22">
            <v>73.605630069007304</v>
          </cell>
          <cell r="AK22">
            <v>73.948307137655803</v>
          </cell>
          <cell r="AL22">
            <v>74.265181667822503</v>
          </cell>
          <cell r="AM22">
            <v>74.558666874394305</v>
          </cell>
          <cell r="AN22">
            <v>74.831362892580003</v>
          </cell>
          <cell r="AO22">
            <v>75.089104877804402</v>
          </cell>
        </row>
        <row r="23">
          <cell r="C23" t="str">
            <v>Chadderton</v>
          </cell>
          <cell r="D23" t="str">
            <v>Whitegate GSP</v>
          </cell>
          <cell r="E23">
            <v>117</v>
          </cell>
          <cell r="F23">
            <v>1.7</v>
          </cell>
          <cell r="G23">
            <v>118.7</v>
          </cell>
          <cell r="H23">
            <v>93.3</v>
          </cell>
          <cell r="I23">
            <v>97.254415997182704</v>
          </cell>
          <cell r="J23">
            <v>98.100997969246805</v>
          </cell>
          <cell r="K23">
            <v>98.820028945695896</v>
          </cell>
          <cell r="L23">
            <v>99.688246027054603</v>
          </cell>
          <cell r="M23">
            <v>100.717169045009</v>
          </cell>
          <cell r="N23">
            <v>101.738990596481</v>
          </cell>
          <cell r="O23">
            <v>102.842974171983</v>
          </cell>
          <cell r="P23">
            <v>104.00223417691799</v>
          </cell>
          <cell r="Q23">
            <v>105.298837552582</v>
          </cell>
          <cell r="R23">
            <v>106.700685821666</v>
          </cell>
          <cell r="S23">
            <v>108.173850710564</v>
          </cell>
          <cell r="T23">
            <v>109.769299816554</v>
          </cell>
          <cell r="U23">
            <v>111.53967455890501</v>
          </cell>
          <cell r="V23">
            <v>113.417841082549</v>
          </cell>
          <cell r="W23">
            <v>115.25941794069099</v>
          </cell>
          <cell r="X23">
            <v>117.072717043989</v>
          </cell>
          <cell r="Y23">
            <v>118.810228834097</v>
          </cell>
          <cell r="Z23">
            <v>120.484160117207</v>
          </cell>
          <cell r="AA23">
            <v>122.158087131003</v>
          </cell>
          <cell r="AB23">
            <v>123.774691748423</v>
          </cell>
          <cell r="AC23">
            <v>125.32848917891801</v>
          </cell>
          <cell r="AD23">
            <v>126.842757864359</v>
          </cell>
          <cell r="AE23">
            <v>128.347198378944</v>
          </cell>
          <cell r="AF23">
            <v>129.70752687767001</v>
          </cell>
          <cell r="AG23">
            <v>130.977690675475</v>
          </cell>
          <cell r="AH23">
            <v>132.167531018283</v>
          </cell>
          <cell r="AI23">
            <v>133.28694514803601</v>
          </cell>
          <cell r="AJ23">
            <v>134.34004468430601</v>
          </cell>
          <cell r="AK23">
            <v>135.40495038320799</v>
          </cell>
          <cell r="AL23">
            <v>136.43426359441</v>
          </cell>
          <cell r="AM23">
            <v>137.43255624276901</v>
          </cell>
          <cell r="AN23">
            <v>138.40356252548</v>
          </cell>
          <cell r="AO23">
            <v>139.35974804460901</v>
          </cell>
        </row>
        <row r="24">
          <cell r="C24" t="str">
            <v>Droylsden</v>
          </cell>
          <cell r="D24" t="str">
            <v>Stalybridge GSP</v>
          </cell>
          <cell r="E24">
            <v>117</v>
          </cell>
          <cell r="F24">
            <v>0.2</v>
          </cell>
          <cell r="G24">
            <v>117.2</v>
          </cell>
          <cell r="H24">
            <v>72.84</v>
          </cell>
          <cell r="I24">
            <v>73.620881935775898</v>
          </cell>
          <cell r="J24">
            <v>73.707070338295395</v>
          </cell>
          <cell r="K24">
            <v>73.881243122213505</v>
          </cell>
          <cell r="L24">
            <v>74.160092062761393</v>
          </cell>
          <cell r="M24">
            <v>74.543264553868497</v>
          </cell>
          <cell r="N24">
            <v>74.9005959173208</v>
          </cell>
          <cell r="O24">
            <v>75.322030114749893</v>
          </cell>
          <cell r="P24">
            <v>75.7900650367217</v>
          </cell>
          <cell r="Q24">
            <v>76.370684941726793</v>
          </cell>
          <cell r="R24">
            <v>77.036600060383805</v>
          </cell>
          <cell r="S24">
            <v>77.761819675843796</v>
          </cell>
          <cell r="T24">
            <v>78.591322766698397</v>
          </cell>
          <cell r="U24">
            <v>79.540545918920898</v>
          </cell>
          <cell r="V24">
            <v>80.467454439444197</v>
          </cell>
          <cell r="W24">
            <v>81.395727495041896</v>
          </cell>
          <cell r="X24">
            <v>82.303435247382495</v>
          </cell>
          <cell r="Y24">
            <v>83.1614712803554</v>
          </cell>
          <cell r="Z24">
            <v>83.976568939242597</v>
          </cell>
          <cell r="AA24">
            <v>84.772582447917301</v>
          </cell>
          <cell r="AB24">
            <v>85.634616046465794</v>
          </cell>
          <cell r="AC24">
            <v>86.452615863466207</v>
          </cell>
          <cell r="AD24">
            <v>87.244738263887399</v>
          </cell>
          <cell r="AE24">
            <v>88.028553579785694</v>
          </cell>
          <cell r="AF24">
            <v>88.6882986132116</v>
          </cell>
          <cell r="AG24">
            <v>89.272374199591397</v>
          </cell>
          <cell r="AH24">
            <v>89.787308241640304</v>
          </cell>
          <cell r="AI24">
            <v>90.241813254789903</v>
          </cell>
          <cell r="AJ24">
            <v>90.634985525647707</v>
          </cell>
          <cell r="AK24">
            <v>91.009774481233194</v>
          </cell>
          <cell r="AL24">
            <v>91.347404962562905</v>
          </cell>
          <cell r="AM24">
            <v>91.651164338119997</v>
          </cell>
          <cell r="AN24">
            <v>91.923119190948995</v>
          </cell>
          <cell r="AO24">
            <v>92.173596596390496</v>
          </cell>
        </row>
        <row r="25">
          <cell r="C25" t="str">
            <v>Egremont</v>
          </cell>
          <cell r="D25" t="str">
            <v>Harker ENWL SGTs 1 2 3A 4 / Hutton GSP GROUP</v>
          </cell>
          <cell r="E25">
            <v>117</v>
          </cell>
          <cell r="F25">
            <v>0.6</v>
          </cell>
          <cell r="G25">
            <v>117.6</v>
          </cell>
          <cell r="H25">
            <v>46.81</v>
          </cell>
          <cell r="I25">
            <v>48.1865761127398</v>
          </cell>
          <cell r="J25">
            <v>48.511835382688801</v>
          </cell>
          <cell r="K25">
            <v>48.827310649967202</v>
          </cell>
          <cell r="L25">
            <v>49.242963485565603</v>
          </cell>
          <cell r="M25">
            <v>49.723963459708003</v>
          </cell>
          <cell r="N25">
            <v>50.177390149983303</v>
          </cell>
          <cell r="O25">
            <v>50.646991495253701</v>
          </cell>
          <cell r="P25">
            <v>51.129010347892702</v>
          </cell>
          <cell r="Q25">
            <v>51.678578798978798</v>
          </cell>
          <cell r="R25">
            <v>52.264831301947297</v>
          </cell>
          <cell r="S25">
            <v>52.876992966286103</v>
          </cell>
          <cell r="T25">
            <v>53.538735706387499</v>
          </cell>
          <cell r="U25">
            <v>54.285294120635903</v>
          </cell>
          <cell r="V25">
            <v>55.0440659484264</v>
          </cell>
          <cell r="W25">
            <v>55.776979130526101</v>
          </cell>
          <cell r="X25">
            <v>56.4822294276984</v>
          </cell>
          <cell r="Y25">
            <v>57.142092289720701</v>
          </cell>
          <cell r="Z25">
            <v>57.764029477513503</v>
          </cell>
          <cell r="AA25">
            <v>58.383398505570398</v>
          </cell>
          <cell r="AB25">
            <v>58.968033888972997</v>
          </cell>
          <cell r="AC25">
            <v>59.516447647302698</v>
          </cell>
          <cell r="AD25">
            <v>60.029564198563698</v>
          </cell>
          <cell r="AE25">
            <v>60.533547578866703</v>
          </cell>
          <cell r="AF25">
            <v>60.967138977671098</v>
          </cell>
          <cell r="AG25">
            <v>61.355666984531901</v>
          </cell>
          <cell r="AH25">
            <v>61.703663486689301</v>
          </cell>
          <cell r="AI25">
            <v>62.0129541904709</v>
          </cell>
          <cell r="AJ25">
            <v>62.283659654600498</v>
          </cell>
          <cell r="AK25">
            <v>62.5392233382209</v>
          </cell>
          <cell r="AL25">
            <v>62.773117070563003</v>
          </cell>
          <cell r="AM25">
            <v>62.987167407791098</v>
          </cell>
          <cell r="AN25">
            <v>63.1832867074991</v>
          </cell>
          <cell r="AO25">
            <v>63.367088943712503</v>
          </cell>
        </row>
        <row r="26">
          <cell r="C26" t="str">
            <v>Frederick Rd</v>
          </cell>
          <cell r="D26" t="str">
            <v>Kearsley 132 GSP</v>
          </cell>
          <cell r="E26">
            <v>138</v>
          </cell>
          <cell r="F26">
            <v>0</v>
          </cell>
          <cell r="G26">
            <v>138</v>
          </cell>
          <cell r="H26">
            <v>93.5</v>
          </cell>
          <cell r="I26">
            <v>113.595199593503</v>
          </cell>
          <cell r="J26">
            <v>117.748585295109</v>
          </cell>
          <cell r="K26">
            <v>120.70909179522199</v>
          </cell>
          <cell r="L26">
            <v>123.80280810759901</v>
          </cell>
          <cell r="M26">
            <v>126.454262033061</v>
          </cell>
          <cell r="N26">
            <v>127.425943920425</v>
          </cell>
          <cell r="O26">
            <v>128.40954145109299</v>
          </cell>
          <cell r="P26">
            <v>129.37941583982499</v>
          </cell>
          <cell r="Q26">
            <v>130.445041921495</v>
          </cell>
          <cell r="R26">
            <v>131.54507531284301</v>
          </cell>
          <cell r="S26">
            <v>132.66479792554901</v>
          </cell>
          <cell r="T26">
            <v>133.836985929794</v>
          </cell>
          <cell r="U26">
            <v>135.09228822781</v>
          </cell>
          <cell r="V26">
            <v>136.30624720523599</v>
          </cell>
          <cell r="W26">
            <v>137.47549530186899</v>
          </cell>
          <cell r="X26">
            <v>138.61846234768899</v>
          </cell>
          <cell r="Y26">
            <v>139.706639120788</v>
          </cell>
          <cell r="Z26">
            <v>140.74469782268099</v>
          </cell>
          <cell r="AA26">
            <v>141.75759836722099</v>
          </cell>
          <cell r="AB26">
            <v>142.72868821194999</v>
          </cell>
          <cell r="AC26">
            <v>143.65313231979701</v>
          </cell>
          <cell r="AD26">
            <v>144.54939208865599</v>
          </cell>
          <cell r="AE26">
            <v>145.436206735544</v>
          </cell>
          <cell r="AF26">
            <v>146.23922122166201</v>
          </cell>
          <cell r="AG26">
            <v>146.99740002599799</v>
          </cell>
          <cell r="AH26">
            <v>147.71626798967</v>
          </cell>
          <cell r="AI26">
            <v>148.39676880377999</v>
          </cell>
          <cell r="AJ26">
            <v>149.048259157172</v>
          </cell>
          <cell r="AK26">
            <v>149.703591556221</v>
          </cell>
          <cell r="AL26">
            <v>150.338700701406</v>
          </cell>
          <cell r="AM26">
            <v>150.95380293277199</v>
          </cell>
          <cell r="AN26">
            <v>151.55264430229499</v>
          </cell>
          <cell r="AO26">
            <v>152.14059370539201</v>
          </cell>
        </row>
        <row r="27">
          <cell r="C27" t="str">
            <v>Golborne</v>
          </cell>
          <cell r="D27" t="str">
            <v>Bold</v>
          </cell>
          <cell r="E27">
            <v>117</v>
          </cell>
          <cell r="F27">
            <v>4.0999999999999996</v>
          </cell>
          <cell r="G27">
            <v>121.1</v>
          </cell>
          <cell r="H27">
            <v>84.84</v>
          </cell>
          <cell r="I27">
            <v>90.334365969539206</v>
          </cell>
          <cell r="J27">
            <v>91.362292675459599</v>
          </cell>
          <cell r="K27">
            <v>91.915612175019106</v>
          </cell>
          <cell r="L27">
            <v>92.621333504767705</v>
          </cell>
          <cell r="M27">
            <v>93.449335054920297</v>
          </cell>
          <cell r="N27">
            <v>94.235991139191199</v>
          </cell>
          <cell r="O27">
            <v>95.097860277442095</v>
          </cell>
          <cell r="P27">
            <v>95.977084177041107</v>
          </cell>
          <cell r="Q27">
            <v>96.966081151473404</v>
          </cell>
          <cell r="R27">
            <v>98.021207538237604</v>
          </cell>
          <cell r="S27">
            <v>99.123380934771703</v>
          </cell>
          <cell r="T27">
            <v>100.332680306973</v>
          </cell>
          <cell r="U27">
            <v>101.678770109667</v>
          </cell>
          <cell r="V27">
            <v>103.140917384037</v>
          </cell>
          <cell r="W27">
            <v>104.53874768739</v>
          </cell>
          <cell r="X27">
            <v>105.894821623821</v>
          </cell>
          <cell r="Y27">
            <v>107.179844371999</v>
          </cell>
          <cell r="Z27">
            <v>108.389347970134</v>
          </cell>
          <cell r="AA27">
            <v>109.55261522371801</v>
          </cell>
          <cell r="AB27">
            <v>110.64665477740699</v>
          </cell>
          <cell r="AC27">
            <v>111.67068676036899</v>
          </cell>
          <cell r="AD27">
            <v>112.656265609694</v>
          </cell>
          <cell r="AE27">
            <v>113.61311784797</v>
          </cell>
          <cell r="AF27">
            <v>114.434857489835</v>
          </cell>
          <cell r="AG27">
            <v>115.17492040640001</v>
          </cell>
          <cell r="AH27">
            <v>115.8407585903</v>
          </cell>
          <cell r="AI27">
            <v>116.440432866658</v>
          </cell>
          <cell r="AJ27">
            <v>116.974598486266</v>
          </cell>
          <cell r="AK27">
            <v>117.46902375587</v>
          </cell>
          <cell r="AL27">
            <v>117.923361389984</v>
          </cell>
          <cell r="AM27">
            <v>118.341269404328</v>
          </cell>
          <cell r="AN27">
            <v>118.725872900631</v>
          </cell>
          <cell r="AO27">
            <v>119.08727808613</v>
          </cell>
        </row>
        <row r="28">
          <cell r="C28" t="str">
            <v>Greenhill</v>
          </cell>
          <cell r="D28" t="str">
            <v>Whitegate GSP</v>
          </cell>
          <cell r="E28">
            <v>117</v>
          </cell>
          <cell r="F28">
            <v>0</v>
          </cell>
          <cell r="G28">
            <v>117</v>
          </cell>
          <cell r="H28">
            <v>77.349999999999994</v>
          </cell>
          <cell r="I28">
            <v>79.115102696408997</v>
          </cell>
          <cell r="J28">
            <v>79.746396941594099</v>
          </cell>
          <cell r="K28">
            <v>80.438795862132494</v>
          </cell>
          <cell r="L28">
            <v>81.246228420717898</v>
          </cell>
          <cell r="M28">
            <v>82.186474060181396</v>
          </cell>
          <cell r="N28">
            <v>83.070910623519396</v>
          </cell>
          <cell r="O28">
            <v>83.991805972074701</v>
          </cell>
          <cell r="P28">
            <v>84.930209784857396</v>
          </cell>
          <cell r="Q28">
            <v>85.954849784440398</v>
          </cell>
          <cell r="R28">
            <v>87.038168558371794</v>
          </cell>
          <cell r="S28">
            <v>88.157708607225203</v>
          </cell>
          <cell r="T28">
            <v>89.3396759084102</v>
          </cell>
          <cell r="U28">
            <v>90.607714720983793</v>
          </cell>
          <cell r="V28">
            <v>91.851028883030395</v>
          </cell>
          <cell r="W28">
            <v>93.065272314264703</v>
          </cell>
          <cell r="X28">
            <v>94.276712951355904</v>
          </cell>
          <cell r="Y28">
            <v>95.459635661432998</v>
          </cell>
          <cell r="Z28">
            <v>96.616920540558596</v>
          </cell>
          <cell r="AA28">
            <v>97.778555300757702</v>
          </cell>
          <cell r="AB28">
            <v>98.917272126872902</v>
          </cell>
          <cell r="AC28">
            <v>100.033299703168</v>
          </cell>
          <cell r="AD28">
            <v>101.13386199497</v>
          </cell>
          <cell r="AE28">
            <v>102.240060204879</v>
          </cell>
          <cell r="AF28">
            <v>103.289834790849</v>
          </cell>
          <cell r="AG28">
            <v>104.30090421376499</v>
          </cell>
          <cell r="AH28">
            <v>105.278358362932</v>
          </cell>
          <cell r="AI28">
            <v>106.225861047476</v>
          </cell>
          <cell r="AJ28">
            <v>107.148986980583</v>
          </cell>
          <cell r="AK28">
            <v>108.092675124436</v>
          </cell>
          <cell r="AL28">
            <v>109.02608466404401</v>
          </cell>
          <cell r="AM28">
            <v>109.951588407702</v>
          </cell>
          <cell r="AN28">
            <v>110.870623051956</v>
          </cell>
          <cell r="AO28">
            <v>111.789720477145</v>
          </cell>
        </row>
        <row r="29">
          <cell r="C29" t="str">
            <v>Hartshead-Heyrod</v>
          </cell>
          <cell r="D29" t="str">
            <v>Stalybridge GSP</v>
          </cell>
          <cell r="E29">
            <v>118</v>
          </cell>
          <cell r="F29">
            <v>3.1</v>
          </cell>
          <cell r="G29">
            <v>121.1</v>
          </cell>
          <cell r="H29">
            <v>93.2</v>
          </cell>
          <cell r="I29">
            <v>93.902096522897395</v>
          </cell>
          <cell r="J29">
            <v>93.777026642032794</v>
          </cell>
          <cell r="K29">
            <v>93.787936261776196</v>
          </cell>
          <cell r="L29">
            <v>93.9318424879704</v>
          </cell>
          <cell r="M29">
            <v>94.234114118514299</v>
          </cell>
          <cell r="N29">
            <v>94.499304000238496</v>
          </cell>
          <cell r="O29">
            <v>94.857146610310494</v>
          </cell>
          <cell r="P29">
            <v>95.248584934691095</v>
          </cell>
          <cell r="Q29">
            <v>95.764020641545997</v>
          </cell>
          <cell r="R29">
            <v>96.401364804343899</v>
          </cell>
          <cell r="S29">
            <v>97.105743350977903</v>
          </cell>
          <cell r="T29">
            <v>97.934314794639505</v>
          </cell>
          <cell r="U29">
            <v>98.912334667214097</v>
          </cell>
          <cell r="V29">
            <v>99.820301346728201</v>
          </cell>
          <cell r="W29">
            <v>100.720247099582</v>
          </cell>
          <cell r="X29">
            <v>101.592509655699</v>
          </cell>
          <cell r="Y29">
            <v>102.39578143973399</v>
          </cell>
          <cell r="Z29">
            <v>103.135341829609</v>
          </cell>
          <cell r="AA29">
            <v>103.84672958013699</v>
          </cell>
          <cell r="AB29">
            <v>104.521225820691</v>
          </cell>
          <cell r="AC29">
            <v>105.253590554545</v>
          </cell>
          <cell r="AD29">
            <v>105.941359342132</v>
          </cell>
          <cell r="AE29">
            <v>106.60961049436401</v>
          </cell>
          <cell r="AF29">
            <v>107.121099308533</v>
          </cell>
          <cell r="AG29">
            <v>107.542176076945</v>
          </cell>
          <cell r="AH29">
            <v>107.880006105329</v>
          </cell>
          <cell r="AI29">
            <v>108.142490293867</v>
          </cell>
          <cell r="AJ29">
            <v>108.334146833568</v>
          </cell>
          <cell r="AK29">
            <v>108.512077114281</v>
          </cell>
          <cell r="AL29">
            <v>108.646601638151</v>
          </cell>
          <cell r="AM29">
            <v>108.741175165808</v>
          </cell>
          <cell r="AN29">
            <v>108.796855549471</v>
          </cell>
          <cell r="AO29">
            <v>108.827037862686</v>
          </cell>
        </row>
        <row r="30">
          <cell r="C30" t="str">
            <v>Hazel Grove</v>
          </cell>
          <cell r="D30" t="str">
            <v>Bredbury GSP</v>
          </cell>
          <cell r="E30">
            <v>117</v>
          </cell>
          <cell r="F30">
            <v>0</v>
          </cell>
          <cell r="G30">
            <v>117</v>
          </cell>
          <cell r="H30">
            <v>74.180000000000007</v>
          </cell>
          <cell r="I30">
            <v>75.082379459144406</v>
          </cell>
          <cell r="J30">
            <v>75.207313168698803</v>
          </cell>
          <cell r="K30">
            <v>75.444906894863195</v>
          </cell>
          <cell r="L30">
            <v>75.833508826077903</v>
          </cell>
          <cell r="M30">
            <v>76.324636838410001</v>
          </cell>
          <cell r="N30">
            <v>76.771276594102503</v>
          </cell>
          <cell r="O30">
            <v>77.252817736837301</v>
          </cell>
          <cell r="P30">
            <v>77.805924542745004</v>
          </cell>
          <cell r="Q30">
            <v>78.508709327987603</v>
          </cell>
          <cell r="R30">
            <v>79.314983626437197</v>
          </cell>
          <cell r="S30">
            <v>80.151957711066601</v>
          </cell>
          <cell r="T30">
            <v>81.075687945720105</v>
          </cell>
          <cell r="U30">
            <v>82.138250562962099</v>
          </cell>
          <cell r="V30">
            <v>83.332826605573899</v>
          </cell>
          <cell r="W30">
            <v>84.462316314193004</v>
          </cell>
          <cell r="X30">
            <v>85.5783467931562</v>
          </cell>
          <cell r="Y30">
            <v>86.623371804781598</v>
          </cell>
          <cell r="Z30">
            <v>87.6015253514135</v>
          </cell>
          <cell r="AA30">
            <v>88.526042122085002</v>
          </cell>
          <cell r="AB30">
            <v>89.392619012814393</v>
          </cell>
          <cell r="AC30">
            <v>90.191623234091296</v>
          </cell>
          <cell r="AD30">
            <v>90.949067104988202</v>
          </cell>
          <cell r="AE30">
            <v>91.680969973606395</v>
          </cell>
          <cell r="AF30">
            <v>92.289650517918105</v>
          </cell>
          <cell r="AG30">
            <v>92.834211702912697</v>
          </cell>
          <cell r="AH30">
            <v>93.319014782404906</v>
          </cell>
          <cell r="AI30">
            <v>93.755173385258601</v>
          </cell>
          <cell r="AJ30">
            <v>94.127518684534195</v>
          </cell>
          <cell r="AK30">
            <v>94.437794404459595</v>
          </cell>
          <cell r="AL30">
            <v>94.714587629346994</v>
          </cell>
          <cell r="AM30">
            <v>94.960911571782702</v>
          </cell>
          <cell r="AN30">
            <v>95.177535079570802</v>
          </cell>
          <cell r="AO30">
            <v>95.374527235486994</v>
          </cell>
        </row>
        <row r="31">
          <cell r="C31" t="str">
            <v>Huncoat</v>
          </cell>
          <cell r="D31" t="str">
            <v>Padiham GSP</v>
          </cell>
          <cell r="E31">
            <v>117</v>
          </cell>
          <cell r="F31">
            <v>6.3</v>
          </cell>
          <cell r="G31">
            <v>123.3</v>
          </cell>
          <cell r="H31">
            <v>73.36</v>
          </cell>
          <cell r="I31">
            <v>75.481724971554499</v>
          </cell>
          <cell r="J31">
            <v>75.8731881865655</v>
          </cell>
          <cell r="K31">
            <v>76.263145333821598</v>
          </cell>
          <cell r="L31">
            <v>76.764143241173201</v>
          </cell>
          <cell r="M31">
            <v>77.336955952580894</v>
          </cell>
          <cell r="N31">
            <v>77.884903546860897</v>
          </cell>
          <cell r="O31">
            <v>78.473550382549305</v>
          </cell>
          <cell r="P31">
            <v>79.095521794320405</v>
          </cell>
          <cell r="Q31">
            <v>79.773771226797507</v>
          </cell>
          <cell r="R31">
            <v>80.524066139933893</v>
          </cell>
          <cell r="S31">
            <v>81.318905357528394</v>
          </cell>
          <cell r="T31">
            <v>82.174908610364696</v>
          </cell>
          <cell r="U31">
            <v>83.130501034735801</v>
          </cell>
          <cell r="V31">
            <v>84.011348630176499</v>
          </cell>
          <cell r="W31">
            <v>84.874363476933397</v>
          </cell>
          <cell r="X31">
            <v>85.731509940025603</v>
          </cell>
          <cell r="Y31">
            <v>86.550580036134804</v>
          </cell>
          <cell r="Z31">
            <v>87.330404693538995</v>
          </cell>
          <cell r="AA31">
            <v>88.089267309137895</v>
          </cell>
          <cell r="AB31">
            <v>88.811985842427404</v>
          </cell>
          <cell r="AC31">
            <v>89.501489120825397</v>
          </cell>
          <cell r="AD31">
            <v>90.163133469662199</v>
          </cell>
          <cell r="AE31">
            <v>90.808082048106797</v>
          </cell>
          <cell r="AF31">
            <v>91.364735578462501</v>
          </cell>
          <cell r="AG31">
            <v>91.865701301097403</v>
          </cell>
          <cell r="AH31">
            <v>92.314894957615707</v>
          </cell>
          <cell r="AI31">
            <v>92.719393974697397</v>
          </cell>
          <cell r="AJ31">
            <v>93.075845338015696</v>
          </cell>
          <cell r="AK31">
            <v>93.407635052632003</v>
          </cell>
          <cell r="AL31">
            <v>93.712489044453704</v>
          </cell>
          <cell r="AM31">
            <v>93.992959091950993</v>
          </cell>
          <cell r="AN31">
            <v>94.249257007490598</v>
          </cell>
          <cell r="AO31">
            <v>94.489883511913703</v>
          </cell>
        </row>
        <row r="32">
          <cell r="C32" t="str">
            <v>Hyde</v>
          </cell>
          <cell r="D32" t="str">
            <v>Stalybridge GSP</v>
          </cell>
          <cell r="E32">
            <v>117</v>
          </cell>
          <cell r="F32">
            <v>0.7</v>
          </cell>
          <cell r="G32">
            <v>117.7</v>
          </cell>
          <cell r="H32">
            <v>60.35</v>
          </cell>
          <cell r="I32">
            <v>60.874447818968903</v>
          </cell>
          <cell r="J32">
            <v>61.023224317335497</v>
          </cell>
          <cell r="K32">
            <v>61.265509753279801</v>
          </cell>
          <cell r="L32">
            <v>61.643852186161403</v>
          </cell>
          <cell r="M32">
            <v>62.1013165204579</v>
          </cell>
          <cell r="N32">
            <v>62.547280485320798</v>
          </cell>
          <cell r="O32">
            <v>63.038728549454198</v>
          </cell>
          <cell r="P32">
            <v>63.544815749961103</v>
          </cell>
          <cell r="Q32">
            <v>64.157072633255396</v>
          </cell>
          <cell r="R32">
            <v>64.832399290885405</v>
          </cell>
          <cell r="S32">
            <v>65.553341923750807</v>
          </cell>
          <cell r="T32">
            <v>66.358673934702594</v>
          </cell>
          <cell r="U32">
            <v>67.264533418493599</v>
          </cell>
          <cell r="V32">
            <v>68.158878105528004</v>
          </cell>
          <cell r="W32">
            <v>69.041022658318397</v>
          </cell>
          <cell r="X32">
            <v>69.903574309389896</v>
          </cell>
          <cell r="Y32">
            <v>70.719482614264706</v>
          </cell>
          <cell r="Z32">
            <v>71.4925812993216</v>
          </cell>
          <cell r="AA32">
            <v>72.2459129244276</v>
          </cell>
          <cell r="AB32">
            <v>72.956410226108602</v>
          </cell>
          <cell r="AC32">
            <v>73.6259481467374</v>
          </cell>
          <cell r="AD32">
            <v>74.269744272729397</v>
          </cell>
          <cell r="AE32">
            <v>74.902456270547404</v>
          </cell>
          <cell r="AF32">
            <v>75.442516045896298</v>
          </cell>
          <cell r="AG32">
            <v>75.926149720265002</v>
          </cell>
          <cell r="AH32">
            <v>76.358577334741099</v>
          </cell>
          <cell r="AI32">
            <v>76.745800827673605</v>
          </cell>
          <cell r="AJ32">
            <v>77.087756493983505</v>
          </cell>
          <cell r="AK32">
            <v>77.416551760807494</v>
          </cell>
          <cell r="AL32">
            <v>77.719429048032694</v>
          </cell>
          <cell r="AM32">
            <v>77.9990681579133</v>
          </cell>
          <cell r="AN32">
            <v>78.2572532123272</v>
          </cell>
          <cell r="AO32">
            <v>78.501806346110698</v>
          </cell>
        </row>
        <row r="33">
          <cell r="C33" t="str">
            <v>Kendal (Parkside Rd)</v>
          </cell>
          <cell r="D33" t="str">
            <v>Harker ENWL SGTs 1 2 3A 4 / Hutton GSP GROUP</v>
          </cell>
          <cell r="E33">
            <v>117</v>
          </cell>
          <cell r="F33">
            <v>11.9</v>
          </cell>
          <cell r="G33">
            <v>128.9</v>
          </cell>
          <cell r="H33">
            <v>98.05</v>
          </cell>
          <cell r="I33">
            <v>100.41977493757101</v>
          </cell>
          <cell r="J33">
            <v>100.92208374102501</v>
          </cell>
          <cell r="K33">
            <v>101.324130910867</v>
          </cell>
          <cell r="L33">
            <v>101.796297238924</v>
          </cell>
          <cell r="M33">
            <v>102.393414186786</v>
          </cell>
          <cell r="N33">
            <v>102.82892907109699</v>
          </cell>
          <cell r="O33">
            <v>103.261569400101</v>
          </cell>
          <cell r="P33">
            <v>103.62178589783301</v>
          </cell>
          <cell r="Q33">
            <v>104.013333571411</v>
          </cell>
          <cell r="R33">
            <v>104.655381583158</v>
          </cell>
          <cell r="S33">
            <v>105.878588969353</v>
          </cell>
          <cell r="T33">
            <v>107.20911218711301</v>
          </cell>
          <cell r="U33">
            <v>108.695148117206</v>
          </cell>
          <cell r="V33">
            <v>110.004317204857</v>
          </cell>
          <cell r="W33">
            <v>111.279196923718</v>
          </cell>
          <cell r="X33">
            <v>112.505504718917</v>
          </cell>
          <cell r="Y33">
            <v>113.66210323412901</v>
          </cell>
          <cell r="Z33">
            <v>114.756507436094</v>
          </cell>
          <cell r="AA33">
            <v>115.816492218051</v>
          </cell>
          <cell r="AB33">
            <v>116.822652926115</v>
          </cell>
          <cell r="AC33">
            <v>117.83654392050801</v>
          </cell>
          <cell r="AD33">
            <v>118.831142875769</v>
          </cell>
          <cell r="AE33">
            <v>119.81204870610701</v>
          </cell>
          <cell r="AF33">
            <v>120.676055503208</v>
          </cell>
          <cell r="AG33">
            <v>121.472874672706</v>
          </cell>
          <cell r="AH33">
            <v>122.210302855593</v>
          </cell>
          <cell r="AI33">
            <v>122.89075558805099</v>
          </cell>
          <cell r="AJ33">
            <v>123.504157602693</v>
          </cell>
          <cell r="AK33">
            <v>124.06497703286099</v>
          </cell>
          <cell r="AL33">
            <v>124.589948133479</v>
          </cell>
          <cell r="AM33">
            <v>125.08121709296501</v>
          </cell>
          <cell r="AN33">
            <v>125.54160571183699</v>
          </cell>
          <cell r="AO33">
            <v>125.980835891886</v>
          </cell>
        </row>
        <row r="34">
          <cell r="C34" t="str">
            <v>Lancaster</v>
          </cell>
          <cell r="D34" t="str">
            <v>Heysham GSP</v>
          </cell>
          <cell r="E34">
            <v>135</v>
          </cell>
          <cell r="F34">
            <v>7.5</v>
          </cell>
          <cell r="G34">
            <v>142.5</v>
          </cell>
          <cell r="H34">
            <v>104.04</v>
          </cell>
          <cell r="I34">
            <v>106.23209463378301</v>
          </cell>
          <cell r="J34">
            <v>106.910589468918</v>
          </cell>
          <cell r="K34">
            <v>107.637861468918</v>
          </cell>
          <cell r="L34">
            <v>108.54680766891801</v>
          </cell>
          <cell r="M34">
            <v>109.567846068918</v>
          </cell>
          <cell r="N34">
            <v>110.55784396891799</v>
          </cell>
          <cell r="O34">
            <v>111.636295768918</v>
          </cell>
          <cell r="P34">
            <v>112.757598968918</v>
          </cell>
          <cell r="Q34">
            <v>114.03456206891801</v>
          </cell>
          <cell r="R34">
            <v>115.404213668918</v>
          </cell>
          <cell r="S34">
            <v>116.839172368918</v>
          </cell>
          <cell r="T34">
            <v>118.38204186891799</v>
          </cell>
          <cell r="U34">
            <v>120.112469368918</v>
          </cell>
          <cell r="V34">
            <v>121.867203868918</v>
          </cell>
          <cell r="W34">
            <v>123.576442468918</v>
          </cell>
          <cell r="X34">
            <v>125.224851768918</v>
          </cell>
          <cell r="Y34">
            <v>126.766358468918</v>
          </cell>
          <cell r="Z34">
            <v>128.237576668918</v>
          </cell>
          <cell r="AA34">
            <v>129.695732568918</v>
          </cell>
          <cell r="AB34">
            <v>131.08989056891801</v>
          </cell>
          <cell r="AC34">
            <v>132.40916136891801</v>
          </cell>
          <cell r="AD34">
            <v>133.67723446891799</v>
          </cell>
          <cell r="AE34">
            <v>134.91736726891801</v>
          </cell>
          <cell r="AF34">
            <v>136.00054756891799</v>
          </cell>
          <cell r="AG34">
            <v>136.982353068918</v>
          </cell>
          <cell r="AH34">
            <v>137.87215496891801</v>
          </cell>
          <cell r="AI34">
            <v>138.681597868918</v>
          </cell>
          <cell r="AJ34">
            <v>139.397487068918</v>
          </cell>
          <cell r="AK34">
            <v>140.04987486891801</v>
          </cell>
          <cell r="AL34">
            <v>140.648007868918</v>
          </cell>
          <cell r="AM34">
            <v>141.19573906891799</v>
          </cell>
          <cell r="AN34">
            <v>141.69733186891801</v>
          </cell>
          <cell r="AO34">
            <v>142.165681368918</v>
          </cell>
        </row>
        <row r="35">
          <cell r="C35" t="str">
            <v>Leyland</v>
          </cell>
          <cell r="D35" t="str">
            <v>Penwortham West GSP / Stanah GSP GROUP</v>
          </cell>
          <cell r="E35">
            <v>117</v>
          </cell>
          <cell r="F35">
            <v>5.6</v>
          </cell>
          <cell r="G35">
            <v>122.6</v>
          </cell>
          <cell r="H35">
            <v>85.98</v>
          </cell>
          <cell r="I35">
            <v>89.449379494823603</v>
          </cell>
          <cell r="J35">
            <v>90.311805558151804</v>
          </cell>
          <cell r="K35">
            <v>91.140424821687901</v>
          </cell>
          <cell r="L35">
            <v>92.147178174594302</v>
          </cell>
          <cell r="M35">
            <v>93.328062926939594</v>
          </cell>
          <cell r="N35">
            <v>94.421090355153098</v>
          </cell>
          <cell r="O35">
            <v>95.560640949324196</v>
          </cell>
          <cell r="P35">
            <v>96.692757620422</v>
          </cell>
          <cell r="Q35">
            <v>97.9299894831138</v>
          </cell>
          <cell r="R35">
            <v>99.244402112720493</v>
          </cell>
          <cell r="S35">
            <v>100.594069945195</v>
          </cell>
          <cell r="T35">
            <v>102.04181052735601</v>
          </cell>
          <cell r="U35">
            <v>103.635561791303</v>
          </cell>
          <cell r="V35">
            <v>105.29425624905799</v>
          </cell>
          <cell r="W35">
            <v>106.915972060594</v>
          </cell>
          <cell r="X35">
            <v>108.484689554889</v>
          </cell>
          <cell r="Y35">
            <v>109.96810879198399</v>
          </cell>
          <cell r="Z35">
            <v>111.36814707717799</v>
          </cell>
          <cell r="AA35">
            <v>112.74243632561701</v>
          </cell>
          <cell r="AB35">
            <v>114.04661424647399</v>
          </cell>
          <cell r="AC35">
            <v>115.281120967017</v>
          </cell>
          <cell r="AD35">
            <v>116.477520222862</v>
          </cell>
          <cell r="AE35">
            <v>117.661555550505</v>
          </cell>
          <cell r="AF35">
            <v>118.753133270021</v>
          </cell>
          <cell r="AG35">
            <v>119.78774979470001</v>
          </cell>
          <cell r="AH35">
            <v>120.77409815650699</v>
          </cell>
          <cell r="AI35">
            <v>121.717971750141</v>
          </cell>
          <cell r="AJ35">
            <v>122.610326178618</v>
          </cell>
          <cell r="AK35">
            <v>123.476599153016</v>
          </cell>
          <cell r="AL35">
            <v>124.32278749993399</v>
          </cell>
          <cell r="AM35">
            <v>125.153081424799</v>
          </cell>
          <cell r="AN35">
            <v>125.973745974148</v>
          </cell>
          <cell r="AO35">
            <v>126.791088084428</v>
          </cell>
        </row>
        <row r="36">
          <cell r="C36" t="str">
            <v>Longsight</v>
          </cell>
          <cell r="D36" t="str">
            <v>Bredbury GSP</v>
          </cell>
          <cell r="E36">
            <v>117</v>
          </cell>
          <cell r="F36">
            <v>0</v>
          </cell>
          <cell r="G36">
            <v>117</v>
          </cell>
          <cell r="H36">
            <v>76.040000000000006</v>
          </cell>
          <cell r="I36">
            <v>78.179680690622206</v>
          </cell>
          <cell r="J36">
            <v>80.181408392047999</v>
          </cell>
          <cell r="K36">
            <v>82.742746465667494</v>
          </cell>
          <cell r="L36">
            <v>85.446139861465895</v>
          </cell>
          <cell r="M36">
            <v>87.765801956145296</v>
          </cell>
          <cell r="N36">
            <v>88.984588791734595</v>
          </cell>
          <cell r="O36">
            <v>90.151048218763805</v>
          </cell>
          <cell r="P36">
            <v>91.411567096102402</v>
          </cell>
          <cell r="Q36">
            <v>92.708329117147699</v>
          </cell>
          <cell r="R36">
            <v>94.041783577445898</v>
          </cell>
          <cell r="S36">
            <v>95.395057023879801</v>
          </cell>
          <cell r="T36">
            <v>96.801022459463397</v>
          </cell>
          <cell r="U36">
            <v>98.269398091167005</v>
          </cell>
          <cell r="V36">
            <v>99.803371766336198</v>
          </cell>
          <cell r="W36">
            <v>101.251415597855</v>
          </cell>
          <cell r="X36">
            <v>102.67532089969001</v>
          </cell>
          <cell r="Y36">
            <v>104.05961474054</v>
          </cell>
          <cell r="Z36">
            <v>105.412400642386</v>
          </cell>
          <cell r="AA36">
            <v>106.749664516102</v>
          </cell>
          <cell r="AB36">
            <v>108.059630931124</v>
          </cell>
          <cell r="AC36">
            <v>109.333881924702</v>
          </cell>
          <cell r="AD36">
            <v>110.592422416131</v>
          </cell>
          <cell r="AE36">
            <v>111.846264526864</v>
          </cell>
          <cell r="AF36">
            <v>113.011357460333</v>
          </cell>
          <cell r="AG36">
            <v>114.129732846211</v>
          </cell>
          <cell r="AH36">
            <v>115.208129525434</v>
          </cell>
          <cell r="AI36">
            <v>116.24850271896899</v>
          </cell>
          <cell r="AJ36">
            <v>117.26459659349599</v>
          </cell>
          <cell r="AK36">
            <v>118.298977309393</v>
          </cell>
          <cell r="AL36">
            <v>119.317127871094</v>
          </cell>
          <cell r="AM36">
            <v>120.32119105701901</v>
          </cell>
          <cell r="AN36">
            <v>121.314742840853</v>
          </cell>
          <cell r="AO36">
            <v>122.303388679028</v>
          </cell>
        </row>
        <row r="37">
          <cell r="C37" t="str">
            <v>Lower Darwen</v>
          </cell>
          <cell r="D37" t="str">
            <v>Penwortham East GSP / Rochdale SGT 1 GROUP</v>
          </cell>
          <cell r="E37">
            <v>85</v>
          </cell>
          <cell r="F37">
            <v>0</v>
          </cell>
          <cell r="G37">
            <v>85</v>
          </cell>
          <cell r="H37">
            <v>80.78</v>
          </cell>
          <cell r="I37">
            <v>82.993107931480793</v>
          </cell>
          <cell r="J37">
            <v>83.520118298019099</v>
          </cell>
          <cell r="K37">
            <v>84.055583482410796</v>
          </cell>
          <cell r="L37">
            <v>84.731063383304004</v>
          </cell>
          <cell r="M37">
            <v>85.558206587168598</v>
          </cell>
          <cell r="N37">
            <v>86.288930560101704</v>
          </cell>
          <cell r="O37">
            <v>87.059908478586607</v>
          </cell>
          <cell r="P37">
            <v>87.885006251345601</v>
          </cell>
          <cell r="Q37">
            <v>88.779044458211203</v>
          </cell>
          <cell r="R37">
            <v>89.745809659240606</v>
          </cell>
          <cell r="S37">
            <v>90.736345114509305</v>
          </cell>
          <cell r="T37">
            <v>91.787703209044693</v>
          </cell>
          <cell r="U37">
            <v>92.931448867675797</v>
          </cell>
          <cell r="V37">
            <v>94.033459630629693</v>
          </cell>
          <cell r="W37">
            <v>95.142183745795705</v>
          </cell>
          <cell r="X37">
            <v>96.235595158117405</v>
          </cell>
          <cell r="Y37">
            <v>97.282539772963304</v>
          </cell>
          <cell r="Z37">
            <v>98.2918024256671</v>
          </cell>
          <cell r="AA37">
            <v>99.283638681095596</v>
          </cell>
          <cell r="AB37">
            <v>100.24231211269201</v>
          </cell>
          <cell r="AC37">
            <v>101.16235517659599</v>
          </cell>
          <cell r="AD37">
            <v>102.055229191387</v>
          </cell>
          <cell r="AE37">
            <v>102.938308279569</v>
          </cell>
          <cell r="AF37">
            <v>103.738490388163</v>
          </cell>
          <cell r="AG37">
            <v>104.487482682882</v>
          </cell>
          <cell r="AH37">
            <v>105.19017900746999</v>
          </cell>
          <cell r="AI37">
            <v>105.852944552973</v>
          </cell>
          <cell r="AJ37">
            <v>106.47587121523</v>
          </cell>
          <cell r="AK37">
            <v>107.10272791071399</v>
          </cell>
          <cell r="AL37">
            <v>107.710335240446</v>
          </cell>
          <cell r="AM37">
            <v>108.301177062645</v>
          </cell>
          <cell r="AN37">
            <v>108.876291395596</v>
          </cell>
          <cell r="AO37">
            <v>109.443891662242</v>
          </cell>
        </row>
        <row r="38">
          <cell r="C38" t="str">
            <v>Lytham</v>
          </cell>
          <cell r="D38" t="str">
            <v>Penwortham West GSP / Stanah GSP GROUP</v>
          </cell>
          <cell r="E38">
            <v>58.5</v>
          </cell>
          <cell r="F38">
            <v>0</v>
          </cell>
          <cell r="G38">
            <v>58.5</v>
          </cell>
          <cell r="H38">
            <v>33.82</v>
          </cell>
          <cell r="I38">
            <v>34.8037925617121</v>
          </cell>
          <cell r="J38">
            <v>35.083931608734403</v>
          </cell>
          <cell r="K38">
            <v>35.383036268734401</v>
          </cell>
          <cell r="L38">
            <v>35.7635064887344</v>
          </cell>
          <cell r="M38">
            <v>36.181880838734401</v>
          </cell>
          <cell r="N38">
            <v>36.5968188387344</v>
          </cell>
          <cell r="O38">
            <v>37.037345038734401</v>
          </cell>
          <cell r="P38">
            <v>37.495847738734398</v>
          </cell>
          <cell r="Q38">
            <v>37.9978957487344</v>
          </cell>
          <cell r="R38">
            <v>38.5367550587344</v>
          </cell>
          <cell r="S38">
            <v>39.098061258734397</v>
          </cell>
          <cell r="T38">
            <v>39.704814058734399</v>
          </cell>
          <cell r="U38">
            <v>40.401371638734403</v>
          </cell>
          <cell r="V38">
            <v>41.131076248734402</v>
          </cell>
          <cell r="W38">
            <v>41.833652578734402</v>
          </cell>
          <cell r="X38">
            <v>42.514993768734399</v>
          </cell>
          <cell r="Y38">
            <v>43.144406318734397</v>
          </cell>
          <cell r="Z38">
            <v>43.733749738734403</v>
          </cell>
          <cell r="AA38">
            <v>44.303183338734399</v>
          </cell>
          <cell r="AB38">
            <v>44.832273148734402</v>
          </cell>
          <cell r="AC38">
            <v>45.318283618734398</v>
          </cell>
          <cell r="AD38">
            <v>45.772557018734403</v>
          </cell>
          <cell r="AE38">
            <v>46.216533298734397</v>
          </cell>
          <cell r="AF38">
            <v>46.601494208734401</v>
          </cell>
          <cell r="AG38">
            <v>46.948316048734398</v>
          </cell>
          <cell r="AH38">
            <v>47.260257728734402</v>
          </cell>
          <cell r="AI38">
            <v>47.543944878734401</v>
          </cell>
          <cell r="AJ38">
            <v>47.789462598734403</v>
          </cell>
          <cell r="AK38">
            <v>48.000075768734398</v>
          </cell>
          <cell r="AL38">
            <v>48.189222438734397</v>
          </cell>
          <cell r="AM38">
            <v>48.358219118734397</v>
          </cell>
          <cell r="AN38">
            <v>48.508598828734399</v>
          </cell>
          <cell r="AO38">
            <v>48.645568848734399</v>
          </cell>
        </row>
        <row r="39">
          <cell r="C39" t="str">
            <v>Moss Nook</v>
          </cell>
          <cell r="D39" t="str">
            <v>South Manchester GSP</v>
          </cell>
          <cell r="E39">
            <v>146</v>
          </cell>
          <cell r="F39">
            <v>2.2000000000000002</v>
          </cell>
          <cell r="G39">
            <v>148.19999999999999</v>
          </cell>
          <cell r="H39">
            <v>108.48</v>
          </cell>
          <cell r="I39">
            <v>111.47097505354201</v>
          </cell>
          <cell r="J39">
            <v>112.377470491945</v>
          </cell>
          <cell r="K39">
            <v>113.293659981193</v>
          </cell>
          <cell r="L39">
            <v>114.40873606306999</v>
          </cell>
          <cell r="M39">
            <v>115.66626448795</v>
          </cell>
          <cell r="N39">
            <v>116.86839780252799</v>
          </cell>
          <cell r="O39">
            <v>118.133416577437</v>
          </cell>
          <cell r="P39">
            <v>119.414842056849</v>
          </cell>
          <cell r="Q39">
            <v>120.804143755311</v>
          </cell>
          <cell r="R39">
            <v>122.26367320418299</v>
          </cell>
          <cell r="S39">
            <v>123.758795812649</v>
          </cell>
          <cell r="T39">
            <v>125.349264408846</v>
          </cell>
          <cell r="U39">
            <v>127.076652272266</v>
          </cell>
          <cell r="V39">
            <v>128.84587874291</v>
          </cell>
          <cell r="W39">
            <v>130.541114040926</v>
          </cell>
          <cell r="X39">
            <v>132.16747638889899</v>
          </cell>
          <cell r="Y39">
            <v>133.69174330942101</v>
          </cell>
          <cell r="Z39">
            <v>135.12410658485101</v>
          </cell>
          <cell r="AA39">
            <v>136.502509628778</v>
          </cell>
          <cell r="AB39">
            <v>137.83826267826601</v>
          </cell>
          <cell r="AC39">
            <v>139.159914096184</v>
          </cell>
          <cell r="AD39">
            <v>140.430933700542</v>
          </cell>
          <cell r="AE39">
            <v>141.66931490238801</v>
          </cell>
          <cell r="AF39">
            <v>142.78744279737401</v>
          </cell>
          <cell r="AG39">
            <v>143.83981937894299</v>
          </cell>
          <cell r="AH39">
            <v>144.83464870109299</v>
          </cell>
          <cell r="AI39">
            <v>145.778092449236</v>
          </cell>
          <cell r="AJ39">
            <v>146.673169671268</v>
          </cell>
          <cell r="AK39">
            <v>147.556784504154</v>
          </cell>
          <cell r="AL39">
            <v>148.41328572073499</v>
          </cell>
          <cell r="AM39">
            <v>149.24583537226999</v>
          </cell>
          <cell r="AN39">
            <v>150.05803791838801</v>
          </cell>
          <cell r="AO39">
            <v>150.85930767978101</v>
          </cell>
        </row>
        <row r="40">
          <cell r="C40" t="str">
            <v>Moss Nook Primary</v>
          </cell>
          <cell r="D40" t="str">
            <v>South Manchester GSP</v>
          </cell>
          <cell r="E40">
            <v>32</v>
          </cell>
          <cell r="F40">
            <v>6.7</v>
          </cell>
          <cell r="G40">
            <v>38.700000000000003</v>
          </cell>
          <cell r="H40">
            <v>19.96</v>
          </cell>
          <cell r="I40">
            <v>22.002768131661</v>
          </cell>
          <cell r="J40">
            <v>22.184779525431601</v>
          </cell>
          <cell r="K40">
            <v>22.187045920726899</v>
          </cell>
          <cell r="L40">
            <v>22.213303469804998</v>
          </cell>
          <cell r="M40">
            <v>22.265200103480399</v>
          </cell>
          <cell r="N40">
            <v>22.3033558985443</v>
          </cell>
          <cell r="O40">
            <v>22.348030435873</v>
          </cell>
          <cell r="P40">
            <v>22.395752617519101</v>
          </cell>
          <cell r="Q40">
            <v>22.4578698960451</v>
          </cell>
          <cell r="R40">
            <v>22.530167413529298</v>
          </cell>
          <cell r="S40">
            <v>22.605821771484798</v>
          </cell>
          <cell r="T40">
            <v>22.693223297339699</v>
          </cell>
          <cell r="U40">
            <v>22.8005332083114</v>
          </cell>
          <cell r="V40">
            <v>22.917472730314699</v>
          </cell>
          <cell r="W40">
            <v>23.031130077539899</v>
          </cell>
          <cell r="X40">
            <v>23.139822231376201</v>
          </cell>
          <cell r="Y40">
            <v>23.238806190949798</v>
          </cell>
          <cell r="Z40">
            <v>23.328726244445399</v>
          </cell>
          <cell r="AA40">
            <v>23.4149812702891</v>
          </cell>
          <cell r="AB40">
            <v>23.4933075543114</v>
          </cell>
          <cell r="AC40">
            <v>23.562336682511202</v>
          </cell>
          <cell r="AD40">
            <v>23.625912767145699</v>
          </cell>
          <cell r="AE40">
            <v>23.6860366224773</v>
          </cell>
          <cell r="AF40">
            <v>23.732018745816699</v>
          </cell>
          <cell r="AG40">
            <v>23.769446548633901</v>
          </cell>
          <cell r="AH40">
            <v>23.798972014593499</v>
          </cell>
          <cell r="AI40">
            <v>23.822005797098299</v>
          </cell>
          <cell r="AJ40">
            <v>23.837628225915999</v>
          </cell>
          <cell r="AK40">
            <v>23.849871058928301</v>
          </cell>
          <cell r="AL40">
            <v>23.858197004849099</v>
          </cell>
          <cell r="AM40">
            <v>23.863010092759101</v>
          </cell>
          <cell r="AN40">
            <v>23.864368151688701</v>
          </cell>
          <cell r="AO40">
            <v>23.863716536441402</v>
          </cell>
        </row>
        <row r="41">
          <cell r="C41" t="str">
            <v>Nelson</v>
          </cell>
          <cell r="D41" t="str">
            <v>Padiham GSP</v>
          </cell>
          <cell r="E41">
            <v>68.599999999999994</v>
          </cell>
          <cell r="F41">
            <v>0.1</v>
          </cell>
          <cell r="G41">
            <v>68.7</v>
          </cell>
          <cell r="H41">
            <v>65.23</v>
          </cell>
          <cell r="I41">
            <v>66.034717873634705</v>
          </cell>
          <cell r="J41">
            <v>66.305958022722194</v>
          </cell>
          <cell r="K41">
            <v>66.603707799105806</v>
          </cell>
          <cell r="L41">
            <v>66.865866049664902</v>
          </cell>
          <cell r="M41">
            <v>67.310458412409005</v>
          </cell>
          <cell r="N41">
            <v>67.648825061602693</v>
          </cell>
          <cell r="O41">
            <v>68.127821384522093</v>
          </cell>
          <cell r="P41">
            <v>68.472110147619802</v>
          </cell>
          <cell r="Q41">
            <v>68.878855396066399</v>
          </cell>
          <cell r="R41">
            <v>69.363680613218904</v>
          </cell>
          <cell r="S41">
            <v>69.859956203077999</v>
          </cell>
          <cell r="T41">
            <v>70.394774494333404</v>
          </cell>
          <cell r="U41">
            <v>70.9930149366335</v>
          </cell>
          <cell r="V41">
            <v>71.562143940590005</v>
          </cell>
          <cell r="W41">
            <v>72.138639577558905</v>
          </cell>
          <cell r="X41">
            <v>72.716238146683494</v>
          </cell>
          <cell r="Y41">
            <v>73.274281797508806</v>
          </cell>
          <cell r="Z41">
            <v>73.815955623091995</v>
          </cell>
          <cell r="AA41">
            <v>74.356370644518194</v>
          </cell>
          <cell r="AB41">
            <v>74.884511157235195</v>
          </cell>
          <cell r="AC41">
            <v>75.398316746744101</v>
          </cell>
          <cell r="AD41">
            <v>75.900374500389603</v>
          </cell>
          <cell r="AE41">
            <v>76.404386773440805</v>
          </cell>
          <cell r="AF41">
            <v>76.857304537474306</v>
          </cell>
          <cell r="AG41">
            <v>77.281161877185198</v>
          </cell>
          <cell r="AH41">
            <v>77.677462742375297</v>
          </cell>
          <cell r="AI41">
            <v>78.051401947242994</v>
          </cell>
          <cell r="AJ41">
            <v>78.3941664313286</v>
          </cell>
          <cell r="AK41">
            <v>78.713538131276195</v>
          </cell>
          <cell r="AL41">
            <v>79.323530659468901</v>
          </cell>
          <cell r="AM41">
            <v>79.911875353680998</v>
          </cell>
          <cell r="AN41">
            <v>80.470190682574298</v>
          </cell>
          <cell r="AO41">
            <v>81.007508454130402</v>
          </cell>
        </row>
        <row r="42">
          <cell r="C42" t="str">
            <v>New Mills</v>
          </cell>
          <cell r="D42" t="str">
            <v>Stalybridge GSP</v>
          </cell>
          <cell r="E42">
            <v>58.5</v>
          </cell>
          <cell r="F42">
            <v>0.7</v>
          </cell>
          <cell r="G42">
            <v>59.2</v>
          </cell>
          <cell r="H42">
            <v>33.81</v>
          </cell>
          <cell r="I42">
            <v>34.930481785029002</v>
          </cell>
          <cell r="J42">
            <v>35.291869205940202</v>
          </cell>
          <cell r="K42">
            <v>35.647438241108503</v>
          </cell>
          <cell r="L42">
            <v>36.183859433026299</v>
          </cell>
          <cell r="M42">
            <v>36.563682837448503</v>
          </cell>
          <cell r="N42">
            <v>37.0240252215388</v>
          </cell>
          <cell r="O42">
            <v>37.504081222840703</v>
          </cell>
          <cell r="P42">
            <v>37.986784276432097</v>
          </cell>
          <cell r="Q42">
            <v>38.492771699405601</v>
          </cell>
          <cell r="R42">
            <v>39.022519890769402</v>
          </cell>
          <cell r="S42">
            <v>39.561161886589503</v>
          </cell>
          <cell r="T42">
            <v>40.135350080201498</v>
          </cell>
          <cell r="U42">
            <v>40.749901229994599</v>
          </cell>
          <cell r="V42">
            <v>41.377566422822099</v>
          </cell>
          <cell r="W42">
            <v>41.991761827441302</v>
          </cell>
          <cell r="X42">
            <v>42.583902574429501</v>
          </cell>
          <cell r="Y42">
            <v>43.144378625488898</v>
          </cell>
          <cell r="Z42">
            <v>43.674725632563799</v>
          </cell>
          <cell r="AA42">
            <v>44.185195126589598</v>
          </cell>
          <cell r="AB42">
            <v>44.667377801259903</v>
          </cell>
          <cell r="AC42">
            <v>45.124318713215999</v>
          </cell>
          <cell r="AD42">
            <v>45.565359453884803</v>
          </cell>
          <cell r="AE42">
            <v>45.9946423101959</v>
          </cell>
          <cell r="AF42">
            <v>46.3855363859455</v>
          </cell>
          <cell r="AG42">
            <v>46.753830422803603</v>
          </cell>
          <cell r="AH42">
            <v>47.101827295443798</v>
          </cell>
          <cell r="AI42">
            <v>47.429293456962597</v>
          </cell>
          <cell r="AJ42">
            <v>47.736477891284203</v>
          </cell>
          <cell r="AK42">
            <v>48.031966052362499</v>
          </cell>
          <cell r="AL42">
            <v>48.319131972570297</v>
          </cell>
          <cell r="AM42">
            <v>48.599053427785499</v>
          </cell>
          <cell r="AN42">
            <v>48.872323241512902</v>
          </cell>
          <cell r="AO42">
            <v>49.142438760786</v>
          </cell>
        </row>
        <row r="43">
          <cell r="C43" t="str">
            <v>Orrell</v>
          </cell>
          <cell r="D43" t="str">
            <v>Washway Farm GSP / Kirkby GSP GROUP</v>
          </cell>
          <cell r="E43">
            <v>78</v>
          </cell>
          <cell r="F43">
            <v>4.2</v>
          </cell>
          <cell r="G43">
            <v>82.2</v>
          </cell>
          <cell r="H43">
            <v>43.17</v>
          </cell>
          <cell r="I43">
            <v>44.067327700036898</v>
          </cell>
          <cell r="J43">
            <v>44.334954769572498</v>
          </cell>
          <cell r="K43">
            <v>44.638636616709697</v>
          </cell>
          <cell r="L43">
            <v>45.014271942817899</v>
          </cell>
          <cell r="M43">
            <v>45.461586060767601</v>
          </cell>
          <cell r="N43">
            <v>45.8471954865268</v>
          </cell>
          <cell r="O43">
            <v>46.2630273094112</v>
          </cell>
          <cell r="P43">
            <v>46.672046208871599</v>
          </cell>
          <cell r="Q43">
            <v>47.112300427564101</v>
          </cell>
          <cell r="R43">
            <v>47.581808393086</v>
          </cell>
          <cell r="S43">
            <v>48.059565498411402</v>
          </cell>
          <cell r="T43">
            <v>48.567668873540498</v>
          </cell>
          <cell r="U43">
            <v>49.141667303181499</v>
          </cell>
          <cell r="V43">
            <v>49.786663472502298</v>
          </cell>
          <cell r="W43">
            <v>50.422943831447</v>
          </cell>
          <cell r="X43">
            <v>51.049027681336902</v>
          </cell>
          <cell r="Y43">
            <v>51.644436000305497</v>
          </cell>
          <cell r="Z43">
            <v>52.207689882784202</v>
          </cell>
          <cell r="AA43">
            <v>52.761305097093697</v>
          </cell>
          <cell r="AB43">
            <v>53.285419623864499</v>
          </cell>
          <cell r="AC43">
            <v>53.777942086078198</v>
          </cell>
          <cell r="AD43">
            <v>54.251584003071102</v>
          </cell>
          <cell r="AE43">
            <v>54.712080869561603</v>
          </cell>
          <cell r="AF43">
            <v>55.106193142370898</v>
          </cell>
          <cell r="AG43">
            <v>55.4591081372294</v>
          </cell>
          <cell r="AH43">
            <v>55.773153526723497</v>
          </cell>
          <cell r="AI43">
            <v>56.055660440660802</v>
          </cell>
          <cell r="AJ43">
            <v>56.293376079305297</v>
          </cell>
          <cell r="AK43">
            <v>56.484318183194297</v>
          </cell>
          <cell r="AL43">
            <v>56.653527560384198</v>
          </cell>
          <cell r="AM43">
            <v>56.803277654438503</v>
          </cell>
          <cell r="AN43">
            <v>56.933146847164302</v>
          </cell>
          <cell r="AO43">
            <v>57.050008087864498</v>
          </cell>
        </row>
        <row r="44">
          <cell r="C44" t="str">
            <v>Padiham</v>
          </cell>
          <cell r="D44" t="str">
            <v>Padiham GSP</v>
          </cell>
          <cell r="E44">
            <v>103.5</v>
          </cell>
          <cell r="F44">
            <v>0.5</v>
          </cell>
          <cell r="G44">
            <v>104</v>
          </cell>
          <cell r="H44">
            <v>75.900000000000006</v>
          </cell>
          <cell r="I44">
            <v>78.111296693412797</v>
          </cell>
          <cell r="J44">
            <v>78.298232375968396</v>
          </cell>
          <cell r="K44">
            <v>78.484034631959702</v>
          </cell>
          <cell r="L44">
            <v>78.914407783636904</v>
          </cell>
          <cell r="M44">
            <v>79.250462309528501</v>
          </cell>
          <cell r="N44">
            <v>79.698980436654907</v>
          </cell>
          <cell r="O44">
            <v>80.001007528867106</v>
          </cell>
          <cell r="P44">
            <v>80.446656154059099</v>
          </cell>
          <cell r="Q44">
            <v>80.980820671735501</v>
          </cell>
          <cell r="R44">
            <v>81.528721488990797</v>
          </cell>
          <cell r="S44">
            <v>82.123653800207094</v>
          </cell>
          <cell r="T44">
            <v>82.839862624757103</v>
          </cell>
          <cell r="U44">
            <v>83.655152252213199</v>
          </cell>
          <cell r="V44">
            <v>84.378947399898905</v>
          </cell>
          <cell r="W44">
            <v>85.101756717355102</v>
          </cell>
          <cell r="X44">
            <v>85.785001247674202</v>
          </cell>
          <cell r="Y44">
            <v>86.423892376552601</v>
          </cell>
          <cell r="Z44">
            <v>87.024073866366393</v>
          </cell>
          <cell r="AA44">
            <v>87.594678422982696</v>
          </cell>
          <cell r="AB44">
            <v>88.129436385129296</v>
          </cell>
          <cell r="AC44">
            <v>88.6330610479244</v>
          </cell>
          <cell r="AD44">
            <v>89.181694808718404</v>
          </cell>
          <cell r="AE44">
            <v>89.734298569467498</v>
          </cell>
          <cell r="AF44">
            <v>90.239985388837098</v>
          </cell>
          <cell r="AG44">
            <v>90.718500120173005</v>
          </cell>
          <cell r="AH44">
            <v>91.174180232604797</v>
          </cell>
          <cell r="AI44">
            <v>91.607520650834701</v>
          </cell>
          <cell r="AJ44">
            <v>92.010046187121802</v>
          </cell>
          <cell r="AK44">
            <v>92.395522411686002</v>
          </cell>
          <cell r="AL44">
            <v>92.769731382879002</v>
          </cell>
          <cell r="AM44">
            <v>93.133954389822307</v>
          </cell>
          <cell r="AN44">
            <v>93.490627039228102</v>
          </cell>
          <cell r="AO44">
            <v>93.843685345256304</v>
          </cell>
        </row>
        <row r="45">
          <cell r="C45" t="str">
            <v>Peel</v>
          </cell>
          <cell r="D45" t="str">
            <v>Penwortham West GSP / Stanah GSP GROUP</v>
          </cell>
          <cell r="E45">
            <v>58.5</v>
          </cell>
          <cell r="F45">
            <v>5.2</v>
          </cell>
          <cell r="G45">
            <v>63.7</v>
          </cell>
          <cell r="H45">
            <v>45.25</v>
          </cell>
          <cell r="I45">
            <v>45.519264613613899</v>
          </cell>
          <cell r="J45">
            <v>45.5356978060641</v>
          </cell>
          <cell r="K45">
            <v>45.5813618733482</v>
          </cell>
          <cell r="L45">
            <v>45.642680823364699</v>
          </cell>
          <cell r="M45">
            <v>45.762025724894499</v>
          </cell>
          <cell r="N45">
            <v>45.827056672400502</v>
          </cell>
          <cell r="O45">
            <v>45.885586854361499</v>
          </cell>
          <cell r="P45">
            <v>45.935856364040703</v>
          </cell>
          <cell r="Q45">
            <v>45.990934593753302</v>
          </cell>
          <cell r="R45">
            <v>46.052259784358398</v>
          </cell>
          <cell r="S45">
            <v>46.222871988104203</v>
          </cell>
          <cell r="T45">
            <v>46.539512547797301</v>
          </cell>
          <cell r="U45">
            <v>46.901528939951604</v>
          </cell>
          <cell r="V45">
            <v>47.258536036204703</v>
          </cell>
          <cell r="W45">
            <v>47.6028403788711</v>
          </cell>
          <cell r="X45">
            <v>47.9366042896159</v>
          </cell>
          <cell r="Y45">
            <v>48.246346630782803</v>
          </cell>
          <cell r="Z45">
            <v>48.538643849731301</v>
          </cell>
          <cell r="AA45">
            <v>48.825051978850198</v>
          </cell>
          <cell r="AB45">
            <v>49.094412326112497</v>
          </cell>
          <cell r="AC45">
            <v>49.3451736999274</v>
          </cell>
          <cell r="AD45">
            <v>49.584393338047299</v>
          </cell>
          <cell r="AE45">
            <v>49.822655581924501</v>
          </cell>
          <cell r="AF45">
            <v>50.033985832137802</v>
          </cell>
          <cell r="AG45">
            <v>50.228900226742503</v>
          </cell>
          <cell r="AH45">
            <v>50.409685363216298</v>
          </cell>
          <cell r="AI45">
            <v>50.576660611797401</v>
          </cell>
          <cell r="AJ45">
            <v>50.728985483318802</v>
          </cell>
          <cell r="AK45">
            <v>50.877350039670901</v>
          </cell>
          <cell r="AL45">
            <v>51.0189648317848</v>
          </cell>
          <cell r="AM45">
            <v>51.154658653697901</v>
          </cell>
          <cell r="AN45">
            <v>51.285790826773102</v>
          </cell>
          <cell r="AO45">
            <v>51.414291251960002</v>
          </cell>
        </row>
        <row r="46">
          <cell r="C46" t="str">
            <v>Penrith &amp; Shap</v>
          </cell>
          <cell r="D46" t="str">
            <v>Harker ENWL SGTs 1 2 3A 4 / Hutton GSP GROUP</v>
          </cell>
          <cell r="E46">
            <v>118.2</v>
          </cell>
          <cell r="F46">
            <v>3.8</v>
          </cell>
          <cell r="G46">
            <v>122</v>
          </cell>
          <cell r="H46">
            <v>72.98</v>
          </cell>
          <cell r="I46">
            <v>74.856231811722793</v>
          </cell>
          <cell r="J46">
            <v>75.295857956794706</v>
          </cell>
          <cell r="K46">
            <v>75.689666552097094</v>
          </cell>
          <cell r="L46">
            <v>76.189811422555195</v>
          </cell>
          <cell r="M46">
            <v>76.766406139144493</v>
          </cell>
          <cell r="N46">
            <v>77.297244276716995</v>
          </cell>
          <cell r="O46">
            <v>77.863404824450797</v>
          </cell>
          <cell r="P46">
            <v>78.4349567909276</v>
          </cell>
          <cell r="Q46">
            <v>79.0968902031928</v>
          </cell>
          <cell r="R46">
            <v>79.802149689338805</v>
          </cell>
          <cell r="S46">
            <v>80.539879692316106</v>
          </cell>
          <cell r="T46">
            <v>81.342471753509898</v>
          </cell>
          <cell r="U46">
            <v>82.269396034340602</v>
          </cell>
          <cell r="V46">
            <v>83.148589917188801</v>
          </cell>
          <cell r="W46">
            <v>83.997305796346097</v>
          </cell>
          <cell r="X46">
            <v>84.814836400078306</v>
          </cell>
          <cell r="Y46">
            <v>85.577670367620101</v>
          </cell>
          <cell r="Z46">
            <v>86.294867683487396</v>
          </cell>
          <cell r="AA46">
            <v>86.974667789555198</v>
          </cell>
          <cell r="AB46">
            <v>87.615079752538705</v>
          </cell>
          <cell r="AC46">
            <v>88.219595121732993</v>
          </cell>
          <cell r="AD46">
            <v>88.795567458326303</v>
          </cell>
          <cell r="AE46">
            <v>89.356422804420404</v>
          </cell>
          <cell r="AF46">
            <v>89.848838616960293</v>
          </cell>
          <cell r="AG46">
            <v>90.295581144382993</v>
          </cell>
          <cell r="AH46">
            <v>90.702776850761694</v>
          </cell>
          <cell r="AI46">
            <v>91.070422233112893</v>
          </cell>
          <cell r="AJ46">
            <v>91.393163635173593</v>
          </cell>
          <cell r="AK46">
            <v>91.669075093032006</v>
          </cell>
          <cell r="AL46">
            <v>91.921055034216707</v>
          </cell>
          <cell r="AM46">
            <v>92.150576944266703</v>
          </cell>
          <cell r="AN46">
            <v>92.361036916573795</v>
          </cell>
          <cell r="AO46">
            <v>92.557299711266296</v>
          </cell>
        </row>
        <row r="47">
          <cell r="C47" t="str">
            <v>Preston East</v>
          </cell>
          <cell r="D47" t="str">
            <v>Penwortham East GSP / Rochdale SGT 1 GROUP</v>
          </cell>
          <cell r="E47">
            <v>117</v>
          </cell>
          <cell r="F47">
            <v>2.8</v>
          </cell>
          <cell r="G47">
            <v>119.8</v>
          </cell>
          <cell r="H47">
            <v>66.94</v>
          </cell>
          <cell r="I47">
            <v>68.224423467500202</v>
          </cell>
          <cell r="J47">
            <v>68.367083427762594</v>
          </cell>
          <cell r="K47">
            <v>68.5094386918434</v>
          </cell>
          <cell r="L47">
            <v>68.745041136212706</v>
          </cell>
          <cell r="M47">
            <v>69.054240907584401</v>
          </cell>
          <cell r="N47">
            <v>69.368037483493893</v>
          </cell>
          <cell r="O47">
            <v>69.749861571461906</v>
          </cell>
          <cell r="P47">
            <v>70.154529084040703</v>
          </cell>
          <cell r="Q47">
            <v>70.657302613369893</v>
          </cell>
          <cell r="R47">
            <v>71.224914819176902</v>
          </cell>
          <cell r="S47">
            <v>71.831276680272694</v>
          </cell>
          <cell r="T47">
            <v>72.510079793470297</v>
          </cell>
          <cell r="U47">
            <v>73.288334846743993</v>
          </cell>
          <cell r="V47">
            <v>74.011386814913294</v>
          </cell>
          <cell r="W47">
            <v>74.699874761757997</v>
          </cell>
          <cell r="X47">
            <v>75.363884370057505</v>
          </cell>
          <cell r="Y47">
            <v>75.985753554120393</v>
          </cell>
          <cell r="Z47">
            <v>76.564037582160296</v>
          </cell>
          <cell r="AA47">
            <v>77.164143059379498</v>
          </cell>
          <cell r="AB47">
            <v>77.782944113865199</v>
          </cell>
          <cell r="AC47">
            <v>78.363639004957506</v>
          </cell>
          <cell r="AD47">
            <v>78.915073268044594</v>
          </cell>
          <cell r="AE47">
            <v>79.451968210602701</v>
          </cell>
          <cell r="AF47">
            <v>79.9142690207714</v>
          </cell>
          <cell r="AG47">
            <v>80.329285872063593</v>
          </cell>
          <cell r="AH47">
            <v>80.701670881287598</v>
          </cell>
          <cell r="AI47">
            <v>81.037149377042894</v>
          </cell>
          <cell r="AJ47">
            <v>81.328015617599704</v>
          </cell>
          <cell r="AK47">
            <v>81.5904452051915</v>
          </cell>
          <cell r="AL47">
            <v>81.830888711477201</v>
          </cell>
          <cell r="AM47">
            <v>82.051619767755398</v>
          </cell>
          <cell r="AN47">
            <v>82.253780737830795</v>
          </cell>
          <cell r="AO47">
            <v>82.444953837402693</v>
          </cell>
        </row>
        <row r="48">
          <cell r="C48" t="str">
            <v>Radcliffe</v>
          </cell>
          <cell r="D48" t="str">
            <v>Kearsley 132 GSP</v>
          </cell>
          <cell r="E48">
            <v>38</v>
          </cell>
          <cell r="F48">
            <v>0</v>
          </cell>
          <cell r="G48">
            <v>38</v>
          </cell>
          <cell r="H48">
            <v>30.22</v>
          </cell>
          <cell r="I48">
            <v>30.812926594956298</v>
          </cell>
          <cell r="J48">
            <v>31.003235075943799</v>
          </cell>
          <cell r="K48">
            <v>31.225355400038801</v>
          </cell>
          <cell r="L48">
            <v>31.4948041733652</v>
          </cell>
          <cell r="M48">
            <v>31.8055229907159</v>
          </cell>
          <cell r="N48">
            <v>32.103045047583002</v>
          </cell>
          <cell r="O48">
            <v>32.4248863417804</v>
          </cell>
          <cell r="P48">
            <v>32.759131691599698</v>
          </cell>
          <cell r="Q48">
            <v>33.129444290694501</v>
          </cell>
          <cell r="R48">
            <v>33.5279079265405</v>
          </cell>
          <cell r="S48">
            <v>33.947189406775799</v>
          </cell>
          <cell r="T48">
            <v>34.407016423199202</v>
          </cell>
          <cell r="U48">
            <v>34.915120513236403</v>
          </cell>
          <cell r="V48">
            <v>35.443719543832401</v>
          </cell>
          <cell r="W48">
            <v>35.9566757901381</v>
          </cell>
          <cell r="X48">
            <v>36.459508582682098</v>
          </cell>
          <cell r="Y48">
            <v>36.9365511677995</v>
          </cell>
          <cell r="Z48">
            <v>37.387427148235503</v>
          </cell>
          <cell r="AA48">
            <v>37.827365298630099</v>
          </cell>
          <cell r="AB48">
            <v>38.242123807554201</v>
          </cell>
          <cell r="AC48">
            <v>38.629704687145797</v>
          </cell>
          <cell r="AD48">
            <v>39.001947023394202</v>
          </cell>
          <cell r="AE48">
            <v>39.363474583854497</v>
          </cell>
          <cell r="AF48">
            <v>39.6704046751167</v>
          </cell>
          <cell r="AG48">
            <v>39.942681876495598</v>
          </cell>
          <cell r="AH48">
            <v>40.183208935180097</v>
          </cell>
          <cell r="AI48">
            <v>40.395064947209697</v>
          </cell>
          <cell r="AJ48">
            <v>40.580498721945297</v>
          </cell>
          <cell r="AK48">
            <v>40.760358640300304</v>
          </cell>
          <cell r="AL48">
            <v>40.923071927421702</v>
          </cell>
          <cell r="AM48">
            <v>41.070068054686097</v>
          </cell>
          <cell r="AN48">
            <v>41.202069321339202</v>
          </cell>
          <cell r="AO48">
            <v>41.323632735569802</v>
          </cell>
        </row>
        <row r="49">
          <cell r="C49" t="str">
            <v>Red Bank</v>
          </cell>
          <cell r="D49" t="str">
            <v>Whitegate GSP</v>
          </cell>
          <cell r="E49">
            <v>117</v>
          </cell>
          <cell r="F49">
            <v>0</v>
          </cell>
          <cell r="G49">
            <v>117</v>
          </cell>
          <cell r="H49">
            <v>93.94</v>
          </cell>
          <cell r="I49">
            <v>101.46322285081</v>
          </cell>
          <cell r="J49">
            <v>103.034968181979</v>
          </cell>
          <cell r="K49">
            <v>105.993354190793</v>
          </cell>
          <cell r="L49">
            <v>109.083753888457</v>
          </cell>
          <cell r="M49">
            <v>111.780533869029</v>
          </cell>
          <cell r="N49">
            <v>113.15178558808201</v>
          </cell>
          <cell r="O49">
            <v>114.54554571058</v>
          </cell>
          <cell r="P49">
            <v>115.942985086915</v>
          </cell>
          <cell r="Q49">
            <v>117.425925493063</v>
          </cell>
          <cell r="R49">
            <v>118.93075308971299</v>
          </cell>
          <cell r="S49">
            <v>120.44794358750499</v>
          </cell>
          <cell r="T49">
            <v>122.008200311878</v>
          </cell>
          <cell r="U49">
            <v>123.62549042785</v>
          </cell>
          <cell r="V49">
            <v>125.19645109152999</v>
          </cell>
          <cell r="W49">
            <v>126.75965652348501</v>
          </cell>
          <cell r="X49">
            <v>128.31969915688899</v>
          </cell>
          <cell r="Y49">
            <v>129.85940977275499</v>
          </cell>
          <cell r="Z49">
            <v>131.38490976305101</v>
          </cell>
          <cell r="AA49">
            <v>132.92101660026501</v>
          </cell>
          <cell r="AB49">
            <v>134.445115317709</v>
          </cell>
          <cell r="AC49">
            <v>135.94771035376999</v>
          </cell>
          <cell r="AD49">
            <v>137.44822018033599</v>
          </cell>
          <cell r="AE49">
            <v>138.95777190522301</v>
          </cell>
          <cell r="AF49">
            <v>140.412970880697</v>
          </cell>
          <cell r="AG49">
            <v>141.829814984449</v>
          </cell>
          <cell r="AH49">
            <v>143.21401239998599</v>
          </cell>
          <cell r="AI49">
            <v>144.56798666858401</v>
          </cell>
          <cell r="AJ49">
            <v>145.90582968202099</v>
          </cell>
          <cell r="AK49">
            <v>147.283198683395</v>
          </cell>
          <cell r="AL49">
            <v>148.65243221619701</v>
          </cell>
          <cell r="AM49">
            <v>150.01475106208201</v>
          </cell>
          <cell r="AN49">
            <v>151.37256219393001</v>
          </cell>
          <cell r="AO49">
            <v>152.7328495081</v>
          </cell>
        </row>
        <row r="50">
          <cell r="C50" t="str">
            <v>Ribble</v>
          </cell>
          <cell r="D50" t="str">
            <v>Penwortham East GSP / Rochdale SGT 1 GROUP</v>
          </cell>
          <cell r="E50">
            <v>234</v>
          </cell>
          <cell r="F50">
            <v>1.4</v>
          </cell>
          <cell r="G50">
            <v>235.4</v>
          </cell>
          <cell r="H50">
            <v>135.44999999999999</v>
          </cell>
          <cell r="I50">
            <v>137.65285712409101</v>
          </cell>
          <cell r="J50">
            <v>137.72369056162199</v>
          </cell>
          <cell r="K50">
            <v>139.99760510550499</v>
          </cell>
          <cell r="L50">
            <v>143.39605752970201</v>
          </cell>
          <cell r="M50">
            <v>147.41940495539899</v>
          </cell>
          <cell r="N50">
            <v>150.366142435863</v>
          </cell>
          <cell r="O50">
            <v>151.31603515996801</v>
          </cell>
          <cell r="P50">
            <v>152.380127185368</v>
          </cell>
          <cell r="Q50">
            <v>153.53915128852299</v>
          </cell>
          <cell r="R50">
            <v>154.82067787641299</v>
          </cell>
          <cell r="S50">
            <v>156.162724634743</v>
          </cell>
          <cell r="T50">
            <v>157.64467009323999</v>
          </cell>
          <cell r="U50">
            <v>159.317117153064</v>
          </cell>
          <cell r="V50">
            <v>161.03076585206401</v>
          </cell>
          <cell r="W50">
            <v>162.699554957229</v>
          </cell>
          <cell r="X50">
            <v>164.31952355097999</v>
          </cell>
          <cell r="Y50">
            <v>165.84765329549501</v>
          </cell>
          <cell r="Z50">
            <v>167.386403846241</v>
          </cell>
          <cell r="AA50">
            <v>168.950671327408</v>
          </cell>
          <cell r="AB50">
            <v>170.434796590058</v>
          </cell>
          <cell r="AC50">
            <v>171.838337835575</v>
          </cell>
          <cell r="AD50">
            <v>173.19090187550501</v>
          </cell>
          <cell r="AE50">
            <v>174.51998085130001</v>
          </cell>
          <cell r="AF50">
            <v>175.72638829994401</v>
          </cell>
          <cell r="AG50">
            <v>176.84960279266201</v>
          </cell>
          <cell r="AH50">
            <v>177.89889363416799</v>
          </cell>
          <cell r="AI50">
            <v>178.88703607032301</v>
          </cell>
          <cell r="AJ50">
            <v>179.79909191484299</v>
          </cell>
          <cell r="AK50">
            <v>180.673564458621</v>
          </cell>
          <cell r="AL50">
            <v>181.51496536241399</v>
          </cell>
          <cell r="AM50">
            <v>182.327626525857</v>
          </cell>
          <cell r="AN50">
            <v>183.115033904212</v>
          </cell>
          <cell r="AO50">
            <v>183.89116504733201</v>
          </cell>
        </row>
        <row r="51">
          <cell r="C51" t="str">
            <v>Risley</v>
          </cell>
          <cell r="D51" t="str">
            <v>Risley</v>
          </cell>
          <cell r="E51">
            <v>19.3</v>
          </cell>
          <cell r="F51">
            <v>3</v>
          </cell>
          <cell r="G51">
            <v>22.3</v>
          </cell>
          <cell r="H51">
            <v>15.93</v>
          </cell>
          <cell r="I51">
            <v>16.305669861032101</v>
          </cell>
          <cell r="J51">
            <v>16.521694935492398</v>
          </cell>
          <cell r="K51">
            <v>16.746600419572399</v>
          </cell>
          <cell r="L51">
            <v>16.999068915745401</v>
          </cell>
          <cell r="M51">
            <v>17.289606607183099</v>
          </cell>
          <cell r="N51">
            <v>17.546308929310101</v>
          </cell>
          <cell r="O51">
            <v>17.7993528061265</v>
          </cell>
          <cell r="P51">
            <v>18.040627215267701</v>
          </cell>
          <cell r="Q51">
            <v>18.293314607225302</v>
          </cell>
          <cell r="R51">
            <v>18.546236140324702</v>
          </cell>
          <cell r="S51">
            <v>18.7938901808221</v>
          </cell>
          <cell r="T51">
            <v>19.051033278002699</v>
          </cell>
          <cell r="U51">
            <v>19.3483468872173</v>
          </cell>
          <cell r="V51">
            <v>19.679517762104901</v>
          </cell>
          <cell r="W51">
            <v>20.0075241357968</v>
          </cell>
          <cell r="X51">
            <v>20.3295319548326</v>
          </cell>
          <cell r="Y51">
            <v>20.643167289944699</v>
          </cell>
          <cell r="Z51">
            <v>20.948813371655</v>
          </cell>
          <cell r="AA51">
            <v>21.251558766766401</v>
          </cell>
          <cell r="AB51">
            <v>21.547791698213</v>
          </cell>
          <cell r="AC51">
            <v>21.836729015471398</v>
          </cell>
          <cell r="AD51">
            <v>22.1233105268266</v>
          </cell>
          <cell r="AE51">
            <v>22.4084494930445</v>
          </cell>
          <cell r="AF51">
            <v>22.683104727275602</v>
          </cell>
          <cell r="AG51">
            <v>22.952182999787802</v>
          </cell>
          <cell r="AH51">
            <v>23.216927823666801</v>
          </cell>
          <cell r="AI51">
            <v>23.477380812865601</v>
          </cell>
          <cell r="AJ51">
            <v>23.735803765405699</v>
          </cell>
          <cell r="AK51">
            <v>24.0009395554066</v>
          </cell>
          <cell r="AL51">
            <v>24.265472201280701</v>
          </cell>
          <cell r="AM51">
            <v>24.529848885514902</v>
          </cell>
          <cell r="AN51">
            <v>24.794876134214899</v>
          </cell>
          <cell r="AO51">
            <v>25.061261335075201</v>
          </cell>
        </row>
        <row r="52">
          <cell r="C52" t="str">
            <v>Rochdale Central</v>
          </cell>
          <cell r="D52" t="str">
            <v>Rochdale SGTs 2 3 4</v>
          </cell>
          <cell r="E52">
            <v>68.599999999999994</v>
          </cell>
          <cell r="F52">
            <v>0.2</v>
          </cell>
          <cell r="G52">
            <v>68.8</v>
          </cell>
          <cell r="H52">
            <v>37.22</v>
          </cell>
          <cell r="I52">
            <v>39.511090794533501</v>
          </cell>
          <cell r="J52">
            <v>39.872065660169802</v>
          </cell>
          <cell r="K52">
            <v>40.102996900328499</v>
          </cell>
          <cell r="L52">
            <v>40.3845524654337</v>
          </cell>
          <cell r="M52">
            <v>40.712760112594601</v>
          </cell>
          <cell r="N52">
            <v>41.022077240687402</v>
          </cell>
          <cell r="O52">
            <v>41.358793740587402</v>
          </cell>
          <cell r="P52">
            <v>41.706409016993099</v>
          </cell>
          <cell r="Q52">
            <v>42.098521180177997</v>
          </cell>
          <cell r="R52">
            <v>42.523307002511601</v>
          </cell>
          <cell r="S52">
            <v>42.970491646679498</v>
          </cell>
          <cell r="T52">
            <v>43.456945154628201</v>
          </cell>
          <cell r="U52">
            <v>43.9997956827428</v>
          </cell>
          <cell r="V52">
            <v>44.516743379322499</v>
          </cell>
          <cell r="W52">
            <v>45.020824163649699</v>
          </cell>
          <cell r="X52">
            <v>45.511537965917697</v>
          </cell>
          <cell r="Y52">
            <v>45.971240064838597</v>
          </cell>
          <cell r="Z52">
            <v>46.407472204300802</v>
          </cell>
          <cell r="AA52">
            <v>46.834800919121498</v>
          </cell>
          <cell r="AB52">
            <v>47.239798017803103</v>
          </cell>
          <cell r="AC52">
            <v>47.620740102107</v>
          </cell>
          <cell r="AD52">
            <v>47.984405152847799</v>
          </cell>
          <cell r="AE52">
            <v>48.343282308456402</v>
          </cell>
          <cell r="AF52">
            <v>48.6599579054255</v>
          </cell>
          <cell r="AG52">
            <v>48.949018246731697</v>
          </cell>
          <cell r="AH52">
            <v>49.2134984981545</v>
          </cell>
          <cell r="AI52">
            <v>49.4560470345506</v>
          </cell>
          <cell r="AJ52">
            <v>49.675382904436802</v>
          </cell>
          <cell r="AK52">
            <v>49.884629143330002</v>
          </cell>
          <cell r="AL52">
            <v>50.080611726721202</v>
          </cell>
          <cell r="AM52">
            <v>50.264757088699298</v>
          </cell>
          <cell r="AN52">
            <v>50.438771314043798</v>
          </cell>
          <cell r="AO52">
            <v>50.605735610194102</v>
          </cell>
        </row>
        <row r="53">
          <cell r="C53" t="str">
            <v>Rossendale</v>
          </cell>
          <cell r="D53" t="str">
            <v>Padiham GSP</v>
          </cell>
          <cell r="E53">
            <v>117</v>
          </cell>
          <cell r="F53">
            <v>3</v>
          </cell>
          <cell r="G53">
            <v>120</v>
          </cell>
          <cell r="H53">
            <v>61.55</v>
          </cell>
          <cell r="I53">
            <v>62.372616723583</v>
          </cell>
          <cell r="J53">
            <v>62.773161178409801</v>
          </cell>
          <cell r="K53">
            <v>63.244926992445997</v>
          </cell>
          <cell r="L53">
            <v>63.799882711439501</v>
          </cell>
          <cell r="M53">
            <v>64.450222784572802</v>
          </cell>
          <cell r="N53">
            <v>65.088200405743194</v>
          </cell>
          <cell r="O53">
            <v>65.785890635717706</v>
          </cell>
          <cell r="P53">
            <v>66.504300601083898</v>
          </cell>
          <cell r="Q53">
            <v>67.293025652851</v>
          </cell>
          <cell r="R53">
            <v>68.1378956476821</v>
          </cell>
          <cell r="S53">
            <v>69.011127744336093</v>
          </cell>
          <cell r="T53">
            <v>69.942387692347396</v>
          </cell>
          <cell r="U53">
            <v>70.9732002400781</v>
          </cell>
          <cell r="V53">
            <v>72.000195873696995</v>
          </cell>
          <cell r="W53">
            <v>73.014492892265906</v>
          </cell>
          <cell r="X53">
            <v>74.004143063792398</v>
          </cell>
          <cell r="Y53">
            <v>74.936071200908103</v>
          </cell>
          <cell r="Z53">
            <v>75.820363396620706</v>
          </cell>
          <cell r="AA53">
            <v>76.677297981262001</v>
          </cell>
          <cell r="AB53">
            <v>77.493854829252896</v>
          </cell>
          <cell r="AC53">
            <v>78.264476837717197</v>
          </cell>
          <cell r="AD53">
            <v>79.0051735148283</v>
          </cell>
          <cell r="AE53">
            <v>79.731671932370503</v>
          </cell>
          <cell r="AF53">
            <v>80.375856851456703</v>
          </cell>
          <cell r="AG53">
            <v>80.970358339291906</v>
          </cell>
          <cell r="AH53">
            <v>81.519658678645598</v>
          </cell>
          <cell r="AI53">
            <v>82.030274114741204</v>
          </cell>
          <cell r="AJ53">
            <v>82.495704351523401</v>
          </cell>
          <cell r="AK53">
            <v>82.934235475464604</v>
          </cell>
          <cell r="AL53">
            <v>83.348266895176394</v>
          </cell>
          <cell r="AM53">
            <v>83.740070355598704</v>
          </cell>
          <cell r="AN53">
            <v>84.111827482408202</v>
          </cell>
          <cell r="AO53">
            <v>84.469930963575493</v>
          </cell>
        </row>
        <row r="54">
          <cell r="C54" t="str">
            <v>Royton</v>
          </cell>
          <cell r="D54" t="str">
            <v>Whitegate GSP</v>
          </cell>
          <cell r="E54">
            <v>68.599999999999994</v>
          </cell>
          <cell r="F54">
            <v>0</v>
          </cell>
          <cell r="G54">
            <v>68.599999999999994</v>
          </cell>
          <cell r="H54">
            <v>35</v>
          </cell>
          <cell r="I54">
            <v>35.354479181224796</v>
          </cell>
          <cell r="J54">
            <v>35.5959764774136</v>
          </cell>
          <cell r="K54">
            <v>35.9348385638</v>
          </cell>
          <cell r="L54">
            <v>36.346785674924703</v>
          </cell>
          <cell r="M54">
            <v>36.818709991080297</v>
          </cell>
          <cell r="N54">
            <v>37.275888039397302</v>
          </cell>
          <cell r="O54">
            <v>37.7593730385382</v>
          </cell>
          <cell r="P54">
            <v>38.262156076171699</v>
          </cell>
          <cell r="Q54">
            <v>38.814628034601398</v>
          </cell>
          <cell r="R54">
            <v>39.405372380101298</v>
          </cell>
          <cell r="S54">
            <v>40.020546531939203</v>
          </cell>
          <cell r="T54">
            <v>40.678516849767</v>
          </cell>
          <cell r="U54">
            <v>41.401702144701098</v>
          </cell>
          <cell r="V54">
            <v>42.173196788497101</v>
          </cell>
          <cell r="W54">
            <v>42.905241557728999</v>
          </cell>
          <cell r="X54">
            <v>43.624892430688</v>
          </cell>
          <cell r="Y54">
            <v>44.314136665109899</v>
          </cell>
          <cell r="Z54">
            <v>44.975075580507401</v>
          </cell>
          <cell r="AA54">
            <v>45.628827602297797</v>
          </cell>
          <cell r="AB54">
            <v>46.257289945502599</v>
          </cell>
          <cell r="AC54">
            <v>46.8611850136448</v>
          </cell>
          <cell r="AD54">
            <v>47.4536657744477</v>
          </cell>
          <cell r="AE54">
            <v>48.077814142394097</v>
          </cell>
          <cell r="AF54">
            <v>48.658919089554203</v>
          </cell>
          <cell r="AG54">
            <v>49.206673587362502</v>
          </cell>
          <cell r="AH54">
            <v>49.723977327165201</v>
          </cell>
          <cell r="AI54">
            <v>50.215797925821498</v>
          </cell>
          <cell r="AJ54">
            <v>50.679836837851497</v>
          </cell>
          <cell r="AK54">
            <v>51.1314286895579</v>
          </cell>
          <cell r="AL54">
            <v>51.568563099811101</v>
          </cell>
          <cell r="AM54">
            <v>51.992928608433303</v>
          </cell>
          <cell r="AN54">
            <v>52.404916315314303</v>
          </cell>
          <cell r="AO54">
            <v>52.8101324609733</v>
          </cell>
        </row>
        <row r="55">
          <cell r="C55" t="str">
            <v>Sale</v>
          </cell>
          <cell r="D55" t="str">
            <v>Carrington ENWL SGTs 1B 2B 4 7</v>
          </cell>
          <cell r="E55">
            <v>78</v>
          </cell>
          <cell r="F55">
            <v>0.2</v>
          </cell>
          <cell r="G55">
            <v>78.2</v>
          </cell>
          <cell r="H55">
            <v>57.02</v>
          </cell>
          <cell r="I55">
            <v>58.390350936363198</v>
          </cell>
          <cell r="J55">
            <v>58.913836277112303</v>
          </cell>
          <cell r="K55">
            <v>59.493309443156903</v>
          </cell>
          <cell r="L55">
            <v>60.188299524375701</v>
          </cell>
          <cell r="M55">
            <v>60.959944053737402</v>
          </cell>
          <cell r="N55">
            <v>61.706679050554797</v>
          </cell>
          <cell r="O55">
            <v>62.490382173404001</v>
          </cell>
          <cell r="P55">
            <v>63.293452276486903</v>
          </cell>
          <cell r="Q55">
            <v>64.187035289341694</v>
          </cell>
          <cell r="R55">
            <v>65.141353789131998</v>
          </cell>
          <cell r="S55">
            <v>66.132923838092793</v>
          </cell>
          <cell r="T55">
            <v>67.196173380563806</v>
          </cell>
          <cell r="U55">
            <v>68.368114821242301</v>
          </cell>
          <cell r="V55">
            <v>69.681564296916505</v>
          </cell>
          <cell r="W55">
            <v>70.9269131269008</v>
          </cell>
          <cell r="X55">
            <v>72.156118994113996</v>
          </cell>
          <cell r="Y55">
            <v>73.341059596728499</v>
          </cell>
          <cell r="Z55">
            <v>74.484051475203003</v>
          </cell>
          <cell r="AA55">
            <v>75.635729055906296</v>
          </cell>
          <cell r="AB55">
            <v>76.752573321713797</v>
          </cell>
          <cell r="AC55">
            <v>77.826905967514406</v>
          </cell>
          <cell r="AD55">
            <v>78.876821486291902</v>
          </cell>
          <cell r="AE55">
            <v>79.915695912268305</v>
          </cell>
          <cell r="AF55">
            <v>80.872933037036304</v>
          </cell>
          <cell r="AG55">
            <v>81.779610463036306</v>
          </cell>
          <cell r="AH55">
            <v>82.640794773460101</v>
          </cell>
          <cell r="AI55">
            <v>83.463365547994698</v>
          </cell>
          <cell r="AJ55">
            <v>84.246598123707898</v>
          </cell>
          <cell r="AK55">
            <v>85.040249718586495</v>
          </cell>
          <cell r="AL55">
            <v>85.8159509450619</v>
          </cell>
          <cell r="AM55">
            <v>86.576226508736994</v>
          </cell>
          <cell r="AN55">
            <v>87.321869900673605</v>
          </cell>
          <cell r="AO55">
            <v>88.061407736286597</v>
          </cell>
        </row>
        <row r="56">
          <cell r="C56" t="str">
            <v>Skelmersdale</v>
          </cell>
          <cell r="D56" t="str">
            <v>Washway Farm GSP / Kirkby GSP GROUP</v>
          </cell>
          <cell r="E56">
            <v>117</v>
          </cell>
          <cell r="F56">
            <v>0.6</v>
          </cell>
          <cell r="G56">
            <v>117.6</v>
          </cell>
          <cell r="H56">
            <v>67.75</v>
          </cell>
          <cell r="I56">
            <v>73.144543000137702</v>
          </cell>
          <cell r="J56">
            <v>77.314044459757596</v>
          </cell>
          <cell r="K56">
            <v>77.454352902513307</v>
          </cell>
          <cell r="L56">
            <v>77.664769316936301</v>
          </cell>
          <cell r="M56">
            <v>77.946853913086301</v>
          </cell>
          <cell r="N56">
            <v>78.363066353579796</v>
          </cell>
          <cell r="O56">
            <v>78.838486165893102</v>
          </cell>
          <cell r="P56">
            <v>79.324697372938104</v>
          </cell>
          <cell r="Q56">
            <v>79.881864588776097</v>
          </cell>
          <cell r="R56">
            <v>80.496422334148306</v>
          </cell>
          <cell r="S56">
            <v>81.134804804247295</v>
          </cell>
          <cell r="T56">
            <v>81.822370925067503</v>
          </cell>
          <cell r="U56">
            <v>82.609314581892093</v>
          </cell>
          <cell r="V56">
            <v>83.409009760871001</v>
          </cell>
          <cell r="W56">
            <v>84.195284684439301</v>
          </cell>
          <cell r="X56">
            <v>84.950437794979294</v>
          </cell>
          <cell r="Y56">
            <v>85.641274055212094</v>
          </cell>
          <cell r="Z56">
            <v>86.2833538022781</v>
          </cell>
          <cell r="AA56">
            <v>86.8994149661591</v>
          </cell>
          <cell r="AB56">
            <v>87.467138441350698</v>
          </cell>
          <cell r="AC56">
            <v>87.986809822209807</v>
          </cell>
          <cell r="AD56">
            <v>88.470086394268193</v>
          </cell>
          <cell r="AE56">
            <v>88.939293362780802</v>
          </cell>
          <cell r="AF56">
            <v>89.336063650013202</v>
          </cell>
          <cell r="AG56">
            <v>89.688991985049995</v>
          </cell>
          <cell r="AH56">
            <v>90.003141923293498</v>
          </cell>
          <cell r="AI56">
            <v>90.281924159018004</v>
          </cell>
          <cell r="AJ56">
            <v>90.521850302324594</v>
          </cell>
          <cell r="AK56">
            <v>90.741378714094594</v>
          </cell>
          <cell r="AL56">
            <v>90.939250949648894</v>
          </cell>
          <cell r="AM56">
            <v>91.117286175046701</v>
          </cell>
          <cell r="AN56">
            <v>91.277734168165495</v>
          </cell>
          <cell r="AO56">
            <v>91.426168316510498</v>
          </cell>
        </row>
        <row r="57">
          <cell r="C57" t="str">
            <v>Spadeadam 11/33kV</v>
          </cell>
          <cell r="D57" t="str">
            <v>Harker ENWL SGTs 1 2 3A 4 / Hutton GSP GROUP</v>
          </cell>
          <cell r="E57">
            <v>9.5</v>
          </cell>
          <cell r="F57">
            <v>0</v>
          </cell>
          <cell r="G57">
            <v>9.5</v>
          </cell>
          <cell r="H57">
            <v>2.78</v>
          </cell>
          <cell r="I57">
            <v>2.79926527441574</v>
          </cell>
          <cell r="J57">
            <v>2.8231820500103799</v>
          </cell>
          <cell r="K57">
            <v>2.8550166815142499</v>
          </cell>
          <cell r="L57">
            <v>2.8935471415143201</v>
          </cell>
          <cell r="M57">
            <v>2.9369929597033302</v>
          </cell>
          <cell r="N57">
            <v>2.9769829788096902</v>
          </cell>
          <cell r="O57">
            <v>3.0185857434029399</v>
          </cell>
          <cell r="P57">
            <v>3.06000959125481</v>
          </cell>
          <cell r="Q57">
            <v>3.1042022583475202</v>
          </cell>
          <cell r="R57">
            <v>3.1512661947431</v>
          </cell>
          <cell r="S57">
            <v>3.2023347834737899</v>
          </cell>
          <cell r="T57">
            <v>3.2560029265717501</v>
          </cell>
          <cell r="U57">
            <v>3.31508839493809</v>
          </cell>
          <cell r="V57">
            <v>3.3629399099169599</v>
          </cell>
          <cell r="W57">
            <v>3.4095723101908</v>
          </cell>
          <cell r="X57">
            <v>3.4543462361709598</v>
          </cell>
          <cell r="Y57">
            <v>3.49649027214158</v>
          </cell>
          <cell r="Z57">
            <v>3.5358923771442501</v>
          </cell>
          <cell r="AA57">
            <v>3.5741827846500498</v>
          </cell>
          <cell r="AB57">
            <v>3.6103284505791899</v>
          </cell>
          <cell r="AC57">
            <v>3.6442088887235098</v>
          </cell>
          <cell r="AD57">
            <v>3.6766755531155302</v>
          </cell>
          <cell r="AE57">
            <v>3.7084236840913398</v>
          </cell>
          <cell r="AF57">
            <v>3.7370140173194701</v>
          </cell>
          <cell r="AG57">
            <v>3.76370258205821</v>
          </cell>
          <cell r="AH57">
            <v>3.7887233316893099</v>
          </cell>
          <cell r="AI57">
            <v>3.8121614162541899</v>
          </cell>
          <cell r="AJ57">
            <v>3.8338388575412998</v>
          </cell>
          <cell r="AK57">
            <v>3.85454751534377</v>
          </cell>
          <cell r="AL57">
            <v>3.8743102094895301</v>
          </cell>
          <cell r="AM57">
            <v>3.8932121513232798</v>
          </cell>
          <cell r="AN57">
            <v>3.9113906917705399</v>
          </cell>
          <cell r="AO57">
            <v>3.9290823052040702</v>
          </cell>
        </row>
        <row r="58">
          <cell r="C58" t="str">
            <v>Spadeadam 132/11kV</v>
          </cell>
          <cell r="D58" t="str">
            <v>Harker ENWL SGTs 1 2 3A 4 / Hutton GSP GROUP</v>
          </cell>
          <cell r="E58">
            <v>38</v>
          </cell>
          <cell r="F58">
            <v>0</v>
          </cell>
          <cell r="G58">
            <v>38</v>
          </cell>
          <cell r="H58">
            <v>12.21</v>
          </cell>
          <cell r="I58">
            <v>12.2790812394346</v>
          </cell>
          <cell r="J58">
            <v>12.3558183556241</v>
          </cell>
          <cell r="K58">
            <v>12.450470797071601</v>
          </cell>
          <cell r="L58">
            <v>12.5557946906218</v>
          </cell>
          <cell r="M58">
            <v>12.6831045955345</v>
          </cell>
          <cell r="N58">
            <v>12.788364890199601</v>
          </cell>
          <cell r="O58">
            <v>12.892118707397501</v>
          </cell>
          <cell r="P58">
            <v>12.9922589628525</v>
          </cell>
          <cell r="Q58">
            <v>13.091766047940199</v>
          </cell>
          <cell r="R58">
            <v>13.190653928943</v>
          </cell>
          <cell r="S58">
            <v>13.289651093408001</v>
          </cell>
          <cell r="T58">
            <v>13.387243098475</v>
          </cell>
          <cell r="U58">
            <v>13.4863508196752</v>
          </cell>
          <cell r="V58">
            <v>13.5728900623385</v>
          </cell>
          <cell r="W58">
            <v>13.6601932785874</v>
          </cell>
          <cell r="X58">
            <v>13.7471024379814</v>
          </cell>
          <cell r="Y58">
            <v>13.8327226139843</v>
          </cell>
          <cell r="Z58">
            <v>13.916896569993201</v>
          </cell>
          <cell r="AA58">
            <v>14.0012833839574</v>
          </cell>
          <cell r="AB58">
            <v>14.0848213233468</v>
          </cell>
          <cell r="AC58">
            <v>14.167357150454301</v>
          </cell>
          <cell r="AD58">
            <v>14.2497790311079</v>
          </cell>
          <cell r="AE58">
            <v>14.332796428124</v>
          </cell>
          <cell r="AF58">
            <v>14.4137079147196</v>
          </cell>
          <cell r="AG58">
            <v>14.493877919331201</v>
          </cell>
          <cell r="AH58">
            <v>14.5735305280123</v>
          </cell>
          <cell r="AI58">
            <v>14.6527620758794</v>
          </cell>
          <cell r="AJ58">
            <v>14.7313415090738</v>
          </cell>
          <cell r="AK58">
            <v>14.810114556373501</v>
          </cell>
          <cell r="AL58">
            <v>14.8891213315196</v>
          </cell>
          <cell r="AM58">
            <v>14.968437883460201</v>
          </cell>
          <cell r="AN58">
            <v>15.0481807223549</v>
          </cell>
          <cell r="AO58">
            <v>15.128602620699001</v>
          </cell>
        </row>
        <row r="59">
          <cell r="C59" t="str">
            <v>Stainburn &amp; Siddick</v>
          </cell>
          <cell r="D59" t="str">
            <v>Harker ENWL SGTs 1 2 3A 4 / Hutton GSP GROUP</v>
          </cell>
          <cell r="E59">
            <v>131.9</v>
          </cell>
          <cell r="F59">
            <v>52.8</v>
          </cell>
          <cell r="G59">
            <v>184.7</v>
          </cell>
          <cell r="H59">
            <v>101.05</v>
          </cell>
          <cell r="I59">
            <v>102.79901170708</v>
          </cell>
          <cell r="J59">
            <v>103.19505960564</v>
          </cell>
          <cell r="K59">
            <v>103.525479437204</v>
          </cell>
          <cell r="L59">
            <v>103.93107194000901</v>
          </cell>
          <cell r="M59">
            <v>104.45223156831899</v>
          </cell>
          <cell r="N59">
            <v>105.113538772609</v>
          </cell>
          <cell r="O59">
            <v>105.99470331930701</v>
          </cell>
          <cell r="P59">
            <v>106.865472684243</v>
          </cell>
          <cell r="Q59">
            <v>107.853710272355</v>
          </cell>
          <cell r="R59">
            <v>108.931854754938</v>
          </cell>
          <cell r="S59">
            <v>110.06610300731499</v>
          </cell>
          <cell r="T59">
            <v>111.297366187348</v>
          </cell>
          <cell r="U59">
            <v>112.683359062831</v>
          </cell>
          <cell r="V59">
            <v>113.92632435404199</v>
          </cell>
          <cell r="W59">
            <v>115.124314510489</v>
          </cell>
          <cell r="X59">
            <v>116.293654522358</v>
          </cell>
          <cell r="Y59">
            <v>117.40053150727201</v>
          </cell>
          <cell r="Z59">
            <v>118.443748214837</v>
          </cell>
          <cell r="AA59">
            <v>119.461348481182</v>
          </cell>
          <cell r="AB59">
            <v>120.419346949652</v>
          </cell>
          <cell r="AC59">
            <v>121.33757108975</v>
          </cell>
          <cell r="AD59">
            <v>122.246564738762</v>
          </cell>
          <cell r="AE59">
            <v>123.142339945336</v>
          </cell>
          <cell r="AF59">
            <v>123.927862366857</v>
          </cell>
          <cell r="AG59">
            <v>124.64498944234001</v>
          </cell>
          <cell r="AH59">
            <v>125.30354664655</v>
          </cell>
          <cell r="AI59">
            <v>125.90433627339701</v>
          </cell>
          <cell r="AJ59">
            <v>126.44456180015</v>
          </cell>
          <cell r="AK59">
            <v>126.97163082080201</v>
          </cell>
          <cell r="AL59">
            <v>127.484621938983</v>
          </cell>
          <cell r="AM59">
            <v>127.962828130444</v>
          </cell>
          <cell r="AN59">
            <v>128.41217836079801</v>
          </cell>
          <cell r="AO59">
            <v>128.84043590509401</v>
          </cell>
        </row>
        <row r="60">
          <cell r="C60" t="str">
            <v>Stretford</v>
          </cell>
          <cell r="D60" t="str">
            <v>South Manchester GSP</v>
          </cell>
          <cell r="E60">
            <v>117</v>
          </cell>
          <cell r="F60">
            <v>2.5</v>
          </cell>
          <cell r="G60">
            <v>119.5</v>
          </cell>
          <cell r="H60">
            <v>68.23</v>
          </cell>
          <cell r="I60">
            <v>76.426424456553704</v>
          </cell>
          <cell r="J60">
            <v>77.663265212421706</v>
          </cell>
          <cell r="K60">
            <v>78.188429641710698</v>
          </cell>
          <cell r="L60">
            <v>78.750702113989206</v>
          </cell>
          <cell r="M60">
            <v>79.439781945991399</v>
          </cell>
          <cell r="N60">
            <v>80.003731826608004</v>
          </cell>
          <cell r="O60">
            <v>80.550294612764901</v>
          </cell>
          <cell r="P60">
            <v>81.068052997313401</v>
          </cell>
          <cell r="Q60">
            <v>81.588573413224907</v>
          </cell>
          <cell r="R60">
            <v>82.102759462035095</v>
          </cell>
          <cell r="S60">
            <v>82.596668290741604</v>
          </cell>
          <cell r="T60">
            <v>83.075991093608494</v>
          </cell>
          <cell r="U60">
            <v>83.562566424272106</v>
          </cell>
          <cell r="V60">
            <v>84.036868842049103</v>
          </cell>
          <cell r="W60">
            <v>84.491805669303403</v>
          </cell>
          <cell r="X60">
            <v>84.952544896119207</v>
          </cell>
          <cell r="Y60">
            <v>85.412371908201195</v>
          </cell>
          <cell r="Z60">
            <v>85.8713203746929</v>
          </cell>
          <cell r="AA60">
            <v>86.341028296918395</v>
          </cell>
          <cell r="AB60">
            <v>86.811199078388597</v>
          </cell>
          <cell r="AC60">
            <v>87.278163407857505</v>
          </cell>
          <cell r="AD60">
            <v>87.743622872901398</v>
          </cell>
          <cell r="AE60">
            <v>88.213658074858103</v>
          </cell>
          <cell r="AF60">
            <v>88.675536399374394</v>
          </cell>
          <cell r="AG60">
            <v>89.135377185127496</v>
          </cell>
          <cell r="AH60">
            <v>89.593886879192496</v>
          </cell>
          <cell r="AI60">
            <v>90.052280783942905</v>
          </cell>
          <cell r="AJ60">
            <v>90.499821252915098</v>
          </cell>
          <cell r="AK60">
            <v>90.914007648600403</v>
          </cell>
          <cell r="AL60">
            <v>91.328639528390298</v>
          </cell>
          <cell r="AM60">
            <v>91.744171392589095</v>
          </cell>
          <cell r="AN60">
            <v>92.160473622190295</v>
          </cell>
          <cell r="AO60">
            <v>92.579007052600502</v>
          </cell>
        </row>
        <row r="61">
          <cell r="C61" t="str">
            <v>Stuart St</v>
          </cell>
          <cell r="D61" t="str">
            <v>Stalybridge GSP</v>
          </cell>
          <cell r="E61">
            <v>103.5</v>
          </cell>
          <cell r="F61">
            <v>0</v>
          </cell>
          <cell r="G61">
            <v>103.5</v>
          </cell>
          <cell r="H61">
            <v>79.7</v>
          </cell>
          <cell r="I61">
            <v>89.775309956731704</v>
          </cell>
          <cell r="J61">
            <v>91.616196087919803</v>
          </cell>
          <cell r="K61">
            <v>92.567728938495705</v>
          </cell>
          <cell r="L61">
            <v>93.665820093412904</v>
          </cell>
          <cell r="M61">
            <v>94.832980783400998</v>
          </cell>
          <cell r="N61">
            <v>95.956610416791193</v>
          </cell>
          <cell r="O61">
            <v>97.096188877769507</v>
          </cell>
          <cell r="P61">
            <v>98.269245330274103</v>
          </cell>
          <cell r="Q61">
            <v>99.561327651769702</v>
          </cell>
          <cell r="R61">
            <v>100.82824402289999</v>
          </cell>
          <cell r="S61">
            <v>102.10739473836399</v>
          </cell>
          <cell r="T61">
            <v>103.427622905864</v>
          </cell>
          <cell r="U61">
            <v>104.80351062043199</v>
          </cell>
          <cell r="V61">
            <v>106.067440425329</v>
          </cell>
          <cell r="W61">
            <v>107.363850148007</v>
          </cell>
          <cell r="X61">
            <v>108.645542568688</v>
          </cell>
          <cell r="Y61">
            <v>109.897653472217</v>
          </cell>
          <cell r="Z61">
            <v>111.126173333057</v>
          </cell>
          <cell r="AA61">
            <v>112.353003807333</v>
          </cell>
          <cell r="AB61">
            <v>113.55769958911699</v>
          </cell>
          <cell r="AC61">
            <v>114.732492067903</v>
          </cell>
          <cell r="AD61">
            <v>115.89614594659299</v>
          </cell>
          <cell r="AE61">
            <v>117.058428700855</v>
          </cell>
          <cell r="AF61">
            <v>118.145606719664</v>
          </cell>
          <cell r="AG61">
            <v>119.19211610189799</v>
          </cell>
          <cell r="AH61">
            <v>120.203807118033</v>
          </cell>
          <cell r="AI61">
            <v>121.180724415179</v>
          </cell>
          <cell r="AJ61">
            <v>122.143522825893</v>
          </cell>
          <cell r="AK61">
            <v>123.145457846977</v>
          </cell>
          <cell r="AL61">
            <v>124.137094087682</v>
          </cell>
          <cell r="AM61">
            <v>125.11960383437599</v>
          </cell>
          <cell r="AN61">
            <v>126.095411038908</v>
          </cell>
          <cell r="AO61">
            <v>127.07058678550599</v>
          </cell>
        </row>
        <row r="62">
          <cell r="C62" t="str">
            <v>Thornton</v>
          </cell>
          <cell r="D62" t="str">
            <v>Penwortham West GSP / Stanah GSP GROUP</v>
          </cell>
          <cell r="E62">
            <v>75</v>
          </cell>
          <cell r="F62">
            <v>5</v>
          </cell>
          <cell r="G62">
            <v>80</v>
          </cell>
          <cell r="H62">
            <v>53.89</v>
          </cell>
          <cell r="I62">
            <v>54.225790828109197</v>
          </cell>
          <cell r="J62">
            <v>54.229580318247201</v>
          </cell>
          <cell r="K62">
            <v>54.298287371623402</v>
          </cell>
          <cell r="L62">
            <v>54.447829834071896</v>
          </cell>
          <cell r="M62">
            <v>54.6395163522904</v>
          </cell>
          <cell r="N62">
            <v>54.837826610939402</v>
          </cell>
          <cell r="O62">
            <v>55.070910016795402</v>
          </cell>
          <cell r="P62">
            <v>55.324507403150498</v>
          </cell>
          <cell r="Q62">
            <v>55.642789704986797</v>
          </cell>
          <cell r="R62">
            <v>56.012518360563199</v>
          </cell>
          <cell r="S62">
            <v>56.414274654673797</v>
          </cell>
          <cell r="T62">
            <v>56.879232999099997</v>
          </cell>
          <cell r="U62">
            <v>57.442202271923101</v>
          </cell>
          <cell r="V62">
            <v>58.0112035697218</v>
          </cell>
          <cell r="W62">
            <v>58.553504172313197</v>
          </cell>
          <cell r="X62">
            <v>59.073418832932902</v>
          </cell>
          <cell r="Y62">
            <v>59.5490328322769</v>
          </cell>
          <cell r="Z62">
            <v>59.992010502877498</v>
          </cell>
          <cell r="AA62">
            <v>60.418091840896203</v>
          </cell>
          <cell r="AB62">
            <v>60.808251309049602</v>
          </cell>
          <cell r="AC62">
            <v>61.163299987175101</v>
          </cell>
          <cell r="AD62">
            <v>61.495685837655898</v>
          </cell>
          <cell r="AE62">
            <v>61.816990743886002</v>
          </cell>
          <cell r="AF62">
            <v>62.077762614334297</v>
          </cell>
          <cell r="AG62">
            <v>62.298987033752901</v>
          </cell>
          <cell r="AH62">
            <v>62.485336148937201</v>
          </cell>
          <cell r="AI62">
            <v>62.638086863505897</v>
          </cell>
          <cell r="AJ62">
            <v>62.754616016084498</v>
          </cell>
          <cell r="AK62">
            <v>62.852358382981002</v>
          </cell>
          <cell r="AL62">
            <v>62.930697344048497</v>
          </cell>
          <cell r="AM62">
            <v>62.991231072573299</v>
          </cell>
          <cell r="AN62">
            <v>63.036093729531601</v>
          </cell>
          <cell r="AO62">
            <v>63.070204898193801</v>
          </cell>
        </row>
        <row r="63">
          <cell r="C63" t="str">
            <v>Trimpell</v>
          </cell>
          <cell r="D63" t="str">
            <v>Heysham GSP</v>
          </cell>
          <cell r="E63">
            <v>23.8</v>
          </cell>
          <cell r="F63">
            <v>1.8</v>
          </cell>
          <cell r="G63">
            <v>25.6</v>
          </cell>
          <cell r="H63">
            <v>3.46</v>
          </cell>
          <cell r="I63">
            <v>3.4697433238884599</v>
          </cell>
          <cell r="J63">
            <v>3.48241706658622</v>
          </cell>
          <cell r="K63">
            <v>3.5006843536006298</v>
          </cell>
          <cell r="L63">
            <v>3.5235360986177602</v>
          </cell>
          <cell r="M63">
            <v>3.5505172586970399</v>
          </cell>
          <cell r="N63">
            <v>3.5751342003290998</v>
          </cell>
          <cell r="O63">
            <v>3.6010235832370898</v>
          </cell>
          <cell r="P63">
            <v>3.6266464225596202</v>
          </cell>
          <cell r="Q63">
            <v>3.6567668566462501</v>
          </cell>
          <cell r="R63">
            <v>3.6885214444913901</v>
          </cell>
          <cell r="S63">
            <v>3.72140397504015</v>
          </cell>
          <cell r="T63">
            <v>3.7561401155190701</v>
          </cell>
          <cell r="U63">
            <v>3.7944989892058101</v>
          </cell>
          <cell r="V63">
            <v>3.8332878785446001</v>
          </cell>
          <cell r="W63">
            <v>3.8705161657529299</v>
          </cell>
          <cell r="X63">
            <v>3.9067815565294999</v>
          </cell>
          <cell r="Y63">
            <v>3.9412928291128999</v>
          </cell>
          <cell r="Z63">
            <v>3.9748879403221098</v>
          </cell>
          <cell r="AA63">
            <v>4.0087191876476904</v>
          </cell>
          <cell r="AB63">
            <v>4.04181751363088</v>
          </cell>
          <cell r="AC63">
            <v>4.0739202277875801</v>
          </cell>
          <cell r="AD63">
            <v>4.1054146438590902</v>
          </cell>
          <cell r="AE63">
            <v>4.1368096869497304</v>
          </cell>
          <cell r="AF63">
            <v>4.1660108502019098</v>
          </cell>
          <cell r="AG63">
            <v>4.1938010722179104</v>
          </cell>
          <cell r="AH63">
            <v>4.2203640508937603</v>
          </cell>
          <cell r="AI63">
            <v>4.2458608587647699</v>
          </cell>
          <cell r="AJ63">
            <v>4.2699404137301498</v>
          </cell>
          <cell r="AK63">
            <v>4.2929402255557196</v>
          </cell>
          <cell r="AL63">
            <v>4.3153017954965902</v>
          </cell>
          <cell r="AM63">
            <v>4.3371069606130801</v>
          </cell>
          <cell r="AN63">
            <v>4.3584745909413298</v>
          </cell>
          <cell r="AO63">
            <v>4.3795639982699601</v>
          </cell>
        </row>
        <row r="64">
          <cell r="C64" t="str">
            <v>Ulverston</v>
          </cell>
          <cell r="D64" t="str">
            <v>Harker ENWL SGTs 1 2 3A 4 / Hutton GSP GROUP</v>
          </cell>
          <cell r="E64">
            <v>117</v>
          </cell>
          <cell r="F64">
            <v>6.9</v>
          </cell>
          <cell r="G64">
            <v>123.9</v>
          </cell>
          <cell r="H64">
            <v>52.65</v>
          </cell>
          <cell r="I64">
            <v>54.469686393835303</v>
          </cell>
          <cell r="J64">
            <v>54.899781738626302</v>
          </cell>
          <cell r="K64">
            <v>55.260787691933203</v>
          </cell>
          <cell r="L64">
            <v>55.7169244100482</v>
          </cell>
          <cell r="M64">
            <v>56.242711077038798</v>
          </cell>
          <cell r="N64">
            <v>56.734956314363899</v>
          </cell>
          <cell r="O64">
            <v>57.251545174847202</v>
          </cell>
          <cell r="P64">
            <v>57.761107667074398</v>
          </cell>
          <cell r="Q64">
            <v>58.444276121424998</v>
          </cell>
          <cell r="R64">
            <v>59.161146993201001</v>
          </cell>
          <cell r="S64">
            <v>59.898143504882803</v>
          </cell>
          <cell r="T64">
            <v>60.715437353875799</v>
          </cell>
          <cell r="U64">
            <v>61.604817145092497</v>
          </cell>
          <cell r="V64">
            <v>62.4714706890841</v>
          </cell>
          <cell r="W64">
            <v>63.323646044830603</v>
          </cell>
          <cell r="X64">
            <v>64.152150274649401</v>
          </cell>
          <cell r="Y64">
            <v>64.947880095948094</v>
          </cell>
          <cell r="Z64">
            <v>65.708614407577102</v>
          </cell>
          <cell r="AA64">
            <v>66.459616212302393</v>
          </cell>
          <cell r="AB64">
            <v>67.180620803116994</v>
          </cell>
          <cell r="AC64">
            <v>67.862875192550902</v>
          </cell>
          <cell r="AD64">
            <v>68.524061506655897</v>
          </cell>
          <cell r="AE64">
            <v>69.172997142526498</v>
          </cell>
          <cell r="AF64">
            <v>69.750923202343401</v>
          </cell>
          <cell r="AG64">
            <v>70.281863944559305</v>
          </cell>
          <cell r="AH64">
            <v>70.770269487896798</v>
          </cell>
          <cell r="AI64">
            <v>71.216780337878902</v>
          </cell>
          <cell r="AJ64">
            <v>71.619067668248505</v>
          </cell>
          <cell r="AK64">
            <v>71.996998273971997</v>
          </cell>
          <cell r="AL64">
            <v>72.354161444662296</v>
          </cell>
          <cell r="AM64">
            <v>72.692662974983307</v>
          </cell>
          <cell r="AN64">
            <v>73.013939992248893</v>
          </cell>
          <cell r="AO64">
            <v>73.323971945266393</v>
          </cell>
        </row>
        <row r="65">
          <cell r="C65" t="str">
            <v>Vernon Park</v>
          </cell>
          <cell r="D65" t="str">
            <v>Bredbury GSP</v>
          </cell>
          <cell r="E65">
            <v>117</v>
          </cell>
          <cell r="F65">
            <v>3.2</v>
          </cell>
          <cell r="G65">
            <v>120.2</v>
          </cell>
          <cell r="H65">
            <v>86.55</v>
          </cell>
          <cell r="I65">
            <v>88.067312486320404</v>
          </cell>
          <cell r="J65">
            <v>88.178955703084696</v>
          </cell>
          <cell r="K65">
            <v>88.349571679957293</v>
          </cell>
          <cell r="L65">
            <v>88.679770623111196</v>
          </cell>
          <cell r="M65">
            <v>89.088264856374195</v>
          </cell>
          <cell r="N65">
            <v>89.360569667121794</v>
          </cell>
          <cell r="O65">
            <v>89.839992433916905</v>
          </cell>
          <cell r="P65">
            <v>90.500819804460207</v>
          </cell>
          <cell r="Q65">
            <v>91.009312544634099</v>
          </cell>
          <cell r="R65">
            <v>91.770509625486199</v>
          </cell>
          <cell r="S65">
            <v>92.570007760130906</v>
          </cell>
          <cell r="T65">
            <v>93.474720217241</v>
          </cell>
          <cell r="U65">
            <v>94.528264472546297</v>
          </cell>
          <cell r="V65">
            <v>95.590189987293599</v>
          </cell>
          <cell r="W65">
            <v>96.557704860475198</v>
          </cell>
          <cell r="X65">
            <v>97.483075487673801</v>
          </cell>
          <cell r="Y65">
            <v>98.333681585073293</v>
          </cell>
          <cell r="Z65">
            <v>99.113147910366905</v>
          </cell>
          <cell r="AA65">
            <v>99.814624976420603</v>
          </cell>
          <cell r="AB65">
            <v>100.511251811102</v>
          </cell>
          <cell r="AC65">
            <v>101.237628003138</v>
          </cell>
          <cell r="AD65">
            <v>101.91383994206601</v>
          </cell>
          <cell r="AE65">
            <v>102.558812248926</v>
          </cell>
          <cell r="AF65">
            <v>103.098081971342</v>
          </cell>
          <cell r="AG65">
            <v>103.55075900521901</v>
          </cell>
          <cell r="AH65">
            <v>103.922087908322</v>
          </cell>
          <cell r="AI65">
            <v>104.22311414070001</v>
          </cell>
          <cell r="AJ65">
            <v>104.448289298136</v>
          </cell>
          <cell r="AK65">
            <v>104.60053114093201</v>
          </cell>
          <cell r="AL65">
            <v>104.706686043663</v>
          </cell>
          <cell r="AM65">
            <v>104.770179193017</v>
          </cell>
          <cell r="AN65">
            <v>104.78993286532901</v>
          </cell>
          <cell r="AO65">
            <v>104.77983905594201</v>
          </cell>
        </row>
        <row r="66">
          <cell r="C66" t="str">
            <v>West Didsbury</v>
          </cell>
          <cell r="D66" t="str">
            <v>South Manchester GSP</v>
          </cell>
          <cell r="E66">
            <v>124</v>
          </cell>
          <cell r="F66">
            <v>2.2999999999999998</v>
          </cell>
          <cell r="G66">
            <v>126.3</v>
          </cell>
          <cell r="H66">
            <v>102.57</v>
          </cell>
          <cell r="I66">
            <v>106.987038250563</v>
          </cell>
          <cell r="J66">
            <v>108.47951908180499</v>
          </cell>
          <cell r="K66">
            <v>109.63518362403801</v>
          </cell>
          <cell r="L66">
            <v>111.22121590030601</v>
          </cell>
          <cell r="M66">
            <v>112.867721225167</v>
          </cell>
          <cell r="N66">
            <v>114.537802474488</v>
          </cell>
          <cell r="O66">
            <v>116.235681059915</v>
          </cell>
          <cell r="P66">
            <v>117.98535096824</v>
          </cell>
          <cell r="Q66">
            <v>119.871807935007</v>
          </cell>
          <cell r="R66">
            <v>121.836234276664</v>
          </cell>
          <cell r="S66">
            <v>123.84409622811199</v>
          </cell>
          <cell r="T66">
            <v>125.97272862484201</v>
          </cell>
          <cell r="U66">
            <v>128.310419018423</v>
          </cell>
          <cell r="V66">
            <v>130.86428623895301</v>
          </cell>
          <cell r="W66">
            <v>133.379120744674</v>
          </cell>
          <cell r="X66">
            <v>135.83278032774601</v>
          </cell>
          <cell r="Y66">
            <v>138.173456865585</v>
          </cell>
          <cell r="Z66">
            <v>140.41320259061399</v>
          </cell>
          <cell r="AA66">
            <v>142.61464812467801</v>
          </cell>
          <cell r="AB66">
            <v>144.727789804184</v>
          </cell>
          <cell r="AC66">
            <v>146.735785493035</v>
          </cell>
          <cell r="AD66">
            <v>148.680881622085</v>
          </cell>
          <cell r="AE66">
            <v>150.58444324243399</v>
          </cell>
          <cell r="AF66">
            <v>152.28154989473899</v>
          </cell>
          <cell r="AG66">
            <v>153.84883555356001</v>
          </cell>
          <cell r="AH66">
            <v>155.29697982200599</v>
          </cell>
          <cell r="AI66">
            <v>156.64367532628501</v>
          </cell>
          <cell r="AJ66">
            <v>157.888603534369</v>
          </cell>
          <cell r="AK66">
            <v>159.07706512939001</v>
          </cell>
          <cell r="AL66">
            <v>160.202402911484</v>
          </cell>
          <cell r="AM66">
            <v>161.26993159788199</v>
          </cell>
          <cell r="AN66">
            <v>162.28277656575301</v>
          </cell>
          <cell r="AO66">
            <v>163.259709054729</v>
          </cell>
        </row>
        <row r="67">
          <cell r="C67" t="str">
            <v>Westhoughton</v>
          </cell>
          <cell r="D67" t="str">
            <v>Kearsley 132 GSP</v>
          </cell>
          <cell r="E67">
            <v>117</v>
          </cell>
          <cell r="F67">
            <v>0.4</v>
          </cell>
          <cell r="G67">
            <v>117.4</v>
          </cell>
          <cell r="H67">
            <v>63.3</v>
          </cell>
          <cell r="I67">
            <v>64.844386597256701</v>
          </cell>
          <cell r="J67">
            <v>65.219306676980594</v>
          </cell>
          <cell r="K67">
            <v>65.571223294213596</v>
          </cell>
          <cell r="L67">
            <v>66.059462532656298</v>
          </cell>
          <cell r="M67">
            <v>66.593583950074603</v>
          </cell>
          <cell r="N67">
            <v>67.120081660794199</v>
          </cell>
          <cell r="O67">
            <v>67.747707639818998</v>
          </cell>
          <cell r="P67">
            <v>68.381617444096804</v>
          </cell>
          <cell r="Q67">
            <v>69.077594373405304</v>
          </cell>
          <cell r="R67">
            <v>69.827067428411297</v>
          </cell>
          <cell r="S67">
            <v>70.596336216807899</v>
          </cell>
          <cell r="T67">
            <v>71.427336356573093</v>
          </cell>
          <cell r="U67">
            <v>72.340514576216606</v>
          </cell>
          <cell r="V67">
            <v>73.335711981771695</v>
          </cell>
          <cell r="W67">
            <v>74.265842394928399</v>
          </cell>
          <cell r="X67">
            <v>75.1651329838419</v>
          </cell>
          <cell r="Y67">
            <v>76.017913577838996</v>
          </cell>
          <cell r="Z67">
            <v>76.818568335864299</v>
          </cell>
          <cell r="AA67">
            <v>77.588200277207804</v>
          </cell>
          <cell r="AB67">
            <v>78.314047106288498</v>
          </cell>
          <cell r="AC67">
            <v>78.989108112205898</v>
          </cell>
          <cell r="AD67">
            <v>79.633590939021801</v>
          </cell>
          <cell r="AE67">
            <v>80.256071568568302</v>
          </cell>
          <cell r="AF67">
            <v>80.779209839780606</v>
          </cell>
          <cell r="AG67">
            <v>81.249890282078994</v>
          </cell>
          <cell r="AH67">
            <v>81.672109592679504</v>
          </cell>
          <cell r="AI67">
            <v>82.049927516878</v>
          </cell>
          <cell r="AJ67">
            <v>82.385267370399703</v>
          </cell>
          <cell r="AK67">
            <v>82.686405647104706</v>
          </cell>
          <cell r="AL67">
            <v>82.960945820831896</v>
          </cell>
          <cell r="AM67">
            <v>83.210861747597306</v>
          </cell>
          <cell r="AN67">
            <v>83.436939980331204</v>
          </cell>
          <cell r="AO67">
            <v>83.646344786654495</v>
          </cell>
        </row>
        <row r="68">
          <cell r="C68" t="str">
            <v>Wigan</v>
          </cell>
          <cell r="D68" t="str">
            <v>Washway Farm GSP / Kirkby GSP GROUP</v>
          </cell>
          <cell r="E68">
            <v>72</v>
          </cell>
          <cell r="F68">
            <v>0</v>
          </cell>
          <cell r="G68">
            <v>72</v>
          </cell>
          <cell r="H68">
            <v>71.02</v>
          </cell>
          <cell r="I68">
            <v>71.983218366214501</v>
          </cell>
          <cell r="J68">
            <v>72.522541747298206</v>
          </cell>
          <cell r="K68">
            <v>73.151286088673302</v>
          </cell>
          <cell r="L68">
            <v>73.887591896314206</v>
          </cell>
          <cell r="M68">
            <v>74.742835424296402</v>
          </cell>
          <cell r="N68">
            <v>75.528993648084196</v>
          </cell>
          <cell r="O68">
            <v>76.332064786200505</v>
          </cell>
          <cell r="P68">
            <v>77.128939320935601</v>
          </cell>
          <cell r="Q68">
            <v>77.988847729130995</v>
          </cell>
          <cell r="R68">
            <v>78.888079459335302</v>
          </cell>
          <cell r="S68">
            <v>79.804682370831102</v>
          </cell>
          <cell r="T68">
            <v>80.771589929087298</v>
          </cell>
          <cell r="U68">
            <v>81.805451556567903</v>
          </cell>
          <cell r="V68">
            <v>82.801888285691504</v>
          </cell>
          <cell r="W68">
            <v>83.7823535805407</v>
          </cell>
          <cell r="X68">
            <v>84.744893458059494</v>
          </cell>
          <cell r="Y68">
            <v>85.669073496259401</v>
          </cell>
          <cell r="Z68">
            <v>86.553284782328404</v>
          </cell>
          <cell r="AA68">
            <v>87.419519341929998</v>
          </cell>
          <cell r="AB68">
            <v>88.248499353892399</v>
          </cell>
          <cell r="AC68">
            <v>89.037021236101396</v>
          </cell>
          <cell r="AD68">
            <v>89.805674689044906</v>
          </cell>
          <cell r="AE68">
            <v>90.5628519303297</v>
          </cell>
          <cell r="AF68">
            <v>91.243854337899506</v>
          </cell>
          <cell r="AG68">
            <v>91.878534759498095</v>
          </cell>
          <cell r="AH68">
            <v>92.471303657824706</v>
          </cell>
          <cell r="AI68">
            <v>93.026607131068801</v>
          </cell>
          <cell r="AJ68">
            <v>93.547184562810003</v>
          </cell>
          <cell r="AK68">
            <v>94.064409316400997</v>
          </cell>
          <cell r="AL68">
            <v>94.561035924400898</v>
          </cell>
          <cell r="AM68">
            <v>95.039218306560102</v>
          </cell>
          <cell r="AN68">
            <v>95.500258138577806</v>
          </cell>
          <cell r="AO68">
            <v>95.950600916077903</v>
          </cell>
        </row>
        <row r="69">
          <cell r="C69" t="str">
            <v>Wrightington</v>
          </cell>
          <cell r="D69" t="str">
            <v>Penwortham West GSP / Stanah GSP GROUP</v>
          </cell>
          <cell r="E69">
            <v>117</v>
          </cell>
          <cell r="F69">
            <v>3.1</v>
          </cell>
          <cell r="G69">
            <v>120.1</v>
          </cell>
          <cell r="H69">
            <v>77.27</v>
          </cell>
          <cell r="I69">
            <v>80.869662114910597</v>
          </cell>
          <cell r="J69">
            <v>81.664227771911897</v>
          </cell>
          <cell r="K69">
            <v>82.392318072835096</v>
          </cell>
          <cell r="L69">
            <v>83.312047741148405</v>
          </cell>
          <cell r="M69">
            <v>84.381128322754904</v>
          </cell>
          <cell r="N69">
            <v>85.428084404376307</v>
          </cell>
          <cell r="O69">
            <v>86.567790156737502</v>
          </cell>
          <cell r="P69">
            <v>87.747413713513794</v>
          </cell>
          <cell r="Q69">
            <v>89.073355338357501</v>
          </cell>
          <cell r="R69">
            <v>90.531376177364095</v>
          </cell>
          <cell r="S69">
            <v>92.071418220264604</v>
          </cell>
          <cell r="T69">
            <v>93.777532834985095</v>
          </cell>
          <cell r="U69">
            <v>95.711414115766004</v>
          </cell>
          <cell r="V69">
            <v>97.663746509504193</v>
          </cell>
          <cell r="W69">
            <v>99.535958081621402</v>
          </cell>
          <cell r="X69">
            <v>101.30420961949299</v>
          </cell>
          <cell r="Y69">
            <v>102.955144116063</v>
          </cell>
          <cell r="Z69">
            <v>104.516557646157</v>
          </cell>
          <cell r="AA69">
            <v>106.00666044895399</v>
          </cell>
          <cell r="AB69">
            <v>107.366127082749</v>
          </cell>
          <cell r="AC69">
            <v>108.597941246338</v>
          </cell>
          <cell r="AD69">
            <v>109.747126323826</v>
          </cell>
          <cell r="AE69">
            <v>110.855048585052</v>
          </cell>
          <cell r="AF69">
            <v>111.809291008705</v>
          </cell>
          <cell r="AG69">
            <v>112.664864022204</v>
          </cell>
          <cell r="AH69">
            <v>113.435692458633</v>
          </cell>
          <cell r="AI69">
            <v>114.125889982959</v>
          </cell>
          <cell r="AJ69">
            <v>114.727933422474</v>
          </cell>
          <cell r="AK69">
            <v>115.349566157015</v>
          </cell>
          <cell r="AL69">
            <v>115.928021313944</v>
          </cell>
          <cell r="AM69">
            <v>116.464272956846</v>
          </cell>
          <cell r="AN69">
            <v>116.968740666713</v>
          </cell>
          <cell r="AO69">
            <v>117.44964701514699</v>
          </cell>
        </row>
      </sheetData>
      <sheetData sheetId="4">
        <row r="4">
          <cell r="C4" t="str">
            <v>Albion St</v>
          </cell>
          <cell r="D4" t="str">
            <v>Lower Darwen</v>
          </cell>
          <cell r="E4" t="str">
            <v>Penwortham East GSP / Rochdale SGT 1 GROUP</v>
          </cell>
          <cell r="F4">
            <v>22.863</v>
          </cell>
          <cell r="G4">
            <v>0</v>
          </cell>
          <cell r="H4">
            <v>22.863</v>
          </cell>
          <cell r="I4">
            <v>13.2</v>
          </cell>
          <cell r="J4">
            <v>13.409101128765901</v>
          </cell>
          <cell r="K4">
            <v>13.4627872362378</v>
          </cell>
          <cell r="L4">
            <v>13.5429425855883</v>
          </cell>
          <cell r="M4">
            <v>13.6477461942803</v>
          </cell>
          <cell r="N4">
            <v>13.7772139158178</v>
          </cell>
          <cell r="O4">
            <v>13.9009048921955</v>
          </cell>
          <cell r="P4">
            <v>14.0378945917188</v>
          </cell>
          <cell r="Q4">
            <v>14.1835544582576</v>
          </cell>
          <cell r="R4">
            <v>14.3444894289147</v>
          </cell>
          <cell r="S4">
            <v>14.5240352159528</v>
          </cell>
          <cell r="T4">
            <v>14.7128286013261</v>
          </cell>
          <cell r="U4">
            <v>14.9191723703197</v>
          </cell>
          <cell r="V4">
            <v>15.151505229251001</v>
          </cell>
          <cell r="W4">
            <v>15.397893226064999</v>
          </cell>
          <cell r="X4">
            <v>15.641300441661899</v>
          </cell>
          <cell r="Y4">
            <v>15.882188705458001</v>
          </cell>
          <cell r="Z4">
            <v>16.112509010609301</v>
          </cell>
          <cell r="AA4">
            <v>16.334478612744899</v>
          </cell>
          <cell r="AB4">
            <v>16.553225721183601</v>
          </cell>
          <cell r="AC4">
            <v>16.764972442527</v>
          </cell>
          <cell r="AD4">
            <v>16.968158760965</v>
          </cell>
          <cell r="AE4">
            <v>17.165075124543701</v>
          </cell>
          <cell r="AF4">
            <v>17.360038067373701</v>
          </cell>
          <cell r="AG4">
            <v>17.534367824568001</v>
          </cell>
          <cell r="AH4">
            <v>17.6962127205346</v>
          </cell>
          <cell r="AI4">
            <v>17.8465236743105</v>
          </cell>
          <cell r="AJ4">
            <v>17.987476377184301</v>
          </cell>
          <cell r="AK4">
            <v>18.1172211909028</v>
          </cell>
          <cell r="AL4">
            <v>18.240806753642499</v>
          </cell>
          <cell r="AM4">
            <v>18.3592628396284</v>
          </cell>
          <cell r="AN4">
            <v>18.473322277205</v>
          </cell>
          <cell r="AO4">
            <v>18.582997049551299</v>
          </cell>
          <cell r="AP4">
            <v>18.690545620588399</v>
          </cell>
        </row>
        <row r="5">
          <cell r="C5" t="str">
            <v>Alderley &amp; Chelford</v>
          </cell>
          <cell r="D5" t="str">
            <v>Moss Nook</v>
          </cell>
          <cell r="E5" t="str">
            <v>South Manchester GSP</v>
          </cell>
          <cell r="F5">
            <v>28.31</v>
          </cell>
          <cell r="G5">
            <v>2.1419999999999999</v>
          </cell>
          <cell r="H5">
            <v>30.452000000000002</v>
          </cell>
          <cell r="I5">
            <v>15.68</v>
          </cell>
          <cell r="J5">
            <v>16.806366493829199</v>
          </cell>
          <cell r="K5">
            <v>17.063637975754201</v>
          </cell>
          <cell r="L5">
            <v>17.274689122558801</v>
          </cell>
          <cell r="M5">
            <v>17.535667825654201</v>
          </cell>
          <cell r="N5">
            <v>17.8218088432705</v>
          </cell>
          <cell r="O5">
            <v>18.092116048430601</v>
          </cell>
          <cell r="P5">
            <v>18.367616466979801</v>
          </cell>
          <cell r="Q5">
            <v>18.643543470986199</v>
          </cell>
          <cell r="R5">
            <v>18.933090052307001</v>
          </cell>
          <cell r="S5">
            <v>19.237961539932598</v>
          </cell>
          <cell r="T5">
            <v>19.544356807778598</v>
          </cell>
          <cell r="U5">
            <v>19.861548180479101</v>
          </cell>
          <cell r="V5">
            <v>20.2128353628033</v>
          </cell>
          <cell r="W5">
            <v>20.586923582437901</v>
          </cell>
          <cell r="X5">
            <v>20.949173667047301</v>
          </cell>
          <cell r="Y5">
            <v>21.296801223687201</v>
          </cell>
          <cell r="Z5">
            <v>21.622236268339599</v>
          </cell>
          <cell r="AA5">
            <v>21.9271149862271</v>
          </cell>
          <cell r="AB5">
            <v>22.221398321762202</v>
          </cell>
          <cell r="AC5">
            <v>22.498954681853501</v>
          </cell>
          <cell r="AD5">
            <v>22.760210270890202</v>
          </cell>
          <cell r="AE5">
            <v>23.011548868688301</v>
          </cell>
          <cell r="AF5">
            <v>23.257894153294799</v>
          </cell>
          <cell r="AG5">
            <v>23.490911036574399</v>
          </cell>
          <cell r="AH5">
            <v>23.717247167807201</v>
          </cell>
          <cell r="AI5">
            <v>23.938271302775401</v>
          </cell>
          <cell r="AJ5">
            <v>24.1552942949967</v>
          </cell>
          <cell r="AK5">
            <v>24.364078819851301</v>
          </cell>
          <cell r="AL5">
            <v>24.562249871656501</v>
          </cell>
          <cell r="AM5">
            <v>24.757782950843701</v>
          </cell>
          <cell r="AN5">
            <v>24.951066716586201</v>
          </cell>
          <cell r="AO5">
            <v>25.142882578696</v>
          </cell>
          <cell r="AP5">
            <v>25.334648691388601</v>
          </cell>
        </row>
        <row r="6">
          <cell r="C6" t="str">
            <v>Alston</v>
          </cell>
          <cell r="D6" t="str">
            <v>Penrith &amp; Shap</v>
          </cell>
          <cell r="E6" t="str">
            <v>Harker ENWL SGTs 1 2 3A 4 / Hutton GSP GROUP</v>
          </cell>
          <cell r="F6">
            <v>2.5</v>
          </cell>
          <cell r="G6">
            <v>0.14616000000000001</v>
          </cell>
          <cell r="H6">
            <v>2.6461600000000001</v>
          </cell>
          <cell r="I6">
            <v>2.58</v>
          </cell>
          <cell r="J6">
            <v>2.5845730296269802</v>
          </cell>
          <cell r="K6">
            <v>2.58996721636333</v>
          </cell>
          <cell r="L6">
            <v>2.5970273124899199</v>
          </cell>
          <cell r="M6">
            <v>2.6066990563580399</v>
          </cell>
          <cell r="N6">
            <v>2.6185592251419099</v>
          </cell>
          <cell r="O6">
            <v>2.65825408960686</v>
          </cell>
          <cell r="P6">
            <v>2.7108414553234699</v>
          </cell>
          <cell r="Q6">
            <v>2.76493011412752</v>
          </cell>
          <cell r="R6">
            <v>2.8248257947634299</v>
          </cell>
          <cell r="S6">
            <v>2.8782687280181198</v>
          </cell>
          <cell r="T6">
            <v>2.9343108059149201</v>
          </cell>
          <cell r="U6">
            <v>3.00095063552825</v>
          </cell>
          <cell r="V6">
            <v>3.0638881592988998</v>
          </cell>
          <cell r="W6">
            <v>3.12567588261492</v>
          </cell>
          <cell r="X6">
            <v>3.1843961719513598</v>
          </cell>
          <cell r="Y6">
            <v>3.23887545005877</v>
          </cell>
          <cell r="Z6">
            <v>3.2897105271568901</v>
          </cell>
          <cell r="AA6">
            <v>3.33723402915893</v>
          </cell>
          <cell r="AB6">
            <v>3.3817252630186001</v>
          </cell>
          <cell r="AC6">
            <v>3.4230816038078</v>
          </cell>
          <cell r="AD6">
            <v>3.4614135103016799</v>
          </cell>
          <cell r="AE6">
            <v>3.4970195173414802</v>
          </cell>
          <cell r="AF6">
            <v>3.53022758350341</v>
          </cell>
          <cell r="AG6">
            <v>3.5598617443790799</v>
          </cell>
          <cell r="AH6">
            <v>3.5864157308081199</v>
          </cell>
          <cell r="AI6">
            <v>3.6101500943839899</v>
          </cell>
          <cell r="AJ6">
            <v>3.6309567553887399</v>
          </cell>
          <cell r="AK6">
            <v>3.6483231018728102</v>
          </cell>
          <cell r="AL6">
            <v>3.661368838459</v>
          </cell>
          <cell r="AM6">
            <v>3.6738252896746602</v>
          </cell>
          <cell r="AN6">
            <v>3.6860001756514702</v>
          </cell>
          <cell r="AO6">
            <v>3.6981247190400999</v>
          </cell>
          <cell r="AP6">
            <v>3.7101649338102001</v>
          </cell>
        </row>
        <row r="7">
          <cell r="C7" t="str">
            <v>Ambleside</v>
          </cell>
          <cell r="D7" t="str">
            <v>Kendal (Parkside Rd)</v>
          </cell>
          <cell r="E7" t="str">
            <v>Harker ENWL SGTs 1 2 3A 4 / Hutton GSP GROUP</v>
          </cell>
          <cell r="F7">
            <v>17.8</v>
          </cell>
          <cell r="G7">
            <v>0.2676</v>
          </cell>
          <cell r="H7">
            <v>18.067599999999999</v>
          </cell>
          <cell r="I7">
            <v>10.31</v>
          </cell>
          <cell r="J7">
            <v>10.3845028888245</v>
          </cell>
          <cell r="K7">
            <v>10.466628168063901</v>
          </cell>
          <cell r="L7">
            <v>10.562102417573</v>
          </cell>
          <cell r="M7">
            <v>10.6736911478251</v>
          </cell>
          <cell r="N7">
            <v>10.801848962817299</v>
          </cell>
          <cell r="O7">
            <v>10.9239527415192</v>
          </cell>
          <cell r="P7">
            <v>11.0565334316716</v>
          </cell>
          <cell r="Q7">
            <v>11.1875856478414</v>
          </cell>
          <cell r="R7">
            <v>11.3327007795295</v>
          </cell>
          <cell r="S7">
            <v>11.4777480298347</v>
          </cell>
          <cell r="T7">
            <v>11.6267770005289</v>
          </cell>
          <cell r="U7">
            <v>11.789569141517999</v>
          </cell>
          <cell r="V7">
            <v>11.958268382521499</v>
          </cell>
          <cell r="W7">
            <v>12.097867303201699</v>
          </cell>
          <cell r="X7">
            <v>12.236957437833899</v>
          </cell>
          <cell r="Y7">
            <v>12.3735690318628</v>
          </cell>
          <cell r="Z7">
            <v>12.506591139799299</v>
          </cell>
          <cell r="AA7">
            <v>12.6361518476421</v>
          </cell>
          <cell r="AB7">
            <v>12.764160429488699</v>
          </cell>
          <cell r="AC7">
            <v>12.888659825119699</v>
          </cell>
          <cell r="AD7">
            <v>13.008907034207599</v>
          </cell>
          <cell r="AE7">
            <v>13.1268328089226</v>
          </cell>
          <cell r="AF7">
            <v>13.2430348917036</v>
          </cell>
          <cell r="AG7">
            <v>13.349532864573399</v>
          </cell>
          <cell r="AH7">
            <v>13.449387290026801</v>
          </cell>
          <cell r="AI7">
            <v>13.543207285857701</v>
          </cell>
          <cell r="AJ7">
            <v>13.630821358763001</v>
          </cell>
          <cell r="AK7">
            <v>13.7124841230854</v>
          </cell>
          <cell r="AL7">
            <v>13.7910266116663</v>
          </cell>
          <cell r="AM7">
            <v>13.867157127112</v>
          </cell>
          <cell r="AN7">
            <v>13.9412348090128</v>
          </cell>
          <cell r="AO7">
            <v>14.0135201323068</v>
          </cell>
          <cell r="AP7">
            <v>14.0846584710653</v>
          </cell>
        </row>
        <row r="8">
          <cell r="C8" t="str">
            <v>Ancoats North T11 &amp; T12</v>
          </cell>
          <cell r="D8" t="str">
            <v>Red Bank</v>
          </cell>
          <cell r="E8" t="str">
            <v>Whitegate GSP</v>
          </cell>
          <cell r="F8">
            <v>22.863</v>
          </cell>
          <cell r="G8">
            <v>0</v>
          </cell>
          <cell r="H8">
            <v>22.863</v>
          </cell>
          <cell r="I8">
            <v>15.4</v>
          </cell>
          <cell r="J8">
            <v>18.085207461828102</v>
          </cell>
          <cell r="K8">
            <v>18.538032299045401</v>
          </cell>
          <cell r="L8">
            <v>18.759860217526501</v>
          </cell>
          <cell r="M8">
            <v>19.0023612885776</v>
          </cell>
          <cell r="N8">
            <v>19.274085810483701</v>
          </cell>
          <cell r="O8">
            <v>19.5233938864625</v>
          </cell>
          <cell r="P8">
            <v>19.778057447699901</v>
          </cell>
          <cell r="Q8">
            <v>20.037388040567802</v>
          </cell>
          <cell r="R8">
            <v>20.308520487953999</v>
          </cell>
          <cell r="S8">
            <v>20.584012737335701</v>
          </cell>
          <cell r="T8">
            <v>20.8597839882197</v>
          </cell>
          <cell r="U8">
            <v>21.140806538457099</v>
          </cell>
          <cell r="V8">
            <v>21.432547486820699</v>
          </cell>
          <cell r="W8">
            <v>21.717458060122102</v>
          </cell>
          <cell r="X8">
            <v>22.0070315448122</v>
          </cell>
          <cell r="Y8">
            <v>22.296790033333401</v>
          </cell>
          <cell r="Z8">
            <v>22.583322996293901</v>
          </cell>
          <cell r="AA8">
            <v>22.867854940178699</v>
          </cell>
          <cell r="AB8">
            <v>23.1560679073282</v>
          </cell>
          <cell r="AC8">
            <v>23.443173688522698</v>
          </cell>
          <cell r="AD8">
            <v>23.726269781117601</v>
          </cell>
          <cell r="AE8">
            <v>24.008798810656401</v>
          </cell>
          <cell r="AF8">
            <v>24.2972559562543</v>
          </cell>
          <cell r="AG8">
            <v>24.593427364871399</v>
          </cell>
          <cell r="AH8">
            <v>24.883707248333799</v>
          </cell>
          <cell r="AI8">
            <v>25.168818286520199</v>
          </cell>
          <cell r="AJ8">
            <v>25.4493720098971</v>
          </cell>
          <cell r="AK8">
            <v>25.727246962448799</v>
          </cell>
          <cell r="AL8">
            <v>26.011024119459599</v>
          </cell>
          <cell r="AM8">
            <v>26.295165317532099</v>
          </cell>
          <cell r="AN8">
            <v>26.579784031124898</v>
          </cell>
          <cell r="AO8">
            <v>26.864918310656702</v>
          </cell>
          <cell r="AP8">
            <v>27.152645479601599</v>
          </cell>
        </row>
        <row r="9">
          <cell r="C9" t="str">
            <v>Ancoats North T14</v>
          </cell>
          <cell r="D9" t="str">
            <v>Red Bank</v>
          </cell>
          <cell r="E9" t="str">
            <v>Whitegate GSP</v>
          </cell>
          <cell r="F9">
            <v>13.25</v>
          </cell>
          <cell r="G9">
            <v>0</v>
          </cell>
          <cell r="H9">
            <v>13.25</v>
          </cell>
          <cell r="I9">
            <v>8.11</v>
          </cell>
          <cell r="J9">
            <v>9.7249943102095706</v>
          </cell>
          <cell r="K9">
            <v>9.9948475194604907</v>
          </cell>
          <cell r="L9">
            <v>10.1210510491421</v>
          </cell>
          <cell r="M9">
            <v>10.2573120634445</v>
          </cell>
          <cell r="N9">
            <v>10.4151645513309</v>
          </cell>
          <cell r="O9">
            <v>10.560169687875399</v>
          </cell>
          <cell r="P9">
            <v>10.7079782700254</v>
          </cell>
          <cell r="Q9">
            <v>10.858350220177099</v>
          </cell>
          <cell r="R9">
            <v>11.012773072842</v>
          </cell>
          <cell r="S9">
            <v>11.1699543548664</v>
          </cell>
          <cell r="T9">
            <v>11.3296244959022</v>
          </cell>
          <cell r="U9">
            <v>11.492054286534501</v>
          </cell>
          <cell r="V9">
            <v>11.6582640353461</v>
          </cell>
          <cell r="W9">
            <v>11.742920558659</v>
          </cell>
          <cell r="X9">
            <v>11.8323477220329</v>
          </cell>
          <cell r="Y9">
            <v>11.9262344314992</v>
          </cell>
          <cell r="Z9">
            <v>12.0245382431608</v>
          </cell>
          <cell r="AA9">
            <v>12.1274462887292</v>
          </cell>
          <cell r="AB9">
            <v>12.235405193899799</v>
          </cell>
          <cell r="AC9">
            <v>12.3482072737072</v>
          </cell>
          <cell r="AD9">
            <v>12.4655255292476</v>
          </cell>
          <cell r="AE9">
            <v>12.587515383219101</v>
          </cell>
          <cell r="AF9">
            <v>12.7146226510357</v>
          </cell>
          <cell r="AG9">
            <v>12.845895270369001</v>
          </cell>
          <cell r="AH9">
            <v>12.981672031208699</v>
          </cell>
          <cell r="AI9">
            <v>13.121952511688599</v>
          </cell>
          <cell r="AJ9">
            <v>13.266838120774899</v>
          </cell>
          <cell r="AK9">
            <v>13.416178531375399</v>
          </cell>
          <cell r="AL9">
            <v>13.570006629085199</v>
          </cell>
          <cell r="AM9">
            <v>13.7295072215478</v>
          </cell>
          <cell r="AN9">
            <v>13.8943677163555</v>
          </cell>
          <cell r="AO9">
            <v>14.064108712326201</v>
          </cell>
          <cell r="AP9">
            <v>14.2388996084387</v>
          </cell>
        </row>
        <row r="10">
          <cell r="C10" t="str">
            <v>Annie Pit</v>
          </cell>
          <cell r="D10" t="str">
            <v>Stainburn &amp; Siddick</v>
          </cell>
          <cell r="E10" t="str">
            <v>Harker ENWL SGTs 1 2 3A 4 / Hutton GSP GROUP</v>
          </cell>
          <cell r="F10">
            <v>21.5</v>
          </cell>
          <cell r="G10">
            <v>0</v>
          </cell>
          <cell r="H10">
            <v>21.5</v>
          </cell>
          <cell r="I10">
            <v>17.91</v>
          </cell>
          <cell r="J10">
            <v>18.389657252922699</v>
          </cell>
          <cell r="K10">
            <v>18.538496995169599</v>
          </cell>
          <cell r="L10">
            <v>18.687760823839501</v>
          </cell>
          <cell r="M10">
            <v>18.865711076424301</v>
          </cell>
          <cell r="N10">
            <v>19.076435599213902</v>
          </cell>
          <cell r="O10">
            <v>19.275614025762899</v>
          </cell>
          <cell r="P10">
            <v>19.4883383073741</v>
          </cell>
          <cell r="Q10">
            <v>19.7046590635372</v>
          </cell>
          <cell r="R10">
            <v>19.945367669283399</v>
          </cell>
          <cell r="S10">
            <v>20.205320545244199</v>
          </cell>
          <cell r="T10">
            <v>20.480818045187299</v>
          </cell>
          <cell r="U10">
            <v>20.782806457241101</v>
          </cell>
          <cell r="V10">
            <v>21.113040026108099</v>
          </cell>
          <cell r="W10">
            <v>21.431219231932399</v>
          </cell>
          <cell r="X10">
            <v>21.739115709387601</v>
          </cell>
          <cell r="Y10">
            <v>22.0420929966572</v>
          </cell>
          <cell r="Z10">
            <v>22.3315189395529</v>
          </cell>
          <cell r="AA10">
            <v>22.6072383610502</v>
          </cell>
          <cell r="AB10">
            <v>22.880454717282699</v>
          </cell>
          <cell r="AC10">
            <v>23.140706458694101</v>
          </cell>
          <cell r="AD10">
            <v>23.390191751142801</v>
          </cell>
          <cell r="AE10">
            <v>23.634514554208899</v>
          </cell>
          <cell r="AF10">
            <v>23.8780120274388</v>
          </cell>
          <cell r="AG10">
            <v>24.099010388549001</v>
          </cell>
          <cell r="AH10">
            <v>24.305924794589998</v>
          </cell>
          <cell r="AI10">
            <v>24.5008078913256</v>
          </cell>
          <cell r="AJ10">
            <v>24.684867337233801</v>
          </cell>
          <cell r="AK10">
            <v>24.857010727741301</v>
          </cell>
          <cell r="AL10">
            <v>25.024569832253999</v>
          </cell>
          <cell r="AM10">
            <v>25.185780478866299</v>
          </cell>
          <cell r="AN10">
            <v>25.3414818023398</v>
          </cell>
          <cell r="AO10">
            <v>25.493330836150399</v>
          </cell>
          <cell r="AP10">
            <v>25.642437543432699</v>
          </cell>
        </row>
        <row r="11">
          <cell r="C11" t="str">
            <v>Ansdell</v>
          </cell>
          <cell r="D11" t="str">
            <v>Lytham</v>
          </cell>
          <cell r="E11" t="str">
            <v>Penwortham West GSP / Stanah GSP GROUP</v>
          </cell>
          <cell r="F11">
            <v>16</v>
          </cell>
          <cell r="G11">
            <v>0</v>
          </cell>
          <cell r="H11">
            <v>16</v>
          </cell>
          <cell r="I11">
            <v>8.92</v>
          </cell>
          <cell r="J11">
            <v>9.3476013604488006</v>
          </cell>
          <cell r="K11">
            <v>9.4323629567947602</v>
          </cell>
          <cell r="L11">
            <v>9.5046647306824408</v>
          </cell>
          <cell r="M11">
            <v>9.5997437453078494</v>
          </cell>
          <cell r="N11">
            <v>9.7099850224203408</v>
          </cell>
          <cell r="O11">
            <v>9.8183011625869501</v>
          </cell>
          <cell r="P11">
            <v>9.9340722364879799</v>
          </cell>
          <cell r="Q11">
            <v>10.0558290383015</v>
          </cell>
          <cell r="R11">
            <v>10.188617030485901</v>
          </cell>
          <cell r="S11">
            <v>10.3313685380894</v>
          </cell>
          <cell r="T11">
            <v>10.4808412641807</v>
          </cell>
          <cell r="U11">
            <v>10.643377427419599</v>
          </cell>
          <cell r="V11">
            <v>10.828832090128801</v>
          </cell>
          <cell r="W11">
            <v>11.027255882690801</v>
          </cell>
          <cell r="X11">
            <v>11.219776173014701</v>
          </cell>
          <cell r="Y11">
            <v>11.4062355198711</v>
          </cell>
          <cell r="Z11">
            <v>11.5788788108452</v>
          </cell>
          <cell r="AA11">
            <v>11.7406212721218</v>
          </cell>
          <cell r="AB11">
            <v>11.8971660645783</v>
          </cell>
          <cell r="AC11">
            <v>12.043045296251501</v>
          </cell>
          <cell r="AD11">
            <v>12.177773282962599</v>
          </cell>
          <cell r="AE11">
            <v>12.304646634906501</v>
          </cell>
          <cell r="AF11">
            <v>12.4287164112399</v>
          </cell>
          <cell r="AG11">
            <v>12.536923381541399</v>
          </cell>
          <cell r="AH11">
            <v>12.6350255524201</v>
          </cell>
          <cell r="AI11">
            <v>12.723909544163799</v>
          </cell>
          <cell r="AJ11">
            <v>12.805380686758999</v>
          </cell>
          <cell r="AK11">
            <v>12.8785488586147</v>
          </cell>
          <cell r="AL11">
            <v>12.9484565835346</v>
          </cell>
          <cell r="AM11">
            <v>13.0132651191661</v>
          </cell>
          <cell r="AN11">
            <v>13.0733419532902</v>
          </cell>
          <cell r="AO11">
            <v>13.129153974127</v>
          </cell>
          <cell r="AP11">
            <v>13.1820910983055</v>
          </cell>
        </row>
        <row r="12">
          <cell r="C12" t="str">
            <v>Ardwick</v>
          </cell>
          <cell r="D12" t="str">
            <v>Stuart St</v>
          </cell>
          <cell r="E12" t="str">
            <v>Stalybridge GSP</v>
          </cell>
          <cell r="F12">
            <v>16</v>
          </cell>
          <cell r="G12">
            <v>0</v>
          </cell>
          <cell r="H12">
            <v>16</v>
          </cell>
          <cell r="I12">
            <v>12.94</v>
          </cell>
          <cell r="J12">
            <v>14.7724377451802</v>
          </cell>
          <cell r="K12">
            <v>15.0868625352962</v>
          </cell>
          <cell r="L12">
            <v>15.241745793278699</v>
          </cell>
          <cell r="M12">
            <v>15.410112429017101</v>
          </cell>
          <cell r="N12">
            <v>15.603710129273001</v>
          </cell>
          <cell r="O12">
            <v>15.7703647716177</v>
          </cell>
          <cell r="P12">
            <v>15.933983067893299</v>
          </cell>
          <cell r="Q12">
            <v>16.091761497204001</v>
          </cell>
          <cell r="R12">
            <v>16.252998809354398</v>
          </cell>
          <cell r="S12">
            <v>16.411552239711099</v>
          </cell>
          <cell r="T12">
            <v>16.564901529987601</v>
          </cell>
          <cell r="U12">
            <v>16.7141630569174</v>
          </cell>
          <cell r="V12">
            <v>16.8649593138312</v>
          </cell>
          <cell r="W12">
            <v>16.9990606765694</v>
          </cell>
          <cell r="X12">
            <v>17.1350113086467</v>
          </cell>
          <cell r="Y12">
            <v>17.273683312179301</v>
          </cell>
          <cell r="Z12">
            <v>17.414413558444899</v>
          </cell>
          <cell r="AA12">
            <v>17.5576713153547</v>
          </cell>
          <cell r="AB12">
            <v>17.7045761621963</v>
          </cell>
          <cell r="AC12">
            <v>17.8647359671677</v>
          </cell>
          <cell r="AD12">
            <v>18.043105434712899</v>
          </cell>
          <cell r="AE12">
            <v>18.2192438623382</v>
          </cell>
          <cell r="AF12">
            <v>18.394757914151398</v>
          </cell>
          <cell r="AG12">
            <v>18.559899525080201</v>
          </cell>
          <cell r="AH12">
            <v>18.719005597972</v>
          </cell>
          <cell r="AI12">
            <v>18.872972486513401</v>
          </cell>
          <cell r="AJ12">
            <v>19.021420810257599</v>
          </cell>
          <cell r="AK12">
            <v>19.167371106720701</v>
          </cell>
          <cell r="AL12">
            <v>19.318877743305499</v>
          </cell>
          <cell r="AM12">
            <v>19.468758476603199</v>
          </cell>
          <cell r="AN12">
            <v>19.635338705940399</v>
          </cell>
          <cell r="AO12">
            <v>19.805198135114001</v>
          </cell>
          <cell r="AP12">
            <v>19.975924154897701</v>
          </cell>
        </row>
        <row r="13">
          <cell r="C13" t="str">
            <v>Arnside</v>
          </cell>
          <cell r="D13" t="str">
            <v>Kendal (Parkside Rd)</v>
          </cell>
          <cell r="E13" t="str">
            <v>Harker ENWL SGTs 1 2 3A 4 / Hutton GSP GROUP</v>
          </cell>
          <cell r="F13">
            <v>15</v>
          </cell>
          <cell r="G13">
            <v>0</v>
          </cell>
          <cell r="H13">
            <v>15</v>
          </cell>
          <cell r="I13">
            <v>4.09</v>
          </cell>
          <cell r="J13">
            <v>4.1133572311178099</v>
          </cell>
          <cell r="K13">
            <v>4.1448236739517803</v>
          </cell>
          <cell r="L13">
            <v>4.1883896925718602</v>
          </cell>
          <cell r="M13">
            <v>4.2432651951864004</v>
          </cell>
          <cell r="N13">
            <v>4.3046192429978598</v>
          </cell>
          <cell r="O13">
            <v>4.3658101025701397</v>
          </cell>
          <cell r="P13">
            <v>4.4313474839528997</v>
          </cell>
          <cell r="Q13">
            <v>4.4990443310575596</v>
          </cell>
          <cell r="R13">
            <v>4.5733871700011299</v>
          </cell>
          <cell r="S13">
            <v>4.6489221773006397</v>
          </cell>
          <cell r="T13">
            <v>4.72731872140323</v>
          </cell>
          <cell r="U13">
            <v>4.8162721428628403</v>
          </cell>
          <cell r="V13">
            <v>4.91207800824417</v>
          </cell>
          <cell r="W13">
            <v>5.0110023813079598</v>
          </cell>
          <cell r="X13">
            <v>5.1070026451776398</v>
          </cell>
          <cell r="Y13">
            <v>5.1980859242111004</v>
          </cell>
          <cell r="Z13">
            <v>5.2830597167914704</v>
          </cell>
          <cell r="AA13">
            <v>5.3625415385892099</v>
          </cell>
          <cell r="AB13">
            <v>5.4389259869483499</v>
          </cell>
          <cell r="AC13">
            <v>5.5102615516073499</v>
          </cell>
          <cell r="AD13">
            <v>5.5760668478794004</v>
          </cell>
          <cell r="AE13">
            <v>5.6381737243291798</v>
          </cell>
          <cell r="AF13">
            <v>5.6974994987739702</v>
          </cell>
          <cell r="AG13">
            <v>5.7483866250566997</v>
          </cell>
          <cell r="AH13">
            <v>5.7935436645101399</v>
          </cell>
          <cell r="AI13">
            <v>5.8335071250027504</v>
          </cell>
          <cell r="AJ13">
            <v>5.8716840184394101</v>
          </cell>
          <cell r="AK13">
            <v>5.9391955338017501</v>
          </cell>
          <cell r="AL13">
            <v>6.0033943654212196</v>
          </cell>
          <cell r="AM13">
            <v>6.0653625776301796</v>
          </cell>
          <cell r="AN13">
            <v>6.1252782062739799</v>
          </cell>
          <cell r="AO13">
            <v>6.1828957006042504</v>
          </cell>
          <cell r="AP13">
            <v>6.2389289262098098</v>
          </cell>
        </row>
        <row r="14">
          <cell r="C14" t="str">
            <v>Ashton (Golborne)</v>
          </cell>
          <cell r="D14" t="str">
            <v>Golborne</v>
          </cell>
          <cell r="E14" t="str">
            <v>Bold</v>
          </cell>
          <cell r="F14">
            <v>19.54</v>
          </cell>
          <cell r="G14">
            <v>0</v>
          </cell>
          <cell r="H14">
            <v>19.54</v>
          </cell>
          <cell r="I14">
            <v>16.87</v>
          </cell>
          <cell r="J14">
            <v>17.428792282523901</v>
          </cell>
          <cell r="K14">
            <v>17.564289553700998</v>
          </cell>
          <cell r="L14">
            <v>17.695025689061598</v>
          </cell>
          <cell r="M14">
            <v>17.853861748207201</v>
          </cell>
          <cell r="N14">
            <v>18.036118368621899</v>
          </cell>
          <cell r="O14">
            <v>18.205955895588001</v>
          </cell>
          <cell r="P14">
            <v>18.3877516733336</v>
          </cell>
          <cell r="Q14">
            <v>18.573831362387001</v>
          </cell>
          <cell r="R14">
            <v>18.778332808803</v>
          </cell>
          <cell r="S14">
            <v>18.9977715704315</v>
          </cell>
          <cell r="T14">
            <v>19.225697821455899</v>
          </cell>
          <cell r="U14">
            <v>19.472958758289799</v>
          </cell>
          <cell r="V14">
            <v>19.7485804541781</v>
          </cell>
          <cell r="W14">
            <v>20.040477498270199</v>
          </cell>
          <cell r="X14">
            <v>20.3238216014581</v>
          </cell>
          <cell r="Y14">
            <v>20.600961572182499</v>
          </cell>
          <cell r="Z14">
            <v>20.864756080433999</v>
          </cell>
          <cell r="AA14">
            <v>21.1139755585803</v>
          </cell>
          <cell r="AB14">
            <v>21.3590507653111</v>
          </cell>
          <cell r="AC14">
            <v>21.590961742193599</v>
          </cell>
          <cell r="AD14">
            <v>21.808681681160898</v>
          </cell>
          <cell r="AE14">
            <v>22.018394418704499</v>
          </cell>
          <cell r="AF14">
            <v>22.222713711771299</v>
          </cell>
          <cell r="AG14">
            <v>22.398887685327999</v>
          </cell>
          <cell r="AH14">
            <v>22.556728761452302</v>
          </cell>
          <cell r="AI14">
            <v>22.697515576391901</v>
          </cell>
          <cell r="AJ14">
            <v>22.824105538840598</v>
          </cell>
          <cell r="AK14">
            <v>22.9327075953546</v>
          </cell>
          <cell r="AL14">
            <v>23.026452689891599</v>
          </cell>
          <cell r="AM14">
            <v>23.1107578154603</v>
          </cell>
          <cell r="AN14">
            <v>23.186616453900601</v>
          </cell>
          <cell r="AO14">
            <v>23.260534157316499</v>
          </cell>
          <cell r="AP14">
            <v>23.347197111226901</v>
          </cell>
        </row>
        <row r="15">
          <cell r="C15" t="str">
            <v>Ashton (Ribble)</v>
          </cell>
          <cell r="D15" t="str">
            <v>Ribble</v>
          </cell>
          <cell r="E15" t="str">
            <v>Penwortham East GSP / Rochdale SGT 1 GROUP</v>
          </cell>
          <cell r="F15">
            <v>10.5</v>
          </cell>
          <cell r="G15">
            <v>0</v>
          </cell>
          <cell r="H15">
            <v>10.5</v>
          </cell>
          <cell r="I15">
            <v>6.55</v>
          </cell>
          <cell r="J15">
            <v>6.84474915105677</v>
          </cell>
          <cell r="K15">
            <v>6.8811243310865198</v>
          </cell>
          <cell r="L15">
            <v>6.9076755494427102</v>
          </cell>
          <cell r="M15">
            <v>6.95056105132229</v>
          </cell>
          <cell r="N15">
            <v>7.0076961273818998</v>
          </cell>
          <cell r="O15">
            <v>7.0616909030468502</v>
          </cell>
          <cell r="P15">
            <v>7.1214592181883702</v>
          </cell>
          <cell r="Q15">
            <v>7.1859769528935598</v>
          </cell>
          <cell r="R15">
            <v>7.2598713807658397</v>
          </cell>
          <cell r="S15">
            <v>7.3373547475728396</v>
          </cell>
          <cell r="T15">
            <v>7.4200369028999997</v>
          </cell>
          <cell r="U15">
            <v>7.5159241487276898</v>
          </cell>
          <cell r="V15">
            <v>7.6210506716428901</v>
          </cell>
          <cell r="W15">
            <v>7.7266881230245197</v>
          </cell>
          <cell r="X15">
            <v>7.8299154464082399</v>
          </cell>
          <cell r="Y15">
            <v>7.9273983430036203</v>
          </cell>
          <cell r="Z15">
            <v>8.0163625098679692</v>
          </cell>
          <cell r="AA15">
            <v>8.0970150120983604</v>
          </cell>
          <cell r="AB15">
            <v>8.1736359093083504</v>
          </cell>
          <cell r="AC15">
            <v>8.2426877794116304</v>
          </cell>
          <cell r="AD15">
            <v>8.3045413543650408</v>
          </cell>
          <cell r="AE15">
            <v>8.3613272846949407</v>
          </cell>
          <cell r="AF15">
            <v>8.4139589907271493</v>
          </cell>
          <cell r="AG15">
            <v>8.4552996328612604</v>
          </cell>
          <cell r="AH15">
            <v>8.4891920215280408</v>
          </cell>
          <cell r="AI15">
            <v>8.5163334633872498</v>
          </cell>
          <cell r="AJ15">
            <v>8.5370864031873097</v>
          </cell>
          <cell r="AK15">
            <v>8.5532807330060496</v>
          </cell>
          <cell r="AL15">
            <v>8.5720465186834591</v>
          </cell>
          <cell r="AM15">
            <v>8.5882168730403308</v>
          </cell>
          <cell r="AN15">
            <v>8.6022132056667999</v>
          </cell>
          <cell r="AO15">
            <v>8.6143075908112703</v>
          </cell>
          <cell r="AP15">
            <v>8.6252868586896092</v>
          </cell>
        </row>
        <row r="16">
          <cell r="C16" t="str">
            <v>Ashton On Mersey</v>
          </cell>
          <cell r="D16" t="str">
            <v>Sale</v>
          </cell>
          <cell r="E16" t="str">
            <v>Carrington ENWL SGTs 1B 2B 4 7</v>
          </cell>
          <cell r="F16">
            <v>22.86</v>
          </cell>
          <cell r="G16">
            <v>0</v>
          </cell>
          <cell r="H16">
            <v>22.86</v>
          </cell>
          <cell r="I16">
            <v>13.03</v>
          </cell>
          <cell r="J16">
            <v>13.194023759782599</v>
          </cell>
          <cell r="K16">
            <v>13.2922543811924</v>
          </cell>
          <cell r="L16">
            <v>13.4260922532237</v>
          </cell>
          <cell r="M16">
            <v>13.590803025540501</v>
          </cell>
          <cell r="N16">
            <v>13.773529589198599</v>
          </cell>
          <cell r="O16">
            <v>13.9489314243874</v>
          </cell>
          <cell r="P16">
            <v>14.1336785230961</v>
          </cell>
          <cell r="Q16">
            <v>14.324134632727599</v>
          </cell>
          <cell r="R16">
            <v>14.5296820111221</v>
          </cell>
          <cell r="S16">
            <v>14.750954338302201</v>
          </cell>
          <cell r="T16">
            <v>14.979477173581699</v>
          </cell>
          <cell r="U16">
            <v>15.2242307243946</v>
          </cell>
          <cell r="V16">
            <v>15.4991885036023</v>
          </cell>
          <cell r="W16">
            <v>15.8051747826831</v>
          </cell>
          <cell r="X16">
            <v>16.104094641772399</v>
          </cell>
          <cell r="Y16">
            <v>16.397488504644901</v>
          </cell>
          <cell r="Z16">
            <v>16.676555325437398</v>
          </cell>
          <cell r="AA16">
            <v>16.941357765290402</v>
          </cell>
          <cell r="AB16">
            <v>17.201035836681299</v>
          </cell>
          <cell r="AC16">
            <v>17.4480732261339</v>
          </cell>
          <cell r="AD16">
            <v>17.680771468404799</v>
          </cell>
          <cell r="AE16">
            <v>17.903552104782701</v>
          </cell>
          <cell r="AF16">
            <v>18.1202880518663</v>
          </cell>
          <cell r="AG16">
            <v>18.312503044221401</v>
          </cell>
          <cell r="AH16">
            <v>18.558469320320501</v>
          </cell>
          <cell r="AI16">
            <v>18.7930158709332</v>
          </cell>
          <cell r="AJ16">
            <v>19.018734386618299</v>
          </cell>
          <cell r="AK16">
            <v>19.2324783377674</v>
          </cell>
          <cell r="AL16">
            <v>19.4433878796738</v>
          </cell>
          <cell r="AM16">
            <v>19.6516868017255</v>
          </cell>
          <cell r="AN16">
            <v>19.855786451102599</v>
          </cell>
          <cell r="AO16">
            <v>20.055198039940599</v>
          </cell>
          <cell r="AP16">
            <v>20.252838831791799</v>
          </cell>
        </row>
        <row r="17">
          <cell r="C17" t="str">
            <v>Ashton Under Lyne T11 &amp; T12</v>
          </cell>
          <cell r="D17" t="str">
            <v>Hartshead-Heyrod</v>
          </cell>
          <cell r="E17" t="str">
            <v>Stalybridge GSP</v>
          </cell>
          <cell r="F17">
            <v>22.863</v>
          </cell>
          <cell r="G17">
            <v>0</v>
          </cell>
          <cell r="H17">
            <v>22.863</v>
          </cell>
          <cell r="I17">
            <v>18.52</v>
          </cell>
          <cell r="J17">
            <v>19.096664149105099</v>
          </cell>
          <cell r="K17">
            <v>19.1537425957995</v>
          </cell>
          <cell r="L17">
            <v>19.167687760834699</v>
          </cell>
          <cell r="M17">
            <v>19.194454264311702</v>
          </cell>
          <cell r="N17">
            <v>19.222926102079999</v>
          </cell>
          <cell r="O17">
            <v>19.2537144577982</v>
          </cell>
          <cell r="P17">
            <v>19.2934892504408</v>
          </cell>
          <cell r="Q17">
            <v>19.3324068505753</v>
          </cell>
          <cell r="R17">
            <v>19.3806077958095</v>
          </cell>
          <cell r="S17">
            <v>19.438217899651701</v>
          </cell>
          <cell r="T17">
            <v>19.4953492950692</v>
          </cell>
          <cell r="U17">
            <v>19.572101368793501</v>
          </cell>
          <cell r="V17">
            <v>19.648561619022999</v>
          </cell>
          <cell r="W17">
            <v>19.690473168494002</v>
          </cell>
          <cell r="X17">
            <v>19.738064979783399</v>
          </cell>
          <cell r="Y17">
            <v>19.771551890378799</v>
          </cell>
          <cell r="Z17">
            <v>19.8311357052125</v>
          </cell>
          <cell r="AA17">
            <v>19.9770061837105</v>
          </cell>
          <cell r="AB17">
            <v>20.139341951493002</v>
          </cell>
          <cell r="AC17">
            <v>20.298311315380801</v>
          </cell>
          <cell r="AD17">
            <v>20.454073024401399</v>
          </cell>
          <cell r="AE17">
            <v>20.5967769529374</v>
          </cell>
          <cell r="AF17">
            <v>20.736564732386899</v>
          </cell>
          <cell r="AG17">
            <v>20.8535703238027</v>
          </cell>
          <cell r="AH17">
            <v>20.957920555368801</v>
          </cell>
          <cell r="AI17">
            <v>21.059735604622201</v>
          </cell>
          <cell r="AJ17">
            <v>21.149129448025199</v>
          </cell>
          <cell r="AK17">
            <v>21.216210272863002</v>
          </cell>
          <cell r="AL17">
            <v>21.291080859003099</v>
          </cell>
          <cell r="AM17">
            <v>21.363838930515399</v>
          </cell>
          <cell r="AN17">
            <v>21.424577479665199</v>
          </cell>
          <cell r="AO17">
            <v>21.4833850683024</v>
          </cell>
          <cell r="AP17">
            <v>21.540346109157301</v>
          </cell>
        </row>
        <row r="18">
          <cell r="C18" t="str">
            <v>Ashton Under Lyne T13</v>
          </cell>
          <cell r="D18" t="str">
            <v>Hartshead-Heyrod</v>
          </cell>
          <cell r="E18" t="str">
            <v>Stalybridge GSP</v>
          </cell>
          <cell r="F18">
            <v>13.25</v>
          </cell>
          <cell r="G18">
            <v>0</v>
          </cell>
          <cell r="H18">
            <v>13.25</v>
          </cell>
          <cell r="I18">
            <v>6.44</v>
          </cell>
          <cell r="J18">
            <v>6.7323441816814897</v>
          </cell>
          <cell r="K18">
            <v>6.7712381096291896</v>
          </cell>
          <cell r="L18">
            <v>6.7759364164146403</v>
          </cell>
          <cell r="M18">
            <v>6.79162522851618</v>
          </cell>
          <cell r="N18">
            <v>6.81151065619403</v>
          </cell>
          <cell r="O18">
            <v>6.8352214509627203</v>
          </cell>
          <cell r="P18">
            <v>6.8585630619355502</v>
          </cell>
          <cell r="Q18">
            <v>6.8815843561792702</v>
          </cell>
          <cell r="R18">
            <v>6.9143290822290204</v>
          </cell>
          <cell r="S18">
            <v>6.9568362551015301</v>
          </cell>
          <cell r="T18">
            <v>6.9991404994369502</v>
          </cell>
          <cell r="U18">
            <v>7.0412723701730204</v>
          </cell>
          <cell r="V18">
            <v>7.0932586395177797</v>
          </cell>
          <cell r="W18">
            <v>7.1437728295820699</v>
          </cell>
          <cell r="X18">
            <v>7.1828895726829698</v>
          </cell>
          <cell r="Y18">
            <v>7.2206789014036001</v>
          </cell>
          <cell r="Z18">
            <v>7.2572065958199596</v>
          </cell>
          <cell r="AA18">
            <v>7.2925345143876603</v>
          </cell>
          <cell r="AB18">
            <v>7.3267208829571402</v>
          </cell>
          <cell r="AC18">
            <v>7.3598205654063502</v>
          </cell>
          <cell r="AD18">
            <v>7.3818853087420404</v>
          </cell>
          <cell r="AE18">
            <v>7.4129639647121301</v>
          </cell>
          <cell r="AF18">
            <v>7.4331026960993096</v>
          </cell>
          <cell r="AG18">
            <v>7.4623451656532502</v>
          </cell>
          <cell r="AH18">
            <v>7.47073270664026</v>
          </cell>
          <cell r="AI18">
            <v>7.4883044801165797</v>
          </cell>
          <cell r="AJ18">
            <v>7.5050976260742299</v>
          </cell>
          <cell r="AK18">
            <v>7.5111473900765597</v>
          </cell>
          <cell r="AL18">
            <v>7.5264872529577902</v>
          </cell>
          <cell r="AM18">
            <v>7.54114904213976</v>
          </cell>
          <cell r="AN18">
            <v>7.5551630388637703</v>
          </cell>
          <cell r="AO18">
            <v>7.5685580731673303</v>
          </cell>
          <cell r="AP18">
            <v>7.5713616168183799</v>
          </cell>
        </row>
        <row r="19">
          <cell r="C19" t="str">
            <v>Ashwood Dale</v>
          </cell>
          <cell r="D19" t="str">
            <v>Buxton</v>
          </cell>
          <cell r="E19" t="str">
            <v>Stalybridge GSP</v>
          </cell>
          <cell r="F19">
            <v>19.719000000000001</v>
          </cell>
          <cell r="G19">
            <v>0</v>
          </cell>
          <cell r="H19">
            <v>19.719000000000001</v>
          </cell>
          <cell r="I19">
            <v>15.77</v>
          </cell>
          <cell r="J19">
            <v>16.370169807569901</v>
          </cell>
          <cell r="K19">
            <v>16.5355600781653</v>
          </cell>
          <cell r="L19">
            <v>16.680747560779299</v>
          </cell>
          <cell r="M19">
            <v>16.851961632721299</v>
          </cell>
          <cell r="N19">
            <v>17.047716601274701</v>
          </cell>
          <cell r="O19">
            <v>17.234384661834401</v>
          </cell>
          <cell r="P19">
            <v>17.429956402443</v>
          </cell>
          <cell r="Q19">
            <v>17.626331487823801</v>
          </cell>
          <cell r="R19">
            <v>17.841833808920999</v>
          </cell>
          <cell r="S19">
            <v>18.070386827924899</v>
          </cell>
          <cell r="T19">
            <v>18.308090785639902</v>
          </cell>
          <cell r="U19">
            <v>18.562022877860802</v>
          </cell>
          <cell r="V19">
            <v>18.835129184992802</v>
          </cell>
          <cell r="W19">
            <v>19.099551464850499</v>
          </cell>
          <cell r="X19">
            <v>19.3591274608664</v>
          </cell>
          <cell r="Y19">
            <v>19.6176177807078</v>
          </cell>
          <cell r="Z19">
            <v>19.869935849886399</v>
          </cell>
          <cell r="AA19">
            <v>20.1164876752689</v>
          </cell>
          <cell r="AB19">
            <v>20.362066707044299</v>
          </cell>
          <cell r="AC19">
            <v>20.601029519763401</v>
          </cell>
          <cell r="AD19">
            <v>20.8345824559641</v>
          </cell>
          <cell r="AE19">
            <v>21.066216707200599</v>
          </cell>
          <cell r="AF19">
            <v>21.298475142823701</v>
          </cell>
          <cell r="AG19">
            <v>21.512764007389301</v>
          </cell>
          <cell r="AH19">
            <v>21.716387812505399</v>
          </cell>
          <cell r="AI19">
            <v>21.9106028592421</v>
          </cell>
          <cell r="AJ19">
            <v>22.0970452714255</v>
          </cell>
          <cell r="AK19">
            <v>22.273258104597399</v>
          </cell>
          <cell r="AL19">
            <v>22.440707094512799</v>
          </cell>
          <cell r="AM19">
            <v>22.6039911704285</v>
          </cell>
          <cell r="AN19">
            <v>22.763706752083198</v>
          </cell>
          <cell r="AO19">
            <v>22.920275136994999</v>
          </cell>
          <cell r="AP19">
            <v>23.0755573400182</v>
          </cell>
        </row>
        <row r="20">
          <cell r="C20" t="str">
            <v>Askam &amp; Dalton</v>
          </cell>
          <cell r="D20" t="str">
            <v>Ulverston</v>
          </cell>
          <cell r="E20" t="str">
            <v>Harker ENWL SGTs 1 2 3A 4 / Hutton GSP GROUP</v>
          </cell>
          <cell r="F20">
            <v>20.02</v>
          </cell>
          <cell r="G20">
            <v>1.4076</v>
          </cell>
          <cell r="H20">
            <v>21.427600000000002</v>
          </cell>
          <cell r="I20">
            <v>17.5</v>
          </cell>
          <cell r="J20">
            <v>17.993440343492601</v>
          </cell>
          <cell r="K20">
            <v>18.150071146681601</v>
          </cell>
          <cell r="L20">
            <v>18.301503672925101</v>
          </cell>
          <cell r="M20">
            <v>18.4895416337977</v>
          </cell>
          <cell r="N20">
            <v>18.7132381370959</v>
          </cell>
          <cell r="O20">
            <v>18.929984409409901</v>
          </cell>
          <cell r="P20">
            <v>19.1556583540114</v>
          </cell>
          <cell r="Q20">
            <v>19.382214976349399</v>
          </cell>
          <cell r="R20">
            <v>19.634375287338202</v>
          </cell>
          <cell r="S20">
            <v>19.893593750431801</v>
          </cell>
          <cell r="T20">
            <v>20.162975892918698</v>
          </cell>
          <cell r="U20">
            <v>20.462698793185901</v>
          </cell>
          <cell r="V20">
            <v>20.783146775823401</v>
          </cell>
          <cell r="W20">
            <v>21.100148171985101</v>
          </cell>
          <cell r="X20">
            <v>21.415850538107101</v>
          </cell>
          <cell r="Y20">
            <v>21.7296588272524</v>
          </cell>
          <cell r="Z20">
            <v>22.0315143967387</v>
          </cell>
          <cell r="AA20">
            <v>22.319314766042101</v>
          </cell>
          <cell r="AB20">
            <v>22.603318292932599</v>
          </cell>
          <cell r="AC20">
            <v>22.8746797530425</v>
          </cell>
          <cell r="AD20">
            <v>23.131523304627699</v>
          </cell>
          <cell r="AE20">
            <v>23.3795141581341</v>
          </cell>
          <cell r="AF20">
            <v>23.6195054668358</v>
          </cell>
          <cell r="AG20">
            <v>23.828251090892799</v>
          </cell>
          <cell r="AH20">
            <v>24.0160100867271</v>
          </cell>
          <cell r="AI20">
            <v>24.184226002755501</v>
          </cell>
          <cell r="AJ20">
            <v>24.333540980479299</v>
          </cell>
          <cell r="AK20">
            <v>24.463676302280401</v>
          </cell>
          <cell r="AL20">
            <v>24.582732930534899</v>
          </cell>
          <cell r="AM20">
            <v>24.6925819110132</v>
          </cell>
          <cell r="AN20">
            <v>24.794272768972199</v>
          </cell>
          <cell r="AO20">
            <v>24.888007708236898</v>
          </cell>
          <cell r="AP20">
            <v>24.9764688234003</v>
          </cell>
        </row>
        <row r="21">
          <cell r="C21" t="str">
            <v>Askerton Castle</v>
          </cell>
          <cell r="D21" t="str">
            <v>Spadeadam 11/33kV</v>
          </cell>
          <cell r="E21" t="str">
            <v>Harker ENWL SGTs 1 2 3A 4 / Hutton GSP GROUP</v>
          </cell>
          <cell r="F21">
            <v>2.2999999999999998</v>
          </cell>
          <cell r="G21">
            <v>1.4400000000000001E-3</v>
          </cell>
          <cell r="H21">
            <v>2.3014399999999999</v>
          </cell>
          <cell r="I21">
            <v>1.1499999999999999</v>
          </cell>
          <cell r="J21">
            <v>1.15932033029905</v>
          </cell>
          <cell r="K21">
            <v>1.16931334206215</v>
          </cell>
          <cell r="L21">
            <v>1.1810323903495701</v>
          </cell>
          <cell r="M21">
            <v>1.1938557430738499</v>
          </cell>
          <cell r="N21">
            <v>1.20895130290537</v>
          </cell>
          <cell r="O21">
            <v>1.2217865073408301</v>
          </cell>
          <cell r="P21">
            <v>1.2344654752700801</v>
          </cell>
          <cell r="Q21">
            <v>1.2467093253611301</v>
          </cell>
          <cell r="R21">
            <v>1.2590074269998901</v>
          </cell>
          <cell r="S21">
            <v>1.27175146575247</v>
          </cell>
          <cell r="T21">
            <v>1.28428935815706</v>
          </cell>
          <cell r="U21">
            <v>1.29620248201833</v>
          </cell>
          <cell r="V21">
            <v>1.30869538031315</v>
          </cell>
          <cell r="W21">
            <v>1.3155225738496701</v>
          </cell>
          <cell r="X21">
            <v>1.32511568136531</v>
          </cell>
          <cell r="Y21">
            <v>1.33478806875751</v>
          </cell>
          <cell r="Z21">
            <v>1.34429749719099</v>
          </cell>
          <cell r="AA21">
            <v>1.35356660737156</v>
          </cell>
          <cell r="AB21">
            <v>1.3629422051778499</v>
          </cell>
          <cell r="AC21">
            <v>1.37214911834562</v>
          </cell>
          <cell r="AD21">
            <v>1.3811630776066799</v>
          </cell>
          <cell r="AE21">
            <v>1.39010968323658</v>
          </cell>
          <cell r="AF21">
            <v>1.3990917560214799</v>
          </cell>
          <cell r="AG21">
            <v>1.4075911915687001</v>
          </cell>
          <cell r="AH21">
            <v>1.4158758765530499</v>
          </cell>
          <cell r="AI21">
            <v>1.4239598571741801</v>
          </cell>
          <cell r="AJ21">
            <v>1.4319353534452</v>
          </cell>
          <cell r="AK21">
            <v>1.43967485753249</v>
          </cell>
          <cell r="AL21">
            <v>1.4472120763076901</v>
          </cell>
          <cell r="AM21">
            <v>1.4546186463908</v>
          </cell>
          <cell r="AN21">
            <v>1.4618989239070701</v>
          </cell>
          <cell r="AO21">
            <v>1.4690309168359601</v>
          </cell>
          <cell r="AP21">
            <v>1.47610450181959</v>
          </cell>
        </row>
        <row r="22">
          <cell r="C22" t="str">
            <v>Aspatria</v>
          </cell>
          <cell r="D22" t="str">
            <v>Stainburn &amp; Siddick</v>
          </cell>
          <cell r="E22" t="str">
            <v>Harker ENWL SGTs 1 2 3A 4 / Hutton GSP GROUP</v>
          </cell>
          <cell r="F22">
            <v>13</v>
          </cell>
          <cell r="G22">
            <v>0.65249999999999997</v>
          </cell>
          <cell r="H22">
            <v>13.6525</v>
          </cell>
          <cell r="I22">
            <v>9.25</v>
          </cell>
          <cell r="J22">
            <v>9.49461819765272</v>
          </cell>
          <cell r="K22">
            <v>9.5713898690707797</v>
          </cell>
          <cell r="L22">
            <v>9.6404428129811102</v>
          </cell>
          <cell r="M22">
            <v>9.7275782374283608</v>
          </cell>
          <cell r="N22">
            <v>9.8258335606170402</v>
          </cell>
          <cell r="O22">
            <v>9.9238621457456695</v>
          </cell>
          <cell r="P22">
            <v>10.027302110428</v>
          </cell>
          <cell r="Q22">
            <v>10.131238240310401</v>
          </cell>
          <cell r="R22">
            <v>10.247795652051799</v>
          </cell>
          <cell r="S22">
            <v>10.365138291193499</v>
          </cell>
          <cell r="T22">
            <v>10.488030634882501</v>
          </cell>
          <cell r="U22">
            <v>10.627432866318101</v>
          </cell>
          <cell r="V22">
            <v>10.7783173471664</v>
          </cell>
          <cell r="W22">
            <v>10.9340709052391</v>
          </cell>
          <cell r="X22">
            <v>11.084155886087</v>
          </cell>
          <cell r="Y22">
            <v>11.229076200922499</v>
          </cell>
          <cell r="Z22">
            <v>11.3676026373284</v>
          </cell>
          <cell r="AA22">
            <v>11.4989140177991</v>
          </cell>
          <cell r="AB22">
            <v>11.6281010230748</v>
          </cell>
          <cell r="AC22">
            <v>11.7499713069011</v>
          </cell>
          <cell r="AD22">
            <v>11.8659168996936</v>
          </cell>
          <cell r="AE22">
            <v>11.9781906784967</v>
          </cell>
          <cell r="AF22">
            <v>12.0892296456596</v>
          </cell>
          <cell r="AG22">
            <v>12.189577302085</v>
          </cell>
          <cell r="AH22">
            <v>12.2830118344291</v>
          </cell>
          <cell r="AI22">
            <v>12.3703903988081</v>
          </cell>
          <cell r="AJ22">
            <v>12.452223053606399</v>
          </cell>
          <cell r="AK22">
            <v>12.524726509867801</v>
          </cell>
          <cell r="AL22">
            <v>12.583067937215</v>
          </cell>
          <cell r="AM22">
            <v>12.6383250145239</v>
          </cell>
          <cell r="AN22">
            <v>12.690944148751701</v>
          </cell>
          <cell r="AO22">
            <v>12.741351355293901</v>
          </cell>
          <cell r="AP22">
            <v>12.7902599605102</v>
          </cell>
        </row>
        <row r="23">
          <cell r="C23" t="str">
            <v>Atherton Town Centre</v>
          </cell>
          <cell r="D23" t="str">
            <v>Atherton</v>
          </cell>
          <cell r="E23" t="str">
            <v>Kearsley 132 GSP</v>
          </cell>
          <cell r="F23">
            <v>33.24</v>
          </cell>
          <cell r="G23">
            <v>0</v>
          </cell>
          <cell r="H23">
            <v>33.24</v>
          </cell>
          <cell r="I23">
            <v>23.26</v>
          </cell>
          <cell r="J23">
            <v>23.559526933481202</v>
          </cell>
          <cell r="K23">
            <v>23.717718145935201</v>
          </cell>
          <cell r="L23">
            <v>23.928127097249401</v>
          </cell>
          <cell r="M23">
            <v>24.184787267542202</v>
          </cell>
          <cell r="N23">
            <v>24.475369856764001</v>
          </cell>
          <cell r="O23">
            <v>24.7566692578005</v>
          </cell>
          <cell r="P23">
            <v>25.061202204285301</v>
          </cell>
          <cell r="Q23">
            <v>25.376588203657001</v>
          </cell>
          <cell r="R23">
            <v>25.727358027913201</v>
          </cell>
          <cell r="S23">
            <v>26.107100934882499</v>
          </cell>
          <cell r="T23">
            <v>26.5052429307175</v>
          </cell>
          <cell r="U23">
            <v>26.9416329160671</v>
          </cell>
          <cell r="V23">
            <v>27.423116312474701</v>
          </cell>
          <cell r="W23">
            <v>27.9228994072379</v>
          </cell>
          <cell r="X23">
            <v>28.4096391879572</v>
          </cell>
          <cell r="Y23">
            <v>28.886054924080899</v>
          </cell>
          <cell r="Z23">
            <v>29.340708491468899</v>
          </cell>
          <cell r="AA23">
            <v>29.771548944606302</v>
          </cell>
          <cell r="AB23">
            <v>30.1948108366899</v>
          </cell>
          <cell r="AC23">
            <v>30.595714737395198</v>
          </cell>
          <cell r="AD23">
            <v>30.971444501537398</v>
          </cell>
          <cell r="AE23">
            <v>31.3340760503003</v>
          </cell>
          <cell r="AF23">
            <v>31.688041474805399</v>
          </cell>
          <cell r="AG23">
            <v>31.992082250039299</v>
          </cell>
          <cell r="AH23">
            <v>32.26366546285</v>
          </cell>
          <cell r="AI23">
            <v>32.505301200323601</v>
          </cell>
          <cell r="AJ23">
            <v>32.720198882562897</v>
          </cell>
          <cell r="AK23">
            <v>32.909566363887301</v>
          </cell>
          <cell r="AL23">
            <v>33.093056058447402</v>
          </cell>
          <cell r="AM23">
            <v>33.260086612971399</v>
          </cell>
          <cell r="AN23">
            <v>33.4119749478564</v>
          </cell>
          <cell r="AO23">
            <v>33.549153487498103</v>
          </cell>
          <cell r="AP23">
            <v>33.676065845213202</v>
          </cell>
        </row>
        <row r="24">
          <cell r="C24" t="str">
            <v>Athletic St</v>
          </cell>
          <cell r="D24" t="str">
            <v>Burnley</v>
          </cell>
          <cell r="E24" t="str">
            <v>Rochdale SGTs 2 3 4</v>
          </cell>
          <cell r="F24">
            <v>17.5</v>
          </cell>
          <cell r="G24">
            <v>0.26748</v>
          </cell>
          <cell r="H24">
            <v>17.767479999999999</v>
          </cell>
          <cell r="I24">
            <v>10.63</v>
          </cell>
          <cell r="J24">
            <v>10.8500477028917</v>
          </cell>
          <cell r="K24">
            <v>10.904543340261601</v>
          </cell>
          <cell r="L24">
            <v>10.969129985091101</v>
          </cell>
          <cell r="M24">
            <v>11.054991567860601</v>
          </cell>
          <cell r="N24">
            <v>11.152488980108201</v>
          </cell>
          <cell r="O24">
            <v>11.2499433095782</v>
          </cell>
          <cell r="P24">
            <v>11.3555367883489</v>
          </cell>
          <cell r="Q24">
            <v>11.4674855037744</v>
          </cell>
          <cell r="R24">
            <v>11.5942923395645</v>
          </cell>
          <cell r="S24">
            <v>11.7342370632614</v>
          </cell>
          <cell r="T24">
            <v>11.8849939510451</v>
          </cell>
          <cell r="U24">
            <v>12.0494199847756</v>
          </cell>
          <cell r="V24">
            <v>12.236194705593499</v>
          </cell>
          <cell r="W24">
            <v>12.428088175529201</v>
          </cell>
          <cell r="X24">
            <v>12.6144287992594</v>
          </cell>
          <cell r="Y24">
            <v>12.798388267079799</v>
          </cell>
          <cell r="Z24">
            <v>12.973378029322999</v>
          </cell>
          <cell r="AA24">
            <v>13.1398038249159</v>
          </cell>
          <cell r="AB24">
            <v>13.3026914747084</v>
          </cell>
          <cell r="AC24">
            <v>13.459020566614299</v>
          </cell>
          <cell r="AD24">
            <v>13.609168480591</v>
          </cell>
          <cell r="AE24">
            <v>13.765957318031701</v>
          </cell>
          <cell r="AF24">
            <v>13.919679532122499</v>
          </cell>
          <cell r="AG24">
            <v>14.0534608368976</v>
          </cell>
          <cell r="AH24">
            <v>14.1746802751807</v>
          </cell>
          <cell r="AI24">
            <v>14.284353124982299</v>
          </cell>
          <cell r="AJ24">
            <v>14.383955769999201</v>
          </cell>
          <cell r="AK24">
            <v>14.472541191201399</v>
          </cell>
          <cell r="AL24">
            <v>14.555595090181001</v>
          </cell>
          <cell r="AM24">
            <v>14.632414201383201</v>
          </cell>
          <cell r="AN24">
            <v>14.7035389791246</v>
          </cell>
          <cell r="AO24">
            <v>14.7691157452368</v>
          </cell>
          <cell r="AP24">
            <v>14.8310887344614</v>
          </cell>
        </row>
        <row r="25">
          <cell r="C25" t="str">
            <v>Avenham</v>
          </cell>
          <cell r="D25" t="str">
            <v>Preston East</v>
          </cell>
          <cell r="E25" t="str">
            <v>Penwortham East GSP / Rochdale SGT 1 GROUP</v>
          </cell>
          <cell r="F25">
            <v>17.5</v>
          </cell>
          <cell r="G25">
            <v>0</v>
          </cell>
          <cell r="H25">
            <v>17.5</v>
          </cell>
          <cell r="I25">
            <v>11.48</v>
          </cell>
          <cell r="J25">
            <v>11.4419463925038</v>
          </cell>
          <cell r="K25">
            <v>11.4114464620818</v>
          </cell>
          <cell r="L25">
            <v>11.3969754273894</v>
          </cell>
          <cell r="M25">
            <v>11.3943435902173</v>
          </cell>
          <cell r="N25">
            <v>11.409122744448</v>
          </cell>
          <cell r="O25">
            <v>11.4149035564069</v>
          </cell>
          <cell r="P25">
            <v>11.4232298478515</v>
          </cell>
          <cell r="Q25">
            <v>11.4307652460763</v>
          </cell>
          <cell r="R25">
            <v>11.4500123375167</v>
          </cell>
          <cell r="S25">
            <v>11.4732348379443</v>
          </cell>
          <cell r="T25">
            <v>11.499564901516701</v>
          </cell>
          <cell r="U25">
            <v>11.5305049043758</v>
          </cell>
          <cell r="V25">
            <v>11.570445779599</v>
          </cell>
          <cell r="W25">
            <v>11.576921010264799</v>
          </cell>
          <cell r="X25">
            <v>11.5844822816803</v>
          </cell>
          <cell r="Y25">
            <v>11.5938094056603</v>
          </cell>
          <cell r="Z25">
            <v>11.6037301389016</v>
          </cell>
          <cell r="AA25">
            <v>11.613880486135599</v>
          </cell>
          <cell r="AB25">
            <v>11.626648610757499</v>
          </cell>
          <cell r="AC25">
            <v>11.640203669280201</v>
          </cell>
          <cell r="AD25">
            <v>11.6544637057416</v>
          </cell>
          <cell r="AE25">
            <v>11.669464790341401</v>
          </cell>
          <cell r="AF25">
            <v>11.686073476043701</v>
          </cell>
          <cell r="AG25">
            <v>11.7006589234036</v>
          </cell>
          <cell r="AH25">
            <v>11.7146451853184</v>
          </cell>
          <cell r="AI25">
            <v>11.7281905148166</v>
          </cell>
          <cell r="AJ25">
            <v>11.741601074545899</v>
          </cell>
          <cell r="AK25">
            <v>11.754382016421999</v>
          </cell>
          <cell r="AL25">
            <v>11.7669769138114</v>
          </cell>
          <cell r="AM25">
            <v>11.779829027632299</v>
          </cell>
          <cell r="AN25">
            <v>11.792935327627999</v>
          </cell>
          <cell r="AO25">
            <v>11.8063142644361</v>
          </cell>
          <cell r="AP25">
            <v>11.8203212400662</v>
          </cell>
        </row>
        <row r="26">
          <cell r="C26" t="str">
            <v>Baguley</v>
          </cell>
          <cell r="D26" t="str">
            <v>Sale</v>
          </cell>
          <cell r="E26" t="str">
            <v>Carrington ENWL SGTs 1B 2B 4 7</v>
          </cell>
          <cell r="F26">
            <v>22.863</v>
          </cell>
          <cell r="G26">
            <v>0</v>
          </cell>
          <cell r="H26">
            <v>22.863</v>
          </cell>
          <cell r="I26">
            <v>22.2</v>
          </cell>
          <cell r="J26">
            <v>22.668860332534798</v>
          </cell>
          <cell r="K26">
            <v>22.8838295050646</v>
          </cell>
          <cell r="L26">
            <v>23.115133177003401</v>
          </cell>
          <cell r="M26">
            <v>23.379068994116199</v>
          </cell>
          <cell r="N26">
            <v>23.670575532034501</v>
          </cell>
          <cell r="O26">
            <v>23.951017151361501</v>
          </cell>
          <cell r="P26">
            <v>24.245762314533401</v>
          </cell>
          <cell r="Q26">
            <v>24.5497291260955</v>
          </cell>
          <cell r="R26">
            <v>24.8934483078962</v>
          </cell>
          <cell r="S26">
            <v>25.2561249759659</v>
          </cell>
          <cell r="T26">
            <v>25.6327774495699</v>
          </cell>
          <cell r="U26">
            <v>26.036516972358498</v>
          </cell>
          <cell r="V26">
            <v>26.471738646577201</v>
          </cell>
          <cell r="W26">
            <v>26.926206910594001</v>
          </cell>
          <cell r="X26">
            <v>27.381165932787699</v>
          </cell>
          <cell r="Y26">
            <v>27.829185694683002</v>
          </cell>
          <cell r="Z26">
            <v>28.264000254470702</v>
          </cell>
          <cell r="AA26">
            <v>28.688645534848899</v>
          </cell>
          <cell r="AB26">
            <v>29.112545851750699</v>
          </cell>
          <cell r="AC26">
            <v>29.527501053195198</v>
          </cell>
          <cell r="AD26">
            <v>29.929655177550799</v>
          </cell>
          <cell r="AE26">
            <v>30.326891425782101</v>
          </cell>
          <cell r="AF26">
            <v>30.7238282405301</v>
          </cell>
          <cell r="AG26">
            <v>31.090489219705098</v>
          </cell>
          <cell r="AH26">
            <v>31.4390659838317</v>
          </cell>
          <cell r="AI26">
            <v>31.7721529601721</v>
          </cell>
          <cell r="AJ26">
            <v>32.0903036394933</v>
          </cell>
          <cell r="AK26">
            <v>32.396093102894902</v>
          </cell>
          <cell r="AL26">
            <v>32.703784027591098</v>
          </cell>
          <cell r="AM26">
            <v>33.004912511113901</v>
          </cell>
          <cell r="AN26">
            <v>33.364029766694003</v>
          </cell>
          <cell r="AO26">
            <v>34.139619221866802</v>
          </cell>
          <cell r="AP26">
            <v>34.924478692757198</v>
          </cell>
        </row>
        <row r="27">
          <cell r="C27" t="str">
            <v>Bamber Bridge</v>
          </cell>
          <cell r="D27" t="str">
            <v>Ribble</v>
          </cell>
          <cell r="E27" t="str">
            <v>Penwortham East GSP / Rochdale SGT 1 GROUP</v>
          </cell>
          <cell r="F27">
            <v>22.863</v>
          </cell>
          <cell r="G27">
            <v>0</v>
          </cell>
          <cell r="H27">
            <v>22.863</v>
          </cell>
          <cell r="I27">
            <v>15.08</v>
          </cell>
          <cell r="J27">
            <v>15.390643327630499</v>
          </cell>
          <cell r="K27">
            <v>15.5483446350504</v>
          </cell>
          <cell r="L27">
            <v>15.737391613877501</v>
          </cell>
          <cell r="M27">
            <v>15.967468029242699</v>
          </cell>
          <cell r="N27">
            <v>16.2293156103147</v>
          </cell>
          <cell r="O27">
            <v>16.474310960177899</v>
          </cell>
          <cell r="P27">
            <v>16.730156488323601</v>
          </cell>
          <cell r="Q27">
            <v>16.987181111451498</v>
          </cell>
          <cell r="R27">
            <v>17.263505988834002</v>
          </cell>
          <cell r="S27">
            <v>17.553786889976699</v>
          </cell>
          <cell r="T27">
            <v>17.849868612166201</v>
          </cell>
          <cell r="U27">
            <v>18.165555210286101</v>
          </cell>
          <cell r="V27">
            <v>18.507114379850101</v>
          </cell>
          <cell r="W27">
            <v>18.862639568610501</v>
          </cell>
          <cell r="X27">
            <v>19.210243887714</v>
          </cell>
          <cell r="Y27">
            <v>19.549929788127798</v>
          </cell>
          <cell r="Z27">
            <v>19.8758972329091</v>
          </cell>
          <cell r="AA27">
            <v>20.187510365410599</v>
          </cell>
          <cell r="AB27">
            <v>20.495029012673601</v>
          </cell>
          <cell r="AC27">
            <v>20.790847346751399</v>
          </cell>
          <cell r="AD27">
            <v>21.0748263012539</v>
          </cell>
          <cell r="AE27">
            <v>21.3526739340411</v>
          </cell>
          <cell r="AF27">
            <v>21.6285394120241</v>
          </cell>
          <cell r="AG27">
            <v>21.888403768040501</v>
          </cell>
          <cell r="AH27">
            <v>22.139541357810401</v>
          </cell>
          <cell r="AI27">
            <v>22.383371798269899</v>
          </cell>
          <cell r="AJ27">
            <v>22.621642297248599</v>
          </cell>
          <cell r="AK27">
            <v>22.852129745205101</v>
          </cell>
          <cell r="AL27">
            <v>23.078116511056301</v>
          </cell>
          <cell r="AM27">
            <v>23.302196482557999</v>
          </cell>
          <cell r="AN27">
            <v>23.525074400672001</v>
          </cell>
          <cell r="AO27">
            <v>23.747623797311199</v>
          </cell>
          <cell r="AP27">
            <v>23.971428558170999</v>
          </cell>
        </row>
        <row r="28">
          <cell r="C28" t="str">
            <v>Barbara St</v>
          </cell>
          <cell r="D28" t="str">
            <v>Bolton</v>
          </cell>
          <cell r="E28" t="str">
            <v>Kearsley 132 GSP</v>
          </cell>
          <cell r="F28">
            <v>15.6</v>
          </cell>
          <cell r="G28">
            <v>0</v>
          </cell>
          <cell r="H28">
            <v>15.6</v>
          </cell>
          <cell r="I28">
            <v>13.64</v>
          </cell>
          <cell r="J28">
            <v>13.883605276302299</v>
          </cell>
          <cell r="K28">
            <v>13.9614715671028</v>
          </cell>
          <cell r="L28">
            <v>14.0504376707815</v>
          </cell>
          <cell r="M28">
            <v>14.1599950558731</v>
          </cell>
          <cell r="N28">
            <v>14.287530701503799</v>
          </cell>
          <cell r="O28">
            <v>14.4108092832812</v>
          </cell>
          <cell r="P28">
            <v>14.5449048324021</v>
          </cell>
          <cell r="Q28">
            <v>14.680687865620801</v>
          </cell>
          <cell r="R28">
            <v>14.8390577434224</v>
          </cell>
          <cell r="S28">
            <v>15.0116337666945</v>
          </cell>
          <cell r="T28">
            <v>15.192928531226601</v>
          </cell>
          <cell r="U28">
            <v>15.3934260894329</v>
          </cell>
          <cell r="V28">
            <v>15.611414352273901</v>
          </cell>
          <cell r="W28">
            <v>15.818961364555699</v>
          </cell>
          <cell r="X28">
            <v>16.020944957097399</v>
          </cell>
          <cell r="Y28">
            <v>16.218204908346099</v>
          </cell>
          <cell r="Z28">
            <v>16.4126402788661</v>
          </cell>
          <cell r="AA28">
            <v>16.6025761679238</v>
          </cell>
          <cell r="AB28">
            <v>16.7899382979672</v>
          </cell>
          <cell r="AC28">
            <v>16.9679503575321</v>
          </cell>
          <cell r="AD28">
            <v>17.133459611869601</v>
          </cell>
          <cell r="AE28">
            <v>17.3085884859724</v>
          </cell>
          <cell r="AF28">
            <v>17.485130187707298</v>
          </cell>
          <cell r="AG28">
            <v>17.635064056353301</v>
          </cell>
          <cell r="AH28">
            <v>17.767658282170999</v>
          </cell>
          <cell r="AI28">
            <v>17.8842958342399</v>
          </cell>
          <cell r="AJ28">
            <v>17.9857977462622</v>
          </cell>
          <cell r="AK28">
            <v>18.0753531555245</v>
          </cell>
          <cell r="AL28">
            <v>18.168722922830099</v>
          </cell>
          <cell r="AM28">
            <v>18.278397182836599</v>
          </cell>
          <cell r="AN28">
            <v>18.382068637846601</v>
          </cell>
          <cell r="AO28">
            <v>18.479050729393801</v>
          </cell>
          <cell r="AP28">
            <v>18.572369094362699</v>
          </cell>
        </row>
        <row r="29">
          <cell r="C29" t="str">
            <v>Barrow</v>
          </cell>
          <cell r="D29" t="str">
            <v>Barrow &amp; Sandgate</v>
          </cell>
          <cell r="E29" t="str">
            <v>Harker ENWL SGTs 1 2 3A 4 / Hutton GSP GROUP</v>
          </cell>
          <cell r="F29">
            <v>23</v>
          </cell>
          <cell r="G29">
            <v>2.0526</v>
          </cell>
          <cell r="H29">
            <v>25.052600000000002</v>
          </cell>
          <cell r="I29">
            <v>12.45</v>
          </cell>
          <cell r="J29">
            <v>12.622060019629201</v>
          </cell>
          <cell r="K29">
            <v>12.7228795785214</v>
          </cell>
          <cell r="L29">
            <v>12.844148826459399</v>
          </cell>
          <cell r="M29">
            <v>12.9922049170611</v>
          </cell>
          <cell r="N29">
            <v>13.168738453937699</v>
          </cell>
          <cell r="O29">
            <v>13.3270026902156</v>
          </cell>
          <cell r="P29">
            <v>13.495222113361001</v>
          </cell>
          <cell r="Q29">
            <v>13.664782049669601</v>
          </cell>
          <cell r="R29">
            <v>13.846603194699499</v>
          </cell>
          <cell r="S29">
            <v>14.036649653524201</v>
          </cell>
          <cell r="T29">
            <v>14.2300463517756</v>
          </cell>
          <cell r="U29">
            <v>14.4398407452095</v>
          </cell>
          <cell r="V29">
            <v>14.664235413020201</v>
          </cell>
          <cell r="W29">
            <v>14.9009291036708</v>
          </cell>
          <cell r="X29">
            <v>15.141539108349701</v>
          </cell>
          <cell r="Y29">
            <v>15.382119152903</v>
          </cell>
          <cell r="Z29">
            <v>15.620778662474899</v>
          </cell>
          <cell r="AA29">
            <v>15.8521974113256</v>
          </cell>
          <cell r="AB29">
            <v>16.085482125163999</v>
          </cell>
          <cell r="AC29">
            <v>16.314077282090501</v>
          </cell>
          <cell r="AD29">
            <v>16.5350790949472</v>
          </cell>
          <cell r="AE29">
            <v>16.755093926336301</v>
          </cell>
          <cell r="AF29">
            <v>16.9714937336623</v>
          </cell>
          <cell r="AG29">
            <v>17.165966354778899</v>
          </cell>
          <cell r="AH29">
            <v>17.346708069330202</v>
          </cell>
          <cell r="AI29">
            <v>17.514444299657701</v>
          </cell>
          <cell r="AJ29">
            <v>17.6717470054272</v>
          </cell>
          <cell r="AK29">
            <v>17.817849705792199</v>
          </cell>
          <cell r="AL29">
            <v>17.9605802537783</v>
          </cell>
          <cell r="AM29">
            <v>18.0973957869804</v>
          </cell>
          <cell r="AN29">
            <v>18.229007553661301</v>
          </cell>
          <cell r="AO29">
            <v>18.355198130970599</v>
          </cell>
          <cell r="AP29">
            <v>18.478473430358498</v>
          </cell>
        </row>
        <row r="30">
          <cell r="C30" t="str">
            <v>Barton Dock Rd</v>
          </cell>
          <cell r="D30" t="str">
            <v>Barton</v>
          </cell>
          <cell r="E30" t="str">
            <v>Carrington ENWL SGTs 1B 2B 4 7</v>
          </cell>
          <cell r="F30">
            <v>16</v>
          </cell>
          <cell r="G30">
            <v>0</v>
          </cell>
          <cell r="H30">
            <v>16</v>
          </cell>
          <cell r="I30">
            <v>10.4</v>
          </cell>
          <cell r="J30">
            <v>10.859895560859201</v>
          </cell>
          <cell r="K30">
            <v>10.9667108503532</v>
          </cell>
          <cell r="L30">
            <v>11.0460159826935</v>
          </cell>
          <cell r="M30">
            <v>11.1330953605285</v>
          </cell>
          <cell r="N30">
            <v>11.240156987116899</v>
          </cell>
          <cell r="O30">
            <v>11.34013272612</v>
          </cell>
          <cell r="P30">
            <v>11.438667453959299</v>
          </cell>
          <cell r="Q30">
            <v>11.532969651136501</v>
          </cell>
          <cell r="R30">
            <v>11.6311093583898</v>
          </cell>
          <cell r="S30">
            <v>11.731230958040101</v>
          </cell>
          <cell r="T30">
            <v>11.831550246000701</v>
          </cell>
          <cell r="U30">
            <v>11.932575001936801</v>
          </cell>
          <cell r="V30">
            <v>12.0376106860412</v>
          </cell>
          <cell r="W30">
            <v>12.1383209929151</v>
          </cell>
          <cell r="X30">
            <v>12.2384798768613</v>
          </cell>
          <cell r="Y30">
            <v>12.3390982612862</v>
          </cell>
          <cell r="Z30">
            <v>12.438640063752199</v>
          </cell>
          <cell r="AA30">
            <v>12.5372054988001</v>
          </cell>
          <cell r="AB30">
            <v>12.6363904699221</v>
          </cell>
          <cell r="AC30">
            <v>12.7349817501284</v>
          </cell>
          <cell r="AD30">
            <v>12.832513709569101</v>
          </cell>
          <cell r="AE30">
            <v>12.9297520375505</v>
          </cell>
          <cell r="AF30">
            <v>13.027640540847299</v>
          </cell>
          <cell r="AG30">
            <v>13.123208628282001</v>
          </cell>
          <cell r="AH30">
            <v>13.2178976590613</v>
          </cell>
          <cell r="AI30">
            <v>13.3118489584154</v>
          </cell>
          <cell r="AJ30">
            <v>13.4053814666721</v>
          </cell>
          <cell r="AK30">
            <v>13.497805304336</v>
          </cell>
          <cell r="AL30">
            <v>13.589394751431501</v>
          </cell>
          <cell r="AM30">
            <v>13.822765962878901</v>
          </cell>
          <cell r="AN30">
            <v>14.1198657259448</v>
          </cell>
          <cell r="AO30">
            <v>14.4224923020254</v>
          </cell>
          <cell r="AP30">
            <v>14.7311814384489</v>
          </cell>
        </row>
        <row r="31">
          <cell r="C31" t="str">
            <v>Bedford</v>
          </cell>
          <cell r="D31" t="str">
            <v>Atherton</v>
          </cell>
          <cell r="E31" t="str">
            <v>Kearsley 132 GSP</v>
          </cell>
          <cell r="F31">
            <v>23</v>
          </cell>
          <cell r="G31">
            <v>1.0070399999999999</v>
          </cell>
          <cell r="H31">
            <v>24.00704</v>
          </cell>
          <cell r="I31">
            <v>17.54</v>
          </cell>
          <cell r="J31">
            <v>18.137600282545101</v>
          </cell>
          <cell r="K31">
            <v>18.3054209607788</v>
          </cell>
          <cell r="L31">
            <v>18.4622092919343</v>
          </cell>
          <cell r="M31">
            <v>18.645321748503399</v>
          </cell>
          <cell r="N31">
            <v>18.854440957675401</v>
          </cell>
          <cell r="O31">
            <v>19.0494786056835</v>
          </cell>
          <cell r="P31">
            <v>19.254890967432999</v>
          </cell>
          <cell r="Q31">
            <v>19.462683969867999</v>
          </cell>
          <cell r="R31">
            <v>19.690811139856599</v>
          </cell>
          <cell r="S31">
            <v>19.932784358591299</v>
          </cell>
          <cell r="T31">
            <v>20.1835631148444</v>
          </cell>
          <cell r="U31">
            <v>20.452888143137798</v>
          </cell>
          <cell r="V31">
            <v>20.746560197720999</v>
          </cell>
          <cell r="W31">
            <v>21.0300483415546</v>
          </cell>
          <cell r="X31">
            <v>21.305629683749</v>
          </cell>
          <cell r="Y31">
            <v>21.575795714632299</v>
          </cell>
          <cell r="Z31">
            <v>21.835208120044602</v>
          </cell>
          <cell r="AA31">
            <v>22.083579658918701</v>
          </cell>
          <cell r="AB31">
            <v>22.328757805926401</v>
          </cell>
          <cell r="AC31">
            <v>22.5641301676852</v>
          </cell>
          <cell r="AD31">
            <v>22.788361440672599</v>
          </cell>
          <cell r="AE31">
            <v>23.0075313129222</v>
          </cell>
          <cell r="AF31">
            <v>23.2243289624917</v>
          </cell>
          <cell r="AG31">
            <v>23.419341590413499</v>
          </cell>
          <cell r="AH31">
            <v>23.600535343057199</v>
          </cell>
          <cell r="AI31">
            <v>23.769193883166999</v>
          </cell>
          <cell r="AJ31">
            <v>23.926924310364299</v>
          </cell>
          <cell r="AK31">
            <v>24.0721052207907</v>
          </cell>
          <cell r="AL31">
            <v>24.2804315903748</v>
          </cell>
          <cell r="AM31">
            <v>24.502773802495</v>
          </cell>
          <cell r="AN31">
            <v>24.724407655453401</v>
          </cell>
          <cell r="AO31">
            <v>24.945673130371301</v>
          </cell>
          <cell r="AP31">
            <v>25.168442702420599</v>
          </cell>
        </row>
        <row r="32">
          <cell r="C32" t="str">
            <v>Belgrave</v>
          </cell>
          <cell r="D32" t="str">
            <v>Greenhill</v>
          </cell>
          <cell r="E32" t="str">
            <v>Whitegate GSP</v>
          </cell>
          <cell r="F32">
            <v>17.5</v>
          </cell>
          <cell r="G32">
            <v>0</v>
          </cell>
          <cell r="H32">
            <v>17.5</v>
          </cell>
          <cell r="I32">
            <v>9.74</v>
          </cell>
          <cell r="J32">
            <v>9.8902755001145408</v>
          </cell>
          <cell r="K32">
            <v>9.96484259393538</v>
          </cell>
          <cell r="L32">
            <v>10.063247029848</v>
          </cell>
          <cell r="M32">
            <v>10.177408409664499</v>
          </cell>
          <cell r="N32">
            <v>10.3122356475528</v>
          </cell>
          <cell r="O32">
            <v>10.4414190869637</v>
          </cell>
          <cell r="P32">
            <v>10.5798395216512</v>
          </cell>
          <cell r="Q32">
            <v>10.726008919148301</v>
          </cell>
          <cell r="R32">
            <v>10.8869312537163</v>
          </cell>
          <cell r="S32">
            <v>11.060910883003499</v>
          </cell>
          <cell r="T32">
            <v>11.244205107327801</v>
          </cell>
          <cell r="U32">
            <v>11.442024788801801</v>
          </cell>
          <cell r="V32">
            <v>11.657948920198701</v>
          </cell>
          <cell r="W32">
            <v>11.8799428331097</v>
          </cell>
          <cell r="X32">
            <v>12.1003629466941</v>
          </cell>
          <cell r="Y32">
            <v>12.3214679576622</v>
          </cell>
          <cell r="Z32">
            <v>12.5377977682282</v>
          </cell>
          <cell r="AA32">
            <v>12.7497057362005</v>
          </cell>
          <cell r="AB32">
            <v>12.961675598907</v>
          </cell>
          <cell r="AC32">
            <v>13.1689773924299</v>
          </cell>
          <cell r="AD32">
            <v>13.371620739095601</v>
          </cell>
          <cell r="AE32">
            <v>13.571228529876301</v>
          </cell>
          <cell r="AF32">
            <v>13.772118171640001</v>
          </cell>
          <cell r="AG32">
            <v>13.9561150022347</v>
          </cell>
          <cell r="AH32">
            <v>14.1301542284339</v>
          </cell>
          <cell r="AI32">
            <v>14.2953330150449</v>
          </cell>
          <cell r="AJ32">
            <v>14.452527755157099</v>
          </cell>
          <cell r="AK32">
            <v>14.603353488731999</v>
          </cell>
          <cell r="AL32">
            <v>14.757332619677401</v>
          </cell>
          <cell r="AM32">
            <v>14.908006933495299</v>
          </cell>
          <cell r="AN32">
            <v>15.0559214006697</v>
          </cell>
          <cell r="AO32">
            <v>15.2012816673702</v>
          </cell>
          <cell r="AP32">
            <v>15.3457989506199</v>
          </cell>
        </row>
        <row r="33">
          <cell r="C33" t="str">
            <v>Benchill</v>
          </cell>
          <cell r="D33" t="str">
            <v>West Didsbury</v>
          </cell>
          <cell r="E33" t="str">
            <v>South Manchester GSP</v>
          </cell>
          <cell r="F33">
            <v>12</v>
          </cell>
          <cell r="G33">
            <v>0</v>
          </cell>
          <cell r="H33">
            <v>12</v>
          </cell>
          <cell r="I33">
            <v>4.29</v>
          </cell>
          <cell r="J33">
            <v>4.3459299737248402</v>
          </cell>
          <cell r="K33">
            <v>4.4074723871966999</v>
          </cell>
          <cell r="L33">
            <v>4.4852862111907301</v>
          </cell>
          <cell r="M33">
            <v>4.5723560588394596</v>
          </cell>
          <cell r="N33">
            <v>4.6708855641790903</v>
          </cell>
          <cell r="O33">
            <v>4.7619640759672697</v>
          </cell>
          <cell r="P33">
            <v>4.8563586483090297</v>
          </cell>
          <cell r="Q33">
            <v>4.9532458624738602</v>
          </cell>
          <cell r="R33">
            <v>5.0560426303706301</v>
          </cell>
          <cell r="S33">
            <v>5.1624628318507302</v>
          </cell>
          <cell r="T33">
            <v>5.27086094333335</v>
          </cell>
          <cell r="U33">
            <v>5.3848011068788297</v>
          </cell>
          <cell r="V33">
            <v>5.5053663636530796</v>
          </cell>
          <cell r="W33">
            <v>5.6297504435419103</v>
          </cell>
          <cell r="X33">
            <v>5.7533194152756701</v>
          </cell>
          <cell r="Y33">
            <v>5.8741241434516001</v>
          </cell>
          <cell r="Z33">
            <v>5.9903030177975598</v>
          </cell>
          <cell r="AA33">
            <v>6.1026102252531</v>
          </cell>
          <cell r="AB33">
            <v>6.2137666005074399</v>
          </cell>
          <cell r="AC33">
            <v>6.3214422165844804</v>
          </cell>
          <cell r="AD33">
            <v>6.4248024844358502</v>
          </cell>
          <cell r="AE33">
            <v>6.5259822067546498</v>
          </cell>
          <cell r="AF33">
            <v>6.6259590333788099</v>
          </cell>
          <cell r="AG33">
            <v>6.7170167200476198</v>
          </cell>
          <cell r="AH33">
            <v>6.8024817622309701</v>
          </cell>
          <cell r="AI33">
            <v>6.8830025418926999</v>
          </cell>
          <cell r="AJ33">
            <v>6.9587605619692203</v>
          </cell>
          <cell r="AK33">
            <v>7.0309620376993003</v>
          </cell>
          <cell r="AL33">
            <v>7.1046306254795502</v>
          </cell>
          <cell r="AM33">
            <v>7.1760779557659298</v>
          </cell>
          <cell r="AN33">
            <v>7.2456064986604103</v>
          </cell>
          <cell r="AO33">
            <v>7.3134352333284696</v>
          </cell>
          <cell r="AP33">
            <v>7.3802609001306401</v>
          </cell>
        </row>
        <row r="34">
          <cell r="C34" t="str">
            <v>Bentham</v>
          </cell>
          <cell r="D34" t="str">
            <v>Kendal (Parkside Rd)</v>
          </cell>
          <cell r="E34" t="str">
            <v>Harker ENWL SGTs 1 2 3A 4 / Hutton GSP GROUP</v>
          </cell>
          <cell r="F34">
            <v>5.5</v>
          </cell>
          <cell r="G34">
            <v>1.044E-2</v>
          </cell>
          <cell r="H34">
            <v>5.51044</v>
          </cell>
          <cell r="I34">
            <v>4.99</v>
          </cell>
          <cell r="J34">
            <v>5.1002598928135798</v>
          </cell>
          <cell r="K34">
            <v>5.1280779313746203</v>
          </cell>
          <cell r="L34">
            <v>5.1591352214649797</v>
          </cell>
          <cell r="M34">
            <v>5.2056118168680898</v>
          </cell>
          <cell r="N34">
            <v>5.2778121430816203</v>
          </cell>
          <cell r="O34">
            <v>5.3465021789230898</v>
          </cell>
          <cell r="P34">
            <v>5.4176975908793796</v>
          </cell>
          <cell r="Q34">
            <v>5.4907685994286197</v>
          </cell>
          <cell r="R34">
            <v>5.5703036934770997</v>
          </cell>
          <cell r="S34">
            <v>5.6493302043245004</v>
          </cell>
          <cell r="T34">
            <v>5.7310522550857002</v>
          </cell>
          <cell r="U34">
            <v>5.8233280899731996</v>
          </cell>
          <cell r="V34">
            <v>5.9212734416486201</v>
          </cell>
          <cell r="W34">
            <v>6.0170442303008</v>
          </cell>
          <cell r="X34">
            <v>6.11017376934414</v>
          </cell>
          <cell r="Y34">
            <v>6.1975307636836101</v>
          </cell>
          <cell r="Z34">
            <v>6.2778418800456999</v>
          </cell>
          <cell r="AA34">
            <v>6.3516766337492401</v>
          </cell>
          <cell r="AB34">
            <v>6.4212785618465897</v>
          </cell>
          <cell r="AC34">
            <v>6.4846785994745799</v>
          </cell>
          <cell r="AD34">
            <v>6.5420175458979202</v>
          </cell>
          <cell r="AE34">
            <v>6.59525769820109</v>
          </cell>
          <cell r="AF34">
            <v>6.6452879833694602</v>
          </cell>
          <cell r="AG34">
            <v>6.6880039517798799</v>
          </cell>
          <cell r="AH34">
            <v>6.7256777505721299</v>
          </cell>
          <cell r="AI34">
            <v>6.7588171997995801</v>
          </cell>
          <cell r="AJ34">
            <v>6.7871391777613201</v>
          </cell>
          <cell r="AK34">
            <v>6.8109160767463699</v>
          </cell>
          <cell r="AL34">
            <v>6.8326233242126602</v>
          </cell>
          <cell r="AM34">
            <v>6.85244189035412</v>
          </cell>
          <cell r="AN34">
            <v>6.8706456135523197</v>
          </cell>
          <cell r="AO34">
            <v>6.8875539906508303</v>
          </cell>
          <cell r="AP34">
            <v>6.9035325214330303</v>
          </cell>
        </row>
        <row r="35">
          <cell r="C35" t="str">
            <v>Bispham</v>
          </cell>
          <cell r="D35" t="str">
            <v>Bispham</v>
          </cell>
          <cell r="E35" t="str">
            <v>Penwortham West GSP / Stanah GSP GROUP</v>
          </cell>
          <cell r="F35">
            <v>22.863</v>
          </cell>
          <cell r="G35">
            <v>0</v>
          </cell>
          <cell r="H35">
            <v>22.863</v>
          </cell>
          <cell r="I35">
            <v>18.47</v>
          </cell>
          <cell r="J35">
            <v>18.901736974436599</v>
          </cell>
          <cell r="K35">
            <v>18.914258289912301</v>
          </cell>
          <cell r="L35">
            <v>18.924143275503202</v>
          </cell>
          <cell r="M35">
            <v>18.964874633147598</v>
          </cell>
          <cell r="N35">
            <v>19.026031877249899</v>
          </cell>
          <cell r="O35">
            <v>19.083830750650801</v>
          </cell>
          <cell r="P35">
            <v>19.157613617420001</v>
          </cell>
          <cell r="Q35">
            <v>19.2390559265653</v>
          </cell>
          <cell r="R35">
            <v>19.340504673141201</v>
          </cell>
          <cell r="S35">
            <v>19.4636185121458</v>
          </cell>
          <cell r="T35">
            <v>19.597422043275099</v>
          </cell>
          <cell r="U35">
            <v>19.7525810353699</v>
          </cell>
          <cell r="V35">
            <v>19.945148268661999</v>
          </cell>
          <cell r="W35">
            <v>20.140819783682701</v>
          </cell>
          <cell r="X35">
            <v>20.332087529034698</v>
          </cell>
          <cell r="Y35">
            <v>20.523947518076898</v>
          </cell>
          <cell r="Z35">
            <v>20.705910309298002</v>
          </cell>
          <cell r="AA35">
            <v>20.876788781184199</v>
          </cell>
          <cell r="AB35">
            <v>21.0460054862173</v>
          </cell>
          <cell r="AC35">
            <v>21.204331147198499</v>
          </cell>
          <cell r="AD35">
            <v>21.350032946463799</v>
          </cell>
          <cell r="AE35">
            <v>21.486561435688099</v>
          </cell>
          <cell r="AF35">
            <v>21.615789257963499</v>
          </cell>
          <cell r="AG35">
            <v>21.714733995368402</v>
          </cell>
          <cell r="AH35">
            <v>21.794182922167298</v>
          </cell>
          <cell r="AI35">
            <v>21.855121654110398</v>
          </cell>
          <cell r="AJ35">
            <v>21.928372697155901</v>
          </cell>
          <cell r="AK35">
            <v>21.992663045207198</v>
          </cell>
          <cell r="AL35">
            <v>22.040800607438701</v>
          </cell>
          <cell r="AM35">
            <v>22.079339327202099</v>
          </cell>
          <cell r="AN35">
            <v>22.1089980616823</v>
          </cell>
          <cell r="AO35">
            <v>22.129309572004001</v>
          </cell>
          <cell r="AP35">
            <v>22.143542814139298</v>
          </cell>
        </row>
        <row r="36">
          <cell r="C36" t="str">
            <v>Blackbull</v>
          </cell>
          <cell r="D36" t="str">
            <v>Ribble</v>
          </cell>
          <cell r="E36" t="str">
            <v>Penwortham East GSP / Rochdale SGT 1 GROUP</v>
          </cell>
          <cell r="F36">
            <v>22.863</v>
          </cell>
          <cell r="G36">
            <v>7.1999999999999995E-2</v>
          </cell>
          <cell r="H36">
            <v>22.934999999999999</v>
          </cell>
          <cell r="I36">
            <v>12.81</v>
          </cell>
          <cell r="J36">
            <v>13.728973169221399</v>
          </cell>
          <cell r="K36">
            <v>13.811825588245799</v>
          </cell>
          <cell r="L36">
            <v>13.824865422592501</v>
          </cell>
          <cell r="M36">
            <v>13.8621447835789</v>
          </cell>
          <cell r="N36">
            <v>13.9164215071772</v>
          </cell>
          <cell r="O36">
            <v>13.970174068856499</v>
          </cell>
          <cell r="P36">
            <v>14.0351086343387</v>
          </cell>
          <cell r="Q36">
            <v>14.105877719281199</v>
          </cell>
          <cell r="R36">
            <v>14.194865836730401</v>
          </cell>
          <cell r="S36">
            <v>14.2987577198612</v>
          </cell>
          <cell r="T36">
            <v>14.409469135124199</v>
          </cell>
          <cell r="U36">
            <v>14.5337492667096</v>
          </cell>
          <cell r="V36">
            <v>14.6841404361631</v>
          </cell>
          <cell r="W36">
            <v>14.8543834792955</v>
          </cell>
          <cell r="X36">
            <v>15.0174368554019</v>
          </cell>
          <cell r="Y36">
            <v>15.174982678338701</v>
          </cell>
          <cell r="Z36">
            <v>15.321292809042999</v>
          </cell>
          <cell r="AA36">
            <v>15.4558975158264</v>
          </cell>
          <cell r="AB36">
            <v>15.5889116501851</v>
          </cell>
          <cell r="AC36">
            <v>15.713271302544999</v>
          </cell>
          <cell r="AD36">
            <v>15.8291637713134</v>
          </cell>
          <cell r="AE36">
            <v>15.9380657777198</v>
          </cell>
          <cell r="AF36">
            <v>16.0432538348498</v>
          </cell>
          <cell r="AG36">
            <v>16.133101108307901</v>
          </cell>
          <cell r="AH36">
            <v>16.213737960741099</v>
          </cell>
          <cell r="AI36">
            <v>16.286053677170401</v>
          </cell>
          <cell r="AJ36">
            <v>16.351609667208798</v>
          </cell>
          <cell r="AK36">
            <v>16.4064815866655</v>
          </cell>
          <cell r="AL36">
            <v>16.449029391621899</v>
          </cell>
          <cell r="AM36">
            <v>16.486755991077899</v>
          </cell>
          <cell r="AN36">
            <v>16.520097874490499</v>
          </cell>
          <cell r="AO36">
            <v>16.549305722803801</v>
          </cell>
          <cell r="AP36">
            <v>16.575955342131198</v>
          </cell>
        </row>
        <row r="37">
          <cell r="C37" t="str">
            <v>Blackburn</v>
          </cell>
          <cell r="D37" t="str">
            <v>Blackburn</v>
          </cell>
          <cell r="E37" t="str">
            <v>Penwortham East GSP / Rochdale SGT 1 GROUP</v>
          </cell>
          <cell r="F37">
            <v>22.863</v>
          </cell>
          <cell r="G37">
            <v>0</v>
          </cell>
          <cell r="H37">
            <v>22.863</v>
          </cell>
          <cell r="I37">
            <v>15.19</v>
          </cell>
          <cell r="J37">
            <v>15.5577037055477</v>
          </cell>
          <cell r="K37">
            <v>15.6629233162486</v>
          </cell>
          <cell r="L37">
            <v>15.7588591665245</v>
          </cell>
          <cell r="M37">
            <v>15.8666053967632</v>
          </cell>
          <cell r="N37">
            <v>16.0032105658258</v>
          </cell>
          <cell r="O37">
            <v>16.111963021925099</v>
          </cell>
          <cell r="P37">
            <v>16.217478255672599</v>
          </cell>
          <cell r="Q37">
            <v>16.316923571658702</v>
          </cell>
          <cell r="R37">
            <v>16.418599082009401</v>
          </cell>
          <cell r="S37">
            <v>16.518883334585599</v>
          </cell>
          <cell r="T37">
            <v>16.615336473122699</v>
          </cell>
          <cell r="U37">
            <v>16.707745127294199</v>
          </cell>
          <cell r="V37">
            <v>16.8002061732798</v>
          </cell>
          <cell r="W37">
            <v>16.872830848534999</v>
          </cell>
          <cell r="X37">
            <v>16.946692352477299</v>
          </cell>
          <cell r="Y37">
            <v>17.0235772401698</v>
          </cell>
          <cell r="Z37">
            <v>17.102267629717101</v>
          </cell>
          <cell r="AA37">
            <v>17.182792799046499</v>
          </cell>
          <cell r="AB37">
            <v>17.2657166512492</v>
          </cell>
          <cell r="AC37">
            <v>17.350549386994</v>
          </cell>
          <cell r="AD37">
            <v>17.437249624119602</v>
          </cell>
          <cell r="AE37">
            <v>17.525591914662598</v>
          </cell>
          <cell r="AF37">
            <v>17.6163065929372</v>
          </cell>
          <cell r="AG37">
            <v>17.707367296735502</v>
          </cell>
          <cell r="AH37">
            <v>17.7996593221411</v>
          </cell>
          <cell r="AI37">
            <v>17.893193850089201</v>
          </cell>
          <cell r="AJ37">
            <v>17.9882796321032</v>
          </cell>
          <cell r="AK37">
            <v>18.0844965472171</v>
          </cell>
          <cell r="AL37">
            <v>18.182039097655402</v>
          </cell>
          <cell r="AM37">
            <v>18.2811988509823</v>
          </cell>
          <cell r="AN37">
            <v>18.381991482034099</v>
          </cell>
          <cell r="AO37">
            <v>18.484292624567502</v>
          </cell>
          <cell r="AP37">
            <v>18.5884242357799</v>
          </cell>
        </row>
        <row r="38">
          <cell r="C38" t="str">
            <v>Blackburn Rd Clayton</v>
          </cell>
          <cell r="D38" t="str">
            <v>Huncoat</v>
          </cell>
          <cell r="E38" t="str">
            <v>Padiham GSP</v>
          </cell>
          <cell r="F38">
            <v>19.32</v>
          </cell>
          <cell r="G38">
            <v>0</v>
          </cell>
          <cell r="H38">
            <v>19.32</v>
          </cell>
          <cell r="I38">
            <v>7.96</v>
          </cell>
          <cell r="J38">
            <v>8.0857956631247401</v>
          </cell>
          <cell r="K38">
            <v>8.13327940379164</v>
          </cell>
          <cell r="L38">
            <v>8.1917993584114797</v>
          </cell>
          <cell r="M38">
            <v>8.2668836997533006</v>
          </cell>
          <cell r="N38">
            <v>8.3562029222036092</v>
          </cell>
          <cell r="O38">
            <v>8.4402173279357005</v>
          </cell>
          <cell r="P38">
            <v>8.5284607890609703</v>
          </cell>
          <cell r="Q38">
            <v>8.6192192741287794</v>
          </cell>
          <cell r="R38">
            <v>8.7206445073396406</v>
          </cell>
          <cell r="S38">
            <v>8.8295776514839304</v>
          </cell>
          <cell r="T38">
            <v>8.9441109302174198</v>
          </cell>
          <cell r="U38">
            <v>9.0685119297660499</v>
          </cell>
          <cell r="V38">
            <v>9.2082403868249898</v>
          </cell>
          <cell r="W38">
            <v>9.3412956657020896</v>
          </cell>
          <cell r="X38">
            <v>9.4743934616571206</v>
          </cell>
          <cell r="Y38">
            <v>9.6066075914993601</v>
          </cell>
          <cell r="Z38">
            <v>9.7330703579926094</v>
          </cell>
          <cell r="AA38">
            <v>9.8532810930739103</v>
          </cell>
          <cell r="AB38">
            <v>9.9714064213218307</v>
          </cell>
          <cell r="AC38">
            <v>10.0830386829908</v>
          </cell>
          <cell r="AD38">
            <v>10.1886097778414</v>
          </cell>
          <cell r="AE38">
            <v>10.289810420632</v>
          </cell>
          <cell r="AF38">
            <v>10.3872154514596</v>
          </cell>
          <cell r="AG38">
            <v>10.4681615128796</v>
          </cell>
          <cell r="AH38">
            <v>10.538320009403799</v>
          </cell>
          <cell r="AI38">
            <v>10.598290761525</v>
          </cell>
          <cell r="AJ38">
            <v>10.649364576962901</v>
          </cell>
          <cell r="AK38">
            <v>10.6924277634366</v>
          </cell>
          <cell r="AL38">
            <v>10.7349313272919</v>
          </cell>
          <cell r="AM38">
            <v>10.772074616353301</v>
          </cell>
          <cell r="AN38">
            <v>10.804298999287401</v>
          </cell>
          <cell r="AO38">
            <v>10.8314651945756</v>
          </cell>
          <cell r="AP38">
            <v>10.8552131932006</v>
          </cell>
        </row>
        <row r="39">
          <cell r="C39" t="str">
            <v>Blackfriars</v>
          </cell>
          <cell r="D39" t="str">
            <v>Frederick Rd</v>
          </cell>
          <cell r="E39" t="str">
            <v>Kearsley 132 GSP</v>
          </cell>
          <cell r="F39">
            <v>17.8</v>
          </cell>
          <cell r="G39">
            <v>0</v>
          </cell>
          <cell r="H39">
            <v>17.8</v>
          </cell>
          <cell r="I39">
            <v>13.86</v>
          </cell>
          <cell r="J39">
            <v>16.7752817693456</v>
          </cell>
          <cell r="K39">
            <v>17.166585570842901</v>
          </cell>
          <cell r="L39">
            <v>17.287036623450501</v>
          </cell>
          <cell r="M39">
            <v>17.427265355591</v>
          </cell>
          <cell r="N39">
            <v>17.583829266453801</v>
          </cell>
          <cell r="O39">
            <v>17.7231620882262</v>
          </cell>
          <cell r="P39">
            <v>17.862867166724499</v>
          </cell>
          <cell r="Q39">
            <v>18.002345124855399</v>
          </cell>
          <cell r="R39">
            <v>18.151180658887899</v>
          </cell>
          <cell r="S39">
            <v>18.305431156424699</v>
          </cell>
          <cell r="T39">
            <v>18.459360271149201</v>
          </cell>
          <cell r="U39">
            <v>18.617970974363299</v>
          </cell>
          <cell r="V39">
            <v>18.791867475055199</v>
          </cell>
          <cell r="W39">
            <v>18.966151633286</v>
          </cell>
          <cell r="X39">
            <v>19.138136752171501</v>
          </cell>
          <cell r="Y39">
            <v>19.307065467632398</v>
          </cell>
          <cell r="Z39">
            <v>19.467504917459699</v>
          </cell>
          <cell r="AA39">
            <v>19.619792683544102</v>
          </cell>
          <cell r="AB39">
            <v>19.769598583548301</v>
          </cell>
          <cell r="AC39">
            <v>19.912317132455399</v>
          </cell>
          <cell r="AD39">
            <v>20.047052084073702</v>
          </cell>
          <cell r="AE39">
            <v>20.1766132060514</v>
          </cell>
          <cell r="AF39">
            <v>20.304030110048199</v>
          </cell>
          <cell r="AG39">
            <v>20.421948935444899</v>
          </cell>
          <cell r="AH39">
            <v>20.536089441522002</v>
          </cell>
          <cell r="AI39">
            <v>20.643691374006099</v>
          </cell>
          <cell r="AJ39">
            <v>20.744898216902499</v>
          </cell>
          <cell r="AK39">
            <v>20.840111096838701</v>
          </cell>
          <cell r="AL39">
            <v>20.932768183295199</v>
          </cell>
          <cell r="AM39">
            <v>21.021984957504401</v>
          </cell>
          <cell r="AN39">
            <v>21.107847357776599</v>
          </cell>
          <cell r="AO39">
            <v>21.190512297807398</v>
          </cell>
          <cell r="AP39">
            <v>21.2711876898335</v>
          </cell>
        </row>
        <row r="40">
          <cell r="C40" t="str">
            <v>Blackley</v>
          </cell>
          <cell r="D40" t="str">
            <v>Red Bank</v>
          </cell>
          <cell r="E40" t="str">
            <v>Whitegate GSP</v>
          </cell>
          <cell r="F40">
            <v>22.863</v>
          </cell>
          <cell r="G40">
            <v>1.056E-2</v>
          </cell>
          <cell r="H40">
            <v>22.873560000000001</v>
          </cell>
          <cell r="I40">
            <v>12.62</v>
          </cell>
          <cell r="J40">
            <v>12.8047263319725</v>
          </cell>
          <cell r="K40">
            <v>12.9148404358588</v>
          </cell>
          <cell r="L40">
            <v>13.0455772577017</v>
          </cell>
          <cell r="M40">
            <v>13.200873883670701</v>
          </cell>
          <cell r="N40">
            <v>13.3783470450014</v>
          </cell>
          <cell r="O40">
            <v>13.5544426518923</v>
          </cell>
          <cell r="P40">
            <v>13.743364341024201</v>
          </cell>
          <cell r="Q40">
            <v>13.942673093203</v>
          </cell>
          <cell r="R40">
            <v>14.1639407059438</v>
          </cell>
          <cell r="S40">
            <v>14.3970739469089</v>
          </cell>
          <cell r="T40">
            <v>14.643254796386101</v>
          </cell>
          <cell r="U40">
            <v>14.911319785853101</v>
          </cell>
          <cell r="V40">
            <v>15.1994119541726</v>
          </cell>
          <cell r="W40">
            <v>15.487188457933099</v>
          </cell>
          <cell r="X40">
            <v>15.777622830996</v>
          </cell>
          <cell r="Y40">
            <v>16.0649121896294</v>
          </cell>
          <cell r="Z40">
            <v>16.345204714620301</v>
          </cell>
          <cell r="AA40">
            <v>16.619752264776501</v>
          </cell>
          <cell r="AB40">
            <v>16.895049945151499</v>
          </cell>
          <cell r="AC40">
            <v>17.1652871072232</v>
          </cell>
          <cell r="AD40">
            <v>17.429181482153499</v>
          </cell>
          <cell r="AE40">
            <v>17.691742697822701</v>
          </cell>
          <cell r="AF40">
            <v>17.954926070710599</v>
          </cell>
          <cell r="AG40">
            <v>18.197626593787</v>
          </cell>
          <cell r="AH40">
            <v>18.428041992192401</v>
          </cell>
          <cell r="AI40">
            <v>18.647535377606999</v>
          </cell>
          <cell r="AJ40">
            <v>18.8575101115803</v>
          </cell>
          <cell r="AK40">
            <v>19.0629904538023</v>
          </cell>
          <cell r="AL40">
            <v>19.282714661699998</v>
          </cell>
          <cell r="AM40">
            <v>19.498785159169898</v>
          </cell>
          <cell r="AN40">
            <v>19.711818485981901</v>
          </cell>
          <cell r="AO40">
            <v>19.9223310718539</v>
          </cell>
          <cell r="AP40">
            <v>20.132227510193001</v>
          </cell>
        </row>
        <row r="41">
          <cell r="C41" t="str">
            <v>Blackpool</v>
          </cell>
          <cell r="D41" t="str">
            <v>Blackpool</v>
          </cell>
          <cell r="E41" t="str">
            <v>Penwortham West GSP / Stanah GSP GROUP</v>
          </cell>
          <cell r="F41">
            <v>23.75</v>
          </cell>
          <cell r="G41">
            <v>0</v>
          </cell>
          <cell r="H41">
            <v>23.75</v>
          </cell>
          <cell r="I41">
            <v>13.52</v>
          </cell>
          <cell r="J41">
            <v>14.0938567069485</v>
          </cell>
          <cell r="K41">
            <v>14.1391403124398</v>
          </cell>
          <cell r="L41">
            <v>14.139030354416599</v>
          </cell>
          <cell r="M41">
            <v>14.155456392473701</v>
          </cell>
          <cell r="N41">
            <v>14.1923458390267</v>
          </cell>
          <cell r="O41">
            <v>14.215903141441199</v>
          </cell>
          <cell r="P41">
            <v>14.238723543922401</v>
          </cell>
          <cell r="Q41">
            <v>14.255403746475</v>
          </cell>
          <cell r="R41">
            <v>14.286503143279701</v>
          </cell>
          <cell r="S41">
            <v>14.3209097991971</v>
          </cell>
          <cell r="T41">
            <v>14.3566335358594</v>
          </cell>
          <cell r="U41">
            <v>14.395175173763899</v>
          </cell>
          <cell r="V41">
            <v>14.441697168401999</v>
          </cell>
          <cell r="W41">
            <v>14.4049648915219</v>
          </cell>
          <cell r="X41">
            <v>14.368539117420401</v>
          </cell>
          <cell r="Y41">
            <v>14.353540956637699</v>
          </cell>
          <cell r="Z41">
            <v>14.3427932923352</v>
          </cell>
          <cell r="AA41">
            <v>14.329885185573101</v>
          </cell>
          <cell r="AB41">
            <v>14.316387464084301</v>
          </cell>
          <cell r="AC41">
            <v>14.3010054731257</v>
          </cell>
          <cell r="AD41">
            <v>14.283605495087199</v>
          </cell>
          <cell r="AE41">
            <v>14.264678146597699</v>
          </cell>
          <cell r="AF41">
            <v>14.244525106806099</v>
          </cell>
          <cell r="AG41">
            <v>14.221564394403901</v>
          </cell>
          <cell r="AH41">
            <v>14.197006176413399</v>
          </cell>
          <cell r="AI41">
            <v>14.170890445489499</v>
          </cell>
          <cell r="AJ41">
            <v>14.143626638926801</v>
          </cell>
          <cell r="AK41">
            <v>14.1144300184038</v>
          </cell>
          <cell r="AL41">
            <v>14.0830911223114</v>
          </cell>
          <cell r="AM41">
            <v>14.050912816926701</v>
          </cell>
          <cell r="AN41">
            <v>14.017928435976399</v>
          </cell>
          <cell r="AO41">
            <v>13.984029354526101</v>
          </cell>
          <cell r="AP41">
            <v>13.949612972397899</v>
          </cell>
        </row>
        <row r="42">
          <cell r="C42" t="str">
            <v>Bollington</v>
          </cell>
          <cell r="D42" t="str">
            <v>N/A</v>
          </cell>
          <cell r="E42" t="str">
            <v>Macclesfield 33 GSP</v>
          </cell>
          <cell r="F42">
            <v>13</v>
          </cell>
          <cell r="G42">
            <v>0</v>
          </cell>
          <cell r="H42">
            <v>13</v>
          </cell>
          <cell r="I42">
            <v>9.7799999999999994</v>
          </cell>
          <cell r="J42">
            <v>9.8704967345840409</v>
          </cell>
          <cell r="K42">
            <v>9.9823592552918097</v>
          </cell>
          <cell r="L42">
            <v>10.136253203122401</v>
          </cell>
          <cell r="M42">
            <v>10.3254763385762</v>
          </cell>
          <cell r="N42">
            <v>10.5362454098077</v>
          </cell>
          <cell r="O42">
            <v>10.7361307018866</v>
          </cell>
          <cell r="P42">
            <v>10.941414958632601</v>
          </cell>
          <cell r="Q42">
            <v>11.149595653305701</v>
          </cell>
          <cell r="R42">
            <v>11.367810595481201</v>
          </cell>
          <cell r="S42">
            <v>11.598647857822201</v>
          </cell>
          <cell r="T42">
            <v>11.8377257621447</v>
          </cell>
          <cell r="U42">
            <v>12.0917154496848</v>
          </cell>
          <cell r="V42">
            <v>12.368154414595701</v>
          </cell>
          <cell r="W42">
            <v>12.6610967877051</v>
          </cell>
          <cell r="X42">
            <v>12.948658123855701</v>
          </cell>
          <cell r="Y42">
            <v>13.2272868952004</v>
          </cell>
          <cell r="Z42">
            <v>13.4919264260645</v>
          </cell>
          <cell r="AA42">
            <v>13.743786565961599</v>
          </cell>
          <cell r="AB42">
            <v>13.9898360940707</v>
          </cell>
          <cell r="AC42">
            <v>14.2255407410946</v>
          </cell>
          <cell r="AD42">
            <v>14.4512132349967</v>
          </cell>
          <cell r="AE42">
            <v>14.671559088463701</v>
          </cell>
          <cell r="AF42">
            <v>14.8892362823414</v>
          </cell>
          <cell r="AG42">
            <v>15.095447984963901</v>
          </cell>
          <cell r="AH42">
            <v>15.295723337205001</v>
          </cell>
          <cell r="AI42">
            <v>15.4912494265573</v>
          </cell>
          <cell r="AJ42">
            <v>15.682644758393501</v>
          </cell>
          <cell r="AK42">
            <v>15.8686043309258</v>
          </cell>
          <cell r="AL42">
            <v>16.051695957730299</v>
          </cell>
          <cell r="AM42">
            <v>16.234250204955899</v>
          </cell>
          <cell r="AN42">
            <v>16.416819835583901</v>
          </cell>
          <cell r="AO42">
            <v>16.600183088538301</v>
          </cell>
          <cell r="AP42">
            <v>16.785500053243901</v>
          </cell>
        </row>
        <row r="43">
          <cell r="C43" t="str">
            <v>Bolton By Bowland</v>
          </cell>
          <cell r="D43" t="str">
            <v>Padiham</v>
          </cell>
          <cell r="E43" t="str">
            <v>Padiham GSP</v>
          </cell>
          <cell r="F43">
            <v>3</v>
          </cell>
          <cell r="G43">
            <v>0.3624</v>
          </cell>
          <cell r="H43">
            <v>3.3624000000000001</v>
          </cell>
          <cell r="I43">
            <v>2.82</v>
          </cell>
          <cell r="J43">
            <v>2.82967647798454</v>
          </cell>
          <cell r="K43">
            <v>2.8419854232726398</v>
          </cell>
          <cell r="L43">
            <v>2.8599393015631902</v>
          </cell>
          <cell r="M43">
            <v>2.8818486588816699</v>
          </cell>
          <cell r="N43">
            <v>2.90774969232679</v>
          </cell>
          <cell r="O43">
            <v>2.9311394766800398</v>
          </cell>
          <cell r="P43">
            <v>2.9551237320768999</v>
          </cell>
          <cell r="Q43">
            <v>2.9786980040670099</v>
          </cell>
          <cell r="R43">
            <v>3.0051411015683298</v>
          </cell>
          <cell r="S43">
            <v>3.0333383553351299</v>
          </cell>
          <cell r="T43">
            <v>3.0623326383315801</v>
          </cell>
          <cell r="U43">
            <v>3.0936168528779699</v>
          </cell>
          <cell r="V43">
            <v>3.1282410164940302</v>
          </cell>
          <cell r="W43">
            <v>3.1547920411947699</v>
          </cell>
          <cell r="X43">
            <v>3.1802644581953601</v>
          </cell>
          <cell r="Y43">
            <v>3.20459289527281</v>
          </cell>
          <cell r="Z43">
            <v>3.2274411887813401</v>
          </cell>
          <cell r="AA43">
            <v>3.24893711747906</v>
          </cell>
          <cell r="AB43">
            <v>3.26962319216593</v>
          </cell>
          <cell r="AC43">
            <v>3.2889875637344401</v>
          </cell>
          <cell r="AD43">
            <v>3.3070682847830501</v>
          </cell>
          <cell r="AE43">
            <v>3.3243196147369201</v>
          </cell>
          <cell r="AF43">
            <v>3.3415465656904799</v>
          </cell>
          <cell r="AG43">
            <v>3.3569482982049399</v>
          </cell>
          <cell r="AH43">
            <v>3.3712418869416898</v>
          </cell>
          <cell r="AI43">
            <v>3.3846098804919502</v>
          </cell>
          <cell r="AJ43">
            <v>3.3970185974857698</v>
          </cell>
          <cell r="AK43">
            <v>3.4084671413496199</v>
          </cell>
          <cell r="AL43">
            <v>3.4196414615367599</v>
          </cell>
          <cell r="AM43">
            <v>3.4303181660454101</v>
          </cell>
          <cell r="AN43">
            <v>3.4405456115216801</v>
          </cell>
          <cell r="AO43">
            <v>3.45047007328946</v>
          </cell>
          <cell r="AP43">
            <v>3.46018090634935</v>
          </cell>
        </row>
        <row r="44">
          <cell r="C44" t="str">
            <v>Bolton Le Sands</v>
          </cell>
          <cell r="D44" t="str">
            <v>Lancaster</v>
          </cell>
          <cell r="E44" t="str">
            <v>Heysham GSP</v>
          </cell>
          <cell r="F44">
            <v>17.5</v>
          </cell>
          <cell r="G44">
            <v>0.12</v>
          </cell>
          <cell r="H44">
            <v>17.62</v>
          </cell>
          <cell r="I44">
            <v>9.85</v>
          </cell>
          <cell r="J44">
            <v>10.5150146474768</v>
          </cell>
          <cell r="K44">
            <v>10.664708009040901</v>
          </cell>
          <cell r="L44">
            <v>10.786558280327601</v>
          </cell>
          <cell r="M44">
            <v>10.9389904628009</v>
          </cell>
          <cell r="N44">
            <v>11.1101046596752</v>
          </cell>
          <cell r="O44">
            <v>11.2793400924566</v>
          </cell>
          <cell r="P44">
            <v>11.459048747032</v>
          </cell>
          <cell r="Q44">
            <v>11.645558928612701</v>
          </cell>
          <cell r="R44">
            <v>11.852377700957</v>
          </cell>
          <cell r="S44">
            <v>12.0648701285035</v>
          </cell>
          <cell r="T44">
            <v>12.2875610150663</v>
          </cell>
          <cell r="U44">
            <v>12.536407033869599</v>
          </cell>
          <cell r="V44">
            <v>12.8061366547331</v>
          </cell>
          <cell r="W44">
            <v>13.073038727015399</v>
          </cell>
          <cell r="X44">
            <v>13.332943815034101</v>
          </cell>
          <cell r="Y44">
            <v>13.5787673357278</v>
          </cell>
          <cell r="Z44">
            <v>13.8077672523105</v>
          </cell>
          <cell r="AA44">
            <v>14.0244653428507</v>
          </cell>
          <cell r="AB44">
            <v>14.245115696027399</v>
          </cell>
          <cell r="AC44">
            <v>14.451305837014299</v>
          </cell>
          <cell r="AD44">
            <v>14.642699967203701</v>
          </cell>
          <cell r="AE44">
            <v>14.8238196757985</v>
          </cell>
          <cell r="AF44">
            <v>14.9964909252975</v>
          </cell>
          <cell r="AG44">
            <v>15.1459721009892</v>
          </cell>
          <cell r="AH44">
            <v>15.2798112346598</v>
          </cell>
          <cell r="AI44">
            <v>15.399372466356199</v>
          </cell>
          <cell r="AJ44">
            <v>15.5048302182282</v>
          </cell>
          <cell r="AK44">
            <v>15.595767695259299</v>
          </cell>
          <cell r="AL44">
            <v>15.6785889091655</v>
          </cell>
          <cell r="AM44">
            <v>15.754475235480101</v>
          </cell>
          <cell r="AN44">
            <v>15.824214283744601</v>
          </cell>
          <cell r="AO44">
            <v>15.8885147049017</v>
          </cell>
          <cell r="AP44">
            <v>15.948968297115099</v>
          </cell>
        </row>
        <row r="45">
          <cell r="C45" t="str">
            <v>Botany Bay</v>
          </cell>
          <cell r="D45" t="str">
            <v>Leyland</v>
          </cell>
          <cell r="E45" t="str">
            <v>Penwortham West GSP / Stanah GSP GROUP</v>
          </cell>
          <cell r="F45">
            <v>10</v>
          </cell>
          <cell r="G45">
            <v>0</v>
          </cell>
          <cell r="H45">
            <v>10</v>
          </cell>
          <cell r="I45">
            <v>7.67</v>
          </cell>
          <cell r="J45">
            <v>7.8892280391560101</v>
          </cell>
          <cell r="K45">
            <v>7.94467338438385</v>
          </cell>
          <cell r="L45">
            <v>8.0082510990301401</v>
          </cell>
          <cell r="M45">
            <v>8.09064342295415</v>
          </cell>
          <cell r="N45">
            <v>8.1840234608570004</v>
          </cell>
          <cell r="O45">
            <v>8.2765990105782201</v>
          </cell>
          <cell r="P45">
            <v>8.3779831704087204</v>
          </cell>
          <cell r="Q45">
            <v>8.4850322620797005</v>
          </cell>
          <cell r="R45">
            <v>8.6084696129284897</v>
          </cell>
          <cell r="S45">
            <v>8.7440316054346194</v>
          </cell>
          <cell r="T45">
            <v>8.8898559074659005</v>
          </cell>
          <cell r="U45">
            <v>9.0545583020735396</v>
          </cell>
          <cell r="V45">
            <v>9.2410622956121902</v>
          </cell>
          <cell r="W45">
            <v>9.4308431947723701</v>
          </cell>
          <cell r="X45">
            <v>9.6118917971722109</v>
          </cell>
          <cell r="Y45">
            <v>9.7829457016417898</v>
          </cell>
          <cell r="Z45">
            <v>9.9401316133819808</v>
          </cell>
          <cell r="AA45">
            <v>10.0846928987807</v>
          </cell>
          <cell r="AB45">
            <v>10.2238173980785</v>
          </cell>
          <cell r="AC45">
            <v>10.3517270478643</v>
          </cell>
          <cell r="AD45">
            <v>10.4687384645107</v>
          </cell>
          <cell r="AE45">
            <v>10.5796596560083</v>
          </cell>
          <cell r="AF45">
            <v>10.6890724935054</v>
          </cell>
          <cell r="AG45">
            <v>10.7848539442695</v>
          </cell>
          <cell r="AH45">
            <v>10.8719622886008</v>
          </cell>
          <cell r="AI45">
            <v>10.958788190989001</v>
          </cell>
          <cell r="AJ45">
            <v>11.0418679147547</v>
          </cell>
          <cell r="AK45">
            <v>11.1173044341964</v>
          </cell>
          <cell r="AL45">
            <v>11.190586399748801</v>
          </cell>
          <cell r="AM45">
            <v>11.259666345685901</v>
          </cell>
          <cell r="AN45">
            <v>11.325020351641101</v>
          </cell>
          <cell r="AO45">
            <v>11.388116896735401</v>
          </cell>
          <cell r="AP45">
            <v>11.449404371983199</v>
          </cell>
        </row>
        <row r="46">
          <cell r="C46" t="str">
            <v>Bow Lane</v>
          </cell>
          <cell r="D46" t="str">
            <v>Leyland</v>
          </cell>
          <cell r="E46" t="str">
            <v>Penwortham West GSP / Stanah GSP GROUP</v>
          </cell>
          <cell r="F46">
            <v>22.863</v>
          </cell>
          <cell r="G46">
            <v>0</v>
          </cell>
          <cell r="H46">
            <v>22.863</v>
          </cell>
          <cell r="I46">
            <v>17.7</v>
          </cell>
          <cell r="J46">
            <v>18.966790422310801</v>
          </cell>
          <cell r="K46">
            <v>19.278043100161401</v>
          </cell>
          <cell r="L46">
            <v>19.5326275276655</v>
          </cell>
          <cell r="M46">
            <v>19.834225740163401</v>
          </cell>
          <cell r="N46">
            <v>20.177644209384901</v>
          </cell>
          <cell r="O46">
            <v>20.501786770246301</v>
          </cell>
          <cell r="P46">
            <v>20.839596572705801</v>
          </cell>
          <cell r="Q46">
            <v>21.182144529319899</v>
          </cell>
          <cell r="R46">
            <v>21.5495367317594</v>
          </cell>
          <cell r="S46">
            <v>21.934660074749399</v>
          </cell>
          <cell r="T46">
            <v>22.331444001372699</v>
          </cell>
          <cell r="U46">
            <v>22.755747085031601</v>
          </cell>
          <cell r="V46">
            <v>23.213220048138002</v>
          </cell>
          <cell r="W46">
            <v>23.670463399673999</v>
          </cell>
          <cell r="X46">
            <v>24.121093589793801</v>
          </cell>
          <cell r="Y46">
            <v>24.5606989128861</v>
          </cell>
          <cell r="Z46">
            <v>24.982365725376301</v>
          </cell>
          <cell r="AA46">
            <v>25.401636621142998</v>
          </cell>
          <cell r="AB46">
            <v>25.8230025092797</v>
          </cell>
          <cell r="AC46">
            <v>26.229536840849502</v>
          </cell>
          <cell r="AD46">
            <v>26.6211648206625</v>
          </cell>
          <cell r="AE46">
            <v>27.0056701925885</v>
          </cell>
          <cell r="AF46">
            <v>27.3878206603564</v>
          </cell>
          <cell r="AG46">
            <v>27.745174322114501</v>
          </cell>
          <cell r="AH46">
            <v>28.088116495445799</v>
          </cell>
          <cell r="AI46">
            <v>28.4186572072242</v>
          </cell>
          <cell r="AJ46">
            <v>28.739545905074301</v>
          </cell>
          <cell r="AK46">
            <v>29.0489583457639</v>
          </cell>
          <cell r="AL46">
            <v>29.3558539167874</v>
          </cell>
          <cell r="AM46">
            <v>29.658162581716802</v>
          </cell>
          <cell r="AN46">
            <v>29.956864891165999</v>
          </cell>
          <cell r="AO46">
            <v>30.253433368779401</v>
          </cell>
          <cell r="AP46">
            <v>30.549928111547199</v>
          </cell>
        </row>
        <row r="47">
          <cell r="C47" t="str">
            <v>Bowaters</v>
          </cell>
          <cell r="D47" t="str">
            <v>Barrow &amp; Sandgate</v>
          </cell>
          <cell r="E47" t="str">
            <v>Harker ENWL SGTs 1 2 3A 4 / Hutton GSP GROUP</v>
          </cell>
          <cell r="F47">
            <v>34.5</v>
          </cell>
          <cell r="G47">
            <v>0</v>
          </cell>
          <cell r="H47">
            <v>34.5</v>
          </cell>
          <cell r="I47">
            <v>26.32</v>
          </cell>
          <cell r="J47">
            <v>26.570198958443701</v>
          </cell>
          <cell r="K47">
            <v>26.831418656919102</v>
          </cell>
          <cell r="L47">
            <v>27.129767957240201</v>
          </cell>
          <cell r="M47">
            <v>27.4453295090632</v>
          </cell>
          <cell r="N47">
            <v>27.827726435818899</v>
          </cell>
          <cell r="O47">
            <v>28.1396408635309</v>
          </cell>
          <cell r="P47">
            <v>28.4401252583123</v>
          </cell>
          <cell r="Q47">
            <v>28.7280149762009</v>
          </cell>
          <cell r="R47">
            <v>29.0027490724068</v>
          </cell>
          <cell r="S47">
            <v>29.263211099185199</v>
          </cell>
          <cell r="T47">
            <v>29.508418313773099</v>
          </cell>
          <cell r="U47">
            <v>29.737624586839399</v>
          </cell>
          <cell r="V47">
            <v>29.949977060170799</v>
          </cell>
          <cell r="W47">
            <v>30.163606003633401</v>
          </cell>
          <cell r="X47">
            <v>30.384058704572698</v>
          </cell>
          <cell r="Y47">
            <v>30.611330156905701</v>
          </cell>
          <cell r="Z47">
            <v>30.845413824349599</v>
          </cell>
          <cell r="AA47">
            <v>31.0861930570602</v>
          </cell>
          <cell r="AB47">
            <v>31.333717936136601</v>
          </cell>
          <cell r="AC47">
            <v>31.587928510186099</v>
          </cell>
          <cell r="AD47">
            <v>31.848757774711501</v>
          </cell>
          <cell r="AE47">
            <v>32.1162517674368</v>
          </cell>
          <cell r="AF47">
            <v>32.390358218368299</v>
          </cell>
          <cell r="AG47">
            <v>32.670973854240401</v>
          </cell>
          <cell r="AH47">
            <v>32.958134822216003</v>
          </cell>
          <cell r="AI47">
            <v>33.251836410091499</v>
          </cell>
          <cell r="AJ47">
            <v>33.552091862706199</v>
          </cell>
          <cell r="AK47">
            <v>33.858877193422899</v>
          </cell>
          <cell r="AL47">
            <v>34.172198533173301</v>
          </cell>
          <cell r="AM47">
            <v>34.492081763610102</v>
          </cell>
          <cell r="AN47">
            <v>34.818528333862403</v>
          </cell>
          <cell r="AO47">
            <v>35.151531403634699</v>
          </cell>
          <cell r="AP47">
            <v>35.491104916996299</v>
          </cell>
        </row>
        <row r="48">
          <cell r="C48" t="str">
            <v>Bowdon</v>
          </cell>
          <cell r="D48" t="str">
            <v>Altrincham</v>
          </cell>
          <cell r="E48" t="str">
            <v>Carrington ENWL SGTs 1B 2B 4 7</v>
          </cell>
          <cell r="F48">
            <v>22.863</v>
          </cell>
          <cell r="G48">
            <v>0</v>
          </cell>
          <cell r="H48">
            <v>22.863</v>
          </cell>
          <cell r="I48">
            <v>15.63</v>
          </cell>
          <cell r="J48">
            <v>15.8173693714722</v>
          </cell>
          <cell r="K48">
            <v>15.9386162769863</v>
          </cell>
          <cell r="L48">
            <v>16.0966478622402</v>
          </cell>
          <cell r="M48">
            <v>16.283433663716</v>
          </cell>
          <cell r="N48">
            <v>16.491726500280102</v>
          </cell>
          <cell r="O48">
            <v>16.685713709555799</v>
          </cell>
          <cell r="P48">
            <v>16.886113796929401</v>
          </cell>
          <cell r="Q48">
            <v>17.088059444531101</v>
          </cell>
          <cell r="R48">
            <v>17.299264289375198</v>
          </cell>
          <cell r="S48">
            <v>17.525013005962698</v>
          </cell>
          <cell r="T48">
            <v>17.754369461549199</v>
          </cell>
          <cell r="U48">
            <v>17.993974934589001</v>
          </cell>
          <cell r="V48">
            <v>18.259861229434001</v>
          </cell>
          <cell r="W48">
            <v>18.5286311819712</v>
          </cell>
          <cell r="X48">
            <v>18.788118056145699</v>
          </cell>
          <cell r="Y48">
            <v>19.041726623253702</v>
          </cell>
          <cell r="Z48">
            <v>19.2820335957365</v>
          </cell>
          <cell r="AA48">
            <v>19.5092947047875</v>
          </cell>
          <cell r="AB48">
            <v>19.731246827926</v>
          </cell>
          <cell r="AC48">
            <v>19.942075899243299</v>
          </cell>
          <cell r="AD48">
            <v>20.1401972895925</v>
          </cell>
          <cell r="AE48">
            <v>20.3762578174479</v>
          </cell>
          <cell r="AF48">
            <v>20.654147995575698</v>
          </cell>
          <cell r="AG48">
            <v>20.917353437479601</v>
          </cell>
          <cell r="AH48">
            <v>21.173373143147199</v>
          </cell>
          <cell r="AI48">
            <v>21.422872396464101</v>
          </cell>
          <cell r="AJ48">
            <v>21.667977312681899</v>
          </cell>
          <cell r="AK48">
            <v>21.9041438795558</v>
          </cell>
          <cell r="AL48">
            <v>22.130157060696899</v>
          </cell>
          <cell r="AM48">
            <v>22.354232581930599</v>
          </cell>
          <cell r="AN48">
            <v>22.576803023305999</v>
          </cell>
          <cell r="AO48">
            <v>22.7975825220099</v>
          </cell>
          <cell r="AP48">
            <v>23.018859505570202</v>
          </cell>
        </row>
        <row r="49">
          <cell r="C49" t="str">
            <v>Bradford</v>
          </cell>
          <cell r="D49" t="str">
            <v>Stuart St</v>
          </cell>
          <cell r="E49" t="str">
            <v>Stalybridge GSP</v>
          </cell>
          <cell r="F49">
            <v>22.863</v>
          </cell>
          <cell r="G49">
            <v>0</v>
          </cell>
          <cell r="H49">
            <v>22.863</v>
          </cell>
          <cell r="I49">
            <v>14.04</v>
          </cell>
          <cell r="J49">
            <v>14.879442756958801</v>
          </cell>
          <cell r="K49">
            <v>15.0987422874702</v>
          </cell>
          <cell r="L49">
            <v>15.271440588371901</v>
          </cell>
          <cell r="M49">
            <v>15.4709855890939</v>
          </cell>
          <cell r="N49">
            <v>15.6994029877757</v>
          </cell>
          <cell r="O49">
            <v>15.9102674695565</v>
          </cell>
          <cell r="P49">
            <v>16.122421197129999</v>
          </cell>
          <cell r="Q49">
            <v>16.330202016567402</v>
          </cell>
          <cell r="R49">
            <v>16.560238853612699</v>
          </cell>
          <cell r="S49">
            <v>16.7957452675296</v>
          </cell>
          <cell r="T49">
            <v>17.033926840315001</v>
          </cell>
          <cell r="U49">
            <v>17.280114455925101</v>
          </cell>
          <cell r="V49">
            <v>17.533052908010099</v>
          </cell>
          <cell r="W49">
            <v>17.757292264339</v>
          </cell>
          <cell r="X49">
            <v>17.9806716546545</v>
          </cell>
          <cell r="Y49">
            <v>18.200837505478301</v>
          </cell>
          <cell r="Z49">
            <v>18.416152233950001</v>
          </cell>
          <cell r="AA49">
            <v>18.627685975898402</v>
          </cell>
          <cell r="AB49">
            <v>18.837767920770901</v>
          </cell>
          <cell r="AC49">
            <v>19.043593697403399</v>
          </cell>
          <cell r="AD49">
            <v>19.2443868174689</v>
          </cell>
          <cell r="AE49">
            <v>19.443697458268499</v>
          </cell>
          <cell r="AF49">
            <v>19.6428632400597</v>
          </cell>
          <cell r="AG49">
            <v>19.832149261647899</v>
          </cell>
          <cell r="AH49">
            <v>20.015947398171399</v>
          </cell>
          <cell r="AI49">
            <v>20.195535048315499</v>
          </cell>
          <cell r="AJ49">
            <v>20.369537603587101</v>
          </cell>
          <cell r="AK49">
            <v>20.545761046628598</v>
          </cell>
          <cell r="AL49">
            <v>20.740814124592202</v>
          </cell>
          <cell r="AM49">
            <v>20.935556202502902</v>
          </cell>
          <cell r="AN49">
            <v>21.1302502022127</v>
          </cell>
          <cell r="AO49">
            <v>21.325327703704801</v>
          </cell>
          <cell r="AP49">
            <v>21.5214135538451</v>
          </cell>
        </row>
        <row r="50">
          <cell r="C50" t="str">
            <v>Bradshawgate</v>
          </cell>
          <cell r="D50" t="str">
            <v>Bolton</v>
          </cell>
          <cell r="E50" t="str">
            <v>Kearsley 132 GSP</v>
          </cell>
          <cell r="F50">
            <v>20.86</v>
          </cell>
          <cell r="G50">
            <v>0</v>
          </cell>
          <cell r="H50">
            <v>20.86</v>
          </cell>
          <cell r="I50">
            <v>11.53</v>
          </cell>
          <cell r="J50">
            <v>11.9824915821871</v>
          </cell>
          <cell r="K50">
            <v>12.077472396858999</v>
          </cell>
          <cell r="L50">
            <v>12.1437163365588</v>
          </cell>
          <cell r="M50">
            <v>12.2197036599373</v>
          </cell>
          <cell r="N50">
            <v>12.314801591759601</v>
          </cell>
          <cell r="O50">
            <v>12.3915585235906</v>
          </cell>
          <cell r="P50">
            <v>12.465319535157199</v>
          </cell>
          <cell r="Q50">
            <v>12.531861500671599</v>
          </cell>
          <cell r="R50">
            <v>12.6051818006604</v>
          </cell>
          <cell r="S50">
            <v>12.6773963963123</v>
          </cell>
          <cell r="T50">
            <v>12.7472084632756</v>
          </cell>
          <cell r="U50">
            <v>12.815829225998501</v>
          </cell>
          <cell r="V50">
            <v>12.8855466419528</v>
          </cell>
          <cell r="W50">
            <v>12.9277846879029</v>
          </cell>
          <cell r="X50">
            <v>12.969863768072001</v>
          </cell>
          <cell r="Y50">
            <v>13.012643439177401</v>
          </cell>
          <cell r="Z50">
            <v>13.0560654949922</v>
          </cell>
          <cell r="AA50">
            <v>13.0996817023101</v>
          </cell>
          <cell r="AB50">
            <v>13.1443020806076</v>
          </cell>
          <cell r="AC50">
            <v>13.1893576710064</v>
          </cell>
          <cell r="AD50">
            <v>13.2342885849972</v>
          </cell>
          <cell r="AE50">
            <v>13.2794640652381</v>
          </cell>
          <cell r="AF50">
            <v>13.3252233074712</v>
          </cell>
          <cell r="AG50">
            <v>13.3700257980031</v>
          </cell>
          <cell r="AH50">
            <v>13.414424253351401</v>
          </cell>
          <cell r="AI50">
            <v>13.458469350158399</v>
          </cell>
          <cell r="AJ50">
            <v>13.5022697649388</v>
          </cell>
          <cell r="AK50">
            <v>13.5452426951968</v>
          </cell>
          <cell r="AL50">
            <v>13.5867139263251</v>
          </cell>
          <cell r="AM50">
            <v>13.6531188689855</v>
          </cell>
          <cell r="AN50">
            <v>13.7552744096631</v>
          </cell>
          <cell r="AO50">
            <v>13.8603449607679</v>
          </cell>
          <cell r="AP50">
            <v>13.9706758176696</v>
          </cell>
        </row>
        <row r="51">
          <cell r="C51" t="str">
            <v>Bramhall</v>
          </cell>
          <cell r="D51" t="str">
            <v>Hazel Grove</v>
          </cell>
          <cell r="E51" t="str">
            <v>Bredbury GSP</v>
          </cell>
          <cell r="F51">
            <v>17.5</v>
          </cell>
          <cell r="G51">
            <v>0</v>
          </cell>
          <cell r="H51">
            <v>17.5</v>
          </cell>
          <cell r="I51">
            <v>12.29</v>
          </cell>
          <cell r="J51">
            <v>12.342599080183</v>
          </cell>
          <cell r="K51">
            <v>12.329148721394301</v>
          </cell>
          <cell r="L51">
            <v>12.3485557013885</v>
          </cell>
          <cell r="M51">
            <v>12.3940501438694</v>
          </cell>
          <cell r="N51">
            <v>12.4542645637676</v>
          </cell>
          <cell r="O51">
            <v>12.510717177038201</v>
          </cell>
          <cell r="P51">
            <v>12.5772107571978</v>
          </cell>
          <cell r="Q51">
            <v>12.6518867584353</v>
          </cell>
          <cell r="R51">
            <v>12.7377091583786</v>
          </cell>
          <cell r="S51">
            <v>12.837103149191099</v>
          </cell>
          <cell r="T51">
            <v>12.9407556170353</v>
          </cell>
          <cell r="U51">
            <v>13.059195772145401</v>
          </cell>
          <cell r="V51">
            <v>13.2031929402877</v>
          </cell>
          <cell r="W51">
            <v>13.369655918516001</v>
          </cell>
          <cell r="X51">
            <v>13.5293842605363</v>
          </cell>
          <cell r="Y51">
            <v>13.681187608074699</v>
          </cell>
          <cell r="Z51">
            <v>13.823295655518301</v>
          </cell>
          <cell r="AA51">
            <v>13.950110816909</v>
          </cell>
          <cell r="AB51">
            <v>14.069304179911001</v>
          </cell>
          <cell r="AC51">
            <v>14.1751819777932</v>
          </cell>
          <cell r="AD51">
            <v>14.2660378237305</v>
          </cell>
          <cell r="AE51">
            <v>14.346684432325899</v>
          </cell>
          <cell r="AF51">
            <v>14.419975408670201</v>
          </cell>
          <cell r="AG51">
            <v>14.4738885426891</v>
          </cell>
          <cell r="AH51">
            <v>14.5153184818254</v>
          </cell>
          <cell r="AI51">
            <v>14.544919419988901</v>
          </cell>
          <cell r="AJ51">
            <v>14.5651233764883</v>
          </cell>
          <cell r="AK51">
            <v>14.572476518461899</v>
          </cell>
          <cell r="AL51">
            <v>14.5701879019568</v>
          </cell>
          <cell r="AM51">
            <v>14.5671350406102</v>
          </cell>
          <cell r="AN51">
            <v>14.558220173582299</v>
          </cell>
          <cell r="AO51">
            <v>14.543325433333001</v>
          </cell>
          <cell r="AP51">
            <v>14.524406555052799</v>
          </cell>
        </row>
        <row r="52">
          <cell r="C52" t="str">
            <v>Bridgewater</v>
          </cell>
          <cell r="D52" t="str">
            <v>Bloom St</v>
          </cell>
          <cell r="E52" t="str">
            <v>South Manchester GSP</v>
          </cell>
          <cell r="F52">
            <v>20.5</v>
          </cell>
          <cell r="G52">
            <v>0</v>
          </cell>
          <cell r="H52">
            <v>20.5</v>
          </cell>
          <cell r="I52">
            <v>12.7</v>
          </cell>
          <cell r="J52">
            <v>15.2597921260236</v>
          </cell>
          <cell r="K52">
            <v>15.6724667730552</v>
          </cell>
          <cell r="L52">
            <v>15.8530923846516</v>
          </cell>
          <cell r="M52">
            <v>16.048371011790302</v>
          </cell>
          <cell r="N52">
            <v>16.272268918110999</v>
          </cell>
          <cell r="O52">
            <v>16.4662729734832</v>
          </cell>
          <cell r="P52">
            <v>16.656688407428199</v>
          </cell>
          <cell r="Q52">
            <v>16.8416829528813</v>
          </cell>
          <cell r="R52">
            <v>17.029049782808698</v>
          </cell>
          <cell r="S52">
            <v>17.211810410346001</v>
          </cell>
          <cell r="T52">
            <v>17.388334902086601</v>
          </cell>
          <cell r="U52">
            <v>17.559504035785501</v>
          </cell>
          <cell r="V52">
            <v>17.729109478052901</v>
          </cell>
          <cell r="W52">
            <v>17.890184567369602</v>
          </cell>
          <cell r="X52">
            <v>18.053068473490502</v>
          </cell>
          <cell r="Y52">
            <v>18.216172802038798</v>
          </cell>
          <cell r="Z52">
            <v>18.378797242050702</v>
          </cell>
          <cell r="AA52">
            <v>18.541608572621801</v>
          </cell>
          <cell r="AB52">
            <v>18.706454964903699</v>
          </cell>
          <cell r="AC52">
            <v>18.872424063461601</v>
          </cell>
          <cell r="AD52">
            <v>19.038294680946802</v>
          </cell>
          <cell r="AE52">
            <v>19.2047185441936</v>
          </cell>
          <cell r="AF52">
            <v>19.373244803467699</v>
          </cell>
          <cell r="AG52">
            <v>19.5406823493221</v>
          </cell>
          <cell r="AH52">
            <v>19.708243490075098</v>
          </cell>
          <cell r="AI52">
            <v>19.8759477475677</v>
          </cell>
          <cell r="AJ52">
            <v>20.044107280844599</v>
          </cell>
          <cell r="AK52">
            <v>20.212424552198701</v>
          </cell>
          <cell r="AL52">
            <v>20.381464462371401</v>
          </cell>
          <cell r="AM52">
            <v>20.551722924243901</v>
          </cell>
          <cell r="AN52">
            <v>20.723039473896701</v>
          </cell>
          <cell r="AO52">
            <v>20.895553720551799</v>
          </cell>
          <cell r="AP52">
            <v>21.0697248684131</v>
          </cell>
        </row>
        <row r="53">
          <cell r="C53" t="str">
            <v>Brinksway</v>
          </cell>
          <cell r="D53" t="str">
            <v>Adswood</v>
          </cell>
          <cell r="E53" t="str">
            <v>Bredbury GSP</v>
          </cell>
          <cell r="F53">
            <v>22.863</v>
          </cell>
          <cell r="G53">
            <v>0</v>
          </cell>
          <cell r="H53">
            <v>22.863</v>
          </cell>
          <cell r="I53">
            <v>10.29</v>
          </cell>
          <cell r="J53">
            <v>11.058493667861301</v>
          </cell>
          <cell r="K53">
            <v>11.1147078001535</v>
          </cell>
          <cell r="L53">
            <v>11.108189776724</v>
          </cell>
          <cell r="M53">
            <v>11.1124112145613</v>
          </cell>
          <cell r="N53">
            <v>11.1266786477313</v>
          </cell>
          <cell r="O53">
            <v>11.138032391045799</v>
          </cell>
          <cell r="P53">
            <v>11.1553698081731</v>
          </cell>
          <cell r="Q53">
            <v>11.1801893569243</v>
          </cell>
          <cell r="R53">
            <v>11.221148697284701</v>
          </cell>
          <cell r="S53">
            <v>11.271448345470599</v>
          </cell>
          <cell r="T53">
            <v>11.3249701506588</v>
          </cell>
          <cell r="U53">
            <v>11.388323158289801</v>
          </cell>
          <cell r="V53">
            <v>11.4666773543962</v>
          </cell>
          <cell r="W53">
            <v>11.5411998922494</v>
          </cell>
          <cell r="X53">
            <v>11.6123055306842</v>
          </cell>
          <cell r="Y53">
            <v>11.681191884950501</v>
          </cell>
          <cell r="Z53">
            <v>11.7448239187864</v>
          </cell>
          <cell r="AA53">
            <v>11.803503867563199</v>
          </cell>
          <cell r="AB53">
            <v>11.867277374992099</v>
          </cell>
          <cell r="AC53">
            <v>11.9316512340245</v>
          </cell>
          <cell r="AD53">
            <v>11.9887454345197</v>
          </cell>
          <cell r="AE53">
            <v>12.0415536445004</v>
          </cell>
          <cell r="AF53">
            <v>12.092241028768701</v>
          </cell>
          <cell r="AG53">
            <v>12.130601022475901</v>
          </cell>
          <cell r="AH53">
            <v>12.161187351351099</v>
          </cell>
          <cell r="AI53">
            <v>12.1844864698715</v>
          </cell>
          <cell r="AJ53">
            <v>12.201666682677899</v>
          </cell>
          <cell r="AK53">
            <v>12.2100493418681</v>
          </cell>
          <cell r="AL53">
            <v>12.208466719816901</v>
          </cell>
          <cell r="AM53">
            <v>12.2026420717868</v>
          </cell>
          <cell r="AN53">
            <v>12.192932094618101</v>
          </cell>
          <cell r="AO53">
            <v>12.1791863998371</v>
          </cell>
          <cell r="AP53">
            <v>12.162788417653699</v>
          </cell>
        </row>
        <row r="54">
          <cell r="C54" t="str">
            <v>Broadheath</v>
          </cell>
          <cell r="D54" t="str">
            <v>Altrincham</v>
          </cell>
          <cell r="E54" t="str">
            <v>Carrington ENWL SGTs 1B 2B 4 7</v>
          </cell>
          <cell r="F54">
            <v>40.1</v>
          </cell>
          <cell r="G54">
            <v>0</v>
          </cell>
          <cell r="H54">
            <v>40.1</v>
          </cell>
          <cell r="I54">
            <v>28.68</v>
          </cell>
          <cell r="J54">
            <v>30.3230498380901</v>
          </cell>
          <cell r="K54">
            <v>30.640445047578702</v>
          </cell>
          <cell r="L54">
            <v>30.846172494395798</v>
          </cell>
          <cell r="M54">
            <v>31.120938078203</v>
          </cell>
          <cell r="N54">
            <v>31.493579120352599</v>
          </cell>
          <cell r="O54">
            <v>31.842292933486</v>
          </cell>
          <cell r="P54">
            <v>32.202331850617703</v>
          </cell>
          <cell r="Q54">
            <v>32.565919217144803</v>
          </cell>
          <cell r="R54">
            <v>32.963676658674999</v>
          </cell>
          <cell r="S54">
            <v>33.384597607715399</v>
          </cell>
          <cell r="T54">
            <v>33.816734673542904</v>
          </cell>
          <cell r="U54">
            <v>34.272373511684499</v>
          </cell>
          <cell r="V54">
            <v>34.7677379303557</v>
          </cell>
          <cell r="W54">
            <v>35.247069540052102</v>
          </cell>
          <cell r="X54">
            <v>35.7126939178764</v>
          </cell>
          <cell r="Y54">
            <v>36.169444722863098</v>
          </cell>
          <cell r="Z54">
            <v>36.606521911459303</v>
          </cell>
          <cell r="AA54">
            <v>37.024765484027398</v>
          </cell>
          <cell r="AB54">
            <v>37.435629031620898</v>
          </cell>
          <cell r="AC54">
            <v>37.830467939129598</v>
          </cell>
          <cell r="AD54">
            <v>38.206940367745098</v>
          </cell>
          <cell r="AE54">
            <v>38.571217951688297</v>
          </cell>
          <cell r="AF54">
            <v>38.929933701034301</v>
          </cell>
          <cell r="AG54">
            <v>39.262767125837897</v>
          </cell>
          <cell r="AH54">
            <v>39.580533311372001</v>
          </cell>
          <cell r="AI54">
            <v>39.899528690627697</v>
          </cell>
          <cell r="AJ54">
            <v>40.215746031926699</v>
          </cell>
          <cell r="AK54">
            <v>40.517218910106898</v>
          </cell>
          <cell r="AL54">
            <v>40.811886327106997</v>
          </cell>
          <cell r="AM54">
            <v>41.099855389742999</v>
          </cell>
          <cell r="AN54">
            <v>41.381849431360898</v>
          </cell>
          <cell r="AO54">
            <v>41.657855388502398</v>
          </cell>
          <cell r="AP54">
            <v>41.931268773676301</v>
          </cell>
        </row>
        <row r="55">
          <cell r="C55" t="str">
            <v>Broadway</v>
          </cell>
          <cell r="D55" t="str">
            <v>Lancaster</v>
          </cell>
          <cell r="E55" t="str">
            <v>Heysham GSP</v>
          </cell>
          <cell r="F55">
            <v>22.863</v>
          </cell>
          <cell r="G55">
            <v>0</v>
          </cell>
          <cell r="H55">
            <v>22.863</v>
          </cell>
          <cell r="I55">
            <v>11.7</v>
          </cell>
          <cell r="J55">
            <v>11.727826114303401</v>
          </cell>
          <cell r="K55">
            <v>11.773258667656901</v>
          </cell>
          <cell r="L55">
            <v>11.849775152046799</v>
          </cell>
          <cell r="M55">
            <v>11.944835174363501</v>
          </cell>
          <cell r="N55">
            <v>12.0508771813951</v>
          </cell>
          <cell r="O55">
            <v>12.1578206908037</v>
          </cell>
          <cell r="P55">
            <v>12.280942906915</v>
          </cell>
          <cell r="Q55">
            <v>12.4135253269489</v>
          </cell>
          <cell r="R55">
            <v>12.568253224454599</v>
          </cell>
          <cell r="S55">
            <v>12.737612493596099</v>
          </cell>
          <cell r="T55">
            <v>12.9189561683531</v>
          </cell>
          <cell r="U55">
            <v>13.116675044334199</v>
          </cell>
          <cell r="V55">
            <v>13.341161726769601</v>
          </cell>
          <cell r="W55">
            <v>13.583651893944699</v>
          </cell>
          <cell r="X55">
            <v>13.8196936262998</v>
          </cell>
          <cell r="Y55">
            <v>14.0498742913369</v>
          </cell>
          <cell r="Z55">
            <v>14.2673444837574</v>
          </cell>
          <cell r="AA55">
            <v>14.4779320653002</v>
          </cell>
          <cell r="AB55">
            <v>14.6896633035555</v>
          </cell>
          <cell r="AC55">
            <v>14.895491341089199</v>
          </cell>
          <cell r="AD55">
            <v>15.0932623375594</v>
          </cell>
          <cell r="AE55">
            <v>15.2856754539481</v>
          </cell>
          <cell r="AF55">
            <v>15.476338181726501</v>
          </cell>
          <cell r="AG55">
            <v>15.6455731059323</v>
          </cell>
          <cell r="AH55">
            <v>15.8010890624812</v>
          </cell>
          <cell r="AI55">
            <v>15.944171320233901</v>
          </cell>
          <cell r="AJ55">
            <v>16.077312222969599</v>
          </cell>
          <cell r="AK55">
            <v>16.196284251627699</v>
          </cell>
          <cell r="AL55">
            <v>16.3015405353533</v>
          </cell>
          <cell r="AM55">
            <v>16.399586857845499</v>
          </cell>
          <cell r="AN55">
            <v>16.491077557098698</v>
          </cell>
          <cell r="AO55">
            <v>16.5767442342853</v>
          </cell>
          <cell r="AP55">
            <v>16.658388098991701</v>
          </cell>
        </row>
        <row r="56">
          <cell r="C56" t="str">
            <v>Buckshaw</v>
          </cell>
          <cell r="D56" t="str">
            <v>Leyland</v>
          </cell>
          <cell r="E56" t="str">
            <v>Penwortham West GSP / Stanah GSP GROUP</v>
          </cell>
          <cell r="F56">
            <v>23</v>
          </cell>
          <cell r="G56">
            <v>0.89775000000000005</v>
          </cell>
          <cell r="H56">
            <v>23.897749999999998</v>
          </cell>
          <cell r="I56">
            <v>9.91</v>
          </cell>
          <cell r="J56">
            <v>10.835957078706199</v>
          </cell>
          <cell r="K56">
            <v>10.9706859891766</v>
          </cell>
          <cell r="L56">
            <v>11.041264086811999</v>
          </cell>
          <cell r="M56">
            <v>11.1332700291957</v>
          </cell>
          <cell r="N56">
            <v>11.2456371878953</v>
          </cell>
          <cell r="O56">
            <v>11.3461919852903</v>
          </cell>
          <cell r="P56">
            <v>11.4510417414484</v>
          </cell>
          <cell r="Q56">
            <v>11.5569016286519</v>
          </cell>
          <cell r="R56">
            <v>11.674520215091301</v>
          </cell>
          <cell r="S56">
            <v>11.799154207740401</v>
          </cell>
          <cell r="T56">
            <v>11.9279575194908</v>
          </cell>
          <cell r="U56">
            <v>12.067608857055101</v>
          </cell>
          <cell r="V56">
            <v>12.2201523661219</v>
          </cell>
          <cell r="W56">
            <v>12.3765564456974</v>
          </cell>
          <cell r="X56">
            <v>12.5281870648249</v>
          </cell>
          <cell r="Y56">
            <v>12.6738537648473</v>
          </cell>
          <cell r="Z56">
            <v>12.8101010727689</v>
          </cell>
          <cell r="AA56">
            <v>12.9373518636722</v>
          </cell>
          <cell r="AB56">
            <v>13.0608750544773</v>
          </cell>
          <cell r="AC56">
            <v>13.176015484646401</v>
          </cell>
          <cell r="AD56">
            <v>13.2831946759828</v>
          </cell>
          <cell r="AE56">
            <v>13.3861268799696</v>
          </cell>
          <cell r="AF56">
            <v>13.487565004871501</v>
          </cell>
          <cell r="AG56">
            <v>13.578918203974199</v>
          </cell>
          <cell r="AH56">
            <v>13.6643340906001</v>
          </cell>
          <cell r="AI56">
            <v>13.744928483711099</v>
          </cell>
          <cell r="AJ56">
            <v>13.820858147608799</v>
          </cell>
          <cell r="AK56">
            <v>13.893991411494699</v>
          </cell>
          <cell r="AL56">
            <v>13.9719236115185</v>
          </cell>
          <cell r="AM56">
            <v>14.0481923149088</v>
          </cell>
          <cell r="AN56">
            <v>14.123115709710699</v>
          </cell>
          <cell r="AO56">
            <v>14.1975487156444</v>
          </cell>
          <cell r="AP56">
            <v>14.2719974690879</v>
          </cell>
        </row>
        <row r="57">
          <cell r="C57" t="str">
            <v>Burnley</v>
          </cell>
          <cell r="D57" t="str">
            <v>Burnley</v>
          </cell>
          <cell r="E57" t="str">
            <v>Rochdale SGTs 2 3 4</v>
          </cell>
          <cell r="F57">
            <v>22.863</v>
          </cell>
          <cell r="G57">
            <v>4.3200000000000002E-2</v>
          </cell>
          <cell r="H57">
            <v>22.906199999999998</v>
          </cell>
          <cell r="I57">
            <v>10.18</v>
          </cell>
          <cell r="J57">
            <v>11.107466522099401</v>
          </cell>
          <cell r="K57">
            <v>11.2424271718365</v>
          </cell>
          <cell r="L57">
            <v>11.3112021686304</v>
          </cell>
          <cell r="M57">
            <v>11.399002061011799</v>
          </cell>
          <cell r="N57">
            <v>11.5001189722232</v>
          </cell>
          <cell r="O57">
            <v>11.596728743083199</v>
          </cell>
          <cell r="P57">
            <v>11.701582698184399</v>
          </cell>
          <cell r="Q57">
            <v>11.8109826481724</v>
          </cell>
          <cell r="R57">
            <v>11.9328154990594</v>
          </cell>
          <cell r="S57">
            <v>12.0650613984863</v>
          </cell>
          <cell r="T57">
            <v>12.205679445583399</v>
          </cell>
          <cell r="U57">
            <v>12.3582858568461</v>
          </cell>
          <cell r="V57">
            <v>12.5303182271052</v>
          </cell>
          <cell r="W57">
            <v>12.714402029304001</v>
          </cell>
          <cell r="X57">
            <v>12.894625664914701</v>
          </cell>
          <cell r="Y57">
            <v>13.0738267158755</v>
          </cell>
          <cell r="Z57">
            <v>13.2457818815788</v>
          </cell>
          <cell r="AA57">
            <v>13.410919054291901</v>
          </cell>
          <cell r="AB57">
            <v>13.574039369787201</v>
          </cell>
          <cell r="AC57">
            <v>13.7310220752255</v>
          </cell>
          <cell r="AD57">
            <v>13.881065593538199</v>
          </cell>
          <cell r="AE57">
            <v>14.026898097669401</v>
          </cell>
          <cell r="AF57">
            <v>14.1703291641272</v>
          </cell>
          <cell r="AG57">
            <v>14.2965757808677</v>
          </cell>
          <cell r="AH57">
            <v>14.4118478460195</v>
          </cell>
          <cell r="AI57">
            <v>14.516944420347301</v>
          </cell>
          <cell r="AJ57">
            <v>14.613845405709601</v>
          </cell>
          <cell r="AK57">
            <v>14.7003931444379</v>
          </cell>
          <cell r="AL57">
            <v>14.779383592292</v>
          </cell>
          <cell r="AM57">
            <v>14.85299176979</v>
          </cell>
          <cell r="AN57">
            <v>14.9217891067573</v>
          </cell>
          <cell r="AO57">
            <v>14.985978322900401</v>
          </cell>
          <cell r="AP57">
            <v>15.047224371165401</v>
          </cell>
        </row>
        <row r="58">
          <cell r="C58" t="str">
            <v>Burnley Centre</v>
          </cell>
          <cell r="D58" t="str">
            <v>Burnley</v>
          </cell>
          <cell r="E58" t="str">
            <v>Rochdale SGTs 2 3 4</v>
          </cell>
          <cell r="F58">
            <v>18.3</v>
          </cell>
          <cell r="G58">
            <v>0</v>
          </cell>
          <cell r="H58">
            <v>18.3</v>
          </cell>
          <cell r="I58">
            <v>12.97</v>
          </cell>
          <cell r="J58">
            <v>13.2894291169103</v>
          </cell>
          <cell r="K58">
            <v>13.4389454858636</v>
          </cell>
          <cell r="L58">
            <v>13.5924975806874</v>
          </cell>
          <cell r="M58">
            <v>13.764749724314299</v>
          </cell>
          <cell r="N58">
            <v>13.965668903464699</v>
          </cell>
          <cell r="O58">
            <v>14.1432967595084</v>
          </cell>
          <cell r="P58">
            <v>14.319942716843</v>
          </cell>
          <cell r="Q58">
            <v>14.492022714022699</v>
          </cell>
          <cell r="R58">
            <v>14.671350105581601</v>
          </cell>
          <cell r="S58">
            <v>14.8512012252269</v>
          </cell>
          <cell r="T58">
            <v>15.0304342795029</v>
          </cell>
          <cell r="U58">
            <v>15.208563665872701</v>
          </cell>
          <cell r="V58">
            <v>15.389342160038399</v>
          </cell>
          <cell r="W58">
            <v>15.5352026080072</v>
          </cell>
          <cell r="X58">
            <v>15.6808166109321</v>
          </cell>
          <cell r="Y58">
            <v>15.8297419587128</v>
          </cell>
          <cell r="Z58">
            <v>15.980252652101299</v>
          </cell>
          <cell r="AA58">
            <v>16.1324025673898</v>
          </cell>
          <cell r="AB58">
            <v>16.287128600828499</v>
          </cell>
          <cell r="AC58">
            <v>16.443853340398501</v>
          </cell>
          <cell r="AD58">
            <v>16.602231356746302</v>
          </cell>
          <cell r="AE58">
            <v>16.7629088148744</v>
          </cell>
          <cell r="AF58">
            <v>16.926517052956001</v>
          </cell>
          <cell r="AG58">
            <v>17.090554875215702</v>
          </cell>
          <cell r="AH58">
            <v>17.259914642175701</v>
          </cell>
          <cell r="AI58">
            <v>17.430828202981498</v>
          </cell>
          <cell r="AJ58">
            <v>17.6037137071643</v>
          </cell>
          <cell r="AK58">
            <v>17.7778829769114</v>
          </cell>
          <cell r="AL58">
            <v>17.953480358098901</v>
          </cell>
          <cell r="AM58">
            <v>18.131532214342901</v>
          </cell>
          <cell r="AN58">
            <v>18.3121458020311</v>
          </cell>
          <cell r="AO58">
            <v>18.4952444143535</v>
          </cell>
          <cell r="AP58">
            <v>18.681276786453601</v>
          </cell>
        </row>
        <row r="59">
          <cell r="C59" t="str">
            <v>Burnley North</v>
          </cell>
          <cell r="D59" t="str">
            <v>Burnley</v>
          </cell>
          <cell r="E59" t="str">
            <v>Rochdale SGTs 2 3 4</v>
          </cell>
          <cell r="F59">
            <v>9</v>
          </cell>
          <cell r="G59">
            <v>0</v>
          </cell>
          <cell r="H59">
            <v>9</v>
          </cell>
          <cell r="I59">
            <v>6.56</v>
          </cell>
          <cell r="J59">
            <v>7.9997863776172</v>
          </cell>
          <cell r="K59">
            <v>8.1909209149022004</v>
          </cell>
          <cell r="L59">
            <v>8.2537173261249404</v>
          </cell>
          <cell r="M59">
            <v>8.3300674829516694</v>
          </cell>
          <cell r="N59">
            <v>8.4197138505217399</v>
          </cell>
          <cell r="O59">
            <v>8.5035320881231797</v>
          </cell>
          <cell r="P59">
            <v>8.5912582803331006</v>
          </cell>
          <cell r="Q59">
            <v>8.6810735802061902</v>
          </cell>
          <cell r="R59">
            <v>8.7793254596977004</v>
          </cell>
          <cell r="S59">
            <v>8.8836537043074806</v>
          </cell>
          <cell r="T59">
            <v>8.9930269858773801</v>
          </cell>
          <cell r="U59">
            <v>9.1090373364947599</v>
          </cell>
          <cell r="V59">
            <v>9.23652752891239</v>
          </cell>
          <cell r="W59">
            <v>9.3642871495520801</v>
          </cell>
          <cell r="X59">
            <v>9.4912758378126103</v>
          </cell>
          <cell r="Y59">
            <v>9.61881447113341</v>
          </cell>
          <cell r="Z59">
            <v>9.7436393054354102</v>
          </cell>
          <cell r="AA59">
            <v>9.8660004754489403</v>
          </cell>
          <cell r="AB59">
            <v>9.9885755857897802</v>
          </cell>
          <cell r="AC59">
            <v>10.1093268899557</v>
          </cell>
          <cell r="AD59">
            <v>10.2278302586171</v>
          </cell>
          <cell r="AE59">
            <v>10.345797481701601</v>
          </cell>
          <cell r="AF59">
            <v>10.4638969512018</v>
          </cell>
          <cell r="AG59">
            <v>10.574564896656099</v>
          </cell>
          <cell r="AH59">
            <v>10.681069155370601</v>
          </cell>
          <cell r="AI59">
            <v>10.7838611482158</v>
          </cell>
          <cell r="AJ59">
            <v>10.8839773631111</v>
          </cell>
          <cell r="AK59">
            <v>10.9802080518681</v>
          </cell>
          <cell r="AL59">
            <v>11.073899805340099</v>
          </cell>
          <cell r="AM59">
            <v>11.1665202087047</v>
          </cell>
          <cell r="AN59">
            <v>11.258432534026401</v>
          </cell>
          <cell r="AO59">
            <v>11.349800841726999</v>
          </cell>
          <cell r="AP59">
            <v>11.441470583302999</v>
          </cell>
        </row>
        <row r="60">
          <cell r="C60" t="str">
            <v>Burrow Beck</v>
          </cell>
          <cell r="D60" t="str">
            <v>Lancaster</v>
          </cell>
          <cell r="E60" t="str">
            <v>Heysham GSP</v>
          </cell>
          <cell r="F60">
            <v>22.863</v>
          </cell>
          <cell r="G60">
            <v>1.4977499999999999</v>
          </cell>
          <cell r="H60">
            <v>24.360749999999999</v>
          </cell>
          <cell r="I60">
            <v>19.66</v>
          </cell>
          <cell r="J60">
            <v>19.797124893655599</v>
          </cell>
          <cell r="K60">
            <v>19.863245080723701</v>
          </cell>
          <cell r="L60">
            <v>19.955202856388102</v>
          </cell>
          <cell r="M60">
            <v>20.074715529451801</v>
          </cell>
          <cell r="N60">
            <v>20.226792120168401</v>
          </cell>
          <cell r="O60">
            <v>20.3598501631073</v>
          </cell>
          <cell r="P60">
            <v>20.499564082669799</v>
          </cell>
          <cell r="Q60">
            <v>20.642006869541301</v>
          </cell>
          <cell r="R60">
            <v>20.796048535166801</v>
          </cell>
          <cell r="S60">
            <v>20.9571633642874</v>
          </cell>
          <cell r="T60">
            <v>21.1211297003703</v>
          </cell>
          <cell r="U60">
            <v>21.293561763110599</v>
          </cell>
          <cell r="V60">
            <v>21.485842676687</v>
          </cell>
          <cell r="W60">
            <v>21.682713297148801</v>
          </cell>
          <cell r="X60">
            <v>21.8761798519478</v>
          </cell>
          <cell r="Y60">
            <v>22.062315302706899</v>
          </cell>
          <cell r="Z60">
            <v>22.235490980684901</v>
          </cell>
          <cell r="AA60">
            <v>22.399508302722801</v>
          </cell>
          <cell r="AB60">
            <v>22.561649190478601</v>
          </cell>
          <cell r="AC60">
            <v>22.715494575747002</v>
          </cell>
          <cell r="AD60">
            <v>22.860004306954</v>
          </cell>
          <cell r="AE60">
            <v>22.998077810055101</v>
          </cell>
          <cell r="AF60">
            <v>23.132302810921701</v>
          </cell>
          <cell r="AG60">
            <v>23.247855085305499</v>
          </cell>
          <cell r="AH60">
            <v>23.3515948297146</v>
          </cell>
          <cell r="AI60">
            <v>23.444505700328101</v>
          </cell>
          <cell r="AJ60">
            <v>23.528092462186599</v>
          </cell>
          <cell r="AK60">
            <v>23.6003429364035</v>
          </cell>
          <cell r="AL60">
            <v>23.6639121747254</v>
          </cell>
          <cell r="AM60">
            <v>23.721559805785599</v>
          </cell>
          <cell r="AN60">
            <v>23.773864720042202</v>
          </cell>
          <cell r="AO60">
            <v>23.821057975635199</v>
          </cell>
          <cell r="AP60">
            <v>23.864845934926301</v>
          </cell>
        </row>
        <row r="61">
          <cell r="C61" t="str">
            <v>Burscough Bridge</v>
          </cell>
          <cell r="D61" t="str">
            <v>Wrightington</v>
          </cell>
          <cell r="E61" t="str">
            <v>Penwortham West GSP / Stanah GSP GROUP</v>
          </cell>
          <cell r="F61">
            <v>17.5</v>
          </cell>
          <cell r="G61">
            <v>0</v>
          </cell>
          <cell r="H61">
            <v>17.5</v>
          </cell>
          <cell r="I61">
            <v>12.84</v>
          </cell>
          <cell r="J61">
            <v>13.1421903134106</v>
          </cell>
          <cell r="K61">
            <v>13.1924517759316</v>
          </cell>
          <cell r="L61">
            <v>13.2445275738297</v>
          </cell>
          <cell r="M61">
            <v>13.3193335033775</v>
          </cell>
          <cell r="N61">
            <v>13.407819182632601</v>
          </cell>
          <cell r="O61">
            <v>13.4882795834736</v>
          </cell>
          <cell r="P61">
            <v>13.5750042349328</v>
          </cell>
          <cell r="Q61">
            <v>13.664087704520201</v>
          </cell>
          <cell r="R61">
            <v>13.7656030926246</v>
          </cell>
          <cell r="S61">
            <v>13.879917077388299</v>
          </cell>
          <cell r="T61">
            <v>13.9990189540408</v>
          </cell>
          <cell r="U61">
            <v>14.126752974315901</v>
          </cell>
          <cell r="V61">
            <v>14.2783252609188</v>
          </cell>
          <cell r="W61">
            <v>14.4310010565054</v>
          </cell>
          <cell r="X61">
            <v>14.575053016518201</v>
          </cell>
          <cell r="Y61">
            <v>14.711794469291799</v>
          </cell>
          <cell r="Z61">
            <v>14.8361752866151</v>
          </cell>
          <cell r="AA61">
            <v>14.951753681493299</v>
          </cell>
          <cell r="AB61">
            <v>15.063537154906101</v>
          </cell>
          <cell r="AC61">
            <v>15.166968224107</v>
          </cell>
          <cell r="AD61">
            <v>15.2622396448555</v>
          </cell>
          <cell r="AE61">
            <v>15.351552509980101</v>
          </cell>
          <cell r="AF61">
            <v>15.4397779560929</v>
          </cell>
          <cell r="AG61">
            <v>15.5184228785849</v>
          </cell>
          <cell r="AH61">
            <v>15.591962393462101</v>
          </cell>
          <cell r="AI61">
            <v>15.6614656495841</v>
          </cell>
          <cell r="AJ61">
            <v>15.7261729391962</v>
          </cell>
          <cell r="AK61">
            <v>15.785588741317101</v>
          </cell>
          <cell r="AL61">
            <v>15.841646033064199</v>
          </cell>
          <cell r="AM61">
            <v>15.895173049137099</v>
          </cell>
          <cell r="AN61">
            <v>15.9462993693237</v>
          </cell>
          <cell r="AO61">
            <v>15.9956233894471</v>
          </cell>
          <cell r="AP61">
            <v>16.043868178795901</v>
          </cell>
        </row>
        <row r="62">
          <cell r="C62" t="str">
            <v>Bury Town Centre</v>
          </cell>
          <cell r="D62" t="str">
            <v>Bury</v>
          </cell>
          <cell r="E62" t="str">
            <v>Kearsley 132 GSP</v>
          </cell>
          <cell r="F62">
            <v>22.863</v>
          </cell>
          <cell r="G62">
            <v>0</v>
          </cell>
          <cell r="H62">
            <v>22.863</v>
          </cell>
          <cell r="I62">
            <v>16.899999999999999</v>
          </cell>
          <cell r="J62">
            <v>17.3704637059218</v>
          </cell>
          <cell r="K62">
            <v>17.4946028700566</v>
          </cell>
          <cell r="L62">
            <v>17.6061986480182</v>
          </cell>
          <cell r="M62">
            <v>17.732416237759601</v>
          </cell>
          <cell r="N62">
            <v>17.882657344350498</v>
          </cell>
          <cell r="O62">
            <v>18.011314276092101</v>
          </cell>
          <cell r="P62">
            <v>18.192515200241299</v>
          </cell>
          <cell r="Q62">
            <v>18.3742728550313</v>
          </cell>
          <cell r="R62">
            <v>18.574781242299501</v>
          </cell>
          <cell r="S62">
            <v>18.794627961744801</v>
          </cell>
          <cell r="T62">
            <v>19.019165607717198</v>
          </cell>
          <cell r="U62">
            <v>19.256341771483399</v>
          </cell>
          <cell r="V62">
            <v>19.512582844702301</v>
          </cell>
          <cell r="W62">
            <v>19.751830022694701</v>
          </cell>
          <cell r="X62">
            <v>19.978962439884299</v>
          </cell>
          <cell r="Y62">
            <v>20.1960092617553</v>
          </cell>
          <cell r="Z62">
            <v>20.39597350311</v>
          </cell>
          <cell r="AA62">
            <v>20.5800979627275</v>
          </cell>
          <cell r="AB62">
            <v>20.7546543756368</v>
          </cell>
          <cell r="AC62">
            <v>20.914702476721999</v>
          </cell>
          <cell r="AD62">
            <v>21.060806309997201</v>
          </cell>
          <cell r="AE62">
            <v>21.197634283765101</v>
          </cell>
          <cell r="AF62">
            <v>21.327526278903399</v>
          </cell>
          <cell r="AG62">
            <v>21.442570707882599</v>
          </cell>
          <cell r="AH62">
            <v>21.548110662691599</v>
          </cell>
          <cell r="AI62">
            <v>21.645151490442998</v>
          </cell>
          <cell r="AJ62">
            <v>21.734284576501501</v>
          </cell>
          <cell r="AK62">
            <v>21.816856257676399</v>
          </cell>
          <cell r="AL62">
            <v>21.900374215909</v>
          </cell>
          <cell r="AM62">
            <v>21.979496705843498</v>
          </cell>
          <cell r="AN62">
            <v>22.0546424932276</v>
          </cell>
          <cell r="AO62">
            <v>22.1262208903415</v>
          </cell>
          <cell r="AP62">
            <v>22.195347403276202</v>
          </cell>
        </row>
        <row r="63">
          <cell r="C63" t="str">
            <v>Campbell St</v>
          </cell>
          <cell r="D63" t="str">
            <v>N/A</v>
          </cell>
          <cell r="E63" t="str">
            <v>Kearsley Local 33 GSP</v>
          </cell>
          <cell r="F63">
            <v>17.5</v>
          </cell>
          <cell r="G63">
            <v>0.75600000000000001</v>
          </cell>
          <cell r="H63">
            <v>18.256</v>
          </cell>
          <cell r="I63">
            <v>12.55</v>
          </cell>
          <cell r="J63">
            <v>12.725053805154101</v>
          </cell>
          <cell r="K63">
            <v>12.7329546849608</v>
          </cell>
          <cell r="L63">
            <v>12.747504102547</v>
          </cell>
          <cell r="M63">
            <v>12.7763955880721</v>
          </cell>
          <cell r="N63">
            <v>12.831378867437699</v>
          </cell>
          <cell r="O63">
            <v>12.8866521293665</v>
          </cell>
          <cell r="P63">
            <v>12.983538509420899</v>
          </cell>
          <cell r="Q63">
            <v>13.0814495200796</v>
          </cell>
          <cell r="R63">
            <v>13.192090295573101</v>
          </cell>
          <cell r="S63">
            <v>13.311031245330099</v>
          </cell>
          <cell r="T63">
            <v>13.4352338510234</v>
          </cell>
          <cell r="U63">
            <v>13.571411465107399</v>
          </cell>
          <cell r="V63">
            <v>13.718740924086401</v>
          </cell>
          <cell r="W63">
            <v>13.858542952109101</v>
          </cell>
          <cell r="X63">
            <v>13.994929075130999</v>
          </cell>
          <cell r="Y63">
            <v>14.207886490326199</v>
          </cell>
          <cell r="Z63">
            <v>14.430507379967899</v>
          </cell>
          <cell r="AA63">
            <v>14.664978670847299</v>
          </cell>
          <cell r="AB63">
            <v>14.9116944901269</v>
          </cell>
          <cell r="AC63">
            <v>15.1662088636678</v>
          </cell>
          <cell r="AD63">
            <v>15.4258642981418</v>
          </cell>
          <cell r="AE63">
            <v>15.694194385970301</v>
          </cell>
          <cell r="AF63">
            <v>15.972914291403701</v>
          </cell>
          <cell r="AG63">
            <v>16.247072397207599</v>
          </cell>
          <cell r="AH63">
            <v>16.521903407768399</v>
          </cell>
          <cell r="AI63">
            <v>16.797663525447501</v>
          </cell>
          <cell r="AJ63">
            <v>17.075060306860099</v>
          </cell>
          <cell r="AK63">
            <v>17.352876075120999</v>
          </cell>
          <cell r="AL63">
            <v>17.6354850604001</v>
          </cell>
          <cell r="AM63">
            <v>17.9216567977636</v>
          </cell>
          <cell r="AN63">
            <v>18.2114849296884</v>
          </cell>
          <cell r="AO63">
            <v>18.504539131632701</v>
          </cell>
          <cell r="AP63">
            <v>18.8021229883506</v>
          </cell>
        </row>
        <row r="64">
          <cell r="C64" t="str">
            <v>Cannon St</v>
          </cell>
          <cell r="D64" t="str">
            <v>Red Bank</v>
          </cell>
          <cell r="E64" t="str">
            <v>Whitegate GSP</v>
          </cell>
          <cell r="F64">
            <v>36</v>
          </cell>
          <cell r="G64">
            <v>0</v>
          </cell>
          <cell r="H64">
            <v>36</v>
          </cell>
          <cell r="I64">
            <v>24.02</v>
          </cell>
          <cell r="J64">
            <v>25.472650120356398</v>
          </cell>
          <cell r="K64">
            <v>25.863210859207701</v>
          </cell>
          <cell r="L64">
            <v>26.168489709571599</v>
          </cell>
          <cell r="M64">
            <v>26.506611908889202</v>
          </cell>
          <cell r="N64">
            <v>26.914679121145301</v>
          </cell>
          <cell r="O64">
            <v>27.260350139677399</v>
          </cell>
          <cell r="P64">
            <v>27.5985155185944</v>
          </cell>
          <cell r="Q64">
            <v>27.924659273792599</v>
          </cell>
          <cell r="R64">
            <v>28.254800174024801</v>
          </cell>
          <cell r="S64">
            <v>28.5839852339118</v>
          </cell>
          <cell r="T64">
            <v>28.912094053962601</v>
          </cell>
          <cell r="U64">
            <v>29.233979278228801</v>
          </cell>
          <cell r="V64">
            <v>29.552654991781001</v>
          </cell>
          <cell r="W64">
            <v>29.8401490369878</v>
          </cell>
          <cell r="X64">
            <v>30.140311711911401</v>
          </cell>
          <cell r="Y64">
            <v>30.452901684699999</v>
          </cell>
          <cell r="Z64">
            <v>30.777830619750301</v>
          </cell>
          <cell r="AA64">
            <v>31.115401183166199</v>
          </cell>
          <cell r="AB64">
            <v>31.4661807734341</v>
          </cell>
          <cell r="AC64">
            <v>31.830100254892901</v>
          </cell>
          <cell r="AD64">
            <v>32.206984092922703</v>
          </cell>
          <cell r="AE64">
            <v>32.597133416913302</v>
          </cell>
          <cell r="AF64">
            <v>33.001091846392598</v>
          </cell>
          <cell r="AG64">
            <v>33.418345278384798</v>
          </cell>
          <cell r="AH64">
            <v>33.849297035377603</v>
          </cell>
          <cell r="AI64">
            <v>34.294108590618698</v>
          </cell>
          <cell r="AJ64">
            <v>34.752974736508001</v>
          </cell>
          <cell r="AK64">
            <v>35.2260095688885</v>
          </cell>
          <cell r="AL64">
            <v>35.713503369309102</v>
          </cell>
          <cell r="AM64">
            <v>36.218327470239899</v>
          </cell>
          <cell r="AN64">
            <v>36.744693811011999</v>
          </cell>
          <cell r="AO64">
            <v>37.286558934695599</v>
          </cell>
          <cell r="AP64">
            <v>37.844140646347803</v>
          </cell>
        </row>
        <row r="65">
          <cell r="C65" t="str">
            <v>Capontree</v>
          </cell>
          <cell r="D65" t="str">
            <v>Carlisle</v>
          </cell>
          <cell r="E65" t="str">
            <v>Harker ENWL SGTs 1 2 3A 4 / Hutton GSP GROUP</v>
          </cell>
          <cell r="F65">
            <v>22.863</v>
          </cell>
          <cell r="G65">
            <v>0</v>
          </cell>
          <cell r="H65">
            <v>22.863</v>
          </cell>
          <cell r="I65">
            <v>7.63</v>
          </cell>
          <cell r="J65">
            <v>7.8126945730259303</v>
          </cell>
          <cell r="K65">
            <v>7.92605805386615</v>
          </cell>
          <cell r="L65">
            <v>8.0599947555419398</v>
          </cell>
          <cell r="M65">
            <v>8.2255386460241908</v>
          </cell>
          <cell r="N65">
            <v>8.4090643954343207</v>
          </cell>
          <cell r="O65">
            <v>8.5898979243171194</v>
          </cell>
          <cell r="P65">
            <v>8.7784782862740496</v>
          </cell>
          <cell r="Q65">
            <v>8.9710473048251806</v>
          </cell>
          <cell r="R65">
            <v>9.1782969260728091</v>
          </cell>
          <cell r="S65">
            <v>9.3823727560368297</v>
          </cell>
          <cell r="T65">
            <v>9.5936980857432506</v>
          </cell>
          <cell r="U65">
            <v>9.8305759694139798</v>
          </cell>
          <cell r="V65">
            <v>10.078306108212701</v>
          </cell>
          <cell r="W65">
            <v>10.3297804718599</v>
          </cell>
          <cell r="X65">
            <v>10.573653786911599</v>
          </cell>
          <cell r="Y65">
            <v>10.8028260529977</v>
          </cell>
          <cell r="Z65">
            <v>11.015434890177501</v>
          </cell>
          <cell r="AA65">
            <v>11.2117466948754</v>
          </cell>
          <cell r="AB65">
            <v>11.397747705340899</v>
          </cell>
          <cell r="AC65">
            <v>11.5693707417295</v>
          </cell>
          <cell r="AD65">
            <v>11.7268603259892</v>
          </cell>
          <cell r="AE65">
            <v>11.8741883074405</v>
          </cell>
          <cell r="AF65">
            <v>12.0132637377345</v>
          </cell>
          <cell r="AG65">
            <v>12.1363805855379</v>
          </cell>
          <cell r="AH65">
            <v>12.248384955102701</v>
          </cell>
          <cell r="AI65">
            <v>12.350403364431401</v>
          </cell>
          <cell r="AJ65">
            <v>12.4420931708149</v>
          </cell>
          <cell r="AK65">
            <v>12.522893666978799</v>
          </cell>
          <cell r="AL65">
            <v>12.5954882825369</v>
          </cell>
          <cell r="AM65">
            <v>12.6641902408162</v>
          </cell>
          <cell r="AN65">
            <v>12.729698840520999</v>
          </cell>
          <cell r="AO65">
            <v>12.7926864163109</v>
          </cell>
          <cell r="AP65">
            <v>12.8539754032339</v>
          </cell>
        </row>
        <row r="66">
          <cell r="C66" t="str">
            <v>Carleton</v>
          </cell>
          <cell r="D66" t="str">
            <v>Egremont</v>
          </cell>
          <cell r="E66" t="str">
            <v>Harker ENWL SGTs 1 2 3A 4 / Hutton GSP GROUP</v>
          </cell>
          <cell r="F66">
            <v>5</v>
          </cell>
          <cell r="G66">
            <v>3.5999999999999997E-2</v>
          </cell>
          <cell r="H66">
            <v>5.0359999999999996</v>
          </cell>
          <cell r="I66">
            <v>1.84</v>
          </cell>
          <cell r="J66">
            <v>1.86865972628576</v>
          </cell>
          <cell r="K66">
            <v>1.9010293039983699</v>
          </cell>
          <cell r="L66">
            <v>1.93861423306004</v>
          </cell>
          <cell r="M66">
            <v>1.9891427102829</v>
          </cell>
          <cell r="N66">
            <v>2.0470925422162698</v>
          </cell>
          <cell r="O66">
            <v>2.10683444588319</v>
          </cell>
          <cell r="P66">
            <v>2.16925970043809</v>
          </cell>
          <cell r="Q66">
            <v>2.2339293723862599</v>
          </cell>
          <cell r="R66">
            <v>2.3041722466491299</v>
          </cell>
          <cell r="S66">
            <v>2.3649551937098101</v>
          </cell>
          <cell r="T66">
            <v>2.4280816115547199</v>
          </cell>
          <cell r="U66">
            <v>2.5030694879533599</v>
          </cell>
          <cell r="V66">
            <v>2.57169795637303</v>
          </cell>
          <cell r="W66">
            <v>2.6407919652821801</v>
          </cell>
          <cell r="X66">
            <v>2.7063814113818601</v>
          </cell>
          <cell r="Y66">
            <v>2.7671485425522602</v>
          </cell>
          <cell r="Z66">
            <v>2.8243032982184699</v>
          </cell>
          <cell r="AA66">
            <v>2.8780778595165599</v>
          </cell>
          <cell r="AB66">
            <v>2.9289198498518298</v>
          </cell>
          <cell r="AC66">
            <v>2.97643555004848</v>
          </cell>
          <cell r="AD66">
            <v>3.02068674519044</v>
          </cell>
          <cell r="AE66">
            <v>3.0621761992880701</v>
          </cell>
          <cell r="AF66">
            <v>3.1127861070953</v>
          </cell>
          <cell r="AG66">
            <v>3.1587681821171101</v>
          </cell>
          <cell r="AH66">
            <v>3.2008463298555698</v>
          </cell>
          <cell r="AI66">
            <v>3.2390128082748402</v>
          </cell>
          <cell r="AJ66">
            <v>3.2734682322755502</v>
          </cell>
          <cell r="AK66">
            <v>3.3034126794978298</v>
          </cell>
          <cell r="AL66">
            <v>3.3283822151580802</v>
          </cell>
          <cell r="AM66">
            <v>3.3524338264283502</v>
          </cell>
          <cell r="AN66">
            <v>3.3759238579366202</v>
          </cell>
          <cell r="AO66">
            <v>3.39874324117004</v>
          </cell>
          <cell r="AP66">
            <v>3.4211333637238202</v>
          </cell>
        </row>
        <row r="67">
          <cell r="C67" t="str">
            <v>Carlisle North</v>
          </cell>
          <cell r="D67" t="str">
            <v>Carlisle North</v>
          </cell>
          <cell r="E67" t="str">
            <v>Harker ENWL SGTs 1 2 3A 4 / Hutton GSP GROUP</v>
          </cell>
          <cell r="F67">
            <v>24.5</v>
          </cell>
          <cell r="G67">
            <v>0</v>
          </cell>
          <cell r="H67">
            <v>24.5</v>
          </cell>
          <cell r="I67">
            <v>14.63</v>
          </cell>
          <cell r="J67">
            <v>15.338574094857499</v>
          </cell>
          <cell r="K67">
            <v>15.5163224948785</v>
          </cell>
          <cell r="L67">
            <v>15.650728072488899</v>
          </cell>
          <cell r="M67">
            <v>15.799842427081501</v>
          </cell>
          <cell r="N67">
            <v>15.9805615056887</v>
          </cell>
          <cell r="O67">
            <v>16.129932700430398</v>
          </cell>
          <cell r="P67">
            <v>16.2742809970438</v>
          </cell>
          <cell r="Q67">
            <v>16.441910676928501</v>
          </cell>
          <cell r="R67">
            <v>16.626353029469499</v>
          </cell>
          <cell r="S67">
            <v>16.808555105002799</v>
          </cell>
          <cell r="T67">
            <v>16.9903621437258</v>
          </cell>
          <cell r="U67">
            <v>17.176260435886199</v>
          </cell>
          <cell r="V67">
            <v>17.365469255961798</v>
          </cell>
          <cell r="W67">
            <v>17.5400541790119</v>
          </cell>
          <cell r="X67">
            <v>17.7155443899006</v>
          </cell>
          <cell r="Y67">
            <v>17.888709919329099</v>
          </cell>
          <cell r="Z67">
            <v>18.058626463224002</v>
          </cell>
          <cell r="AA67">
            <v>18.225354952930601</v>
          </cell>
          <cell r="AB67">
            <v>18.3916824720995</v>
          </cell>
          <cell r="AC67">
            <v>18.555603792712098</v>
          </cell>
          <cell r="AD67">
            <v>18.716970602122199</v>
          </cell>
          <cell r="AE67">
            <v>18.8775912625042</v>
          </cell>
          <cell r="AF67">
            <v>19.038312028571301</v>
          </cell>
          <cell r="AG67">
            <v>19.193095464218501</v>
          </cell>
          <cell r="AH67">
            <v>19.344481071038398</v>
          </cell>
          <cell r="AI67">
            <v>19.492958333996999</v>
          </cell>
          <cell r="AJ67">
            <v>19.638908001191599</v>
          </cell>
          <cell r="AK67">
            <v>19.782607954462801</v>
          </cell>
          <cell r="AL67">
            <v>19.9275572066148</v>
          </cell>
          <cell r="AM67">
            <v>20.0718115521668</v>
          </cell>
          <cell r="AN67">
            <v>20.215653461834101</v>
          </cell>
          <cell r="AO67">
            <v>20.3594016770382</v>
          </cell>
          <cell r="AP67">
            <v>20.503448056654701</v>
          </cell>
        </row>
        <row r="68">
          <cell r="C68" t="str">
            <v>Carr St</v>
          </cell>
          <cell r="D68" t="str">
            <v>N/A</v>
          </cell>
          <cell r="E68" t="str">
            <v>Kearsley Local 33 GSP</v>
          </cell>
          <cell r="F68">
            <v>22.863</v>
          </cell>
          <cell r="G68">
            <v>0</v>
          </cell>
          <cell r="H68">
            <v>22.863</v>
          </cell>
          <cell r="I68">
            <v>12.99</v>
          </cell>
          <cell r="J68">
            <v>13.173526169341599</v>
          </cell>
          <cell r="K68">
            <v>13.284811581428499</v>
          </cell>
          <cell r="L68">
            <v>13.4288743970083</v>
          </cell>
          <cell r="M68">
            <v>13.596573159640799</v>
          </cell>
          <cell r="N68">
            <v>13.779588876985899</v>
          </cell>
          <cell r="O68">
            <v>13.9593301740094</v>
          </cell>
          <cell r="P68">
            <v>14.1535925044276</v>
          </cell>
          <cell r="Q68">
            <v>14.360182472649999</v>
          </cell>
          <cell r="R68">
            <v>14.5927582397309</v>
          </cell>
          <cell r="S68">
            <v>14.8453715422275</v>
          </cell>
          <cell r="T68">
            <v>15.115235034351601</v>
          </cell>
          <cell r="U68">
            <v>15.414611191768801</v>
          </cell>
          <cell r="V68">
            <v>15.7534151793673</v>
          </cell>
          <cell r="W68">
            <v>16.1260512963458</v>
          </cell>
          <cell r="X68">
            <v>16.4913912358309</v>
          </cell>
          <cell r="Y68">
            <v>16.846933182340202</v>
          </cell>
          <cell r="Z68">
            <v>17.1831453715502</v>
          </cell>
          <cell r="AA68">
            <v>17.502406013146299</v>
          </cell>
          <cell r="AB68">
            <v>17.816277305794401</v>
          </cell>
          <cell r="AC68">
            <v>18.116477173218399</v>
          </cell>
          <cell r="AD68">
            <v>18.4481845113806</v>
          </cell>
          <cell r="AE68">
            <v>18.870849186196899</v>
          </cell>
          <cell r="AF68">
            <v>19.303179907399901</v>
          </cell>
          <cell r="AG68">
            <v>19.718861412669199</v>
          </cell>
          <cell r="AH68">
            <v>20.127890816108199</v>
          </cell>
          <cell r="AI68">
            <v>20.531883109551998</v>
          </cell>
          <cell r="AJ68">
            <v>20.933074144780299</v>
          </cell>
          <cell r="AK68">
            <v>21.3252844018497</v>
          </cell>
          <cell r="AL68">
            <v>21.709211585849602</v>
          </cell>
          <cell r="AM68">
            <v>22.093725296168198</v>
          </cell>
          <cell r="AN68">
            <v>22.479687969024202</v>
          </cell>
          <cell r="AO68">
            <v>22.868222646245101</v>
          </cell>
          <cell r="AP68">
            <v>23.261046920263201</v>
          </cell>
        </row>
        <row r="69">
          <cell r="C69" t="str">
            <v>Castleton</v>
          </cell>
          <cell r="D69" t="str">
            <v>Castleton</v>
          </cell>
          <cell r="E69" t="str">
            <v>Rochdale SGTs 2 3 4</v>
          </cell>
          <cell r="F69">
            <v>22.863</v>
          </cell>
          <cell r="G69">
            <v>2.64E-3</v>
          </cell>
          <cell r="H69">
            <v>22.865639999999999</v>
          </cell>
          <cell r="I69">
            <v>13.84</v>
          </cell>
          <cell r="J69">
            <v>14.3490370217545</v>
          </cell>
          <cell r="K69">
            <v>14.417298009667</v>
          </cell>
          <cell r="L69">
            <v>14.4567861010458</v>
          </cell>
          <cell r="M69">
            <v>14.506322982808101</v>
          </cell>
          <cell r="N69">
            <v>14.5780379920886</v>
          </cell>
          <cell r="O69">
            <v>14.6366779410759</v>
          </cell>
          <cell r="P69">
            <v>14.714032107402501</v>
          </cell>
          <cell r="Q69">
            <v>14.8163184687839</v>
          </cell>
          <cell r="R69">
            <v>14.946786845552801</v>
          </cell>
          <cell r="S69">
            <v>15.0864403903516</v>
          </cell>
          <cell r="T69">
            <v>15.232896281295799</v>
          </cell>
          <cell r="U69">
            <v>15.391656684340701</v>
          </cell>
          <cell r="V69">
            <v>15.5680219183429</v>
          </cell>
          <cell r="W69">
            <v>15.746307140385699</v>
          </cell>
          <cell r="X69">
            <v>15.9197501760568</v>
          </cell>
          <cell r="Y69">
            <v>16.089637458523299</v>
          </cell>
          <cell r="Z69">
            <v>16.250210423685999</v>
          </cell>
          <cell r="AA69">
            <v>16.404038368238499</v>
          </cell>
          <cell r="AB69">
            <v>16.555905177060598</v>
          </cell>
          <cell r="AC69">
            <v>16.701225684695</v>
          </cell>
          <cell r="AD69">
            <v>16.839511322162799</v>
          </cell>
          <cell r="AE69">
            <v>16.972871979702798</v>
          </cell>
          <cell r="AF69">
            <v>17.105603800877699</v>
          </cell>
          <cell r="AG69">
            <v>17.2246477004498</v>
          </cell>
          <cell r="AH69">
            <v>17.3351306406419</v>
          </cell>
          <cell r="AI69">
            <v>17.438000123919199</v>
          </cell>
          <cell r="AJ69">
            <v>17.534064404421699</v>
          </cell>
          <cell r="AK69">
            <v>17.6230201309303</v>
          </cell>
          <cell r="AL69">
            <v>17.709746666967501</v>
          </cell>
          <cell r="AM69">
            <v>17.792484478500299</v>
          </cell>
          <cell r="AN69">
            <v>17.898697116968201</v>
          </cell>
          <cell r="AO69">
            <v>18.007923669302102</v>
          </cell>
          <cell r="AP69">
            <v>18.117368767144001</v>
          </cell>
        </row>
        <row r="70">
          <cell r="C70" t="str">
            <v>Catterall Waterworks</v>
          </cell>
          <cell r="D70" t="str">
            <v>Ribble</v>
          </cell>
          <cell r="E70" t="str">
            <v>Penwortham East GSP / Rochdale SGT 1 GROUP</v>
          </cell>
          <cell r="F70">
            <v>5</v>
          </cell>
          <cell r="G70">
            <v>0</v>
          </cell>
          <cell r="H70">
            <v>8</v>
          </cell>
          <cell r="I70">
            <v>7.56</v>
          </cell>
          <cell r="J70">
            <v>7.7140507878887901</v>
          </cell>
          <cell r="K70">
            <v>7.6981869812721699</v>
          </cell>
          <cell r="L70">
            <v>7.66232317465556</v>
          </cell>
          <cell r="M70">
            <v>7.6364593680389401</v>
          </cell>
          <cell r="N70">
            <v>7.6299924758683302</v>
          </cell>
          <cell r="O70">
            <v>7.6335255836977201</v>
          </cell>
          <cell r="P70">
            <v>7.6476617770811002</v>
          </cell>
          <cell r="Q70">
            <v>7.65119488491049</v>
          </cell>
          <cell r="R70">
            <v>7.6647279927398699</v>
          </cell>
          <cell r="S70">
            <v>7.6888641861232596</v>
          </cell>
          <cell r="T70">
            <v>7.7023972939526404</v>
          </cell>
          <cell r="U70">
            <v>7.7259304017820298</v>
          </cell>
          <cell r="V70">
            <v>7.7494635096114202</v>
          </cell>
          <cell r="W70">
            <v>7.7723935318868103</v>
          </cell>
          <cell r="X70">
            <v>7.7959266397161997</v>
          </cell>
          <cell r="Y70">
            <v>7.8294597475455801</v>
          </cell>
          <cell r="Z70">
            <v>7.8523897698209701</v>
          </cell>
          <cell r="AA70">
            <v>7.8753197920963602</v>
          </cell>
          <cell r="AB70">
            <v>7.8882498143717497</v>
          </cell>
          <cell r="AC70">
            <v>7.9111798366471398</v>
          </cell>
          <cell r="AD70">
            <v>7.9341098589225298</v>
          </cell>
          <cell r="AE70">
            <v>7.9570398811979199</v>
          </cell>
          <cell r="AF70">
            <v>7.9793668179193098</v>
          </cell>
          <cell r="AG70">
            <v>8.0022968401947008</v>
          </cell>
          <cell r="AH70">
            <v>8.0146237769160997</v>
          </cell>
          <cell r="AI70">
            <v>8.0369507136374896</v>
          </cell>
          <cell r="AJ70">
            <v>8.0592776503588794</v>
          </cell>
          <cell r="AK70">
            <v>8.0922076726342702</v>
          </cell>
          <cell r="AL70">
            <v>8.1145346093556601</v>
          </cell>
          <cell r="AM70">
            <v>8.1262584605230597</v>
          </cell>
          <cell r="AN70">
            <v>8.1485853972444495</v>
          </cell>
          <cell r="AO70">
            <v>8.17091233396585</v>
          </cell>
          <cell r="AP70">
            <v>8.1932392706872399</v>
          </cell>
        </row>
        <row r="71">
          <cell r="C71" t="str">
            <v>Cecil St</v>
          </cell>
          <cell r="D71" t="str">
            <v>Blackpool</v>
          </cell>
          <cell r="E71" t="str">
            <v>Penwortham West GSP / Stanah GSP GROUP</v>
          </cell>
          <cell r="F71">
            <v>22.31</v>
          </cell>
          <cell r="G71">
            <v>0</v>
          </cell>
          <cell r="H71">
            <v>22.31</v>
          </cell>
          <cell r="I71">
            <v>12.67</v>
          </cell>
          <cell r="J71">
            <v>12.828607136419601</v>
          </cell>
          <cell r="K71">
            <v>12.832366001154</v>
          </cell>
          <cell r="L71">
            <v>12.8566350397388</v>
          </cell>
          <cell r="M71">
            <v>12.910577602916399</v>
          </cell>
          <cell r="N71">
            <v>12.9805235861737</v>
          </cell>
          <cell r="O71">
            <v>13.047508619292801</v>
          </cell>
          <cell r="P71">
            <v>13.1251769299089</v>
          </cell>
          <cell r="Q71">
            <v>13.206813409660001</v>
          </cell>
          <cell r="R71">
            <v>13.303984209100101</v>
          </cell>
          <cell r="S71">
            <v>13.415724515207501</v>
          </cell>
          <cell r="T71">
            <v>13.533851772918901</v>
          </cell>
          <cell r="U71">
            <v>13.665869991257701</v>
          </cell>
          <cell r="V71">
            <v>13.8217280401651</v>
          </cell>
          <cell r="W71">
            <v>13.9654569771041</v>
          </cell>
          <cell r="X71">
            <v>14.1019937163778</v>
          </cell>
          <cell r="Y71">
            <v>14.234259952685299</v>
          </cell>
          <cell r="Z71">
            <v>14.3560295460818</v>
          </cell>
          <cell r="AA71">
            <v>14.46653844828</v>
          </cell>
          <cell r="AB71">
            <v>14.5723891853923</v>
          </cell>
          <cell r="AC71">
            <v>14.668244124260401</v>
          </cell>
          <cell r="AD71">
            <v>14.7534842960434</v>
          </cell>
          <cell r="AE71">
            <v>14.830525351549101</v>
          </cell>
          <cell r="AF71">
            <v>14.9008008495908</v>
          </cell>
          <cell r="AG71">
            <v>14.955153774037999</v>
          </cell>
          <cell r="AH71">
            <v>14.999404539201</v>
          </cell>
          <cell r="AI71">
            <v>15.0340670263614</v>
          </cell>
          <cell r="AJ71">
            <v>15.060816623088</v>
          </cell>
          <cell r="AK71">
            <v>15.077547733007901</v>
          </cell>
          <cell r="AL71">
            <v>15.085922242732901</v>
          </cell>
          <cell r="AM71">
            <v>15.0890269066323</v>
          </cell>
          <cell r="AN71">
            <v>15.0872481032495</v>
          </cell>
          <cell r="AO71">
            <v>15.080319100642299</v>
          </cell>
          <cell r="AP71">
            <v>15.070089183017499</v>
          </cell>
        </row>
        <row r="72">
          <cell r="C72" t="str">
            <v>Central Manchester</v>
          </cell>
          <cell r="D72" t="str">
            <v>Stuart St</v>
          </cell>
          <cell r="E72" t="str">
            <v>Stalybridge GSP</v>
          </cell>
          <cell r="F72">
            <v>29</v>
          </cell>
          <cell r="G72">
            <v>0</v>
          </cell>
          <cell r="H72">
            <v>29</v>
          </cell>
          <cell r="I72">
            <v>14.23</v>
          </cell>
          <cell r="J72">
            <v>20.143422558715798</v>
          </cell>
          <cell r="K72">
            <v>20.906835311938</v>
          </cell>
          <cell r="L72">
            <v>21.086230217418802</v>
          </cell>
          <cell r="M72">
            <v>21.280772539729</v>
          </cell>
          <cell r="N72">
            <v>21.5102190292979</v>
          </cell>
          <cell r="O72">
            <v>21.704635366673799</v>
          </cell>
          <cell r="P72">
            <v>21.8940716419892</v>
          </cell>
          <cell r="Q72">
            <v>22.076084783005602</v>
          </cell>
          <cell r="R72">
            <v>22.259871509552202</v>
          </cell>
          <cell r="S72">
            <v>22.438100155306401</v>
          </cell>
          <cell r="T72">
            <v>22.6097133259481</v>
          </cell>
          <cell r="U72">
            <v>22.774835545641398</v>
          </cell>
          <cell r="V72">
            <v>22.935737292673501</v>
          </cell>
          <cell r="W72">
            <v>23.074108621429598</v>
          </cell>
          <cell r="X72">
            <v>23.2157363866636</v>
          </cell>
          <cell r="Y72">
            <v>23.359943768849401</v>
          </cell>
          <cell r="Z72">
            <v>23.506778855929099</v>
          </cell>
          <cell r="AA72">
            <v>23.656657830683201</v>
          </cell>
          <cell r="AB72">
            <v>23.810282783353902</v>
          </cell>
          <cell r="AC72">
            <v>23.9673935429553</v>
          </cell>
          <cell r="AD72">
            <v>24.127224834316198</v>
          </cell>
          <cell r="AE72">
            <v>24.289976390021501</v>
          </cell>
          <cell r="AF72">
            <v>24.456602464551299</v>
          </cell>
          <cell r="AG72">
            <v>24.625684983909299</v>
          </cell>
          <cell r="AH72">
            <v>24.797629326187199</v>
          </cell>
          <cell r="AI72">
            <v>24.9724157540584</v>
          </cell>
          <cell r="AJ72">
            <v>25.150094235716601</v>
          </cell>
          <cell r="AK72">
            <v>25.330638537523701</v>
          </cell>
          <cell r="AL72">
            <v>25.514339099806101</v>
          </cell>
          <cell r="AM72">
            <v>25.701261483384901</v>
          </cell>
          <cell r="AN72">
            <v>25.8914584377582</v>
          </cell>
          <cell r="AO72">
            <v>26.084888141643699</v>
          </cell>
          <cell r="AP72">
            <v>26.281739675715301</v>
          </cell>
        </row>
        <row r="73">
          <cell r="C73" t="str">
            <v>Chadderton</v>
          </cell>
          <cell r="D73" t="str">
            <v>Chadderton</v>
          </cell>
          <cell r="E73" t="str">
            <v>Whitegate GSP</v>
          </cell>
          <cell r="F73">
            <v>38</v>
          </cell>
          <cell r="G73">
            <v>0.33705000000000002</v>
          </cell>
          <cell r="H73">
            <v>38.337049999999998</v>
          </cell>
          <cell r="I73">
            <v>15.16</v>
          </cell>
          <cell r="J73">
            <v>16.754390433695701</v>
          </cell>
          <cell r="K73">
            <v>17.017929777858999</v>
          </cell>
          <cell r="L73">
            <v>17.160298634685301</v>
          </cell>
          <cell r="M73">
            <v>17.325423764754699</v>
          </cell>
          <cell r="N73">
            <v>17.5220843760018</v>
          </cell>
          <cell r="O73">
            <v>17.7010862368614</v>
          </cell>
          <cell r="P73">
            <v>17.885050419953402</v>
          </cell>
          <cell r="Q73">
            <v>18.0702506787053</v>
          </cell>
          <cell r="R73">
            <v>18.2711888096153</v>
          </cell>
          <cell r="S73">
            <v>18.480968338373899</v>
          </cell>
          <cell r="T73">
            <v>18.696424514863999</v>
          </cell>
          <cell r="U73">
            <v>18.921489132391599</v>
          </cell>
          <cell r="V73">
            <v>19.162028077362599</v>
          </cell>
          <cell r="W73">
            <v>19.4026335720717</v>
          </cell>
          <cell r="X73">
            <v>19.6440783285774</v>
          </cell>
          <cell r="Y73">
            <v>19.888027704787302</v>
          </cell>
          <cell r="Z73">
            <v>20.130732356042198</v>
          </cell>
          <cell r="AA73">
            <v>20.372836798462298</v>
          </cell>
          <cell r="AB73">
            <v>20.617867422478099</v>
          </cell>
          <cell r="AC73">
            <v>20.862986505220402</v>
          </cell>
          <cell r="AD73">
            <v>21.108280030078301</v>
          </cell>
          <cell r="AE73">
            <v>21.354723612286499</v>
          </cell>
          <cell r="AF73">
            <v>21.6057552587746</v>
          </cell>
          <cell r="AG73">
            <v>21.850660284848601</v>
          </cell>
          <cell r="AH73">
            <v>22.093704187441201</v>
          </cell>
          <cell r="AI73">
            <v>22.335535610980202</v>
          </cell>
          <cell r="AJ73">
            <v>22.577020725867801</v>
          </cell>
          <cell r="AK73">
            <v>22.8175627005999</v>
          </cell>
          <cell r="AL73">
            <v>23.060654186009</v>
          </cell>
          <cell r="AM73">
            <v>23.305647289926402</v>
          </cell>
          <cell r="AN73">
            <v>23.552911604828601</v>
          </cell>
          <cell r="AO73">
            <v>23.8026714993496</v>
          </cell>
          <cell r="AP73">
            <v>24.055961125810001</v>
          </cell>
        </row>
        <row r="74">
          <cell r="C74" t="str">
            <v>Chamberhall</v>
          </cell>
          <cell r="D74" t="str">
            <v>Bury</v>
          </cell>
          <cell r="E74" t="str">
            <v>Kearsley 132 GSP</v>
          </cell>
          <cell r="F74">
            <v>21.68</v>
          </cell>
          <cell r="G74">
            <v>0.18</v>
          </cell>
          <cell r="H74">
            <v>21.86</v>
          </cell>
          <cell r="I74">
            <v>19.920000000000002</v>
          </cell>
          <cell r="J74">
            <v>20.021214007463001</v>
          </cell>
          <cell r="K74">
            <v>20.173086209995599</v>
          </cell>
          <cell r="L74">
            <v>20.411627143195499</v>
          </cell>
          <cell r="M74">
            <v>20.715409589416801</v>
          </cell>
          <cell r="N74">
            <v>21.0520052006875</v>
          </cell>
          <cell r="O74">
            <v>21.369162521255401</v>
          </cell>
          <cell r="P74">
            <v>21.696658671567199</v>
          </cell>
          <cell r="Q74">
            <v>22.026041602429402</v>
          </cell>
          <cell r="R74">
            <v>22.377116299208101</v>
          </cell>
          <cell r="S74">
            <v>22.7438752478654</v>
          </cell>
          <cell r="T74">
            <v>23.1156041028486</v>
          </cell>
          <cell r="U74">
            <v>23.508135762477899</v>
          </cell>
          <cell r="V74">
            <v>23.9397995547085</v>
          </cell>
          <cell r="W74">
            <v>24.386308703648801</v>
          </cell>
          <cell r="X74">
            <v>24.810120612169499</v>
          </cell>
          <cell r="Y74">
            <v>25.2112631900164</v>
          </cell>
          <cell r="Z74">
            <v>25.575734794906101</v>
          </cell>
          <cell r="AA74">
            <v>25.905635425822702</v>
          </cell>
          <cell r="AB74">
            <v>26.214055876152401</v>
          </cell>
          <cell r="AC74">
            <v>26.491106213929399</v>
          </cell>
          <cell r="AD74">
            <v>26.738325928795</v>
          </cell>
          <cell r="AE74">
            <v>26.9642950671367</v>
          </cell>
          <cell r="AF74">
            <v>27.17313170437</v>
          </cell>
          <cell r="AG74">
            <v>27.353375662624899</v>
          </cell>
          <cell r="AH74">
            <v>27.515121750443502</v>
          </cell>
          <cell r="AI74">
            <v>27.659918149786701</v>
          </cell>
          <cell r="AJ74">
            <v>27.789735708959402</v>
          </cell>
          <cell r="AK74">
            <v>27.904814770732401</v>
          </cell>
          <cell r="AL74">
            <v>28.015587492098899</v>
          </cell>
          <cell r="AM74">
            <v>28.117072442142401</v>
          </cell>
          <cell r="AN74">
            <v>28.210024122931301</v>
          </cell>
          <cell r="AO74">
            <v>28.294846592198201</v>
          </cell>
          <cell r="AP74">
            <v>28.374014782634401</v>
          </cell>
        </row>
        <row r="75">
          <cell r="C75" t="str">
            <v>Chapel Wharf</v>
          </cell>
          <cell r="D75" t="str">
            <v>Frederick Rd</v>
          </cell>
          <cell r="E75" t="str">
            <v>Kearsley 132 GSP</v>
          </cell>
          <cell r="F75">
            <v>22.863</v>
          </cell>
          <cell r="G75">
            <v>1.26E-2</v>
          </cell>
          <cell r="H75">
            <v>22.875599999999999</v>
          </cell>
          <cell r="I75">
            <v>4.99</v>
          </cell>
          <cell r="J75">
            <v>9.8606581319764501</v>
          </cell>
          <cell r="K75">
            <v>10.402013598672699</v>
          </cell>
          <cell r="L75">
            <v>10.4404229863288</v>
          </cell>
          <cell r="M75">
            <v>10.4808177764181</v>
          </cell>
          <cell r="N75">
            <v>10.5269613529056</v>
          </cell>
          <cell r="O75">
            <v>10.564603147102099</v>
          </cell>
          <cell r="P75">
            <v>10.601075476143199</v>
          </cell>
          <cell r="Q75">
            <v>10.6362863647262</v>
          </cell>
          <cell r="R75">
            <v>10.6725004274174</v>
          </cell>
          <cell r="S75">
            <v>10.7084277661691</v>
          </cell>
          <cell r="T75">
            <v>10.7507842882608</v>
          </cell>
          <cell r="U75">
            <v>10.823335977081699</v>
          </cell>
          <cell r="V75">
            <v>10.9004920642026</v>
          </cell>
          <cell r="W75">
            <v>10.9735681111069</v>
          </cell>
          <cell r="X75">
            <v>11.044954454875</v>
          </cell>
          <cell r="Y75">
            <v>11.1147400505282</v>
          </cell>
          <cell r="Z75">
            <v>11.180867480981499</v>
          </cell>
          <cell r="AA75">
            <v>11.2435863840159</v>
          </cell>
          <cell r="AB75">
            <v>11.305245777902799</v>
          </cell>
          <cell r="AC75">
            <v>11.364196320790599</v>
          </cell>
          <cell r="AD75">
            <v>11.419931949267299</v>
          </cell>
          <cell r="AE75">
            <v>11.473489463280099</v>
          </cell>
          <cell r="AF75">
            <v>11.526542153555701</v>
          </cell>
          <cell r="AG75">
            <v>11.575390956257401</v>
          </cell>
          <cell r="AH75">
            <v>11.621613210607</v>
          </cell>
          <cell r="AI75">
            <v>11.665448585324601</v>
          </cell>
          <cell r="AJ75">
            <v>11.706912870913101</v>
          </cell>
          <cell r="AK75">
            <v>11.7465822279243</v>
          </cell>
          <cell r="AL75">
            <v>11.7865131653672</v>
          </cell>
          <cell r="AM75">
            <v>11.825272824611901</v>
          </cell>
          <cell r="AN75">
            <v>11.862762735721599</v>
          </cell>
          <cell r="AO75">
            <v>11.899167168400201</v>
          </cell>
          <cell r="AP75">
            <v>11.934916138415501</v>
          </cell>
        </row>
        <row r="76">
          <cell r="C76" t="str">
            <v>Chassen Rd</v>
          </cell>
          <cell r="D76" t="str">
            <v>Barton</v>
          </cell>
          <cell r="E76" t="str">
            <v>Carrington ENWL SGTs 1B 2B 4 7</v>
          </cell>
          <cell r="F76">
            <v>16.600000000000001</v>
          </cell>
          <cell r="G76">
            <v>0.24407999999999999</v>
          </cell>
          <cell r="H76">
            <v>16.844080000000002</v>
          </cell>
          <cell r="I76">
            <v>13.83</v>
          </cell>
          <cell r="J76">
            <v>13.9151006559121</v>
          </cell>
          <cell r="K76">
            <v>14.024181530302601</v>
          </cell>
          <cell r="L76">
            <v>14.179901027272001</v>
          </cell>
          <cell r="M76">
            <v>14.364963896752201</v>
          </cell>
          <cell r="N76">
            <v>14.572506967622299</v>
          </cell>
          <cell r="O76">
            <v>14.7721497750313</v>
          </cell>
          <cell r="P76">
            <v>14.9825911443137</v>
          </cell>
          <cell r="Q76">
            <v>15.199252328695099</v>
          </cell>
          <cell r="R76">
            <v>15.4373097105718</v>
          </cell>
          <cell r="S76">
            <v>15.6926921563962</v>
          </cell>
          <cell r="T76">
            <v>15.959034649397999</v>
          </cell>
          <cell r="U76">
            <v>16.2449279879879</v>
          </cell>
          <cell r="V76">
            <v>16.560684638578099</v>
          </cell>
          <cell r="W76">
            <v>16.885567179331201</v>
          </cell>
          <cell r="X76">
            <v>17.202440514517399</v>
          </cell>
          <cell r="Y76">
            <v>17.5130482381694</v>
          </cell>
          <cell r="Z76">
            <v>17.809756663230999</v>
          </cell>
          <cell r="AA76">
            <v>18.105410083884799</v>
          </cell>
          <cell r="AB76">
            <v>18.410234063709801</v>
          </cell>
          <cell r="AC76">
            <v>18.7034839488832</v>
          </cell>
          <cell r="AD76">
            <v>19.004151982771301</v>
          </cell>
          <cell r="AE76">
            <v>19.328050675261199</v>
          </cell>
          <cell r="AF76">
            <v>19.649452005113101</v>
          </cell>
          <cell r="AG76">
            <v>19.946281528681599</v>
          </cell>
          <cell r="AH76">
            <v>20.228977196268701</v>
          </cell>
          <cell r="AI76">
            <v>20.4984467073192</v>
          </cell>
          <cell r="AJ76">
            <v>20.757957572953199</v>
          </cell>
          <cell r="AK76">
            <v>21.0037284862441</v>
          </cell>
          <cell r="AL76">
            <v>21.2404196931403</v>
          </cell>
          <cell r="AM76">
            <v>21.471443679282899</v>
          </cell>
          <cell r="AN76">
            <v>21.697569305561998</v>
          </cell>
          <cell r="AO76">
            <v>21.918524175915</v>
          </cell>
          <cell r="AP76">
            <v>22.137407408842598</v>
          </cell>
        </row>
        <row r="77">
          <cell r="C77" t="str">
            <v>Chatsworth St</v>
          </cell>
          <cell r="D77" t="str">
            <v>Barrow &amp; Sandgate</v>
          </cell>
          <cell r="E77" t="str">
            <v>Harker ENWL SGTs 1 2 3A 4 / Hutton GSP GROUP</v>
          </cell>
          <cell r="F77">
            <v>20.100000000000001</v>
          </cell>
          <cell r="G77">
            <v>0.39600000000000002</v>
          </cell>
          <cell r="H77">
            <v>20.495999999999999</v>
          </cell>
          <cell r="I77">
            <v>14.04</v>
          </cell>
          <cell r="J77">
            <v>14.3831564707905</v>
          </cell>
          <cell r="K77">
            <v>14.4763421534354</v>
          </cell>
          <cell r="L77">
            <v>14.564485398912399</v>
          </cell>
          <cell r="M77">
            <v>14.679716913377799</v>
          </cell>
          <cell r="N77">
            <v>14.814773784183201</v>
          </cell>
          <cell r="O77">
            <v>14.936014131127401</v>
          </cell>
          <cell r="P77">
            <v>15.0713508484013</v>
          </cell>
          <cell r="Q77">
            <v>15.2027980087027</v>
          </cell>
          <cell r="R77">
            <v>15.3559546516656</v>
          </cell>
          <cell r="S77">
            <v>15.520456943256001</v>
          </cell>
          <cell r="T77">
            <v>15.687620968138701</v>
          </cell>
          <cell r="U77">
            <v>15.873292974449599</v>
          </cell>
          <cell r="V77">
            <v>16.069819965989399</v>
          </cell>
          <cell r="W77">
            <v>16.251981923858501</v>
          </cell>
          <cell r="X77">
            <v>16.432332011726</v>
          </cell>
          <cell r="Y77">
            <v>16.612573614635298</v>
          </cell>
          <cell r="Z77">
            <v>16.796014242880801</v>
          </cell>
          <cell r="AA77">
            <v>16.973239463304999</v>
          </cell>
          <cell r="AB77">
            <v>17.153744042084998</v>
          </cell>
          <cell r="AC77">
            <v>17.339425897755898</v>
          </cell>
          <cell r="AD77">
            <v>17.5229366148724</v>
          </cell>
          <cell r="AE77">
            <v>17.708879644984201</v>
          </cell>
          <cell r="AF77">
            <v>17.8928946981713</v>
          </cell>
          <cell r="AG77">
            <v>18.061527823346399</v>
          </cell>
          <cell r="AH77">
            <v>18.220930895558102</v>
          </cell>
          <cell r="AI77">
            <v>18.371758398914</v>
          </cell>
          <cell r="AJ77">
            <v>18.515572163529999</v>
          </cell>
          <cell r="AK77">
            <v>18.651196077598499</v>
          </cell>
          <cell r="AL77">
            <v>18.7826904546157</v>
          </cell>
          <cell r="AM77">
            <v>18.910294407696501</v>
          </cell>
          <cell r="AN77">
            <v>19.0344662450476</v>
          </cell>
          <cell r="AO77">
            <v>19.155076998041</v>
          </cell>
          <cell r="AP77">
            <v>19.2739583226763</v>
          </cell>
        </row>
        <row r="78">
          <cell r="C78" t="str">
            <v>Cheadle Heath</v>
          </cell>
          <cell r="D78" t="str">
            <v>Adswood</v>
          </cell>
          <cell r="E78" t="str">
            <v>Bredbury GSP</v>
          </cell>
          <cell r="F78">
            <v>17.5</v>
          </cell>
          <cell r="G78">
            <v>0</v>
          </cell>
          <cell r="H78">
            <v>17.5</v>
          </cell>
          <cell r="I78">
            <v>12.86</v>
          </cell>
          <cell r="J78">
            <v>12.862391877096</v>
          </cell>
          <cell r="K78">
            <v>12.792126918787</v>
          </cell>
          <cell r="L78">
            <v>12.7444079340057</v>
          </cell>
          <cell r="M78">
            <v>12.7125831573961</v>
          </cell>
          <cell r="N78">
            <v>12.6944170551869</v>
          </cell>
          <cell r="O78">
            <v>12.6689173965281</v>
          </cell>
          <cell r="P78">
            <v>12.649756566989099</v>
          </cell>
          <cell r="Q78">
            <v>12.634847211508999</v>
          </cell>
          <cell r="R78">
            <v>12.6279780972501</v>
          </cell>
          <cell r="S78">
            <v>12.631082600482801</v>
          </cell>
          <cell r="T78">
            <v>12.6355468389949</v>
          </cell>
          <cell r="U78">
            <v>12.6491450782418</v>
          </cell>
          <cell r="V78">
            <v>12.683628141949001</v>
          </cell>
          <cell r="W78">
            <v>12.7483486421092</v>
          </cell>
          <cell r="X78">
            <v>12.8111271698492</v>
          </cell>
          <cell r="Y78">
            <v>12.8728707611406</v>
          </cell>
          <cell r="Z78">
            <v>12.936103646431301</v>
          </cell>
          <cell r="AA78">
            <v>13.0113295064182</v>
          </cell>
          <cell r="AB78">
            <v>13.083128338248301</v>
          </cell>
          <cell r="AC78">
            <v>13.147381355644599</v>
          </cell>
          <cell r="AD78">
            <v>13.202219851329099</v>
          </cell>
          <cell r="AE78">
            <v>13.251200844948601</v>
          </cell>
          <cell r="AF78">
            <v>13.296616165626601</v>
          </cell>
          <cell r="AG78">
            <v>13.3275935653225</v>
          </cell>
          <cell r="AH78">
            <v>13.349394267382801</v>
          </cell>
          <cell r="AI78">
            <v>13.3625609931019</v>
          </cell>
          <cell r="AJ78">
            <v>13.368672544170501</v>
          </cell>
          <cell r="AK78">
            <v>13.365125491986801</v>
          </cell>
          <cell r="AL78">
            <v>13.3603517907537</v>
          </cell>
          <cell r="AM78">
            <v>13.3524205324444</v>
          </cell>
          <cell r="AN78">
            <v>13.3401996281144</v>
          </cell>
          <cell r="AO78">
            <v>13.323588590400099</v>
          </cell>
          <cell r="AP78">
            <v>13.304059382647001</v>
          </cell>
        </row>
        <row r="79">
          <cell r="C79" t="str">
            <v>Cheadle Hulme</v>
          </cell>
          <cell r="D79" t="str">
            <v>Adswood</v>
          </cell>
          <cell r="E79" t="str">
            <v>Bredbury GSP</v>
          </cell>
          <cell r="F79">
            <v>22.863</v>
          </cell>
          <cell r="G79">
            <v>0</v>
          </cell>
          <cell r="H79">
            <v>22.863</v>
          </cell>
          <cell r="I79">
            <v>15.55</v>
          </cell>
          <cell r="J79">
            <v>15.7400166406909</v>
          </cell>
          <cell r="K79">
            <v>15.6880363929087</v>
          </cell>
          <cell r="L79">
            <v>15.652837514392999</v>
          </cell>
          <cell r="M79">
            <v>15.650145081057399</v>
          </cell>
          <cell r="N79">
            <v>15.6710942896955</v>
          </cell>
          <cell r="O79">
            <v>15.6862850695559</v>
          </cell>
          <cell r="P79">
            <v>15.711508383793699</v>
          </cell>
          <cell r="Q79">
            <v>15.7451603212542</v>
          </cell>
          <cell r="R79">
            <v>15.792704247204</v>
          </cell>
          <cell r="S79">
            <v>15.854708664088699</v>
          </cell>
          <cell r="T79">
            <v>15.923284138912701</v>
          </cell>
          <cell r="U79">
            <v>16.008820603911001</v>
          </cell>
          <cell r="V79">
            <v>16.122728903263798</v>
          </cell>
          <cell r="W79">
            <v>16.245938380265699</v>
          </cell>
          <cell r="X79">
            <v>16.365251736551102</v>
          </cell>
          <cell r="Y79">
            <v>16.474112744796901</v>
          </cell>
          <cell r="Z79">
            <v>16.565302917188902</v>
          </cell>
          <cell r="AA79">
            <v>16.639289529134899</v>
          </cell>
          <cell r="AB79">
            <v>16.704634315702101</v>
          </cell>
          <cell r="AC79">
            <v>16.754765399124299</v>
          </cell>
          <cell r="AD79">
            <v>16.789327974648401</v>
          </cell>
          <cell r="AE79">
            <v>16.813240088276199</v>
          </cell>
          <cell r="AF79">
            <v>16.829430521396102</v>
          </cell>
          <cell r="AG79">
            <v>16.827529810365</v>
          </cell>
          <cell r="AH79">
            <v>16.810709334310001</v>
          </cell>
          <cell r="AI79">
            <v>16.779654080884999</v>
          </cell>
          <cell r="AJ79">
            <v>16.737151537711899</v>
          </cell>
          <cell r="AK79">
            <v>16.683561828903098</v>
          </cell>
          <cell r="AL79">
            <v>16.629177827227998</v>
          </cell>
          <cell r="AM79">
            <v>16.567663130262002</v>
          </cell>
          <cell r="AN79">
            <v>16.499743084567701</v>
          </cell>
          <cell r="AO79">
            <v>16.425252539090199</v>
          </cell>
          <cell r="AP79">
            <v>16.3465524683767</v>
          </cell>
        </row>
        <row r="80">
          <cell r="C80" t="str">
            <v>Cheetham Hill</v>
          </cell>
          <cell r="D80" t="str">
            <v>Agecroft</v>
          </cell>
          <cell r="E80" t="str">
            <v>Kearsley 132 GSP</v>
          </cell>
          <cell r="F80">
            <v>18.3</v>
          </cell>
          <cell r="G80">
            <v>0</v>
          </cell>
          <cell r="H80">
            <v>18.3</v>
          </cell>
          <cell r="I80">
            <v>14.72</v>
          </cell>
          <cell r="J80">
            <v>14.9076129163596</v>
          </cell>
          <cell r="K80">
            <v>15.017993020446101</v>
          </cell>
          <cell r="L80">
            <v>15.153338363245201</v>
          </cell>
          <cell r="M80">
            <v>15.309197348615299</v>
          </cell>
          <cell r="N80">
            <v>15.4781320572172</v>
          </cell>
          <cell r="O80">
            <v>15.646495163611601</v>
          </cell>
          <cell r="P80">
            <v>15.8294366954994</v>
          </cell>
          <cell r="Q80">
            <v>16.024308499261299</v>
          </cell>
          <cell r="R80">
            <v>16.242840075294801</v>
          </cell>
          <cell r="S80">
            <v>16.478137791328798</v>
          </cell>
          <cell r="T80">
            <v>16.7268895554102</v>
          </cell>
          <cell r="U80">
            <v>16.999328104748301</v>
          </cell>
          <cell r="V80">
            <v>17.304586223850901</v>
          </cell>
          <cell r="W80">
            <v>17.629252616261699</v>
          </cell>
          <cell r="X80">
            <v>17.951630558683899</v>
          </cell>
          <cell r="Y80">
            <v>18.269156506699201</v>
          </cell>
          <cell r="Z80">
            <v>18.573922307369301</v>
          </cell>
          <cell r="AA80">
            <v>18.867534487586099</v>
          </cell>
          <cell r="AB80">
            <v>19.159550882449398</v>
          </cell>
          <cell r="AC80">
            <v>19.4417355221922</v>
          </cell>
          <cell r="AD80">
            <v>19.711443931860298</v>
          </cell>
          <cell r="AE80">
            <v>19.974712433948401</v>
          </cell>
          <cell r="AF80">
            <v>20.235383216894601</v>
          </cell>
          <cell r="AG80">
            <v>20.465922990148702</v>
          </cell>
          <cell r="AH80">
            <v>20.677100779178801</v>
          </cell>
          <cell r="AI80">
            <v>20.870817278100098</v>
          </cell>
          <cell r="AJ80">
            <v>21.049655349166201</v>
          </cell>
          <cell r="AK80">
            <v>21.210647552340198</v>
          </cell>
          <cell r="AL80">
            <v>21.358049715806398</v>
          </cell>
          <cell r="AM80">
            <v>21.495359932592301</v>
          </cell>
          <cell r="AN80">
            <v>21.6233484650832</v>
          </cell>
          <cell r="AO80">
            <v>21.74278105466</v>
          </cell>
          <cell r="AP80">
            <v>21.856258455930501</v>
          </cell>
        </row>
        <row r="81">
          <cell r="C81" t="str">
            <v>Chester Rd T11 &amp; T12</v>
          </cell>
          <cell r="D81" t="str">
            <v>Stretford</v>
          </cell>
          <cell r="E81" t="str">
            <v>South Manchester GSP</v>
          </cell>
          <cell r="F81">
            <v>16</v>
          </cell>
          <cell r="G81">
            <v>0</v>
          </cell>
          <cell r="H81">
            <v>16</v>
          </cell>
          <cell r="I81">
            <v>8.94</v>
          </cell>
          <cell r="J81">
            <v>12.4011040393251</v>
          </cell>
          <cell r="K81">
            <v>12.819297516562701</v>
          </cell>
          <cell r="L81">
            <v>12.892221678556201</v>
          </cell>
          <cell r="M81">
            <v>12.9730871456985</v>
          </cell>
          <cell r="N81">
            <v>13.070921722473599</v>
          </cell>
          <cell r="O81">
            <v>13.151534296458401</v>
          </cell>
          <cell r="P81">
            <v>13.2294608378142</v>
          </cell>
          <cell r="Q81">
            <v>13.3019456343601</v>
          </cell>
          <cell r="R81">
            <v>13.377158000994701</v>
          </cell>
          <cell r="S81">
            <v>13.4508643965496</v>
          </cell>
          <cell r="T81">
            <v>13.521771334612399</v>
          </cell>
          <cell r="U81">
            <v>13.590361008341301</v>
          </cell>
          <cell r="V81">
            <v>13.658955653743</v>
          </cell>
          <cell r="W81">
            <v>13.721304716085299</v>
          </cell>
          <cell r="X81">
            <v>13.802743125058401</v>
          </cell>
          <cell r="Y81">
            <v>13.8963271644151</v>
          </cell>
          <cell r="Z81">
            <v>13.9877916304394</v>
          </cell>
          <cell r="AA81">
            <v>14.0771738305256</v>
          </cell>
          <cell r="AB81">
            <v>14.166190055200801</v>
          </cell>
          <cell r="AC81">
            <v>14.2534444905702</v>
          </cell>
          <cell r="AD81">
            <v>14.338379460772</v>
          </cell>
          <cell r="AE81">
            <v>14.4217988744804</v>
          </cell>
          <cell r="AF81">
            <v>14.504735437665101</v>
          </cell>
          <cell r="AG81">
            <v>14.5832848478014</v>
          </cell>
          <cell r="AH81">
            <v>14.6591994094341</v>
          </cell>
          <cell r="AI81">
            <v>14.7327069172414</v>
          </cell>
          <cell r="AJ81">
            <v>14.8654527194052</v>
          </cell>
          <cell r="AK81">
            <v>15.0556854750117</v>
          </cell>
          <cell r="AL81">
            <v>15.249204015038901</v>
          </cell>
          <cell r="AM81">
            <v>15.448147228742901</v>
          </cell>
          <cell r="AN81">
            <v>15.6524752587293</v>
          </cell>
          <cell r="AO81">
            <v>15.8620205369701</v>
          </cell>
          <cell r="AP81">
            <v>16.076931595619399</v>
          </cell>
        </row>
        <row r="82">
          <cell r="C82" t="str">
            <v>Chester Rd T13</v>
          </cell>
          <cell r="D82" t="str">
            <v>Stretford</v>
          </cell>
          <cell r="E82" t="str">
            <v>South Manchester GSP</v>
          </cell>
          <cell r="F82">
            <v>13.25</v>
          </cell>
          <cell r="G82">
            <v>0</v>
          </cell>
          <cell r="H82">
            <v>13.25</v>
          </cell>
          <cell r="I82">
            <v>4.6399999999999997</v>
          </cell>
          <cell r="J82">
            <v>5.07008360843228</v>
          </cell>
          <cell r="K82">
            <v>5.1433724722224898</v>
          </cell>
          <cell r="L82">
            <v>5.1803062883749202</v>
          </cell>
          <cell r="M82">
            <v>5.2207799706513498</v>
          </cell>
          <cell r="N82">
            <v>5.2695676054256602</v>
          </cell>
          <cell r="O82">
            <v>5.3094783098684797</v>
          </cell>
          <cell r="P82">
            <v>5.3477160018958498</v>
          </cell>
          <cell r="Q82">
            <v>5.3831014952531202</v>
          </cell>
          <cell r="R82">
            <v>5.4194356111793001</v>
          </cell>
          <cell r="S82">
            <v>5.4549788536278596</v>
          </cell>
          <cell r="T82">
            <v>5.4889116208345996</v>
          </cell>
          <cell r="U82">
            <v>5.5215740154760899</v>
          </cell>
          <cell r="V82">
            <v>5.5547862791801297</v>
          </cell>
          <cell r="W82">
            <v>5.5827357470182104</v>
          </cell>
          <cell r="X82">
            <v>5.6109189996287299</v>
          </cell>
          <cell r="Y82">
            <v>5.6400518386294696</v>
          </cell>
          <cell r="Z82">
            <v>5.6697314738862197</v>
          </cell>
          <cell r="AA82">
            <v>5.6999244000855196</v>
          </cell>
          <cell r="AB82">
            <v>5.7308504065532597</v>
          </cell>
          <cell r="AC82">
            <v>5.7622906307147801</v>
          </cell>
          <cell r="AD82">
            <v>5.7939807210370198</v>
          </cell>
          <cell r="AE82">
            <v>5.8259572265850901</v>
          </cell>
          <cell r="AF82">
            <v>5.8585735982590696</v>
          </cell>
          <cell r="AG82">
            <v>5.8911404132881096</v>
          </cell>
          <cell r="AH82">
            <v>5.9239121114755404</v>
          </cell>
          <cell r="AI82">
            <v>5.9569104799915698</v>
          </cell>
          <cell r="AJ82">
            <v>5.9901561999163198</v>
          </cell>
          <cell r="AK82">
            <v>6.0225540186006503</v>
          </cell>
          <cell r="AL82">
            <v>6.0519520076433597</v>
          </cell>
          <cell r="AM82">
            <v>6.0815060064907103</v>
          </cell>
          <cell r="AN82">
            <v>6.1112329170815096</v>
          </cell>
          <cell r="AO82">
            <v>6.1410945382287201</v>
          </cell>
          <cell r="AP82">
            <v>6.1711760368684203</v>
          </cell>
        </row>
        <row r="83">
          <cell r="C83" t="str">
            <v>Chorley South</v>
          </cell>
          <cell r="D83" t="str">
            <v>Wrightington</v>
          </cell>
          <cell r="E83" t="str">
            <v>Penwortham West GSP / Stanah GSP GROUP</v>
          </cell>
          <cell r="F83">
            <v>17.5</v>
          </cell>
          <cell r="G83">
            <v>0</v>
          </cell>
          <cell r="H83">
            <v>17.5</v>
          </cell>
          <cell r="I83">
            <v>14.21</v>
          </cell>
          <cell r="J83">
            <v>14.5716762842944</v>
          </cell>
          <cell r="K83">
            <v>14.6999231265665</v>
          </cell>
          <cell r="L83">
            <v>14.8622980163778</v>
          </cell>
          <cell r="M83">
            <v>15.0684454574171</v>
          </cell>
          <cell r="N83">
            <v>15.294450053029401</v>
          </cell>
          <cell r="O83">
            <v>15.525054103287101</v>
          </cell>
          <cell r="P83">
            <v>15.7847554820229</v>
          </cell>
          <cell r="Q83">
            <v>16.058148210269401</v>
          </cell>
          <cell r="R83">
            <v>16.3668083103294</v>
          </cell>
          <cell r="S83">
            <v>16.703281364452501</v>
          </cell>
          <cell r="T83">
            <v>17.061711496795802</v>
          </cell>
          <cell r="U83">
            <v>17.462663813689002</v>
          </cell>
          <cell r="V83">
            <v>17.9162841006153</v>
          </cell>
          <cell r="W83">
            <v>18.399188581263001</v>
          </cell>
          <cell r="X83">
            <v>18.861580301973198</v>
          </cell>
          <cell r="Y83">
            <v>19.300329919767201</v>
          </cell>
          <cell r="Z83">
            <v>19.705199472399698</v>
          </cell>
          <cell r="AA83">
            <v>20.078657573924801</v>
          </cell>
          <cell r="AB83">
            <v>20.4384082473006</v>
          </cell>
          <cell r="AC83">
            <v>20.770038421987</v>
          </cell>
          <cell r="AD83">
            <v>21.074452290676199</v>
          </cell>
          <cell r="AE83">
            <v>21.362954284362601</v>
          </cell>
          <cell r="AF83">
            <v>21.6461072623182</v>
          </cell>
          <cell r="AG83">
            <v>21.896105020577199</v>
          </cell>
          <cell r="AH83">
            <v>22.1250578987345</v>
          </cell>
          <cell r="AI83">
            <v>22.336431787376299</v>
          </cell>
          <cell r="AJ83">
            <v>22.5313250067056</v>
          </cell>
          <cell r="AK83">
            <v>22.708244593377401</v>
          </cell>
          <cell r="AL83">
            <v>22.878362095468798</v>
          </cell>
          <cell r="AM83">
            <v>23.038646540057101</v>
          </cell>
          <cell r="AN83">
            <v>23.190161086214101</v>
          </cell>
          <cell r="AO83">
            <v>23.336221990727601</v>
          </cell>
          <cell r="AP83">
            <v>23.477916876624299</v>
          </cell>
        </row>
        <row r="84">
          <cell r="C84" t="str">
            <v>Chorlton</v>
          </cell>
          <cell r="D84" t="str">
            <v>West Didsbury</v>
          </cell>
          <cell r="E84" t="str">
            <v>South Manchester GSP</v>
          </cell>
          <cell r="F84">
            <v>12</v>
          </cell>
          <cell r="G84">
            <v>0</v>
          </cell>
          <cell r="H84">
            <v>12</v>
          </cell>
          <cell r="I84">
            <v>7.5</v>
          </cell>
          <cell r="J84">
            <v>7.8644537880296497</v>
          </cell>
          <cell r="K84">
            <v>7.9735735851825504</v>
          </cell>
          <cell r="L84">
            <v>8.0909457209144406</v>
          </cell>
          <cell r="M84">
            <v>8.2330382973967406</v>
          </cell>
          <cell r="N84">
            <v>8.3868584647927609</v>
          </cell>
          <cell r="O84">
            <v>8.5368357806760802</v>
          </cell>
          <cell r="P84">
            <v>8.6936070419986908</v>
          </cell>
          <cell r="Q84">
            <v>8.8558043153894701</v>
          </cell>
          <cell r="R84">
            <v>9.0294505365873796</v>
          </cell>
          <cell r="S84">
            <v>9.2109187849943002</v>
          </cell>
          <cell r="T84">
            <v>9.3964572569591205</v>
          </cell>
          <cell r="U84">
            <v>9.5930020644695109</v>
          </cell>
          <cell r="V84">
            <v>9.8071409459585599</v>
          </cell>
          <cell r="W84">
            <v>10.0286116583991</v>
          </cell>
          <cell r="X84">
            <v>10.2457891820718</v>
          </cell>
          <cell r="Y84">
            <v>10.4529617142279</v>
          </cell>
          <cell r="Z84">
            <v>10.6459691362824</v>
          </cell>
          <cell r="AA84">
            <v>10.826198851477599</v>
          </cell>
          <cell r="AB84">
            <v>10.999890110410799</v>
          </cell>
          <cell r="AC84">
            <v>11.1625863255619</v>
          </cell>
          <cell r="AD84">
            <v>11.3135213832684</v>
          </cell>
          <cell r="AE84">
            <v>11.4565592339193</v>
          </cell>
          <cell r="AF84">
            <v>11.593705739376199</v>
          </cell>
          <cell r="AG84">
            <v>11.714309851647601</v>
          </cell>
          <cell r="AH84">
            <v>11.8241026017593</v>
          </cell>
          <cell r="AI84">
            <v>11.9240457644502</v>
          </cell>
          <cell r="AJ84">
            <v>12.015592943732001</v>
          </cell>
          <cell r="AK84">
            <v>12.100064616292901</v>
          </cell>
          <cell r="AL84">
            <v>12.1859374338833</v>
          </cell>
          <cell r="AM84">
            <v>12.2666779926638</v>
          </cell>
          <cell r="AN84">
            <v>12.3427141546291</v>
          </cell>
          <cell r="AO84">
            <v>12.4144420738129</v>
          </cell>
          <cell r="AP84">
            <v>12.483255817843199</v>
          </cell>
        </row>
        <row r="85">
          <cell r="C85" t="str">
            <v>Church</v>
          </cell>
          <cell r="D85" t="str">
            <v>Huncoat</v>
          </cell>
          <cell r="E85" t="str">
            <v>Padiham GSP</v>
          </cell>
          <cell r="F85">
            <v>12</v>
          </cell>
          <cell r="G85">
            <v>0</v>
          </cell>
          <cell r="H85">
            <v>12</v>
          </cell>
          <cell r="I85">
            <v>5.94</v>
          </cell>
          <cell r="J85">
            <v>6.0330182088994899</v>
          </cell>
          <cell r="K85">
            <v>6.0449766565683003</v>
          </cell>
          <cell r="L85">
            <v>6.0612253358110602</v>
          </cell>
          <cell r="M85">
            <v>6.0850117587720902</v>
          </cell>
          <cell r="N85">
            <v>6.11489424684539</v>
          </cell>
          <cell r="O85">
            <v>6.1434025497917899</v>
          </cell>
          <cell r="P85">
            <v>6.1764052834257903</v>
          </cell>
          <cell r="Q85">
            <v>6.2128595811169598</v>
          </cell>
          <cell r="R85">
            <v>6.25514142624725</v>
          </cell>
          <cell r="S85">
            <v>6.3025096094658997</v>
          </cell>
          <cell r="T85">
            <v>6.3543165376035899</v>
          </cell>
          <cell r="U85">
            <v>6.4117869971812</v>
          </cell>
          <cell r="V85">
            <v>6.4777062410466897</v>
          </cell>
          <cell r="W85">
            <v>6.5440196168274802</v>
          </cell>
          <cell r="X85">
            <v>6.6082855594320096</v>
          </cell>
          <cell r="Y85">
            <v>6.6740317326704597</v>
          </cell>
          <cell r="Z85">
            <v>6.7384603733980999</v>
          </cell>
          <cell r="AA85">
            <v>6.8012463599011701</v>
          </cell>
          <cell r="AB85">
            <v>6.8643417911678899</v>
          </cell>
          <cell r="AC85">
            <v>6.9258108854534299</v>
          </cell>
          <cell r="AD85">
            <v>6.9861128166832103</v>
          </cell>
          <cell r="AE85">
            <v>7.0451591468244201</v>
          </cell>
          <cell r="AF85">
            <v>7.1040504591230196</v>
          </cell>
          <cell r="AG85">
            <v>7.1560120051947598</v>
          </cell>
          <cell r="AH85">
            <v>7.2038441746966404</v>
          </cell>
          <cell r="AI85">
            <v>7.2477558018917296</v>
          </cell>
          <cell r="AJ85">
            <v>7.2883472498090196</v>
          </cell>
          <cell r="AK85">
            <v>7.32499606774428</v>
          </cell>
          <cell r="AL85">
            <v>7.3593885639922503</v>
          </cell>
          <cell r="AM85">
            <v>7.3918013502276398</v>
          </cell>
          <cell r="AN85">
            <v>7.4224025769337896</v>
          </cell>
          <cell r="AO85">
            <v>7.4509860948305002</v>
          </cell>
          <cell r="AP85">
            <v>7.4784225117849896</v>
          </cell>
        </row>
        <row r="86">
          <cell r="C86" t="str">
            <v>Clarendon Rd</v>
          </cell>
          <cell r="D86" t="str">
            <v>Blackburn</v>
          </cell>
          <cell r="E86" t="str">
            <v>Penwortham East GSP / Rochdale SGT 1 GROUP</v>
          </cell>
          <cell r="F86">
            <v>22.863</v>
          </cell>
          <cell r="G86">
            <v>0</v>
          </cell>
          <cell r="H86">
            <v>22.863</v>
          </cell>
          <cell r="I86">
            <v>13.85</v>
          </cell>
          <cell r="J86">
            <v>15.0836637398764</v>
          </cell>
          <cell r="K86">
            <v>15.2598572196497</v>
          </cell>
          <cell r="L86">
            <v>15.3543858022661</v>
          </cell>
          <cell r="M86">
            <v>15.475331452752799</v>
          </cell>
          <cell r="N86">
            <v>15.6221183753626</v>
          </cell>
          <cell r="O86">
            <v>15.759098504448399</v>
          </cell>
          <cell r="P86">
            <v>15.906339104032</v>
          </cell>
          <cell r="Q86">
            <v>16.0592719479198</v>
          </cell>
          <cell r="R86">
            <v>16.226810096703801</v>
          </cell>
          <cell r="S86">
            <v>16.410554412048601</v>
          </cell>
          <cell r="T86">
            <v>16.601702483254801</v>
          </cell>
          <cell r="U86">
            <v>16.8085554544815</v>
          </cell>
          <cell r="V86">
            <v>17.039947834126799</v>
          </cell>
          <cell r="W86">
            <v>17.280731234726399</v>
          </cell>
          <cell r="X86">
            <v>17.518363277380399</v>
          </cell>
          <cell r="Y86">
            <v>17.752475807841702</v>
          </cell>
          <cell r="Z86">
            <v>17.976575572431301</v>
          </cell>
          <cell r="AA86">
            <v>18.192438691096399</v>
          </cell>
          <cell r="AB86">
            <v>18.404968510476699</v>
          </cell>
          <cell r="AC86">
            <v>18.610416840221699</v>
          </cell>
          <cell r="AD86">
            <v>18.807939642132499</v>
          </cell>
          <cell r="AE86">
            <v>19.0001265273401</v>
          </cell>
          <cell r="AF86">
            <v>19.191413997149301</v>
          </cell>
          <cell r="AG86">
            <v>19.366055218972299</v>
          </cell>
          <cell r="AH86">
            <v>19.531095537246699</v>
          </cell>
          <cell r="AI86">
            <v>19.687513881621399</v>
          </cell>
          <cell r="AJ86">
            <v>19.836988744124699</v>
          </cell>
          <cell r="AK86">
            <v>19.9780250438906</v>
          </cell>
          <cell r="AL86">
            <v>20.1151164248123</v>
          </cell>
          <cell r="AM86">
            <v>20.2488072320795</v>
          </cell>
          <cell r="AN86">
            <v>20.379732661531602</v>
          </cell>
          <cell r="AO86">
            <v>20.508123648980899</v>
          </cell>
          <cell r="AP86">
            <v>20.635749908811398</v>
          </cell>
        </row>
        <row r="87">
          <cell r="C87" t="str">
            <v>Claughton</v>
          </cell>
          <cell r="D87" t="str">
            <v>Lancaster</v>
          </cell>
          <cell r="E87" t="str">
            <v>Heysham GSP</v>
          </cell>
          <cell r="F87">
            <v>4</v>
          </cell>
          <cell r="G87">
            <v>0</v>
          </cell>
          <cell r="H87">
            <v>4</v>
          </cell>
          <cell r="I87">
            <v>4.41</v>
          </cell>
          <cell r="J87">
            <v>4.4260760815809501</v>
          </cell>
          <cell r="K87">
            <v>4.44887867250422</v>
          </cell>
          <cell r="L87">
            <v>4.4827316772435797</v>
          </cell>
          <cell r="M87">
            <v>4.5261755504445</v>
          </cell>
          <cell r="N87">
            <v>4.5746278416817603</v>
          </cell>
          <cell r="O87">
            <v>4.6212370894097399</v>
          </cell>
          <cell r="P87">
            <v>4.6706316721021697</v>
          </cell>
          <cell r="Q87">
            <v>4.7216749975601697</v>
          </cell>
          <cell r="R87">
            <v>4.7770254444047904</v>
          </cell>
          <cell r="S87">
            <v>4.83303531673302</v>
          </cell>
          <cell r="T87">
            <v>4.8904054548685103</v>
          </cell>
          <cell r="U87">
            <v>4.9529686639287398</v>
          </cell>
          <cell r="V87">
            <v>5.0212424224435903</v>
          </cell>
          <cell r="W87">
            <v>5.0921451864246601</v>
          </cell>
          <cell r="X87">
            <v>5.15985324993789</v>
          </cell>
          <cell r="Y87">
            <v>5.2226405973690699</v>
          </cell>
          <cell r="Z87">
            <v>5.2797168642436398</v>
          </cell>
          <cell r="AA87">
            <v>5.33239411764281</v>
          </cell>
          <cell r="AB87">
            <v>5.3827316889122097</v>
          </cell>
          <cell r="AC87">
            <v>5.4292739322505801</v>
          </cell>
          <cell r="AD87">
            <v>5.4719395068924896</v>
          </cell>
          <cell r="AE87">
            <v>5.5116866818238703</v>
          </cell>
          <cell r="AF87">
            <v>5.5494487026559902</v>
          </cell>
          <cell r="AG87">
            <v>5.5828687671259498</v>
          </cell>
          <cell r="AH87">
            <v>5.6135030051789601</v>
          </cell>
          <cell r="AI87">
            <v>5.6416934617688597</v>
          </cell>
          <cell r="AJ87">
            <v>5.6675294418106601</v>
          </cell>
          <cell r="AK87">
            <v>5.6901008490672504</v>
          </cell>
          <cell r="AL87">
            <v>5.7086786821783697</v>
          </cell>
          <cell r="AM87">
            <v>5.7261182413902896</v>
          </cell>
          <cell r="AN87">
            <v>5.7426095686865901</v>
          </cell>
          <cell r="AO87">
            <v>5.7583159861956199</v>
          </cell>
          <cell r="AP87">
            <v>5.7735402717948796</v>
          </cell>
        </row>
        <row r="88">
          <cell r="C88" t="str">
            <v>Cleveleys</v>
          </cell>
          <cell r="D88" t="str">
            <v>Bispham</v>
          </cell>
          <cell r="E88" t="str">
            <v>Penwortham West GSP / Stanah GSP GROUP</v>
          </cell>
          <cell r="F88">
            <v>17.5</v>
          </cell>
          <cell r="G88">
            <v>0</v>
          </cell>
          <cell r="H88">
            <v>17.5</v>
          </cell>
          <cell r="I88">
            <v>12.56</v>
          </cell>
          <cell r="J88">
            <v>12.522368553570001</v>
          </cell>
          <cell r="K88">
            <v>12.5100792580452</v>
          </cell>
          <cell r="L88">
            <v>12.537915219415201</v>
          </cell>
          <cell r="M88">
            <v>12.587874640648099</v>
          </cell>
          <cell r="N88">
            <v>12.6507619589133</v>
          </cell>
          <cell r="O88">
            <v>12.7180398403724</v>
          </cell>
          <cell r="P88">
            <v>12.8010857123836</v>
          </cell>
          <cell r="Q88">
            <v>12.8946157473439</v>
          </cell>
          <cell r="R88">
            <v>13.008558314429999</v>
          </cell>
          <cell r="S88">
            <v>13.142072525107899</v>
          </cell>
          <cell r="T88">
            <v>13.289171053627699</v>
          </cell>
          <cell r="U88">
            <v>13.458728066925101</v>
          </cell>
          <cell r="V88">
            <v>13.6620488196774</v>
          </cell>
          <cell r="W88">
            <v>13.875250085024501</v>
          </cell>
          <cell r="X88">
            <v>14.097587727925101</v>
          </cell>
          <cell r="Y88">
            <v>14.3217354870121</v>
          </cell>
          <cell r="Z88">
            <v>14.532129196243799</v>
          </cell>
          <cell r="AA88">
            <v>14.732417403189499</v>
          </cell>
          <cell r="AB88">
            <v>14.9289318612161</v>
          </cell>
          <cell r="AC88">
            <v>15.114816272538601</v>
          </cell>
          <cell r="AD88">
            <v>15.289663351829001</v>
          </cell>
          <cell r="AE88">
            <v>15.4572157056419</v>
          </cell>
          <cell r="AF88">
            <v>15.621476250876301</v>
          </cell>
          <cell r="AG88">
            <v>15.762084805222001</v>
          </cell>
          <cell r="AH88">
            <v>15.8877688730636</v>
          </cell>
          <cell r="AI88">
            <v>15.9997896398349</v>
          </cell>
          <cell r="AJ88">
            <v>16.101021921791801</v>
          </cell>
          <cell r="AK88">
            <v>16.1857956916514</v>
          </cell>
          <cell r="AL88">
            <v>16.2532636743741</v>
          </cell>
          <cell r="AM88">
            <v>16.3126867447445</v>
          </cell>
          <cell r="AN88">
            <v>16.364759325788601</v>
          </cell>
          <cell r="AO88">
            <v>16.410071257114399</v>
          </cell>
          <cell r="AP88">
            <v>16.4507713934752</v>
          </cell>
        </row>
        <row r="89">
          <cell r="C89" t="str">
            <v>Clifton Junction</v>
          </cell>
          <cell r="D89" t="str">
            <v>N/A</v>
          </cell>
          <cell r="E89" t="str">
            <v>Kearsley Local 33 GSP</v>
          </cell>
          <cell r="F89">
            <v>17.5</v>
          </cell>
          <cell r="G89">
            <v>0.91979999999999995</v>
          </cell>
          <cell r="H89">
            <v>18.419799999999999</v>
          </cell>
          <cell r="I89">
            <v>9.5</v>
          </cell>
          <cell r="J89">
            <v>9.9521505953564393</v>
          </cell>
          <cell r="K89">
            <v>10.0466554449622</v>
          </cell>
          <cell r="L89">
            <v>10.1181405823092</v>
          </cell>
          <cell r="M89">
            <v>10.199454743270699</v>
          </cell>
          <cell r="N89">
            <v>10.2942405557397</v>
          </cell>
          <cell r="O89">
            <v>10.3798409846755</v>
          </cell>
          <cell r="P89">
            <v>10.4692401076779</v>
          </cell>
          <cell r="Q89">
            <v>10.5611432234628</v>
          </cell>
          <cell r="R89">
            <v>10.6636429010525</v>
          </cell>
          <cell r="S89">
            <v>10.772549323563601</v>
          </cell>
          <cell r="T89">
            <v>10.8869146564203</v>
          </cell>
          <cell r="U89">
            <v>11.0116447847721</v>
          </cell>
          <cell r="V89">
            <v>11.1500850239409</v>
          </cell>
          <cell r="W89">
            <v>11.2988407852995</v>
          </cell>
          <cell r="X89">
            <v>11.445939299031799</v>
          </cell>
          <cell r="Y89">
            <v>11.590213977511</v>
          </cell>
          <cell r="Z89">
            <v>11.728022966919999</v>
          </cell>
          <cell r="AA89">
            <v>11.860270710689701</v>
          </cell>
          <cell r="AB89">
            <v>11.9912855597711</v>
          </cell>
          <cell r="AC89">
            <v>12.1178156189867</v>
          </cell>
          <cell r="AD89">
            <v>12.2391526190391</v>
          </cell>
          <cell r="AE89">
            <v>12.358000699345</v>
          </cell>
          <cell r="AF89">
            <v>12.4761642534489</v>
          </cell>
          <cell r="AG89">
            <v>12.5831551443053</v>
          </cell>
          <cell r="AH89">
            <v>12.683006072822</v>
          </cell>
          <cell r="AI89">
            <v>12.7766070425428</v>
          </cell>
          <cell r="AJ89">
            <v>12.864751215819201</v>
          </cell>
          <cell r="AK89">
            <v>12.946262262696401</v>
          </cell>
          <cell r="AL89">
            <v>13.0233241905171</v>
          </cell>
          <cell r="AM89">
            <v>13.106106190097501</v>
          </cell>
          <cell r="AN89">
            <v>13.326486995562201</v>
          </cell>
          <cell r="AO89">
            <v>13.5508683082061</v>
          </cell>
          <cell r="AP89">
            <v>13.7796907631478</v>
          </cell>
        </row>
        <row r="90">
          <cell r="C90" t="str">
            <v>Clover Hill</v>
          </cell>
          <cell r="D90" t="str">
            <v>Nelson</v>
          </cell>
          <cell r="E90" t="str">
            <v>Padiham GSP</v>
          </cell>
          <cell r="F90">
            <v>19.399999999999999</v>
          </cell>
          <cell r="G90">
            <v>9.4799999999999995E-2</v>
          </cell>
          <cell r="H90">
            <v>19.494800000000001</v>
          </cell>
          <cell r="I90">
            <v>9.4700000000000006</v>
          </cell>
          <cell r="J90">
            <v>9.6793579983260596</v>
          </cell>
          <cell r="K90">
            <v>9.7180241278470092</v>
          </cell>
          <cell r="L90">
            <v>9.7533750525157803</v>
          </cell>
          <cell r="M90">
            <v>9.7985657876868206</v>
          </cell>
          <cell r="N90">
            <v>9.8550570948561003</v>
          </cell>
          <cell r="O90">
            <v>9.9019176468951908</v>
          </cell>
          <cell r="P90">
            <v>9.9581596246503992</v>
          </cell>
          <cell r="Q90">
            <v>10.0130257391186</v>
          </cell>
          <cell r="R90">
            <v>10.0764055848332</v>
          </cell>
          <cell r="S90">
            <v>10.1437125885207</v>
          </cell>
          <cell r="T90">
            <v>10.213170421195301</v>
          </cell>
          <cell r="U90">
            <v>10.311158882594899</v>
          </cell>
          <cell r="V90">
            <v>10.4779949784414</v>
          </cell>
          <cell r="W90">
            <v>10.6571395899111</v>
          </cell>
          <cell r="X90">
            <v>10.8309681327831</v>
          </cell>
          <cell r="Y90">
            <v>11.0028326014468</v>
          </cell>
          <cell r="Z90">
            <v>11.166063519705499</v>
          </cell>
          <cell r="AA90">
            <v>11.3214343836013</v>
          </cell>
          <cell r="AB90">
            <v>11.4745173920182</v>
          </cell>
          <cell r="AC90">
            <v>11.619683763087499</v>
          </cell>
          <cell r="AD90">
            <v>11.7564780963255</v>
          </cell>
          <cell r="AE90">
            <v>11.8862281304074</v>
          </cell>
          <cell r="AF90">
            <v>12.0125557080209</v>
          </cell>
          <cell r="AG90">
            <v>12.1186064489027</v>
          </cell>
          <cell r="AH90">
            <v>12.211462012078</v>
          </cell>
          <cell r="AI90">
            <v>12.2918067934015</v>
          </cell>
          <cell r="AJ90">
            <v>12.361754666008601</v>
          </cell>
          <cell r="AK90">
            <v>12.419745551583899</v>
          </cell>
          <cell r="AL90">
            <v>12.4705282901439</v>
          </cell>
          <cell r="AM90">
            <v>12.514270295869499</v>
          </cell>
          <cell r="AN90">
            <v>12.5515268920773</v>
          </cell>
          <cell r="AO90">
            <v>12.582126802894001</v>
          </cell>
          <cell r="AP90">
            <v>12.6081818946032</v>
          </cell>
        </row>
        <row r="91">
          <cell r="C91" t="str">
            <v>Cog Lane</v>
          </cell>
          <cell r="D91" t="str">
            <v>Huncoat</v>
          </cell>
          <cell r="E91" t="str">
            <v>Padiham GSP</v>
          </cell>
          <cell r="F91">
            <v>27.075101010000001</v>
          </cell>
          <cell r="G91">
            <v>5.9999999999999995E-4</v>
          </cell>
          <cell r="H91">
            <v>27.07570101</v>
          </cell>
          <cell r="I91">
            <v>21.22</v>
          </cell>
          <cell r="J91">
            <v>22.4124628977954</v>
          </cell>
          <cell r="K91">
            <v>22.639636168133599</v>
          </cell>
          <cell r="L91">
            <v>22.8089938446617</v>
          </cell>
          <cell r="M91">
            <v>23.017411883308299</v>
          </cell>
          <cell r="N91">
            <v>23.258016647486802</v>
          </cell>
          <cell r="O91">
            <v>23.483209574737302</v>
          </cell>
          <cell r="P91">
            <v>23.7182018204503</v>
          </cell>
          <cell r="Q91">
            <v>23.957897265092601</v>
          </cell>
          <cell r="R91">
            <v>24.221191221864402</v>
          </cell>
          <cell r="S91">
            <v>24.501233561977301</v>
          </cell>
          <cell r="T91">
            <v>24.7944803560225</v>
          </cell>
          <cell r="U91">
            <v>25.104891533382801</v>
          </cell>
          <cell r="V91">
            <v>25.4463269027917</v>
          </cell>
          <cell r="W91">
            <v>25.7946105927047</v>
          </cell>
          <cell r="X91">
            <v>26.133669483625699</v>
          </cell>
          <cell r="Y91">
            <v>26.470225678663599</v>
          </cell>
          <cell r="Z91">
            <v>26.793996898115601</v>
          </cell>
          <cell r="AA91">
            <v>27.105890622151499</v>
          </cell>
          <cell r="AB91">
            <v>27.4132672104226</v>
          </cell>
          <cell r="AC91">
            <v>27.7105786783263</v>
          </cell>
          <cell r="AD91">
            <v>27.9964945136919</v>
          </cell>
          <cell r="AE91">
            <v>28.276562634538099</v>
          </cell>
          <cell r="AF91">
            <v>28.553310451578</v>
          </cell>
          <cell r="AG91">
            <v>28.805791038675</v>
          </cell>
          <cell r="AH91">
            <v>29.043387543853701</v>
          </cell>
          <cell r="AI91">
            <v>29.267563461470601</v>
          </cell>
          <cell r="AJ91">
            <v>29.480607272720398</v>
          </cell>
          <cell r="AK91">
            <v>29.679972621942198</v>
          </cell>
          <cell r="AL91">
            <v>29.8706177597874</v>
          </cell>
          <cell r="AM91">
            <v>30.054936278366199</v>
          </cell>
          <cell r="AN91">
            <v>30.233793142859302</v>
          </cell>
          <cell r="AO91">
            <v>30.407743550403602</v>
          </cell>
          <cell r="AP91">
            <v>30.579068576458301</v>
          </cell>
        </row>
        <row r="92">
          <cell r="C92" t="str">
            <v>Coniston</v>
          </cell>
          <cell r="D92" t="str">
            <v>Ulverston</v>
          </cell>
          <cell r="E92" t="str">
            <v>Harker ENWL SGTs 1 2 3A 4 / Hutton GSP GROUP</v>
          </cell>
          <cell r="F92">
            <v>1.8</v>
          </cell>
          <cell r="G92">
            <v>0.1134</v>
          </cell>
          <cell r="H92">
            <v>1.9134</v>
          </cell>
          <cell r="I92">
            <v>3.46</v>
          </cell>
          <cell r="J92">
            <v>3.5739346653818802</v>
          </cell>
          <cell r="K92">
            <v>3.5995724935690099</v>
          </cell>
          <cell r="L92">
            <v>3.6178355833559999</v>
          </cell>
          <cell r="M92">
            <v>3.6404648899377698</v>
          </cell>
          <cell r="N92">
            <v>3.6679048130105301</v>
          </cell>
          <cell r="O92">
            <v>3.7012841944938302</v>
          </cell>
          <cell r="P92">
            <v>3.7557452092220802</v>
          </cell>
          <cell r="Q92">
            <v>3.8095335883623398</v>
          </cell>
          <cell r="R92">
            <v>3.8690209291149502</v>
          </cell>
          <cell r="S92">
            <v>3.9264541237995401</v>
          </cell>
          <cell r="T92">
            <v>3.98506023521916</v>
          </cell>
          <cell r="U92">
            <v>4.0501247741601301</v>
          </cell>
          <cell r="V92">
            <v>4.1160876250928098</v>
          </cell>
          <cell r="W92">
            <v>4.1735794746298396</v>
          </cell>
          <cell r="X92">
            <v>4.2300114113947096</v>
          </cell>
          <cell r="Y92">
            <v>4.2846107480802402</v>
          </cell>
          <cell r="Z92">
            <v>4.3376283658263004</v>
          </cell>
          <cell r="AA92">
            <v>4.3891102073639301</v>
          </cell>
          <cell r="AB92">
            <v>4.4396188733904696</v>
          </cell>
          <cell r="AC92">
            <v>4.4886458493617303</v>
          </cell>
          <cell r="AD92">
            <v>4.53576476886305</v>
          </cell>
          <cell r="AE92">
            <v>4.5816518768300103</v>
          </cell>
          <cell r="AF92">
            <v>4.6267993498353599</v>
          </cell>
          <cell r="AG92">
            <v>4.6685574374962204</v>
          </cell>
          <cell r="AH92">
            <v>4.7078860402854703</v>
          </cell>
          <cell r="AI92">
            <v>4.7449855696363903</v>
          </cell>
          <cell r="AJ92">
            <v>4.77995617207743</v>
          </cell>
          <cell r="AK92">
            <v>4.8119938305357</v>
          </cell>
          <cell r="AL92">
            <v>4.8400974424421799</v>
          </cell>
          <cell r="AM92">
            <v>4.8674057770849704</v>
          </cell>
          <cell r="AN92">
            <v>4.8941158559581899</v>
          </cell>
          <cell r="AO92">
            <v>4.9202916943466102</v>
          </cell>
          <cell r="AP92">
            <v>4.9461385581427102</v>
          </cell>
        </row>
        <row r="93">
          <cell r="C93" t="str">
            <v>Copse Rd</v>
          </cell>
          <cell r="D93" t="str">
            <v>Thornton</v>
          </cell>
          <cell r="E93" t="str">
            <v>Penwortham West GSP / Stanah GSP GROUP</v>
          </cell>
          <cell r="F93">
            <v>22.863</v>
          </cell>
          <cell r="G93">
            <v>0</v>
          </cell>
          <cell r="H93">
            <v>22.863</v>
          </cell>
          <cell r="I93">
            <v>16.96</v>
          </cell>
          <cell r="J93">
            <v>17.0502410557873</v>
          </cell>
          <cell r="K93">
            <v>16.9905044078678</v>
          </cell>
          <cell r="L93">
            <v>16.954351638587799</v>
          </cell>
          <cell r="M93">
            <v>16.943698648074299</v>
          </cell>
          <cell r="N93">
            <v>16.956177997146199</v>
          </cell>
          <cell r="O93">
            <v>16.972970539411499</v>
          </cell>
          <cell r="P93">
            <v>17.006826849172601</v>
          </cell>
          <cell r="Q93">
            <v>17.052152495002598</v>
          </cell>
          <cell r="R93">
            <v>17.127200332817399</v>
          </cell>
          <cell r="S93">
            <v>17.2371204602935</v>
          </cell>
          <cell r="T93">
            <v>17.373805948732599</v>
          </cell>
          <cell r="U93">
            <v>17.540091753215201</v>
          </cell>
          <cell r="V93">
            <v>17.7441659314029</v>
          </cell>
          <cell r="W93">
            <v>17.937915417394098</v>
          </cell>
          <cell r="X93">
            <v>18.1249307095989</v>
          </cell>
          <cell r="Y93">
            <v>18.305787455056802</v>
          </cell>
          <cell r="Z93">
            <v>18.470260552848799</v>
          </cell>
          <cell r="AA93">
            <v>18.622745283131898</v>
          </cell>
          <cell r="AB93">
            <v>18.7692227191996</v>
          </cell>
          <cell r="AC93">
            <v>18.902482828068301</v>
          </cell>
          <cell r="AD93">
            <v>19.022692822927699</v>
          </cell>
          <cell r="AE93">
            <v>19.135092385574399</v>
          </cell>
          <cell r="AF93">
            <v>19.2434833801161</v>
          </cell>
          <cell r="AG93">
            <v>19.341111600095299</v>
          </cell>
          <cell r="AH93">
            <v>19.433317519458399</v>
          </cell>
          <cell r="AI93">
            <v>19.509022278667899</v>
          </cell>
          <cell r="AJ93">
            <v>19.570418201365399</v>
          </cell>
          <cell r="AK93">
            <v>19.617588395495801</v>
          </cell>
          <cell r="AL93">
            <v>19.662284269210399</v>
          </cell>
          <cell r="AM93">
            <v>19.6981751590613</v>
          </cell>
          <cell r="AN93">
            <v>19.7260228008344</v>
          </cell>
          <cell r="AO93">
            <v>19.746745418378701</v>
          </cell>
          <cell r="AP93">
            <v>19.762630363969102</v>
          </cell>
        </row>
        <row r="94">
          <cell r="C94" t="str">
            <v>Cox Green</v>
          </cell>
          <cell r="D94" t="str">
            <v>Bolton</v>
          </cell>
          <cell r="E94" t="str">
            <v>Kearsley 132 GSP</v>
          </cell>
          <cell r="F94">
            <v>16.7</v>
          </cell>
          <cell r="G94">
            <v>0</v>
          </cell>
          <cell r="H94">
            <v>16.7</v>
          </cell>
          <cell r="I94">
            <v>10.79</v>
          </cell>
          <cell r="J94">
            <v>10.8239834355032</v>
          </cell>
          <cell r="K94">
            <v>10.867031600767501</v>
          </cell>
          <cell r="L94">
            <v>10.929799179902499</v>
          </cell>
          <cell r="M94">
            <v>11.0053549065096</v>
          </cell>
          <cell r="N94">
            <v>11.105599207892199</v>
          </cell>
          <cell r="O94">
            <v>11.195923607449</v>
          </cell>
          <cell r="P94">
            <v>11.2934269867217</v>
          </cell>
          <cell r="Q94">
            <v>11.3968591935622</v>
          </cell>
          <cell r="R94">
            <v>11.509945137255199</v>
          </cell>
          <cell r="S94">
            <v>11.6306838986781</v>
          </cell>
          <cell r="T94">
            <v>11.7594892012463</v>
          </cell>
          <cell r="U94">
            <v>11.9020238649421</v>
          </cell>
          <cell r="V94">
            <v>12.0597789400202</v>
          </cell>
          <cell r="W94">
            <v>12.210374523596901</v>
          </cell>
          <cell r="X94">
            <v>12.3658215996465</v>
          </cell>
          <cell r="Y94">
            <v>12.5226839424156</v>
          </cell>
          <cell r="Z94">
            <v>12.6777576589189</v>
          </cell>
          <cell r="AA94">
            <v>12.8299781560622</v>
          </cell>
          <cell r="AB94">
            <v>12.9837736415704</v>
          </cell>
          <cell r="AC94">
            <v>13.1348229751693</v>
          </cell>
          <cell r="AD94">
            <v>13.2823502914247</v>
          </cell>
          <cell r="AE94">
            <v>13.4285310488498</v>
          </cell>
          <cell r="AF94">
            <v>13.5736313777038</v>
          </cell>
          <cell r="AG94">
            <v>13.709210638458201</v>
          </cell>
          <cell r="AH94">
            <v>13.839148084835699</v>
          </cell>
          <cell r="AI94">
            <v>13.962971688242501</v>
          </cell>
          <cell r="AJ94">
            <v>14.0818508470218</v>
          </cell>
          <cell r="AK94">
            <v>14.1962361273428</v>
          </cell>
          <cell r="AL94">
            <v>14.3146031198914</v>
          </cell>
          <cell r="AM94">
            <v>14.428955029806801</v>
          </cell>
          <cell r="AN94">
            <v>14.5391761036442</v>
          </cell>
          <cell r="AO94">
            <v>14.6443319068078</v>
          </cell>
          <cell r="AP94">
            <v>14.7459105030537</v>
          </cell>
        </row>
        <row r="95">
          <cell r="C95" t="str">
            <v>Craggs Row &amp; Bushell St</v>
          </cell>
          <cell r="D95" t="str">
            <v>Preston East</v>
          </cell>
          <cell r="E95" t="str">
            <v>Penwortham East GSP / Rochdale SGT 1 GROUP</v>
          </cell>
          <cell r="F95">
            <v>22.86</v>
          </cell>
          <cell r="G95">
            <v>0</v>
          </cell>
          <cell r="H95">
            <v>22.86</v>
          </cell>
          <cell r="I95">
            <v>18.100000000000001</v>
          </cell>
          <cell r="J95">
            <v>18.6365219341371</v>
          </cell>
          <cell r="K95">
            <v>18.6485694219291</v>
          </cell>
          <cell r="L95">
            <v>18.635869417096799</v>
          </cell>
          <cell r="M95">
            <v>18.646541395842</v>
          </cell>
          <cell r="N95">
            <v>18.6839971801971</v>
          </cell>
          <cell r="O95">
            <v>18.710699191081201</v>
          </cell>
          <cell r="P95">
            <v>18.753811185609401</v>
          </cell>
          <cell r="Q95">
            <v>18.807434679138598</v>
          </cell>
          <cell r="R95">
            <v>18.885617305119499</v>
          </cell>
          <cell r="S95">
            <v>18.977939133700701</v>
          </cell>
          <cell r="T95">
            <v>19.0791239270532</v>
          </cell>
          <cell r="U95">
            <v>19.1959689940192</v>
          </cell>
          <cell r="V95">
            <v>19.332793174389199</v>
          </cell>
          <cell r="W95">
            <v>19.4503747056769</v>
          </cell>
          <cell r="X95">
            <v>19.564154650216899</v>
          </cell>
          <cell r="Y95">
            <v>19.677026511133199</v>
          </cell>
          <cell r="Z95">
            <v>19.783487434449999</v>
          </cell>
          <cell r="AA95">
            <v>19.882503929080499</v>
          </cell>
          <cell r="AB95">
            <v>19.982989019945599</v>
          </cell>
          <cell r="AC95">
            <v>20.077741678757398</v>
          </cell>
          <cell r="AD95">
            <v>20.166764085948198</v>
          </cell>
          <cell r="AE95">
            <v>20.251418465891199</v>
          </cell>
          <cell r="AF95">
            <v>20.3345071395213</v>
          </cell>
          <cell r="AG95">
            <v>20.401707401256399</v>
          </cell>
          <cell r="AH95">
            <v>20.4594117779369</v>
          </cell>
          <cell r="AI95">
            <v>20.508614037301101</v>
          </cell>
          <cell r="AJ95">
            <v>20.550193224125</v>
          </cell>
          <cell r="AK95">
            <v>20.584902491438498</v>
          </cell>
          <cell r="AL95">
            <v>20.6197698571847</v>
          </cell>
          <cell r="AM95">
            <v>20.669112654562099</v>
          </cell>
          <cell r="AN95">
            <v>20.715278208643099</v>
          </cell>
          <cell r="AO95">
            <v>20.7653710946967</v>
          </cell>
          <cell r="AP95">
            <v>20.840966657931599</v>
          </cell>
        </row>
        <row r="96">
          <cell r="C96" t="str">
            <v>Crown Lane</v>
          </cell>
          <cell r="D96" t="str">
            <v>Westhoughton</v>
          </cell>
          <cell r="E96" t="str">
            <v>Kearsley 132 GSP</v>
          </cell>
          <cell r="F96">
            <v>20.6</v>
          </cell>
          <cell r="G96">
            <v>0</v>
          </cell>
          <cell r="H96">
            <v>20.6</v>
          </cell>
          <cell r="I96">
            <v>18.440000000000001</v>
          </cell>
          <cell r="J96">
            <v>18.7013438494063</v>
          </cell>
          <cell r="K96">
            <v>18.819855525249999</v>
          </cell>
          <cell r="L96">
            <v>18.990578974279199</v>
          </cell>
          <cell r="M96">
            <v>19.210444307184499</v>
          </cell>
          <cell r="N96">
            <v>19.461094329063599</v>
          </cell>
          <cell r="O96">
            <v>19.697324939787801</v>
          </cell>
          <cell r="P96">
            <v>19.949345622546101</v>
          </cell>
          <cell r="Q96">
            <v>20.2053275126651</v>
          </cell>
          <cell r="R96">
            <v>20.489499445481901</v>
          </cell>
          <cell r="S96">
            <v>20.796224536949001</v>
          </cell>
          <cell r="T96">
            <v>21.112922977016801</v>
          </cell>
          <cell r="U96">
            <v>21.4582763330238</v>
          </cell>
          <cell r="V96">
            <v>21.8428136015016</v>
          </cell>
          <cell r="W96">
            <v>22.236789989467301</v>
          </cell>
          <cell r="X96">
            <v>22.6133747016363</v>
          </cell>
          <cell r="Y96">
            <v>22.971929827468902</v>
          </cell>
          <cell r="Z96">
            <v>23.305468501671001</v>
          </cell>
          <cell r="AA96">
            <v>23.612243862308201</v>
          </cell>
          <cell r="AB96">
            <v>23.9075708019061</v>
          </cell>
          <cell r="AC96">
            <v>24.180436089992401</v>
          </cell>
          <cell r="AD96">
            <v>24.428330237266199</v>
          </cell>
          <cell r="AE96">
            <v>24.6605385296075</v>
          </cell>
          <cell r="AF96">
            <v>24.882065168326001</v>
          </cell>
          <cell r="AG96">
            <v>25.069789034710499</v>
          </cell>
          <cell r="AH96">
            <v>25.235565737601501</v>
          </cell>
          <cell r="AI96">
            <v>25.381445473796902</v>
          </cell>
          <cell r="AJ96">
            <v>25.508503559061001</v>
          </cell>
          <cell r="AK96">
            <v>25.617598230514002</v>
          </cell>
          <cell r="AL96">
            <v>25.721564567059101</v>
          </cell>
          <cell r="AM96">
            <v>25.814611455985698</v>
          </cell>
          <cell r="AN96">
            <v>25.8975971405759</v>
          </cell>
          <cell r="AO96">
            <v>25.971368143949199</v>
          </cell>
          <cell r="AP96">
            <v>26.0386496690369</v>
          </cell>
        </row>
        <row r="97">
          <cell r="C97" t="str">
            <v>Culcheth</v>
          </cell>
          <cell r="D97" t="str">
            <v>Golborne</v>
          </cell>
          <cell r="E97" t="str">
            <v>Bold</v>
          </cell>
          <cell r="F97">
            <v>12</v>
          </cell>
          <cell r="G97">
            <v>0.17324999999999999</v>
          </cell>
          <cell r="H97">
            <v>12.173249999999999</v>
          </cell>
          <cell r="I97">
            <v>9.0500000000000007</v>
          </cell>
          <cell r="J97">
            <v>9.3163902442052606</v>
          </cell>
          <cell r="K97">
            <v>9.4185576244302993</v>
          </cell>
          <cell r="L97">
            <v>9.5251967373022506</v>
          </cell>
          <cell r="M97">
            <v>9.65062403476621</v>
          </cell>
          <cell r="N97">
            <v>9.7913344438338505</v>
          </cell>
          <cell r="O97">
            <v>9.9213341538729605</v>
          </cell>
          <cell r="P97">
            <v>10.056242353677501</v>
          </cell>
          <cell r="Q97">
            <v>10.1914225990758</v>
          </cell>
          <cell r="R97">
            <v>10.3348331023273</v>
          </cell>
          <cell r="S97">
            <v>10.488244064384901</v>
          </cell>
          <cell r="T97">
            <v>10.6437214669794</v>
          </cell>
          <cell r="U97">
            <v>10.808664279623301</v>
          </cell>
          <cell r="V97">
            <v>10.989152567659699</v>
          </cell>
          <cell r="W97">
            <v>11.172370170672</v>
          </cell>
          <cell r="X97">
            <v>11.350429218558</v>
          </cell>
          <cell r="Y97">
            <v>11.521943642819901</v>
          </cell>
          <cell r="Z97">
            <v>11.6854745314056</v>
          </cell>
          <cell r="AA97">
            <v>11.8411645308456</v>
          </cell>
          <cell r="AB97">
            <v>11.993753696960701</v>
          </cell>
          <cell r="AC97">
            <v>12.140216508262</v>
          </cell>
          <cell r="AD97">
            <v>12.2795055038799</v>
          </cell>
          <cell r="AE97">
            <v>12.4157164852082</v>
          </cell>
          <cell r="AF97">
            <v>12.549852567823899</v>
          </cell>
          <cell r="AG97">
            <v>12.6743295040737</v>
          </cell>
          <cell r="AH97">
            <v>12.7931837377992</v>
          </cell>
          <cell r="AI97">
            <v>12.9073795110428</v>
          </cell>
          <cell r="AJ97">
            <v>13.0163595963884</v>
          </cell>
          <cell r="AK97">
            <v>13.120955340301499</v>
          </cell>
          <cell r="AL97">
            <v>13.226087286449999</v>
          </cell>
          <cell r="AM97">
            <v>13.328959877511</v>
          </cell>
          <cell r="AN97">
            <v>13.429794288764</v>
          </cell>
          <cell r="AO97">
            <v>13.529236067413899</v>
          </cell>
          <cell r="AP97">
            <v>13.6279580493054</v>
          </cell>
        </row>
        <row r="98">
          <cell r="C98" t="str">
            <v>Cutacre</v>
          </cell>
          <cell r="D98" t="str">
            <v>N/A</v>
          </cell>
          <cell r="E98" t="str">
            <v>Kearsley Local 33 GSP</v>
          </cell>
          <cell r="F98">
            <v>23</v>
          </cell>
          <cell r="G98">
            <v>0</v>
          </cell>
          <cell r="H98">
            <v>23</v>
          </cell>
          <cell r="I98">
            <v>2.04</v>
          </cell>
          <cell r="J98">
            <v>3.35266436111112</v>
          </cell>
          <cell r="K98">
            <v>3.4822530974686901</v>
          </cell>
          <cell r="L98">
            <v>3.47749656476255</v>
          </cell>
          <cell r="M98">
            <v>3.4751720579385399</v>
          </cell>
          <cell r="N98">
            <v>3.4788711614519001</v>
          </cell>
          <cell r="O98">
            <v>3.4804935220725701</v>
          </cell>
          <cell r="P98">
            <v>3.4836131871573999</v>
          </cell>
          <cell r="Q98">
            <v>3.48819840896219</v>
          </cell>
          <cell r="R98">
            <v>3.49427597088104</v>
          </cell>
          <cell r="S98">
            <v>3.50179764597853</v>
          </cell>
          <cell r="T98">
            <v>3.5107250506105099</v>
          </cell>
          <cell r="U98">
            <v>3.5210295645549698</v>
          </cell>
          <cell r="V98">
            <v>3.5326759471003699</v>
          </cell>
          <cell r="W98">
            <v>3.5465134836294201</v>
          </cell>
          <cell r="X98">
            <v>3.5629015438358298</v>
          </cell>
          <cell r="Y98">
            <v>3.5818101375381199</v>
          </cell>
          <cell r="Z98">
            <v>3.6031993842787302</v>
          </cell>
          <cell r="AA98">
            <v>3.6270240721458</v>
          </cell>
          <cell r="AB98">
            <v>3.6532488745587499</v>
          </cell>
          <cell r="AC98">
            <v>3.6818247283139001</v>
          </cell>
          <cell r="AD98">
            <v>3.71270177670403</v>
          </cell>
          <cell r="AE98">
            <v>3.7458364129544801</v>
          </cell>
          <cell r="AF98">
            <v>3.7811843429656999</v>
          </cell>
          <cell r="AG98">
            <v>3.8186861373029299</v>
          </cell>
          <cell r="AH98">
            <v>3.8582976173707499</v>
          </cell>
          <cell r="AI98">
            <v>3.8999698690289502</v>
          </cell>
          <cell r="AJ98">
            <v>3.94365553489307</v>
          </cell>
          <cell r="AK98">
            <v>3.9893031711643498</v>
          </cell>
          <cell r="AL98">
            <v>4.0368648839672199</v>
          </cell>
          <cell r="AM98">
            <v>4.0862949646520503</v>
          </cell>
          <cell r="AN98">
            <v>4.1375456000788198</v>
          </cell>
          <cell r="AO98">
            <v>4.1905686035882601</v>
          </cell>
          <cell r="AP98">
            <v>4.2453188343783497</v>
          </cell>
        </row>
        <row r="99">
          <cell r="C99" t="str">
            <v>Deansgate</v>
          </cell>
          <cell r="D99" t="str">
            <v>Bloom St</v>
          </cell>
          <cell r="E99" t="str">
            <v>South Manchester GSP</v>
          </cell>
          <cell r="F99">
            <v>20.170000000000002</v>
          </cell>
          <cell r="G99">
            <v>0</v>
          </cell>
          <cell r="H99">
            <v>20.170000000000002</v>
          </cell>
          <cell r="I99">
            <v>14.26</v>
          </cell>
          <cell r="J99">
            <v>16.119349906138101</v>
          </cell>
          <cell r="K99">
            <v>16.461458966189301</v>
          </cell>
          <cell r="L99">
            <v>16.646674288309502</v>
          </cell>
          <cell r="M99">
            <v>16.8474215568354</v>
          </cell>
          <cell r="N99">
            <v>17.085485126503499</v>
          </cell>
          <cell r="O99">
            <v>17.285911121074399</v>
          </cell>
          <cell r="P99">
            <v>17.479708085193302</v>
          </cell>
          <cell r="Q99">
            <v>17.664443095083001</v>
          </cell>
          <cell r="R99">
            <v>17.848154795355399</v>
          </cell>
          <cell r="S99">
            <v>18.025426172153299</v>
          </cell>
          <cell r="T99">
            <v>18.195187989510501</v>
          </cell>
          <cell r="U99">
            <v>18.357568885305898</v>
          </cell>
          <cell r="V99">
            <v>18.528214706329599</v>
          </cell>
          <cell r="W99">
            <v>18.712593331907499</v>
          </cell>
          <cell r="X99">
            <v>18.906814064907401</v>
          </cell>
          <cell r="Y99">
            <v>19.110659768975001</v>
          </cell>
          <cell r="Z99">
            <v>19.324021622834302</v>
          </cell>
          <cell r="AA99">
            <v>19.5470355010685</v>
          </cell>
          <cell r="AB99">
            <v>19.780013369966301</v>
          </cell>
          <cell r="AC99">
            <v>20.0229144688691</v>
          </cell>
          <cell r="AD99">
            <v>20.275799067190199</v>
          </cell>
          <cell r="AE99">
            <v>20.5388277816669</v>
          </cell>
          <cell r="AF99">
            <v>20.812194283654598</v>
          </cell>
          <cell r="AG99">
            <v>21.096278564528699</v>
          </cell>
          <cell r="AH99">
            <v>21.3911821524465</v>
          </cell>
          <cell r="AI99">
            <v>21.6969537557633</v>
          </cell>
          <cell r="AJ99">
            <v>22.0136552241446</v>
          </cell>
          <cell r="AK99">
            <v>22.3413336691832</v>
          </cell>
          <cell r="AL99">
            <v>22.695741779420299</v>
          </cell>
          <cell r="AM99">
            <v>23.0649916994943</v>
          </cell>
          <cell r="AN99">
            <v>23.446078653051799</v>
          </cell>
          <cell r="AO99">
            <v>23.839034605000201</v>
          </cell>
          <cell r="AP99">
            <v>24.243935238540701</v>
          </cell>
        </row>
        <row r="100">
          <cell r="C100" t="str">
            <v>Denton East</v>
          </cell>
          <cell r="D100" t="str">
            <v>Droylsden</v>
          </cell>
          <cell r="E100" t="str">
            <v>Stalybridge GSP</v>
          </cell>
          <cell r="F100">
            <v>22.863</v>
          </cell>
          <cell r="G100">
            <v>9.4500000000000001E-2</v>
          </cell>
          <cell r="H100">
            <v>22.9575</v>
          </cell>
          <cell r="I100">
            <v>13.18</v>
          </cell>
          <cell r="J100">
            <v>13.135379097706</v>
          </cell>
          <cell r="K100">
            <v>13.111594672153901</v>
          </cell>
          <cell r="L100">
            <v>13.123234136034499</v>
          </cell>
          <cell r="M100">
            <v>13.156800092732899</v>
          </cell>
          <cell r="N100">
            <v>13.2037791733162</v>
          </cell>
          <cell r="O100">
            <v>13.2513888204374</v>
          </cell>
          <cell r="P100">
            <v>13.315177231001501</v>
          </cell>
          <cell r="Q100">
            <v>13.387137380236</v>
          </cell>
          <cell r="R100">
            <v>13.4830081446409</v>
          </cell>
          <cell r="S100">
            <v>13.596274363752199</v>
          </cell>
          <cell r="T100">
            <v>13.722946350346</v>
          </cell>
          <cell r="U100">
            <v>13.8729959474592</v>
          </cell>
          <cell r="V100">
            <v>14.0549064964313</v>
          </cell>
          <cell r="W100">
            <v>14.2750720568042</v>
          </cell>
          <cell r="X100">
            <v>14.4894327298503</v>
          </cell>
          <cell r="Y100">
            <v>14.6998157828952</v>
          </cell>
          <cell r="Z100">
            <v>14.8972352179458</v>
          </cell>
          <cell r="AA100">
            <v>15.082528921983901</v>
          </cell>
          <cell r="AB100">
            <v>15.2647463141338</v>
          </cell>
          <cell r="AC100">
            <v>15.434548447112</v>
          </cell>
          <cell r="AD100">
            <v>15.5916762683781</v>
          </cell>
          <cell r="AE100">
            <v>15.7398267806026</v>
          </cell>
          <cell r="AF100">
            <v>15.8838087541706</v>
          </cell>
          <cell r="AG100">
            <v>16.000214610839802</v>
          </cell>
          <cell r="AH100">
            <v>16.106723364785701</v>
          </cell>
          <cell r="AI100">
            <v>16.1971120495473</v>
          </cell>
          <cell r="AJ100">
            <v>16.273630072511398</v>
          </cell>
          <cell r="AK100">
            <v>16.334834419962299</v>
          </cell>
          <cell r="AL100">
            <v>16.3879807071906</v>
          </cell>
          <cell r="AM100">
            <v>16.4321345061744</v>
          </cell>
          <cell r="AN100">
            <v>16.468052253135401</v>
          </cell>
          <cell r="AO100">
            <v>16.4959619890586</v>
          </cell>
          <cell r="AP100">
            <v>16.518377203618201</v>
          </cell>
        </row>
        <row r="101">
          <cell r="C101" t="str">
            <v>Denton West</v>
          </cell>
          <cell r="D101" t="str">
            <v>Droylsden</v>
          </cell>
          <cell r="E101" t="str">
            <v>Stalybridge GSP</v>
          </cell>
          <cell r="F101">
            <v>22.863</v>
          </cell>
          <cell r="G101">
            <v>0</v>
          </cell>
          <cell r="H101">
            <v>22.863</v>
          </cell>
          <cell r="I101">
            <v>14.71</v>
          </cell>
          <cell r="J101">
            <v>14.9364867669732</v>
          </cell>
          <cell r="K101">
            <v>14.997080961153101</v>
          </cell>
          <cell r="L101">
            <v>15.068407866559101</v>
          </cell>
          <cell r="M101">
            <v>15.1549737609056</v>
          </cell>
          <cell r="N101">
            <v>15.2590439284429</v>
          </cell>
          <cell r="O101">
            <v>15.356763726094799</v>
          </cell>
          <cell r="P101">
            <v>15.466921790313901</v>
          </cell>
          <cell r="Q101">
            <v>15.584905938602301</v>
          </cell>
          <cell r="R101">
            <v>15.7213993231221</v>
          </cell>
          <cell r="S101">
            <v>15.870603377885701</v>
          </cell>
          <cell r="T101">
            <v>16.029831930521699</v>
          </cell>
          <cell r="U101">
            <v>16.206668824911699</v>
          </cell>
          <cell r="V101">
            <v>16.407535638268602</v>
          </cell>
          <cell r="W101">
            <v>16.615559829559199</v>
          </cell>
          <cell r="X101">
            <v>16.821657514519298</v>
          </cell>
          <cell r="Y101">
            <v>17.025057054252901</v>
          </cell>
          <cell r="Z101">
            <v>17.220697365175798</v>
          </cell>
          <cell r="AA101">
            <v>17.410102336763401</v>
          </cell>
          <cell r="AB101">
            <v>17.600026800403999</v>
          </cell>
          <cell r="AC101">
            <v>17.784724679901998</v>
          </cell>
          <cell r="AD101">
            <v>17.9621989300643</v>
          </cell>
          <cell r="AE101">
            <v>18.135794430089899</v>
          </cell>
          <cell r="AF101">
            <v>18.308634970608999</v>
          </cell>
          <cell r="AG101">
            <v>18.460822704209701</v>
          </cell>
          <cell r="AH101">
            <v>18.599815311401098</v>
          </cell>
          <cell r="AI101">
            <v>18.7267919892255</v>
          </cell>
          <cell r="AJ101">
            <v>18.8438757744231</v>
          </cell>
          <cell r="AK101">
            <v>18.9473844569875</v>
          </cell>
          <cell r="AL101">
            <v>19.0380787546191</v>
          </cell>
          <cell r="AM101">
            <v>19.122300452563799</v>
          </cell>
          <cell r="AN101">
            <v>19.2044357068281</v>
          </cell>
          <cell r="AO101">
            <v>19.293026381429399</v>
          </cell>
          <cell r="AP101">
            <v>19.3781360543509</v>
          </cell>
        </row>
        <row r="102">
          <cell r="C102" t="str">
            <v>Dickinson St</v>
          </cell>
          <cell r="D102" t="str">
            <v>Bloom St</v>
          </cell>
          <cell r="E102" t="str">
            <v>South Manchester GSP</v>
          </cell>
          <cell r="F102">
            <v>31.5</v>
          </cell>
          <cell r="G102">
            <v>0</v>
          </cell>
          <cell r="H102">
            <v>31.5</v>
          </cell>
          <cell r="I102">
            <v>25.26</v>
          </cell>
          <cell r="J102">
            <v>29.1435633345287</v>
          </cell>
          <cell r="K102">
            <v>29.806519258946999</v>
          </cell>
          <cell r="L102">
            <v>30.126731403394999</v>
          </cell>
          <cell r="M102">
            <v>30.4705650356387</v>
          </cell>
          <cell r="N102">
            <v>30.877055104258201</v>
          </cell>
          <cell r="O102">
            <v>31.2177191579453</v>
          </cell>
          <cell r="P102">
            <v>31.547265292505099</v>
          </cell>
          <cell r="Q102">
            <v>31.861952498870501</v>
          </cell>
          <cell r="R102">
            <v>32.174608936210703</v>
          </cell>
          <cell r="S102">
            <v>32.475252767194704</v>
          </cell>
          <cell r="T102">
            <v>32.761947119076197</v>
          </cell>
          <cell r="U102">
            <v>33.034582601637297</v>
          </cell>
          <cell r="V102">
            <v>33.296725057192504</v>
          </cell>
          <cell r="W102">
            <v>33.5369672762208</v>
          </cell>
          <cell r="X102">
            <v>33.782708650213898</v>
          </cell>
          <cell r="Y102">
            <v>34.033128040517802</v>
          </cell>
          <cell r="Z102">
            <v>34.288183197316997</v>
          </cell>
          <cell r="AA102">
            <v>34.5483268845976</v>
          </cell>
          <cell r="AB102">
            <v>34.814324693487102</v>
          </cell>
          <cell r="AC102">
            <v>35.085855613637499</v>
          </cell>
          <cell r="AD102">
            <v>35.361975728210197</v>
          </cell>
          <cell r="AE102">
            <v>35.642869149325897</v>
          </cell>
          <cell r="AF102">
            <v>35.929623401076398</v>
          </cell>
          <cell r="AG102">
            <v>36.220681417804599</v>
          </cell>
          <cell r="AH102">
            <v>36.5164563511604</v>
          </cell>
          <cell r="AI102">
            <v>36.816893475949598</v>
          </cell>
          <cell r="AJ102">
            <v>37.1219989696909</v>
          </cell>
          <cell r="AK102">
            <v>37.431173723380802</v>
          </cell>
          <cell r="AL102">
            <v>37.743543387465401</v>
          </cell>
          <cell r="AM102">
            <v>38.060718429042403</v>
          </cell>
          <cell r="AN102">
            <v>38.382723337561103</v>
          </cell>
          <cell r="AO102">
            <v>38.7094754987369</v>
          </cell>
          <cell r="AP102">
            <v>39.041157339912601</v>
          </cell>
        </row>
        <row r="103">
          <cell r="C103" t="str">
            <v>Didsbury</v>
          </cell>
          <cell r="D103" t="str">
            <v>West Didsbury</v>
          </cell>
          <cell r="E103" t="str">
            <v>South Manchester GSP</v>
          </cell>
          <cell r="F103">
            <v>22.863</v>
          </cell>
          <cell r="G103">
            <v>0</v>
          </cell>
          <cell r="H103">
            <v>22.863</v>
          </cell>
          <cell r="I103">
            <v>16.78</v>
          </cell>
          <cell r="J103">
            <v>16.897573523070101</v>
          </cell>
          <cell r="K103">
            <v>17.029373458205001</v>
          </cell>
          <cell r="L103">
            <v>17.205692076976401</v>
          </cell>
          <cell r="M103">
            <v>17.411543543602502</v>
          </cell>
          <cell r="N103">
            <v>17.6321031602833</v>
          </cell>
          <cell r="O103">
            <v>17.842583336260901</v>
          </cell>
          <cell r="P103">
            <v>18.064241604286899</v>
          </cell>
          <cell r="Q103">
            <v>18.293764602794798</v>
          </cell>
          <cell r="R103">
            <v>18.554217339904799</v>
          </cell>
          <cell r="S103">
            <v>18.830585181766001</v>
          </cell>
          <cell r="T103">
            <v>19.1140062260645</v>
          </cell>
          <cell r="U103">
            <v>19.4161194870602</v>
          </cell>
          <cell r="V103">
            <v>19.754981285768</v>
          </cell>
          <cell r="W103">
            <v>20.118563394131701</v>
          </cell>
          <cell r="X103">
            <v>20.478164009619299</v>
          </cell>
          <cell r="Y103">
            <v>20.829112018709498</v>
          </cell>
          <cell r="Z103">
            <v>21.164387637257601</v>
          </cell>
          <cell r="AA103">
            <v>21.4865600515942</v>
          </cell>
          <cell r="AB103">
            <v>21.805629789248499</v>
          </cell>
          <cell r="AC103">
            <v>22.114327827663899</v>
          </cell>
          <cell r="AD103">
            <v>22.4091701673355</v>
          </cell>
          <cell r="AE103">
            <v>22.695847032681701</v>
          </cell>
          <cell r="AF103">
            <v>22.978435884443002</v>
          </cell>
          <cell r="AG103">
            <v>23.234792635570098</v>
          </cell>
          <cell r="AH103">
            <v>23.474816561947002</v>
          </cell>
          <cell r="AI103">
            <v>23.700065474504399</v>
          </cell>
          <cell r="AJ103">
            <v>23.913091067052399</v>
          </cell>
          <cell r="AK103">
            <v>24.105019786011798</v>
          </cell>
          <cell r="AL103">
            <v>24.2671640721377</v>
          </cell>
          <cell r="AM103">
            <v>24.4206269015808</v>
          </cell>
          <cell r="AN103">
            <v>24.566261384761098</v>
          </cell>
          <cell r="AO103">
            <v>24.7045289451058</v>
          </cell>
          <cell r="AP103">
            <v>24.837996147447399</v>
          </cell>
        </row>
        <row r="104">
          <cell r="C104" t="str">
            <v>Dodgson Rd</v>
          </cell>
          <cell r="D104" t="str">
            <v>Preston East</v>
          </cell>
          <cell r="E104" t="str">
            <v>Penwortham East GSP / Rochdale SGT 1 GROUP</v>
          </cell>
          <cell r="F104">
            <v>22.863</v>
          </cell>
          <cell r="G104">
            <v>0</v>
          </cell>
          <cell r="H104">
            <v>22.863</v>
          </cell>
          <cell r="I104">
            <v>7.73</v>
          </cell>
          <cell r="J104">
            <v>7.7894859895885302</v>
          </cell>
          <cell r="K104">
            <v>7.7641546914245501</v>
          </cell>
          <cell r="L104">
            <v>7.7433593926039004</v>
          </cell>
          <cell r="M104">
            <v>7.7494415294407704</v>
          </cell>
          <cell r="N104">
            <v>7.7919862763309302</v>
          </cell>
          <cell r="O104">
            <v>7.8340992144398003</v>
          </cell>
          <cell r="P104">
            <v>7.88621235874382</v>
          </cell>
          <cell r="Q104">
            <v>7.9440291006175201</v>
          </cell>
          <cell r="R104">
            <v>8.0168690851441404</v>
          </cell>
          <cell r="S104">
            <v>8.1002755312726293</v>
          </cell>
          <cell r="T104">
            <v>8.1904955648194093</v>
          </cell>
          <cell r="U104">
            <v>8.2926842792352708</v>
          </cell>
          <cell r="V104">
            <v>8.4107878161097798</v>
          </cell>
          <cell r="W104">
            <v>8.5333379760674095</v>
          </cell>
          <cell r="X104">
            <v>8.6525501774795508</v>
          </cell>
          <cell r="Y104">
            <v>8.7699202619659005</v>
          </cell>
          <cell r="Z104">
            <v>8.8810868804899101</v>
          </cell>
          <cell r="AA104">
            <v>8.9853472084655692</v>
          </cell>
          <cell r="AB104">
            <v>9.0896709023541096</v>
          </cell>
          <cell r="AC104">
            <v>9.1884701537179492</v>
          </cell>
          <cell r="AD104">
            <v>9.28168731322409</v>
          </cell>
          <cell r="AE104">
            <v>9.3705131656484308</v>
          </cell>
          <cell r="AF104">
            <v>9.4568642681039599</v>
          </cell>
          <cell r="AG104">
            <v>9.5288653563436405</v>
          </cell>
          <cell r="AH104">
            <v>9.5917472139818294</v>
          </cell>
          <cell r="AI104">
            <v>9.6462257433250702</v>
          </cell>
          <cell r="AJ104">
            <v>9.69348403295478</v>
          </cell>
          <cell r="AK104">
            <v>9.7329042829351398</v>
          </cell>
          <cell r="AL104">
            <v>9.7711769781565998</v>
          </cell>
          <cell r="AM104">
            <v>9.8080354405126204</v>
          </cell>
          <cell r="AN104">
            <v>9.84118632418995</v>
          </cell>
          <cell r="AO104">
            <v>9.8707639556871705</v>
          </cell>
          <cell r="AP104">
            <v>9.8980481549264798</v>
          </cell>
        </row>
        <row r="105">
          <cell r="C105" t="str">
            <v>Douglas St</v>
          </cell>
          <cell r="D105" t="str">
            <v>Ribble</v>
          </cell>
          <cell r="E105" t="str">
            <v>Penwortham East GSP / Rochdale SGT 1 GROUP</v>
          </cell>
          <cell r="F105">
            <v>20.84</v>
          </cell>
          <cell r="G105">
            <v>1.26</v>
          </cell>
          <cell r="H105">
            <v>22.1</v>
          </cell>
          <cell r="I105">
            <v>14.76</v>
          </cell>
          <cell r="J105">
            <v>14.9518218431503</v>
          </cell>
          <cell r="K105">
            <v>14.8835934869039</v>
          </cell>
          <cell r="L105">
            <v>14.8092465913374</v>
          </cell>
          <cell r="M105">
            <v>14.7535138090158</v>
          </cell>
          <cell r="N105">
            <v>14.7519560358094</v>
          </cell>
          <cell r="O105">
            <v>14.7371455524558</v>
          </cell>
          <cell r="P105">
            <v>14.7274392329359</v>
          </cell>
          <cell r="Q105">
            <v>14.719042390452399</v>
          </cell>
          <cell r="R105">
            <v>14.723553741007199</v>
          </cell>
          <cell r="S105">
            <v>14.734685112766901</v>
          </cell>
          <cell r="T105">
            <v>14.749748650065101</v>
          </cell>
          <cell r="U105">
            <v>14.7720758164962</v>
          </cell>
          <cell r="V105">
            <v>14.804843330011</v>
          </cell>
          <cell r="W105">
            <v>14.8294882733181</v>
          </cell>
          <cell r="X105">
            <v>14.8541214311511</v>
          </cell>
          <cell r="Y105">
            <v>14.880004563103499</v>
          </cell>
          <cell r="Z105">
            <v>14.9044560722096</v>
          </cell>
          <cell r="AA105">
            <v>14.927028985075401</v>
          </cell>
          <cell r="AB105">
            <v>14.952136283819099</v>
          </cell>
          <cell r="AC105">
            <v>14.976403660714899</v>
          </cell>
          <cell r="AD105">
            <v>14.999772322115501</v>
          </cell>
          <cell r="AE105">
            <v>15.022716085037899</v>
          </cell>
          <cell r="AF105">
            <v>15.0466957283707</v>
          </cell>
          <cell r="AG105">
            <v>15.0655889863149</v>
          </cell>
          <cell r="AH105">
            <v>15.082137622884</v>
          </cell>
          <cell r="AI105">
            <v>15.096695301964701</v>
          </cell>
          <cell r="AJ105">
            <v>15.109696651535</v>
          </cell>
          <cell r="AK105">
            <v>15.120616319507601</v>
          </cell>
          <cell r="AL105">
            <v>15.1311947598863</v>
          </cell>
          <cell r="AM105">
            <v>15.141428664996299</v>
          </cell>
          <cell r="AN105">
            <v>15.151390260340399</v>
          </cell>
          <cell r="AO105">
            <v>15.1611645496734</v>
          </cell>
          <cell r="AP105">
            <v>15.1713857976144</v>
          </cell>
        </row>
        <row r="106">
          <cell r="C106" t="str">
            <v>Droylsden East</v>
          </cell>
          <cell r="D106" t="str">
            <v>Droylsden</v>
          </cell>
          <cell r="E106" t="str">
            <v>Stalybridge GSP</v>
          </cell>
          <cell r="F106">
            <v>19.62</v>
          </cell>
          <cell r="G106">
            <v>0</v>
          </cell>
          <cell r="H106">
            <v>19.62</v>
          </cell>
          <cell r="I106">
            <v>17.3</v>
          </cell>
          <cell r="J106">
            <v>17.649047855550499</v>
          </cell>
          <cell r="K106">
            <v>17.662909502333001</v>
          </cell>
          <cell r="L106">
            <v>17.678004960999498</v>
          </cell>
          <cell r="M106">
            <v>17.718842867258498</v>
          </cell>
          <cell r="N106">
            <v>17.779154483068101</v>
          </cell>
          <cell r="O106">
            <v>17.838100396059701</v>
          </cell>
          <cell r="P106">
            <v>17.9166419346003</v>
          </cell>
          <cell r="Q106">
            <v>18.006238608037499</v>
          </cell>
          <cell r="R106">
            <v>18.123470788024601</v>
          </cell>
          <cell r="S106">
            <v>18.261815522316901</v>
          </cell>
          <cell r="T106">
            <v>18.416515975242401</v>
          </cell>
          <cell r="U106">
            <v>18.599731379827301</v>
          </cell>
          <cell r="V106">
            <v>18.8178527117642</v>
          </cell>
          <cell r="W106">
            <v>19.058600463656699</v>
          </cell>
          <cell r="X106">
            <v>19.295146532533099</v>
          </cell>
          <cell r="Y106">
            <v>19.529343586561701</v>
          </cell>
          <cell r="Z106">
            <v>19.751776296089002</v>
          </cell>
          <cell r="AA106">
            <v>19.963638838790299</v>
          </cell>
          <cell r="AB106">
            <v>20.1748090264566</v>
          </cell>
          <cell r="AC106">
            <v>20.375148562333401</v>
          </cell>
          <cell r="AD106">
            <v>20.563831939951399</v>
          </cell>
          <cell r="AE106">
            <v>20.745069692676001</v>
          </cell>
          <cell r="AF106">
            <v>20.924186482299699</v>
          </cell>
          <cell r="AG106">
            <v>21.071558109492599</v>
          </cell>
          <cell r="AH106">
            <v>21.198473269493402</v>
          </cell>
          <cell r="AI106">
            <v>21.306491236633299</v>
          </cell>
          <cell r="AJ106">
            <v>21.398616997671301</v>
          </cell>
          <cell r="AK106">
            <v>21.472315477258299</v>
          </cell>
          <cell r="AL106">
            <v>21.5349216878097</v>
          </cell>
          <cell r="AM106">
            <v>21.587001630121499</v>
          </cell>
          <cell r="AN106">
            <v>21.6294750583391</v>
          </cell>
          <cell r="AO106">
            <v>21.662772944512302</v>
          </cell>
          <cell r="AP106">
            <v>21.689776452361201</v>
          </cell>
        </row>
        <row r="107">
          <cell r="C107" t="str">
            <v>Dukinfield</v>
          </cell>
          <cell r="D107" t="str">
            <v>Hyde</v>
          </cell>
          <cell r="E107" t="str">
            <v>Stalybridge GSP</v>
          </cell>
          <cell r="F107">
            <v>22.863</v>
          </cell>
          <cell r="G107">
            <v>0.39689999999999998</v>
          </cell>
          <cell r="H107">
            <v>23.259899999999998</v>
          </cell>
          <cell r="I107">
            <v>12.44</v>
          </cell>
          <cell r="J107">
            <v>12.4958228716549</v>
          </cell>
          <cell r="K107">
            <v>12.4964675077133</v>
          </cell>
          <cell r="L107">
            <v>12.477617651737299</v>
          </cell>
          <cell r="M107">
            <v>12.481108213141299</v>
          </cell>
          <cell r="N107">
            <v>12.4814639551265</v>
          </cell>
          <cell r="O107">
            <v>12.4904740046362</v>
          </cell>
          <cell r="P107">
            <v>12.498646403899199</v>
          </cell>
          <cell r="Q107">
            <v>12.5060917487819</v>
          </cell>
          <cell r="R107">
            <v>12.512909047712199</v>
          </cell>
          <cell r="S107">
            <v>12.5291865903462</v>
          </cell>
          <cell r="T107">
            <v>12.5550027353675</v>
          </cell>
          <cell r="U107">
            <v>12.5804266226378</v>
          </cell>
          <cell r="V107">
            <v>12.605518830566</v>
          </cell>
          <cell r="W107">
            <v>12.637277959529801</v>
          </cell>
          <cell r="X107">
            <v>12.6658729769219</v>
          </cell>
          <cell r="Y107">
            <v>12.691462430048499</v>
          </cell>
          <cell r="Z107">
            <v>12.7241952482768</v>
          </cell>
          <cell r="AA107">
            <v>12.744211473445</v>
          </cell>
          <cell r="AB107">
            <v>12.771642926361899</v>
          </cell>
          <cell r="AC107">
            <v>12.796613815916899</v>
          </cell>
          <cell r="AD107">
            <v>12.819241292105101</v>
          </cell>
          <cell r="AE107">
            <v>12.839635952097501</v>
          </cell>
          <cell r="AF107">
            <v>12.867902304572601</v>
          </cell>
          <cell r="AG107">
            <v>12.9241391949205</v>
          </cell>
          <cell r="AH107">
            <v>12.9684401965334</v>
          </cell>
          <cell r="AI107">
            <v>13.010893966881</v>
          </cell>
          <cell r="AJ107">
            <v>13.041584581412501</v>
          </cell>
          <cell r="AK107">
            <v>13.0805918322419</v>
          </cell>
          <cell r="AL107">
            <v>13.1079915124865</v>
          </cell>
          <cell r="AM107">
            <v>13.133855673215001</v>
          </cell>
          <cell r="AN107">
            <v>13.1582528608307</v>
          </cell>
          <cell r="AO107">
            <v>13.1712483414115</v>
          </cell>
          <cell r="AP107">
            <v>13.1929043041821</v>
          </cell>
        </row>
        <row r="108">
          <cell r="C108" t="str">
            <v>Dumers Lane</v>
          </cell>
          <cell r="D108" t="str">
            <v>Bury</v>
          </cell>
          <cell r="E108" t="str">
            <v>Kearsley 132 GSP</v>
          </cell>
          <cell r="F108">
            <v>20.5</v>
          </cell>
          <cell r="G108">
            <v>0.67032000000000003</v>
          </cell>
          <cell r="H108">
            <v>21.17032</v>
          </cell>
          <cell r="I108">
            <v>11.78</v>
          </cell>
          <cell r="J108">
            <v>11.8257868543346</v>
          </cell>
          <cell r="K108">
            <v>11.8795630914227</v>
          </cell>
          <cell r="L108">
            <v>11.9517820968937</v>
          </cell>
          <cell r="M108">
            <v>12.032645015867599</v>
          </cell>
          <cell r="N108">
            <v>12.1327050198151</v>
          </cell>
          <cell r="O108">
            <v>12.2131015773101</v>
          </cell>
          <cell r="P108">
            <v>12.291423177306701</v>
          </cell>
          <cell r="Q108">
            <v>12.3642921178111</v>
          </cell>
          <cell r="R108">
            <v>12.4407117017999</v>
          </cell>
          <cell r="S108">
            <v>12.534778696518901</v>
          </cell>
          <cell r="T108">
            <v>12.663257065729301</v>
          </cell>
          <cell r="U108">
            <v>12.797491087722699</v>
          </cell>
          <cell r="V108">
            <v>12.941368883879701</v>
          </cell>
          <cell r="W108">
            <v>13.081416563152899</v>
          </cell>
          <cell r="X108">
            <v>13.215958690885</v>
          </cell>
          <cell r="Y108">
            <v>13.346423208245801</v>
          </cell>
          <cell r="Z108">
            <v>13.468859093855301</v>
          </cell>
          <cell r="AA108">
            <v>13.5838508294764</v>
          </cell>
          <cell r="AB108">
            <v>13.694835232147099</v>
          </cell>
          <cell r="AC108">
            <v>13.798890772099099</v>
          </cell>
          <cell r="AD108">
            <v>13.8961475597676</v>
          </cell>
          <cell r="AE108">
            <v>13.9891274978322</v>
          </cell>
          <cell r="AF108">
            <v>14.079074749706001</v>
          </cell>
          <cell r="AG108">
            <v>14.159975895312201</v>
          </cell>
          <cell r="AH108">
            <v>14.2350930217507</v>
          </cell>
          <cell r="AI108">
            <v>14.3050067127809</v>
          </cell>
          <cell r="AJ108">
            <v>14.3702768061119</v>
          </cell>
          <cell r="AK108">
            <v>14.431297374879801</v>
          </cell>
          <cell r="AL108">
            <v>14.4919983021818</v>
          </cell>
          <cell r="AM108">
            <v>14.5500832457894</v>
          </cell>
          <cell r="AN108">
            <v>14.6058236559489</v>
          </cell>
          <cell r="AO108">
            <v>14.6594614604452</v>
          </cell>
          <cell r="AP108">
            <v>14.752189649192699</v>
          </cell>
        </row>
        <row r="109">
          <cell r="C109" t="str">
            <v>Dumplington</v>
          </cell>
          <cell r="D109" t="str">
            <v>Barton</v>
          </cell>
          <cell r="E109" t="str">
            <v>Carrington ENWL SGTs 1B 2B 4 7</v>
          </cell>
          <cell r="F109">
            <v>34</v>
          </cell>
          <cell r="G109">
            <v>0</v>
          </cell>
          <cell r="H109">
            <v>34</v>
          </cell>
          <cell r="I109">
            <v>19.07</v>
          </cell>
          <cell r="J109">
            <v>22.066569033500699</v>
          </cell>
          <cell r="K109">
            <v>22.474388402006799</v>
          </cell>
          <cell r="L109">
            <v>22.603777496297099</v>
          </cell>
          <cell r="M109">
            <v>22.7470229838199</v>
          </cell>
          <cell r="N109">
            <v>22.9344444020909</v>
          </cell>
          <cell r="O109">
            <v>23.0831576969378</v>
          </cell>
          <cell r="P109">
            <v>23.228490602143999</v>
          </cell>
          <cell r="Q109">
            <v>23.369133863316801</v>
          </cell>
          <cell r="R109">
            <v>23.509097307830299</v>
          </cell>
          <cell r="S109">
            <v>23.645680812787699</v>
          </cell>
          <cell r="T109">
            <v>23.778562058910701</v>
          </cell>
          <cell r="U109">
            <v>23.907457058156702</v>
          </cell>
          <cell r="V109">
            <v>24.032970307162799</v>
          </cell>
          <cell r="W109">
            <v>24.139674268738101</v>
          </cell>
          <cell r="X109">
            <v>24.254377193031502</v>
          </cell>
          <cell r="Y109">
            <v>24.3769597256649</v>
          </cell>
          <cell r="Z109">
            <v>24.507318465486701</v>
          </cell>
          <cell r="AA109">
            <v>24.6454048262725</v>
          </cell>
          <cell r="AB109">
            <v>24.7912046600072</v>
          </cell>
          <cell r="AC109">
            <v>24.944651412939599</v>
          </cell>
          <cell r="AD109">
            <v>25.105713808908199</v>
          </cell>
          <cell r="AE109">
            <v>25.2743653891687</v>
          </cell>
          <cell r="AF109">
            <v>25.450576251003799</v>
          </cell>
          <cell r="AG109">
            <v>25.634428596911</v>
          </cell>
          <cell r="AH109">
            <v>25.825885356336599</v>
          </cell>
          <cell r="AI109">
            <v>26.024911487336698</v>
          </cell>
          <cell r="AJ109">
            <v>26.231470622169699</v>
          </cell>
          <cell r="AK109">
            <v>26.445529729944202</v>
          </cell>
          <cell r="AL109">
            <v>26.667055970399499</v>
          </cell>
          <cell r="AM109">
            <v>26.896016255870901</v>
          </cell>
          <cell r="AN109">
            <v>27.132594088210102</v>
          </cell>
          <cell r="AO109">
            <v>27.377518328262401</v>
          </cell>
          <cell r="AP109">
            <v>27.6298204258098</v>
          </cell>
        </row>
        <row r="110">
          <cell r="C110" t="str">
            <v>Eastlands</v>
          </cell>
          <cell r="D110" t="str">
            <v>Stuart St</v>
          </cell>
          <cell r="E110" t="str">
            <v>Stalybridge GSP</v>
          </cell>
          <cell r="F110">
            <v>22.863</v>
          </cell>
          <cell r="G110">
            <v>0</v>
          </cell>
          <cell r="H110">
            <v>22.863</v>
          </cell>
          <cell r="I110">
            <v>10.7</v>
          </cell>
          <cell r="J110">
            <v>11.915922075266399</v>
          </cell>
          <cell r="K110">
            <v>12.1407374482087</v>
          </cell>
          <cell r="L110">
            <v>12.2684586022025</v>
          </cell>
          <cell r="M110">
            <v>12.408193422238501</v>
          </cell>
          <cell r="N110">
            <v>12.5688532504309</v>
          </cell>
          <cell r="O110">
            <v>12.7094111262035</v>
          </cell>
          <cell r="P110">
            <v>12.8503091836631</v>
          </cell>
          <cell r="Q110">
            <v>12.990523543373699</v>
          </cell>
          <cell r="R110">
            <v>13.1345866303846</v>
          </cell>
          <cell r="S110">
            <v>13.2782544863891</v>
          </cell>
          <cell r="T110">
            <v>13.4193346586228</v>
          </cell>
          <cell r="U110">
            <v>13.560107557443599</v>
          </cell>
          <cell r="V110">
            <v>13.7046376127846</v>
          </cell>
          <cell r="W110">
            <v>13.854356211771499</v>
          </cell>
          <cell r="X110">
            <v>14.005953586104701</v>
          </cell>
          <cell r="Y110">
            <v>14.1577584163882</v>
          </cell>
          <cell r="Z110">
            <v>14.3079645535392</v>
          </cell>
          <cell r="AA110">
            <v>14.4571696939467</v>
          </cell>
          <cell r="AB110">
            <v>14.6082285084881</v>
          </cell>
          <cell r="AC110">
            <v>14.7589240320504</v>
          </cell>
          <cell r="AD110">
            <v>14.907843180301199</v>
          </cell>
          <cell r="AE110">
            <v>15.056520161326199</v>
          </cell>
          <cell r="AF110">
            <v>15.206518192318301</v>
          </cell>
          <cell r="AG110">
            <v>15.3502976017422</v>
          </cell>
          <cell r="AH110">
            <v>15.4908900755867</v>
          </cell>
          <cell r="AI110">
            <v>15.6286652691158</v>
          </cell>
          <cell r="AJ110">
            <v>15.764232223276901</v>
          </cell>
          <cell r="AK110">
            <v>15.8971520583453</v>
          </cell>
          <cell r="AL110">
            <v>16.028790362118102</v>
          </cell>
          <cell r="AM110">
            <v>16.159886657608201</v>
          </cell>
          <cell r="AN110">
            <v>16.290395507999399</v>
          </cell>
          <cell r="AO110">
            <v>16.4204872182945</v>
          </cell>
          <cell r="AP110">
            <v>16.551116164272099</v>
          </cell>
        </row>
        <row r="111">
          <cell r="C111" t="str">
            <v>Easton</v>
          </cell>
          <cell r="D111" t="str">
            <v>Spadeadam 11/33kV</v>
          </cell>
          <cell r="E111" t="str">
            <v>Harker ENWL SGTs 1 2 3A 4 / Hutton GSP GROUP</v>
          </cell>
          <cell r="F111">
            <v>1.7</v>
          </cell>
          <cell r="G111">
            <v>3.15E-2</v>
          </cell>
          <cell r="H111">
            <v>1.7315</v>
          </cell>
          <cell r="I111">
            <v>1.77</v>
          </cell>
          <cell r="J111">
            <v>1.78119161595562</v>
          </cell>
          <cell r="K111">
            <v>1.7949653154760601</v>
          </cell>
          <cell r="L111">
            <v>1.81287761768879</v>
          </cell>
          <cell r="M111">
            <v>1.8342561779728599</v>
          </cell>
          <cell r="N111">
            <v>1.85872517054516</v>
          </cell>
          <cell r="O111">
            <v>1.88151992594441</v>
          </cell>
          <cell r="P111">
            <v>1.90513172483243</v>
          </cell>
          <cell r="Q111">
            <v>1.9287231363597901</v>
          </cell>
          <cell r="R111">
            <v>1.95424767878392</v>
          </cell>
          <cell r="S111">
            <v>1.98076472864405</v>
          </cell>
          <cell r="T111">
            <v>2.0082139643982502</v>
          </cell>
          <cell r="U111">
            <v>2.03751602198402</v>
          </cell>
          <cell r="V111">
            <v>2.0690996524758698</v>
          </cell>
          <cell r="W111">
            <v>2.0975264521822798</v>
          </cell>
          <cell r="X111">
            <v>2.12602421185716</v>
          </cell>
          <cell r="Y111">
            <v>2.15353484758448</v>
          </cell>
          <cell r="Z111">
            <v>2.1796969388062601</v>
          </cell>
          <cell r="AA111">
            <v>2.2044880376083298</v>
          </cell>
          <cell r="AB111">
            <v>2.2287460102541199</v>
          </cell>
          <cell r="AC111">
            <v>2.2519135921767801</v>
          </cell>
          <cell r="AD111">
            <v>2.27393380543863</v>
          </cell>
          <cell r="AE111">
            <v>2.2952976150067301</v>
          </cell>
          <cell r="AF111">
            <v>2.3163468643404301</v>
          </cell>
          <cell r="AG111">
            <v>2.3357602901405699</v>
          </cell>
          <cell r="AH111">
            <v>2.35418619198412</v>
          </cell>
          <cell r="AI111">
            <v>2.3717695258697402</v>
          </cell>
          <cell r="AJ111">
            <v>2.3885022484874998</v>
          </cell>
          <cell r="AK111">
            <v>2.4043465061372502</v>
          </cell>
          <cell r="AL111">
            <v>2.4198524383278901</v>
          </cell>
          <cell r="AM111">
            <v>2.4349565664320001</v>
          </cell>
          <cell r="AN111">
            <v>2.4497054826854998</v>
          </cell>
          <cell r="AO111">
            <v>2.4642005408367398</v>
          </cell>
          <cell r="AP111">
            <v>2.4785490870731999</v>
          </cell>
        </row>
        <row r="112">
          <cell r="C112" t="str">
            <v>Egremont</v>
          </cell>
          <cell r="D112" t="str">
            <v>Egremont</v>
          </cell>
          <cell r="E112" t="str">
            <v>Harker ENWL SGTs 1 2 3A 4 / Hutton GSP GROUP</v>
          </cell>
          <cell r="F112">
            <v>15</v>
          </cell>
          <cell r="G112">
            <v>0.16775999999999999</v>
          </cell>
          <cell r="H112">
            <v>15.167759999999999</v>
          </cell>
          <cell r="I112">
            <v>12.38</v>
          </cell>
          <cell r="J112">
            <v>12.506114297182201</v>
          </cell>
          <cell r="K112">
            <v>12.5641321722738</v>
          </cell>
          <cell r="L112">
            <v>12.6566804813455</v>
          </cell>
          <cell r="M112">
            <v>12.783791343558599</v>
          </cell>
          <cell r="N112">
            <v>12.9294206340328</v>
          </cell>
          <cell r="O112">
            <v>13.072314899734099</v>
          </cell>
          <cell r="P112">
            <v>13.224221905727401</v>
          </cell>
          <cell r="Q112">
            <v>13.383887091004601</v>
          </cell>
          <cell r="R112">
            <v>13.5701095462484</v>
          </cell>
          <cell r="S112">
            <v>13.773601894762701</v>
          </cell>
          <cell r="T112">
            <v>13.9898604589238</v>
          </cell>
          <cell r="U112">
            <v>14.2288927204925</v>
          </cell>
          <cell r="V112">
            <v>14.4988906500498</v>
          </cell>
          <cell r="W112">
            <v>14.7657565147514</v>
          </cell>
          <cell r="X112">
            <v>15.0197674016941</v>
          </cell>
          <cell r="Y112">
            <v>15.261984878231599</v>
          </cell>
          <cell r="Z112">
            <v>15.4852446114279</v>
          </cell>
          <cell r="AA112">
            <v>15.6926829149229</v>
          </cell>
          <cell r="AB112">
            <v>15.8972444725533</v>
          </cell>
          <cell r="AC112">
            <v>16.087594469309899</v>
          </cell>
          <cell r="AD112">
            <v>16.2631910948041</v>
          </cell>
          <cell r="AE112">
            <v>16.424617300994001</v>
          </cell>
          <cell r="AF112">
            <v>16.581550021108999</v>
          </cell>
          <cell r="AG112">
            <v>16.712926948721201</v>
          </cell>
          <cell r="AH112">
            <v>16.827619041483299</v>
          </cell>
          <cell r="AI112">
            <v>16.9274446656975</v>
          </cell>
          <cell r="AJ112">
            <v>17.0111367524892</v>
          </cell>
          <cell r="AK112">
            <v>17.084387317709499</v>
          </cell>
          <cell r="AL112">
            <v>17.168828404203001</v>
          </cell>
          <cell r="AM112">
            <v>17.244812576063701</v>
          </cell>
          <cell r="AN112">
            <v>17.312914331069098</v>
          </cell>
          <cell r="AO112">
            <v>17.373853727590799</v>
          </cell>
          <cell r="AP112">
            <v>17.4298193850824</v>
          </cell>
        </row>
        <row r="113">
          <cell r="C113" t="str">
            <v>Embleton</v>
          </cell>
          <cell r="D113" t="str">
            <v>Stainburn &amp; Siddick</v>
          </cell>
          <cell r="E113" t="str">
            <v>Harker ENWL SGTs 1 2 3A 4 / Hutton GSP GROUP</v>
          </cell>
          <cell r="F113">
            <v>15.242000000000001</v>
          </cell>
          <cell r="G113">
            <v>0.12</v>
          </cell>
          <cell r="H113">
            <v>15.362</v>
          </cell>
          <cell r="I113">
            <v>12.05</v>
          </cell>
          <cell r="J113">
            <v>12.5884035436176</v>
          </cell>
          <cell r="K113">
            <v>12.698230653326499</v>
          </cell>
          <cell r="L113">
            <v>12.7846893711492</v>
          </cell>
          <cell r="M113">
            <v>12.8946818881011</v>
          </cell>
          <cell r="N113">
            <v>13.0223028097335</v>
          </cell>
          <cell r="O113">
            <v>13.143667854676799</v>
          </cell>
          <cell r="P113">
            <v>13.2727747040345</v>
          </cell>
          <cell r="Q113">
            <v>13.4031188992069</v>
          </cell>
          <cell r="R113">
            <v>13.548159646407401</v>
          </cell>
          <cell r="S113">
            <v>13.708351109465401</v>
          </cell>
          <cell r="T113">
            <v>13.876623382748701</v>
          </cell>
          <cell r="U113">
            <v>14.0602834730265</v>
          </cell>
          <cell r="V113">
            <v>14.265869436504801</v>
          </cell>
          <cell r="W113">
            <v>14.4561502171015</v>
          </cell>
          <cell r="X113">
            <v>14.640264722063399</v>
          </cell>
          <cell r="Y113">
            <v>14.8282424314169</v>
          </cell>
          <cell r="Z113">
            <v>15.0053918270428</v>
          </cell>
          <cell r="AA113">
            <v>15.171065784823901</v>
          </cell>
          <cell r="AB113">
            <v>15.3336072906092</v>
          </cell>
          <cell r="AC113">
            <v>15.484989445789299</v>
          </cell>
          <cell r="AD113">
            <v>15.6271410863962</v>
          </cell>
          <cell r="AE113">
            <v>15.764129895452999</v>
          </cell>
          <cell r="AF113">
            <v>15.899142145167</v>
          </cell>
          <cell r="AG113">
            <v>16.018901420583799</v>
          </cell>
          <cell r="AH113">
            <v>16.129470872958699</v>
          </cell>
          <cell r="AI113">
            <v>16.232213769410301</v>
          </cell>
          <cell r="AJ113">
            <v>16.3264157293683</v>
          </cell>
          <cell r="AK113">
            <v>16.413110038580399</v>
          </cell>
          <cell r="AL113">
            <v>16.499325615132499</v>
          </cell>
          <cell r="AM113">
            <v>16.581121981487001</v>
          </cell>
          <cell r="AN113">
            <v>16.658723564142299</v>
          </cell>
          <cell r="AO113">
            <v>16.732958439010499</v>
          </cell>
          <cell r="AP113">
            <v>16.804901597565699</v>
          </cell>
        </row>
        <row r="114">
          <cell r="C114" t="str">
            <v>Exchange St</v>
          </cell>
          <cell r="D114" t="str">
            <v>Lower Darwen</v>
          </cell>
          <cell r="E114" t="str">
            <v>Penwortham East GSP / Rochdale SGT 1 GROUP</v>
          </cell>
          <cell r="F114">
            <v>17.5</v>
          </cell>
          <cell r="G114">
            <v>0</v>
          </cell>
          <cell r="H114">
            <v>17.5</v>
          </cell>
          <cell r="I114">
            <v>11.79</v>
          </cell>
          <cell r="J114">
            <v>12.531614537839699</v>
          </cell>
          <cell r="K114">
            <v>12.6626275054972</v>
          </cell>
          <cell r="L114">
            <v>12.7587386813842</v>
          </cell>
          <cell r="M114">
            <v>12.8805940014129</v>
          </cell>
          <cell r="N114">
            <v>13.026082027625099</v>
          </cell>
          <cell r="O114">
            <v>13.1615938362007</v>
          </cell>
          <cell r="P114">
            <v>13.3043284045551</v>
          </cell>
          <cell r="Q114">
            <v>13.4496689926233</v>
          </cell>
          <cell r="R114">
            <v>13.608813789953899</v>
          </cell>
          <cell r="S114">
            <v>13.7804631742737</v>
          </cell>
          <cell r="T114">
            <v>13.9570802148125</v>
          </cell>
          <cell r="U114">
            <v>14.1453040811446</v>
          </cell>
          <cell r="V114">
            <v>14.3529337730384</v>
          </cell>
          <cell r="W114">
            <v>14.560213761896</v>
          </cell>
          <cell r="X114">
            <v>14.764891259390501</v>
          </cell>
          <cell r="Y114">
            <v>14.9662839718389</v>
          </cell>
          <cell r="Z114">
            <v>15.1585480469779</v>
          </cell>
          <cell r="AA114">
            <v>15.3432530760823</v>
          </cell>
          <cell r="AB114">
            <v>15.524348405802501</v>
          </cell>
          <cell r="AC114">
            <v>15.6988494739456</v>
          </cell>
          <cell r="AD114">
            <v>15.8659786870576</v>
          </cell>
          <cell r="AE114">
            <v>16.027840282141302</v>
          </cell>
          <cell r="AF114">
            <v>16.1874219500422</v>
          </cell>
          <cell r="AG114">
            <v>16.332473585376501</v>
          </cell>
          <cell r="AH114">
            <v>16.468881505471401</v>
          </cell>
          <cell r="AI114">
            <v>16.59740152777</v>
          </cell>
          <cell r="AJ114">
            <v>16.719408783301802</v>
          </cell>
          <cell r="AK114">
            <v>16.8343923049285</v>
          </cell>
          <cell r="AL114">
            <v>16.947370854885801</v>
          </cell>
          <cell r="AM114">
            <v>17.0568474172753</v>
          </cell>
          <cell r="AN114">
            <v>17.1632569115182</v>
          </cell>
          <cell r="AO114">
            <v>17.266647084724099</v>
          </cell>
          <cell r="AP114">
            <v>17.368617644435599</v>
          </cell>
        </row>
        <row r="115">
          <cell r="C115" t="str">
            <v>Failsworth</v>
          </cell>
          <cell r="D115" t="str">
            <v>Chadderton</v>
          </cell>
          <cell r="E115" t="str">
            <v>Whitegate GSP</v>
          </cell>
          <cell r="F115">
            <v>22.863</v>
          </cell>
          <cell r="G115">
            <v>1.323</v>
          </cell>
          <cell r="H115">
            <v>24.186</v>
          </cell>
          <cell r="I115">
            <v>13.95</v>
          </cell>
          <cell r="J115">
            <v>14.5272560315034</v>
          </cell>
          <cell r="K115">
            <v>14.6738238365374</v>
          </cell>
          <cell r="L115">
            <v>14.810658608585801</v>
          </cell>
          <cell r="M115">
            <v>14.9704214355279</v>
          </cell>
          <cell r="N115">
            <v>15.155952660828101</v>
          </cell>
          <cell r="O115">
            <v>15.333332672574</v>
          </cell>
          <cell r="P115">
            <v>15.521762331273001</v>
          </cell>
          <cell r="Q115">
            <v>15.718105355115799</v>
          </cell>
          <cell r="R115">
            <v>15.933985921556401</v>
          </cell>
          <cell r="S115">
            <v>16.164994879509202</v>
          </cell>
          <cell r="T115">
            <v>16.406965401984099</v>
          </cell>
          <cell r="U115">
            <v>16.666176444642499</v>
          </cell>
          <cell r="V115">
            <v>16.950222847305199</v>
          </cell>
          <cell r="W115">
            <v>17.243821692888101</v>
          </cell>
          <cell r="X115">
            <v>17.536261106110999</v>
          </cell>
          <cell r="Y115">
            <v>17.829367850783601</v>
          </cell>
          <cell r="Z115">
            <v>18.116957738879801</v>
          </cell>
          <cell r="AA115">
            <v>18.3998297025345</v>
          </cell>
          <cell r="AB115">
            <v>18.684046018277499</v>
          </cell>
          <cell r="AC115">
            <v>18.964276694016199</v>
          </cell>
          <cell r="AD115">
            <v>19.240211510891299</v>
          </cell>
          <cell r="AE115">
            <v>19.513894317448599</v>
          </cell>
          <cell r="AF115">
            <v>19.790117057945501</v>
          </cell>
          <cell r="AG115">
            <v>20.0487675067026</v>
          </cell>
          <cell r="AH115">
            <v>20.2975700412759</v>
          </cell>
          <cell r="AI115">
            <v>20.537559539586798</v>
          </cell>
          <cell r="AJ115">
            <v>20.770636571375199</v>
          </cell>
          <cell r="AK115">
            <v>20.9955729619283</v>
          </cell>
          <cell r="AL115">
            <v>21.218665655609399</v>
          </cell>
          <cell r="AM115">
            <v>21.4386456248195</v>
          </cell>
          <cell r="AN115">
            <v>21.656118827844601</v>
          </cell>
          <cell r="AO115">
            <v>21.871333059840399</v>
          </cell>
          <cell r="AP115">
            <v>22.086286465857398</v>
          </cell>
        </row>
        <row r="116">
          <cell r="C116" t="str">
            <v>Fallowfield</v>
          </cell>
          <cell r="D116" t="str">
            <v>West Didsbury</v>
          </cell>
          <cell r="E116" t="str">
            <v>South Manchester GSP</v>
          </cell>
          <cell r="F116">
            <v>22.863</v>
          </cell>
          <cell r="G116">
            <v>0</v>
          </cell>
          <cell r="H116">
            <v>22.863</v>
          </cell>
          <cell r="I116">
            <v>17.64</v>
          </cell>
          <cell r="J116">
            <v>18.697026558779498</v>
          </cell>
          <cell r="K116">
            <v>18.960403634868701</v>
          </cell>
          <cell r="L116">
            <v>19.171725537510302</v>
          </cell>
          <cell r="M116">
            <v>19.407252913241098</v>
          </cell>
          <cell r="N116">
            <v>19.666355865327901</v>
          </cell>
          <cell r="O116">
            <v>19.9095353278442</v>
          </cell>
          <cell r="P116">
            <v>20.164270501878001</v>
          </cell>
          <cell r="Q116">
            <v>20.4279184737047</v>
          </cell>
          <cell r="R116">
            <v>20.7087108084005</v>
          </cell>
          <cell r="S116">
            <v>21.001483862183001</v>
          </cell>
          <cell r="T116">
            <v>21.299744142174202</v>
          </cell>
          <cell r="U116">
            <v>21.613290788160501</v>
          </cell>
          <cell r="V116">
            <v>21.957125735369399</v>
          </cell>
          <cell r="W116">
            <v>22.3168950515654</v>
          </cell>
          <cell r="X116">
            <v>22.677709575629802</v>
          </cell>
          <cell r="Y116">
            <v>23.035350902570499</v>
          </cell>
          <cell r="Z116">
            <v>23.382735528784401</v>
          </cell>
          <cell r="AA116">
            <v>23.721490753609299</v>
          </cell>
          <cell r="AB116">
            <v>24.061434591663598</v>
          </cell>
          <cell r="AC116">
            <v>24.394396507105899</v>
          </cell>
          <cell r="AD116">
            <v>24.716502688197501</v>
          </cell>
          <cell r="AE116">
            <v>25.032964688675701</v>
          </cell>
          <cell r="AF116">
            <v>25.3472230667644</v>
          </cell>
          <cell r="AG116">
            <v>25.632164762332</v>
          </cell>
          <cell r="AH116">
            <v>25.898753931599401</v>
          </cell>
          <cell r="AI116">
            <v>26.1505709223458</v>
          </cell>
          <cell r="AJ116">
            <v>26.390459394767099</v>
          </cell>
          <cell r="AK116">
            <v>26.609998351993699</v>
          </cell>
          <cell r="AL116">
            <v>26.8066303430261</v>
          </cell>
          <cell r="AM116">
            <v>26.9939766229874</v>
          </cell>
          <cell r="AN116">
            <v>27.183326311516801</v>
          </cell>
          <cell r="AO116">
            <v>27.369594425424399</v>
          </cell>
          <cell r="AP116">
            <v>27.5506394499522</v>
          </cell>
        </row>
        <row r="117">
          <cell r="C117" t="str">
            <v>Farnworth</v>
          </cell>
          <cell r="D117" t="str">
            <v>N/A</v>
          </cell>
          <cell r="E117" t="str">
            <v>Kearsley Local 33 GSP</v>
          </cell>
          <cell r="F117">
            <v>23</v>
          </cell>
          <cell r="G117">
            <v>0</v>
          </cell>
          <cell r="H117">
            <v>23</v>
          </cell>
          <cell r="I117">
            <v>14.43</v>
          </cell>
          <cell r="J117">
            <v>14.680114540707899</v>
          </cell>
          <cell r="K117">
            <v>14.763662253568899</v>
          </cell>
          <cell r="L117">
            <v>14.861212330851499</v>
          </cell>
          <cell r="M117">
            <v>14.9781546778035</v>
          </cell>
          <cell r="N117">
            <v>15.1171407511764</v>
          </cell>
          <cell r="O117">
            <v>15.248741093650001</v>
          </cell>
          <cell r="P117">
            <v>15.392002017195001</v>
          </cell>
          <cell r="Q117">
            <v>15.5385008885745</v>
          </cell>
          <cell r="R117">
            <v>15.7057924450508</v>
          </cell>
          <cell r="S117">
            <v>15.887481036873</v>
          </cell>
          <cell r="T117">
            <v>16.0782422303669</v>
          </cell>
          <cell r="U117">
            <v>16.2885515359471</v>
          </cell>
          <cell r="V117">
            <v>16.516156396633701</v>
          </cell>
          <cell r="W117">
            <v>16.729455728684801</v>
          </cell>
          <cell r="X117">
            <v>16.9373398458652</v>
          </cell>
          <cell r="Y117">
            <v>17.140420049787501</v>
          </cell>
          <cell r="Z117">
            <v>17.336368125662499</v>
          </cell>
          <cell r="AA117">
            <v>17.522572846992102</v>
          </cell>
          <cell r="AB117">
            <v>17.755229098001699</v>
          </cell>
          <cell r="AC117">
            <v>18.071249474580899</v>
          </cell>
          <cell r="AD117">
            <v>18.388343103806701</v>
          </cell>
          <cell r="AE117">
            <v>18.711772646849202</v>
          </cell>
          <cell r="AF117">
            <v>19.043401369368699</v>
          </cell>
          <cell r="AG117">
            <v>19.360651813392298</v>
          </cell>
          <cell r="AH117">
            <v>19.672049652571999</v>
          </cell>
          <cell r="AI117">
            <v>19.978365728921101</v>
          </cell>
          <cell r="AJ117">
            <v>20.280503947102801</v>
          </cell>
          <cell r="AK117">
            <v>20.579628812389199</v>
          </cell>
          <cell r="AL117">
            <v>20.887090249180702</v>
          </cell>
          <cell r="AM117">
            <v>21.195436465602999</v>
          </cell>
          <cell r="AN117">
            <v>21.505025852473199</v>
          </cell>
          <cell r="AO117">
            <v>21.815483831703901</v>
          </cell>
          <cell r="AP117">
            <v>22.1289699196005</v>
          </cell>
        </row>
        <row r="118">
          <cell r="C118" t="str">
            <v>Feniscowles</v>
          </cell>
          <cell r="D118" t="str">
            <v>Lower Darwen</v>
          </cell>
          <cell r="E118" t="str">
            <v>Penwortham East GSP / Rochdale SGT 1 GROUP</v>
          </cell>
          <cell r="F118">
            <v>12</v>
          </cell>
          <cell r="G118">
            <v>0</v>
          </cell>
          <cell r="H118">
            <v>12</v>
          </cell>
          <cell r="I118">
            <v>2.9</v>
          </cell>
          <cell r="J118">
            <v>3.0097758829833601</v>
          </cell>
          <cell r="K118">
            <v>3.0343388446667499</v>
          </cell>
          <cell r="L118">
            <v>3.0574222848928398</v>
          </cell>
          <cell r="M118">
            <v>3.0862497718970401</v>
          </cell>
          <cell r="N118">
            <v>3.1213843758719801</v>
          </cell>
          <cell r="O118">
            <v>3.1544975287996802</v>
          </cell>
          <cell r="P118">
            <v>3.1899803619821601</v>
          </cell>
          <cell r="Q118">
            <v>3.2273031156765</v>
          </cell>
          <cell r="R118">
            <v>3.2674635023220802</v>
          </cell>
          <cell r="S118">
            <v>3.3107205551739201</v>
          </cell>
          <cell r="T118">
            <v>3.35602878191508</v>
          </cell>
          <cell r="U118">
            <v>3.4050241240892598</v>
          </cell>
          <cell r="V118">
            <v>3.45876355357847</v>
          </cell>
          <cell r="W118">
            <v>3.51209509517254</v>
          </cell>
          <cell r="X118">
            <v>3.56532743592388</v>
          </cell>
          <cell r="Y118">
            <v>3.6173897461280302</v>
          </cell>
          <cell r="Z118">
            <v>3.6668236283823799</v>
          </cell>
          <cell r="AA118">
            <v>3.71398365421441</v>
          </cell>
          <cell r="AB118">
            <v>3.7601817564000202</v>
          </cell>
          <cell r="AC118">
            <v>3.8044280163067401</v>
          </cell>
          <cell r="AD118">
            <v>3.8465806968162002</v>
          </cell>
          <cell r="AE118">
            <v>3.88732199095766</v>
          </cell>
          <cell r="AF118">
            <v>3.9272304763277801</v>
          </cell>
          <cell r="AG118">
            <v>3.9624181136547301</v>
          </cell>
          <cell r="AH118">
            <v>3.99459834218771</v>
          </cell>
          <cell r="AI118">
            <v>4.0239907533979702</v>
          </cell>
          <cell r="AJ118">
            <v>4.0511718551622202</v>
          </cell>
          <cell r="AK118">
            <v>4.0766634814506197</v>
          </cell>
          <cell r="AL118">
            <v>4.1036807058136899</v>
          </cell>
          <cell r="AM118">
            <v>4.1295223769067899</v>
          </cell>
          <cell r="AN118">
            <v>4.1543517503220402</v>
          </cell>
          <cell r="AO118">
            <v>4.1782583131264497</v>
          </cell>
          <cell r="AP118">
            <v>4.20167976334531</v>
          </cell>
        </row>
        <row r="119">
          <cell r="C119" t="str">
            <v>Ferodo</v>
          </cell>
          <cell r="D119" t="str">
            <v>New Mills</v>
          </cell>
          <cell r="E119" t="str">
            <v>Stalybridge GSP</v>
          </cell>
          <cell r="F119">
            <v>16.54</v>
          </cell>
          <cell r="G119">
            <v>0</v>
          </cell>
          <cell r="H119">
            <v>16.54</v>
          </cell>
          <cell r="I119">
            <v>13.79</v>
          </cell>
          <cell r="J119">
            <v>13.9508580837301</v>
          </cell>
          <cell r="K119">
            <v>14.038446544335001</v>
          </cell>
          <cell r="L119">
            <v>14.149051235979799</v>
          </cell>
          <cell r="M119">
            <v>14.2861356859417</v>
          </cell>
          <cell r="N119">
            <v>14.4438939752769</v>
          </cell>
          <cell r="O119">
            <v>14.582827649094201</v>
          </cell>
          <cell r="P119">
            <v>14.7223580079608</v>
          </cell>
          <cell r="Q119">
            <v>14.858726224433701</v>
          </cell>
          <cell r="R119">
            <v>14.9980184061498</v>
          </cell>
          <cell r="S119">
            <v>15.148548591487399</v>
          </cell>
          <cell r="T119">
            <v>15.297240026011499</v>
          </cell>
          <cell r="U119">
            <v>15.444903357436999</v>
          </cell>
          <cell r="V119">
            <v>15.610757690322499</v>
          </cell>
          <cell r="W119">
            <v>15.7892546358743</v>
          </cell>
          <cell r="X119">
            <v>15.9632608036991</v>
          </cell>
          <cell r="Y119">
            <v>16.132708341067801</v>
          </cell>
          <cell r="Z119">
            <v>16.294432451596901</v>
          </cell>
          <cell r="AA119">
            <v>16.449032763873198</v>
          </cell>
          <cell r="AB119">
            <v>16.6010186964536</v>
          </cell>
          <cell r="AC119">
            <v>16.746733738250501</v>
          </cell>
          <cell r="AD119">
            <v>16.887574654362101</v>
          </cell>
          <cell r="AE119">
            <v>17.026366916787499</v>
          </cell>
          <cell r="AF119">
            <v>17.164933565723601</v>
          </cell>
          <cell r="AG119">
            <v>17.296735737926301</v>
          </cell>
          <cell r="AH119">
            <v>17.426046414392601</v>
          </cell>
          <cell r="AI119">
            <v>17.553559087563201</v>
          </cell>
          <cell r="AJ119">
            <v>17.6793839213131</v>
          </cell>
          <cell r="AK119">
            <v>17.802951618393699</v>
          </cell>
          <cell r="AL119">
            <v>17.926106093757401</v>
          </cell>
          <cell r="AM119">
            <v>18.048598620214399</v>
          </cell>
          <cell r="AN119">
            <v>18.1704986666482</v>
          </cell>
          <cell r="AO119">
            <v>18.291918193970901</v>
          </cell>
          <cell r="AP119">
            <v>18.4139870000628</v>
          </cell>
        </row>
        <row r="120">
          <cell r="C120" t="str">
            <v>Flat Lane</v>
          </cell>
          <cell r="D120" t="str">
            <v>Padiham</v>
          </cell>
          <cell r="E120" t="str">
            <v>Padiham GSP</v>
          </cell>
          <cell r="F120">
            <v>4.5</v>
          </cell>
          <cell r="G120">
            <v>0.1404</v>
          </cell>
          <cell r="H120">
            <v>4.6403999999999996</v>
          </cell>
          <cell r="I120">
            <v>3.97</v>
          </cell>
          <cell r="J120">
            <v>3.9975332833483299</v>
          </cell>
          <cell r="K120">
            <v>4.0320904593716502</v>
          </cell>
          <cell r="L120">
            <v>4.0779020217006403</v>
          </cell>
          <cell r="M120">
            <v>4.1357408215327096</v>
          </cell>
          <cell r="N120">
            <v>4.1984526696463504</v>
          </cell>
          <cell r="O120">
            <v>4.2629191098087498</v>
          </cell>
          <cell r="P120">
            <v>4.3304070894212501</v>
          </cell>
          <cell r="Q120">
            <v>4.40011281794132</v>
          </cell>
          <cell r="R120">
            <v>4.4774569166065996</v>
          </cell>
          <cell r="S120">
            <v>4.5544915314601004</v>
          </cell>
          <cell r="T120">
            <v>4.6349565276048503</v>
          </cell>
          <cell r="U120">
            <v>4.7265417275430996</v>
          </cell>
          <cell r="V120">
            <v>4.8237612650770396</v>
          </cell>
          <cell r="W120">
            <v>4.9150837470078201</v>
          </cell>
          <cell r="X120">
            <v>5.0030726545878803</v>
          </cell>
          <cell r="Y120">
            <v>5.0851237859747496</v>
          </cell>
          <cell r="Z120">
            <v>5.1604006251125796</v>
          </cell>
          <cell r="AA120">
            <v>5.2294152349552601</v>
          </cell>
          <cell r="AB120">
            <v>5.2940531367847399</v>
          </cell>
          <cell r="AC120">
            <v>5.3526307400923603</v>
          </cell>
          <cell r="AD120">
            <v>5.4052922361771198</v>
          </cell>
          <cell r="AE120">
            <v>5.4537784676258996</v>
          </cell>
          <cell r="AF120">
            <v>5.4989705675003098</v>
          </cell>
          <cell r="AG120">
            <v>5.53709539412921</v>
          </cell>
          <cell r="AH120">
            <v>5.5701763559795303</v>
          </cell>
          <cell r="AI120">
            <v>5.5987077667621303</v>
          </cell>
          <cell r="AJ120">
            <v>5.6223505286752804</v>
          </cell>
          <cell r="AK120">
            <v>5.6415294073198403</v>
          </cell>
          <cell r="AL120">
            <v>5.6585696642531502</v>
          </cell>
          <cell r="AM120">
            <v>5.6736894973188496</v>
          </cell>
          <cell r="AN120">
            <v>5.6871669674922201</v>
          </cell>
          <cell r="AO120">
            <v>5.6993087520783403</v>
          </cell>
          <cell r="AP120">
            <v>5.7104343152194401</v>
          </cell>
        </row>
        <row r="121">
          <cell r="C121" t="str">
            <v>Frederick Rd</v>
          </cell>
          <cell r="D121" t="str">
            <v>Frederick Rd</v>
          </cell>
          <cell r="E121" t="str">
            <v>Kearsley 132 GSP</v>
          </cell>
          <cell r="F121">
            <v>20.5</v>
          </cell>
          <cell r="G121">
            <v>0</v>
          </cell>
          <cell r="H121">
            <v>20.5</v>
          </cell>
          <cell r="I121">
            <v>13.26</v>
          </cell>
          <cell r="J121">
            <v>13.9511929766509</v>
          </cell>
          <cell r="K121">
            <v>14.111326449577099</v>
          </cell>
          <cell r="L121">
            <v>14.2390879536485</v>
          </cell>
          <cell r="M121">
            <v>14.3886611875906</v>
          </cell>
          <cell r="N121">
            <v>14.553863871791499</v>
          </cell>
          <cell r="O121">
            <v>14.7125950912015</v>
          </cell>
          <cell r="P121">
            <v>14.879469620503199</v>
          </cell>
          <cell r="Q121">
            <v>15.0528663154667</v>
          </cell>
          <cell r="R121">
            <v>15.2490021077727</v>
          </cell>
          <cell r="S121">
            <v>15.4594739342335</v>
          </cell>
          <cell r="T121">
            <v>15.6811411710374</v>
          </cell>
          <cell r="U121">
            <v>15.923254511727899</v>
          </cell>
          <cell r="V121">
            <v>16.191470416871098</v>
          </cell>
          <cell r="W121">
            <v>16.4629529511258</v>
          </cell>
          <cell r="X121">
            <v>16.7306591799146</v>
          </cell>
          <cell r="Y121">
            <v>16.992855253957199</v>
          </cell>
          <cell r="Z121">
            <v>17.2422438098824</v>
          </cell>
          <cell r="AA121">
            <v>17.479995247164599</v>
          </cell>
          <cell r="AB121">
            <v>17.714160059302401</v>
          </cell>
          <cell r="AC121">
            <v>17.937986054597999</v>
          </cell>
          <cell r="AD121">
            <v>18.150267292851499</v>
          </cell>
          <cell r="AE121">
            <v>18.3562861373427</v>
          </cell>
          <cell r="AF121">
            <v>18.559833032014399</v>
          </cell>
          <cell r="AG121">
            <v>18.743388251997999</v>
          </cell>
          <cell r="AH121">
            <v>18.916439731495799</v>
          </cell>
          <cell r="AI121">
            <v>19.0770178049153</v>
          </cell>
          <cell r="AJ121">
            <v>19.225789801117699</v>
          </cell>
          <cell r="AK121">
            <v>19.363189604203601</v>
          </cell>
          <cell r="AL121">
            <v>19.496748498480599</v>
          </cell>
          <cell r="AM121">
            <v>19.623119813080699</v>
          </cell>
          <cell r="AN121">
            <v>19.742781965104999</v>
          </cell>
          <cell r="AO121">
            <v>19.8566174872654</v>
          </cell>
          <cell r="AP121">
            <v>19.966211147279701</v>
          </cell>
        </row>
        <row r="122">
          <cell r="C122" t="str">
            <v>Fusehill</v>
          </cell>
          <cell r="D122" t="str">
            <v>Carlisle</v>
          </cell>
          <cell r="E122" t="str">
            <v>Harker ENWL SGTs 1 2 3A 4 / Hutton GSP GROUP</v>
          </cell>
          <cell r="F122">
            <v>20.5</v>
          </cell>
          <cell r="G122">
            <v>2.4E-2</v>
          </cell>
          <cell r="H122">
            <v>20.524000000000001</v>
          </cell>
          <cell r="I122">
            <v>19.09</v>
          </cell>
          <cell r="J122">
            <v>19.4095164804292</v>
          </cell>
          <cell r="K122">
            <v>19.576030612030799</v>
          </cell>
          <cell r="L122">
            <v>19.7704777443466</v>
          </cell>
          <cell r="M122">
            <v>20.0042936234248</v>
          </cell>
          <cell r="N122">
            <v>20.275821943819199</v>
          </cell>
          <cell r="O122">
            <v>20.519345956421802</v>
          </cell>
          <cell r="P122">
            <v>20.768706188483701</v>
          </cell>
          <cell r="Q122">
            <v>21.013802216279501</v>
          </cell>
          <cell r="R122">
            <v>21.275171313554399</v>
          </cell>
          <cell r="S122">
            <v>21.5445384038368</v>
          </cell>
          <cell r="T122">
            <v>21.8188687856527</v>
          </cell>
          <cell r="U122">
            <v>22.105032755843801</v>
          </cell>
          <cell r="V122">
            <v>22.4111849731141</v>
          </cell>
          <cell r="W122">
            <v>22.7233816642992</v>
          </cell>
          <cell r="X122">
            <v>23.029351787406199</v>
          </cell>
          <cell r="Y122">
            <v>23.323373029455599</v>
          </cell>
          <cell r="Z122">
            <v>23.600989966183899</v>
          </cell>
          <cell r="AA122">
            <v>23.8617293984178</v>
          </cell>
          <cell r="AB122">
            <v>24.114781039647099</v>
          </cell>
          <cell r="AC122">
            <v>24.354388791890901</v>
          </cell>
          <cell r="AD122">
            <v>24.580141675514898</v>
          </cell>
          <cell r="AE122">
            <v>24.7971854400921</v>
          </cell>
          <cell r="AF122">
            <v>25.0099231240535</v>
          </cell>
          <cell r="AG122">
            <v>25.2078272037249</v>
          </cell>
          <cell r="AH122">
            <v>25.397070079565701</v>
          </cell>
          <cell r="AI122">
            <v>25.579150256319899</v>
          </cell>
          <cell r="AJ122">
            <v>25.754400559972002</v>
          </cell>
          <cell r="AK122">
            <v>25.922854009062899</v>
          </cell>
          <cell r="AL122">
            <v>26.090094217814599</v>
          </cell>
          <cell r="AM122">
            <v>26.2539770499037</v>
          </cell>
          <cell r="AN122">
            <v>26.414893237607799</v>
          </cell>
          <cell r="AO122">
            <v>26.5738509701049</v>
          </cell>
          <cell r="AP122">
            <v>26.7318245634223</v>
          </cell>
        </row>
        <row r="123">
          <cell r="C123" t="str">
            <v>Gale</v>
          </cell>
          <cell r="D123" t="str">
            <v>Belfield</v>
          </cell>
          <cell r="E123" t="str">
            <v>Rochdale SGTs 2 3 4</v>
          </cell>
          <cell r="F123">
            <v>22.863</v>
          </cell>
          <cell r="G123">
            <v>0</v>
          </cell>
          <cell r="H123">
            <v>22.863</v>
          </cell>
          <cell r="I123">
            <v>9.76</v>
          </cell>
          <cell r="J123">
            <v>9.7864279249189607</v>
          </cell>
          <cell r="K123">
            <v>9.8277475955921592</v>
          </cell>
          <cell r="L123">
            <v>9.90550850259927</v>
          </cell>
          <cell r="M123">
            <v>10.002851578179399</v>
          </cell>
          <cell r="N123">
            <v>10.113382593397001</v>
          </cell>
          <cell r="O123">
            <v>10.224027727025099</v>
          </cell>
          <cell r="P123">
            <v>10.3447050161741</v>
          </cell>
          <cell r="Q123">
            <v>10.473285907867799</v>
          </cell>
          <cell r="R123">
            <v>10.618476473224799</v>
          </cell>
          <cell r="S123">
            <v>10.7774723014738</v>
          </cell>
          <cell r="T123">
            <v>10.9462951980613</v>
          </cell>
          <cell r="U123">
            <v>11.131833152761599</v>
          </cell>
          <cell r="V123">
            <v>11.341897769360401</v>
          </cell>
          <cell r="W123">
            <v>11.5650296165937</v>
          </cell>
          <cell r="X123">
            <v>11.780621856323799</v>
          </cell>
          <cell r="Y123">
            <v>11.990448393618401</v>
          </cell>
          <cell r="Z123">
            <v>12.1865492997884</v>
          </cell>
          <cell r="AA123">
            <v>12.3718766080733</v>
          </cell>
          <cell r="AB123">
            <v>12.552907255038599</v>
          </cell>
          <cell r="AC123">
            <v>12.7236479480155</v>
          </cell>
          <cell r="AD123">
            <v>12.883243966481601</v>
          </cell>
          <cell r="AE123">
            <v>13.0346968054904</v>
          </cell>
          <cell r="AF123">
            <v>13.183167559746501</v>
          </cell>
          <cell r="AG123">
            <v>13.3113782010716</v>
          </cell>
          <cell r="AH123">
            <v>13.426408621749999</v>
          </cell>
          <cell r="AI123">
            <v>13.529484845624699</v>
          </cell>
          <cell r="AJ123">
            <v>13.6222017625515</v>
          </cell>
          <cell r="AK123">
            <v>13.7036192271218</v>
          </cell>
          <cell r="AL123">
            <v>13.7793803489753</v>
          </cell>
          <cell r="AM123">
            <v>13.848507446746799</v>
          </cell>
          <cell r="AN123">
            <v>13.911622368940399</v>
          </cell>
          <cell r="AO123">
            <v>13.9693164400339</v>
          </cell>
          <cell r="AP123">
            <v>14.0231846967402</v>
          </cell>
        </row>
        <row r="124">
          <cell r="C124" t="str">
            <v>Garstang</v>
          </cell>
          <cell r="D124" t="str">
            <v>Thornton</v>
          </cell>
          <cell r="E124" t="str">
            <v>Penwortham West GSP / Stanah GSP GROUP</v>
          </cell>
          <cell r="F124">
            <v>19.600000000000001</v>
          </cell>
          <cell r="G124">
            <v>0.54600000000000004</v>
          </cell>
          <cell r="H124">
            <v>20.146000000000001</v>
          </cell>
          <cell r="I124">
            <v>9</v>
          </cell>
          <cell r="J124">
            <v>9.1602664770231392</v>
          </cell>
          <cell r="K124">
            <v>9.1574434635123705</v>
          </cell>
          <cell r="L124">
            <v>9.15858066859996</v>
          </cell>
          <cell r="M124">
            <v>9.1806965503970392</v>
          </cell>
          <cell r="N124">
            <v>9.2148160270162105</v>
          </cell>
          <cell r="O124">
            <v>9.2495463616026097</v>
          </cell>
          <cell r="P124">
            <v>9.3290128953034799</v>
          </cell>
          <cell r="Q124">
            <v>9.4539435803665199</v>
          </cell>
          <cell r="R124">
            <v>9.5974452216203101</v>
          </cell>
          <cell r="S124">
            <v>9.7425374212528499</v>
          </cell>
          <cell r="T124">
            <v>9.8970905827716091</v>
          </cell>
          <cell r="U124">
            <v>10.079827342792999</v>
          </cell>
          <cell r="V124">
            <v>10.2779992687566</v>
          </cell>
          <cell r="W124">
            <v>10.465923236638</v>
          </cell>
          <cell r="X124">
            <v>10.646922705432701</v>
          </cell>
          <cell r="Y124">
            <v>10.816244523741201</v>
          </cell>
          <cell r="Z124">
            <v>10.9700591290364</v>
          </cell>
          <cell r="AA124">
            <v>11.1102716024462</v>
          </cell>
          <cell r="AB124">
            <v>11.2414274157502</v>
          </cell>
          <cell r="AC124">
            <v>11.359105386234001</v>
          </cell>
          <cell r="AD124">
            <v>11.4637528556291</v>
          </cell>
          <cell r="AE124">
            <v>11.5588453874766</v>
          </cell>
          <cell r="AF124">
            <v>11.6461267371687</v>
          </cell>
          <cell r="AG124">
            <v>11.7147931205539</v>
          </cell>
          <cell r="AH124">
            <v>11.770548850479701</v>
          </cell>
          <cell r="AI124">
            <v>11.8146968877703</v>
          </cell>
          <cell r="AJ124">
            <v>11.867718179868101</v>
          </cell>
          <cell r="AK124">
            <v>11.905751261159001</v>
          </cell>
          <cell r="AL124">
            <v>11.9339820692614</v>
          </cell>
          <cell r="AM124">
            <v>11.956794908049099</v>
          </cell>
          <cell r="AN124">
            <v>11.97520058626</v>
          </cell>
          <cell r="AO124">
            <v>11.9897916541443</v>
          </cell>
          <cell r="AP124">
            <v>12.001739506685</v>
          </cell>
        </row>
        <row r="125">
          <cell r="C125" t="str">
            <v>Gatley</v>
          </cell>
          <cell r="D125" t="str">
            <v>Moss Nook</v>
          </cell>
          <cell r="E125" t="str">
            <v>South Manchester GSP</v>
          </cell>
          <cell r="F125">
            <v>10</v>
          </cell>
          <cell r="G125">
            <v>0</v>
          </cell>
          <cell r="H125">
            <v>10</v>
          </cell>
          <cell r="I125">
            <v>8.94</v>
          </cell>
          <cell r="J125">
            <v>8.9390830920053901</v>
          </cell>
          <cell r="K125">
            <v>8.9496852866263801</v>
          </cell>
          <cell r="L125">
            <v>8.9853433236635603</v>
          </cell>
          <cell r="M125">
            <v>9.0345620649394203</v>
          </cell>
          <cell r="N125">
            <v>9.0939900135043708</v>
          </cell>
          <cell r="O125">
            <v>9.1500023238567501</v>
          </cell>
          <cell r="P125">
            <v>9.2127164379510695</v>
          </cell>
          <cell r="Q125">
            <v>9.2805651099853197</v>
          </cell>
          <cell r="R125">
            <v>9.3579944369898005</v>
          </cell>
          <cell r="S125">
            <v>9.4434698954752108</v>
          </cell>
          <cell r="T125">
            <v>9.5328744458633707</v>
          </cell>
          <cell r="U125">
            <v>9.6324049075576603</v>
          </cell>
          <cell r="V125">
            <v>9.7465302310126702</v>
          </cell>
          <cell r="W125">
            <v>9.8732880732701798</v>
          </cell>
          <cell r="X125">
            <v>9.9969118136300601</v>
          </cell>
          <cell r="Y125">
            <v>10.115897538085999</v>
          </cell>
          <cell r="Z125">
            <v>10.226974965901499</v>
          </cell>
          <cell r="AA125">
            <v>10.3310105796697</v>
          </cell>
          <cell r="AB125">
            <v>10.4322763007087</v>
          </cell>
          <cell r="AC125">
            <v>10.5273789805709</v>
          </cell>
          <cell r="AD125">
            <v>10.6149960439461</v>
          </cell>
          <cell r="AE125">
            <v>10.6982315612967</v>
          </cell>
          <cell r="AF125">
            <v>10.778796273525</v>
          </cell>
          <cell r="AG125">
            <v>10.846835672272</v>
          </cell>
          <cell r="AH125">
            <v>10.906936231015401</v>
          </cell>
          <cell r="AI125">
            <v>10.9598387024494</v>
          </cell>
          <cell r="AJ125">
            <v>11.0064269687057</v>
          </cell>
          <cell r="AK125">
            <v>11.046075846572201</v>
          </cell>
          <cell r="AL125">
            <v>11.0819134360675</v>
          </cell>
          <cell r="AM125">
            <v>11.113876652844599</v>
          </cell>
          <cell r="AN125">
            <v>11.142336920148001</v>
          </cell>
          <cell r="AO125">
            <v>11.167508225853799</v>
          </cell>
          <cell r="AP125">
            <v>11.190501363395001</v>
          </cell>
        </row>
        <row r="126">
          <cell r="C126" t="str">
            <v>Gidlow</v>
          </cell>
          <cell r="D126" t="str">
            <v>Wigan</v>
          </cell>
          <cell r="E126" t="str">
            <v>Washway Farm GSP / Kirkby GSP GROUP</v>
          </cell>
          <cell r="F126">
            <v>22.863</v>
          </cell>
          <cell r="G126">
            <v>0</v>
          </cell>
          <cell r="H126">
            <v>22.863</v>
          </cell>
          <cell r="I126">
            <v>16.899999999999999</v>
          </cell>
          <cell r="J126">
            <v>17.067763814335201</v>
          </cell>
          <cell r="K126">
            <v>17.1707722179383</v>
          </cell>
          <cell r="L126">
            <v>17.3098238923248</v>
          </cell>
          <cell r="M126">
            <v>17.480429546045102</v>
          </cell>
          <cell r="N126">
            <v>17.6715988185505</v>
          </cell>
          <cell r="O126">
            <v>17.855203181616599</v>
          </cell>
          <cell r="P126">
            <v>18.052412981350201</v>
          </cell>
          <cell r="Q126">
            <v>18.253358795727198</v>
          </cell>
          <cell r="R126">
            <v>18.479418248546899</v>
          </cell>
          <cell r="S126">
            <v>18.723005133221498</v>
          </cell>
          <cell r="T126">
            <v>18.977687684365701</v>
          </cell>
          <cell r="U126">
            <v>19.254574899034399</v>
          </cell>
          <cell r="V126">
            <v>19.567333993803199</v>
          </cell>
          <cell r="W126">
            <v>19.898861821832099</v>
          </cell>
          <cell r="X126">
            <v>20.219603388862598</v>
          </cell>
          <cell r="Y126">
            <v>20.533832552252001</v>
          </cell>
          <cell r="Z126">
            <v>20.8337804098535</v>
          </cell>
          <cell r="AA126">
            <v>21.118794382110298</v>
          </cell>
          <cell r="AB126">
            <v>21.399071993070301</v>
          </cell>
          <cell r="AC126">
            <v>21.665917045283301</v>
          </cell>
          <cell r="AD126">
            <v>21.917759724440199</v>
          </cell>
          <cell r="AE126">
            <v>22.1617659210984</v>
          </cell>
          <cell r="AF126">
            <v>22.401361794129901</v>
          </cell>
          <cell r="AG126">
            <v>22.613023163664302</v>
          </cell>
          <cell r="AH126">
            <v>22.807021683708498</v>
          </cell>
          <cell r="AI126">
            <v>22.993418585221999</v>
          </cell>
          <cell r="AJ126">
            <v>23.166830206593598</v>
          </cell>
          <cell r="AK126">
            <v>23.323278388568699</v>
          </cell>
          <cell r="AL126">
            <v>23.465990117101502</v>
          </cell>
          <cell r="AM126">
            <v>23.600086750601399</v>
          </cell>
          <cell r="AN126">
            <v>23.726406801322899</v>
          </cell>
          <cell r="AO126">
            <v>23.845323251641801</v>
          </cell>
          <cell r="AP126">
            <v>23.9594924714992</v>
          </cell>
        </row>
        <row r="127">
          <cell r="C127" t="str">
            <v>Gillsrow</v>
          </cell>
          <cell r="D127" t="str">
            <v>Penrith &amp; Shap</v>
          </cell>
          <cell r="E127" t="str">
            <v>Harker ENWL SGTs 1 2 3A 4 / Hutton GSP GROUP</v>
          </cell>
          <cell r="F127">
            <v>5.3</v>
          </cell>
          <cell r="G127">
            <v>0.27254400000000001</v>
          </cell>
          <cell r="H127">
            <v>5.5725439999999997</v>
          </cell>
          <cell r="I127">
            <v>4.59</v>
          </cell>
          <cell r="J127">
            <v>4.6879862040929599</v>
          </cell>
          <cell r="K127">
            <v>4.7049949497622698</v>
          </cell>
          <cell r="L127">
            <v>4.7285556153418602</v>
          </cell>
          <cell r="M127">
            <v>4.7576102510450697</v>
          </cell>
          <cell r="N127">
            <v>4.7928206845285599</v>
          </cell>
          <cell r="O127">
            <v>4.8236699166648798</v>
          </cell>
          <cell r="P127">
            <v>4.85633814729582</v>
          </cell>
          <cell r="Q127">
            <v>4.8892592181824499</v>
          </cell>
          <cell r="R127">
            <v>4.92565794010254</v>
          </cell>
          <cell r="S127">
            <v>4.9664788148634802</v>
          </cell>
          <cell r="T127">
            <v>5.0089252224683802</v>
          </cell>
          <cell r="U127">
            <v>5.0536488256038803</v>
          </cell>
          <cell r="V127">
            <v>5.1066336195423601</v>
          </cell>
          <cell r="W127">
            <v>5.1502842983198596</v>
          </cell>
          <cell r="X127">
            <v>5.1924267111228</v>
          </cell>
          <cell r="Y127">
            <v>5.2336903922149904</v>
          </cell>
          <cell r="Z127">
            <v>5.27235566620572</v>
          </cell>
          <cell r="AA127">
            <v>5.3088889451493602</v>
          </cell>
          <cell r="AB127">
            <v>5.3447170785991203</v>
          </cell>
          <cell r="AC127">
            <v>5.3788365354426899</v>
          </cell>
          <cell r="AD127">
            <v>5.4113460067406498</v>
          </cell>
          <cell r="AE127">
            <v>5.4426303095402497</v>
          </cell>
          <cell r="AF127">
            <v>5.4733222511294501</v>
          </cell>
          <cell r="AG127">
            <v>5.49972682028947</v>
          </cell>
          <cell r="AH127">
            <v>5.5234602398036303</v>
          </cell>
          <cell r="AI127">
            <v>5.5448323993900104</v>
          </cell>
          <cell r="AJ127">
            <v>5.56386863613083</v>
          </cell>
          <cell r="AK127">
            <v>5.58055975521631</v>
          </cell>
          <cell r="AL127">
            <v>5.59639329038695</v>
          </cell>
          <cell r="AM127">
            <v>5.61078410639462</v>
          </cell>
          <cell r="AN127">
            <v>5.62382372589488</v>
          </cell>
          <cell r="AO127">
            <v>5.6356860465291501</v>
          </cell>
          <cell r="AP127">
            <v>5.64668575848542</v>
          </cell>
        </row>
        <row r="128">
          <cell r="C128" t="str">
            <v>Glaxo</v>
          </cell>
          <cell r="D128" t="str">
            <v>Ulverston</v>
          </cell>
          <cell r="E128" t="str">
            <v>Harker ENWL SGTs 1 2 3A 4 / Hutton GSP GROUP</v>
          </cell>
          <cell r="F128">
            <v>12.05</v>
          </cell>
          <cell r="G128">
            <v>0</v>
          </cell>
          <cell r="H128">
            <v>12.05</v>
          </cell>
          <cell r="I128">
            <v>5.09</v>
          </cell>
          <cell r="J128">
            <v>5.1173880456042298</v>
          </cell>
          <cell r="K128">
            <v>5.1468803517924702</v>
          </cell>
          <cell r="L128">
            <v>5.1829633392005201</v>
          </cell>
          <cell r="M128">
            <v>5.2212448628775796</v>
          </cell>
          <cell r="N128">
            <v>5.2708015894794302</v>
          </cell>
          <cell r="O128">
            <v>5.3084149823693201</v>
          </cell>
          <cell r="P128">
            <v>5.3441337423715796</v>
          </cell>
          <cell r="Q128">
            <v>5.3776512725217502</v>
          </cell>
          <cell r="R128">
            <v>5.4094579835193102</v>
          </cell>
          <cell r="S128">
            <v>5.4391578018037903</v>
          </cell>
          <cell r="T128">
            <v>5.4665715498505802</v>
          </cell>
          <cell r="U128">
            <v>5.4917069388865301</v>
          </cell>
          <cell r="V128">
            <v>5.5145999234933303</v>
          </cell>
          <cell r="W128">
            <v>5.5333508518128403</v>
          </cell>
          <cell r="X128">
            <v>5.5531811149617303</v>
          </cell>
          <cell r="Y128">
            <v>5.5741130496884397</v>
          </cell>
          <cell r="Z128">
            <v>5.5960879173908999</v>
          </cell>
          <cell r="AA128">
            <v>5.6190859343357999</v>
          </cell>
          <cell r="AB128">
            <v>5.6431263936972798</v>
          </cell>
          <cell r="AC128">
            <v>5.6681621940447204</v>
          </cell>
          <cell r="AD128">
            <v>5.6941521941388604</v>
          </cell>
          <cell r="AE128">
            <v>5.7211100210479398</v>
          </cell>
          <cell r="AF128">
            <v>5.7490483440078703</v>
          </cell>
          <cell r="AG128">
            <v>5.7778452794814399</v>
          </cell>
          <cell r="AH128">
            <v>5.8075326411108801</v>
          </cell>
          <cell r="AI128">
            <v>5.8381020970013697</v>
          </cell>
          <cell r="AJ128">
            <v>5.86955757112284</v>
          </cell>
          <cell r="AK128">
            <v>5.90187125433249</v>
          </cell>
          <cell r="AL128">
            <v>5.9350488588312196</v>
          </cell>
          <cell r="AM128">
            <v>5.9690994083428901</v>
          </cell>
          <cell r="AN128">
            <v>6.0040169495934403</v>
          </cell>
          <cell r="AO128">
            <v>6.03978984806096</v>
          </cell>
          <cell r="AP128">
            <v>6.0764231340414998</v>
          </cell>
        </row>
        <row r="129">
          <cell r="C129" t="str">
            <v>Glossop</v>
          </cell>
          <cell r="D129" t="str">
            <v>Hyde</v>
          </cell>
          <cell r="E129" t="str">
            <v>Stalybridge GSP</v>
          </cell>
          <cell r="F129">
            <v>22.863</v>
          </cell>
          <cell r="G129">
            <v>0</v>
          </cell>
          <cell r="H129">
            <v>22.863</v>
          </cell>
          <cell r="I129">
            <v>14.62</v>
          </cell>
          <cell r="J129">
            <v>15.0322016319402</v>
          </cell>
          <cell r="K129">
            <v>15.186154446148</v>
          </cell>
          <cell r="L129">
            <v>15.3404295704094</v>
          </cell>
          <cell r="M129">
            <v>15.513863174675</v>
          </cell>
          <cell r="N129">
            <v>15.7161621536428</v>
          </cell>
          <cell r="O129">
            <v>15.8939906045072</v>
          </cell>
          <cell r="P129">
            <v>16.0729801827007</v>
          </cell>
          <cell r="Q129">
            <v>16.271561470473699</v>
          </cell>
          <cell r="R129">
            <v>16.495969516763601</v>
          </cell>
          <cell r="S129">
            <v>16.732558126130201</v>
          </cell>
          <cell r="T129">
            <v>16.9745224109259</v>
          </cell>
          <cell r="U129">
            <v>17.229832216208798</v>
          </cell>
          <cell r="V129">
            <v>17.507622254385002</v>
          </cell>
          <cell r="W129">
            <v>17.8087785683874</v>
          </cell>
          <cell r="X129">
            <v>18.103575879827801</v>
          </cell>
          <cell r="Y129">
            <v>18.393826212025701</v>
          </cell>
          <cell r="Z129">
            <v>18.672714579149201</v>
          </cell>
          <cell r="AA129">
            <v>18.940626581296701</v>
          </cell>
          <cell r="AB129">
            <v>19.204652167075899</v>
          </cell>
          <cell r="AC129">
            <v>19.457876382400698</v>
          </cell>
          <cell r="AD129">
            <v>19.7016119767963</v>
          </cell>
          <cell r="AE129">
            <v>19.939938792808899</v>
          </cell>
          <cell r="AF129">
            <v>20.175174424894301</v>
          </cell>
          <cell r="AG129">
            <v>20.3892544370952</v>
          </cell>
          <cell r="AH129">
            <v>20.5904522691789</v>
          </cell>
          <cell r="AI129">
            <v>20.779786068465999</v>
          </cell>
          <cell r="AJ129">
            <v>20.959866595853601</v>
          </cell>
          <cell r="AK129">
            <v>21.126157369685</v>
          </cell>
          <cell r="AL129">
            <v>21.278281583958499</v>
          </cell>
          <cell r="AM129">
            <v>21.424352551915501</v>
          </cell>
          <cell r="AN129">
            <v>21.565088333621599</v>
          </cell>
          <cell r="AO129">
            <v>21.700590352843101</v>
          </cell>
          <cell r="AP129">
            <v>21.833222828456499</v>
          </cell>
        </row>
        <row r="130">
          <cell r="C130" t="str">
            <v>Golborne</v>
          </cell>
          <cell r="D130" t="str">
            <v>Golborne</v>
          </cell>
          <cell r="E130" t="str">
            <v>Bold</v>
          </cell>
          <cell r="F130">
            <v>32</v>
          </cell>
          <cell r="G130">
            <v>0</v>
          </cell>
          <cell r="H130">
            <v>32</v>
          </cell>
          <cell r="I130">
            <v>24.5</v>
          </cell>
          <cell r="J130">
            <v>26.545447037799601</v>
          </cell>
          <cell r="K130">
            <v>26.926683029622598</v>
          </cell>
          <cell r="L130">
            <v>27.179981723206598</v>
          </cell>
          <cell r="M130">
            <v>27.4852639026346</v>
          </cell>
          <cell r="N130">
            <v>27.836578142988301</v>
          </cell>
          <cell r="O130">
            <v>28.157793366040199</v>
          </cell>
          <cell r="P130">
            <v>28.488638780788399</v>
          </cell>
          <cell r="Q130">
            <v>28.8209594478651</v>
          </cell>
          <cell r="R130">
            <v>29.174971844447001</v>
          </cell>
          <cell r="S130">
            <v>29.544289833710401</v>
          </cell>
          <cell r="T130">
            <v>29.920147389885599</v>
          </cell>
          <cell r="U130">
            <v>30.317657436722399</v>
          </cell>
          <cell r="V130">
            <v>30.746856214839301</v>
          </cell>
          <cell r="W130">
            <v>31.178309594017001</v>
          </cell>
          <cell r="X130">
            <v>31.5966928328581</v>
          </cell>
          <cell r="Y130">
            <v>32.030903649121797</v>
          </cell>
          <cell r="Z130">
            <v>32.441982777976698</v>
          </cell>
          <cell r="AA130">
            <v>32.826948226998503</v>
          </cell>
          <cell r="AB130">
            <v>33.199258952419797</v>
          </cell>
          <cell r="AC130">
            <v>33.547766543147297</v>
          </cell>
          <cell r="AD130">
            <v>33.872299612893698</v>
          </cell>
          <cell r="AE130">
            <v>34.182165189187103</v>
          </cell>
          <cell r="AF130">
            <v>34.480486161929498</v>
          </cell>
          <cell r="AG130">
            <v>34.744029498946297</v>
          </cell>
          <cell r="AH130">
            <v>34.985168913621301</v>
          </cell>
          <cell r="AI130">
            <v>35.205607733073002</v>
          </cell>
          <cell r="AJ130">
            <v>35.4081437610769</v>
          </cell>
          <cell r="AK130">
            <v>35.593763002082703</v>
          </cell>
          <cell r="AL130">
            <v>35.778019515294801</v>
          </cell>
          <cell r="AM130">
            <v>35.951403349737802</v>
          </cell>
          <cell r="AN130">
            <v>36.114913869839697</v>
          </cell>
          <cell r="AO130">
            <v>36.268975129721802</v>
          </cell>
          <cell r="AP130">
            <v>36.416646434202598</v>
          </cell>
        </row>
        <row r="131">
          <cell r="C131" t="str">
            <v>Gowhole</v>
          </cell>
          <cell r="D131" t="str">
            <v>New Mills</v>
          </cell>
          <cell r="E131" t="str">
            <v>Stalybridge GSP</v>
          </cell>
          <cell r="F131">
            <v>22.863</v>
          </cell>
          <cell r="G131">
            <v>0.71730000000000005</v>
          </cell>
          <cell r="H131">
            <v>23.580300000000001</v>
          </cell>
          <cell r="I131">
            <v>16.89</v>
          </cell>
          <cell r="J131">
            <v>17.785763275849099</v>
          </cell>
          <cell r="K131">
            <v>17.991006812698402</v>
          </cell>
          <cell r="L131">
            <v>18.169359707175399</v>
          </cell>
          <cell r="M131">
            <v>18.397421003598101</v>
          </cell>
          <cell r="N131">
            <v>18.651318432561901</v>
          </cell>
          <cell r="O131">
            <v>18.896920399459699</v>
          </cell>
          <cell r="P131">
            <v>19.153624261810201</v>
          </cell>
          <cell r="Q131">
            <v>19.412914650223101</v>
          </cell>
          <cell r="R131">
            <v>19.6939191684482</v>
          </cell>
          <cell r="S131">
            <v>19.994294168868699</v>
          </cell>
          <cell r="T131">
            <v>20.303716721597699</v>
          </cell>
          <cell r="U131">
            <v>20.636390384166098</v>
          </cell>
          <cell r="V131">
            <v>21.004253143490399</v>
          </cell>
          <cell r="W131">
            <v>21.385838164154901</v>
          </cell>
          <cell r="X131">
            <v>21.754449176054301</v>
          </cell>
          <cell r="Y131">
            <v>22.109026455526902</v>
          </cell>
          <cell r="Z131">
            <v>22.442606173452798</v>
          </cell>
          <cell r="AA131">
            <v>22.756382504014301</v>
          </cell>
          <cell r="AB131">
            <v>23.059842268815199</v>
          </cell>
          <cell r="AC131">
            <v>23.3446006847511</v>
          </cell>
          <cell r="AD131">
            <v>23.612912923836699</v>
          </cell>
          <cell r="AE131">
            <v>23.871236639990801</v>
          </cell>
          <cell r="AF131">
            <v>24.123079358330799</v>
          </cell>
          <cell r="AG131">
            <v>24.349445552510101</v>
          </cell>
          <cell r="AH131">
            <v>24.5604309483222</v>
          </cell>
          <cell r="AI131">
            <v>24.757674294239699</v>
          </cell>
          <cell r="AJ131">
            <v>24.9413198529389</v>
          </cell>
          <cell r="AK131">
            <v>25.111129148050399</v>
          </cell>
          <cell r="AL131">
            <v>25.275108104334102</v>
          </cell>
          <cell r="AM131">
            <v>25.432227696866601</v>
          </cell>
          <cell r="AN131">
            <v>25.583103241405102</v>
          </cell>
          <cell r="AO131">
            <v>25.728171837515902</v>
          </cell>
          <cell r="AP131">
            <v>25.869942011938601</v>
          </cell>
        </row>
        <row r="132">
          <cell r="C132" t="str">
            <v>Grane Rd &amp; Prinny Hill</v>
          </cell>
          <cell r="D132" t="str">
            <v>Rossendale</v>
          </cell>
          <cell r="E132" t="str">
            <v>Padiham GSP</v>
          </cell>
          <cell r="F132">
            <v>19</v>
          </cell>
          <cell r="G132">
            <v>0</v>
          </cell>
          <cell r="H132">
            <v>19</v>
          </cell>
          <cell r="I132">
            <v>7.6</v>
          </cell>
          <cell r="J132">
            <v>7.6335096488475003</v>
          </cell>
          <cell r="K132">
            <v>7.6760111440314498</v>
          </cell>
          <cell r="L132">
            <v>7.7395594344368304</v>
          </cell>
          <cell r="M132">
            <v>7.8133679858707001</v>
          </cell>
          <cell r="N132">
            <v>7.9031546466221601</v>
          </cell>
          <cell r="O132">
            <v>7.9811687587897904</v>
          </cell>
          <cell r="P132">
            <v>8.0604914869404602</v>
          </cell>
          <cell r="Q132">
            <v>8.1431813899583503</v>
          </cell>
          <cell r="R132">
            <v>8.2316731168427495</v>
          </cell>
          <cell r="S132">
            <v>8.3240801087158403</v>
          </cell>
          <cell r="T132">
            <v>8.4183030780214896</v>
          </cell>
          <cell r="U132">
            <v>8.51654484505627</v>
          </cell>
          <cell r="V132">
            <v>8.6239907522555406</v>
          </cell>
          <cell r="W132">
            <v>8.7308033588021203</v>
          </cell>
          <cell r="X132">
            <v>8.8348690401770291</v>
          </cell>
          <cell r="Y132">
            <v>8.9382566937095493</v>
          </cell>
          <cell r="Z132">
            <v>9.0375531591782003</v>
          </cell>
          <cell r="AA132">
            <v>9.1334795123879804</v>
          </cell>
          <cell r="AB132">
            <v>9.2285292755199695</v>
          </cell>
          <cell r="AC132">
            <v>9.3208360396447407</v>
          </cell>
          <cell r="AD132">
            <v>9.4100697550584194</v>
          </cell>
          <cell r="AE132">
            <v>9.4970399401435692</v>
          </cell>
          <cell r="AF132">
            <v>9.5835583380794294</v>
          </cell>
          <cell r="AG132">
            <v>9.6631567069398407</v>
          </cell>
          <cell r="AH132">
            <v>9.7385980429935408</v>
          </cell>
          <cell r="AI132">
            <v>9.8102726601344408</v>
          </cell>
          <cell r="AJ132">
            <v>9.8790109514202893</v>
          </cell>
          <cell r="AK132">
            <v>9.94303019126043</v>
          </cell>
          <cell r="AL132">
            <v>10.0018739069225</v>
          </cell>
          <cell r="AM132">
            <v>10.0587824249404</v>
          </cell>
          <cell r="AN132">
            <v>10.113997096486401</v>
          </cell>
          <cell r="AO132">
            <v>10.1676511510676</v>
          </cell>
          <cell r="AP132">
            <v>10.2204346594875</v>
          </cell>
        </row>
        <row r="133">
          <cell r="C133" t="str">
            <v>Grange</v>
          </cell>
          <cell r="D133" t="str">
            <v>Ulverston</v>
          </cell>
          <cell r="E133" t="str">
            <v>Harker ENWL SGTs 1 2 3A 4 / Hutton GSP GROUP</v>
          </cell>
          <cell r="F133">
            <v>13</v>
          </cell>
          <cell r="G133">
            <v>2.1600000000000001E-2</v>
          </cell>
          <cell r="H133">
            <v>13.021599999999999</v>
          </cell>
          <cell r="I133">
            <v>8.0500000000000007</v>
          </cell>
          <cell r="J133">
            <v>8.2058840680270002</v>
          </cell>
          <cell r="K133">
            <v>8.28689750736579</v>
          </cell>
          <cell r="L133">
            <v>8.3796257057676495</v>
          </cell>
          <cell r="M133">
            <v>8.4939826109955092</v>
          </cell>
          <cell r="N133">
            <v>8.6233157523118695</v>
          </cell>
          <cell r="O133">
            <v>8.7491178069317606</v>
          </cell>
          <cell r="P133">
            <v>8.8812692527641097</v>
          </cell>
          <cell r="Q133">
            <v>9.0142793726997201</v>
          </cell>
          <cell r="R133">
            <v>9.1611852072309006</v>
          </cell>
          <cell r="S133">
            <v>9.3127424488615205</v>
          </cell>
          <cell r="T133">
            <v>9.4687968769564392</v>
          </cell>
          <cell r="U133">
            <v>9.6424855911836502</v>
          </cell>
          <cell r="V133">
            <v>9.8282864994234096</v>
          </cell>
          <cell r="W133">
            <v>10.001296252827499</v>
          </cell>
          <cell r="X133">
            <v>10.1698088857685</v>
          </cell>
          <cell r="Y133">
            <v>10.331470115959601</v>
          </cell>
          <cell r="Z133">
            <v>10.483900717723699</v>
          </cell>
          <cell r="AA133">
            <v>10.6276256002177</v>
          </cell>
          <cell r="AB133">
            <v>10.771187701664401</v>
          </cell>
          <cell r="AC133">
            <v>10.906702318252201</v>
          </cell>
          <cell r="AD133">
            <v>11.032368900625499</v>
          </cell>
          <cell r="AE133">
            <v>11.1518512014833</v>
          </cell>
          <cell r="AF133">
            <v>11.266760417365701</v>
          </cell>
          <cell r="AG133">
            <v>11.3668621985681</v>
          </cell>
          <cell r="AH133">
            <v>11.457059654291999</v>
          </cell>
          <cell r="AI133">
            <v>11.5383251769018</v>
          </cell>
          <cell r="AJ133">
            <v>11.6101550751453</v>
          </cell>
          <cell r="AK133">
            <v>11.673435310586701</v>
          </cell>
          <cell r="AL133">
            <v>11.733366585598599</v>
          </cell>
          <cell r="AM133">
            <v>11.7890829162529</v>
          </cell>
          <cell r="AN133">
            <v>11.841006604346999</v>
          </cell>
          <cell r="AO133">
            <v>11.8895196645621</v>
          </cell>
          <cell r="AP133">
            <v>11.9356820676055</v>
          </cell>
        </row>
        <row r="134">
          <cell r="C134" t="str">
            <v>Great Harwood</v>
          </cell>
          <cell r="D134" t="str">
            <v>Huncoat</v>
          </cell>
          <cell r="E134" t="str">
            <v>Padiham GSP</v>
          </cell>
          <cell r="F134">
            <v>18.88</v>
          </cell>
          <cell r="G134">
            <v>2.1600000000000001E-2</v>
          </cell>
          <cell r="H134">
            <v>18.901599999999998</v>
          </cell>
          <cell r="I134">
            <v>8.99</v>
          </cell>
          <cell r="J134">
            <v>9.0952567714873407</v>
          </cell>
          <cell r="K134">
            <v>9.1263203221583709</v>
          </cell>
          <cell r="L134">
            <v>9.1715563599158898</v>
          </cell>
          <cell r="M134">
            <v>9.2353081371541101</v>
          </cell>
          <cell r="N134">
            <v>9.3071955391347796</v>
          </cell>
          <cell r="O134">
            <v>9.3780028495462098</v>
          </cell>
          <cell r="P134">
            <v>9.4547507238047803</v>
          </cell>
          <cell r="Q134">
            <v>9.5352484809394493</v>
          </cell>
          <cell r="R134">
            <v>9.6267142244523694</v>
          </cell>
          <cell r="S134">
            <v>9.7262425041613501</v>
          </cell>
          <cell r="T134">
            <v>9.83192791495342</v>
          </cell>
          <cell r="U134">
            <v>9.9468388480125505</v>
          </cell>
          <cell r="V134">
            <v>10.0884049449351</v>
          </cell>
          <cell r="W134">
            <v>10.235526213764</v>
          </cell>
          <cell r="X134">
            <v>10.376029200393701</v>
          </cell>
          <cell r="Y134">
            <v>10.5133268771409</v>
          </cell>
          <cell r="Z134">
            <v>10.641662421295999</v>
          </cell>
          <cell r="AA134">
            <v>10.760646464984999</v>
          </cell>
          <cell r="AB134">
            <v>10.874916278304299</v>
          </cell>
          <cell r="AC134">
            <v>10.9804666879599</v>
          </cell>
          <cell r="AD134">
            <v>11.0783873694485</v>
          </cell>
          <cell r="AE134">
            <v>11.169232827897099</v>
          </cell>
          <cell r="AF134">
            <v>11.2549829406963</v>
          </cell>
          <cell r="AG134">
            <v>11.325541679399301</v>
          </cell>
          <cell r="AH134">
            <v>11.3862165350812</v>
          </cell>
          <cell r="AI134">
            <v>11.437550694475499</v>
          </cell>
          <cell r="AJ134">
            <v>11.4819709168458</v>
          </cell>
          <cell r="AK134">
            <v>11.520182005531399</v>
          </cell>
          <cell r="AL134">
            <v>11.5539742550553</v>
          </cell>
          <cell r="AM134">
            <v>11.582659723555199</v>
          </cell>
          <cell r="AN134">
            <v>11.606622139337199</v>
          </cell>
          <cell r="AO134">
            <v>11.6256467786681</v>
          </cell>
          <cell r="AP134">
            <v>11.6413812709235</v>
          </cell>
        </row>
        <row r="135">
          <cell r="C135" t="str">
            <v>Green Lane (Altrincham)</v>
          </cell>
          <cell r="D135" t="str">
            <v>Altrincham</v>
          </cell>
          <cell r="E135" t="str">
            <v>Carrington ENWL SGTs 1B 2B 4 7</v>
          </cell>
          <cell r="F135">
            <v>22.863</v>
          </cell>
          <cell r="G135">
            <v>0</v>
          </cell>
          <cell r="H135">
            <v>22.863</v>
          </cell>
          <cell r="I135">
            <v>17.48</v>
          </cell>
          <cell r="J135">
            <v>17.679801151085002</v>
          </cell>
          <cell r="K135">
            <v>17.820955402590901</v>
          </cell>
          <cell r="L135">
            <v>18.011728998233</v>
          </cell>
          <cell r="M135">
            <v>18.241925995264801</v>
          </cell>
          <cell r="N135">
            <v>18.5009840112739</v>
          </cell>
          <cell r="O135">
            <v>18.743257991402199</v>
          </cell>
          <cell r="P135">
            <v>18.994473750316999</v>
          </cell>
          <cell r="Q135">
            <v>19.2504346138413</v>
          </cell>
          <cell r="R135">
            <v>19.517614363796199</v>
          </cell>
          <cell r="S135">
            <v>19.819395299430401</v>
          </cell>
          <cell r="T135">
            <v>20.1434725640529</v>
          </cell>
          <cell r="U135">
            <v>20.489946269404001</v>
          </cell>
          <cell r="V135">
            <v>20.870976348900399</v>
          </cell>
          <cell r="W135">
            <v>21.270176311530701</v>
          </cell>
          <cell r="X135">
            <v>21.662452111029701</v>
          </cell>
          <cell r="Y135">
            <v>22.046935036615601</v>
          </cell>
          <cell r="Z135">
            <v>22.413858369141401</v>
          </cell>
          <cell r="AA135">
            <v>22.763656874016998</v>
          </cell>
          <cell r="AB135">
            <v>23.138795607800802</v>
          </cell>
          <cell r="AC135">
            <v>23.530032901099201</v>
          </cell>
          <cell r="AD135">
            <v>23.907351316033999</v>
          </cell>
          <cell r="AE135">
            <v>24.276809451625901</v>
          </cell>
          <cell r="AF135">
            <v>24.6423879325481</v>
          </cell>
          <cell r="AG135">
            <v>24.980176670544399</v>
          </cell>
          <cell r="AH135">
            <v>25.302053273066999</v>
          </cell>
          <cell r="AI135">
            <v>25.609040930247001</v>
          </cell>
          <cell r="AJ135">
            <v>25.904622259333301</v>
          </cell>
          <cell r="AK135">
            <v>26.186850822997101</v>
          </cell>
          <cell r="AL135">
            <v>26.465764755833298</v>
          </cell>
          <cell r="AM135">
            <v>26.738876814650801</v>
          </cell>
          <cell r="AN135">
            <v>27.0070529528465</v>
          </cell>
          <cell r="AO135">
            <v>27.269957543426901</v>
          </cell>
          <cell r="AP135">
            <v>27.53107611555</v>
          </cell>
        </row>
        <row r="136">
          <cell r="C136" t="str">
            <v>Green Lane (Hazel Grove)</v>
          </cell>
          <cell r="D136" t="str">
            <v>Hazel Grove</v>
          </cell>
          <cell r="E136" t="str">
            <v>Bredbury GSP</v>
          </cell>
          <cell r="F136">
            <v>19.399999999999999</v>
          </cell>
          <cell r="G136">
            <v>0</v>
          </cell>
          <cell r="H136">
            <v>19.399999999999999</v>
          </cell>
          <cell r="I136">
            <v>17.88</v>
          </cell>
          <cell r="J136">
            <v>17.859087824160401</v>
          </cell>
          <cell r="K136">
            <v>17.776805318968201</v>
          </cell>
          <cell r="L136">
            <v>17.722341287696</v>
          </cell>
          <cell r="M136">
            <v>17.772055605694</v>
          </cell>
          <cell r="N136">
            <v>17.8580402008559</v>
          </cell>
          <cell r="O136">
            <v>17.9413664937641</v>
          </cell>
          <cell r="P136">
            <v>18.0420372593575</v>
          </cell>
          <cell r="Q136">
            <v>18.155512461490002</v>
          </cell>
          <cell r="R136">
            <v>18.2913928685394</v>
          </cell>
          <cell r="S136">
            <v>18.449822716528001</v>
          </cell>
          <cell r="T136">
            <v>18.617558164900501</v>
          </cell>
          <cell r="U136">
            <v>18.8101240669946</v>
          </cell>
          <cell r="V136">
            <v>19.038660278553301</v>
          </cell>
          <cell r="W136">
            <v>19.2774104739931</v>
          </cell>
          <cell r="X136">
            <v>19.521443852471599</v>
          </cell>
          <cell r="Y136">
            <v>19.757328683247799</v>
          </cell>
          <cell r="Z136">
            <v>19.9741514466544</v>
          </cell>
          <cell r="AA136">
            <v>20.1725336178202</v>
          </cell>
          <cell r="AB136">
            <v>20.381804217994201</v>
          </cell>
          <cell r="AC136">
            <v>20.578240412903401</v>
          </cell>
          <cell r="AD136">
            <v>20.755544786965299</v>
          </cell>
          <cell r="AE136">
            <v>20.921108882305099</v>
          </cell>
          <cell r="AF136">
            <v>21.079633601594299</v>
          </cell>
          <cell r="AG136">
            <v>21.207599084720002</v>
          </cell>
          <cell r="AH136">
            <v>21.315822549040199</v>
          </cell>
          <cell r="AI136">
            <v>21.405414191251101</v>
          </cell>
          <cell r="AJ136">
            <v>21.479602981027998</v>
          </cell>
          <cell r="AK136">
            <v>21.534607677914</v>
          </cell>
          <cell r="AL136">
            <v>21.5749050227959</v>
          </cell>
          <cell r="AM136">
            <v>21.604449481251699</v>
          </cell>
          <cell r="AN136">
            <v>21.624069100317602</v>
          </cell>
          <cell r="AO136">
            <v>21.633635046149099</v>
          </cell>
          <cell r="AP136">
            <v>21.6363173799427</v>
          </cell>
        </row>
        <row r="137">
          <cell r="C137" t="str">
            <v>Green St T11</v>
          </cell>
          <cell r="D137" t="str">
            <v>Wigan</v>
          </cell>
          <cell r="E137" t="str">
            <v>Washway Farm GSP / Kirkby GSP GROUP</v>
          </cell>
          <cell r="F137">
            <v>13.25</v>
          </cell>
          <cell r="G137">
            <v>0</v>
          </cell>
          <cell r="H137">
            <v>13.25</v>
          </cell>
          <cell r="I137">
            <v>12.39</v>
          </cell>
          <cell r="J137">
            <v>12.7599611448079</v>
          </cell>
          <cell r="K137">
            <v>12.8699647264073</v>
          </cell>
          <cell r="L137">
            <v>12.9710362626786</v>
          </cell>
          <cell r="M137">
            <v>13.086195480665699</v>
          </cell>
          <cell r="N137">
            <v>13.2241722349527</v>
          </cell>
          <cell r="O137">
            <v>13.3432367706782</v>
          </cell>
          <cell r="P137">
            <v>13.4633143950863</v>
          </cell>
          <cell r="Q137">
            <v>13.5805166522445</v>
          </cell>
          <cell r="R137">
            <v>13.705079254457599</v>
          </cell>
          <cell r="S137">
            <v>13.8321751469683</v>
          </cell>
          <cell r="T137">
            <v>13.9596170806389</v>
          </cell>
          <cell r="U137">
            <v>14.090850184697899</v>
          </cell>
          <cell r="V137">
            <v>14.227757594408599</v>
          </cell>
          <cell r="W137">
            <v>14.352958801059</v>
          </cell>
          <cell r="X137">
            <v>14.476349104109399</v>
          </cell>
          <cell r="Y137">
            <v>14.599442999985801</v>
          </cell>
          <cell r="Z137">
            <v>14.7202057644494</v>
          </cell>
          <cell r="AA137">
            <v>14.8384040507213</v>
          </cell>
          <cell r="AB137">
            <v>14.9566254947297</v>
          </cell>
          <cell r="AC137">
            <v>15.072465170710201</v>
          </cell>
          <cell r="AD137">
            <v>15.1854779235065</v>
          </cell>
          <cell r="AE137">
            <v>15.297866649077999</v>
          </cell>
          <cell r="AF137">
            <v>15.4106551139408</v>
          </cell>
          <cell r="AG137">
            <v>15.517161072749699</v>
          </cell>
          <cell r="AH137">
            <v>15.6201975379565</v>
          </cell>
          <cell r="AI137">
            <v>15.7202588412081</v>
          </cell>
          <cell r="AJ137">
            <v>15.8177027040478</v>
          </cell>
          <cell r="AK137">
            <v>15.912597335444699</v>
          </cell>
          <cell r="AL137">
            <v>16.007462249484501</v>
          </cell>
          <cell r="AM137">
            <v>16.101356528733799</v>
          </cell>
          <cell r="AN137">
            <v>16.194469869020299</v>
          </cell>
          <cell r="AO137">
            <v>16.2869575015125</v>
          </cell>
          <cell r="AP137">
            <v>16.379467380983399</v>
          </cell>
        </row>
        <row r="138">
          <cell r="C138" t="str">
            <v>Green St T12 &amp; T13</v>
          </cell>
          <cell r="D138" t="str">
            <v>Wigan</v>
          </cell>
          <cell r="E138" t="str">
            <v>Washway Farm GSP / Kirkby GSP GROUP</v>
          </cell>
          <cell r="F138">
            <v>21.46</v>
          </cell>
          <cell r="G138">
            <v>0</v>
          </cell>
          <cell r="H138">
            <v>21.46</v>
          </cell>
          <cell r="I138">
            <v>15.42</v>
          </cell>
          <cell r="J138">
            <v>15.705055056748501</v>
          </cell>
          <cell r="K138">
            <v>15.828139449366001</v>
          </cell>
          <cell r="L138">
            <v>15.9648436659857</v>
          </cell>
          <cell r="M138">
            <v>16.1296895630074</v>
          </cell>
          <cell r="N138">
            <v>16.315153231743999</v>
          </cell>
          <cell r="O138">
            <v>16.489614445299999</v>
          </cell>
          <cell r="P138">
            <v>16.671398937694502</v>
          </cell>
          <cell r="Q138">
            <v>16.862859159085001</v>
          </cell>
          <cell r="R138">
            <v>17.0773030661802</v>
          </cell>
          <cell r="S138">
            <v>17.305546708207199</v>
          </cell>
          <cell r="T138">
            <v>17.540967321632198</v>
          </cell>
          <cell r="U138">
            <v>17.793644308459999</v>
          </cell>
          <cell r="V138">
            <v>18.070858272471799</v>
          </cell>
          <cell r="W138">
            <v>18.3323634478398</v>
          </cell>
          <cell r="X138">
            <v>18.592863393627901</v>
          </cell>
          <cell r="Y138">
            <v>18.848790793667199</v>
          </cell>
          <cell r="Z138">
            <v>19.0929833979039</v>
          </cell>
          <cell r="AA138">
            <v>19.324799760482101</v>
          </cell>
          <cell r="AB138">
            <v>19.551598181376999</v>
          </cell>
          <cell r="AC138">
            <v>19.7663219670176</v>
          </cell>
          <cell r="AD138">
            <v>19.968070842363598</v>
          </cell>
          <cell r="AE138">
            <v>20.1632982875098</v>
          </cell>
          <cell r="AF138">
            <v>20.354721108725901</v>
          </cell>
          <cell r="AG138">
            <v>20.523232517257401</v>
          </cell>
          <cell r="AH138">
            <v>20.677215254398298</v>
          </cell>
          <cell r="AI138">
            <v>20.818212610613699</v>
          </cell>
          <cell r="AJ138">
            <v>20.9469444989297</v>
          </cell>
          <cell r="AK138">
            <v>21.066319265320399</v>
          </cell>
          <cell r="AL138">
            <v>21.1886786798614</v>
          </cell>
          <cell r="AM138">
            <v>21.304903687339099</v>
          </cell>
          <cell r="AN138">
            <v>21.415682648175601</v>
          </cell>
          <cell r="AO138">
            <v>21.523528123134799</v>
          </cell>
          <cell r="AP138">
            <v>21.630396010440801</v>
          </cell>
        </row>
        <row r="139">
          <cell r="C139" t="str">
            <v>Greenfield</v>
          </cell>
          <cell r="D139" t="str">
            <v>Hartshead-Heyrod</v>
          </cell>
          <cell r="E139" t="str">
            <v>Stalybridge GSP</v>
          </cell>
          <cell r="F139">
            <v>23</v>
          </cell>
          <cell r="G139">
            <v>3.9E-2</v>
          </cell>
          <cell r="H139">
            <v>23.039000000000001</v>
          </cell>
          <cell r="I139">
            <v>10.14</v>
          </cell>
          <cell r="J139">
            <v>10.3096619198203</v>
          </cell>
          <cell r="K139">
            <v>10.406356860069501</v>
          </cell>
          <cell r="L139">
            <v>10.5293243258752</v>
          </cell>
          <cell r="M139">
            <v>10.6797122994716</v>
          </cell>
          <cell r="N139">
            <v>10.8506253704159</v>
          </cell>
          <cell r="O139">
            <v>11.011723471377699</v>
          </cell>
          <cell r="P139">
            <v>11.1774201544328</v>
          </cell>
          <cell r="Q139">
            <v>11.3455062926114</v>
          </cell>
          <cell r="R139">
            <v>11.5265931861735</v>
          </cell>
          <cell r="S139">
            <v>11.7157753850577</v>
          </cell>
          <cell r="T139">
            <v>11.9093329330257</v>
          </cell>
          <cell r="U139">
            <v>12.1167493756317</v>
          </cell>
          <cell r="V139">
            <v>12.3421421637237</v>
          </cell>
          <cell r="W139">
            <v>12.569403250721599</v>
          </cell>
          <cell r="X139">
            <v>12.791888042621199</v>
          </cell>
          <cell r="Y139">
            <v>13.007504201072701</v>
          </cell>
          <cell r="Z139">
            <v>13.211120465214799</v>
          </cell>
          <cell r="AA139">
            <v>13.4032524544068</v>
          </cell>
          <cell r="AB139">
            <v>13.5893416995424</v>
          </cell>
          <cell r="AC139">
            <v>13.7646981025534</v>
          </cell>
          <cell r="AD139">
            <v>13.9297783258703</v>
          </cell>
          <cell r="AE139">
            <v>14.087235050718199</v>
          </cell>
          <cell r="AF139">
            <v>14.2397980261855</v>
          </cell>
          <cell r="AG139">
            <v>14.3755376045759</v>
          </cell>
          <cell r="AH139">
            <v>14.5005404624017</v>
          </cell>
          <cell r="AI139">
            <v>14.615744789533601</v>
          </cell>
          <cell r="AJ139">
            <v>14.720749364267901</v>
          </cell>
          <cell r="AK139">
            <v>14.8175933530226</v>
          </cell>
          <cell r="AL139">
            <v>14.915317475694</v>
          </cell>
          <cell r="AM139">
            <v>15.008549058109701</v>
          </cell>
          <cell r="AN139">
            <v>15.0976836523275</v>
          </cell>
          <cell r="AO139">
            <v>15.182893995596499</v>
          </cell>
          <cell r="AP139">
            <v>15.265698041159901</v>
          </cell>
        </row>
        <row r="140">
          <cell r="C140" t="str">
            <v>Greenhill</v>
          </cell>
          <cell r="D140" t="str">
            <v>Greenhill</v>
          </cell>
          <cell r="E140" t="str">
            <v>Whitegate GSP</v>
          </cell>
          <cell r="F140">
            <v>42</v>
          </cell>
          <cell r="G140">
            <v>0</v>
          </cell>
          <cell r="H140">
            <v>42</v>
          </cell>
          <cell r="I140">
            <v>26.93</v>
          </cell>
          <cell r="J140">
            <v>27.103901233655701</v>
          </cell>
          <cell r="K140">
            <v>27.3030384613125</v>
          </cell>
          <cell r="L140">
            <v>27.564612171410101</v>
          </cell>
          <cell r="M140">
            <v>27.860135644481201</v>
          </cell>
          <cell r="N140">
            <v>28.210669146152402</v>
          </cell>
          <cell r="O140">
            <v>28.528676082636402</v>
          </cell>
          <cell r="P140">
            <v>28.8551940243348</v>
          </cell>
          <cell r="Q140">
            <v>29.184988389359599</v>
          </cell>
          <cell r="R140">
            <v>29.538560770086299</v>
          </cell>
          <cell r="S140">
            <v>29.9062485708493</v>
          </cell>
          <cell r="T140">
            <v>30.283423147573099</v>
          </cell>
          <cell r="U140">
            <v>30.676277367927199</v>
          </cell>
          <cell r="V140">
            <v>31.091430889672498</v>
          </cell>
          <cell r="W140">
            <v>31.473188680956302</v>
          </cell>
          <cell r="X140">
            <v>31.853236004599001</v>
          </cell>
          <cell r="Y140">
            <v>32.235437824498298</v>
          </cell>
          <cell r="Z140">
            <v>32.614031390665701</v>
          </cell>
          <cell r="AA140">
            <v>32.990298759361202</v>
          </cell>
          <cell r="AB140">
            <v>33.3693934049953</v>
          </cell>
          <cell r="AC140">
            <v>33.747132885532103</v>
          </cell>
          <cell r="AD140">
            <v>34.123684787467603</v>
          </cell>
          <cell r="AE140">
            <v>34.500471360123001</v>
          </cell>
          <cell r="AF140">
            <v>34.883862441989102</v>
          </cell>
          <cell r="AG140">
            <v>35.256010117726099</v>
          </cell>
          <cell r="AH140">
            <v>35.623822973928903</v>
          </cell>
          <cell r="AI140">
            <v>35.988726536578604</v>
          </cell>
          <cell r="AJ140">
            <v>36.351587999998401</v>
          </cell>
          <cell r="AK140">
            <v>36.713144975894998</v>
          </cell>
          <cell r="AL140">
            <v>37.081154205666898</v>
          </cell>
          <cell r="AM140">
            <v>37.451644115014901</v>
          </cell>
          <cell r="AN140">
            <v>37.825307624523198</v>
          </cell>
          <cell r="AO140">
            <v>38.202880144853701</v>
          </cell>
          <cell r="AP140">
            <v>38.585785660768401</v>
          </cell>
        </row>
        <row r="141">
          <cell r="C141" t="str">
            <v>Griffin</v>
          </cell>
          <cell r="D141" t="str">
            <v>Lower Darwen</v>
          </cell>
          <cell r="E141" t="str">
            <v>Penwortham East GSP / Rochdale SGT 1 GROUP</v>
          </cell>
          <cell r="F141">
            <v>22.86</v>
          </cell>
          <cell r="G141">
            <v>0</v>
          </cell>
          <cell r="H141">
            <v>22.86</v>
          </cell>
          <cell r="I141">
            <v>15.93</v>
          </cell>
          <cell r="J141">
            <v>16.277892619859301</v>
          </cell>
          <cell r="K141">
            <v>16.3793689558801</v>
          </cell>
          <cell r="L141">
            <v>16.495463335128399</v>
          </cell>
          <cell r="M141">
            <v>16.6417785900016</v>
          </cell>
          <cell r="N141">
            <v>16.8182623045181</v>
          </cell>
          <cell r="O141">
            <v>16.986905156113099</v>
          </cell>
          <cell r="P141">
            <v>17.167521800814601</v>
          </cell>
          <cell r="Q141">
            <v>17.3549473387354</v>
          </cell>
          <cell r="R141">
            <v>17.563125339342999</v>
          </cell>
          <cell r="S141">
            <v>17.7896723707319</v>
          </cell>
          <cell r="T141">
            <v>18.026817802973799</v>
          </cell>
          <cell r="U141">
            <v>18.285377927987099</v>
          </cell>
          <cell r="V141">
            <v>18.570569126170898</v>
          </cell>
          <cell r="W141">
            <v>18.840148592275</v>
          </cell>
          <cell r="X141">
            <v>19.107781670680499</v>
          </cell>
          <cell r="Y141">
            <v>19.371185912237099</v>
          </cell>
          <cell r="Z141">
            <v>19.6290442786553</v>
          </cell>
          <cell r="AA141">
            <v>19.8921440124813</v>
          </cell>
          <cell r="AB141">
            <v>20.151673535412201</v>
          </cell>
          <cell r="AC141">
            <v>20.4023406368098</v>
          </cell>
          <cell r="AD141">
            <v>20.6429658897727</v>
          </cell>
          <cell r="AE141">
            <v>20.877226427785299</v>
          </cell>
          <cell r="AF141">
            <v>21.1096432459974</v>
          </cell>
          <cell r="AG141">
            <v>21.317009489282199</v>
          </cell>
          <cell r="AH141">
            <v>21.509156475048702</v>
          </cell>
          <cell r="AI141">
            <v>21.687453844290999</v>
          </cell>
          <cell r="AJ141">
            <v>21.853670427973402</v>
          </cell>
          <cell r="AK141">
            <v>22.008105955227499</v>
          </cell>
          <cell r="AL141">
            <v>22.1608018267864</v>
          </cell>
          <cell r="AM141">
            <v>22.3069326063627</v>
          </cell>
          <cell r="AN141">
            <v>22.447160639471399</v>
          </cell>
          <cell r="AO141">
            <v>22.581636820509001</v>
          </cell>
          <cell r="AP141">
            <v>22.712930838300402</v>
          </cell>
        </row>
        <row r="142">
          <cell r="C142" t="str">
            <v>Hadfield</v>
          </cell>
          <cell r="D142" t="str">
            <v>Hyde</v>
          </cell>
          <cell r="E142" t="str">
            <v>Stalybridge GSP</v>
          </cell>
          <cell r="F142">
            <v>22.863</v>
          </cell>
          <cell r="G142">
            <v>0.23580000000000001</v>
          </cell>
          <cell r="H142">
            <v>23.098800000000001</v>
          </cell>
          <cell r="I142">
            <v>10.84</v>
          </cell>
          <cell r="J142">
            <v>10.8924718532367</v>
          </cell>
          <cell r="K142">
            <v>10.962987359606901</v>
          </cell>
          <cell r="L142">
            <v>11.066024972308799</v>
          </cell>
          <cell r="M142">
            <v>11.1953610494845</v>
          </cell>
          <cell r="N142">
            <v>11.341911326394101</v>
          </cell>
          <cell r="O142">
            <v>11.484316726437999</v>
          </cell>
          <cell r="P142">
            <v>11.635536314185201</v>
          </cell>
          <cell r="Q142">
            <v>11.7881604757665</v>
          </cell>
          <cell r="R142">
            <v>11.9595786206248</v>
          </cell>
          <cell r="S142">
            <v>12.143951700640701</v>
          </cell>
          <cell r="T142">
            <v>12.3367371110451</v>
          </cell>
          <cell r="U142">
            <v>12.5453982954746</v>
          </cell>
          <cell r="V142">
            <v>12.774104488746699</v>
          </cell>
          <cell r="W142">
            <v>13.005708993847399</v>
          </cell>
          <cell r="X142">
            <v>13.23004926818</v>
          </cell>
          <cell r="Y142">
            <v>13.458826420098999</v>
          </cell>
          <cell r="Z142">
            <v>13.6915222466725</v>
          </cell>
          <cell r="AA142">
            <v>13.9133307697</v>
          </cell>
          <cell r="AB142">
            <v>14.1303902825787</v>
          </cell>
          <cell r="AC142">
            <v>14.336410769689399</v>
          </cell>
          <cell r="AD142">
            <v>14.5324686339787</v>
          </cell>
          <cell r="AE142">
            <v>14.722378736221501</v>
          </cell>
          <cell r="AF142">
            <v>14.908561274555099</v>
          </cell>
          <cell r="AG142">
            <v>15.0740031795923</v>
          </cell>
          <cell r="AH142">
            <v>15.2262258382061</v>
          </cell>
          <cell r="AI142">
            <v>15.366333120362301</v>
          </cell>
          <cell r="AJ142">
            <v>15.4957687448521</v>
          </cell>
          <cell r="AK142">
            <v>15.6139368224027</v>
          </cell>
          <cell r="AL142">
            <v>15.7270095146744</v>
          </cell>
          <cell r="AM142">
            <v>15.833910143929399</v>
          </cell>
          <cell r="AN142">
            <v>15.9352745505547</v>
          </cell>
          <cell r="AO142">
            <v>16.031351729535402</v>
          </cell>
          <cell r="AP142">
            <v>16.124095662703699</v>
          </cell>
        </row>
        <row r="143">
          <cell r="C143" t="str">
            <v>Hall Cross</v>
          </cell>
          <cell r="D143" t="str">
            <v>Peel</v>
          </cell>
          <cell r="E143" t="str">
            <v>Penwortham West GSP / Stanah GSP GROUP</v>
          </cell>
          <cell r="F143">
            <v>22.863</v>
          </cell>
          <cell r="G143">
            <v>0.75600000000000001</v>
          </cell>
          <cell r="H143">
            <v>23.619</v>
          </cell>
          <cell r="I143">
            <v>19.88</v>
          </cell>
          <cell r="J143">
            <v>20.119470600615401</v>
          </cell>
          <cell r="K143">
            <v>20.206055079410401</v>
          </cell>
          <cell r="L143">
            <v>20.3260601472338</v>
          </cell>
          <cell r="M143">
            <v>20.4792743712743</v>
          </cell>
          <cell r="N143">
            <v>20.660682900065002</v>
          </cell>
          <cell r="O143">
            <v>20.827654045752301</v>
          </cell>
          <cell r="P143">
            <v>21.003320079175701</v>
          </cell>
          <cell r="Q143">
            <v>21.1838392563787</v>
          </cell>
          <cell r="R143">
            <v>21.381959879241801</v>
          </cell>
          <cell r="S143">
            <v>21.596135937059699</v>
          </cell>
          <cell r="T143">
            <v>21.818214920932501</v>
          </cell>
          <cell r="U143">
            <v>22.057024740333901</v>
          </cell>
          <cell r="V143">
            <v>22.332134380052199</v>
          </cell>
          <cell r="W143">
            <v>22.617764593916899</v>
          </cell>
          <cell r="X143">
            <v>22.892930092272401</v>
          </cell>
          <cell r="Y143">
            <v>23.1606339508775</v>
          </cell>
          <cell r="Z143">
            <v>23.4095913049436</v>
          </cell>
          <cell r="AA143">
            <v>23.645060643146699</v>
          </cell>
          <cell r="AB143">
            <v>23.874594309385898</v>
          </cell>
          <cell r="AC143">
            <v>24.090412366395402</v>
          </cell>
          <cell r="AD143">
            <v>24.2914044823696</v>
          </cell>
          <cell r="AE143">
            <v>24.482472825669898</v>
          </cell>
          <cell r="AF143">
            <v>24.672517972127</v>
          </cell>
          <cell r="AG143">
            <v>24.842581890577399</v>
          </cell>
          <cell r="AH143">
            <v>25.000718223935301</v>
          </cell>
          <cell r="AI143">
            <v>25.148408639126199</v>
          </cell>
          <cell r="AJ143">
            <v>25.2867352558847</v>
          </cell>
          <cell r="AK143">
            <v>25.413535284232498</v>
          </cell>
          <cell r="AL143">
            <v>25.5327030274313</v>
          </cell>
          <cell r="AM143">
            <v>25.646082098031901</v>
          </cell>
          <cell r="AN143">
            <v>25.754197500498901</v>
          </cell>
          <cell r="AO143">
            <v>25.857837017525199</v>
          </cell>
          <cell r="AP143">
            <v>25.958651572619001</v>
          </cell>
        </row>
        <row r="144">
          <cell r="C144" t="str">
            <v>Handforth</v>
          </cell>
          <cell r="D144" t="str">
            <v>Moss Nook</v>
          </cell>
          <cell r="E144" t="str">
            <v>South Manchester GSP</v>
          </cell>
          <cell r="F144">
            <v>22.863</v>
          </cell>
          <cell r="G144">
            <v>1.9800000000000002E-2</v>
          </cell>
          <cell r="H144">
            <v>22.8828</v>
          </cell>
          <cell r="I144">
            <v>11.33</v>
          </cell>
          <cell r="J144">
            <v>11.813712262393601</v>
          </cell>
          <cell r="K144">
            <v>11.968531445828001</v>
          </cell>
          <cell r="L144">
            <v>12.1493902493976</v>
          </cell>
          <cell r="M144">
            <v>12.3813510890604</v>
          </cell>
          <cell r="N144">
            <v>12.6327881103427</v>
          </cell>
          <cell r="O144">
            <v>12.872397832287</v>
          </cell>
          <cell r="P144">
            <v>13.118181434210401</v>
          </cell>
          <cell r="Q144">
            <v>13.366814239550701</v>
          </cell>
          <cell r="R144">
            <v>13.625730719001499</v>
          </cell>
          <cell r="S144">
            <v>13.899023430842499</v>
          </cell>
          <cell r="T144">
            <v>14.1732624219736</v>
          </cell>
          <cell r="U144">
            <v>14.460789763820699</v>
          </cell>
          <cell r="V144">
            <v>14.7804492094466</v>
          </cell>
          <cell r="W144">
            <v>15.1436266661612</v>
          </cell>
          <cell r="X144">
            <v>15.493013819299</v>
          </cell>
          <cell r="Y144">
            <v>15.8255643097361</v>
          </cell>
          <cell r="Z144">
            <v>16.130649315687702</v>
          </cell>
          <cell r="AA144">
            <v>16.409667404814801</v>
          </cell>
          <cell r="AB144">
            <v>16.673850022756</v>
          </cell>
          <cell r="AC144">
            <v>16.9155374609917</v>
          </cell>
          <cell r="AD144">
            <v>17.135427676362301</v>
          </cell>
          <cell r="AE144">
            <v>17.340543792596701</v>
          </cell>
          <cell r="AF144">
            <v>17.5350171761818</v>
          </cell>
          <cell r="AG144">
            <v>17.7087325956483</v>
          </cell>
          <cell r="AH144">
            <v>17.869940425433899</v>
          </cell>
          <cell r="AI144">
            <v>18.0200523929376</v>
          </cell>
          <cell r="AJ144">
            <v>18.1608236105888</v>
          </cell>
          <cell r="AK144">
            <v>18.288900468429599</v>
          </cell>
          <cell r="AL144">
            <v>18.405106882221101</v>
          </cell>
          <cell r="AM144">
            <v>18.5155335972518</v>
          </cell>
          <cell r="AN144">
            <v>18.6208439884938</v>
          </cell>
          <cell r="AO144">
            <v>18.7215337994948</v>
          </cell>
          <cell r="AP144">
            <v>18.819609780106202</v>
          </cell>
        </row>
        <row r="145">
          <cell r="C145" t="str">
            <v>Hanging Bridge</v>
          </cell>
          <cell r="D145" t="str">
            <v>Wrightington</v>
          </cell>
          <cell r="E145" t="str">
            <v>Penwortham West GSP / Stanah GSP GROUP</v>
          </cell>
          <cell r="F145">
            <v>8</v>
          </cell>
          <cell r="G145">
            <v>0.54</v>
          </cell>
          <cell r="H145">
            <v>8.5399999999999991</v>
          </cell>
          <cell r="I145">
            <v>5.26</v>
          </cell>
          <cell r="J145">
            <v>5.3489319922704697</v>
          </cell>
          <cell r="K145">
            <v>5.3512028842566703</v>
          </cell>
          <cell r="L145">
            <v>5.3504272965914703</v>
          </cell>
          <cell r="M145">
            <v>5.3530878717571397</v>
          </cell>
          <cell r="N145">
            <v>5.3614954598429501</v>
          </cell>
          <cell r="O145">
            <v>5.3629117155060797</v>
          </cell>
          <cell r="P145">
            <v>5.3635702376568801</v>
          </cell>
          <cell r="Q145">
            <v>5.3624361950702104</v>
          </cell>
          <cell r="R145">
            <v>5.3965077006365503</v>
          </cell>
          <cell r="S145">
            <v>5.4759664756442303</v>
          </cell>
          <cell r="T145">
            <v>5.5594677158466403</v>
          </cell>
          <cell r="U145">
            <v>5.6542010501445903</v>
          </cell>
          <cell r="V145">
            <v>5.7573170292304301</v>
          </cell>
          <cell r="W145">
            <v>5.8595792872747099</v>
          </cell>
          <cell r="X145">
            <v>5.9576479896230197</v>
          </cell>
          <cell r="Y145">
            <v>6.0491559107273698</v>
          </cell>
          <cell r="Z145">
            <v>6.13260957670661</v>
          </cell>
          <cell r="AA145">
            <v>6.20889829703769</v>
          </cell>
          <cell r="AB145">
            <v>6.2810524565154502</v>
          </cell>
          <cell r="AC145">
            <v>6.3467782948191802</v>
          </cell>
          <cell r="AD145">
            <v>6.4063267746044499</v>
          </cell>
          <cell r="AE145">
            <v>6.4617045658684402</v>
          </cell>
          <cell r="AF145">
            <v>6.5146299039840398</v>
          </cell>
          <cell r="AG145">
            <v>6.5606394502962999</v>
          </cell>
          <cell r="AH145">
            <v>6.6020275772432901</v>
          </cell>
          <cell r="AI145">
            <v>6.6394743165068402</v>
          </cell>
          <cell r="AJ145">
            <v>6.6727733412198402</v>
          </cell>
          <cell r="AK145">
            <v>6.7015954201137902</v>
          </cell>
          <cell r="AL145">
            <v>6.7273222695501298</v>
          </cell>
          <cell r="AM145">
            <v>6.7513993044686398</v>
          </cell>
          <cell r="AN145">
            <v>6.7741346026237403</v>
          </cell>
          <cell r="AO145">
            <v>6.7961193218712204</v>
          </cell>
          <cell r="AP145">
            <v>6.8175527600386703</v>
          </cell>
        </row>
        <row r="146">
          <cell r="C146" t="str">
            <v>Hareholme</v>
          </cell>
          <cell r="D146" t="str">
            <v>Rossendale</v>
          </cell>
          <cell r="E146" t="str">
            <v>Padiham GSP</v>
          </cell>
          <cell r="F146">
            <v>22.863</v>
          </cell>
          <cell r="G146">
            <v>0.34032000000000001</v>
          </cell>
          <cell r="H146">
            <v>23.203320000000001</v>
          </cell>
          <cell r="I146">
            <v>14.77</v>
          </cell>
          <cell r="J146">
            <v>14.934585266368501</v>
          </cell>
          <cell r="K146">
            <v>15.0189421060504</v>
          </cell>
          <cell r="L146">
            <v>15.125662832980099</v>
          </cell>
          <cell r="M146">
            <v>15.2475409532128</v>
          </cell>
          <cell r="N146">
            <v>15.4001850095813</v>
          </cell>
          <cell r="O146">
            <v>15.608966773152201</v>
          </cell>
          <cell r="P146">
            <v>15.827824016433301</v>
          </cell>
          <cell r="Q146">
            <v>16.0548317313357</v>
          </cell>
          <cell r="R146">
            <v>16.310503268196999</v>
          </cell>
          <cell r="S146">
            <v>16.588176518668998</v>
          </cell>
          <cell r="T146">
            <v>16.878189030229102</v>
          </cell>
          <cell r="U146">
            <v>17.1905623721557</v>
          </cell>
          <cell r="V146">
            <v>17.541530633398001</v>
          </cell>
          <cell r="W146">
            <v>17.897533817752102</v>
          </cell>
          <cell r="X146">
            <v>18.241039429988898</v>
          </cell>
          <cell r="Y146">
            <v>18.573740110923499</v>
          </cell>
          <cell r="Z146">
            <v>18.883930431635399</v>
          </cell>
          <cell r="AA146">
            <v>19.175803952821799</v>
          </cell>
          <cell r="AB146">
            <v>19.4587289629184</v>
          </cell>
          <cell r="AC146">
            <v>19.726112211915101</v>
          </cell>
          <cell r="AD146">
            <v>19.975780740356701</v>
          </cell>
          <cell r="AE146">
            <v>20.213456779669499</v>
          </cell>
          <cell r="AF146">
            <v>20.445526693659701</v>
          </cell>
          <cell r="AG146">
            <v>20.651016415547101</v>
          </cell>
          <cell r="AH146">
            <v>20.8394792610774</v>
          </cell>
          <cell r="AI146">
            <v>21.012531401084701</v>
          </cell>
          <cell r="AJ146">
            <v>21.1723492553295</v>
          </cell>
          <cell r="AK146">
            <v>21.316702266542801</v>
          </cell>
          <cell r="AL146">
            <v>21.451725881937499</v>
          </cell>
          <cell r="AM146">
            <v>21.578026887742599</v>
          </cell>
          <cell r="AN146">
            <v>21.696386419485801</v>
          </cell>
          <cell r="AO146">
            <v>21.807604658627699</v>
          </cell>
          <cell r="AP146">
            <v>21.913812232430299</v>
          </cell>
        </row>
        <row r="147">
          <cell r="C147" t="str">
            <v>Harpurhey</v>
          </cell>
          <cell r="D147" t="str">
            <v>Red Bank</v>
          </cell>
          <cell r="E147" t="str">
            <v>Whitegate GSP</v>
          </cell>
          <cell r="F147">
            <v>22.86</v>
          </cell>
          <cell r="G147">
            <v>0</v>
          </cell>
          <cell r="H147">
            <v>22.86</v>
          </cell>
          <cell r="I147">
            <v>14.01</v>
          </cell>
          <cell r="J147">
            <v>14.126166765247399</v>
          </cell>
          <cell r="K147">
            <v>14.254890529179701</v>
          </cell>
          <cell r="L147">
            <v>14.4136931354812</v>
          </cell>
          <cell r="M147">
            <v>14.585397692104401</v>
          </cell>
          <cell r="N147">
            <v>14.779375028734901</v>
          </cell>
          <cell r="O147">
            <v>14.966505362622099</v>
          </cell>
          <cell r="P147">
            <v>15.190779799881099</v>
          </cell>
          <cell r="Q147">
            <v>15.433036894637301</v>
          </cell>
          <cell r="R147">
            <v>15.7075269598131</v>
          </cell>
          <cell r="S147">
            <v>16.0041779189329</v>
          </cell>
          <cell r="T147">
            <v>16.320476884485</v>
          </cell>
          <cell r="U147">
            <v>16.668786720835101</v>
          </cell>
          <cell r="V147">
            <v>17.0517293553869</v>
          </cell>
          <cell r="W147">
            <v>17.450957248098302</v>
          </cell>
          <cell r="X147">
            <v>17.8510437061563</v>
          </cell>
          <cell r="Y147">
            <v>18.2464275698809</v>
          </cell>
          <cell r="Z147">
            <v>18.6317525917529</v>
          </cell>
          <cell r="AA147">
            <v>19.010214238752699</v>
          </cell>
          <cell r="AB147">
            <v>19.391047677469899</v>
          </cell>
          <cell r="AC147">
            <v>19.766637502501101</v>
          </cell>
          <cell r="AD147">
            <v>20.133299979639599</v>
          </cell>
          <cell r="AE147">
            <v>20.498613841758999</v>
          </cell>
          <cell r="AF147">
            <v>20.866504536179701</v>
          </cell>
          <cell r="AG147">
            <v>21.205751000837001</v>
          </cell>
          <cell r="AH147">
            <v>21.528148578457198</v>
          </cell>
          <cell r="AI147">
            <v>21.836045634613999</v>
          </cell>
          <cell r="AJ147">
            <v>22.1306656783375</v>
          </cell>
          <cell r="AK147">
            <v>22.413953088252899</v>
          </cell>
          <cell r="AL147">
            <v>22.701140215563498</v>
          </cell>
          <cell r="AM147">
            <v>22.982366533433101</v>
          </cell>
          <cell r="AN147">
            <v>23.258503994344402</v>
          </cell>
          <cell r="AO147">
            <v>23.530719315067198</v>
          </cell>
          <cell r="AP147">
            <v>23.801397835155999</v>
          </cell>
        </row>
        <row r="148">
          <cell r="C148" t="str">
            <v>Harwood</v>
          </cell>
          <cell r="D148" t="str">
            <v>Bolton</v>
          </cell>
          <cell r="E148" t="str">
            <v>Kearsley 132 GSP</v>
          </cell>
          <cell r="F148">
            <v>16.7</v>
          </cell>
          <cell r="G148">
            <v>0</v>
          </cell>
          <cell r="H148">
            <v>16.7</v>
          </cell>
          <cell r="I148">
            <v>15.44</v>
          </cell>
          <cell r="J148">
            <v>15.593001649221099</v>
          </cell>
          <cell r="K148">
            <v>15.682553255837</v>
          </cell>
          <cell r="L148">
            <v>15.8145184365316</v>
          </cell>
          <cell r="M148">
            <v>15.9803446390386</v>
          </cell>
          <cell r="N148">
            <v>16.1723840807378</v>
          </cell>
          <cell r="O148">
            <v>16.357415345412001</v>
          </cell>
          <cell r="P148">
            <v>16.5584548913899</v>
          </cell>
          <cell r="Q148">
            <v>16.766192252906201</v>
          </cell>
          <cell r="R148">
            <v>16.998694398773701</v>
          </cell>
          <cell r="S148">
            <v>17.251394882711601</v>
          </cell>
          <cell r="T148">
            <v>17.516286352231901</v>
          </cell>
          <cell r="U148">
            <v>17.808828065082999</v>
          </cell>
          <cell r="V148">
            <v>18.1335621798166</v>
          </cell>
          <cell r="W148">
            <v>18.467216099746398</v>
          </cell>
          <cell r="X148">
            <v>18.7923396682692</v>
          </cell>
          <cell r="Y148">
            <v>19.105994278068401</v>
          </cell>
          <cell r="Z148">
            <v>19.4024967507147</v>
          </cell>
          <cell r="AA148">
            <v>19.679795506163799</v>
          </cell>
          <cell r="AB148">
            <v>19.950428353794099</v>
          </cell>
          <cell r="AC148">
            <v>20.205070224866201</v>
          </cell>
          <cell r="AD148">
            <v>20.440488122263002</v>
          </cell>
          <cell r="AE148">
            <v>20.6642494475295</v>
          </cell>
          <cell r="AF148">
            <v>20.879562787564101</v>
          </cell>
          <cell r="AG148">
            <v>21.060378613068501</v>
          </cell>
          <cell r="AH148">
            <v>21.218369807824999</v>
          </cell>
          <cell r="AI148">
            <v>21.3768167577594</v>
          </cell>
          <cell r="AJ148">
            <v>21.519254405107301</v>
          </cell>
          <cell r="AK148">
            <v>21.641443176524099</v>
          </cell>
          <cell r="AL148">
            <v>21.756958828510701</v>
          </cell>
          <cell r="AM148">
            <v>21.859530829791701</v>
          </cell>
          <cell r="AN148">
            <v>21.950193534232</v>
          </cell>
          <cell r="AO148">
            <v>22.029081870510801</v>
          </cell>
          <cell r="AP148">
            <v>22.099664850625299</v>
          </cell>
        </row>
        <row r="149">
          <cell r="C149" t="str">
            <v>Hattersley</v>
          </cell>
          <cell r="D149" t="str">
            <v>Hyde</v>
          </cell>
          <cell r="E149" t="str">
            <v>Stalybridge GSP</v>
          </cell>
          <cell r="F149">
            <v>17.5</v>
          </cell>
          <cell r="G149">
            <v>0</v>
          </cell>
          <cell r="H149">
            <v>17.5</v>
          </cell>
          <cell r="I149">
            <v>11</v>
          </cell>
          <cell r="J149">
            <v>11.159517795697001</v>
          </cell>
          <cell r="K149">
            <v>11.1554750180469</v>
          </cell>
          <cell r="L149">
            <v>11.1601498168865</v>
          </cell>
          <cell r="M149">
            <v>11.1829395892651</v>
          </cell>
          <cell r="N149">
            <v>11.218003502175799</v>
          </cell>
          <cell r="O149">
            <v>11.251004274411899</v>
          </cell>
          <cell r="P149">
            <v>11.2957859135551</v>
          </cell>
          <cell r="Q149">
            <v>11.346610536286001</v>
          </cell>
          <cell r="R149">
            <v>11.4136411613758</v>
          </cell>
          <cell r="S149">
            <v>11.493886143671199</v>
          </cell>
          <cell r="T149">
            <v>11.583073038149299</v>
          </cell>
          <cell r="U149">
            <v>11.6887018256199</v>
          </cell>
          <cell r="V149">
            <v>11.814691904021601</v>
          </cell>
          <cell r="W149">
            <v>11.9533056472622</v>
          </cell>
          <cell r="X149">
            <v>12.0860750174297</v>
          </cell>
          <cell r="Y149">
            <v>12.2150942121993</v>
          </cell>
          <cell r="Z149">
            <v>12.334943783337801</v>
          </cell>
          <cell r="AA149">
            <v>12.4466060479017</v>
          </cell>
          <cell r="AB149">
            <v>12.5558690425091</v>
          </cell>
          <cell r="AC149">
            <v>12.6605183605269</v>
          </cell>
          <cell r="AD149">
            <v>12.773260319825299</v>
          </cell>
          <cell r="AE149">
            <v>12.8804287199809</v>
          </cell>
          <cell r="AF149">
            <v>12.9858400258437</v>
          </cell>
          <cell r="AG149">
            <v>13.072721585676801</v>
          </cell>
          <cell r="AH149">
            <v>13.1479340249959</v>
          </cell>
          <cell r="AI149">
            <v>13.212434183346</v>
          </cell>
          <cell r="AJ149">
            <v>13.267629191712301</v>
          </cell>
          <cell r="AK149">
            <v>13.3125416570065</v>
          </cell>
          <cell r="AL149">
            <v>13.3522052772433</v>
          </cell>
          <cell r="AM149">
            <v>13.385963549959</v>
          </cell>
          <cell r="AN149">
            <v>13.414323515968301</v>
          </cell>
          <cell r="AO149">
            <v>13.437456241361</v>
          </cell>
          <cell r="AP149">
            <v>13.4571241904051</v>
          </cell>
        </row>
        <row r="150">
          <cell r="C150" t="str">
            <v>Haverthwaite</v>
          </cell>
          <cell r="D150" t="str">
            <v>Ulverston</v>
          </cell>
          <cell r="E150" t="str">
            <v>Harker ENWL SGTs 1 2 3A 4 / Hutton GSP GROUP</v>
          </cell>
          <cell r="F150">
            <v>9.5</v>
          </cell>
          <cell r="G150">
            <v>0.15984000000000001</v>
          </cell>
          <cell r="H150">
            <v>9.6598400000000009</v>
          </cell>
          <cell r="I150">
            <v>6.25</v>
          </cell>
          <cell r="J150">
            <v>6.49793143330173</v>
          </cell>
          <cell r="K150">
            <v>6.5736003641469898</v>
          </cell>
          <cell r="L150">
            <v>6.6400024736679999</v>
          </cell>
          <cell r="M150">
            <v>6.71788067816534</v>
          </cell>
          <cell r="N150">
            <v>6.80992789298557</v>
          </cell>
          <cell r="O150">
            <v>6.9077894773947399</v>
          </cell>
          <cell r="P150">
            <v>7.0077112204771401</v>
          </cell>
          <cell r="Q150">
            <v>7.1066492307800804</v>
          </cell>
          <cell r="R150">
            <v>7.2128454265429101</v>
          </cell>
          <cell r="S150">
            <v>7.31617563360453</v>
          </cell>
          <cell r="T150">
            <v>7.4204393606856698</v>
          </cell>
          <cell r="U150">
            <v>7.5340330258844999</v>
          </cell>
          <cell r="V150">
            <v>7.6504692927884204</v>
          </cell>
          <cell r="W150">
            <v>7.7564192595931303</v>
          </cell>
          <cell r="X150">
            <v>7.8607380980675297</v>
          </cell>
          <cell r="Y150">
            <v>7.9614458685057796</v>
          </cell>
          <cell r="Z150">
            <v>8.0580489828370006</v>
          </cell>
          <cell r="AA150">
            <v>8.1506066725436099</v>
          </cell>
          <cell r="AB150">
            <v>8.2407921532680604</v>
          </cell>
          <cell r="AC150">
            <v>8.3271856633303099</v>
          </cell>
          <cell r="AD150">
            <v>8.4092892750455395</v>
          </cell>
          <cell r="AE150">
            <v>8.4884647893315801</v>
          </cell>
          <cell r="AF150">
            <v>8.5654158869489105</v>
          </cell>
          <cell r="AG150">
            <v>8.6355166436417505</v>
          </cell>
          <cell r="AH150">
            <v>8.7008526826214698</v>
          </cell>
          <cell r="AI150">
            <v>8.7617568802377104</v>
          </cell>
          <cell r="AJ150">
            <v>8.8186096286548104</v>
          </cell>
          <cell r="AK150">
            <v>8.8700827833406901</v>
          </cell>
          <cell r="AL150">
            <v>8.9151637262041508</v>
          </cell>
          <cell r="AM150">
            <v>8.9585078177855504</v>
          </cell>
          <cell r="AN150">
            <v>9.0004656901176094</v>
          </cell>
          <cell r="AO150">
            <v>9.0410893560620007</v>
          </cell>
          <cell r="AP150">
            <v>9.0809019660340606</v>
          </cell>
        </row>
        <row r="151">
          <cell r="C151" t="str">
            <v>Hawk Green</v>
          </cell>
          <cell r="D151" t="str">
            <v>Hazel Grove</v>
          </cell>
          <cell r="E151" t="str">
            <v>Bredbury GSP</v>
          </cell>
          <cell r="F151">
            <v>23</v>
          </cell>
          <cell r="G151">
            <v>1E-3</v>
          </cell>
          <cell r="H151">
            <v>23.001000000000001</v>
          </cell>
          <cell r="I151">
            <v>11.11</v>
          </cell>
          <cell r="J151">
            <v>11.1287375599453</v>
          </cell>
          <cell r="K151">
            <v>11.1698210391332</v>
          </cell>
          <cell r="L151">
            <v>11.2507531450897</v>
          </cell>
          <cell r="M151">
            <v>11.3610618157853</v>
          </cell>
          <cell r="N151">
            <v>11.4971646913715</v>
          </cell>
          <cell r="O151">
            <v>11.623729421315099</v>
          </cell>
          <cell r="P151">
            <v>11.758246542972101</v>
          </cell>
          <cell r="Q151">
            <v>11.898925614924099</v>
          </cell>
          <cell r="R151">
            <v>12.052480403004299</v>
          </cell>
          <cell r="S151">
            <v>12.216090037835</v>
          </cell>
          <cell r="T151">
            <v>12.386152027698699</v>
          </cell>
          <cell r="U151">
            <v>12.573198557085901</v>
          </cell>
          <cell r="V151">
            <v>12.782203138452299</v>
          </cell>
          <cell r="W151">
            <v>12.9992540231598</v>
          </cell>
          <cell r="X151">
            <v>13.215199890827799</v>
          </cell>
          <cell r="Y151">
            <v>13.4241542942697</v>
          </cell>
          <cell r="Z151">
            <v>13.6202872870467</v>
          </cell>
          <cell r="AA151">
            <v>13.804192455796199</v>
          </cell>
          <cell r="AB151">
            <v>13.982948135275899</v>
          </cell>
          <cell r="AC151">
            <v>14.1508937598917</v>
          </cell>
          <cell r="AD151">
            <v>14.3076047191906</v>
          </cell>
          <cell r="AE151">
            <v>14.4576782518937</v>
          </cell>
          <cell r="AF151">
            <v>14.6025368515784</v>
          </cell>
          <cell r="AG151">
            <v>14.7284587982624</v>
          </cell>
          <cell r="AH151">
            <v>14.8424078470316</v>
          </cell>
          <cell r="AI151">
            <v>14.945273290316299</v>
          </cell>
          <cell r="AJ151">
            <v>15.038817587248699</v>
          </cell>
          <cell r="AK151">
            <v>15.123281419885901</v>
          </cell>
          <cell r="AL151">
            <v>15.2074127630741</v>
          </cell>
          <cell r="AM151">
            <v>15.2865339315486</v>
          </cell>
          <cell r="AN151">
            <v>15.361274263717901</v>
          </cell>
          <cell r="AO151">
            <v>15.4319363243736</v>
          </cell>
          <cell r="AP151">
            <v>15.500315896455101</v>
          </cell>
        </row>
        <row r="152">
          <cell r="C152" t="str">
            <v>Haydock</v>
          </cell>
          <cell r="D152" t="str">
            <v>Golborne</v>
          </cell>
          <cell r="E152" t="str">
            <v>Bold</v>
          </cell>
          <cell r="F152">
            <v>32</v>
          </cell>
          <cell r="G152">
            <v>2.5514999999999999</v>
          </cell>
          <cell r="H152">
            <v>34.551499999999997</v>
          </cell>
          <cell r="I152">
            <v>24.51</v>
          </cell>
          <cell r="J152">
            <v>27.155362617525402</v>
          </cell>
          <cell r="K152">
            <v>27.397542168871201</v>
          </cell>
          <cell r="L152">
            <v>27.388692653176701</v>
          </cell>
          <cell r="M152">
            <v>27.3907573200573</v>
          </cell>
          <cell r="N152">
            <v>27.422664742201398</v>
          </cell>
          <cell r="O152">
            <v>27.430268578179302</v>
          </cell>
          <cell r="P152">
            <v>27.440840102031999</v>
          </cell>
          <cell r="Q152">
            <v>27.448490572333299</v>
          </cell>
          <cell r="R152">
            <v>27.466104969579298</v>
          </cell>
          <cell r="S152">
            <v>27.487050334177798</v>
          </cell>
          <cell r="T152">
            <v>27.5092897537242</v>
          </cell>
          <cell r="U152">
            <v>27.536424126360401</v>
          </cell>
          <cell r="V152">
            <v>27.568903666907701</v>
          </cell>
          <cell r="W152">
            <v>27.589590746791099</v>
          </cell>
          <cell r="X152">
            <v>27.6071612611488</v>
          </cell>
          <cell r="Y152">
            <v>27.743781370229101</v>
          </cell>
          <cell r="Z152">
            <v>27.915000818546599</v>
          </cell>
          <cell r="AA152">
            <v>28.075340837014299</v>
          </cell>
          <cell r="AB152">
            <v>28.235521706965201</v>
          </cell>
          <cell r="AC152">
            <v>28.385782903318699</v>
          </cell>
          <cell r="AD152">
            <v>28.526010455395401</v>
          </cell>
          <cell r="AE152">
            <v>28.661010572322901</v>
          </cell>
          <cell r="AF152">
            <v>28.792200614895201</v>
          </cell>
          <cell r="AG152">
            <v>28.896778208471002</v>
          </cell>
          <cell r="AH152">
            <v>28.984249418692599</v>
          </cell>
          <cell r="AI152">
            <v>29.0557646236553</v>
          </cell>
          <cell r="AJ152">
            <v>29.1138578065056</v>
          </cell>
          <cell r="AK152">
            <v>29.1556413796777</v>
          </cell>
          <cell r="AL152">
            <v>29.185857254216099</v>
          </cell>
          <cell r="AM152">
            <v>29.207510762362599</v>
          </cell>
          <cell r="AN152">
            <v>29.22155832684</v>
          </cell>
          <cell r="AO152">
            <v>29.228164942355299</v>
          </cell>
          <cell r="AP152">
            <v>29.2297773696985</v>
          </cell>
        </row>
        <row r="153">
          <cell r="C153" t="str">
            <v>HDA No1 &amp; HDA No2</v>
          </cell>
          <cell r="D153" t="str">
            <v>Stainburn &amp; Siddick</v>
          </cell>
          <cell r="E153" t="str">
            <v>Harker ENWL SGTs 1 2 3A 4 / Hutton GSP GROUP</v>
          </cell>
          <cell r="F153">
            <v>16</v>
          </cell>
          <cell r="G153">
            <v>6.4345800000000004</v>
          </cell>
          <cell r="H153">
            <v>22.43458</v>
          </cell>
          <cell r="I153">
            <v>8.9</v>
          </cell>
          <cell r="J153">
            <v>9.1052561692851892</v>
          </cell>
          <cell r="K153">
            <v>9.2370612773993894</v>
          </cell>
          <cell r="L153">
            <v>9.39053167755503</v>
          </cell>
          <cell r="M153">
            <v>9.5693378624455505</v>
          </cell>
          <cell r="N153">
            <v>9.7812355855352706</v>
          </cell>
          <cell r="O153">
            <v>9.9710600569936805</v>
          </cell>
          <cell r="P153">
            <v>10.162393814909599</v>
          </cell>
          <cell r="Q153">
            <v>10.353277693737301</v>
          </cell>
          <cell r="R153">
            <v>10.5541962666061</v>
          </cell>
          <cell r="S153">
            <v>10.7498712845063</v>
          </cell>
          <cell r="T153">
            <v>10.947534948058699</v>
          </cell>
          <cell r="U153">
            <v>11.160267812950099</v>
          </cell>
          <cell r="V153">
            <v>11.3788206453507</v>
          </cell>
          <cell r="W153">
            <v>11.6078075393046</v>
          </cell>
          <cell r="X153">
            <v>11.8343977498704</v>
          </cell>
          <cell r="Y153">
            <v>12.054265416597399</v>
          </cell>
          <cell r="Z153">
            <v>12.264903071547399</v>
          </cell>
          <cell r="AA153">
            <v>12.467069653394301</v>
          </cell>
          <cell r="AB153">
            <v>12.6660775380671</v>
          </cell>
          <cell r="AC153">
            <v>12.8572528802646</v>
          </cell>
          <cell r="AD153">
            <v>13.0408229812026</v>
          </cell>
          <cell r="AE153">
            <v>13.218758618555601</v>
          </cell>
          <cell r="AF153">
            <v>13.393220469445801</v>
          </cell>
          <cell r="AG153">
            <v>13.5544596866495</v>
          </cell>
          <cell r="AH153">
            <v>13.7069926041657</v>
          </cell>
          <cell r="AI153">
            <v>13.8516277068879</v>
          </cell>
          <cell r="AJ153">
            <v>13.988848527914399</v>
          </cell>
          <cell r="AK153">
            <v>14.117368444772</v>
          </cell>
          <cell r="AL153">
            <v>14.239061986728499</v>
          </cell>
          <cell r="AM153">
            <v>14.358113610858</v>
          </cell>
          <cell r="AN153">
            <v>14.4751600972258</v>
          </cell>
          <cell r="AO153">
            <v>14.590602446321499</v>
          </cell>
          <cell r="AP153">
            <v>14.7053700836421</v>
          </cell>
        </row>
        <row r="154">
          <cell r="C154" t="str">
            <v>Heady Hill</v>
          </cell>
          <cell r="D154" t="str">
            <v>Castleton</v>
          </cell>
          <cell r="E154" t="str">
            <v>Rochdale SGTs 2 3 4</v>
          </cell>
          <cell r="F154">
            <v>17.5</v>
          </cell>
          <cell r="G154">
            <v>0</v>
          </cell>
          <cell r="H154">
            <v>17.5</v>
          </cell>
          <cell r="I154">
            <v>11.83</v>
          </cell>
          <cell r="J154">
            <v>12.159764165554</v>
          </cell>
          <cell r="K154">
            <v>12.233933278362001</v>
          </cell>
          <cell r="L154">
            <v>12.307317247632101</v>
          </cell>
          <cell r="M154">
            <v>12.3975536266117</v>
          </cell>
          <cell r="N154">
            <v>12.505232924592599</v>
          </cell>
          <cell r="O154">
            <v>12.6055465705633</v>
          </cell>
          <cell r="P154">
            <v>12.7121329598311</v>
          </cell>
          <cell r="Q154">
            <v>12.822118042229199</v>
          </cell>
          <cell r="R154">
            <v>12.9472365884087</v>
          </cell>
          <cell r="S154">
            <v>13.0816249800052</v>
          </cell>
          <cell r="T154">
            <v>13.2227024836167</v>
          </cell>
          <cell r="U154">
            <v>13.3759497231393</v>
          </cell>
          <cell r="V154">
            <v>13.546702748854599</v>
          </cell>
          <cell r="W154">
            <v>13.7186119819885</v>
          </cell>
          <cell r="X154">
            <v>13.8855789769884</v>
          </cell>
          <cell r="Y154">
            <v>14.048636493446599</v>
          </cell>
          <cell r="Z154">
            <v>14.201998002785301</v>
          </cell>
          <cell r="AA154">
            <v>14.3480040972092</v>
          </cell>
          <cell r="AB154">
            <v>14.491332337267499</v>
          </cell>
          <cell r="AC154">
            <v>14.6272954117668</v>
          </cell>
          <cell r="AD154">
            <v>14.75546975876</v>
          </cell>
          <cell r="AE154">
            <v>14.878007294203</v>
          </cell>
          <cell r="AF154">
            <v>14.9989661557196</v>
          </cell>
          <cell r="AG154">
            <v>15.1052417686388</v>
          </cell>
          <cell r="AH154">
            <v>15.202125263258401</v>
          </cell>
          <cell r="AI154">
            <v>15.2906554473723</v>
          </cell>
          <cell r="AJ154">
            <v>15.379459459917999</v>
          </cell>
          <cell r="AK154">
            <v>15.461904791104301</v>
          </cell>
          <cell r="AL154">
            <v>15.5411559539425</v>
          </cell>
          <cell r="AM154">
            <v>15.6153723705934</v>
          </cell>
          <cell r="AN154">
            <v>15.685007078175699</v>
          </cell>
          <cell r="AO154">
            <v>15.750412940103701</v>
          </cell>
          <cell r="AP154">
            <v>15.826677805887799</v>
          </cell>
        </row>
        <row r="155">
          <cell r="C155" t="str">
            <v>Heap Bridge</v>
          </cell>
          <cell r="D155" t="str">
            <v>Bury</v>
          </cell>
          <cell r="E155" t="str">
            <v>Kearsley 132 GSP</v>
          </cell>
          <cell r="F155">
            <v>18.289919999999999</v>
          </cell>
          <cell r="G155">
            <v>4.7946600000000004</v>
          </cell>
          <cell r="H155">
            <v>23.084579999999999</v>
          </cell>
          <cell r="I155">
            <v>9.51</v>
          </cell>
          <cell r="J155">
            <v>10.133726543817</v>
          </cell>
          <cell r="K155">
            <v>10.222497615223901</v>
          </cell>
          <cell r="L155">
            <v>10.2641690602275</v>
          </cell>
          <cell r="M155">
            <v>10.316667831811699</v>
          </cell>
          <cell r="N155">
            <v>10.3870096930298</v>
          </cell>
          <cell r="O155">
            <v>10.4436502874492</v>
          </cell>
          <cell r="P155">
            <v>10.5001400379993</v>
          </cell>
          <cell r="Q155">
            <v>10.553640638096599</v>
          </cell>
          <cell r="R155">
            <v>10.6133512417435</v>
          </cell>
          <cell r="S155">
            <v>10.673913275100899</v>
          </cell>
          <cell r="T155">
            <v>10.7343578031285</v>
          </cell>
          <cell r="U155">
            <v>10.7954738905163</v>
          </cell>
          <cell r="V155">
            <v>10.8597404001078</v>
          </cell>
          <cell r="W155">
            <v>10.922375779341101</v>
          </cell>
          <cell r="X155">
            <v>10.9862745222621</v>
          </cell>
          <cell r="Y155">
            <v>11.0529395473754</v>
          </cell>
          <cell r="Z155">
            <v>11.1212809794902</v>
          </cell>
          <cell r="AA155">
            <v>11.191436818815101</v>
          </cell>
          <cell r="AB155">
            <v>11.264222121896999</v>
          </cell>
          <cell r="AC155">
            <v>11.3389160093302</v>
          </cell>
          <cell r="AD155">
            <v>11.4154929243527</v>
          </cell>
          <cell r="AE155">
            <v>11.494311483369399</v>
          </cell>
          <cell r="AF155">
            <v>11.575937462396601</v>
          </cell>
          <cell r="AG155">
            <v>11.659354211807701</v>
          </cell>
          <cell r="AH155">
            <v>11.7451431888116</v>
          </cell>
          <cell r="AI155">
            <v>11.8333175350249</v>
          </cell>
          <cell r="AJ155">
            <v>11.924061738571799</v>
          </cell>
          <cell r="AK155">
            <v>12.0170820588851</v>
          </cell>
          <cell r="AL155">
            <v>12.112475578360501</v>
          </cell>
          <cell r="AM155">
            <v>12.213340076467301</v>
          </cell>
          <cell r="AN155">
            <v>12.3198173883371</v>
          </cell>
          <cell r="AO155">
            <v>12.428852213280299</v>
          </cell>
          <cell r="AP155">
            <v>12.540610048720399</v>
          </cell>
        </row>
        <row r="156">
          <cell r="C156" t="str">
            <v>Heasandford</v>
          </cell>
          <cell r="D156" t="str">
            <v>Burnley</v>
          </cell>
          <cell r="E156" t="str">
            <v>Rochdale SGTs 2 3 4</v>
          </cell>
          <cell r="F156">
            <v>18.29</v>
          </cell>
          <cell r="G156">
            <v>1.9498500000000001</v>
          </cell>
          <cell r="H156">
            <v>20.239850000000001</v>
          </cell>
          <cell r="I156">
            <v>10.41</v>
          </cell>
          <cell r="J156">
            <v>10.698057153721701</v>
          </cell>
          <cell r="K156">
            <v>10.8125423188299</v>
          </cell>
          <cell r="L156">
            <v>10.9229089937268</v>
          </cell>
          <cell r="M156">
            <v>11.043251569313099</v>
          </cell>
          <cell r="N156">
            <v>11.1885370397017</v>
          </cell>
          <cell r="O156">
            <v>11.3102656527553</v>
          </cell>
          <cell r="P156">
            <v>11.4291981830394</v>
          </cell>
          <cell r="Q156">
            <v>11.543799323294801</v>
          </cell>
          <cell r="R156">
            <v>11.658276047555701</v>
          </cell>
          <cell r="S156">
            <v>11.7698937240198</v>
          </cell>
          <cell r="T156">
            <v>11.8780193975734</v>
          </cell>
          <cell r="U156">
            <v>11.982263477200201</v>
          </cell>
          <cell r="V156">
            <v>12.0838516713168</v>
          </cell>
          <cell r="W156">
            <v>12.1829089590733</v>
          </cell>
          <cell r="X156">
            <v>12.2842446810319</v>
          </cell>
          <cell r="Y156">
            <v>12.389102393080501</v>
          </cell>
          <cell r="Z156">
            <v>12.4968763540393</v>
          </cell>
          <cell r="AA156">
            <v>12.607535137271199</v>
          </cell>
          <cell r="AB156">
            <v>12.768181007253601</v>
          </cell>
          <cell r="AC156">
            <v>12.937428239672499</v>
          </cell>
          <cell r="AD156">
            <v>13.1133414886061</v>
          </cell>
          <cell r="AE156">
            <v>13.296407211610401</v>
          </cell>
          <cell r="AF156">
            <v>13.486859521375299</v>
          </cell>
          <cell r="AG156">
            <v>13.682501189280099</v>
          </cell>
          <cell r="AH156">
            <v>13.8843813358893</v>
          </cell>
          <cell r="AI156">
            <v>14.092595224729299</v>
          </cell>
          <cell r="AJ156">
            <v>14.3075680007536</v>
          </cell>
          <cell r="AK156">
            <v>14.5288983255715</v>
          </cell>
          <cell r="AL156">
            <v>14.756923552169701</v>
          </cell>
          <cell r="AM156">
            <v>14.9922517960393</v>
          </cell>
          <cell r="AN156">
            <v>15.235014583748899</v>
          </cell>
          <cell r="AO156">
            <v>15.4851699272199</v>
          </cell>
          <cell r="AP156">
            <v>15.743123726189101</v>
          </cell>
        </row>
        <row r="157">
          <cell r="C157" t="str">
            <v>Heaton Moor</v>
          </cell>
          <cell r="D157" t="str">
            <v>Vernon Park</v>
          </cell>
          <cell r="E157" t="str">
            <v>Bredbury GSP</v>
          </cell>
          <cell r="F157">
            <v>17.5</v>
          </cell>
          <cell r="G157">
            <v>0</v>
          </cell>
          <cell r="H157">
            <v>17.5</v>
          </cell>
          <cell r="I157">
            <v>12.95</v>
          </cell>
          <cell r="J157">
            <v>12.942826023690101</v>
          </cell>
          <cell r="K157">
            <v>12.9590599075327</v>
          </cell>
          <cell r="L157">
            <v>13.017583806851301</v>
          </cell>
          <cell r="M157">
            <v>13.105712378135101</v>
          </cell>
          <cell r="N157">
            <v>13.2091477455236</v>
          </cell>
          <cell r="O157">
            <v>13.3120439733697</v>
          </cell>
          <cell r="P157">
            <v>13.426625425852</v>
          </cell>
          <cell r="Q157">
            <v>13.550111477097399</v>
          </cell>
          <cell r="R157">
            <v>13.6909085278711</v>
          </cell>
          <cell r="S157">
            <v>13.8471123259378</v>
          </cell>
          <cell r="T157">
            <v>14.010496382671599</v>
          </cell>
          <cell r="U157">
            <v>14.191867444835101</v>
          </cell>
          <cell r="V157">
            <v>14.4004373599304</v>
          </cell>
          <cell r="W157">
            <v>14.6164071025786</v>
          </cell>
          <cell r="X157">
            <v>14.8265846030469</v>
          </cell>
          <cell r="Y157">
            <v>15.028083669607099</v>
          </cell>
          <cell r="Z157">
            <v>15.2144818819998</v>
          </cell>
          <cell r="AA157">
            <v>15.3863665849714</v>
          </cell>
          <cell r="AB157">
            <v>15.551767379493199</v>
          </cell>
          <cell r="AC157">
            <v>15.704287804288899</v>
          </cell>
          <cell r="AD157">
            <v>15.8419569493925</v>
          </cell>
          <cell r="AE157">
            <v>15.9700102135366</v>
          </cell>
          <cell r="AF157">
            <v>16.0912587137766</v>
          </cell>
          <cell r="AG157">
            <v>16.188780450897401</v>
          </cell>
          <cell r="AH157">
            <v>16.270664612155802</v>
          </cell>
          <cell r="AI157">
            <v>16.337703502933302</v>
          </cell>
          <cell r="AJ157">
            <v>16.392585830429301</v>
          </cell>
          <cell r="AK157">
            <v>16.435414439155799</v>
          </cell>
          <cell r="AL157">
            <v>16.4759211858238</v>
          </cell>
          <cell r="AM157">
            <v>16.508162586323898</v>
          </cell>
          <cell r="AN157">
            <v>16.532716101564901</v>
          </cell>
          <cell r="AO157">
            <v>16.5495423479462</v>
          </cell>
          <cell r="AP157">
            <v>16.561028550342801</v>
          </cell>
        </row>
        <row r="158">
          <cell r="C158" t="str">
            <v>Heaton Norris</v>
          </cell>
          <cell r="D158" t="str">
            <v>Vernon Park</v>
          </cell>
          <cell r="E158" t="str">
            <v>Bredbury GSP</v>
          </cell>
          <cell r="F158">
            <v>20.5</v>
          </cell>
          <cell r="G158">
            <v>0</v>
          </cell>
          <cell r="H158">
            <v>20.5</v>
          </cell>
          <cell r="I158">
            <v>17.22</v>
          </cell>
          <cell r="J158">
            <v>17.33594141567</v>
          </cell>
          <cell r="K158">
            <v>17.2942393035202</v>
          </cell>
          <cell r="L158">
            <v>17.274263353668498</v>
          </cell>
          <cell r="M158">
            <v>17.2751450815265</v>
          </cell>
          <cell r="N158">
            <v>17.294811190334201</v>
          </cell>
          <cell r="O158">
            <v>17.308230309386499</v>
          </cell>
          <cell r="P158">
            <v>17.332142278821099</v>
          </cell>
          <cell r="Q158">
            <v>17.3636516565054</v>
          </cell>
          <cell r="R158">
            <v>17.410924697271199</v>
          </cell>
          <cell r="S158">
            <v>17.473399119821298</v>
          </cell>
          <cell r="T158">
            <v>17.540562802137199</v>
          </cell>
          <cell r="U158">
            <v>17.623793857612601</v>
          </cell>
          <cell r="V158">
            <v>17.732418505709798</v>
          </cell>
          <cell r="W158">
            <v>17.855866961008399</v>
          </cell>
          <cell r="X158">
            <v>17.9746944456042</v>
          </cell>
          <cell r="Y158">
            <v>18.089468230411001</v>
          </cell>
          <cell r="Z158">
            <v>18.194369594355798</v>
          </cell>
          <cell r="AA158">
            <v>18.289741720029198</v>
          </cell>
          <cell r="AB158">
            <v>18.3819544286163</v>
          </cell>
          <cell r="AC158">
            <v>18.4655290302981</v>
          </cell>
          <cell r="AD158">
            <v>18.537508369264199</v>
          </cell>
          <cell r="AE158">
            <v>18.6027662099861</v>
          </cell>
          <cell r="AF158">
            <v>18.664720247856899</v>
          </cell>
          <cell r="AG158">
            <v>18.707542813317598</v>
          </cell>
          <cell r="AH158">
            <v>18.738383107670501</v>
          </cell>
          <cell r="AI158">
            <v>18.757963776871001</v>
          </cell>
          <cell r="AJ158">
            <v>18.7680432769181</v>
          </cell>
          <cell r="AK158">
            <v>18.766111234787299</v>
          </cell>
          <cell r="AL158">
            <v>18.754115863410998</v>
          </cell>
          <cell r="AM158">
            <v>18.7358066070768</v>
          </cell>
          <cell r="AN158">
            <v>18.711697578091801</v>
          </cell>
          <cell r="AO158">
            <v>18.681548133514699</v>
          </cell>
          <cell r="AP158">
            <v>18.647499596557001</v>
          </cell>
        </row>
        <row r="159">
          <cell r="C159" t="str">
            <v>Helwith Bridge</v>
          </cell>
          <cell r="D159" t="str">
            <v>Padiham</v>
          </cell>
          <cell r="E159" t="str">
            <v>Padiham GSP</v>
          </cell>
          <cell r="F159">
            <v>4</v>
          </cell>
          <cell r="G159">
            <v>0</v>
          </cell>
          <cell r="H159">
            <v>4</v>
          </cell>
          <cell r="I159">
            <v>2.4</v>
          </cell>
          <cell r="J159">
            <v>2.4080712496444199</v>
          </cell>
          <cell r="K159">
            <v>2.4173883136830301</v>
          </cell>
          <cell r="L159">
            <v>2.4287319577204598</v>
          </cell>
          <cell r="M159">
            <v>2.4432183002560102</v>
          </cell>
          <cell r="N159">
            <v>2.4592501380849998</v>
          </cell>
          <cell r="O159">
            <v>2.4770033120516</v>
          </cell>
          <cell r="P159">
            <v>2.4969592075909901</v>
          </cell>
          <cell r="Q159">
            <v>2.5167851214783998</v>
          </cell>
          <cell r="R159">
            <v>2.54008810083314</v>
          </cell>
          <cell r="S159">
            <v>2.5669954333784601</v>
          </cell>
          <cell r="T159">
            <v>2.59803082075506</v>
          </cell>
          <cell r="U159">
            <v>2.6340726727291499</v>
          </cell>
          <cell r="V159">
            <v>2.67119206716391</v>
          </cell>
          <cell r="W159">
            <v>2.7053183044065801</v>
          </cell>
          <cell r="X159">
            <v>2.7382274785645602</v>
          </cell>
          <cell r="Y159">
            <v>2.7687516185054601</v>
          </cell>
          <cell r="Z159">
            <v>2.7974200252646302</v>
          </cell>
          <cell r="AA159">
            <v>2.82443249370368</v>
          </cell>
          <cell r="AB159">
            <v>2.8501183449716301</v>
          </cell>
          <cell r="AC159">
            <v>2.8741893799536502</v>
          </cell>
          <cell r="AD159">
            <v>2.8966839529771602</v>
          </cell>
          <cell r="AE159">
            <v>2.9181081488055498</v>
          </cell>
          <cell r="AF159">
            <v>2.9387196237220601</v>
          </cell>
          <cell r="AG159">
            <v>2.9573559429410001</v>
          </cell>
          <cell r="AH159">
            <v>2.97452449984248</v>
          </cell>
          <cell r="AI159">
            <v>2.9904262389758101</v>
          </cell>
          <cell r="AJ159">
            <v>3.0049270266165302</v>
          </cell>
          <cell r="AK159">
            <v>3.0174918643164998</v>
          </cell>
          <cell r="AL159">
            <v>3.02711414148613</v>
          </cell>
          <cell r="AM159">
            <v>3.0362885708013598</v>
          </cell>
          <cell r="AN159">
            <v>3.0451530146282302</v>
          </cell>
          <cell r="AO159">
            <v>3.0538457237894399</v>
          </cell>
          <cell r="AP159">
            <v>3.0623855033135499</v>
          </cell>
        </row>
        <row r="160">
          <cell r="C160" t="str">
            <v>Hensingham</v>
          </cell>
          <cell r="D160" t="str">
            <v>Egremont</v>
          </cell>
          <cell r="E160" t="str">
            <v>Harker ENWL SGTs 1 2 3A 4 / Hutton GSP GROUP</v>
          </cell>
          <cell r="F160">
            <v>22.863</v>
          </cell>
          <cell r="G160">
            <v>0</v>
          </cell>
          <cell r="H160">
            <v>22.863</v>
          </cell>
          <cell r="I160">
            <v>10.26</v>
          </cell>
          <cell r="J160">
            <v>10.580695114517299</v>
          </cell>
          <cell r="K160">
            <v>10.6443679752698</v>
          </cell>
          <cell r="L160">
            <v>10.703905345399599</v>
          </cell>
          <cell r="M160">
            <v>10.781809531277601</v>
          </cell>
          <cell r="N160">
            <v>10.874022132311699</v>
          </cell>
          <cell r="O160">
            <v>10.960488527770901</v>
          </cell>
          <cell r="P160">
            <v>11.0520500775856</v>
          </cell>
          <cell r="Q160">
            <v>11.1479080556604</v>
          </cell>
          <cell r="R160">
            <v>11.2599242442798</v>
          </cell>
          <cell r="S160">
            <v>11.381208126922401</v>
          </cell>
          <cell r="T160">
            <v>11.5100296285224</v>
          </cell>
          <cell r="U160">
            <v>11.6500772258526</v>
          </cell>
          <cell r="V160">
            <v>11.809019406489799</v>
          </cell>
          <cell r="W160">
            <v>11.9783052335251</v>
          </cell>
          <cell r="X160">
            <v>12.140912108919199</v>
          </cell>
          <cell r="Y160">
            <v>12.299071161831399</v>
          </cell>
          <cell r="Z160">
            <v>12.449213115124</v>
          </cell>
          <cell r="AA160">
            <v>12.5983800642056</v>
          </cell>
          <cell r="AB160">
            <v>12.7490279972958</v>
          </cell>
          <cell r="AC160">
            <v>12.892894202524801</v>
          </cell>
          <cell r="AD160">
            <v>13.029204909151</v>
          </cell>
          <cell r="AE160">
            <v>13.1572334765255</v>
          </cell>
          <cell r="AF160">
            <v>13.284384616299301</v>
          </cell>
          <cell r="AG160">
            <v>13.394208576590801</v>
          </cell>
          <cell r="AH160">
            <v>13.492842011478601</v>
          </cell>
          <cell r="AI160">
            <v>13.581303099782099</v>
          </cell>
          <cell r="AJ160">
            <v>13.661117345388799</v>
          </cell>
          <cell r="AK160">
            <v>13.7302551524614</v>
          </cell>
          <cell r="AL160">
            <v>13.791345639969</v>
          </cell>
          <cell r="AM160">
            <v>13.846757142750301</v>
          </cell>
          <cell r="AN160">
            <v>13.897051371915</v>
          </cell>
          <cell r="AO160">
            <v>13.9427155996545</v>
          </cell>
          <cell r="AP160">
            <v>13.985153142630899</v>
          </cell>
        </row>
        <row r="161">
          <cell r="C161" t="str">
            <v>Heyrod</v>
          </cell>
          <cell r="D161" t="str">
            <v>Hartshead-Heyrod</v>
          </cell>
          <cell r="E161" t="str">
            <v>Stalybridge GSP</v>
          </cell>
          <cell r="F161">
            <v>22.863</v>
          </cell>
          <cell r="G161">
            <v>0</v>
          </cell>
          <cell r="H161">
            <v>22.863</v>
          </cell>
          <cell r="I161">
            <v>14.71</v>
          </cell>
          <cell r="J161">
            <v>14.6455441704229</v>
          </cell>
          <cell r="K161">
            <v>14.6060197792546</v>
          </cell>
          <cell r="L161">
            <v>14.6087123654079</v>
          </cell>
          <cell r="M161">
            <v>14.641443618906299</v>
          </cell>
          <cell r="N161">
            <v>14.6901390016293</v>
          </cell>
          <cell r="O161">
            <v>14.7361793857092</v>
          </cell>
          <cell r="P161">
            <v>14.795926485307101</v>
          </cell>
          <cell r="Q161">
            <v>14.861891430852801</v>
          </cell>
          <cell r="R161">
            <v>14.950046918182601</v>
          </cell>
          <cell r="S161">
            <v>15.0543868199274</v>
          </cell>
          <cell r="T161">
            <v>15.1685292303218</v>
          </cell>
          <cell r="U161">
            <v>15.3031265545635</v>
          </cell>
          <cell r="V161">
            <v>15.463118982962801</v>
          </cell>
          <cell r="W161">
            <v>15.6272184442683</v>
          </cell>
          <cell r="X161">
            <v>15.782473676730399</v>
          </cell>
          <cell r="Y161">
            <v>15.9308938398318</v>
          </cell>
          <cell r="Z161">
            <v>16.065026843950999</v>
          </cell>
          <cell r="AA161">
            <v>16.186098085625801</v>
          </cell>
          <cell r="AB161">
            <v>16.301550214880901</v>
          </cell>
          <cell r="AC161">
            <v>16.4040874014491</v>
          </cell>
          <cell r="AD161">
            <v>16.494061024266902</v>
          </cell>
          <cell r="AE161">
            <v>16.574861388809399</v>
          </cell>
          <cell r="AF161">
            <v>16.6512856720854</v>
          </cell>
          <cell r="AG161">
            <v>16.707653695473201</v>
          </cell>
          <cell r="AH161">
            <v>16.7513755072066</v>
          </cell>
          <cell r="AI161">
            <v>16.787460143205401</v>
          </cell>
          <cell r="AJ161">
            <v>16.820493741169098</v>
          </cell>
          <cell r="AK161">
            <v>16.842422972330802</v>
          </cell>
          <cell r="AL161">
            <v>16.861622111499301</v>
          </cell>
          <cell r="AM161">
            <v>16.874007441047599</v>
          </cell>
          <cell r="AN161">
            <v>16.880125215234699</v>
          </cell>
          <cell r="AO161">
            <v>16.880097868791299</v>
          </cell>
          <cell r="AP161">
            <v>16.876013320877199</v>
          </cell>
        </row>
        <row r="162">
          <cell r="C162" t="str">
            <v>Heyside</v>
          </cell>
          <cell r="D162" t="str">
            <v>Royton</v>
          </cell>
          <cell r="E162" t="str">
            <v>Whitegate GSP</v>
          </cell>
          <cell r="F162">
            <v>22.863</v>
          </cell>
          <cell r="G162">
            <v>0</v>
          </cell>
          <cell r="H162">
            <v>22.863</v>
          </cell>
          <cell r="I162">
            <v>10.59</v>
          </cell>
          <cell r="J162">
            <v>10.745734987094799</v>
          </cell>
          <cell r="K162">
            <v>10.8193873440489</v>
          </cell>
          <cell r="L162">
            <v>10.9036285199034</v>
          </cell>
          <cell r="M162">
            <v>10.9985391462546</v>
          </cell>
          <cell r="N162">
            <v>11.113622093337399</v>
          </cell>
          <cell r="O162">
            <v>11.2127368344825</v>
          </cell>
          <cell r="P162">
            <v>11.3124764628803</v>
          </cell>
          <cell r="Q162">
            <v>11.4108202741595</v>
          </cell>
          <cell r="R162">
            <v>11.5142540021355</v>
          </cell>
          <cell r="S162">
            <v>11.619750351014501</v>
          </cell>
          <cell r="T162">
            <v>11.725078717339001</v>
          </cell>
          <cell r="U162">
            <v>11.8312074910344</v>
          </cell>
          <cell r="V162">
            <v>11.9415162054432</v>
          </cell>
          <cell r="W162">
            <v>12.0566872238131</v>
          </cell>
          <cell r="X162">
            <v>12.1723322219088</v>
          </cell>
          <cell r="Y162">
            <v>12.2912061101748</v>
          </cell>
          <cell r="Z162">
            <v>12.411734645082801</v>
          </cell>
          <cell r="AA162">
            <v>12.534098458270799</v>
          </cell>
          <cell r="AB162">
            <v>12.688080304697801</v>
          </cell>
          <cell r="AC162">
            <v>12.847450815891699</v>
          </cell>
          <cell r="AD162">
            <v>13.0038781621589</v>
          </cell>
          <cell r="AE162">
            <v>13.158339122572199</v>
          </cell>
          <cell r="AF162">
            <v>13.314078584513799</v>
          </cell>
          <cell r="AG162">
            <v>13.461314953344401</v>
          </cell>
          <cell r="AH162">
            <v>13.6040590878155</v>
          </cell>
          <cell r="AI162">
            <v>13.7430154795495</v>
          </cell>
          <cell r="AJ162">
            <v>13.87858068281</v>
          </cell>
          <cell r="AK162">
            <v>14.011242383634899</v>
          </cell>
          <cell r="AL162">
            <v>14.1455806139942</v>
          </cell>
          <cell r="AM162">
            <v>14.2791694060165</v>
          </cell>
          <cell r="AN162">
            <v>14.4123402309091</v>
          </cell>
          <cell r="AO162">
            <v>14.5453178913221</v>
          </cell>
          <cell r="AP162">
            <v>14.6790263060632</v>
          </cell>
        </row>
        <row r="163">
          <cell r="C163" t="str">
            <v>Heywood</v>
          </cell>
          <cell r="D163" t="str">
            <v>Castleton</v>
          </cell>
          <cell r="E163" t="str">
            <v>Rochdale SGTs 2 3 4</v>
          </cell>
          <cell r="F163">
            <v>20.291</v>
          </cell>
          <cell r="G163">
            <v>0</v>
          </cell>
          <cell r="H163">
            <v>20.291</v>
          </cell>
          <cell r="I163">
            <v>12.39</v>
          </cell>
          <cell r="J163">
            <v>12.522545175481801</v>
          </cell>
          <cell r="K163">
            <v>12.571937316951701</v>
          </cell>
          <cell r="L163">
            <v>12.631050732106999</v>
          </cell>
          <cell r="M163">
            <v>12.697754832551</v>
          </cell>
          <cell r="N163">
            <v>12.7799332865285</v>
          </cell>
          <cell r="O163">
            <v>12.848164551466899</v>
          </cell>
          <cell r="P163">
            <v>12.917148584471301</v>
          </cell>
          <cell r="Q163">
            <v>12.983927224603001</v>
          </cell>
          <cell r="R163">
            <v>13.057595092137699</v>
          </cell>
          <cell r="S163">
            <v>13.133217617359101</v>
          </cell>
          <cell r="T163">
            <v>13.2167303506222</v>
          </cell>
          <cell r="U163">
            <v>13.386452181647501</v>
          </cell>
          <cell r="V163">
            <v>13.575504244366501</v>
          </cell>
          <cell r="W163">
            <v>13.756041146270301</v>
          </cell>
          <cell r="X163">
            <v>13.9314742391291</v>
          </cell>
          <cell r="Y163">
            <v>14.103592818484101</v>
          </cell>
          <cell r="Z163">
            <v>14.266555450036099</v>
          </cell>
          <cell r="AA163">
            <v>14.4229407538741</v>
          </cell>
          <cell r="AB163">
            <v>14.577439559161</v>
          </cell>
          <cell r="AC163">
            <v>14.7253829169269</v>
          </cell>
          <cell r="AD163">
            <v>14.8662207290343</v>
          </cell>
          <cell r="AE163">
            <v>15.002044860302499</v>
          </cell>
          <cell r="AF163">
            <v>15.1372645785098</v>
          </cell>
          <cell r="AG163">
            <v>15.258230759378201</v>
          </cell>
          <cell r="AH163">
            <v>15.370203150148701</v>
          </cell>
          <cell r="AI163">
            <v>15.474167794996101</v>
          </cell>
          <cell r="AJ163">
            <v>15.570936643939</v>
          </cell>
          <cell r="AK163">
            <v>15.6601672326572</v>
          </cell>
          <cell r="AL163">
            <v>15.746580364669301</v>
          </cell>
          <cell r="AM163">
            <v>15.828694494869801</v>
          </cell>
          <cell r="AN163">
            <v>15.906937906888199</v>
          </cell>
          <cell r="AO163">
            <v>15.981825234878499</v>
          </cell>
          <cell r="AP163">
            <v>16.054409400997798</v>
          </cell>
        </row>
        <row r="164">
          <cell r="C164" t="str">
            <v>Higher Mill</v>
          </cell>
          <cell r="D164" t="str">
            <v>Moss Nook</v>
          </cell>
          <cell r="E164" t="str">
            <v>South Manchester GSP</v>
          </cell>
          <cell r="F164">
            <v>20</v>
          </cell>
          <cell r="G164">
            <v>0</v>
          </cell>
          <cell r="H164">
            <v>20</v>
          </cell>
          <cell r="I164">
            <v>15.52</v>
          </cell>
          <cell r="J164">
            <v>16.421567495984402</v>
          </cell>
          <cell r="K164">
            <v>16.542754192775899</v>
          </cell>
          <cell r="L164">
            <v>16.622020175981401</v>
          </cell>
          <cell r="M164">
            <v>16.7370091421562</v>
          </cell>
          <cell r="N164">
            <v>16.867166292715801</v>
          </cell>
          <cell r="O164">
            <v>16.994976522844901</v>
          </cell>
          <cell r="P164">
            <v>17.135591265741699</v>
          </cell>
          <cell r="Q164">
            <v>17.285587795867599</v>
          </cell>
          <cell r="R164">
            <v>17.4562477917605</v>
          </cell>
          <cell r="S164">
            <v>17.645455581566601</v>
          </cell>
          <cell r="T164">
            <v>17.840569893883501</v>
          </cell>
          <cell r="U164">
            <v>18.056261319651099</v>
          </cell>
          <cell r="V164">
            <v>18.305078662919598</v>
          </cell>
          <cell r="W164">
            <v>18.574669803229501</v>
          </cell>
          <cell r="X164">
            <v>18.8344554545445</v>
          </cell>
          <cell r="Y164">
            <v>19.082215077169501</v>
          </cell>
          <cell r="Z164">
            <v>19.310055323538499</v>
          </cell>
          <cell r="AA164">
            <v>19.519265253093199</v>
          </cell>
          <cell r="AB164">
            <v>19.719129373880101</v>
          </cell>
          <cell r="AC164">
            <v>19.902158943144698</v>
          </cell>
          <cell r="AD164">
            <v>20.065523732134501</v>
          </cell>
          <cell r="AE164">
            <v>20.216122202264899</v>
          </cell>
          <cell r="AF164">
            <v>20.358171091331901</v>
          </cell>
          <cell r="AG164">
            <v>20.472559611174699</v>
          </cell>
          <cell r="AH164">
            <v>20.5690762690346</v>
          </cell>
          <cell r="AI164">
            <v>20.649134099173601</v>
          </cell>
          <cell r="AJ164">
            <v>20.7146296446682</v>
          </cell>
          <cell r="AK164">
            <v>20.764456675603999</v>
          </cell>
          <cell r="AL164">
            <v>20.804853109300499</v>
          </cell>
          <cell r="AM164">
            <v>20.8362341466221</v>
          </cell>
          <cell r="AN164">
            <v>20.859342553826298</v>
          </cell>
          <cell r="AO164">
            <v>20.874311558483001</v>
          </cell>
          <cell r="AP164">
            <v>20.8837764199688</v>
          </cell>
        </row>
        <row r="165">
          <cell r="C165" t="str">
            <v>Higher Walton</v>
          </cell>
          <cell r="D165" t="str">
            <v>Leyland</v>
          </cell>
          <cell r="E165" t="str">
            <v>Penwortham West GSP / Stanah GSP GROUP</v>
          </cell>
          <cell r="F165">
            <v>22.863</v>
          </cell>
          <cell r="G165">
            <v>4.0730000000000004</v>
          </cell>
          <cell r="H165">
            <v>26.936</v>
          </cell>
          <cell r="I165">
            <v>16.7</v>
          </cell>
          <cell r="J165">
            <v>16.9922224765699</v>
          </cell>
          <cell r="K165">
            <v>17.127242464686599</v>
          </cell>
          <cell r="L165">
            <v>17.2867979700634</v>
          </cell>
          <cell r="M165">
            <v>17.479639892743801</v>
          </cell>
          <cell r="N165">
            <v>17.7059695785005</v>
          </cell>
          <cell r="O165">
            <v>17.9043141663273</v>
          </cell>
          <cell r="P165">
            <v>18.105701149768901</v>
          </cell>
          <cell r="Q165">
            <v>18.3049132862077</v>
          </cell>
          <cell r="R165">
            <v>18.5106659304478</v>
          </cell>
          <cell r="S165">
            <v>18.722949289967801</v>
          </cell>
          <cell r="T165">
            <v>18.9335815721697</v>
          </cell>
          <cell r="U165">
            <v>19.150736428684201</v>
          </cell>
          <cell r="V165">
            <v>19.3854679823406</v>
          </cell>
          <cell r="W165">
            <v>19.646988862455299</v>
          </cell>
          <cell r="X165">
            <v>19.905289279961298</v>
          </cell>
          <cell r="Y165">
            <v>20.158583296182002</v>
          </cell>
          <cell r="Z165">
            <v>20.402817702517499</v>
          </cell>
          <cell r="AA165">
            <v>20.6376084681661</v>
          </cell>
          <cell r="AB165">
            <v>20.870922130999102</v>
          </cell>
          <cell r="AC165">
            <v>21.096534935927099</v>
          </cell>
          <cell r="AD165">
            <v>21.314565166559799</v>
          </cell>
          <cell r="AE165">
            <v>21.5292285122514</v>
          </cell>
          <cell r="AF165">
            <v>21.743923331303499</v>
          </cell>
          <cell r="AG165">
            <v>21.947642945063901</v>
          </cell>
          <cell r="AH165">
            <v>22.146025260643</v>
          </cell>
          <cell r="AI165">
            <v>22.340070894013898</v>
          </cell>
          <cell r="AJ165">
            <v>22.5311173702753</v>
          </cell>
          <cell r="AK165">
            <v>22.7163452607798</v>
          </cell>
          <cell r="AL165">
            <v>22.8959982473156</v>
          </cell>
          <cell r="AM165">
            <v>23.074549109343799</v>
          </cell>
          <cell r="AN165">
            <v>23.252444114951601</v>
          </cell>
          <cell r="AO165">
            <v>23.430238614069101</v>
          </cell>
          <cell r="AP165">
            <v>23.609232837505601</v>
          </cell>
        </row>
        <row r="166">
          <cell r="C166" t="str">
            <v>Hill Top T11 &amp; T12</v>
          </cell>
          <cell r="D166" t="str">
            <v>N/A</v>
          </cell>
          <cell r="E166" t="str">
            <v>Kearsley Local 33 GSP</v>
          </cell>
          <cell r="F166">
            <v>22.86</v>
          </cell>
          <cell r="G166">
            <v>2.0790000000000002</v>
          </cell>
          <cell r="H166">
            <v>24.939</v>
          </cell>
          <cell r="I166">
            <v>17.02</v>
          </cell>
          <cell r="J166">
            <v>17.737143613442701</v>
          </cell>
          <cell r="K166">
            <v>17.935775454239302</v>
          </cell>
          <cell r="L166">
            <v>18.129161791540501</v>
          </cell>
          <cell r="M166">
            <v>18.358901283634101</v>
          </cell>
          <cell r="N166">
            <v>18.607986161756301</v>
          </cell>
          <cell r="O166">
            <v>18.852655199369899</v>
          </cell>
          <cell r="P166">
            <v>19.1147805759866</v>
          </cell>
          <cell r="Q166">
            <v>19.391693730362299</v>
          </cell>
          <cell r="R166">
            <v>19.700239115125701</v>
          </cell>
          <cell r="S166">
            <v>20.033851919926999</v>
          </cell>
          <cell r="T166">
            <v>20.387584357369001</v>
          </cell>
          <cell r="U166">
            <v>20.777698484166098</v>
          </cell>
          <cell r="V166">
            <v>21.215443019460299</v>
          </cell>
          <cell r="W166">
            <v>21.675295363043901</v>
          </cell>
          <cell r="X166">
            <v>22.1215807322329</v>
          </cell>
          <cell r="Y166">
            <v>22.550666481960398</v>
          </cell>
          <cell r="Z166">
            <v>22.951265647007698</v>
          </cell>
          <cell r="AA166">
            <v>23.340266299752098</v>
          </cell>
          <cell r="AB166">
            <v>23.728504693059602</v>
          </cell>
          <cell r="AC166">
            <v>24.095183028282701</v>
          </cell>
          <cell r="AD166">
            <v>24.438804336453501</v>
          </cell>
          <cell r="AE166">
            <v>24.768575035955699</v>
          </cell>
          <cell r="AF166">
            <v>25.201675957311299</v>
          </cell>
          <cell r="AG166">
            <v>25.707322995136799</v>
          </cell>
          <cell r="AH166">
            <v>26.2067547978336</v>
          </cell>
          <cell r="AI166">
            <v>26.701961642359102</v>
          </cell>
          <cell r="AJ166">
            <v>27.194880354461802</v>
          </cell>
          <cell r="AK166">
            <v>27.678124595964501</v>
          </cell>
          <cell r="AL166">
            <v>28.151299034809199</v>
          </cell>
          <cell r="AM166">
            <v>28.626492440054399</v>
          </cell>
          <cell r="AN166">
            <v>29.104624644855701</v>
          </cell>
          <cell r="AO166">
            <v>29.5869650303603</v>
          </cell>
          <cell r="AP166">
            <v>30.0754690363785</v>
          </cell>
        </row>
        <row r="167">
          <cell r="C167" t="str">
            <v>Hill Top T13</v>
          </cell>
          <cell r="D167" t="str">
            <v>N/A</v>
          </cell>
          <cell r="E167" t="str">
            <v>Kearsley Local 33 GSP</v>
          </cell>
          <cell r="F167">
            <v>13.25</v>
          </cell>
          <cell r="G167">
            <v>0.126</v>
          </cell>
          <cell r="H167">
            <v>13.375999999999999</v>
          </cell>
          <cell r="I167">
            <v>8.9600000000000009</v>
          </cell>
          <cell r="J167">
            <v>9.2178984969656508</v>
          </cell>
          <cell r="K167">
            <v>9.3102155436133298</v>
          </cell>
          <cell r="L167">
            <v>9.4124400214384192</v>
          </cell>
          <cell r="M167">
            <v>9.53723316430737</v>
          </cell>
          <cell r="N167">
            <v>9.6804031956180392</v>
          </cell>
          <cell r="O167">
            <v>9.8123920322332499</v>
          </cell>
          <cell r="P167">
            <v>9.9489763051790607</v>
          </cell>
          <cell r="Q167">
            <v>10.0887735179712</v>
          </cell>
          <cell r="R167">
            <v>10.2375867171029</v>
          </cell>
          <cell r="S167">
            <v>10.3943375785288</v>
          </cell>
          <cell r="T167">
            <v>10.555901524295299</v>
          </cell>
          <cell r="U167">
            <v>10.729986823719999</v>
          </cell>
          <cell r="V167">
            <v>10.932496621783001</v>
          </cell>
          <cell r="W167">
            <v>11.1447297273</v>
          </cell>
          <cell r="X167">
            <v>11.3539472002171</v>
          </cell>
          <cell r="Y167">
            <v>11.5547052217079</v>
          </cell>
          <cell r="Z167">
            <v>11.7421347625612</v>
          </cell>
          <cell r="AA167">
            <v>11.9174034976136</v>
          </cell>
          <cell r="AB167">
            <v>12.100894245997999</v>
          </cell>
          <cell r="AC167">
            <v>12.3444623318856</v>
          </cell>
          <cell r="AD167">
            <v>12.5862590661525</v>
          </cell>
          <cell r="AE167">
            <v>12.8300779303299</v>
          </cell>
          <cell r="AF167">
            <v>13.0771569776029</v>
          </cell>
          <cell r="AG167">
            <v>13.3153690918127</v>
          </cell>
          <cell r="AH167">
            <v>13.550292332474999</v>
          </cell>
          <cell r="AI167">
            <v>13.7847163991961</v>
          </cell>
          <cell r="AJ167">
            <v>14.020745839019201</v>
          </cell>
          <cell r="AK167">
            <v>14.2544911051416</v>
          </cell>
          <cell r="AL167">
            <v>14.490222113529001</v>
          </cell>
          <cell r="AM167">
            <v>14.727665557277801</v>
          </cell>
          <cell r="AN167">
            <v>14.9672709317169</v>
          </cell>
          <cell r="AO167">
            <v>15.209529528656001</v>
          </cell>
          <cell r="AP167">
            <v>15.455359040088901</v>
          </cell>
        </row>
        <row r="168">
          <cell r="C168" t="str">
            <v>Hindley Green</v>
          </cell>
          <cell r="D168" t="str">
            <v>Atherton</v>
          </cell>
          <cell r="E168" t="str">
            <v>Kearsley 132 GSP</v>
          </cell>
          <cell r="F168">
            <v>35</v>
          </cell>
          <cell r="G168">
            <v>0.67359000000000002</v>
          </cell>
          <cell r="H168">
            <v>35.673589999999997</v>
          </cell>
          <cell r="I168">
            <v>23.14</v>
          </cell>
          <cell r="J168">
            <v>23.857953676798498</v>
          </cell>
          <cell r="K168">
            <v>24.069830519289301</v>
          </cell>
          <cell r="L168">
            <v>24.286671557241</v>
          </cell>
          <cell r="M168">
            <v>24.552316063924401</v>
          </cell>
          <cell r="N168">
            <v>24.851737877447501</v>
          </cell>
          <cell r="O168">
            <v>25.138325620265899</v>
          </cell>
          <cell r="P168">
            <v>25.443282018903201</v>
          </cell>
          <cell r="Q168">
            <v>25.754277560618799</v>
          </cell>
          <cell r="R168">
            <v>26.100133851661401</v>
          </cell>
          <cell r="S168">
            <v>26.470931955149901</v>
          </cell>
          <cell r="T168">
            <v>26.857245965132702</v>
          </cell>
          <cell r="U168">
            <v>27.276543025695801</v>
          </cell>
          <cell r="V168">
            <v>27.740072403036699</v>
          </cell>
          <cell r="W168">
            <v>28.224405318706399</v>
          </cell>
          <cell r="X168">
            <v>28.6959212632914</v>
          </cell>
          <cell r="Y168">
            <v>29.156765091357901</v>
          </cell>
          <cell r="Z168">
            <v>29.595522803174301</v>
          </cell>
          <cell r="AA168">
            <v>30.011288568468</v>
          </cell>
          <cell r="AB168">
            <v>30.418613244826702</v>
          </cell>
          <cell r="AC168">
            <v>30.804435167326702</v>
          </cell>
          <cell r="AD168">
            <v>31.166939776789199</v>
          </cell>
          <cell r="AE168">
            <v>31.516837072195798</v>
          </cell>
          <cell r="AF168">
            <v>31.858242293753801</v>
          </cell>
          <cell r="AG168">
            <v>32.155661956101497</v>
          </cell>
          <cell r="AH168">
            <v>32.424400623009497</v>
          </cell>
          <cell r="AI168">
            <v>32.666654206527397</v>
          </cell>
          <cell r="AJ168">
            <v>32.885970560206999</v>
          </cell>
          <cell r="AK168">
            <v>33.081069681037199</v>
          </cell>
          <cell r="AL168">
            <v>33.265559331037501</v>
          </cell>
          <cell r="AM168">
            <v>33.4353846813136</v>
          </cell>
          <cell r="AN168">
            <v>33.591819895036799</v>
          </cell>
          <cell r="AO168">
            <v>33.735441689799998</v>
          </cell>
          <cell r="AP168">
            <v>33.870104768229602</v>
          </cell>
        </row>
        <row r="169">
          <cell r="C169" t="str">
            <v>Hollinwood</v>
          </cell>
          <cell r="D169" t="str">
            <v>Chadderton</v>
          </cell>
          <cell r="E169" t="str">
            <v>Whitegate GSP</v>
          </cell>
          <cell r="F169">
            <v>22.863</v>
          </cell>
          <cell r="G169">
            <v>0</v>
          </cell>
          <cell r="H169">
            <v>22.863</v>
          </cell>
          <cell r="I169">
            <v>8.8800000000000008</v>
          </cell>
          <cell r="J169">
            <v>9.5237238635474402</v>
          </cell>
          <cell r="K169">
            <v>9.6395864927640904</v>
          </cell>
          <cell r="L169">
            <v>9.71755333650081</v>
          </cell>
          <cell r="M169">
            <v>9.8089115178655693</v>
          </cell>
          <cell r="N169">
            <v>9.9164811162918998</v>
          </cell>
          <cell r="O169">
            <v>10.019721773391399</v>
          </cell>
          <cell r="P169">
            <v>10.129462448700499</v>
          </cell>
          <cell r="Q169">
            <v>10.244328546420601</v>
          </cell>
          <cell r="R169">
            <v>10.371360655208299</v>
          </cell>
          <cell r="S169">
            <v>10.508105040603599</v>
          </cell>
          <cell r="T169">
            <v>10.6518784206728</v>
          </cell>
          <cell r="U169">
            <v>10.806528939962201</v>
          </cell>
          <cell r="V169">
            <v>10.974250489462699</v>
          </cell>
          <cell r="W169">
            <v>11.1417726718624</v>
          </cell>
          <cell r="X169">
            <v>11.3082053465172</v>
          </cell>
          <cell r="Y169">
            <v>11.474956470571</v>
          </cell>
          <cell r="Z169">
            <v>11.6383237709578</v>
          </cell>
          <cell r="AA169">
            <v>11.798676366226699</v>
          </cell>
          <cell r="AB169">
            <v>11.959037040631101</v>
          </cell>
          <cell r="AC169">
            <v>12.1162682170694</v>
          </cell>
          <cell r="AD169">
            <v>12.2704594870482</v>
          </cell>
          <cell r="AE169">
            <v>12.4227988698918</v>
          </cell>
          <cell r="AF169">
            <v>12.576449819506699</v>
          </cell>
          <cell r="AG169">
            <v>12.7192472873193</v>
          </cell>
          <cell r="AH169">
            <v>12.8559107760238</v>
          </cell>
          <cell r="AI169">
            <v>12.987285366261199</v>
          </cell>
          <cell r="AJ169">
            <v>13.1136964950656</v>
          </cell>
          <cell r="AK169">
            <v>13.237104360411101</v>
          </cell>
          <cell r="AL169">
            <v>13.365394351370201</v>
          </cell>
          <cell r="AM169">
            <v>13.492327367541</v>
          </cell>
          <cell r="AN169">
            <v>13.618289391509901</v>
          </cell>
          <cell r="AO169">
            <v>13.7435155787286</v>
          </cell>
          <cell r="AP169">
            <v>13.8690853719205</v>
          </cell>
        </row>
        <row r="170">
          <cell r="C170" t="str">
            <v>Holme Rd</v>
          </cell>
          <cell r="D170" t="str">
            <v>Ribble</v>
          </cell>
          <cell r="E170" t="str">
            <v>Penwortham East GSP / Rochdale SGT 1 GROUP</v>
          </cell>
          <cell r="F170">
            <v>22.863</v>
          </cell>
          <cell r="G170">
            <v>0</v>
          </cell>
          <cell r="H170">
            <v>22.863</v>
          </cell>
          <cell r="I170">
            <v>15.69</v>
          </cell>
          <cell r="J170">
            <v>16.092147685809</v>
          </cell>
          <cell r="K170">
            <v>16.253293884975601</v>
          </cell>
          <cell r="L170">
            <v>16.437624353030301</v>
          </cell>
          <cell r="M170">
            <v>16.662338659814999</v>
          </cell>
          <cell r="N170">
            <v>16.921406207088499</v>
          </cell>
          <cell r="O170">
            <v>17.167781314022701</v>
          </cell>
          <cell r="P170">
            <v>17.430709730481201</v>
          </cell>
          <cell r="Q170">
            <v>17.701280126067001</v>
          </cell>
          <cell r="R170">
            <v>17.9940200174022</v>
          </cell>
          <cell r="S170">
            <v>18.305917412807901</v>
          </cell>
          <cell r="T170">
            <v>18.630500153292399</v>
          </cell>
          <cell r="U170">
            <v>18.984077542182899</v>
          </cell>
          <cell r="V170">
            <v>19.372429784354601</v>
          </cell>
          <cell r="W170">
            <v>19.788731259071302</v>
          </cell>
          <cell r="X170">
            <v>20.2014158198015</v>
          </cell>
          <cell r="Y170">
            <v>20.607198012422799</v>
          </cell>
          <cell r="Z170">
            <v>20.998651340309401</v>
          </cell>
          <cell r="AA170">
            <v>21.375200767677601</v>
          </cell>
          <cell r="AB170">
            <v>21.749898252321401</v>
          </cell>
          <cell r="AC170">
            <v>22.1126924336548</v>
          </cell>
          <cell r="AD170">
            <v>22.462939094488501</v>
          </cell>
          <cell r="AE170">
            <v>22.807881965422901</v>
          </cell>
          <cell r="AF170">
            <v>23.151885117536398</v>
          </cell>
          <cell r="AG170">
            <v>23.470330629862399</v>
          </cell>
          <cell r="AH170">
            <v>23.773786213923199</v>
          </cell>
          <cell r="AI170">
            <v>24.064020675701101</v>
          </cell>
          <cell r="AJ170">
            <v>24.344392586393202</v>
          </cell>
          <cell r="AK170">
            <v>24.611524284322801</v>
          </cell>
          <cell r="AL170">
            <v>24.872183404697498</v>
          </cell>
          <cell r="AM170">
            <v>25.127563453427999</v>
          </cell>
          <cell r="AN170">
            <v>25.378699463812101</v>
          </cell>
          <cell r="AO170">
            <v>25.6267696005206</v>
          </cell>
          <cell r="AP170">
            <v>25.8741109964324</v>
          </cell>
        </row>
        <row r="171">
          <cell r="C171" t="str">
            <v>Holt St</v>
          </cell>
          <cell r="D171" t="str">
            <v>Bury</v>
          </cell>
          <cell r="E171" t="str">
            <v>Kearsley 132 GSP</v>
          </cell>
          <cell r="F171">
            <v>17.5</v>
          </cell>
          <cell r="G171">
            <v>1.9199999999999998E-2</v>
          </cell>
          <cell r="H171">
            <v>17.519200000000001</v>
          </cell>
          <cell r="I171">
            <v>13.73</v>
          </cell>
          <cell r="J171">
            <v>13.864796721407499</v>
          </cell>
          <cell r="K171">
            <v>13.9453617324893</v>
          </cell>
          <cell r="L171">
            <v>14.075475666667201</v>
          </cell>
          <cell r="M171">
            <v>14.245155737495001</v>
          </cell>
          <cell r="N171">
            <v>14.4370630662468</v>
          </cell>
          <cell r="O171">
            <v>14.6193531361277</v>
          </cell>
          <cell r="P171">
            <v>14.813206877704401</v>
          </cell>
          <cell r="Q171">
            <v>15.013924691997101</v>
          </cell>
          <cell r="R171">
            <v>15.228569957404501</v>
          </cell>
          <cell r="S171">
            <v>15.4578753542479</v>
          </cell>
          <cell r="T171">
            <v>15.694659541933</v>
          </cell>
          <cell r="U171">
            <v>15.949126535918801</v>
          </cell>
          <cell r="V171">
            <v>16.23520912255</v>
          </cell>
          <cell r="W171">
            <v>16.548671515946399</v>
          </cell>
          <cell r="X171">
            <v>16.8510770457953</v>
          </cell>
          <cell r="Y171">
            <v>17.144051909743499</v>
          </cell>
          <cell r="Z171">
            <v>17.4173979767993</v>
          </cell>
          <cell r="AA171">
            <v>17.672504278765501</v>
          </cell>
          <cell r="AB171">
            <v>17.919164495603301</v>
          </cell>
          <cell r="AC171">
            <v>18.149922369817698</v>
          </cell>
          <cell r="AD171">
            <v>18.365215642232801</v>
          </cell>
          <cell r="AE171">
            <v>18.570846022992399</v>
          </cell>
          <cell r="AF171">
            <v>18.769807567532901</v>
          </cell>
          <cell r="AG171">
            <v>18.949262622413102</v>
          </cell>
          <cell r="AH171">
            <v>19.117236298902501</v>
          </cell>
          <cell r="AI171">
            <v>19.274700610707701</v>
          </cell>
          <cell r="AJ171">
            <v>19.4236004892335</v>
          </cell>
          <cell r="AK171">
            <v>19.561805586905301</v>
          </cell>
          <cell r="AL171">
            <v>19.693876948042099</v>
          </cell>
          <cell r="AM171">
            <v>19.821454485762398</v>
          </cell>
          <cell r="AN171">
            <v>19.945207973367001</v>
          </cell>
          <cell r="AO171">
            <v>20.065262052442499</v>
          </cell>
          <cell r="AP171">
            <v>20.1837465456267</v>
          </cell>
        </row>
        <row r="172">
          <cell r="C172" t="str">
            <v>Hurst</v>
          </cell>
          <cell r="D172" t="str">
            <v>Hartshead-Heyrod</v>
          </cell>
          <cell r="E172" t="str">
            <v>Stalybridge GSP</v>
          </cell>
          <cell r="F172">
            <v>17.5</v>
          </cell>
          <cell r="G172">
            <v>0.1134</v>
          </cell>
          <cell r="H172">
            <v>17.613399999999999</v>
          </cell>
          <cell r="I172">
            <v>11.42</v>
          </cell>
          <cell r="J172">
            <v>11.3742771459283</v>
          </cell>
          <cell r="K172">
            <v>11.3474410143076</v>
          </cell>
          <cell r="L172">
            <v>11.3536186443992</v>
          </cell>
          <cell r="M172">
            <v>11.3789681943265</v>
          </cell>
          <cell r="N172">
            <v>11.416749264795</v>
          </cell>
          <cell r="O172">
            <v>11.455147668533201</v>
          </cell>
          <cell r="P172">
            <v>11.509035816808399</v>
          </cell>
          <cell r="Q172">
            <v>11.571582553921701</v>
          </cell>
          <cell r="R172">
            <v>11.6547346890257</v>
          </cell>
          <cell r="S172">
            <v>11.754194769711001</v>
          </cell>
          <cell r="T172">
            <v>11.865846536439401</v>
          </cell>
          <cell r="U172">
            <v>11.9991528325861</v>
          </cell>
          <cell r="V172">
            <v>12.157020262550001</v>
          </cell>
          <cell r="W172">
            <v>12.337367166862601</v>
          </cell>
          <cell r="X172">
            <v>12.5129662989621</v>
          </cell>
          <cell r="Y172">
            <v>12.6868615978698</v>
          </cell>
          <cell r="Z172">
            <v>12.8517714617505</v>
          </cell>
          <cell r="AA172">
            <v>13.008522608141901</v>
          </cell>
          <cell r="AB172">
            <v>13.1644146408727</v>
          </cell>
          <cell r="AC172">
            <v>13.311578179371301</v>
          </cell>
          <cell r="AD172">
            <v>13.449685017129701</v>
          </cell>
          <cell r="AE172">
            <v>13.5817904137828</v>
          </cell>
          <cell r="AF172">
            <v>13.7123864460176</v>
          </cell>
          <cell r="AG172">
            <v>13.819256026911599</v>
          </cell>
          <cell r="AH172">
            <v>13.9109128015773</v>
          </cell>
          <cell r="AI172">
            <v>13.9885467398611</v>
          </cell>
          <cell r="AJ172">
            <v>14.0539189330903</v>
          </cell>
          <cell r="AK172">
            <v>14.1065223391572</v>
          </cell>
          <cell r="AL172">
            <v>14.1540098408964</v>
          </cell>
          <cell r="AM172">
            <v>14.1938177256819</v>
          </cell>
          <cell r="AN172">
            <v>14.226593285861201</v>
          </cell>
          <cell r="AO172">
            <v>14.2525340739461</v>
          </cell>
          <cell r="AP172">
            <v>14.273832318891699</v>
          </cell>
        </row>
        <row r="173">
          <cell r="C173" t="str">
            <v>Hutton End &amp; Skelton C</v>
          </cell>
          <cell r="D173" t="str">
            <v>Penrith &amp; Shap</v>
          </cell>
          <cell r="E173" t="str">
            <v>Harker ENWL SGTs 1 2 3A 4 / Hutton GSP GROUP</v>
          </cell>
          <cell r="F173">
            <v>17.36</v>
          </cell>
          <cell r="G173">
            <v>1.53186</v>
          </cell>
          <cell r="H173">
            <v>18.891860000000001</v>
          </cell>
          <cell r="I173">
            <v>9.27</v>
          </cell>
          <cell r="J173">
            <v>10.0890368993075</v>
          </cell>
          <cell r="K173">
            <v>10.205808721498901</v>
          </cell>
          <cell r="L173">
            <v>10.2618548298893</v>
          </cell>
          <cell r="M173">
            <v>10.3349346510686</v>
          </cell>
          <cell r="N173">
            <v>10.421339557962799</v>
          </cell>
          <cell r="O173">
            <v>10.4966614925883</v>
          </cell>
          <cell r="P173">
            <v>10.573601996393201</v>
          </cell>
          <cell r="Q173">
            <v>10.6498082173797</v>
          </cell>
          <cell r="R173">
            <v>10.7305895164821</v>
          </cell>
          <cell r="S173">
            <v>10.816046221933499</v>
          </cell>
          <cell r="T173">
            <v>10.9018092162641</v>
          </cell>
          <cell r="U173">
            <v>10.992067812996201</v>
          </cell>
          <cell r="V173">
            <v>11.092239298152601</v>
          </cell>
          <cell r="W173">
            <v>11.1844250384855</v>
          </cell>
          <cell r="X173">
            <v>11.270506633897099</v>
          </cell>
          <cell r="Y173">
            <v>11.349834872128801</v>
          </cell>
          <cell r="Z173">
            <v>11.419404204463801</v>
          </cell>
          <cell r="AA173">
            <v>11.4803151339057</v>
          </cell>
          <cell r="AB173">
            <v>11.5355409264891</v>
          </cell>
          <cell r="AC173">
            <v>11.58356184879</v>
          </cell>
          <cell r="AD173">
            <v>11.6250922255487</v>
          </cell>
          <cell r="AE173">
            <v>11.6614105701147</v>
          </cell>
          <cell r="AF173">
            <v>11.6938086629456</v>
          </cell>
          <cell r="AG173">
            <v>11.721128844589099</v>
          </cell>
          <cell r="AH173">
            <v>11.7453608858742</v>
          </cell>
          <cell r="AI173">
            <v>11.767004380185201</v>
          </cell>
          <cell r="AJ173">
            <v>11.785415942734399</v>
          </cell>
          <cell r="AK173">
            <v>11.801768131426</v>
          </cell>
          <cell r="AL173">
            <v>11.819922421629901</v>
          </cell>
          <cell r="AM173">
            <v>11.8367955533379</v>
          </cell>
          <cell r="AN173">
            <v>11.852460880463999</v>
          </cell>
          <cell r="AO173">
            <v>11.867269109762001</v>
          </cell>
          <cell r="AP173">
            <v>11.881470304778</v>
          </cell>
        </row>
        <row r="174">
          <cell r="C174" t="str">
            <v>Hyde</v>
          </cell>
          <cell r="D174" t="str">
            <v>Hyde</v>
          </cell>
          <cell r="E174" t="str">
            <v>Stalybridge GSP</v>
          </cell>
          <cell r="F174">
            <v>22.863</v>
          </cell>
          <cell r="G174">
            <v>9.4500000000000001E-2</v>
          </cell>
          <cell r="H174">
            <v>22.9575</v>
          </cell>
          <cell r="I174">
            <v>16</v>
          </cell>
          <cell r="J174">
            <v>15.9288633729546</v>
          </cell>
          <cell r="K174">
            <v>15.879011743217999</v>
          </cell>
          <cell r="L174">
            <v>15.865762917055999</v>
          </cell>
          <cell r="M174">
            <v>15.876735651291099</v>
          </cell>
          <cell r="N174">
            <v>15.904554295175901</v>
          </cell>
          <cell r="O174">
            <v>15.9308888712814</v>
          </cell>
          <cell r="P174">
            <v>15.9719333474743</v>
          </cell>
          <cell r="Q174">
            <v>16.019045227205201</v>
          </cell>
          <cell r="R174">
            <v>16.092242611187299</v>
          </cell>
          <cell r="S174">
            <v>16.1824778252087</v>
          </cell>
          <cell r="T174">
            <v>16.285189744328498</v>
          </cell>
          <cell r="U174">
            <v>16.409809493533398</v>
          </cell>
          <cell r="V174">
            <v>16.560333804691801</v>
          </cell>
          <cell r="W174">
            <v>16.6989179989014</v>
          </cell>
          <cell r="X174">
            <v>16.8312187780977</v>
          </cell>
          <cell r="Y174">
            <v>16.973626852532799</v>
          </cell>
          <cell r="Z174">
            <v>17.106900929014401</v>
          </cell>
          <cell r="AA174">
            <v>17.238916468961101</v>
          </cell>
          <cell r="AB174">
            <v>17.371352396685001</v>
          </cell>
          <cell r="AC174">
            <v>17.494682701626299</v>
          </cell>
          <cell r="AD174">
            <v>17.608624288569501</v>
          </cell>
          <cell r="AE174">
            <v>17.7162835681447</v>
          </cell>
          <cell r="AF174">
            <v>17.8222488349504</v>
          </cell>
          <cell r="AG174">
            <v>17.905174383233302</v>
          </cell>
          <cell r="AH174">
            <v>17.973511564298398</v>
          </cell>
          <cell r="AI174">
            <v>18.028430239802599</v>
          </cell>
          <cell r="AJ174">
            <v>18.0716852616731</v>
          </cell>
          <cell r="AK174">
            <v>18.102225221218799</v>
          </cell>
          <cell r="AL174">
            <v>18.126332509337701</v>
          </cell>
          <cell r="AM174">
            <v>18.143127997495899</v>
          </cell>
          <cell r="AN174">
            <v>18.153205339477399</v>
          </cell>
          <cell r="AO174">
            <v>18.156729143335099</v>
          </cell>
          <cell r="AP174">
            <v>18.1558938713906</v>
          </cell>
        </row>
        <row r="175">
          <cell r="C175" t="str">
            <v>Hyndburn Rd</v>
          </cell>
          <cell r="D175" t="str">
            <v>Huncoat</v>
          </cell>
          <cell r="E175" t="str">
            <v>Padiham GSP</v>
          </cell>
          <cell r="F175">
            <v>14.7</v>
          </cell>
          <cell r="G175">
            <v>0</v>
          </cell>
          <cell r="H175">
            <v>14.7</v>
          </cell>
          <cell r="I175">
            <v>10.9</v>
          </cell>
          <cell r="J175">
            <v>10.9281483863261</v>
          </cell>
          <cell r="K175">
            <v>10.963922840879301</v>
          </cell>
          <cell r="L175">
            <v>11.0158675894043</v>
          </cell>
          <cell r="M175">
            <v>11.077047162256401</v>
          </cell>
          <cell r="N175">
            <v>11.155968074035099</v>
          </cell>
          <cell r="O175">
            <v>11.2188297524416</v>
          </cell>
          <cell r="P175">
            <v>11.280531365645899</v>
          </cell>
          <cell r="Q175">
            <v>11.3384414087125</v>
          </cell>
          <cell r="R175">
            <v>11.401445135284201</v>
          </cell>
          <cell r="S175">
            <v>11.464202944599601</v>
          </cell>
          <cell r="T175">
            <v>11.526237856850299</v>
          </cell>
          <cell r="U175">
            <v>11.5876774075508</v>
          </cell>
          <cell r="V175">
            <v>11.6509914600689</v>
          </cell>
          <cell r="W175">
            <v>11.694155300340499</v>
          </cell>
          <cell r="X175">
            <v>11.739489477914599</v>
          </cell>
          <cell r="Y175">
            <v>11.809419794764</v>
          </cell>
          <cell r="Z175">
            <v>11.8778156971728</v>
          </cell>
          <cell r="AA175">
            <v>11.944509244571501</v>
          </cell>
          <cell r="AB175">
            <v>12.010966445344099</v>
          </cell>
          <cell r="AC175">
            <v>12.075877763685501</v>
          </cell>
          <cell r="AD175">
            <v>12.139657470726201</v>
          </cell>
          <cell r="AE175">
            <v>12.2020255668514</v>
          </cell>
          <cell r="AF175">
            <v>12.2640400407622</v>
          </cell>
          <cell r="AG175">
            <v>12.320930555905599</v>
          </cell>
          <cell r="AH175">
            <v>12.3747181630052</v>
          </cell>
          <cell r="AI175">
            <v>12.4256577997565</v>
          </cell>
          <cell r="AJ175">
            <v>12.4742914959335</v>
          </cell>
          <cell r="AK175">
            <v>12.520213154176799</v>
          </cell>
          <cell r="AL175">
            <v>12.5646973160434</v>
          </cell>
          <cell r="AM175">
            <v>12.607905411441299</v>
          </cell>
          <cell r="AN175">
            <v>12.6500135953269</v>
          </cell>
          <cell r="AO175">
            <v>12.6910411043919</v>
          </cell>
          <cell r="AP175">
            <v>12.731534648592801</v>
          </cell>
        </row>
        <row r="176">
          <cell r="C176" t="str">
            <v>India St</v>
          </cell>
          <cell r="D176" t="str">
            <v>Lower Darwen</v>
          </cell>
          <cell r="E176" t="str">
            <v>Penwortham East GSP / Rochdale SGT 1 GROUP</v>
          </cell>
          <cell r="F176">
            <v>22.863</v>
          </cell>
          <cell r="G176">
            <v>0</v>
          </cell>
          <cell r="H176">
            <v>22.863</v>
          </cell>
          <cell r="I176">
            <v>10.130000000000001</v>
          </cell>
          <cell r="J176">
            <v>10.3432292155466</v>
          </cell>
          <cell r="K176">
            <v>10.3937007145043</v>
          </cell>
          <cell r="L176">
            <v>10.456121059423801</v>
          </cell>
          <cell r="M176">
            <v>10.5425741975841</v>
          </cell>
          <cell r="N176">
            <v>10.6540589141645</v>
          </cell>
          <cell r="O176">
            <v>10.7623149019738</v>
          </cell>
          <cell r="P176">
            <v>10.879444274879701</v>
          </cell>
          <cell r="Q176">
            <v>11.001521202723501</v>
          </cell>
          <cell r="R176">
            <v>11.136716011586101</v>
          </cell>
          <cell r="S176">
            <v>11.2861638191093</v>
          </cell>
          <cell r="T176">
            <v>11.441764698048001</v>
          </cell>
          <cell r="U176">
            <v>11.6108185023016</v>
          </cell>
          <cell r="V176">
            <v>11.802491046104301</v>
          </cell>
          <cell r="W176">
            <v>12.0029873665596</v>
          </cell>
          <cell r="X176">
            <v>12.1995023290823</v>
          </cell>
          <cell r="Y176">
            <v>12.390773098922599</v>
          </cell>
          <cell r="Z176">
            <v>12.570458356129601</v>
          </cell>
          <cell r="AA176">
            <v>12.740309669380199</v>
          </cell>
          <cell r="AB176">
            <v>12.9047912124096</v>
          </cell>
          <cell r="AC176">
            <v>13.0606607710051</v>
          </cell>
          <cell r="AD176">
            <v>13.207072754638601</v>
          </cell>
          <cell r="AE176">
            <v>13.3463003870965</v>
          </cell>
          <cell r="AF176">
            <v>13.481650406879499</v>
          </cell>
          <cell r="AG176">
            <v>13.5999408432483</v>
          </cell>
          <cell r="AH176">
            <v>13.7075879253289</v>
          </cell>
          <cell r="AI176">
            <v>13.8054428719659</v>
          </cell>
          <cell r="AJ176">
            <v>13.895199106845</v>
          </cell>
          <cell r="AK176">
            <v>13.975332980398999</v>
          </cell>
          <cell r="AL176">
            <v>14.0493579704673</v>
          </cell>
          <cell r="AM176">
            <v>14.11830458252</v>
          </cell>
          <cell r="AN176">
            <v>14.182674300379601</v>
          </cell>
          <cell r="AO176">
            <v>14.242586943766799</v>
          </cell>
          <cell r="AP176">
            <v>14.2997809353301</v>
          </cell>
        </row>
        <row r="177">
          <cell r="C177" t="str">
            <v>Ingleton</v>
          </cell>
          <cell r="D177" t="str">
            <v>Kendal (Parkside Rd)</v>
          </cell>
          <cell r="E177" t="str">
            <v>Harker ENWL SGTs 1 2 3A 4 / Hutton GSP GROUP</v>
          </cell>
          <cell r="F177">
            <v>4</v>
          </cell>
          <cell r="G177">
            <v>4.7999999999999996E-3</v>
          </cell>
          <cell r="H177">
            <v>4.0048000000000004</v>
          </cell>
          <cell r="I177">
            <v>3.02</v>
          </cell>
          <cell r="J177">
            <v>3.1188833004098599</v>
          </cell>
          <cell r="K177">
            <v>3.1289483723249498</v>
          </cell>
          <cell r="L177">
            <v>3.1319243157802799</v>
          </cell>
          <cell r="M177">
            <v>3.1360957753216798</v>
          </cell>
          <cell r="N177">
            <v>3.1438160376826101</v>
          </cell>
          <cell r="O177">
            <v>3.14709078272065</v>
          </cell>
          <cell r="P177">
            <v>3.1495783440549099</v>
          </cell>
          <cell r="Q177">
            <v>3.1510247179517501</v>
          </cell>
          <cell r="R177">
            <v>3.1525287573427301</v>
          </cell>
          <cell r="S177">
            <v>3.1595819498120798</v>
          </cell>
          <cell r="T177">
            <v>3.2051752994010498</v>
          </cell>
          <cell r="U177">
            <v>3.2574702159914102</v>
          </cell>
          <cell r="V177">
            <v>3.3130971589003502</v>
          </cell>
          <cell r="W177">
            <v>3.3637624641658501</v>
          </cell>
          <cell r="X177">
            <v>3.41292283995924</v>
          </cell>
          <cell r="Y177">
            <v>3.4590618628471201</v>
          </cell>
          <cell r="Z177">
            <v>3.50219065885058</v>
          </cell>
          <cell r="AA177">
            <v>3.54265217365923</v>
          </cell>
          <cell r="AB177">
            <v>3.5813805446483</v>
          </cell>
          <cell r="AC177">
            <v>3.6174367778428702</v>
          </cell>
          <cell r="AD177">
            <v>3.6508192136364799</v>
          </cell>
          <cell r="AE177">
            <v>3.6825717420700999</v>
          </cell>
          <cell r="AF177">
            <v>3.7133704391489601</v>
          </cell>
          <cell r="AG177">
            <v>3.7405159753117498</v>
          </cell>
          <cell r="AH177">
            <v>3.7651793697289802</v>
          </cell>
          <cell r="AI177">
            <v>3.78768291382567</v>
          </cell>
          <cell r="AJ177">
            <v>3.8078296711179398</v>
          </cell>
          <cell r="AK177">
            <v>3.8253121556157699</v>
          </cell>
          <cell r="AL177">
            <v>3.8402211696435899</v>
          </cell>
          <cell r="AM177">
            <v>3.8542700439330302</v>
          </cell>
          <cell r="AN177">
            <v>3.8676247611282402</v>
          </cell>
          <cell r="AO177">
            <v>3.8804930051185198</v>
          </cell>
          <cell r="AP177">
            <v>3.8930208547834599</v>
          </cell>
        </row>
        <row r="178">
          <cell r="C178" t="str">
            <v>Irlam</v>
          </cell>
          <cell r="D178" t="str">
            <v>Carrington BSP</v>
          </cell>
          <cell r="E178" t="str">
            <v>Carrington ENWL SGTs 1B 2B 4 7</v>
          </cell>
          <cell r="F178">
            <v>22.86</v>
          </cell>
          <cell r="G178">
            <v>0.64890000000000003</v>
          </cell>
          <cell r="H178">
            <v>23.508900000000001</v>
          </cell>
          <cell r="I178">
            <v>16.52</v>
          </cell>
          <cell r="J178">
            <v>16.917895923984801</v>
          </cell>
          <cell r="K178">
            <v>17.065566171325901</v>
          </cell>
          <cell r="L178">
            <v>17.223780723370499</v>
          </cell>
          <cell r="M178">
            <v>17.4078816977668</v>
          </cell>
          <cell r="N178">
            <v>17.622151213976899</v>
          </cell>
          <cell r="O178">
            <v>17.826179032174199</v>
          </cell>
          <cell r="P178">
            <v>18.0409815742291</v>
          </cell>
          <cell r="Q178">
            <v>18.263257178648502</v>
          </cell>
          <cell r="R178">
            <v>18.518299170335698</v>
          </cell>
          <cell r="S178">
            <v>18.792189623423599</v>
          </cell>
          <cell r="T178">
            <v>19.082303754406301</v>
          </cell>
          <cell r="U178">
            <v>19.400443774919299</v>
          </cell>
          <cell r="V178">
            <v>19.755238559148601</v>
          </cell>
          <cell r="W178">
            <v>20.118878903847001</v>
          </cell>
          <cell r="X178">
            <v>20.476077623720499</v>
          </cell>
          <cell r="Y178">
            <v>20.823837899228401</v>
          </cell>
          <cell r="Z178">
            <v>21.154177631184101</v>
          </cell>
          <cell r="AA178">
            <v>21.469776528682601</v>
          </cell>
          <cell r="AB178">
            <v>21.7807040268885</v>
          </cell>
          <cell r="AC178">
            <v>22.080274243653498</v>
          </cell>
          <cell r="AD178">
            <v>22.404660391697</v>
          </cell>
          <cell r="AE178">
            <v>22.760161300430799</v>
          </cell>
          <cell r="AF178">
            <v>23.117452059491601</v>
          </cell>
          <cell r="AG178">
            <v>23.454131779386</v>
          </cell>
          <cell r="AH178">
            <v>23.779471102005001</v>
          </cell>
          <cell r="AI178">
            <v>24.095481784677698</v>
          </cell>
          <cell r="AJ178">
            <v>24.404053402706001</v>
          </cell>
          <cell r="AK178">
            <v>24.702243672178401</v>
          </cell>
          <cell r="AL178">
            <v>24.995583545785198</v>
          </cell>
          <cell r="AM178">
            <v>25.2855220828441</v>
          </cell>
          <cell r="AN178">
            <v>25.5728474869784</v>
          </cell>
          <cell r="AO178">
            <v>25.8592139117792</v>
          </cell>
          <cell r="AP178">
            <v>26.146059225033699</v>
          </cell>
        </row>
        <row r="179">
          <cell r="C179" t="str">
            <v>James St</v>
          </cell>
          <cell r="D179" t="str">
            <v>Carlisle</v>
          </cell>
          <cell r="E179" t="str">
            <v>Harker ENWL SGTs 1 2 3A 4 / Hutton GSP GROUP</v>
          </cell>
          <cell r="F179">
            <v>22.863</v>
          </cell>
          <cell r="G179">
            <v>0</v>
          </cell>
          <cell r="H179">
            <v>22.863</v>
          </cell>
          <cell r="I179">
            <v>17.98</v>
          </cell>
          <cell r="J179">
            <v>18.327105478911498</v>
          </cell>
          <cell r="K179">
            <v>18.513362740949599</v>
          </cell>
          <cell r="L179">
            <v>18.7136686610582</v>
          </cell>
          <cell r="M179">
            <v>18.946354394241101</v>
          </cell>
          <cell r="N179">
            <v>19.216711810810299</v>
          </cell>
          <cell r="O179">
            <v>19.464684744393299</v>
          </cell>
          <cell r="P179">
            <v>19.719072474483699</v>
          </cell>
          <cell r="Q179">
            <v>19.967212180906401</v>
          </cell>
          <cell r="R179">
            <v>20.2428143892935</v>
          </cell>
          <cell r="S179">
            <v>20.527014028203698</v>
          </cell>
          <cell r="T179">
            <v>20.821584683945201</v>
          </cell>
          <cell r="U179">
            <v>21.1315397302516</v>
          </cell>
          <cell r="V179">
            <v>21.4603347932632</v>
          </cell>
          <cell r="W179">
            <v>21.7439460944065</v>
          </cell>
          <cell r="X179">
            <v>22.025274196298099</v>
          </cell>
          <cell r="Y179">
            <v>22.303575124830299</v>
          </cell>
          <cell r="Z179">
            <v>22.576683329991699</v>
          </cell>
          <cell r="AA179">
            <v>22.844215308954499</v>
          </cell>
          <cell r="AB179">
            <v>23.112458433249099</v>
          </cell>
          <cell r="AC179">
            <v>23.3775290190353</v>
          </cell>
          <cell r="AD179">
            <v>23.638105962198001</v>
          </cell>
          <cell r="AE179">
            <v>23.8977898498255</v>
          </cell>
          <cell r="AF179">
            <v>24.160129182861301</v>
          </cell>
          <cell r="AG179">
            <v>24.411044050689199</v>
          </cell>
          <cell r="AH179">
            <v>24.655535080809599</v>
          </cell>
          <cell r="AI179">
            <v>24.894976494358598</v>
          </cell>
          <cell r="AJ179">
            <v>25.1302062062312</v>
          </cell>
          <cell r="AK179">
            <v>25.3596926368512</v>
          </cell>
          <cell r="AL179">
            <v>25.5859657215235</v>
          </cell>
          <cell r="AM179">
            <v>25.810290651179901</v>
          </cell>
          <cell r="AN179">
            <v>26.0331567789571</v>
          </cell>
          <cell r="AO179">
            <v>26.255808096421799</v>
          </cell>
          <cell r="AP179">
            <v>26.478787899963699</v>
          </cell>
        </row>
        <row r="180">
          <cell r="C180" t="str">
            <v>Kay St</v>
          </cell>
          <cell r="D180" t="str">
            <v>Huncoat</v>
          </cell>
          <cell r="E180" t="str">
            <v>Padiham GSP</v>
          </cell>
          <cell r="F180">
            <v>22.863</v>
          </cell>
          <cell r="G180">
            <v>2.1600000000000001E-2</v>
          </cell>
          <cell r="H180">
            <v>22.884599999999999</v>
          </cell>
          <cell r="I180">
            <v>10.02</v>
          </cell>
          <cell r="J180">
            <v>10.337059286274499</v>
          </cell>
          <cell r="K180">
            <v>10.400560875561</v>
          </cell>
          <cell r="L180">
            <v>10.4594053209767</v>
          </cell>
          <cell r="M180">
            <v>10.536627484367999</v>
          </cell>
          <cell r="N180">
            <v>10.6285753591928</v>
          </cell>
          <cell r="O180">
            <v>10.7161141196783</v>
          </cell>
          <cell r="P180">
            <v>10.810471559905601</v>
          </cell>
          <cell r="Q180">
            <v>10.910305346165099</v>
          </cell>
          <cell r="R180">
            <v>11.0206157211971</v>
          </cell>
          <cell r="S180">
            <v>11.139573995065399</v>
          </cell>
          <cell r="T180">
            <v>11.265771878765101</v>
          </cell>
          <cell r="U180">
            <v>11.402803368056199</v>
          </cell>
          <cell r="V180">
            <v>11.555518345714599</v>
          </cell>
          <cell r="W180">
            <v>11.698652502049001</v>
          </cell>
          <cell r="X180">
            <v>11.838622381328101</v>
          </cell>
          <cell r="Y180">
            <v>11.976534353826899</v>
          </cell>
          <cell r="Z180">
            <v>12.1069351844969</v>
          </cell>
          <cell r="AA180">
            <v>12.2292897497752</v>
          </cell>
          <cell r="AB180">
            <v>12.3482516269417</v>
          </cell>
          <cell r="AC180">
            <v>12.4592750457847</v>
          </cell>
          <cell r="AD180">
            <v>12.5631989186732</v>
          </cell>
          <cell r="AE180">
            <v>12.661176633038901</v>
          </cell>
          <cell r="AF180">
            <v>12.7545239292098</v>
          </cell>
          <cell r="AG180">
            <v>12.8299539806347</v>
          </cell>
          <cell r="AH180">
            <v>12.893529310873101</v>
          </cell>
          <cell r="AI180">
            <v>12.9459166201708</v>
          </cell>
          <cell r="AJ180">
            <v>12.988751807581</v>
          </cell>
          <cell r="AK180">
            <v>13.0240151962754</v>
          </cell>
          <cell r="AL180">
            <v>13.061980003984299</v>
          </cell>
          <cell r="AM180">
            <v>13.0943454598836</v>
          </cell>
          <cell r="AN180">
            <v>13.121618827134601</v>
          </cell>
          <cell r="AO180">
            <v>13.143728009355</v>
          </cell>
          <cell r="AP180">
            <v>13.1626286974167</v>
          </cell>
        </row>
        <row r="181">
          <cell r="C181" t="str">
            <v>Kendal</v>
          </cell>
          <cell r="D181" t="str">
            <v>Kendal (Parkside Rd)</v>
          </cell>
          <cell r="E181" t="str">
            <v>Harker ENWL SGTs 1 2 3A 4 / Hutton GSP GROUP</v>
          </cell>
          <cell r="F181">
            <v>22.86</v>
          </cell>
          <cell r="G181">
            <v>0</v>
          </cell>
          <cell r="H181">
            <v>22.86</v>
          </cell>
          <cell r="I181">
            <v>19.7</v>
          </cell>
          <cell r="J181">
            <v>20.242602289281201</v>
          </cell>
          <cell r="K181">
            <v>20.368969176698702</v>
          </cell>
          <cell r="L181">
            <v>20.487735512946699</v>
          </cell>
          <cell r="M181">
            <v>20.645019126127998</v>
          </cell>
          <cell r="N181">
            <v>20.823678720888399</v>
          </cell>
          <cell r="O181">
            <v>20.9963071478271</v>
          </cell>
          <cell r="P181">
            <v>21.1862431692917</v>
          </cell>
          <cell r="Q181">
            <v>21.376430853775599</v>
          </cell>
          <cell r="R181">
            <v>21.590914751731699</v>
          </cell>
          <cell r="S181">
            <v>21.832027036651901</v>
          </cell>
          <cell r="T181">
            <v>22.079610600299102</v>
          </cell>
          <cell r="U181">
            <v>22.350724409756999</v>
          </cell>
          <cell r="V181">
            <v>22.661325528476802</v>
          </cell>
          <cell r="W181">
            <v>22.960734852703801</v>
          </cell>
          <cell r="X181">
            <v>23.249639018099298</v>
          </cell>
          <cell r="Y181">
            <v>23.530547797178599</v>
          </cell>
          <cell r="Z181">
            <v>23.7967743369435</v>
          </cell>
          <cell r="AA181">
            <v>24.049707224561701</v>
          </cell>
          <cell r="AB181">
            <v>24.2974393401703</v>
          </cell>
          <cell r="AC181">
            <v>24.534265732475401</v>
          </cell>
          <cell r="AD181">
            <v>24.755218989217099</v>
          </cell>
          <cell r="AE181">
            <v>24.968109322663398</v>
          </cell>
          <cell r="AF181">
            <v>25.179210297865701</v>
          </cell>
          <cell r="AG181">
            <v>25.3658280748683</v>
          </cell>
          <cell r="AH181">
            <v>25.537590892506</v>
          </cell>
          <cell r="AI181">
            <v>25.696341557113001</v>
          </cell>
          <cell r="AJ181">
            <v>25.8438596935279</v>
          </cell>
          <cell r="AK181">
            <v>25.975866391112302</v>
          </cell>
          <cell r="AL181">
            <v>26.092561409005199</v>
          </cell>
          <cell r="AM181">
            <v>26.200831245404899</v>
          </cell>
          <cell r="AN181">
            <v>26.301207586554298</v>
          </cell>
          <cell r="AO181">
            <v>26.3945897208167</v>
          </cell>
          <cell r="AP181">
            <v>26.483065722913398</v>
          </cell>
        </row>
        <row r="182">
          <cell r="C182" t="str">
            <v>Keswick</v>
          </cell>
          <cell r="D182" t="str">
            <v>Stainburn &amp; Siddick</v>
          </cell>
          <cell r="E182" t="str">
            <v>Harker ENWL SGTs 1 2 3A 4 / Hutton GSP GROUP</v>
          </cell>
          <cell r="F182">
            <v>15</v>
          </cell>
          <cell r="G182">
            <v>0.25703999999999999</v>
          </cell>
          <cell r="H182">
            <v>15.25704</v>
          </cell>
          <cell r="I182">
            <v>7.91</v>
          </cell>
          <cell r="J182">
            <v>8.05779808911789</v>
          </cell>
          <cell r="K182">
            <v>8.1290665532721604</v>
          </cell>
          <cell r="L182">
            <v>8.2090536339723705</v>
          </cell>
          <cell r="M182">
            <v>8.3106001251344104</v>
          </cell>
          <cell r="N182">
            <v>8.4240376331332101</v>
          </cell>
          <cell r="O182">
            <v>8.5358613899194999</v>
          </cell>
          <cell r="P182">
            <v>8.6526940967391699</v>
          </cell>
          <cell r="Q182">
            <v>8.7684201738206191</v>
          </cell>
          <cell r="R182">
            <v>8.90064460641727</v>
          </cell>
          <cell r="S182">
            <v>9.0432168712406895</v>
          </cell>
          <cell r="T182">
            <v>9.1924718541947108</v>
          </cell>
          <cell r="U182">
            <v>9.3545760339882502</v>
          </cell>
          <cell r="V182">
            <v>9.5346159823956906</v>
          </cell>
          <cell r="W182">
            <v>9.6882695928540201</v>
          </cell>
          <cell r="X182">
            <v>9.8360869315586292</v>
          </cell>
          <cell r="Y182">
            <v>9.9797444186398394</v>
          </cell>
          <cell r="Z182">
            <v>10.1157723122805</v>
          </cell>
          <cell r="AA182">
            <v>10.243936856562099</v>
          </cell>
          <cell r="AB182">
            <v>10.369411762924299</v>
          </cell>
          <cell r="AC182">
            <v>10.4873140049813</v>
          </cell>
          <cell r="AD182">
            <v>10.598795597129101</v>
          </cell>
          <cell r="AE182">
            <v>10.7065322184212</v>
          </cell>
          <cell r="AF182">
            <v>10.812478922682599</v>
          </cell>
          <cell r="AG182">
            <v>10.907821817311</v>
          </cell>
          <cell r="AH182">
            <v>10.9965373675113</v>
          </cell>
          <cell r="AI182">
            <v>11.0796148155009</v>
          </cell>
          <cell r="AJ182">
            <v>11.156699477378201</v>
          </cell>
          <cell r="AK182">
            <v>11.2279402225643</v>
          </cell>
          <cell r="AL182">
            <v>11.2966729951692</v>
          </cell>
          <cell r="AM182">
            <v>11.3621543949913</v>
          </cell>
          <cell r="AN182">
            <v>11.4245916560164</v>
          </cell>
          <cell r="AO182">
            <v>11.4846230031066</v>
          </cell>
          <cell r="AP182">
            <v>11.5428970219953</v>
          </cell>
        </row>
        <row r="183">
          <cell r="C183" t="str">
            <v>Kingsway</v>
          </cell>
          <cell r="D183" t="str">
            <v>Belfield</v>
          </cell>
          <cell r="E183" t="str">
            <v>Rochdale SGTs 2 3 4</v>
          </cell>
          <cell r="F183">
            <v>30</v>
          </cell>
          <cell r="G183">
            <v>0</v>
          </cell>
          <cell r="H183">
            <v>30</v>
          </cell>
          <cell r="I183">
            <v>3.78</v>
          </cell>
          <cell r="J183">
            <v>4.4855396267462702</v>
          </cell>
          <cell r="K183">
            <v>4.5627705988258302</v>
          </cell>
          <cell r="L183">
            <v>4.5710013205183397</v>
          </cell>
          <cell r="M183">
            <v>4.5810122171994498</v>
          </cell>
          <cell r="N183">
            <v>4.5989819518683701</v>
          </cell>
          <cell r="O183">
            <v>4.6099640890600497</v>
          </cell>
          <cell r="P183">
            <v>4.6203052347183498</v>
          </cell>
          <cell r="Q183">
            <v>4.62972123129446</v>
          </cell>
          <cell r="R183">
            <v>4.6392035889374803</v>
          </cell>
          <cell r="S183">
            <v>4.64809560924426</v>
          </cell>
          <cell r="T183">
            <v>4.6563234635173902</v>
          </cell>
          <cell r="U183">
            <v>4.6638740194019004</v>
          </cell>
          <cell r="V183">
            <v>4.6708864257615899</v>
          </cell>
          <cell r="W183">
            <v>4.6781638190316999</v>
          </cell>
          <cell r="X183">
            <v>4.6869914279918303</v>
          </cell>
          <cell r="Y183">
            <v>4.6973419089898103</v>
          </cell>
          <cell r="Z183">
            <v>4.7091897693688196</v>
          </cell>
          <cell r="AA183">
            <v>4.7225112016529396</v>
          </cell>
          <cell r="AB183">
            <v>4.7372826095270204</v>
          </cell>
          <cell r="AC183">
            <v>4.7534820394907102</v>
          </cell>
          <cell r="AD183">
            <v>4.7710881729482999</v>
          </cell>
          <cell r="AE183">
            <v>4.7900802220152903</v>
          </cell>
          <cell r="AF183">
            <v>4.81043849703312</v>
          </cell>
          <cell r="AG183">
            <v>4.8321434317156697</v>
          </cell>
          <cell r="AH183">
            <v>4.8552894193231397</v>
          </cell>
          <cell r="AI183">
            <v>4.8797526520768999</v>
          </cell>
          <cell r="AJ183">
            <v>4.9055132357922604</v>
          </cell>
          <cell r="AK183">
            <v>4.9325534820883101</v>
          </cell>
          <cell r="AL183">
            <v>4.9608557061316096</v>
          </cell>
          <cell r="AM183">
            <v>4.9904021723018701</v>
          </cell>
          <cell r="AN183">
            <v>5.02117547911066</v>
          </cell>
          <cell r="AO183">
            <v>5.0531582963474104</v>
          </cell>
          <cell r="AP183">
            <v>5.0863331065455704</v>
          </cell>
        </row>
        <row r="184">
          <cell r="C184" t="str">
            <v>Kinkry Hill</v>
          </cell>
          <cell r="D184" t="str">
            <v>Spadeadam 11/33kV</v>
          </cell>
          <cell r="E184" t="str">
            <v>Harker ENWL SGTs 1 2 3A 4 / Hutton GSP GROUP</v>
          </cell>
          <cell r="F184">
            <v>1.5</v>
          </cell>
          <cell r="G184">
            <v>0</v>
          </cell>
          <cell r="H184">
            <v>1.5</v>
          </cell>
          <cell r="I184">
            <v>0.66</v>
          </cell>
          <cell r="J184">
            <v>0.66744320088751896</v>
          </cell>
          <cell r="K184">
            <v>0.67602172637424196</v>
          </cell>
          <cell r="L184">
            <v>0.68665534364022196</v>
          </cell>
          <cell r="M184">
            <v>0.69902559641237305</v>
          </cell>
          <cell r="N184">
            <v>0.71301347473423304</v>
          </cell>
          <cell r="O184">
            <v>0.72592970959573699</v>
          </cell>
          <cell r="P184">
            <v>0.73902609935245001</v>
          </cell>
          <cell r="Q184">
            <v>0.75213579109169004</v>
          </cell>
          <cell r="R184">
            <v>0.76571517386464505</v>
          </cell>
          <cell r="S184">
            <v>0.77959039005888298</v>
          </cell>
          <cell r="T184">
            <v>0.79362585000972397</v>
          </cell>
          <cell r="U184">
            <v>0.80825690688299801</v>
          </cell>
          <cell r="V184">
            <v>0.82381176597864103</v>
          </cell>
          <cell r="W184">
            <v>0.83592709163359402</v>
          </cell>
          <cell r="X184">
            <v>0.84788373713268905</v>
          </cell>
          <cell r="Y184">
            <v>0.85937606162811198</v>
          </cell>
          <cell r="Z184">
            <v>0.87017863328068401</v>
          </cell>
          <cell r="AA184">
            <v>0.88030973731851403</v>
          </cell>
          <cell r="AB184">
            <v>0.89010708120293902</v>
          </cell>
          <cell r="AC184">
            <v>0.89934268091495095</v>
          </cell>
          <cell r="AD184">
            <v>0.90802668257726904</v>
          </cell>
          <cell r="AE184">
            <v>0.91634513591966404</v>
          </cell>
          <cell r="AF184">
            <v>0.92436919120986805</v>
          </cell>
          <cell r="AG184">
            <v>0.93168586993805302</v>
          </cell>
          <cell r="AH184">
            <v>0.93855595105497502</v>
          </cell>
          <cell r="AI184">
            <v>0.94502108585010203</v>
          </cell>
          <cell r="AJ184">
            <v>0.95110970776584902</v>
          </cell>
          <cell r="AK184">
            <v>0.95678781382901101</v>
          </cell>
          <cell r="AL184">
            <v>0.96225978373617405</v>
          </cell>
          <cell r="AM184">
            <v>0.96755016067467803</v>
          </cell>
          <cell r="AN184">
            <v>0.97268574731004398</v>
          </cell>
          <cell r="AO184">
            <v>0.97768697390859904</v>
          </cell>
          <cell r="AP184">
            <v>0.98260921092642795</v>
          </cell>
        </row>
        <row r="185">
          <cell r="C185" t="str">
            <v>Kirkby Lonsdale</v>
          </cell>
          <cell r="D185" t="str">
            <v>Kendal (Parkside Rd)</v>
          </cell>
          <cell r="E185" t="str">
            <v>Harker ENWL SGTs 1 2 3A 4 / Hutton GSP GROUP</v>
          </cell>
          <cell r="F185">
            <v>8</v>
          </cell>
          <cell r="G185">
            <v>1.392E-3</v>
          </cell>
          <cell r="H185">
            <v>8.0013919999999992</v>
          </cell>
          <cell r="I185">
            <v>5.97</v>
          </cell>
          <cell r="J185">
            <v>6.2069000488352701</v>
          </cell>
          <cell r="K185">
            <v>6.2714287698766702</v>
          </cell>
          <cell r="L185">
            <v>6.3270693617710698</v>
          </cell>
          <cell r="M185">
            <v>6.4010234722538799</v>
          </cell>
          <cell r="N185">
            <v>6.4856285785125998</v>
          </cell>
          <cell r="O185">
            <v>6.5659263082409902</v>
          </cell>
          <cell r="P185">
            <v>6.6493300446605703</v>
          </cell>
          <cell r="Q185">
            <v>6.7335083808223901</v>
          </cell>
          <cell r="R185">
            <v>6.8237917934785504</v>
          </cell>
          <cell r="S185">
            <v>6.9126175749944503</v>
          </cell>
          <cell r="T185">
            <v>7.0030081441373699</v>
          </cell>
          <cell r="U185">
            <v>7.1030795180502002</v>
          </cell>
          <cell r="V185">
            <v>7.2067900737844601</v>
          </cell>
          <cell r="W185">
            <v>7.3035531157612201</v>
          </cell>
          <cell r="X185">
            <v>7.3980129515701503</v>
          </cell>
          <cell r="Y185">
            <v>7.4883085423038001</v>
          </cell>
          <cell r="Z185">
            <v>7.5739236106828702</v>
          </cell>
          <cell r="AA185">
            <v>7.6552549641512497</v>
          </cell>
          <cell r="AB185">
            <v>7.7340982548860504</v>
          </cell>
          <cell r="AC185">
            <v>7.8089635319475699</v>
          </cell>
          <cell r="AD185">
            <v>7.8794038616111104</v>
          </cell>
          <cell r="AE185">
            <v>7.94693718901084</v>
          </cell>
          <cell r="AF185">
            <v>8.01240780882741</v>
          </cell>
          <cell r="AG185">
            <v>8.0714370294984601</v>
          </cell>
          <cell r="AH185">
            <v>8.1261338026042598</v>
          </cell>
          <cell r="AI185">
            <v>8.1769039304213695</v>
          </cell>
          <cell r="AJ185">
            <v>8.2236641562061799</v>
          </cell>
          <cell r="AK185">
            <v>8.2657858781080709</v>
          </cell>
          <cell r="AL185">
            <v>8.3033823912569709</v>
          </cell>
          <cell r="AM185">
            <v>8.3394740489029306</v>
          </cell>
          <cell r="AN185">
            <v>8.3743365354082897</v>
          </cell>
          <cell r="AO185">
            <v>8.4080829571727396</v>
          </cell>
          <cell r="AP185">
            <v>8.4411781028046402</v>
          </cell>
        </row>
        <row r="186">
          <cell r="C186" t="str">
            <v>Kirkby Moor</v>
          </cell>
          <cell r="D186" t="str">
            <v>Ulverston</v>
          </cell>
          <cell r="E186" t="str">
            <v>Harker ENWL SGTs 1 2 3A 4 / Hutton GSP GROUP</v>
          </cell>
          <cell r="F186">
            <v>4</v>
          </cell>
          <cell r="G186">
            <v>1.3140000000000001</v>
          </cell>
          <cell r="H186">
            <v>5.3140000000000001</v>
          </cell>
          <cell r="I186">
            <v>1.8</v>
          </cell>
          <cell r="J186">
            <v>1.81165978749502</v>
          </cell>
          <cell r="K186">
            <v>1.8239511168837099</v>
          </cell>
          <cell r="L186">
            <v>1.83821081913272</v>
          </cell>
          <cell r="M186">
            <v>1.8538280465861201</v>
          </cell>
          <cell r="N186">
            <v>1.8725868203382301</v>
          </cell>
          <cell r="O186">
            <v>1.8880371760368999</v>
          </cell>
          <cell r="P186">
            <v>1.92271466236554</v>
          </cell>
          <cell r="Q186">
            <v>1.9604478406275501</v>
          </cell>
          <cell r="R186">
            <v>2.0020563704643499</v>
          </cell>
          <cell r="S186">
            <v>2.04038439080824</v>
          </cell>
          <cell r="T186">
            <v>2.0797249574315302</v>
          </cell>
          <cell r="U186">
            <v>2.1244198066981301</v>
          </cell>
          <cell r="V186">
            <v>2.16726329236052</v>
          </cell>
          <cell r="W186">
            <v>2.20783353529538</v>
          </cell>
          <cell r="X186">
            <v>2.2470953612050901</v>
          </cell>
          <cell r="Y186">
            <v>2.2844235772605801</v>
          </cell>
          <cell r="Z186">
            <v>2.3202220521559398</v>
          </cell>
          <cell r="AA186">
            <v>2.3560521396996599</v>
          </cell>
          <cell r="AB186">
            <v>2.4004135045993</v>
          </cell>
          <cell r="AC186">
            <v>2.44397297892302</v>
          </cell>
          <cell r="AD186">
            <v>2.4865737879079699</v>
          </cell>
          <cell r="AE186">
            <v>2.52863986727123</v>
          </cell>
          <cell r="AF186">
            <v>2.5703470034359501</v>
          </cell>
          <cell r="AG186">
            <v>2.6091118696075899</v>
          </cell>
          <cell r="AH186">
            <v>2.6457066984272499</v>
          </cell>
          <cell r="AI186">
            <v>2.6801251594611002</v>
          </cell>
          <cell r="AJ186">
            <v>2.7123757758384301</v>
          </cell>
          <cell r="AK186">
            <v>2.7421875553839699</v>
          </cell>
          <cell r="AL186">
            <v>2.7702035811556902</v>
          </cell>
          <cell r="AM186">
            <v>2.7973825270728399</v>
          </cell>
          <cell r="AN186">
            <v>2.8238362426091399</v>
          </cell>
          <cell r="AO186">
            <v>2.8494608929907699</v>
          </cell>
          <cell r="AP186">
            <v>2.8744955764978801</v>
          </cell>
        </row>
        <row r="187">
          <cell r="C187" t="str">
            <v>Kirkby Stephen</v>
          </cell>
          <cell r="D187" t="str">
            <v>Penrith &amp; Shap</v>
          </cell>
          <cell r="E187" t="str">
            <v>Harker ENWL SGTs 1 2 3A 4 / Hutton GSP GROUP</v>
          </cell>
          <cell r="F187">
            <v>15</v>
          </cell>
          <cell r="G187">
            <v>1.4400000000000001E-3</v>
          </cell>
          <cell r="H187">
            <v>15.001440000000001</v>
          </cell>
          <cell r="I187">
            <v>6.32</v>
          </cell>
          <cell r="J187">
            <v>6.3903975415879897</v>
          </cell>
          <cell r="K187">
            <v>6.4718993228503798</v>
          </cell>
          <cell r="L187">
            <v>6.5650114416619498</v>
          </cell>
          <cell r="M187">
            <v>6.6756518114243297</v>
          </cell>
          <cell r="N187">
            <v>6.7940647363169804</v>
          </cell>
          <cell r="O187">
            <v>6.9202426421944496</v>
          </cell>
          <cell r="P187">
            <v>7.0547391988875097</v>
          </cell>
          <cell r="Q187">
            <v>7.1951117314025597</v>
          </cell>
          <cell r="R187">
            <v>7.3498691378300496</v>
          </cell>
          <cell r="S187">
            <v>7.4941381362167601</v>
          </cell>
          <cell r="T187">
            <v>7.64600621988762</v>
          </cell>
          <cell r="U187">
            <v>7.82431264905685</v>
          </cell>
          <cell r="V187">
            <v>8.0024797405373906</v>
          </cell>
          <cell r="W187">
            <v>8.1736285223357399</v>
          </cell>
          <cell r="X187">
            <v>8.3381038926936402</v>
          </cell>
          <cell r="Y187">
            <v>8.4926226168138701</v>
          </cell>
          <cell r="Z187">
            <v>8.6372535954893497</v>
          </cell>
          <cell r="AA187">
            <v>8.7726450387503903</v>
          </cell>
          <cell r="AB187">
            <v>8.9009418499427202</v>
          </cell>
          <cell r="AC187">
            <v>9.0204804209035494</v>
          </cell>
          <cell r="AD187">
            <v>9.1316605912769298</v>
          </cell>
          <cell r="AE187">
            <v>9.2355304165299206</v>
          </cell>
          <cell r="AF187">
            <v>9.3331708237018791</v>
          </cell>
          <cell r="AG187">
            <v>9.4183252561411095</v>
          </cell>
          <cell r="AH187">
            <v>9.4938782626043707</v>
          </cell>
          <cell r="AI187">
            <v>9.56049821466803</v>
          </cell>
          <cell r="AJ187">
            <v>9.6185106486573009</v>
          </cell>
          <cell r="AK187">
            <v>9.6653910959868998</v>
          </cell>
          <cell r="AL187">
            <v>9.6979678012429602</v>
          </cell>
          <cell r="AM187">
            <v>9.7274093986088204</v>
          </cell>
          <cell r="AN187">
            <v>9.7544783145454499</v>
          </cell>
          <cell r="AO187">
            <v>9.7794689043314804</v>
          </cell>
          <cell r="AP187">
            <v>9.8029598709224892</v>
          </cell>
        </row>
        <row r="188">
          <cell r="C188" t="str">
            <v>Kirkby Thore</v>
          </cell>
          <cell r="D188" t="str">
            <v>Penrith &amp; Shap</v>
          </cell>
          <cell r="E188" t="str">
            <v>Harker ENWL SGTs 1 2 3A 4 / Hutton GSP GROUP</v>
          </cell>
          <cell r="F188">
            <v>15.75</v>
          </cell>
          <cell r="G188">
            <v>0</v>
          </cell>
          <cell r="H188">
            <v>15.75</v>
          </cell>
          <cell r="I188">
            <v>10.6</v>
          </cell>
          <cell r="J188">
            <v>11.110853207110001</v>
          </cell>
          <cell r="K188">
            <v>11.179802840994</v>
          </cell>
          <cell r="L188">
            <v>11.2059484472819</v>
          </cell>
          <cell r="M188">
            <v>11.2396503646059</v>
          </cell>
          <cell r="N188">
            <v>11.2830481047062</v>
          </cell>
          <cell r="O188">
            <v>11.3173365146877</v>
          </cell>
          <cell r="P188">
            <v>11.352130551088999</v>
          </cell>
          <cell r="Q188">
            <v>11.385188779261</v>
          </cell>
          <cell r="R188">
            <v>11.4220637382773</v>
          </cell>
          <cell r="S188">
            <v>11.461391229719901</v>
          </cell>
          <cell r="T188">
            <v>11.5008614835349</v>
          </cell>
          <cell r="U188">
            <v>11.542746271045999</v>
          </cell>
          <cell r="V188">
            <v>11.5964326530842</v>
          </cell>
          <cell r="W188">
            <v>11.647371102797999</v>
          </cell>
          <cell r="X188">
            <v>11.6963611102145</v>
          </cell>
          <cell r="Y188">
            <v>11.7435624101557</v>
          </cell>
          <cell r="Z188">
            <v>11.7874568782971</v>
          </cell>
          <cell r="AA188">
            <v>11.8287117447715</v>
          </cell>
          <cell r="AB188">
            <v>11.868953620839701</v>
          </cell>
          <cell r="AC188">
            <v>11.9083249271899</v>
          </cell>
          <cell r="AD188">
            <v>11.948336377909699</v>
          </cell>
          <cell r="AE188">
            <v>11.987718100163701</v>
          </cell>
          <cell r="AF188">
            <v>12.0276074832604</v>
          </cell>
          <cell r="AG188">
            <v>12.063879689383199</v>
          </cell>
          <cell r="AH188">
            <v>12.0983829815451</v>
          </cell>
          <cell r="AI188">
            <v>12.131537554968</v>
          </cell>
          <cell r="AJ188">
            <v>12.163157523541299</v>
          </cell>
          <cell r="AK188">
            <v>12.1913939590528</v>
          </cell>
          <cell r="AL188">
            <v>12.2132901345168</v>
          </cell>
          <cell r="AM188">
            <v>12.233892720023899</v>
          </cell>
          <cell r="AN188">
            <v>12.253234480255699</v>
          </cell>
          <cell r="AO188">
            <v>12.2714459450153</v>
          </cell>
          <cell r="AP188">
            <v>12.2888497269723</v>
          </cell>
        </row>
        <row r="189">
          <cell r="C189" t="str">
            <v>Kirkhall Lane</v>
          </cell>
          <cell r="D189" t="str">
            <v>Atherton</v>
          </cell>
          <cell r="E189" t="str">
            <v>Kearsley 132 GSP</v>
          </cell>
          <cell r="F189">
            <v>16.649999999999999</v>
          </cell>
          <cell r="G189">
            <v>0</v>
          </cell>
          <cell r="H189">
            <v>16.649999999999999</v>
          </cell>
          <cell r="I189">
            <v>10.220000000000001</v>
          </cell>
          <cell r="J189">
            <v>10.866811163236401</v>
          </cell>
          <cell r="K189">
            <v>10.9882877521236</v>
          </cell>
          <cell r="L189">
            <v>11.075995692990899</v>
          </cell>
          <cell r="M189">
            <v>11.1838057518633</v>
          </cell>
          <cell r="N189">
            <v>11.3055133262399</v>
          </cell>
          <cell r="O189">
            <v>11.423330507119401</v>
          </cell>
          <cell r="P189">
            <v>11.5505883894073</v>
          </cell>
          <cell r="Q189">
            <v>11.682335374063999</v>
          </cell>
          <cell r="R189">
            <v>11.8291151947438</v>
          </cell>
          <cell r="S189">
            <v>11.9879813234257</v>
          </cell>
          <cell r="T189">
            <v>12.1548070220328</v>
          </cell>
          <cell r="U189">
            <v>12.3376968779185</v>
          </cell>
          <cell r="V189">
            <v>12.540513112619101</v>
          </cell>
          <cell r="W189">
            <v>12.7562593080653</v>
          </cell>
          <cell r="X189">
            <v>12.9668330505552</v>
          </cell>
          <cell r="Y189">
            <v>13.173364601022801</v>
          </cell>
          <cell r="Z189">
            <v>13.3704791047599</v>
          </cell>
          <cell r="AA189">
            <v>13.557627070688</v>
          </cell>
          <cell r="AB189">
            <v>13.741522096416899</v>
          </cell>
          <cell r="AC189">
            <v>13.915829140426199</v>
          </cell>
          <cell r="AD189">
            <v>14.0796306656104</v>
          </cell>
          <cell r="AE189">
            <v>14.2380845259701</v>
          </cell>
          <cell r="AF189">
            <v>14.3930802089848</v>
          </cell>
          <cell r="AG189">
            <v>14.5266719481063</v>
          </cell>
          <cell r="AH189">
            <v>14.6463422737506</v>
          </cell>
          <cell r="AI189">
            <v>14.75315488515</v>
          </cell>
          <cell r="AJ189">
            <v>14.848672522684801</v>
          </cell>
          <cell r="AK189">
            <v>14.932800884232901</v>
          </cell>
          <cell r="AL189">
            <v>15.013011200027201</v>
          </cell>
          <cell r="AM189">
            <v>15.0860824250669</v>
          </cell>
          <cell r="AN189">
            <v>15.152602281674801</v>
          </cell>
          <cell r="AO189">
            <v>15.2127850919446</v>
          </cell>
          <cell r="AP189">
            <v>15.2685279354776</v>
          </cell>
        </row>
        <row r="190">
          <cell r="C190" t="str">
            <v>Kitt Green</v>
          </cell>
          <cell r="D190" t="str">
            <v>Orrell</v>
          </cell>
          <cell r="E190" t="str">
            <v>Washway Farm GSP / Kirkby GSP GROUP</v>
          </cell>
          <cell r="F190">
            <v>20.5</v>
          </cell>
          <cell r="G190">
            <v>0</v>
          </cell>
          <cell r="H190">
            <v>20.5</v>
          </cell>
          <cell r="I190">
            <v>16.72</v>
          </cell>
          <cell r="J190">
            <v>17.405124369054601</v>
          </cell>
          <cell r="K190">
            <v>17.561333050074701</v>
          </cell>
          <cell r="L190">
            <v>17.6834033969111</v>
          </cell>
          <cell r="M190">
            <v>17.824603977904999</v>
          </cell>
          <cell r="N190">
            <v>17.997906301518199</v>
          </cell>
          <cell r="O190">
            <v>18.147095413280901</v>
          </cell>
          <cell r="P190">
            <v>18.296586496834301</v>
          </cell>
          <cell r="Q190">
            <v>18.440014988055299</v>
          </cell>
          <cell r="R190">
            <v>18.590266153350601</v>
          </cell>
          <cell r="S190">
            <v>18.741504262873899</v>
          </cell>
          <cell r="T190">
            <v>18.890496880422699</v>
          </cell>
          <cell r="U190">
            <v>19.041813137539499</v>
          </cell>
          <cell r="V190">
            <v>19.199850006696899</v>
          </cell>
          <cell r="W190">
            <v>19.366127483417401</v>
          </cell>
          <cell r="X190">
            <v>19.530777145979702</v>
          </cell>
          <cell r="Y190">
            <v>19.695129490881101</v>
          </cell>
          <cell r="Z190">
            <v>19.856295461174899</v>
          </cell>
          <cell r="AA190">
            <v>20.013956612804801</v>
          </cell>
          <cell r="AB190">
            <v>20.171655823323398</v>
          </cell>
          <cell r="AC190">
            <v>20.326222281674401</v>
          </cell>
          <cell r="AD190">
            <v>20.477017257170999</v>
          </cell>
          <cell r="AE190">
            <v>20.626639721113001</v>
          </cell>
          <cell r="AF190">
            <v>20.776320051691201</v>
          </cell>
          <cell r="AG190">
            <v>20.920642945759599</v>
          </cell>
          <cell r="AH190">
            <v>21.068208362204899</v>
          </cell>
          <cell r="AI190">
            <v>21.2130192288937</v>
          </cell>
          <cell r="AJ190">
            <v>21.355523121680601</v>
          </cell>
          <cell r="AK190">
            <v>21.495114445391</v>
          </cell>
          <cell r="AL190">
            <v>21.633797430585101</v>
          </cell>
          <cell r="AM190">
            <v>21.7719892551677</v>
          </cell>
          <cell r="AN190">
            <v>21.909966742241298</v>
          </cell>
          <cell r="AO190">
            <v>22.047881234594801</v>
          </cell>
          <cell r="AP190">
            <v>22.186517956143199</v>
          </cell>
        </row>
        <row r="191">
          <cell r="C191" t="str">
            <v>Knott Mill</v>
          </cell>
          <cell r="D191" t="str">
            <v>Bloom St</v>
          </cell>
          <cell r="E191" t="str">
            <v>South Manchester GSP</v>
          </cell>
          <cell r="F191">
            <v>22.863</v>
          </cell>
          <cell r="G191">
            <v>0</v>
          </cell>
          <cell r="H191">
            <v>22.863</v>
          </cell>
          <cell r="I191">
            <v>17.510000000000002</v>
          </cell>
          <cell r="J191">
            <v>20.728128488648501</v>
          </cell>
          <cell r="K191">
            <v>21.2667235227931</v>
          </cell>
          <cell r="L191">
            <v>21.526616515089302</v>
          </cell>
          <cell r="M191">
            <v>21.810421983043099</v>
          </cell>
          <cell r="N191">
            <v>22.122392773132901</v>
          </cell>
          <cell r="O191">
            <v>22.406737241629401</v>
          </cell>
          <cell r="P191">
            <v>22.6940993420199</v>
          </cell>
          <cell r="Q191">
            <v>22.983788598785601</v>
          </cell>
          <cell r="R191">
            <v>23.2829626126492</v>
          </cell>
          <cell r="S191">
            <v>23.5839908003977</v>
          </cell>
          <cell r="T191">
            <v>23.8804869970722</v>
          </cell>
          <cell r="U191">
            <v>24.178106902719101</v>
          </cell>
          <cell r="V191">
            <v>24.4873833811216</v>
          </cell>
          <cell r="W191">
            <v>24.7994786661157</v>
          </cell>
          <cell r="X191">
            <v>25.112580976780102</v>
          </cell>
          <cell r="Y191">
            <v>25.421185967865799</v>
          </cell>
          <cell r="Z191">
            <v>25.720893403987098</v>
          </cell>
          <cell r="AA191">
            <v>26.013197203965198</v>
          </cell>
          <cell r="AB191">
            <v>26.305214919039798</v>
          </cell>
          <cell r="AC191">
            <v>26.591516704613099</v>
          </cell>
          <cell r="AD191">
            <v>26.868673237332299</v>
          </cell>
          <cell r="AE191">
            <v>27.1403540172691</v>
          </cell>
          <cell r="AF191">
            <v>27.410838300125999</v>
          </cell>
          <cell r="AG191">
            <v>27.663776442832699</v>
          </cell>
          <cell r="AH191">
            <v>27.9061448570035</v>
          </cell>
          <cell r="AI191">
            <v>28.138555852062101</v>
          </cell>
          <cell r="AJ191">
            <v>28.362013749662498</v>
          </cell>
          <cell r="AK191">
            <v>28.576796162124499</v>
          </cell>
          <cell r="AL191">
            <v>28.7885185998034</v>
          </cell>
          <cell r="AM191">
            <v>28.995864266947301</v>
          </cell>
          <cell r="AN191">
            <v>29.1988099390624</v>
          </cell>
          <cell r="AO191">
            <v>29.397359031220901</v>
          </cell>
          <cell r="AP191">
            <v>29.593817578427899</v>
          </cell>
        </row>
        <row r="192">
          <cell r="C192" t="str">
            <v>Lamberhead</v>
          </cell>
          <cell r="D192" t="str">
            <v>Orrell</v>
          </cell>
          <cell r="E192" t="str">
            <v>Washway Farm GSP / Kirkby GSP GROUP</v>
          </cell>
          <cell r="F192">
            <v>22.86</v>
          </cell>
          <cell r="G192">
            <v>0</v>
          </cell>
          <cell r="H192">
            <v>22.86</v>
          </cell>
          <cell r="I192">
            <v>11.28</v>
          </cell>
          <cell r="J192">
            <v>11.550782716240199</v>
          </cell>
          <cell r="K192">
            <v>11.660382148623199</v>
          </cell>
          <cell r="L192">
            <v>11.783894293012899</v>
          </cell>
          <cell r="M192">
            <v>11.933081633315499</v>
          </cell>
          <cell r="N192">
            <v>12.1066517556619</v>
          </cell>
          <cell r="O192">
            <v>12.267018467771999</v>
          </cell>
          <cell r="P192">
            <v>12.433849872949899</v>
          </cell>
          <cell r="Q192">
            <v>12.603722320573301</v>
          </cell>
          <cell r="R192">
            <v>12.7861356298414</v>
          </cell>
          <cell r="S192">
            <v>12.9785185121028</v>
          </cell>
          <cell r="T192">
            <v>13.1773399349717</v>
          </cell>
          <cell r="U192">
            <v>13.391097225910899</v>
          </cell>
          <cell r="V192">
            <v>13.6262208350074</v>
          </cell>
          <cell r="W192">
            <v>13.8670991102511</v>
          </cell>
          <cell r="X192">
            <v>14.105697371414299</v>
          </cell>
          <cell r="Y192">
            <v>14.338046578929299</v>
          </cell>
          <cell r="Z192">
            <v>14.558502295431399</v>
          </cell>
          <cell r="AA192">
            <v>14.7672786260406</v>
          </cell>
          <cell r="AB192">
            <v>14.9715003755419</v>
          </cell>
          <cell r="AC192">
            <v>15.165237960272201</v>
          </cell>
          <cell r="AD192">
            <v>15.348186499249699</v>
          </cell>
          <cell r="AE192">
            <v>15.5252129467014</v>
          </cell>
          <cell r="AF192">
            <v>15.697576711110001</v>
          </cell>
          <cell r="AG192">
            <v>15.8496903280907</v>
          </cell>
          <cell r="AH192">
            <v>15.9887527804364</v>
          </cell>
          <cell r="AI192">
            <v>16.115831004824798</v>
          </cell>
          <cell r="AJ192">
            <v>16.232851836234001</v>
          </cell>
          <cell r="AK192">
            <v>16.3395313473473</v>
          </cell>
          <cell r="AL192">
            <v>16.443735218065299</v>
          </cell>
          <cell r="AM192">
            <v>16.541821278707602</v>
          </cell>
          <cell r="AN192">
            <v>16.634474269774099</v>
          </cell>
          <cell r="AO192">
            <v>16.722163708306599</v>
          </cell>
          <cell r="AP192">
            <v>16.8065758478525</v>
          </cell>
        </row>
        <row r="193">
          <cell r="C193" t="str">
            <v>Lancaster</v>
          </cell>
          <cell r="D193" t="str">
            <v>Lancaster</v>
          </cell>
          <cell r="E193" t="str">
            <v>Heysham GSP</v>
          </cell>
          <cell r="F193">
            <v>22.863</v>
          </cell>
          <cell r="G193">
            <v>1.4120999999999999</v>
          </cell>
          <cell r="H193">
            <v>24.275099999999998</v>
          </cell>
          <cell r="I193">
            <v>19.47</v>
          </cell>
          <cell r="J193">
            <v>19.909659487888401</v>
          </cell>
          <cell r="K193">
            <v>20.0133803364076</v>
          </cell>
          <cell r="L193">
            <v>20.1174583772668</v>
          </cell>
          <cell r="M193">
            <v>20.248066300125402</v>
          </cell>
          <cell r="N193">
            <v>20.403035764631301</v>
          </cell>
          <cell r="O193">
            <v>20.542169282159801</v>
          </cell>
          <cell r="P193">
            <v>20.6935865063354</v>
          </cell>
          <cell r="Q193">
            <v>20.849799649195901</v>
          </cell>
          <cell r="R193">
            <v>21.027002811034102</v>
          </cell>
          <cell r="S193">
            <v>21.217689986619298</v>
          </cell>
          <cell r="T193">
            <v>21.4153718367997</v>
          </cell>
          <cell r="U193">
            <v>21.624659514950299</v>
          </cell>
          <cell r="V193">
            <v>21.8614153245443</v>
          </cell>
          <cell r="W193">
            <v>22.1184969201055</v>
          </cell>
          <cell r="X193">
            <v>22.369180273755902</v>
          </cell>
          <cell r="Y193">
            <v>22.613105174963501</v>
          </cell>
          <cell r="Z193">
            <v>22.843066002723798</v>
          </cell>
          <cell r="AA193">
            <v>23.065627932367999</v>
          </cell>
          <cell r="AB193">
            <v>23.289355143002801</v>
          </cell>
          <cell r="AC193">
            <v>23.506619182681401</v>
          </cell>
          <cell r="AD193">
            <v>23.715326405553601</v>
          </cell>
          <cell r="AE193">
            <v>23.918561573362901</v>
          </cell>
          <cell r="AF193">
            <v>24.120612207016201</v>
          </cell>
          <cell r="AG193">
            <v>24.302933517415799</v>
          </cell>
          <cell r="AH193">
            <v>24.473478563844601</v>
          </cell>
          <cell r="AI193">
            <v>24.633656510059701</v>
          </cell>
          <cell r="AJ193">
            <v>24.784886402428999</v>
          </cell>
          <cell r="AK193">
            <v>24.923366142911501</v>
          </cell>
          <cell r="AL193">
            <v>25.901989427846701</v>
          </cell>
          <cell r="AM193">
            <v>26.9242935282528</v>
          </cell>
          <cell r="AN193">
            <v>27.9536702727065</v>
          </cell>
          <cell r="AO193">
            <v>28.984150877612699</v>
          </cell>
          <cell r="AP193">
            <v>30.019510205486299</v>
          </cell>
        </row>
        <row r="194">
          <cell r="C194" t="str">
            <v>Langley</v>
          </cell>
          <cell r="D194" t="str">
            <v>Chadderton</v>
          </cell>
          <cell r="E194" t="str">
            <v>Whitegate GSP</v>
          </cell>
          <cell r="F194">
            <v>22.863</v>
          </cell>
          <cell r="G194">
            <v>0</v>
          </cell>
          <cell r="H194">
            <v>22.863</v>
          </cell>
          <cell r="I194">
            <v>14.84</v>
          </cell>
          <cell r="J194">
            <v>15.0727623886453</v>
          </cell>
          <cell r="K194">
            <v>15.1496529186473</v>
          </cell>
          <cell r="L194">
            <v>15.257369661277499</v>
          </cell>
          <cell r="M194">
            <v>15.396354501656401</v>
          </cell>
          <cell r="N194">
            <v>15.5556910044176</v>
          </cell>
          <cell r="O194">
            <v>15.7104935192353</v>
          </cell>
          <cell r="P194">
            <v>15.8775674328776</v>
          </cell>
          <cell r="Q194">
            <v>16.054465393999799</v>
          </cell>
          <cell r="R194">
            <v>16.251959966020699</v>
          </cell>
          <cell r="S194">
            <v>16.467861023998299</v>
          </cell>
          <cell r="T194">
            <v>16.694345679183801</v>
          </cell>
          <cell r="U194">
            <v>16.9447319145428</v>
          </cell>
          <cell r="V194">
            <v>17.276278550860699</v>
          </cell>
          <cell r="W194">
            <v>17.617017421101899</v>
          </cell>
          <cell r="X194">
            <v>17.9513878585561</v>
          </cell>
          <cell r="Y194">
            <v>18.2797856248282</v>
          </cell>
          <cell r="Z194">
            <v>18.5902948474711</v>
          </cell>
          <cell r="AA194">
            <v>18.8867520225172</v>
          </cell>
          <cell r="AB194">
            <v>19.1784842651311</v>
          </cell>
          <cell r="AC194">
            <v>19.4550303008137</v>
          </cell>
          <cell r="AD194">
            <v>19.715959988953699</v>
          </cell>
          <cell r="AE194">
            <v>19.966690326364098</v>
          </cell>
          <cell r="AF194">
            <v>20.214356554851701</v>
          </cell>
          <cell r="AG194">
            <v>20.430301221135501</v>
          </cell>
          <cell r="AH194">
            <v>20.626494452258498</v>
          </cell>
          <cell r="AI194">
            <v>20.805165642020299</v>
          </cell>
          <cell r="AJ194">
            <v>20.9671173728787</v>
          </cell>
          <cell r="AK194">
            <v>21.1174190565992</v>
          </cell>
          <cell r="AL194">
            <v>21.2763806672436</v>
          </cell>
          <cell r="AM194">
            <v>21.427270886071</v>
          </cell>
          <cell r="AN194">
            <v>21.570943161633199</v>
          </cell>
          <cell r="AO194">
            <v>21.7081323619419</v>
          </cell>
          <cell r="AP194">
            <v>21.841424531192501</v>
          </cell>
        </row>
        <row r="195">
          <cell r="C195" t="str">
            <v>Langroyd Rd</v>
          </cell>
          <cell r="D195" t="str">
            <v>Nelson</v>
          </cell>
          <cell r="E195" t="str">
            <v>Padiham GSP</v>
          </cell>
          <cell r="F195">
            <v>22.86</v>
          </cell>
          <cell r="G195">
            <v>4.4639999999999999E-2</v>
          </cell>
          <cell r="H195">
            <v>22.904640000000001</v>
          </cell>
          <cell r="I195">
            <v>13.58</v>
          </cell>
          <cell r="J195">
            <v>13.6951796360737</v>
          </cell>
          <cell r="K195">
            <v>13.744568798209199</v>
          </cell>
          <cell r="L195">
            <v>13.822456818834899</v>
          </cell>
          <cell r="M195">
            <v>13.932380623934099</v>
          </cell>
          <cell r="N195">
            <v>14.0558871416931</v>
          </cell>
          <cell r="O195">
            <v>14.169502313007399</v>
          </cell>
          <cell r="P195">
            <v>14.2982909157225</v>
          </cell>
          <cell r="Q195">
            <v>14.4270499144466</v>
          </cell>
          <cell r="R195">
            <v>14.5750833939519</v>
          </cell>
          <cell r="S195">
            <v>14.7367307384041</v>
          </cell>
          <cell r="T195">
            <v>14.9044232385291</v>
          </cell>
          <cell r="U195">
            <v>15.0887075612566</v>
          </cell>
          <cell r="V195">
            <v>15.2970752825465</v>
          </cell>
          <cell r="W195">
            <v>15.5066049849304</v>
          </cell>
          <cell r="X195">
            <v>15.7054145604294</v>
          </cell>
          <cell r="Y195">
            <v>15.898823016398399</v>
          </cell>
          <cell r="Z195">
            <v>16.079396014492499</v>
          </cell>
          <cell r="AA195">
            <v>16.248641694821099</v>
          </cell>
          <cell r="AB195">
            <v>16.4127628290471</v>
          </cell>
          <cell r="AC195">
            <v>16.5659566195718</v>
          </cell>
          <cell r="AD195">
            <v>16.711861127808</v>
          </cell>
          <cell r="AE195">
            <v>16.8566610074854</v>
          </cell>
          <cell r="AF195">
            <v>16.996008364454699</v>
          </cell>
          <cell r="AG195">
            <v>17.1129238977312</v>
          </cell>
          <cell r="AH195">
            <v>17.215498074139099</v>
          </cell>
          <cell r="AI195">
            <v>17.304629758398001</v>
          </cell>
          <cell r="AJ195">
            <v>17.381915266970601</v>
          </cell>
          <cell r="AK195">
            <v>17.446246278231001</v>
          </cell>
          <cell r="AL195">
            <v>17.503237508271202</v>
          </cell>
          <cell r="AM195">
            <v>17.552735356381799</v>
          </cell>
          <cell r="AN195">
            <v>17.595303887467701</v>
          </cell>
          <cell r="AO195">
            <v>17.630763960067299</v>
          </cell>
          <cell r="AP195">
            <v>17.661487489242401</v>
          </cell>
        </row>
        <row r="196">
          <cell r="C196" t="str">
            <v>Leigh</v>
          </cell>
          <cell r="D196" t="str">
            <v>Atherton</v>
          </cell>
          <cell r="E196" t="str">
            <v>Kearsley 132 GSP</v>
          </cell>
          <cell r="F196">
            <v>10</v>
          </cell>
          <cell r="G196">
            <v>1.89E-2</v>
          </cell>
          <cell r="H196">
            <v>10.0189</v>
          </cell>
          <cell r="I196">
            <v>4</v>
          </cell>
          <cell r="J196">
            <v>4.0193928244295298</v>
          </cell>
          <cell r="K196">
            <v>4.0456260400800099</v>
          </cell>
          <cell r="L196">
            <v>4.0843180474624701</v>
          </cell>
          <cell r="M196">
            <v>4.1325439016364998</v>
          </cell>
          <cell r="N196">
            <v>4.1856033564141697</v>
          </cell>
          <cell r="O196">
            <v>4.23782299553657</v>
          </cell>
          <cell r="P196">
            <v>4.2938864172433</v>
          </cell>
          <cell r="Q196">
            <v>4.3510197278550304</v>
          </cell>
          <cell r="R196">
            <v>4.4157551956472698</v>
          </cell>
          <cell r="S196">
            <v>4.4857216732525602</v>
          </cell>
          <cell r="T196">
            <v>4.5589076545410796</v>
          </cell>
          <cell r="U196">
            <v>4.6385858453050801</v>
          </cell>
          <cell r="V196">
            <v>4.7277152344963804</v>
          </cell>
          <cell r="W196">
            <v>4.8193098008889903</v>
          </cell>
          <cell r="X196">
            <v>4.9082895333370198</v>
          </cell>
          <cell r="Y196">
            <v>4.9956307931387496</v>
          </cell>
          <cell r="Z196">
            <v>5.07903488614149</v>
          </cell>
          <cell r="AA196">
            <v>5.1582257929741404</v>
          </cell>
          <cell r="AB196">
            <v>5.2360486015771404</v>
          </cell>
          <cell r="AC196">
            <v>5.3099042573760302</v>
          </cell>
          <cell r="AD196">
            <v>5.3793608088990696</v>
          </cell>
          <cell r="AE196">
            <v>5.44641189203438</v>
          </cell>
          <cell r="AF196">
            <v>5.5118863662625399</v>
          </cell>
          <cell r="AG196">
            <v>5.5686487200165899</v>
          </cell>
          <cell r="AH196">
            <v>5.6197205651679401</v>
          </cell>
          <cell r="AI196">
            <v>5.6655107342326296</v>
          </cell>
          <cell r="AJ196">
            <v>5.7068664430504201</v>
          </cell>
          <cell r="AK196">
            <v>5.7428093753559404</v>
          </cell>
          <cell r="AL196">
            <v>5.7745061669311601</v>
          </cell>
          <cell r="AM196">
            <v>5.8031743496705497</v>
          </cell>
          <cell r="AN196">
            <v>5.8290665864502103</v>
          </cell>
          <cell r="AO196">
            <v>5.8522583346839703</v>
          </cell>
          <cell r="AP196">
            <v>5.8735665928828604</v>
          </cell>
        </row>
        <row r="197">
          <cell r="C197" t="str">
            <v>Levenshulme</v>
          </cell>
          <cell r="D197" t="str">
            <v>Longsight</v>
          </cell>
          <cell r="E197" t="str">
            <v>Bredbury GSP</v>
          </cell>
          <cell r="F197">
            <v>17.5</v>
          </cell>
          <cell r="G197">
            <v>0</v>
          </cell>
          <cell r="H197">
            <v>17.5</v>
          </cell>
          <cell r="I197">
            <v>14.7</v>
          </cell>
          <cell r="J197">
            <v>14.9352898749215</v>
          </cell>
          <cell r="K197">
            <v>15.099495411107799</v>
          </cell>
          <cell r="L197">
            <v>15.3036275219558</v>
          </cell>
          <cell r="M197">
            <v>15.5395672659346</v>
          </cell>
          <cell r="N197">
            <v>15.7969263905968</v>
          </cell>
          <cell r="O197">
            <v>16.051847367962999</v>
          </cell>
          <cell r="P197">
            <v>16.3256263284865</v>
          </cell>
          <cell r="Q197">
            <v>16.614595384170901</v>
          </cell>
          <cell r="R197">
            <v>16.932507344748199</v>
          </cell>
          <cell r="S197">
            <v>17.270899145784099</v>
          </cell>
          <cell r="T197">
            <v>17.6254111947948</v>
          </cell>
          <cell r="U197">
            <v>18.0103438768733</v>
          </cell>
          <cell r="V197">
            <v>18.436388643674</v>
          </cell>
          <cell r="W197">
            <v>18.887028578536501</v>
          </cell>
          <cell r="X197">
            <v>19.334289440020999</v>
          </cell>
          <cell r="Y197">
            <v>19.769072328462499</v>
          </cell>
          <cell r="Z197">
            <v>20.1834642938387</v>
          </cell>
          <cell r="AA197">
            <v>20.5806485484846</v>
          </cell>
          <cell r="AB197">
            <v>20.972593869217</v>
          </cell>
          <cell r="AC197">
            <v>21.350012505538398</v>
          </cell>
          <cell r="AD197">
            <v>21.7095755278159</v>
          </cell>
          <cell r="AE197">
            <v>22.059342210314298</v>
          </cell>
          <cell r="AF197">
            <v>22.403108374849801</v>
          </cell>
          <cell r="AG197">
            <v>22.708879014358001</v>
          </cell>
          <cell r="AH197">
            <v>22.9973861291869</v>
          </cell>
          <cell r="AI197">
            <v>23.2702658224914</v>
          </cell>
          <cell r="AJ197">
            <v>23.5251413122872</v>
          </cell>
          <cell r="AK197">
            <v>23.7600885280822</v>
          </cell>
          <cell r="AL197">
            <v>23.985498448022</v>
          </cell>
          <cell r="AM197">
            <v>24.1990672882641</v>
          </cell>
          <cell r="AN197">
            <v>24.401851526799199</v>
          </cell>
          <cell r="AO197">
            <v>24.5952181276426</v>
          </cell>
          <cell r="AP197">
            <v>24.781854644710702</v>
          </cell>
        </row>
        <row r="198">
          <cell r="C198" t="str">
            <v>Leyland National</v>
          </cell>
          <cell r="D198" t="str">
            <v>Stainburn &amp; Siddick</v>
          </cell>
          <cell r="E198" t="str">
            <v>Harker ENWL SGTs 1 2 3A 4 / Hutton GSP GROUP</v>
          </cell>
          <cell r="F198">
            <v>22.863</v>
          </cell>
          <cell r="G198">
            <v>2.6414399999999998</v>
          </cell>
          <cell r="H198">
            <v>25.504439999999999</v>
          </cell>
          <cell r="I198">
            <v>5.98</v>
          </cell>
          <cell r="J198">
            <v>6.1138275492383203</v>
          </cell>
          <cell r="K198">
            <v>6.1602086867279997</v>
          </cell>
          <cell r="L198">
            <v>6.2041495649961602</v>
          </cell>
          <cell r="M198">
            <v>6.25142486874757</v>
          </cell>
          <cell r="N198">
            <v>6.3119313969890998</v>
          </cell>
          <cell r="O198">
            <v>6.3584003097229704</v>
          </cell>
          <cell r="P198">
            <v>6.4027925854009897</v>
          </cell>
          <cell r="Q198">
            <v>6.4449416101363797</v>
          </cell>
          <cell r="R198">
            <v>6.4950053893563204</v>
          </cell>
          <cell r="S198">
            <v>6.5502223007028997</v>
          </cell>
          <cell r="T198">
            <v>6.6036918306549701</v>
          </cell>
          <cell r="U198">
            <v>6.6561437440757301</v>
          </cell>
          <cell r="V198">
            <v>6.7221444251287696</v>
          </cell>
          <cell r="W198">
            <v>6.7840015816397701</v>
          </cell>
          <cell r="X198">
            <v>6.8466542077093999</v>
          </cell>
          <cell r="Y198">
            <v>6.9095746956081099</v>
          </cell>
          <cell r="Z198">
            <v>6.9724976667711704</v>
          </cell>
          <cell r="AA198">
            <v>7.0353343092549601</v>
          </cell>
          <cell r="AB198">
            <v>7.0986346125552497</v>
          </cell>
          <cell r="AC198">
            <v>7.1617280508755403</v>
          </cell>
          <cell r="AD198">
            <v>7.22465206486575</v>
          </cell>
          <cell r="AE198">
            <v>7.2877577905487803</v>
          </cell>
          <cell r="AF198">
            <v>7.3511259531929296</v>
          </cell>
          <cell r="AG198">
            <v>7.4132117301029403</v>
          </cell>
          <cell r="AH198">
            <v>7.4745942730468302</v>
          </cell>
          <cell r="AI198">
            <v>7.53528624160493</v>
          </cell>
          <cell r="AJ198">
            <v>7.5952623031034703</v>
          </cell>
          <cell r="AK198">
            <v>7.6542175418445302</v>
          </cell>
          <cell r="AL198">
            <v>7.7123602840104599</v>
          </cell>
          <cell r="AM198">
            <v>7.7705023329390199</v>
          </cell>
          <cell r="AN198">
            <v>7.8286888841183799</v>
          </cell>
          <cell r="AO198">
            <v>7.8868593605836601</v>
          </cell>
          <cell r="AP198">
            <v>7.9451655864845296</v>
          </cell>
        </row>
        <row r="199">
          <cell r="C199" t="str">
            <v>Little Hulton</v>
          </cell>
          <cell r="D199" t="str">
            <v>N/A</v>
          </cell>
          <cell r="E199" t="str">
            <v>Kearsley Local 33 GSP</v>
          </cell>
          <cell r="F199">
            <v>16.95</v>
          </cell>
          <cell r="G199">
            <v>0</v>
          </cell>
          <cell r="H199">
            <v>16.95</v>
          </cell>
          <cell r="I199">
            <v>13.66</v>
          </cell>
          <cell r="J199">
            <v>15.0702276174512</v>
          </cell>
          <cell r="K199">
            <v>15.3189742910715</v>
          </cell>
          <cell r="L199">
            <v>15.4700717150992</v>
          </cell>
          <cell r="M199">
            <v>15.6479901342839</v>
          </cell>
          <cell r="N199">
            <v>15.8537479945689</v>
          </cell>
          <cell r="O199">
            <v>16.049429782060301</v>
          </cell>
          <cell r="P199">
            <v>16.2559236809889</v>
          </cell>
          <cell r="Q199">
            <v>16.4712976064408</v>
          </cell>
          <cell r="R199">
            <v>16.709764750692901</v>
          </cell>
          <cell r="S199">
            <v>16.9653689129456</v>
          </cell>
          <cell r="T199">
            <v>17.236657622727598</v>
          </cell>
          <cell r="U199">
            <v>17.5365999649398</v>
          </cell>
          <cell r="V199">
            <v>17.867516418432</v>
          </cell>
          <cell r="W199">
            <v>18.1998511830108</v>
          </cell>
          <cell r="X199">
            <v>18.528216991127799</v>
          </cell>
          <cell r="Y199">
            <v>18.8620480635856</v>
          </cell>
          <cell r="Z199">
            <v>19.1775411262261</v>
          </cell>
          <cell r="AA199">
            <v>19.474513091710399</v>
          </cell>
          <cell r="AB199">
            <v>19.762946521521901</v>
          </cell>
          <cell r="AC199">
            <v>20.034927111679298</v>
          </cell>
          <cell r="AD199">
            <v>20.2899640900776</v>
          </cell>
          <cell r="AE199">
            <v>20.6349522267137</v>
          </cell>
          <cell r="AF199">
            <v>21.065065316242901</v>
          </cell>
          <cell r="AG199">
            <v>21.475481077839401</v>
          </cell>
          <cell r="AH199">
            <v>21.876675547352001</v>
          </cell>
          <cell r="AI199">
            <v>22.2702957241893</v>
          </cell>
          <cell r="AJ199">
            <v>22.657900264230399</v>
          </cell>
          <cell r="AK199">
            <v>23.039144766366601</v>
          </cell>
          <cell r="AL199">
            <v>23.427373651681101</v>
          </cell>
          <cell r="AM199">
            <v>23.849951829136401</v>
          </cell>
          <cell r="AN199">
            <v>24.287222559705601</v>
          </cell>
          <cell r="AO199">
            <v>24.7298032067878</v>
          </cell>
          <cell r="AP199">
            <v>25.179002873693602</v>
          </cell>
        </row>
        <row r="200">
          <cell r="C200" t="str">
            <v>Little Salkeld</v>
          </cell>
          <cell r="D200" t="str">
            <v>Penrith &amp; Shap</v>
          </cell>
          <cell r="E200" t="str">
            <v>Harker ENWL SGTs 1 2 3A 4 / Hutton GSP GROUP</v>
          </cell>
          <cell r="F200">
            <v>13</v>
          </cell>
          <cell r="G200">
            <v>0.15912000000000001</v>
          </cell>
          <cell r="H200">
            <v>13.15912</v>
          </cell>
          <cell r="I200">
            <v>5.91</v>
          </cell>
          <cell r="J200">
            <v>6.0212717589260398</v>
          </cell>
          <cell r="K200">
            <v>6.05179069098123</v>
          </cell>
          <cell r="L200">
            <v>6.0853938074872502</v>
          </cell>
          <cell r="M200">
            <v>6.12846394011006</v>
          </cell>
          <cell r="N200">
            <v>6.1797144349291102</v>
          </cell>
          <cell r="O200">
            <v>6.2268757974007496</v>
          </cell>
          <cell r="P200">
            <v>6.2777094084376701</v>
          </cell>
          <cell r="Q200">
            <v>6.3295487237149501</v>
          </cell>
          <cell r="R200">
            <v>6.3888952797534504</v>
          </cell>
          <cell r="S200">
            <v>6.4545390911026299</v>
          </cell>
          <cell r="T200">
            <v>6.5240007745959598</v>
          </cell>
          <cell r="U200">
            <v>6.6006481993738699</v>
          </cell>
          <cell r="V200">
            <v>6.68683197617072</v>
          </cell>
          <cell r="W200">
            <v>6.7629361681257496</v>
          </cell>
          <cell r="X200">
            <v>6.8354363662171203</v>
          </cell>
          <cell r="Y200">
            <v>6.9051541024955796</v>
          </cell>
          <cell r="Z200">
            <v>6.9695169222872897</v>
          </cell>
          <cell r="AA200">
            <v>7.02950445031263</v>
          </cell>
          <cell r="AB200">
            <v>7.0872285038463296</v>
          </cell>
          <cell r="AC200">
            <v>7.14130388664507</v>
          </cell>
          <cell r="AD200">
            <v>7.1919738197374601</v>
          </cell>
          <cell r="AE200">
            <v>7.2400752502353303</v>
          </cell>
          <cell r="AF200">
            <v>7.28671106404492</v>
          </cell>
          <cell r="AG200">
            <v>7.3265844373482301</v>
          </cell>
          <cell r="AH200">
            <v>7.3621300681714397</v>
          </cell>
          <cell r="AI200">
            <v>7.3939662752838604</v>
          </cell>
          <cell r="AJ200">
            <v>7.4213905420350796</v>
          </cell>
          <cell r="AK200">
            <v>7.4457654803215201</v>
          </cell>
          <cell r="AL200">
            <v>7.4717135077460703</v>
          </cell>
          <cell r="AM200">
            <v>7.4956871056437704</v>
          </cell>
          <cell r="AN200">
            <v>7.5178034288687199</v>
          </cell>
          <cell r="AO200">
            <v>7.5385033489612399</v>
          </cell>
          <cell r="AP200">
            <v>7.5581110648449998</v>
          </cell>
        </row>
        <row r="201">
          <cell r="C201" t="str">
            <v>Littleborough</v>
          </cell>
          <cell r="D201" t="str">
            <v>Belfield</v>
          </cell>
          <cell r="E201" t="str">
            <v>Rochdale SGTs 2 3 4</v>
          </cell>
          <cell r="F201">
            <v>17.5</v>
          </cell>
          <cell r="G201">
            <v>0</v>
          </cell>
          <cell r="H201">
            <v>17.5</v>
          </cell>
          <cell r="I201">
            <v>13.39</v>
          </cell>
          <cell r="J201">
            <v>13.5195604145011</v>
          </cell>
          <cell r="K201">
            <v>13.576285506605</v>
          </cell>
          <cell r="L201">
            <v>13.6609911011268</v>
          </cell>
          <cell r="M201">
            <v>13.766199549135299</v>
          </cell>
          <cell r="N201">
            <v>13.8906054523571</v>
          </cell>
          <cell r="O201">
            <v>14.007587749300599</v>
          </cell>
          <cell r="P201">
            <v>14.1332674532475</v>
          </cell>
          <cell r="Q201">
            <v>14.2645234385498</v>
          </cell>
          <cell r="R201">
            <v>14.4124215864229</v>
          </cell>
          <cell r="S201">
            <v>14.572069266592999</v>
          </cell>
          <cell r="T201">
            <v>14.7400575446238</v>
          </cell>
          <cell r="U201">
            <v>14.923141080358301</v>
          </cell>
          <cell r="V201">
            <v>15.1300396674613</v>
          </cell>
          <cell r="W201">
            <v>15.3485534578236</v>
          </cell>
          <cell r="X201">
            <v>15.5615915761268</v>
          </cell>
          <cell r="Y201">
            <v>15.7702914337653</v>
          </cell>
          <cell r="Z201">
            <v>15.967053993538601</v>
          </cell>
          <cell r="AA201">
            <v>16.154608201916499</v>
          </cell>
          <cell r="AB201">
            <v>16.339423326942399</v>
          </cell>
          <cell r="AC201">
            <v>16.5153208520743</v>
          </cell>
          <cell r="AD201">
            <v>16.681693786776201</v>
          </cell>
          <cell r="AE201">
            <v>16.841185875720399</v>
          </cell>
          <cell r="AF201">
            <v>16.998643624419898</v>
          </cell>
          <cell r="AG201">
            <v>17.137166352911901</v>
          </cell>
          <cell r="AH201">
            <v>17.263598902553898</v>
          </cell>
          <cell r="AI201">
            <v>17.3790157176824</v>
          </cell>
          <cell r="AJ201">
            <v>17.4852452722598</v>
          </cell>
          <cell r="AK201">
            <v>17.580196138378099</v>
          </cell>
          <cell r="AL201">
            <v>17.667548979998301</v>
          </cell>
          <cell r="AM201">
            <v>17.7487798646053</v>
          </cell>
          <cell r="AN201">
            <v>17.824467860296199</v>
          </cell>
          <cell r="AO201">
            <v>17.8951197653791</v>
          </cell>
          <cell r="AP201">
            <v>17.9623173669086</v>
          </cell>
        </row>
        <row r="202">
          <cell r="C202" t="str">
            <v>Longford Bridge</v>
          </cell>
          <cell r="D202" t="str">
            <v>Stretford</v>
          </cell>
          <cell r="E202" t="str">
            <v>South Manchester GSP</v>
          </cell>
          <cell r="F202">
            <v>22.863</v>
          </cell>
          <cell r="G202">
            <v>0</v>
          </cell>
          <cell r="H202">
            <v>22.863</v>
          </cell>
          <cell r="I202">
            <v>10.91</v>
          </cell>
          <cell r="J202">
            <v>12.6816584241488</v>
          </cell>
          <cell r="K202">
            <v>12.9513151536074</v>
          </cell>
          <cell r="L202">
            <v>13.0830385466338</v>
          </cell>
          <cell r="M202">
            <v>13.244763747531</v>
          </cell>
          <cell r="N202">
            <v>13.4232056300606</v>
          </cell>
          <cell r="O202">
            <v>13.600087105265001</v>
          </cell>
          <cell r="P202">
            <v>13.7875527242354</v>
          </cell>
          <cell r="Q202">
            <v>13.981248409035199</v>
          </cell>
          <cell r="R202">
            <v>14.190678852353299</v>
          </cell>
          <cell r="S202">
            <v>14.415885197703201</v>
          </cell>
          <cell r="T202">
            <v>14.650183618208199</v>
          </cell>
          <cell r="U202">
            <v>14.902019877135199</v>
          </cell>
          <cell r="V202">
            <v>15.179795117179999</v>
          </cell>
          <cell r="W202">
            <v>15.464978604534799</v>
          </cell>
          <cell r="X202">
            <v>15.741340716202201</v>
          </cell>
          <cell r="Y202">
            <v>16.009828193884601</v>
          </cell>
          <cell r="Z202">
            <v>16.262831662020702</v>
          </cell>
          <cell r="AA202">
            <v>16.500511806772298</v>
          </cell>
          <cell r="AB202">
            <v>16.7328847023613</v>
          </cell>
          <cell r="AC202">
            <v>16.956479942845199</v>
          </cell>
          <cell r="AD202">
            <v>17.164049134387199</v>
          </cell>
          <cell r="AE202">
            <v>17.360202553611</v>
          </cell>
          <cell r="AF202">
            <v>17.548592861358099</v>
          </cell>
          <cell r="AG202">
            <v>17.710530029937999</v>
          </cell>
          <cell r="AH202">
            <v>17.855074091636201</v>
          </cell>
          <cell r="AI202">
            <v>17.983379278622898</v>
          </cell>
          <cell r="AJ202">
            <v>18.097527234100799</v>
          </cell>
          <cell r="AK202">
            <v>18.197913084279001</v>
          </cell>
          <cell r="AL202">
            <v>18.294047528325098</v>
          </cell>
          <cell r="AM202">
            <v>18.381257075032401</v>
          </cell>
          <cell r="AN202">
            <v>18.460260857907901</v>
          </cell>
          <cell r="AO202">
            <v>18.531058836879001</v>
          </cell>
          <cell r="AP202">
            <v>18.596198910286201</v>
          </cell>
        </row>
        <row r="203">
          <cell r="C203" t="str">
            <v>Longridge</v>
          </cell>
          <cell r="D203" t="str">
            <v>Preston East</v>
          </cell>
          <cell r="E203" t="str">
            <v>Penwortham East GSP / Rochdale SGT 1 GROUP</v>
          </cell>
          <cell r="F203">
            <v>22.863</v>
          </cell>
          <cell r="G203">
            <v>2.0789999999999999E-2</v>
          </cell>
          <cell r="H203">
            <v>22.883790000000001</v>
          </cell>
          <cell r="I203">
            <v>12.26</v>
          </cell>
          <cell r="J203">
            <v>12.675442055378401</v>
          </cell>
          <cell r="K203">
            <v>12.7473504159973</v>
          </cell>
          <cell r="L203">
            <v>12.8104531112612</v>
          </cell>
          <cell r="M203">
            <v>12.900083337179399</v>
          </cell>
          <cell r="N203">
            <v>12.999865980505099</v>
          </cell>
          <cell r="O203">
            <v>13.100044985239601</v>
          </cell>
          <cell r="P203">
            <v>13.209358379850899</v>
          </cell>
          <cell r="Q203">
            <v>13.323287889179801</v>
          </cell>
          <cell r="R203">
            <v>13.4537950941732</v>
          </cell>
          <cell r="S203">
            <v>13.6003020874606</v>
          </cell>
          <cell r="T203">
            <v>13.754728541664001</v>
          </cell>
          <cell r="U203">
            <v>13.928299524192299</v>
          </cell>
          <cell r="V203">
            <v>14.132923704635401</v>
          </cell>
          <cell r="W203">
            <v>14.345921909450301</v>
          </cell>
          <cell r="X203">
            <v>14.5518575984563</v>
          </cell>
          <cell r="Y203">
            <v>14.7486571591822</v>
          </cell>
          <cell r="Z203">
            <v>14.933756669065</v>
          </cell>
          <cell r="AA203">
            <v>15.107732785932701</v>
          </cell>
          <cell r="AB203">
            <v>15.276676866860999</v>
          </cell>
          <cell r="AC203">
            <v>15.435383002261901</v>
          </cell>
          <cell r="AD203">
            <v>15.5842941127159</v>
          </cell>
          <cell r="AE203">
            <v>15.727015877504501</v>
          </cell>
          <cell r="AF203">
            <v>15.869387612692799</v>
          </cell>
          <cell r="AG203">
            <v>15.9965334760003</v>
          </cell>
          <cell r="AH203">
            <v>16.114965402481701</v>
          </cell>
          <cell r="AI203">
            <v>16.226061282139199</v>
          </cell>
          <cell r="AJ203">
            <v>16.330368015294098</v>
          </cell>
          <cell r="AK203">
            <v>16.424773739985199</v>
          </cell>
          <cell r="AL203">
            <v>16.509040279651</v>
          </cell>
          <cell r="AM203">
            <v>16.5888319137716</v>
          </cell>
          <cell r="AN203">
            <v>16.664524095382401</v>
          </cell>
          <cell r="AO203">
            <v>16.736935289386999</v>
          </cell>
          <cell r="AP203">
            <v>16.807271471969599</v>
          </cell>
        </row>
        <row r="204">
          <cell r="C204" t="str">
            <v>Longsight</v>
          </cell>
          <cell r="D204" t="str">
            <v>Longsight</v>
          </cell>
          <cell r="E204" t="str">
            <v>Bredbury GSP</v>
          </cell>
          <cell r="F204">
            <v>22.863</v>
          </cell>
          <cell r="G204">
            <v>0</v>
          </cell>
          <cell r="H204">
            <v>22.863</v>
          </cell>
          <cell r="I204">
            <v>18.510000000000002</v>
          </cell>
          <cell r="J204">
            <v>19.004439665299</v>
          </cell>
          <cell r="K204">
            <v>19.246726869035601</v>
          </cell>
          <cell r="L204">
            <v>19.5063207700424</v>
          </cell>
          <cell r="M204">
            <v>19.798856356752999</v>
          </cell>
          <cell r="N204">
            <v>20.126576210009201</v>
          </cell>
          <cell r="O204">
            <v>20.43004606693</v>
          </cell>
          <cell r="P204">
            <v>20.742195741494601</v>
          </cell>
          <cell r="Q204">
            <v>21.060239958361599</v>
          </cell>
          <cell r="R204">
            <v>21.395037297963501</v>
          </cell>
          <cell r="S204">
            <v>21.740193139173002</v>
          </cell>
          <cell r="T204">
            <v>22.089664221729201</v>
          </cell>
          <cell r="U204">
            <v>22.453534902802499</v>
          </cell>
          <cell r="V204">
            <v>22.843146315288699</v>
          </cell>
          <cell r="W204">
            <v>23.225434651402502</v>
          </cell>
          <cell r="X204">
            <v>23.608129840158199</v>
          </cell>
          <cell r="Y204">
            <v>23.984902143119999</v>
          </cell>
          <cell r="Z204">
            <v>24.3490053573315</v>
          </cell>
          <cell r="AA204">
            <v>24.7020961307467</v>
          </cell>
          <cell r="AB204">
            <v>25.053496298254501</v>
          </cell>
          <cell r="AC204">
            <v>25.395546588694401</v>
          </cell>
          <cell r="AD204">
            <v>25.725651272569198</v>
          </cell>
          <cell r="AE204">
            <v>26.0494107907924</v>
          </cell>
          <cell r="AF204">
            <v>26.369634152111001</v>
          </cell>
          <cell r="AG204">
            <v>26.662803098345599</v>
          </cell>
          <cell r="AH204">
            <v>26.939133921501998</v>
          </cell>
          <cell r="AI204">
            <v>27.200026872421098</v>
          </cell>
          <cell r="AJ204">
            <v>27.447596323344499</v>
          </cell>
          <cell r="AK204">
            <v>27.679795114874501</v>
          </cell>
          <cell r="AL204">
            <v>27.901975888270702</v>
          </cell>
          <cell r="AM204">
            <v>28.1164445502835</v>
          </cell>
          <cell r="AN204">
            <v>28.337670408772201</v>
          </cell>
          <cell r="AO204">
            <v>28.554233342283698</v>
          </cell>
          <cell r="AP204">
            <v>28.7668236938616</v>
          </cell>
        </row>
        <row r="205">
          <cell r="C205" t="str">
            <v>Lostock</v>
          </cell>
          <cell r="D205" t="str">
            <v>Westhoughton</v>
          </cell>
          <cell r="E205" t="str">
            <v>Kearsley 132 GSP</v>
          </cell>
          <cell r="F205">
            <v>32</v>
          </cell>
          <cell r="G205">
            <v>0.39438000000000001</v>
          </cell>
          <cell r="H205">
            <v>32.394379999999998</v>
          </cell>
          <cell r="I205">
            <v>24.44</v>
          </cell>
          <cell r="J205">
            <v>25.252594615251098</v>
          </cell>
          <cell r="K205">
            <v>25.3586482129618</v>
          </cell>
          <cell r="L205">
            <v>25.417563024092001</v>
          </cell>
          <cell r="M205">
            <v>25.495144974150001</v>
          </cell>
          <cell r="N205">
            <v>25.617270269672801</v>
          </cell>
          <cell r="O205">
            <v>25.702918620649001</v>
          </cell>
          <cell r="P205">
            <v>25.788767293105099</v>
          </cell>
          <cell r="Q205">
            <v>25.868466732187098</v>
          </cell>
          <cell r="R205">
            <v>25.9578900291813</v>
          </cell>
          <cell r="S205">
            <v>26.049397119380899</v>
          </cell>
          <cell r="T205">
            <v>26.139231613403599</v>
          </cell>
          <cell r="U205">
            <v>26.2969693459649</v>
          </cell>
          <cell r="V205">
            <v>26.482163599916401</v>
          </cell>
          <cell r="W205">
            <v>26.675197185294198</v>
          </cell>
          <cell r="X205">
            <v>26.863428760252798</v>
          </cell>
          <cell r="Y205">
            <v>27.046400734730401</v>
          </cell>
          <cell r="Z205">
            <v>27.2214358220556</v>
          </cell>
          <cell r="AA205">
            <v>27.387072981308499</v>
          </cell>
          <cell r="AB205">
            <v>27.550154768788101</v>
          </cell>
          <cell r="AC205">
            <v>27.7060586485544</v>
          </cell>
          <cell r="AD205">
            <v>27.852929093944098</v>
          </cell>
          <cell r="AE205">
            <v>27.994397185009301</v>
          </cell>
          <cell r="AF205">
            <v>28.1323033298059</v>
          </cell>
          <cell r="AG205">
            <v>28.256756006748098</v>
          </cell>
          <cell r="AH205">
            <v>28.372812702974699</v>
          </cell>
          <cell r="AI205">
            <v>28.545099471896201</v>
          </cell>
          <cell r="AJ205">
            <v>28.749906394509001</v>
          </cell>
          <cell r="AK205">
            <v>28.952868043091001</v>
          </cell>
          <cell r="AL205">
            <v>29.153011024626299</v>
          </cell>
          <cell r="AM205">
            <v>29.3554218551789</v>
          </cell>
          <cell r="AN205">
            <v>29.560346212801701</v>
          </cell>
          <cell r="AO205">
            <v>29.767616199367701</v>
          </cell>
          <cell r="AP205">
            <v>29.9783296644231</v>
          </cell>
        </row>
        <row r="206">
          <cell r="C206" t="str">
            <v>Lower Darwen</v>
          </cell>
          <cell r="D206" t="str">
            <v>Lower Darwen</v>
          </cell>
          <cell r="E206" t="str">
            <v>Penwortham East GSP / Rochdale SGT 1 GROUP</v>
          </cell>
          <cell r="F206">
            <v>20.5</v>
          </cell>
          <cell r="G206">
            <v>5.9999999999999995E-4</v>
          </cell>
          <cell r="H206">
            <v>20.500599999999999</v>
          </cell>
          <cell r="I206">
            <v>12.43</v>
          </cell>
          <cell r="J206">
            <v>12.9933283380802</v>
          </cell>
          <cell r="K206">
            <v>13.111011166338001</v>
          </cell>
          <cell r="L206">
            <v>13.193455007416899</v>
          </cell>
          <cell r="M206">
            <v>13.2852541461281</v>
          </cell>
          <cell r="N206">
            <v>13.405362983418801</v>
          </cell>
          <cell r="O206">
            <v>13.4982548559887</v>
          </cell>
          <cell r="P206">
            <v>13.5874176368207</v>
          </cell>
          <cell r="Q206">
            <v>13.673356680253301</v>
          </cell>
          <cell r="R206">
            <v>13.7612184222727</v>
          </cell>
          <cell r="S206">
            <v>13.8467458410124</v>
          </cell>
          <cell r="T206">
            <v>13.9286845708606</v>
          </cell>
          <cell r="U206">
            <v>14.007100733037801</v>
          </cell>
          <cell r="V206">
            <v>14.083747833005001</v>
          </cell>
          <cell r="W206">
            <v>14.157358902154</v>
          </cell>
          <cell r="X206">
            <v>14.234968379063099</v>
          </cell>
          <cell r="Y206">
            <v>14.316661907670699</v>
          </cell>
          <cell r="Z206">
            <v>14.4022292082012</v>
          </cell>
          <cell r="AA206">
            <v>14.4918422293583</v>
          </cell>
          <cell r="AB206">
            <v>14.585596446831399</v>
          </cell>
          <cell r="AC206">
            <v>14.683470151206301</v>
          </cell>
          <cell r="AD206">
            <v>14.7853675492559</v>
          </cell>
          <cell r="AE206">
            <v>14.891358633130899</v>
          </cell>
          <cell r="AF206">
            <v>15.001758159088</v>
          </cell>
          <cell r="AG206">
            <v>15.1158682558397</v>
          </cell>
          <cell r="AH206">
            <v>15.233987229236901</v>
          </cell>
          <cell r="AI206">
            <v>15.3561874612226</v>
          </cell>
          <cell r="AJ206">
            <v>15.482495256257801</v>
          </cell>
          <cell r="AK206">
            <v>15.6127593000044</v>
          </cell>
          <cell r="AL206">
            <v>15.7468609283105</v>
          </cell>
          <cell r="AM206">
            <v>15.885112208832</v>
          </cell>
          <cell r="AN206">
            <v>16.027533203200399</v>
          </cell>
          <cell r="AO206">
            <v>16.174160723492101</v>
          </cell>
          <cell r="AP206">
            <v>16.325059544864001</v>
          </cell>
        </row>
        <row r="207">
          <cell r="C207" t="str">
            <v>Lyons Rd</v>
          </cell>
          <cell r="D207" t="str">
            <v>Barton</v>
          </cell>
          <cell r="E207" t="str">
            <v>Carrington ENWL SGTs 1B 2B 4 7</v>
          </cell>
          <cell r="F207">
            <v>22.863</v>
          </cell>
          <cell r="G207">
            <v>0</v>
          </cell>
          <cell r="H207">
            <v>22.863</v>
          </cell>
          <cell r="I207">
            <v>10.47</v>
          </cell>
          <cell r="J207">
            <v>10.63195515712</v>
          </cell>
          <cell r="K207">
            <v>10.7077051771392</v>
          </cell>
          <cell r="L207">
            <v>10.784162697302399</v>
          </cell>
          <cell r="M207">
            <v>10.8678506955627</v>
          </cell>
          <cell r="N207">
            <v>10.9715087725315</v>
          </cell>
          <cell r="O207">
            <v>11.0541752147652</v>
          </cell>
          <cell r="P207">
            <v>11.1318885949996</v>
          </cell>
          <cell r="Q207">
            <v>11.202562248760101</v>
          </cell>
          <cell r="R207">
            <v>11.280268732146601</v>
          </cell>
          <cell r="S207">
            <v>11.3554727926265</v>
          </cell>
          <cell r="T207">
            <v>11.427659316688899</v>
          </cell>
          <cell r="U207">
            <v>11.497000656674301</v>
          </cell>
          <cell r="V207">
            <v>11.5651622275383</v>
          </cell>
          <cell r="W207">
            <v>11.623724567712401</v>
          </cell>
          <cell r="X207">
            <v>11.684871039312</v>
          </cell>
          <cell r="Y207">
            <v>11.7485241125723</v>
          </cell>
          <cell r="Z207">
            <v>11.814622060806601</v>
          </cell>
          <cell r="AA207">
            <v>11.8831508982563</v>
          </cell>
          <cell r="AB207">
            <v>11.95411832636</v>
          </cell>
          <cell r="AC207">
            <v>12.0274918549304</v>
          </cell>
          <cell r="AD207">
            <v>12.1032659176694</v>
          </cell>
          <cell r="AE207">
            <v>12.181436665670899</v>
          </cell>
          <cell r="AF207">
            <v>12.2619995014478</v>
          </cell>
          <cell r="AG207">
            <v>12.3450362105193</v>
          </cell>
          <cell r="AH207">
            <v>12.4305320403259</v>
          </cell>
          <cell r="AI207">
            <v>12.5199291530131</v>
          </cell>
          <cell r="AJ207">
            <v>12.6139913909004</v>
          </cell>
          <cell r="AK207">
            <v>12.7106569018279</v>
          </cell>
          <cell r="AL207">
            <v>12.809915500629</v>
          </cell>
          <cell r="AM207">
            <v>12.911755504071801</v>
          </cell>
          <cell r="AN207">
            <v>13.016910898043999</v>
          </cell>
          <cell r="AO207">
            <v>13.1360462737587</v>
          </cell>
          <cell r="AP207">
            <v>13.2582090795791</v>
          </cell>
        </row>
        <row r="208">
          <cell r="C208" t="str">
            <v>Manchester Airport</v>
          </cell>
          <cell r="D208" t="str">
            <v>Moss Nook</v>
          </cell>
          <cell r="E208" t="str">
            <v>South Manchester GSP</v>
          </cell>
          <cell r="F208">
            <v>30</v>
          </cell>
          <cell r="G208">
            <v>0</v>
          </cell>
          <cell r="H208">
            <v>30</v>
          </cell>
          <cell r="I208">
            <v>17.77</v>
          </cell>
          <cell r="J208">
            <v>17.77</v>
          </cell>
          <cell r="K208">
            <v>17.77</v>
          </cell>
          <cell r="L208">
            <v>17.77</v>
          </cell>
          <cell r="M208">
            <v>17.77</v>
          </cell>
          <cell r="N208">
            <v>17.77</v>
          </cell>
          <cell r="O208">
            <v>17.77</v>
          </cell>
          <cell r="P208">
            <v>17.77</v>
          </cell>
          <cell r="Q208">
            <v>17.77</v>
          </cell>
          <cell r="R208">
            <v>17.77</v>
          </cell>
          <cell r="S208">
            <v>17.77</v>
          </cell>
          <cell r="T208">
            <v>17.77</v>
          </cell>
          <cell r="U208">
            <v>17.77</v>
          </cell>
          <cell r="V208">
            <v>17.77</v>
          </cell>
          <cell r="W208">
            <v>17.77</v>
          </cell>
          <cell r="X208">
            <v>17.77</v>
          </cell>
          <cell r="Y208">
            <v>17.77</v>
          </cell>
          <cell r="Z208">
            <v>17.77</v>
          </cell>
          <cell r="AA208">
            <v>17.77</v>
          </cell>
          <cell r="AB208">
            <v>17.77</v>
          </cell>
          <cell r="AC208">
            <v>17.77</v>
          </cell>
          <cell r="AD208">
            <v>17.77</v>
          </cell>
          <cell r="AE208">
            <v>17.77</v>
          </cell>
          <cell r="AF208">
            <v>17.77</v>
          </cell>
          <cell r="AG208">
            <v>17.77</v>
          </cell>
          <cell r="AH208">
            <v>17.77</v>
          </cell>
          <cell r="AI208">
            <v>17.77</v>
          </cell>
          <cell r="AJ208">
            <v>17.77</v>
          </cell>
          <cell r="AK208">
            <v>17.77</v>
          </cell>
          <cell r="AL208">
            <v>17.77</v>
          </cell>
          <cell r="AM208">
            <v>17.77</v>
          </cell>
          <cell r="AN208">
            <v>17.77</v>
          </cell>
          <cell r="AO208">
            <v>17.77</v>
          </cell>
          <cell r="AP208">
            <v>17.77</v>
          </cell>
        </row>
        <row r="209">
          <cell r="C209" t="str">
            <v>Manchester University</v>
          </cell>
          <cell r="D209" t="str">
            <v>Longsight</v>
          </cell>
          <cell r="E209" t="str">
            <v>Bredbury GSP</v>
          </cell>
          <cell r="F209">
            <v>22.863</v>
          </cell>
          <cell r="G209">
            <v>0</v>
          </cell>
          <cell r="H209">
            <v>22.863</v>
          </cell>
          <cell r="I209">
            <v>16.649999999999999</v>
          </cell>
          <cell r="J209">
            <v>16.82</v>
          </cell>
          <cell r="K209">
            <v>17</v>
          </cell>
          <cell r="L209">
            <v>17.23</v>
          </cell>
          <cell r="M209">
            <v>17.46</v>
          </cell>
          <cell r="N209">
            <v>17.73</v>
          </cell>
          <cell r="O209">
            <v>17.95</v>
          </cell>
          <cell r="P209">
            <v>18.149999999999999</v>
          </cell>
          <cell r="Q209">
            <v>18.34</v>
          </cell>
          <cell r="R209">
            <v>18.53</v>
          </cell>
          <cell r="S209">
            <v>18.72</v>
          </cell>
          <cell r="T209">
            <v>18.89</v>
          </cell>
          <cell r="U209">
            <v>19.05</v>
          </cell>
          <cell r="V209">
            <v>19.2</v>
          </cell>
          <cell r="W209">
            <v>19.350000000000001</v>
          </cell>
          <cell r="X209">
            <v>19.510000000000002</v>
          </cell>
          <cell r="Y209">
            <v>19.66</v>
          </cell>
          <cell r="Z209">
            <v>19.829999999999998</v>
          </cell>
          <cell r="AA209">
            <v>20</v>
          </cell>
          <cell r="AB209">
            <v>20.170000000000002</v>
          </cell>
          <cell r="AC209">
            <v>20.350000000000001</v>
          </cell>
          <cell r="AD209">
            <v>20.53</v>
          </cell>
          <cell r="AE209">
            <v>20.71</v>
          </cell>
          <cell r="AF209">
            <v>20.9</v>
          </cell>
          <cell r="AG209">
            <v>21.09</v>
          </cell>
          <cell r="AH209">
            <v>21.29</v>
          </cell>
          <cell r="AI209">
            <v>21.49</v>
          </cell>
          <cell r="AJ209">
            <v>21.69</v>
          </cell>
          <cell r="AK209">
            <v>21.9</v>
          </cell>
          <cell r="AL209">
            <v>22.11</v>
          </cell>
          <cell r="AM209">
            <v>22.32</v>
          </cell>
          <cell r="AN209">
            <v>22.54</v>
          </cell>
          <cell r="AO209">
            <v>22.76</v>
          </cell>
          <cell r="AP209">
            <v>22.99</v>
          </cell>
        </row>
        <row r="210">
          <cell r="C210" t="str">
            <v>Marple</v>
          </cell>
          <cell r="D210" t="str">
            <v>Hazel Grove</v>
          </cell>
          <cell r="E210" t="str">
            <v>Bredbury GSP</v>
          </cell>
          <cell r="F210">
            <v>6</v>
          </cell>
          <cell r="G210">
            <v>0</v>
          </cell>
          <cell r="H210">
            <v>6</v>
          </cell>
          <cell r="I210">
            <v>4.6900000000000004</v>
          </cell>
          <cell r="J210">
            <v>4.6755576835241799</v>
          </cell>
          <cell r="K210">
            <v>4.6702829721974499</v>
          </cell>
          <cell r="L210">
            <v>4.6814674419829796</v>
          </cell>
          <cell r="M210">
            <v>4.7022417319649001</v>
          </cell>
          <cell r="N210">
            <v>4.7289919024058698</v>
          </cell>
          <cell r="O210">
            <v>4.7549702209833997</v>
          </cell>
          <cell r="P210">
            <v>4.7853853761483096</v>
          </cell>
          <cell r="Q210">
            <v>4.8192117971871902</v>
          </cell>
          <cell r="R210">
            <v>4.8589230893964901</v>
          </cell>
          <cell r="S210">
            <v>4.9046418665441101</v>
          </cell>
          <cell r="T210">
            <v>4.9529165717483599</v>
          </cell>
          <cell r="U210">
            <v>5.0095970913889802</v>
          </cell>
          <cell r="V210">
            <v>5.0802680161368903</v>
          </cell>
          <cell r="W210">
            <v>5.1570458300124802</v>
          </cell>
          <cell r="X210">
            <v>5.2313250351487603</v>
          </cell>
          <cell r="Y210">
            <v>5.3024910723570402</v>
          </cell>
          <cell r="Z210">
            <v>5.3678777436883998</v>
          </cell>
          <cell r="AA210">
            <v>5.4276963032632901</v>
          </cell>
          <cell r="AB210">
            <v>5.4850342776856102</v>
          </cell>
          <cell r="AC210">
            <v>5.5374364985402398</v>
          </cell>
          <cell r="AD210">
            <v>5.5840839447475599</v>
          </cell>
          <cell r="AE210">
            <v>5.6270220667943303</v>
          </cell>
          <cell r="AF210">
            <v>5.6673685809839496</v>
          </cell>
          <cell r="AG210">
            <v>5.6989712478661803</v>
          </cell>
          <cell r="AH210">
            <v>5.7248947934388097</v>
          </cell>
          <cell r="AI210">
            <v>5.7454263639098198</v>
          </cell>
          <cell r="AJ210">
            <v>5.7615782179740602</v>
          </cell>
          <cell r="AK210">
            <v>5.7724155661891903</v>
          </cell>
          <cell r="AL210">
            <v>5.7796398924044201</v>
          </cell>
          <cell r="AM210">
            <v>5.7837779009395103</v>
          </cell>
          <cell r="AN210">
            <v>5.7850605144473404</v>
          </cell>
          <cell r="AO210">
            <v>5.7834468986185303</v>
          </cell>
          <cell r="AP210">
            <v>5.7798468257604299</v>
          </cell>
        </row>
        <row r="211">
          <cell r="C211" t="str">
            <v>Marton</v>
          </cell>
          <cell r="D211" t="str">
            <v>Blackpool</v>
          </cell>
          <cell r="E211" t="str">
            <v>Penwortham West GSP / Stanah GSP GROUP</v>
          </cell>
          <cell r="F211">
            <v>22.9</v>
          </cell>
          <cell r="G211">
            <v>3.78</v>
          </cell>
          <cell r="H211">
            <v>26.68</v>
          </cell>
          <cell r="I211">
            <v>12.13</v>
          </cell>
          <cell r="J211">
            <v>12.2817584257949</v>
          </cell>
          <cell r="K211">
            <v>12.2749157978214</v>
          </cell>
          <cell r="L211">
            <v>12.2831019698438</v>
          </cell>
          <cell r="M211">
            <v>12.3141435961416</v>
          </cell>
          <cell r="N211">
            <v>12.360754973053099</v>
          </cell>
          <cell r="O211">
            <v>12.403964366216799</v>
          </cell>
          <cell r="P211">
            <v>12.4585113565126</v>
          </cell>
          <cell r="Q211">
            <v>12.522258323489901</v>
          </cell>
          <cell r="R211">
            <v>12.599717749978501</v>
          </cell>
          <cell r="S211">
            <v>12.690944405307899</v>
          </cell>
          <cell r="T211">
            <v>12.7887299184856</v>
          </cell>
          <cell r="U211">
            <v>12.9002371752561</v>
          </cell>
          <cell r="V211">
            <v>13.034310183264401</v>
          </cell>
          <cell r="W211">
            <v>13.1826597532555</v>
          </cell>
          <cell r="X211">
            <v>13.326440577384901</v>
          </cell>
          <cell r="Y211">
            <v>13.4684347798016</v>
          </cell>
          <cell r="Z211">
            <v>13.602276023363199</v>
          </cell>
          <cell r="AA211">
            <v>13.727193273100299</v>
          </cell>
          <cell r="AB211">
            <v>13.8496861456427</v>
          </cell>
          <cell r="AC211">
            <v>13.964021179685099</v>
          </cell>
          <cell r="AD211">
            <v>14.069334816605</v>
          </cell>
          <cell r="AE211">
            <v>14.1680972100351</v>
          </cell>
          <cell r="AF211">
            <v>14.261681365540399</v>
          </cell>
          <cell r="AG211">
            <v>14.3379070120848</v>
          </cell>
          <cell r="AH211">
            <v>14.4031630978654</v>
          </cell>
          <cell r="AI211">
            <v>14.4579538231302</v>
          </cell>
          <cell r="AJ211">
            <v>14.504098209455</v>
          </cell>
          <cell r="AK211">
            <v>14.5393456762549</v>
          </cell>
          <cell r="AL211">
            <v>14.5660666464032</v>
          </cell>
          <cell r="AM211">
            <v>14.5870308704643</v>
          </cell>
          <cell r="AN211">
            <v>14.602675824425299</v>
          </cell>
          <cell r="AO211">
            <v>14.612660575493599</v>
          </cell>
          <cell r="AP211">
            <v>14.619008257597899</v>
          </cell>
        </row>
        <row r="212">
          <cell r="C212" t="str">
            <v>Maryport</v>
          </cell>
          <cell r="D212" t="str">
            <v>Stainburn &amp; Siddick</v>
          </cell>
          <cell r="E212" t="str">
            <v>Harker ENWL SGTs 1 2 3A 4 / Hutton GSP GROUP</v>
          </cell>
          <cell r="F212">
            <v>15.2</v>
          </cell>
          <cell r="G212">
            <v>0.27012000000000003</v>
          </cell>
          <cell r="H212">
            <v>15.47</v>
          </cell>
          <cell r="I212">
            <v>10.09</v>
          </cell>
          <cell r="J212">
            <v>10.4284392614881</v>
          </cell>
          <cell r="K212">
            <v>10.5065488107847</v>
          </cell>
          <cell r="L212">
            <v>10.595270252028101</v>
          </cell>
          <cell r="M212">
            <v>10.7161516820325</v>
          </cell>
          <cell r="N212">
            <v>10.8568853211987</v>
          </cell>
          <cell r="O212">
            <v>10.996870956301001</v>
          </cell>
          <cell r="P212">
            <v>11.1485083561836</v>
          </cell>
          <cell r="Q212">
            <v>11.3062917215928</v>
          </cell>
          <cell r="R212">
            <v>11.4848207571122</v>
          </cell>
          <cell r="S212">
            <v>11.678564822804899</v>
          </cell>
          <cell r="T212">
            <v>11.887367123457601</v>
          </cell>
          <cell r="U212">
            <v>12.124518924320601</v>
          </cell>
          <cell r="V212">
            <v>12.387297268033601</v>
          </cell>
          <cell r="W212">
            <v>12.643723635649399</v>
          </cell>
          <cell r="X212">
            <v>12.894326825456</v>
          </cell>
          <cell r="Y212">
            <v>13.138130581657901</v>
          </cell>
          <cell r="Z212">
            <v>13.3687966972126</v>
          </cell>
          <cell r="AA212">
            <v>13.5866456638292</v>
          </cell>
          <cell r="AB212">
            <v>13.8003020496669</v>
          </cell>
          <cell r="AC212">
            <v>14.0017492020567</v>
          </cell>
          <cell r="AD212">
            <v>14.192142250872401</v>
          </cell>
          <cell r="AE212">
            <v>14.376666443111599</v>
          </cell>
          <cell r="AF212">
            <v>14.566116084778301</v>
          </cell>
          <cell r="AG212">
            <v>14.7388579971132</v>
          </cell>
          <cell r="AH212">
            <v>14.895381993233499</v>
          </cell>
          <cell r="AI212">
            <v>15.0375675094957</v>
          </cell>
          <cell r="AJ212">
            <v>15.1653149524928</v>
          </cell>
          <cell r="AK212">
            <v>15.279068504531899</v>
          </cell>
          <cell r="AL212">
            <v>15.3884886799865</v>
          </cell>
          <cell r="AM212">
            <v>15.4903782617668</v>
          </cell>
          <cell r="AN212">
            <v>15.5854372098526</v>
          </cell>
          <cell r="AO212">
            <v>15.6750374791658</v>
          </cell>
          <cell r="AP212">
            <v>15.7606184980549</v>
          </cell>
        </row>
        <row r="213">
          <cell r="C213" t="str">
            <v>Melling</v>
          </cell>
          <cell r="D213" t="str">
            <v>Kendal (Parkside Rd)</v>
          </cell>
          <cell r="E213" t="str">
            <v>Harker ENWL SGTs 1 2 3A 4 / Hutton GSP GROUP</v>
          </cell>
          <cell r="F213">
            <v>4</v>
          </cell>
          <cell r="G213">
            <v>0</v>
          </cell>
          <cell r="H213">
            <v>4</v>
          </cell>
          <cell r="I213">
            <v>2.23</v>
          </cell>
          <cell r="J213">
            <v>2.2461578571462799</v>
          </cell>
          <cell r="K213">
            <v>2.2660095263227502</v>
          </cell>
          <cell r="L213">
            <v>2.2912723833291602</v>
          </cell>
          <cell r="M213">
            <v>2.3225685442747301</v>
          </cell>
          <cell r="N213">
            <v>2.3559740807146601</v>
          </cell>
          <cell r="O213">
            <v>2.38982391410998</v>
          </cell>
          <cell r="P213">
            <v>2.42571844754199</v>
          </cell>
          <cell r="Q213">
            <v>2.4628249920191698</v>
          </cell>
          <cell r="R213">
            <v>2.5035130585026999</v>
          </cell>
          <cell r="S213">
            <v>2.5435529158419898</v>
          </cell>
          <cell r="T213">
            <v>2.5846626019882</v>
          </cell>
          <cell r="U213">
            <v>2.6299154930780699</v>
          </cell>
          <cell r="V213">
            <v>2.6779150112972498</v>
          </cell>
          <cell r="W213">
            <v>2.72441243796793</v>
          </cell>
          <cell r="X213">
            <v>2.7689161115101899</v>
          </cell>
          <cell r="Y213">
            <v>2.8102809631960901</v>
          </cell>
          <cell r="Z213">
            <v>2.8483075372525399</v>
          </cell>
          <cell r="AA213">
            <v>2.8838205726575601</v>
          </cell>
          <cell r="AB213">
            <v>2.9179779681627802</v>
          </cell>
          <cell r="AC213">
            <v>2.9498412957341902</v>
          </cell>
          <cell r="AD213">
            <v>2.97929285462881</v>
          </cell>
          <cell r="AE213">
            <v>3.0068068090896198</v>
          </cell>
          <cell r="AF213">
            <v>3.0330317996219698</v>
          </cell>
          <cell r="AG213">
            <v>3.0562724709726101</v>
          </cell>
          <cell r="AH213">
            <v>3.0774839673702798</v>
          </cell>
          <cell r="AI213">
            <v>3.09684561523959</v>
          </cell>
          <cell r="AJ213">
            <v>3.1143998920391001</v>
          </cell>
          <cell r="AK213">
            <v>3.12943137865757</v>
          </cell>
          <cell r="AL213">
            <v>3.1410506550891002</v>
          </cell>
          <cell r="AM213">
            <v>3.1518205582737102</v>
          </cell>
          <cell r="AN213">
            <v>3.16187770838732</v>
          </cell>
          <cell r="AO213">
            <v>3.17124834402434</v>
          </cell>
          <cell r="AP213">
            <v>3.1801575221663501</v>
          </cell>
        </row>
        <row r="214">
          <cell r="C214" t="str">
            <v>Mereside</v>
          </cell>
          <cell r="D214" t="str">
            <v>Peel</v>
          </cell>
          <cell r="E214" t="str">
            <v>Penwortham West GSP / Stanah GSP GROUP</v>
          </cell>
          <cell r="F214">
            <v>16.239999999999998</v>
          </cell>
          <cell r="G214">
            <v>0</v>
          </cell>
          <cell r="H214">
            <v>16.239999999999998</v>
          </cell>
          <cell r="I214">
            <v>9.42</v>
          </cell>
          <cell r="J214">
            <v>9.5866543632275398</v>
          </cell>
          <cell r="K214">
            <v>9.5804954369264692</v>
          </cell>
          <cell r="L214">
            <v>9.5670856887163804</v>
          </cell>
          <cell r="M214">
            <v>9.5583803638592606</v>
          </cell>
          <cell r="N214">
            <v>9.5627326395473595</v>
          </cell>
          <cell r="O214">
            <v>9.5569155167190196</v>
          </cell>
          <cell r="P214">
            <v>9.5521405938131796</v>
          </cell>
          <cell r="Q214">
            <v>9.5538998415888106</v>
          </cell>
          <cell r="R214">
            <v>9.5833289896904397</v>
          </cell>
          <cell r="S214">
            <v>9.6182612865261898</v>
          </cell>
          <cell r="T214">
            <v>9.6565722528015794</v>
          </cell>
          <cell r="U214">
            <v>9.7013972121849399</v>
          </cell>
          <cell r="V214">
            <v>9.7551575901029892</v>
          </cell>
          <cell r="W214">
            <v>9.8033375555097599</v>
          </cell>
          <cell r="X214">
            <v>9.8503365376199898</v>
          </cell>
          <cell r="Y214">
            <v>9.8975411260073791</v>
          </cell>
          <cell r="Z214">
            <v>9.9422098124173104</v>
          </cell>
          <cell r="AA214">
            <v>9.9848516590887506</v>
          </cell>
          <cell r="AB214">
            <v>10.0275106743203</v>
          </cell>
          <cell r="AC214">
            <v>10.068039503766</v>
          </cell>
          <cell r="AD214">
            <v>10.1060151185018</v>
          </cell>
          <cell r="AE214">
            <v>10.142609004864299</v>
          </cell>
          <cell r="AF214">
            <v>10.179096704717001</v>
          </cell>
          <cell r="AG214">
            <v>10.209702085133101</v>
          </cell>
          <cell r="AH214">
            <v>10.236894690037399</v>
          </cell>
          <cell r="AI214">
            <v>10.2610409295624</v>
          </cell>
          <cell r="AJ214">
            <v>10.282272143624899</v>
          </cell>
          <cell r="AK214">
            <v>10.3005394073507</v>
          </cell>
          <cell r="AL214">
            <v>10.318103230548299</v>
          </cell>
          <cell r="AM214">
            <v>10.334351435162599</v>
          </cell>
          <cell r="AN214">
            <v>10.349443134019401</v>
          </cell>
          <cell r="AO214">
            <v>10.363465659844101</v>
          </cell>
          <cell r="AP214">
            <v>10.376986859662599</v>
          </cell>
        </row>
        <row r="215">
          <cell r="C215" t="str">
            <v>Middleton Junction</v>
          </cell>
          <cell r="D215" t="str">
            <v>Chadderton</v>
          </cell>
          <cell r="E215" t="str">
            <v>Whitegate GSP</v>
          </cell>
          <cell r="F215">
            <v>23</v>
          </cell>
          <cell r="G215">
            <v>0</v>
          </cell>
          <cell r="H215">
            <v>23</v>
          </cell>
          <cell r="I215">
            <v>17.37</v>
          </cell>
          <cell r="J215">
            <v>17.704546728355201</v>
          </cell>
          <cell r="K215">
            <v>17.783196979882799</v>
          </cell>
          <cell r="L215">
            <v>17.861059555060798</v>
          </cell>
          <cell r="M215">
            <v>17.950536546086099</v>
          </cell>
          <cell r="N215">
            <v>18.0670772439411</v>
          </cell>
          <cell r="O215">
            <v>18.166520407937199</v>
          </cell>
          <cell r="P215">
            <v>18.269959946579799</v>
          </cell>
          <cell r="Q215">
            <v>18.374541774357201</v>
          </cell>
          <cell r="R215">
            <v>18.4917935025993</v>
          </cell>
          <cell r="S215">
            <v>18.614183029925002</v>
          </cell>
          <cell r="T215">
            <v>18.741750663857399</v>
          </cell>
          <cell r="U215">
            <v>18.877779467933902</v>
          </cell>
          <cell r="V215">
            <v>19.021266576531101</v>
          </cell>
          <cell r="W215">
            <v>19.2806361923864</v>
          </cell>
          <cell r="X215">
            <v>19.5389261266814</v>
          </cell>
          <cell r="Y215">
            <v>19.795907380426598</v>
          </cell>
          <cell r="Z215">
            <v>20.042891754880401</v>
          </cell>
          <cell r="AA215">
            <v>20.282402753702701</v>
          </cell>
          <cell r="AB215">
            <v>20.521658829040401</v>
          </cell>
          <cell r="AC215">
            <v>20.753743718763101</v>
          </cell>
          <cell r="AD215">
            <v>20.978053123105099</v>
          </cell>
          <cell r="AE215">
            <v>21.197116516282598</v>
          </cell>
          <cell r="AF215">
            <v>21.416653454897499</v>
          </cell>
          <cell r="AG215">
            <v>21.617512590226799</v>
          </cell>
          <cell r="AH215">
            <v>21.807531787320698</v>
          </cell>
          <cell r="AI215">
            <v>21.9878388265466</v>
          </cell>
          <cell r="AJ215">
            <v>22.160532523557599</v>
          </cell>
          <cell r="AK215">
            <v>22.3220010295001</v>
          </cell>
          <cell r="AL215">
            <v>22.473457483815501</v>
          </cell>
          <cell r="AM215">
            <v>22.620555929531701</v>
          </cell>
          <cell r="AN215">
            <v>22.7639337897091</v>
          </cell>
          <cell r="AO215">
            <v>22.903941150714601</v>
          </cell>
          <cell r="AP215">
            <v>23.042537280766801</v>
          </cell>
        </row>
        <row r="216">
          <cell r="C216" t="str">
            <v>Midway</v>
          </cell>
          <cell r="D216" t="str">
            <v>Egremont</v>
          </cell>
          <cell r="E216" t="str">
            <v>Harker ENWL SGTs 1 2 3A 4 / Hutton GSP GROUP</v>
          </cell>
          <cell r="F216">
            <v>15</v>
          </cell>
          <cell r="G216">
            <v>0.42270000000000002</v>
          </cell>
          <cell r="H216">
            <v>15.422700000000001</v>
          </cell>
          <cell r="I216">
            <v>5.74</v>
          </cell>
          <cell r="J216">
            <v>6.6963029525302904</v>
          </cell>
          <cell r="K216">
            <v>6.8572132389281402</v>
          </cell>
          <cell r="L216">
            <v>6.9417340741858302</v>
          </cell>
          <cell r="M216">
            <v>7.0455667465615202</v>
          </cell>
          <cell r="N216">
            <v>7.1615951442179702</v>
          </cell>
          <cell r="O216">
            <v>7.2767562612432002</v>
          </cell>
          <cell r="P216">
            <v>7.39619478339268</v>
          </cell>
          <cell r="Q216">
            <v>7.5194440382374497</v>
          </cell>
          <cell r="R216">
            <v>7.6534346273162299</v>
          </cell>
          <cell r="S216">
            <v>7.7837646402771599</v>
          </cell>
          <cell r="T216">
            <v>7.9193021703344098</v>
          </cell>
          <cell r="U216">
            <v>8.0736421818373891</v>
          </cell>
          <cell r="V216">
            <v>8.2313070508864197</v>
          </cell>
          <cell r="W216">
            <v>8.3921457902756806</v>
          </cell>
          <cell r="X216">
            <v>8.5475631179453799</v>
          </cell>
          <cell r="Y216">
            <v>8.6937751175847993</v>
          </cell>
          <cell r="Z216">
            <v>8.8302409036251603</v>
          </cell>
          <cell r="AA216">
            <v>8.9754230808615407</v>
          </cell>
          <cell r="AB216">
            <v>9.1363003289400506</v>
          </cell>
          <cell r="AC216">
            <v>9.2911027013156602</v>
          </cell>
          <cell r="AD216">
            <v>9.4396535409749092</v>
          </cell>
          <cell r="AE216">
            <v>9.5828287295403491</v>
          </cell>
          <cell r="AF216">
            <v>9.72191547496484</v>
          </cell>
          <cell r="AG216">
            <v>9.8504400699880801</v>
          </cell>
          <cell r="AH216">
            <v>9.9710750990962698</v>
          </cell>
          <cell r="AI216">
            <v>10.083848260227899</v>
          </cell>
          <cell r="AJ216">
            <v>10.188763360855299</v>
          </cell>
          <cell r="AK216">
            <v>10.2848914439216</v>
          </cell>
          <cell r="AL216">
            <v>10.3742657377784</v>
          </cell>
          <cell r="AM216">
            <v>10.461251282266501</v>
          </cell>
          <cell r="AN216">
            <v>10.546374566677599</v>
          </cell>
          <cell r="AO216">
            <v>10.6293272082145</v>
          </cell>
          <cell r="AP216">
            <v>10.7109222947135</v>
          </cell>
        </row>
        <row r="217">
          <cell r="C217" t="str">
            <v>Milnrow</v>
          </cell>
          <cell r="D217" t="str">
            <v>Castleton</v>
          </cell>
          <cell r="E217" t="str">
            <v>Rochdale SGTs 2 3 4</v>
          </cell>
          <cell r="F217">
            <v>22.86</v>
          </cell>
          <cell r="G217">
            <v>0.1134</v>
          </cell>
          <cell r="H217">
            <v>22.973400000000002</v>
          </cell>
          <cell r="I217">
            <v>12.48</v>
          </cell>
          <cell r="J217">
            <v>12.7065297879196</v>
          </cell>
          <cell r="K217">
            <v>12.769961229596801</v>
          </cell>
          <cell r="L217">
            <v>12.849243742566699</v>
          </cell>
          <cell r="M217">
            <v>12.950424621994999</v>
          </cell>
          <cell r="N217">
            <v>13.0684070948141</v>
          </cell>
          <cell r="O217">
            <v>13.180921724183699</v>
          </cell>
          <cell r="P217">
            <v>13.3015884280029</v>
          </cell>
          <cell r="Q217">
            <v>13.427259930860499</v>
          </cell>
          <cell r="R217">
            <v>13.5702951406967</v>
          </cell>
          <cell r="S217">
            <v>13.7251689189633</v>
          </cell>
          <cell r="T217">
            <v>13.888008724199899</v>
          </cell>
          <cell r="U217">
            <v>14.065729794550601</v>
          </cell>
          <cell r="V217">
            <v>14.2668906346192</v>
          </cell>
          <cell r="W217">
            <v>14.4825158306279</v>
          </cell>
          <cell r="X217">
            <v>14.692433338045699</v>
          </cell>
          <cell r="Y217">
            <v>14.897838190623499</v>
          </cell>
          <cell r="Z217">
            <v>15.0911327354906</v>
          </cell>
          <cell r="AA217">
            <v>15.2750586082193</v>
          </cell>
          <cell r="AB217">
            <v>15.455835938312299</v>
          </cell>
          <cell r="AC217">
            <v>15.6273255245077</v>
          </cell>
          <cell r="AD217">
            <v>15.788989155124399</v>
          </cell>
          <cell r="AE217">
            <v>15.943501139296201</v>
          </cell>
          <cell r="AF217">
            <v>16.0958153687981</v>
          </cell>
          <cell r="AG217">
            <v>16.229678537984999</v>
          </cell>
          <cell r="AH217">
            <v>16.351802629256401</v>
          </cell>
          <cell r="AI217">
            <v>16.4632690561568</v>
          </cell>
          <cell r="AJ217">
            <v>16.565470040444701</v>
          </cell>
          <cell r="AK217">
            <v>16.6569554463955</v>
          </cell>
          <cell r="AL217">
            <v>16.741978997817402</v>
          </cell>
          <cell r="AM217">
            <v>16.821081886123999</v>
          </cell>
          <cell r="AN217">
            <v>16.8948065615558</v>
          </cell>
          <cell r="AO217">
            <v>16.963582496792199</v>
          </cell>
          <cell r="AP217">
            <v>17.0289465161304</v>
          </cell>
        </row>
        <row r="218">
          <cell r="C218" t="str">
            <v>Mintsfeet</v>
          </cell>
          <cell r="D218" t="str">
            <v>Kendal (Parkside Rd)</v>
          </cell>
          <cell r="E218" t="str">
            <v>Harker ENWL SGTs 1 2 3A 4 / Hutton GSP GROUP</v>
          </cell>
          <cell r="F218">
            <v>21</v>
          </cell>
          <cell r="G218">
            <v>5.7781799999999999</v>
          </cell>
          <cell r="H218">
            <v>26.778179999999999</v>
          </cell>
          <cell r="I218">
            <v>19.37</v>
          </cell>
          <cell r="J218">
            <v>20.639900824432299</v>
          </cell>
          <cell r="K218">
            <v>20.843230968919102</v>
          </cell>
          <cell r="L218">
            <v>20.9466010778415</v>
          </cell>
          <cell r="M218">
            <v>21.075196554279401</v>
          </cell>
          <cell r="N218">
            <v>21.234069537637598</v>
          </cell>
          <cell r="O218">
            <v>21.3651683391879</v>
          </cell>
          <cell r="P218">
            <v>21.495856983871601</v>
          </cell>
          <cell r="Q218">
            <v>21.617370765872099</v>
          </cell>
          <cell r="R218">
            <v>21.7480205930446</v>
          </cell>
          <cell r="S218">
            <v>21.883712793593901</v>
          </cell>
          <cell r="T218">
            <v>22.0157182290869</v>
          </cell>
          <cell r="U218">
            <v>22.147632586919698</v>
          </cell>
          <cell r="V218">
            <v>22.287472271733002</v>
          </cell>
          <cell r="W218">
            <v>22.417129049236401</v>
          </cell>
          <cell r="X218">
            <v>22.546386526812</v>
          </cell>
          <cell r="Y218">
            <v>22.678367306299801</v>
          </cell>
          <cell r="Z218">
            <v>22.811332358183599</v>
          </cell>
          <cell r="AA218">
            <v>22.945694072377101</v>
          </cell>
          <cell r="AB218">
            <v>23.082928124356101</v>
          </cell>
          <cell r="AC218">
            <v>23.222093269797401</v>
          </cell>
          <cell r="AD218">
            <v>23.361282543723998</v>
          </cell>
          <cell r="AE218">
            <v>23.502422998987601</v>
          </cell>
          <cell r="AF218">
            <v>23.647692801984899</v>
          </cell>
          <cell r="AG218">
            <v>23.791764074872901</v>
          </cell>
          <cell r="AH218">
            <v>23.936653426107199</v>
          </cell>
          <cell r="AI218">
            <v>24.082854737874101</v>
          </cell>
          <cell r="AJ218">
            <v>24.230488091662099</v>
          </cell>
          <cell r="AK218">
            <v>24.377719293737002</v>
          </cell>
          <cell r="AL218">
            <v>24.522300571068801</v>
          </cell>
          <cell r="AM218">
            <v>24.668286565992499</v>
          </cell>
          <cell r="AN218">
            <v>24.815698334677599</v>
          </cell>
          <cell r="AO218">
            <v>24.964819344655599</v>
          </cell>
          <cell r="AP218">
            <v>25.116015394007501</v>
          </cell>
        </row>
        <row r="219">
          <cell r="C219" t="str">
            <v>Monsall</v>
          </cell>
          <cell r="D219" t="str">
            <v>Stuart St</v>
          </cell>
          <cell r="E219" t="str">
            <v>Stalybridge GSP</v>
          </cell>
          <cell r="F219">
            <v>18</v>
          </cell>
          <cell r="G219">
            <v>0</v>
          </cell>
          <cell r="H219">
            <v>18</v>
          </cell>
          <cell r="I219">
            <v>3</v>
          </cell>
          <cell r="J219">
            <v>3.0275250290167399</v>
          </cell>
          <cell r="K219">
            <v>3.05632168462368</v>
          </cell>
          <cell r="L219">
            <v>3.0894797506601899</v>
          </cell>
          <cell r="M219">
            <v>3.12603788940095</v>
          </cell>
          <cell r="N219">
            <v>3.17036006899469</v>
          </cell>
          <cell r="O219">
            <v>3.2068012705288802</v>
          </cell>
          <cell r="P219">
            <v>3.2417286637667702</v>
          </cell>
          <cell r="Q219">
            <v>3.2744653466014801</v>
          </cell>
          <cell r="R219">
            <v>3.3074022276802899</v>
          </cell>
          <cell r="S219">
            <v>3.3389729454661601</v>
          </cell>
          <cell r="T219">
            <v>3.3689924543899701</v>
          </cell>
          <cell r="U219">
            <v>3.39747809936916</v>
          </cell>
          <cell r="V219">
            <v>3.4247871301628501</v>
          </cell>
          <cell r="W219">
            <v>3.4519309557194902</v>
          </cell>
          <cell r="X219">
            <v>3.4798492133338699</v>
          </cell>
          <cell r="Y219">
            <v>3.50852958490968</v>
          </cell>
          <cell r="Z219">
            <v>3.5379597810982299</v>
          </cell>
          <cell r="AA219">
            <v>3.5681540841168999</v>
          </cell>
          <cell r="AB219">
            <v>3.5991324002863099</v>
          </cell>
          <cell r="AC219">
            <v>3.63087515716196</v>
          </cell>
          <cell r="AD219">
            <v>3.6633593464248602</v>
          </cell>
          <cell r="AE219">
            <v>3.6966081823178998</v>
          </cell>
          <cell r="AF219">
            <v>3.7306456613775798</v>
          </cell>
          <cell r="AG219">
            <v>3.7653796915186901</v>
          </cell>
          <cell r="AH219">
            <v>3.8008417303709199</v>
          </cell>
          <cell r="AI219">
            <v>3.8370418896188698</v>
          </cell>
          <cell r="AJ219">
            <v>3.8739729124303102</v>
          </cell>
          <cell r="AK219">
            <v>3.9116417163460002</v>
          </cell>
          <cell r="AL219">
            <v>3.9500762339564099</v>
          </cell>
          <cell r="AM219">
            <v>3.98926598342655</v>
          </cell>
          <cell r="AN219">
            <v>4.0292126197952296</v>
          </cell>
          <cell r="AO219">
            <v>4.0699235514689196</v>
          </cell>
          <cell r="AP219">
            <v>4.1114037628665203</v>
          </cell>
        </row>
        <row r="220">
          <cell r="C220" t="str">
            <v>Monton</v>
          </cell>
          <cell r="D220" t="str">
            <v>Barton</v>
          </cell>
          <cell r="E220" t="str">
            <v>Carrington ENWL SGTs 1B 2B 4 7</v>
          </cell>
          <cell r="F220">
            <v>17.5</v>
          </cell>
          <cell r="G220">
            <v>0</v>
          </cell>
          <cell r="H220">
            <v>17.5</v>
          </cell>
          <cell r="I220">
            <v>10.88</v>
          </cell>
          <cell r="J220">
            <v>11.0587487067148</v>
          </cell>
          <cell r="K220">
            <v>11.160420766569001</v>
          </cell>
          <cell r="L220">
            <v>11.2827410825517</v>
          </cell>
          <cell r="M220">
            <v>11.4234625444667</v>
          </cell>
          <cell r="N220">
            <v>11.5753671730919</v>
          </cell>
          <cell r="O220">
            <v>11.7242329147926</v>
          </cell>
          <cell r="P220">
            <v>11.883087183703999</v>
          </cell>
          <cell r="Q220">
            <v>12.051397776657099</v>
          </cell>
          <cell r="R220">
            <v>12.2425898129123</v>
          </cell>
          <cell r="S220">
            <v>12.449294089323599</v>
          </cell>
          <cell r="T220">
            <v>12.6687605336035</v>
          </cell>
          <cell r="U220">
            <v>12.9101152061377</v>
          </cell>
          <cell r="V220">
            <v>13.179877596971799</v>
          </cell>
          <cell r="W220">
            <v>13.4610195148909</v>
          </cell>
          <cell r="X220">
            <v>13.738021888358601</v>
          </cell>
          <cell r="Y220">
            <v>14.0097978371431</v>
          </cell>
          <cell r="Z220">
            <v>14.2688886232326</v>
          </cell>
          <cell r="AA220">
            <v>14.5166803487593</v>
          </cell>
          <cell r="AB220">
            <v>14.761696014103</v>
          </cell>
          <cell r="AC220">
            <v>15.018413036508401</v>
          </cell>
          <cell r="AD220">
            <v>15.2914597243547</v>
          </cell>
          <cell r="AE220">
            <v>15.5622214140884</v>
          </cell>
          <cell r="AF220">
            <v>15.834668648866099</v>
          </cell>
          <cell r="AG220">
            <v>16.0882736071468</v>
          </cell>
          <cell r="AH220">
            <v>16.331268230458299</v>
          </cell>
          <cell r="AI220">
            <v>16.565227099474001</v>
          </cell>
          <cell r="AJ220">
            <v>16.79157526318</v>
          </cell>
          <cell r="AK220">
            <v>17.008544334242</v>
          </cell>
          <cell r="AL220">
            <v>17.220733586156499</v>
          </cell>
          <cell r="AM220">
            <v>17.429126243821901</v>
          </cell>
          <cell r="AN220">
            <v>17.634259853681801</v>
          </cell>
          <cell r="AO220">
            <v>17.836974385604702</v>
          </cell>
          <cell r="AP220">
            <v>18.039014304063699</v>
          </cell>
        </row>
        <row r="221">
          <cell r="C221" t="str">
            <v>Moorside</v>
          </cell>
          <cell r="D221" t="str">
            <v>Ribble</v>
          </cell>
          <cell r="E221" t="str">
            <v>Penwortham East GSP / Rochdale SGT 1 GROUP</v>
          </cell>
          <cell r="F221">
            <v>17.5</v>
          </cell>
          <cell r="G221">
            <v>6.0432E-2</v>
          </cell>
          <cell r="H221">
            <v>17.560431999999999</v>
          </cell>
          <cell r="I221">
            <v>7.7</v>
          </cell>
          <cell r="J221">
            <v>7.9356939755048401</v>
          </cell>
          <cell r="K221">
            <v>7.9778038708632497</v>
          </cell>
          <cell r="L221">
            <v>8.01469054848382</v>
          </cell>
          <cell r="M221">
            <v>8.0675943717006007</v>
          </cell>
          <cell r="N221">
            <v>8.1309500744744891</v>
          </cell>
          <cell r="O221">
            <v>8.1939939975450091</v>
          </cell>
          <cell r="P221">
            <v>8.2828920753905795</v>
          </cell>
          <cell r="Q221">
            <v>8.3853339665333095</v>
          </cell>
          <cell r="R221">
            <v>8.5001159633793701</v>
          </cell>
          <cell r="S221">
            <v>8.6081472178390008</v>
          </cell>
          <cell r="T221">
            <v>8.7222423505016806</v>
          </cell>
          <cell r="U221">
            <v>8.8594044411336199</v>
          </cell>
          <cell r="V221">
            <v>9.0010559643861399</v>
          </cell>
          <cell r="W221">
            <v>9.1467130374674905</v>
          </cell>
          <cell r="X221">
            <v>9.2865261228521696</v>
          </cell>
          <cell r="Y221">
            <v>9.4168100583305101</v>
          </cell>
          <cell r="Z221">
            <v>9.5369823603753208</v>
          </cell>
          <cell r="AA221">
            <v>9.6478809776879206</v>
          </cell>
          <cell r="AB221">
            <v>9.7527228594062905</v>
          </cell>
          <cell r="AC221">
            <v>9.8487048047420203</v>
          </cell>
          <cell r="AD221">
            <v>9.9360926614280807</v>
          </cell>
          <cell r="AE221">
            <v>10.016737169652099</v>
          </cell>
          <cell r="AF221">
            <v>10.0922857577633</v>
          </cell>
          <cell r="AG221">
            <v>10.156467049540099</v>
          </cell>
          <cell r="AH221">
            <v>10.212559146160901</v>
          </cell>
          <cell r="AI221">
            <v>10.261209043434199</v>
          </cell>
          <cell r="AJ221">
            <v>10.302444498382</v>
          </cell>
          <cell r="AK221">
            <v>10.334070138447199</v>
          </cell>
          <cell r="AL221">
            <v>10.3536967652954</v>
          </cell>
          <cell r="AM221">
            <v>10.371008809960401</v>
          </cell>
          <cell r="AN221">
            <v>10.386701881395499</v>
          </cell>
          <cell r="AO221">
            <v>10.4009523130978</v>
          </cell>
          <cell r="AP221">
            <v>10.414455117770901</v>
          </cell>
        </row>
        <row r="222">
          <cell r="C222" t="str">
            <v>Morton Park &amp; Pirelli</v>
          </cell>
          <cell r="D222" t="str">
            <v>Carlisle</v>
          </cell>
          <cell r="E222" t="str">
            <v>Harker ENWL SGTs 1 2 3A 4 / Hutton GSP GROUP</v>
          </cell>
          <cell r="F222">
            <v>28.2</v>
          </cell>
          <cell r="G222">
            <v>1.8061199999999999</v>
          </cell>
          <cell r="H222">
            <v>30.006119999999999</v>
          </cell>
          <cell r="I222">
            <v>18.850000000000001</v>
          </cell>
          <cell r="J222">
            <v>18.923114010610998</v>
          </cell>
          <cell r="K222">
            <v>19.0203825558952</v>
          </cell>
          <cell r="L222">
            <v>19.158318817949301</v>
          </cell>
          <cell r="M222">
            <v>19.3267794852398</v>
          </cell>
          <cell r="N222">
            <v>19.523826219146098</v>
          </cell>
          <cell r="O222">
            <v>19.710056108256602</v>
          </cell>
          <cell r="P222">
            <v>19.911184998002302</v>
          </cell>
          <cell r="Q222">
            <v>20.115642543485201</v>
          </cell>
          <cell r="R222">
            <v>20.345518006635299</v>
          </cell>
          <cell r="S222">
            <v>20.591008181590102</v>
          </cell>
          <cell r="T222">
            <v>20.853781351009399</v>
          </cell>
          <cell r="U222">
            <v>21.143032482601299</v>
          </cell>
          <cell r="V222">
            <v>21.462828001636701</v>
          </cell>
          <cell r="W222">
            <v>21.797211049429698</v>
          </cell>
          <cell r="X222">
            <v>22.126275983702399</v>
          </cell>
          <cell r="Y222">
            <v>22.4455414598673</v>
          </cell>
          <cell r="Z222">
            <v>22.750827908525402</v>
          </cell>
          <cell r="AA222">
            <v>23.041344975799099</v>
          </cell>
          <cell r="AB222">
            <v>23.3281796138385</v>
          </cell>
          <cell r="AC222">
            <v>23.603643438349199</v>
          </cell>
          <cell r="AD222">
            <v>23.865998797291802</v>
          </cell>
          <cell r="AE222">
            <v>24.134546091614499</v>
          </cell>
          <cell r="AF222">
            <v>24.410287796829198</v>
          </cell>
          <cell r="AG222">
            <v>24.658323210117601</v>
          </cell>
          <cell r="AH222">
            <v>24.889111300856801</v>
          </cell>
          <cell r="AI222">
            <v>25.104921521944199</v>
          </cell>
          <cell r="AJ222">
            <v>25.307472799033899</v>
          </cell>
          <cell r="AK222">
            <v>25.494498956929601</v>
          </cell>
          <cell r="AL222">
            <v>25.672641654091102</v>
          </cell>
          <cell r="AM222">
            <v>25.842497633087198</v>
          </cell>
          <cell r="AN222">
            <v>26.004940412911601</v>
          </cell>
          <cell r="AO222">
            <v>26.161531723875299</v>
          </cell>
          <cell r="AP222">
            <v>26.3140545538716</v>
          </cell>
        </row>
        <row r="223">
          <cell r="C223" t="str">
            <v>Mosley Rd</v>
          </cell>
          <cell r="D223" t="str">
            <v>Stretford</v>
          </cell>
          <cell r="E223" t="str">
            <v>South Manchester GSP</v>
          </cell>
          <cell r="F223">
            <v>17.5</v>
          </cell>
          <cell r="G223">
            <v>0</v>
          </cell>
          <cell r="H223">
            <v>17.5</v>
          </cell>
          <cell r="I223">
            <v>14.31</v>
          </cell>
          <cell r="J223">
            <v>14.990040231820601</v>
          </cell>
          <cell r="K223">
            <v>15.1368503761468</v>
          </cell>
          <cell r="L223">
            <v>15.2356363804738</v>
          </cell>
          <cell r="M223">
            <v>15.3428936475556</v>
          </cell>
          <cell r="N223">
            <v>15.476762524059501</v>
          </cell>
          <cell r="O223">
            <v>15.5822445878874</v>
          </cell>
          <cell r="P223">
            <v>15.6812600423667</v>
          </cell>
          <cell r="Q223">
            <v>15.7710242498352</v>
          </cell>
          <cell r="R223">
            <v>15.862226628097099</v>
          </cell>
          <cell r="S223">
            <v>15.948238958921101</v>
          </cell>
          <cell r="T223">
            <v>16.028373242476999</v>
          </cell>
          <cell r="U223">
            <v>16.102821211495598</v>
          </cell>
          <cell r="V223">
            <v>16.1734840143633</v>
          </cell>
          <cell r="W223">
            <v>16.232325876780099</v>
          </cell>
          <cell r="X223">
            <v>16.2928769444765</v>
          </cell>
          <cell r="Y223">
            <v>16.354994171752001</v>
          </cell>
          <cell r="Z223">
            <v>16.418561831739702</v>
          </cell>
          <cell r="AA223">
            <v>16.4835527158031</v>
          </cell>
          <cell r="AB223">
            <v>16.549985637572298</v>
          </cell>
          <cell r="AC223">
            <v>16.617795069914699</v>
          </cell>
          <cell r="AD223">
            <v>16.686967208153799</v>
          </cell>
          <cell r="AE223">
            <v>16.757491072663001</v>
          </cell>
          <cell r="AF223">
            <v>16.829349472713201</v>
          </cell>
          <cell r="AG223">
            <v>16.902682638972902</v>
          </cell>
          <cell r="AH223">
            <v>16.977448636481501</v>
          </cell>
          <cell r="AI223">
            <v>17.053609056581699</v>
          </cell>
          <cell r="AJ223">
            <v>17.1311201210181</v>
          </cell>
          <cell r="AK223">
            <v>17.2099459055746</v>
          </cell>
          <cell r="AL223">
            <v>17.290049614476999</v>
          </cell>
          <cell r="AM223">
            <v>17.467414300758101</v>
          </cell>
          <cell r="AN223">
            <v>17.697632737680198</v>
          </cell>
          <cell r="AO223">
            <v>17.934766896395601</v>
          </cell>
          <cell r="AP223">
            <v>18.178750387096098</v>
          </cell>
        </row>
        <row r="224">
          <cell r="C224" t="str">
            <v>Moss Lane</v>
          </cell>
          <cell r="D224" t="str">
            <v>N/A</v>
          </cell>
          <cell r="E224" t="str">
            <v>Kearsley Local 33 GSP</v>
          </cell>
          <cell r="F224">
            <v>22.863</v>
          </cell>
          <cell r="G224">
            <v>0</v>
          </cell>
          <cell r="H224">
            <v>22.863</v>
          </cell>
          <cell r="I224">
            <v>20.56</v>
          </cell>
          <cell r="J224">
            <v>21.8601630314209</v>
          </cell>
          <cell r="K224">
            <v>22.104834225644002</v>
          </cell>
          <cell r="L224">
            <v>22.291165518108102</v>
          </cell>
          <cell r="M224">
            <v>22.523389480719299</v>
          </cell>
          <cell r="N224">
            <v>22.781711927007201</v>
          </cell>
          <cell r="O224">
            <v>23.028151658709199</v>
          </cell>
          <cell r="P224">
            <v>23.288933829542501</v>
          </cell>
          <cell r="Q224">
            <v>23.5554845454398</v>
          </cell>
          <cell r="R224">
            <v>23.8451057117957</v>
          </cell>
          <cell r="S224">
            <v>24.152282256469501</v>
          </cell>
          <cell r="T224">
            <v>24.470043515683699</v>
          </cell>
          <cell r="U224">
            <v>24.812535138343801</v>
          </cell>
          <cell r="V224">
            <v>25.195615874270899</v>
          </cell>
          <cell r="W224">
            <v>25.613979356463599</v>
          </cell>
          <cell r="X224">
            <v>26.0166384104675</v>
          </cell>
          <cell r="Y224">
            <v>26.407775058503599</v>
          </cell>
          <cell r="Z224">
            <v>26.772876537445999</v>
          </cell>
          <cell r="AA224">
            <v>27.1133086478984</v>
          </cell>
          <cell r="AB224">
            <v>27.441656777782399</v>
          </cell>
          <cell r="AC224">
            <v>27.746852166643301</v>
          </cell>
          <cell r="AD224">
            <v>28.028938754556702</v>
          </cell>
          <cell r="AE224">
            <v>28.296171890480501</v>
          </cell>
          <cell r="AF224">
            <v>28.552575831328198</v>
          </cell>
          <cell r="AG224">
            <v>28.9448765350024</v>
          </cell>
          <cell r="AH224">
            <v>29.424748201091798</v>
          </cell>
          <cell r="AI224">
            <v>29.901791333714201</v>
          </cell>
          <cell r="AJ224">
            <v>30.3783039510237</v>
          </cell>
          <cell r="AK224">
            <v>30.8472292446504</v>
          </cell>
          <cell r="AL224">
            <v>31.307272337438899</v>
          </cell>
          <cell r="AM224">
            <v>31.770126846855401</v>
          </cell>
          <cell r="AN224">
            <v>32.236328613508199</v>
          </cell>
          <cell r="AO224">
            <v>32.705526696704197</v>
          </cell>
          <cell r="AP224">
            <v>33.180509051234203</v>
          </cell>
        </row>
        <row r="225">
          <cell r="C225" t="str">
            <v>Moss Nook Primary</v>
          </cell>
          <cell r="D225" t="str">
            <v>Moss Nook Primary</v>
          </cell>
          <cell r="E225" t="str">
            <v>South Manchester GSP</v>
          </cell>
          <cell r="F225">
            <v>32</v>
          </cell>
          <cell r="G225">
            <v>6.7095000000000002</v>
          </cell>
          <cell r="H225">
            <v>38.709499999999998</v>
          </cell>
          <cell r="I225">
            <v>11.99</v>
          </cell>
          <cell r="J225">
            <v>14.032583818434601</v>
          </cell>
          <cell r="K225">
            <v>14.2144568450754</v>
          </cell>
          <cell r="L225">
            <v>14.2165505445973</v>
          </cell>
          <cell r="M225">
            <v>14.242559655941101</v>
          </cell>
          <cell r="N225">
            <v>14.2942913113208</v>
          </cell>
          <cell r="O225">
            <v>14.3322193285341</v>
          </cell>
          <cell r="P225">
            <v>14.376667415701601</v>
          </cell>
          <cell r="Q225">
            <v>14.424153136369499</v>
          </cell>
          <cell r="R225">
            <v>14.4860019050438</v>
          </cell>
          <cell r="S225">
            <v>14.558033295267499</v>
          </cell>
          <cell r="T225">
            <v>14.6334256927422</v>
          </cell>
          <cell r="U225">
            <v>14.720586794945101</v>
          </cell>
          <cell r="V225">
            <v>14.8276945145486</v>
          </cell>
          <cell r="W225">
            <v>14.9440758547837</v>
          </cell>
          <cell r="X225">
            <v>15.057426634285999</v>
          </cell>
          <cell r="Y225">
            <v>15.1658091150735</v>
          </cell>
          <cell r="Z225">
            <v>15.264469976507399</v>
          </cell>
          <cell r="AA225">
            <v>15.3540545435207</v>
          </cell>
          <cell r="AB225">
            <v>15.440109939716001</v>
          </cell>
          <cell r="AC225">
            <v>15.518226094084801</v>
          </cell>
          <cell r="AD225">
            <v>15.587031490782699</v>
          </cell>
          <cell r="AE225">
            <v>15.650378143419699</v>
          </cell>
          <cell r="AF225">
            <v>15.7102708710716</v>
          </cell>
          <cell r="AG225">
            <v>15.756132169351201</v>
          </cell>
          <cell r="AH225">
            <v>15.7934262622117</v>
          </cell>
          <cell r="AI225">
            <v>15.822806398891</v>
          </cell>
          <cell r="AJ225">
            <v>15.8456860008811</v>
          </cell>
          <cell r="AK225">
            <v>15.8611432841883</v>
          </cell>
          <cell r="AL225">
            <v>15.873311780615801</v>
          </cell>
          <cell r="AM225">
            <v>15.8815595193373</v>
          </cell>
          <cell r="AN225">
            <v>15.8862912610221</v>
          </cell>
          <cell r="AO225">
            <v>15.887564799999801</v>
          </cell>
          <cell r="AP225">
            <v>15.886828430714599</v>
          </cell>
        </row>
        <row r="226">
          <cell r="C226" t="str">
            <v>Moss Side (Leyland) &amp; Seven Stars</v>
          </cell>
          <cell r="D226" t="str">
            <v>Leyland</v>
          </cell>
          <cell r="E226" t="str">
            <v>Penwortham West GSP / Stanah GSP GROUP</v>
          </cell>
          <cell r="F226">
            <v>21.15</v>
          </cell>
          <cell r="G226">
            <v>0.63</v>
          </cell>
          <cell r="H226">
            <v>21.78</v>
          </cell>
          <cell r="I226">
            <v>18.23</v>
          </cell>
          <cell r="J226">
            <v>18.511782513941402</v>
          </cell>
          <cell r="K226">
            <v>18.634618707330699</v>
          </cell>
          <cell r="L226">
            <v>18.779679847354</v>
          </cell>
          <cell r="M226">
            <v>18.957012184036302</v>
          </cell>
          <cell r="N226">
            <v>19.167082630291901</v>
          </cell>
          <cell r="O226">
            <v>19.355637773194999</v>
          </cell>
          <cell r="P226">
            <v>19.551663340590999</v>
          </cell>
          <cell r="Q226">
            <v>19.746434450547</v>
          </cell>
          <cell r="R226">
            <v>19.957891047092801</v>
          </cell>
          <cell r="S226">
            <v>20.181447137081999</v>
          </cell>
          <cell r="T226">
            <v>20.409035737822698</v>
          </cell>
          <cell r="U226">
            <v>20.651387970066601</v>
          </cell>
          <cell r="V226">
            <v>20.916247902194499</v>
          </cell>
          <cell r="W226">
            <v>21.214638460962099</v>
          </cell>
          <cell r="X226">
            <v>21.5138871262564</v>
          </cell>
          <cell r="Y226">
            <v>21.806854475056301</v>
          </cell>
          <cell r="Z226">
            <v>22.088858291447298</v>
          </cell>
          <cell r="AA226">
            <v>22.359308801217601</v>
          </cell>
          <cell r="AB226">
            <v>22.627255730773001</v>
          </cell>
          <cell r="AC226">
            <v>22.8855386518558</v>
          </cell>
          <cell r="AD226">
            <v>23.133949762498698</v>
          </cell>
          <cell r="AE226">
            <v>23.3780064432462</v>
          </cell>
          <cell r="AF226">
            <v>23.6227846332316</v>
          </cell>
          <cell r="AG226">
            <v>23.874709858068201</v>
          </cell>
          <cell r="AH226">
            <v>24.1224669171268</v>
          </cell>
          <cell r="AI226">
            <v>24.367167310866002</v>
          </cell>
          <cell r="AJ226">
            <v>24.609580248265502</v>
          </cell>
          <cell r="AK226">
            <v>24.845801803727198</v>
          </cell>
          <cell r="AL226">
            <v>25.0738397226019</v>
          </cell>
          <cell r="AM226">
            <v>25.301884827669099</v>
          </cell>
          <cell r="AN226">
            <v>25.530477162542301</v>
          </cell>
          <cell r="AO226">
            <v>25.7601540168043</v>
          </cell>
          <cell r="AP226">
            <v>25.992164043011702</v>
          </cell>
        </row>
        <row r="227">
          <cell r="C227" t="str">
            <v>Moss Side (Longsight)</v>
          </cell>
          <cell r="D227" t="str">
            <v>Longsight</v>
          </cell>
          <cell r="E227" t="str">
            <v>Bredbury GSP</v>
          </cell>
          <cell r="F227">
            <v>20.5</v>
          </cell>
          <cell r="G227">
            <v>0</v>
          </cell>
          <cell r="H227">
            <v>20.5</v>
          </cell>
          <cell r="I227">
            <v>18.510000000000002</v>
          </cell>
          <cell r="J227">
            <v>19.572230269703098</v>
          </cell>
          <cell r="K227">
            <v>19.842816185851699</v>
          </cell>
          <cell r="L227">
            <v>20.061763451287401</v>
          </cell>
          <cell r="M227">
            <v>20.305428231521901</v>
          </cell>
          <cell r="N227">
            <v>20.584745517941599</v>
          </cell>
          <cell r="O227">
            <v>20.836598331381701</v>
          </cell>
          <cell r="P227">
            <v>21.094069456203499</v>
          </cell>
          <cell r="Q227">
            <v>21.355629068070201</v>
          </cell>
          <cell r="R227">
            <v>21.626362627318102</v>
          </cell>
          <cell r="S227">
            <v>21.903503060997298</v>
          </cell>
          <cell r="T227">
            <v>22.181407064524802</v>
          </cell>
          <cell r="U227">
            <v>22.467859343945701</v>
          </cell>
          <cell r="V227">
            <v>22.767465580286899</v>
          </cell>
          <cell r="W227">
            <v>23.077017487951998</v>
          </cell>
          <cell r="X227">
            <v>23.388454814607599</v>
          </cell>
          <cell r="Y227">
            <v>23.6983398581058</v>
          </cell>
          <cell r="Z227">
            <v>24.000755811107499</v>
          </cell>
          <cell r="AA227">
            <v>24.296397765094401</v>
          </cell>
          <cell r="AB227">
            <v>24.592395594219902</v>
          </cell>
          <cell r="AC227">
            <v>24.8817464138349</v>
          </cell>
          <cell r="AD227">
            <v>25.162152452187701</v>
          </cell>
          <cell r="AE227">
            <v>25.438491280272999</v>
          </cell>
          <cell r="AF227">
            <v>25.713266375409599</v>
          </cell>
          <cell r="AG227">
            <v>25.964205749949301</v>
          </cell>
          <cell r="AH227">
            <v>26.200540860679599</v>
          </cell>
          <cell r="AI227">
            <v>26.423466853438001</v>
          </cell>
          <cell r="AJ227">
            <v>26.633987332978499</v>
          </cell>
          <cell r="AK227">
            <v>26.833890730646299</v>
          </cell>
          <cell r="AL227">
            <v>27.0341381629861</v>
          </cell>
          <cell r="AM227">
            <v>27.228049202724002</v>
          </cell>
          <cell r="AN227">
            <v>27.416191420919802</v>
          </cell>
          <cell r="AO227">
            <v>27.598403749163001</v>
          </cell>
          <cell r="AP227">
            <v>27.777209759506601</v>
          </cell>
        </row>
        <row r="228">
          <cell r="C228" t="str">
            <v>Mossley</v>
          </cell>
          <cell r="D228" t="str">
            <v>Hartshead-Heyrod</v>
          </cell>
          <cell r="E228" t="str">
            <v>Stalybridge GSP</v>
          </cell>
          <cell r="F228">
            <v>22.863</v>
          </cell>
          <cell r="G228">
            <v>2.7757800000000001</v>
          </cell>
          <cell r="H228">
            <v>25.638780000000001</v>
          </cell>
          <cell r="I228">
            <v>13.19</v>
          </cell>
          <cell r="J228">
            <v>13.1774184603186</v>
          </cell>
          <cell r="K228">
            <v>13.1860567917228</v>
          </cell>
          <cell r="L228">
            <v>13.2379214163144</v>
          </cell>
          <cell r="M228">
            <v>13.3143805877648</v>
          </cell>
          <cell r="N228">
            <v>13.4051540145072</v>
          </cell>
          <cell r="O228">
            <v>13.495411796739599</v>
          </cell>
          <cell r="P228">
            <v>13.600091465374099</v>
          </cell>
          <cell r="Q228">
            <v>13.713521289094301</v>
          </cell>
          <cell r="R228">
            <v>13.847889536893399</v>
          </cell>
          <cell r="S228">
            <v>14.000721360433101</v>
          </cell>
          <cell r="T228">
            <v>14.1650456174516</v>
          </cell>
          <cell r="U228">
            <v>14.3498718313437</v>
          </cell>
          <cell r="V228">
            <v>14.5653968248595</v>
          </cell>
          <cell r="W228">
            <v>14.8030573609509</v>
          </cell>
          <cell r="X228">
            <v>15.033476278436799</v>
          </cell>
          <cell r="Y228">
            <v>15.259954573879901</v>
          </cell>
          <cell r="Z228">
            <v>15.474102198493201</v>
          </cell>
          <cell r="AA228">
            <v>15.6766895798881</v>
          </cell>
          <cell r="AB228">
            <v>15.8759379527408</v>
          </cell>
          <cell r="AC228">
            <v>16.064008548722299</v>
          </cell>
          <cell r="AD228">
            <v>16.240734022249899</v>
          </cell>
          <cell r="AE228">
            <v>16.408811833869802</v>
          </cell>
          <cell r="AF228">
            <v>16.5737553199552</v>
          </cell>
          <cell r="AG228">
            <v>16.712435715370301</v>
          </cell>
          <cell r="AH228">
            <v>16.834281125923098</v>
          </cell>
          <cell r="AI228">
            <v>16.940572636643999</v>
          </cell>
          <cell r="AJ228">
            <v>17.0334771925301</v>
          </cell>
          <cell r="AK228">
            <v>17.110745308667301</v>
          </cell>
          <cell r="AL228">
            <v>17.177478637381</v>
          </cell>
          <cell r="AM228">
            <v>17.235630032276099</v>
          </cell>
          <cell r="AN228">
            <v>17.285933131966502</v>
          </cell>
          <cell r="AO228">
            <v>17.328632140994799</v>
          </cell>
          <cell r="AP228">
            <v>17.366266181128498</v>
          </cell>
        </row>
        <row r="229">
          <cell r="C229" t="str">
            <v>Mount St</v>
          </cell>
          <cell r="D229" t="str">
            <v>Barton</v>
          </cell>
          <cell r="E229" t="str">
            <v>Carrington ENWL SGTs 1B 2B 4 7</v>
          </cell>
          <cell r="F229">
            <v>20.5</v>
          </cell>
          <cell r="G229">
            <v>0</v>
          </cell>
          <cell r="H229">
            <v>20.5</v>
          </cell>
          <cell r="I229">
            <v>12.36</v>
          </cell>
          <cell r="J229">
            <v>14.4389631737507</v>
          </cell>
          <cell r="K229">
            <v>14.7431482621657</v>
          </cell>
          <cell r="L229">
            <v>14.8731507464466</v>
          </cell>
          <cell r="M229">
            <v>15.030022034284199</v>
          </cell>
          <cell r="N229">
            <v>15.205027231815601</v>
          </cell>
          <cell r="O229">
            <v>15.3771523813601</v>
          </cell>
          <cell r="P229">
            <v>15.559938029614701</v>
          </cell>
          <cell r="Q229">
            <v>15.753015949183901</v>
          </cell>
          <cell r="R229">
            <v>15.982469612728201</v>
          </cell>
          <cell r="S229">
            <v>16.2327849522561</v>
          </cell>
          <cell r="T229">
            <v>16.501360080876999</v>
          </cell>
          <cell r="U229">
            <v>16.8003979444339</v>
          </cell>
          <cell r="V229">
            <v>17.1367717726169</v>
          </cell>
          <cell r="W229">
            <v>17.4905135707574</v>
          </cell>
          <cell r="X229">
            <v>17.846614579687198</v>
          </cell>
          <cell r="Y229">
            <v>18.1981942440419</v>
          </cell>
          <cell r="Z229">
            <v>18.536785038880598</v>
          </cell>
          <cell r="AA229">
            <v>18.863981864731699</v>
          </cell>
          <cell r="AB229">
            <v>19.189630065725101</v>
          </cell>
          <cell r="AC229">
            <v>19.5056595522402</v>
          </cell>
          <cell r="AD229">
            <v>19.8114077848352</v>
          </cell>
          <cell r="AE229">
            <v>20.113723435662699</v>
          </cell>
          <cell r="AF229">
            <v>20.415326959035301</v>
          </cell>
          <cell r="AG229">
            <v>20.691921346198701</v>
          </cell>
          <cell r="AH229">
            <v>20.953774069697001</v>
          </cell>
          <cell r="AI229">
            <v>21.202981192520699</v>
          </cell>
          <cell r="AJ229">
            <v>21.441280013346301</v>
          </cell>
          <cell r="AK229">
            <v>21.669475353132899</v>
          </cell>
          <cell r="AL229">
            <v>21.900142162936898</v>
          </cell>
          <cell r="AM229">
            <v>22.125333887341998</v>
          </cell>
          <cell r="AN229">
            <v>22.3457508821038</v>
          </cell>
          <cell r="AO229">
            <v>22.562727723203199</v>
          </cell>
          <cell r="AP229">
            <v>22.778172374530001</v>
          </cell>
        </row>
        <row r="230">
          <cell r="C230" t="str">
            <v>Musgrave Rd</v>
          </cell>
          <cell r="D230" t="str">
            <v>Bolton</v>
          </cell>
          <cell r="E230" t="str">
            <v>Kearsley 132 GSP</v>
          </cell>
          <cell r="F230">
            <v>21.88</v>
          </cell>
          <cell r="G230">
            <v>0</v>
          </cell>
          <cell r="H230">
            <v>21.88</v>
          </cell>
          <cell r="I230">
            <v>13.02</v>
          </cell>
          <cell r="J230">
            <v>13.347223621227499</v>
          </cell>
          <cell r="K230">
            <v>13.424745907985599</v>
          </cell>
          <cell r="L230">
            <v>13.512617350079701</v>
          </cell>
          <cell r="M230">
            <v>13.625269415976399</v>
          </cell>
          <cell r="N230">
            <v>13.7534455348311</v>
          </cell>
          <cell r="O230">
            <v>13.876929816793499</v>
          </cell>
          <cell r="P230">
            <v>14.013419725724701</v>
          </cell>
          <cell r="Q230">
            <v>14.1547280837217</v>
          </cell>
          <cell r="R230">
            <v>14.312375032888401</v>
          </cell>
          <cell r="S230">
            <v>14.4853584309885</v>
          </cell>
          <cell r="T230">
            <v>14.665272224585999</v>
          </cell>
          <cell r="U230">
            <v>14.8641180373222</v>
          </cell>
          <cell r="V230">
            <v>15.0890875344377</v>
          </cell>
          <cell r="W230">
            <v>15.340194505856299</v>
          </cell>
          <cell r="X230">
            <v>15.5843132259863</v>
          </cell>
          <cell r="Y230">
            <v>15.8216653143605</v>
          </cell>
          <cell r="Z230">
            <v>16.047803551170599</v>
          </cell>
          <cell r="AA230">
            <v>16.259793643795501</v>
          </cell>
          <cell r="AB230">
            <v>16.4686658922483</v>
          </cell>
          <cell r="AC230">
            <v>16.666237810543699</v>
          </cell>
          <cell r="AD230">
            <v>16.849157091334401</v>
          </cell>
          <cell r="AE230">
            <v>17.023422106807001</v>
          </cell>
          <cell r="AF230">
            <v>17.226397324828099</v>
          </cell>
          <cell r="AG230">
            <v>17.410386892145599</v>
          </cell>
          <cell r="AH230">
            <v>17.580366078889799</v>
          </cell>
          <cell r="AI230">
            <v>17.7371407174418</v>
          </cell>
          <cell r="AJ230">
            <v>17.8834535021922</v>
          </cell>
          <cell r="AK230">
            <v>18.0142826871026</v>
          </cell>
          <cell r="AL230">
            <v>18.129293337367098</v>
          </cell>
          <cell r="AM230">
            <v>18.237646804999699</v>
          </cell>
          <cell r="AN230">
            <v>18.340092476852998</v>
          </cell>
          <cell r="AO230">
            <v>18.436204060413701</v>
          </cell>
          <cell r="AP230">
            <v>18.528828167062699</v>
          </cell>
        </row>
        <row r="231">
          <cell r="C231" t="str">
            <v>Nelson</v>
          </cell>
          <cell r="D231" t="str">
            <v>Nelson</v>
          </cell>
          <cell r="E231" t="str">
            <v>Padiham GSP</v>
          </cell>
          <cell r="F231">
            <v>22.86</v>
          </cell>
          <cell r="G231">
            <v>0</v>
          </cell>
          <cell r="H231">
            <v>22.86</v>
          </cell>
          <cell r="I231">
            <v>18.57</v>
          </cell>
          <cell r="J231">
            <v>18.797899749992101</v>
          </cell>
          <cell r="K231">
            <v>18.856436555181801</v>
          </cell>
          <cell r="L231">
            <v>18.918857349421</v>
          </cell>
          <cell r="M231">
            <v>18.997420339507801</v>
          </cell>
          <cell r="N231">
            <v>19.101359089944602</v>
          </cell>
          <cell r="O231">
            <v>19.178004704644099</v>
          </cell>
          <cell r="P231">
            <v>19.255966909564801</v>
          </cell>
          <cell r="Q231">
            <v>19.3246479444526</v>
          </cell>
          <cell r="R231">
            <v>19.404012461878999</v>
          </cell>
          <cell r="S231">
            <v>19.486598230562802</v>
          </cell>
          <cell r="T231">
            <v>19.5668901393054</v>
          </cell>
          <cell r="U231">
            <v>19.645967614258701</v>
          </cell>
          <cell r="V231">
            <v>19.7320301729475</v>
          </cell>
          <cell r="W231">
            <v>19.791928899493499</v>
          </cell>
          <cell r="X231">
            <v>19.849719260336901</v>
          </cell>
          <cell r="Y231">
            <v>19.910784998048399</v>
          </cell>
          <cell r="Z231">
            <v>19.972780359664998</v>
          </cell>
          <cell r="AA231">
            <v>20.0362462677944</v>
          </cell>
          <cell r="AB231">
            <v>20.1024814250429</v>
          </cell>
          <cell r="AC231">
            <v>20.173091162592801</v>
          </cell>
          <cell r="AD231">
            <v>20.306556860049199</v>
          </cell>
          <cell r="AE231">
            <v>20.435561859502101</v>
          </cell>
          <cell r="AF231">
            <v>20.5642071149401</v>
          </cell>
          <cell r="AG231">
            <v>20.679308730653801</v>
          </cell>
          <cell r="AH231">
            <v>20.786138836097201</v>
          </cell>
          <cell r="AI231">
            <v>20.885300111906599</v>
          </cell>
          <cell r="AJ231">
            <v>20.978105994535099</v>
          </cell>
          <cell r="AK231">
            <v>21.0627452042296</v>
          </cell>
          <cell r="AL231">
            <v>21.1410390356255</v>
          </cell>
          <cell r="AM231">
            <v>21.215037848918801</v>
          </cell>
          <cell r="AN231">
            <v>21.285107978930402</v>
          </cell>
          <cell r="AO231">
            <v>21.351195014257499</v>
          </cell>
          <cell r="AP231">
            <v>21.414769024042499</v>
          </cell>
        </row>
        <row r="232">
          <cell r="C232" t="str">
            <v>New Moston</v>
          </cell>
          <cell r="D232" t="str">
            <v>Chadderton</v>
          </cell>
          <cell r="E232" t="str">
            <v>Whitegate GSP</v>
          </cell>
          <cell r="F232">
            <v>22.863</v>
          </cell>
          <cell r="G232">
            <v>0</v>
          </cell>
          <cell r="H232">
            <v>22.863</v>
          </cell>
          <cell r="I232">
            <v>12.3</v>
          </cell>
          <cell r="J232">
            <v>12.396681433582099</v>
          </cell>
          <cell r="K232">
            <v>12.508654997392799</v>
          </cell>
          <cell r="L232">
            <v>12.6563333046088</v>
          </cell>
          <cell r="M232">
            <v>12.827707848295899</v>
          </cell>
          <cell r="N232">
            <v>13.020486064634699</v>
          </cell>
          <cell r="O232">
            <v>13.2124187114884</v>
          </cell>
          <cell r="P232">
            <v>13.419663972447999</v>
          </cell>
          <cell r="Q232">
            <v>13.6405174003661</v>
          </cell>
          <cell r="R232">
            <v>13.884798598134299</v>
          </cell>
          <cell r="S232">
            <v>14.145081789097899</v>
          </cell>
          <cell r="T232">
            <v>14.4205561573759</v>
          </cell>
          <cell r="U232">
            <v>14.7213834131387</v>
          </cell>
          <cell r="V232">
            <v>15.0484095704831</v>
          </cell>
          <cell r="W232">
            <v>15.375456284512801</v>
          </cell>
          <cell r="X232">
            <v>15.7035732434308</v>
          </cell>
          <cell r="Y232">
            <v>16.025188174313101</v>
          </cell>
          <cell r="Z232">
            <v>16.336143082491301</v>
          </cell>
          <cell r="AA232">
            <v>16.6389209911367</v>
          </cell>
          <cell r="AB232">
            <v>16.940969133378001</v>
          </cell>
          <cell r="AC232">
            <v>17.2365114531015</v>
          </cell>
          <cell r="AD232">
            <v>17.523492103065699</v>
          </cell>
          <cell r="AE232">
            <v>17.807854172464101</v>
          </cell>
          <cell r="AF232">
            <v>18.092291076477501</v>
          </cell>
          <cell r="AG232">
            <v>18.3547674979135</v>
          </cell>
          <cell r="AH232">
            <v>18.604126335896002</v>
          </cell>
          <cell r="AI232">
            <v>18.842282059230101</v>
          </cell>
          <cell r="AJ232">
            <v>19.070286216338999</v>
          </cell>
          <cell r="AK232">
            <v>19.292002659035401</v>
          </cell>
          <cell r="AL232">
            <v>19.524123172295901</v>
          </cell>
          <cell r="AM232">
            <v>19.752618916828801</v>
          </cell>
          <cell r="AN232">
            <v>19.978294911482099</v>
          </cell>
          <cell r="AO232">
            <v>20.202393231132699</v>
          </cell>
          <cell r="AP232">
            <v>20.4265141142297</v>
          </cell>
        </row>
        <row r="233">
          <cell r="C233" t="str">
            <v>Newbiggin on Lune</v>
          </cell>
          <cell r="D233" t="str">
            <v>Penrith &amp; Shap</v>
          </cell>
          <cell r="E233" t="str">
            <v>Harker ENWL SGTs 1 2 3A 4 / Hutton GSP GROUP</v>
          </cell>
          <cell r="F233">
            <v>1.5</v>
          </cell>
          <cell r="G233">
            <v>0</v>
          </cell>
          <cell r="H233">
            <v>1.5</v>
          </cell>
          <cell r="I233">
            <v>0.97</v>
          </cell>
          <cell r="J233">
            <v>0.97546988425117798</v>
          </cell>
          <cell r="K233">
            <v>0.98846564077358201</v>
          </cell>
          <cell r="L233">
            <v>1.0035976839313001</v>
          </cell>
          <cell r="M233">
            <v>1.0212579323378099</v>
          </cell>
          <cell r="N233">
            <v>1.04084700456812</v>
          </cell>
          <cell r="O233">
            <v>1.0607899071703</v>
          </cell>
          <cell r="P233">
            <v>1.0819033460675</v>
          </cell>
          <cell r="Q233">
            <v>1.1038457157018999</v>
          </cell>
          <cell r="R233">
            <v>1.1276699114059201</v>
          </cell>
          <cell r="S233">
            <v>1.1495010593052</v>
          </cell>
          <cell r="T233">
            <v>1.1722882959333101</v>
          </cell>
          <cell r="U233">
            <v>1.19896377115762</v>
          </cell>
          <cell r="V233">
            <v>1.2252177507006401</v>
          </cell>
          <cell r="W233">
            <v>1.25013340865607</v>
          </cell>
          <cell r="X233">
            <v>1.27405104573227</v>
          </cell>
          <cell r="Y233">
            <v>1.29649405790154</v>
          </cell>
          <cell r="Z233">
            <v>1.3175322291821601</v>
          </cell>
          <cell r="AA233">
            <v>1.3372586038193099</v>
          </cell>
          <cell r="AB233">
            <v>1.3559668790030901</v>
          </cell>
          <cell r="AC233">
            <v>1.37343215371317</v>
          </cell>
          <cell r="AD233">
            <v>1.38971543073047</v>
          </cell>
          <cell r="AE233">
            <v>1.4049364667358299</v>
          </cell>
          <cell r="AF233">
            <v>1.41927156372498</v>
          </cell>
          <cell r="AG233">
            <v>1.4318393358152199</v>
          </cell>
          <cell r="AH233">
            <v>1.44303963500374</v>
          </cell>
          <cell r="AI233">
            <v>1.4529623573141901</v>
          </cell>
          <cell r="AJ233">
            <v>1.4616780291259599</v>
          </cell>
          <cell r="AK233">
            <v>1.46870229168296</v>
          </cell>
          <cell r="AL233">
            <v>1.4733224476029601</v>
          </cell>
          <cell r="AM233">
            <v>1.4775296500094299</v>
          </cell>
          <cell r="AN233">
            <v>1.4814418211799101</v>
          </cell>
          <cell r="AO233">
            <v>1.4850930097224599</v>
          </cell>
          <cell r="AP233">
            <v>1.4885645842416899</v>
          </cell>
        </row>
        <row r="234">
          <cell r="C234" t="str">
            <v>Newby</v>
          </cell>
          <cell r="D234" t="str">
            <v>Penrith &amp; Shap</v>
          </cell>
          <cell r="E234" t="str">
            <v>Harker ENWL SGTs 1 2 3A 4 / Hutton GSP GROUP</v>
          </cell>
          <cell r="F234">
            <v>7</v>
          </cell>
          <cell r="G234">
            <v>0</v>
          </cell>
          <cell r="H234">
            <v>7</v>
          </cell>
          <cell r="I234">
            <v>5.19</v>
          </cell>
          <cell r="J234">
            <v>5.2334882076354301</v>
          </cell>
          <cell r="K234">
            <v>5.2870311952106297</v>
          </cell>
          <cell r="L234">
            <v>5.35312966648182</v>
          </cell>
          <cell r="M234">
            <v>5.4336362740221702</v>
          </cell>
          <cell r="N234">
            <v>5.5228977162186004</v>
          </cell>
          <cell r="O234">
            <v>5.6130925307641801</v>
          </cell>
          <cell r="P234">
            <v>5.70883529018373</v>
          </cell>
          <cell r="Q234">
            <v>5.8079065830071199</v>
          </cell>
          <cell r="R234">
            <v>5.9171107550254902</v>
          </cell>
          <cell r="S234">
            <v>6.0225157624814196</v>
          </cell>
          <cell r="T234">
            <v>6.1329394783756896</v>
          </cell>
          <cell r="U234">
            <v>6.2605397003610896</v>
          </cell>
          <cell r="V234">
            <v>6.3926520561007401</v>
          </cell>
          <cell r="W234">
            <v>6.5206145254300001</v>
          </cell>
          <cell r="X234">
            <v>6.6435963010887198</v>
          </cell>
          <cell r="Y234">
            <v>6.75936976413041</v>
          </cell>
          <cell r="Z234">
            <v>6.8670297468393402</v>
          </cell>
          <cell r="AA234">
            <v>6.9673229624375397</v>
          </cell>
          <cell r="AB234">
            <v>7.0624795173856496</v>
          </cell>
          <cell r="AC234">
            <v>7.1508467167062397</v>
          </cell>
          <cell r="AD234">
            <v>7.2328072522792404</v>
          </cell>
          <cell r="AE234">
            <v>7.3385988742710202</v>
          </cell>
          <cell r="AF234">
            <v>7.4482050396921498</v>
          </cell>
          <cell r="AG234">
            <v>7.54772933248843</v>
          </cell>
          <cell r="AH234">
            <v>7.6395998506857197</v>
          </cell>
          <cell r="AI234">
            <v>7.72397750842019</v>
          </cell>
          <cell r="AJ234">
            <v>7.8007437872532401</v>
          </cell>
          <cell r="AK234">
            <v>7.8692693739961799</v>
          </cell>
          <cell r="AL234">
            <v>7.9317305655158199</v>
          </cell>
          <cell r="AM234">
            <v>7.99165038347624</v>
          </cell>
          <cell r="AN234">
            <v>8.0494717295881095</v>
          </cell>
          <cell r="AO234">
            <v>8.1050946477822201</v>
          </cell>
          <cell r="AP234">
            <v>8.15914245382411</v>
          </cell>
        </row>
        <row r="235">
          <cell r="C235" t="str">
            <v>Newton</v>
          </cell>
          <cell r="D235" t="str">
            <v>Hyde</v>
          </cell>
          <cell r="E235" t="str">
            <v>Stalybridge GSP</v>
          </cell>
          <cell r="F235">
            <v>15.242000000000001</v>
          </cell>
          <cell r="G235">
            <v>0</v>
          </cell>
          <cell r="H235">
            <v>15.242000000000001</v>
          </cell>
          <cell r="I235">
            <v>3.79</v>
          </cell>
          <cell r="J235">
            <v>3.76970835184785</v>
          </cell>
          <cell r="K235">
            <v>3.75518139568688</v>
          </cell>
          <cell r="L235">
            <v>3.7503606837299199</v>
          </cell>
          <cell r="M235">
            <v>3.7518118099983102</v>
          </cell>
          <cell r="N235">
            <v>3.7579002290234</v>
          </cell>
          <cell r="O235">
            <v>3.7638054890936798</v>
          </cell>
          <cell r="P235">
            <v>3.7736832559036602</v>
          </cell>
          <cell r="Q235">
            <v>3.7856392089854798</v>
          </cell>
          <cell r="R235">
            <v>3.8040360664039001</v>
          </cell>
          <cell r="S235">
            <v>3.8270330441648999</v>
          </cell>
          <cell r="T235">
            <v>3.8535284873195601</v>
          </cell>
          <cell r="U235">
            <v>3.8861841105553601</v>
          </cell>
          <cell r="V235">
            <v>3.9257883099858999</v>
          </cell>
          <cell r="W235">
            <v>3.9665901033811402</v>
          </cell>
          <cell r="X235">
            <v>4.0062091878538002</v>
          </cell>
          <cell r="Y235">
            <v>4.0449129648911804</v>
          </cell>
          <cell r="Z235">
            <v>4.0807915150016196</v>
          </cell>
          <cell r="AA235">
            <v>4.1141057364937703</v>
          </cell>
          <cell r="AB235">
            <v>4.1467875786661104</v>
          </cell>
          <cell r="AC235">
            <v>4.1768049229402404</v>
          </cell>
          <cell r="AD235">
            <v>4.2041261079602696</v>
          </cell>
          <cell r="AE235">
            <v>4.2296857475134697</v>
          </cell>
          <cell r="AF235">
            <v>4.2545661796329899</v>
          </cell>
          <cell r="AG235">
            <v>4.2732224407928596</v>
          </cell>
          <cell r="AH235">
            <v>4.28788870545314</v>
          </cell>
          <cell r="AI235">
            <v>4.2989243347911703</v>
          </cell>
          <cell r="AJ235">
            <v>4.3067062470988002</v>
          </cell>
          <cell r="AK235">
            <v>4.3115618571251701</v>
          </cell>
          <cell r="AL235">
            <v>4.3163251798306304</v>
          </cell>
          <cell r="AM235">
            <v>4.3192195744381099</v>
          </cell>
          <cell r="AN235">
            <v>4.3204244123056004</v>
          </cell>
          <cell r="AO235">
            <v>4.3200492468410197</v>
          </cell>
          <cell r="AP235">
            <v>4.3186170230887502</v>
          </cell>
        </row>
        <row r="236">
          <cell r="C236" t="str">
            <v>Newton Heath</v>
          </cell>
          <cell r="D236" t="str">
            <v>Chadderton</v>
          </cell>
          <cell r="E236" t="str">
            <v>Whitegate GSP</v>
          </cell>
          <cell r="F236">
            <v>12</v>
          </cell>
          <cell r="G236">
            <v>0</v>
          </cell>
          <cell r="H236">
            <v>12</v>
          </cell>
          <cell r="I236">
            <v>7.83</v>
          </cell>
          <cell r="J236">
            <v>8.38550435704337</v>
          </cell>
          <cell r="K236">
            <v>8.5017932380688404</v>
          </cell>
          <cell r="L236">
            <v>8.5902564900824991</v>
          </cell>
          <cell r="M236">
            <v>8.6929433125634308</v>
          </cell>
          <cell r="N236">
            <v>8.8048972639695595</v>
          </cell>
          <cell r="O236">
            <v>8.9194283200548998</v>
          </cell>
          <cell r="P236">
            <v>9.0445550335560707</v>
          </cell>
          <cell r="Q236">
            <v>9.1783171129466403</v>
          </cell>
          <cell r="R236">
            <v>9.3294791356881195</v>
          </cell>
          <cell r="S236">
            <v>9.4927740953597208</v>
          </cell>
          <cell r="T236">
            <v>9.6659303218344093</v>
          </cell>
          <cell r="U236">
            <v>9.8552240609040602</v>
          </cell>
          <cell r="V236">
            <v>10.0638099510424</v>
          </cell>
          <cell r="W236">
            <v>10.276205681608999</v>
          </cell>
          <cell r="X236">
            <v>10.486779700332599</v>
          </cell>
          <cell r="Y236">
            <v>10.6938392069837</v>
          </cell>
          <cell r="Z236">
            <v>10.894068712090901</v>
          </cell>
          <cell r="AA236">
            <v>11.089060297610599</v>
          </cell>
          <cell r="AB236">
            <v>11.2836218334423</v>
          </cell>
          <cell r="AC236">
            <v>11.473972976178199</v>
          </cell>
          <cell r="AD236">
            <v>11.661622758018099</v>
          </cell>
          <cell r="AE236">
            <v>11.848603993049601</v>
          </cell>
          <cell r="AF236">
            <v>12.035656347093999</v>
          </cell>
          <cell r="AG236">
            <v>12.2067034467798</v>
          </cell>
          <cell r="AH236">
            <v>12.368102979881799</v>
          </cell>
          <cell r="AI236">
            <v>12.521044282684899</v>
          </cell>
          <cell r="AJ236">
            <v>12.666417217486099</v>
          </cell>
          <cell r="AK236">
            <v>12.8044459391646</v>
          </cell>
          <cell r="AL236">
            <v>12.9475615691222</v>
          </cell>
          <cell r="AM236">
            <v>13.092488448053301</v>
          </cell>
          <cell r="AN236">
            <v>13.234342266351</v>
          </cell>
          <cell r="AO236">
            <v>13.373531540220901</v>
          </cell>
          <cell r="AP236">
            <v>13.5115128316676</v>
          </cell>
        </row>
        <row r="237">
          <cell r="C237" t="str">
            <v>Newton Le Willows</v>
          </cell>
          <cell r="D237" t="str">
            <v>Golborne</v>
          </cell>
          <cell r="E237" t="str">
            <v>Bold</v>
          </cell>
          <cell r="F237">
            <v>22.863</v>
          </cell>
          <cell r="G237">
            <v>1.3828499999999999</v>
          </cell>
          <cell r="H237">
            <v>24.245850000000001</v>
          </cell>
          <cell r="I237">
            <v>12.41</v>
          </cell>
          <cell r="J237">
            <v>14.1106332532325</v>
          </cell>
          <cell r="K237">
            <v>14.3103964774341</v>
          </cell>
          <cell r="L237">
            <v>14.3790593689923</v>
          </cell>
          <cell r="M237">
            <v>14.4794325216593</v>
          </cell>
          <cell r="N237">
            <v>14.5936600093418</v>
          </cell>
          <cell r="O237">
            <v>14.711154817646699</v>
          </cell>
          <cell r="P237">
            <v>14.8440636029278</v>
          </cell>
          <cell r="Q237">
            <v>14.984659302395199</v>
          </cell>
          <cell r="R237">
            <v>15.151128882712801</v>
          </cell>
          <cell r="S237">
            <v>15.3373723618816</v>
          </cell>
          <cell r="T237">
            <v>15.5376975779171</v>
          </cell>
          <cell r="U237">
            <v>15.7655604766331</v>
          </cell>
          <cell r="V237">
            <v>16.024067513640301</v>
          </cell>
          <cell r="W237">
            <v>16.293287112109301</v>
          </cell>
          <cell r="X237">
            <v>16.552469569696498</v>
          </cell>
          <cell r="Y237">
            <v>16.8005856850661</v>
          </cell>
          <cell r="Z237">
            <v>17.0323606272378</v>
          </cell>
          <cell r="AA237">
            <v>17.245054760132</v>
          </cell>
          <cell r="AB237">
            <v>17.451300903011202</v>
          </cell>
          <cell r="AC237">
            <v>17.639650921083</v>
          </cell>
          <cell r="AD237">
            <v>17.8112319518176</v>
          </cell>
          <cell r="AE237">
            <v>17.972573064162301</v>
          </cell>
          <cell r="AF237">
            <v>18.125653796744398</v>
          </cell>
          <cell r="AG237">
            <v>18.247384683615401</v>
          </cell>
          <cell r="AH237">
            <v>18.348478907608701</v>
          </cell>
          <cell r="AI237">
            <v>18.430940651738702</v>
          </cell>
          <cell r="AJ237">
            <v>18.496322813081001</v>
          </cell>
          <cell r="AK237">
            <v>18.546781359623299</v>
          </cell>
          <cell r="AL237">
            <v>18.596829991528399</v>
          </cell>
          <cell r="AM237">
            <v>18.636772630602799</v>
          </cell>
          <cell r="AN237">
            <v>18.667509744080199</v>
          </cell>
          <cell r="AO237">
            <v>18.689940526385101</v>
          </cell>
          <cell r="AP237">
            <v>18.7063197535639</v>
          </cell>
        </row>
        <row r="238">
          <cell r="C238" t="str">
            <v>Newtongate T11 &amp; T12</v>
          </cell>
          <cell r="D238" t="str">
            <v>Penrith &amp; Shap</v>
          </cell>
          <cell r="E238" t="str">
            <v>Harker ENWL SGTs 1 2 3A 4 / Hutton GSP GROUP</v>
          </cell>
          <cell r="F238">
            <v>23</v>
          </cell>
          <cell r="G238">
            <v>1.69926</v>
          </cell>
          <cell r="H238">
            <v>24.699259999999999</v>
          </cell>
          <cell r="I238">
            <v>18.45</v>
          </cell>
          <cell r="J238">
            <v>18.8628329075678</v>
          </cell>
          <cell r="K238">
            <v>18.9264543701312</v>
          </cell>
          <cell r="L238">
            <v>18.9689107739561</v>
          </cell>
          <cell r="M238">
            <v>19.024627362862901</v>
          </cell>
          <cell r="N238">
            <v>19.1051447002943</v>
          </cell>
          <cell r="O238">
            <v>19.159883326228201</v>
          </cell>
          <cell r="P238">
            <v>19.212276225437598</v>
          </cell>
          <cell r="Q238">
            <v>19.255664644499898</v>
          </cell>
          <cell r="R238">
            <v>19.308624013575201</v>
          </cell>
          <cell r="S238">
            <v>19.3675631388904</v>
          </cell>
          <cell r="T238">
            <v>19.424412520172801</v>
          </cell>
          <cell r="U238">
            <v>19.482602186269801</v>
          </cell>
          <cell r="V238">
            <v>19.665790215000001</v>
          </cell>
          <cell r="W238">
            <v>19.835544558947099</v>
          </cell>
          <cell r="X238">
            <v>20.000529583349</v>
          </cell>
          <cell r="Y238">
            <v>20.162151812852802</v>
          </cell>
          <cell r="Z238">
            <v>20.315069101904701</v>
          </cell>
          <cell r="AA238">
            <v>20.461206259352199</v>
          </cell>
          <cell r="AB238">
            <v>20.604848951619399</v>
          </cell>
          <cell r="AC238">
            <v>20.7431547384884</v>
          </cell>
          <cell r="AD238">
            <v>20.884587599638699</v>
          </cell>
          <cell r="AE238">
            <v>21.025838057683998</v>
          </cell>
          <cell r="AF238">
            <v>21.166113713667301</v>
          </cell>
          <cell r="AG238">
            <v>21.2922265424715</v>
          </cell>
          <cell r="AH238">
            <v>21.409818566046098</v>
          </cell>
          <cell r="AI238">
            <v>21.520088165099398</v>
          </cell>
          <cell r="AJ238">
            <v>21.623624606378598</v>
          </cell>
          <cell r="AK238">
            <v>21.719108266467401</v>
          </cell>
          <cell r="AL238">
            <v>21.809378734559001</v>
          </cell>
          <cell r="AM238">
            <v>21.895439364757099</v>
          </cell>
          <cell r="AN238">
            <v>21.977606204730499</v>
          </cell>
          <cell r="AO238">
            <v>22.056640957560301</v>
          </cell>
          <cell r="AP238">
            <v>22.1335575838194</v>
          </cell>
        </row>
        <row r="239">
          <cell r="C239" t="str">
            <v>Newtongate T13</v>
          </cell>
          <cell r="D239" t="str">
            <v>Penrith &amp; Shap</v>
          </cell>
          <cell r="E239" t="str">
            <v>Harker ENWL SGTs 1 2 3A 4 / Hutton GSP GROUP</v>
          </cell>
          <cell r="F239">
            <v>13.25</v>
          </cell>
          <cell r="G239">
            <v>0</v>
          </cell>
          <cell r="H239">
            <v>13.25</v>
          </cell>
          <cell r="I239">
            <v>9.26</v>
          </cell>
          <cell r="J239">
            <v>9.56650393200084</v>
          </cell>
          <cell r="K239">
            <v>9.6100183355708495</v>
          </cell>
          <cell r="L239">
            <v>9.6344126973588899</v>
          </cell>
          <cell r="M239">
            <v>9.6644811977206899</v>
          </cell>
          <cell r="N239">
            <v>9.7079512716317709</v>
          </cell>
          <cell r="O239">
            <v>9.7386228097940393</v>
          </cell>
          <cell r="P239">
            <v>9.7868826908253208</v>
          </cell>
          <cell r="Q239">
            <v>9.8618986631360208</v>
          </cell>
          <cell r="R239">
            <v>9.9469634681816892</v>
          </cell>
          <cell r="S239">
            <v>10.0394377252934</v>
          </cell>
          <cell r="T239">
            <v>10.137280404806299</v>
          </cell>
          <cell r="U239">
            <v>10.2445680332447</v>
          </cell>
          <cell r="V239">
            <v>10.3638496099506</v>
          </cell>
          <cell r="W239">
            <v>10.470982526036099</v>
          </cell>
          <cell r="X239">
            <v>10.574689254670901</v>
          </cell>
          <cell r="Y239">
            <v>10.675731895110999</v>
          </cell>
          <cell r="Z239">
            <v>10.770264720414801</v>
          </cell>
          <cell r="AA239">
            <v>10.859490169002999</v>
          </cell>
          <cell r="AB239">
            <v>10.9462908131717</v>
          </cell>
          <cell r="AC239">
            <v>11.028518684070299</v>
          </cell>
          <cell r="AD239">
            <v>11.1064861798537</v>
          </cell>
          <cell r="AE239">
            <v>11.181387809491</v>
          </cell>
          <cell r="AF239">
            <v>11.254625225252999</v>
          </cell>
          <cell r="AG239">
            <v>11.317693246146501</v>
          </cell>
          <cell r="AH239">
            <v>11.3742839567572</v>
          </cell>
          <cell r="AI239">
            <v>11.425279587033501</v>
          </cell>
          <cell r="AJ239">
            <v>11.471058374371999</v>
          </cell>
          <cell r="AK239">
            <v>11.5120645454908</v>
          </cell>
          <cell r="AL239">
            <v>11.552617135957799</v>
          </cell>
          <cell r="AM239">
            <v>11.5900658353716</v>
          </cell>
          <cell r="AN239">
            <v>11.6246645311757</v>
          </cell>
          <cell r="AO239">
            <v>11.6570116411584</v>
          </cell>
          <cell r="AP239">
            <v>11.687679593680199</v>
          </cell>
        </row>
        <row r="240">
          <cell r="C240" t="str">
            <v>Norbreck</v>
          </cell>
          <cell r="D240" t="str">
            <v>Bispham</v>
          </cell>
          <cell r="E240" t="str">
            <v>Penwortham West GSP / Stanah GSP GROUP</v>
          </cell>
          <cell r="F240">
            <v>22.863</v>
          </cell>
          <cell r="G240">
            <v>0</v>
          </cell>
          <cell r="H240">
            <v>22.863</v>
          </cell>
          <cell r="I240">
            <v>5.18</v>
          </cell>
          <cell r="J240">
            <v>6.0606420747825096</v>
          </cell>
          <cell r="K240">
            <v>6.1438703124810203</v>
          </cell>
          <cell r="L240">
            <v>6.14853942543008</v>
          </cell>
          <cell r="M240">
            <v>6.1651624332392103</v>
          </cell>
          <cell r="N240">
            <v>6.1896634524411898</v>
          </cell>
          <cell r="O240">
            <v>6.2144937031607901</v>
          </cell>
          <cell r="P240">
            <v>6.2449371898179802</v>
          </cell>
          <cell r="Q240">
            <v>6.2791552081486204</v>
          </cell>
          <cell r="R240">
            <v>6.3198992775918201</v>
          </cell>
          <cell r="S240">
            <v>6.3669014219357196</v>
          </cell>
          <cell r="T240">
            <v>6.4182698842699999</v>
          </cell>
          <cell r="U240">
            <v>6.4767328387668002</v>
          </cell>
          <cell r="V240">
            <v>6.5443687826424197</v>
          </cell>
          <cell r="W240">
            <v>6.61470964145136</v>
          </cell>
          <cell r="X240">
            <v>6.6842438243179298</v>
          </cell>
          <cell r="Y240">
            <v>6.7522570053635604</v>
          </cell>
          <cell r="Z240">
            <v>6.8160155811615004</v>
          </cell>
          <cell r="AA240">
            <v>6.8750488064331003</v>
          </cell>
          <cell r="AB240">
            <v>6.9327025335872001</v>
          </cell>
          <cell r="AC240">
            <v>6.9859919041866503</v>
          </cell>
          <cell r="AD240">
            <v>7.0347193620702297</v>
          </cell>
          <cell r="AE240">
            <v>7.0801880403594897</v>
          </cell>
          <cell r="AF240">
            <v>7.1226913040614201</v>
          </cell>
          <cell r="AG240">
            <v>7.1549585289678097</v>
          </cell>
          <cell r="AH240">
            <v>7.1803767073563396</v>
          </cell>
          <cell r="AI240">
            <v>7.1991124244977502</v>
          </cell>
          <cell r="AJ240">
            <v>7.2124671748117199</v>
          </cell>
          <cell r="AK240">
            <v>7.2220924189802203</v>
          </cell>
          <cell r="AL240">
            <v>7.2358926525827503</v>
          </cell>
          <cell r="AM240">
            <v>7.2463472029897398</v>
          </cell>
          <cell r="AN240">
            <v>7.2537161113220003</v>
          </cell>
          <cell r="AO240">
            <v>7.2578059229901104</v>
          </cell>
          <cell r="AP240">
            <v>7.2597191385922999</v>
          </cell>
        </row>
        <row r="241">
          <cell r="C241" t="str">
            <v>Norbury</v>
          </cell>
          <cell r="D241" t="str">
            <v>Hazel Grove</v>
          </cell>
          <cell r="E241" t="str">
            <v>Bredbury GSP</v>
          </cell>
          <cell r="F241">
            <v>22.863</v>
          </cell>
          <cell r="G241">
            <v>5.0000000000000001E-4</v>
          </cell>
          <cell r="H241">
            <v>22.863499999999998</v>
          </cell>
          <cell r="I241">
            <v>14.63</v>
          </cell>
          <cell r="J241">
            <v>15.320146220556699</v>
          </cell>
          <cell r="K241">
            <v>15.3045120883476</v>
          </cell>
          <cell r="L241">
            <v>15.236329135416399</v>
          </cell>
          <cell r="M241">
            <v>15.1809139621428</v>
          </cell>
          <cell r="N241">
            <v>15.1424823698128</v>
          </cell>
          <cell r="O241">
            <v>15.0963691179357</v>
          </cell>
          <cell r="P241">
            <v>15.057596275917501</v>
          </cell>
          <cell r="Q241">
            <v>15.023940456480901</v>
          </cell>
          <cell r="R241">
            <v>14.9999504926627</v>
          </cell>
          <cell r="S241">
            <v>14.9859208337592</v>
          </cell>
          <cell r="T241">
            <v>14.9753523405641</v>
          </cell>
          <cell r="U241">
            <v>14.9750249776455</v>
          </cell>
          <cell r="V241">
            <v>14.992149388322501</v>
          </cell>
          <cell r="W241">
            <v>15.026216215182201</v>
          </cell>
          <cell r="X241">
            <v>15.0582140705959</v>
          </cell>
          <cell r="Y241">
            <v>15.089180891631299</v>
          </cell>
          <cell r="Z241">
            <v>15.1155095782113</v>
          </cell>
          <cell r="AA241">
            <v>15.1376412165049</v>
          </cell>
          <cell r="AB241">
            <v>15.159523642039201</v>
          </cell>
          <cell r="AC241">
            <v>15.178199862369</v>
          </cell>
          <cell r="AD241">
            <v>15.210525382498</v>
          </cell>
          <cell r="AE241">
            <v>15.241799340473699</v>
          </cell>
          <cell r="AF241">
            <v>15.270360109278799</v>
          </cell>
          <cell r="AG241">
            <v>15.2871737909459</v>
          </cell>
          <cell r="AH241">
            <v>15.296850957765701</v>
          </cell>
          <cell r="AI241">
            <v>15.2998186380389</v>
          </cell>
          <cell r="AJ241">
            <v>15.297546721225</v>
          </cell>
          <cell r="AK241">
            <v>15.28681134649</v>
          </cell>
          <cell r="AL241">
            <v>15.2665372393543</v>
          </cell>
          <cell r="AM241">
            <v>15.2425205267403</v>
          </cell>
          <cell r="AN241">
            <v>15.2151066067727</v>
          </cell>
          <cell r="AO241">
            <v>15.184237582624499</v>
          </cell>
          <cell r="AP241">
            <v>15.1512549348046</v>
          </cell>
        </row>
        <row r="242">
          <cell r="C242" t="str">
            <v>Northenden</v>
          </cell>
          <cell r="D242" t="str">
            <v>West Didsbury</v>
          </cell>
          <cell r="E242" t="str">
            <v>South Manchester GSP</v>
          </cell>
          <cell r="F242">
            <v>17.5</v>
          </cell>
          <cell r="G242">
            <v>1.3796999999999999</v>
          </cell>
          <cell r="H242">
            <v>18.8797</v>
          </cell>
          <cell r="I242">
            <v>9.69</v>
          </cell>
          <cell r="J242">
            <v>9.8720593677172808</v>
          </cell>
          <cell r="K242">
            <v>9.9725665830258308</v>
          </cell>
          <cell r="L242">
            <v>10.087093665629601</v>
          </cell>
          <cell r="M242">
            <v>10.2181482271913</v>
          </cell>
          <cell r="N242">
            <v>10.3607703292785</v>
          </cell>
          <cell r="O242">
            <v>10.5005040434386</v>
          </cell>
          <cell r="P242">
            <v>10.6485905900389</v>
          </cell>
          <cell r="Q242">
            <v>10.8021697332966</v>
          </cell>
          <cell r="R242">
            <v>10.972877425353101</v>
          </cell>
          <cell r="S242">
            <v>11.1529644049073</v>
          </cell>
          <cell r="T242">
            <v>11.3402225489538</v>
          </cell>
          <cell r="U242">
            <v>11.541296977056501</v>
          </cell>
          <cell r="V242">
            <v>11.7599698049198</v>
          </cell>
          <cell r="W242">
            <v>11.9783335007776</v>
          </cell>
          <cell r="X242">
            <v>12.193710722505999</v>
          </cell>
          <cell r="Y242">
            <v>12.4028660295252</v>
          </cell>
          <cell r="Z242">
            <v>12.60296238374</v>
          </cell>
          <cell r="AA242">
            <v>12.795865689608499</v>
          </cell>
          <cell r="AB242">
            <v>12.986431725638299</v>
          </cell>
          <cell r="AC242">
            <v>13.171069363400401</v>
          </cell>
          <cell r="AD242">
            <v>13.347912076622301</v>
          </cell>
          <cell r="AE242">
            <v>13.520701442723301</v>
          </cell>
          <cell r="AF242">
            <v>13.6917450549495</v>
          </cell>
          <cell r="AG242">
            <v>13.847666392414499</v>
          </cell>
          <cell r="AH242">
            <v>13.9939750914952</v>
          </cell>
          <cell r="AI242">
            <v>14.1319369155185</v>
          </cell>
          <cell r="AJ242">
            <v>14.2621895351216</v>
          </cell>
          <cell r="AK242">
            <v>14.384874573541801</v>
          </cell>
          <cell r="AL242">
            <v>14.5050501196013</v>
          </cell>
          <cell r="AM242">
            <v>14.620892311517</v>
          </cell>
          <cell r="AN242">
            <v>14.7328719430015</v>
          </cell>
          <cell r="AO242">
            <v>14.841730658072199</v>
          </cell>
          <cell r="AP242">
            <v>14.948479938095501</v>
          </cell>
        </row>
        <row r="243">
          <cell r="C243" t="str">
            <v>NWGB Partington</v>
          </cell>
          <cell r="D243" t="str">
            <v>Carrington BSP</v>
          </cell>
          <cell r="E243" t="str">
            <v>Carrington ENWL SGTs 1B 2B 4 7</v>
          </cell>
          <cell r="F243">
            <v>16.059999999999999</v>
          </cell>
          <cell r="G243">
            <v>0</v>
          </cell>
          <cell r="H243">
            <v>16.059999999999999</v>
          </cell>
          <cell r="I243">
            <v>4.72</v>
          </cell>
          <cell r="J243">
            <v>6.0461559204818496</v>
          </cell>
          <cell r="K243">
            <v>6.2109979354823803</v>
          </cell>
          <cell r="L243">
            <v>6.2462899596337502</v>
          </cell>
          <cell r="M243">
            <v>6.2853865980883903</v>
          </cell>
          <cell r="N243">
            <v>6.3310099961438002</v>
          </cell>
          <cell r="O243">
            <v>6.3706540919127299</v>
          </cell>
          <cell r="P243">
            <v>6.4104867861125197</v>
          </cell>
          <cell r="Q243">
            <v>6.4589989428322498</v>
          </cell>
          <cell r="R243">
            <v>6.5323356937454102</v>
          </cell>
          <cell r="S243">
            <v>6.6125139173183998</v>
          </cell>
          <cell r="T243">
            <v>6.6975282255500197</v>
          </cell>
          <cell r="U243">
            <v>6.7897823532513604</v>
          </cell>
          <cell r="V243">
            <v>6.8903798644663601</v>
          </cell>
          <cell r="W243">
            <v>6.9893598978307097</v>
          </cell>
          <cell r="X243">
            <v>7.0876010223196104</v>
          </cell>
          <cell r="Y243">
            <v>7.1861189962293697</v>
          </cell>
          <cell r="Z243">
            <v>7.2829748228345901</v>
          </cell>
          <cell r="AA243">
            <v>7.3782527183769702</v>
          </cell>
          <cell r="AB243">
            <v>7.4740658477834803</v>
          </cell>
          <cell r="AC243">
            <v>7.5684418054893099</v>
          </cell>
          <cell r="AD243">
            <v>7.6606037121004098</v>
          </cell>
          <cell r="AE243">
            <v>7.7519252760378601</v>
          </cell>
          <cell r="AF243">
            <v>7.8436532668135701</v>
          </cell>
          <cell r="AG243">
            <v>7.9282897520700297</v>
          </cell>
          <cell r="AH243">
            <v>8.0086275635845396</v>
          </cell>
          <cell r="AI243">
            <v>8.0850865310783906</v>
          </cell>
          <cell r="AJ243">
            <v>8.1579992333390798</v>
          </cell>
          <cell r="AK243">
            <v>8.2282455490146802</v>
          </cell>
          <cell r="AL243">
            <v>8.3170166034481507</v>
          </cell>
          <cell r="AM243">
            <v>8.4085365034827806</v>
          </cell>
          <cell r="AN243">
            <v>8.4986143025159802</v>
          </cell>
          <cell r="AO243">
            <v>8.5872216249866007</v>
          </cell>
          <cell r="AP243">
            <v>8.6753456172989907</v>
          </cell>
        </row>
        <row r="244">
          <cell r="C244" t="str">
            <v>Offerton</v>
          </cell>
          <cell r="D244" t="str">
            <v>Vernon Park</v>
          </cell>
          <cell r="E244" t="str">
            <v>Bredbury GSP</v>
          </cell>
          <cell r="F244">
            <v>17.5</v>
          </cell>
          <cell r="G244">
            <v>0</v>
          </cell>
          <cell r="H244">
            <v>17.5</v>
          </cell>
          <cell r="I244">
            <v>9.2100000000000009</v>
          </cell>
          <cell r="J244">
            <v>9.2845750040012707</v>
          </cell>
          <cell r="K244">
            <v>9.2877193993810891</v>
          </cell>
          <cell r="L244">
            <v>9.3147771506472399</v>
          </cell>
          <cell r="M244">
            <v>9.3655796329573509</v>
          </cell>
          <cell r="N244">
            <v>9.4287487331845306</v>
          </cell>
          <cell r="O244">
            <v>9.4907181971665295</v>
          </cell>
          <cell r="P244">
            <v>9.5609958009342506</v>
          </cell>
          <cell r="Q244">
            <v>9.6383826810853908</v>
          </cell>
          <cell r="R244">
            <v>9.7261868822870401</v>
          </cell>
          <cell r="S244">
            <v>9.8257277980477298</v>
          </cell>
          <cell r="T244">
            <v>9.9298783513085898</v>
          </cell>
          <cell r="U244">
            <v>10.047560707541001</v>
          </cell>
          <cell r="V244">
            <v>10.185976900458201</v>
          </cell>
          <cell r="W244">
            <v>10.340708346756999</v>
          </cell>
          <cell r="X244">
            <v>10.4918615796074</v>
          </cell>
          <cell r="Y244">
            <v>10.635464260304801</v>
          </cell>
          <cell r="Z244">
            <v>10.7658016805029</v>
          </cell>
          <cell r="AA244">
            <v>10.8831089608779</v>
          </cell>
          <cell r="AB244">
            <v>10.993836918635401</v>
          </cell>
          <cell r="AC244">
            <v>11.0925114406667</v>
          </cell>
          <cell r="AD244">
            <v>11.178141133273799</v>
          </cell>
          <cell r="AE244">
            <v>11.255078677820901</v>
          </cell>
          <cell r="AF244">
            <v>11.3250461104021</v>
          </cell>
          <cell r="AG244">
            <v>11.375302147202801</v>
          </cell>
          <cell r="AH244">
            <v>11.4125547276065</v>
          </cell>
          <cell r="AI244">
            <v>11.4375266142039</v>
          </cell>
          <cell r="AJ244">
            <v>11.452064308379899</v>
          </cell>
          <cell r="AK244">
            <v>11.457101674370101</v>
          </cell>
          <cell r="AL244">
            <v>11.4615861582334</v>
          </cell>
          <cell r="AM244">
            <v>11.4595021906546</v>
          </cell>
          <cell r="AN244">
            <v>11.4513785405844</v>
          </cell>
          <cell r="AO244">
            <v>11.4402375141017</v>
          </cell>
          <cell r="AP244">
            <v>11.4300988722407</v>
          </cell>
        </row>
        <row r="245">
          <cell r="C245" t="str">
            <v>Openshaw</v>
          </cell>
          <cell r="D245" t="str">
            <v>Droylsden</v>
          </cell>
          <cell r="E245" t="str">
            <v>Stalybridge GSP</v>
          </cell>
          <cell r="F245">
            <v>17.5</v>
          </cell>
          <cell r="G245">
            <v>0.1008</v>
          </cell>
          <cell r="H245">
            <v>17.6008</v>
          </cell>
          <cell r="I245">
            <v>15.09</v>
          </cell>
          <cell r="J245">
            <v>15.297747816093199</v>
          </cell>
          <cell r="K245">
            <v>15.423701578720101</v>
          </cell>
          <cell r="L245">
            <v>15.5657337729538</v>
          </cell>
          <cell r="M245">
            <v>15.7235189703235</v>
          </cell>
          <cell r="N245">
            <v>15.905940353483301</v>
          </cell>
          <cell r="O245">
            <v>16.0664854235965</v>
          </cell>
          <cell r="P245">
            <v>16.230182491503498</v>
          </cell>
          <cell r="Q245">
            <v>16.449563602277401</v>
          </cell>
          <cell r="R245">
            <v>16.697816049685301</v>
          </cell>
          <cell r="S245">
            <v>16.9599285953066</v>
          </cell>
          <cell r="T245">
            <v>17.2332811193445</v>
          </cell>
          <cell r="U245">
            <v>17.527242359655801</v>
          </cell>
          <cell r="V245">
            <v>17.841969356948599</v>
          </cell>
          <cell r="W245">
            <v>18.140490086785601</v>
          </cell>
          <cell r="X245">
            <v>18.4352988226237</v>
          </cell>
          <cell r="Y245">
            <v>18.723399348741399</v>
          </cell>
          <cell r="Z245">
            <v>19.001001860342001</v>
          </cell>
          <cell r="AA245">
            <v>19.270468061581202</v>
          </cell>
          <cell r="AB245">
            <v>19.5377384568895</v>
          </cell>
          <cell r="AC245">
            <v>19.7976497290007</v>
          </cell>
          <cell r="AD245">
            <v>20.048448030233299</v>
          </cell>
          <cell r="AE245">
            <v>20.295455041780802</v>
          </cell>
          <cell r="AF245">
            <v>20.5416332536117</v>
          </cell>
          <cell r="AG245">
            <v>20.767642719091199</v>
          </cell>
          <cell r="AH245">
            <v>20.9812160626945</v>
          </cell>
          <cell r="AI245">
            <v>21.184204808112199</v>
          </cell>
          <cell r="AJ245">
            <v>21.3765202481225</v>
          </cell>
          <cell r="AK245">
            <v>21.5629644274584</v>
          </cell>
          <cell r="AL245">
            <v>21.759299405859501</v>
          </cell>
          <cell r="AM245">
            <v>21.951073640064699</v>
          </cell>
          <cell r="AN245">
            <v>22.1389166486621</v>
          </cell>
          <cell r="AO245">
            <v>22.323803273433199</v>
          </cell>
          <cell r="AP245">
            <v>22.506982874212401</v>
          </cell>
        </row>
        <row r="246">
          <cell r="C246" t="str">
            <v>Ormskirk</v>
          </cell>
          <cell r="D246" t="str">
            <v>Skelmersdale</v>
          </cell>
          <cell r="E246" t="str">
            <v>Washway Farm GSP / Kirkby GSP GROUP</v>
          </cell>
          <cell r="F246">
            <v>22.863</v>
          </cell>
          <cell r="G246">
            <v>0</v>
          </cell>
          <cell r="H246">
            <v>22.863</v>
          </cell>
          <cell r="I246">
            <v>13.86</v>
          </cell>
          <cell r="J246">
            <v>14.0487539075169</v>
          </cell>
          <cell r="K246">
            <v>14.0653474643434</v>
          </cell>
          <cell r="L246">
            <v>14.082766110070001</v>
          </cell>
          <cell r="M246">
            <v>14.111250532481</v>
          </cell>
          <cell r="N246">
            <v>14.155598533510499</v>
          </cell>
          <cell r="O246">
            <v>14.1819316462981</v>
          </cell>
          <cell r="P246">
            <v>14.207611553404799</v>
          </cell>
          <cell r="Q246">
            <v>14.2592674487819</v>
          </cell>
          <cell r="R246">
            <v>14.394260271189999</v>
          </cell>
          <cell r="S246">
            <v>14.542477863194501</v>
          </cell>
          <cell r="T246">
            <v>14.6961649173507</v>
          </cell>
          <cell r="U246">
            <v>14.8588311895617</v>
          </cell>
          <cell r="V246">
            <v>15.0465390774608</v>
          </cell>
          <cell r="W246">
            <v>15.2282758802552</v>
          </cell>
          <cell r="X246">
            <v>15.399418416492599</v>
          </cell>
          <cell r="Y246">
            <v>15.5625624109162</v>
          </cell>
          <cell r="Z246">
            <v>15.7102742998895</v>
          </cell>
          <cell r="AA246">
            <v>15.8466519077701</v>
          </cell>
          <cell r="AB246">
            <v>15.977686566059999</v>
          </cell>
          <cell r="AC246">
            <v>16.0978566625746</v>
          </cell>
          <cell r="AD246">
            <v>16.207296172106201</v>
          </cell>
          <cell r="AE246">
            <v>16.3081727784568</v>
          </cell>
          <cell r="AF246">
            <v>16.406214986130099</v>
          </cell>
          <cell r="AG246">
            <v>16.490948396169401</v>
          </cell>
          <cell r="AH246">
            <v>16.567625916416102</v>
          </cell>
          <cell r="AI246">
            <v>16.6373274770799</v>
          </cell>
          <cell r="AJ246">
            <v>16.7010735255094</v>
          </cell>
          <cell r="AK246">
            <v>16.757086118655899</v>
          </cell>
          <cell r="AL246">
            <v>16.806953862704699</v>
          </cell>
          <cell r="AM246">
            <v>16.852477315983201</v>
          </cell>
          <cell r="AN246">
            <v>16.893990267488402</v>
          </cell>
          <cell r="AO246">
            <v>16.932125849222199</v>
          </cell>
          <cell r="AP246">
            <v>16.967889071800599</v>
          </cell>
        </row>
        <row r="247">
          <cell r="C247" t="str">
            <v>Padiham</v>
          </cell>
          <cell r="D247" t="str">
            <v>Padiham</v>
          </cell>
          <cell r="E247" t="str">
            <v>Padiham GSP</v>
          </cell>
          <cell r="F247">
            <v>38</v>
          </cell>
          <cell r="G247">
            <v>0</v>
          </cell>
          <cell r="H247">
            <v>38</v>
          </cell>
          <cell r="I247">
            <v>20.99</v>
          </cell>
          <cell r="J247">
            <v>21.9001971960224</v>
          </cell>
          <cell r="K247">
            <v>22.104761343331301</v>
          </cell>
          <cell r="L247">
            <v>22.265475588472601</v>
          </cell>
          <cell r="M247">
            <v>22.453244252026899</v>
          </cell>
          <cell r="N247">
            <v>22.6786881096101</v>
          </cell>
          <cell r="O247">
            <v>22.874249370167401</v>
          </cell>
          <cell r="P247">
            <v>23.0709664754851</v>
          </cell>
          <cell r="Q247">
            <v>23.264375442165399</v>
          </cell>
          <cell r="R247">
            <v>23.469638528080001</v>
          </cell>
          <cell r="S247">
            <v>23.680761993012599</v>
          </cell>
          <cell r="T247">
            <v>23.894621641800502</v>
          </cell>
          <cell r="U247">
            <v>24.113202436959899</v>
          </cell>
          <cell r="V247">
            <v>24.3458442595484</v>
          </cell>
          <cell r="W247">
            <v>24.5752758250079</v>
          </cell>
          <cell r="X247">
            <v>24.8027150543791</v>
          </cell>
          <cell r="Y247">
            <v>25.031541087758701</v>
          </cell>
          <cell r="Z247">
            <v>25.257220317487</v>
          </cell>
          <cell r="AA247">
            <v>25.480309278512902</v>
          </cell>
          <cell r="AB247">
            <v>25.704347799484498</v>
          </cell>
          <cell r="AC247">
            <v>25.926633558360201</v>
          </cell>
          <cell r="AD247">
            <v>26.146456664277999</v>
          </cell>
          <cell r="AE247">
            <v>26.366589062389799</v>
          </cell>
          <cell r="AF247">
            <v>26.588666280698401</v>
          </cell>
          <cell r="AG247">
            <v>26.801638897568999</v>
          </cell>
          <cell r="AH247">
            <v>27.010252354621301</v>
          </cell>
          <cell r="AI247">
            <v>27.215301293190599</v>
          </cell>
          <cell r="AJ247">
            <v>27.417424152975599</v>
          </cell>
          <cell r="AK247">
            <v>27.615133700645199</v>
          </cell>
          <cell r="AL247">
            <v>27.810033549865199</v>
          </cell>
          <cell r="AM247">
            <v>28.004316749855501</v>
          </cell>
          <cell r="AN247">
            <v>28.198341015766701</v>
          </cell>
          <cell r="AO247">
            <v>28.392411851113799</v>
          </cell>
          <cell r="AP247">
            <v>28.587623416237101</v>
          </cell>
        </row>
        <row r="248">
          <cell r="C248" t="str">
            <v>Peel St &amp; Ribblesdale T13</v>
          </cell>
          <cell r="D248" t="str">
            <v>Padiham</v>
          </cell>
          <cell r="E248" t="str">
            <v>Padiham GSP</v>
          </cell>
          <cell r="F248">
            <v>16</v>
          </cell>
          <cell r="G248">
            <v>0</v>
          </cell>
          <cell r="H248">
            <v>16</v>
          </cell>
          <cell r="I248">
            <v>12.16</v>
          </cell>
          <cell r="J248">
            <v>12.609652142866301</v>
          </cell>
          <cell r="K248">
            <v>12.7207064693247</v>
          </cell>
          <cell r="L248">
            <v>12.8313387836158</v>
          </cell>
          <cell r="M248">
            <v>12.9724259623968</v>
          </cell>
          <cell r="N248">
            <v>13.133292559013899</v>
          </cell>
          <cell r="O248">
            <v>13.287775931891201</v>
          </cell>
          <cell r="P248">
            <v>13.4509979379044</v>
          </cell>
          <cell r="Q248">
            <v>13.6177448002814</v>
          </cell>
          <cell r="R248">
            <v>13.803535458725401</v>
          </cell>
          <cell r="S248">
            <v>14.003661473384099</v>
          </cell>
          <cell r="T248">
            <v>14.213031395365199</v>
          </cell>
          <cell r="U248">
            <v>14.4451560058314</v>
          </cell>
          <cell r="V248">
            <v>14.706425683974899</v>
          </cell>
          <cell r="W248">
            <v>14.967219457571099</v>
          </cell>
          <cell r="X248">
            <v>15.2198267099562</v>
          </cell>
          <cell r="Y248">
            <v>15.4606302933783</v>
          </cell>
          <cell r="Z248">
            <v>15.6844801726866</v>
          </cell>
          <cell r="AA248">
            <v>15.8926862848041</v>
          </cell>
          <cell r="AB248">
            <v>16.091609558264501</v>
          </cell>
          <cell r="AC248">
            <v>16.275847896001899</v>
          </cell>
          <cell r="AD248">
            <v>16.445866179421799</v>
          </cell>
          <cell r="AE248">
            <v>16.606349074377</v>
          </cell>
          <cell r="AF248">
            <v>16.762590684086</v>
          </cell>
          <cell r="AG248">
            <v>16.898466156092699</v>
          </cell>
          <cell r="AH248">
            <v>17.0212115809484</v>
          </cell>
          <cell r="AI248">
            <v>17.132393107245498</v>
          </cell>
          <cell r="AJ248">
            <v>17.233698145563999</v>
          </cell>
          <cell r="AK248">
            <v>17.323031501905501</v>
          </cell>
          <cell r="AL248">
            <v>17.4048400918848</v>
          </cell>
          <cell r="AM248">
            <v>17.480037280376798</v>
          </cell>
          <cell r="AN248">
            <v>17.549271621579202</v>
          </cell>
          <cell r="AO248">
            <v>17.613782869981002</v>
          </cell>
          <cell r="AP248">
            <v>17.6747562491521</v>
          </cell>
        </row>
        <row r="249">
          <cell r="C249" t="str">
            <v>Pendleton</v>
          </cell>
          <cell r="D249" t="str">
            <v>Frederick Rd</v>
          </cell>
          <cell r="E249" t="str">
            <v>Kearsley 132 GSP</v>
          </cell>
          <cell r="F249">
            <v>22.863</v>
          </cell>
          <cell r="G249">
            <v>0</v>
          </cell>
          <cell r="H249">
            <v>22.863</v>
          </cell>
          <cell r="I249">
            <v>13.51</v>
          </cell>
          <cell r="J249">
            <v>14.0771789376236</v>
          </cell>
          <cell r="K249">
            <v>14.193661505238</v>
          </cell>
          <cell r="L249">
            <v>14.2729187845983</v>
          </cell>
          <cell r="M249">
            <v>14.359015411776101</v>
          </cell>
          <cell r="N249">
            <v>14.459537581424501</v>
          </cell>
          <cell r="O249">
            <v>14.539861597070701</v>
          </cell>
          <cell r="P249">
            <v>14.6176546467735</v>
          </cell>
          <cell r="Q249">
            <v>14.709874466529399</v>
          </cell>
          <cell r="R249">
            <v>14.828265805438701</v>
          </cell>
          <cell r="S249">
            <v>14.9498266143589</v>
          </cell>
          <cell r="T249">
            <v>15.1136879741524</v>
          </cell>
          <cell r="U249">
            <v>15.2970756522486</v>
          </cell>
          <cell r="V249">
            <v>15.4916539633625</v>
          </cell>
          <cell r="W249">
            <v>15.6643165790985</v>
          </cell>
          <cell r="X249">
            <v>15.8331485244207</v>
          </cell>
          <cell r="Y249">
            <v>15.9977020228113</v>
          </cell>
          <cell r="Z249">
            <v>16.154302697013598</v>
          </cell>
          <cell r="AA249">
            <v>16.304100977831599</v>
          </cell>
          <cell r="AB249">
            <v>16.451564959550598</v>
          </cell>
          <cell r="AC249">
            <v>16.593446421061401</v>
          </cell>
          <cell r="AD249">
            <v>16.728865506774898</v>
          </cell>
          <cell r="AE249">
            <v>16.861014055415701</v>
          </cell>
          <cell r="AF249">
            <v>16.994287770644299</v>
          </cell>
          <cell r="AG249">
            <v>17.150102334322099</v>
          </cell>
          <cell r="AH249">
            <v>17.295935331622601</v>
          </cell>
          <cell r="AI249">
            <v>17.433071614473999</v>
          </cell>
          <cell r="AJ249">
            <v>17.561476943179301</v>
          </cell>
          <cell r="AK249">
            <v>17.682697742732501</v>
          </cell>
          <cell r="AL249">
            <v>17.803858290302902</v>
          </cell>
          <cell r="AM249">
            <v>17.920126805935801</v>
          </cell>
          <cell r="AN249">
            <v>18.081013494715599</v>
          </cell>
          <cell r="AO249">
            <v>18.261114566119002</v>
          </cell>
          <cell r="AP249">
            <v>18.441747840597301</v>
          </cell>
        </row>
        <row r="250">
          <cell r="C250" t="str">
            <v>Petteril Bank</v>
          </cell>
          <cell r="D250" t="str">
            <v>Carlisle</v>
          </cell>
          <cell r="E250" t="str">
            <v>Harker ENWL SGTs 1 2 3A 4 / Hutton GSP GROUP</v>
          </cell>
          <cell r="F250">
            <v>22.863</v>
          </cell>
          <cell r="G250">
            <v>0</v>
          </cell>
          <cell r="H250">
            <v>22.863</v>
          </cell>
          <cell r="I250">
            <v>14.15</v>
          </cell>
          <cell r="J250">
            <v>14.6090696385239</v>
          </cell>
          <cell r="K250">
            <v>14.7394594607406</v>
          </cell>
          <cell r="L250">
            <v>14.8747847627486</v>
          </cell>
          <cell r="M250">
            <v>15.052464655726199</v>
          </cell>
          <cell r="N250">
            <v>15.252463648175899</v>
          </cell>
          <cell r="O250">
            <v>15.4480252228346</v>
          </cell>
          <cell r="P250">
            <v>15.658515765359301</v>
          </cell>
          <cell r="Q250">
            <v>15.8734830359585</v>
          </cell>
          <cell r="R250">
            <v>16.1137485213623</v>
          </cell>
          <cell r="S250">
            <v>16.3706439808706</v>
          </cell>
          <cell r="T250">
            <v>16.6432990029802</v>
          </cell>
          <cell r="U250">
            <v>16.944508760009398</v>
          </cell>
          <cell r="V250">
            <v>17.281720271460699</v>
          </cell>
          <cell r="W250">
            <v>17.6452237703799</v>
          </cell>
          <cell r="X250">
            <v>18.000544180627401</v>
          </cell>
          <cell r="Y250">
            <v>18.340555824931599</v>
          </cell>
          <cell r="Z250">
            <v>18.659038027111201</v>
          </cell>
          <cell r="AA250">
            <v>18.9552620300827</v>
          </cell>
          <cell r="AB250">
            <v>19.2421066298289</v>
          </cell>
          <cell r="AC250">
            <v>19.510432862585301</v>
          </cell>
          <cell r="AD250">
            <v>19.759220469598102</v>
          </cell>
          <cell r="AE250">
            <v>19.995912587375699</v>
          </cell>
          <cell r="AF250">
            <v>20.2255609221668</v>
          </cell>
          <cell r="AG250">
            <v>20.4245609824928</v>
          </cell>
          <cell r="AH250">
            <v>20.603711605386799</v>
          </cell>
          <cell r="AI250">
            <v>20.7652986527549</v>
          </cell>
          <cell r="AJ250">
            <v>20.910661948627101</v>
          </cell>
          <cell r="AK250">
            <v>21.038961809467398</v>
          </cell>
          <cell r="AL250">
            <v>21.1592857621762</v>
          </cell>
          <cell r="AM250">
            <v>21.2698855062254</v>
          </cell>
          <cell r="AN250">
            <v>21.371678846245501</v>
          </cell>
          <cell r="AO250">
            <v>21.4661327344703</v>
          </cell>
          <cell r="AP250">
            <v>21.555218103905499</v>
          </cell>
        </row>
        <row r="251">
          <cell r="C251" t="str">
            <v>Phillips Lane</v>
          </cell>
          <cell r="D251" t="str">
            <v>Nelson</v>
          </cell>
          <cell r="E251" t="str">
            <v>Padiham GSP</v>
          </cell>
          <cell r="F251">
            <v>9</v>
          </cell>
          <cell r="G251">
            <v>0</v>
          </cell>
          <cell r="H251">
            <v>9</v>
          </cell>
          <cell r="I251">
            <v>5.74</v>
          </cell>
          <cell r="J251">
            <v>5.8485501789076899</v>
          </cell>
          <cell r="K251">
            <v>5.8745958685488704</v>
          </cell>
          <cell r="L251">
            <v>5.9030517984438404</v>
          </cell>
          <cell r="M251">
            <v>5.9404254861343802</v>
          </cell>
          <cell r="N251">
            <v>5.9848425763876403</v>
          </cell>
          <cell r="O251">
            <v>6.0238365218001899</v>
          </cell>
          <cell r="P251">
            <v>6.0676485678081598</v>
          </cell>
          <cell r="Q251">
            <v>6.1114331709867198</v>
          </cell>
          <cell r="R251">
            <v>6.16124113929712</v>
          </cell>
          <cell r="S251">
            <v>6.2148032779268298</v>
          </cell>
          <cell r="T251">
            <v>6.2704494612507</v>
          </cell>
          <cell r="U251">
            <v>6.3314234078954899</v>
          </cell>
          <cell r="V251">
            <v>6.3991282686966899</v>
          </cell>
          <cell r="W251">
            <v>6.4624474721252696</v>
          </cell>
          <cell r="X251">
            <v>6.5230829973445204</v>
          </cell>
          <cell r="Y251">
            <v>6.5829637136537498</v>
          </cell>
          <cell r="Z251">
            <v>6.6398060716710896</v>
          </cell>
          <cell r="AA251">
            <v>6.6940870148493596</v>
          </cell>
          <cell r="AB251">
            <v>6.7476072249847103</v>
          </cell>
          <cell r="AC251">
            <v>6.7986314616039998</v>
          </cell>
          <cell r="AD251">
            <v>6.8469848745938799</v>
          </cell>
          <cell r="AE251">
            <v>6.8929230604547698</v>
          </cell>
          <cell r="AF251">
            <v>6.9381492971951602</v>
          </cell>
          <cell r="AG251">
            <v>6.9774063070084402</v>
          </cell>
          <cell r="AH251">
            <v>7.01292031312307</v>
          </cell>
          <cell r="AI251">
            <v>7.0449447058263299</v>
          </cell>
          <cell r="AJ251">
            <v>7.0739996059266304</v>
          </cell>
          <cell r="AK251">
            <v>7.09951487938564</v>
          </cell>
          <cell r="AL251">
            <v>7.1226867079149701</v>
          </cell>
          <cell r="AM251">
            <v>7.14397957687423</v>
          </cell>
          <cell r="AN251">
            <v>7.16356345035227</v>
          </cell>
          <cell r="AO251">
            <v>7.1814198996253999</v>
          </cell>
          <cell r="AP251">
            <v>7.1981707133056299</v>
          </cell>
        </row>
        <row r="252">
          <cell r="C252" t="str">
            <v>Piccadilly</v>
          </cell>
          <cell r="D252" t="str">
            <v>Bloom St</v>
          </cell>
          <cell r="E252" t="str">
            <v>South Manchester GSP</v>
          </cell>
          <cell r="F252">
            <v>22.863</v>
          </cell>
          <cell r="G252">
            <v>0</v>
          </cell>
          <cell r="H252">
            <v>22.863</v>
          </cell>
          <cell r="I252">
            <v>10.199999999999999</v>
          </cell>
          <cell r="J252">
            <v>11.416076193869699</v>
          </cell>
          <cell r="K252">
            <v>11.6505835454295</v>
          </cell>
          <cell r="L252">
            <v>11.7842973282829</v>
          </cell>
          <cell r="M252">
            <v>11.9282890028007</v>
          </cell>
          <cell r="N252">
            <v>12.0987163015151</v>
          </cell>
          <cell r="O252">
            <v>12.2426183566833</v>
          </cell>
          <cell r="P252">
            <v>12.382042650429399</v>
          </cell>
          <cell r="Q252">
            <v>12.515228064849</v>
          </cell>
          <cell r="R252">
            <v>12.648202099834499</v>
          </cell>
          <cell r="S252">
            <v>12.7766547710045</v>
          </cell>
          <cell r="T252">
            <v>12.900010300337399</v>
          </cell>
          <cell r="U252">
            <v>13.018212211111701</v>
          </cell>
          <cell r="V252">
            <v>13.1323200655339</v>
          </cell>
          <cell r="W252">
            <v>13.2261296632638</v>
          </cell>
          <cell r="X252">
            <v>13.3222323641664</v>
          </cell>
          <cell r="Y252">
            <v>13.4204584575472</v>
          </cell>
          <cell r="Z252">
            <v>13.520792874932001</v>
          </cell>
          <cell r="AA252">
            <v>13.6233098566092</v>
          </cell>
          <cell r="AB252">
            <v>13.7281465918192</v>
          </cell>
          <cell r="AC252">
            <v>13.835230703794799</v>
          </cell>
          <cell r="AD252">
            <v>13.9443840258626</v>
          </cell>
          <cell r="AE252">
            <v>14.055636674933201</v>
          </cell>
          <cell r="AF252">
            <v>14.1691832888047</v>
          </cell>
          <cell r="AG252">
            <v>14.284716246179199</v>
          </cell>
          <cell r="AH252">
            <v>14.4023118312073</v>
          </cell>
          <cell r="AI252">
            <v>14.5219575602994</v>
          </cell>
          <cell r="AJ252">
            <v>14.6436530527361</v>
          </cell>
          <cell r="AK252">
            <v>14.7673959139925</v>
          </cell>
          <cell r="AL252">
            <v>14.893260765076599</v>
          </cell>
          <cell r="AM252">
            <v>15.021219893621501</v>
          </cell>
          <cell r="AN252">
            <v>15.1512721374311</v>
          </cell>
          <cell r="AO252">
            <v>15.2834028287885</v>
          </cell>
          <cell r="AP252">
            <v>15.4176399305339</v>
          </cell>
        </row>
        <row r="253">
          <cell r="C253" t="str">
            <v>Pimbo</v>
          </cell>
          <cell r="D253" t="str">
            <v>Skelmersdale</v>
          </cell>
          <cell r="E253" t="str">
            <v>Washway Farm GSP / Kirkby GSP GROUP</v>
          </cell>
          <cell r="F253">
            <v>30</v>
          </cell>
          <cell r="G253">
            <v>0.55200000000000005</v>
          </cell>
          <cell r="H253">
            <v>30.552</v>
          </cell>
          <cell r="I253">
            <v>22.34</v>
          </cell>
          <cell r="J253">
            <v>22.518184428377602</v>
          </cell>
          <cell r="K253">
            <v>22.526856493301199</v>
          </cell>
          <cell r="L253">
            <v>22.542392986708599</v>
          </cell>
          <cell r="M253">
            <v>22.565459274978501</v>
          </cell>
          <cell r="N253">
            <v>22.618840907313899</v>
          </cell>
          <cell r="O253">
            <v>22.641034006857499</v>
          </cell>
          <cell r="P253">
            <v>22.660932974060302</v>
          </cell>
          <cell r="Q253">
            <v>22.6734148692871</v>
          </cell>
          <cell r="R253">
            <v>22.693130779051099</v>
          </cell>
          <cell r="S253">
            <v>22.712681734820499</v>
          </cell>
          <cell r="T253">
            <v>22.729133879043101</v>
          </cell>
          <cell r="U253">
            <v>22.7428416775488</v>
          </cell>
          <cell r="V253">
            <v>22.794766798982</v>
          </cell>
          <cell r="W253">
            <v>22.918239845032101</v>
          </cell>
          <cell r="X253">
            <v>23.038034097601201</v>
          </cell>
          <cell r="Y253">
            <v>23.1565722682797</v>
          </cell>
          <cell r="Z253">
            <v>23.282151348509402</v>
          </cell>
          <cell r="AA253">
            <v>23.424378268051001</v>
          </cell>
          <cell r="AB253">
            <v>23.565660442156702</v>
          </cell>
          <cell r="AC253">
            <v>23.699698479830399</v>
          </cell>
          <cell r="AD253">
            <v>23.826135371295798</v>
          </cell>
          <cell r="AE253">
            <v>23.947392872772799</v>
          </cell>
          <cell r="AF253">
            <v>24.068437884768901</v>
          </cell>
          <cell r="AG253">
            <v>24.172732952089898</v>
          </cell>
          <cell r="AH253">
            <v>24.266803824945399</v>
          </cell>
          <cell r="AI253">
            <v>24.351905879626202</v>
          </cell>
          <cell r="AJ253">
            <v>24.4285897884773</v>
          </cell>
          <cell r="AK253">
            <v>24.497754222999401</v>
          </cell>
          <cell r="AL253">
            <v>24.567103973397799</v>
          </cell>
          <cell r="AM253">
            <v>24.632025411234501</v>
          </cell>
          <cell r="AN253">
            <v>24.6929857323283</v>
          </cell>
          <cell r="AO253">
            <v>24.750502184885601</v>
          </cell>
          <cell r="AP253">
            <v>24.805853645788002</v>
          </cell>
        </row>
        <row r="254">
          <cell r="C254" t="str">
            <v>Portwood</v>
          </cell>
          <cell r="D254" t="str">
            <v>Vernon Park</v>
          </cell>
          <cell r="E254" t="str">
            <v>Bredbury GSP</v>
          </cell>
          <cell r="F254">
            <v>22.863</v>
          </cell>
          <cell r="G254">
            <v>0</v>
          </cell>
          <cell r="H254">
            <v>22.863</v>
          </cell>
          <cell r="I254">
            <v>15.6</v>
          </cell>
          <cell r="J254">
            <v>16.64</v>
          </cell>
          <cell r="K254">
            <v>16.79</v>
          </cell>
          <cell r="L254">
            <v>16.850000000000001</v>
          </cell>
          <cell r="M254">
            <v>16.93</v>
          </cell>
          <cell r="N254">
            <v>17.010000000000002</v>
          </cell>
          <cell r="O254">
            <v>17.09</v>
          </cell>
          <cell r="P254">
            <v>17.170000000000002</v>
          </cell>
          <cell r="Q254">
            <v>17.260000000000002</v>
          </cell>
          <cell r="R254">
            <v>17.350000000000001</v>
          </cell>
          <cell r="S254">
            <v>17.46</v>
          </cell>
          <cell r="T254">
            <v>17.559999999999999</v>
          </cell>
          <cell r="U254">
            <v>17.68</v>
          </cell>
          <cell r="V254">
            <v>17.8</v>
          </cell>
          <cell r="W254">
            <v>17.86</v>
          </cell>
          <cell r="X254">
            <v>17.920000000000002</v>
          </cell>
          <cell r="Y254">
            <v>17.98</v>
          </cell>
          <cell r="Z254">
            <v>18.02</v>
          </cell>
          <cell r="AA254">
            <v>18.059999999999999</v>
          </cell>
          <cell r="AB254">
            <v>18.100000000000001</v>
          </cell>
          <cell r="AC254">
            <v>18.13</v>
          </cell>
          <cell r="AD254">
            <v>18.16</v>
          </cell>
          <cell r="AE254">
            <v>18.170000000000002</v>
          </cell>
          <cell r="AF254">
            <v>18.18</v>
          </cell>
          <cell r="AG254">
            <v>18.18</v>
          </cell>
          <cell r="AH254">
            <v>18.190000000000001</v>
          </cell>
          <cell r="AI254">
            <v>18.18</v>
          </cell>
          <cell r="AJ254">
            <v>18.170000000000002</v>
          </cell>
          <cell r="AK254">
            <v>18.16</v>
          </cell>
          <cell r="AL254">
            <v>18.14</v>
          </cell>
          <cell r="AM254">
            <v>18.13</v>
          </cell>
          <cell r="AN254">
            <v>18.11</v>
          </cell>
          <cell r="AO254">
            <v>18.07</v>
          </cell>
          <cell r="AP254">
            <v>18.05</v>
          </cell>
        </row>
        <row r="255">
          <cell r="C255" t="str">
            <v>Poulton</v>
          </cell>
          <cell r="D255" t="str">
            <v>Bispham</v>
          </cell>
          <cell r="E255" t="str">
            <v>Penwortham West GSP / Stanah GSP GROUP</v>
          </cell>
          <cell r="F255">
            <v>20.96</v>
          </cell>
          <cell r="G255">
            <v>0</v>
          </cell>
          <cell r="H255">
            <v>20.96</v>
          </cell>
          <cell r="I255">
            <v>11.27</v>
          </cell>
          <cell r="J255">
            <v>11.534186920930299</v>
          </cell>
          <cell r="K255">
            <v>11.536930748836999</v>
          </cell>
          <cell r="L255">
            <v>11.521054057038601</v>
          </cell>
          <cell r="M255">
            <v>11.513019260535501</v>
          </cell>
          <cell r="N255">
            <v>11.510998597297</v>
          </cell>
          <cell r="O255">
            <v>11.5575170029944</v>
          </cell>
          <cell r="P255">
            <v>11.686167573985101</v>
          </cell>
          <cell r="Q255">
            <v>11.822965873748499</v>
          </cell>
          <cell r="R255">
            <v>11.976730170005901</v>
          </cell>
          <cell r="S255">
            <v>12.142415331304001</v>
          </cell>
          <cell r="T255">
            <v>12.3193146885428</v>
          </cell>
          <cell r="U255">
            <v>12.5214234204668</v>
          </cell>
          <cell r="V255">
            <v>12.7505917911251</v>
          </cell>
          <cell r="W255">
            <v>12.9770380354223</v>
          </cell>
          <cell r="X255">
            <v>13.1979773639292</v>
          </cell>
          <cell r="Y255">
            <v>13.408942570558199</v>
          </cell>
          <cell r="Z255">
            <v>13.603262528653699</v>
          </cell>
          <cell r="AA255">
            <v>13.783444811730099</v>
          </cell>
          <cell r="AB255">
            <v>13.955634084795999</v>
          </cell>
          <cell r="AC255">
            <v>14.114420368166099</v>
          </cell>
          <cell r="AD255">
            <v>14.2602399687065</v>
          </cell>
          <cell r="AE255">
            <v>14.3971517062421</v>
          </cell>
          <cell r="AF255">
            <v>14.527404585703399</v>
          </cell>
          <cell r="AG255">
            <v>14.6370598010603</v>
          </cell>
          <cell r="AH255">
            <v>14.732959924481801</v>
          </cell>
          <cell r="AI255">
            <v>14.816217371160599</v>
          </cell>
          <cell r="AJ255">
            <v>14.888957549588101</v>
          </cell>
          <cell r="AK255">
            <v>14.9510383654133</v>
          </cell>
          <cell r="AL255">
            <v>15.0108918186155</v>
          </cell>
          <cell r="AM255">
            <v>15.063915555475001</v>
          </cell>
          <cell r="AN255">
            <v>15.1107426029801</v>
          </cell>
          <cell r="AO255">
            <v>15.152090516026499</v>
          </cell>
          <cell r="AP255">
            <v>15.1894466696224</v>
          </cell>
        </row>
        <row r="256">
          <cell r="C256" t="str">
            <v>Poynton</v>
          </cell>
          <cell r="D256" t="str">
            <v>Hazel Grove</v>
          </cell>
          <cell r="E256" t="str">
            <v>Bredbury GSP</v>
          </cell>
          <cell r="F256">
            <v>17.5</v>
          </cell>
          <cell r="G256">
            <v>0</v>
          </cell>
          <cell r="H256">
            <v>17.5</v>
          </cell>
          <cell r="I256">
            <v>9.7100000000000009</v>
          </cell>
          <cell r="J256">
            <v>9.9226413027132292</v>
          </cell>
          <cell r="K256">
            <v>10.054790094112899</v>
          </cell>
          <cell r="L256">
            <v>10.2003207751549</v>
          </cell>
          <cell r="M256">
            <v>10.362092464604</v>
          </cell>
          <cell r="N256">
            <v>10.546779413261801</v>
          </cell>
          <cell r="O256">
            <v>10.7151266076777</v>
          </cell>
          <cell r="P256">
            <v>10.8855374704745</v>
          </cell>
          <cell r="Q256">
            <v>11.055374807292001</v>
          </cell>
          <cell r="R256">
            <v>11.2311781925888</v>
          </cell>
          <cell r="S256">
            <v>11.4102088155635</v>
          </cell>
          <cell r="T256">
            <v>11.627378471726599</v>
          </cell>
          <cell r="U256">
            <v>11.859633601405701</v>
          </cell>
          <cell r="V256">
            <v>12.1120127495736</v>
          </cell>
          <cell r="W256">
            <v>12.37638505904</v>
          </cell>
          <cell r="X256">
            <v>12.6369443318364</v>
          </cell>
          <cell r="Y256">
            <v>12.8916843918186</v>
          </cell>
          <cell r="Z256">
            <v>13.135051827541</v>
          </cell>
          <cell r="AA256">
            <v>13.368207084440099</v>
          </cell>
          <cell r="AB256">
            <v>13.5975577620774</v>
          </cell>
          <cell r="AC256">
            <v>13.8186796242898</v>
          </cell>
          <cell r="AD256">
            <v>14.031245118488499</v>
          </cell>
          <cell r="AE256">
            <v>14.239559085702799</v>
          </cell>
          <cell r="AF256">
            <v>14.4461974036175</v>
          </cell>
          <cell r="AG256">
            <v>14.638941090040699</v>
          </cell>
          <cell r="AH256">
            <v>14.8233641232974</v>
          </cell>
          <cell r="AI256">
            <v>15.0005672310237</v>
          </cell>
          <cell r="AJ256">
            <v>15.1722550868067</v>
          </cell>
          <cell r="AK256">
            <v>15.3361966546779</v>
          </cell>
          <cell r="AL256">
            <v>15.494946142742601</v>
          </cell>
          <cell r="AM256">
            <v>15.6504643849158</v>
          </cell>
          <cell r="AN256">
            <v>15.803316621353799</v>
          </cell>
          <cell r="AO256">
            <v>15.9543592253405</v>
          </cell>
          <cell r="AP256">
            <v>16.104671851807399</v>
          </cell>
        </row>
        <row r="257">
          <cell r="C257" t="str">
            <v>Preesall</v>
          </cell>
          <cell r="D257" t="str">
            <v>Thornton</v>
          </cell>
          <cell r="E257" t="str">
            <v>Penwortham West GSP / Stanah GSP GROUP</v>
          </cell>
          <cell r="F257">
            <v>23</v>
          </cell>
          <cell r="G257">
            <v>4.0800000000000003E-3</v>
          </cell>
          <cell r="H257">
            <v>23.004079999999998</v>
          </cell>
          <cell r="I257">
            <v>9.83</v>
          </cell>
          <cell r="J257">
            <v>10.028500589091101</v>
          </cell>
          <cell r="K257">
            <v>10.067537986942</v>
          </cell>
          <cell r="L257">
            <v>10.1141624987316</v>
          </cell>
          <cell r="M257">
            <v>10.1839000148635</v>
          </cell>
          <cell r="N257">
            <v>10.2662487975534</v>
          </cell>
          <cell r="O257">
            <v>10.3530251102046</v>
          </cell>
          <cell r="P257">
            <v>10.4500049273723</v>
          </cell>
          <cell r="Q257">
            <v>10.555046660950801</v>
          </cell>
          <cell r="R257">
            <v>10.675968139762301</v>
          </cell>
          <cell r="S257">
            <v>10.800545761013</v>
          </cell>
          <cell r="T257">
            <v>10.9342632492225</v>
          </cell>
          <cell r="U257">
            <v>11.0933486363823</v>
          </cell>
          <cell r="V257">
            <v>11.2707912890241</v>
          </cell>
          <cell r="W257">
            <v>11.453394073583</v>
          </cell>
          <cell r="X257">
            <v>11.628687226105299</v>
          </cell>
          <cell r="Y257">
            <v>11.7935405415351</v>
          </cell>
          <cell r="Z257">
            <v>11.944450347125899</v>
          </cell>
          <cell r="AA257">
            <v>12.0839040365488</v>
          </cell>
          <cell r="AB257">
            <v>12.215880041593699</v>
          </cell>
          <cell r="AC257">
            <v>12.336176183722699</v>
          </cell>
          <cell r="AD257">
            <v>12.445176204851</v>
          </cell>
          <cell r="AE257">
            <v>12.546227100330899</v>
          </cell>
          <cell r="AF257">
            <v>12.6417517583936</v>
          </cell>
          <cell r="AG257">
            <v>12.7200534852151</v>
          </cell>
          <cell r="AH257">
            <v>12.786831868454099</v>
          </cell>
          <cell r="AI257">
            <v>12.843287114706101</v>
          </cell>
          <cell r="AJ257">
            <v>12.8893717699265</v>
          </cell>
          <cell r="AK257">
            <v>12.9232992485579</v>
          </cell>
          <cell r="AL257">
            <v>12.945724371013901</v>
          </cell>
          <cell r="AM257">
            <v>12.9634993286503</v>
          </cell>
          <cell r="AN257">
            <v>12.977332861661701</v>
          </cell>
          <cell r="AO257">
            <v>12.9878072893083</v>
          </cell>
          <cell r="AP257">
            <v>12.9960433830973</v>
          </cell>
        </row>
        <row r="258">
          <cell r="C258" t="str">
            <v>Preston East</v>
          </cell>
          <cell r="D258" t="str">
            <v>Preston East</v>
          </cell>
          <cell r="E258" t="str">
            <v>Penwortham East GSP / Rochdale SGT 1 GROUP</v>
          </cell>
          <cell r="F258">
            <v>32</v>
          </cell>
          <cell r="G258">
            <v>2.8274400000000002</v>
          </cell>
          <cell r="H258">
            <v>34.827440000000003</v>
          </cell>
          <cell r="I258">
            <v>17.09</v>
          </cell>
          <cell r="J258">
            <v>17.9176085650702</v>
          </cell>
          <cell r="K258">
            <v>17.948118520716001</v>
          </cell>
          <cell r="L258">
            <v>17.914279795039199</v>
          </cell>
          <cell r="M258">
            <v>17.8994186609834</v>
          </cell>
          <cell r="N258">
            <v>17.9144680188042</v>
          </cell>
          <cell r="O258">
            <v>17.914812038138201</v>
          </cell>
          <cell r="P258">
            <v>17.920956509343799</v>
          </cell>
          <cell r="Q258">
            <v>17.929977338121201</v>
          </cell>
          <cell r="R258">
            <v>17.953076909547399</v>
          </cell>
          <cell r="S258">
            <v>17.981713364191101</v>
          </cell>
          <cell r="T258">
            <v>18.016030103502001</v>
          </cell>
          <cell r="U258">
            <v>18.061626332453301</v>
          </cell>
          <cell r="V258">
            <v>18.116605556137301</v>
          </cell>
          <cell r="W258">
            <v>18.1587437181471</v>
          </cell>
          <cell r="X258">
            <v>18.201233971028199</v>
          </cell>
          <cell r="Y258">
            <v>18.241539013380098</v>
          </cell>
          <cell r="Z258">
            <v>18.277707294199001</v>
          </cell>
          <cell r="AA258">
            <v>18.309660776400602</v>
          </cell>
          <cell r="AB258">
            <v>18.341754628122501</v>
          </cell>
          <cell r="AC258">
            <v>18.370587464044899</v>
          </cell>
          <cell r="AD258">
            <v>18.3964770971753</v>
          </cell>
          <cell r="AE258">
            <v>18.420927713492301</v>
          </cell>
          <cell r="AF258">
            <v>18.445106056041901</v>
          </cell>
          <cell r="AG258">
            <v>18.462128984556799</v>
          </cell>
          <cell r="AH258">
            <v>18.475267608278401</v>
          </cell>
          <cell r="AI258">
            <v>18.485071228271501</v>
          </cell>
          <cell r="AJ258">
            <v>18.491699334465501</v>
          </cell>
          <cell r="AK258">
            <v>18.4985643620149</v>
          </cell>
          <cell r="AL258">
            <v>18.515913946247299</v>
          </cell>
          <cell r="AM258">
            <v>18.533019341903401</v>
          </cell>
          <cell r="AN258">
            <v>18.5501061045996</v>
          </cell>
          <cell r="AO258">
            <v>18.5674178210284</v>
          </cell>
          <cell r="AP258">
            <v>18.585518664633501</v>
          </cell>
        </row>
        <row r="259">
          <cell r="C259" t="str">
            <v>Preston Old Rd</v>
          </cell>
          <cell r="D259" t="str">
            <v>Blackpool</v>
          </cell>
          <cell r="E259" t="str">
            <v>Penwortham West GSP / Stanah GSP GROUP</v>
          </cell>
          <cell r="F259">
            <v>22.863</v>
          </cell>
          <cell r="G259">
            <v>0</v>
          </cell>
          <cell r="H259">
            <v>22.863</v>
          </cell>
          <cell r="I259">
            <v>10.23</v>
          </cell>
          <cell r="J259">
            <v>10.1739320627073</v>
          </cell>
          <cell r="K259">
            <v>10.1399834323694</v>
          </cell>
          <cell r="L259">
            <v>10.144328091112</v>
          </cell>
          <cell r="M259">
            <v>10.174223451816401</v>
          </cell>
          <cell r="N259">
            <v>10.2170786860848</v>
          </cell>
          <cell r="O259">
            <v>10.255607062132199</v>
          </cell>
          <cell r="P259">
            <v>10.303055154700001</v>
          </cell>
          <cell r="Q259">
            <v>10.355387149818</v>
          </cell>
          <cell r="R259">
            <v>10.4156572907947</v>
          </cell>
          <cell r="S259">
            <v>10.487951835871201</v>
          </cell>
          <cell r="T259">
            <v>10.564100026258</v>
          </cell>
          <cell r="U259">
            <v>10.6563457346305</v>
          </cell>
          <cell r="V259">
            <v>10.772607695961799</v>
          </cell>
          <cell r="W259">
            <v>10.918295818241299</v>
          </cell>
          <cell r="X259">
            <v>11.059570160947199</v>
          </cell>
          <cell r="Y259">
            <v>11.197612991627301</v>
          </cell>
          <cell r="Z259">
            <v>11.325539813491901</v>
          </cell>
          <cell r="AA259">
            <v>11.442470681497401</v>
          </cell>
          <cell r="AB259">
            <v>11.5555633348434</v>
          </cell>
          <cell r="AC259">
            <v>11.658766389342199</v>
          </cell>
          <cell r="AD259">
            <v>11.7514648416866</v>
          </cell>
          <cell r="AE259">
            <v>11.836227212142401</v>
          </cell>
          <cell r="AF259">
            <v>11.9141055988588</v>
          </cell>
          <cell r="AG259">
            <v>11.9735872307434</v>
          </cell>
          <cell r="AH259">
            <v>12.021300986399</v>
          </cell>
          <cell r="AI259">
            <v>12.057694248567801</v>
          </cell>
          <cell r="AJ259">
            <v>12.0851648386486</v>
          </cell>
          <cell r="AK259">
            <v>12.0996153066743</v>
          </cell>
          <cell r="AL259">
            <v>12.100086624177401</v>
          </cell>
          <cell r="AM259">
            <v>12.094130359882699</v>
          </cell>
          <cell r="AN259">
            <v>12.082271577229299</v>
          </cell>
          <cell r="AO259">
            <v>12.064088880627301</v>
          </cell>
          <cell r="AP259">
            <v>12.0417921675428</v>
          </cell>
        </row>
        <row r="260">
          <cell r="C260" t="str">
            <v>Prestwich</v>
          </cell>
          <cell r="D260" t="str">
            <v>Agecroft</v>
          </cell>
          <cell r="E260" t="str">
            <v>Kearsley 132 GSP</v>
          </cell>
          <cell r="F260">
            <v>22.863</v>
          </cell>
          <cell r="G260">
            <v>0</v>
          </cell>
          <cell r="H260">
            <v>22.863</v>
          </cell>
          <cell r="I260">
            <v>15.7</v>
          </cell>
          <cell r="J260">
            <v>16.051067045135301</v>
          </cell>
          <cell r="K260">
            <v>16.1577933419785</v>
          </cell>
          <cell r="L260">
            <v>16.275640515745302</v>
          </cell>
          <cell r="M260">
            <v>16.421888605367698</v>
          </cell>
          <cell r="N260">
            <v>16.583900048190099</v>
          </cell>
          <cell r="O260">
            <v>16.743160895414501</v>
          </cell>
          <cell r="P260">
            <v>16.914823849996701</v>
          </cell>
          <cell r="Q260">
            <v>17.093326666415301</v>
          </cell>
          <cell r="R260">
            <v>17.290840397276199</v>
          </cell>
          <cell r="S260">
            <v>17.503465273218001</v>
          </cell>
          <cell r="T260">
            <v>17.727110446902199</v>
          </cell>
          <cell r="U260">
            <v>17.9712924186043</v>
          </cell>
          <cell r="V260">
            <v>18.2474135479798</v>
          </cell>
          <cell r="W260">
            <v>18.539966061451501</v>
          </cell>
          <cell r="X260">
            <v>18.8252367143416</v>
          </cell>
          <cell r="Y260">
            <v>19.106103476208101</v>
          </cell>
          <cell r="Z260">
            <v>19.3719802879525</v>
          </cell>
          <cell r="AA260">
            <v>19.6233454567964</v>
          </cell>
          <cell r="AB260">
            <v>19.869394612271002</v>
          </cell>
          <cell r="AC260">
            <v>20.101116770561401</v>
          </cell>
          <cell r="AD260">
            <v>20.318081227998899</v>
          </cell>
          <cell r="AE260">
            <v>20.526522435186301</v>
          </cell>
          <cell r="AF260">
            <v>20.729387772675999</v>
          </cell>
          <cell r="AG260">
            <v>20.941679105484901</v>
          </cell>
          <cell r="AH260">
            <v>21.1520479413856</v>
          </cell>
          <cell r="AI260">
            <v>21.350110164050001</v>
          </cell>
          <cell r="AJ260">
            <v>21.538441008618101</v>
          </cell>
          <cell r="AK260">
            <v>21.7109615417925</v>
          </cell>
          <cell r="AL260">
            <v>21.864912726414499</v>
          </cell>
          <cell r="AM260">
            <v>22.012619918630499</v>
          </cell>
          <cell r="AN260">
            <v>22.154802029484301</v>
          </cell>
          <cell r="AO260">
            <v>22.291371080513599</v>
          </cell>
          <cell r="AP260">
            <v>22.425211593542102</v>
          </cell>
        </row>
        <row r="261">
          <cell r="C261" t="str">
            <v>Pringle St</v>
          </cell>
          <cell r="D261" t="str">
            <v>Blackburn</v>
          </cell>
          <cell r="E261" t="str">
            <v>Penwortham East GSP / Rochdale SGT 1 GROUP</v>
          </cell>
          <cell r="F261">
            <v>19.940000000000001</v>
          </cell>
          <cell r="G261">
            <v>0</v>
          </cell>
          <cell r="H261">
            <v>19.940000000000001</v>
          </cell>
          <cell r="I261">
            <v>12.51</v>
          </cell>
          <cell r="J261">
            <v>12.5523338151513</v>
          </cell>
          <cell r="K261">
            <v>12.613058026576301</v>
          </cell>
          <cell r="L261">
            <v>12.712580929839</v>
          </cell>
          <cell r="M261">
            <v>12.8399479522609</v>
          </cell>
          <cell r="N261">
            <v>12.992918938672499</v>
          </cell>
          <cell r="O261">
            <v>13.136091126090999</v>
          </cell>
          <cell r="P261">
            <v>13.2869482640501</v>
          </cell>
          <cell r="Q261">
            <v>13.440738022084901</v>
          </cell>
          <cell r="R261">
            <v>13.6102887632982</v>
          </cell>
          <cell r="S261">
            <v>13.792989221365699</v>
          </cell>
          <cell r="T261">
            <v>13.9817045708755</v>
          </cell>
          <cell r="U261">
            <v>14.183487873675</v>
          </cell>
          <cell r="V261">
            <v>14.4017777495296</v>
          </cell>
          <cell r="W261">
            <v>14.606228809928201</v>
          </cell>
          <cell r="X261">
            <v>14.8077764800725</v>
          </cell>
          <cell r="Y261">
            <v>15.0061593574627</v>
          </cell>
          <cell r="Z261">
            <v>15.195678134636699</v>
          </cell>
          <cell r="AA261">
            <v>15.3780221147421</v>
          </cell>
          <cell r="AB261">
            <v>15.5563580818249</v>
          </cell>
          <cell r="AC261">
            <v>15.7279448690858</v>
          </cell>
          <cell r="AD261">
            <v>15.8919557819452</v>
          </cell>
          <cell r="AE261">
            <v>16.0506675115066</v>
          </cell>
          <cell r="AF261">
            <v>16.207206792820202</v>
          </cell>
          <cell r="AG261">
            <v>16.3484129377706</v>
          </cell>
          <cell r="AH261">
            <v>16.480334997670798</v>
          </cell>
          <cell r="AI261">
            <v>16.603959134497099</v>
          </cell>
          <cell r="AJ261">
            <v>16.719797711579201</v>
          </cell>
          <cell r="AK261">
            <v>16.830514581249201</v>
          </cell>
          <cell r="AL261">
            <v>16.946511454562401</v>
          </cell>
          <cell r="AM261">
            <v>17.059219942644098</v>
          </cell>
          <cell r="AN261">
            <v>17.1690836925331</v>
          </cell>
          <cell r="AO261">
            <v>17.276260580651499</v>
          </cell>
          <cell r="AP261">
            <v>17.382225332983701</v>
          </cell>
        </row>
        <row r="262">
          <cell r="C262" t="str">
            <v>Queens Park</v>
          </cell>
          <cell r="D262" t="str">
            <v>Stuart St</v>
          </cell>
          <cell r="E262" t="str">
            <v>Stalybridge GSP</v>
          </cell>
          <cell r="F262">
            <v>19.2</v>
          </cell>
          <cell r="G262">
            <v>0</v>
          </cell>
          <cell r="H262">
            <v>19.2</v>
          </cell>
          <cell r="I262">
            <v>16.77</v>
          </cell>
          <cell r="J262">
            <v>17.206874814310101</v>
          </cell>
          <cell r="K262">
            <v>17.3793303263312</v>
          </cell>
          <cell r="L262">
            <v>17.5458351890749</v>
          </cell>
          <cell r="M262">
            <v>17.7256888799288</v>
          </cell>
          <cell r="N262">
            <v>17.9314227921423</v>
          </cell>
          <cell r="O262">
            <v>18.1087152740653</v>
          </cell>
          <cell r="P262">
            <v>18.285379018042001</v>
          </cell>
          <cell r="Q262">
            <v>18.4573025201829</v>
          </cell>
          <cell r="R262">
            <v>18.635703301322501</v>
          </cell>
          <cell r="S262">
            <v>18.813463569677399</v>
          </cell>
          <cell r="T262">
            <v>18.986393863746599</v>
          </cell>
          <cell r="U262">
            <v>19.1557201707875</v>
          </cell>
          <cell r="V262">
            <v>19.440085148361</v>
          </cell>
          <cell r="W262">
            <v>19.7358875355675</v>
          </cell>
          <cell r="X262">
            <v>20.028525377474601</v>
          </cell>
          <cell r="Y262">
            <v>20.314323668025601</v>
          </cell>
          <cell r="Z262">
            <v>20.590972420724999</v>
          </cell>
          <cell r="AA262">
            <v>20.861223891460199</v>
          </cell>
          <cell r="AB262">
            <v>21.1303666016778</v>
          </cell>
          <cell r="AC262">
            <v>21.3945128590472</v>
          </cell>
          <cell r="AD262">
            <v>21.651118303613799</v>
          </cell>
          <cell r="AE262">
            <v>21.905279943384201</v>
          </cell>
          <cell r="AF262">
            <v>22.160138594698601</v>
          </cell>
          <cell r="AG262">
            <v>22.398076882558499</v>
          </cell>
          <cell r="AH262">
            <v>22.625948472344501</v>
          </cell>
          <cell r="AI262">
            <v>22.8457155727612</v>
          </cell>
          <cell r="AJ262">
            <v>23.057172866165001</v>
          </cell>
          <cell r="AK262">
            <v>23.2633059580746</v>
          </cell>
          <cell r="AL262">
            <v>23.474470429228599</v>
          </cell>
          <cell r="AM262">
            <v>23.682397188742399</v>
          </cell>
          <cell r="AN262">
            <v>23.887650199435601</v>
          </cell>
          <cell r="AO262">
            <v>24.091485551358399</v>
          </cell>
          <cell r="AP262">
            <v>24.294851144054199</v>
          </cell>
        </row>
        <row r="263">
          <cell r="C263" t="str">
            <v>Radcliffe</v>
          </cell>
          <cell r="D263" t="str">
            <v>Radcliffe</v>
          </cell>
          <cell r="E263" t="str">
            <v>Kearsley 132 GSP</v>
          </cell>
          <cell r="F263">
            <v>38</v>
          </cell>
          <cell r="G263">
            <v>0</v>
          </cell>
          <cell r="H263">
            <v>38</v>
          </cell>
          <cell r="I263">
            <v>29.65</v>
          </cell>
          <cell r="J263">
            <v>30.242911451812699</v>
          </cell>
          <cell r="K263">
            <v>30.433146861918701</v>
          </cell>
          <cell r="L263">
            <v>30.655121153811699</v>
          </cell>
          <cell r="M263">
            <v>30.924354053868399</v>
          </cell>
          <cell r="N263">
            <v>31.234874516702199</v>
          </cell>
          <cell r="O263">
            <v>31.532131624486698</v>
          </cell>
          <cell r="P263">
            <v>31.853652106335598</v>
          </cell>
          <cell r="Q263">
            <v>32.187540979637099</v>
          </cell>
          <cell r="R263">
            <v>32.557423756179197</v>
          </cell>
          <cell r="S263">
            <v>32.955339338358698</v>
          </cell>
          <cell r="T263">
            <v>33.374164874251797</v>
          </cell>
          <cell r="U263">
            <v>33.833787465415497</v>
          </cell>
          <cell r="V263">
            <v>34.3419821803611</v>
          </cell>
          <cell r="W263">
            <v>34.869111547862403</v>
          </cell>
          <cell r="X263">
            <v>35.381622173940201</v>
          </cell>
          <cell r="Y263">
            <v>35.883843687400301</v>
          </cell>
          <cell r="Z263">
            <v>36.359996110666998</v>
          </cell>
          <cell r="AA263">
            <v>36.8097147047569</v>
          </cell>
          <cell r="AB263">
            <v>37.249609278876498</v>
          </cell>
          <cell r="AC263">
            <v>37.664065317276297</v>
          </cell>
          <cell r="AD263">
            <v>38.051085692244797</v>
          </cell>
          <cell r="AE263">
            <v>38.422605790790399</v>
          </cell>
          <cell r="AF263">
            <v>38.7832891225748</v>
          </cell>
          <cell r="AG263">
            <v>39.090455245082097</v>
          </cell>
          <cell r="AH263">
            <v>39.3626907383805</v>
          </cell>
          <cell r="AI263">
            <v>39.602934813158598</v>
          </cell>
          <cell r="AJ263">
            <v>39.8143011055719</v>
          </cell>
          <cell r="AK263">
            <v>39.999065247065197</v>
          </cell>
          <cell r="AL263">
            <v>40.179054571386402</v>
          </cell>
          <cell r="AM263">
            <v>40.341771461062699</v>
          </cell>
          <cell r="AN263">
            <v>40.4886617608406</v>
          </cell>
          <cell r="AO263">
            <v>40.620459207846103</v>
          </cell>
          <cell r="AP263">
            <v>40.741751456290103</v>
          </cell>
        </row>
        <row r="264">
          <cell r="C264" t="str">
            <v>Randal St</v>
          </cell>
          <cell r="D264" t="str">
            <v>Blackburn</v>
          </cell>
          <cell r="E264" t="str">
            <v>Penwortham East GSP / Rochdale SGT 1 GROUP</v>
          </cell>
          <cell r="F264">
            <v>18.8</v>
          </cell>
          <cell r="G264">
            <v>4.41E-2</v>
          </cell>
          <cell r="H264">
            <v>18.844100000000001</v>
          </cell>
          <cell r="I264">
            <v>15.59</v>
          </cell>
          <cell r="J264">
            <v>15.875388150481401</v>
          </cell>
          <cell r="K264">
            <v>15.9916574938342</v>
          </cell>
          <cell r="L264">
            <v>16.114913282878199</v>
          </cell>
          <cell r="M264">
            <v>16.251335228310801</v>
          </cell>
          <cell r="N264">
            <v>16.417810685209702</v>
          </cell>
          <cell r="O264">
            <v>16.557557403200398</v>
          </cell>
          <cell r="P264">
            <v>16.696778549225598</v>
          </cell>
          <cell r="Q264">
            <v>16.831709457662299</v>
          </cell>
          <cell r="R264">
            <v>16.969814479820901</v>
          </cell>
          <cell r="S264">
            <v>17.110231250957298</v>
          </cell>
          <cell r="T264">
            <v>17.247623402556101</v>
          </cell>
          <cell r="U264">
            <v>17.382419129804902</v>
          </cell>
          <cell r="V264">
            <v>17.520071522807498</v>
          </cell>
          <cell r="W264">
            <v>17.616645877486398</v>
          </cell>
          <cell r="X264">
            <v>17.712954516920199</v>
          </cell>
          <cell r="Y264">
            <v>17.812052953146399</v>
          </cell>
          <cell r="Z264">
            <v>17.981051334021899</v>
          </cell>
          <cell r="AA264">
            <v>18.167265483186998</v>
          </cell>
          <cell r="AB264">
            <v>18.353233005077499</v>
          </cell>
          <cell r="AC264">
            <v>18.5371693283263</v>
          </cell>
          <cell r="AD264">
            <v>18.718132115407801</v>
          </cell>
          <cell r="AE264">
            <v>18.897556795789701</v>
          </cell>
          <cell r="AF264">
            <v>19.078744308777001</v>
          </cell>
          <cell r="AG264">
            <v>19.250994429270499</v>
          </cell>
          <cell r="AH264">
            <v>19.418847618238999</v>
          </cell>
          <cell r="AI264">
            <v>19.5829553588942</v>
          </cell>
          <cell r="AJ264">
            <v>19.744520366115498</v>
          </cell>
          <cell r="AK264">
            <v>19.901729414130202</v>
          </cell>
          <cell r="AL264">
            <v>20.056188948974398</v>
          </cell>
          <cell r="AM264">
            <v>20.209943443015401</v>
          </cell>
          <cell r="AN264">
            <v>20.363381259381299</v>
          </cell>
          <cell r="AO264">
            <v>20.516733762363799</v>
          </cell>
          <cell r="AP264">
            <v>20.671108773385601</v>
          </cell>
        </row>
        <row r="265">
          <cell r="C265" t="str">
            <v>Rawtenstall Rd</v>
          </cell>
          <cell r="D265" t="str">
            <v>Rossendale</v>
          </cell>
          <cell r="E265" t="str">
            <v>Padiham GSP</v>
          </cell>
          <cell r="F265">
            <v>22.863</v>
          </cell>
          <cell r="G265">
            <v>0</v>
          </cell>
          <cell r="H265">
            <v>22.863</v>
          </cell>
          <cell r="I265">
            <v>13.64</v>
          </cell>
          <cell r="J265">
            <v>14.1073127802789</v>
          </cell>
          <cell r="K265">
            <v>14.2317106729624</v>
          </cell>
          <cell r="L265">
            <v>14.3585538011524</v>
          </cell>
          <cell r="M265">
            <v>14.5067148482834</v>
          </cell>
          <cell r="N265">
            <v>14.6796186364114</v>
          </cell>
          <cell r="O265">
            <v>14.8427608011323</v>
          </cell>
          <cell r="P265">
            <v>15.012518137919299</v>
          </cell>
          <cell r="Q265">
            <v>15.1880212216023</v>
          </cell>
          <cell r="R265">
            <v>15.3765640635919</v>
          </cell>
          <cell r="S265">
            <v>15.5787880948797</v>
          </cell>
          <cell r="T265">
            <v>15.7890053520773</v>
          </cell>
          <cell r="U265">
            <v>16.013917817676699</v>
          </cell>
          <cell r="V265">
            <v>16.262825228661001</v>
          </cell>
          <cell r="W265">
            <v>16.5097772486696</v>
          </cell>
          <cell r="X265">
            <v>16.748174245754502</v>
          </cell>
          <cell r="Y265">
            <v>16.979632950331901</v>
          </cell>
          <cell r="Z265">
            <v>17.1963870199464</v>
          </cell>
          <cell r="AA265">
            <v>17.4018409943194</v>
          </cell>
          <cell r="AB265">
            <v>17.602153499211799</v>
          </cell>
          <cell r="AC265">
            <v>17.793470454962701</v>
          </cell>
          <cell r="AD265">
            <v>17.974070012788001</v>
          </cell>
          <cell r="AE265">
            <v>18.147763642048801</v>
          </cell>
          <cell r="AF265">
            <v>18.319332905980801</v>
          </cell>
          <cell r="AG265">
            <v>18.475002552531102</v>
          </cell>
          <cell r="AH265">
            <v>18.6207806389463</v>
          </cell>
          <cell r="AI265">
            <v>18.7578177149318</v>
          </cell>
          <cell r="AJ265">
            <v>18.887447459660599</v>
          </cell>
          <cell r="AK265">
            <v>19.007677140605601</v>
          </cell>
          <cell r="AL265">
            <v>19.121552880444501</v>
          </cell>
          <cell r="AM265">
            <v>19.230807339077199</v>
          </cell>
          <cell r="AN265">
            <v>19.336012130219402</v>
          </cell>
          <cell r="AO265">
            <v>19.4379311428156</v>
          </cell>
          <cell r="AP265">
            <v>19.537692875722598</v>
          </cell>
        </row>
        <row r="266">
          <cell r="C266" t="str">
            <v>Reddish Vale</v>
          </cell>
          <cell r="D266" t="str">
            <v>Vernon Park</v>
          </cell>
          <cell r="E266" t="str">
            <v>Bredbury GSP</v>
          </cell>
          <cell r="F266">
            <v>18.5</v>
          </cell>
          <cell r="G266">
            <v>0</v>
          </cell>
          <cell r="H266">
            <v>18.5</v>
          </cell>
          <cell r="I266">
            <v>10.95</v>
          </cell>
          <cell r="J266">
            <v>11.1346295987681</v>
          </cell>
          <cell r="K266">
            <v>11.155591654066701</v>
          </cell>
          <cell r="L266">
            <v>11.1879294883336</v>
          </cell>
          <cell r="M266">
            <v>11.2400278477119</v>
          </cell>
          <cell r="N266">
            <v>11.3049526351168</v>
          </cell>
          <cell r="O266">
            <v>11.370904398845299</v>
          </cell>
          <cell r="P266">
            <v>11.448098541194801</v>
          </cell>
          <cell r="Q266">
            <v>11.533605463114601</v>
          </cell>
          <cell r="R266">
            <v>11.636724580025501</v>
          </cell>
          <cell r="S266">
            <v>11.7555588470175</v>
          </cell>
          <cell r="T266">
            <v>11.8822901184458</v>
          </cell>
          <cell r="U266">
            <v>12.0271573327684</v>
          </cell>
          <cell r="V266">
            <v>12.1975157375596</v>
          </cell>
          <cell r="W266">
            <v>12.379609778158599</v>
          </cell>
          <cell r="X266">
            <v>12.5591002739844</v>
          </cell>
          <cell r="Y266">
            <v>12.7353201343238</v>
          </cell>
          <cell r="Z266">
            <v>12.9021818653795</v>
          </cell>
          <cell r="AA266">
            <v>13.059697037831601</v>
          </cell>
          <cell r="AB266">
            <v>13.214591618244199</v>
          </cell>
          <cell r="AC266">
            <v>13.3604351732453</v>
          </cell>
          <cell r="AD266">
            <v>13.4946219107379</v>
          </cell>
          <cell r="AE266">
            <v>13.6220481518413</v>
          </cell>
          <cell r="AF266">
            <v>13.745142767586501</v>
          </cell>
          <cell r="AG266">
            <v>13.8429601745241</v>
          </cell>
          <cell r="AH266">
            <v>13.9240877812568</v>
          </cell>
          <cell r="AI266">
            <v>13.9894567086652</v>
          </cell>
          <cell r="AJ266">
            <v>14.041537848684801</v>
          </cell>
          <cell r="AK266">
            <v>14.0794695247621</v>
          </cell>
          <cell r="AL266">
            <v>14.110532357126999</v>
          </cell>
          <cell r="AM266">
            <v>14.132803355415801</v>
          </cell>
          <cell r="AN266">
            <v>14.146996955985999</v>
          </cell>
          <cell r="AO266">
            <v>14.1530063704688</v>
          </cell>
          <cell r="AP266">
            <v>14.153352488690601</v>
          </cell>
        </row>
        <row r="267">
          <cell r="C267" t="str">
            <v>Ribblesdale T14</v>
          </cell>
          <cell r="D267" t="str">
            <v>Padiham</v>
          </cell>
          <cell r="E267" t="str">
            <v>Padiham GSP</v>
          </cell>
          <cell r="F267">
            <v>13.25</v>
          </cell>
          <cell r="G267">
            <v>0</v>
          </cell>
          <cell r="H267">
            <v>13.25</v>
          </cell>
          <cell r="I267">
            <v>7.42</v>
          </cell>
          <cell r="J267">
            <v>7.81218586599398</v>
          </cell>
          <cell r="K267">
            <v>7.8434604981859302</v>
          </cell>
          <cell r="L267">
            <v>7.8396025704400802</v>
          </cell>
          <cell r="M267">
            <v>7.8430282897867203</v>
          </cell>
          <cell r="N267">
            <v>7.8902541660383898</v>
          </cell>
          <cell r="O267">
            <v>7.9351816490541403</v>
          </cell>
          <cell r="P267">
            <v>7.9832020433163704</v>
          </cell>
          <cell r="Q267">
            <v>8.0329902792136991</v>
          </cell>
          <cell r="R267">
            <v>8.0897543980425102</v>
          </cell>
          <cell r="S267">
            <v>8.1480056429885899</v>
          </cell>
          <cell r="T267">
            <v>8.2103153309133496</v>
          </cell>
          <cell r="U267">
            <v>8.2829560602440608</v>
          </cell>
          <cell r="V267">
            <v>8.3621263945905007</v>
          </cell>
          <cell r="W267">
            <v>8.4394253843395202</v>
          </cell>
          <cell r="X267">
            <v>8.5171426411168003</v>
          </cell>
          <cell r="Y267">
            <v>8.594204396077</v>
          </cell>
          <cell r="Z267">
            <v>8.6698193418839402</v>
          </cell>
          <cell r="AA267">
            <v>8.7439586724485601</v>
          </cell>
          <cell r="AB267">
            <v>8.81788314114619</v>
          </cell>
          <cell r="AC267">
            <v>8.8899395046348193</v>
          </cell>
          <cell r="AD267">
            <v>8.9600487956691506</v>
          </cell>
          <cell r="AE267">
            <v>9.0292830006666893</v>
          </cell>
          <cell r="AF267">
            <v>9.0990910668837692</v>
          </cell>
          <cell r="AG267">
            <v>9.1643339527406908</v>
          </cell>
          <cell r="AH267">
            <v>9.2268605713527805</v>
          </cell>
          <cell r="AI267">
            <v>9.2867999150161609</v>
          </cell>
          <cell r="AJ267">
            <v>9.3442081343584604</v>
          </cell>
          <cell r="AK267">
            <v>9.3982180423555697</v>
          </cell>
          <cell r="AL267">
            <v>9.4498732313178397</v>
          </cell>
          <cell r="AM267">
            <v>9.5001583113067003</v>
          </cell>
          <cell r="AN267">
            <v>9.5491097290911</v>
          </cell>
          <cell r="AO267">
            <v>9.5966951589027101</v>
          </cell>
          <cell r="AP267">
            <v>9.64335262582075</v>
          </cell>
        </row>
        <row r="268">
          <cell r="C268" t="str">
            <v>Ribbleton</v>
          </cell>
          <cell r="D268" t="str">
            <v>Preston East</v>
          </cell>
          <cell r="E268" t="str">
            <v>Penwortham East GSP / Rochdale SGT 1 GROUP</v>
          </cell>
          <cell r="F268">
            <v>22.863</v>
          </cell>
          <cell r="G268">
            <v>0</v>
          </cell>
          <cell r="H268">
            <v>22.863</v>
          </cell>
          <cell r="I268">
            <v>10.24</v>
          </cell>
          <cell r="J268">
            <v>10.489532085360199</v>
          </cell>
          <cell r="K268">
            <v>10.4751327509096</v>
          </cell>
          <cell r="L268">
            <v>10.4471508764061</v>
          </cell>
          <cell r="M268">
            <v>10.431857566175999</v>
          </cell>
          <cell r="N268">
            <v>10.461561685981501</v>
          </cell>
          <cell r="O268">
            <v>10.485300948429099</v>
          </cell>
          <cell r="P268">
            <v>10.516511208022299</v>
          </cell>
          <cell r="Q268">
            <v>10.552482882673701</v>
          </cell>
          <cell r="R268">
            <v>10.5995186258413</v>
          </cell>
          <cell r="S268">
            <v>10.6551826521011</v>
          </cell>
          <cell r="T268">
            <v>10.716306186767801</v>
          </cell>
          <cell r="U268">
            <v>10.7876316016198</v>
          </cell>
          <cell r="V268">
            <v>10.872444946606301</v>
          </cell>
          <cell r="W268">
            <v>10.959773190435699</v>
          </cell>
          <cell r="X268">
            <v>11.090034906390001</v>
          </cell>
          <cell r="Y268">
            <v>11.2159440927198</v>
          </cell>
          <cell r="Z268">
            <v>11.332711195214801</v>
          </cell>
          <cell r="AA268">
            <v>11.4398901019905</v>
          </cell>
          <cell r="AB268">
            <v>11.545352787429399</v>
          </cell>
          <cell r="AC268">
            <v>11.643176698682099</v>
          </cell>
          <cell r="AD268">
            <v>11.733587454962001</v>
          </cell>
          <cell r="AE268">
            <v>11.818162580108</v>
          </cell>
          <cell r="AF268">
            <v>11.899338729864001</v>
          </cell>
          <cell r="AG268">
            <v>11.966487795929501</v>
          </cell>
          <cell r="AH268">
            <v>12.0249365617682</v>
          </cell>
          <cell r="AI268">
            <v>12.075576620299699</v>
          </cell>
          <cell r="AJ268">
            <v>12.119073993632799</v>
          </cell>
          <cell r="AK268">
            <v>12.1558419451933</v>
          </cell>
          <cell r="AL268">
            <v>12.1915420816802</v>
          </cell>
          <cell r="AM268">
            <v>12.2233903550293</v>
          </cell>
          <cell r="AN268">
            <v>12.251778066028599</v>
          </cell>
          <cell r="AO268">
            <v>12.2769616710909</v>
          </cell>
          <cell r="AP268">
            <v>12.3001712538472</v>
          </cell>
        </row>
        <row r="269">
          <cell r="C269" t="str">
            <v>Ringley</v>
          </cell>
          <cell r="D269" t="str">
            <v>N/A</v>
          </cell>
          <cell r="E269" t="str">
            <v>Kearsley Local 33 GSP</v>
          </cell>
          <cell r="F269">
            <v>23</v>
          </cell>
          <cell r="G269">
            <v>0.66779999999999995</v>
          </cell>
          <cell r="H269">
            <v>23.6678</v>
          </cell>
          <cell r="I269">
            <v>6.86</v>
          </cell>
          <cell r="J269">
            <v>6.8722433789222697</v>
          </cell>
          <cell r="K269">
            <v>6.8921248199175897</v>
          </cell>
          <cell r="L269">
            <v>6.9288239374662997</v>
          </cell>
          <cell r="M269">
            <v>6.9761094546698601</v>
          </cell>
          <cell r="N269">
            <v>7.0306875742074402</v>
          </cell>
          <cell r="O269">
            <v>7.0822397411626401</v>
          </cell>
          <cell r="P269">
            <v>7.1388727292896901</v>
          </cell>
          <cell r="Q269">
            <v>7.1966666038602201</v>
          </cell>
          <cell r="R269">
            <v>7.2623771359134004</v>
          </cell>
          <cell r="S269">
            <v>7.3347731359335802</v>
          </cell>
          <cell r="T269">
            <v>7.4100925344726498</v>
          </cell>
          <cell r="U269">
            <v>7.4937639042551902</v>
          </cell>
          <cell r="V269">
            <v>7.5898691106525504</v>
          </cell>
          <cell r="W269">
            <v>7.7005022560195799</v>
          </cell>
          <cell r="X269">
            <v>7.8095308680577098</v>
          </cell>
          <cell r="Y269">
            <v>7.9169956218603197</v>
          </cell>
          <cell r="Z269">
            <v>8.0209019975470994</v>
          </cell>
          <cell r="AA269">
            <v>8.1198168694191395</v>
          </cell>
          <cell r="AB269">
            <v>8.21858695734009</v>
          </cell>
          <cell r="AC269">
            <v>8.3134887325631208</v>
          </cell>
          <cell r="AD269">
            <v>8.4028077599898001</v>
          </cell>
          <cell r="AE269">
            <v>8.4890384018215403</v>
          </cell>
          <cell r="AF269">
            <v>8.5733375353611603</v>
          </cell>
          <cell r="AG269">
            <v>8.6454304527293608</v>
          </cell>
          <cell r="AH269">
            <v>8.7096587189994903</v>
          </cell>
          <cell r="AI269">
            <v>8.7665070374378207</v>
          </cell>
          <cell r="AJ269">
            <v>8.9022725010250898</v>
          </cell>
          <cell r="AK269">
            <v>9.0574058679512301</v>
          </cell>
          <cell r="AL269">
            <v>9.2067129139125097</v>
          </cell>
          <cell r="AM269">
            <v>9.3572812371468093</v>
          </cell>
          <cell r="AN269">
            <v>9.5091728280351706</v>
          </cell>
          <cell r="AO269">
            <v>9.6620919538970895</v>
          </cell>
          <cell r="AP269">
            <v>9.8168919069626899</v>
          </cell>
        </row>
        <row r="270">
          <cell r="C270" t="str">
            <v>Risley</v>
          </cell>
          <cell r="D270" t="str">
            <v>Risley</v>
          </cell>
          <cell r="E270" t="str">
            <v>Risley</v>
          </cell>
          <cell r="F270">
            <v>19.3</v>
          </cell>
          <cell r="G270">
            <v>3.0208499999999998</v>
          </cell>
          <cell r="H270">
            <v>22.32085</v>
          </cell>
          <cell r="I270">
            <v>15.56</v>
          </cell>
          <cell r="J270">
            <v>15.94985619</v>
          </cell>
          <cell r="K270">
            <v>16.1737172915789</v>
          </cell>
          <cell r="L270">
            <v>16.406548641578901</v>
          </cell>
          <cell r="M270">
            <v>16.667632611578899</v>
          </cell>
          <cell r="N270">
            <v>16.967774641578998</v>
          </cell>
          <cell r="O270">
            <v>17.232664691578901</v>
          </cell>
          <cell r="P270">
            <v>17.493531911579002</v>
          </cell>
          <cell r="Q270">
            <v>17.742055021578999</v>
          </cell>
          <cell r="R270">
            <v>18.002093111578901</v>
          </cell>
          <cell r="S270">
            <v>18.262148271578901</v>
          </cell>
          <cell r="T270">
            <v>18.516583511579</v>
          </cell>
          <cell r="U270">
            <v>18.780435782026601</v>
          </cell>
          <cell r="V270">
            <v>19.084570395183398</v>
          </cell>
          <cell r="W270">
            <v>19.4238858951834</v>
          </cell>
          <cell r="X270">
            <v>19.759685795183401</v>
          </cell>
          <cell r="Y270">
            <v>20.0890962151834</v>
          </cell>
          <cell r="Z270">
            <v>20.409719625183399</v>
          </cell>
          <cell r="AA270">
            <v>20.721976115183399</v>
          </cell>
          <cell r="AB270">
            <v>21.031080685183401</v>
          </cell>
          <cell r="AC270">
            <v>21.333366285183399</v>
          </cell>
          <cell r="AD270">
            <v>21.628054415183399</v>
          </cell>
          <cell r="AE270">
            <v>21.9201933951834</v>
          </cell>
          <cell r="AF270">
            <v>22.2107224851834</v>
          </cell>
          <cell r="AG270">
            <v>22.4904534251834</v>
          </cell>
          <cell r="AH270">
            <v>22.764394685183401</v>
          </cell>
          <cell r="AI270">
            <v>23.033821865183398</v>
          </cell>
          <cell r="AJ270">
            <v>23.298786695183399</v>
          </cell>
          <cell r="AK270">
            <v>23.5615948451834</v>
          </cell>
          <cell r="AL270">
            <v>23.831127245183399</v>
          </cell>
          <cell r="AM270">
            <v>24.099955785183401</v>
          </cell>
          <cell r="AN270">
            <v>24.368538025183401</v>
          </cell>
          <cell r="AO270">
            <v>24.637695205183402</v>
          </cell>
          <cell r="AP270">
            <v>24.908146785183401</v>
          </cell>
        </row>
        <row r="271">
          <cell r="C271" t="str">
            <v>Robert Hall St</v>
          </cell>
          <cell r="D271" t="str">
            <v>Frederick Rd</v>
          </cell>
          <cell r="E271" t="str">
            <v>Kearsley 132 GSP</v>
          </cell>
          <cell r="F271">
            <v>20.5</v>
          </cell>
          <cell r="G271">
            <v>0</v>
          </cell>
          <cell r="H271">
            <v>20.5</v>
          </cell>
          <cell r="I271">
            <v>12.94</v>
          </cell>
          <cell r="J271">
            <v>16.777616107609301</v>
          </cell>
          <cell r="K271">
            <v>17.280760125299</v>
          </cell>
          <cell r="L271">
            <v>17.424004556219302</v>
          </cell>
          <cell r="M271">
            <v>17.5915773054078</v>
          </cell>
          <cell r="N271">
            <v>17.7766869137673</v>
          </cell>
          <cell r="O271">
            <v>17.9423334444337</v>
          </cell>
          <cell r="P271">
            <v>18.108300810411698</v>
          </cell>
          <cell r="Q271">
            <v>18.2743795594075</v>
          </cell>
          <cell r="R271">
            <v>18.450210007361299</v>
          </cell>
          <cell r="S271">
            <v>18.631227136086899</v>
          </cell>
          <cell r="T271">
            <v>18.8114946016631</v>
          </cell>
          <cell r="U271">
            <v>18.997081157220499</v>
          </cell>
          <cell r="V271">
            <v>19.199774426653601</v>
          </cell>
          <cell r="W271">
            <v>19.414538691134599</v>
          </cell>
          <cell r="X271">
            <v>19.624240706202102</v>
          </cell>
          <cell r="Y271">
            <v>19.827770404978601</v>
          </cell>
          <cell r="Z271">
            <v>20.018027889027898</v>
          </cell>
          <cell r="AA271">
            <v>20.1954705293772</v>
          </cell>
          <cell r="AB271">
            <v>20.3677125720383</v>
          </cell>
          <cell r="AC271">
            <v>20.529283751173899</v>
          </cell>
          <cell r="AD271">
            <v>20.679477469930401</v>
          </cell>
          <cell r="AE271">
            <v>20.821523051907999</v>
          </cell>
          <cell r="AF271">
            <v>20.959272307228101</v>
          </cell>
          <cell r="AG271">
            <v>21.083017253309102</v>
          </cell>
          <cell r="AH271">
            <v>21.197909391407599</v>
          </cell>
          <cell r="AI271">
            <v>21.304569111664399</v>
          </cell>
          <cell r="AJ271">
            <v>21.4038967843004</v>
          </cell>
          <cell r="AK271">
            <v>21.494920867927</v>
          </cell>
          <cell r="AL271">
            <v>21.579783231281699</v>
          </cell>
          <cell r="AM271">
            <v>21.660110889194002</v>
          </cell>
          <cell r="AN271">
            <v>21.7358896383287</v>
          </cell>
          <cell r="AO271">
            <v>21.807380664834401</v>
          </cell>
          <cell r="AP271">
            <v>21.876108901537901</v>
          </cell>
        </row>
        <row r="272">
          <cell r="C272" t="str">
            <v>Rochdale Central</v>
          </cell>
          <cell r="D272" t="str">
            <v>Rochdale Central</v>
          </cell>
          <cell r="E272" t="str">
            <v>Rochdale SGTs 2 3 4</v>
          </cell>
          <cell r="F272">
            <v>42</v>
          </cell>
          <cell r="G272">
            <v>0.1008</v>
          </cell>
          <cell r="H272">
            <v>42.1008</v>
          </cell>
          <cell r="I272">
            <v>24.15</v>
          </cell>
          <cell r="J272">
            <v>26.225156672714</v>
          </cell>
          <cell r="K272">
            <v>26.5293464330414</v>
          </cell>
          <cell r="L272">
            <v>26.672069769703398</v>
          </cell>
          <cell r="M272">
            <v>26.840700720133299</v>
          </cell>
          <cell r="N272">
            <v>27.0438904551037</v>
          </cell>
          <cell r="O272">
            <v>27.228430034527399</v>
          </cell>
          <cell r="P272">
            <v>27.420937197757201</v>
          </cell>
          <cell r="Q272">
            <v>27.616055529162601</v>
          </cell>
          <cell r="R272">
            <v>27.836310126211998</v>
          </cell>
          <cell r="S272">
            <v>28.069367235669802</v>
          </cell>
          <cell r="T272">
            <v>28.311930072957999</v>
          </cell>
          <cell r="U272">
            <v>28.571537710497299</v>
          </cell>
          <cell r="V272">
            <v>28.8556440144778</v>
          </cell>
          <cell r="W272">
            <v>29.101025110847399</v>
          </cell>
          <cell r="X272">
            <v>29.340826023474001</v>
          </cell>
          <cell r="Y272">
            <v>29.6046831695664</v>
          </cell>
          <cell r="Z272">
            <v>29.855454315583899</v>
          </cell>
          <cell r="AA272">
            <v>30.0969287772851</v>
          </cell>
          <cell r="AB272">
            <v>30.336156702745701</v>
          </cell>
          <cell r="AC272">
            <v>30.565868305045701</v>
          </cell>
          <cell r="AD272">
            <v>30.785313437871601</v>
          </cell>
          <cell r="AE272">
            <v>30.9976180365428</v>
          </cell>
          <cell r="AF272">
            <v>31.2096113808139</v>
          </cell>
          <cell r="AG272">
            <v>31.400971218383699</v>
          </cell>
          <cell r="AH272">
            <v>31.5796892053432</v>
          </cell>
          <cell r="AI272">
            <v>31.747235438024902</v>
          </cell>
          <cell r="AJ272">
            <v>31.904585777714502</v>
          </cell>
          <cell r="AK272">
            <v>32.051651173131603</v>
          </cell>
          <cell r="AL272">
            <v>32.195819182279401</v>
          </cell>
          <cell r="AM272">
            <v>32.3342229166594</v>
          </cell>
          <cell r="AN272">
            <v>32.467464709077198</v>
          </cell>
          <cell r="AO272">
            <v>32.596155225074597</v>
          </cell>
          <cell r="AP272">
            <v>32.721965516464003</v>
          </cell>
        </row>
        <row r="273">
          <cell r="C273" t="str">
            <v>Roman Rd</v>
          </cell>
          <cell r="D273" t="str">
            <v>Lower Darwen</v>
          </cell>
          <cell r="E273" t="str">
            <v>Penwortham East GSP / Rochdale SGT 1 GROUP</v>
          </cell>
          <cell r="F273">
            <v>20.5</v>
          </cell>
          <cell r="G273">
            <v>0</v>
          </cell>
          <cell r="H273">
            <v>20.5</v>
          </cell>
          <cell r="I273">
            <v>14.65</v>
          </cell>
          <cell r="J273">
            <v>14.9183046478629</v>
          </cell>
          <cell r="K273">
            <v>15.0156083548351</v>
          </cell>
          <cell r="L273">
            <v>15.1162195315127</v>
          </cell>
          <cell r="M273">
            <v>15.2287203799156</v>
          </cell>
          <cell r="N273">
            <v>15.3733967875087</v>
          </cell>
          <cell r="O273">
            <v>15.489065787706901</v>
          </cell>
          <cell r="P273">
            <v>15.6025390522982</v>
          </cell>
          <cell r="Q273">
            <v>15.7110937915131</v>
          </cell>
          <cell r="R273">
            <v>15.8212869562376</v>
          </cell>
          <cell r="S273">
            <v>15.9300746967061</v>
          </cell>
          <cell r="T273">
            <v>16.035181362566</v>
          </cell>
          <cell r="U273">
            <v>16.1374339128852</v>
          </cell>
          <cell r="V273">
            <v>16.2380751313171</v>
          </cell>
          <cell r="W273">
            <v>16.335918693235499</v>
          </cell>
          <cell r="X273">
            <v>16.436183176949999</v>
          </cell>
          <cell r="Y273">
            <v>16.540162675665002</v>
          </cell>
          <cell r="Z273">
            <v>16.648012917111298</v>
          </cell>
          <cell r="AA273">
            <v>16.759105545949598</v>
          </cell>
          <cell r="AB273">
            <v>16.873565448816599</v>
          </cell>
          <cell r="AC273">
            <v>16.992910296988001</v>
          </cell>
          <cell r="AD273">
            <v>17.136361347948998</v>
          </cell>
          <cell r="AE273">
            <v>17.280899098467899</v>
          </cell>
          <cell r="AF273">
            <v>17.428020729387399</v>
          </cell>
          <cell r="AG273">
            <v>17.570727571858601</v>
          </cell>
          <cell r="AH273">
            <v>17.711980462057301</v>
          </cell>
          <cell r="AI273">
            <v>17.8522867869953</v>
          </cell>
          <cell r="AJ273">
            <v>17.991706304029901</v>
          </cell>
          <cell r="AK273">
            <v>18.132114099218398</v>
          </cell>
          <cell r="AL273">
            <v>18.279618650386599</v>
          </cell>
          <cell r="AM273">
            <v>18.4523169337204</v>
          </cell>
          <cell r="AN273">
            <v>18.636288046221299</v>
          </cell>
          <cell r="AO273">
            <v>18.8238048584689</v>
          </cell>
          <cell r="AP273">
            <v>19.015591184173001</v>
          </cell>
        </row>
        <row r="274">
          <cell r="C274" t="str">
            <v>Romiley</v>
          </cell>
          <cell r="D274" t="str">
            <v>Vernon Park</v>
          </cell>
          <cell r="E274" t="str">
            <v>Bredbury GSP</v>
          </cell>
          <cell r="F274">
            <v>17.5</v>
          </cell>
          <cell r="G274">
            <v>1.12374</v>
          </cell>
          <cell r="H274">
            <v>18.623740000000002</v>
          </cell>
          <cell r="I274">
            <v>15.51</v>
          </cell>
          <cell r="J274">
            <v>15.592202123389001</v>
          </cell>
          <cell r="K274">
            <v>15.614778765776</v>
          </cell>
          <cell r="L274">
            <v>15.681044157777301</v>
          </cell>
          <cell r="M274">
            <v>15.785367310235101</v>
          </cell>
          <cell r="N274">
            <v>15.908605193201099</v>
          </cell>
          <cell r="O274">
            <v>16.0318129694123</v>
          </cell>
          <cell r="P274">
            <v>16.169164334482801</v>
          </cell>
          <cell r="Q274">
            <v>16.317710293346199</v>
          </cell>
          <cell r="R274">
            <v>16.487018521758401</v>
          </cell>
          <cell r="S274">
            <v>16.676676842465799</v>
          </cell>
          <cell r="T274">
            <v>16.875057887193101</v>
          </cell>
          <cell r="U274">
            <v>17.0971098215159</v>
          </cell>
          <cell r="V274">
            <v>17.353412620351101</v>
          </cell>
          <cell r="W274">
            <v>17.622644560641</v>
          </cell>
          <cell r="X274">
            <v>17.8840544504231</v>
          </cell>
          <cell r="Y274">
            <v>18.133746277354501</v>
          </cell>
          <cell r="Z274">
            <v>18.363020979948899</v>
          </cell>
          <cell r="AA274">
            <v>18.5724144908129</v>
          </cell>
          <cell r="AB274">
            <v>18.7719099811736</v>
          </cell>
          <cell r="AC274">
            <v>18.953030275112699</v>
          </cell>
          <cell r="AD274">
            <v>19.1137310369838</v>
          </cell>
          <cell r="AE274">
            <v>19.2611709772724</v>
          </cell>
          <cell r="AF274">
            <v>19.398511335572302</v>
          </cell>
          <cell r="AG274">
            <v>19.504824730660001</v>
          </cell>
          <cell r="AH274">
            <v>19.590702184689</v>
          </cell>
          <cell r="AI274">
            <v>19.657290799409701</v>
          </cell>
          <cell r="AJ274">
            <v>19.7071839136153</v>
          </cell>
          <cell r="AK274">
            <v>19.742157471755299</v>
          </cell>
          <cell r="AL274">
            <v>19.777053759938202</v>
          </cell>
          <cell r="AM274">
            <v>19.8013741703937</v>
          </cell>
          <cell r="AN274">
            <v>19.815918535191798</v>
          </cell>
          <cell r="AO274">
            <v>19.820539234116001</v>
          </cell>
          <cell r="AP274">
            <v>19.8182556428415</v>
          </cell>
        </row>
        <row r="275">
          <cell r="C275" t="str">
            <v>Rossall</v>
          </cell>
          <cell r="D275" t="str">
            <v>Thornton</v>
          </cell>
          <cell r="E275" t="str">
            <v>Penwortham West GSP / Stanah GSP GROUP</v>
          </cell>
          <cell r="F275">
            <v>3.5</v>
          </cell>
          <cell r="G275">
            <v>3.5028000000000001</v>
          </cell>
          <cell r="H275">
            <v>7.0027999999999997</v>
          </cell>
          <cell r="I275">
            <v>5.01</v>
          </cell>
          <cell r="J275">
            <v>4.9858053544494698</v>
          </cell>
          <cell r="K275">
            <v>4.9815285444947204</v>
          </cell>
          <cell r="L275">
            <v>4.97654660633484</v>
          </cell>
          <cell r="M275">
            <v>4.9715646681749597</v>
          </cell>
          <cell r="N275">
            <v>4.9665827300150802</v>
          </cell>
          <cell r="O275">
            <v>4.9616007918551999</v>
          </cell>
          <cell r="P275">
            <v>4.9559137254902002</v>
          </cell>
          <cell r="Q275">
            <v>4.9609317873303196</v>
          </cell>
          <cell r="R275">
            <v>4.9659498491704399</v>
          </cell>
          <cell r="S275">
            <v>4.9602627828054304</v>
          </cell>
          <cell r="T275">
            <v>4.9752808446455496</v>
          </cell>
          <cell r="U275">
            <v>4.9695937782805402</v>
          </cell>
          <cell r="V275">
            <v>4.9946118401206601</v>
          </cell>
          <cell r="W275">
            <v>4.9989247737556601</v>
          </cell>
          <cell r="X275">
            <v>5.0132377073906502</v>
          </cell>
          <cell r="Y275">
            <v>5.0275506410256403</v>
          </cell>
          <cell r="Z275">
            <v>5.0518635746606302</v>
          </cell>
          <cell r="AA275">
            <v>5.0554713800905002</v>
          </cell>
          <cell r="AB275">
            <v>5.0797843137254901</v>
          </cell>
          <cell r="AC275">
            <v>5.0933921191553599</v>
          </cell>
          <cell r="AD275">
            <v>5.1177050527903498</v>
          </cell>
          <cell r="AE275">
            <v>5.1413128582202097</v>
          </cell>
          <cell r="AF275">
            <v>5.17492066365008</v>
          </cell>
          <cell r="AG275">
            <v>5.2085284690799396</v>
          </cell>
          <cell r="AH275">
            <v>5.2321362745098003</v>
          </cell>
          <cell r="AI275">
            <v>5.2657440799396698</v>
          </cell>
          <cell r="AJ275">
            <v>5.2893518853695296</v>
          </cell>
          <cell r="AK275">
            <v>5.3229596907993999</v>
          </cell>
          <cell r="AL275">
            <v>5.3358623680241299</v>
          </cell>
          <cell r="AM275">
            <v>5.3594701734539996</v>
          </cell>
          <cell r="AN275">
            <v>5.3723728506787296</v>
          </cell>
          <cell r="AO275">
            <v>5.4059806561085999</v>
          </cell>
          <cell r="AP275">
            <v>5.4188833333333299</v>
          </cell>
        </row>
        <row r="276">
          <cell r="C276" t="str">
            <v>Royton</v>
          </cell>
          <cell r="D276" t="str">
            <v>Royton</v>
          </cell>
          <cell r="E276" t="str">
            <v>Whitegate GSP</v>
          </cell>
          <cell r="F276">
            <v>22.863</v>
          </cell>
          <cell r="G276">
            <v>0</v>
          </cell>
          <cell r="H276">
            <v>22.863</v>
          </cell>
          <cell r="I276">
            <v>11.97</v>
          </cell>
          <cell r="J276">
            <v>12.1293435434635</v>
          </cell>
          <cell r="K276">
            <v>12.219517506846101</v>
          </cell>
          <cell r="L276">
            <v>12.3424184480882</v>
          </cell>
          <cell r="M276">
            <v>12.493964137371499</v>
          </cell>
          <cell r="N276">
            <v>12.666651675638301</v>
          </cell>
          <cell r="O276">
            <v>12.8373680214868</v>
          </cell>
          <cell r="P276">
            <v>13.019393423801599</v>
          </cell>
          <cell r="Q276">
            <v>13.2108065787684</v>
          </cell>
          <cell r="R276">
            <v>13.421531999498299</v>
          </cell>
          <cell r="S276">
            <v>13.648906282232099</v>
          </cell>
          <cell r="T276">
            <v>13.8879231851285</v>
          </cell>
          <cell r="U276">
            <v>14.146171355293699</v>
          </cell>
          <cell r="V276">
            <v>14.431434189144801</v>
          </cell>
          <cell r="W276">
            <v>14.7186447096249</v>
          </cell>
          <cell r="X276">
            <v>15.002033555370099</v>
          </cell>
          <cell r="Y276">
            <v>15.280855147665701</v>
          </cell>
          <cell r="Z276">
            <v>15.548139099934</v>
          </cell>
          <cell r="AA276">
            <v>15.8047041115949</v>
          </cell>
          <cell r="AB276">
            <v>16.068553785055201</v>
          </cell>
          <cell r="AC276">
            <v>16.3313500460428</v>
          </cell>
          <cell r="AD276">
            <v>16.5845511775508</v>
          </cell>
          <cell r="AE276">
            <v>16.830976091157499</v>
          </cell>
          <cell r="AF276">
            <v>17.075490901201199</v>
          </cell>
          <cell r="AG276">
            <v>17.2975880427913</v>
          </cell>
          <cell r="AH276">
            <v>17.5061912035248</v>
          </cell>
          <cell r="AI276">
            <v>17.702389817317101</v>
          </cell>
          <cell r="AJ276">
            <v>17.8881755290498</v>
          </cell>
          <cell r="AK276">
            <v>18.0641020704814</v>
          </cell>
          <cell r="AL276">
            <v>18.241028346620499</v>
          </cell>
          <cell r="AM276">
            <v>18.412442702951498</v>
          </cell>
          <cell r="AN276">
            <v>18.5789928699439</v>
          </cell>
          <cell r="AO276">
            <v>18.740749147015801</v>
          </cell>
          <cell r="AP276">
            <v>18.900111671521302</v>
          </cell>
        </row>
        <row r="277">
          <cell r="C277" t="str">
            <v>S.E. Macclesfield</v>
          </cell>
          <cell r="D277" t="str">
            <v>N/A</v>
          </cell>
          <cell r="E277" t="str">
            <v>Macclesfield 33 GSP</v>
          </cell>
          <cell r="F277">
            <v>22.863</v>
          </cell>
          <cell r="G277">
            <v>1.2760000000000001E-2</v>
          </cell>
          <cell r="H277">
            <v>22.87576</v>
          </cell>
          <cell r="I277">
            <v>11.99</v>
          </cell>
          <cell r="J277">
            <v>12.7257801256963</v>
          </cell>
          <cell r="K277">
            <v>12.9505932958263</v>
          </cell>
          <cell r="L277">
            <v>13.1626568502809</v>
          </cell>
          <cell r="M277">
            <v>13.4189161266862</v>
          </cell>
          <cell r="N277">
            <v>13.705073996511899</v>
          </cell>
          <cell r="O277">
            <v>13.9821643303726</v>
          </cell>
          <cell r="P277">
            <v>14.269093035659999</v>
          </cell>
          <cell r="Q277">
            <v>14.5620549804948</v>
          </cell>
          <cell r="R277">
            <v>14.874510027189601</v>
          </cell>
          <cell r="S277">
            <v>15.1998435919842</v>
          </cell>
          <cell r="T277">
            <v>15.5345746486782</v>
          </cell>
          <cell r="U277">
            <v>15.891465688939499</v>
          </cell>
          <cell r="V277">
            <v>16.276443278358801</v>
          </cell>
          <cell r="W277">
            <v>16.667406316648101</v>
          </cell>
          <cell r="X277">
            <v>17.0541710524862</v>
          </cell>
          <cell r="Y277">
            <v>17.431201168678498</v>
          </cell>
          <cell r="Z277">
            <v>17.791415863979498</v>
          </cell>
          <cell r="AA277">
            <v>18.136191993828401</v>
          </cell>
          <cell r="AB277">
            <v>18.4745229793646</v>
          </cell>
          <cell r="AC277">
            <v>18.799954434060599</v>
          </cell>
          <cell r="AD277">
            <v>19.112758592586601</v>
          </cell>
          <cell r="AE277">
            <v>19.419202127078201</v>
          </cell>
          <cell r="AF277">
            <v>19.7223194198641</v>
          </cell>
          <cell r="AG277">
            <v>20.006990929411401</v>
          </cell>
          <cell r="AH277">
            <v>20.281291438119499</v>
          </cell>
          <cell r="AI277">
            <v>20.546847146428899</v>
          </cell>
          <cell r="AJ277">
            <v>20.805557964539101</v>
          </cell>
          <cell r="AK277">
            <v>21.056864643733299</v>
          </cell>
          <cell r="AL277">
            <v>21.308169600185401</v>
          </cell>
          <cell r="AM277">
            <v>21.557491963199499</v>
          </cell>
          <cell r="AN277">
            <v>21.805669957189501</v>
          </cell>
          <cell r="AO277">
            <v>22.053749853023099</v>
          </cell>
          <cell r="AP277">
            <v>22.303456344816201</v>
          </cell>
        </row>
        <row r="278">
          <cell r="C278" t="str">
            <v>S.W. Macclesfield</v>
          </cell>
          <cell r="D278" t="str">
            <v>N/A</v>
          </cell>
          <cell r="E278" t="str">
            <v>Macclesfield 33 GSP</v>
          </cell>
          <cell r="F278">
            <v>22.863</v>
          </cell>
          <cell r="G278">
            <v>3.19347</v>
          </cell>
          <cell r="H278">
            <v>26.056470000000001</v>
          </cell>
          <cell r="I278">
            <v>18.5</v>
          </cell>
          <cell r="J278">
            <v>19.264945741644201</v>
          </cell>
          <cell r="K278">
            <v>19.615621266673799</v>
          </cell>
          <cell r="L278">
            <v>19.9809254298535</v>
          </cell>
          <cell r="M278">
            <v>20.395958518826401</v>
          </cell>
          <cell r="N278">
            <v>20.920071266193698</v>
          </cell>
          <cell r="O278">
            <v>21.445359516620101</v>
          </cell>
          <cell r="P278">
            <v>21.976195839097901</v>
          </cell>
          <cell r="Q278">
            <v>22.538532114081899</v>
          </cell>
          <cell r="R278">
            <v>23.137303962325401</v>
          </cell>
          <cell r="S278">
            <v>23.7451366548</v>
          </cell>
          <cell r="T278">
            <v>24.364588969481201</v>
          </cell>
          <cell r="U278">
            <v>25.021559707235902</v>
          </cell>
          <cell r="V278">
            <v>25.713685270045801</v>
          </cell>
          <cell r="W278">
            <v>26.432324758253799</v>
          </cell>
          <cell r="X278">
            <v>27.145991850079099</v>
          </cell>
          <cell r="Y278">
            <v>27.840469229580599</v>
          </cell>
          <cell r="Z278">
            <v>28.505764945041999</v>
          </cell>
          <cell r="AA278">
            <v>29.157053533103301</v>
          </cell>
          <cell r="AB278">
            <v>29.803379510013499</v>
          </cell>
          <cell r="AC278">
            <v>30.429016514550401</v>
          </cell>
          <cell r="AD278">
            <v>31.035093689903501</v>
          </cell>
          <cell r="AE278">
            <v>31.714329653116199</v>
          </cell>
          <cell r="AF278">
            <v>32.423525910661702</v>
          </cell>
          <cell r="AG278">
            <v>33.115761961265797</v>
          </cell>
          <cell r="AH278">
            <v>33.801345985700301</v>
          </cell>
          <cell r="AI278">
            <v>34.480254958803997</v>
          </cell>
          <cell r="AJ278">
            <v>35.1548260930156</v>
          </cell>
          <cell r="AK278">
            <v>35.818820737586201</v>
          </cell>
          <cell r="AL278">
            <v>36.476681135905103</v>
          </cell>
          <cell r="AM278">
            <v>37.133586362157899</v>
          </cell>
          <cell r="AN278">
            <v>37.790043999319501</v>
          </cell>
          <cell r="AO278">
            <v>38.4450220248957</v>
          </cell>
          <cell r="AP278">
            <v>39.101706675229501</v>
          </cell>
        </row>
        <row r="279">
          <cell r="C279" t="str">
            <v>Sale</v>
          </cell>
          <cell r="D279" t="str">
            <v>Sale</v>
          </cell>
          <cell r="E279" t="str">
            <v>Carrington ENWL SGTs 1B 2B 4 7</v>
          </cell>
          <cell r="F279">
            <v>22.86</v>
          </cell>
          <cell r="G279">
            <v>0.189</v>
          </cell>
          <cell r="H279">
            <v>23.048999999999999</v>
          </cell>
          <cell r="I279">
            <v>12.84</v>
          </cell>
          <cell r="J279">
            <v>13.6304850409698</v>
          </cell>
          <cell r="K279">
            <v>13.809251639703801</v>
          </cell>
          <cell r="L279">
            <v>13.946328728703399</v>
          </cell>
          <cell r="M279">
            <v>14.107356832864999</v>
          </cell>
          <cell r="N279">
            <v>14.2875947182647</v>
          </cell>
          <cell r="O279">
            <v>14.4588645007926</v>
          </cell>
          <cell r="P279">
            <v>14.635619851299801</v>
          </cell>
          <cell r="Q279">
            <v>14.8197617357115</v>
          </cell>
          <cell r="R279">
            <v>15.0350036247084</v>
          </cell>
          <cell r="S279">
            <v>15.265213527763301</v>
          </cell>
          <cell r="T279">
            <v>15.504925407834801</v>
          </cell>
          <cell r="U279">
            <v>15.7599510366388</v>
          </cell>
          <cell r="V279">
            <v>16.039855763818899</v>
          </cell>
          <cell r="W279">
            <v>16.302870756373899</v>
          </cell>
          <cell r="X279">
            <v>16.562424320652401</v>
          </cell>
          <cell r="Y279">
            <v>16.8218827484143</v>
          </cell>
          <cell r="Z279">
            <v>17.075918194283801</v>
          </cell>
          <cell r="AA279">
            <v>17.324756966963498</v>
          </cell>
          <cell r="AB279">
            <v>17.574012008897299</v>
          </cell>
          <cell r="AC279">
            <v>17.8193263364026</v>
          </cell>
          <cell r="AD279">
            <v>18.0591560198663</v>
          </cell>
          <cell r="AE279">
            <v>18.303260517391699</v>
          </cell>
          <cell r="AF279">
            <v>18.564818308285901</v>
          </cell>
          <cell r="AG279">
            <v>18.813103934783999</v>
          </cell>
          <cell r="AH279">
            <v>19.0546890205467</v>
          </cell>
          <cell r="AI279">
            <v>19.2902444835882</v>
          </cell>
          <cell r="AJ279">
            <v>19.521547349132099</v>
          </cell>
          <cell r="AK279">
            <v>19.744917310919799</v>
          </cell>
          <cell r="AL279">
            <v>19.959456635351401</v>
          </cell>
          <cell r="AM279">
            <v>20.172138117185501</v>
          </cell>
          <cell r="AN279">
            <v>20.383340688809501</v>
          </cell>
          <cell r="AO279">
            <v>20.592880419049699</v>
          </cell>
          <cell r="AP279">
            <v>20.8027666421494</v>
          </cell>
        </row>
        <row r="280">
          <cell r="C280" t="str">
            <v>Sale Moor</v>
          </cell>
          <cell r="D280" t="str">
            <v>Sale</v>
          </cell>
          <cell r="E280" t="str">
            <v>Carrington ENWL SGTs 1B 2B 4 7</v>
          </cell>
          <cell r="F280">
            <v>10</v>
          </cell>
          <cell r="G280">
            <v>0</v>
          </cell>
          <cell r="H280">
            <v>10</v>
          </cell>
          <cell r="I280">
            <v>7.92</v>
          </cell>
          <cell r="J280">
            <v>7.9696870756083698</v>
          </cell>
          <cell r="K280">
            <v>8.0372380815487396</v>
          </cell>
          <cell r="L280">
            <v>8.13788563788804</v>
          </cell>
          <cell r="M280">
            <v>8.2626386186374603</v>
          </cell>
          <cell r="N280">
            <v>8.4016356529886291</v>
          </cell>
          <cell r="O280">
            <v>8.5367673531188597</v>
          </cell>
          <cell r="P280">
            <v>8.6790055878959098</v>
          </cell>
          <cell r="Q280">
            <v>8.8261075121756694</v>
          </cell>
          <cell r="R280">
            <v>8.9866906301447393</v>
          </cell>
          <cell r="S280">
            <v>9.1590966361638895</v>
          </cell>
          <cell r="T280">
            <v>9.3382169650977804</v>
          </cell>
          <cell r="U280">
            <v>9.5308380664343808</v>
          </cell>
          <cell r="V280">
            <v>9.7446155402814405</v>
          </cell>
          <cell r="W280">
            <v>9.9741591684084501</v>
          </cell>
          <cell r="X280">
            <v>10.2084323129849</v>
          </cell>
          <cell r="Y280">
            <v>10.4393371271596</v>
          </cell>
          <cell r="Z280">
            <v>10.6611155673223</v>
          </cell>
          <cell r="AA280">
            <v>10.873951385357101</v>
          </cell>
          <cell r="AB280">
            <v>11.084280103036701</v>
          </cell>
          <cell r="AC280">
            <v>11.2866946679904</v>
          </cell>
          <cell r="AD280">
            <v>11.480457002423501</v>
          </cell>
          <cell r="AE280">
            <v>11.669172129043099</v>
          </cell>
          <cell r="AF280">
            <v>11.855000686657499</v>
          </cell>
          <cell r="AG280">
            <v>12.0242092449071</v>
          </cell>
          <cell r="AH280">
            <v>12.183400119524601</v>
          </cell>
          <cell r="AI280">
            <v>12.3332923224208</v>
          </cell>
          <cell r="AJ280">
            <v>12.475476228090599</v>
          </cell>
          <cell r="AK280">
            <v>12.611518380739801</v>
          </cell>
          <cell r="AL280">
            <v>12.752230537187501</v>
          </cell>
          <cell r="AM280">
            <v>12.889094593414301</v>
          </cell>
          <cell r="AN280">
            <v>13.0225483811111</v>
          </cell>
          <cell r="AO280">
            <v>13.152607908168299</v>
          </cell>
          <cell r="AP280">
            <v>13.2810779139377</v>
          </cell>
        </row>
        <row r="281">
          <cell r="C281" t="str">
            <v>Salford Quays</v>
          </cell>
          <cell r="D281" t="str">
            <v>Frederick Rd</v>
          </cell>
          <cell r="E281" t="str">
            <v>Kearsley 132 GSP</v>
          </cell>
          <cell r="F281">
            <v>20.5</v>
          </cell>
          <cell r="G281">
            <v>0</v>
          </cell>
          <cell r="H281">
            <v>20.5</v>
          </cell>
          <cell r="I281">
            <v>9.9600000000000009</v>
          </cell>
          <cell r="J281">
            <v>11.9255008226593</v>
          </cell>
          <cell r="K281">
            <v>12.179104339689401</v>
          </cell>
          <cell r="L281">
            <v>12.2440175520205</v>
          </cell>
          <cell r="M281">
            <v>12.316029578250101</v>
          </cell>
          <cell r="N281">
            <v>12.4045986465147</v>
          </cell>
          <cell r="O281">
            <v>12.474817631805999</v>
          </cell>
          <cell r="P281">
            <v>12.541628134214401</v>
          </cell>
          <cell r="Q281">
            <v>12.603290493526099</v>
          </cell>
          <cell r="R281">
            <v>12.668392441611999</v>
          </cell>
          <cell r="S281">
            <v>12.7314169284478</v>
          </cell>
          <cell r="T281">
            <v>12.791398924955899</v>
          </cell>
          <cell r="U281">
            <v>12.8489311195182</v>
          </cell>
          <cell r="V281">
            <v>12.9065399931425</v>
          </cell>
          <cell r="W281">
            <v>12.9511937752845</v>
          </cell>
          <cell r="X281">
            <v>12.9954954069675</v>
          </cell>
          <cell r="Y281">
            <v>13.0399409194823</v>
          </cell>
          <cell r="Z281">
            <v>13.083556577927499</v>
          </cell>
          <cell r="AA281">
            <v>13.1263907854587</v>
          </cell>
          <cell r="AB281">
            <v>13.1905740886027</v>
          </cell>
          <cell r="AC281">
            <v>13.264002709698101</v>
          </cell>
          <cell r="AD281">
            <v>13.3336462792166</v>
          </cell>
          <cell r="AE281">
            <v>13.400607145769801</v>
          </cell>
          <cell r="AF281">
            <v>13.4664557792672</v>
          </cell>
          <cell r="AG281">
            <v>13.5282366538119</v>
          </cell>
          <cell r="AH281">
            <v>13.5874918947321</v>
          </cell>
          <cell r="AI281">
            <v>13.6444403387785</v>
          </cell>
          <cell r="AJ281">
            <v>13.6993845382838</v>
          </cell>
          <cell r="AK281">
            <v>13.7522650780432</v>
          </cell>
          <cell r="AL281">
            <v>13.804396153827801</v>
          </cell>
          <cell r="AM281">
            <v>13.855411119758701</v>
          </cell>
          <cell r="AN281">
            <v>13.944192608079</v>
          </cell>
          <cell r="AO281">
            <v>14.0561120372641</v>
          </cell>
          <cell r="AP281">
            <v>14.171133428275001</v>
          </cell>
        </row>
        <row r="282">
          <cell r="C282" t="str">
            <v>Sandgate</v>
          </cell>
          <cell r="D282" t="str">
            <v>Barrow &amp; Sandgate</v>
          </cell>
          <cell r="E282" t="str">
            <v>Harker ENWL SGTs 1 2 3A 4 / Hutton GSP GROUP</v>
          </cell>
          <cell r="F282">
            <v>23</v>
          </cell>
          <cell r="G282">
            <v>0</v>
          </cell>
          <cell r="H282">
            <v>23</v>
          </cell>
          <cell r="I282">
            <v>13.06</v>
          </cell>
          <cell r="J282">
            <v>13.7704069239457</v>
          </cell>
          <cell r="K282">
            <v>13.876565255104801</v>
          </cell>
          <cell r="L282">
            <v>13.941422883667601</v>
          </cell>
          <cell r="M282">
            <v>14.034965524418601</v>
          </cell>
          <cell r="N282">
            <v>14.1454038027795</v>
          </cell>
          <cell r="O282">
            <v>14.2461741788917</v>
          </cell>
          <cell r="P282">
            <v>14.3649043315777</v>
          </cell>
          <cell r="Q282">
            <v>14.4834675625233</v>
          </cell>
          <cell r="R282">
            <v>14.6231512262372</v>
          </cell>
          <cell r="S282">
            <v>14.777093567308899</v>
          </cell>
          <cell r="T282">
            <v>14.9352221298129</v>
          </cell>
          <cell r="U282">
            <v>15.1157257988043</v>
          </cell>
          <cell r="V282">
            <v>15.3189785185325</v>
          </cell>
          <cell r="W282">
            <v>15.5244722813949</v>
          </cell>
          <cell r="X282">
            <v>15.7249392442671</v>
          </cell>
          <cell r="Y282">
            <v>15.9213590852916</v>
          </cell>
          <cell r="Z282">
            <v>16.116155519872802</v>
          </cell>
          <cell r="AA282">
            <v>16.2987785445514</v>
          </cell>
          <cell r="AB282">
            <v>16.481450554429902</v>
          </cell>
          <cell r="AC282">
            <v>16.657873731104999</v>
          </cell>
          <cell r="AD282">
            <v>16.822086562415699</v>
          </cell>
          <cell r="AE282">
            <v>16.984480351826399</v>
          </cell>
          <cell r="AF282">
            <v>17.1400578658121</v>
          </cell>
          <cell r="AG282">
            <v>17.273186343012799</v>
          </cell>
          <cell r="AH282">
            <v>17.391964120714</v>
          </cell>
          <cell r="AI282">
            <v>17.4994382779334</v>
          </cell>
          <cell r="AJ282">
            <v>17.609359675747001</v>
          </cell>
          <cell r="AK282">
            <v>17.708957982151102</v>
          </cell>
          <cell r="AL282">
            <v>17.804117996578601</v>
          </cell>
          <cell r="AM282">
            <v>17.893659472945899</v>
          </cell>
          <cell r="AN282">
            <v>17.978150223057199</v>
          </cell>
          <cell r="AO282">
            <v>18.057483089908299</v>
          </cell>
          <cell r="AP282">
            <v>18.133747590393</v>
          </cell>
        </row>
        <row r="283">
          <cell r="C283" t="str">
            <v>Scarisbrick</v>
          </cell>
          <cell r="D283" t="str">
            <v>Skelmersdale</v>
          </cell>
          <cell r="E283" t="str">
            <v>Washway Farm GSP / Kirkby GSP GROUP</v>
          </cell>
          <cell r="F283">
            <v>6</v>
          </cell>
          <cell r="G283">
            <v>0</v>
          </cell>
          <cell r="H283">
            <v>6</v>
          </cell>
          <cell r="I283">
            <v>4.8600000000000003</v>
          </cell>
          <cell r="J283">
            <v>5.0881938040685704</v>
          </cell>
          <cell r="K283">
            <v>5.1504877214010598</v>
          </cell>
          <cell r="L283">
            <v>5.2146866988269203</v>
          </cell>
          <cell r="M283">
            <v>5.2995254460480004</v>
          </cell>
          <cell r="N283">
            <v>5.4020588060414596</v>
          </cell>
          <cell r="O283">
            <v>5.5045463130471202</v>
          </cell>
          <cell r="P283">
            <v>5.6101840721124399</v>
          </cell>
          <cell r="Q283">
            <v>5.7179492074038798</v>
          </cell>
          <cell r="R283">
            <v>5.8318474293856104</v>
          </cell>
          <cell r="S283">
            <v>5.9441021387277502</v>
          </cell>
          <cell r="T283">
            <v>6.0575771099741296</v>
          </cell>
          <cell r="U283">
            <v>6.1832528067886798</v>
          </cell>
          <cell r="V283">
            <v>6.3157988155458602</v>
          </cell>
          <cell r="W283">
            <v>6.4536699130510904</v>
          </cell>
          <cell r="X283">
            <v>6.58307028586065</v>
          </cell>
          <cell r="Y283">
            <v>6.7000705497488102</v>
          </cell>
          <cell r="Z283">
            <v>6.8019899091624501</v>
          </cell>
          <cell r="AA283">
            <v>6.8901857304967802</v>
          </cell>
          <cell r="AB283">
            <v>6.9683705464716503</v>
          </cell>
          <cell r="AC283">
            <v>7.0344006698947004</v>
          </cell>
          <cell r="AD283">
            <v>7.0907269789929304</v>
          </cell>
          <cell r="AE283">
            <v>7.13687292223804</v>
          </cell>
          <cell r="AF283">
            <v>7.1744067488135697</v>
          </cell>
          <cell r="AG283">
            <v>7.2036646638070501</v>
          </cell>
          <cell r="AH283">
            <v>7.2270366886219097</v>
          </cell>
          <cell r="AI283">
            <v>7.24504826441754</v>
          </cell>
          <cell r="AJ283">
            <v>7.2575380854956304</v>
          </cell>
          <cell r="AK283">
            <v>7.2660526439383402</v>
          </cell>
          <cell r="AL283">
            <v>7.2717171864239898</v>
          </cell>
          <cell r="AM283">
            <v>7.2755765335158102</v>
          </cell>
          <cell r="AN283">
            <v>7.27798920579046</v>
          </cell>
          <cell r="AO283">
            <v>7.2792368365962998</v>
          </cell>
          <cell r="AP283">
            <v>7.2796833037770696</v>
          </cell>
        </row>
        <row r="284">
          <cell r="C284" t="str">
            <v>Sebergham</v>
          </cell>
          <cell r="D284" t="str">
            <v>Carlisle</v>
          </cell>
          <cell r="E284" t="str">
            <v>Harker ENWL SGTs 1 2 3A 4 / Hutton GSP GROUP</v>
          </cell>
          <cell r="F284">
            <v>4</v>
          </cell>
          <cell r="G284">
            <v>0</v>
          </cell>
          <cell r="H284">
            <v>4</v>
          </cell>
          <cell r="I284">
            <v>3.7</v>
          </cell>
          <cell r="J284">
            <v>3.7268791411167301</v>
          </cell>
          <cell r="K284">
            <v>3.7555229263254302</v>
          </cell>
          <cell r="L284">
            <v>3.7897680254854702</v>
          </cell>
          <cell r="M284">
            <v>3.8269178346245498</v>
          </cell>
          <cell r="N284">
            <v>3.8731091773939501</v>
          </cell>
          <cell r="O284">
            <v>3.90860150495527</v>
          </cell>
          <cell r="P284">
            <v>3.9420074823675701</v>
          </cell>
          <cell r="Q284">
            <v>3.9727204628198298</v>
          </cell>
          <cell r="R284">
            <v>4.0020108037010402</v>
          </cell>
          <cell r="S284">
            <v>4.0330662226539999</v>
          </cell>
          <cell r="T284">
            <v>4.0619788629073001</v>
          </cell>
          <cell r="U284">
            <v>4.0863421622836098</v>
          </cell>
          <cell r="V284">
            <v>4.1128754266008496</v>
          </cell>
          <cell r="W284">
            <v>4.1214283660825801</v>
          </cell>
          <cell r="X284">
            <v>4.1313544500976498</v>
          </cell>
          <cell r="Y284">
            <v>4.1431147603063003</v>
          </cell>
          <cell r="Z284">
            <v>4.1562289430939501</v>
          </cell>
          <cell r="AA284">
            <v>4.1705411804105603</v>
          </cell>
          <cell r="AB284">
            <v>4.1864803926610197</v>
          </cell>
          <cell r="AC284">
            <v>4.2035891356877197</v>
          </cell>
          <cell r="AD284">
            <v>4.2219416820294402</v>
          </cell>
          <cell r="AE284">
            <v>4.24159069772361</v>
          </cell>
          <cell r="AF284">
            <v>4.2627318385375501</v>
          </cell>
          <cell r="AG284">
            <v>4.2848482355747501</v>
          </cell>
          <cell r="AH284">
            <v>4.3081676448770896</v>
          </cell>
          <cell r="AI284">
            <v>4.3326769901358899</v>
          </cell>
          <cell r="AJ284">
            <v>4.3604842823753804</v>
          </cell>
          <cell r="AK284">
            <v>4.3972791150244603</v>
          </cell>
          <cell r="AL284">
            <v>4.4272650225630299</v>
          </cell>
          <cell r="AM284">
            <v>4.4565531208811402</v>
          </cell>
          <cell r="AN284">
            <v>4.4855010138551696</v>
          </cell>
          <cell r="AO284">
            <v>4.5142062743511699</v>
          </cell>
          <cell r="AP284">
            <v>4.5428773720468003</v>
          </cell>
        </row>
        <row r="285">
          <cell r="C285" t="str">
            <v>Sedbergh</v>
          </cell>
          <cell r="D285" t="str">
            <v>Kendal (Parkside Rd)</v>
          </cell>
          <cell r="E285" t="str">
            <v>Harker ENWL SGTs 1 2 3A 4 / Hutton GSP GROUP</v>
          </cell>
          <cell r="F285">
            <v>7.6210235533030604</v>
          </cell>
          <cell r="G285">
            <v>1.7999999999999999E-2</v>
          </cell>
          <cell r="H285">
            <v>7.6390235533030602</v>
          </cell>
          <cell r="I285">
            <v>4.67</v>
          </cell>
          <cell r="J285">
            <v>4.7915004939642598</v>
          </cell>
          <cell r="K285">
            <v>4.8280045505795401</v>
          </cell>
          <cell r="L285">
            <v>4.8633865957030302</v>
          </cell>
          <cell r="M285">
            <v>4.9066074082595303</v>
          </cell>
          <cell r="N285">
            <v>4.9568147189536802</v>
          </cell>
          <cell r="O285">
            <v>5.00008837984391</v>
          </cell>
          <cell r="P285">
            <v>5.0435528847069797</v>
          </cell>
          <cell r="Q285">
            <v>5.0855008809911002</v>
          </cell>
          <cell r="R285">
            <v>5.1283902254719598</v>
          </cell>
          <cell r="S285">
            <v>5.1772298498435596</v>
          </cell>
          <cell r="T285">
            <v>5.2319488780091898</v>
          </cell>
          <cell r="U285">
            <v>5.2885456460422997</v>
          </cell>
          <cell r="V285">
            <v>5.3546361330863004</v>
          </cell>
          <cell r="W285">
            <v>5.3945696532485599</v>
          </cell>
          <cell r="X285">
            <v>5.4347778068888797</v>
          </cell>
          <cell r="Y285">
            <v>5.4747716478097503</v>
          </cell>
          <cell r="Z285">
            <v>5.5126395990589501</v>
          </cell>
          <cell r="AA285">
            <v>5.5482874195821603</v>
          </cell>
          <cell r="AB285">
            <v>5.5836162004486898</v>
          </cell>
          <cell r="AC285">
            <v>5.6170695678221696</v>
          </cell>
          <cell r="AD285">
            <v>5.6482893535435501</v>
          </cell>
          <cell r="AE285">
            <v>5.6783286211527004</v>
          </cell>
          <cell r="AF285">
            <v>5.7077810025053104</v>
          </cell>
          <cell r="AG285">
            <v>5.7334963843433098</v>
          </cell>
          <cell r="AH285">
            <v>5.7572838618587001</v>
          </cell>
          <cell r="AI285">
            <v>5.7792434924232099</v>
          </cell>
          <cell r="AJ285">
            <v>5.79999916643541</v>
          </cell>
          <cell r="AK285">
            <v>5.8298232877762297</v>
          </cell>
          <cell r="AL285">
            <v>5.8824226005622702</v>
          </cell>
          <cell r="AM285">
            <v>5.9338915991227097</v>
          </cell>
          <cell r="AN285">
            <v>5.9841062513429604</v>
          </cell>
          <cell r="AO285">
            <v>6.0325885592503399</v>
          </cell>
          <cell r="AP285">
            <v>6.0799552383280897</v>
          </cell>
        </row>
        <row r="286">
          <cell r="C286" t="str">
            <v>Selsmire</v>
          </cell>
          <cell r="D286" t="str">
            <v>Penrith &amp; Shap</v>
          </cell>
          <cell r="E286" t="str">
            <v>Harker ENWL SGTs 1 2 3A 4 / Hutton GSP GROUP</v>
          </cell>
          <cell r="F286">
            <v>4</v>
          </cell>
          <cell r="G286">
            <v>7.1999999999999998E-3</v>
          </cell>
          <cell r="H286">
            <v>4.0072000000000001</v>
          </cell>
          <cell r="I286">
            <v>1.93</v>
          </cell>
          <cell r="J286">
            <v>2.3329692116895901</v>
          </cell>
          <cell r="K286">
            <v>2.37994792317141</v>
          </cell>
          <cell r="L286">
            <v>2.3886418534558098</v>
          </cell>
          <cell r="M286">
            <v>2.3994846707717299</v>
          </cell>
          <cell r="N286">
            <v>2.4131954525863399</v>
          </cell>
          <cell r="O286">
            <v>2.42499250173476</v>
          </cell>
          <cell r="P286">
            <v>2.4376373393917601</v>
          </cell>
          <cell r="Q286">
            <v>2.45047174104932</v>
          </cell>
          <cell r="R286">
            <v>2.4648914951921101</v>
          </cell>
          <cell r="S286">
            <v>2.4806722578376599</v>
          </cell>
          <cell r="T286">
            <v>2.49722948493541</v>
          </cell>
          <cell r="U286">
            <v>2.5153010855423301</v>
          </cell>
          <cell r="V286">
            <v>2.5355787905110101</v>
          </cell>
          <cell r="W286">
            <v>2.5538641418702199</v>
          </cell>
          <cell r="X286">
            <v>2.5714785614766802</v>
          </cell>
          <cell r="Y286">
            <v>2.5886915473229699</v>
          </cell>
          <cell r="Z286">
            <v>2.6047956362956901</v>
          </cell>
          <cell r="AA286">
            <v>2.6199985864618101</v>
          </cell>
          <cell r="AB286">
            <v>2.6348533146847601</v>
          </cell>
          <cell r="AC286">
            <v>2.6489646024443601</v>
          </cell>
          <cell r="AD286">
            <v>2.6623765000557098</v>
          </cell>
          <cell r="AE286">
            <v>2.6752619402467599</v>
          </cell>
          <cell r="AF286">
            <v>2.68788477852417</v>
          </cell>
          <cell r="AG286">
            <v>2.6987606178375798</v>
          </cell>
          <cell r="AH286">
            <v>2.70859566177222</v>
          </cell>
          <cell r="AI286">
            <v>2.71826946382558</v>
          </cell>
          <cell r="AJ286">
            <v>2.7269782679150301</v>
          </cell>
          <cell r="AK286">
            <v>2.7348588214215299</v>
          </cell>
          <cell r="AL286">
            <v>2.74280173169325</v>
          </cell>
          <cell r="AM286">
            <v>2.75028742545335</v>
          </cell>
          <cell r="AN286">
            <v>2.7573542223958101</v>
          </cell>
          <cell r="AO286">
            <v>2.7640884046674099</v>
          </cell>
          <cell r="AP286">
            <v>2.7706046270437601</v>
          </cell>
        </row>
        <row r="287">
          <cell r="C287" t="str">
            <v>Settle</v>
          </cell>
          <cell r="D287" t="str">
            <v>Padiham</v>
          </cell>
          <cell r="E287" t="str">
            <v>Padiham GSP</v>
          </cell>
          <cell r="F287">
            <v>5</v>
          </cell>
          <cell r="G287">
            <v>0</v>
          </cell>
          <cell r="H287">
            <v>5</v>
          </cell>
          <cell r="I287">
            <v>4.53</v>
          </cell>
          <cell r="J287">
            <v>4.6413952715259796</v>
          </cell>
          <cell r="K287">
            <v>4.6667709456101099</v>
          </cell>
          <cell r="L287">
            <v>4.6903898584147301</v>
          </cell>
          <cell r="M287">
            <v>4.7220929705838399</v>
          </cell>
          <cell r="N287">
            <v>4.7572586531513297</v>
          </cell>
          <cell r="O287">
            <v>4.7934116690009896</v>
          </cell>
          <cell r="P287">
            <v>4.8322529064384998</v>
          </cell>
          <cell r="Q287">
            <v>4.8726783596930803</v>
          </cell>
          <cell r="R287">
            <v>4.9213982649750898</v>
          </cell>
          <cell r="S287">
            <v>4.9731948974838902</v>
          </cell>
          <cell r="T287">
            <v>5.0284192976020403</v>
          </cell>
          <cell r="U287">
            <v>5.09088249935966</v>
          </cell>
          <cell r="V287">
            <v>5.1631779462263703</v>
          </cell>
          <cell r="W287">
            <v>5.2307347186280699</v>
          </cell>
          <cell r="X287">
            <v>5.2964970550290102</v>
          </cell>
          <cell r="Y287">
            <v>5.3597559263063497</v>
          </cell>
          <cell r="Z287">
            <v>5.4202660985548103</v>
          </cell>
          <cell r="AA287">
            <v>5.4785080864295104</v>
          </cell>
          <cell r="AB287">
            <v>5.53598007599272</v>
          </cell>
          <cell r="AC287">
            <v>5.5906412734709301</v>
          </cell>
          <cell r="AD287">
            <v>5.6421940376440096</v>
          </cell>
          <cell r="AE287">
            <v>5.6924281677272504</v>
          </cell>
          <cell r="AF287">
            <v>5.74309907758881</v>
          </cell>
          <cell r="AG287">
            <v>5.7875817731722696</v>
          </cell>
          <cell r="AH287">
            <v>5.8281811072116199</v>
          </cell>
          <cell r="AI287">
            <v>5.8654414788135902</v>
          </cell>
          <cell r="AJ287">
            <v>5.8992970999449001</v>
          </cell>
          <cell r="AK287">
            <v>5.9291133221043903</v>
          </cell>
          <cell r="AL287">
            <v>5.9552454637291197</v>
          </cell>
          <cell r="AM287">
            <v>5.9793878889515399</v>
          </cell>
          <cell r="AN287">
            <v>6.0016942392526298</v>
          </cell>
          <cell r="AO287">
            <v>6.0224654450169703</v>
          </cell>
          <cell r="AP287">
            <v>6.0421139057286597</v>
          </cell>
        </row>
        <row r="288">
          <cell r="C288" t="str">
            <v>Shannon St South</v>
          </cell>
          <cell r="D288" t="str">
            <v>Blackpool</v>
          </cell>
          <cell r="E288" t="str">
            <v>Penwortham West GSP / Stanah GSP GROUP</v>
          </cell>
          <cell r="F288">
            <v>22</v>
          </cell>
          <cell r="G288">
            <v>0</v>
          </cell>
          <cell r="H288">
            <v>22</v>
          </cell>
          <cell r="I288">
            <v>17.86</v>
          </cell>
          <cell r="J288">
            <v>18.495095801010699</v>
          </cell>
          <cell r="K288">
            <v>18.536177608897599</v>
          </cell>
          <cell r="L288">
            <v>18.564564243579401</v>
          </cell>
          <cell r="M288">
            <v>18.642179917179401</v>
          </cell>
          <cell r="N288">
            <v>18.743090293645199</v>
          </cell>
          <cell r="O288">
            <v>18.835226072137601</v>
          </cell>
          <cell r="P288">
            <v>18.9419105900323</v>
          </cell>
          <cell r="Q288">
            <v>19.0751151752795</v>
          </cell>
          <cell r="R288">
            <v>19.236776777407499</v>
          </cell>
          <cell r="S288">
            <v>19.438091005312899</v>
          </cell>
          <cell r="T288">
            <v>19.648308760135599</v>
          </cell>
          <cell r="U288">
            <v>19.877185065883399</v>
          </cell>
          <cell r="V288">
            <v>20.145325812513601</v>
          </cell>
          <cell r="W288">
            <v>20.373116911970801</v>
          </cell>
          <cell r="X288">
            <v>20.590420757358299</v>
          </cell>
          <cell r="Y288">
            <v>20.799395810923802</v>
          </cell>
          <cell r="Z288">
            <v>20.989966467931701</v>
          </cell>
          <cell r="AA288">
            <v>21.161046585261399</v>
          </cell>
          <cell r="AB288">
            <v>21.3232555603254</v>
          </cell>
          <cell r="AC288">
            <v>21.468112928199599</v>
          </cell>
          <cell r="AD288">
            <v>21.594966446442101</v>
          </cell>
          <cell r="AE288">
            <v>21.707542830480499</v>
          </cell>
          <cell r="AF288">
            <v>21.829095794436299</v>
          </cell>
          <cell r="AG288">
            <v>21.9377159372218</v>
          </cell>
          <cell r="AH288">
            <v>22.030846291790301</v>
          </cell>
          <cell r="AI288">
            <v>22.109048034530701</v>
          </cell>
          <cell r="AJ288">
            <v>22.175454337078602</v>
          </cell>
          <cell r="AK288">
            <v>22.2253918901371</v>
          </cell>
          <cell r="AL288">
            <v>22.259426088261201</v>
          </cell>
          <cell r="AM288">
            <v>22.2848118880522</v>
          </cell>
          <cell r="AN288">
            <v>22.3021430054884</v>
          </cell>
          <cell r="AO288">
            <v>22.310832947243</v>
          </cell>
          <cell r="AP288">
            <v>22.3138283156119</v>
          </cell>
        </row>
        <row r="289">
          <cell r="C289" t="str">
            <v>Shap</v>
          </cell>
          <cell r="D289" t="str">
            <v>Penrith &amp; Shap</v>
          </cell>
          <cell r="E289" t="str">
            <v>Harker ENWL SGTs 1 2 3A 4 / Hutton GSP GROUP</v>
          </cell>
          <cell r="F289">
            <v>8.5</v>
          </cell>
          <cell r="G289">
            <v>0</v>
          </cell>
          <cell r="H289">
            <v>8.5</v>
          </cell>
          <cell r="I289">
            <v>4.6399999999999997</v>
          </cell>
          <cell r="J289">
            <v>4.6455329818778104</v>
          </cell>
          <cell r="K289">
            <v>4.65351184022862</v>
          </cell>
          <cell r="L289">
            <v>4.6665714526149102</v>
          </cell>
          <cell r="M289">
            <v>4.6818184822496303</v>
          </cell>
          <cell r="N289">
            <v>4.70386657358259</v>
          </cell>
          <cell r="O289">
            <v>4.71949043381517</v>
          </cell>
          <cell r="P289">
            <v>4.7346317639563296</v>
          </cell>
          <cell r="Q289">
            <v>4.7483716240773601</v>
          </cell>
          <cell r="R289">
            <v>4.7635335863829296</v>
          </cell>
          <cell r="S289">
            <v>4.7782859404531797</v>
          </cell>
          <cell r="T289">
            <v>4.7927453558646604</v>
          </cell>
          <cell r="U289">
            <v>4.8078927650567804</v>
          </cell>
          <cell r="V289">
            <v>4.8235478581072</v>
          </cell>
          <cell r="W289">
            <v>4.8365815632951596</v>
          </cell>
          <cell r="X289">
            <v>4.8492106519762102</v>
          </cell>
          <cell r="Y289">
            <v>4.8614496209343399</v>
          </cell>
          <cell r="Z289">
            <v>4.8731523503202396</v>
          </cell>
          <cell r="AA289">
            <v>4.8845746218039796</v>
          </cell>
          <cell r="AB289">
            <v>4.8959488373883104</v>
          </cell>
          <cell r="AC289">
            <v>4.90718981990097</v>
          </cell>
          <cell r="AD289">
            <v>4.9183291466989001</v>
          </cell>
          <cell r="AE289">
            <v>4.9294734282564603</v>
          </cell>
          <cell r="AF289">
            <v>4.9408797737225099</v>
          </cell>
          <cell r="AG289">
            <v>4.9516772106431501</v>
          </cell>
          <cell r="AH289">
            <v>4.9621832926522904</v>
          </cell>
          <cell r="AI289">
            <v>4.97253736268497</v>
          </cell>
          <cell r="AJ289">
            <v>4.9825125362786302</v>
          </cell>
          <cell r="AK289">
            <v>4.9921641372849299</v>
          </cell>
          <cell r="AL289">
            <v>5.0017337228819301</v>
          </cell>
          <cell r="AM289">
            <v>5.0113055848187598</v>
          </cell>
          <cell r="AN289">
            <v>5.0208973079724499</v>
          </cell>
          <cell r="AO289">
            <v>5.0306380634421597</v>
          </cell>
          <cell r="AP289">
            <v>5.0404926478254799</v>
          </cell>
        </row>
        <row r="290">
          <cell r="C290" t="str">
            <v>Shaw</v>
          </cell>
          <cell r="D290" t="str">
            <v>Royton</v>
          </cell>
          <cell r="E290" t="str">
            <v>Whitegate GSP</v>
          </cell>
          <cell r="F290">
            <v>16</v>
          </cell>
          <cell r="G290">
            <v>0</v>
          </cell>
          <cell r="H290">
            <v>16</v>
          </cell>
          <cell r="I290">
            <v>13.52</v>
          </cell>
          <cell r="J290">
            <v>13.5783249403369</v>
          </cell>
          <cell r="K290">
            <v>13.6567546460789</v>
          </cell>
          <cell r="L290">
            <v>13.7815068145468</v>
          </cell>
          <cell r="M290">
            <v>13.9326299875268</v>
          </cell>
          <cell r="N290">
            <v>14.1035409210052</v>
          </cell>
          <cell r="O290">
            <v>14.271056907328401</v>
          </cell>
          <cell r="P290">
            <v>14.4499458505997</v>
          </cell>
          <cell r="Q290">
            <v>14.637081592145099</v>
          </cell>
          <cell r="R290">
            <v>14.844267205807</v>
          </cell>
          <cell r="S290">
            <v>15.0683062730518</v>
          </cell>
          <cell r="T290">
            <v>15.3032606637724</v>
          </cell>
          <cell r="U290">
            <v>15.556054198447701</v>
          </cell>
          <cell r="V290">
            <v>15.8377350048137</v>
          </cell>
          <cell r="W290">
            <v>16.1335288760685</v>
          </cell>
          <cell r="X290">
            <v>16.423344271640001</v>
          </cell>
          <cell r="Y290">
            <v>16.710025177586999</v>
          </cell>
          <cell r="Z290">
            <v>16.986452993326498</v>
          </cell>
          <cell r="AA290">
            <v>17.253677108571001</v>
          </cell>
          <cell r="AB290">
            <v>17.518254489071602</v>
          </cell>
          <cell r="AC290">
            <v>17.774979085761402</v>
          </cell>
          <cell r="AD290">
            <v>18.0240053372966</v>
          </cell>
          <cell r="AE290">
            <v>18.2668820359434</v>
          </cell>
          <cell r="AF290">
            <v>18.509798161767598</v>
          </cell>
          <cell r="AG290">
            <v>18.734730235520999</v>
          </cell>
          <cell r="AH290">
            <v>18.949185394233702</v>
          </cell>
          <cell r="AI290">
            <v>19.154248784899</v>
          </cell>
          <cell r="AJ290">
            <v>19.3518364612816</v>
          </cell>
          <cell r="AK290">
            <v>19.539090090967001</v>
          </cell>
          <cell r="AL290">
            <v>19.718484050888399</v>
          </cell>
          <cell r="AM290">
            <v>19.893816665915999</v>
          </cell>
          <cell r="AN290">
            <v>20.065746937409099</v>
          </cell>
          <cell r="AO290">
            <v>20.2346067452341</v>
          </cell>
          <cell r="AP290">
            <v>20.4115140559501</v>
          </cell>
        </row>
        <row r="291">
          <cell r="C291" t="str">
            <v>Siddick</v>
          </cell>
          <cell r="D291" t="str">
            <v>Stainburn &amp; Siddick</v>
          </cell>
          <cell r="E291" t="str">
            <v>Harker ENWL SGTs 1 2 3A 4 / Hutton GSP GROUP</v>
          </cell>
          <cell r="F291">
            <v>20.5</v>
          </cell>
          <cell r="G291">
            <v>3.8159999999999998</v>
          </cell>
          <cell r="H291">
            <v>24.315999999999999</v>
          </cell>
          <cell r="I291">
            <v>5.36</v>
          </cell>
          <cell r="J291">
            <v>5.59647146374218</v>
          </cell>
          <cell r="K291">
            <v>5.6550182705221399</v>
          </cell>
          <cell r="L291">
            <v>5.6991115252387203</v>
          </cell>
          <cell r="M291">
            <v>5.74782514508858</v>
          </cell>
          <cell r="N291">
            <v>5.8082234147806702</v>
          </cell>
          <cell r="O291">
            <v>5.8563004579798497</v>
          </cell>
          <cell r="P291">
            <v>5.9017337821557501</v>
          </cell>
          <cell r="Q291">
            <v>5.94326231293826</v>
          </cell>
          <cell r="R291">
            <v>5.9853644579878997</v>
          </cell>
          <cell r="S291">
            <v>6.0253003205878297</v>
          </cell>
          <cell r="T291">
            <v>6.0627236798479096</v>
          </cell>
          <cell r="U291">
            <v>6.0977300567172801</v>
          </cell>
          <cell r="V291">
            <v>6.1311310497584701</v>
          </cell>
          <cell r="W291">
            <v>6.16277873354161</v>
          </cell>
          <cell r="X291">
            <v>6.1952263666834702</v>
          </cell>
          <cell r="Y291">
            <v>6.2285670441055903</v>
          </cell>
          <cell r="Z291">
            <v>6.2626523665906602</v>
          </cell>
          <cell r="AA291">
            <v>6.2974253863170304</v>
          </cell>
          <cell r="AB291">
            <v>6.3330002386034998</v>
          </cell>
          <cell r="AC291">
            <v>6.369211377928</v>
          </cell>
          <cell r="AD291">
            <v>6.4060616490114803</v>
          </cell>
          <cell r="AE291">
            <v>6.4435703805543403</v>
          </cell>
          <cell r="AF291">
            <v>6.4817552698058698</v>
          </cell>
          <cell r="AG291">
            <v>6.5203465287889104</v>
          </cell>
          <cell r="AH291">
            <v>6.5594390897488202</v>
          </cell>
          <cell r="AI291">
            <v>6.5990252044855398</v>
          </cell>
          <cell r="AJ291">
            <v>6.6391311122083998</v>
          </cell>
          <cell r="AK291">
            <v>6.6796989257336303</v>
          </cell>
          <cell r="AL291">
            <v>6.7207469683472096</v>
          </cell>
          <cell r="AM291">
            <v>6.7623220742164403</v>
          </cell>
          <cell r="AN291">
            <v>6.8044207032062296</v>
          </cell>
          <cell r="AO291">
            <v>6.84702125991081</v>
          </cell>
          <cell r="AP291">
            <v>6.8901491122282401</v>
          </cell>
        </row>
        <row r="292">
          <cell r="C292" t="str">
            <v>Silloth</v>
          </cell>
          <cell r="D292" t="str">
            <v>Carlisle</v>
          </cell>
          <cell r="E292" t="str">
            <v>Harker ENWL SGTs 1 2 3A 4 / Hutton GSP GROUP</v>
          </cell>
          <cell r="F292">
            <v>30.69</v>
          </cell>
          <cell r="G292">
            <v>1.5209999999999999</v>
          </cell>
          <cell r="H292">
            <v>32.210999999999999</v>
          </cell>
          <cell r="I292">
            <v>6.75</v>
          </cell>
          <cell r="J292">
            <v>6.7565888999728196</v>
          </cell>
          <cell r="K292">
            <v>6.7682367775104497</v>
          </cell>
          <cell r="L292">
            <v>6.7878567576478099</v>
          </cell>
          <cell r="M292">
            <v>6.8149166880770702</v>
          </cell>
          <cell r="N292">
            <v>6.8480034566843804</v>
          </cell>
          <cell r="O292">
            <v>6.8758820815019996</v>
          </cell>
          <cell r="P292">
            <v>6.9046373015115403</v>
          </cell>
          <cell r="Q292">
            <v>6.9347339694137</v>
          </cell>
          <cell r="R292">
            <v>6.9797209836865797</v>
          </cell>
          <cell r="S292">
            <v>7.0318114616393101</v>
          </cell>
          <cell r="T292">
            <v>7.0908851155907904</v>
          </cell>
          <cell r="U292">
            <v>7.1539021941566503</v>
          </cell>
          <cell r="V292">
            <v>7.2276577718539601</v>
          </cell>
          <cell r="W292">
            <v>7.2984893705481904</v>
          </cell>
          <cell r="X292">
            <v>7.3673254102016799</v>
          </cell>
          <cell r="Y292">
            <v>7.4359721467398598</v>
          </cell>
          <cell r="Z292">
            <v>7.5028704626393301</v>
          </cell>
          <cell r="AA292">
            <v>7.5675565024212403</v>
          </cell>
          <cell r="AB292">
            <v>7.6330422909174196</v>
          </cell>
          <cell r="AC292">
            <v>7.6962590430681503</v>
          </cell>
          <cell r="AD292">
            <v>7.7579635420400903</v>
          </cell>
          <cell r="AE292">
            <v>7.8194228921734901</v>
          </cell>
          <cell r="AF292">
            <v>7.8820569313179698</v>
          </cell>
          <cell r="AG292">
            <v>7.9402862047600404</v>
          </cell>
          <cell r="AH292">
            <v>7.9962696479028699</v>
          </cell>
          <cell r="AI292">
            <v>8.0505018790601408</v>
          </cell>
          <cell r="AJ292">
            <v>8.1031111842496504</v>
          </cell>
          <cell r="AK292">
            <v>8.1528569548174996</v>
          </cell>
          <cell r="AL292">
            <v>8.1989560535581099</v>
          </cell>
          <cell r="AM292">
            <v>8.2459479255244794</v>
          </cell>
          <cell r="AN292">
            <v>8.3165049962214201</v>
          </cell>
          <cell r="AO292">
            <v>8.3857598260091297</v>
          </cell>
          <cell r="AP292">
            <v>8.4541880019323106</v>
          </cell>
        </row>
        <row r="293">
          <cell r="C293" t="str">
            <v>Skelmersdale</v>
          </cell>
          <cell r="D293" t="str">
            <v>Skelmersdale</v>
          </cell>
          <cell r="E293" t="str">
            <v>Washway Farm GSP / Kirkby GSP GROUP</v>
          </cell>
          <cell r="F293">
            <v>22.863</v>
          </cell>
          <cell r="G293">
            <v>0</v>
          </cell>
          <cell r="H293">
            <v>22.863</v>
          </cell>
          <cell r="I293">
            <v>15.33</v>
          </cell>
          <cell r="J293">
            <v>15.7828093427252</v>
          </cell>
          <cell r="K293">
            <v>15.7895135568491</v>
          </cell>
          <cell r="L293">
            <v>15.7609982068634</v>
          </cell>
          <cell r="M293">
            <v>15.736403169047399</v>
          </cell>
          <cell r="N293">
            <v>15.728266837682</v>
          </cell>
          <cell r="O293">
            <v>15.7707915989072</v>
          </cell>
          <cell r="P293">
            <v>15.820947022093501</v>
          </cell>
          <cell r="Q293">
            <v>15.8744540513065</v>
          </cell>
          <cell r="R293">
            <v>15.939373213482799</v>
          </cell>
          <cell r="S293">
            <v>16.035918168809602</v>
          </cell>
          <cell r="T293">
            <v>16.140103588532298</v>
          </cell>
          <cell r="U293">
            <v>16.250734991225599</v>
          </cell>
          <cell r="V293">
            <v>16.393171685402798</v>
          </cell>
          <cell r="W293">
            <v>16.560074092215</v>
          </cell>
          <cell r="X293">
            <v>16.718809981943402</v>
          </cell>
          <cell r="Y293">
            <v>16.8736679589612</v>
          </cell>
          <cell r="Z293">
            <v>17.0162901693216</v>
          </cell>
          <cell r="AA293">
            <v>17.151232727878</v>
          </cell>
          <cell r="AB293">
            <v>17.285068113243799</v>
          </cell>
          <cell r="AC293">
            <v>17.410609366974299</v>
          </cell>
          <cell r="AD293">
            <v>17.5275424986865</v>
          </cell>
          <cell r="AE293">
            <v>17.6381081929114</v>
          </cell>
          <cell r="AF293">
            <v>17.749217230081001</v>
          </cell>
          <cell r="AG293">
            <v>17.8434492406064</v>
          </cell>
          <cell r="AH293">
            <v>17.9280098731336</v>
          </cell>
          <cell r="AI293">
            <v>18.004298071353301</v>
          </cell>
          <cell r="AJ293">
            <v>18.0734644279656</v>
          </cell>
          <cell r="AK293">
            <v>18.1327627323058</v>
          </cell>
          <cell r="AL293">
            <v>18.182798943609999</v>
          </cell>
          <cell r="AM293">
            <v>18.228273928187701</v>
          </cell>
          <cell r="AN293">
            <v>18.278811119836</v>
          </cell>
          <cell r="AO293">
            <v>18.3248087032085</v>
          </cell>
          <cell r="AP293">
            <v>18.3677163843203</v>
          </cell>
        </row>
        <row r="294">
          <cell r="C294" t="str">
            <v>Slipway</v>
          </cell>
          <cell r="D294" t="str">
            <v>Egremont</v>
          </cell>
          <cell r="E294" t="str">
            <v>Harker ENWL SGTs 1 2 3A 4 / Hutton GSP GROUP</v>
          </cell>
          <cell r="F294">
            <v>13</v>
          </cell>
          <cell r="G294">
            <v>0</v>
          </cell>
          <cell r="H294">
            <v>13</v>
          </cell>
          <cell r="I294">
            <v>7.45</v>
          </cell>
          <cell r="J294">
            <v>7.47283431474973</v>
          </cell>
          <cell r="K294">
            <v>7.5047999511483603</v>
          </cell>
          <cell r="L294">
            <v>7.5576994975065501</v>
          </cell>
          <cell r="M294">
            <v>7.6284920870163599</v>
          </cell>
          <cell r="N294">
            <v>7.7098727512694802</v>
          </cell>
          <cell r="O294">
            <v>7.7901930969917297</v>
          </cell>
          <cell r="P294">
            <v>7.8749663426103398</v>
          </cell>
          <cell r="Q294">
            <v>7.9629934819677102</v>
          </cell>
          <cell r="R294">
            <v>8.0681215685109802</v>
          </cell>
          <cell r="S294">
            <v>8.1823064934514402</v>
          </cell>
          <cell r="T294">
            <v>8.3037880311686507</v>
          </cell>
          <cell r="U294">
            <v>8.43584560731321</v>
          </cell>
          <cell r="V294">
            <v>8.5839819921130793</v>
          </cell>
          <cell r="W294">
            <v>8.7210376889660708</v>
          </cell>
          <cell r="X294">
            <v>8.8527894899758302</v>
          </cell>
          <cell r="Y294">
            <v>8.98103557661452</v>
          </cell>
          <cell r="Z294">
            <v>9.1018742446708405</v>
          </cell>
          <cell r="AA294">
            <v>9.2167811473767198</v>
          </cell>
          <cell r="AB294">
            <v>9.3324569530043195</v>
          </cell>
          <cell r="AC294">
            <v>9.4424362483427906</v>
          </cell>
          <cell r="AD294">
            <v>9.5462553992764594</v>
          </cell>
          <cell r="AE294">
            <v>9.6435382176451903</v>
          </cell>
          <cell r="AF294">
            <v>9.7400257133093699</v>
          </cell>
          <cell r="AG294">
            <v>9.8228958559776895</v>
          </cell>
          <cell r="AH294">
            <v>9.8970430995937004</v>
          </cell>
          <cell r="AI294">
            <v>9.9634363206775909</v>
          </cell>
          <cell r="AJ294">
            <v>10.022701504376901</v>
          </cell>
          <cell r="AK294">
            <v>10.0755365697638</v>
          </cell>
          <cell r="AL294">
            <v>10.127450208987501</v>
          </cell>
          <cell r="AM294">
            <v>10.175362980542801</v>
          </cell>
          <cell r="AN294">
            <v>10.2196295652949</v>
          </cell>
          <cell r="AO294">
            <v>10.260678697352001</v>
          </cell>
          <cell r="AP294">
            <v>10.2995685068275</v>
          </cell>
        </row>
        <row r="295">
          <cell r="C295" t="str">
            <v>Snipe</v>
          </cell>
          <cell r="D295" t="str">
            <v>Droylsden</v>
          </cell>
          <cell r="E295" t="str">
            <v>Stalybridge GSP</v>
          </cell>
          <cell r="F295">
            <v>19.5</v>
          </cell>
          <cell r="G295">
            <v>0</v>
          </cell>
          <cell r="H295">
            <v>19.5</v>
          </cell>
          <cell r="I295">
            <v>15.3</v>
          </cell>
          <cell r="J295">
            <v>15.468524069456</v>
          </cell>
          <cell r="K295">
            <v>15.4822877212544</v>
          </cell>
          <cell r="L295">
            <v>15.4962892357107</v>
          </cell>
          <cell r="M295">
            <v>15.5225441666595</v>
          </cell>
          <cell r="N295">
            <v>15.555297160272101</v>
          </cell>
          <cell r="O295">
            <v>15.586952007787399</v>
          </cell>
          <cell r="P295">
            <v>15.627748997663</v>
          </cell>
          <cell r="Q295">
            <v>15.667801828130299</v>
          </cell>
          <cell r="R295">
            <v>15.7272122885761</v>
          </cell>
          <cell r="S295">
            <v>15.786071151426601</v>
          </cell>
          <cell r="T295">
            <v>15.8644589831361</v>
          </cell>
          <cell r="U295">
            <v>15.952446876330599</v>
          </cell>
          <cell r="V295">
            <v>16.050097125631499</v>
          </cell>
          <cell r="W295">
            <v>16.164323172622499</v>
          </cell>
          <cell r="X295">
            <v>16.275298630435401</v>
          </cell>
          <cell r="Y295">
            <v>16.3831864044821</v>
          </cell>
          <cell r="Z295">
            <v>16.478139517779098</v>
          </cell>
          <cell r="AA295">
            <v>16.5703018656185</v>
          </cell>
          <cell r="AB295">
            <v>16.669808896511899</v>
          </cell>
          <cell r="AC295">
            <v>16.7567882347679</v>
          </cell>
          <cell r="AD295">
            <v>16.831360255967301</v>
          </cell>
          <cell r="AE295">
            <v>16.913638602022498</v>
          </cell>
          <cell r="AF295">
            <v>16.983730660399001</v>
          </cell>
          <cell r="AG295">
            <v>17.051738000328701</v>
          </cell>
          <cell r="AH295">
            <v>17.117756774209301</v>
          </cell>
          <cell r="AI295">
            <v>17.171878084187099</v>
          </cell>
          <cell r="AJ295">
            <v>17.224188324165599</v>
          </cell>
          <cell r="AK295">
            <v>17.264769489046301</v>
          </cell>
          <cell r="AL295">
            <v>17.3036994645135</v>
          </cell>
          <cell r="AM295">
            <v>17.331052292244902</v>
          </cell>
          <cell r="AN295">
            <v>17.3568984125932</v>
          </cell>
          <cell r="AO295">
            <v>17.381304898053401</v>
          </cell>
          <cell r="AP295">
            <v>17.394335656009702</v>
          </cell>
        </row>
        <row r="296">
          <cell r="C296" t="str">
            <v>South Park</v>
          </cell>
          <cell r="D296" t="str">
            <v>Lytham</v>
          </cell>
          <cell r="E296" t="str">
            <v>Penwortham West GSP / Stanah GSP GROUP</v>
          </cell>
          <cell r="F296">
            <v>23</v>
          </cell>
          <cell r="G296">
            <v>0</v>
          </cell>
          <cell r="H296">
            <v>23</v>
          </cell>
          <cell r="I296">
            <v>7.95</v>
          </cell>
          <cell r="J296">
            <v>8.1737200317867504</v>
          </cell>
          <cell r="K296">
            <v>8.2301329203864402</v>
          </cell>
          <cell r="L296">
            <v>8.2899222467317006</v>
          </cell>
          <cell r="M296">
            <v>8.3641069073372396</v>
          </cell>
          <cell r="N296">
            <v>8.4494824831828002</v>
          </cell>
          <cell r="O296">
            <v>8.5311918950965495</v>
          </cell>
          <cell r="P296">
            <v>8.6184166041007302</v>
          </cell>
          <cell r="Q296">
            <v>8.7093371003197504</v>
          </cell>
          <cell r="R296">
            <v>8.8091551018919407</v>
          </cell>
          <cell r="S296">
            <v>8.9164995234295503</v>
          </cell>
          <cell r="T296">
            <v>9.0288316039190697</v>
          </cell>
          <cell r="U296">
            <v>9.15052925457457</v>
          </cell>
          <cell r="V296">
            <v>9.2895542018919208</v>
          </cell>
          <cell r="W296">
            <v>9.4265326930840807</v>
          </cell>
          <cell r="X296">
            <v>9.55769519154099</v>
          </cell>
          <cell r="Y296">
            <v>9.6852586854355298</v>
          </cell>
          <cell r="Z296">
            <v>9.8035369340185596</v>
          </cell>
          <cell r="AA296">
            <v>9.9151355602696807</v>
          </cell>
          <cell r="AB296">
            <v>10.0236266927794</v>
          </cell>
          <cell r="AC296">
            <v>10.1254727626578</v>
          </cell>
          <cell r="AD296">
            <v>10.220063707355999</v>
          </cell>
          <cell r="AE296">
            <v>10.3095332682277</v>
          </cell>
          <cell r="AF296">
            <v>10.398266106427</v>
          </cell>
          <cell r="AG296">
            <v>10.4773075477503</v>
          </cell>
          <cell r="AH296">
            <v>10.5503708542412</v>
          </cell>
          <cell r="AI296">
            <v>10.6181982504232</v>
          </cell>
          <cell r="AJ296">
            <v>10.681867450447699</v>
          </cell>
          <cell r="AK296">
            <v>10.7391938565373</v>
          </cell>
          <cell r="AL296">
            <v>10.7897502650339</v>
          </cell>
          <cell r="AM296">
            <v>10.8374165864949</v>
          </cell>
          <cell r="AN296">
            <v>10.8824708737921</v>
          </cell>
          <cell r="AO296">
            <v>10.9254135710336</v>
          </cell>
          <cell r="AP296">
            <v>10.9670182681835</v>
          </cell>
        </row>
        <row r="297">
          <cell r="C297" t="str">
            <v>Spa Rd</v>
          </cell>
          <cell r="D297" t="str">
            <v>Bolton</v>
          </cell>
          <cell r="E297" t="str">
            <v>Kearsley 132 GSP</v>
          </cell>
          <cell r="F297">
            <v>31.5</v>
          </cell>
          <cell r="G297">
            <v>0</v>
          </cell>
          <cell r="H297">
            <v>31.5</v>
          </cell>
          <cell r="I297">
            <v>23.84</v>
          </cell>
          <cell r="J297">
            <v>24.517538884660699</v>
          </cell>
          <cell r="K297">
            <v>24.662669148726899</v>
          </cell>
          <cell r="L297">
            <v>24.772600008616699</v>
          </cell>
          <cell r="M297">
            <v>24.8988809936716</v>
          </cell>
          <cell r="N297">
            <v>25.057085272251399</v>
          </cell>
          <cell r="O297">
            <v>25.180791170703898</v>
          </cell>
          <cell r="P297">
            <v>25.300270074059501</v>
          </cell>
          <cell r="Q297">
            <v>25.405985103624499</v>
          </cell>
          <cell r="R297">
            <v>25.523558054054401</v>
          </cell>
          <cell r="S297">
            <v>25.6413897739832</v>
          </cell>
          <cell r="T297">
            <v>25.753510110620802</v>
          </cell>
          <cell r="U297">
            <v>25.864697362289</v>
          </cell>
          <cell r="V297">
            <v>25.983408329571098</v>
          </cell>
          <cell r="W297">
            <v>26.0806557969624</v>
          </cell>
          <cell r="X297">
            <v>26.176757957366402</v>
          </cell>
          <cell r="Y297">
            <v>26.275322127357398</v>
          </cell>
          <cell r="Z297">
            <v>26.376087375611402</v>
          </cell>
          <cell r="AA297">
            <v>26.477119274204</v>
          </cell>
          <cell r="AB297">
            <v>26.581781926838801</v>
          </cell>
          <cell r="AC297">
            <v>26.687957538277399</v>
          </cell>
          <cell r="AD297">
            <v>26.826344646326099</v>
          </cell>
          <cell r="AE297">
            <v>26.972091547103801</v>
          </cell>
          <cell r="AF297">
            <v>27.1430803356476</v>
          </cell>
          <cell r="AG297">
            <v>27.345946680666302</v>
          </cell>
          <cell r="AH297">
            <v>27.555207409726101</v>
          </cell>
          <cell r="AI297">
            <v>27.770927733438899</v>
          </cell>
          <cell r="AJ297">
            <v>27.993584798346799</v>
          </cell>
          <cell r="AK297">
            <v>28.214181749071098</v>
          </cell>
          <cell r="AL297">
            <v>28.4155853125086</v>
          </cell>
          <cell r="AM297">
            <v>28.622420984833301</v>
          </cell>
          <cell r="AN297">
            <v>28.834720238596699</v>
          </cell>
          <cell r="AO297">
            <v>29.052016222813101</v>
          </cell>
          <cell r="AP297">
            <v>29.275064687436299</v>
          </cell>
        </row>
        <row r="298">
          <cell r="C298" t="str">
            <v>Spadeadam 132/11kV</v>
          </cell>
          <cell r="D298" t="str">
            <v>Spadeadam 132/11kV</v>
          </cell>
          <cell r="E298" t="str">
            <v>Harker ENWL SGTs 1 2 3A 4 / Hutton GSP GROUP</v>
          </cell>
          <cell r="F298">
            <v>38</v>
          </cell>
          <cell r="G298">
            <v>0</v>
          </cell>
          <cell r="H298">
            <v>38</v>
          </cell>
          <cell r="I298">
            <v>12.21</v>
          </cell>
          <cell r="J298">
            <v>12.2790812394346</v>
          </cell>
          <cell r="K298">
            <v>12.3558183556241</v>
          </cell>
          <cell r="L298">
            <v>12.450470797071601</v>
          </cell>
          <cell r="M298">
            <v>12.5557946906218</v>
          </cell>
          <cell r="N298">
            <v>12.6831045955345</v>
          </cell>
          <cell r="O298">
            <v>12.788364890199601</v>
          </cell>
          <cell r="P298">
            <v>12.892118707397501</v>
          </cell>
          <cell r="Q298">
            <v>12.9922589628525</v>
          </cell>
          <cell r="R298">
            <v>13.091766047940199</v>
          </cell>
          <cell r="S298">
            <v>13.190653928943</v>
          </cell>
          <cell r="T298">
            <v>13.289651093408001</v>
          </cell>
          <cell r="U298">
            <v>13.387243098475</v>
          </cell>
          <cell r="V298">
            <v>13.4863508196752</v>
          </cell>
          <cell r="W298">
            <v>13.5728900623385</v>
          </cell>
          <cell r="X298">
            <v>13.6601932785874</v>
          </cell>
          <cell r="Y298">
            <v>13.7471024379814</v>
          </cell>
          <cell r="Z298">
            <v>13.8327226139843</v>
          </cell>
          <cell r="AA298">
            <v>13.916896569993201</v>
          </cell>
          <cell r="AB298">
            <v>14.0012833839574</v>
          </cell>
          <cell r="AC298">
            <v>14.0848213233468</v>
          </cell>
          <cell r="AD298">
            <v>14.167357150454301</v>
          </cell>
          <cell r="AE298">
            <v>14.2497790311079</v>
          </cell>
          <cell r="AF298">
            <v>14.332796428124</v>
          </cell>
          <cell r="AG298">
            <v>14.4137079147196</v>
          </cell>
          <cell r="AH298">
            <v>14.493877919331201</v>
          </cell>
          <cell r="AI298">
            <v>14.5735305280123</v>
          </cell>
          <cell r="AJ298">
            <v>14.6527620758794</v>
          </cell>
          <cell r="AK298">
            <v>14.7313415090738</v>
          </cell>
          <cell r="AL298">
            <v>14.810114556373501</v>
          </cell>
          <cell r="AM298">
            <v>14.8891213315196</v>
          </cell>
          <cell r="AN298">
            <v>14.968437883460201</v>
          </cell>
          <cell r="AO298">
            <v>15.0481807223549</v>
          </cell>
          <cell r="AP298">
            <v>15.128602620699001</v>
          </cell>
        </row>
        <row r="299">
          <cell r="C299" t="str">
            <v>Spadeadam 11/33kV</v>
          </cell>
          <cell r="D299" t="str">
            <v>Spadeadam 132/11kV</v>
          </cell>
          <cell r="E299" t="str">
            <v>Harker ENWL SGTs 1 2 3A 4 / Hutton GSP GROUP</v>
          </cell>
          <cell r="F299">
            <v>9.5</v>
          </cell>
          <cell r="G299">
            <v>0</v>
          </cell>
          <cell r="H299">
            <v>9.5</v>
          </cell>
          <cell r="I299">
            <v>2.78</v>
          </cell>
          <cell r="J299">
            <v>2.79926527441574</v>
          </cell>
          <cell r="K299">
            <v>2.8231820500103799</v>
          </cell>
          <cell r="L299">
            <v>2.8550166815142499</v>
          </cell>
          <cell r="M299">
            <v>2.8935471415143201</v>
          </cell>
          <cell r="N299">
            <v>2.9369929597033302</v>
          </cell>
          <cell r="O299">
            <v>2.9769829788096902</v>
          </cell>
          <cell r="P299">
            <v>3.0185857434029399</v>
          </cell>
          <cell r="Q299">
            <v>3.06000959125481</v>
          </cell>
          <cell r="R299">
            <v>3.1042022583475202</v>
          </cell>
          <cell r="S299">
            <v>3.1512661947431</v>
          </cell>
          <cell r="T299">
            <v>3.2023347834737899</v>
          </cell>
          <cell r="U299">
            <v>3.2560029265717501</v>
          </cell>
          <cell r="V299">
            <v>3.31508839493809</v>
          </cell>
          <cell r="W299">
            <v>3.3629399099169599</v>
          </cell>
          <cell r="X299">
            <v>3.4095723101908</v>
          </cell>
          <cell r="Y299">
            <v>3.4543462361709598</v>
          </cell>
          <cell r="Z299">
            <v>3.49649027214158</v>
          </cell>
          <cell r="AA299">
            <v>3.5358923771442501</v>
          </cell>
          <cell r="AB299">
            <v>3.5741827846500498</v>
          </cell>
          <cell r="AC299">
            <v>3.6103284505791899</v>
          </cell>
          <cell r="AD299">
            <v>3.6442088887235098</v>
          </cell>
          <cell r="AE299">
            <v>3.6766755531155302</v>
          </cell>
          <cell r="AF299">
            <v>3.7084236840913398</v>
          </cell>
          <cell r="AG299">
            <v>3.7370140173194701</v>
          </cell>
          <cell r="AH299">
            <v>3.76370258205821</v>
          </cell>
          <cell r="AI299">
            <v>3.7887233316893099</v>
          </cell>
          <cell r="AJ299">
            <v>3.8121614162541899</v>
          </cell>
          <cell r="AK299">
            <v>3.8338388575412998</v>
          </cell>
          <cell r="AL299">
            <v>3.85454751534377</v>
          </cell>
          <cell r="AM299">
            <v>3.8743102094895301</v>
          </cell>
          <cell r="AN299">
            <v>3.8932121513232798</v>
          </cell>
          <cell r="AO299">
            <v>3.9113906917705399</v>
          </cell>
          <cell r="AP299">
            <v>3.9290823052040702</v>
          </cell>
        </row>
        <row r="300">
          <cell r="C300" t="str">
            <v>Spotland</v>
          </cell>
          <cell r="D300" t="str">
            <v>Rochdale Central</v>
          </cell>
          <cell r="E300" t="str">
            <v>Rochdale SGTs 2 3 4</v>
          </cell>
          <cell r="F300">
            <v>17.5</v>
          </cell>
          <cell r="G300">
            <v>0.13439999999999999</v>
          </cell>
          <cell r="H300">
            <v>17.634399999999999</v>
          </cell>
          <cell r="I300">
            <v>10.119999999999999</v>
          </cell>
          <cell r="J300">
            <v>10.3506770860364</v>
          </cell>
          <cell r="K300">
            <v>10.418775140253</v>
          </cell>
          <cell r="L300">
            <v>10.4990653816003</v>
          </cell>
          <cell r="M300">
            <v>10.6001011226614</v>
          </cell>
          <cell r="N300">
            <v>10.718196035539</v>
          </cell>
          <cell r="O300">
            <v>10.8329694350653</v>
          </cell>
          <cell r="P300">
            <v>10.9566434584146</v>
          </cell>
          <cell r="Q300">
            <v>11.0876897975253</v>
          </cell>
          <cell r="R300">
            <v>11.233557331256</v>
          </cell>
          <cell r="S300">
            <v>11.391251219651901</v>
          </cell>
          <cell r="T300">
            <v>11.5586686024467</v>
          </cell>
          <cell r="U300">
            <v>11.742984830257299</v>
          </cell>
          <cell r="V300">
            <v>11.9503335811236</v>
          </cell>
          <cell r="W300">
            <v>12.1639965105581</v>
          </cell>
          <cell r="X300">
            <v>12.3738009552969</v>
          </cell>
          <cell r="Y300">
            <v>12.576469847153801</v>
          </cell>
          <cell r="Z300">
            <v>12.7652817971173</v>
          </cell>
          <cell r="AA300">
            <v>12.9426251330465</v>
          </cell>
          <cell r="AB300">
            <v>13.1151562013651</v>
          </cell>
          <cell r="AC300">
            <v>13.277052265431699</v>
          </cell>
          <cell r="AD300">
            <v>13.4280815276579</v>
          </cell>
          <cell r="AE300">
            <v>13.5715502586502</v>
          </cell>
          <cell r="AF300">
            <v>13.7110162497654</v>
          </cell>
          <cell r="AG300">
            <v>13.8302995368519</v>
          </cell>
          <cell r="AH300">
            <v>13.936248698223899</v>
          </cell>
          <cell r="AI300">
            <v>14.0300151767077</v>
          </cell>
          <cell r="AJ300">
            <v>14.1134185500093</v>
          </cell>
          <cell r="AK300">
            <v>14.1870403768814</v>
          </cell>
          <cell r="AL300">
            <v>14.2605035554305</v>
          </cell>
          <cell r="AM300">
            <v>14.3274649375147</v>
          </cell>
          <cell r="AN300">
            <v>14.3885827081975</v>
          </cell>
          <cell r="AO300">
            <v>14.444580054530199</v>
          </cell>
          <cell r="AP300">
            <v>14.4968835649433</v>
          </cell>
        </row>
        <row r="301">
          <cell r="C301" t="str">
            <v>Spring Cottage</v>
          </cell>
          <cell r="D301" t="str">
            <v>Nelson</v>
          </cell>
          <cell r="E301" t="str">
            <v>Padiham GSP</v>
          </cell>
          <cell r="F301">
            <v>13.752000000000001</v>
          </cell>
          <cell r="G301">
            <v>0</v>
          </cell>
          <cell r="H301">
            <v>13.752000000000001</v>
          </cell>
          <cell r="I301">
            <v>8.9600000000000009</v>
          </cell>
          <cell r="J301">
            <v>9.1727912763606003</v>
          </cell>
          <cell r="K301">
            <v>9.2118090401842192</v>
          </cell>
          <cell r="L301">
            <v>9.2427008697894095</v>
          </cell>
          <cell r="M301">
            <v>9.2812159762949804</v>
          </cell>
          <cell r="N301">
            <v>9.3320784365747098</v>
          </cell>
          <cell r="O301">
            <v>9.3706837413490796</v>
          </cell>
          <cell r="P301">
            <v>9.41095370889831</v>
          </cell>
          <cell r="Q301">
            <v>9.4481183144052903</v>
          </cell>
          <cell r="R301">
            <v>9.4904522702188991</v>
          </cell>
          <cell r="S301">
            <v>9.5341301985335907</v>
          </cell>
          <cell r="T301">
            <v>9.5777265309935107</v>
          </cell>
          <cell r="U301">
            <v>9.6234028420449302</v>
          </cell>
          <cell r="V301">
            <v>9.6733852230882391</v>
          </cell>
          <cell r="W301">
            <v>9.7201302334775104</v>
          </cell>
          <cell r="X301">
            <v>9.7651739052971607</v>
          </cell>
          <cell r="Y301">
            <v>9.8101803016924602</v>
          </cell>
          <cell r="Z301">
            <v>9.8538983186669498</v>
          </cell>
          <cell r="AA301">
            <v>9.8967360334330206</v>
          </cell>
          <cell r="AB301">
            <v>9.9397934036742708</v>
          </cell>
          <cell r="AC301">
            <v>9.9820366963584508</v>
          </cell>
          <cell r="AD301">
            <v>10.023283146002999</v>
          </cell>
          <cell r="AE301">
            <v>10.063545219189299</v>
          </cell>
          <cell r="AF301">
            <v>10.104190923291</v>
          </cell>
          <cell r="AG301">
            <v>10.141631383721201</v>
          </cell>
          <cell r="AH301">
            <v>10.1772827970346</v>
          </cell>
          <cell r="AI301">
            <v>10.211356500871901</v>
          </cell>
          <cell r="AJ301">
            <v>10.244178203593799</v>
          </cell>
          <cell r="AK301">
            <v>10.274892831474499</v>
          </cell>
          <cell r="AL301">
            <v>10.303144199820199</v>
          </cell>
          <cell r="AM301">
            <v>10.3306273593947</v>
          </cell>
          <cell r="AN301">
            <v>10.3574552700558</v>
          </cell>
          <cell r="AO301">
            <v>10.3836817305491</v>
          </cell>
          <cell r="AP301">
            <v>10.409656206889199</v>
          </cell>
        </row>
        <row r="302">
          <cell r="C302" t="str">
            <v>Spring Garden St 11kV</v>
          </cell>
          <cell r="D302" t="str">
            <v>Lancaster</v>
          </cell>
          <cell r="E302" t="str">
            <v>Heysham GSP</v>
          </cell>
          <cell r="F302">
            <v>32</v>
          </cell>
          <cell r="G302">
            <v>0</v>
          </cell>
          <cell r="H302">
            <v>32</v>
          </cell>
          <cell r="I302">
            <v>11.39</v>
          </cell>
          <cell r="J302">
            <v>11.9237153146326</v>
          </cell>
          <cell r="K302">
            <v>12.0233274386476</v>
          </cell>
          <cell r="L302">
            <v>12.095201927623499</v>
          </cell>
          <cell r="M302">
            <v>12.181270014673901</v>
          </cell>
          <cell r="N302">
            <v>12.2808119620358</v>
          </cell>
          <cell r="O302">
            <v>12.3753379764937</v>
          </cell>
          <cell r="P302">
            <v>12.4801026260714</v>
          </cell>
          <cell r="Q302">
            <v>12.5898072677193</v>
          </cell>
          <cell r="R302">
            <v>12.7160415542289</v>
          </cell>
          <cell r="S302">
            <v>12.8515825350987</v>
          </cell>
          <cell r="T302">
            <v>12.994613655613801</v>
          </cell>
          <cell r="U302">
            <v>13.147944165421301</v>
          </cell>
          <cell r="V302">
            <v>13.317650536553099</v>
          </cell>
          <cell r="W302">
            <v>13.486610291537501</v>
          </cell>
          <cell r="X302">
            <v>13.650759416747199</v>
          </cell>
          <cell r="Y302">
            <v>13.810772268374301</v>
          </cell>
          <cell r="Z302">
            <v>13.962308721098401</v>
          </cell>
          <cell r="AA302">
            <v>14.1098242453468</v>
          </cell>
          <cell r="AB302">
            <v>14.258548844875399</v>
          </cell>
          <cell r="AC302">
            <v>14.4040036744912</v>
          </cell>
          <cell r="AD302">
            <v>14.5446982645903</v>
          </cell>
          <cell r="AE302">
            <v>14.682435623515399</v>
          </cell>
          <cell r="AF302">
            <v>14.8199649590789</v>
          </cell>
          <cell r="AG302">
            <v>14.9448907725266</v>
          </cell>
          <cell r="AH302">
            <v>15.062016488053599</v>
          </cell>
          <cell r="AI302">
            <v>15.1722049426706</v>
          </cell>
          <cell r="AJ302">
            <v>15.2765434639534</v>
          </cell>
          <cell r="AK302">
            <v>15.373452715830201</v>
          </cell>
          <cell r="AL302">
            <v>15.4650896599783</v>
          </cell>
          <cell r="AM302">
            <v>15.552954354124299</v>
          </cell>
          <cell r="AN302">
            <v>15.637358334166001</v>
          </cell>
          <cell r="AO302">
            <v>15.9092565064661</v>
          </cell>
          <cell r="AP302">
            <v>16.265010204807002</v>
          </cell>
        </row>
        <row r="303">
          <cell r="C303" t="str">
            <v>Spring Garden St 6.6kV</v>
          </cell>
          <cell r="D303" t="str">
            <v>Lancaster</v>
          </cell>
          <cell r="E303" t="str">
            <v>Heysham GSP</v>
          </cell>
          <cell r="F303">
            <v>22.863</v>
          </cell>
          <cell r="G303">
            <v>0</v>
          </cell>
          <cell r="H303">
            <v>22.863</v>
          </cell>
          <cell r="I303">
            <v>11.19</v>
          </cell>
          <cell r="J303">
            <v>11.427564077905499</v>
          </cell>
          <cell r="K303">
            <v>11.4921480719442</v>
          </cell>
          <cell r="L303">
            <v>11.5499462361244</v>
          </cell>
          <cell r="M303">
            <v>11.6167885579705</v>
          </cell>
          <cell r="N303">
            <v>11.6996229602578</v>
          </cell>
          <cell r="O303">
            <v>11.7688637646733</v>
          </cell>
          <cell r="P303">
            <v>11.838907044543401</v>
          </cell>
          <cell r="Q303">
            <v>11.9057737197038</v>
          </cell>
          <cell r="R303">
            <v>11.9813178986052</v>
          </cell>
          <cell r="S303">
            <v>12.0583077983477</v>
          </cell>
          <cell r="T303">
            <v>12.1351168254038</v>
          </cell>
          <cell r="U303">
            <v>12.211811459563499</v>
          </cell>
          <cell r="V303">
            <v>12.2935830443088</v>
          </cell>
          <cell r="W303">
            <v>12.3539235248052</v>
          </cell>
          <cell r="X303">
            <v>12.414383848182601</v>
          </cell>
          <cell r="Y303">
            <v>12.4767332989328</v>
          </cell>
          <cell r="Z303">
            <v>12.5594856610306</v>
          </cell>
          <cell r="AA303">
            <v>12.656130174182801</v>
          </cell>
          <cell r="AB303">
            <v>12.7547612572485</v>
          </cell>
          <cell r="AC303">
            <v>12.8530815526727</v>
          </cell>
          <cell r="AD303">
            <v>12.950296375775499</v>
          </cell>
          <cell r="AE303">
            <v>13.0472047682804</v>
          </cell>
          <cell r="AF303">
            <v>13.145375000473599</v>
          </cell>
          <cell r="AG303">
            <v>13.2386606690542</v>
          </cell>
          <cell r="AH303">
            <v>13.3294093406501</v>
          </cell>
          <cell r="AI303">
            <v>13.418040036994199</v>
          </cell>
          <cell r="AJ303">
            <v>13.5049808150375</v>
          </cell>
          <cell r="AK303">
            <v>13.590040243416</v>
          </cell>
          <cell r="AL303">
            <v>13.723803048031799</v>
          </cell>
          <cell r="AM303">
            <v>14.028679181491601</v>
          </cell>
          <cell r="AN303">
            <v>14.3378947165392</v>
          </cell>
          <cell r="AO303">
            <v>14.650939043567799</v>
          </cell>
          <cell r="AP303">
            <v>14.9680531044293</v>
          </cell>
        </row>
        <row r="304">
          <cell r="C304" t="str">
            <v>Squires Gate</v>
          </cell>
          <cell r="D304" t="str">
            <v>Blackpool</v>
          </cell>
          <cell r="E304" t="str">
            <v>Penwortham West GSP / Stanah GSP GROUP</v>
          </cell>
          <cell r="F304">
            <v>22.9</v>
          </cell>
          <cell r="G304">
            <v>0</v>
          </cell>
          <cell r="H304">
            <v>22.9</v>
          </cell>
          <cell r="I304">
            <v>12.72</v>
          </cell>
          <cell r="J304">
            <v>13.0736204463087</v>
          </cell>
          <cell r="K304">
            <v>13.087981495987201</v>
          </cell>
          <cell r="L304">
            <v>13.094177023632399</v>
          </cell>
          <cell r="M304">
            <v>13.1226759913461</v>
          </cell>
          <cell r="N304">
            <v>13.1658728117946</v>
          </cell>
          <cell r="O304">
            <v>13.2057933592881</v>
          </cell>
          <cell r="P304">
            <v>13.2553488195424</v>
          </cell>
          <cell r="Q304">
            <v>13.3091726302172</v>
          </cell>
          <cell r="R304">
            <v>13.3759878638726</v>
          </cell>
          <cell r="S304">
            <v>13.455533830776201</v>
          </cell>
          <cell r="T304">
            <v>13.5414379860255</v>
          </cell>
          <cell r="U304">
            <v>13.6400302327256</v>
          </cell>
          <cell r="V304">
            <v>13.7600701101711</v>
          </cell>
          <cell r="W304">
            <v>13.8806840993877</v>
          </cell>
          <cell r="X304">
            <v>13.9964715742745</v>
          </cell>
          <cell r="Y304">
            <v>14.1105414346953</v>
          </cell>
          <cell r="Z304">
            <v>14.2171595521811</v>
          </cell>
          <cell r="AA304">
            <v>14.316017794231</v>
          </cell>
          <cell r="AB304">
            <v>14.412644230925199</v>
          </cell>
          <cell r="AC304">
            <v>14.502255130108299</v>
          </cell>
          <cell r="AD304">
            <v>14.590751291733101</v>
          </cell>
          <cell r="AE304">
            <v>14.685748658845201</v>
          </cell>
          <cell r="AF304">
            <v>14.776551823087701</v>
          </cell>
          <cell r="AG304">
            <v>14.8514182363574</v>
          </cell>
          <cell r="AH304">
            <v>14.916367676823899</v>
          </cell>
          <cell r="AI304">
            <v>14.9718749301008</v>
          </cell>
          <cell r="AJ304">
            <v>15.0197753233995</v>
          </cell>
          <cell r="AK304">
            <v>15.056475947876701</v>
          </cell>
          <cell r="AL304">
            <v>15.0812014911433</v>
          </cell>
          <cell r="AM304">
            <v>15.1005876011063</v>
          </cell>
          <cell r="AN304">
            <v>15.1150385009693</v>
          </cell>
          <cell r="AO304">
            <v>15.124232936579601</v>
          </cell>
          <cell r="AP304">
            <v>15.1301027160813</v>
          </cell>
        </row>
        <row r="305">
          <cell r="C305" t="str">
            <v>St Annes</v>
          </cell>
          <cell r="D305" t="str">
            <v>Lytham</v>
          </cell>
          <cell r="E305" t="str">
            <v>Penwortham West GSP / Stanah GSP GROUP</v>
          </cell>
          <cell r="F305">
            <v>17.5</v>
          </cell>
          <cell r="G305">
            <v>0</v>
          </cell>
          <cell r="H305">
            <v>17.5</v>
          </cell>
          <cell r="I305">
            <v>6.85</v>
          </cell>
          <cell r="J305">
            <v>7.0803890491386401</v>
          </cell>
          <cell r="K305">
            <v>7.1465282640127601</v>
          </cell>
          <cell r="L305">
            <v>7.21754582080003</v>
          </cell>
          <cell r="M305">
            <v>7.3092140184983201</v>
          </cell>
          <cell r="N305">
            <v>7.4121611177436399</v>
          </cell>
          <cell r="O305">
            <v>7.5166468579988397</v>
          </cell>
          <cell r="P305">
            <v>7.62871276716798</v>
          </cell>
          <cell r="Q305">
            <v>7.7474065192437402</v>
          </cell>
          <cell r="R305">
            <v>7.8771042544222096</v>
          </cell>
          <cell r="S305">
            <v>8.0156336761807996</v>
          </cell>
          <cell r="T305">
            <v>8.16164565704252</v>
          </cell>
          <cell r="U305">
            <v>8.3199303577517707</v>
          </cell>
          <cell r="V305">
            <v>8.4945374945625307</v>
          </cell>
          <cell r="W305">
            <v>8.66237342494105</v>
          </cell>
          <cell r="X305">
            <v>8.8236931731669301</v>
          </cell>
          <cell r="Y305">
            <v>8.9768344546604606</v>
          </cell>
          <cell r="Z305">
            <v>9.1161476203927805</v>
          </cell>
          <cell r="AA305">
            <v>9.2441623322720297</v>
          </cell>
          <cell r="AB305">
            <v>9.3656205928675504</v>
          </cell>
          <cell r="AC305">
            <v>9.4762594960000808</v>
          </cell>
          <cell r="AD305">
            <v>9.5760244515783999</v>
          </cell>
          <cell r="AE305">
            <v>9.6678659903180595</v>
          </cell>
          <cell r="AF305">
            <v>9.7558640261943701</v>
          </cell>
          <cell r="AG305">
            <v>9.8360040613255801</v>
          </cell>
          <cell r="AH305">
            <v>9.9119361955151302</v>
          </cell>
          <cell r="AI305">
            <v>9.9782678470895991</v>
          </cell>
          <cell r="AJ305">
            <v>10.0366228193769</v>
          </cell>
          <cell r="AK305">
            <v>10.0904289419646</v>
          </cell>
          <cell r="AL305">
            <v>10.1532525244097</v>
          </cell>
          <cell r="AM305">
            <v>10.2112134853682</v>
          </cell>
          <cell r="AN305">
            <v>10.264665733721101</v>
          </cell>
          <cell r="AO305">
            <v>10.3140471372036</v>
          </cell>
          <cell r="AP305">
            <v>10.360577862635401</v>
          </cell>
        </row>
        <row r="306">
          <cell r="C306" t="str">
            <v>St Marys</v>
          </cell>
          <cell r="D306" t="str">
            <v>Greenhill</v>
          </cell>
          <cell r="E306" t="str">
            <v>Whitegate GSP</v>
          </cell>
          <cell r="F306">
            <v>22.863</v>
          </cell>
          <cell r="G306">
            <v>0</v>
          </cell>
          <cell r="H306">
            <v>22.863</v>
          </cell>
          <cell r="I306">
            <v>8.8000000000000007</v>
          </cell>
          <cell r="J306">
            <v>9.1853789921535292</v>
          </cell>
          <cell r="K306">
            <v>9.3080739168142603</v>
          </cell>
          <cell r="L306">
            <v>9.4165175318836898</v>
          </cell>
          <cell r="M306">
            <v>9.5387022660230798</v>
          </cell>
          <cell r="N306">
            <v>9.6872504675449207</v>
          </cell>
          <cell r="O306">
            <v>9.8134920247481006</v>
          </cell>
          <cell r="P306">
            <v>9.9372835607103998</v>
          </cell>
          <cell r="Q306">
            <v>10.05652819819</v>
          </cell>
          <cell r="R306">
            <v>10.1797437008548</v>
          </cell>
          <cell r="S306">
            <v>10.302034046921399</v>
          </cell>
          <cell r="T306">
            <v>10.4222228417684</v>
          </cell>
          <cell r="U306">
            <v>10.540905170213399</v>
          </cell>
          <cell r="V306">
            <v>10.6606332873206</v>
          </cell>
          <cell r="W306">
            <v>10.765664970760501</v>
          </cell>
          <cell r="X306">
            <v>10.874832173586899</v>
          </cell>
          <cell r="Y306">
            <v>10.9883058717454</v>
          </cell>
          <cell r="Z306">
            <v>11.1054668243424</v>
          </cell>
          <cell r="AA306">
            <v>11.2263328996371</v>
          </cell>
          <cell r="AB306">
            <v>11.351326266470601</v>
          </cell>
          <cell r="AC306">
            <v>11.4800405248128</v>
          </cell>
          <cell r="AD306">
            <v>11.612496581924299</v>
          </cell>
          <cell r="AE306">
            <v>11.7487605317373</v>
          </cell>
          <cell r="AF306">
            <v>11.8893709884959</v>
          </cell>
          <cell r="AG306">
            <v>12.0412540533517</v>
          </cell>
          <cell r="AH306">
            <v>12.198172298960801</v>
          </cell>
          <cell r="AI306">
            <v>12.359269002837999</v>
          </cell>
          <cell r="AJ306">
            <v>12.524651547668601</v>
          </cell>
          <cell r="AK306">
            <v>12.6936275647326</v>
          </cell>
          <cell r="AL306">
            <v>12.865165296701701</v>
          </cell>
          <cell r="AM306">
            <v>13.041262873764399</v>
          </cell>
          <cell r="AN306">
            <v>13.221994145340799</v>
          </cell>
          <cell r="AO306">
            <v>13.407326680369399</v>
          </cell>
          <cell r="AP306">
            <v>13.5974908096604</v>
          </cell>
        </row>
        <row r="307">
          <cell r="C307" t="str">
            <v>St Marys St</v>
          </cell>
          <cell r="D307" t="str">
            <v>Ribble</v>
          </cell>
          <cell r="E307" t="str">
            <v>Penwortham East GSP / Rochdale SGT 1 GROUP</v>
          </cell>
          <cell r="F307">
            <v>17.5</v>
          </cell>
          <cell r="G307">
            <v>0</v>
          </cell>
          <cell r="H307">
            <v>17.5</v>
          </cell>
          <cell r="I307">
            <v>10</v>
          </cell>
          <cell r="J307">
            <v>10.0674018282077</v>
          </cell>
          <cell r="K307">
            <v>10.0515121940371</v>
          </cell>
          <cell r="L307">
            <v>10.0427511454058</v>
          </cell>
          <cell r="M307">
            <v>10.043940620900999</v>
          </cell>
          <cell r="N307">
            <v>10.0578157846343</v>
          </cell>
          <cell r="O307">
            <v>10.0666849909198</v>
          </cell>
          <cell r="P307">
            <v>10.0814783612218</v>
          </cell>
          <cell r="Q307">
            <v>10.0991910817706</v>
          </cell>
          <cell r="R307">
            <v>10.128250812577599</v>
          </cell>
          <cell r="S307">
            <v>10.1641222054762</v>
          </cell>
          <cell r="T307">
            <v>10.204558651985501</v>
          </cell>
          <cell r="U307">
            <v>10.2523956432549</v>
          </cell>
          <cell r="V307">
            <v>10.309891297948999</v>
          </cell>
          <cell r="W307">
            <v>10.351782163079401</v>
          </cell>
          <cell r="X307">
            <v>10.3921423216141</v>
          </cell>
          <cell r="Y307">
            <v>10.432899166020199</v>
          </cell>
          <cell r="Z307">
            <v>10.4719468446514</v>
          </cell>
          <cell r="AA307">
            <v>10.5088036463317</v>
          </cell>
          <cell r="AB307">
            <v>10.553006218129401</v>
          </cell>
          <cell r="AC307">
            <v>10.6087851541196</v>
          </cell>
          <cell r="AD307">
            <v>10.6624368434804</v>
          </cell>
          <cell r="AE307">
            <v>10.7143494585883</v>
          </cell>
          <cell r="AF307">
            <v>10.766266950156201</v>
          </cell>
          <cell r="AG307">
            <v>10.8102749505567</v>
          </cell>
          <cell r="AH307">
            <v>10.8497545836117</v>
          </cell>
          <cell r="AI307">
            <v>10.885233089267</v>
          </cell>
          <cell r="AJ307">
            <v>10.917281858728099</v>
          </cell>
          <cell r="AK307">
            <v>10.9448370369974</v>
          </cell>
          <cell r="AL307">
            <v>10.9696772515282</v>
          </cell>
          <cell r="AM307">
            <v>10.9969233493992</v>
          </cell>
          <cell r="AN307">
            <v>11.022943762191399</v>
          </cell>
          <cell r="AO307">
            <v>11.0477717323986</v>
          </cell>
          <cell r="AP307">
            <v>11.0721812734323</v>
          </cell>
        </row>
        <row r="308">
          <cell r="C308" t="str">
            <v>St Thomas Rd</v>
          </cell>
          <cell r="D308" t="str">
            <v>Lytham</v>
          </cell>
          <cell r="E308" t="str">
            <v>Penwortham West GSP / Stanah GSP GROUP</v>
          </cell>
          <cell r="F308">
            <v>22.863</v>
          </cell>
          <cell r="G308">
            <v>0</v>
          </cell>
          <cell r="H308">
            <v>22.863</v>
          </cell>
          <cell r="I308">
            <v>10.02</v>
          </cell>
          <cell r="J308">
            <v>10.1583301563563</v>
          </cell>
          <cell r="K308">
            <v>10.2239310676886</v>
          </cell>
          <cell r="L308">
            <v>10.3133758831564</v>
          </cell>
          <cell r="M308">
            <v>10.426818957289299</v>
          </cell>
          <cell r="N308">
            <v>10.551856053020799</v>
          </cell>
          <cell r="O308">
            <v>10.672915451655401</v>
          </cell>
          <cell r="P308">
            <v>10.8001857077594</v>
          </cell>
          <cell r="Q308">
            <v>10.9313504759983</v>
          </cell>
          <cell r="R308">
            <v>11.073501540810801</v>
          </cell>
          <cell r="S308">
            <v>11.225710867700901</v>
          </cell>
          <cell r="T308">
            <v>11.382173731471701</v>
          </cell>
          <cell r="U308">
            <v>11.5585869909166</v>
          </cell>
          <cell r="V308">
            <v>11.763747069829799</v>
          </cell>
          <cell r="W308">
            <v>11.9765953765656</v>
          </cell>
          <cell r="X308">
            <v>12.181599248469499</v>
          </cell>
          <cell r="Y308">
            <v>12.382290412308899</v>
          </cell>
          <cell r="Z308">
            <v>12.5690909633906</v>
          </cell>
          <cell r="AA308">
            <v>12.7455229995103</v>
          </cell>
          <cell r="AB308">
            <v>12.9173430183882</v>
          </cell>
          <cell r="AC308">
            <v>13.078465058500599</v>
          </cell>
          <cell r="AD308">
            <v>13.2279071407609</v>
          </cell>
          <cell r="AE308">
            <v>13.3685685824404</v>
          </cell>
          <cell r="AF308">
            <v>13.507351111048401</v>
          </cell>
          <cell r="AG308">
            <v>13.630304175875001</v>
          </cell>
          <cell r="AH308">
            <v>13.743414942403399</v>
          </cell>
          <cell r="AI308">
            <v>13.853972145318201</v>
          </cell>
          <cell r="AJ308">
            <v>13.961295112721</v>
          </cell>
          <cell r="AK308">
            <v>14.057485029719199</v>
          </cell>
          <cell r="AL308">
            <v>14.1385669424815</v>
          </cell>
          <cell r="AM308">
            <v>14.214546499715</v>
          </cell>
          <cell r="AN308">
            <v>14.285706516664201</v>
          </cell>
          <cell r="AO308">
            <v>14.3523264799828</v>
          </cell>
          <cell r="AP308">
            <v>14.415985992943799</v>
          </cell>
        </row>
        <row r="309">
          <cell r="C309" t="str">
            <v>Stainburn</v>
          </cell>
          <cell r="D309" t="str">
            <v>Stainburn &amp; Siddick</v>
          </cell>
          <cell r="E309" t="str">
            <v>Harker ENWL SGTs 1 2 3A 4 / Hutton GSP GROUP</v>
          </cell>
          <cell r="F309">
            <v>15</v>
          </cell>
          <cell r="G309">
            <v>0</v>
          </cell>
          <cell r="H309">
            <v>15</v>
          </cell>
          <cell r="I309">
            <v>5.9</v>
          </cell>
          <cell r="J309">
            <v>6.02053266008918</v>
          </cell>
          <cell r="K309">
            <v>6.0621147127315202</v>
          </cell>
          <cell r="L309">
            <v>6.1076813439245399</v>
          </cell>
          <cell r="M309">
            <v>6.1669195265309602</v>
          </cell>
          <cell r="N309">
            <v>6.2333503401838897</v>
          </cell>
          <cell r="O309">
            <v>6.3034103414662601</v>
          </cell>
          <cell r="P309">
            <v>6.38003051225565</v>
          </cell>
          <cell r="Q309">
            <v>6.4615401102183201</v>
          </cell>
          <cell r="R309">
            <v>6.5534477610253399</v>
          </cell>
          <cell r="S309">
            <v>6.65336530265352</v>
          </cell>
          <cell r="T309">
            <v>6.7617005754754302</v>
          </cell>
          <cell r="U309">
            <v>6.8857582381846996</v>
          </cell>
          <cell r="V309">
            <v>7.0252099870288101</v>
          </cell>
          <cell r="W309">
            <v>7.1711337154199501</v>
          </cell>
          <cell r="X309">
            <v>7.3151435032376302</v>
          </cell>
          <cell r="Y309">
            <v>7.4537455689714998</v>
          </cell>
          <cell r="Z309">
            <v>7.5832662804980098</v>
          </cell>
          <cell r="AA309">
            <v>7.7041358940725999</v>
          </cell>
          <cell r="AB309">
            <v>7.8212656181307398</v>
          </cell>
          <cell r="AC309">
            <v>7.9304006699951701</v>
          </cell>
          <cell r="AD309">
            <v>8.0320964781124804</v>
          </cell>
          <cell r="AE309">
            <v>8.12941873463725</v>
          </cell>
          <cell r="AF309">
            <v>8.2233595357380604</v>
          </cell>
          <cell r="AG309">
            <v>8.3032697802412407</v>
          </cell>
          <cell r="AH309">
            <v>8.3737331754945306</v>
          </cell>
          <cell r="AI309">
            <v>8.4357047943266803</v>
          </cell>
          <cell r="AJ309">
            <v>8.4898852767513304</v>
          </cell>
          <cell r="AK309">
            <v>8.5364985387196306</v>
          </cell>
          <cell r="AL309">
            <v>8.5815299485854499</v>
          </cell>
          <cell r="AM309">
            <v>8.6219909128891103</v>
          </cell>
          <cell r="AN309">
            <v>8.6583447717615201</v>
          </cell>
          <cell r="AO309">
            <v>8.6913557233947998</v>
          </cell>
          <cell r="AP309">
            <v>8.7217708527183202</v>
          </cell>
        </row>
        <row r="310">
          <cell r="C310" t="str">
            <v>Standish</v>
          </cell>
          <cell r="D310" t="str">
            <v>Wrightington</v>
          </cell>
          <cell r="E310" t="str">
            <v>Penwortham West GSP / Stanah GSP GROUP</v>
          </cell>
          <cell r="F310">
            <v>23</v>
          </cell>
          <cell r="G310">
            <v>2.52</v>
          </cell>
          <cell r="H310">
            <v>25.52</v>
          </cell>
          <cell r="I310">
            <v>15.05</v>
          </cell>
          <cell r="J310">
            <v>15.9124013779854</v>
          </cell>
          <cell r="K310">
            <v>16.0996749453349</v>
          </cell>
          <cell r="L310">
            <v>16.2488817019903</v>
          </cell>
          <cell r="M310">
            <v>16.432399320613701</v>
          </cell>
          <cell r="N310">
            <v>16.647453215170401</v>
          </cell>
          <cell r="O310">
            <v>16.8462336427271</v>
          </cell>
          <cell r="P310">
            <v>17.053434169417098</v>
          </cell>
          <cell r="Q310">
            <v>17.264785217702901</v>
          </cell>
          <cell r="R310">
            <v>17.493016962009801</v>
          </cell>
          <cell r="S310">
            <v>17.733052901792998</v>
          </cell>
          <cell r="T310">
            <v>17.9810917723545</v>
          </cell>
          <cell r="U310">
            <v>18.250080094680701</v>
          </cell>
          <cell r="V310">
            <v>18.545334565561301</v>
          </cell>
          <cell r="W310">
            <v>18.858424697363098</v>
          </cell>
          <cell r="X310">
            <v>19.1695103948413</v>
          </cell>
          <cell r="Y310">
            <v>19.473547655001902</v>
          </cell>
          <cell r="Z310">
            <v>19.762557981264699</v>
          </cell>
          <cell r="AA310">
            <v>20.036592078712001</v>
          </cell>
          <cell r="AB310">
            <v>20.305064199696499</v>
          </cell>
          <cell r="AC310">
            <v>20.559436934722299</v>
          </cell>
          <cell r="AD310">
            <v>20.799328796316399</v>
          </cell>
          <cell r="AE310">
            <v>21.0310356383692</v>
          </cell>
          <cell r="AF310">
            <v>21.2561147080573</v>
          </cell>
          <cell r="AG310">
            <v>21.452336481848501</v>
          </cell>
          <cell r="AH310">
            <v>21.629891391821101</v>
          </cell>
          <cell r="AI310">
            <v>21.790196371892101</v>
          </cell>
          <cell r="AJ310">
            <v>21.935014869082401</v>
          </cell>
          <cell r="AK310">
            <v>22.0653763035879</v>
          </cell>
          <cell r="AL310">
            <v>22.1940842114494</v>
          </cell>
          <cell r="AM310">
            <v>22.314393045053901</v>
          </cell>
          <cell r="AN310">
            <v>22.427166766592698</v>
          </cell>
          <cell r="AO310">
            <v>22.532827994989599</v>
          </cell>
          <cell r="AP310">
            <v>22.633958752398101</v>
          </cell>
        </row>
        <row r="311">
          <cell r="C311" t="str">
            <v>Strangeways</v>
          </cell>
          <cell r="D311" t="str">
            <v>Red Bank</v>
          </cell>
          <cell r="E311" t="str">
            <v>Whitegate GSP</v>
          </cell>
          <cell r="F311">
            <v>20.5</v>
          </cell>
          <cell r="G311">
            <v>0</v>
          </cell>
          <cell r="H311">
            <v>20.5</v>
          </cell>
          <cell r="I311">
            <v>14.16</v>
          </cell>
          <cell r="J311">
            <v>15.587099556221499</v>
          </cell>
          <cell r="K311">
            <v>15.854314421541799</v>
          </cell>
          <cell r="L311">
            <v>16.006046886351498</v>
          </cell>
          <cell r="M311">
            <v>16.174711304492799</v>
          </cell>
          <cell r="N311">
            <v>16.3722492661445</v>
          </cell>
          <cell r="O311">
            <v>16.545095651493501</v>
          </cell>
          <cell r="P311">
            <v>16.716517639350499</v>
          </cell>
          <cell r="Q311">
            <v>16.8829175617429</v>
          </cell>
          <cell r="R311">
            <v>17.075354808623601</v>
          </cell>
          <cell r="S311">
            <v>17.303601177459502</v>
          </cell>
          <cell r="T311">
            <v>17.536753253307001</v>
          </cell>
          <cell r="U311">
            <v>17.778372994279199</v>
          </cell>
          <cell r="V311">
            <v>18.027720173507799</v>
          </cell>
          <cell r="W311">
            <v>18.241249305116199</v>
          </cell>
          <cell r="X311">
            <v>18.458665382737301</v>
          </cell>
          <cell r="Y311">
            <v>18.6788971712419</v>
          </cell>
          <cell r="Z311">
            <v>18.9005947981308</v>
          </cell>
          <cell r="AA311">
            <v>19.1246516583107</v>
          </cell>
          <cell r="AB311">
            <v>19.3531989235296</v>
          </cell>
          <cell r="AC311">
            <v>19.584426408465902</v>
          </cell>
          <cell r="AD311">
            <v>19.817717874723201</v>
          </cell>
          <cell r="AE311">
            <v>20.0554641444296</v>
          </cell>
          <cell r="AF311">
            <v>20.299372200321699</v>
          </cell>
          <cell r="AG311">
            <v>20.542341544900701</v>
          </cell>
          <cell r="AH311">
            <v>20.7872095516035</v>
          </cell>
          <cell r="AI311">
            <v>21.034932688701399</v>
          </cell>
          <cell r="AJ311">
            <v>21.284641504397602</v>
          </cell>
          <cell r="AK311">
            <v>21.541016278396299</v>
          </cell>
          <cell r="AL311">
            <v>21.814161344359501</v>
          </cell>
          <cell r="AM311">
            <v>22.092670641925899</v>
          </cell>
          <cell r="AN311">
            <v>22.376660920891801</v>
          </cell>
          <cell r="AO311">
            <v>22.666750462265401</v>
          </cell>
          <cell r="AP311">
            <v>22.963298618735099</v>
          </cell>
        </row>
        <row r="312">
          <cell r="C312" t="str">
            <v>Strawberry Bank</v>
          </cell>
          <cell r="D312" t="str">
            <v>Huncoat</v>
          </cell>
          <cell r="E312" t="str">
            <v>Padiham GSP</v>
          </cell>
          <cell r="F312">
            <v>18.29</v>
          </cell>
          <cell r="G312">
            <v>3.38625</v>
          </cell>
          <cell r="H312">
            <v>21.67625</v>
          </cell>
          <cell r="I312">
            <v>10.88</v>
          </cell>
          <cell r="J312">
            <v>11.187333175776301</v>
          </cell>
          <cell r="K312">
            <v>11.2362891937318</v>
          </cell>
          <cell r="L312">
            <v>11.2743051745143</v>
          </cell>
          <cell r="M312">
            <v>11.3235824984258</v>
          </cell>
          <cell r="N312">
            <v>11.3857217315113</v>
          </cell>
          <cell r="O312">
            <v>11.4395225756963</v>
          </cell>
          <cell r="P312">
            <v>11.4966742982587</v>
          </cell>
          <cell r="Q312">
            <v>11.555299664735299</v>
          </cell>
          <cell r="R312">
            <v>11.6211675600959</v>
          </cell>
          <cell r="S312">
            <v>11.691610363057601</v>
          </cell>
          <cell r="T312">
            <v>11.7655958308419</v>
          </cell>
          <cell r="U312">
            <v>11.844809800987299</v>
          </cell>
          <cell r="V312">
            <v>11.9331903636016</v>
          </cell>
          <cell r="W312">
            <v>12.020830186169301</v>
          </cell>
          <cell r="X312">
            <v>12.1138318428386</v>
          </cell>
          <cell r="Y312">
            <v>12.2081251071056</v>
          </cell>
          <cell r="Z312">
            <v>12.2997899012486</v>
          </cell>
          <cell r="AA312">
            <v>12.388312478933999</v>
          </cell>
          <cell r="AB312">
            <v>12.4764016351495</v>
          </cell>
          <cell r="AC312">
            <v>12.5612364471151</v>
          </cell>
          <cell r="AD312">
            <v>12.643388030453901</v>
          </cell>
          <cell r="AE312">
            <v>12.7229193012914</v>
          </cell>
          <cell r="AF312">
            <v>12.8011398317085</v>
          </cell>
          <cell r="AG312">
            <v>12.868941186532499</v>
          </cell>
          <cell r="AH312">
            <v>12.930236651502099</v>
          </cell>
          <cell r="AI312">
            <v>12.9853855908441</v>
          </cell>
          <cell r="AJ312">
            <v>13.0353391025749</v>
          </cell>
          <cell r="AK312">
            <v>13.0793370477873</v>
          </cell>
          <cell r="AL312">
            <v>13.119713944818599</v>
          </cell>
          <cell r="AM312">
            <v>13.1568440933682</v>
          </cell>
          <cell r="AN312">
            <v>13.1909891824202</v>
          </cell>
          <cell r="AO312">
            <v>13.2219528771741</v>
          </cell>
          <cell r="AP312">
            <v>13.2509375758193</v>
          </cell>
        </row>
        <row r="313">
          <cell r="C313" t="str">
            <v>Stuart St</v>
          </cell>
          <cell r="D313" t="str">
            <v>Stuart St</v>
          </cell>
          <cell r="E313" t="str">
            <v>Stalybridge GSP</v>
          </cell>
          <cell r="F313">
            <v>20.5</v>
          </cell>
          <cell r="G313">
            <v>0</v>
          </cell>
          <cell r="H313">
            <v>20.5</v>
          </cell>
          <cell r="I313">
            <v>15.17</v>
          </cell>
          <cell r="J313">
            <v>15.5948700533958</v>
          </cell>
          <cell r="K313">
            <v>15.7606601605723</v>
          </cell>
          <cell r="L313">
            <v>15.930671482372301</v>
          </cell>
          <cell r="M313">
            <v>16.125307920767401</v>
          </cell>
          <cell r="N313">
            <v>16.348301531023001</v>
          </cell>
          <cell r="O313">
            <v>16.547903909407399</v>
          </cell>
          <cell r="P313">
            <v>16.751168335616001</v>
          </cell>
          <cell r="Q313">
            <v>16.9546814062574</v>
          </cell>
          <cell r="R313">
            <v>17.169808968716801</v>
          </cell>
          <cell r="S313">
            <v>17.389373009360199</v>
          </cell>
          <cell r="T313">
            <v>17.609531705448902</v>
          </cell>
          <cell r="U313">
            <v>17.836476496094399</v>
          </cell>
          <cell r="V313">
            <v>18.0773469365237</v>
          </cell>
          <cell r="W313">
            <v>18.336250838518701</v>
          </cell>
          <cell r="X313">
            <v>18.594136793566001</v>
          </cell>
          <cell r="Y313">
            <v>18.847985270968302</v>
          </cell>
          <cell r="Z313">
            <v>19.094375142785498</v>
          </cell>
          <cell r="AA313">
            <v>19.334871610957801</v>
          </cell>
          <cell r="AB313">
            <v>19.5748494253926</v>
          </cell>
          <cell r="AC313">
            <v>19.810398074906399</v>
          </cell>
          <cell r="AD313">
            <v>20.039932731908099</v>
          </cell>
          <cell r="AE313">
            <v>20.266804715927101</v>
          </cell>
          <cell r="AF313">
            <v>20.4933777246864</v>
          </cell>
          <cell r="AG313">
            <v>20.7076148058249</v>
          </cell>
          <cell r="AH313">
            <v>20.914884508692701</v>
          </cell>
          <cell r="AI313">
            <v>21.116142847092298</v>
          </cell>
          <cell r="AJ313">
            <v>21.312454993129599</v>
          </cell>
          <cell r="AK313">
            <v>21.502412068233198</v>
          </cell>
          <cell r="AL313">
            <v>21.6883119511328</v>
          </cell>
          <cell r="AM313">
            <v>21.8719511604241</v>
          </cell>
          <cell r="AN313">
            <v>22.053747354523299</v>
          </cell>
          <cell r="AO313">
            <v>22.2341333131657</v>
          </cell>
          <cell r="AP313">
            <v>22.414370337226799</v>
          </cell>
        </row>
        <row r="314">
          <cell r="C314" t="str">
            <v>Stubbins</v>
          </cell>
          <cell r="D314" t="str">
            <v>Rossendale</v>
          </cell>
          <cell r="E314" t="str">
            <v>Padiham GSP</v>
          </cell>
          <cell r="F314">
            <v>28</v>
          </cell>
          <cell r="G314">
            <v>0</v>
          </cell>
          <cell r="H314">
            <v>28</v>
          </cell>
          <cell r="I314">
            <v>15.84</v>
          </cell>
          <cell r="J314">
            <v>15.9830657905084</v>
          </cell>
          <cell r="K314">
            <v>16.045399791703101</v>
          </cell>
          <cell r="L314">
            <v>16.121619541188601</v>
          </cell>
          <cell r="M314">
            <v>16.206716490419101</v>
          </cell>
          <cell r="N314">
            <v>16.322556916971699</v>
          </cell>
          <cell r="O314">
            <v>16.411442665948901</v>
          </cell>
          <cell r="P314">
            <v>16.499267301167599</v>
          </cell>
          <cell r="Q314">
            <v>16.5856016294303</v>
          </cell>
          <cell r="R314">
            <v>16.671034589167899</v>
          </cell>
          <cell r="S314">
            <v>16.7562038645207</v>
          </cell>
          <cell r="T314">
            <v>16.8394974083301</v>
          </cell>
          <cell r="U314">
            <v>16.9219392229686</v>
          </cell>
          <cell r="V314">
            <v>17.006565781841498</v>
          </cell>
          <cell r="W314">
            <v>17.061126280873602</v>
          </cell>
          <cell r="X314">
            <v>17.118698073713599</v>
          </cell>
          <cell r="Y314">
            <v>17.179568329540199</v>
          </cell>
          <cell r="Z314">
            <v>17.2420159042845</v>
          </cell>
          <cell r="AA314">
            <v>17.306118316436098</v>
          </cell>
          <cell r="AB314">
            <v>17.373250445550202</v>
          </cell>
          <cell r="AC314">
            <v>17.442176066160499</v>
          </cell>
          <cell r="AD314">
            <v>17.5127421685611</v>
          </cell>
          <cell r="AE314">
            <v>17.585548205833199</v>
          </cell>
          <cell r="AF314">
            <v>17.6610415762032</v>
          </cell>
          <cell r="AG314">
            <v>17.736671416111498</v>
          </cell>
          <cell r="AH314">
            <v>17.813744214933099</v>
          </cell>
          <cell r="AI314">
            <v>17.8923022363327</v>
          </cell>
          <cell r="AJ314">
            <v>17.972801038945398</v>
          </cell>
          <cell r="AK314">
            <v>18.054594256916999</v>
          </cell>
          <cell r="AL314">
            <v>18.137900278920601</v>
          </cell>
          <cell r="AM314">
            <v>18.223566986638701</v>
          </cell>
          <cell r="AN314">
            <v>18.3116659551198</v>
          </cell>
          <cell r="AO314">
            <v>18.402060436324099</v>
          </cell>
          <cell r="AP314">
            <v>18.495182410314499</v>
          </cell>
        </row>
        <row r="315">
          <cell r="C315" t="str">
            <v>Swinton</v>
          </cell>
          <cell r="D315" t="str">
            <v>Agecroft</v>
          </cell>
          <cell r="E315" t="str">
            <v>Kearsley 132 GSP</v>
          </cell>
          <cell r="F315">
            <v>23</v>
          </cell>
          <cell r="G315">
            <v>0</v>
          </cell>
          <cell r="H315">
            <v>23</v>
          </cell>
          <cell r="I315">
            <v>9.9499999999999993</v>
          </cell>
          <cell r="J315">
            <v>10.017143397549599</v>
          </cell>
          <cell r="K315">
            <v>10.094968179997</v>
          </cell>
          <cell r="L315">
            <v>10.198439904096499</v>
          </cell>
          <cell r="M315">
            <v>10.316715843334601</v>
          </cell>
          <cell r="N315">
            <v>10.4469811303981</v>
          </cell>
          <cell r="O315">
            <v>10.574482268901599</v>
          </cell>
          <cell r="P315">
            <v>10.710570658322199</v>
          </cell>
          <cell r="Q315">
            <v>10.853392057909</v>
          </cell>
          <cell r="R315">
            <v>11.015968168700899</v>
          </cell>
          <cell r="S315">
            <v>11.195998609328299</v>
          </cell>
          <cell r="T315">
            <v>11.3918714463365</v>
          </cell>
          <cell r="U315">
            <v>11.607932306357499</v>
          </cell>
          <cell r="V315">
            <v>11.847404962708699</v>
          </cell>
          <cell r="W315">
            <v>12.084028062391999</v>
          </cell>
          <cell r="X315">
            <v>12.3225529950272</v>
          </cell>
          <cell r="Y315">
            <v>12.5558414999207</v>
          </cell>
          <cell r="Z315">
            <v>12.777768209701399</v>
          </cell>
          <cell r="AA315">
            <v>12.989675985957099</v>
          </cell>
          <cell r="AB315">
            <v>13.1985790967473</v>
          </cell>
          <cell r="AC315">
            <v>13.3988553659515</v>
          </cell>
          <cell r="AD315">
            <v>13.589455102644999</v>
          </cell>
          <cell r="AE315">
            <v>13.775111478254701</v>
          </cell>
          <cell r="AF315">
            <v>13.9587565636373</v>
          </cell>
          <cell r="AG315">
            <v>14.122519388952201</v>
          </cell>
          <cell r="AH315">
            <v>14.273432961673199</v>
          </cell>
          <cell r="AI315">
            <v>14.4131079746381</v>
          </cell>
          <cell r="AJ315">
            <v>14.5425737317355</v>
          </cell>
          <cell r="AK315">
            <v>14.6615365212946</v>
          </cell>
          <cell r="AL315">
            <v>14.776310883858001</v>
          </cell>
          <cell r="AM315">
            <v>14.884528388436401</v>
          </cell>
          <cell r="AN315">
            <v>14.986704798732299</v>
          </cell>
          <cell r="AO315">
            <v>15.0838861426358</v>
          </cell>
          <cell r="AP315">
            <v>15.177286311004901</v>
          </cell>
        </row>
        <row r="316">
          <cell r="C316" t="str">
            <v>Tame Valley</v>
          </cell>
          <cell r="D316" t="str">
            <v>Hartshead-Heyrod</v>
          </cell>
          <cell r="E316" t="str">
            <v>Stalybridge GSP</v>
          </cell>
          <cell r="F316">
            <v>18.920000000000002</v>
          </cell>
          <cell r="G316">
            <v>1.26E-2</v>
          </cell>
          <cell r="H316">
            <v>18.932600000000001</v>
          </cell>
          <cell r="I316">
            <v>16.690000000000001</v>
          </cell>
          <cell r="J316">
            <v>16.814829718988001</v>
          </cell>
          <cell r="K316">
            <v>16.784136779837102</v>
          </cell>
          <cell r="L316">
            <v>16.7752613733137</v>
          </cell>
          <cell r="M316">
            <v>16.793934844722301</v>
          </cell>
          <cell r="N316">
            <v>16.830859356245</v>
          </cell>
          <cell r="O316">
            <v>16.866339300186301</v>
          </cell>
          <cell r="P316">
            <v>16.918875652506902</v>
          </cell>
          <cell r="Q316">
            <v>16.979209647586501</v>
          </cell>
          <cell r="R316">
            <v>17.067400898162798</v>
          </cell>
          <cell r="S316">
            <v>17.180653413430299</v>
          </cell>
          <cell r="T316">
            <v>17.3228620235116</v>
          </cell>
          <cell r="U316">
            <v>17.4912156667659</v>
          </cell>
          <cell r="V316">
            <v>17.689588692113301</v>
          </cell>
          <cell r="W316">
            <v>17.888001492881401</v>
          </cell>
          <cell r="X316">
            <v>18.0768157666256</v>
          </cell>
          <cell r="Y316">
            <v>18.259342105897002</v>
          </cell>
          <cell r="Z316">
            <v>18.426973017696099</v>
          </cell>
          <cell r="AA316">
            <v>18.5810595579281</v>
          </cell>
          <cell r="AB316">
            <v>18.7301827179183</v>
          </cell>
          <cell r="AC316">
            <v>18.865490188093499</v>
          </cell>
          <cell r="AD316">
            <v>19.017088265533399</v>
          </cell>
          <cell r="AE316">
            <v>19.1605265759449</v>
          </cell>
          <cell r="AF316">
            <v>19.299835676839599</v>
          </cell>
          <cell r="AG316">
            <v>19.4103115683629</v>
          </cell>
          <cell r="AH316">
            <v>19.502372649054202</v>
          </cell>
          <cell r="AI316">
            <v>19.577515994501201</v>
          </cell>
          <cell r="AJ316">
            <v>19.637592564037298</v>
          </cell>
          <cell r="AK316">
            <v>19.6831115580251</v>
          </cell>
          <cell r="AL316">
            <v>19.725031313616</v>
          </cell>
          <cell r="AM316">
            <v>19.757840557906501</v>
          </cell>
          <cell r="AN316">
            <v>19.782261706025501</v>
          </cell>
          <cell r="AO316">
            <v>19.798502307352901</v>
          </cell>
          <cell r="AP316">
            <v>19.8092404573501</v>
          </cell>
        </row>
        <row r="317">
          <cell r="C317" t="str">
            <v>Tardy Gate</v>
          </cell>
          <cell r="D317" t="str">
            <v>Ribble</v>
          </cell>
          <cell r="E317" t="str">
            <v>Penwortham East GSP / Rochdale SGT 1 GROUP</v>
          </cell>
          <cell r="F317">
            <v>22.863</v>
          </cell>
          <cell r="G317">
            <v>5.0000000000000001E-4</v>
          </cell>
          <cell r="H317">
            <v>22.863499999999998</v>
          </cell>
          <cell r="I317">
            <v>12.45</v>
          </cell>
          <cell r="J317">
            <v>12.7337658198353</v>
          </cell>
          <cell r="K317">
            <v>12.848126983892399</v>
          </cell>
          <cell r="L317">
            <v>12.9687800396418</v>
          </cell>
          <cell r="M317">
            <v>13.106519636915801</v>
          </cell>
          <cell r="N317">
            <v>13.271032479560301</v>
          </cell>
          <cell r="O317">
            <v>13.412963738054399</v>
          </cell>
          <cell r="P317">
            <v>13.557519777418699</v>
          </cell>
          <cell r="Q317">
            <v>13.698609675381199</v>
          </cell>
          <cell r="R317">
            <v>13.845028588856101</v>
          </cell>
          <cell r="S317">
            <v>14.0657246388476</v>
          </cell>
          <cell r="T317">
            <v>14.294250865784001</v>
          </cell>
          <cell r="U317">
            <v>14.543267525012499</v>
          </cell>
          <cell r="V317">
            <v>14.815748156181501</v>
          </cell>
          <cell r="W317">
            <v>15.1034593478192</v>
          </cell>
          <cell r="X317">
            <v>15.383983107339301</v>
          </cell>
          <cell r="Y317">
            <v>15.6575785265567</v>
          </cell>
          <cell r="Z317">
            <v>15.9194053601819</v>
          </cell>
          <cell r="AA317">
            <v>16.168928879706399</v>
          </cell>
          <cell r="AB317">
            <v>16.415275137815701</v>
          </cell>
          <cell r="AC317">
            <v>16.651634496022101</v>
          </cell>
          <cell r="AD317">
            <v>16.8776917706532</v>
          </cell>
          <cell r="AE317">
            <v>17.098744482531799</v>
          </cell>
          <cell r="AF317">
            <v>17.318719227459201</v>
          </cell>
          <cell r="AG317">
            <v>17.523462664145299</v>
          </cell>
          <cell r="AH317">
            <v>17.719668292657499</v>
          </cell>
          <cell r="AI317">
            <v>17.9087901122532</v>
          </cell>
          <cell r="AJ317">
            <v>18.092224219789301</v>
          </cell>
          <cell r="AK317">
            <v>18.2683870352251</v>
          </cell>
          <cell r="AL317">
            <v>18.441048436189099</v>
          </cell>
          <cell r="AM317">
            <v>18.611661855542401</v>
          </cell>
          <cell r="AN317">
            <v>18.780929251474699</v>
          </cell>
          <cell r="AO317">
            <v>18.949830580089301</v>
          </cell>
          <cell r="AP317">
            <v>19.119650074597502</v>
          </cell>
        </row>
        <row r="318">
          <cell r="C318" t="str">
            <v>Tarleton</v>
          </cell>
          <cell r="D318" t="str">
            <v>Wrightington</v>
          </cell>
          <cell r="E318" t="str">
            <v>Penwortham West GSP / Stanah GSP GROUP</v>
          </cell>
          <cell r="F318">
            <v>22.863</v>
          </cell>
          <cell r="G318">
            <v>2.64E-3</v>
          </cell>
          <cell r="H318">
            <v>22.865639999999999</v>
          </cell>
          <cell r="I318">
            <v>16.57</v>
          </cell>
          <cell r="J318">
            <v>16.8534212939946</v>
          </cell>
          <cell r="K318">
            <v>16.989852738385402</v>
          </cell>
          <cell r="L318">
            <v>17.1614284298116</v>
          </cell>
          <cell r="M318">
            <v>17.377813264574201</v>
          </cell>
          <cell r="N318">
            <v>17.630010812421801</v>
          </cell>
          <cell r="O318">
            <v>17.862738319971999</v>
          </cell>
          <cell r="P318">
            <v>18.1024578097906</v>
          </cell>
          <cell r="Q318">
            <v>18.348433881096501</v>
          </cell>
          <cell r="R318">
            <v>18.643227565613</v>
          </cell>
          <cell r="S318">
            <v>18.939512549771901</v>
          </cell>
          <cell r="T318">
            <v>19.239825409012099</v>
          </cell>
          <cell r="U318">
            <v>19.565846067801601</v>
          </cell>
          <cell r="V318">
            <v>19.9102875530528</v>
          </cell>
          <cell r="W318">
            <v>20.264344246412101</v>
          </cell>
          <cell r="X318">
            <v>20.606209903399002</v>
          </cell>
          <cell r="Y318">
            <v>20.926811210201201</v>
          </cell>
          <cell r="Z318">
            <v>21.218823279757501</v>
          </cell>
          <cell r="AA318">
            <v>21.484655465845801</v>
          </cell>
          <cell r="AB318">
            <v>21.733973594613001</v>
          </cell>
          <cell r="AC318">
            <v>21.9597679205262</v>
          </cell>
          <cell r="AD318">
            <v>22.163444139982701</v>
          </cell>
          <cell r="AE318">
            <v>22.3506694745363</v>
          </cell>
          <cell r="AF318">
            <v>22.524651929084602</v>
          </cell>
          <cell r="AG318">
            <v>22.676557706660699</v>
          </cell>
          <cell r="AH318">
            <v>22.81378372663</v>
          </cell>
          <cell r="AI318">
            <v>22.951787548448198</v>
          </cell>
          <cell r="AJ318">
            <v>23.077621770992899</v>
          </cell>
          <cell r="AK318">
            <v>23.193326220683101</v>
          </cell>
          <cell r="AL318">
            <v>23.312291606613702</v>
          </cell>
          <cell r="AM318">
            <v>23.427096351329201</v>
          </cell>
          <cell r="AN318">
            <v>23.538604870275702</v>
          </cell>
          <cell r="AO318">
            <v>23.647608586011799</v>
          </cell>
          <cell r="AP318">
            <v>23.755488629612302</v>
          </cell>
        </row>
        <row r="319">
          <cell r="C319" t="str">
            <v>The Height</v>
          </cell>
          <cell r="D319" t="str">
            <v>Agecroft</v>
          </cell>
          <cell r="E319" t="str">
            <v>Kearsley 132 GSP</v>
          </cell>
          <cell r="F319">
            <v>16.8</v>
          </cell>
          <cell r="G319">
            <v>0.47249999999999998</v>
          </cell>
          <cell r="H319">
            <v>17.272500000000001</v>
          </cell>
          <cell r="I319">
            <v>11.57</v>
          </cell>
          <cell r="J319">
            <v>11.731105872385299</v>
          </cell>
          <cell r="K319">
            <v>11.8117130698776</v>
          </cell>
          <cell r="L319">
            <v>11.907773905644</v>
          </cell>
          <cell r="M319">
            <v>12.0186888759978</v>
          </cell>
          <cell r="N319">
            <v>12.1396830533963</v>
          </cell>
          <cell r="O319">
            <v>12.259929736576799</v>
          </cell>
          <cell r="P319">
            <v>12.393270009356799</v>
          </cell>
          <cell r="Q319">
            <v>12.5399396499083</v>
          </cell>
          <cell r="R319">
            <v>12.7083929753022</v>
          </cell>
          <cell r="S319">
            <v>12.892785637018701</v>
          </cell>
          <cell r="T319">
            <v>13.091891176232799</v>
          </cell>
          <cell r="U319">
            <v>13.314494719158899</v>
          </cell>
          <cell r="V319">
            <v>13.565508362752199</v>
          </cell>
          <cell r="W319">
            <v>13.8330224929322</v>
          </cell>
          <cell r="X319">
            <v>14.0979957885794</v>
          </cell>
          <cell r="Y319">
            <v>14.358604517429599</v>
          </cell>
          <cell r="Z319">
            <v>14.6076630685419</v>
          </cell>
          <cell r="AA319">
            <v>14.846552118950999</v>
          </cell>
          <cell r="AB319">
            <v>15.0835078814704</v>
          </cell>
          <cell r="AC319">
            <v>15.3118044203495</v>
          </cell>
          <cell r="AD319">
            <v>15.529820815230799</v>
          </cell>
          <cell r="AE319">
            <v>15.7427197527968</v>
          </cell>
          <cell r="AF319">
            <v>15.9542682641935</v>
          </cell>
          <cell r="AG319">
            <v>16.141730708439901</v>
          </cell>
          <cell r="AH319">
            <v>16.313503179695601</v>
          </cell>
          <cell r="AI319">
            <v>16.471461080279301</v>
          </cell>
          <cell r="AJ319">
            <v>16.617219876404999</v>
          </cell>
          <cell r="AK319">
            <v>16.749754446041202</v>
          </cell>
          <cell r="AL319">
            <v>16.875409230920901</v>
          </cell>
          <cell r="AM319">
            <v>16.993134684093899</v>
          </cell>
          <cell r="AN319">
            <v>17.103585926482602</v>
          </cell>
          <cell r="AO319">
            <v>17.2080100106167</v>
          </cell>
          <cell r="AP319">
            <v>17.307949035804199</v>
          </cell>
        </row>
        <row r="320">
          <cell r="C320" t="str">
            <v>Thornton</v>
          </cell>
          <cell r="D320" t="str">
            <v>Bispham</v>
          </cell>
          <cell r="E320" t="str">
            <v>Penwortham West GSP / Stanah GSP GROUP</v>
          </cell>
          <cell r="F320">
            <v>22.863</v>
          </cell>
          <cell r="G320">
            <v>0</v>
          </cell>
          <cell r="H320">
            <v>22.863</v>
          </cell>
          <cell r="I320">
            <v>13.17</v>
          </cell>
          <cell r="J320">
            <v>13.6081232212332</v>
          </cell>
          <cell r="K320">
            <v>13.621477556810101</v>
          </cell>
          <cell r="L320">
            <v>13.6194409869249</v>
          </cell>
          <cell r="M320">
            <v>13.6359692236862</v>
          </cell>
          <cell r="N320">
            <v>13.665850239837001</v>
          </cell>
          <cell r="O320">
            <v>13.698800763324201</v>
          </cell>
          <cell r="P320">
            <v>13.746276657947901</v>
          </cell>
          <cell r="Q320">
            <v>13.8036792171789</v>
          </cell>
          <cell r="R320">
            <v>13.8798508994157</v>
          </cell>
          <cell r="S320">
            <v>13.974018097438501</v>
          </cell>
          <cell r="T320">
            <v>14.0808528727985</v>
          </cell>
          <cell r="U320">
            <v>14.2084395518546</v>
          </cell>
          <cell r="V320">
            <v>14.366575015108401</v>
          </cell>
          <cell r="W320">
            <v>14.5401433896299</v>
          </cell>
          <cell r="X320">
            <v>14.7056544296906</v>
          </cell>
          <cell r="Y320">
            <v>14.8673986808653</v>
          </cell>
          <cell r="Z320">
            <v>15.016857582412699</v>
          </cell>
          <cell r="AA320">
            <v>15.1580608918773</v>
          </cell>
          <cell r="AB320">
            <v>15.2956014428953</v>
          </cell>
          <cell r="AC320">
            <v>15.4305669170803</v>
          </cell>
          <cell r="AD320">
            <v>15.5739030911641</v>
          </cell>
          <cell r="AE320">
            <v>15.7113225410822</v>
          </cell>
          <cell r="AF320">
            <v>15.8467629017041</v>
          </cell>
          <cell r="AG320">
            <v>15.961904000818199</v>
          </cell>
          <cell r="AH320">
            <v>16.0644229798792</v>
          </cell>
          <cell r="AI320">
            <v>16.155522734327501</v>
          </cell>
          <cell r="AJ320">
            <v>16.2375039579277</v>
          </cell>
          <cell r="AK320">
            <v>16.3051921017707</v>
          </cell>
          <cell r="AL320">
            <v>16.3574346707403</v>
          </cell>
          <cell r="AM320">
            <v>16.403069952119299</v>
          </cell>
          <cell r="AN320">
            <v>16.442742010516302</v>
          </cell>
          <cell r="AO320">
            <v>16.477098242341</v>
          </cell>
          <cell r="AP320">
            <v>16.507886861144801</v>
          </cell>
        </row>
        <row r="321">
          <cell r="C321" t="str">
            <v>Townley St</v>
          </cell>
          <cell r="D321" t="str">
            <v>Chadderton</v>
          </cell>
          <cell r="E321" t="str">
            <v>Whitegate GSP</v>
          </cell>
          <cell r="F321">
            <v>15.242000000000001</v>
          </cell>
          <cell r="G321">
            <v>0</v>
          </cell>
          <cell r="H321">
            <v>15.242000000000001</v>
          </cell>
          <cell r="I321">
            <v>8.56</v>
          </cell>
          <cell r="J321">
            <v>8.7761517087290208</v>
          </cell>
          <cell r="K321">
            <v>8.8218772226311302</v>
          </cell>
          <cell r="L321">
            <v>8.8669786021834707</v>
          </cell>
          <cell r="M321">
            <v>8.9223062656412502</v>
          </cell>
          <cell r="N321">
            <v>8.9906149433839104</v>
          </cell>
          <cell r="O321">
            <v>9.0533853404804905</v>
          </cell>
          <cell r="P321">
            <v>9.1207985835790506</v>
          </cell>
          <cell r="Q321">
            <v>9.1910212157829605</v>
          </cell>
          <cell r="R321">
            <v>9.2708520614302206</v>
          </cell>
          <cell r="S321">
            <v>9.3569091819013099</v>
          </cell>
          <cell r="T321">
            <v>9.4478365540269404</v>
          </cell>
          <cell r="U321">
            <v>9.5466288888112008</v>
          </cell>
          <cell r="V321">
            <v>9.6573774131022407</v>
          </cell>
          <cell r="W321">
            <v>9.7667904745659708</v>
          </cell>
          <cell r="X321">
            <v>9.8745310173961691</v>
          </cell>
          <cell r="Y321">
            <v>9.9817219386353901</v>
          </cell>
          <cell r="Z321">
            <v>10.0850065376101</v>
          </cell>
          <cell r="AA321">
            <v>10.1859406965724</v>
          </cell>
          <cell r="AB321">
            <v>10.2873160625178</v>
          </cell>
          <cell r="AC321">
            <v>10.386574293918899</v>
          </cell>
          <cell r="AD321">
            <v>10.4833484816627</v>
          </cell>
          <cell r="AE321">
            <v>10.5786669466841</v>
          </cell>
          <cell r="AF321">
            <v>10.6751840737814</v>
          </cell>
          <cell r="AG321">
            <v>10.765497792789199</v>
          </cell>
          <cell r="AH321">
            <v>10.852433535206799</v>
          </cell>
          <cell r="AI321">
            <v>10.936498879747401</v>
          </cell>
          <cell r="AJ321">
            <v>11.0183636561939</v>
          </cell>
          <cell r="AK321">
            <v>11.096716121823199</v>
          </cell>
          <cell r="AL321">
            <v>11.1721973348949</v>
          </cell>
          <cell r="AM321">
            <v>11.246638842072899</v>
          </cell>
          <cell r="AN321">
            <v>11.320293834590601</v>
          </cell>
          <cell r="AO321">
            <v>11.3934721651112</v>
          </cell>
          <cell r="AP321">
            <v>11.4667372594983</v>
          </cell>
        </row>
        <row r="322">
          <cell r="C322" t="str">
            <v>Trafford</v>
          </cell>
          <cell r="D322" t="str">
            <v>Stretford</v>
          </cell>
          <cell r="E322" t="str">
            <v>South Manchester GSP</v>
          </cell>
          <cell r="F322">
            <v>20.5</v>
          </cell>
          <cell r="G322">
            <v>0</v>
          </cell>
          <cell r="H322">
            <v>20.5</v>
          </cell>
          <cell r="I322">
            <v>17.45</v>
          </cell>
          <cell r="J322">
            <v>20.3579438311613</v>
          </cell>
          <cell r="K322">
            <v>20.762326390251499</v>
          </cell>
          <cell r="L322">
            <v>20.8922464984133</v>
          </cell>
          <cell r="M322">
            <v>21.034847668157099</v>
          </cell>
          <cell r="N322">
            <v>21.212512086640601</v>
          </cell>
          <cell r="O322">
            <v>21.352898625518201</v>
          </cell>
          <cell r="P322">
            <v>21.485018526333</v>
          </cell>
          <cell r="Q322">
            <v>21.605339542924899</v>
          </cell>
          <cell r="R322">
            <v>21.727220465498799</v>
          </cell>
          <cell r="S322">
            <v>21.842460891931999</v>
          </cell>
          <cell r="T322">
            <v>21.949988603524002</v>
          </cell>
          <cell r="U322">
            <v>22.050193130922398</v>
          </cell>
          <cell r="V322">
            <v>22.145717800107999</v>
          </cell>
          <cell r="W322">
            <v>22.227065493402399</v>
          </cell>
          <cell r="X322">
            <v>22.310330111509199</v>
          </cell>
          <cell r="Y322">
            <v>22.395266418139698</v>
          </cell>
          <cell r="Z322">
            <v>22.481604480046801</v>
          </cell>
          <cell r="AA322">
            <v>22.569334578751999</v>
          </cell>
          <cell r="AB322">
            <v>22.658613312007901</v>
          </cell>
          <cell r="AC322">
            <v>22.749293570102299</v>
          </cell>
          <cell r="AD322">
            <v>22.841378008083399</v>
          </cell>
          <cell r="AE322">
            <v>22.9349173423828</v>
          </cell>
          <cell r="AF322">
            <v>23.029949705505</v>
          </cell>
          <cell r="AG322">
            <v>23.1268368452719</v>
          </cell>
          <cell r="AH322">
            <v>23.225563222136799</v>
          </cell>
          <cell r="AI322">
            <v>23.326086505613301</v>
          </cell>
          <cell r="AJ322">
            <v>23.428352392449899</v>
          </cell>
          <cell r="AK322">
            <v>23.532321888503802</v>
          </cell>
          <cell r="AL322">
            <v>23.6379935710697</v>
          </cell>
          <cell r="AM322">
            <v>23.745287938985498</v>
          </cell>
          <cell r="AN322">
            <v>23.8541611288498</v>
          </cell>
          <cell r="AO322">
            <v>23.964571591662001</v>
          </cell>
          <cell r="AP322">
            <v>24.076480012669698</v>
          </cell>
        </row>
        <row r="323">
          <cell r="C323" t="str">
            <v>Trafford Park North</v>
          </cell>
          <cell r="D323" t="str">
            <v>Barton</v>
          </cell>
          <cell r="E323" t="str">
            <v>Carrington ENWL SGTs 1B 2B 4 7</v>
          </cell>
          <cell r="F323">
            <v>15.75</v>
          </cell>
          <cell r="G323">
            <v>8.82</v>
          </cell>
          <cell r="H323">
            <v>24.57</v>
          </cell>
          <cell r="I323">
            <v>17.309999999999999</v>
          </cell>
          <cell r="J323">
            <v>17.385419879379501</v>
          </cell>
          <cell r="K323">
            <v>17.466719345000101</v>
          </cell>
          <cell r="L323">
            <v>17.567625356213501</v>
          </cell>
          <cell r="M323">
            <v>17.6720136888481</v>
          </cell>
          <cell r="N323">
            <v>17.810865351416801</v>
          </cell>
          <cell r="O323">
            <v>17.912148621129401</v>
          </cell>
          <cell r="P323">
            <v>18.006845978940898</v>
          </cell>
          <cell r="Q323">
            <v>18.094285414399501</v>
          </cell>
          <cell r="R323">
            <v>18.1755553892481</v>
          </cell>
          <cell r="S323">
            <v>18.249862204133699</v>
          </cell>
          <cell r="T323">
            <v>18.317295748803701</v>
          </cell>
          <cell r="U323">
            <v>18.377004383534299</v>
          </cell>
          <cell r="V323">
            <v>18.493964306966699</v>
          </cell>
          <cell r="W323">
            <v>18.668089998039999</v>
          </cell>
          <cell r="X323">
            <v>18.858515723755598</v>
          </cell>
          <cell r="Y323">
            <v>19.065024147684099</v>
          </cell>
          <cell r="Z323">
            <v>19.287393408355801</v>
          </cell>
          <cell r="AA323">
            <v>19.525398133615099</v>
          </cell>
          <cell r="AB323">
            <v>19.778810582018401</v>
          </cell>
          <cell r="AC323">
            <v>20.047401786256199</v>
          </cell>
          <cell r="AD323">
            <v>20.330942627132501</v>
          </cell>
          <cell r="AE323">
            <v>20.6502196310168</v>
          </cell>
          <cell r="AF323">
            <v>21.0201213273712</v>
          </cell>
          <cell r="AG323">
            <v>21.4062578692015</v>
          </cell>
          <cell r="AH323">
            <v>21.808301319729601</v>
          </cell>
          <cell r="AI323">
            <v>22.225934189103601</v>
          </cell>
          <cell r="AJ323">
            <v>22.6588501718077</v>
          </cell>
          <cell r="AK323">
            <v>23.106754718709901</v>
          </cell>
          <cell r="AL323">
            <v>23.569365306466999</v>
          </cell>
          <cell r="AM323">
            <v>24.046411548346001</v>
          </cell>
          <cell r="AN323">
            <v>24.537635187208199</v>
          </cell>
          <cell r="AO323">
            <v>25.042789851204901</v>
          </cell>
          <cell r="AP323">
            <v>25.561640748416899</v>
          </cell>
        </row>
        <row r="324">
          <cell r="C324" t="str">
            <v>Trimpell</v>
          </cell>
          <cell r="D324" t="str">
            <v>Trimpell</v>
          </cell>
          <cell r="E324" t="str">
            <v>Heysham GSP</v>
          </cell>
          <cell r="F324">
            <v>23.815000000000001</v>
          </cell>
          <cell r="G324">
            <v>1.8</v>
          </cell>
          <cell r="H324">
            <v>25.614999999999998</v>
          </cell>
          <cell r="I324">
            <v>3.4</v>
          </cell>
          <cell r="J324">
            <v>3.4100023842232199</v>
          </cell>
          <cell r="K324">
            <v>3.4229379473870698</v>
          </cell>
          <cell r="L324">
            <v>3.4414634713595502</v>
          </cell>
          <cell r="M324">
            <v>3.4645698482300098</v>
          </cell>
          <cell r="N324">
            <v>3.49181434831321</v>
          </cell>
          <cell r="O324">
            <v>3.5166985009998202</v>
          </cell>
          <cell r="P324">
            <v>3.54285954738859</v>
          </cell>
          <cell r="Q324">
            <v>3.5687614783534798</v>
          </cell>
          <cell r="R324">
            <v>3.5991630395123102</v>
          </cell>
          <cell r="S324">
            <v>3.6312764405634699</v>
          </cell>
          <cell r="T324">
            <v>3.66459647442014</v>
          </cell>
          <cell r="U324">
            <v>3.69985786747253</v>
          </cell>
          <cell r="V324">
            <v>3.7388408769577901</v>
          </cell>
          <cell r="W324">
            <v>3.7771783143063602</v>
          </cell>
          <cell r="X324">
            <v>3.8147237028387102</v>
          </cell>
          <cell r="Y324">
            <v>3.85134169347337</v>
          </cell>
          <cell r="Z324">
            <v>3.88624561570232</v>
          </cell>
          <cell r="AA324">
            <v>3.9202816702249201</v>
          </cell>
          <cell r="AB324">
            <v>3.95445570779505</v>
          </cell>
          <cell r="AC324">
            <v>3.98793220449706</v>
          </cell>
          <cell r="AD324">
            <v>4.0204519474102103</v>
          </cell>
          <cell r="AE324">
            <v>4.0524101752100696</v>
          </cell>
          <cell r="AF324">
            <v>4.0843268401276598</v>
          </cell>
          <cell r="AG324">
            <v>4.1139440053873999</v>
          </cell>
          <cell r="AH324">
            <v>4.1421764457848003</v>
          </cell>
          <cell r="AI324">
            <v>4.1692095448440796</v>
          </cell>
          <cell r="AJ324">
            <v>4.1952060744128801</v>
          </cell>
          <cell r="AK324">
            <v>4.2198060767512597</v>
          </cell>
          <cell r="AL324">
            <v>4.2432573451152802</v>
          </cell>
          <cell r="AM324">
            <v>4.2660940526985298</v>
          </cell>
          <cell r="AN324">
            <v>4.2883996720362303</v>
          </cell>
          <cell r="AO324">
            <v>4.3102961571024201</v>
          </cell>
          <cell r="AP324">
            <v>4.3319480396551198</v>
          </cell>
        </row>
        <row r="325">
          <cell r="C325" t="str">
            <v>Trinity</v>
          </cell>
          <cell r="D325" t="str">
            <v>Frederick Rd</v>
          </cell>
          <cell r="E325" t="str">
            <v>Kearsley 132 GSP</v>
          </cell>
          <cell r="F325">
            <v>22.9</v>
          </cell>
          <cell r="G325">
            <v>0</v>
          </cell>
          <cell r="H325">
            <v>22.9</v>
          </cell>
          <cell r="I325">
            <v>13.03</v>
          </cell>
          <cell r="J325">
            <v>20.5613977405005</v>
          </cell>
          <cell r="K325">
            <v>21.412964730196201</v>
          </cell>
          <cell r="L325">
            <v>21.493142407123699</v>
          </cell>
          <cell r="M325">
            <v>21.580666044156601</v>
          </cell>
          <cell r="N325">
            <v>21.689373163118901</v>
          </cell>
          <cell r="O325">
            <v>21.770904665257699</v>
          </cell>
          <cell r="P325">
            <v>21.846467542926501</v>
          </cell>
          <cell r="Q325">
            <v>21.9142944295055</v>
          </cell>
          <cell r="R325">
            <v>21.982974728497901</v>
          </cell>
          <cell r="S325">
            <v>22.048413222719098</v>
          </cell>
          <cell r="T325">
            <v>22.107665357190498</v>
          </cell>
          <cell r="U325">
            <v>22.1610912767479</v>
          </cell>
          <cell r="V325">
            <v>22.216017010983698</v>
          </cell>
          <cell r="W325">
            <v>22.278405765884902</v>
          </cell>
          <cell r="X325">
            <v>22.342956313871898</v>
          </cell>
          <cell r="Y325">
            <v>22.410548981127398</v>
          </cell>
          <cell r="Z325">
            <v>22.479893155712102</v>
          </cell>
          <cell r="AA325">
            <v>22.5510826322082</v>
          </cell>
          <cell r="AB325">
            <v>22.6419154306686</v>
          </cell>
          <cell r="AC325">
            <v>22.743664938786299</v>
          </cell>
          <cell r="AD325">
            <v>22.843672393108001</v>
          </cell>
          <cell r="AE325">
            <v>22.942790740422002</v>
          </cell>
          <cell r="AF325">
            <v>23.042952997476501</v>
          </cell>
          <cell r="AG325">
            <v>23.1402545870137</v>
          </cell>
          <cell r="AH325">
            <v>23.236238008150199</v>
          </cell>
          <cell r="AI325">
            <v>23.331047799034199</v>
          </cell>
          <cell r="AJ325">
            <v>23.424888211761299</v>
          </cell>
          <cell r="AK325">
            <v>23.516482454370902</v>
          </cell>
          <cell r="AL325">
            <v>23.6042665034661</v>
          </cell>
          <cell r="AM325">
            <v>23.691650780207599</v>
          </cell>
          <cell r="AN325">
            <v>23.778513923003601</v>
          </cell>
          <cell r="AO325">
            <v>23.8649523785468</v>
          </cell>
          <cell r="AP325">
            <v>23.9514667409194</v>
          </cell>
        </row>
        <row r="326">
          <cell r="C326" t="str">
            <v>Tulketh</v>
          </cell>
          <cell r="D326" t="str">
            <v>Ribble</v>
          </cell>
          <cell r="E326" t="str">
            <v>Penwortham East GSP / Rochdale SGT 1 GROUP</v>
          </cell>
          <cell r="F326">
            <v>22.863</v>
          </cell>
          <cell r="G326">
            <v>0</v>
          </cell>
          <cell r="H326">
            <v>22.863</v>
          </cell>
          <cell r="I326">
            <v>14.85</v>
          </cell>
          <cell r="J326">
            <v>14.9229298845604</v>
          </cell>
          <cell r="K326">
            <v>14.9361039776987</v>
          </cell>
          <cell r="L326">
            <v>14.998536228050799</v>
          </cell>
          <cell r="M326">
            <v>15.105198864314699</v>
          </cell>
          <cell r="N326">
            <v>15.237892247045201</v>
          </cell>
          <cell r="O326">
            <v>15.370374474892399</v>
          </cell>
          <cell r="P326">
            <v>15.5222983586431</v>
          </cell>
          <cell r="Q326">
            <v>15.688443895381999</v>
          </cell>
          <cell r="R326">
            <v>15.883001777997499</v>
          </cell>
          <cell r="S326">
            <v>16.1007235460308</v>
          </cell>
          <cell r="T326">
            <v>16.334046553225601</v>
          </cell>
          <cell r="U326">
            <v>16.5959991387891</v>
          </cell>
          <cell r="V326">
            <v>16.8942864330342</v>
          </cell>
          <cell r="W326">
            <v>17.191618568925399</v>
          </cell>
          <cell r="X326">
            <v>17.479314136532899</v>
          </cell>
          <cell r="Y326">
            <v>17.755882638383198</v>
          </cell>
          <cell r="Z326">
            <v>18.0432579698757</v>
          </cell>
          <cell r="AA326">
            <v>18.306766227575199</v>
          </cell>
          <cell r="AB326">
            <v>18.562589490254702</v>
          </cell>
          <cell r="AC326">
            <v>18.798231111856602</v>
          </cell>
          <cell r="AD326">
            <v>19.014569186891499</v>
          </cell>
          <cell r="AE326">
            <v>19.216637823383099</v>
          </cell>
          <cell r="AF326">
            <v>19.4078965042067</v>
          </cell>
          <cell r="AG326">
            <v>19.565089644269499</v>
          </cell>
          <cell r="AH326">
            <v>19.700443642462801</v>
          </cell>
          <cell r="AI326">
            <v>19.815541061502799</v>
          </cell>
          <cell r="AJ326">
            <v>19.913283325850202</v>
          </cell>
          <cell r="AK326">
            <v>19.9961707561996</v>
          </cell>
          <cell r="AL326">
            <v>20.082873551413599</v>
          </cell>
          <cell r="AM326">
            <v>20.159182726801198</v>
          </cell>
          <cell r="AN326">
            <v>20.225941379953301</v>
          </cell>
          <cell r="AO326">
            <v>20.283477338845501</v>
          </cell>
          <cell r="AP326">
            <v>20.334920623309099</v>
          </cell>
        </row>
        <row r="327">
          <cell r="C327" t="str">
            <v>Ulverston</v>
          </cell>
          <cell r="D327" t="str">
            <v>Ulverston</v>
          </cell>
          <cell r="E327" t="str">
            <v>Harker ENWL SGTs 1 2 3A 4 / Hutton GSP GROUP</v>
          </cell>
          <cell r="F327">
            <v>15</v>
          </cell>
          <cell r="G327">
            <v>1.12656</v>
          </cell>
          <cell r="H327">
            <v>16.126560000000001</v>
          </cell>
          <cell r="I327">
            <v>10</v>
          </cell>
          <cell r="J327">
            <v>11.1544699717481</v>
          </cell>
          <cell r="K327">
            <v>11.340782485675399</v>
          </cell>
          <cell r="L327">
            <v>11.4388702388648</v>
          </cell>
          <cell r="M327">
            <v>11.5591370668539</v>
          </cell>
          <cell r="N327">
            <v>11.6986059303958</v>
          </cell>
          <cell r="O327">
            <v>11.8317353241096</v>
          </cell>
          <cell r="P327">
            <v>11.9733997270509</v>
          </cell>
          <cell r="Q327">
            <v>12.1183165278751</v>
          </cell>
          <cell r="R327">
            <v>12.276216179368999</v>
          </cell>
          <cell r="S327">
            <v>12.4438964524246</v>
          </cell>
          <cell r="T327">
            <v>12.617902582699401</v>
          </cell>
          <cell r="U327">
            <v>12.810051472090599</v>
          </cell>
          <cell r="V327">
            <v>13.0215855235161</v>
          </cell>
          <cell r="W327">
            <v>13.232473301931201</v>
          </cell>
          <cell r="X327">
            <v>13.441760466257699</v>
          </cell>
          <cell r="Y327">
            <v>13.646067510489001</v>
          </cell>
          <cell r="Z327">
            <v>13.8406941879435</v>
          </cell>
          <cell r="AA327">
            <v>14.0262923889394</v>
          </cell>
          <cell r="AB327">
            <v>14.2082994310932</v>
          </cell>
          <cell r="AC327">
            <v>14.3821865870572</v>
          </cell>
          <cell r="AD327">
            <v>14.546452793769699</v>
          </cell>
          <cell r="AE327">
            <v>14.705567187539</v>
          </cell>
          <cell r="AF327">
            <v>14.861307711167701</v>
          </cell>
          <cell r="AG327">
            <v>14.998527720773399</v>
          </cell>
          <cell r="AH327">
            <v>15.123774537991499</v>
          </cell>
          <cell r="AI327">
            <v>15.238122978451701</v>
          </cell>
          <cell r="AJ327">
            <v>15.342802602271499</v>
          </cell>
          <cell r="AK327">
            <v>15.436771360592299</v>
          </cell>
          <cell r="AL327">
            <v>15.524995438898801</v>
          </cell>
          <cell r="AM327">
            <v>15.6074918611458</v>
          </cell>
          <cell r="AN327">
            <v>15.684821585809001</v>
          </cell>
          <cell r="AO327">
            <v>15.757493227687799</v>
          </cell>
          <cell r="AP327">
            <v>15.8269660750169</v>
          </cell>
        </row>
        <row r="328">
          <cell r="C328" t="str">
            <v>Union Rd</v>
          </cell>
          <cell r="D328" t="str">
            <v>Bolton</v>
          </cell>
          <cell r="E328" t="str">
            <v>Kearsley 132 GSP</v>
          </cell>
          <cell r="F328">
            <v>22.863</v>
          </cell>
          <cell r="G328">
            <v>0</v>
          </cell>
          <cell r="H328">
            <v>22.863</v>
          </cell>
          <cell r="I328">
            <v>17.59</v>
          </cell>
          <cell r="J328">
            <v>18.299151318266201</v>
          </cell>
          <cell r="K328">
            <v>18.386965472673399</v>
          </cell>
          <cell r="L328">
            <v>18.428568743409102</v>
          </cell>
          <cell r="M328">
            <v>18.4844989093375</v>
          </cell>
          <cell r="N328">
            <v>18.567202692727001</v>
          </cell>
          <cell r="O328">
            <v>18.630502191758801</v>
          </cell>
          <cell r="P328">
            <v>18.725396631456199</v>
          </cell>
          <cell r="Q328">
            <v>18.865941343563801</v>
          </cell>
          <cell r="R328">
            <v>19.0249685052828</v>
          </cell>
          <cell r="S328">
            <v>19.1943195523565</v>
          </cell>
          <cell r="T328">
            <v>19.369860437937898</v>
          </cell>
          <cell r="U328">
            <v>19.5604010565777</v>
          </cell>
          <cell r="V328">
            <v>19.766232552828502</v>
          </cell>
          <cell r="W328">
            <v>19.949956748218</v>
          </cell>
          <cell r="X328">
            <v>20.139258015194098</v>
          </cell>
          <cell r="Y328">
            <v>20.335685281520501</v>
          </cell>
          <cell r="Z328">
            <v>20.525831734814499</v>
          </cell>
          <cell r="AA328">
            <v>20.707245782563898</v>
          </cell>
          <cell r="AB328">
            <v>20.887974443255199</v>
          </cell>
          <cell r="AC328">
            <v>21.062271383210501</v>
          </cell>
          <cell r="AD328">
            <v>21.226841877166699</v>
          </cell>
          <cell r="AE328">
            <v>21.386543733760099</v>
          </cell>
          <cell r="AF328">
            <v>21.543892526315201</v>
          </cell>
          <cell r="AG328">
            <v>21.6814493949765</v>
          </cell>
          <cell r="AH328">
            <v>21.8062336583221</v>
          </cell>
          <cell r="AI328">
            <v>21.919363506537199</v>
          </cell>
          <cell r="AJ328">
            <v>22.021854073457298</v>
          </cell>
          <cell r="AK328">
            <v>22.113853297924798</v>
          </cell>
          <cell r="AL328">
            <v>22.201880453397699</v>
          </cell>
          <cell r="AM328">
            <v>22.283497586466201</v>
          </cell>
          <cell r="AN328">
            <v>22.401917018837501</v>
          </cell>
          <cell r="AO328">
            <v>22.5730462652276</v>
          </cell>
          <cell r="AP328">
            <v>22.745773453824601</v>
          </cell>
        </row>
        <row r="329">
          <cell r="C329" t="str">
            <v>Upholland</v>
          </cell>
          <cell r="D329" t="str">
            <v>Orrell</v>
          </cell>
          <cell r="E329" t="str">
            <v>Washway Farm GSP / Kirkby GSP GROUP</v>
          </cell>
          <cell r="F329">
            <v>17.5</v>
          </cell>
          <cell r="G329">
            <v>0.24</v>
          </cell>
          <cell r="H329">
            <v>17.739999999999998</v>
          </cell>
          <cell r="I329">
            <v>13.35</v>
          </cell>
          <cell r="J329">
            <v>13.470143380153701</v>
          </cell>
          <cell r="K329">
            <v>13.522162608803299</v>
          </cell>
          <cell r="L329">
            <v>13.604329934813199</v>
          </cell>
          <cell r="M329">
            <v>13.712934578316499</v>
          </cell>
          <cell r="N329">
            <v>13.8420988183523</v>
          </cell>
          <cell r="O329">
            <v>13.966208232537999</v>
          </cell>
          <cell r="P329">
            <v>14.1027536965126</v>
          </cell>
          <cell r="Q329">
            <v>14.246592816295101</v>
          </cell>
          <cell r="R329">
            <v>14.4101495052158</v>
          </cell>
          <cell r="S329">
            <v>14.5885674371601</v>
          </cell>
          <cell r="T329">
            <v>14.7792383744096</v>
          </cell>
          <cell r="U329">
            <v>14.9929024722588</v>
          </cell>
          <cell r="V329">
            <v>15.2348479987972</v>
          </cell>
          <cell r="W329">
            <v>15.488353501576499</v>
          </cell>
          <cell r="X329">
            <v>15.7353194454177</v>
          </cell>
          <cell r="Y329">
            <v>15.9735846725954</v>
          </cell>
          <cell r="Z329">
            <v>16.196667592370201</v>
          </cell>
          <cell r="AA329">
            <v>16.405545891183099</v>
          </cell>
          <cell r="AB329">
            <v>16.609196273563001</v>
          </cell>
          <cell r="AC329">
            <v>16.8000058679471</v>
          </cell>
          <cell r="AD329">
            <v>16.977718066995301</v>
          </cell>
          <cell r="AE329">
            <v>17.147622210505901</v>
          </cell>
          <cell r="AF329">
            <v>17.312710743154199</v>
          </cell>
          <cell r="AG329">
            <v>17.453027505051999</v>
          </cell>
          <cell r="AH329">
            <v>17.577239776331101</v>
          </cell>
          <cell r="AI329">
            <v>17.686979869252401</v>
          </cell>
          <cell r="AJ329">
            <v>17.784331417732201</v>
          </cell>
          <cell r="AK329">
            <v>17.871055396677001</v>
          </cell>
          <cell r="AL329">
            <v>17.962010402392</v>
          </cell>
          <cell r="AM329">
            <v>18.044232147308801</v>
          </cell>
          <cell r="AN329">
            <v>18.118578743095501</v>
          </cell>
          <cell r="AO329">
            <v>18.185763272604401</v>
          </cell>
          <cell r="AP329">
            <v>18.248005677623599</v>
          </cell>
        </row>
        <row r="330">
          <cell r="C330" t="str">
            <v>Urmston</v>
          </cell>
          <cell r="D330" t="str">
            <v>Stretford</v>
          </cell>
          <cell r="E330" t="str">
            <v>South Manchester GSP</v>
          </cell>
          <cell r="F330">
            <v>22.863</v>
          </cell>
          <cell r="G330">
            <v>0</v>
          </cell>
          <cell r="H330">
            <v>22.863</v>
          </cell>
          <cell r="I330">
            <v>13.97</v>
          </cell>
          <cell r="J330">
            <v>14.1653317025955</v>
          </cell>
          <cell r="K330">
            <v>14.285209402569199</v>
          </cell>
          <cell r="L330">
            <v>14.4294245092444</v>
          </cell>
          <cell r="M330">
            <v>14.5853300124698</v>
          </cell>
          <cell r="N330">
            <v>14.774030556074401</v>
          </cell>
          <cell r="O330">
            <v>14.932927268821</v>
          </cell>
          <cell r="P330">
            <v>15.092883033800501</v>
          </cell>
          <cell r="Q330">
            <v>15.2498403721369</v>
          </cell>
          <cell r="R330">
            <v>15.4097828418333</v>
          </cell>
          <cell r="S330">
            <v>15.623314745807001</v>
          </cell>
          <cell r="T330">
            <v>15.882629335413901</v>
          </cell>
          <cell r="U330">
            <v>16.155462208470599</v>
          </cell>
          <cell r="V330">
            <v>16.452750294476701</v>
          </cell>
          <cell r="W330">
            <v>16.7728096644129</v>
          </cell>
          <cell r="X330">
            <v>17.083325138668201</v>
          </cell>
          <cell r="Y330">
            <v>17.3888875725921</v>
          </cell>
          <cell r="Z330">
            <v>17.681666391891699</v>
          </cell>
          <cell r="AA330">
            <v>17.961992463784899</v>
          </cell>
          <cell r="AB330">
            <v>18.238055288413101</v>
          </cell>
          <cell r="AC330">
            <v>18.503269290451499</v>
          </cell>
          <cell r="AD330">
            <v>18.755335206476001</v>
          </cell>
          <cell r="AE330">
            <v>18.998342436564901</v>
          </cell>
          <cell r="AF330">
            <v>19.236915901531901</v>
          </cell>
          <cell r="AG330">
            <v>19.453026817764101</v>
          </cell>
          <cell r="AH330">
            <v>19.654904968291198</v>
          </cell>
          <cell r="AI330">
            <v>19.843548239576499</v>
          </cell>
          <cell r="AJ330">
            <v>20.021129932046801</v>
          </cell>
          <cell r="AK330">
            <v>20.184836240332999</v>
          </cell>
          <cell r="AL330">
            <v>20.3379039050321</v>
          </cell>
          <cell r="AM330">
            <v>20.4835967526461</v>
          </cell>
          <cell r="AN330">
            <v>20.6225610542763</v>
          </cell>
          <cell r="AO330">
            <v>20.7548586833157</v>
          </cell>
          <cell r="AP330">
            <v>20.882744669227701</v>
          </cell>
        </row>
        <row r="331">
          <cell r="C331" t="str">
            <v>Victoria Park</v>
          </cell>
          <cell r="D331" t="str">
            <v>Longsight</v>
          </cell>
          <cell r="E331" t="str">
            <v>Bredbury GSP</v>
          </cell>
          <cell r="F331">
            <v>20.5</v>
          </cell>
          <cell r="G331">
            <v>0</v>
          </cell>
          <cell r="H331">
            <v>20.5</v>
          </cell>
          <cell r="I331">
            <v>17.52</v>
          </cell>
          <cell r="J331">
            <v>18.050040592352801</v>
          </cell>
          <cell r="K331">
            <v>18.228513556010999</v>
          </cell>
          <cell r="L331">
            <v>18.390229347231699</v>
          </cell>
          <cell r="M331">
            <v>18.5667957535087</v>
          </cell>
          <cell r="N331">
            <v>18.7870944030864</v>
          </cell>
          <cell r="O331">
            <v>18.9663535125094</v>
          </cell>
          <cell r="P331">
            <v>19.141083921709601</v>
          </cell>
          <cell r="Q331">
            <v>19.3103818756144</v>
          </cell>
          <cell r="R331">
            <v>19.475813053283201</v>
          </cell>
          <cell r="S331">
            <v>19.635827942903902</v>
          </cell>
          <cell r="T331">
            <v>19.789795364444402</v>
          </cell>
          <cell r="U331">
            <v>19.937469377984101</v>
          </cell>
          <cell r="V331">
            <v>20.079256734306899</v>
          </cell>
          <cell r="W331">
            <v>20.217501860359999</v>
          </cell>
          <cell r="X331">
            <v>20.363281977971099</v>
          </cell>
          <cell r="Y331">
            <v>20.516672922569999</v>
          </cell>
          <cell r="Z331">
            <v>20.6776297356495</v>
          </cell>
          <cell r="AA331">
            <v>20.846209388940501</v>
          </cell>
          <cell r="AB331">
            <v>21.0225308262625</v>
          </cell>
          <cell r="AC331">
            <v>21.206575710242699</v>
          </cell>
          <cell r="AD331">
            <v>21.3983101895335</v>
          </cell>
          <cell r="AE331">
            <v>21.597809890141399</v>
          </cell>
          <cell r="AF331">
            <v>21.805198590178801</v>
          </cell>
          <cell r="AG331">
            <v>22.0203031728472</v>
          </cell>
          <cell r="AH331">
            <v>22.243269830528199</v>
          </cell>
          <cell r="AI331">
            <v>22.474165265632202</v>
          </cell>
          <cell r="AJ331">
            <v>22.7130781456367</v>
          </cell>
          <cell r="AK331">
            <v>22.959644082451199</v>
          </cell>
          <cell r="AL331">
            <v>23.213095495165501</v>
          </cell>
          <cell r="AM331">
            <v>23.474717262854199</v>
          </cell>
          <cell r="AN331">
            <v>23.7445900756084</v>
          </cell>
          <cell r="AO331">
            <v>24.022768202948601</v>
          </cell>
          <cell r="AP331">
            <v>24.309362684581401</v>
          </cell>
        </row>
        <row r="332">
          <cell r="C332" t="str">
            <v>Warbreck</v>
          </cell>
          <cell r="D332" t="str">
            <v>Bispham</v>
          </cell>
          <cell r="E332" t="str">
            <v>Penwortham West GSP / Stanah GSP GROUP</v>
          </cell>
          <cell r="F332">
            <v>17.5</v>
          </cell>
          <cell r="G332">
            <v>0</v>
          </cell>
          <cell r="H332">
            <v>17.5</v>
          </cell>
          <cell r="I332">
            <v>10.130000000000001</v>
          </cell>
          <cell r="J332">
            <v>10.178049995317</v>
          </cell>
          <cell r="K332">
            <v>10.1564988141158</v>
          </cell>
          <cell r="L332">
            <v>10.158521790245601</v>
          </cell>
          <cell r="M332">
            <v>10.1809529720706</v>
          </cell>
          <cell r="N332">
            <v>10.215711231675799</v>
          </cell>
          <cell r="O332">
            <v>10.2515650377309</v>
          </cell>
          <cell r="P332">
            <v>10.2995741204079</v>
          </cell>
          <cell r="Q332">
            <v>10.3546567360965</v>
          </cell>
          <cell r="R332">
            <v>10.4229300143771</v>
          </cell>
          <cell r="S332">
            <v>10.506309599960399</v>
          </cell>
          <cell r="T332">
            <v>10.5977903666068</v>
          </cell>
          <cell r="U332">
            <v>10.7047765151442</v>
          </cell>
          <cell r="V332">
            <v>10.833369123199899</v>
          </cell>
          <cell r="W332">
            <v>10.9790459245958</v>
          </cell>
          <cell r="X332">
            <v>11.1207144584349</v>
          </cell>
          <cell r="Y332">
            <v>11.261543561693699</v>
          </cell>
          <cell r="Z332">
            <v>11.394898002891299</v>
          </cell>
          <cell r="AA332">
            <v>11.5198780796836</v>
          </cell>
          <cell r="AB332">
            <v>11.642718524828799</v>
          </cell>
          <cell r="AC332">
            <v>11.757173556902501</v>
          </cell>
          <cell r="AD332">
            <v>11.8623294159707</v>
          </cell>
          <cell r="AE332">
            <v>11.9609681370828</v>
          </cell>
          <cell r="AF332">
            <v>12.054239807440901</v>
          </cell>
          <cell r="AG332">
            <v>12.126745431925499</v>
          </cell>
          <cell r="AH332">
            <v>12.185890452661299</v>
          </cell>
          <cell r="AI332">
            <v>12.232492523138101</v>
          </cell>
          <cell r="AJ332">
            <v>12.2681652562182</v>
          </cell>
          <cell r="AK332">
            <v>12.292247348526001</v>
          </cell>
          <cell r="AL332">
            <v>12.3141661126419</v>
          </cell>
          <cell r="AM332">
            <v>12.3368062482615</v>
          </cell>
          <cell r="AN332">
            <v>12.3536062540544</v>
          </cell>
          <cell r="AO332">
            <v>12.364254900518</v>
          </cell>
          <cell r="AP332">
            <v>12.370886601074</v>
          </cell>
        </row>
        <row r="333">
          <cell r="C333" t="str">
            <v>Wardleworth</v>
          </cell>
          <cell r="D333" t="str">
            <v>Belfield</v>
          </cell>
          <cell r="E333" t="str">
            <v>Rochdale SGTs 2 3 4</v>
          </cell>
          <cell r="F333">
            <v>22.863</v>
          </cell>
          <cell r="G333">
            <v>0.26963999999999999</v>
          </cell>
          <cell r="H333">
            <v>23.132639999999999</v>
          </cell>
          <cell r="I333">
            <v>12.26</v>
          </cell>
          <cell r="J333">
            <v>12.491923360775401</v>
          </cell>
          <cell r="K333">
            <v>12.5586573562315</v>
          </cell>
          <cell r="L333">
            <v>12.6357228330222</v>
          </cell>
          <cell r="M333">
            <v>12.7304063575908</v>
          </cell>
          <cell r="N333">
            <v>12.841639871522</v>
          </cell>
          <cell r="O333">
            <v>12.947447231022901</v>
          </cell>
          <cell r="P333">
            <v>13.060274848118301</v>
          </cell>
          <cell r="Q333">
            <v>13.176838820013201</v>
          </cell>
          <cell r="R333">
            <v>13.310800652420999</v>
          </cell>
          <cell r="S333">
            <v>13.4550868246224</v>
          </cell>
          <cell r="T333">
            <v>13.6070018819007</v>
          </cell>
          <cell r="U333">
            <v>13.772183414153</v>
          </cell>
          <cell r="V333">
            <v>13.956773346673801</v>
          </cell>
          <cell r="W333">
            <v>14.1596084421833</v>
          </cell>
          <cell r="X333">
            <v>14.3573212221327</v>
          </cell>
          <cell r="Y333">
            <v>14.550910901753801</v>
          </cell>
          <cell r="Z333">
            <v>14.7330974418352</v>
          </cell>
          <cell r="AA333">
            <v>14.9061325963113</v>
          </cell>
          <cell r="AB333">
            <v>15.075815232900201</v>
          </cell>
          <cell r="AC333">
            <v>15.236046401178299</v>
          </cell>
          <cell r="AD333">
            <v>15.386427945108</v>
          </cell>
          <cell r="AE333">
            <v>15.5296232557653</v>
          </cell>
          <cell r="AF333">
            <v>15.6700250846187</v>
          </cell>
          <cell r="AG333">
            <v>15.7916797882739</v>
          </cell>
          <cell r="AH333">
            <v>15.9013107403145</v>
          </cell>
          <cell r="AI333">
            <v>16.0000206310084</v>
          </cell>
          <cell r="AJ333">
            <v>16.0889380686979</v>
          </cell>
          <cell r="AK333">
            <v>16.168305402607501</v>
          </cell>
          <cell r="AL333">
            <v>16.244902691887699</v>
          </cell>
          <cell r="AM333">
            <v>16.317394927177599</v>
          </cell>
          <cell r="AN333">
            <v>16.393882761844399</v>
          </cell>
          <cell r="AO333">
            <v>16.476626716640201</v>
          </cell>
          <cell r="AP333">
            <v>16.557215168651101</v>
          </cell>
        </row>
        <row r="334">
          <cell r="C334" t="str">
            <v>Warton</v>
          </cell>
          <cell r="D334" t="str">
            <v>Peel</v>
          </cell>
          <cell r="E334" t="str">
            <v>Penwortham West GSP / Stanah GSP GROUP</v>
          </cell>
          <cell r="F334">
            <v>22.863</v>
          </cell>
          <cell r="G334">
            <v>0.63</v>
          </cell>
          <cell r="H334">
            <v>23.492999999999999</v>
          </cell>
          <cell r="I334">
            <v>13.32</v>
          </cell>
          <cell r="J334">
            <v>13.417524211300799</v>
          </cell>
          <cell r="K334">
            <v>13.431506298454501</v>
          </cell>
          <cell r="L334">
            <v>13.4520379340559</v>
          </cell>
          <cell r="M334">
            <v>13.474868485259799</v>
          </cell>
          <cell r="N334">
            <v>13.5177349960952</v>
          </cell>
          <cell r="O334">
            <v>13.539641864798201</v>
          </cell>
          <cell r="P334">
            <v>13.559453204892201</v>
          </cell>
          <cell r="Q334">
            <v>13.576379104528201</v>
          </cell>
          <cell r="R334">
            <v>13.592035731536001</v>
          </cell>
          <cell r="S334">
            <v>13.6083629264013</v>
          </cell>
          <cell r="T334">
            <v>13.6220515080211</v>
          </cell>
          <cell r="U334">
            <v>13.632281840336599</v>
          </cell>
          <cell r="V334">
            <v>13.644614584932899</v>
          </cell>
          <cell r="W334">
            <v>13.658633670903599</v>
          </cell>
          <cell r="X334">
            <v>13.672731229735801</v>
          </cell>
          <cell r="Y334">
            <v>13.688705671561101</v>
          </cell>
          <cell r="Z334">
            <v>13.704888491151101</v>
          </cell>
          <cell r="AA334">
            <v>13.722239208214299</v>
          </cell>
          <cell r="AB334">
            <v>13.741384456164701</v>
          </cell>
          <cell r="AC334">
            <v>13.761379114308401</v>
          </cell>
          <cell r="AD334">
            <v>13.7818717483488</v>
          </cell>
          <cell r="AE334">
            <v>13.803323235008101</v>
          </cell>
          <cell r="AF334">
            <v>13.827482649008401</v>
          </cell>
          <cell r="AG334">
            <v>13.851717825566199</v>
          </cell>
          <cell r="AH334">
            <v>13.8768259771707</v>
          </cell>
          <cell r="AI334">
            <v>13.9029926427714</v>
          </cell>
          <cell r="AJ334">
            <v>13.929940734725699</v>
          </cell>
          <cell r="AK334">
            <v>13.958050757821001</v>
          </cell>
          <cell r="AL334">
            <v>13.988760576720599</v>
          </cell>
          <cell r="AM334">
            <v>14.0203644617112</v>
          </cell>
          <cell r="AN334">
            <v>14.0527921827826</v>
          </cell>
          <cell r="AO334">
            <v>14.0861793427905</v>
          </cell>
          <cell r="AP334">
            <v>14.1206071254642</v>
          </cell>
        </row>
        <row r="335">
          <cell r="C335" t="str">
            <v>Waterhead</v>
          </cell>
          <cell r="D335" t="str">
            <v>Greenhill</v>
          </cell>
          <cell r="E335" t="str">
            <v>Whitegate GSP</v>
          </cell>
          <cell r="F335">
            <v>22.863</v>
          </cell>
          <cell r="G335">
            <v>0</v>
          </cell>
          <cell r="H335">
            <v>22.863</v>
          </cell>
          <cell r="I335">
            <v>9.02</v>
          </cell>
          <cell r="J335">
            <v>9.0572003614509899</v>
          </cell>
          <cell r="K335">
            <v>9.1094176826108004</v>
          </cell>
          <cell r="L335">
            <v>9.1957510379397505</v>
          </cell>
          <cell r="M335">
            <v>9.3007300272659599</v>
          </cell>
          <cell r="N335">
            <v>9.4207285977818103</v>
          </cell>
          <cell r="O335">
            <v>9.5387592887128196</v>
          </cell>
          <cell r="P335">
            <v>9.6658721710312197</v>
          </cell>
          <cell r="Q335">
            <v>9.8004793032638506</v>
          </cell>
          <cell r="R335">
            <v>9.9487068923365296</v>
          </cell>
          <cell r="S335">
            <v>10.109827634065701</v>
          </cell>
          <cell r="T335">
            <v>10.2793408005291</v>
          </cell>
          <cell r="U335">
            <v>10.462931707883101</v>
          </cell>
          <cell r="V335">
            <v>10.6678786090126</v>
          </cell>
          <cell r="W335">
            <v>10.8885786336162</v>
          </cell>
          <cell r="X335">
            <v>11.1064005949706</v>
          </cell>
          <cell r="Y335">
            <v>11.3226191817344</v>
          </cell>
          <cell r="Z335">
            <v>11.5312531124308</v>
          </cell>
          <cell r="AA335">
            <v>11.7326745306787</v>
          </cell>
          <cell r="AB335">
            <v>11.932293043192701</v>
          </cell>
          <cell r="AC335">
            <v>12.125164125398999</v>
          </cell>
          <cell r="AD335">
            <v>12.3113910715198</v>
          </cell>
          <cell r="AE335">
            <v>12.4926737539618</v>
          </cell>
          <cell r="AF335">
            <v>12.6730279989139</v>
          </cell>
          <cell r="AG335">
            <v>12.835983698336999</v>
          </cell>
          <cell r="AH335">
            <v>12.9883801555885</v>
          </cell>
          <cell r="AI335">
            <v>13.1311353054625</v>
          </cell>
          <cell r="AJ335">
            <v>13.2658620973978</v>
          </cell>
          <cell r="AK335">
            <v>13.3917314271241</v>
          </cell>
          <cell r="AL335">
            <v>13.514069379925299</v>
          </cell>
          <cell r="AM335">
            <v>13.6340322950645</v>
          </cell>
          <cell r="AN335">
            <v>13.761294735673699</v>
          </cell>
          <cell r="AO335">
            <v>13.885180975584801</v>
          </cell>
          <cell r="AP335">
            <v>14.0074495717256</v>
          </cell>
        </row>
        <row r="336">
          <cell r="C336" t="str">
            <v>Waterswallows</v>
          </cell>
          <cell r="D336" t="str">
            <v>Buxton</v>
          </cell>
          <cell r="E336" t="str">
            <v>Stalybridge GSP</v>
          </cell>
          <cell r="F336">
            <v>22.863</v>
          </cell>
          <cell r="G336">
            <v>0</v>
          </cell>
          <cell r="H336">
            <v>22.863</v>
          </cell>
          <cell r="I336">
            <v>10.28</v>
          </cell>
          <cell r="J336">
            <v>10.6659316972861</v>
          </cell>
          <cell r="K336">
            <v>10.786005239181501</v>
          </cell>
          <cell r="L336">
            <v>10.893810650931201</v>
          </cell>
          <cell r="M336">
            <v>11.020568687416199</v>
          </cell>
          <cell r="N336">
            <v>11.171923093664301</v>
          </cell>
          <cell r="O336">
            <v>11.300189986669301</v>
          </cell>
          <cell r="P336">
            <v>11.4257440838458</v>
          </cell>
          <cell r="Q336">
            <v>11.546589629038399</v>
          </cell>
          <cell r="R336">
            <v>11.6673093213094</v>
          </cell>
          <cell r="S336">
            <v>11.785319333030699</v>
          </cell>
          <cell r="T336">
            <v>11.899791219831499</v>
          </cell>
          <cell r="U336">
            <v>12.010984795721001</v>
          </cell>
          <cell r="V336">
            <v>12.119597004026</v>
          </cell>
          <cell r="W336">
            <v>12.230317593636901</v>
          </cell>
          <cell r="X336">
            <v>12.342834285416201</v>
          </cell>
          <cell r="Y336">
            <v>12.4576174507043</v>
          </cell>
          <cell r="Z336">
            <v>12.5746953218645</v>
          </cell>
          <cell r="AA336">
            <v>12.694282314148801</v>
          </cell>
          <cell r="AB336">
            <v>12.8167197070124</v>
          </cell>
          <cell r="AC336">
            <v>12.9417724779401</v>
          </cell>
          <cell r="AD336">
            <v>13.069636974226301</v>
          </cell>
          <cell r="AE336">
            <v>13.200639054672401</v>
          </cell>
          <cell r="AF336">
            <v>13.33522206062</v>
          </cell>
          <cell r="AG336">
            <v>13.472093201700901</v>
          </cell>
          <cell r="AH336">
            <v>13.611716506294799</v>
          </cell>
          <cell r="AI336">
            <v>13.754252092169599</v>
          </cell>
          <cell r="AJ336">
            <v>13.899752860703201</v>
          </cell>
          <cell r="AK336">
            <v>14.047826864753199</v>
          </cell>
          <cell r="AL336">
            <v>14.1980121634556</v>
          </cell>
          <cell r="AM336">
            <v>14.3513211194288</v>
          </cell>
          <cell r="AN336">
            <v>14.507824174213701</v>
          </cell>
          <cell r="AO336">
            <v>14.6676582893713</v>
          </cell>
          <cell r="AP336">
            <v>14.830903565513999</v>
          </cell>
        </row>
        <row r="337">
          <cell r="C337" t="str">
            <v>Weaste</v>
          </cell>
          <cell r="D337" t="str">
            <v>Frederick Rd</v>
          </cell>
          <cell r="E337" t="str">
            <v>Kearsley 132 GSP</v>
          </cell>
          <cell r="F337">
            <v>20.5</v>
          </cell>
          <cell r="G337">
            <v>0</v>
          </cell>
          <cell r="H337">
            <v>20.5</v>
          </cell>
          <cell r="I337">
            <v>14</v>
          </cell>
          <cell r="J337">
            <v>14.0432416211464</v>
          </cell>
          <cell r="K337">
            <v>14.0920083745032</v>
          </cell>
          <cell r="L337">
            <v>14.1585528459154</v>
          </cell>
          <cell r="M337">
            <v>14.232015621196</v>
          </cell>
          <cell r="N337">
            <v>14.326671996108001</v>
          </cell>
          <cell r="O337">
            <v>14.3962258488987</v>
          </cell>
          <cell r="P337">
            <v>14.461196229536</v>
          </cell>
          <cell r="Q337">
            <v>14.5194256635721</v>
          </cell>
          <cell r="R337">
            <v>14.580300932096</v>
          </cell>
          <cell r="S337">
            <v>14.638500374335299</v>
          </cell>
          <cell r="T337">
            <v>14.692230681989299</v>
          </cell>
          <cell r="U337">
            <v>14.7427642015475</v>
          </cell>
          <cell r="V337">
            <v>14.7944086305261</v>
          </cell>
          <cell r="W337">
            <v>14.844006422920099</v>
          </cell>
          <cell r="X337">
            <v>14.893527420263201</v>
          </cell>
          <cell r="Y337">
            <v>14.961037672569899</v>
          </cell>
          <cell r="Z337">
            <v>15.0577649517242</v>
          </cell>
          <cell r="AA337">
            <v>15.1497768176141</v>
          </cell>
          <cell r="AB337">
            <v>15.239894042168</v>
          </cell>
          <cell r="AC337">
            <v>15.3261611168579</v>
          </cell>
          <cell r="AD337">
            <v>15.408284763351499</v>
          </cell>
          <cell r="AE337">
            <v>15.488087653570499</v>
          </cell>
          <cell r="AF337">
            <v>15.5671720981445</v>
          </cell>
          <cell r="AG337">
            <v>15.640846421549901</v>
          </cell>
          <cell r="AH337">
            <v>15.711305518385499</v>
          </cell>
          <cell r="AI337">
            <v>15.779160680319899</v>
          </cell>
          <cell r="AJ337">
            <v>15.8443729671922</v>
          </cell>
          <cell r="AK337">
            <v>15.9074699545997</v>
          </cell>
          <cell r="AL337">
            <v>15.970991133102</v>
          </cell>
          <cell r="AM337">
            <v>16.033215949337102</v>
          </cell>
          <cell r="AN337">
            <v>16.129493392924601</v>
          </cell>
          <cell r="AO337">
            <v>16.257555391528999</v>
          </cell>
          <cell r="AP337">
            <v>16.3883905070109</v>
          </cell>
        </row>
        <row r="338">
          <cell r="C338" t="str">
            <v>Werneth</v>
          </cell>
          <cell r="D338" t="str">
            <v>Greenhill</v>
          </cell>
          <cell r="E338" t="str">
            <v>Whitegate GSP</v>
          </cell>
          <cell r="F338">
            <v>22.863</v>
          </cell>
          <cell r="G338">
            <v>0</v>
          </cell>
          <cell r="H338">
            <v>22.863</v>
          </cell>
          <cell r="I338">
            <v>10.31</v>
          </cell>
          <cell r="J338">
            <v>10.3655924215886</v>
          </cell>
          <cell r="K338">
            <v>10.4304333862394</v>
          </cell>
          <cell r="L338">
            <v>10.5188887181307</v>
          </cell>
          <cell r="M338">
            <v>10.617336212916801</v>
          </cell>
          <cell r="N338">
            <v>10.734805285874</v>
          </cell>
          <cell r="O338">
            <v>10.841238838900599</v>
          </cell>
          <cell r="P338">
            <v>10.951512987704699</v>
          </cell>
          <cell r="Q338">
            <v>11.0638817964895</v>
          </cell>
          <cell r="R338">
            <v>11.1842773301656</v>
          </cell>
          <cell r="S338">
            <v>11.3289017040128</v>
          </cell>
          <cell r="T338">
            <v>11.4959807991905</v>
          </cell>
          <cell r="U338">
            <v>11.6760343124317</v>
          </cell>
          <cell r="V338">
            <v>11.8723701110611</v>
          </cell>
          <cell r="W338">
            <v>12.067912038964</v>
          </cell>
          <cell r="X338">
            <v>12.2621443539057</v>
          </cell>
          <cell r="Y338">
            <v>12.457328472499199</v>
          </cell>
          <cell r="Z338">
            <v>12.649321578296901</v>
          </cell>
          <cell r="AA338">
            <v>12.838706706450701</v>
          </cell>
          <cell r="AB338">
            <v>13.029131900567799</v>
          </cell>
          <cell r="AC338">
            <v>13.2172200707952</v>
          </cell>
          <cell r="AD338">
            <v>13.402977693986699</v>
          </cell>
          <cell r="AE338">
            <v>13.5875581084785</v>
          </cell>
          <cell r="AF338">
            <v>13.774840050820099</v>
          </cell>
          <cell r="AG338">
            <v>13.950798995378101</v>
          </cell>
          <cell r="AH338">
            <v>14.1206429826881</v>
          </cell>
          <cell r="AI338">
            <v>14.2851982650179</v>
          </cell>
          <cell r="AJ338">
            <v>14.4451390983217</v>
          </cell>
          <cell r="AK338">
            <v>14.6010169019583</v>
          </cell>
          <cell r="AL338">
            <v>14.7591098163191</v>
          </cell>
          <cell r="AM338">
            <v>14.915782179304999</v>
          </cell>
          <cell r="AN338">
            <v>15.0714365895436</v>
          </cell>
          <cell r="AO338">
            <v>15.226299327810301</v>
          </cell>
          <cell r="AP338">
            <v>15.381598137860999</v>
          </cell>
        </row>
        <row r="339">
          <cell r="C339" t="str">
            <v>Wesley Place Bacup</v>
          </cell>
          <cell r="D339" t="str">
            <v>Rossendale</v>
          </cell>
          <cell r="E339" t="str">
            <v>Padiham GSP</v>
          </cell>
          <cell r="F339">
            <v>22.863</v>
          </cell>
          <cell r="G339">
            <v>0.12</v>
          </cell>
          <cell r="H339">
            <v>22.983000000000001</v>
          </cell>
          <cell r="I339">
            <v>10.31</v>
          </cell>
          <cell r="J339">
            <v>10.457536928825499</v>
          </cell>
          <cell r="K339">
            <v>10.5279209926339</v>
          </cell>
          <cell r="L339">
            <v>10.621608793457799</v>
          </cell>
          <cell r="M339">
            <v>10.729733007415501</v>
          </cell>
          <cell r="N339">
            <v>10.8542389996521</v>
          </cell>
          <cell r="O339">
            <v>10.9779070713075</v>
          </cell>
          <cell r="P339">
            <v>11.109511898544699</v>
          </cell>
          <cell r="Q339">
            <v>11.248229705407001</v>
          </cell>
          <cell r="R339">
            <v>11.4014988064165</v>
          </cell>
          <cell r="S339">
            <v>11.569170314719701</v>
          </cell>
          <cell r="T339">
            <v>11.747093087416999</v>
          </cell>
          <cell r="U339">
            <v>11.941343675574201</v>
          </cell>
          <cell r="V339">
            <v>12.157713473347499</v>
          </cell>
          <cell r="W339">
            <v>12.370978306984901</v>
          </cell>
          <cell r="X339">
            <v>12.577416094989299</v>
          </cell>
          <cell r="Y339">
            <v>12.7791691785122</v>
          </cell>
          <cell r="Z339">
            <v>12.9692519887257</v>
          </cell>
          <cell r="AA339">
            <v>13.150558012758999</v>
          </cell>
          <cell r="AB339">
            <v>13.3283684298958</v>
          </cell>
          <cell r="AC339">
            <v>13.4988273669507</v>
          </cell>
          <cell r="AD339">
            <v>13.6600461850465</v>
          </cell>
          <cell r="AE339">
            <v>13.815554934967199</v>
          </cell>
          <cell r="AF339">
            <v>13.9694966365368</v>
          </cell>
          <cell r="AG339">
            <v>14.105610475765101</v>
          </cell>
          <cell r="AH339">
            <v>14.230138473437201</v>
          </cell>
          <cell r="AI339">
            <v>14.3443031019314</v>
          </cell>
          <cell r="AJ339">
            <v>14.449075831021</v>
          </cell>
          <cell r="AK339">
            <v>14.544125306637</v>
          </cell>
          <cell r="AL339">
            <v>14.6356320362614</v>
          </cell>
          <cell r="AM339">
            <v>14.7215943745919</v>
          </cell>
          <cell r="AN339">
            <v>14.802590598451101</v>
          </cell>
          <cell r="AO339">
            <v>14.879397964800701</v>
          </cell>
          <cell r="AP339">
            <v>14.953215532968001</v>
          </cell>
        </row>
        <row r="340">
          <cell r="C340" t="str">
            <v>West Didsbury</v>
          </cell>
          <cell r="D340" t="str">
            <v>West Didsbury</v>
          </cell>
          <cell r="E340" t="str">
            <v>South Manchester GSP</v>
          </cell>
          <cell r="F340">
            <v>20.5</v>
          </cell>
          <cell r="G340">
            <v>2.0160000000000001E-2</v>
          </cell>
          <cell r="H340">
            <v>20.520160000000001</v>
          </cell>
          <cell r="I340">
            <v>12.26</v>
          </cell>
          <cell r="J340">
            <v>14.5816616920099</v>
          </cell>
          <cell r="K340">
            <v>14.9483676933081</v>
          </cell>
          <cell r="L340">
            <v>15.127823171205501</v>
          </cell>
          <cell r="M340">
            <v>15.338877656299299</v>
          </cell>
          <cell r="N340">
            <v>15.565309119640199</v>
          </cell>
          <cell r="O340">
            <v>15.7844962224603</v>
          </cell>
          <cell r="P340">
            <v>16.014507125274999</v>
          </cell>
          <cell r="Q340">
            <v>16.2530367100461</v>
          </cell>
          <cell r="R340">
            <v>16.509317387301401</v>
          </cell>
          <cell r="S340">
            <v>16.7774751557771</v>
          </cell>
          <cell r="T340">
            <v>17.050397297577</v>
          </cell>
          <cell r="U340">
            <v>17.3388321665688</v>
          </cell>
          <cell r="V340">
            <v>17.654671486495399</v>
          </cell>
          <cell r="W340">
            <v>17.9975009196081</v>
          </cell>
          <cell r="X340">
            <v>18.335194317334398</v>
          </cell>
          <cell r="Y340">
            <v>18.661731763818899</v>
          </cell>
          <cell r="Z340">
            <v>18.970477725647701</v>
          </cell>
          <cell r="AA340">
            <v>19.2634600240435</v>
          </cell>
          <cell r="AB340">
            <v>19.5501381290238</v>
          </cell>
          <cell r="AC340">
            <v>19.823198723930801</v>
          </cell>
          <cell r="AD340">
            <v>20.080223196035099</v>
          </cell>
          <cell r="AE340">
            <v>20.327102292375699</v>
          </cell>
          <cell r="AF340">
            <v>20.567458448605901</v>
          </cell>
          <cell r="AG340">
            <v>20.781707901394402</v>
          </cell>
          <cell r="AH340">
            <v>20.979412037629299</v>
          </cell>
          <cell r="AI340">
            <v>21.1620550117213</v>
          </cell>
          <cell r="AJ340">
            <v>21.3314864506163</v>
          </cell>
          <cell r="AK340">
            <v>21.486677060024601</v>
          </cell>
          <cell r="AL340">
            <v>21.6335393304524</v>
          </cell>
          <cell r="AM340">
            <v>21.7721613675117</v>
          </cell>
          <cell r="AN340">
            <v>21.903098886559899</v>
          </cell>
          <cell r="AO340">
            <v>22.026668615103802</v>
          </cell>
          <cell r="AP340">
            <v>22.145435340865099</v>
          </cell>
        </row>
        <row r="341">
          <cell r="C341" t="str">
            <v>Westgate</v>
          </cell>
          <cell r="D341" t="str">
            <v>Lancaster</v>
          </cell>
          <cell r="E341" t="str">
            <v>Heysham GSP</v>
          </cell>
          <cell r="F341">
            <v>17.5</v>
          </cell>
          <cell r="G341">
            <v>0.66359999999999997</v>
          </cell>
          <cell r="H341">
            <v>18.163599999999999</v>
          </cell>
          <cell r="I341">
            <v>16.170000000000002</v>
          </cell>
          <cell r="J341">
            <v>16.421630452176501</v>
          </cell>
          <cell r="K341">
            <v>16.517249406119699</v>
          </cell>
          <cell r="L341">
            <v>16.631770677528301</v>
          </cell>
          <cell r="M341">
            <v>16.773731963394201</v>
          </cell>
          <cell r="N341">
            <v>16.933216924679002</v>
          </cell>
          <cell r="O341">
            <v>17.0925306694356</v>
          </cell>
          <cell r="P341">
            <v>17.2700498441897</v>
          </cell>
          <cell r="Q341">
            <v>17.457148321779901</v>
          </cell>
          <cell r="R341">
            <v>17.6751187640909</v>
          </cell>
          <cell r="S341">
            <v>17.911674700477601</v>
          </cell>
          <cell r="T341">
            <v>18.163449269514601</v>
          </cell>
          <cell r="U341">
            <v>18.436899119435001</v>
          </cell>
          <cell r="V341">
            <v>18.742132274124501</v>
          </cell>
          <cell r="W341">
            <v>19.0444127620225</v>
          </cell>
          <cell r="X341">
            <v>19.3386142951408</v>
          </cell>
          <cell r="Y341">
            <v>19.624016874860502</v>
          </cell>
          <cell r="Z341">
            <v>19.893014078366502</v>
          </cell>
          <cell r="AA341">
            <v>20.1525987729033</v>
          </cell>
          <cell r="AB341">
            <v>20.4118910801125</v>
          </cell>
          <cell r="AC341">
            <v>20.662942118952</v>
          </cell>
          <cell r="AD341">
            <v>20.9036600798092</v>
          </cell>
          <cell r="AE341">
            <v>21.138014355018399</v>
          </cell>
          <cell r="AF341">
            <v>21.3701715564926</v>
          </cell>
          <cell r="AG341">
            <v>21.5781871166492</v>
          </cell>
          <cell r="AH341">
            <v>21.7709930742243</v>
          </cell>
          <cell r="AI341">
            <v>21.950310422527401</v>
          </cell>
          <cell r="AJ341">
            <v>22.117881763327901</v>
          </cell>
          <cell r="AK341">
            <v>22.272128135261401</v>
          </cell>
          <cell r="AL341">
            <v>22.419221564271901</v>
          </cell>
          <cell r="AM341">
            <v>22.558768263013899</v>
          </cell>
          <cell r="AN341">
            <v>22.691459757478501</v>
          </cell>
          <cell r="AO341">
            <v>22.818268111250902</v>
          </cell>
          <cell r="AP341">
            <v>22.940994383393502</v>
          </cell>
        </row>
        <row r="342">
          <cell r="C342" t="str">
            <v>Westhoughton</v>
          </cell>
          <cell r="D342" t="str">
            <v>Westhoughton</v>
          </cell>
          <cell r="E342" t="str">
            <v>Kearsley 132 GSP</v>
          </cell>
          <cell r="F342">
            <v>22.863</v>
          </cell>
          <cell r="G342">
            <v>0</v>
          </cell>
          <cell r="H342">
            <v>22.863</v>
          </cell>
          <cell r="I342">
            <v>18.739999999999998</v>
          </cell>
          <cell r="J342">
            <v>19.308014231694699</v>
          </cell>
          <cell r="K342">
            <v>19.4515148367027</v>
          </cell>
          <cell r="L342">
            <v>19.5940910405435</v>
          </cell>
          <cell r="M342">
            <v>19.774810173585301</v>
          </cell>
          <cell r="N342">
            <v>19.986765703688398</v>
          </cell>
          <cell r="O342">
            <v>20.187819677797201</v>
          </cell>
          <cell r="P342">
            <v>20.401488958209001</v>
          </cell>
          <cell r="Q342">
            <v>20.620262402733498</v>
          </cell>
          <cell r="R342">
            <v>20.863153872289601</v>
          </cell>
          <cell r="S342">
            <v>21.124139073416099</v>
          </cell>
          <cell r="T342">
            <v>21.395878404983101</v>
          </cell>
          <cell r="U342">
            <v>21.693275974612199</v>
          </cell>
          <cell r="V342">
            <v>22.019997243622999</v>
          </cell>
          <cell r="W342">
            <v>22.347940400614799</v>
          </cell>
          <cell r="X342">
            <v>22.671819565848899</v>
          </cell>
          <cell r="Y342">
            <v>22.985765220422898</v>
          </cell>
          <cell r="Z342">
            <v>23.2830914347117</v>
          </cell>
          <cell r="AA342">
            <v>23.561702983842199</v>
          </cell>
          <cell r="AB342">
            <v>23.833726664829801</v>
          </cell>
          <cell r="AC342">
            <v>24.0889413970223</v>
          </cell>
          <cell r="AD342">
            <v>24.325259287220899</v>
          </cell>
          <cell r="AE342">
            <v>24.550464996417301</v>
          </cell>
          <cell r="AF342">
            <v>24.766384234464201</v>
          </cell>
          <cell r="AG342">
            <v>24.946280445496999</v>
          </cell>
          <cell r="AH342">
            <v>25.102351294374301</v>
          </cell>
          <cell r="AI342">
            <v>25.236207848461699</v>
          </cell>
          <cell r="AJ342">
            <v>25.349676500662699</v>
          </cell>
          <cell r="AK342">
            <v>25.4481792658766</v>
          </cell>
          <cell r="AL342">
            <v>25.554796999772499</v>
          </cell>
          <cell r="AM342">
            <v>25.649703265107402</v>
          </cell>
          <cell r="AN342">
            <v>25.733755280693501</v>
          </cell>
          <cell r="AO342">
            <v>25.807120379669499</v>
          </cell>
          <cell r="AP342">
            <v>25.872949750841698</v>
          </cell>
        </row>
        <row r="343">
          <cell r="C343" t="str">
            <v>Westlinton</v>
          </cell>
          <cell r="D343" t="str">
            <v>Carlisle</v>
          </cell>
          <cell r="E343" t="str">
            <v>Harker ENWL SGTs 1 2 3A 4 / Hutton GSP GROUP</v>
          </cell>
          <cell r="F343">
            <v>15</v>
          </cell>
          <cell r="G343">
            <v>1.0990200000000001</v>
          </cell>
          <cell r="H343">
            <v>16.099019999999999</v>
          </cell>
          <cell r="I343">
            <v>4.34</v>
          </cell>
          <cell r="J343">
            <v>4.4759714576703198</v>
          </cell>
          <cell r="K343">
            <v>4.5248245378696996</v>
          </cell>
          <cell r="L343">
            <v>4.5710341218945603</v>
          </cell>
          <cell r="M343">
            <v>4.6219320409099804</v>
          </cell>
          <cell r="N343">
            <v>4.6838376132219697</v>
          </cell>
          <cell r="O343">
            <v>4.7324672794782199</v>
          </cell>
          <cell r="P343">
            <v>4.7788695608726304</v>
          </cell>
          <cell r="Q343">
            <v>4.82148206406867</v>
          </cell>
          <cell r="R343">
            <v>4.8846757879449099</v>
          </cell>
          <cell r="S343">
            <v>4.96636614449055</v>
          </cell>
          <cell r="T343">
            <v>5.0477054934411703</v>
          </cell>
          <cell r="U343">
            <v>5.1326684503373396</v>
          </cell>
          <cell r="V343">
            <v>5.2191699735435702</v>
          </cell>
          <cell r="W343">
            <v>5.3055829901824199</v>
          </cell>
          <cell r="X343">
            <v>5.3907542573086404</v>
          </cell>
          <cell r="Y343">
            <v>5.4729328301862799</v>
          </cell>
          <cell r="Z343">
            <v>5.55111243938725</v>
          </cell>
          <cell r="AA343">
            <v>5.6251844209440103</v>
          </cell>
          <cell r="AB343">
            <v>5.6972666605988103</v>
          </cell>
          <cell r="AC343">
            <v>5.7658672176030699</v>
          </cell>
          <cell r="AD343">
            <v>5.8309498341757502</v>
          </cell>
          <cell r="AE343">
            <v>5.8936518282488501</v>
          </cell>
          <cell r="AF343">
            <v>5.9546905897824303</v>
          </cell>
          <cell r="AG343">
            <v>6.0111300881330099</v>
          </cell>
          <cell r="AH343">
            <v>6.0738902473633898</v>
          </cell>
          <cell r="AI343">
            <v>6.1576286401599303</v>
          </cell>
          <cell r="AJ343">
            <v>6.2391011921637398</v>
          </cell>
          <cell r="AK343">
            <v>6.3177932367421601</v>
          </cell>
          <cell r="AL343">
            <v>6.3950154803972898</v>
          </cell>
          <cell r="AM343">
            <v>6.4714761449387499</v>
          </cell>
          <cell r="AN343">
            <v>6.5472642762731903</v>
          </cell>
          <cell r="AO343">
            <v>6.6222573595692298</v>
          </cell>
          <cell r="AP343">
            <v>6.6968649649940302</v>
          </cell>
        </row>
        <row r="344">
          <cell r="C344" t="str">
            <v>Whalley</v>
          </cell>
          <cell r="D344" t="str">
            <v>Padiham</v>
          </cell>
          <cell r="E344" t="str">
            <v>Padiham GSP</v>
          </cell>
          <cell r="F344">
            <v>22.863</v>
          </cell>
          <cell r="G344">
            <v>3.8399999999999997E-2</v>
          </cell>
          <cell r="H344">
            <v>22.901399999999999</v>
          </cell>
          <cell r="I344">
            <v>12.45</v>
          </cell>
          <cell r="J344">
            <v>13.181378371581101</v>
          </cell>
          <cell r="K344">
            <v>13.300375918107401</v>
          </cell>
          <cell r="L344">
            <v>13.380292866400501</v>
          </cell>
          <cell r="M344">
            <v>13.481161307819701</v>
          </cell>
          <cell r="N344">
            <v>13.5976512558214</v>
          </cell>
          <cell r="O344">
            <v>13.710089313781401</v>
          </cell>
          <cell r="P344">
            <v>13.8314380045801</v>
          </cell>
          <cell r="Q344">
            <v>13.9576438341964</v>
          </cell>
          <cell r="R344">
            <v>14.1000069120148</v>
          </cell>
          <cell r="S344">
            <v>14.257544048876399</v>
          </cell>
          <cell r="T344">
            <v>14.424477950596801</v>
          </cell>
          <cell r="U344">
            <v>14.6143719143406</v>
          </cell>
          <cell r="V344">
            <v>14.8283409149831</v>
          </cell>
          <cell r="W344">
            <v>15.0345271020244</v>
          </cell>
          <cell r="X344">
            <v>15.2320620785442</v>
          </cell>
          <cell r="Y344">
            <v>15.4195559773814</v>
          </cell>
          <cell r="Z344">
            <v>15.593922637084599</v>
          </cell>
          <cell r="AA344">
            <v>15.7562680418563</v>
          </cell>
          <cell r="AB344">
            <v>15.915185570998601</v>
          </cell>
          <cell r="AC344">
            <v>16.065549188992001</v>
          </cell>
          <cell r="AD344">
            <v>16.203142733647301</v>
          </cell>
          <cell r="AE344">
            <v>16.332484650428899</v>
          </cell>
          <cell r="AF344">
            <v>16.459004545015599</v>
          </cell>
          <cell r="AG344">
            <v>16.565482027048802</v>
          </cell>
          <cell r="AH344">
            <v>16.6591903291771</v>
          </cell>
          <cell r="AI344">
            <v>16.741777391458701</v>
          </cell>
          <cell r="AJ344">
            <v>16.812341439432899</v>
          </cell>
          <cell r="AK344">
            <v>16.8730158845255</v>
          </cell>
          <cell r="AL344">
            <v>16.934375694278899</v>
          </cell>
          <cell r="AM344">
            <v>16.989861662467099</v>
          </cell>
          <cell r="AN344">
            <v>17.039912304822298</v>
          </cell>
          <cell r="AO344">
            <v>17.0856197931986</v>
          </cell>
          <cell r="AP344">
            <v>17.128816774142599</v>
          </cell>
        </row>
        <row r="345">
          <cell r="C345" t="str">
            <v>Whalley Range</v>
          </cell>
          <cell r="D345" t="str">
            <v>West Didsbury</v>
          </cell>
          <cell r="E345" t="str">
            <v>South Manchester GSP</v>
          </cell>
          <cell r="F345">
            <v>22.863</v>
          </cell>
          <cell r="G345">
            <v>0</v>
          </cell>
          <cell r="H345">
            <v>22.863</v>
          </cell>
          <cell r="I345">
            <v>19.420000000000002</v>
          </cell>
          <cell r="J345">
            <v>19.710865961757001</v>
          </cell>
          <cell r="K345">
            <v>19.938996670398701</v>
          </cell>
          <cell r="L345">
            <v>20.219874724309001</v>
          </cell>
          <cell r="M345">
            <v>20.548775173318699</v>
          </cell>
          <cell r="N345">
            <v>20.912042594770501</v>
          </cell>
          <cell r="O345">
            <v>21.259393196287402</v>
          </cell>
          <cell r="P345">
            <v>21.620595685421701</v>
          </cell>
          <cell r="Q345">
            <v>21.992106735165599</v>
          </cell>
          <cell r="R345">
            <v>22.388950397663098</v>
          </cell>
          <cell r="S345">
            <v>22.803742889828399</v>
          </cell>
          <cell r="T345">
            <v>23.227896035984401</v>
          </cell>
          <cell r="U345">
            <v>23.676242949962401</v>
          </cell>
          <cell r="V345">
            <v>24.163309758953901</v>
          </cell>
          <cell r="W345">
            <v>24.647117970850001</v>
          </cell>
          <cell r="X345">
            <v>25.1271558122633</v>
          </cell>
          <cell r="Y345">
            <v>25.593675490008302</v>
          </cell>
          <cell r="Z345">
            <v>26.036761416912899</v>
          </cell>
          <cell r="AA345">
            <v>26.458478952115499</v>
          </cell>
          <cell r="AB345">
            <v>26.871762940022901</v>
          </cell>
          <cell r="AC345">
            <v>27.265936491943702</v>
          </cell>
          <cell r="AD345">
            <v>27.6386366882234</v>
          </cell>
          <cell r="AE345">
            <v>27.9981159306856</v>
          </cell>
          <cell r="AF345">
            <v>28.3480741922906</v>
          </cell>
          <cell r="AG345">
            <v>28.659165351195298</v>
          </cell>
          <cell r="AH345">
            <v>28.9453712272757</v>
          </cell>
          <cell r="AI345">
            <v>29.208903127292501</v>
          </cell>
          <cell r="AJ345">
            <v>29.452621035869001</v>
          </cell>
          <cell r="AK345">
            <v>29.677303033462</v>
          </cell>
          <cell r="AL345">
            <v>29.896950950879202</v>
          </cell>
          <cell r="AM345">
            <v>30.1048820274418</v>
          </cell>
          <cell r="AN345">
            <v>30.3021520015227</v>
          </cell>
          <cell r="AO345">
            <v>30.489284277423501</v>
          </cell>
          <cell r="AP345">
            <v>30.6698524304907</v>
          </cell>
        </row>
        <row r="346">
          <cell r="C346" t="str">
            <v>Whasset</v>
          </cell>
          <cell r="D346" t="str">
            <v>Kendal (Parkside Rd)</v>
          </cell>
          <cell r="E346" t="str">
            <v>Harker ENWL SGTs 1 2 3A 4 / Hutton GSP GROUP</v>
          </cell>
          <cell r="F346">
            <v>16</v>
          </cell>
          <cell r="G346">
            <v>3.5999999999999997E-2</v>
          </cell>
          <cell r="H346">
            <v>16.036000000000001</v>
          </cell>
          <cell r="I346">
            <v>13.57</v>
          </cell>
          <cell r="J346">
            <v>13.6110171858529</v>
          </cell>
          <cell r="K346">
            <v>13.656744507534899</v>
          </cell>
          <cell r="L346">
            <v>13.716665049786601</v>
          </cell>
          <cell r="M346">
            <v>13.7831820573057</v>
          </cell>
          <cell r="N346">
            <v>13.8692138891575</v>
          </cell>
          <cell r="O346">
            <v>13.929449577592401</v>
          </cell>
          <cell r="P346">
            <v>13.9849975538935</v>
          </cell>
          <cell r="Q346">
            <v>14.0322041142378</v>
          </cell>
          <cell r="R346">
            <v>14.0765601635555</v>
          </cell>
          <cell r="S346">
            <v>14.128833617008199</v>
          </cell>
          <cell r="T346">
            <v>14.1743370126127</v>
          </cell>
          <cell r="U346">
            <v>14.2064444253636</v>
          </cell>
          <cell r="V346">
            <v>14.246561763756601</v>
          </cell>
          <cell r="W346">
            <v>14.349601700809201</v>
          </cell>
          <cell r="X346">
            <v>14.472777842698999</v>
          </cell>
          <cell r="Y346">
            <v>14.592248485419301</v>
          </cell>
          <cell r="Z346">
            <v>14.7061597608116</v>
          </cell>
          <cell r="AA346">
            <v>14.8148671183011</v>
          </cell>
          <cell r="AB346">
            <v>14.921500222419001</v>
          </cell>
          <cell r="AC346">
            <v>15.023741104193601</v>
          </cell>
          <cell r="AD346">
            <v>15.1204652290985</v>
          </cell>
          <cell r="AE346">
            <v>15.214362442549501</v>
          </cell>
          <cell r="AF346">
            <v>15.3071152573022</v>
          </cell>
          <cell r="AG346">
            <v>15.3914517718251</v>
          </cell>
          <cell r="AH346">
            <v>15.4708805399749</v>
          </cell>
          <cell r="AI346">
            <v>15.546040949544601</v>
          </cell>
          <cell r="AJ346">
            <v>15.616959339337701</v>
          </cell>
          <cell r="AK346">
            <v>15.682896955524701</v>
          </cell>
          <cell r="AL346">
            <v>15.744858023632499</v>
          </cell>
          <cell r="AM346">
            <v>15.804573328992699</v>
          </cell>
          <cell r="AN346">
            <v>15.862249572798</v>
          </cell>
          <cell r="AO346">
            <v>15.918088118069299</v>
          </cell>
          <cell r="AP346">
            <v>15.972876819831599</v>
          </cell>
        </row>
        <row r="347">
          <cell r="C347" t="str">
            <v>Whinfell</v>
          </cell>
          <cell r="D347" t="str">
            <v>Penrith &amp; Shap</v>
          </cell>
          <cell r="E347" t="str">
            <v>Harker ENWL SGTs 1 2 3A 4 / Hutton GSP GROUP</v>
          </cell>
          <cell r="F347">
            <v>4</v>
          </cell>
          <cell r="G347">
            <v>0</v>
          </cell>
          <cell r="H347">
            <v>4</v>
          </cell>
          <cell r="I347">
            <v>2.57</v>
          </cell>
          <cell r="J347">
            <v>2.56919816711883</v>
          </cell>
          <cell r="K347">
            <v>2.5684308916346099</v>
          </cell>
          <cell r="L347">
            <v>2.5676982044305401</v>
          </cell>
          <cell r="M347">
            <v>2.5670001350319498</v>
          </cell>
          <cell r="N347">
            <v>2.5663367116004601</v>
          </cell>
          <cell r="O347">
            <v>2.56570796092829</v>
          </cell>
          <cell r="P347">
            <v>2.5651139084329202</v>
          </cell>
          <cell r="Q347">
            <v>2.5645545781519901</v>
          </cell>
          <cell r="R347">
            <v>2.56402999273842</v>
          </cell>
          <cell r="S347">
            <v>2.56354017345588</v>
          </cell>
          <cell r="T347">
            <v>2.5630851401744899</v>
          </cell>
          <cell r="U347">
            <v>2.5626649113668001</v>
          </cell>
          <cell r="V347">
            <v>2.56227950410406</v>
          </cell>
          <cell r="W347">
            <v>2.5619289340527498</v>
          </cell>
          <cell r="X347">
            <v>2.5616132154714002</v>
          </cell>
          <cell r="Y347">
            <v>2.5613323612077301</v>
          </cell>
          <cell r="Z347">
            <v>2.5610863826960002</v>
          </cell>
          <cell r="AA347">
            <v>2.5608752899547</v>
          </cell>
          <cell r="AB347">
            <v>2.5606990915845098</v>
          </cell>
          <cell r="AC347">
            <v>2.5605577947665799</v>
          </cell>
          <cell r="AD347">
            <v>2.5604514052609901</v>
          </cell>
          <cell r="AE347">
            <v>2.56037992740566</v>
          </cell>
          <cell r="AF347">
            <v>2.5603433641154201</v>
          </cell>
          <cell r="AG347">
            <v>2.56034171688143</v>
          </cell>
          <cell r="AH347">
            <v>2.5603749857708702</v>
          </cell>
          <cell r="AI347">
            <v>2.5604431694269301</v>
          </cell>
          <cell r="AJ347">
            <v>2.5605462650690902</v>
          </cell>
          <cell r="AK347">
            <v>2.5606842684936799</v>
          </cell>
          <cell r="AL347">
            <v>2.5608571740747199</v>
          </cell>
          <cell r="AM347">
            <v>2.56106497476513</v>
          </cell>
          <cell r="AN347">
            <v>2.5613076620980699</v>
          </cell>
          <cell r="AO347">
            <v>2.56158522618875</v>
          </cell>
          <cell r="AP347">
            <v>2.5618976557363902</v>
          </cell>
        </row>
        <row r="348">
          <cell r="C348" t="str">
            <v>Whittle Le Woods</v>
          </cell>
          <cell r="D348" t="str">
            <v>Leyland</v>
          </cell>
          <cell r="E348" t="str">
            <v>Penwortham West GSP / Stanah GSP GROUP</v>
          </cell>
          <cell r="F348">
            <v>17.5</v>
          </cell>
          <cell r="G348">
            <v>0</v>
          </cell>
          <cell r="H348">
            <v>17.5</v>
          </cell>
          <cell r="I348">
            <v>11.61</v>
          </cell>
          <cell r="J348">
            <v>12.352291906925601</v>
          </cell>
          <cell r="K348">
            <v>12.4907321197482</v>
          </cell>
          <cell r="L348">
            <v>12.600753016778199</v>
          </cell>
          <cell r="M348">
            <v>12.7409177058437</v>
          </cell>
          <cell r="N348">
            <v>12.903098457980599</v>
          </cell>
          <cell r="O348">
            <v>13.065776847286701</v>
          </cell>
          <cell r="P348">
            <v>13.242374210702501</v>
          </cell>
          <cell r="Q348">
            <v>13.4279755409973</v>
          </cell>
          <cell r="R348">
            <v>13.6389874783055</v>
          </cell>
          <cell r="S348">
            <v>13.869317211157499</v>
          </cell>
          <cell r="T348">
            <v>14.114796127604199</v>
          </cell>
          <cell r="U348">
            <v>14.389560100792</v>
          </cell>
          <cell r="V348">
            <v>14.700313846888299</v>
          </cell>
          <cell r="W348">
            <v>15.032764777860701</v>
          </cell>
          <cell r="X348">
            <v>15.3519540732048</v>
          </cell>
          <cell r="Y348">
            <v>15.6562853935357</v>
          </cell>
          <cell r="Z348">
            <v>15.938641108930099</v>
          </cell>
          <cell r="AA348">
            <v>16.200485640656101</v>
          </cell>
          <cell r="AB348">
            <v>16.454113865572399</v>
          </cell>
          <cell r="AC348">
            <v>16.689000957901701</v>
          </cell>
          <cell r="AD348">
            <v>16.905715779524801</v>
          </cell>
          <cell r="AE348">
            <v>17.112258851498598</v>
          </cell>
          <cell r="AF348">
            <v>17.316357082137898</v>
          </cell>
          <cell r="AG348">
            <v>17.497063654831798</v>
          </cell>
          <cell r="AH348">
            <v>17.663134348597801</v>
          </cell>
          <cell r="AI348">
            <v>17.817071470901698</v>
          </cell>
          <cell r="AJ348">
            <v>17.959547585967702</v>
          </cell>
          <cell r="AK348">
            <v>18.089898676448101</v>
          </cell>
          <cell r="AL348">
            <v>18.216383438123501</v>
          </cell>
          <cell r="AM348">
            <v>18.336204185438</v>
          </cell>
          <cell r="AN348">
            <v>18.450083891070999</v>
          </cell>
          <cell r="AO348">
            <v>18.560287155231102</v>
          </cell>
          <cell r="AP348">
            <v>18.667640706516899</v>
          </cell>
        </row>
        <row r="349">
          <cell r="C349" t="str">
            <v>Whitworth</v>
          </cell>
          <cell r="D349" t="str">
            <v>Rochdale Central</v>
          </cell>
          <cell r="E349" t="str">
            <v>Rochdale SGTs 2 3 4</v>
          </cell>
          <cell r="F349">
            <v>8</v>
          </cell>
          <cell r="G349">
            <v>0</v>
          </cell>
          <cell r="H349">
            <v>8</v>
          </cell>
          <cell r="I349">
            <v>3.62</v>
          </cell>
          <cell r="J349">
            <v>3.6329107489489498</v>
          </cell>
          <cell r="K349">
            <v>3.6496547468909002</v>
          </cell>
          <cell r="L349">
            <v>3.6758052363778</v>
          </cell>
          <cell r="M349">
            <v>3.7063011035006501</v>
          </cell>
          <cell r="N349">
            <v>3.7437108594777899</v>
          </cell>
          <cell r="O349">
            <v>3.7773460723282102</v>
          </cell>
          <cell r="P349">
            <v>3.8123668149946601</v>
          </cell>
          <cell r="Q349">
            <v>3.8488731162799499</v>
          </cell>
          <cell r="R349">
            <v>3.8867442547597801</v>
          </cell>
          <cell r="S349">
            <v>3.9270944360866902</v>
          </cell>
          <cell r="T349">
            <v>3.96854890184636</v>
          </cell>
          <cell r="U349">
            <v>4.01215437815946</v>
          </cell>
          <cell r="V349">
            <v>4.0605342845549997</v>
          </cell>
          <cell r="W349">
            <v>4.1042444191017502</v>
          </cell>
          <cell r="X349">
            <v>4.14801597643556</v>
          </cell>
          <cell r="Y349">
            <v>4.1922950170793003</v>
          </cell>
          <cell r="Z349">
            <v>4.2353562774087301</v>
          </cell>
          <cell r="AA349">
            <v>4.27740395529902</v>
          </cell>
          <cell r="AB349">
            <v>4.31978120383266</v>
          </cell>
          <cell r="AC349">
            <v>4.36131438484529</v>
          </cell>
          <cell r="AD349">
            <v>4.4043571808232498</v>
          </cell>
          <cell r="AE349">
            <v>4.4543044807760497</v>
          </cell>
          <cell r="AF349">
            <v>4.5040796871845599</v>
          </cell>
          <cell r="AG349">
            <v>4.5490688701617596</v>
          </cell>
          <cell r="AH349">
            <v>4.59123041905994</v>
          </cell>
          <cell r="AI349">
            <v>4.63070469011081</v>
          </cell>
          <cell r="AJ349">
            <v>4.6681053847185803</v>
          </cell>
          <cell r="AK349">
            <v>4.7024930066573898</v>
          </cell>
          <cell r="AL349">
            <v>4.73418124299518</v>
          </cell>
          <cell r="AM349">
            <v>4.7646205716527996</v>
          </cell>
          <cell r="AN349">
            <v>4.7939664915261799</v>
          </cell>
          <cell r="AO349">
            <v>4.82210756021514</v>
          </cell>
          <cell r="AP349">
            <v>4.8496664684735702</v>
          </cell>
        </row>
        <row r="350">
          <cell r="C350" t="str">
            <v>Wigton</v>
          </cell>
          <cell r="D350" t="str">
            <v>Carlisle</v>
          </cell>
          <cell r="E350" t="str">
            <v>Harker ENWL SGTs 1 2 3A 4 / Hutton GSP GROUP</v>
          </cell>
          <cell r="F350">
            <v>22.863</v>
          </cell>
          <cell r="G350">
            <v>2.1566399999999999</v>
          </cell>
          <cell r="H350">
            <v>25.019639999999999</v>
          </cell>
          <cell r="I350">
            <v>20.7</v>
          </cell>
          <cell r="J350">
            <v>21.0879846757664</v>
          </cell>
          <cell r="K350">
            <v>21.2219713240098</v>
          </cell>
          <cell r="L350">
            <v>21.3502345268071</v>
          </cell>
          <cell r="M350">
            <v>21.498006133002299</v>
          </cell>
          <cell r="N350">
            <v>21.679882229234</v>
          </cell>
          <cell r="O350">
            <v>21.836815812563199</v>
          </cell>
          <cell r="P350">
            <v>21.995452753360901</v>
          </cell>
          <cell r="Q350">
            <v>22.149341942806799</v>
          </cell>
          <cell r="R350">
            <v>22.313544811147899</v>
          </cell>
          <cell r="S350">
            <v>22.475896851763501</v>
          </cell>
          <cell r="T350">
            <v>22.6401352695772</v>
          </cell>
          <cell r="U350">
            <v>22.815656576234598</v>
          </cell>
          <cell r="V350">
            <v>22.9956482447643</v>
          </cell>
          <cell r="W350">
            <v>23.178255597299302</v>
          </cell>
          <cell r="X350">
            <v>23.355878812753001</v>
          </cell>
          <cell r="Y350">
            <v>23.5307688704934</v>
          </cell>
          <cell r="Z350">
            <v>23.702842323594702</v>
          </cell>
          <cell r="AA350">
            <v>23.871689782145999</v>
          </cell>
          <cell r="AB350">
            <v>24.041479552060199</v>
          </cell>
          <cell r="AC350">
            <v>24.2183147239299</v>
          </cell>
          <cell r="AD350">
            <v>24.396917120138699</v>
          </cell>
          <cell r="AE350">
            <v>24.574031121910402</v>
          </cell>
          <cell r="AF350">
            <v>24.752663642898799</v>
          </cell>
          <cell r="AG350">
            <v>24.9254158150456</v>
          </cell>
          <cell r="AH350">
            <v>25.094817436786499</v>
          </cell>
          <cell r="AI350">
            <v>25.262128192710399</v>
          </cell>
          <cell r="AJ350">
            <v>25.426029137178801</v>
          </cell>
          <cell r="AK350">
            <v>25.58606630285</v>
          </cell>
          <cell r="AL350">
            <v>25.742275581197902</v>
          </cell>
          <cell r="AM350">
            <v>25.899741884905598</v>
          </cell>
          <cell r="AN350">
            <v>26.058909457603001</v>
          </cell>
          <cell r="AO350">
            <v>26.220980760469601</v>
          </cell>
          <cell r="AP350">
            <v>26.385757575369301</v>
          </cell>
        </row>
        <row r="351">
          <cell r="C351" t="str">
            <v>Willow Hey</v>
          </cell>
          <cell r="D351" t="str">
            <v>Skelmersdale</v>
          </cell>
          <cell r="E351" t="str">
            <v>Washway Farm GSP / Kirkby GSP GROUP</v>
          </cell>
          <cell r="F351">
            <v>22.863</v>
          </cell>
          <cell r="G351">
            <v>0</v>
          </cell>
          <cell r="H351">
            <v>22.863</v>
          </cell>
          <cell r="I351">
            <v>11.99</v>
          </cell>
          <cell r="J351">
            <v>12.4996162627779</v>
          </cell>
          <cell r="K351">
            <v>12.5702818512121</v>
          </cell>
          <cell r="L351">
            <v>12.612331665454001</v>
          </cell>
          <cell r="M351">
            <v>12.6714208490166</v>
          </cell>
          <cell r="N351">
            <v>12.740606851713901</v>
          </cell>
          <cell r="O351">
            <v>12.8048877039139</v>
          </cell>
          <cell r="P351">
            <v>12.8757392769694</v>
          </cell>
          <cell r="Q351">
            <v>12.9485054945598</v>
          </cell>
          <cell r="R351">
            <v>13.0360980145515</v>
          </cell>
          <cell r="S351">
            <v>13.134182742547001</v>
          </cell>
          <cell r="T351">
            <v>13.2383402971974</v>
          </cell>
          <cell r="U351">
            <v>13.351628875167</v>
          </cell>
          <cell r="V351">
            <v>13.484548405890701</v>
          </cell>
          <cell r="W351">
            <v>13.6189922418615</v>
          </cell>
          <cell r="X351">
            <v>13.7466462113929</v>
          </cell>
          <cell r="Y351">
            <v>13.871632879113699</v>
          </cell>
          <cell r="Z351">
            <v>13.987719360757801</v>
          </cell>
          <cell r="AA351">
            <v>14.098535303667999</v>
          </cell>
          <cell r="AB351">
            <v>14.2081595435778</v>
          </cell>
          <cell r="AC351">
            <v>14.312024781456399</v>
          </cell>
          <cell r="AD351">
            <v>14.409723993197799</v>
          </cell>
          <cell r="AE351">
            <v>14.502525296702199</v>
          </cell>
          <cell r="AF351">
            <v>14.595663604783899</v>
          </cell>
          <cell r="AG351">
            <v>14.677691165631501</v>
          </cell>
          <cell r="AH351">
            <v>14.753086516492999</v>
          </cell>
          <cell r="AI351">
            <v>14.8228502955007</v>
          </cell>
          <cell r="AJ351">
            <v>14.887538789022299</v>
          </cell>
          <cell r="AK351">
            <v>14.944080644959801</v>
          </cell>
          <cell r="AL351">
            <v>14.989951529528399</v>
          </cell>
          <cell r="AM351">
            <v>15.0322233828651</v>
          </cell>
          <cell r="AN351">
            <v>15.071256475878799</v>
          </cell>
          <cell r="AO351">
            <v>15.107568446990401</v>
          </cell>
          <cell r="AP351">
            <v>15.141991492082999</v>
          </cell>
        </row>
        <row r="352">
          <cell r="C352" t="str">
            <v>Willowbank</v>
          </cell>
          <cell r="D352" t="str">
            <v>Greenhill</v>
          </cell>
          <cell r="E352" t="str">
            <v>Whitegate GSP</v>
          </cell>
          <cell r="F352">
            <v>17.5</v>
          </cell>
          <cell r="G352">
            <v>0</v>
          </cell>
          <cell r="H352">
            <v>17.5</v>
          </cell>
          <cell r="I352">
            <v>14.83</v>
          </cell>
          <cell r="J352">
            <v>16.014781046864599</v>
          </cell>
          <cell r="K352">
            <v>16.227577145035401</v>
          </cell>
          <cell r="L352">
            <v>16.361309926061701</v>
          </cell>
          <cell r="M352">
            <v>16.516737718445899</v>
          </cell>
          <cell r="N352">
            <v>16.701500785129699</v>
          </cell>
          <cell r="O352">
            <v>16.870685753562999</v>
          </cell>
          <cell r="P352">
            <v>17.045512113544699</v>
          </cell>
          <cell r="Q352">
            <v>17.223238765469102</v>
          </cell>
          <cell r="R352">
            <v>17.415607160202399</v>
          </cell>
          <cell r="S352">
            <v>17.617565408895</v>
          </cell>
          <cell r="T352">
            <v>17.8255445753529</v>
          </cell>
          <cell r="U352">
            <v>18.043730208064101</v>
          </cell>
          <cell r="V352">
            <v>18.277723704333098</v>
          </cell>
          <cell r="W352">
            <v>18.510646851748199</v>
          </cell>
          <cell r="X352">
            <v>18.7439351529476</v>
          </cell>
          <cell r="Y352">
            <v>18.979433967805399</v>
          </cell>
          <cell r="Z352">
            <v>19.2130409819653</v>
          </cell>
          <cell r="AA352">
            <v>19.445392113428301</v>
          </cell>
          <cell r="AB352">
            <v>19.6801126401338</v>
          </cell>
          <cell r="AC352">
            <v>19.914132405467299</v>
          </cell>
          <cell r="AD352">
            <v>20.1475645838578</v>
          </cell>
          <cell r="AE352">
            <v>20.3813232116484</v>
          </cell>
          <cell r="AF352">
            <v>20.619432850613901</v>
          </cell>
          <cell r="AG352">
            <v>20.8502466845088</v>
          </cell>
          <cell r="AH352">
            <v>21.078370335311099</v>
          </cell>
          <cell r="AI352">
            <v>21.3045064976146</v>
          </cell>
          <cell r="AJ352">
            <v>21.529319420093099</v>
          </cell>
          <cell r="AK352">
            <v>21.752464245569001</v>
          </cell>
          <cell r="AL352">
            <v>21.977802010724101</v>
          </cell>
          <cell r="AM352">
            <v>22.2044151452912</v>
          </cell>
          <cell r="AN352">
            <v>22.432685384371499</v>
          </cell>
          <cell r="AO352">
            <v>22.662770459181999</v>
          </cell>
          <cell r="AP352">
            <v>22.895799375245002</v>
          </cell>
        </row>
        <row r="353">
          <cell r="C353" t="str">
            <v>Willowholme</v>
          </cell>
          <cell r="D353" t="str">
            <v>Carlisle</v>
          </cell>
          <cell r="E353" t="str">
            <v>Harker ENWL SGTs 1 2 3A 4 / Hutton GSP GROUP</v>
          </cell>
          <cell r="F353">
            <v>22.863</v>
          </cell>
          <cell r="G353">
            <v>0.62370000000000003</v>
          </cell>
          <cell r="H353">
            <v>23.486699999999999</v>
          </cell>
          <cell r="I353">
            <v>13.34</v>
          </cell>
          <cell r="J353">
            <v>13.6990270655321</v>
          </cell>
          <cell r="K353">
            <v>13.8090175096435</v>
          </cell>
          <cell r="L353">
            <v>13.921951842894099</v>
          </cell>
          <cell r="M353">
            <v>14.062739718180501</v>
          </cell>
          <cell r="N353">
            <v>14.225596318367099</v>
          </cell>
          <cell r="O353">
            <v>14.3760881004316</v>
          </cell>
          <cell r="P353">
            <v>14.5351738499206</v>
          </cell>
          <cell r="Q353">
            <v>14.6937988977097</v>
          </cell>
          <cell r="R353">
            <v>14.869103301861101</v>
          </cell>
          <cell r="S353">
            <v>15.0537919560938</v>
          </cell>
          <cell r="T353">
            <v>15.2472849803326</v>
          </cell>
          <cell r="U353">
            <v>15.4554007717229</v>
          </cell>
          <cell r="V353">
            <v>15.6844892623542</v>
          </cell>
          <cell r="W353">
            <v>15.927677560827201</v>
          </cell>
          <cell r="X353">
            <v>16.164448397850101</v>
          </cell>
          <cell r="Y353">
            <v>16.392909052610499</v>
          </cell>
          <cell r="Z353">
            <v>16.6096421408139</v>
          </cell>
          <cell r="AA353">
            <v>16.814232029423898</v>
          </cell>
          <cell r="AB353">
            <v>17.014589398779801</v>
          </cell>
          <cell r="AC353">
            <v>17.205911156341301</v>
          </cell>
          <cell r="AD353">
            <v>17.387233807344099</v>
          </cell>
          <cell r="AE353">
            <v>17.562699100979302</v>
          </cell>
          <cell r="AF353">
            <v>17.7363529458489</v>
          </cell>
          <cell r="AG353">
            <v>17.895890052264399</v>
          </cell>
          <cell r="AH353">
            <v>18.046837841261201</v>
          </cell>
          <cell r="AI353">
            <v>18.1905524311621</v>
          </cell>
          <cell r="AJ353">
            <v>18.3282699268111</v>
          </cell>
          <cell r="AK353">
            <v>18.457211868339499</v>
          </cell>
          <cell r="AL353">
            <v>18.577990780427001</v>
          </cell>
          <cell r="AM353">
            <v>18.695873635632299</v>
          </cell>
          <cell r="AN353">
            <v>18.812970267438399</v>
          </cell>
          <cell r="AO353">
            <v>18.927002548720399</v>
          </cell>
          <cell r="AP353">
            <v>19.039039758817101</v>
          </cell>
        </row>
        <row r="354">
          <cell r="C354" t="str">
            <v>Wilmslow</v>
          </cell>
          <cell r="D354" t="str">
            <v>Moss Nook</v>
          </cell>
          <cell r="E354" t="str">
            <v>South Manchester GSP</v>
          </cell>
          <cell r="F354">
            <v>17.5</v>
          </cell>
          <cell r="G354">
            <v>0</v>
          </cell>
          <cell r="H354">
            <v>17.5</v>
          </cell>
          <cell r="I354">
            <v>13.25</v>
          </cell>
          <cell r="J354">
            <v>13.620971894749299</v>
          </cell>
          <cell r="K354">
            <v>13.8245799832653</v>
          </cell>
          <cell r="L354">
            <v>14.039820724498099</v>
          </cell>
          <cell r="M354">
            <v>14.276677217720099</v>
          </cell>
          <cell r="N354">
            <v>14.547134064859399</v>
          </cell>
          <cell r="O354">
            <v>14.786788243299901</v>
          </cell>
          <cell r="P354">
            <v>15.0250807642292</v>
          </cell>
          <cell r="Q354">
            <v>15.2588222808461</v>
          </cell>
          <cell r="R354">
            <v>15.493080139717399</v>
          </cell>
          <cell r="S354">
            <v>15.7715473434874</v>
          </cell>
          <cell r="T354">
            <v>16.085147557974601</v>
          </cell>
          <cell r="U354">
            <v>16.4070416962584</v>
          </cell>
          <cell r="V354">
            <v>16.752157165456801</v>
          </cell>
          <cell r="W354">
            <v>17.100778662742499</v>
          </cell>
          <cell r="X354">
            <v>17.4403294455036</v>
          </cell>
          <cell r="Y354">
            <v>17.7691278833721</v>
          </cell>
          <cell r="Z354">
            <v>18.079809258197098</v>
          </cell>
          <cell r="AA354">
            <v>18.3737502371646</v>
          </cell>
          <cell r="AB354">
            <v>18.6593685328315</v>
          </cell>
          <cell r="AC354">
            <v>18.931592765482598</v>
          </cell>
          <cell r="AD354">
            <v>19.190855488278601</v>
          </cell>
          <cell r="AE354">
            <v>19.4421173067309</v>
          </cell>
          <cell r="AF354">
            <v>19.688695738665398</v>
          </cell>
          <cell r="AG354">
            <v>19.923651514354301</v>
          </cell>
          <cell r="AH354">
            <v>20.152626741420502</v>
          </cell>
          <cell r="AI354">
            <v>20.376653274929801</v>
          </cell>
          <cell r="AJ354">
            <v>20.597394020168</v>
          </cell>
          <cell r="AK354">
            <v>20.8113528523435</v>
          </cell>
          <cell r="AL354">
            <v>21.017407019780201</v>
          </cell>
          <cell r="AM354">
            <v>21.222230045039499</v>
          </cell>
          <cell r="AN354">
            <v>21.4263913898867</v>
          </cell>
          <cell r="AO354">
            <v>21.6304807953729</v>
          </cell>
          <cell r="AP354">
            <v>21.835832706527398</v>
          </cell>
        </row>
        <row r="355">
          <cell r="C355" t="str">
            <v>Windermere</v>
          </cell>
          <cell r="D355" t="str">
            <v>Kendal (Parkside Rd)</v>
          </cell>
          <cell r="E355" t="str">
            <v>Harker ENWL SGTs 1 2 3A 4 / Hutton GSP GROUP</v>
          </cell>
          <cell r="F355">
            <v>23</v>
          </cell>
          <cell r="G355">
            <v>6.3E-2</v>
          </cell>
          <cell r="H355">
            <v>23.062999999999999</v>
          </cell>
          <cell r="I355">
            <v>14.34</v>
          </cell>
          <cell r="J355">
            <v>14.685538756646601</v>
          </cell>
          <cell r="K355">
            <v>14.784118272627699</v>
          </cell>
          <cell r="L355">
            <v>14.8845943098947</v>
          </cell>
          <cell r="M355">
            <v>15.0182441414601</v>
          </cell>
          <cell r="N355">
            <v>15.1681594838042</v>
          </cell>
          <cell r="O355">
            <v>15.3145771919497</v>
          </cell>
          <cell r="P355">
            <v>15.4709968164284</v>
          </cell>
          <cell r="Q355">
            <v>15.625914025663</v>
          </cell>
          <cell r="R355">
            <v>15.8022754226684</v>
          </cell>
          <cell r="S355">
            <v>15.9963542007408</v>
          </cell>
          <cell r="T355">
            <v>16.195558357502701</v>
          </cell>
          <cell r="U355">
            <v>16.412035832816201</v>
          </cell>
          <cell r="V355">
            <v>16.656548448184701</v>
          </cell>
          <cell r="W355">
            <v>16.878224945972701</v>
          </cell>
          <cell r="X355">
            <v>17.093161802560701</v>
          </cell>
          <cell r="Y355">
            <v>17.3020627943764</v>
          </cell>
          <cell r="Z355">
            <v>17.500611776186201</v>
          </cell>
          <cell r="AA355">
            <v>17.689471189877299</v>
          </cell>
          <cell r="AB355">
            <v>17.874256783386802</v>
          </cell>
          <cell r="AC355">
            <v>18.050683747936599</v>
          </cell>
          <cell r="AD355">
            <v>18.2163310080416</v>
          </cell>
          <cell r="AE355">
            <v>18.3763385101098</v>
          </cell>
          <cell r="AF355">
            <v>18.5340169638331</v>
          </cell>
          <cell r="AG355">
            <v>18.6753011210604</v>
          </cell>
          <cell r="AH355">
            <v>18.806759074645001</v>
          </cell>
          <cell r="AI355">
            <v>18.929601908386498</v>
          </cell>
          <cell r="AJ355">
            <v>19.043730878809001</v>
          </cell>
          <cell r="AK355">
            <v>19.149104463802999</v>
          </cell>
          <cell r="AL355">
            <v>19.250698384690399</v>
          </cell>
          <cell r="AM355">
            <v>19.3473051417036</v>
          </cell>
          <cell r="AN355">
            <v>19.439171372986301</v>
          </cell>
          <cell r="AO355">
            <v>19.526713051865801</v>
          </cell>
          <cell r="AP355">
            <v>19.6114717571133</v>
          </cell>
        </row>
        <row r="356">
          <cell r="C356" t="str">
            <v>Winifred Rd</v>
          </cell>
          <cell r="D356" t="str">
            <v>Adswood</v>
          </cell>
          <cell r="E356" t="str">
            <v>Bredbury GSP</v>
          </cell>
          <cell r="F356">
            <v>17.5</v>
          </cell>
          <cell r="G356">
            <v>0</v>
          </cell>
          <cell r="H356">
            <v>17.5</v>
          </cell>
          <cell r="I356">
            <v>11.94</v>
          </cell>
          <cell r="J356">
            <v>12.026697947721299</v>
          </cell>
          <cell r="K356">
            <v>12.053460094525001</v>
          </cell>
          <cell r="L356">
            <v>12.111419441610201</v>
          </cell>
          <cell r="M356">
            <v>12.193138025834299</v>
          </cell>
          <cell r="N356">
            <v>12.2886080119016</v>
          </cell>
          <cell r="O356">
            <v>12.384985095469</v>
          </cell>
          <cell r="P356">
            <v>12.4942906426846</v>
          </cell>
          <cell r="Q356">
            <v>12.61313791679</v>
          </cell>
          <cell r="R356">
            <v>12.7514484490738</v>
          </cell>
          <cell r="S356">
            <v>12.9079975845662</v>
          </cell>
          <cell r="T356">
            <v>13.0721171424382</v>
          </cell>
          <cell r="U356">
            <v>13.256183285206699</v>
          </cell>
          <cell r="V356">
            <v>13.4661534375419</v>
          </cell>
          <cell r="W356">
            <v>13.673893201365599</v>
          </cell>
          <cell r="X356">
            <v>13.874328930936301</v>
          </cell>
          <cell r="Y356">
            <v>14.0689761614386</v>
          </cell>
          <cell r="Z356">
            <v>14.251601014141199</v>
          </cell>
          <cell r="AA356">
            <v>14.422544263920701</v>
          </cell>
          <cell r="AB356">
            <v>14.588471117328501</v>
          </cell>
          <cell r="AC356">
            <v>14.7430541886666</v>
          </cell>
          <cell r="AD356">
            <v>14.8833604568492</v>
          </cell>
          <cell r="AE356">
            <v>15.015280253805299</v>
          </cell>
          <cell r="AF356">
            <v>15.1421038249538</v>
          </cell>
          <cell r="AG356">
            <v>15.244532983324699</v>
          </cell>
          <cell r="AH356">
            <v>15.331125381729199</v>
          </cell>
          <cell r="AI356">
            <v>15.4029695472843</v>
          </cell>
          <cell r="AJ356">
            <v>15.4614532435642</v>
          </cell>
          <cell r="AK356">
            <v>15.507592178995999</v>
          </cell>
          <cell r="AL356">
            <v>15.551014060747701</v>
          </cell>
          <cell r="AM356">
            <v>15.5862964963859</v>
          </cell>
          <cell r="AN356">
            <v>15.614026021335601</v>
          </cell>
          <cell r="AO356">
            <v>15.634058141383701</v>
          </cell>
          <cell r="AP356">
            <v>15.6487856454898</v>
          </cell>
        </row>
        <row r="357">
          <cell r="C357" t="str">
            <v>Withington</v>
          </cell>
          <cell r="D357" t="str">
            <v>West Didsbury</v>
          </cell>
          <cell r="E357" t="str">
            <v>South Manchester GSP</v>
          </cell>
          <cell r="F357">
            <v>17.5</v>
          </cell>
          <cell r="G357">
            <v>0</v>
          </cell>
          <cell r="H357">
            <v>17.5</v>
          </cell>
          <cell r="I357">
            <v>14.29</v>
          </cell>
          <cell r="J357">
            <v>14.4251690879268</v>
          </cell>
          <cell r="K357">
            <v>14.579449500671499</v>
          </cell>
          <cell r="L357">
            <v>14.7829695158213</v>
          </cell>
          <cell r="M357">
            <v>15.019714117305901</v>
          </cell>
          <cell r="N357">
            <v>15.2786482855225</v>
          </cell>
          <cell r="O357">
            <v>15.527197810097899</v>
          </cell>
          <cell r="P357">
            <v>15.788452244456201</v>
          </cell>
          <cell r="Q357">
            <v>16.059891495666001</v>
          </cell>
          <cell r="R357">
            <v>16.350167093285901</v>
          </cell>
          <cell r="S357">
            <v>16.6546027819758</v>
          </cell>
          <cell r="T357">
            <v>16.966570597647902</v>
          </cell>
          <cell r="U357">
            <v>17.2978466405844</v>
          </cell>
          <cell r="V357">
            <v>17.662413287908201</v>
          </cell>
          <cell r="W357">
            <v>18.051108291523001</v>
          </cell>
          <cell r="X357">
            <v>18.437574705156901</v>
          </cell>
          <cell r="Y357">
            <v>18.8144840943589</v>
          </cell>
          <cell r="Z357">
            <v>19.1738397120765</v>
          </cell>
          <cell r="AA357">
            <v>19.517544504633101</v>
          </cell>
          <cell r="AB357">
            <v>19.8565635677781</v>
          </cell>
          <cell r="AC357">
            <v>20.182115959745101</v>
          </cell>
          <cell r="AD357">
            <v>20.4916379427798</v>
          </cell>
          <cell r="AE357">
            <v>20.791595039706198</v>
          </cell>
          <cell r="AF357">
            <v>21.085134565027399</v>
          </cell>
          <cell r="AG357">
            <v>21.346827580782399</v>
          </cell>
          <cell r="AH357">
            <v>21.588193255649202</v>
          </cell>
          <cell r="AI357">
            <v>21.810857344256299</v>
          </cell>
          <cell r="AJ357">
            <v>22.018006789965199</v>
          </cell>
          <cell r="AK357">
            <v>22.206201733775099</v>
          </cell>
          <cell r="AL357">
            <v>22.380088556655998</v>
          </cell>
          <cell r="AM357">
            <v>22.543605648043599</v>
          </cell>
          <cell r="AN357">
            <v>22.697627306477301</v>
          </cell>
          <cell r="AO357">
            <v>22.842505845224998</v>
          </cell>
          <cell r="AP357">
            <v>22.981340156872101</v>
          </cell>
        </row>
        <row r="358">
          <cell r="C358" t="str">
            <v>Withyfold Drive</v>
          </cell>
          <cell r="D358" t="str">
            <v>N/A</v>
          </cell>
          <cell r="E358" t="str">
            <v>Macclesfield 33 GSP</v>
          </cell>
          <cell r="F358">
            <v>35</v>
          </cell>
          <cell r="G358">
            <v>0</v>
          </cell>
          <cell r="H358">
            <v>35</v>
          </cell>
          <cell r="I358">
            <v>18.940000000000001</v>
          </cell>
          <cell r="J358">
            <v>19.777745724425898</v>
          </cell>
          <cell r="K358">
            <v>20.018036547504899</v>
          </cell>
          <cell r="L358">
            <v>20.247533864826</v>
          </cell>
          <cell r="M358">
            <v>20.525405384326199</v>
          </cell>
          <cell r="N358">
            <v>20.834538046077299</v>
          </cell>
          <cell r="O358">
            <v>21.132888997910101</v>
          </cell>
          <cell r="P358">
            <v>21.443599634969399</v>
          </cell>
          <cell r="Q358">
            <v>21.763114157973899</v>
          </cell>
          <cell r="R358">
            <v>22.116228330556801</v>
          </cell>
          <cell r="S358">
            <v>22.491645379599401</v>
          </cell>
          <cell r="T358">
            <v>22.878225924204902</v>
          </cell>
          <cell r="U358">
            <v>23.289518967596202</v>
          </cell>
          <cell r="V358">
            <v>23.742533258768098</v>
          </cell>
          <cell r="W358">
            <v>24.208284248783499</v>
          </cell>
          <cell r="X358">
            <v>24.673723899153401</v>
          </cell>
          <cell r="Y358">
            <v>25.1304236312595</v>
          </cell>
          <cell r="Z358">
            <v>25.562420359547701</v>
          </cell>
          <cell r="AA358">
            <v>25.971920304469101</v>
          </cell>
          <cell r="AB358">
            <v>26.371318246963199</v>
          </cell>
          <cell r="AC358">
            <v>26.752439255764099</v>
          </cell>
          <cell r="AD358">
            <v>27.115190567941902</v>
          </cell>
          <cell r="AE358">
            <v>27.4680208019007</v>
          </cell>
          <cell r="AF358">
            <v>27.816892559021401</v>
          </cell>
          <cell r="AG358">
            <v>28.145489113387001</v>
          </cell>
          <cell r="AH358">
            <v>28.4634424684286</v>
          </cell>
          <cell r="AI358">
            <v>28.772872631105901</v>
          </cell>
          <cell r="AJ358">
            <v>29.0759070692337</v>
          </cell>
          <cell r="AK358">
            <v>29.366564135197301</v>
          </cell>
          <cell r="AL358">
            <v>29.642248855159</v>
          </cell>
          <cell r="AM358">
            <v>29.915053331302001</v>
          </cell>
          <cell r="AN358">
            <v>30.1880978973571</v>
          </cell>
          <cell r="AO358">
            <v>30.4728722568499</v>
          </cell>
          <cell r="AP358">
            <v>30.8471492139617</v>
          </cell>
        </row>
        <row r="359">
          <cell r="C359" t="str">
            <v>Woodbine St</v>
          </cell>
          <cell r="D359" t="str">
            <v>Castleton</v>
          </cell>
          <cell r="E359" t="str">
            <v>Rochdale SGTs 2 3 4</v>
          </cell>
          <cell r="F359">
            <v>17.5</v>
          </cell>
          <cell r="G359">
            <v>0</v>
          </cell>
          <cell r="H359">
            <v>17.5</v>
          </cell>
          <cell r="I359">
            <v>9.58</v>
          </cell>
          <cell r="J359">
            <v>9.6079689329559397</v>
          </cell>
          <cell r="K359">
            <v>9.6479708906924806</v>
          </cell>
          <cell r="L359">
            <v>9.7154325685632195</v>
          </cell>
          <cell r="M359">
            <v>9.7986061349270699</v>
          </cell>
          <cell r="N359">
            <v>9.8952183662935997</v>
          </cell>
          <cell r="O359">
            <v>9.9889876879411403</v>
          </cell>
          <cell r="P359">
            <v>10.089682862156099</v>
          </cell>
          <cell r="Q359">
            <v>10.1947240466066</v>
          </cell>
          <cell r="R359">
            <v>10.3150647448106</v>
          </cell>
          <cell r="S359">
            <v>10.4452330453875</v>
          </cell>
          <cell r="T359">
            <v>10.5829240634207</v>
          </cell>
          <cell r="U359">
            <v>10.733399120804799</v>
          </cell>
          <cell r="V359">
            <v>10.900792890135101</v>
          </cell>
          <cell r="W359">
            <v>11.0622365987981</v>
          </cell>
          <cell r="X359">
            <v>11.2187147762584</v>
          </cell>
          <cell r="Y359">
            <v>11.3713511780406</v>
          </cell>
          <cell r="Z359">
            <v>11.5148570829069</v>
          </cell>
          <cell r="AA359">
            <v>11.6515464067078</v>
          </cell>
          <cell r="AB359">
            <v>11.785700849878101</v>
          </cell>
          <cell r="AC359">
            <v>11.913041094771099</v>
          </cell>
          <cell r="AD359">
            <v>12.0332015807401</v>
          </cell>
          <cell r="AE359">
            <v>12.148282152688701</v>
          </cell>
          <cell r="AF359">
            <v>12.2621791161451</v>
          </cell>
          <cell r="AG359">
            <v>12.362826556641201</v>
          </cell>
          <cell r="AH359">
            <v>12.455060666371301</v>
          </cell>
          <cell r="AI359">
            <v>12.5398251571025</v>
          </cell>
          <cell r="AJ359">
            <v>12.6176023056838</v>
          </cell>
          <cell r="AK359">
            <v>12.6890569175693</v>
          </cell>
          <cell r="AL359">
            <v>12.760176810231</v>
          </cell>
          <cell r="AM359">
            <v>12.827342564787701</v>
          </cell>
          <cell r="AN359">
            <v>12.890954614638</v>
          </cell>
          <cell r="AO359">
            <v>12.9514728299319</v>
          </cell>
          <cell r="AP359">
            <v>13.009839553590201</v>
          </cell>
        </row>
        <row r="360">
          <cell r="C360" t="str">
            <v>Woodfield Rd</v>
          </cell>
          <cell r="D360" t="str">
            <v>Wrightington</v>
          </cell>
          <cell r="E360" t="str">
            <v>Penwortham West GSP / Stanah GSP GROUP</v>
          </cell>
          <cell r="F360">
            <v>22.863</v>
          </cell>
          <cell r="G360">
            <v>0</v>
          </cell>
          <cell r="H360">
            <v>22.863</v>
          </cell>
          <cell r="I360">
            <v>16.29</v>
          </cell>
          <cell r="J360">
            <v>17.446861765273599</v>
          </cell>
          <cell r="K360">
            <v>17.649412501428301</v>
          </cell>
          <cell r="L360">
            <v>17.796691516461198</v>
          </cell>
          <cell r="M360">
            <v>17.986869016372999</v>
          </cell>
          <cell r="N360">
            <v>18.1970011238244</v>
          </cell>
          <cell r="O360">
            <v>18.4060189693277</v>
          </cell>
          <cell r="P360">
            <v>18.632363328957801</v>
          </cell>
          <cell r="Q360">
            <v>18.8688414848138</v>
          </cell>
          <cell r="R360">
            <v>19.139229997239202</v>
          </cell>
          <cell r="S360">
            <v>19.433934495159399</v>
          </cell>
          <cell r="T360">
            <v>19.7482498629082</v>
          </cell>
          <cell r="U360">
            <v>20.0993489664476</v>
          </cell>
          <cell r="V360">
            <v>20.498807683030901</v>
          </cell>
          <cell r="W360">
            <v>20.9076291193761</v>
          </cell>
          <cell r="X360">
            <v>21.297580725203701</v>
          </cell>
          <cell r="Y360">
            <v>21.666360004064099</v>
          </cell>
          <cell r="Z360">
            <v>22.005532434323602</v>
          </cell>
          <cell r="AA360">
            <v>22.317645632342899</v>
          </cell>
          <cell r="AB360">
            <v>22.618132348762501</v>
          </cell>
          <cell r="AC360">
            <v>22.894993782261999</v>
          </cell>
          <cell r="AD360">
            <v>23.1489543575317</v>
          </cell>
          <cell r="AE360">
            <v>23.389618971927099</v>
          </cell>
          <cell r="AF360">
            <v>23.6269904245374</v>
          </cell>
          <cell r="AG360">
            <v>23.837890932017899</v>
          </cell>
          <cell r="AH360">
            <v>24.032165250783098</v>
          </cell>
          <cell r="AI360">
            <v>24.2129601984903</v>
          </cell>
          <cell r="AJ360">
            <v>24.3820240589341</v>
          </cell>
          <cell r="AK360">
            <v>24.534892308583501</v>
          </cell>
          <cell r="AL360">
            <v>24.674412599386599</v>
          </cell>
          <cell r="AM360">
            <v>24.806332655281299</v>
          </cell>
          <cell r="AN360">
            <v>24.931753092403</v>
          </cell>
          <cell r="AO360">
            <v>25.053880688012399</v>
          </cell>
          <cell r="AP360">
            <v>25.173265622173499</v>
          </cell>
        </row>
        <row r="361">
          <cell r="C361" t="str">
            <v>Woodhill Lane</v>
          </cell>
          <cell r="D361" t="str">
            <v>Lancaster</v>
          </cell>
          <cell r="E361" t="str">
            <v>Heysham GSP</v>
          </cell>
          <cell r="F361">
            <v>9</v>
          </cell>
          <cell r="G361">
            <v>0</v>
          </cell>
          <cell r="H361">
            <v>9</v>
          </cell>
          <cell r="I361">
            <v>6.83</v>
          </cell>
          <cell r="J361">
            <v>7.0601165363454204</v>
          </cell>
          <cell r="K361">
            <v>7.1188009123317801</v>
          </cell>
          <cell r="L361">
            <v>7.1704787374255101</v>
          </cell>
          <cell r="M361">
            <v>7.2325119536498201</v>
          </cell>
          <cell r="N361">
            <v>7.30221343006993</v>
          </cell>
          <cell r="O361">
            <v>7.3702216270087701</v>
          </cell>
          <cell r="P361">
            <v>7.4443188685775104</v>
          </cell>
          <cell r="Q361">
            <v>7.52049405935057</v>
          </cell>
          <cell r="R361">
            <v>7.6091722419292296</v>
          </cell>
          <cell r="S361">
            <v>7.70405032755236</v>
          </cell>
          <cell r="T361">
            <v>7.8039057319348002</v>
          </cell>
          <cell r="U361">
            <v>7.9103240197963904</v>
          </cell>
          <cell r="V361">
            <v>8.0281674393469107</v>
          </cell>
          <cell r="W361">
            <v>8.1314585365014107</v>
          </cell>
          <cell r="X361">
            <v>8.2322260165021692</v>
          </cell>
          <cell r="Y361">
            <v>8.3313302251638497</v>
          </cell>
          <cell r="Z361">
            <v>8.4261521906881693</v>
          </cell>
          <cell r="AA361">
            <v>8.51914718468438</v>
          </cell>
          <cell r="AB361">
            <v>8.6133052649229391</v>
          </cell>
          <cell r="AC361">
            <v>8.7059145084584006</v>
          </cell>
          <cell r="AD361">
            <v>8.7960609321495493</v>
          </cell>
          <cell r="AE361">
            <v>8.8846993735176092</v>
          </cell>
          <cell r="AF361">
            <v>8.9733971936397197</v>
          </cell>
          <cell r="AG361">
            <v>9.0545893863384208</v>
          </cell>
          <cell r="AH361">
            <v>9.1312027256618897</v>
          </cell>
          <cell r="AI361">
            <v>9.2037755713224705</v>
          </cell>
          <cell r="AJ361">
            <v>9.2731541745637003</v>
          </cell>
          <cell r="AK361">
            <v>9.3589263208147297</v>
          </cell>
          <cell r="AL361">
            <v>9.5526201694544195</v>
          </cell>
          <cell r="AM361">
            <v>9.7474608514948304</v>
          </cell>
          <cell r="AN361">
            <v>9.9433769769283895</v>
          </cell>
          <cell r="AO361">
            <v>10.144361239237901</v>
          </cell>
          <cell r="AP361">
            <v>10.3583056558608</v>
          </cell>
        </row>
        <row r="362">
          <cell r="C362" t="str">
            <v>Woodhouse Park</v>
          </cell>
          <cell r="D362" t="str">
            <v>Moss Nook</v>
          </cell>
          <cell r="E362" t="str">
            <v>South Manchester GSP</v>
          </cell>
          <cell r="F362">
            <v>17.5</v>
          </cell>
          <cell r="G362">
            <v>0</v>
          </cell>
          <cell r="H362">
            <v>17.5</v>
          </cell>
          <cell r="I362">
            <v>12.12</v>
          </cell>
          <cell r="J362">
            <v>12.3320697567317</v>
          </cell>
          <cell r="K362">
            <v>12.4673631678573</v>
          </cell>
          <cell r="L362">
            <v>12.6283862026365</v>
          </cell>
          <cell r="M362">
            <v>12.812014430257699</v>
          </cell>
          <cell r="N362">
            <v>13.0152734959062</v>
          </cell>
          <cell r="O362">
            <v>13.211558515194</v>
          </cell>
          <cell r="P362">
            <v>13.418660001820101</v>
          </cell>
          <cell r="Q362">
            <v>13.6341557022788</v>
          </cell>
          <cell r="R362">
            <v>13.869726560701199</v>
          </cell>
          <cell r="S362">
            <v>14.117668735532</v>
          </cell>
          <cell r="T362">
            <v>14.3742322170412</v>
          </cell>
          <cell r="U362">
            <v>14.6492204479776</v>
          </cell>
          <cell r="V362">
            <v>14.9434192397709</v>
          </cell>
          <cell r="W362">
            <v>15.238620007309899</v>
          </cell>
          <cell r="X362">
            <v>15.5294958943684</v>
          </cell>
          <cell r="Y362">
            <v>15.810945804085</v>
          </cell>
          <cell r="Z362">
            <v>16.0786795365157</v>
          </cell>
          <cell r="AA362">
            <v>16.3349262310246</v>
          </cell>
          <cell r="AB362">
            <v>16.586319234546899</v>
          </cell>
          <cell r="AC362">
            <v>16.827295564427398</v>
          </cell>
          <cell r="AD362">
            <v>17.055793007076399</v>
          </cell>
          <cell r="AE362">
            <v>17.277575850674701</v>
          </cell>
          <cell r="AF362">
            <v>17.495346971317801</v>
          </cell>
          <cell r="AG362">
            <v>17.690047413929001</v>
          </cell>
          <cell r="AH362">
            <v>17.869997609724901</v>
          </cell>
          <cell r="AI362">
            <v>18.037106652562901</v>
          </cell>
          <cell r="AJ362">
            <v>18.191178751312901</v>
          </cell>
          <cell r="AK362">
            <v>18.337249281264601</v>
          </cell>
          <cell r="AL362">
            <v>18.4909004411167</v>
          </cell>
          <cell r="AM362">
            <v>18.638545982774801</v>
          </cell>
          <cell r="AN362">
            <v>18.780944255977602</v>
          </cell>
          <cell r="AO362">
            <v>18.918873542498101</v>
          </cell>
          <cell r="AP362">
            <v>19.053873000443598</v>
          </cell>
        </row>
        <row r="363">
          <cell r="C363" t="str">
            <v>Woodley</v>
          </cell>
          <cell r="D363" t="str">
            <v>Vernon Park</v>
          </cell>
          <cell r="E363" t="str">
            <v>Bredbury GSP</v>
          </cell>
          <cell r="F363">
            <v>22.863</v>
          </cell>
          <cell r="G363">
            <v>2.0916000000000001</v>
          </cell>
          <cell r="H363">
            <v>24.954599999999999</v>
          </cell>
          <cell r="I363">
            <v>13.89</v>
          </cell>
          <cell r="J363">
            <v>14.076134709193999</v>
          </cell>
          <cell r="K363">
            <v>13.999405768060299</v>
          </cell>
          <cell r="L363">
            <v>13.9079459918075</v>
          </cell>
          <cell r="M363">
            <v>13.8374150138839</v>
          </cell>
          <cell r="N363">
            <v>13.847461078847401</v>
          </cell>
          <cell r="O363">
            <v>13.852973855009299</v>
          </cell>
          <cell r="P363">
            <v>13.864799336352499</v>
          </cell>
          <cell r="Q363">
            <v>13.879708772954199</v>
          </cell>
          <cell r="R363">
            <v>13.910466609639199</v>
          </cell>
          <cell r="S363">
            <v>13.9525217505856</v>
          </cell>
          <cell r="T363">
            <v>13.998221206088401</v>
          </cell>
          <cell r="U363">
            <v>14.056284990055699</v>
          </cell>
          <cell r="V363">
            <v>14.1318496737061</v>
          </cell>
          <cell r="W363">
            <v>14.2081341092284</v>
          </cell>
          <cell r="X363">
            <v>14.2816568773284</v>
          </cell>
          <cell r="Y363">
            <v>14.3530756938226</v>
          </cell>
          <cell r="Z363">
            <v>14.4184648750088</v>
          </cell>
          <cell r="AA363">
            <v>14.477953909004601</v>
          </cell>
          <cell r="AB363">
            <v>14.535483775935299</v>
          </cell>
          <cell r="AC363">
            <v>14.587133276754701</v>
          </cell>
          <cell r="AD363">
            <v>14.6307330223467</v>
          </cell>
          <cell r="AE363">
            <v>14.6699856480439</v>
          </cell>
          <cell r="AF363">
            <v>14.7072553876031</v>
          </cell>
          <cell r="AG363">
            <v>14.730201449411901</v>
          </cell>
          <cell r="AH363">
            <v>14.744177024714199</v>
          </cell>
          <cell r="AI363">
            <v>14.7499099640834</v>
          </cell>
          <cell r="AJ363">
            <v>14.7478973354632</v>
          </cell>
          <cell r="AK363">
            <v>14.738068032252301</v>
          </cell>
          <cell r="AL363">
            <v>14.724149755265</v>
          </cell>
          <cell r="AM363">
            <v>14.705772039512899</v>
          </cell>
          <cell r="AN363">
            <v>14.6833247564985</v>
          </cell>
          <cell r="AO363">
            <v>14.6566571488886</v>
          </cell>
          <cell r="AP363">
            <v>14.627265320228799</v>
          </cell>
        </row>
        <row r="364">
          <cell r="C364" t="str">
            <v>Woolfold</v>
          </cell>
          <cell r="D364" t="str">
            <v>Bury</v>
          </cell>
          <cell r="E364" t="str">
            <v>Kearsley 132 GSP</v>
          </cell>
          <cell r="F364">
            <v>22.86</v>
          </cell>
          <cell r="G364">
            <v>0</v>
          </cell>
          <cell r="H364">
            <v>22.86</v>
          </cell>
          <cell r="I364">
            <v>13.12</v>
          </cell>
          <cell r="J364">
            <v>14.1798195382818</v>
          </cell>
          <cell r="K364">
            <v>14.360264771128501</v>
          </cell>
          <cell r="L364">
            <v>14.5409835455603</v>
          </cell>
          <cell r="M364">
            <v>14.8073595834</v>
          </cell>
          <cell r="N364">
            <v>15.096544826989399</v>
          </cell>
          <cell r="O364">
            <v>15.3741344480107</v>
          </cell>
          <cell r="P364">
            <v>15.6625260872216</v>
          </cell>
          <cell r="Q364">
            <v>15.956417575429001</v>
          </cell>
          <cell r="R364">
            <v>16.264905734210799</v>
          </cell>
          <cell r="S364">
            <v>16.588892786337102</v>
          </cell>
          <cell r="T364">
            <v>16.917410297885301</v>
          </cell>
          <cell r="U364">
            <v>17.266448681789399</v>
          </cell>
          <cell r="V364">
            <v>17.669669756172699</v>
          </cell>
          <cell r="W364">
            <v>18.133217489875701</v>
          </cell>
          <cell r="X364">
            <v>18.572399247484299</v>
          </cell>
          <cell r="Y364">
            <v>18.981955661573199</v>
          </cell>
          <cell r="Z364">
            <v>19.3471868882995</v>
          </cell>
          <cell r="AA364">
            <v>19.6706234034414</v>
          </cell>
          <cell r="AB364">
            <v>19.967355779148601</v>
          </cell>
          <cell r="AC364">
            <v>20.227427623144902</v>
          </cell>
          <cell r="AD364">
            <v>20.4529757148097</v>
          </cell>
          <cell r="AE364">
            <v>20.652697604580599</v>
          </cell>
          <cell r="AF364">
            <v>20.830613236969299</v>
          </cell>
          <cell r="AG364">
            <v>20.980690219335699</v>
          </cell>
          <cell r="AH364">
            <v>21.112560504817701</v>
          </cell>
          <cell r="AI364">
            <v>21.2274795548627</v>
          </cell>
          <cell r="AJ364">
            <v>21.3284580022145</v>
          </cell>
          <cell r="AK364">
            <v>21.412297242794899</v>
          </cell>
          <cell r="AL364">
            <v>21.4841430228314</v>
          </cell>
          <cell r="AM364">
            <v>21.5461395363929</v>
          </cell>
          <cell r="AN364">
            <v>21.599113519479602</v>
          </cell>
          <cell r="AO364">
            <v>21.643476673906498</v>
          </cell>
          <cell r="AP364">
            <v>21.681692923479702</v>
          </cell>
        </row>
        <row r="365">
          <cell r="C365" t="str">
            <v>Wordsworth St</v>
          </cell>
          <cell r="D365" t="str">
            <v>Bolton</v>
          </cell>
          <cell r="E365" t="str">
            <v>Kearsley 132 GSP</v>
          </cell>
          <cell r="F365">
            <v>22.863</v>
          </cell>
          <cell r="G365">
            <v>0</v>
          </cell>
          <cell r="H365">
            <v>22.863</v>
          </cell>
          <cell r="I365">
            <v>13.9</v>
          </cell>
          <cell r="J365">
            <v>14.045985472311701</v>
          </cell>
          <cell r="K365">
            <v>14.1239505958953</v>
          </cell>
          <cell r="L365">
            <v>14.2350099902559</v>
          </cell>
          <cell r="M365">
            <v>14.3757454457833</v>
          </cell>
          <cell r="N365">
            <v>14.537971075918</v>
          </cell>
          <cell r="O365">
            <v>14.6963863267964</v>
          </cell>
          <cell r="P365">
            <v>14.8687400199431</v>
          </cell>
          <cell r="Q365">
            <v>15.0469999593307</v>
          </cell>
          <cell r="R365">
            <v>15.247858509874</v>
          </cell>
          <cell r="S365">
            <v>15.4664680932152</v>
          </cell>
          <cell r="T365">
            <v>15.696116258193699</v>
          </cell>
          <cell r="U365">
            <v>15.9498684290249</v>
          </cell>
          <cell r="V365">
            <v>16.2303849487927</v>
          </cell>
          <cell r="W365">
            <v>16.508996033499599</v>
          </cell>
          <cell r="X365">
            <v>16.7805691288427</v>
          </cell>
          <cell r="Y365">
            <v>17.0421597855748</v>
          </cell>
          <cell r="Z365">
            <v>17.310093177790499</v>
          </cell>
          <cell r="AA365">
            <v>17.568084023577899</v>
          </cell>
          <cell r="AB365">
            <v>17.821350368767199</v>
          </cell>
          <cell r="AC365">
            <v>18.060398945474802</v>
          </cell>
          <cell r="AD365">
            <v>18.282379206833799</v>
          </cell>
          <cell r="AE365">
            <v>18.494454663615102</v>
          </cell>
          <cell r="AF365">
            <v>18.6988965282838</v>
          </cell>
          <cell r="AG365">
            <v>18.8702595742458</v>
          </cell>
          <cell r="AH365">
            <v>19.019846422987602</v>
          </cell>
          <cell r="AI365">
            <v>19.1491074434613</v>
          </cell>
          <cell r="AJ365">
            <v>19.260426604171801</v>
          </cell>
          <cell r="AK365">
            <v>19.355564907035198</v>
          </cell>
          <cell r="AL365">
            <v>19.449550966455</v>
          </cell>
          <cell r="AM365">
            <v>19.532307862049301</v>
          </cell>
          <cell r="AN365">
            <v>19.6046746917802</v>
          </cell>
          <cell r="AO365">
            <v>19.666738081253101</v>
          </cell>
          <cell r="AP365">
            <v>19.721520038727601</v>
          </cell>
        </row>
        <row r="366">
          <cell r="C366" t="str">
            <v>Worsley Mesnes</v>
          </cell>
          <cell r="D366" t="str">
            <v>Wigan</v>
          </cell>
          <cell r="E366" t="str">
            <v>Washway Farm GSP / Kirkby GSP GROUP</v>
          </cell>
          <cell r="F366">
            <v>22.863</v>
          </cell>
          <cell r="G366">
            <v>0</v>
          </cell>
          <cell r="H366">
            <v>22.863</v>
          </cell>
          <cell r="I366">
            <v>9.18</v>
          </cell>
          <cell r="J366">
            <v>9.2102025215947503</v>
          </cell>
          <cell r="K366">
            <v>9.2492944175702796</v>
          </cell>
          <cell r="L366">
            <v>9.3074317030630507</v>
          </cell>
          <cell r="M366">
            <v>9.3743909565914301</v>
          </cell>
          <cell r="N366">
            <v>9.4523664206572295</v>
          </cell>
          <cell r="O366">
            <v>9.5229147479680094</v>
          </cell>
          <cell r="P366">
            <v>9.6593028954343492</v>
          </cell>
          <cell r="Q366">
            <v>9.8006062477481493</v>
          </cell>
          <cell r="R366">
            <v>9.9553391170028593</v>
          </cell>
          <cell r="S366">
            <v>10.122908182329001</v>
          </cell>
          <cell r="T366">
            <v>10.297418141469199</v>
          </cell>
          <cell r="U366">
            <v>10.491511344194199</v>
          </cell>
          <cell r="V366">
            <v>10.707850052978401</v>
          </cell>
          <cell r="W366">
            <v>10.942051501082499</v>
          </cell>
          <cell r="X366">
            <v>11.167559613489599</v>
          </cell>
          <cell r="Y366">
            <v>11.385240590592</v>
          </cell>
          <cell r="Z366">
            <v>11.588866115251699</v>
          </cell>
          <cell r="AA366">
            <v>11.778043477132501</v>
          </cell>
          <cell r="AB366">
            <v>11.9604863083573</v>
          </cell>
          <cell r="AC366">
            <v>12.1295017196143</v>
          </cell>
          <cell r="AD366">
            <v>12.2854063568229</v>
          </cell>
          <cell r="AE366">
            <v>12.4327976949684</v>
          </cell>
          <cell r="AF366">
            <v>12.573811825399799</v>
          </cell>
          <cell r="AG366">
            <v>12.6922893096324</v>
          </cell>
          <cell r="AH366">
            <v>12.796235101974</v>
          </cell>
          <cell r="AI366">
            <v>12.8867242742439</v>
          </cell>
          <cell r="AJ366">
            <v>12.9661235286831</v>
          </cell>
          <cell r="AK366">
            <v>13.0351558924065</v>
          </cell>
          <cell r="AL366">
            <v>13.101850672637999</v>
          </cell>
          <cell r="AM366">
            <v>13.1617998983156</v>
          </cell>
          <cell r="AN366">
            <v>13.2156568677742</v>
          </cell>
          <cell r="AO366">
            <v>13.26363270397</v>
          </cell>
          <cell r="AP366">
            <v>13.307696006618301</v>
          </cell>
        </row>
        <row r="367">
          <cell r="C367" t="str">
            <v>Wrightington</v>
          </cell>
          <cell r="D367" t="str">
            <v>Wrightington</v>
          </cell>
          <cell r="E367" t="str">
            <v>Penwortham West GSP / Stanah GSP GROUP</v>
          </cell>
          <cell r="F367">
            <v>22.863</v>
          </cell>
          <cell r="G367">
            <v>0</v>
          </cell>
          <cell r="H367">
            <v>22.863</v>
          </cell>
          <cell r="I367">
            <v>12.03</v>
          </cell>
          <cell r="J367">
            <v>12.970279902640099</v>
          </cell>
          <cell r="K367">
            <v>13.1292821523919</v>
          </cell>
          <cell r="L367">
            <v>13.2377297208883</v>
          </cell>
          <cell r="M367">
            <v>13.380297265595701</v>
          </cell>
          <cell r="N367">
            <v>13.542777978344199</v>
          </cell>
          <cell r="O367">
            <v>13.7041211268998</v>
          </cell>
          <cell r="P367">
            <v>13.878034657419001</v>
          </cell>
          <cell r="Q367">
            <v>14.0611944498702</v>
          </cell>
          <cell r="R367">
            <v>14.267781772896299</v>
          </cell>
          <cell r="S367">
            <v>14.4869873582983</v>
          </cell>
          <cell r="T367">
            <v>14.7212256446022</v>
          </cell>
          <cell r="U367">
            <v>14.9888186444703</v>
          </cell>
          <cell r="V367">
            <v>15.288451658203099</v>
          </cell>
          <cell r="W367">
            <v>15.595150762155299</v>
          </cell>
          <cell r="X367">
            <v>15.8908221787991</v>
          </cell>
          <cell r="Y367">
            <v>16.168038808519899</v>
          </cell>
          <cell r="Z367">
            <v>16.421525364448801</v>
          </cell>
          <cell r="AA367">
            <v>16.653924304769301</v>
          </cell>
          <cell r="AB367">
            <v>16.8753363133753</v>
          </cell>
          <cell r="AC367">
            <v>17.078246081588699</v>
          </cell>
          <cell r="AD367">
            <v>17.263259147377401</v>
          </cell>
          <cell r="AE367">
            <v>17.437330159014699</v>
          </cell>
          <cell r="AF367">
            <v>17.613549491271701</v>
          </cell>
          <cell r="AG367">
            <v>17.7703255942601</v>
          </cell>
          <cell r="AH367">
            <v>17.911420989194301</v>
          </cell>
          <cell r="AI367">
            <v>18.039141438286499</v>
          </cell>
          <cell r="AJ367">
            <v>18.153854489094201</v>
          </cell>
          <cell r="AK367">
            <v>18.253755908563701</v>
          </cell>
          <cell r="AL367">
            <v>18.344158882723299</v>
          </cell>
          <cell r="AM367">
            <v>18.427731849069399</v>
          </cell>
          <cell r="AN367">
            <v>18.505374450786</v>
          </cell>
          <cell r="AO367">
            <v>18.5791932985721</v>
          </cell>
          <cell r="AP367">
            <v>18.6500193030795</v>
          </cell>
        </row>
        <row r="368">
          <cell r="C368" t="str">
            <v>Yealand</v>
          </cell>
          <cell r="D368" t="str">
            <v>Kendal (Parkside Rd)</v>
          </cell>
          <cell r="E368" t="str">
            <v>Harker ENWL SGTs 1 2 3A 4 / Hutton GSP GROUP</v>
          </cell>
          <cell r="F368">
            <v>4</v>
          </cell>
          <cell r="G368">
            <v>2.3519999999999999E-2</v>
          </cell>
          <cell r="H368">
            <v>4.0235200000000004</v>
          </cell>
          <cell r="I368">
            <v>3.76</v>
          </cell>
          <cell r="J368">
            <v>3.8692356530092602</v>
          </cell>
          <cell r="K368">
            <v>3.8924573320323401</v>
          </cell>
          <cell r="L368">
            <v>3.91170636865581</v>
          </cell>
          <cell r="M368">
            <v>3.9358599369591198</v>
          </cell>
          <cell r="N368">
            <v>3.9653325431612898</v>
          </cell>
          <cell r="O368">
            <v>3.9900426680619798</v>
          </cell>
          <cell r="P368">
            <v>4.0153898917187503</v>
          </cell>
          <cell r="Q368">
            <v>4.0395621933763897</v>
          </cell>
          <cell r="R368">
            <v>4.0661985472800497</v>
          </cell>
          <cell r="S368">
            <v>4.0954527242929597</v>
          </cell>
          <cell r="T368">
            <v>4.12446271700456</v>
          </cell>
          <cell r="U368">
            <v>4.1541504066558996</v>
          </cell>
          <cell r="V368">
            <v>4.1882726617661197</v>
          </cell>
          <cell r="W368">
            <v>4.2208446796050501</v>
          </cell>
          <cell r="X368">
            <v>4.2525926704643702</v>
          </cell>
          <cell r="Y368">
            <v>4.2834915834321601</v>
          </cell>
          <cell r="Z368">
            <v>4.3130602264761304</v>
          </cell>
          <cell r="AA368">
            <v>4.3417399870107198</v>
          </cell>
          <cell r="AB368">
            <v>4.37045196672016</v>
          </cell>
          <cell r="AC368">
            <v>4.3984819561499204</v>
          </cell>
          <cell r="AD368">
            <v>4.4254079663859196</v>
          </cell>
          <cell r="AE368">
            <v>4.4519606344325799</v>
          </cell>
          <cell r="AF368">
            <v>4.4788099374654902</v>
          </cell>
          <cell r="AG368">
            <v>4.5036411568408603</v>
          </cell>
          <cell r="AH368">
            <v>4.52746271545311</v>
          </cell>
          <cell r="AI368">
            <v>4.5504939323632296</v>
          </cell>
          <cell r="AJ368">
            <v>4.5725776699906504</v>
          </cell>
          <cell r="AK368">
            <v>4.5936466918438796</v>
          </cell>
          <cell r="AL368">
            <v>4.6141856543161603</v>
          </cell>
          <cell r="AM368">
            <v>4.6341409520104104</v>
          </cell>
          <cell r="AN368">
            <v>4.6535182015174996</v>
          </cell>
          <cell r="AO368">
            <v>4.6724130533941599</v>
          </cell>
          <cell r="AP368">
            <v>4.6910142718187302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User Guide and Network Maps"/>
      <sheetName val="2) 11 kV &amp; 6.6 kV Connections"/>
      <sheetName val="3) 33 kV Connections"/>
      <sheetName val="4) Primary Headroom Data"/>
      <sheetName val="5) BSP Headroom Data"/>
      <sheetName val="6)Transmission Capacity - App G"/>
    </sheetNames>
    <sheetDataSet>
      <sheetData sheetId="0"/>
      <sheetData sheetId="1"/>
      <sheetData sheetId="2"/>
      <sheetData sheetId="3"/>
      <sheetData sheetId="4">
        <row r="7">
          <cell r="E7">
            <v>389188</v>
          </cell>
          <cell r="F7">
            <v>388310</v>
          </cell>
          <cell r="G7">
            <v>55.745999999999995</v>
          </cell>
          <cell r="H7">
            <v>73.745999999999995</v>
          </cell>
          <cell r="I7">
            <v>150.13684210526316</v>
          </cell>
          <cell r="J7">
            <v>53.738938053097343</v>
          </cell>
          <cell r="K7">
            <v>73.175999999999988</v>
          </cell>
        </row>
        <row r="8">
          <cell r="E8">
            <v>380345</v>
          </cell>
          <cell r="F8">
            <v>401831</v>
          </cell>
          <cell r="G8">
            <v>14.344000000000001</v>
          </cell>
          <cell r="H8">
            <v>26.344000000000001</v>
          </cell>
          <cell r="I8">
            <v>83</v>
          </cell>
          <cell r="J8">
            <v>20.048672566371675</v>
          </cell>
          <cell r="K8">
            <v>26.344000000000001</v>
          </cell>
        </row>
        <row r="9">
          <cell r="E9">
            <v>376380</v>
          </cell>
          <cell r="F9">
            <v>389012</v>
          </cell>
          <cell r="G9">
            <v>50.180000000000007</v>
          </cell>
          <cell r="H9">
            <v>68.180000000000007</v>
          </cell>
          <cell r="I9">
            <v>151.52631578947367</v>
          </cell>
          <cell r="J9">
            <v>47.938053097345147</v>
          </cell>
          <cell r="K9">
            <v>65.78</v>
          </cell>
        </row>
        <row r="10">
          <cell r="E10">
            <v>366150</v>
          </cell>
          <cell r="F10">
            <v>402088</v>
          </cell>
          <cell r="G10">
            <v>19.653999999999996</v>
          </cell>
          <cell r="H10">
            <v>37.653999999999996</v>
          </cell>
          <cell r="I10">
            <v>89.585365853658573</v>
          </cell>
          <cell r="J10">
            <v>16.252212389380539</v>
          </cell>
          <cell r="K10">
            <v>37.653999999999996</v>
          </cell>
        </row>
        <row r="11">
          <cell r="E11">
            <v>319709</v>
          </cell>
          <cell r="F11">
            <v>470489</v>
          </cell>
          <cell r="G11">
            <v>38.89500000000001</v>
          </cell>
          <cell r="H11">
            <v>78.89500000000001</v>
          </cell>
          <cell r="I11">
            <v>94.658536585365852</v>
          </cell>
          <cell r="J11">
            <v>17.172566371681416</v>
          </cell>
          <cell r="K11">
            <v>78.89500000000001</v>
          </cell>
        </row>
        <row r="12">
          <cell r="E12">
            <v>376758</v>
          </cell>
          <cell r="F12">
            <v>397174</v>
          </cell>
          <cell r="G12">
            <v>48.09</v>
          </cell>
          <cell r="H12">
            <v>78.09</v>
          </cell>
          <cell r="I12">
            <v>6.7307692307692317</v>
          </cell>
          <cell r="J12">
            <v>1.9358407079646016</v>
          </cell>
          <cell r="K12">
            <v>6.7307692307692317</v>
          </cell>
        </row>
        <row r="13">
          <cell r="E13">
            <v>391033</v>
          </cell>
          <cell r="F13">
            <v>413945</v>
          </cell>
          <cell r="G13">
            <v>55.427</v>
          </cell>
          <cell r="H13">
            <v>75.016999999999996</v>
          </cell>
          <cell r="I13">
            <v>54.73684210526315</v>
          </cell>
          <cell r="J13">
            <v>12.18141592920354</v>
          </cell>
          <cell r="K13">
            <v>54.73684210526315</v>
          </cell>
        </row>
        <row r="14">
          <cell r="E14">
            <v>332328</v>
          </cell>
          <cell r="F14">
            <v>439711</v>
          </cell>
          <cell r="G14">
            <v>33.946999999999989</v>
          </cell>
          <cell r="H14">
            <v>51.946999999999989</v>
          </cell>
          <cell r="I14">
            <v>34.926829268292735</v>
          </cell>
          <cell r="J14">
            <v>6.3362831858407169</v>
          </cell>
          <cell r="K14">
            <v>34.926829268292735</v>
          </cell>
        </row>
        <row r="15">
          <cell r="E15">
            <v>370584</v>
          </cell>
          <cell r="F15">
            <v>429294</v>
          </cell>
          <cell r="G15">
            <v>55.542000000000002</v>
          </cell>
          <cell r="H15">
            <v>73.141999999999996</v>
          </cell>
          <cell r="I15">
            <v>81.73684210526315</v>
          </cell>
          <cell r="J15">
            <v>28.314159292035402</v>
          </cell>
          <cell r="K15">
            <v>67.132000000000005</v>
          </cell>
        </row>
        <row r="16">
          <cell r="E16">
            <v>330835</v>
          </cell>
          <cell r="F16">
            <v>435308</v>
          </cell>
          <cell r="G16">
            <v>28.814999999999998</v>
          </cell>
          <cell r="H16">
            <v>46.814999999999998</v>
          </cell>
          <cell r="I16">
            <v>91.536585365853654</v>
          </cell>
          <cell r="J16">
            <v>16.606194690265486</v>
          </cell>
          <cell r="K16">
            <v>46.814999999999998</v>
          </cell>
        </row>
        <row r="17">
          <cell r="E17">
            <v>384221</v>
          </cell>
          <cell r="F17">
            <v>397717</v>
          </cell>
          <cell r="G17">
            <v>0</v>
          </cell>
          <cell r="H17">
            <v>11.38900000000001</v>
          </cell>
          <cell r="I17">
            <v>160</v>
          </cell>
          <cell r="J17">
            <v>45.783185840707972</v>
          </cell>
          <cell r="K17">
            <v>11.38900000000001</v>
          </cell>
        </row>
        <row r="18">
          <cell r="E18">
            <v>372255</v>
          </cell>
          <cell r="F18">
            <v>410566</v>
          </cell>
          <cell r="G18">
            <v>18.263000000000005</v>
          </cell>
          <cell r="H18">
            <v>37.263000000000005</v>
          </cell>
          <cell r="I18">
            <v>10.670731707317072</v>
          </cell>
          <cell r="J18">
            <v>1.9358407079646016</v>
          </cell>
          <cell r="K18">
            <v>10.670731707317072</v>
          </cell>
        </row>
        <row r="19">
          <cell r="E19">
            <v>385569</v>
          </cell>
          <cell r="F19">
            <v>434469</v>
          </cell>
          <cell r="G19">
            <v>60.311999999999998</v>
          </cell>
          <cell r="H19">
            <v>78.311999999999998</v>
          </cell>
          <cell r="I19">
            <v>10.670731707317072</v>
          </cell>
          <cell r="J19">
            <v>1.9358407079646016</v>
          </cell>
          <cell r="K19">
            <v>10.670731707317072</v>
          </cell>
        </row>
        <row r="20">
          <cell r="E20">
            <v>380272</v>
          </cell>
          <cell r="F20">
            <v>411184</v>
          </cell>
          <cell r="G20">
            <v>22.336000000000013</v>
          </cell>
          <cell r="H20">
            <v>22.336000000000013</v>
          </cell>
          <cell r="I20">
            <v>10.670731707317072</v>
          </cell>
          <cell r="J20">
            <v>1.9358407079646016</v>
          </cell>
          <cell r="K20">
            <v>10.670731707317072</v>
          </cell>
        </row>
        <row r="21">
          <cell r="E21">
            <v>407769</v>
          </cell>
          <cell r="F21">
            <v>375476</v>
          </cell>
          <cell r="G21">
            <v>0</v>
          </cell>
          <cell r="H21">
            <v>48.530999999999992</v>
          </cell>
          <cell r="I21">
            <v>10.670731707317072</v>
          </cell>
          <cell r="J21">
            <v>1.9358407079646016</v>
          </cell>
          <cell r="K21">
            <v>10.670731707317072</v>
          </cell>
        </row>
        <row r="22">
          <cell r="E22">
            <v>338655</v>
          </cell>
          <cell r="F22">
            <v>556583</v>
          </cell>
          <cell r="G22">
            <v>7.4970000000000141</v>
          </cell>
          <cell r="H22">
            <v>30.497000000000014</v>
          </cell>
          <cell r="I22">
            <v>6.7307692307692317</v>
          </cell>
          <cell r="J22">
            <v>1.9358407079646016</v>
          </cell>
          <cell r="K22">
            <v>6.7307692307692317</v>
          </cell>
        </row>
        <row r="23">
          <cell r="E23">
            <v>373110</v>
          </cell>
          <cell r="F23">
            <v>393020</v>
          </cell>
          <cell r="G23">
            <v>20.413999999999994</v>
          </cell>
          <cell r="H23">
            <v>50.413999999999994</v>
          </cell>
          <cell r="I23">
            <v>0</v>
          </cell>
          <cell r="J23">
            <v>0</v>
          </cell>
          <cell r="K23">
            <v>0</v>
          </cell>
        </row>
        <row r="24">
          <cell r="E24">
            <v>388461</v>
          </cell>
          <cell r="F24">
            <v>411290</v>
          </cell>
          <cell r="G24">
            <v>19.82</v>
          </cell>
          <cell r="H24">
            <v>58.820000000000007</v>
          </cell>
          <cell r="I24">
            <v>107.02439024390239</v>
          </cell>
          <cell r="J24">
            <v>19.415929203539815</v>
          </cell>
          <cell r="K24">
            <v>59.418000000000006</v>
          </cell>
        </row>
        <row r="25">
          <cell r="E25">
            <v>389137</v>
          </cell>
          <cell r="F25">
            <v>403821</v>
          </cell>
          <cell r="G25">
            <v>10.503</v>
          </cell>
          <cell r="H25">
            <v>10.503</v>
          </cell>
          <cell r="I25">
            <v>104.00000000000007</v>
          </cell>
          <cell r="J25">
            <v>18.867256637168154</v>
          </cell>
          <cell r="K25">
            <v>10.302999999999997</v>
          </cell>
        </row>
        <row r="26">
          <cell r="E26">
            <v>390140</v>
          </cell>
          <cell r="F26">
            <v>398146</v>
          </cell>
          <cell r="G26">
            <v>42.364999999999995</v>
          </cell>
          <cell r="H26">
            <v>60.364999999999995</v>
          </cell>
          <cell r="I26">
            <v>10.670731707317072</v>
          </cell>
          <cell r="J26">
            <v>1.9358407079646016</v>
          </cell>
          <cell r="K26">
            <v>10.670731707317072</v>
          </cell>
        </row>
        <row r="27">
          <cell r="E27">
            <v>301070</v>
          </cell>
          <cell r="F27">
            <v>513074</v>
          </cell>
          <cell r="G27">
            <v>68.078000000000003</v>
          </cell>
          <cell r="H27">
            <v>76.078000000000003</v>
          </cell>
          <cell r="I27">
            <v>97.526315789473685</v>
          </cell>
          <cell r="J27">
            <v>58.185840707964594</v>
          </cell>
          <cell r="K27">
            <v>76.078000000000003</v>
          </cell>
        </row>
        <row r="28">
          <cell r="E28">
            <v>381795</v>
          </cell>
          <cell r="F28">
            <v>399250</v>
          </cell>
          <cell r="G28">
            <v>0</v>
          </cell>
          <cell r="H28">
            <v>13.486999999999995</v>
          </cell>
          <cell r="I28">
            <v>6.7307692307692317</v>
          </cell>
          <cell r="J28">
            <v>1.9358407079646016</v>
          </cell>
          <cell r="K28">
            <v>6.7307692307692317</v>
          </cell>
        </row>
        <row r="29">
          <cell r="E29">
            <v>360607</v>
          </cell>
          <cell r="F29">
            <v>397690</v>
          </cell>
          <cell r="G29">
            <v>4.7519999999999953</v>
          </cell>
          <cell r="H29">
            <v>22.751999999999995</v>
          </cell>
          <cell r="I29">
            <v>0</v>
          </cell>
          <cell r="J29">
            <v>0</v>
          </cell>
          <cell r="K29">
            <v>0</v>
          </cell>
        </row>
        <row r="30">
          <cell r="E30">
            <v>393262</v>
          </cell>
          <cell r="F30">
            <v>404755</v>
          </cell>
          <cell r="G30">
            <v>31.040000000000006</v>
          </cell>
          <cell r="H30">
            <v>31.040000000000006</v>
          </cell>
          <cell r="I30">
            <v>30.634146341463421</v>
          </cell>
          <cell r="J30">
            <v>5.557522123893806</v>
          </cell>
          <cell r="K30">
            <v>30.634146341463421</v>
          </cell>
        </row>
        <row r="31">
          <cell r="E31">
            <v>391313</v>
          </cell>
          <cell r="F31">
            <v>386877</v>
          </cell>
          <cell r="G31">
            <v>37.36999999999999</v>
          </cell>
          <cell r="H31">
            <v>55.36999999999999</v>
          </cell>
          <cell r="I31">
            <v>99.390243902439096</v>
          </cell>
          <cell r="J31">
            <v>18.030973451327444</v>
          </cell>
          <cell r="K31">
            <v>55.36999999999999</v>
          </cell>
        </row>
        <row r="32">
          <cell r="E32">
            <v>397322</v>
          </cell>
          <cell r="F32">
            <v>399942</v>
          </cell>
          <cell r="G32">
            <v>27.335999999999999</v>
          </cell>
          <cell r="H32">
            <v>84.335999999999999</v>
          </cell>
          <cell r="I32">
            <v>6.7307692307692317</v>
          </cell>
          <cell r="J32">
            <v>1.9358407079646016</v>
          </cell>
          <cell r="K32">
            <v>6.7307692307692317</v>
          </cell>
        </row>
        <row r="33">
          <cell r="E33">
            <v>377997</v>
          </cell>
          <cell r="F33">
            <v>431083</v>
          </cell>
          <cell r="G33">
            <v>36.712999999999994</v>
          </cell>
          <cell r="H33">
            <v>54.712999999999994</v>
          </cell>
          <cell r="I33">
            <v>51.89473684210526</v>
          </cell>
          <cell r="J33">
            <v>10.362831858407073</v>
          </cell>
          <cell r="K33">
            <v>51.89473684210526</v>
          </cell>
        </row>
        <row r="34">
          <cell r="E34">
            <v>395522</v>
          </cell>
          <cell r="F34">
            <v>395647</v>
          </cell>
          <cell r="G34">
            <v>54.652999999999999</v>
          </cell>
          <cell r="H34">
            <v>72.652999999999992</v>
          </cell>
          <cell r="I34">
            <v>10.670731707317072</v>
          </cell>
          <cell r="J34">
            <v>1.9358407079646016</v>
          </cell>
          <cell r="K34">
            <v>10.670731707317072</v>
          </cell>
        </row>
        <row r="35">
          <cell r="E35">
            <v>376355</v>
          </cell>
          <cell r="F35">
            <v>404783</v>
          </cell>
          <cell r="G35">
            <v>8.3622488000000033</v>
          </cell>
          <cell r="H35">
            <v>51.362248800000003</v>
          </cell>
          <cell r="I35">
            <v>6.7307692307692317</v>
          </cell>
          <cell r="J35">
            <v>1.9358407079646016</v>
          </cell>
          <cell r="K35">
            <v>6.7307692307692317</v>
          </cell>
        </row>
        <row r="36">
          <cell r="E36">
            <v>351915</v>
          </cell>
          <cell r="F36">
            <v>491858</v>
          </cell>
          <cell r="G36">
            <v>9.5580000000000069</v>
          </cell>
          <cell r="H36">
            <v>27.558000000000007</v>
          </cell>
          <cell r="I36">
            <v>0</v>
          </cell>
          <cell r="J36">
            <v>0</v>
          </cell>
          <cell r="K36">
            <v>0</v>
          </cell>
        </row>
        <row r="37">
          <cell r="E37">
            <v>348644</v>
          </cell>
          <cell r="F37">
            <v>463628</v>
          </cell>
          <cell r="G37">
            <v>25.397999999999996</v>
          </cell>
          <cell r="H37">
            <v>25.397999999999996</v>
          </cell>
          <cell r="I37">
            <v>91.975609756097583</v>
          </cell>
          <cell r="J37">
            <v>16.685840707964605</v>
          </cell>
          <cell r="K37">
            <v>24.697999999999993</v>
          </cell>
        </row>
        <row r="38">
          <cell r="E38">
            <v>354121</v>
          </cell>
          <cell r="F38">
            <v>423373</v>
          </cell>
          <cell r="G38">
            <v>25.088999999999999</v>
          </cell>
          <cell r="H38">
            <v>43.088999999999999</v>
          </cell>
          <cell r="I38">
            <v>114.02439024390236</v>
          </cell>
          <cell r="J38">
            <v>20.685840707964587</v>
          </cell>
          <cell r="K38">
            <v>43.608999999999995</v>
          </cell>
        </row>
        <row r="39">
          <cell r="E39">
            <v>385592</v>
          </cell>
          <cell r="F39">
            <v>396016</v>
          </cell>
          <cell r="G39">
            <v>19.333999999999989</v>
          </cell>
          <cell r="H39">
            <v>37.333999999999989</v>
          </cell>
          <cell r="I39">
            <v>161.31578947368422</v>
          </cell>
          <cell r="J39">
            <v>42.973451327433644</v>
          </cell>
          <cell r="K39">
            <v>37.333999999999989</v>
          </cell>
        </row>
        <row r="40">
          <cell r="E40">
            <v>369695</v>
          </cell>
          <cell r="F40">
            <v>424981</v>
          </cell>
          <cell r="G40">
            <v>0</v>
          </cell>
          <cell r="H40">
            <v>47.260999999999996</v>
          </cell>
          <cell r="I40">
            <v>3.1463414634145801</v>
          </cell>
          <cell r="J40">
            <v>0.57079646017698138</v>
          </cell>
          <cell r="K40">
            <v>3.1463414634145801</v>
          </cell>
        </row>
        <row r="41">
          <cell r="E41">
            <v>335361</v>
          </cell>
          <cell r="F41">
            <v>429316</v>
          </cell>
          <cell r="G41">
            <v>22.847999999999999</v>
          </cell>
          <cell r="H41">
            <v>30.847999999999999</v>
          </cell>
          <cell r="I41">
            <v>55.94736842105263</v>
          </cell>
          <cell r="J41">
            <v>55.94736842105263</v>
          </cell>
          <cell r="K41">
            <v>30.847999999999999</v>
          </cell>
        </row>
        <row r="42">
          <cell r="E42">
            <v>392047</v>
          </cell>
          <cell r="F42">
            <v>374564</v>
          </cell>
          <cell r="G42">
            <v>47.587785670000002</v>
          </cell>
          <cell r="H42">
            <v>83.587785670000002</v>
          </cell>
          <cell r="I42">
            <v>10.670731707317072</v>
          </cell>
          <cell r="J42">
            <v>1.9358407079646016</v>
          </cell>
          <cell r="K42">
            <v>10.670731707317072</v>
          </cell>
        </row>
        <row r="43">
          <cell r="E43">
            <v>384073</v>
          </cell>
          <cell r="F43">
            <v>385068</v>
          </cell>
          <cell r="G43">
            <v>17.87700000000001</v>
          </cell>
          <cell r="H43">
            <v>44.87700000000001</v>
          </cell>
          <cell r="I43">
            <v>10.670731707317072</v>
          </cell>
          <cell r="J43">
            <v>1.9358407079646016</v>
          </cell>
          <cell r="K43">
            <v>10.670731707317072</v>
          </cell>
        </row>
        <row r="44">
          <cell r="E44">
            <v>385989</v>
          </cell>
          <cell r="F44">
            <v>438643</v>
          </cell>
          <cell r="G44">
            <v>0</v>
          </cell>
          <cell r="H44">
            <v>0</v>
          </cell>
          <cell r="I44">
            <v>0</v>
          </cell>
          <cell r="J44">
            <v>0</v>
          </cell>
          <cell r="K44">
            <v>0</v>
          </cell>
        </row>
        <row r="45">
          <cell r="E45">
            <v>401141</v>
          </cell>
          <cell r="F45">
            <v>383916</v>
          </cell>
          <cell r="G45">
            <v>3.2659999999999982</v>
          </cell>
          <cell r="H45">
            <v>31.265999999999998</v>
          </cell>
          <cell r="I45">
            <v>52.210526315789473</v>
          </cell>
          <cell r="J45">
            <v>50.053097345132734</v>
          </cell>
          <cell r="K45">
            <v>31.265999999999998</v>
          </cell>
        </row>
        <row r="46">
          <cell r="E46">
            <v>352784</v>
          </cell>
          <cell r="F46">
            <v>404565</v>
          </cell>
          <cell r="G46">
            <v>43.379999999999995</v>
          </cell>
          <cell r="H46">
            <v>71.38</v>
          </cell>
          <cell r="I46">
            <v>116.57894736842105</v>
          </cell>
          <cell r="J46">
            <v>57.088495575221245</v>
          </cell>
          <cell r="K46">
            <v>71.38</v>
          </cell>
        </row>
        <row r="47">
          <cell r="E47">
            <v>378571</v>
          </cell>
          <cell r="F47">
            <v>433224</v>
          </cell>
          <cell r="G47">
            <v>0.65500000000000114</v>
          </cell>
          <cell r="H47">
            <v>0.65500000000000114</v>
          </cell>
          <cell r="I47">
            <v>10.670731707317072</v>
          </cell>
          <cell r="J47">
            <v>1.9358407079646016</v>
          </cell>
          <cell r="K47">
            <v>0.16499999999999204</v>
          </cell>
        </row>
        <row r="48">
          <cell r="E48">
            <v>335644</v>
          </cell>
          <cell r="F48">
            <v>432080</v>
          </cell>
          <cell r="G48">
            <v>10.966999999999999</v>
          </cell>
          <cell r="H48">
            <v>19.466999999999999</v>
          </cell>
          <cell r="I48">
            <v>0</v>
          </cell>
          <cell r="J48">
            <v>0</v>
          </cell>
          <cell r="K48">
            <v>0</v>
          </cell>
        </row>
        <row r="49">
          <cell r="E49">
            <v>349996</v>
          </cell>
          <cell r="F49">
            <v>530398</v>
          </cell>
          <cell r="G49">
            <v>0</v>
          </cell>
          <cell r="H49">
            <v>0</v>
          </cell>
          <cell r="I49">
            <v>52.315789473684191</v>
          </cell>
          <cell r="J49">
            <v>30.43362831858407</v>
          </cell>
          <cell r="K49">
            <v>0</v>
          </cell>
        </row>
        <row r="50">
          <cell r="E50">
            <v>356774</v>
          </cell>
          <cell r="F50">
            <v>432942</v>
          </cell>
          <cell r="G50">
            <v>11.986000000000004</v>
          </cell>
          <cell r="H50">
            <v>11.986000000000004</v>
          </cell>
          <cell r="I50">
            <v>6.7307692307692317</v>
          </cell>
          <cell r="J50">
            <v>1.9358407079646016</v>
          </cell>
          <cell r="K50">
            <v>6.7307692307692317</v>
          </cell>
        </row>
        <row r="51">
          <cell r="E51">
            <v>384542</v>
          </cell>
          <cell r="F51">
            <v>399276</v>
          </cell>
          <cell r="G51">
            <v>0</v>
          </cell>
          <cell r="H51">
            <v>2.1750000000000114</v>
          </cell>
          <cell r="I51">
            <v>155.05263157894737</v>
          </cell>
          <cell r="J51">
            <v>38.871681415929189</v>
          </cell>
          <cell r="K51">
            <v>2.5910000000000082</v>
          </cell>
        </row>
        <row r="52">
          <cell r="E52">
            <v>351794</v>
          </cell>
          <cell r="F52">
            <v>429241</v>
          </cell>
          <cell r="G52">
            <v>63.715000000000003</v>
          </cell>
          <cell r="H52">
            <v>103.715</v>
          </cell>
          <cell r="I52">
            <v>10.670731707317072</v>
          </cell>
          <cell r="J52">
            <v>1.9358407079646016</v>
          </cell>
          <cell r="K52">
            <v>10.670731707317072</v>
          </cell>
        </row>
        <row r="53">
          <cell r="E53">
            <v>389111</v>
          </cell>
          <cell r="F53">
            <v>413393</v>
          </cell>
          <cell r="G53">
            <v>25.164000000000001</v>
          </cell>
          <cell r="H53">
            <v>46.164000000000001</v>
          </cell>
          <cell r="I53">
            <v>0</v>
          </cell>
          <cell r="J53">
            <v>0</v>
          </cell>
          <cell r="K53">
            <v>0</v>
          </cell>
        </row>
        <row r="54">
          <cell r="E54">
            <v>380261</v>
          </cell>
          <cell r="F54">
            <v>422010</v>
          </cell>
          <cell r="G54">
            <v>53.795000000000002</v>
          </cell>
          <cell r="H54">
            <v>72.245000000000005</v>
          </cell>
          <cell r="I54">
            <v>136.73684210526315</v>
          </cell>
          <cell r="J54">
            <v>65.544247787610615</v>
          </cell>
          <cell r="K54">
            <v>72.14500000000001</v>
          </cell>
        </row>
        <row r="55">
          <cell r="E55">
            <v>392426</v>
          </cell>
          <cell r="F55">
            <v>407533</v>
          </cell>
          <cell r="G55">
            <v>58.058</v>
          </cell>
          <cell r="H55">
            <v>93.557999999999993</v>
          </cell>
          <cell r="I55">
            <v>0</v>
          </cell>
          <cell r="J55">
            <v>0</v>
          </cell>
          <cell r="K55">
            <v>0</v>
          </cell>
        </row>
        <row r="56">
          <cell r="E56">
            <v>378726</v>
          </cell>
          <cell r="F56">
            <v>392892</v>
          </cell>
          <cell r="G56">
            <v>17.019999999999996</v>
          </cell>
          <cell r="H56">
            <v>29.019999999999996</v>
          </cell>
          <cell r="I56">
            <v>104.89473684210526</v>
          </cell>
          <cell r="J56">
            <v>57.783185840707965</v>
          </cell>
          <cell r="K56">
            <v>29.019999999999996</v>
          </cell>
        </row>
        <row r="57">
          <cell r="E57">
            <v>321492</v>
          </cell>
          <cell r="F57">
            <v>468870</v>
          </cell>
          <cell r="G57">
            <v>38.89500000000001</v>
          </cell>
          <cell r="H57">
            <v>78.89500000000001</v>
          </cell>
          <cell r="I57">
            <v>145.29268292682929</v>
          </cell>
          <cell r="J57">
            <v>26.358407079646021</v>
          </cell>
          <cell r="K57">
            <v>78.89500000000001</v>
          </cell>
        </row>
        <row r="58">
          <cell r="E58">
            <v>356910</v>
          </cell>
          <cell r="F58">
            <v>513357</v>
          </cell>
          <cell r="G58">
            <v>0</v>
          </cell>
          <cell r="H58">
            <v>0</v>
          </cell>
          <cell r="I58">
            <v>52.315789473684191</v>
          </cell>
          <cell r="J58">
            <v>52.315789473684191</v>
          </cell>
          <cell r="K58">
            <v>0</v>
          </cell>
        </row>
        <row r="59">
          <cell r="E59">
            <v>300332</v>
          </cell>
          <cell r="F59">
            <v>530823</v>
          </cell>
          <cell r="G59">
            <v>21.665999999999997</v>
          </cell>
          <cell r="H59">
            <v>65.665999999999997</v>
          </cell>
          <cell r="I59">
            <v>0</v>
          </cell>
          <cell r="J59">
            <v>0</v>
          </cell>
          <cell r="K59">
            <v>0</v>
          </cell>
        </row>
        <row r="60">
          <cell r="E60">
            <v>347172</v>
          </cell>
          <cell r="F60">
            <v>407455</v>
          </cell>
          <cell r="G60">
            <v>9.152000000000001</v>
          </cell>
          <cell r="H60">
            <v>9.152000000000001</v>
          </cell>
          <cell r="I60">
            <v>8.6315789473684106</v>
          </cell>
          <cell r="J60">
            <v>1.9358407079646016</v>
          </cell>
          <cell r="K60">
            <v>0</v>
          </cell>
        </row>
        <row r="61">
          <cell r="E61">
            <v>302535</v>
          </cell>
          <cell r="F61">
            <v>529330</v>
          </cell>
          <cell r="G61">
            <v>21.665999999999997</v>
          </cell>
          <cell r="H61">
            <v>65.665999999999997</v>
          </cell>
          <cell r="I61">
            <v>0</v>
          </cell>
          <cell r="J61">
            <v>0</v>
          </cell>
          <cell r="K61">
            <v>0</v>
          </cell>
        </row>
        <row r="62">
          <cell r="E62">
            <v>380069</v>
          </cell>
          <cell r="F62">
            <v>395104</v>
          </cell>
          <cell r="G62">
            <v>2.6760000000000019</v>
          </cell>
          <cell r="H62">
            <v>29.445999999999998</v>
          </cell>
          <cell r="I62">
            <v>16.560975609756145</v>
          </cell>
          <cell r="J62">
            <v>3.0044247787610709</v>
          </cell>
          <cell r="K62">
            <v>16.560975609756145</v>
          </cell>
        </row>
        <row r="63">
          <cell r="E63">
            <v>387247</v>
          </cell>
          <cell r="F63">
            <v>398875</v>
          </cell>
          <cell r="G63">
            <v>1.1349999999999909</v>
          </cell>
          <cell r="H63">
            <v>9.1349999999999909</v>
          </cell>
          <cell r="I63">
            <v>126.36842105263159</v>
          </cell>
          <cell r="J63">
            <v>49.951327433628322</v>
          </cell>
          <cell r="K63">
            <v>9.1349999999999909</v>
          </cell>
        </row>
        <row r="64">
          <cell r="E64">
            <v>334559</v>
          </cell>
          <cell r="F64">
            <v>443368</v>
          </cell>
          <cell r="G64">
            <v>19.881999999999998</v>
          </cell>
          <cell r="H64">
            <v>34.881999999999998</v>
          </cell>
          <cell r="I64">
            <v>10.670731707317072</v>
          </cell>
          <cell r="J64">
            <v>1.9358407079646016</v>
          </cell>
          <cell r="K64">
            <v>10.670731707317072</v>
          </cell>
        </row>
        <row r="65">
          <cell r="E65">
            <v>327495</v>
          </cell>
          <cell r="F65">
            <v>477808</v>
          </cell>
          <cell r="G65">
            <v>60.984999999999999</v>
          </cell>
          <cell r="H65">
            <v>72.984999999999999</v>
          </cell>
          <cell r="I65">
            <v>94.15789473684211</v>
          </cell>
          <cell r="J65">
            <v>36.420353982300888</v>
          </cell>
          <cell r="K65">
            <v>73.594999999999999</v>
          </cell>
        </row>
        <row r="66">
          <cell r="E66">
            <v>391131</v>
          </cell>
          <cell r="F66">
            <v>390929</v>
          </cell>
          <cell r="G66">
            <v>21.927999999999997</v>
          </cell>
          <cell r="H66">
            <v>39.927999999999997</v>
          </cell>
          <cell r="I66">
            <v>55.75609756097564</v>
          </cell>
          <cell r="J66">
            <v>10.115044247787617</v>
          </cell>
          <cell r="K66">
            <v>39.927999999999997</v>
          </cell>
        </row>
        <row r="67">
          <cell r="E67">
            <v>382900</v>
          </cell>
          <cell r="F67">
            <v>393269</v>
          </cell>
          <cell r="G67">
            <v>14.736000000000004</v>
          </cell>
          <cell r="H67">
            <v>52.736000000000004</v>
          </cell>
          <cell r="I67">
            <v>10.670731707317072</v>
          </cell>
          <cell r="J67">
            <v>1.9358407079646016</v>
          </cell>
          <cell r="K67">
            <v>10.670731707317072</v>
          </cell>
        </row>
        <row r="68">
          <cell r="E68">
            <v>365831</v>
          </cell>
          <cell r="F68">
            <v>407025</v>
          </cell>
          <cell r="G68">
            <v>31.969000000000008</v>
          </cell>
          <cell r="H68">
            <v>47.969000000000008</v>
          </cell>
          <cell r="I68">
            <v>30.609756097561036</v>
          </cell>
          <cell r="J68">
            <v>5.5530973451327545</v>
          </cell>
          <cell r="K68">
            <v>30.609756097561036</v>
          </cell>
        </row>
        <row r="69">
          <cell r="E69">
            <v>358343</v>
          </cell>
          <cell r="F69">
            <v>404626</v>
          </cell>
          <cell r="G69">
            <v>0</v>
          </cell>
          <cell r="H69">
            <v>41.778000000000006</v>
          </cell>
          <cell r="I69">
            <v>72.157894736842124</v>
          </cell>
          <cell r="J69">
            <v>39.314159292035392</v>
          </cell>
          <cell r="K69">
            <v>41.778000000000006</v>
          </cell>
        </row>
        <row r="70">
          <cell r="E70">
            <v>354460</v>
          </cell>
          <cell r="F70">
            <v>413610</v>
          </cell>
          <cell r="G70">
            <v>28.397000000000006</v>
          </cell>
          <cell r="H70">
            <v>46.397000000000006</v>
          </cell>
          <cell r="I70">
            <v>63.731707317073159</v>
          </cell>
          <cell r="J70">
            <v>11.561946902654865</v>
          </cell>
          <cell r="K70">
            <v>45.146000000000001</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 Indicator"/>
      <sheetName val="Data Change Log"/>
      <sheetName val="MAP"/>
      <sheetName val="EHV_Cap_List MAP"/>
      <sheetName val="HV_Cap_List_Finder"/>
      <sheetName val="PFout"/>
      <sheetName val="HV_Cap_List_Interface"/>
      <sheetName val="O1"/>
      <sheetName val="O2"/>
      <sheetName val="O3"/>
      <sheetName val="O4"/>
      <sheetName val="O5"/>
      <sheetName val="O6"/>
      <sheetName val="P1"/>
      <sheetName val="P2"/>
      <sheetName val="P3"/>
      <sheetName val="P4"/>
      <sheetName val="P5"/>
      <sheetName val="P6"/>
      <sheetName val="P7"/>
      <sheetName val="P8"/>
      <sheetName val="CALCs"/>
      <sheetName val="FL"/>
      <sheetName val="COSTS"/>
      <sheetName val="CBA"/>
      <sheetName val="heatMAP"/>
      <sheetName val="DATA"/>
      <sheetName val="DATA++"/>
      <sheetName val="REF_FL"/>
      <sheetName val="Opts"/>
      <sheetName val="REF_GEN"/>
      <sheetName val="Matching"/>
      <sheetName val="Primary Headroom Data"/>
      <sheetName val="BSP Headroom Data"/>
      <sheetName val="GSP Headroom Data"/>
      <sheetName val="Appendix G"/>
      <sheetName val="Constraints"/>
      <sheetName val="Constraints_MD_FY2020"/>
    </sheetNames>
    <sheetDataSet>
      <sheetData sheetId="0">
        <row r="25">
          <cell r="G25" t="str">
            <v>Enter Data</v>
          </cell>
        </row>
        <row r="26">
          <cell r="G26" t="str">
            <v>Albion St (6.6)</v>
          </cell>
        </row>
        <row r="27">
          <cell r="G27" t="str">
            <v>Alderley (11)</v>
          </cell>
        </row>
        <row r="28">
          <cell r="G28" t="str">
            <v>Alston (11)</v>
          </cell>
        </row>
        <row r="29">
          <cell r="G29" t="str">
            <v>Ambleside (11)</v>
          </cell>
        </row>
        <row r="30">
          <cell r="G30" t="str">
            <v>Ancoats North T11 &amp; T12 (6.6)</v>
          </cell>
        </row>
        <row r="31">
          <cell r="G31" t="str">
            <v>Ancoats North T14 (6.6)</v>
          </cell>
        </row>
        <row r="32">
          <cell r="G32" t="str">
            <v>Annie Pit (11)</v>
          </cell>
        </row>
        <row r="33">
          <cell r="G33" t="str">
            <v>Ansdell (6.6)</v>
          </cell>
        </row>
        <row r="34">
          <cell r="G34" t="str">
            <v>Ardwick (6.6)</v>
          </cell>
        </row>
        <row r="35">
          <cell r="G35" t="str">
            <v>Arnside (11)</v>
          </cell>
        </row>
        <row r="36">
          <cell r="G36" t="str">
            <v>Ashton / Golborne (6.6)</v>
          </cell>
        </row>
        <row r="37">
          <cell r="G37" t="str">
            <v>Ashton / Ribble (6.6)</v>
          </cell>
        </row>
        <row r="38">
          <cell r="G38" t="str">
            <v>Ashton On Mersey (6.6)</v>
          </cell>
        </row>
        <row r="39">
          <cell r="G39" t="str">
            <v>Ashton Under Lyne T11 &amp; T12 (6.6)</v>
          </cell>
        </row>
        <row r="40">
          <cell r="G40" t="str">
            <v>Ashton Under Lyne T13 (6.6)</v>
          </cell>
        </row>
        <row r="41">
          <cell r="G41" t="str">
            <v>Ashwood Dale (6.6)</v>
          </cell>
        </row>
        <row r="42">
          <cell r="G42" t="str">
            <v>Askam (11)</v>
          </cell>
        </row>
        <row r="43">
          <cell r="G43" t="str">
            <v>Askerton Castle (11)</v>
          </cell>
        </row>
        <row r="44">
          <cell r="G44" t="str">
            <v>Aspatria (11)</v>
          </cell>
        </row>
        <row r="45">
          <cell r="G45" t="str">
            <v>Atherton Town Centre (11)</v>
          </cell>
        </row>
        <row r="46">
          <cell r="G46" t="str">
            <v>Athletic St (6.6)</v>
          </cell>
        </row>
        <row r="47">
          <cell r="G47" t="str">
            <v>Avenham (6.6)</v>
          </cell>
        </row>
        <row r="48">
          <cell r="G48" t="str">
            <v>Baguley (11)</v>
          </cell>
        </row>
        <row r="49">
          <cell r="G49" t="str">
            <v>Bamber Bridge (11)</v>
          </cell>
        </row>
        <row r="50">
          <cell r="G50" t="str">
            <v>Barbara St (6.6)</v>
          </cell>
        </row>
        <row r="51">
          <cell r="G51" t="str">
            <v>Barrow (11)</v>
          </cell>
        </row>
        <row r="52">
          <cell r="G52" t="str">
            <v>Barton Dock Rd (6.6)</v>
          </cell>
        </row>
        <row r="53">
          <cell r="G53"/>
        </row>
        <row r="54">
          <cell r="G54"/>
        </row>
        <row r="55">
          <cell r="G55" t="str">
            <v>Benchill (11)</v>
          </cell>
        </row>
        <row r="56">
          <cell r="G56" t="str">
            <v>Bentham (11)</v>
          </cell>
        </row>
        <row r="57">
          <cell r="G57" t="str">
            <v>Bispham (6.6)</v>
          </cell>
        </row>
        <row r="58">
          <cell r="G58" t="str">
            <v>Blackbull (6.6)</v>
          </cell>
        </row>
        <row r="59">
          <cell r="G59" t="str">
            <v>Blackburn (6.6)</v>
          </cell>
        </row>
        <row r="60">
          <cell r="G60" t="str">
            <v>Blackfriars (6.6)</v>
          </cell>
        </row>
        <row r="61">
          <cell r="G61" t="str">
            <v>Blackley (6.6)</v>
          </cell>
        </row>
        <row r="62">
          <cell r="G62" t="str">
            <v>Blackpool (6.6)</v>
          </cell>
        </row>
        <row r="63">
          <cell r="G63" t="str">
            <v>Bollington (11)</v>
          </cell>
        </row>
        <row r="64">
          <cell r="G64" t="str">
            <v>Bolton By Bowland (11)</v>
          </cell>
        </row>
        <row r="65">
          <cell r="G65" t="str">
            <v>Bolton Le Sands (11)</v>
          </cell>
        </row>
        <row r="66">
          <cell r="G66" t="str">
            <v>Botany Bay (11)</v>
          </cell>
        </row>
        <row r="67">
          <cell r="G67" t="str">
            <v>Bow Lane (11)</v>
          </cell>
        </row>
        <row r="68">
          <cell r="G68" t="str">
            <v>Bowaters (11)</v>
          </cell>
        </row>
        <row r="69">
          <cell r="G69" t="str">
            <v>Bowdon (11)</v>
          </cell>
        </row>
        <row r="70">
          <cell r="G70" t="str">
            <v>Bradford (6.6)</v>
          </cell>
        </row>
        <row r="71">
          <cell r="G71" t="str">
            <v>Bradshawgate (6.6)</v>
          </cell>
        </row>
        <row r="72">
          <cell r="G72" t="str">
            <v>Bramhall (11)</v>
          </cell>
        </row>
        <row r="73">
          <cell r="G73" t="str">
            <v>Bridgewater (6.6)</v>
          </cell>
        </row>
        <row r="74">
          <cell r="G74" t="str">
            <v>Brinksway (6.6)</v>
          </cell>
        </row>
        <row r="75">
          <cell r="G75" t="str">
            <v>Broadheath (11)</v>
          </cell>
        </row>
        <row r="76">
          <cell r="G76" t="str">
            <v>Broadway (6.6)</v>
          </cell>
        </row>
        <row r="77">
          <cell r="G77" t="str">
            <v>Buckshaw (11)</v>
          </cell>
        </row>
        <row r="78">
          <cell r="G78" t="str">
            <v>Burnley (6.6)</v>
          </cell>
        </row>
        <row r="79">
          <cell r="G79" t="str">
            <v>Burnley Centre (6.6)</v>
          </cell>
        </row>
        <row r="80">
          <cell r="G80" t="str">
            <v>Burnley North (6.6)</v>
          </cell>
        </row>
        <row r="81">
          <cell r="G81" t="str">
            <v>Burrow Beck (11)</v>
          </cell>
        </row>
        <row r="82">
          <cell r="G82" t="str">
            <v>Burscough Bridge (11)</v>
          </cell>
        </row>
        <row r="83">
          <cell r="G83" t="str">
            <v>Bury Town Centre (6.6)</v>
          </cell>
        </row>
        <row r="84">
          <cell r="G84" t="str">
            <v>Bushell St (6.6)</v>
          </cell>
        </row>
        <row r="85">
          <cell r="G85" t="str">
            <v>Campbell St (11)</v>
          </cell>
        </row>
        <row r="86">
          <cell r="G86" t="str">
            <v>Cannon St (6.6)</v>
          </cell>
        </row>
        <row r="87">
          <cell r="G87" t="str">
            <v>Capontree (11)</v>
          </cell>
        </row>
        <row r="88">
          <cell r="G88" t="str">
            <v>Carleton (11)</v>
          </cell>
        </row>
        <row r="89">
          <cell r="G89" t="str">
            <v>Carlisle North (11)</v>
          </cell>
        </row>
        <row r="90">
          <cell r="G90" t="str">
            <v>Carr St (11)</v>
          </cell>
        </row>
        <row r="91">
          <cell r="G91" t="str">
            <v>Castleton (6.6)</v>
          </cell>
        </row>
        <row r="92">
          <cell r="G92" t="str">
            <v>Catterall Waterworks (6.6)</v>
          </cell>
        </row>
        <row r="93">
          <cell r="G93" t="str">
            <v>Cecil St (6.6)</v>
          </cell>
        </row>
        <row r="94">
          <cell r="G94" t="str">
            <v>Central Manchester (6.6)</v>
          </cell>
        </row>
        <row r="95">
          <cell r="G95" t="str">
            <v>Chadderton (6.6)</v>
          </cell>
        </row>
        <row r="96">
          <cell r="G96" t="str">
            <v>Chamberhall (6.6)</v>
          </cell>
        </row>
        <row r="97">
          <cell r="G97" t="str">
            <v>Chapel Wharf (6.6)</v>
          </cell>
        </row>
        <row r="98">
          <cell r="G98" t="str">
            <v>Chassen Rd (6.6)</v>
          </cell>
        </row>
        <row r="99">
          <cell r="G99" t="str">
            <v>Chatsworth Street (11)</v>
          </cell>
        </row>
        <row r="100">
          <cell r="G100" t="str">
            <v>Cheadle Heath (6.6)</v>
          </cell>
        </row>
        <row r="101">
          <cell r="G101" t="str">
            <v>Cheadle Hulme (11)</v>
          </cell>
        </row>
        <row r="102">
          <cell r="G102" t="str">
            <v>Cheetham Hill (6.6)</v>
          </cell>
        </row>
        <row r="103">
          <cell r="G103" t="str">
            <v>Chelford (11)</v>
          </cell>
        </row>
        <row r="104">
          <cell r="G104" t="str">
            <v>Chester Rd T11 &amp; T12 (6.6)</v>
          </cell>
        </row>
        <row r="105">
          <cell r="G105" t="str">
            <v>Chester Rd T13 (6.6)</v>
          </cell>
        </row>
        <row r="106">
          <cell r="G106" t="str">
            <v>Chorley South (11)</v>
          </cell>
        </row>
        <row r="107">
          <cell r="G107" t="str">
            <v>Chorlton (6.6)</v>
          </cell>
        </row>
        <row r="108">
          <cell r="G108" t="str">
            <v>Church (6.6)</v>
          </cell>
        </row>
        <row r="109">
          <cell r="G109" t="str">
            <v>Clarendon Road (6.6)</v>
          </cell>
        </row>
        <row r="110">
          <cell r="G110" t="str">
            <v>Claughton (11)</v>
          </cell>
        </row>
        <row r="111">
          <cell r="G111" t="str">
            <v>Clayton (6.6)</v>
          </cell>
        </row>
        <row r="112">
          <cell r="G112" t="str">
            <v>Cleveleys (6.6)</v>
          </cell>
        </row>
        <row r="113">
          <cell r="G113" t="str">
            <v>Clifton Junction (11)</v>
          </cell>
        </row>
        <row r="114">
          <cell r="G114" t="str">
            <v>Clover Hill (6.6)</v>
          </cell>
        </row>
        <row r="115">
          <cell r="G115" t="str">
            <v>Cog Lane (6.6)</v>
          </cell>
        </row>
        <row r="116">
          <cell r="G116" t="str">
            <v>Coniston (11)</v>
          </cell>
        </row>
        <row r="117">
          <cell r="G117" t="str">
            <v>Copse Road (6.6)</v>
          </cell>
        </row>
        <row r="118">
          <cell r="G118" t="str">
            <v>Cox Green (11)</v>
          </cell>
        </row>
        <row r="119">
          <cell r="G119" t="str">
            <v>Craggs Row (6.6)</v>
          </cell>
        </row>
        <row r="120">
          <cell r="G120" t="str">
            <v>Crown Lane (11)</v>
          </cell>
        </row>
        <row r="121">
          <cell r="G121" t="str">
            <v>Culcheth (11)</v>
          </cell>
        </row>
        <row r="122">
          <cell r="G122" t="str">
            <v>Cutacre (11)</v>
          </cell>
        </row>
        <row r="123">
          <cell r="G123" t="str">
            <v>Dalton (11)</v>
          </cell>
        </row>
        <row r="124">
          <cell r="G124" t="str">
            <v>Deansgate (6.6)</v>
          </cell>
        </row>
        <row r="125">
          <cell r="G125" t="str">
            <v>Denton East (6.6)</v>
          </cell>
        </row>
        <row r="126">
          <cell r="G126" t="str">
            <v>Denton West (6.6)</v>
          </cell>
        </row>
        <row r="127">
          <cell r="G127" t="str">
            <v>Dickinson St (6.6)</v>
          </cell>
        </row>
        <row r="128">
          <cell r="G128" t="str">
            <v>Didsbury (6.6)</v>
          </cell>
        </row>
        <row r="129">
          <cell r="G129" t="str">
            <v>Dodgson Rd (6.6)</v>
          </cell>
        </row>
        <row r="130">
          <cell r="G130" t="str">
            <v>Douglas St (6.6)</v>
          </cell>
        </row>
        <row r="131">
          <cell r="G131" t="str">
            <v>Droylsden East (6.6)</v>
          </cell>
        </row>
        <row r="132">
          <cell r="G132" t="str">
            <v>Dukinfield (6.6)</v>
          </cell>
        </row>
        <row r="133">
          <cell r="G133" t="str">
            <v>Dumers Lane (11)</v>
          </cell>
        </row>
        <row r="134">
          <cell r="G134" t="str">
            <v>Dumplington (11)</v>
          </cell>
        </row>
        <row r="135">
          <cell r="G135" t="str">
            <v>Eastlands (6.6)</v>
          </cell>
        </row>
        <row r="136">
          <cell r="G136" t="str">
            <v>Easton (11)</v>
          </cell>
        </row>
        <row r="137">
          <cell r="G137" t="str">
            <v>Egremont (11)</v>
          </cell>
        </row>
        <row r="138">
          <cell r="G138" t="str">
            <v>Embleton (11)</v>
          </cell>
        </row>
        <row r="139">
          <cell r="G139" t="str">
            <v>Exchange St (6.6)</v>
          </cell>
        </row>
        <row r="140">
          <cell r="G140" t="str">
            <v>Failsworth (6.6)</v>
          </cell>
        </row>
        <row r="141">
          <cell r="G141" t="str">
            <v>Fallowfield (6.6)</v>
          </cell>
        </row>
        <row r="142">
          <cell r="G142" t="str">
            <v>Farnworth (11)</v>
          </cell>
        </row>
        <row r="143">
          <cell r="G143" t="str">
            <v>Feniscowles (6.6)</v>
          </cell>
        </row>
        <row r="144">
          <cell r="G144" t="str">
            <v>Ferodo (11)</v>
          </cell>
        </row>
        <row r="145">
          <cell r="G145" t="str">
            <v>Flat Lane (11)</v>
          </cell>
        </row>
        <row r="146">
          <cell r="G146" t="str">
            <v>Frederick Road (6.6)</v>
          </cell>
        </row>
        <row r="147">
          <cell r="G147" t="str">
            <v>Fuse Hill (11)</v>
          </cell>
        </row>
        <row r="148">
          <cell r="G148" t="str">
            <v>Gale (6.6)</v>
          </cell>
        </row>
        <row r="149">
          <cell r="G149" t="str">
            <v>Garstang (6.6)</v>
          </cell>
        </row>
        <row r="150">
          <cell r="G150" t="str">
            <v>Gatley (6.6)</v>
          </cell>
        </row>
        <row r="151">
          <cell r="G151" t="str">
            <v>Gidlow (6.6)</v>
          </cell>
        </row>
        <row r="152">
          <cell r="G152" t="str">
            <v>Gillsrow (11)</v>
          </cell>
        </row>
        <row r="153">
          <cell r="G153" t="str">
            <v>Glaxo (11)</v>
          </cell>
        </row>
        <row r="154">
          <cell r="G154" t="str">
            <v>Glossop (11)</v>
          </cell>
        </row>
        <row r="155">
          <cell r="G155" t="str">
            <v>Golborne (11)</v>
          </cell>
        </row>
        <row r="156">
          <cell r="G156" t="str">
            <v>Gowhole (11)</v>
          </cell>
        </row>
        <row r="157">
          <cell r="G157" t="str">
            <v>Grane Road (6.6)</v>
          </cell>
        </row>
        <row r="158">
          <cell r="G158" t="str">
            <v>Grange (11)</v>
          </cell>
        </row>
        <row r="159">
          <cell r="G159" t="str">
            <v>Great Harwood (6.6)</v>
          </cell>
        </row>
        <row r="160">
          <cell r="G160" t="str">
            <v>Green Lane / Altrincham (11)</v>
          </cell>
        </row>
        <row r="161">
          <cell r="G161" t="str">
            <v>Green Lane / Hazel Grove (11)</v>
          </cell>
        </row>
        <row r="162">
          <cell r="G162" t="str">
            <v>Green St T11 (6.6)</v>
          </cell>
        </row>
        <row r="163">
          <cell r="G163" t="str">
            <v>Green St T12 &amp; T13 (6.6)</v>
          </cell>
        </row>
        <row r="164">
          <cell r="G164" t="str">
            <v>Greenfield (11)</v>
          </cell>
        </row>
        <row r="165">
          <cell r="G165" t="str">
            <v>Greenhill (6.6)</v>
          </cell>
        </row>
        <row r="166">
          <cell r="G166" t="str">
            <v>Griffin (6.6)</v>
          </cell>
        </row>
        <row r="167">
          <cell r="G167" t="str">
            <v>Hadfield (11)</v>
          </cell>
        </row>
        <row r="168">
          <cell r="G168" t="str">
            <v>Hall Cross (6.6)</v>
          </cell>
        </row>
        <row r="169">
          <cell r="G169" t="str">
            <v>Handforth (11)</v>
          </cell>
        </row>
        <row r="170">
          <cell r="G170" t="str">
            <v>Hanging Bridge (11)</v>
          </cell>
        </row>
        <row r="171">
          <cell r="G171" t="str">
            <v>Hareholme (6.6)</v>
          </cell>
        </row>
        <row r="172">
          <cell r="G172" t="str">
            <v>Harpurhey (6.6)</v>
          </cell>
        </row>
        <row r="173">
          <cell r="G173" t="str">
            <v>Harwood (11)</v>
          </cell>
        </row>
        <row r="174">
          <cell r="G174" t="str">
            <v>Hattersley (11)</v>
          </cell>
        </row>
        <row r="175">
          <cell r="G175" t="str">
            <v>Haverthwaite (11)</v>
          </cell>
        </row>
        <row r="176">
          <cell r="G176" t="str">
            <v>Hawk Green (11)</v>
          </cell>
        </row>
        <row r="177">
          <cell r="G177" t="str">
            <v>Haydock (11)</v>
          </cell>
        </row>
        <row r="178">
          <cell r="G178" t="str">
            <v>HDA No1 (11)</v>
          </cell>
        </row>
        <row r="179">
          <cell r="G179" t="str">
            <v>HDA No2 (11)</v>
          </cell>
        </row>
        <row r="180">
          <cell r="G180" t="str">
            <v>Heady Hill (6.6)</v>
          </cell>
        </row>
        <row r="181">
          <cell r="G181" t="str">
            <v>Heap Bridge (6.6)</v>
          </cell>
        </row>
        <row r="182">
          <cell r="G182" t="str">
            <v>Heasandford (6.6)</v>
          </cell>
        </row>
        <row r="183">
          <cell r="G183" t="str">
            <v>Heaton Moor (6.6)</v>
          </cell>
        </row>
        <row r="184">
          <cell r="G184" t="str">
            <v>Heaton Norris (6.6)</v>
          </cell>
        </row>
        <row r="185">
          <cell r="G185" t="str">
            <v>Helwith Bridge (11)</v>
          </cell>
        </row>
        <row r="186">
          <cell r="G186" t="str">
            <v>Hensingham (11)</v>
          </cell>
        </row>
        <row r="187">
          <cell r="G187" t="str">
            <v>Heyrod (6.6)</v>
          </cell>
        </row>
        <row r="188">
          <cell r="G188" t="str">
            <v>Heyside (6.6)</v>
          </cell>
        </row>
        <row r="189">
          <cell r="G189" t="str">
            <v>Heywood (6.6)</v>
          </cell>
        </row>
        <row r="190">
          <cell r="G190" t="str">
            <v>Higher Mill (6.6)</v>
          </cell>
        </row>
        <row r="191">
          <cell r="G191" t="str">
            <v>Higher Walton (11)</v>
          </cell>
        </row>
        <row r="192">
          <cell r="G192" t="str">
            <v>Hill Top T11 &amp; T12 (11)</v>
          </cell>
        </row>
        <row r="193">
          <cell r="G193" t="str">
            <v>Hill Top T13 (11)</v>
          </cell>
        </row>
        <row r="194">
          <cell r="G194" t="str">
            <v>Hindley Green (11)</v>
          </cell>
        </row>
        <row r="195">
          <cell r="G195" t="str">
            <v>Hollinwood (6.6)</v>
          </cell>
        </row>
        <row r="196">
          <cell r="G196" t="str">
            <v>Holme Road (11)</v>
          </cell>
        </row>
        <row r="197">
          <cell r="G197" t="str">
            <v>Holt St (11)</v>
          </cell>
        </row>
        <row r="198">
          <cell r="G198" t="str">
            <v>Hurst (6.6)</v>
          </cell>
        </row>
        <row r="199">
          <cell r="G199" t="str">
            <v>Hutton End (11)</v>
          </cell>
        </row>
        <row r="200">
          <cell r="G200" t="str">
            <v>Hyde (6.6)</v>
          </cell>
        </row>
        <row r="201">
          <cell r="G201" t="str">
            <v>Hyndburn Rd (6.6)</v>
          </cell>
        </row>
        <row r="202">
          <cell r="G202" t="str">
            <v>India St (6.6)</v>
          </cell>
        </row>
        <row r="203">
          <cell r="G203" t="str">
            <v>Ingleton (11)</v>
          </cell>
        </row>
        <row r="204">
          <cell r="G204" t="str">
            <v>Irlam (6.6)</v>
          </cell>
        </row>
        <row r="205">
          <cell r="G205" t="str">
            <v>James St (11)</v>
          </cell>
        </row>
        <row r="206">
          <cell r="G206" t="str">
            <v>Kay St (6.6)</v>
          </cell>
        </row>
        <row r="207">
          <cell r="G207" t="str">
            <v>Kendal (11)</v>
          </cell>
        </row>
        <row r="208">
          <cell r="G208" t="str">
            <v>Keswick (11)</v>
          </cell>
        </row>
        <row r="209">
          <cell r="G209" t="str">
            <v>Kingsway (11)</v>
          </cell>
        </row>
        <row r="210">
          <cell r="G210" t="str">
            <v>Kinkry Hill (11)</v>
          </cell>
        </row>
        <row r="211">
          <cell r="G211" t="str">
            <v>Kirkby Lonsdale (11)</v>
          </cell>
        </row>
        <row r="212">
          <cell r="G212" t="str">
            <v>Kirkby Moor (11)</v>
          </cell>
        </row>
        <row r="213">
          <cell r="G213" t="str">
            <v>Kirkby Stephen (11)</v>
          </cell>
        </row>
        <row r="214">
          <cell r="G214" t="str">
            <v>Kirkby Thore (11)</v>
          </cell>
        </row>
        <row r="215">
          <cell r="G215" t="str">
            <v>Kirkhall Lane (11)</v>
          </cell>
        </row>
        <row r="216">
          <cell r="G216" t="str">
            <v>Kitt Green (6.6)</v>
          </cell>
        </row>
        <row r="217">
          <cell r="G217" t="str">
            <v>Knott Mill (6.6)</v>
          </cell>
        </row>
        <row r="218">
          <cell r="G218" t="str">
            <v>Lamberhead (6.6)</v>
          </cell>
        </row>
        <row r="219">
          <cell r="G219" t="str">
            <v>Lancaster (11)</v>
          </cell>
        </row>
        <row r="220">
          <cell r="G220" t="str">
            <v>Langley (11)</v>
          </cell>
        </row>
        <row r="221">
          <cell r="G221" t="str">
            <v>Langroyd Rd (6.6)</v>
          </cell>
        </row>
        <row r="222">
          <cell r="G222" t="str">
            <v>Leigh (11)</v>
          </cell>
        </row>
        <row r="223">
          <cell r="G223" t="str">
            <v>Levenshulme (6.6)</v>
          </cell>
        </row>
        <row r="224">
          <cell r="G224" t="str">
            <v>Leyland National (11)</v>
          </cell>
        </row>
        <row r="225">
          <cell r="G225" t="str">
            <v>Little Hulton (11)</v>
          </cell>
        </row>
        <row r="226">
          <cell r="G226" t="str">
            <v>Little Salkeld (11)</v>
          </cell>
        </row>
        <row r="227">
          <cell r="G227" t="str">
            <v>Littleborough (6.6)</v>
          </cell>
        </row>
        <row r="228">
          <cell r="G228" t="str">
            <v>Longford Bridge (6.6)</v>
          </cell>
        </row>
        <row r="229">
          <cell r="G229" t="str">
            <v>Longridge (6.6)</v>
          </cell>
        </row>
        <row r="230">
          <cell r="G230" t="str">
            <v>Longsight (6.6)</v>
          </cell>
        </row>
        <row r="231">
          <cell r="G231" t="str">
            <v>Lostock (11)</v>
          </cell>
        </row>
        <row r="232">
          <cell r="G232" t="str">
            <v>Lower Darwen (6.6)</v>
          </cell>
        </row>
        <row r="233">
          <cell r="G233" t="str">
            <v>Lyons Rd (6.6)</v>
          </cell>
        </row>
        <row r="234">
          <cell r="G234" t="str">
            <v>Manchester University (6.6)</v>
          </cell>
        </row>
        <row r="235">
          <cell r="G235" t="str">
            <v>Marple (11)</v>
          </cell>
        </row>
        <row r="236">
          <cell r="G236" t="str">
            <v>Marton (6.6)</v>
          </cell>
        </row>
        <row r="237">
          <cell r="G237" t="str">
            <v>Maryport (11)</v>
          </cell>
        </row>
        <row r="238">
          <cell r="G238" t="str">
            <v>Medipark (11)</v>
          </cell>
        </row>
        <row r="239">
          <cell r="G239" t="str">
            <v>Melling (11)</v>
          </cell>
        </row>
        <row r="240">
          <cell r="G240" t="str">
            <v>Mereside (6.6)</v>
          </cell>
        </row>
        <row r="241">
          <cell r="G241" t="str">
            <v>Middleton Junction (11)</v>
          </cell>
        </row>
        <row r="242">
          <cell r="G242" t="str">
            <v>Midway (11)</v>
          </cell>
        </row>
        <row r="243">
          <cell r="G243" t="str">
            <v>Milnrow (6.6)</v>
          </cell>
        </row>
        <row r="244">
          <cell r="G244" t="str">
            <v>Mintsfeet (11)</v>
          </cell>
        </row>
        <row r="245">
          <cell r="G245" t="str">
            <v>Monsall (6.6)</v>
          </cell>
        </row>
        <row r="246">
          <cell r="G246" t="str">
            <v>Monton (6.6)</v>
          </cell>
        </row>
        <row r="247">
          <cell r="G247" t="str">
            <v>Moorside (6.6)</v>
          </cell>
        </row>
        <row r="248">
          <cell r="G248" t="str">
            <v>Morton Park (11)</v>
          </cell>
        </row>
        <row r="249">
          <cell r="G249" t="str">
            <v>Mosley Rd (6.6)</v>
          </cell>
        </row>
        <row r="250">
          <cell r="G250" t="str">
            <v>Moss Lane (11)</v>
          </cell>
        </row>
        <row r="251">
          <cell r="G251" t="str">
            <v>Moss Nook (11)</v>
          </cell>
        </row>
        <row r="252">
          <cell r="G252" t="str">
            <v>Moss Side / Leyland (11)</v>
          </cell>
        </row>
        <row r="253">
          <cell r="G253" t="str">
            <v>Moss Side / Longsight (6.6)</v>
          </cell>
        </row>
        <row r="254">
          <cell r="G254" t="str">
            <v>Mossley (11)</v>
          </cell>
        </row>
        <row r="255">
          <cell r="G255" t="str">
            <v>Mount St (6.6)</v>
          </cell>
        </row>
        <row r="256">
          <cell r="G256" t="str">
            <v>Musgrave Rd (6.6)</v>
          </cell>
        </row>
        <row r="257">
          <cell r="G257" t="str">
            <v>Nelson (6.6)</v>
          </cell>
        </row>
        <row r="258">
          <cell r="G258" t="str">
            <v>New Moston (6.6)</v>
          </cell>
        </row>
        <row r="259">
          <cell r="G259" t="str">
            <v>Newbiggin on Lune (11)</v>
          </cell>
        </row>
        <row r="260">
          <cell r="G260" t="str">
            <v>Newby (11)</v>
          </cell>
        </row>
        <row r="261">
          <cell r="G261" t="str">
            <v>Newton (11)</v>
          </cell>
        </row>
        <row r="262">
          <cell r="G262" t="str">
            <v>Newton Heath (6.6)</v>
          </cell>
        </row>
        <row r="263">
          <cell r="G263" t="str">
            <v>Newton Le Willows (11)</v>
          </cell>
        </row>
        <row r="264">
          <cell r="G264" t="str">
            <v>Newtongate T11 &amp; T12 (11)</v>
          </cell>
        </row>
        <row r="265">
          <cell r="G265" t="str">
            <v>Newtongate T13 (11)</v>
          </cell>
        </row>
        <row r="266">
          <cell r="G266" t="str">
            <v>Norbreck (6.6)</v>
          </cell>
        </row>
        <row r="267">
          <cell r="G267" t="str">
            <v>Norbury (11)</v>
          </cell>
        </row>
        <row r="268">
          <cell r="G268" t="str">
            <v>Northenden (6.6)</v>
          </cell>
        </row>
        <row r="269">
          <cell r="G269" t="str">
            <v>NWGB Partington (6.6)</v>
          </cell>
        </row>
        <row r="270">
          <cell r="G270" t="str">
            <v>Offerton (6.6)</v>
          </cell>
        </row>
        <row r="271">
          <cell r="G271" t="str">
            <v>Openshaw (6.6)</v>
          </cell>
        </row>
        <row r="272">
          <cell r="G272" t="str">
            <v>Ormskirk (11)</v>
          </cell>
        </row>
        <row r="273">
          <cell r="G273" t="str">
            <v>Padiham (11)</v>
          </cell>
        </row>
        <row r="274">
          <cell r="G274" t="str">
            <v>Peel St (11)</v>
          </cell>
        </row>
        <row r="275">
          <cell r="G275" t="str">
            <v>Pendleton (6.6)</v>
          </cell>
        </row>
        <row r="276">
          <cell r="G276" t="str">
            <v>Petteril Bank (11)</v>
          </cell>
        </row>
        <row r="277">
          <cell r="G277" t="str">
            <v>Phillips Lane (6.6)</v>
          </cell>
        </row>
        <row r="278">
          <cell r="G278" t="str">
            <v>Piccadilly (6.6)</v>
          </cell>
        </row>
        <row r="279">
          <cell r="G279" t="str">
            <v>Pimbo (11)</v>
          </cell>
        </row>
        <row r="280">
          <cell r="G280" t="str">
            <v>Pirelli (11)</v>
          </cell>
        </row>
        <row r="281">
          <cell r="G281" t="str">
            <v>Portwood (6.6)</v>
          </cell>
        </row>
        <row r="282">
          <cell r="G282" t="str">
            <v>Poulton (6.6)</v>
          </cell>
        </row>
        <row r="283">
          <cell r="G283" t="str">
            <v>Poynton (11)</v>
          </cell>
        </row>
        <row r="284">
          <cell r="G284" t="str">
            <v>Preesall (11)</v>
          </cell>
        </row>
        <row r="285">
          <cell r="G285" t="str">
            <v>Preston East (6.6)</v>
          </cell>
        </row>
        <row r="286">
          <cell r="G286" t="str">
            <v>Preston Old Rd (6.6)</v>
          </cell>
        </row>
        <row r="287">
          <cell r="G287" t="str">
            <v>Prestwich (6.6)</v>
          </cell>
        </row>
        <row r="288">
          <cell r="G288" t="str">
            <v>Pringle St (6.6)</v>
          </cell>
        </row>
        <row r="289">
          <cell r="G289" t="str">
            <v>Prinny Hill (6.6)</v>
          </cell>
        </row>
        <row r="290">
          <cell r="G290" t="str">
            <v>Queens Park (6.6)</v>
          </cell>
        </row>
        <row r="291">
          <cell r="G291" t="str">
            <v>Radcliffe (11)</v>
          </cell>
        </row>
        <row r="292">
          <cell r="G292" t="str">
            <v>Randal St (6.6)</v>
          </cell>
        </row>
        <row r="293">
          <cell r="G293" t="str">
            <v>Rawtenstall Rd (6.6)</v>
          </cell>
        </row>
        <row r="294">
          <cell r="G294" t="str">
            <v>Reddish Vale (6.6)</v>
          </cell>
        </row>
        <row r="295">
          <cell r="G295" t="str">
            <v>Ribblesdale (11)</v>
          </cell>
        </row>
        <row r="296">
          <cell r="G296" t="str">
            <v>Ribbleton (6.6)</v>
          </cell>
        </row>
        <row r="297">
          <cell r="G297" t="str">
            <v>Ringley (11)</v>
          </cell>
        </row>
        <row r="298">
          <cell r="G298" t="str">
            <v>Risley (11)</v>
          </cell>
        </row>
        <row r="299">
          <cell r="G299" t="str">
            <v>Robert Hall St (6.6)</v>
          </cell>
        </row>
        <row r="300">
          <cell r="G300" t="str">
            <v>Rochdale Central (6.6)</v>
          </cell>
        </row>
        <row r="301">
          <cell r="G301" t="str">
            <v>Roman Rd (6.6)</v>
          </cell>
        </row>
        <row r="302">
          <cell r="G302" t="str">
            <v>Romiley (11)</v>
          </cell>
        </row>
        <row r="303">
          <cell r="G303" t="str">
            <v>Rossall (6.6)</v>
          </cell>
        </row>
        <row r="304">
          <cell r="G304" t="str">
            <v>Royton (6.6)</v>
          </cell>
        </row>
        <row r="305">
          <cell r="G305" t="str">
            <v>Sale (6.6)</v>
          </cell>
        </row>
        <row r="306">
          <cell r="G306" t="str">
            <v>Sale Moor (6.6)</v>
          </cell>
        </row>
        <row r="307">
          <cell r="G307" t="str">
            <v>Salford Quays (6.6)</v>
          </cell>
        </row>
        <row r="308">
          <cell r="G308" t="str">
            <v>Sandgate (11)</v>
          </cell>
        </row>
        <row r="309">
          <cell r="G309" t="str">
            <v>Scarisbrick (11)</v>
          </cell>
        </row>
        <row r="310">
          <cell r="G310" t="str">
            <v>Sebergham (11)</v>
          </cell>
        </row>
        <row r="311">
          <cell r="G311" t="str">
            <v>Sedbergh (11)</v>
          </cell>
        </row>
        <row r="312">
          <cell r="G312" t="str">
            <v>Selsmire (11)</v>
          </cell>
        </row>
        <row r="313">
          <cell r="G313" t="str">
            <v>Settle (11)</v>
          </cell>
        </row>
        <row r="314">
          <cell r="G314" t="str">
            <v>Seven Stars (11)</v>
          </cell>
        </row>
        <row r="315">
          <cell r="G315" t="str">
            <v>Shannon St (6.6)</v>
          </cell>
        </row>
        <row r="316">
          <cell r="G316" t="str">
            <v>Shap (11)</v>
          </cell>
        </row>
        <row r="317">
          <cell r="G317" t="str">
            <v>Shaw (6.6)</v>
          </cell>
        </row>
        <row r="318">
          <cell r="G318" t="str">
            <v>Siddick (11)</v>
          </cell>
        </row>
        <row r="319">
          <cell r="G319" t="str">
            <v>Silloth (11)</v>
          </cell>
        </row>
        <row r="320">
          <cell r="G320" t="str">
            <v>Skelmersdale (11)</v>
          </cell>
        </row>
        <row r="321">
          <cell r="G321" t="str">
            <v>Skelton C (11)</v>
          </cell>
        </row>
        <row r="322">
          <cell r="G322" t="str">
            <v>Slipway (11)</v>
          </cell>
        </row>
        <row r="323">
          <cell r="G323" t="str">
            <v>Snipe (6.6)</v>
          </cell>
        </row>
        <row r="324">
          <cell r="G324" t="str">
            <v>South East Macclesfield (11)</v>
          </cell>
        </row>
        <row r="325">
          <cell r="G325" t="str">
            <v>South Park (11)</v>
          </cell>
        </row>
        <row r="326">
          <cell r="G326" t="str">
            <v>South West Macclesfield (11)</v>
          </cell>
        </row>
        <row r="327">
          <cell r="G327" t="str">
            <v>Spa Rd (6.6)</v>
          </cell>
        </row>
        <row r="328">
          <cell r="G328" t="str">
            <v>Spadeadam (11)</v>
          </cell>
        </row>
        <row r="329">
          <cell r="G329" t="str">
            <v>Spotland (6.6)</v>
          </cell>
        </row>
        <row r="330">
          <cell r="G330" t="str">
            <v>Spring Cottage (6.6)</v>
          </cell>
        </row>
        <row r="331">
          <cell r="G331" t="str">
            <v>Spring Garden St (11)</v>
          </cell>
        </row>
        <row r="332">
          <cell r="G332" t="str">
            <v>Spring Garden St (6.6)</v>
          </cell>
        </row>
        <row r="333">
          <cell r="G333" t="str">
            <v>Squires Gate (6.6)</v>
          </cell>
        </row>
        <row r="334">
          <cell r="G334" t="str">
            <v>St Annes (6.6)</v>
          </cell>
        </row>
        <row r="335">
          <cell r="G335" t="str">
            <v>St Marys (6.6)</v>
          </cell>
        </row>
        <row r="336">
          <cell r="G336" t="str">
            <v>St Marys St (6.6)</v>
          </cell>
        </row>
        <row r="337">
          <cell r="G337" t="str">
            <v>St Thomas Rd (6.6)</v>
          </cell>
        </row>
        <row r="338">
          <cell r="G338" t="str">
            <v>Stainburn (11)</v>
          </cell>
        </row>
        <row r="339">
          <cell r="G339" t="str">
            <v>Standish (11)</v>
          </cell>
        </row>
        <row r="340">
          <cell r="G340" t="str">
            <v>Strangeways (6.6)</v>
          </cell>
        </row>
        <row r="341">
          <cell r="G341" t="str">
            <v>Strawberry Bank (6.6)</v>
          </cell>
        </row>
        <row r="342">
          <cell r="G342" t="str">
            <v>Stuart St (6.6)</v>
          </cell>
        </row>
        <row r="343">
          <cell r="G343" t="str">
            <v>Stubbins (11)</v>
          </cell>
        </row>
        <row r="344">
          <cell r="G344" t="str">
            <v>Swinton (11)</v>
          </cell>
        </row>
        <row r="345">
          <cell r="G345" t="str">
            <v>Tame Valley (6.6)</v>
          </cell>
        </row>
        <row r="346">
          <cell r="G346" t="str">
            <v>Tardy Gate (11)</v>
          </cell>
        </row>
        <row r="347">
          <cell r="G347" t="str">
            <v>Tarleton (11)</v>
          </cell>
        </row>
        <row r="348">
          <cell r="G348" t="str">
            <v>The Height (6.6)</v>
          </cell>
        </row>
        <row r="349">
          <cell r="G349" t="str">
            <v>Thornton (11)</v>
          </cell>
        </row>
        <row r="350">
          <cell r="G350" t="str">
            <v>Townley St (11)</v>
          </cell>
        </row>
        <row r="351">
          <cell r="G351" t="str">
            <v>Trafford (6.6)</v>
          </cell>
        </row>
        <row r="352">
          <cell r="G352" t="str">
            <v>Trafford Park North (6.6)</v>
          </cell>
        </row>
        <row r="353">
          <cell r="G353" t="str">
            <v>Trimpell (11)</v>
          </cell>
        </row>
        <row r="354">
          <cell r="G354" t="str">
            <v>Trinity (6.6)</v>
          </cell>
        </row>
        <row r="355">
          <cell r="G355" t="str">
            <v>Tulketh (6.6)</v>
          </cell>
        </row>
        <row r="356">
          <cell r="G356" t="str">
            <v>Ulverston (11)</v>
          </cell>
        </row>
        <row r="357">
          <cell r="G357" t="str">
            <v>Union Rd (6.6)</v>
          </cell>
        </row>
        <row r="358">
          <cell r="G358" t="str">
            <v>Upholland (11)</v>
          </cell>
        </row>
        <row r="359">
          <cell r="G359" t="str">
            <v>Urmston (6.6)</v>
          </cell>
        </row>
        <row r="360">
          <cell r="G360" t="str">
            <v>Victoria Park (6.6)</v>
          </cell>
        </row>
        <row r="361">
          <cell r="G361" t="str">
            <v>Warbreck (6.6)</v>
          </cell>
        </row>
        <row r="362">
          <cell r="G362" t="str">
            <v>Wardleworth (6.6)</v>
          </cell>
        </row>
        <row r="363">
          <cell r="G363" t="str">
            <v>Warton (6.6)</v>
          </cell>
        </row>
        <row r="364">
          <cell r="G364" t="str">
            <v>Waterhead (6.6)</v>
          </cell>
        </row>
        <row r="365">
          <cell r="G365" t="str">
            <v>Waterswallows (11)</v>
          </cell>
        </row>
        <row r="366">
          <cell r="G366" t="str">
            <v>Weaste (6.6)</v>
          </cell>
        </row>
        <row r="367">
          <cell r="G367" t="str">
            <v>Werneth (6.6)</v>
          </cell>
        </row>
        <row r="368">
          <cell r="G368" t="str">
            <v>Wesley Place (6.6)</v>
          </cell>
        </row>
        <row r="369">
          <cell r="G369" t="str">
            <v>West Didsbury (6.6)</v>
          </cell>
        </row>
        <row r="370">
          <cell r="G370" t="str">
            <v>Westgate (6.6)</v>
          </cell>
        </row>
        <row r="371">
          <cell r="G371" t="str">
            <v>Westhoughton (11)</v>
          </cell>
        </row>
        <row r="372">
          <cell r="G372" t="str">
            <v>Westlinton (11)</v>
          </cell>
        </row>
        <row r="373">
          <cell r="G373" t="str">
            <v>Whalley (11)</v>
          </cell>
        </row>
        <row r="374">
          <cell r="G374" t="str">
            <v>Whalley Range (6.6)</v>
          </cell>
        </row>
        <row r="375">
          <cell r="G375" t="str">
            <v>Whasset (11)</v>
          </cell>
        </row>
        <row r="376">
          <cell r="G376" t="str">
            <v>Whittle Le Woods (11)</v>
          </cell>
        </row>
        <row r="377">
          <cell r="G377" t="str">
            <v>Whitworth (6.6)</v>
          </cell>
        </row>
        <row r="378">
          <cell r="G378" t="str">
            <v>Wigton (11)</v>
          </cell>
        </row>
        <row r="379">
          <cell r="G379" t="str">
            <v>Willow Hey (11)</v>
          </cell>
        </row>
        <row r="380">
          <cell r="G380" t="str">
            <v>Willowbank (6.6)</v>
          </cell>
        </row>
        <row r="381">
          <cell r="G381" t="str">
            <v>Willowholme (11)</v>
          </cell>
        </row>
        <row r="382">
          <cell r="G382" t="str">
            <v>Wilmslow (11)</v>
          </cell>
        </row>
        <row r="383">
          <cell r="G383" t="str">
            <v>Windermere (11)</v>
          </cell>
        </row>
        <row r="384">
          <cell r="G384" t="str">
            <v>Winifred Rd (6.6)</v>
          </cell>
        </row>
        <row r="385">
          <cell r="G385" t="str">
            <v>Withington (6.6)</v>
          </cell>
        </row>
        <row r="386">
          <cell r="G386" t="str">
            <v>Withyfold Drive (11)</v>
          </cell>
        </row>
        <row r="387">
          <cell r="G387" t="str">
            <v>Woodbine St (6.6)</v>
          </cell>
        </row>
        <row r="388">
          <cell r="G388" t="str">
            <v>Woodfield Road (11)</v>
          </cell>
        </row>
        <row r="389">
          <cell r="G389" t="str">
            <v>Woodhill Lane (6.6)</v>
          </cell>
        </row>
        <row r="390">
          <cell r="G390" t="str">
            <v>Woodhouse Park (11)</v>
          </cell>
        </row>
        <row r="391">
          <cell r="G391" t="str">
            <v>Woodley (11)</v>
          </cell>
        </row>
        <row r="392">
          <cell r="G392" t="str">
            <v>Woolfold (11)</v>
          </cell>
        </row>
        <row r="393">
          <cell r="G393" t="str">
            <v>Wordsworth St (6.6)</v>
          </cell>
        </row>
        <row r="394">
          <cell r="G394" t="str">
            <v>Worsley Mesnes (6.6)</v>
          </cell>
        </row>
        <row r="395">
          <cell r="G395" t="str">
            <v>Wrightington (11)</v>
          </cell>
        </row>
        <row r="396">
          <cell r="G396" t="str">
            <v>Yealand (11)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3">
          <cell r="B3" t="str">
            <v>Enter Data</v>
          </cell>
          <cell r="D3" t="str">
            <v>Enter Data</v>
          </cell>
        </row>
        <row r="4">
          <cell r="B4" t="str">
            <v>Demand</v>
          </cell>
          <cell r="D4" t="str">
            <v>Firm</v>
          </cell>
        </row>
        <row r="5">
          <cell r="B5" t="str">
            <v>LV Connected Synch Gen</v>
          </cell>
          <cell r="D5" t="str">
            <v>N-0</v>
          </cell>
        </row>
        <row r="6">
          <cell r="B6" t="str">
            <v>HV Connected Synch Gen</v>
          </cell>
        </row>
        <row r="7">
          <cell r="B7" t="str">
            <v>HV Connected Inv Gen</v>
          </cell>
        </row>
        <row r="8">
          <cell r="B8" t="str">
            <v>HV Connected Battery Storage</v>
          </cell>
        </row>
      </sheetData>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log"/>
      <sheetName val="Start"/>
      <sheetName val="Please hold"/>
      <sheetName val="Navigation"/>
      <sheetName val="Inputs"/>
      <sheetName val="Intermediate outputs"/>
      <sheetName val="Load factor outputs"/>
      <sheetName val="Chart summary"/>
      <sheetName val="Detailed Outputs"/>
      <sheetName val="Detailed output control"/>
      <sheetName val="Stored inputs"/>
      <sheetName val="Building energy demand"/>
      <sheetName val="Energy demand projection"/>
      <sheetName val="Annual stock analysis"/>
      <sheetName val="Domestic Growth by LA"/>
      <sheetName val="Domestic Growth by Asset"/>
      <sheetName val="I&amp;C Floor Space"/>
      <sheetName val="I&amp;C Growth by LA"/>
      <sheetName val="I&amp;C Growth by Asset"/>
      <sheetName val="Building type split"/>
      <sheetName val="Cluster weightings"/>
      <sheetName val="Distribution site data"/>
      <sheetName val="Postal sector sorting"/>
      <sheetName val="Postal sector data"/>
      <sheetName val="Cluster weighted stock"/>
      <sheetName val="Primary data"/>
      <sheetName val="BSP data"/>
      <sheetName val="GSP data"/>
      <sheetName val="GSP I&amp;C max load profiles"/>
      <sheetName val="GSP I&amp;C min load profiles"/>
      <sheetName val="GSP I&amp;C avg load profiles"/>
      <sheetName val="BSP I&amp;C max load profiles"/>
      <sheetName val="BSP I&amp;C min load profiles"/>
      <sheetName val="BSP I&amp;C avg load profiles"/>
      <sheetName val="Primary I&amp;C max load profiles"/>
      <sheetName val="Primary I&amp;C min load profiles"/>
      <sheetName val="Primary I&amp;C avg load profiles"/>
      <sheetName val="Domestic monthly profiles"/>
      <sheetName val="Generation data"/>
      <sheetName val="Energy storage data"/>
      <sheetName val="LCT &amp; generation profiles"/>
      <sheetName val="EV uptake scenarios"/>
      <sheetName val="HP uptake scenarios"/>
      <sheetName val="PV uptake scenarios"/>
      <sheetName val="Wind uptake scenarios"/>
      <sheetName val="CHP uptake scenarios"/>
      <sheetName val="AC uptake scenarios"/>
      <sheetName val="Flexible generation uptake"/>
      <sheetName val="Other generation uptake"/>
      <sheetName val="Energy storage uptake"/>
      <sheetName val="True demand by sector"/>
      <sheetName val="Latent demand by type"/>
      <sheetName val="True and measured demand"/>
      <sheetName val="Peak winter load by sector"/>
      <sheetName val="Generation at peak winter load"/>
      <sheetName val="Storage at peak winter load"/>
      <sheetName val="Peak summer load by sector"/>
      <sheetName val="Generation at peak summer load"/>
      <sheetName val="Storage at peak summer load"/>
      <sheetName val="Half hourly true demand profile"/>
      <sheetName val="Half hourly latent demand"/>
      <sheetName val="Half hourly storage demand"/>
      <sheetName val="Graph Tables"/>
      <sheetName val="References"/>
    </sheetNames>
    <sheetDataSet>
      <sheetData sheetId="0" refreshError="1"/>
      <sheetData sheetId="1" refreshError="1"/>
      <sheetData sheetId="2" refreshError="1"/>
      <sheetData sheetId="3" refreshError="1"/>
      <sheetData sheetId="4">
        <row r="60">
          <cell r="E60" t="str">
            <v>Average</v>
          </cell>
        </row>
        <row r="68">
          <cell r="AD68">
            <v>2</v>
          </cell>
          <cell r="AE68" t="str">
            <v>Average</v>
          </cell>
        </row>
        <row r="172">
          <cell r="H172" t="str">
            <v>Medium</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Navigation"/>
      <sheetName val="Changes Log"/>
      <sheetName val="Summary"/>
      <sheetName val="LI Logic and Risk"/>
      <sheetName val="LI - Substations 2016"/>
      <sheetName val="LI - Substations 2017"/>
      <sheetName val="LI - Substations 2018"/>
      <sheetName val="LI - Substations 2019"/>
      <sheetName val="LI - Substations 2020"/>
      <sheetName val="LI - Substations 2021"/>
      <sheetName val="LI - Substations 2022"/>
      <sheetName val="LI - Substations 2023"/>
      <sheetName val="LI Tracker - Substations"/>
      <sheetName val="LI - Substation Groups 2016"/>
      <sheetName val="LI - Substation Groups 2017"/>
      <sheetName val="LI - Substation Groups 2018"/>
      <sheetName val="LI - Substation Groups 2019"/>
      <sheetName val="LI - Substation Groups 2020"/>
      <sheetName val="LI - Substation Groups 2021"/>
      <sheetName val="LI - Substation Groups 2022"/>
      <sheetName val="LI - Substation Groups 2023"/>
      <sheetName val="LI Tracker - Substation Groups"/>
    </sheetNames>
    <sheetDataSet>
      <sheetData sheetId="0">
        <row r="14">
          <cell r="D14">
            <v>2020</v>
          </cell>
        </row>
        <row r="75">
          <cell r="C75" t="str">
            <v>LV</v>
          </cell>
        </row>
        <row r="76">
          <cell r="C76" t="str">
            <v>HV</v>
          </cell>
        </row>
        <row r="77">
          <cell r="C77" t="str">
            <v>EHV</v>
          </cell>
        </row>
        <row r="78">
          <cell r="C78" t="str">
            <v>132kV</v>
          </cell>
        </row>
        <row r="81">
          <cell r="C81" t="str">
            <v>Winter</v>
          </cell>
        </row>
        <row r="82">
          <cell r="C82" t="str">
            <v>Summer</v>
          </cell>
        </row>
        <row r="85">
          <cell r="C85" t="str">
            <v>A</v>
          </cell>
        </row>
        <row r="86">
          <cell r="C86" t="str">
            <v>B</v>
          </cell>
        </row>
        <row r="87">
          <cell r="C87" t="str">
            <v>C</v>
          </cell>
        </row>
        <row r="88">
          <cell r="C88" t="str">
            <v>D</v>
          </cell>
        </row>
        <row r="89">
          <cell r="C89" t="str">
            <v>E</v>
          </cell>
        </row>
        <row r="90">
          <cell r="C90" t="str">
            <v>F</v>
          </cell>
        </row>
        <row r="91">
          <cell r="C91" t="str">
            <v>G</v>
          </cell>
        </row>
        <row r="92">
          <cell r="C92" t="str">
            <v>H</v>
          </cell>
        </row>
        <row r="93">
          <cell r="C93" t="str">
            <v>I</v>
          </cell>
        </row>
        <row r="94">
          <cell r="C94" t="str">
            <v>J</v>
          </cell>
        </row>
        <row r="95">
          <cell r="C95" t="str">
            <v>K</v>
          </cell>
        </row>
        <row r="102">
          <cell r="C102" t="str">
            <v>N/A</v>
          </cell>
        </row>
        <row r="103">
          <cell r="C103" t="str">
            <v>Yes, in place</v>
          </cell>
        </row>
        <row r="104">
          <cell r="C104" t="str">
            <v>Yes, anticipated</v>
          </cell>
        </row>
        <row r="105">
          <cell r="C105" t="str">
            <v>No, avoided</v>
          </cell>
        </row>
        <row r="106">
          <cell r="C106" t="str">
            <v>Not required</v>
          </cell>
        </row>
      </sheetData>
      <sheetData sheetId="1" refreshError="1"/>
      <sheetData sheetId="2" refreshError="1"/>
      <sheetData sheetId="3" refreshError="1"/>
      <sheetData sheetId="4">
        <row r="12">
          <cell r="D12" t="str">
            <v>LI1</v>
          </cell>
          <cell r="E12">
            <v>0</v>
          </cell>
          <cell r="G12" t="str">
            <v>n/a</v>
          </cell>
        </row>
        <row r="13">
          <cell r="D13" t="str">
            <v>LI2</v>
          </cell>
          <cell r="E13">
            <v>0.8</v>
          </cell>
          <cell r="G13" t="str">
            <v>n/a</v>
          </cell>
        </row>
        <row r="14">
          <cell r="D14" t="str">
            <v>LI3</v>
          </cell>
          <cell r="E14">
            <v>0.95</v>
          </cell>
          <cell r="G14" t="str">
            <v>n/a</v>
          </cell>
        </row>
        <row r="15">
          <cell r="D15" t="str">
            <v>LI4</v>
          </cell>
          <cell r="E15">
            <v>0.99</v>
          </cell>
          <cell r="G15">
            <v>0</v>
          </cell>
        </row>
        <row r="16">
          <cell r="D16" t="str">
            <v>LI5</v>
          </cell>
          <cell r="E16">
            <v>0.99</v>
          </cell>
          <cell r="G16">
            <v>9</v>
          </cell>
        </row>
        <row r="22">
          <cell r="D22" t="str">
            <v>LI1</v>
          </cell>
          <cell r="E22">
            <v>1</v>
          </cell>
        </row>
        <row r="23">
          <cell r="D23" t="str">
            <v>LI2</v>
          </cell>
          <cell r="E23">
            <v>1</v>
          </cell>
        </row>
        <row r="24">
          <cell r="D24" t="str">
            <v>LI3</v>
          </cell>
          <cell r="E24">
            <v>1</v>
          </cell>
        </row>
        <row r="25">
          <cell r="D25" t="str">
            <v>LI4</v>
          </cell>
          <cell r="E25">
            <v>20</v>
          </cell>
        </row>
        <row r="26">
          <cell r="D26" t="str">
            <v>LI5</v>
          </cell>
          <cell r="E26">
            <v>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 Indicator"/>
      <sheetName val="Data Change Log"/>
      <sheetName val="MAP"/>
      <sheetName val="EHV_Cap_List MAP"/>
      <sheetName val="HV_Cap_List_Finder"/>
      <sheetName val="PFout"/>
      <sheetName val="HV_Cap_List_Interface"/>
      <sheetName val="O1"/>
      <sheetName val="O2"/>
      <sheetName val="O3"/>
      <sheetName val="O4"/>
      <sheetName val="O5"/>
      <sheetName val="O6"/>
      <sheetName val="P1"/>
      <sheetName val="P2"/>
      <sheetName val="P3"/>
      <sheetName val="P4"/>
      <sheetName val="P5"/>
      <sheetName val="P6"/>
      <sheetName val="P7"/>
      <sheetName val="P8"/>
      <sheetName val="CALCs"/>
      <sheetName val="FL"/>
      <sheetName val="COSTS"/>
      <sheetName val="CBA"/>
      <sheetName val="heatMAP"/>
      <sheetName val="DATA++"/>
      <sheetName val="REF_FL"/>
      <sheetName val="Opts"/>
      <sheetName val="REF_GEN"/>
      <sheetName val="Matching"/>
      <sheetName val="Primary Headroom Data"/>
      <sheetName val="BSP Headroom Data"/>
      <sheetName val="GSP Headroom Data"/>
      <sheetName val="Appendix G"/>
      <sheetName val="Constraints"/>
      <sheetName val="Constraints (2)"/>
      <sheetName val="DATA"/>
      <sheetName val="NCR_Data"/>
      <sheetName val="NCR_Primary Headroom Data"/>
      <sheetName val="Network Capacity Indicator v3"/>
    </sheetNames>
    <sheetDataSet>
      <sheetData sheetId="0">
        <row r="25">
          <cell r="G25" t="str">
            <v>Enter Data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Enter Data</v>
          </cell>
        </row>
      </sheetData>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mand_Substation_Look_Up"/>
      <sheetName val="Battery  Generation Heat Map"/>
      <sheetName val="Demand_Heat_Map"/>
      <sheetName val="Fault Level Heat Map "/>
      <sheetName val="MAP"/>
      <sheetName val="PFout"/>
      <sheetName val="O1"/>
      <sheetName val="O2"/>
      <sheetName val="O3"/>
      <sheetName val="O4"/>
      <sheetName val="O5"/>
      <sheetName val="O6"/>
      <sheetName val="P1"/>
      <sheetName val="P2"/>
      <sheetName val="P3"/>
      <sheetName val="P4"/>
      <sheetName val="P5"/>
      <sheetName val="P6"/>
      <sheetName val="P7"/>
      <sheetName val="P8"/>
      <sheetName val="FL"/>
      <sheetName val="CALCs"/>
      <sheetName val="COSTS"/>
      <sheetName val="CBA"/>
      <sheetName val="heatMAP"/>
      <sheetName val="DATA"/>
      <sheetName val="DATA++"/>
      <sheetName val="Opts"/>
      <sheetName val="REF_FL"/>
      <sheetName val="REF_GEN"/>
      <sheetName val="Sheet3"/>
      <sheetName val="Sheet4"/>
      <sheetName val="Sheet5"/>
      <sheetName val="Sheet1"/>
    </sheetNames>
    <sheetDataSet>
      <sheetData sheetId="0"/>
      <sheetData sheetId="1" refreshError="1"/>
      <sheetData sheetId="2">
        <row r="7">
          <cell r="B7" t="str">
            <v>Albion St (6.6)</v>
          </cell>
        </row>
        <row r="8">
          <cell r="B8" t="str">
            <v>Alderley (11)</v>
          </cell>
        </row>
        <row r="9">
          <cell r="B9" t="str">
            <v>Alston (11)</v>
          </cell>
        </row>
        <row r="10">
          <cell r="B10" t="str">
            <v>Ambleside (11)</v>
          </cell>
        </row>
        <row r="11">
          <cell r="B11" t="str">
            <v>Ancoats North T11 &amp; T12 (6.6)</v>
          </cell>
        </row>
        <row r="12">
          <cell r="B12" t="str">
            <v>Ancoats North T14 (6.6)</v>
          </cell>
        </row>
        <row r="13">
          <cell r="B13" t="str">
            <v>Annie Pit (11)</v>
          </cell>
        </row>
        <row r="14">
          <cell r="B14" t="str">
            <v>Ansdell (6.6)</v>
          </cell>
        </row>
        <row r="15">
          <cell r="B15" t="str">
            <v>Ardwick (6.6)</v>
          </cell>
        </row>
        <row r="16">
          <cell r="B16" t="str">
            <v>Arnside (11)</v>
          </cell>
        </row>
        <row r="17">
          <cell r="B17" t="str">
            <v>Ashton / Golborne (6.6)</v>
          </cell>
        </row>
        <row r="18">
          <cell r="B18" t="str">
            <v>Ashton / Ribble (6.6)</v>
          </cell>
        </row>
        <row r="19">
          <cell r="B19" t="str">
            <v>Ashton On Mersey (6.6)</v>
          </cell>
        </row>
        <row r="20">
          <cell r="B20" t="str">
            <v>Ashton Under Lyne T11 &amp; T12 (6.6)</v>
          </cell>
        </row>
        <row r="21">
          <cell r="B21" t="str">
            <v>Ashton Under Lyne T13 (6.6)</v>
          </cell>
        </row>
        <row r="22">
          <cell r="B22" t="str">
            <v>Ashwood Dale (6.6)</v>
          </cell>
        </row>
        <row r="23">
          <cell r="B23" t="str">
            <v>Askam (11)</v>
          </cell>
        </row>
        <row r="24">
          <cell r="B24" t="str">
            <v>Askerton Castle (11)</v>
          </cell>
        </row>
        <row r="25">
          <cell r="B25" t="str">
            <v>Aspatria (11)</v>
          </cell>
        </row>
        <row r="26">
          <cell r="B26" t="str">
            <v>Atherton Town Centre (11)</v>
          </cell>
        </row>
        <row r="27">
          <cell r="B27" t="str">
            <v>Athletic St (6.6)</v>
          </cell>
        </row>
        <row r="28">
          <cell r="B28" t="str">
            <v>Avenham (6.6)</v>
          </cell>
        </row>
        <row r="29">
          <cell r="B29" t="str">
            <v>Baguley (11)</v>
          </cell>
        </row>
        <row r="30">
          <cell r="B30" t="str">
            <v>Bamber Bridge (11)</v>
          </cell>
        </row>
        <row r="31">
          <cell r="B31" t="str">
            <v>Barbara St (6.6)</v>
          </cell>
        </row>
        <row r="32">
          <cell r="B32" t="str">
            <v>Barrow (11)</v>
          </cell>
        </row>
        <row r="33">
          <cell r="B33" t="str">
            <v>Barton Dock Rd (6.6)</v>
          </cell>
        </row>
        <row r="34">
          <cell r="B34" t="str">
            <v>Bedford (11)</v>
          </cell>
        </row>
        <row r="35">
          <cell r="B35" t="str">
            <v>Belgrave (6.6)</v>
          </cell>
        </row>
        <row r="36">
          <cell r="B36" t="str">
            <v>Benchill (11)</v>
          </cell>
        </row>
        <row r="37">
          <cell r="B37" t="str">
            <v>Bentham (11)</v>
          </cell>
        </row>
        <row r="38">
          <cell r="B38" t="str">
            <v>Bispham (6.6)</v>
          </cell>
        </row>
        <row r="39">
          <cell r="B39" t="str">
            <v>Blackbull (6.6)</v>
          </cell>
        </row>
        <row r="40">
          <cell r="B40" t="str">
            <v>Blackburn (6.6)</v>
          </cell>
        </row>
        <row r="41">
          <cell r="B41" t="str">
            <v>Blackfriars (6.6)</v>
          </cell>
        </row>
        <row r="42">
          <cell r="B42" t="str">
            <v>Blackley (6.6)</v>
          </cell>
        </row>
        <row r="43">
          <cell r="B43" t="str">
            <v>Blackpool (6.6)</v>
          </cell>
        </row>
        <row r="44">
          <cell r="B44" t="str">
            <v>Bollington (11)</v>
          </cell>
        </row>
        <row r="45">
          <cell r="B45" t="str">
            <v>Bolton By Bowland (11)</v>
          </cell>
        </row>
        <row r="46">
          <cell r="B46" t="str">
            <v>Bolton Le Sands (11)</v>
          </cell>
        </row>
        <row r="47">
          <cell r="B47" t="str">
            <v>Botany Bay (11)</v>
          </cell>
        </row>
        <row r="48">
          <cell r="B48" t="str">
            <v>Bow Lane (11)</v>
          </cell>
        </row>
        <row r="49">
          <cell r="B49" t="str">
            <v>Bowaters (11)</v>
          </cell>
        </row>
        <row r="50">
          <cell r="B50" t="str">
            <v>Bowdon (11)</v>
          </cell>
        </row>
        <row r="51">
          <cell r="B51" t="str">
            <v>Bradford (6.6)</v>
          </cell>
        </row>
        <row r="52">
          <cell r="B52" t="str">
            <v>Bradshawgate (6.6)</v>
          </cell>
        </row>
        <row r="53">
          <cell r="B53" t="str">
            <v>Bramhall (11)</v>
          </cell>
        </row>
        <row r="54">
          <cell r="B54" t="str">
            <v>Bridgewater (6.6)</v>
          </cell>
        </row>
        <row r="55">
          <cell r="B55" t="str">
            <v>Brinksway (6.6)</v>
          </cell>
        </row>
        <row r="56">
          <cell r="B56" t="str">
            <v>Broadheath (11)</v>
          </cell>
        </row>
        <row r="57">
          <cell r="B57" t="str">
            <v>Broadway (6.6)</v>
          </cell>
        </row>
        <row r="58">
          <cell r="B58" t="str">
            <v>Buckshaw (11)</v>
          </cell>
        </row>
        <row r="59">
          <cell r="B59" t="str">
            <v>Burnley (6.6)</v>
          </cell>
        </row>
        <row r="60">
          <cell r="B60" t="str">
            <v>Burnley Centre (6.6)</v>
          </cell>
        </row>
        <row r="61">
          <cell r="B61" t="str">
            <v>Burnley North (6.6)</v>
          </cell>
        </row>
        <row r="62">
          <cell r="B62" t="str">
            <v>Burrow Beck (11)</v>
          </cell>
        </row>
        <row r="63">
          <cell r="B63" t="str">
            <v>Burscough Bridge (11)</v>
          </cell>
        </row>
        <row r="64">
          <cell r="B64" t="str">
            <v>Bury Town Centre (6.6)</v>
          </cell>
        </row>
        <row r="65">
          <cell r="B65" t="str">
            <v>Bushell St (6.6)</v>
          </cell>
        </row>
        <row r="66">
          <cell r="B66" t="str">
            <v>Campbell St (11)</v>
          </cell>
        </row>
        <row r="67">
          <cell r="B67" t="str">
            <v>Cannon St (33)</v>
          </cell>
        </row>
        <row r="68">
          <cell r="B68" t="str">
            <v>Capontree (11)</v>
          </cell>
        </row>
        <row r="69">
          <cell r="B69" t="str">
            <v>Carleton (11)</v>
          </cell>
        </row>
        <row r="70">
          <cell r="B70" t="str">
            <v>Carlisle North (11)</v>
          </cell>
        </row>
        <row r="71">
          <cell r="B71" t="str">
            <v>Carr St (11)</v>
          </cell>
        </row>
        <row r="72">
          <cell r="B72" t="str">
            <v>Castleton (6.6)</v>
          </cell>
        </row>
        <row r="73">
          <cell r="B73" t="str">
            <v>Catterall Waterworks (6.6)</v>
          </cell>
        </row>
        <row r="74">
          <cell r="B74" t="str">
            <v>Cecil St (6.6)</v>
          </cell>
        </row>
        <row r="75">
          <cell r="B75" t="str">
            <v>Central Manchester (6.6)</v>
          </cell>
        </row>
        <row r="76">
          <cell r="B76" t="str">
            <v>Chadderton (6.6)</v>
          </cell>
        </row>
        <row r="77">
          <cell r="B77" t="str">
            <v>Chamberhall (6.6)</v>
          </cell>
        </row>
        <row r="78">
          <cell r="B78" t="str">
            <v>Chapel Wharf (6.6)</v>
          </cell>
        </row>
        <row r="79">
          <cell r="B79" t="str">
            <v>Chassen Rd (6.6)</v>
          </cell>
        </row>
        <row r="80">
          <cell r="B80" t="str">
            <v>Chatsworth Street (11)</v>
          </cell>
        </row>
        <row r="81">
          <cell r="B81" t="str">
            <v>Cheadle Heath (6.6)</v>
          </cell>
        </row>
        <row r="82">
          <cell r="B82" t="str">
            <v>Cheadle Hulme (11)</v>
          </cell>
        </row>
        <row r="83">
          <cell r="B83" t="str">
            <v>Cheetham Hill (6.6)</v>
          </cell>
        </row>
        <row r="84">
          <cell r="B84" t="str">
            <v>Chelford (11)</v>
          </cell>
        </row>
        <row r="85">
          <cell r="B85" t="str">
            <v>Chester Rd T11 &amp; T12 (6.6)</v>
          </cell>
        </row>
        <row r="86">
          <cell r="B86" t="str">
            <v>Chester Rd T13 (6.6)</v>
          </cell>
        </row>
        <row r="87">
          <cell r="B87" t="str">
            <v>Chorley South (11)</v>
          </cell>
        </row>
        <row r="88">
          <cell r="B88" t="str">
            <v>Chorlton (6.6)</v>
          </cell>
        </row>
        <row r="89">
          <cell r="B89" t="str">
            <v>Church (6.6)</v>
          </cell>
        </row>
        <row r="90">
          <cell r="B90" t="str">
            <v>Clarendon Road (6.6)</v>
          </cell>
        </row>
        <row r="91">
          <cell r="B91" t="str">
            <v>Claughton (11)</v>
          </cell>
        </row>
        <row r="92">
          <cell r="B92" t="str">
            <v>Clayton (6.6)</v>
          </cell>
        </row>
        <row r="93">
          <cell r="B93" t="str">
            <v>Cleveleys (6.6)</v>
          </cell>
        </row>
        <row r="94">
          <cell r="B94" t="str">
            <v>Clifton Junction (11)</v>
          </cell>
        </row>
        <row r="95">
          <cell r="B95" t="str">
            <v>Clover Hill (6.6)</v>
          </cell>
        </row>
        <row r="96">
          <cell r="B96" t="str">
            <v>Cog Lane (6.6)</v>
          </cell>
        </row>
        <row r="97">
          <cell r="B97" t="str">
            <v>Coniston (11)</v>
          </cell>
        </row>
        <row r="98">
          <cell r="B98" t="str">
            <v>Copse Road (6.6)</v>
          </cell>
        </row>
        <row r="99">
          <cell r="B99" t="str">
            <v>Cox Green (11)</v>
          </cell>
        </row>
        <row r="100">
          <cell r="B100" t="str">
            <v>Craggs Row (6.6)</v>
          </cell>
        </row>
        <row r="101">
          <cell r="B101" t="str">
            <v>Crown Lane (11)</v>
          </cell>
        </row>
        <row r="102">
          <cell r="B102" t="str">
            <v>Culcheth (11)</v>
          </cell>
        </row>
        <row r="103">
          <cell r="B103" t="str">
            <v>Cutacre (11)</v>
          </cell>
        </row>
        <row r="104">
          <cell r="B104" t="str">
            <v>Dalton (11)</v>
          </cell>
        </row>
        <row r="105">
          <cell r="B105" t="str">
            <v>Deansgate (6.6)</v>
          </cell>
        </row>
        <row r="106">
          <cell r="B106" t="str">
            <v>Denton East (6.6)</v>
          </cell>
        </row>
        <row r="107">
          <cell r="B107" t="str">
            <v>Denton West (6.6)</v>
          </cell>
        </row>
        <row r="108">
          <cell r="B108" t="str">
            <v>Dickinson St (6.6)</v>
          </cell>
        </row>
        <row r="109">
          <cell r="B109" t="str">
            <v>Didsbury (6.6)</v>
          </cell>
        </row>
        <row r="110">
          <cell r="B110" t="str">
            <v>Dodgson Rd (6.6)</v>
          </cell>
        </row>
        <row r="111">
          <cell r="B111" t="str">
            <v>Douglas St (6.6)</v>
          </cell>
        </row>
        <row r="112">
          <cell r="B112" t="str">
            <v>Droylsden East (6.6)</v>
          </cell>
        </row>
        <row r="113">
          <cell r="B113" t="str">
            <v>Dukinfield (6.6)</v>
          </cell>
        </row>
        <row r="114">
          <cell r="B114" t="str">
            <v>Dumers Lane (11)</v>
          </cell>
        </row>
        <row r="115">
          <cell r="B115" t="str">
            <v>Dumplington (11)</v>
          </cell>
        </row>
        <row r="116">
          <cell r="B116" t="str">
            <v>Eastlands (6.6)</v>
          </cell>
        </row>
        <row r="117">
          <cell r="B117" t="str">
            <v>Easton (11)</v>
          </cell>
        </row>
        <row r="118">
          <cell r="B118" t="str">
            <v>Egremont (11)</v>
          </cell>
        </row>
        <row r="119">
          <cell r="B119" t="str">
            <v>Embleton (11)</v>
          </cell>
        </row>
        <row r="120">
          <cell r="B120" t="str">
            <v>Exchange St (6.6)</v>
          </cell>
        </row>
        <row r="121">
          <cell r="B121" t="str">
            <v>Failsworth (6.6)</v>
          </cell>
        </row>
        <row r="122">
          <cell r="B122" t="str">
            <v>Fallowfield (6.6)</v>
          </cell>
        </row>
        <row r="123">
          <cell r="B123" t="str">
            <v>Farnworth (11)</v>
          </cell>
        </row>
        <row r="124">
          <cell r="B124" t="str">
            <v>Feniscowles (6.6)</v>
          </cell>
        </row>
        <row r="125">
          <cell r="B125" t="str">
            <v>Ferodo (11)</v>
          </cell>
        </row>
        <row r="126">
          <cell r="B126" t="str">
            <v>Flat Lane (11)</v>
          </cell>
        </row>
        <row r="127">
          <cell r="B127" t="str">
            <v>Frederick Road (6.6)</v>
          </cell>
        </row>
        <row r="128">
          <cell r="B128" t="str">
            <v>Fuse Hill (11)</v>
          </cell>
        </row>
        <row r="129">
          <cell r="B129" t="str">
            <v>Gale (6.6)</v>
          </cell>
        </row>
        <row r="130">
          <cell r="B130" t="str">
            <v>Garstang (6.6)</v>
          </cell>
        </row>
        <row r="131">
          <cell r="B131" t="str">
            <v>Gatley (6.6)</v>
          </cell>
        </row>
        <row r="132">
          <cell r="B132" t="str">
            <v>Gidlow (6.6)</v>
          </cell>
        </row>
        <row r="133">
          <cell r="B133" t="str">
            <v>Gillsrow (11)</v>
          </cell>
        </row>
        <row r="134">
          <cell r="B134" t="str">
            <v>Glaxo (11)</v>
          </cell>
        </row>
        <row r="135">
          <cell r="B135" t="str">
            <v>Glossop (11)</v>
          </cell>
        </row>
        <row r="136">
          <cell r="B136" t="str">
            <v>Golborne (11)</v>
          </cell>
        </row>
        <row r="137">
          <cell r="B137" t="str">
            <v>Gowhole (11)</v>
          </cell>
        </row>
        <row r="138">
          <cell r="B138" t="str">
            <v>Grane Road (6.6)</v>
          </cell>
        </row>
        <row r="139">
          <cell r="B139" t="str">
            <v>Grange (11)</v>
          </cell>
        </row>
        <row r="140">
          <cell r="B140" t="str">
            <v>Great Harwood (6.6)</v>
          </cell>
        </row>
        <row r="141">
          <cell r="B141" t="str">
            <v>Green Lane / Altrincham (11)</v>
          </cell>
        </row>
        <row r="142">
          <cell r="B142" t="str">
            <v>Green Lane / Hazel Grove (11)</v>
          </cell>
        </row>
        <row r="143">
          <cell r="B143" t="str">
            <v>Green St T11 (6.6)</v>
          </cell>
        </row>
        <row r="144">
          <cell r="B144" t="str">
            <v>Green St T12 &amp; T13 (6.6)</v>
          </cell>
        </row>
        <row r="145">
          <cell r="B145" t="str">
            <v>Greenfield (11)</v>
          </cell>
        </row>
        <row r="146">
          <cell r="B146" t="str">
            <v>Greenhill (6.6)</v>
          </cell>
        </row>
        <row r="147">
          <cell r="B147" t="str">
            <v>Griffin (6.6)</v>
          </cell>
        </row>
        <row r="148">
          <cell r="B148" t="str">
            <v>Hadfield (11)</v>
          </cell>
        </row>
        <row r="149">
          <cell r="B149" t="str">
            <v>Hall Cross (6.6)</v>
          </cell>
        </row>
        <row r="150">
          <cell r="B150" t="str">
            <v>Handforth (11)</v>
          </cell>
        </row>
        <row r="151">
          <cell r="B151" t="str">
            <v>Hanging Bridge (11)</v>
          </cell>
        </row>
        <row r="152">
          <cell r="B152" t="str">
            <v>Hareholme (6.6)</v>
          </cell>
        </row>
        <row r="153">
          <cell r="B153" t="str">
            <v>Harpurhey (6.6)</v>
          </cell>
        </row>
        <row r="154">
          <cell r="B154" t="str">
            <v>Harwood (11)</v>
          </cell>
        </row>
        <row r="155">
          <cell r="B155" t="str">
            <v>Hattersley (11)</v>
          </cell>
        </row>
        <row r="156">
          <cell r="B156" t="str">
            <v>Haverthwaite (11)</v>
          </cell>
        </row>
        <row r="157">
          <cell r="B157" t="str">
            <v>Hawk Green (11)</v>
          </cell>
        </row>
        <row r="158">
          <cell r="B158" t="str">
            <v>Haydock (11)</v>
          </cell>
        </row>
        <row r="159">
          <cell r="B159" t="str">
            <v>HDA No1 (11)</v>
          </cell>
        </row>
        <row r="160">
          <cell r="B160" t="str">
            <v>HDA No2 (11)</v>
          </cell>
        </row>
        <row r="161">
          <cell r="B161" t="str">
            <v>Heady Hill (6.6)</v>
          </cell>
        </row>
        <row r="162">
          <cell r="B162" t="str">
            <v>Heap Bridge (6.6)</v>
          </cell>
        </row>
        <row r="163">
          <cell r="B163" t="str">
            <v>Heasandford (6.6)</v>
          </cell>
        </row>
        <row r="164">
          <cell r="B164" t="str">
            <v>Heaton Moor (6.6)</v>
          </cell>
        </row>
        <row r="165">
          <cell r="B165" t="str">
            <v>Heaton Norris (6.6)</v>
          </cell>
        </row>
        <row r="166">
          <cell r="B166" t="str">
            <v>Helwith Bridge (11)</v>
          </cell>
        </row>
        <row r="167">
          <cell r="B167" t="str">
            <v>Hensingham (11)</v>
          </cell>
        </row>
        <row r="168">
          <cell r="B168" t="str">
            <v>Heyrod (6.6)</v>
          </cell>
        </row>
        <row r="169">
          <cell r="B169" t="str">
            <v>Heyside (6.6)</v>
          </cell>
        </row>
        <row r="170">
          <cell r="B170" t="str">
            <v>Heywood (6.6)</v>
          </cell>
        </row>
        <row r="171">
          <cell r="B171" t="str">
            <v>Higher Mill (6.6)</v>
          </cell>
        </row>
        <row r="172">
          <cell r="B172" t="str">
            <v>Higher Walton (11)</v>
          </cell>
        </row>
        <row r="173">
          <cell r="B173" t="str">
            <v>Hill Top T11 &amp; T12 (11)</v>
          </cell>
        </row>
        <row r="174">
          <cell r="B174" t="str">
            <v>Hill Top T13 (11)</v>
          </cell>
        </row>
        <row r="175">
          <cell r="B175" t="str">
            <v>Hindley Green (11)</v>
          </cell>
        </row>
        <row r="176">
          <cell r="B176" t="str">
            <v>Hollinwood (6.6)</v>
          </cell>
        </row>
        <row r="177">
          <cell r="B177" t="str">
            <v>Holme Road (11)</v>
          </cell>
        </row>
        <row r="178">
          <cell r="B178" t="str">
            <v>Holt St (11)</v>
          </cell>
        </row>
        <row r="179">
          <cell r="B179" t="str">
            <v>Hurst (6.6)</v>
          </cell>
        </row>
        <row r="180">
          <cell r="B180" t="str">
            <v>Hutton End (11)</v>
          </cell>
        </row>
        <row r="181">
          <cell r="B181" t="str">
            <v>Hyde (6.6)</v>
          </cell>
        </row>
        <row r="182">
          <cell r="B182" t="str">
            <v>Hyndburn Rd (6.6)</v>
          </cell>
        </row>
        <row r="183">
          <cell r="B183" t="str">
            <v>India St (6.6)</v>
          </cell>
        </row>
        <row r="184">
          <cell r="B184" t="str">
            <v>Ingleton (11)</v>
          </cell>
        </row>
        <row r="185">
          <cell r="B185" t="str">
            <v>Irlam (6.6)</v>
          </cell>
        </row>
        <row r="186">
          <cell r="B186" t="str">
            <v>James St (11)</v>
          </cell>
        </row>
        <row r="187">
          <cell r="B187" t="str">
            <v>Kay St (6.6)</v>
          </cell>
        </row>
        <row r="188">
          <cell r="B188" t="str">
            <v>Kendal (11)</v>
          </cell>
        </row>
        <row r="189">
          <cell r="B189" t="str">
            <v>Keswick (11)</v>
          </cell>
        </row>
        <row r="190">
          <cell r="B190" t="str">
            <v>Kingsway (11)</v>
          </cell>
        </row>
        <row r="191">
          <cell r="B191" t="str">
            <v>Kinkry Hill (11)</v>
          </cell>
        </row>
        <row r="192">
          <cell r="B192" t="str">
            <v>Kirkby Lonsdale (11)</v>
          </cell>
        </row>
        <row r="193">
          <cell r="B193" t="str">
            <v>Kirkby Moor (11)</v>
          </cell>
        </row>
        <row r="194">
          <cell r="B194" t="str">
            <v>Kirkby Stephen (11)</v>
          </cell>
        </row>
        <row r="195">
          <cell r="B195" t="str">
            <v>Kirkby Thore (11)</v>
          </cell>
        </row>
        <row r="196">
          <cell r="B196" t="str">
            <v>Kirkhall Lane (11)</v>
          </cell>
        </row>
        <row r="197">
          <cell r="B197" t="str">
            <v>Kitt Green (6.6)</v>
          </cell>
        </row>
        <row r="198">
          <cell r="B198" t="str">
            <v>Knott Mill (6.6)</v>
          </cell>
        </row>
        <row r="199">
          <cell r="B199" t="str">
            <v>Lamberhead (6.6)</v>
          </cell>
        </row>
        <row r="200">
          <cell r="B200" t="str">
            <v>Lancaster (11)</v>
          </cell>
        </row>
        <row r="201">
          <cell r="B201" t="str">
            <v>Langley (11)</v>
          </cell>
        </row>
        <row r="202">
          <cell r="B202" t="str">
            <v>Langroyd Rd (6.6)</v>
          </cell>
        </row>
        <row r="203">
          <cell r="B203" t="str">
            <v>Leigh (11)</v>
          </cell>
        </row>
        <row r="204">
          <cell r="B204" t="str">
            <v>Levenshulme (6.6)</v>
          </cell>
        </row>
        <row r="205">
          <cell r="B205" t="str">
            <v>Leyland National (11)</v>
          </cell>
        </row>
        <row r="206">
          <cell r="B206" t="str">
            <v>Little Hulton (11)</v>
          </cell>
        </row>
        <row r="207">
          <cell r="B207" t="str">
            <v>Little Salkeld (11)</v>
          </cell>
        </row>
        <row r="208">
          <cell r="B208" t="str">
            <v>Littleborough (6.6)</v>
          </cell>
        </row>
        <row r="209">
          <cell r="B209" t="str">
            <v>Longford Bridge (6.6)</v>
          </cell>
        </row>
        <row r="210">
          <cell r="B210" t="str">
            <v>Longridge (6.6)</v>
          </cell>
        </row>
        <row r="211">
          <cell r="B211" t="str">
            <v>Longsight (6.6)</v>
          </cell>
        </row>
        <row r="212">
          <cell r="B212" t="str">
            <v>Lostock (11)</v>
          </cell>
        </row>
        <row r="213">
          <cell r="B213" t="str">
            <v>Lower Darwen (6.6)</v>
          </cell>
        </row>
        <row r="214">
          <cell r="B214" t="str">
            <v>Lyons Rd (6.6)</v>
          </cell>
        </row>
        <row r="215">
          <cell r="B215" t="str">
            <v>Manchester University (6.6)</v>
          </cell>
        </row>
        <row r="216">
          <cell r="B216" t="str">
            <v>Marple (11)</v>
          </cell>
        </row>
        <row r="217">
          <cell r="B217" t="str">
            <v>Marton (6.6)</v>
          </cell>
        </row>
        <row r="218">
          <cell r="B218" t="str">
            <v>Maryport (11)</v>
          </cell>
        </row>
        <row r="219">
          <cell r="B219" t="str">
            <v>Medipark (11)</v>
          </cell>
        </row>
        <row r="220">
          <cell r="B220" t="str">
            <v>Melling (11)</v>
          </cell>
        </row>
        <row r="221">
          <cell r="B221" t="str">
            <v>Mereside (6.6)</v>
          </cell>
        </row>
        <row r="222">
          <cell r="B222" t="str">
            <v>Middleton Junction (11)</v>
          </cell>
        </row>
        <row r="223">
          <cell r="B223" t="str">
            <v>Midway (11)</v>
          </cell>
        </row>
        <row r="224">
          <cell r="B224" t="str">
            <v>Milnrow (6.6)</v>
          </cell>
        </row>
        <row r="225">
          <cell r="B225" t="str">
            <v>Mintsfeet (11)</v>
          </cell>
        </row>
        <row r="226">
          <cell r="B226" t="str">
            <v>Monsall (6.6)</v>
          </cell>
        </row>
        <row r="227">
          <cell r="B227" t="str">
            <v>Monton (6.6)</v>
          </cell>
        </row>
        <row r="228">
          <cell r="B228" t="str">
            <v>Moorside (6.6)</v>
          </cell>
        </row>
        <row r="229">
          <cell r="B229" t="str">
            <v>Morton Park (11)</v>
          </cell>
        </row>
        <row r="230">
          <cell r="B230" t="str">
            <v>Mosley Rd (6.6)</v>
          </cell>
        </row>
        <row r="231">
          <cell r="B231" t="str">
            <v>Moss Lane (11)</v>
          </cell>
        </row>
        <row r="232">
          <cell r="B232" t="str">
            <v>Moss Nook (11)</v>
          </cell>
        </row>
        <row r="233">
          <cell r="B233" t="str">
            <v>Moss Side / Leyland (11)</v>
          </cell>
        </row>
        <row r="234">
          <cell r="B234" t="str">
            <v>Moss Side / Longsight (6.6)</v>
          </cell>
        </row>
        <row r="235">
          <cell r="B235" t="str">
            <v>Mossley (11)</v>
          </cell>
        </row>
        <row r="236">
          <cell r="B236" t="str">
            <v>Mount St (6.6)</v>
          </cell>
        </row>
        <row r="237">
          <cell r="B237" t="str">
            <v>Musgrave Rd (6.6)</v>
          </cell>
        </row>
        <row r="238">
          <cell r="B238" t="str">
            <v>Nelson (6.6)</v>
          </cell>
        </row>
        <row r="239">
          <cell r="B239" t="str">
            <v>New Moston (6.6)</v>
          </cell>
        </row>
        <row r="240">
          <cell r="B240" t="str">
            <v>Newbiggin on Lune (11)</v>
          </cell>
        </row>
        <row r="241">
          <cell r="B241" t="str">
            <v>Newby (11)</v>
          </cell>
        </row>
        <row r="242">
          <cell r="B242" t="str">
            <v>Newton (11)</v>
          </cell>
        </row>
        <row r="243">
          <cell r="B243" t="str">
            <v>Newton Heath (6.6)</v>
          </cell>
        </row>
        <row r="244">
          <cell r="B244" t="str">
            <v>Newton Le Willows (11)</v>
          </cell>
        </row>
        <row r="245">
          <cell r="B245" t="str">
            <v>Newtongate T11 &amp; T12 (11)</v>
          </cell>
        </row>
        <row r="246">
          <cell r="B246" t="str">
            <v>Newtongate T13 (11)</v>
          </cell>
        </row>
        <row r="247">
          <cell r="B247" t="str">
            <v>Norbreck (6.6)</v>
          </cell>
        </row>
        <row r="248">
          <cell r="B248" t="str">
            <v>Norbury (11)</v>
          </cell>
        </row>
        <row r="249">
          <cell r="B249" t="str">
            <v>Northenden (6.6)</v>
          </cell>
        </row>
        <row r="250">
          <cell r="B250" t="str">
            <v>NWGB Partington (6.6)</v>
          </cell>
        </row>
        <row r="251">
          <cell r="B251" t="str">
            <v>Offerton (6.6)</v>
          </cell>
        </row>
        <row r="252">
          <cell r="B252" t="str">
            <v>Openshaw (6.6)</v>
          </cell>
        </row>
        <row r="253">
          <cell r="B253" t="str">
            <v>Ormskirk (11)</v>
          </cell>
        </row>
        <row r="254">
          <cell r="B254" t="str">
            <v>Padiham (11)</v>
          </cell>
        </row>
        <row r="255">
          <cell r="B255" t="str">
            <v>Peel St (11)</v>
          </cell>
        </row>
        <row r="256">
          <cell r="B256" t="str">
            <v>Pendleton (6.6)</v>
          </cell>
        </row>
        <row r="257">
          <cell r="B257" t="str">
            <v>Petteril Bank (11)</v>
          </cell>
        </row>
        <row r="258">
          <cell r="B258" t="str">
            <v>Phillips Lane (6.6)</v>
          </cell>
        </row>
        <row r="259">
          <cell r="B259" t="str">
            <v>Piccadilly (6.6)</v>
          </cell>
        </row>
        <row r="260">
          <cell r="B260" t="str">
            <v>Pimbo (11)</v>
          </cell>
        </row>
        <row r="261">
          <cell r="B261" t="str">
            <v>Pirelli (11)</v>
          </cell>
        </row>
        <row r="262">
          <cell r="B262" t="str">
            <v>Portwood (6.6)</v>
          </cell>
        </row>
        <row r="263">
          <cell r="B263" t="str">
            <v>Poulton (6.6)</v>
          </cell>
        </row>
        <row r="264">
          <cell r="B264" t="str">
            <v>Poynton (11)</v>
          </cell>
        </row>
        <row r="265">
          <cell r="B265" t="str">
            <v>Preesall (11)</v>
          </cell>
        </row>
        <row r="266">
          <cell r="B266" t="str">
            <v>Preston East (6.6)</v>
          </cell>
        </row>
        <row r="267">
          <cell r="B267" t="str">
            <v>Preston Old Rd (6.6)</v>
          </cell>
        </row>
        <row r="268">
          <cell r="B268" t="str">
            <v>Prestwich (6.6)</v>
          </cell>
        </row>
        <row r="269">
          <cell r="B269" t="str">
            <v>Pringle St (6.6)</v>
          </cell>
        </row>
        <row r="270">
          <cell r="B270" t="str">
            <v>Prinny Hill (6.6)</v>
          </cell>
        </row>
        <row r="271">
          <cell r="B271" t="str">
            <v>Queens Park (6.6)</v>
          </cell>
        </row>
        <row r="272">
          <cell r="B272" t="str">
            <v>Radcliffe (11)</v>
          </cell>
        </row>
        <row r="273">
          <cell r="B273" t="str">
            <v>Randal St (6.6)</v>
          </cell>
        </row>
        <row r="274">
          <cell r="B274" t="str">
            <v>Rawtenstall Rd (6.6)</v>
          </cell>
        </row>
        <row r="275">
          <cell r="B275" t="str">
            <v>Reddish Vale (6.6)</v>
          </cell>
        </row>
        <row r="276">
          <cell r="B276" t="str">
            <v>Ribblesdale (11)</v>
          </cell>
        </row>
        <row r="277">
          <cell r="B277" t="str">
            <v>Ribbleton (6.6)</v>
          </cell>
        </row>
        <row r="278">
          <cell r="B278" t="str">
            <v>Ringley (11)</v>
          </cell>
        </row>
        <row r="279">
          <cell r="B279" t="str">
            <v>Risley (11)</v>
          </cell>
        </row>
        <row r="280">
          <cell r="B280" t="str">
            <v>Robert Hall St (6.6)</v>
          </cell>
        </row>
        <row r="281">
          <cell r="B281" t="str">
            <v>Rochdale Central (6.6)</v>
          </cell>
        </row>
        <row r="282">
          <cell r="B282" t="str">
            <v>Roman Rd (6.6)</v>
          </cell>
        </row>
        <row r="283">
          <cell r="B283" t="str">
            <v>Romiley (11)</v>
          </cell>
        </row>
        <row r="284">
          <cell r="B284" t="str">
            <v>Rossall (6.6)</v>
          </cell>
        </row>
        <row r="285">
          <cell r="B285" t="str">
            <v>Royton (6.6)</v>
          </cell>
        </row>
        <row r="286">
          <cell r="B286" t="str">
            <v>Sale (6.6)</v>
          </cell>
        </row>
        <row r="287">
          <cell r="B287" t="str">
            <v>Sale Moor (6.6)</v>
          </cell>
        </row>
        <row r="288">
          <cell r="B288" t="str">
            <v>Salford Quays (6.6)</v>
          </cell>
        </row>
        <row r="289">
          <cell r="B289" t="str">
            <v>Sandgate (11)</v>
          </cell>
        </row>
        <row r="290">
          <cell r="B290" t="str">
            <v>Scarisbrick (11)</v>
          </cell>
        </row>
        <row r="291">
          <cell r="B291" t="str">
            <v>Sebergham (11)</v>
          </cell>
        </row>
        <row r="292">
          <cell r="B292" t="str">
            <v>Sedbergh (11)</v>
          </cell>
        </row>
        <row r="293">
          <cell r="B293" t="str">
            <v>Selsmire (11)</v>
          </cell>
        </row>
        <row r="294">
          <cell r="B294" t="str">
            <v>Settle (11)</v>
          </cell>
        </row>
        <row r="295">
          <cell r="B295" t="str">
            <v>Seven Stars (11)</v>
          </cell>
        </row>
        <row r="296">
          <cell r="B296" t="str">
            <v>Shannon St (6.6)</v>
          </cell>
        </row>
        <row r="297">
          <cell r="B297" t="str">
            <v>Shap (11)</v>
          </cell>
        </row>
        <row r="298">
          <cell r="B298" t="str">
            <v>Shaw (6.6)</v>
          </cell>
        </row>
        <row r="299">
          <cell r="B299" t="str">
            <v>Siddick (11)</v>
          </cell>
        </row>
        <row r="300">
          <cell r="B300" t="str">
            <v>Silloth (11)</v>
          </cell>
        </row>
        <row r="301">
          <cell r="B301" t="str">
            <v>Skelmersdale (11)</v>
          </cell>
        </row>
        <row r="302">
          <cell r="B302" t="str">
            <v>Skelton C (11)</v>
          </cell>
        </row>
        <row r="303">
          <cell r="B303" t="str">
            <v>Slipway (11)</v>
          </cell>
        </row>
        <row r="304">
          <cell r="B304" t="str">
            <v>Snipe (6.6)</v>
          </cell>
        </row>
        <row r="305">
          <cell r="B305" t="str">
            <v>South East Macclesfield (11)</v>
          </cell>
        </row>
        <row r="306">
          <cell r="B306" t="str">
            <v>South Park (11)</v>
          </cell>
        </row>
        <row r="307">
          <cell r="B307" t="str">
            <v>South West Macclesfield (11)</v>
          </cell>
        </row>
        <row r="308">
          <cell r="B308" t="str">
            <v>Spa Rd (6.6)</v>
          </cell>
        </row>
        <row r="309">
          <cell r="B309" t="str">
            <v>Spadeadam (11)</v>
          </cell>
        </row>
        <row r="310">
          <cell r="B310" t="str">
            <v>Spotland (6.6)</v>
          </cell>
        </row>
        <row r="311">
          <cell r="B311" t="str">
            <v>Spring Cottage (6.6)</v>
          </cell>
        </row>
        <row r="312">
          <cell r="B312" t="str">
            <v>Spring Garden St (11)</v>
          </cell>
        </row>
        <row r="313">
          <cell r="B313" t="str">
            <v>Spring Garden St (6.6)</v>
          </cell>
        </row>
        <row r="314">
          <cell r="B314" t="str">
            <v>Squires Gate (6.6)</v>
          </cell>
        </row>
        <row r="315">
          <cell r="B315" t="str">
            <v>St Annes (6.6)</v>
          </cell>
        </row>
        <row r="316">
          <cell r="B316" t="str">
            <v>St Marys (6.6)</v>
          </cell>
        </row>
        <row r="317">
          <cell r="B317" t="str">
            <v>St Marys St (6.6)</v>
          </cell>
        </row>
        <row r="318">
          <cell r="B318" t="str">
            <v>St Thomas Rd (6.6)</v>
          </cell>
        </row>
        <row r="319">
          <cell r="B319" t="str">
            <v>Stainburn (11)</v>
          </cell>
        </row>
        <row r="320">
          <cell r="B320" t="str">
            <v>Standish (11)</v>
          </cell>
        </row>
        <row r="321">
          <cell r="B321" t="str">
            <v>Strangeways (6.6)</v>
          </cell>
        </row>
        <row r="322">
          <cell r="B322" t="str">
            <v>Strawberry Bank (6.6)</v>
          </cell>
        </row>
        <row r="323">
          <cell r="B323" t="str">
            <v>Stuart St (6.6)</v>
          </cell>
        </row>
        <row r="324">
          <cell r="B324" t="str">
            <v>Stubbins (11)</v>
          </cell>
        </row>
        <row r="325">
          <cell r="B325" t="str">
            <v>Swinton (11)</v>
          </cell>
        </row>
        <row r="326">
          <cell r="B326" t="str">
            <v>Tame Valley (6.6)</v>
          </cell>
        </row>
        <row r="327">
          <cell r="B327" t="str">
            <v>Tardy Gate (11)</v>
          </cell>
        </row>
        <row r="328">
          <cell r="B328" t="str">
            <v>Tarleton (11)</v>
          </cell>
        </row>
        <row r="329">
          <cell r="B329" t="str">
            <v>The Height (6.6)</v>
          </cell>
        </row>
        <row r="330">
          <cell r="B330" t="str">
            <v>Thornton (11)</v>
          </cell>
        </row>
        <row r="331">
          <cell r="B331" t="str">
            <v>Townley St (11)</v>
          </cell>
        </row>
        <row r="332">
          <cell r="B332" t="str">
            <v>Trafford (6.6)</v>
          </cell>
        </row>
        <row r="333">
          <cell r="B333" t="str">
            <v>Trafford Park North (6.6)</v>
          </cell>
        </row>
        <row r="334">
          <cell r="B334" t="str">
            <v>Trimpell (11)</v>
          </cell>
        </row>
        <row r="335">
          <cell r="B335" t="str">
            <v>Trinity (6.6)</v>
          </cell>
        </row>
        <row r="336">
          <cell r="B336" t="str">
            <v>Tulketh (6.6)</v>
          </cell>
        </row>
        <row r="337">
          <cell r="B337" t="str">
            <v>Ulverston (11)</v>
          </cell>
        </row>
        <row r="338">
          <cell r="B338" t="str">
            <v>Union Rd (6.6)</v>
          </cell>
        </row>
        <row r="339">
          <cell r="B339" t="str">
            <v>Upholland (11)</v>
          </cell>
        </row>
        <row r="340">
          <cell r="B340" t="str">
            <v>Urmston (6.6)</v>
          </cell>
        </row>
        <row r="341">
          <cell r="B341" t="str">
            <v>Victoria Park (6.6)</v>
          </cell>
        </row>
        <row r="342">
          <cell r="B342" t="str">
            <v>Warbreck (6.6)</v>
          </cell>
        </row>
        <row r="343">
          <cell r="B343" t="str">
            <v>Wardleworth (6.6)</v>
          </cell>
        </row>
        <row r="344">
          <cell r="B344" t="str">
            <v>Warton (6.6)</v>
          </cell>
        </row>
        <row r="345">
          <cell r="B345" t="str">
            <v>Waterhead (6.6)</v>
          </cell>
        </row>
        <row r="346">
          <cell r="B346" t="str">
            <v>Waterswallows (11)</v>
          </cell>
        </row>
        <row r="347">
          <cell r="B347" t="str">
            <v>Weaste (6.6)</v>
          </cell>
        </row>
        <row r="348">
          <cell r="B348" t="str">
            <v>Werneth (6.6)</v>
          </cell>
        </row>
        <row r="349">
          <cell r="B349" t="str">
            <v>Wesley Place (6.6)</v>
          </cell>
        </row>
        <row r="350">
          <cell r="B350" t="str">
            <v>West Didsbury (6.6)</v>
          </cell>
        </row>
        <row r="351">
          <cell r="B351" t="str">
            <v>Westgate (6.6)</v>
          </cell>
        </row>
        <row r="352">
          <cell r="B352" t="str">
            <v>Westhoughton (11)</v>
          </cell>
        </row>
        <row r="353">
          <cell r="B353" t="str">
            <v>Westlinton (11)</v>
          </cell>
        </row>
        <row r="354">
          <cell r="B354" t="str">
            <v>Whalley (11)</v>
          </cell>
        </row>
        <row r="355">
          <cell r="B355" t="str">
            <v>Whalley Range (6.6)</v>
          </cell>
        </row>
        <row r="356">
          <cell r="B356" t="str">
            <v>Whasset (11)</v>
          </cell>
        </row>
        <row r="357">
          <cell r="B357" t="str">
            <v>Whittle Le Woods (11)</v>
          </cell>
        </row>
        <row r="358">
          <cell r="B358" t="str">
            <v>Whitworth (6.6)</v>
          </cell>
        </row>
        <row r="359">
          <cell r="B359" t="str">
            <v>Wigton (11)</v>
          </cell>
        </row>
        <row r="360">
          <cell r="B360" t="str">
            <v>Willow Hey (11)</v>
          </cell>
        </row>
        <row r="361">
          <cell r="B361" t="str">
            <v>Willowbank (6.6)</v>
          </cell>
        </row>
        <row r="362">
          <cell r="B362" t="str">
            <v>Willowholme (11)</v>
          </cell>
        </row>
        <row r="363">
          <cell r="B363" t="str">
            <v>Wilmslow (11)</v>
          </cell>
        </row>
        <row r="364">
          <cell r="B364" t="str">
            <v>Windermere (11)</v>
          </cell>
        </row>
        <row r="365">
          <cell r="B365" t="str">
            <v>Winifred Rd (6.6)</v>
          </cell>
        </row>
        <row r="366">
          <cell r="B366" t="str">
            <v>Withington (6.6)</v>
          </cell>
        </row>
        <row r="367">
          <cell r="B367" t="str">
            <v>Withyfold Drive (11)</v>
          </cell>
        </row>
        <row r="368">
          <cell r="B368" t="str">
            <v>Woodbine St (6.6)</v>
          </cell>
        </row>
        <row r="369">
          <cell r="B369" t="str">
            <v>Woodfield Road (11)</v>
          </cell>
        </row>
        <row r="370">
          <cell r="B370" t="str">
            <v>Woodhill Lane (6.6)</v>
          </cell>
        </row>
        <row r="371">
          <cell r="B371" t="str">
            <v>Woodhouse Park (11)</v>
          </cell>
        </row>
        <row r="372">
          <cell r="B372" t="str">
            <v>Woodley (11)</v>
          </cell>
        </row>
        <row r="373">
          <cell r="B373" t="str">
            <v>Woolfold (11)</v>
          </cell>
        </row>
        <row r="374">
          <cell r="B374" t="str">
            <v>Wordsworth St (6.6)</v>
          </cell>
        </row>
        <row r="375">
          <cell r="B375" t="str">
            <v>Worsley Mesnes (6.6)</v>
          </cell>
        </row>
        <row r="376">
          <cell r="B376" t="str">
            <v>Wrightington (11)</v>
          </cell>
        </row>
        <row r="377">
          <cell r="B377" t="str">
            <v>Yealand (11)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hyperlink" Target="https://www.nationalgrid.com/electricity-transmission/connections/regional-customer-connections-updat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44353-FB75-4DD0-8FE6-61A962516CF8}">
  <sheetPr codeName="Sheet1">
    <tabColor theme="0" tint="-4.9989318521683403E-2"/>
  </sheetPr>
  <dimension ref="B3:H47"/>
  <sheetViews>
    <sheetView topLeftCell="A16" zoomScale="70" zoomScaleNormal="70" workbookViewId="0">
      <selection activeCell="I34" sqref="I34"/>
    </sheetView>
  </sheetViews>
  <sheetFormatPr defaultColWidth="8.6640625" defaultRowHeight="14.4" x14ac:dyDescent="0.3"/>
  <cols>
    <col min="1" max="1" width="8.6640625" style="2"/>
    <col min="2" max="2" width="27.44140625" style="2" customWidth="1"/>
    <col min="3" max="3" width="30.6640625" style="2" customWidth="1"/>
    <col min="4" max="4" width="33.6640625" style="2" customWidth="1"/>
    <col min="5" max="5" width="87.109375" style="2" customWidth="1"/>
    <col min="6" max="6" width="2.109375" style="2" customWidth="1"/>
    <col min="7" max="7" width="17.44140625" style="2" customWidth="1"/>
    <col min="8" max="8" width="39.33203125" style="2" customWidth="1"/>
    <col min="9" max="9" width="30.33203125" style="2" customWidth="1"/>
    <col min="10" max="16384" width="8.6640625" style="2"/>
  </cols>
  <sheetData>
    <row r="3" spans="4:7" ht="14.7" customHeight="1" x14ac:dyDescent="0.3">
      <c r="D3" s="173" t="s">
        <v>976</v>
      </c>
      <c r="E3" s="174"/>
    </row>
    <row r="4" spans="4:7" ht="14.7" customHeight="1" x14ac:dyDescent="0.3">
      <c r="D4" s="175"/>
      <c r="E4" s="176"/>
    </row>
    <row r="5" spans="4:7" ht="14.7" customHeight="1" x14ac:dyDescent="0.7">
      <c r="D5" s="175"/>
      <c r="E5" s="176"/>
      <c r="G5" s="29"/>
    </row>
    <row r="6" spans="4:7" ht="14.7" customHeight="1" x14ac:dyDescent="0.7">
      <c r="D6" s="175"/>
      <c r="E6" s="176"/>
      <c r="G6" s="29"/>
    </row>
    <row r="7" spans="4:7" ht="14.7" customHeight="1" x14ac:dyDescent="0.7">
      <c r="D7" s="175"/>
      <c r="E7" s="176"/>
      <c r="G7" s="29"/>
    </row>
    <row r="8" spans="4:7" ht="15.45" customHeight="1" x14ac:dyDescent="0.7">
      <c r="D8" s="175"/>
      <c r="E8" s="176"/>
      <c r="G8" s="29"/>
    </row>
    <row r="9" spans="4:7" ht="19.5" customHeight="1" x14ac:dyDescent="0.3">
      <c r="D9" s="177"/>
      <c r="E9" s="178"/>
    </row>
    <row r="11" spans="4:7" x14ac:dyDescent="0.3">
      <c r="D11" s="179" t="s">
        <v>977</v>
      </c>
      <c r="E11" s="179"/>
    </row>
    <row r="12" spans="4:7" ht="14.7" customHeight="1" x14ac:dyDescent="0.3">
      <c r="D12" s="179"/>
      <c r="E12" s="179"/>
    </row>
    <row r="13" spans="4:7" ht="14.7" customHeight="1" x14ac:dyDescent="0.3">
      <c r="D13" s="179"/>
      <c r="E13" s="179"/>
      <c r="G13" s="28"/>
    </row>
    <row r="14" spans="4:7" ht="14.7" customHeight="1" x14ac:dyDescent="0.3">
      <c r="D14" s="179"/>
      <c r="E14" s="179"/>
      <c r="G14" s="28"/>
    </row>
    <row r="15" spans="4:7" ht="14.7" customHeight="1" x14ac:dyDescent="0.3">
      <c r="D15" s="179"/>
      <c r="E15" s="179"/>
      <c r="G15" s="28"/>
    </row>
    <row r="16" spans="4:7" ht="14.7" customHeight="1" x14ac:dyDescent="0.3">
      <c r="D16" s="179"/>
      <c r="E16" s="179"/>
      <c r="G16" s="28"/>
    </row>
    <row r="17" spans="2:8" ht="14.7" customHeight="1" x14ac:dyDescent="0.3">
      <c r="D17" s="179"/>
      <c r="E17" s="179"/>
      <c r="G17" s="28"/>
    </row>
    <row r="18" spans="2:8" ht="3.75" customHeight="1" x14ac:dyDescent="0.3">
      <c r="G18" s="28"/>
      <c r="H18" s="28"/>
    </row>
    <row r="19" spans="2:8" ht="14.7" customHeight="1" x14ac:dyDescent="0.3">
      <c r="D19" s="179" t="s">
        <v>978</v>
      </c>
      <c r="E19" s="179"/>
      <c r="G19" s="28"/>
      <c r="H19" s="28"/>
    </row>
    <row r="20" spans="2:8" ht="14.7" customHeight="1" x14ac:dyDescent="0.3">
      <c r="D20" s="179"/>
      <c r="E20" s="179"/>
      <c r="G20" s="28"/>
      <c r="H20" s="28"/>
    </row>
    <row r="21" spans="2:8" ht="14.7" customHeight="1" x14ac:dyDescent="0.3">
      <c r="D21" s="179"/>
      <c r="E21" s="179"/>
      <c r="G21" s="28"/>
      <c r="H21" s="28"/>
    </row>
    <row r="22" spans="2:8" x14ac:dyDescent="0.3">
      <c r="D22" s="179"/>
      <c r="E22" s="179"/>
    </row>
    <row r="23" spans="2:8" ht="39.6" customHeight="1" x14ac:dyDescent="0.3">
      <c r="B23" s="8"/>
      <c r="C23" s="30"/>
      <c r="D23" s="179"/>
      <c r="E23" s="179"/>
    </row>
    <row r="24" spans="2:8" ht="27.6" customHeight="1" x14ac:dyDescent="0.3">
      <c r="D24" s="179"/>
      <c r="E24" s="179"/>
    </row>
    <row r="25" spans="2:8" ht="88.5" customHeight="1" x14ac:dyDescent="0.3">
      <c r="D25" s="179"/>
      <c r="E25" s="179"/>
    </row>
    <row r="26" spans="2:8" ht="15" thickBot="1" x14ac:dyDescent="0.35"/>
    <row r="27" spans="2:8" x14ac:dyDescent="0.3">
      <c r="B27" s="180" t="s">
        <v>404</v>
      </c>
      <c r="C27" s="181"/>
      <c r="D27" s="181"/>
      <c r="E27" s="181"/>
      <c r="F27" s="182"/>
    </row>
    <row r="28" spans="2:8" ht="15" thickBot="1" x14ac:dyDescent="0.35">
      <c r="B28" s="183"/>
      <c r="C28" s="184"/>
      <c r="D28" s="184"/>
      <c r="E28" s="184"/>
      <c r="F28" s="185"/>
    </row>
    <row r="29" spans="2:8" ht="18.600000000000001" thickBot="1" x14ac:dyDescent="0.35">
      <c r="B29" s="80" t="s">
        <v>405</v>
      </c>
      <c r="C29" s="81" t="s">
        <v>406</v>
      </c>
      <c r="D29" s="186" t="s">
        <v>407</v>
      </c>
      <c r="E29" s="187"/>
      <c r="F29" s="188"/>
    </row>
    <row r="30" spans="2:8" ht="30.75" customHeight="1" thickBot="1" x14ac:dyDescent="0.35">
      <c r="B30" s="170" t="s">
        <v>844</v>
      </c>
      <c r="C30" s="160" t="s">
        <v>913</v>
      </c>
      <c r="D30" s="161" t="s">
        <v>912</v>
      </c>
      <c r="E30" s="162"/>
      <c r="F30" s="163"/>
    </row>
    <row r="31" spans="2:8" ht="15.75" customHeight="1" thickBot="1" x14ac:dyDescent="0.35">
      <c r="B31" s="171"/>
      <c r="C31" s="160"/>
      <c r="D31" s="164"/>
      <c r="E31" s="165"/>
      <c r="F31" s="166"/>
    </row>
    <row r="32" spans="2:8" ht="16.2" customHeight="1" thickBot="1" x14ac:dyDescent="0.35">
      <c r="B32" s="171"/>
      <c r="C32" s="160" t="s">
        <v>846</v>
      </c>
      <c r="D32" s="161" t="s">
        <v>979</v>
      </c>
      <c r="E32" s="162"/>
      <c r="F32" s="163"/>
    </row>
    <row r="33" spans="2:6" ht="15.75" customHeight="1" thickBot="1" x14ac:dyDescent="0.35">
      <c r="B33" s="171"/>
      <c r="C33" s="160"/>
      <c r="D33" s="164"/>
      <c r="E33" s="165"/>
      <c r="F33" s="166"/>
    </row>
    <row r="34" spans="2:6" ht="14.7" customHeight="1" thickBot="1" x14ac:dyDescent="0.35">
      <c r="B34" s="171"/>
      <c r="C34" s="160" t="s">
        <v>847</v>
      </c>
      <c r="D34" s="167" t="s">
        <v>980</v>
      </c>
      <c r="E34" s="168"/>
      <c r="F34" s="169"/>
    </row>
    <row r="35" spans="2:6" ht="14.7" customHeight="1" thickBot="1" x14ac:dyDescent="0.35">
      <c r="B35" s="171"/>
      <c r="C35" s="160"/>
      <c r="D35" s="167"/>
      <c r="E35" s="168"/>
      <c r="F35" s="169"/>
    </row>
    <row r="36" spans="2:6" ht="15.75" customHeight="1" thickBot="1" x14ac:dyDescent="0.35">
      <c r="B36" s="172"/>
      <c r="C36" s="160"/>
      <c r="D36" s="167"/>
      <c r="E36" s="168"/>
      <c r="F36" s="169"/>
    </row>
    <row r="37" spans="2:6" ht="15.45" customHeight="1" thickBot="1" x14ac:dyDescent="0.35">
      <c r="B37" s="204" t="s">
        <v>853</v>
      </c>
      <c r="C37" s="160" t="s">
        <v>410</v>
      </c>
      <c r="D37" s="167" t="s">
        <v>408</v>
      </c>
      <c r="E37" s="168"/>
      <c r="F37" s="169"/>
    </row>
    <row r="38" spans="2:6" ht="15.6" customHeight="1" thickBot="1" x14ac:dyDescent="0.35">
      <c r="B38" s="205"/>
      <c r="C38" s="160"/>
      <c r="D38" s="167"/>
      <c r="E38" s="168"/>
      <c r="F38" s="169"/>
    </row>
    <row r="39" spans="2:6" ht="15.45" customHeight="1" thickBot="1" x14ac:dyDescent="0.35">
      <c r="B39" s="205"/>
      <c r="C39" s="160" t="s">
        <v>411</v>
      </c>
      <c r="D39" s="167" t="s">
        <v>409</v>
      </c>
      <c r="E39" s="168"/>
      <c r="F39" s="169"/>
    </row>
    <row r="40" spans="2:6" ht="15" thickBot="1" x14ac:dyDescent="0.35">
      <c r="B40" s="205"/>
      <c r="C40" s="160"/>
      <c r="D40" s="167"/>
      <c r="E40" s="168"/>
      <c r="F40" s="169"/>
    </row>
    <row r="41" spans="2:6" ht="15.45" customHeight="1" thickBot="1" x14ac:dyDescent="0.35">
      <c r="B41" s="205"/>
      <c r="C41" s="160" t="s">
        <v>817</v>
      </c>
      <c r="D41" s="167" t="s">
        <v>819</v>
      </c>
      <c r="E41" s="168"/>
      <c r="F41" s="169"/>
    </row>
    <row r="42" spans="2:6" ht="15.45" customHeight="1" thickBot="1" x14ac:dyDescent="0.35">
      <c r="B42" s="205"/>
      <c r="C42" s="160"/>
      <c r="D42" s="167"/>
      <c r="E42" s="168"/>
      <c r="F42" s="169"/>
    </row>
    <row r="43" spans="2:6" ht="15.45" customHeight="1" thickBot="1" x14ac:dyDescent="0.35">
      <c r="B43" s="205"/>
      <c r="C43" s="160" t="s">
        <v>818</v>
      </c>
      <c r="D43" s="167" t="s">
        <v>820</v>
      </c>
      <c r="E43" s="168"/>
      <c r="F43" s="169"/>
    </row>
    <row r="44" spans="2:6" ht="15" thickBot="1" x14ac:dyDescent="0.35">
      <c r="B44" s="206"/>
      <c r="C44" s="160"/>
      <c r="D44" s="167"/>
      <c r="E44" s="168"/>
      <c r="F44" s="169"/>
    </row>
    <row r="45" spans="2:6" ht="15" customHeight="1" x14ac:dyDescent="0.3">
      <c r="B45" s="189" t="s">
        <v>970</v>
      </c>
      <c r="C45" s="192" t="s">
        <v>967</v>
      </c>
      <c r="D45" s="195" t="s">
        <v>968</v>
      </c>
      <c r="E45" s="196"/>
      <c r="F45" s="197"/>
    </row>
    <row r="46" spans="2:6" ht="15" customHeight="1" x14ac:dyDescent="0.3">
      <c r="B46" s="190"/>
      <c r="C46" s="193"/>
      <c r="D46" s="198"/>
      <c r="E46" s="199"/>
      <c r="F46" s="200"/>
    </row>
    <row r="47" spans="2:6" ht="15" customHeight="1" thickBot="1" x14ac:dyDescent="0.35">
      <c r="B47" s="191"/>
      <c r="C47" s="194"/>
      <c r="D47" s="201"/>
      <c r="E47" s="202"/>
      <c r="F47" s="203"/>
    </row>
  </sheetData>
  <mergeCells count="24">
    <mergeCell ref="B45:B47"/>
    <mergeCell ref="C45:C47"/>
    <mergeCell ref="D45:F47"/>
    <mergeCell ref="B37:B44"/>
    <mergeCell ref="C37:C38"/>
    <mergeCell ref="D37:F38"/>
    <mergeCell ref="C39:C40"/>
    <mergeCell ref="D39:F40"/>
    <mergeCell ref="C41:C42"/>
    <mergeCell ref="D41:F42"/>
    <mergeCell ref="C43:C44"/>
    <mergeCell ref="D43:F44"/>
    <mergeCell ref="D3:E9"/>
    <mergeCell ref="D11:E17"/>
    <mergeCell ref="D19:E25"/>
    <mergeCell ref="B27:F28"/>
    <mergeCell ref="D29:F29"/>
    <mergeCell ref="C32:C33"/>
    <mergeCell ref="D32:F33"/>
    <mergeCell ref="C34:C36"/>
    <mergeCell ref="D34:F36"/>
    <mergeCell ref="B30:B36"/>
    <mergeCell ref="C30:C31"/>
    <mergeCell ref="D30:F31"/>
  </mergeCells>
  <hyperlinks>
    <hyperlink ref="C32" location="'Demand Look Up'!A1" display="Demand Look Up" xr:uid="{B508B983-11CD-4DDB-947E-4A7A0EEA361F}"/>
    <hyperlink ref="C37" location="'Primary Headroom'!A1" display="Primary Headroom" xr:uid="{F4E5A6A8-AA5A-4E87-A08E-A5B524DC92EA}"/>
    <hyperlink ref="C39" location="'BSP Headroom'!A1" display="BSP Headroom" xr:uid="{3F9CA7C3-116D-452D-826A-C18EA8A5015D}"/>
    <hyperlink ref="C41" location="'Gen Primary Headroom'!A1" display="Gen Primary Headroom" xr:uid="{6F4EC7DC-76D3-4C53-9D89-F3FC7D6AFD68}"/>
    <hyperlink ref="C43" location="'Gen BSP Headroom'!A1" display="Gen BSP Headroom" xr:uid="{76E36136-2A19-4256-9A99-DC845FFFC8EC}"/>
    <hyperlink ref="C34:C35" location="'Gen Headroom Look Up'!A1" display="Generation Headroom Look Up" xr:uid="{AAFE711D-1190-4C23-950D-3594DD8059E5}"/>
    <hyperlink ref="C32:C33" location="'2 - Demand headroom table'!A1" display="Demand Headroom Summary Table" xr:uid="{39E08DF2-840A-44D7-99B3-20DFD1CDFF56}"/>
    <hyperlink ref="C34:C36" location="'3 - Generation headroom table'!A1" display="Generation Headroom Summary Table" xr:uid="{17BA3127-9AC6-467E-A8EE-7A8A0500E5BB}"/>
    <hyperlink ref="C30" location="'Gen BSP Headroom'!A1" display="Gen BSP Headroom" xr:uid="{FB591E52-3C73-41FF-A9DB-E162EF5971C8}"/>
    <hyperlink ref="C30:C31" location="'1 - Local Authority Look Up'!A1" display="Gen BSP Headroom" xr:uid="{5B4F449B-D377-4E38-AF99-902808A17E46}"/>
    <hyperlink ref="C45:C47" location="'4 - Transmission headroom'!A1" display="'4 - Transmission headroom'!A1" xr:uid="{E4316ED6-4663-46EA-B9D1-36BE0E7009B8}"/>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B23CD-3D9D-4E25-963F-3F549896AFDF}">
  <sheetPr codeName="Sheet7"/>
  <dimension ref="A1:JQ392"/>
  <sheetViews>
    <sheetView zoomScale="80" zoomScaleNormal="80" workbookViewId="0">
      <pane xSplit="5" ySplit="11" topLeftCell="K12" activePane="bottomRight" state="frozen"/>
      <selection activeCell="H6" sqref="H6"/>
      <selection pane="topRight" activeCell="H6" sqref="H6"/>
      <selection pane="bottomLeft" activeCell="H6" sqref="H6"/>
      <selection pane="bottomRight" activeCell="U12" sqref="U12:W12"/>
    </sheetView>
  </sheetViews>
  <sheetFormatPr defaultRowHeight="14.4" x14ac:dyDescent="0.3"/>
  <cols>
    <col min="1" max="1" width="2.6640625" customWidth="1"/>
    <col min="2" max="2" width="29" customWidth="1"/>
    <col min="3" max="3" width="32.44140625" customWidth="1"/>
    <col min="4" max="4" width="12.44140625" style="46" customWidth="1"/>
    <col min="5" max="5" width="13.6640625" style="46" customWidth="1"/>
    <col min="6" max="6" width="18" customWidth="1"/>
    <col min="7" max="7" width="17.6640625" customWidth="1"/>
    <col min="8" max="8" width="17" customWidth="1"/>
    <col min="9" max="9" width="18" customWidth="1"/>
    <col min="10" max="10" width="17.6640625" customWidth="1"/>
    <col min="11" max="11" width="17" customWidth="1"/>
    <col min="12" max="12" width="18" customWidth="1"/>
    <col min="13" max="13" width="17.6640625" customWidth="1"/>
    <col min="14" max="14" width="17" customWidth="1"/>
    <col min="15" max="15" width="18" customWidth="1"/>
    <col min="16" max="16" width="17.6640625" customWidth="1"/>
    <col min="17" max="17" width="17" customWidth="1"/>
    <col min="18" max="18" width="18" customWidth="1"/>
    <col min="19" max="19" width="17.6640625" customWidth="1"/>
    <col min="20" max="20" width="17" customWidth="1"/>
    <col min="21" max="21" width="18" customWidth="1"/>
    <col min="22" max="22" width="17.6640625" customWidth="1"/>
    <col min="23" max="23" width="17" customWidth="1"/>
    <col min="24" max="24" width="18" customWidth="1"/>
    <col min="25" max="25" width="17.6640625" customWidth="1"/>
    <col min="26" max="26" width="17" customWidth="1"/>
    <col min="27" max="27" width="18" customWidth="1"/>
    <col min="28" max="28" width="17.6640625" customWidth="1"/>
    <col min="29" max="29" width="17" customWidth="1"/>
    <col min="30" max="30" width="18" customWidth="1"/>
    <col min="31" max="31" width="17.6640625" customWidth="1"/>
    <col min="32" max="32" width="17" customWidth="1"/>
    <col min="33" max="33" width="18" customWidth="1"/>
    <col min="34" max="34" width="17.6640625" customWidth="1"/>
    <col min="35" max="35" width="17" customWidth="1"/>
    <col min="36" max="36" width="18" customWidth="1"/>
    <col min="37" max="37" width="17.6640625" customWidth="1"/>
    <col min="38" max="38" width="17" customWidth="1"/>
    <col min="39" max="39" width="18" customWidth="1"/>
    <col min="40" max="40" width="17.6640625" customWidth="1"/>
    <col min="41" max="41" width="17" customWidth="1"/>
    <col min="42" max="42" width="18" customWidth="1"/>
    <col min="43" max="43" width="17.6640625" customWidth="1"/>
    <col min="44" max="44" width="17" customWidth="1"/>
    <col min="45" max="45" width="18" customWidth="1"/>
    <col min="46" max="46" width="17.6640625" customWidth="1"/>
    <col min="47" max="47" width="17" customWidth="1"/>
    <col min="48" max="48" width="18" customWidth="1"/>
    <col min="49" max="49" width="17.6640625" customWidth="1"/>
    <col min="50" max="50" width="17" customWidth="1"/>
    <col min="51" max="51" width="18" customWidth="1"/>
    <col min="52" max="52" width="17.6640625" customWidth="1"/>
    <col min="53" max="53" width="17" customWidth="1"/>
    <col min="54" max="54" width="18" customWidth="1"/>
    <col min="55" max="55" width="17.6640625" customWidth="1"/>
    <col min="56" max="56" width="17" customWidth="1"/>
    <col min="57" max="57" width="18" customWidth="1"/>
    <col min="58" max="58" width="17.6640625" customWidth="1"/>
    <col min="59" max="59" width="17" customWidth="1"/>
    <col min="60" max="60" width="18" customWidth="1"/>
    <col min="61" max="61" width="17.6640625" customWidth="1"/>
    <col min="62" max="62" width="17" customWidth="1"/>
    <col min="63" max="63" width="18" customWidth="1"/>
    <col min="64" max="64" width="17.6640625" customWidth="1"/>
    <col min="65" max="65" width="17" customWidth="1"/>
    <col min="66" max="66" width="18" customWidth="1"/>
    <col min="67" max="67" width="17.6640625" customWidth="1"/>
    <col min="68" max="68" width="17" customWidth="1"/>
    <col min="69" max="69" width="18" customWidth="1"/>
    <col min="70" max="70" width="17.6640625" customWidth="1"/>
    <col min="71" max="71" width="17" customWidth="1"/>
    <col min="72" max="72" width="18" customWidth="1"/>
    <col min="73" max="73" width="17.6640625" customWidth="1"/>
    <col min="74" max="74" width="17" customWidth="1"/>
    <col min="75" max="75" width="18" customWidth="1"/>
    <col min="76" max="76" width="17.6640625" customWidth="1"/>
    <col min="77" max="77" width="17" customWidth="1"/>
    <col min="78" max="78" width="18" customWidth="1"/>
    <col min="79" max="79" width="17.6640625" customWidth="1"/>
    <col min="80" max="80" width="17" customWidth="1"/>
    <col min="81" max="81" width="18" customWidth="1"/>
    <col min="82" max="82" width="17.6640625" customWidth="1"/>
    <col min="83" max="83" width="17" customWidth="1"/>
    <col min="84" max="84" width="18" customWidth="1"/>
    <col min="85" max="85" width="17.6640625" customWidth="1"/>
    <col min="86" max="86" width="17" customWidth="1"/>
    <col min="87" max="87" width="18" customWidth="1"/>
    <col min="88" max="88" width="17.6640625" customWidth="1"/>
    <col min="89" max="89" width="17" customWidth="1"/>
    <col min="90" max="90" width="18" customWidth="1"/>
    <col min="91" max="91" width="17.6640625" customWidth="1"/>
    <col min="92" max="92" width="17" customWidth="1"/>
    <col min="93" max="93" width="18" customWidth="1"/>
    <col min="94" max="94" width="17.6640625" customWidth="1"/>
    <col min="95" max="95" width="17" customWidth="1"/>
    <col min="96" max="96" width="18" customWidth="1"/>
    <col min="97" max="97" width="17.6640625" customWidth="1"/>
    <col min="98" max="98" width="17" customWidth="1"/>
    <col min="99" max="99" width="18" customWidth="1"/>
    <col min="100" max="100" width="17.6640625" customWidth="1"/>
    <col min="101" max="101" width="17" customWidth="1"/>
    <col min="102" max="102" width="18" customWidth="1"/>
    <col min="103" max="103" width="17.6640625" customWidth="1"/>
    <col min="104" max="104" width="17" customWidth="1"/>
    <col min="105" max="105" width="18" customWidth="1"/>
    <col min="106" max="106" width="17.6640625" customWidth="1"/>
    <col min="107" max="107" width="17" customWidth="1"/>
    <col min="108" max="108" width="18" customWidth="1"/>
    <col min="109" max="109" width="17.6640625" customWidth="1"/>
    <col min="110" max="110" width="17" customWidth="1"/>
    <col min="111" max="111" width="18" customWidth="1"/>
    <col min="112" max="112" width="17.6640625" customWidth="1"/>
    <col min="113" max="113" width="17" customWidth="1"/>
    <col min="114" max="114" width="18" customWidth="1"/>
    <col min="115" max="115" width="17.6640625" customWidth="1"/>
    <col min="116" max="116" width="17" customWidth="1"/>
    <col min="117" max="117" width="18" customWidth="1"/>
    <col min="118" max="118" width="17.6640625" customWidth="1"/>
    <col min="119" max="119" width="17" customWidth="1"/>
    <col min="120" max="120" width="18" customWidth="1"/>
    <col min="121" max="121" width="17.6640625" customWidth="1"/>
    <col min="122" max="122" width="17" customWidth="1"/>
    <col min="123" max="123" width="18" customWidth="1"/>
    <col min="124" max="124" width="17.6640625" customWidth="1"/>
    <col min="125" max="125" width="17" customWidth="1"/>
    <col min="126" max="126" width="18" customWidth="1"/>
    <col min="127" max="127" width="17.6640625" customWidth="1"/>
    <col min="128" max="128" width="17" customWidth="1"/>
    <col min="129" max="129" width="18" customWidth="1"/>
    <col min="130" max="130" width="17.6640625" customWidth="1"/>
    <col min="131" max="131" width="17" customWidth="1"/>
    <col min="132" max="132" width="18" customWidth="1"/>
    <col min="133" max="133" width="17.6640625" customWidth="1"/>
    <col min="134" max="134" width="17" customWidth="1"/>
    <col min="135" max="135" width="18" customWidth="1"/>
    <col min="136" max="136" width="17.6640625" customWidth="1"/>
    <col min="137" max="137" width="17" customWidth="1"/>
    <col min="138" max="138" width="18" customWidth="1"/>
    <col min="139" max="139" width="17.6640625" customWidth="1"/>
    <col min="140" max="140" width="17" customWidth="1"/>
    <col min="141" max="141" width="18" customWidth="1"/>
    <col min="142" max="142" width="17.6640625" customWidth="1"/>
    <col min="143" max="143" width="17" customWidth="1"/>
    <col min="144" max="144" width="18" customWidth="1"/>
    <col min="145" max="145" width="17.6640625" customWidth="1"/>
    <col min="146" max="146" width="17" customWidth="1"/>
    <col min="147" max="147" width="18" customWidth="1"/>
    <col min="148" max="148" width="17.6640625" customWidth="1"/>
    <col min="149" max="149" width="17" customWidth="1"/>
    <col min="150" max="150" width="18" customWidth="1"/>
    <col min="151" max="151" width="17.6640625" customWidth="1"/>
    <col min="152" max="152" width="17" customWidth="1"/>
    <col min="153" max="153" width="18" customWidth="1"/>
    <col min="154" max="154" width="17.6640625" customWidth="1"/>
    <col min="155" max="155" width="17" customWidth="1"/>
    <col min="156" max="156" width="18" customWidth="1"/>
    <col min="157" max="157" width="17.6640625" customWidth="1"/>
    <col min="158" max="158" width="17" customWidth="1"/>
    <col min="159" max="159" width="18" customWidth="1"/>
    <col min="160" max="160" width="17.6640625" customWidth="1"/>
    <col min="161" max="161" width="17" customWidth="1"/>
    <col min="162" max="162" width="18" customWidth="1"/>
    <col min="163" max="163" width="17.6640625" customWidth="1"/>
    <col min="164" max="164" width="17" customWidth="1"/>
    <col min="165" max="165" width="18" customWidth="1"/>
    <col min="166" max="166" width="17.6640625" customWidth="1"/>
    <col min="167" max="167" width="17" customWidth="1"/>
    <col min="168" max="168" width="18" customWidth="1"/>
    <col min="169" max="169" width="17.6640625" customWidth="1"/>
    <col min="170" max="170" width="17" customWidth="1"/>
    <col min="171" max="171" width="18" customWidth="1"/>
    <col min="172" max="172" width="17.6640625" customWidth="1"/>
    <col min="173" max="173" width="17" customWidth="1"/>
    <col min="174" max="174" width="18" customWidth="1"/>
    <col min="175" max="175" width="17.6640625" customWidth="1"/>
    <col min="176" max="176" width="17" customWidth="1"/>
    <col min="177" max="177" width="18" customWidth="1"/>
    <col min="178" max="178" width="17.6640625" customWidth="1"/>
    <col min="179" max="179" width="17" customWidth="1"/>
    <col min="180" max="180" width="18" customWidth="1"/>
    <col min="181" max="181" width="17.6640625" customWidth="1"/>
    <col min="182" max="182" width="17" customWidth="1"/>
    <col min="183" max="183" width="18" customWidth="1"/>
    <col min="184" max="184" width="17.6640625" customWidth="1"/>
    <col min="185" max="185" width="17" customWidth="1"/>
    <col min="186" max="186" width="18" customWidth="1"/>
    <col min="187" max="187" width="17.6640625" customWidth="1"/>
    <col min="188" max="188" width="17" customWidth="1"/>
    <col min="189" max="189" width="18" customWidth="1"/>
    <col min="190" max="190" width="17.6640625" customWidth="1"/>
    <col min="191" max="191" width="17" customWidth="1"/>
    <col min="192" max="192" width="18" customWidth="1"/>
    <col min="193" max="193" width="17.6640625" customWidth="1"/>
    <col min="194" max="194" width="17" customWidth="1"/>
    <col min="195" max="195" width="18" customWidth="1"/>
    <col min="196" max="196" width="17.6640625" customWidth="1"/>
    <col min="197" max="197" width="17" customWidth="1"/>
    <col min="198" max="198" width="18" customWidth="1"/>
    <col min="199" max="199" width="17.6640625" customWidth="1"/>
    <col min="200" max="200" width="17" customWidth="1"/>
    <col min="201" max="201" width="18" customWidth="1"/>
    <col min="202" max="202" width="17.6640625" customWidth="1"/>
    <col min="203" max="203" width="17" customWidth="1"/>
    <col min="204" max="204" width="18" customWidth="1"/>
    <col min="205" max="205" width="17.6640625" customWidth="1"/>
    <col min="206" max="206" width="17" customWidth="1"/>
    <col min="207" max="207" width="18" customWidth="1"/>
    <col min="208" max="208" width="17.6640625" customWidth="1"/>
    <col min="209" max="209" width="17" customWidth="1"/>
    <col min="210" max="210" width="18" customWidth="1"/>
    <col min="211" max="211" width="17.6640625" customWidth="1"/>
    <col min="212" max="212" width="17" customWidth="1"/>
    <col min="213" max="213" width="18" customWidth="1"/>
    <col min="214" max="214" width="17.6640625" customWidth="1"/>
    <col min="215" max="215" width="17" customWidth="1"/>
    <col min="216" max="216" width="18" customWidth="1"/>
    <col min="217" max="217" width="17.6640625" customWidth="1"/>
    <col min="218" max="218" width="17" customWidth="1"/>
    <col min="219" max="219" width="18" customWidth="1"/>
    <col min="220" max="220" width="17.6640625" customWidth="1"/>
    <col min="221" max="221" width="17" customWidth="1"/>
    <col min="222" max="222" width="18" customWidth="1"/>
    <col min="223" max="223" width="17.6640625" customWidth="1"/>
    <col min="224" max="224" width="17" customWidth="1"/>
    <col min="225" max="225" width="18" customWidth="1"/>
    <col min="226" max="226" width="17.6640625" customWidth="1"/>
    <col min="227" max="227" width="17" customWidth="1"/>
    <col min="228" max="228" width="18" customWidth="1"/>
    <col min="229" max="229" width="17.6640625" customWidth="1"/>
    <col min="230" max="230" width="17" customWidth="1"/>
    <col min="231" max="275" width="18.6640625" customWidth="1"/>
    <col min="277" max="277" width="64.109375" customWidth="1"/>
  </cols>
  <sheetData>
    <row r="1" spans="1:277" ht="15" customHeight="1" x14ac:dyDescent="0.3">
      <c r="B1" s="292" t="s">
        <v>848</v>
      </c>
      <c r="C1" s="132" t="s">
        <v>849</v>
      </c>
      <c r="D1" s="111"/>
      <c r="E1" s="111"/>
      <c r="F1" s="111"/>
      <c r="G1" s="111"/>
      <c r="H1" s="111"/>
      <c r="I1" s="111"/>
    </row>
    <row r="2" spans="1:277" x14ac:dyDescent="0.3">
      <c r="B2" s="292"/>
      <c r="C2" s="135" t="s">
        <v>981</v>
      </c>
      <c r="D2"/>
      <c r="E2"/>
      <c r="I2" s="111"/>
    </row>
    <row r="3" spans="1:277" x14ac:dyDescent="0.3">
      <c r="C3" s="136" t="s">
        <v>982</v>
      </c>
      <c r="D3"/>
      <c r="E3"/>
      <c r="I3" s="111"/>
    </row>
    <row r="4" spans="1:277" x14ac:dyDescent="0.3">
      <c r="C4" s="137" t="s">
        <v>983</v>
      </c>
      <c r="D4"/>
      <c r="E4"/>
      <c r="I4" s="111"/>
    </row>
    <row r="5" spans="1:277" x14ac:dyDescent="0.3">
      <c r="C5" s="138" t="s">
        <v>984</v>
      </c>
      <c r="D5"/>
      <c r="E5"/>
      <c r="I5" s="111"/>
    </row>
    <row r="6" spans="1:277" x14ac:dyDescent="0.3">
      <c r="C6" s="139" t="s">
        <v>985</v>
      </c>
      <c r="D6"/>
      <c r="E6"/>
      <c r="I6" s="111"/>
    </row>
    <row r="8" spans="1:277" s="110" customFormat="1" ht="26.4" thickBot="1" x14ac:dyDescent="0.55000000000000004">
      <c r="A8" s="109"/>
      <c r="B8" s="109"/>
      <c r="C8" s="109"/>
      <c r="D8" s="109"/>
      <c r="E8" s="109"/>
      <c r="F8" s="402" t="s">
        <v>849</v>
      </c>
      <c r="G8" s="402"/>
      <c r="H8" s="402"/>
      <c r="I8" s="402"/>
      <c r="J8" s="402"/>
      <c r="K8" s="402"/>
      <c r="L8" s="402"/>
      <c r="M8" s="402"/>
      <c r="N8" s="402"/>
      <c r="O8" s="402"/>
      <c r="P8" s="402"/>
      <c r="Q8" s="402"/>
      <c r="R8" s="402"/>
      <c r="S8" s="402"/>
      <c r="T8" s="402"/>
      <c r="U8" s="402"/>
      <c r="V8" s="402"/>
      <c r="W8" s="402"/>
      <c r="X8" s="402"/>
      <c r="Y8" s="402"/>
      <c r="Z8" s="402"/>
      <c r="AA8" s="402"/>
      <c r="AB8" s="402"/>
      <c r="AC8" s="402"/>
      <c r="AD8" s="402"/>
      <c r="AE8" s="402"/>
      <c r="AF8" s="402"/>
      <c r="AG8" s="402"/>
      <c r="AH8" s="402"/>
      <c r="AI8" s="402"/>
      <c r="AJ8" s="402"/>
      <c r="AK8" s="402"/>
      <c r="AL8" s="402"/>
      <c r="AM8" s="402"/>
      <c r="AN8" s="402"/>
      <c r="AO8" s="402"/>
      <c r="AP8" s="402"/>
      <c r="AQ8" s="402"/>
      <c r="AR8" s="402"/>
      <c r="AS8" s="402"/>
      <c r="AT8" s="402"/>
      <c r="AU8" s="402"/>
      <c r="AV8" s="402"/>
      <c r="AW8" s="402"/>
      <c r="AX8" s="402"/>
      <c r="AY8" s="407" t="s">
        <v>981</v>
      </c>
      <c r="AZ8" s="407"/>
      <c r="BA8" s="407"/>
      <c r="BB8" s="407"/>
      <c r="BC8" s="407"/>
      <c r="BD8" s="407"/>
      <c r="BE8" s="407"/>
      <c r="BF8" s="407"/>
      <c r="BG8" s="407"/>
      <c r="BH8" s="407"/>
      <c r="BI8" s="407"/>
      <c r="BJ8" s="407"/>
      <c r="BK8" s="407"/>
      <c r="BL8" s="407"/>
      <c r="BM8" s="407"/>
      <c r="BN8" s="407"/>
      <c r="BO8" s="407"/>
      <c r="BP8" s="407"/>
      <c r="BQ8" s="407"/>
      <c r="BR8" s="407"/>
      <c r="BS8" s="407"/>
      <c r="BT8" s="407"/>
      <c r="BU8" s="407"/>
      <c r="BV8" s="407"/>
      <c r="BW8" s="407"/>
      <c r="BX8" s="407"/>
      <c r="BY8" s="407"/>
      <c r="BZ8" s="407"/>
      <c r="CA8" s="407"/>
      <c r="CB8" s="407"/>
      <c r="CC8" s="407"/>
      <c r="CD8" s="407"/>
      <c r="CE8" s="407"/>
      <c r="CF8" s="407"/>
      <c r="CG8" s="407"/>
      <c r="CH8" s="407"/>
      <c r="CI8" s="407"/>
      <c r="CJ8" s="407"/>
      <c r="CK8" s="407"/>
      <c r="CL8" s="407"/>
      <c r="CM8" s="407"/>
      <c r="CN8" s="407"/>
      <c r="CO8" s="407"/>
      <c r="CP8" s="407"/>
      <c r="CQ8" s="407"/>
      <c r="CR8" s="414" t="s">
        <v>982</v>
      </c>
      <c r="CS8" s="414"/>
      <c r="CT8" s="414"/>
      <c r="CU8" s="414"/>
      <c r="CV8" s="414"/>
      <c r="CW8" s="414"/>
      <c r="CX8" s="414"/>
      <c r="CY8" s="414"/>
      <c r="CZ8" s="414"/>
      <c r="DA8" s="414"/>
      <c r="DB8" s="414"/>
      <c r="DC8" s="414"/>
      <c r="DD8" s="414"/>
      <c r="DE8" s="414"/>
      <c r="DF8" s="414"/>
      <c r="DG8" s="414"/>
      <c r="DH8" s="414"/>
      <c r="DI8" s="414"/>
      <c r="DJ8" s="414"/>
      <c r="DK8" s="414"/>
      <c r="DL8" s="414"/>
      <c r="DM8" s="414"/>
      <c r="DN8" s="414"/>
      <c r="DO8" s="414"/>
      <c r="DP8" s="414"/>
      <c r="DQ8" s="414"/>
      <c r="DR8" s="414"/>
      <c r="DS8" s="414"/>
      <c r="DT8" s="414"/>
      <c r="DU8" s="414"/>
      <c r="DV8" s="414"/>
      <c r="DW8" s="414"/>
      <c r="DX8" s="414"/>
      <c r="DY8" s="414"/>
      <c r="DZ8" s="414"/>
      <c r="EA8" s="414"/>
      <c r="EB8" s="414"/>
      <c r="EC8" s="414"/>
      <c r="ED8" s="414"/>
      <c r="EE8" s="414"/>
      <c r="EF8" s="414"/>
      <c r="EG8" s="414"/>
      <c r="EH8" s="414"/>
      <c r="EI8" s="414"/>
      <c r="EJ8" s="414"/>
      <c r="EK8" s="393" t="s">
        <v>983</v>
      </c>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9" t="s">
        <v>984</v>
      </c>
      <c r="GE8" s="399"/>
      <c r="GF8" s="399"/>
      <c r="GG8" s="399"/>
      <c r="GH8" s="399"/>
      <c r="GI8" s="399"/>
      <c r="GJ8" s="399"/>
      <c r="GK8" s="399"/>
      <c r="GL8" s="399"/>
      <c r="GM8" s="399"/>
      <c r="GN8" s="399"/>
      <c r="GO8" s="399"/>
      <c r="GP8" s="399"/>
      <c r="GQ8" s="399"/>
      <c r="GR8" s="399"/>
      <c r="GS8" s="399"/>
      <c r="GT8" s="399"/>
      <c r="GU8" s="399"/>
      <c r="GV8" s="399"/>
      <c r="GW8" s="399"/>
      <c r="GX8" s="399"/>
      <c r="GY8" s="399"/>
      <c r="GZ8" s="399"/>
      <c r="HA8" s="399"/>
      <c r="HB8" s="399"/>
      <c r="HC8" s="399"/>
      <c r="HD8" s="399"/>
      <c r="HE8" s="399"/>
      <c r="HF8" s="399"/>
      <c r="HG8" s="399"/>
      <c r="HH8" s="399"/>
      <c r="HI8" s="399"/>
      <c r="HJ8" s="399"/>
      <c r="HK8" s="399"/>
      <c r="HL8" s="399"/>
      <c r="HM8" s="399"/>
      <c r="HN8" s="399"/>
      <c r="HO8" s="399"/>
      <c r="HP8" s="399"/>
      <c r="HQ8" s="399"/>
      <c r="HR8" s="399"/>
      <c r="HS8" s="399"/>
      <c r="HT8" s="399"/>
      <c r="HU8" s="399"/>
      <c r="HV8" s="399"/>
      <c r="HW8" s="429" t="s">
        <v>985</v>
      </c>
      <c r="HX8" s="429"/>
      <c r="HY8" s="429"/>
      <c r="HZ8" s="429"/>
      <c r="IA8" s="429"/>
      <c r="IB8" s="429"/>
      <c r="IC8" s="429"/>
      <c r="ID8" s="429"/>
      <c r="IE8" s="429"/>
      <c r="IF8" s="429"/>
      <c r="IG8" s="429"/>
      <c r="IH8" s="429"/>
      <c r="II8" s="429"/>
      <c r="IJ8" s="429"/>
      <c r="IK8" s="429"/>
      <c r="IL8" s="429"/>
      <c r="IM8" s="429"/>
      <c r="IN8" s="429"/>
      <c r="IO8" s="429"/>
      <c r="IP8" s="429"/>
      <c r="IQ8" s="429"/>
      <c r="IR8" s="429"/>
      <c r="IS8" s="429"/>
      <c r="IT8" s="429"/>
      <c r="IU8" s="429"/>
      <c r="IV8" s="429"/>
      <c r="IW8" s="429"/>
      <c r="IX8" s="429"/>
      <c r="IY8" s="429"/>
      <c r="IZ8" s="429"/>
      <c r="JA8" s="429"/>
      <c r="JB8" s="429"/>
      <c r="JC8" s="429"/>
      <c r="JD8" s="429"/>
      <c r="JE8" s="429"/>
      <c r="JF8" s="429"/>
      <c r="JG8" s="429"/>
      <c r="JH8" s="429"/>
      <c r="JI8" s="429"/>
      <c r="JJ8" s="429"/>
      <c r="JK8" s="429"/>
      <c r="JL8" s="429"/>
      <c r="JM8" s="429"/>
      <c r="JN8" s="429"/>
      <c r="JO8" s="429"/>
    </row>
    <row r="9" spans="1:277" ht="15" thickBot="1" x14ac:dyDescent="0.35">
      <c r="A9" s="2"/>
      <c r="B9" s="361" t="s">
        <v>411</v>
      </c>
      <c r="C9" s="363"/>
      <c r="D9" s="363"/>
      <c r="E9" s="363"/>
      <c r="F9" s="383">
        <v>2024</v>
      </c>
      <c r="G9" s="383"/>
      <c r="H9" s="384"/>
      <c r="I9" s="383">
        <v>2025</v>
      </c>
      <c r="J9" s="383"/>
      <c r="K9" s="384"/>
      <c r="L9" s="383">
        <v>2026</v>
      </c>
      <c r="M9" s="383"/>
      <c r="N9" s="384"/>
      <c r="O9" s="383">
        <v>2027</v>
      </c>
      <c r="P9" s="383"/>
      <c r="Q9" s="384"/>
      <c r="R9" s="383">
        <v>2028</v>
      </c>
      <c r="S9" s="383"/>
      <c r="T9" s="384"/>
      <c r="U9" s="383">
        <v>2029</v>
      </c>
      <c r="V9" s="383"/>
      <c r="W9" s="384"/>
      <c r="X9" s="383">
        <v>2030</v>
      </c>
      <c r="Y9" s="383"/>
      <c r="Z9" s="384"/>
      <c r="AA9" s="383">
        <v>2031</v>
      </c>
      <c r="AB9" s="383"/>
      <c r="AC9" s="384"/>
      <c r="AD9" s="383">
        <v>2032</v>
      </c>
      <c r="AE9" s="383"/>
      <c r="AF9" s="384"/>
      <c r="AG9" s="383">
        <v>2033</v>
      </c>
      <c r="AH9" s="383"/>
      <c r="AI9" s="384"/>
      <c r="AJ9" s="383">
        <v>2036</v>
      </c>
      <c r="AK9" s="383"/>
      <c r="AL9" s="384"/>
      <c r="AM9" s="383">
        <v>2039</v>
      </c>
      <c r="AN9" s="383"/>
      <c r="AO9" s="384"/>
      <c r="AP9" s="383">
        <v>2042</v>
      </c>
      <c r="AQ9" s="383"/>
      <c r="AR9" s="384"/>
      <c r="AS9" s="383">
        <v>2046</v>
      </c>
      <c r="AT9" s="383"/>
      <c r="AU9" s="384"/>
      <c r="AV9" s="383">
        <v>2051</v>
      </c>
      <c r="AW9" s="383"/>
      <c r="AX9" s="384"/>
      <c r="AY9" s="381">
        <v>2024</v>
      </c>
      <c r="AZ9" s="381"/>
      <c r="BA9" s="382"/>
      <c r="BB9" s="381">
        <v>2025</v>
      </c>
      <c r="BC9" s="381"/>
      <c r="BD9" s="382"/>
      <c r="BE9" s="381">
        <v>2026</v>
      </c>
      <c r="BF9" s="381"/>
      <c r="BG9" s="382"/>
      <c r="BH9" s="381">
        <v>2027</v>
      </c>
      <c r="BI9" s="381"/>
      <c r="BJ9" s="382"/>
      <c r="BK9" s="381">
        <v>2028</v>
      </c>
      <c r="BL9" s="381"/>
      <c r="BM9" s="382"/>
      <c r="BN9" s="381">
        <v>2029</v>
      </c>
      <c r="BO9" s="381"/>
      <c r="BP9" s="382"/>
      <c r="BQ9" s="381">
        <v>2030</v>
      </c>
      <c r="BR9" s="381"/>
      <c r="BS9" s="382"/>
      <c r="BT9" s="381">
        <v>2031</v>
      </c>
      <c r="BU9" s="381"/>
      <c r="BV9" s="382"/>
      <c r="BW9" s="381">
        <v>2032</v>
      </c>
      <c r="BX9" s="381"/>
      <c r="BY9" s="382"/>
      <c r="BZ9" s="381">
        <v>2033</v>
      </c>
      <c r="CA9" s="381"/>
      <c r="CB9" s="382"/>
      <c r="CC9" s="381">
        <v>2036</v>
      </c>
      <c r="CD9" s="381"/>
      <c r="CE9" s="382"/>
      <c r="CF9" s="381">
        <v>2039</v>
      </c>
      <c r="CG9" s="381"/>
      <c r="CH9" s="382"/>
      <c r="CI9" s="381">
        <v>2042</v>
      </c>
      <c r="CJ9" s="381"/>
      <c r="CK9" s="382"/>
      <c r="CL9" s="381">
        <v>2046</v>
      </c>
      <c r="CM9" s="381"/>
      <c r="CN9" s="382"/>
      <c r="CO9" s="381">
        <v>2051</v>
      </c>
      <c r="CP9" s="381"/>
      <c r="CQ9" s="382"/>
      <c r="CR9" s="408">
        <v>2024</v>
      </c>
      <c r="CS9" s="408"/>
      <c r="CT9" s="409"/>
      <c r="CU9" s="408">
        <v>2025</v>
      </c>
      <c r="CV9" s="408"/>
      <c r="CW9" s="409"/>
      <c r="CX9" s="408">
        <v>2026</v>
      </c>
      <c r="CY9" s="408"/>
      <c r="CZ9" s="409"/>
      <c r="DA9" s="408">
        <v>2027</v>
      </c>
      <c r="DB9" s="408"/>
      <c r="DC9" s="409"/>
      <c r="DD9" s="408">
        <v>2028</v>
      </c>
      <c r="DE9" s="408"/>
      <c r="DF9" s="409"/>
      <c r="DG9" s="408">
        <v>2029</v>
      </c>
      <c r="DH9" s="408"/>
      <c r="DI9" s="409"/>
      <c r="DJ9" s="408">
        <v>2030</v>
      </c>
      <c r="DK9" s="408"/>
      <c r="DL9" s="409"/>
      <c r="DM9" s="408">
        <v>2031</v>
      </c>
      <c r="DN9" s="408"/>
      <c r="DO9" s="409"/>
      <c r="DP9" s="408">
        <v>2032</v>
      </c>
      <c r="DQ9" s="408"/>
      <c r="DR9" s="409"/>
      <c r="DS9" s="408">
        <v>2033</v>
      </c>
      <c r="DT9" s="408"/>
      <c r="DU9" s="409"/>
      <c r="DV9" s="408">
        <v>2036</v>
      </c>
      <c r="DW9" s="408"/>
      <c r="DX9" s="409"/>
      <c r="DY9" s="408">
        <v>2039</v>
      </c>
      <c r="DZ9" s="408"/>
      <c r="EA9" s="409"/>
      <c r="EB9" s="408">
        <v>2042</v>
      </c>
      <c r="EC9" s="408"/>
      <c r="ED9" s="409"/>
      <c r="EE9" s="408">
        <v>2046</v>
      </c>
      <c r="EF9" s="408"/>
      <c r="EG9" s="409"/>
      <c r="EH9" s="408">
        <v>2051</v>
      </c>
      <c r="EI9" s="408"/>
      <c r="EJ9" s="409"/>
      <c r="EK9" s="387">
        <v>2024</v>
      </c>
      <c r="EL9" s="387"/>
      <c r="EM9" s="388"/>
      <c r="EN9" s="387">
        <v>2025</v>
      </c>
      <c r="EO9" s="387"/>
      <c r="EP9" s="388"/>
      <c r="EQ9" s="387">
        <v>2026</v>
      </c>
      <c r="ER9" s="387"/>
      <c r="ES9" s="388"/>
      <c r="ET9" s="387">
        <v>2027</v>
      </c>
      <c r="EU9" s="387"/>
      <c r="EV9" s="388"/>
      <c r="EW9" s="387">
        <v>2028</v>
      </c>
      <c r="EX9" s="387"/>
      <c r="EY9" s="388"/>
      <c r="EZ9" s="387">
        <v>2029</v>
      </c>
      <c r="FA9" s="387"/>
      <c r="FB9" s="388"/>
      <c r="FC9" s="387">
        <v>2030</v>
      </c>
      <c r="FD9" s="387"/>
      <c r="FE9" s="388"/>
      <c r="FF9" s="387">
        <v>2031</v>
      </c>
      <c r="FG9" s="387"/>
      <c r="FH9" s="388"/>
      <c r="FI9" s="387">
        <v>2032</v>
      </c>
      <c r="FJ9" s="387"/>
      <c r="FK9" s="388"/>
      <c r="FL9" s="387">
        <v>2033</v>
      </c>
      <c r="FM9" s="387"/>
      <c r="FN9" s="388"/>
      <c r="FO9" s="387">
        <v>2036</v>
      </c>
      <c r="FP9" s="387"/>
      <c r="FQ9" s="388"/>
      <c r="FR9" s="387">
        <v>2039</v>
      </c>
      <c r="FS9" s="387"/>
      <c r="FT9" s="388"/>
      <c r="FU9" s="387">
        <v>2042</v>
      </c>
      <c r="FV9" s="387"/>
      <c r="FW9" s="388"/>
      <c r="FX9" s="387">
        <v>2046</v>
      </c>
      <c r="FY9" s="387"/>
      <c r="FZ9" s="388"/>
      <c r="GA9" s="387">
        <v>2051</v>
      </c>
      <c r="GB9" s="387"/>
      <c r="GC9" s="388"/>
      <c r="GD9" s="394">
        <v>2024</v>
      </c>
      <c r="GE9" s="394"/>
      <c r="GF9" s="395"/>
      <c r="GG9" s="394">
        <v>2025</v>
      </c>
      <c r="GH9" s="394"/>
      <c r="GI9" s="395"/>
      <c r="GJ9" s="394">
        <v>2026</v>
      </c>
      <c r="GK9" s="394"/>
      <c r="GL9" s="395"/>
      <c r="GM9" s="394">
        <v>2027</v>
      </c>
      <c r="GN9" s="394"/>
      <c r="GO9" s="395"/>
      <c r="GP9" s="394">
        <v>2028</v>
      </c>
      <c r="GQ9" s="394"/>
      <c r="GR9" s="395"/>
      <c r="GS9" s="394">
        <v>2029</v>
      </c>
      <c r="GT9" s="394"/>
      <c r="GU9" s="395"/>
      <c r="GV9" s="394">
        <v>2030</v>
      </c>
      <c r="GW9" s="394"/>
      <c r="GX9" s="395"/>
      <c r="GY9" s="394">
        <v>2031</v>
      </c>
      <c r="GZ9" s="394"/>
      <c r="HA9" s="395"/>
      <c r="HB9" s="394">
        <v>2032</v>
      </c>
      <c r="HC9" s="394"/>
      <c r="HD9" s="395"/>
      <c r="HE9" s="394">
        <v>2033</v>
      </c>
      <c r="HF9" s="394"/>
      <c r="HG9" s="395"/>
      <c r="HH9" s="394">
        <v>2036</v>
      </c>
      <c r="HI9" s="394"/>
      <c r="HJ9" s="395"/>
      <c r="HK9" s="394">
        <v>2039</v>
      </c>
      <c r="HL9" s="394"/>
      <c r="HM9" s="395"/>
      <c r="HN9" s="394">
        <v>2042</v>
      </c>
      <c r="HO9" s="394"/>
      <c r="HP9" s="395"/>
      <c r="HQ9" s="394">
        <v>2046</v>
      </c>
      <c r="HR9" s="394"/>
      <c r="HS9" s="395"/>
      <c r="HT9" s="394">
        <v>2051</v>
      </c>
      <c r="HU9" s="394"/>
      <c r="HV9" s="395"/>
      <c r="HW9" s="430">
        <v>2024</v>
      </c>
      <c r="HX9" s="430"/>
      <c r="HY9" s="431"/>
      <c r="HZ9" s="430">
        <v>2025</v>
      </c>
      <c r="IA9" s="430"/>
      <c r="IB9" s="431"/>
      <c r="IC9" s="430">
        <v>2026</v>
      </c>
      <c r="ID9" s="430"/>
      <c r="IE9" s="431"/>
      <c r="IF9" s="430">
        <v>2027</v>
      </c>
      <c r="IG9" s="430"/>
      <c r="IH9" s="431"/>
      <c r="II9" s="430">
        <v>2028</v>
      </c>
      <c r="IJ9" s="430"/>
      <c r="IK9" s="431"/>
      <c r="IL9" s="430">
        <v>2029</v>
      </c>
      <c r="IM9" s="430"/>
      <c r="IN9" s="431"/>
      <c r="IO9" s="430">
        <v>2030</v>
      </c>
      <c r="IP9" s="430"/>
      <c r="IQ9" s="431"/>
      <c r="IR9" s="430">
        <v>2031</v>
      </c>
      <c r="IS9" s="430"/>
      <c r="IT9" s="431"/>
      <c r="IU9" s="430">
        <v>2032</v>
      </c>
      <c r="IV9" s="430"/>
      <c r="IW9" s="431"/>
      <c r="IX9" s="430">
        <v>2033</v>
      </c>
      <c r="IY9" s="430"/>
      <c r="IZ9" s="431"/>
      <c r="JA9" s="430">
        <v>2036</v>
      </c>
      <c r="JB9" s="430"/>
      <c r="JC9" s="431"/>
      <c r="JD9" s="430">
        <v>2039</v>
      </c>
      <c r="JE9" s="430"/>
      <c r="JF9" s="431"/>
      <c r="JG9" s="430">
        <v>2042</v>
      </c>
      <c r="JH9" s="430"/>
      <c r="JI9" s="431"/>
      <c r="JJ9" s="430">
        <v>2046</v>
      </c>
      <c r="JK9" s="430"/>
      <c r="JL9" s="431"/>
      <c r="JM9" s="430">
        <v>2051</v>
      </c>
      <c r="JN9" s="430"/>
      <c r="JO9" s="431"/>
    </row>
    <row r="10" spans="1:277" ht="15" customHeight="1" x14ac:dyDescent="0.3">
      <c r="A10" s="2"/>
      <c r="B10" s="367" t="s">
        <v>4</v>
      </c>
      <c r="C10" s="367" t="s">
        <v>822</v>
      </c>
      <c r="D10" s="416" t="s">
        <v>812</v>
      </c>
      <c r="E10" s="366"/>
      <c r="F10" s="417" t="s">
        <v>813</v>
      </c>
      <c r="G10" s="418"/>
      <c r="H10" s="385" t="s">
        <v>416</v>
      </c>
      <c r="I10" s="400" t="s">
        <v>813</v>
      </c>
      <c r="J10" s="401"/>
      <c r="K10" s="385" t="s">
        <v>416</v>
      </c>
      <c r="L10" s="400" t="s">
        <v>813</v>
      </c>
      <c r="M10" s="401"/>
      <c r="N10" s="385" t="s">
        <v>416</v>
      </c>
      <c r="O10" s="400" t="s">
        <v>813</v>
      </c>
      <c r="P10" s="401"/>
      <c r="Q10" s="385" t="s">
        <v>416</v>
      </c>
      <c r="R10" s="400" t="s">
        <v>813</v>
      </c>
      <c r="S10" s="401"/>
      <c r="T10" s="385" t="s">
        <v>416</v>
      </c>
      <c r="U10" s="400" t="s">
        <v>813</v>
      </c>
      <c r="V10" s="401"/>
      <c r="W10" s="385" t="s">
        <v>416</v>
      </c>
      <c r="X10" s="400" t="s">
        <v>813</v>
      </c>
      <c r="Y10" s="401"/>
      <c r="Z10" s="385" t="s">
        <v>416</v>
      </c>
      <c r="AA10" s="400" t="s">
        <v>813</v>
      </c>
      <c r="AB10" s="401"/>
      <c r="AC10" s="385" t="s">
        <v>416</v>
      </c>
      <c r="AD10" s="400" t="s">
        <v>813</v>
      </c>
      <c r="AE10" s="401"/>
      <c r="AF10" s="385" t="s">
        <v>416</v>
      </c>
      <c r="AG10" s="400" t="s">
        <v>813</v>
      </c>
      <c r="AH10" s="401"/>
      <c r="AI10" s="385" t="s">
        <v>416</v>
      </c>
      <c r="AJ10" s="400" t="s">
        <v>813</v>
      </c>
      <c r="AK10" s="401"/>
      <c r="AL10" s="385" t="s">
        <v>416</v>
      </c>
      <c r="AM10" s="400" t="s">
        <v>813</v>
      </c>
      <c r="AN10" s="401"/>
      <c r="AO10" s="385" t="s">
        <v>416</v>
      </c>
      <c r="AP10" s="400" t="s">
        <v>813</v>
      </c>
      <c r="AQ10" s="401"/>
      <c r="AR10" s="385" t="s">
        <v>416</v>
      </c>
      <c r="AS10" s="400" t="s">
        <v>813</v>
      </c>
      <c r="AT10" s="401"/>
      <c r="AU10" s="385" t="s">
        <v>416</v>
      </c>
      <c r="AV10" s="400" t="s">
        <v>813</v>
      </c>
      <c r="AW10" s="401"/>
      <c r="AX10" s="385" t="s">
        <v>416</v>
      </c>
      <c r="AY10" s="419" t="s">
        <v>813</v>
      </c>
      <c r="AZ10" s="420"/>
      <c r="BA10" s="405" t="s">
        <v>416</v>
      </c>
      <c r="BB10" s="403" t="s">
        <v>813</v>
      </c>
      <c r="BC10" s="404"/>
      <c r="BD10" s="405" t="s">
        <v>416</v>
      </c>
      <c r="BE10" s="403" t="s">
        <v>813</v>
      </c>
      <c r="BF10" s="404"/>
      <c r="BG10" s="405" t="s">
        <v>416</v>
      </c>
      <c r="BH10" s="403" t="s">
        <v>813</v>
      </c>
      <c r="BI10" s="404"/>
      <c r="BJ10" s="405" t="s">
        <v>416</v>
      </c>
      <c r="BK10" s="403" t="s">
        <v>813</v>
      </c>
      <c r="BL10" s="404"/>
      <c r="BM10" s="405" t="s">
        <v>416</v>
      </c>
      <c r="BN10" s="403" t="s">
        <v>813</v>
      </c>
      <c r="BO10" s="404"/>
      <c r="BP10" s="405" t="s">
        <v>416</v>
      </c>
      <c r="BQ10" s="403" t="s">
        <v>813</v>
      </c>
      <c r="BR10" s="404"/>
      <c r="BS10" s="405" t="s">
        <v>416</v>
      </c>
      <c r="BT10" s="403" t="s">
        <v>813</v>
      </c>
      <c r="BU10" s="404"/>
      <c r="BV10" s="405" t="s">
        <v>416</v>
      </c>
      <c r="BW10" s="403" t="s">
        <v>813</v>
      </c>
      <c r="BX10" s="404"/>
      <c r="BY10" s="405" t="s">
        <v>416</v>
      </c>
      <c r="BZ10" s="403" t="s">
        <v>813</v>
      </c>
      <c r="CA10" s="404"/>
      <c r="CB10" s="405" t="s">
        <v>416</v>
      </c>
      <c r="CC10" s="403" t="s">
        <v>813</v>
      </c>
      <c r="CD10" s="404"/>
      <c r="CE10" s="405" t="s">
        <v>416</v>
      </c>
      <c r="CF10" s="403" t="s">
        <v>813</v>
      </c>
      <c r="CG10" s="404"/>
      <c r="CH10" s="405" t="s">
        <v>416</v>
      </c>
      <c r="CI10" s="403" t="s">
        <v>813</v>
      </c>
      <c r="CJ10" s="404"/>
      <c r="CK10" s="405" t="s">
        <v>416</v>
      </c>
      <c r="CL10" s="403" t="s">
        <v>813</v>
      </c>
      <c r="CM10" s="404"/>
      <c r="CN10" s="405" t="s">
        <v>416</v>
      </c>
      <c r="CO10" s="403" t="s">
        <v>813</v>
      </c>
      <c r="CP10" s="404"/>
      <c r="CQ10" s="405" t="s">
        <v>416</v>
      </c>
      <c r="CR10" s="421" t="s">
        <v>813</v>
      </c>
      <c r="CS10" s="422"/>
      <c r="CT10" s="412" t="s">
        <v>416</v>
      </c>
      <c r="CU10" s="410" t="s">
        <v>813</v>
      </c>
      <c r="CV10" s="411"/>
      <c r="CW10" s="412" t="s">
        <v>416</v>
      </c>
      <c r="CX10" s="410" t="s">
        <v>813</v>
      </c>
      <c r="CY10" s="411"/>
      <c r="CZ10" s="412" t="s">
        <v>416</v>
      </c>
      <c r="DA10" s="410" t="s">
        <v>813</v>
      </c>
      <c r="DB10" s="411"/>
      <c r="DC10" s="412" t="s">
        <v>416</v>
      </c>
      <c r="DD10" s="410" t="s">
        <v>813</v>
      </c>
      <c r="DE10" s="411"/>
      <c r="DF10" s="412" t="s">
        <v>416</v>
      </c>
      <c r="DG10" s="410" t="s">
        <v>813</v>
      </c>
      <c r="DH10" s="411"/>
      <c r="DI10" s="412" t="s">
        <v>416</v>
      </c>
      <c r="DJ10" s="410" t="s">
        <v>813</v>
      </c>
      <c r="DK10" s="411"/>
      <c r="DL10" s="412" t="s">
        <v>416</v>
      </c>
      <c r="DM10" s="410" t="s">
        <v>813</v>
      </c>
      <c r="DN10" s="411"/>
      <c r="DO10" s="412" t="s">
        <v>416</v>
      </c>
      <c r="DP10" s="410" t="s">
        <v>813</v>
      </c>
      <c r="DQ10" s="411"/>
      <c r="DR10" s="412" t="s">
        <v>416</v>
      </c>
      <c r="DS10" s="410" t="s">
        <v>813</v>
      </c>
      <c r="DT10" s="411"/>
      <c r="DU10" s="412" t="s">
        <v>416</v>
      </c>
      <c r="DV10" s="410" t="s">
        <v>813</v>
      </c>
      <c r="DW10" s="411"/>
      <c r="DX10" s="412" t="s">
        <v>416</v>
      </c>
      <c r="DY10" s="410" t="s">
        <v>813</v>
      </c>
      <c r="DZ10" s="411"/>
      <c r="EA10" s="412" t="s">
        <v>416</v>
      </c>
      <c r="EB10" s="410" t="s">
        <v>813</v>
      </c>
      <c r="EC10" s="411"/>
      <c r="ED10" s="412" t="s">
        <v>416</v>
      </c>
      <c r="EE10" s="410" t="s">
        <v>813</v>
      </c>
      <c r="EF10" s="411"/>
      <c r="EG10" s="412" t="s">
        <v>416</v>
      </c>
      <c r="EH10" s="410" t="s">
        <v>813</v>
      </c>
      <c r="EI10" s="411"/>
      <c r="EJ10" s="412" t="s">
        <v>416</v>
      </c>
      <c r="EK10" s="423" t="s">
        <v>813</v>
      </c>
      <c r="EL10" s="424"/>
      <c r="EM10" s="391" t="s">
        <v>416</v>
      </c>
      <c r="EN10" s="389" t="s">
        <v>813</v>
      </c>
      <c r="EO10" s="390"/>
      <c r="EP10" s="391" t="s">
        <v>416</v>
      </c>
      <c r="EQ10" s="389" t="s">
        <v>813</v>
      </c>
      <c r="ER10" s="390"/>
      <c r="ES10" s="391" t="s">
        <v>416</v>
      </c>
      <c r="ET10" s="389" t="s">
        <v>813</v>
      </c>
      <c r="EU10" s="390"/>
      <c r="EV10" s="391" t="s">
        <v>416</v>
      </c>
      <c r="EW10" s="389" t="s">
        <v>813</v>
      </c>
      <c r="EX10" s="390"/>
      <c r="EY10" s="391" t="s">
        <v>416</v>
      </c>
      <c r="EZ10" s="389" t="s">
        <v>813</v>
      </c>
      <c r="FA10" s="390"/>
      <c r="FB10" s="391" t="s">
        <v>416</v>
      </c>
      <c r="FC10" s="389" t="s">
        <v>813</v>
      </c>
      <c r="FD10" s="390"/>
      <c r="FE10" s="391" t="s">
        <v>416</v>
      </c>
      <c r="FF10" s="389" t="s">
        <v>813</v>
      </c>
      <c r="FG10" s="390"/>
      <c r="FH10" s="391" t="s">
        <v>416</v>
      </c>
      <c r="FI10" s="389" t="s">
        <v>813</v>
      </c>
      <c r="FJ10" s="390"/>
      <c r="FK10" s="391" t="s">
        <v>416</v>
      </c>
      <c r="FL10" s="389" t="s">
        <v>813</v>
      </c>
      <c r="FM10" s="390"/>
      <c r="FN10" s="391" t="s">
        <v>416</v>
      </c>
      <c r="FO10" s="389" t="s">
        <v>813</v>
      </c>
      <c r="FP10" s="390"/>
      <c r="FQ10" s="391" t="s">
        <v>416</v>
      </c>
      <c r="FR10" s="389" t="s">
        <v>813</v>
      </c>
      <c r="FS10" s="390"/>
      <c r="FT10" s="391" t="s">
        <v>416</v>
      </c>
      <c r="FU10" s="389" t="s">
        <v>813</v>
      </c>
      <c r="FV10" s="390"/>
      <c r="FW10" s="391" t="s">
        <v>416</v>
      </c>
      <c r="FX10" s="389" t="s">
        <v>813</v>
      </c>
      <c r="FY10" s="390"/>
      <c r="FZ10" s="391" t="s">
        <v>416</v>
      </c>
      <c r="GA10" s="389" t="s">
        <v>813</v>
      </c>
      <c r="GB10" s="390"/>
      <c r="GC10" s="391" t="s">
        <v>416</v>
      </c>
      <c r="GD10" s="427" t="s">
        <v>813</v>
      </c>
      <c r="GE10" s="428"/>
      <c r="GF10" s="425" t="s">
        <v>416</v>
      </c>
      <c r="GG10" s="396" t="s">
        <v>813</v>
      </c>
      <c r="GH10" s="397"/>
      <c r="GI10" s="425" t="s">
        <v>416</v>
      </c>
      <c r="GJ10" s="396" t="s">
        <v>813</v>
      </c>
      <c r="GK10" s="397"/>
      <c r="GL10" s="425" t="s">
        <v>416</v>
      </c>
      <c r="GM10" s="396" t="s">
        <v>813</v>
      </c>
      <c r="GN10" s="397"/>
      <c r="GO10" s="425" t="s">
        <v>416</v>
      </c>
      <c r="GP10" s="396" t="s">
        <v>813</v>
      </c>
      <c r="GQ10" s="397"/>
      <c r="GR10" s="425" t="s">
        <v>416</v>
      </c>
      <c r="GS10" s="396" t="s">
        <v>813</v>
      </c>
      <c r="GT10" s="397"/>
      <c r="GU10" s="425" t="s">
        <v>416</v>
      </c>
      <c r="GV10" s="396" t="s">
        <v>813</v>
      </c>
      <c r="GW10" s="397"/>
      <c r="GX10" s="425" t="s">
        <v>416</v>
      </c>
      <c r="GY10" s="396" t="s">
        <v>813</v>
      </c>
      <c r="GZ10" s="397"/>
      <c r="HA10" s="425" t="s">
        <v>416</v>
      </c>
      <c r="HB10" s="396" t="s">
        <v>813</v>
      </c>
      <c r="HC10" s="397"/>
      <c r="HD10" s="425" t="s">
        <v>416</v>
      </c>
      <c r="HE10" s="396" t="s">
        <v>813</v>
      </c>
      <c r="HF10" s="397"/>
      <c r="HG10" s="425" t="s">
        <v>416</v>
      </c>
      <c r="HH10" s="396" t="s">
        <v>813</v>
      </c>
      <c r="HI10" s="397"/>
      <c r="HJ10" s="425" t="s">
        <v>416</v>
      </c>
      <c r="HK10" s="396" t="s">
        <v>813</v>
      </c>
      <c r="HL10" s="397"/>
      <c r="HM10" s="425" t="s">
        <v>416</v>
      </c>
      <c r="HN10" s="396" t="s">
        <v>813</v>
      </c>
      <c r="HO10" s="397"/>
      <c r="HP10" s="425" t="s">
        <v>416</v>
      </c>
      <c r="HQ10" s="396" t="s">
        <v>813</v>
      </c>
      <c r="HR10" s="397"/>
      <c r="HS10" s="425" t="s">
        <v>416</v>
      </c>
      <c r="HT10" s="396" t="s">
        <v>813</v>
      </c>
      <c r="HU10" s="397"/>
      <c r="HV10" s="396" t="s">
        <v>416</v>
      </c>
      <c r="HW10" s="378" t="s">
        <v>813</v>
      </c>
      <c r="HX10" s="378"/>
      <c r="HY10" s="378" t="s">
        <v>416</v>
      </c>
      <c r="HZ10" s="378" t="s">
        <v>813</v>
      </c>
      <c r="IA10" s="378"/>
      <c r="IB10" s="378" t="s">
        <v>416</v>
      </c>
      <c r="IC10" s="378" t="s">
        <v>813</v>
      </c>
      <c r="ID10" s="378"/>
      <c r="IE10" s="378" t="s">
        <v>416</v>
      </c>
      <c r="IF10" s="378" t="s">
        <v>813</v>
      </c>
      <c r="IG10" s="378"/>
      <c r="IH10" s="378" t="s">
        <v>416</v>
      </c>
      <c r="II10" s="378" t="s">
        <v>813</v>
      </c>
      <c r="IJ10" s="378"/>
      <c r="IK10" s="378" t="s">
        <v>416</v>
      </c>
      <c r="IL10" s="378" t="s">
        <v>813</v>
      </c>
      <c r="IM10" s="378"/>
      <c r="IN10" s="378" t="s">
        <v>416</v>
      </c>
      <c r="IO10" s="378" t="s">
        <v>813</v>
      </c>
      <c r="IP10" s="378"/>
      <c r="IQ10" s="378" t="s">
        <v>416</v>
      </c>
      <c r="IR10" s="378" t="s">
        <v>813</v>
      </c>
      <c r="IS10" s="378"/>
      <c r="IT10" s="378" t="s">
        <v>416</v>
      </c>
      <c r="IU10" s="378" t="s">
        <v>813</v>
      </c>
      <c r="IV10" s="378"/>
      <c r="IW10" s="378" t="s">
        <v>416</v>
      </c>
      <c r="IX10" s="378" t="s">
        <v>813</v>
      </c>
      <c r="IY10" s="378"/>
      <c r="IZ10" s="378" t="s">
        <v>416</v>
      </c>
      <c r="JA10" s="378" t="s">
        <v>813</v>
      </c>
      <c r="JB10" s="378"/>
      <c r="JC10" s="378" t="s">
        <v>416</v>
      </c>
      <c r="JD10" s="378" t="s">
        <v>813</v>
      </c>
      <c r="JE10" s="378"/>
      <c r="JF10" s="378" t="s">
        <v>416</v>
      </c>
      <c r="JG10" s="378" t="s">
        <v>813</v>
      </c>
      <c r="JH10" s="378"/>
      <c r="JI10" s="378" t="s">
        <v>416</v>
      </c>
      <c r="JJ10" s="378" t="s">
        <v>813</v>
      </c>
      <c r="JK10" s="378"/>
      <c r="JL10" s="378" t="s">
        <v>416</v>
      </c>
      <c r="JM10" s="378" t="s">
        <v>813</v>
      </c>
      <c r="JN10" s="378"/>
      <c r="JO10" s="378" t="s">
        <v>416</v>
      </c>
    </row>
    <row r="11" spans="1:277" s="69" customFormat="1" ht="29.4" thickBot="1" x14ac:dyDescent="0.35">
      <c r="A11" s="68"/>
      <c r="B11" s="415"/>
      <c r="C11" s="415" t="s">
        <v>822</v>
      </c>
      <c r="D11" s="38" t="s">
        <v>0</v>
      </c>
      <c r="E11" s="39" t="s">
        <v>1</v>
      </c>
      <c r="F11" s="47" t="s">
        <v>814</v>
      </c>
      <c r="G11" s="65" t="s">
        <v>815</v>
      </c>
      <c r="H11" s="386"/>
      <c r="I11" s="47" t="s">
        <v>814</v>
      </c>
      <c r="J11" s="65" t="s">
        <v>815</v>
      </c>
      <c r="K11" s="386"/>
      <c r="L11" s="47" t="s">
        <v>814</v>
      </c>
      <c r="M11" s="65" t="s">
        <v>815</v>
      </c>
      <c r="N11" s="386"/>
      <c r="O11" s="47" t="s">
        <v>814</v>
      </c>
      <c r="P11" s="65" t="s">
        <v>815</v>
      </c>
      <c r="Q11" s="386"/>
      <c r="R11" s="47" t="s">
        <v>814</v>
      </c>
      <c r="S11" s="65" t="s">
        <v>815</v>
      </c>
      <c r="T11" s="386"/>
      <c r="U11" s="47" t="s">
        <v>814</v>
      </c>
      <c r="V11" s="65" t="s">
        <v>815</v>
      </c>
      <c r="W11" s="386"/>
      <c r="X11" s="47" t="s">
        <v>814</v>
      </c>
      <c r="Y11" s="65" t="s">
        <v>815</v>
      </c>
      <c r="Z11" s="386"/>
      <c r="AA11" s="47" t="s">
        <v>814</v>
      </c>
      <c r="AB11" s="65" t="s">
        <v>815</v>
      </c>
      <c r="AC11" s="386"/>
      <c r="AD11" s="47" t="s">
        <v>814</v>
      </c>
      <c r="AE11" s="65" t="s">
        <v>815</v>
      </c>
      <c r="AF11" s="386"/>
      <c r="AG11" s="47" t="s">
        <v>814</v>
      </c>
      <c r="AH11" s="65" t="s">
        <v>815</v>
      </c>
      <c r="AI11" s="386"/>
      <c r="AJ11" s="47" t="s">
        <v>814</v>
      </c>
      <c r="AK11" s="65" t="s">
        <v>815</v>
      </c>
      <c r="AL11" s="386"/>
      <c r="AM11" s="47" t="s">
        <v>814</v>
      </c>
      <c r="AN11" s="65" t="s">
        <v>815</v>
      </c>
      <c r="AO11" s="386"/>
      <c r="AP11" s="47" t="s">
        <v>814</v>
      </c>
      <c r="AQ11" s="65" t="s">
        <v>815</v>
      </c>
      <c r="AR11" s="386"/>
      <c r="AS11" s="47" t="s">
        <v>814</v>
      </c>
      <c r="AT11" s="65" t="s">
        <v>815</v>
      </c>
      <c r="AU11" s="386"/>
      <c r="AV11" s="47" t="s">
        <v>814</v>
      </c>
      <c r="AW11" s="65" t="s">
        <v>815</v>
      </c>
      <c r="AX11" s="386"/>
      <c r="AY11" s="50" t="s">
        <v>814</v>
      </c>
      <c r="AZ11" s="67" t="s">
        <v>815</v>
      </c>
      <c r="BA11" s="406"/>
      <c r="BB11" s="50" t="s">
        <v>814</v>
      </c>
      <c r="BC11" s="67" t="s">
        <v>815</v>
      </c>
      <c r="BD11" s="406"/>
      <c r="BE11" s="50" t="s">
        <v>814</v>
      </c>
      <c r="BF11" s="67" t="s">
        <v>815</v>
      </c>
      <c r="BG11" s="406"/>
      <c r="BH11" s="50" t="s">
        <v>814</v>
      </c>
      <c r="BI11" s="67" t="s">
        <v>815</v>
      </c>
      <c r="BJ11" s="406"/>
      <c r="BK11" s="50" t="s">
        <v>814</v>
      </c>
      <c r="BL11" s="67" t="s">
        <v>815</v>
      </c>
      <c r="BM11" s="406"/>
      <c r="BN11" s="50" t="s">
        <v>814</v>
      </c>
      <c r="BO11" s="67" t="s">
        <v>815</v>
      </c>
      <c r="BP11" s="406"/>
      <c r="BQ11" s="50" t="s">
        <v>814</v>
      </c>
      <c r="BR11" s="67" t="s">
        <v>815</v>
      </c>
      <c r="BS11" s="406"/>
      <c r="BT11" s="50" t="s">
        <v>814</v>
      </c>
      <c r="BU11" s="67" t="s">
        <v>815</v>
      </c>
      <c r="BV11" s="406"/>
      <c r="BW11" s="50" t="s">
        <v>814</v>
      </c>
      <c r="BX11" s="67" t="s">
        <v>815</v>
      </c>
      <c r="BY11" s="406"/>
      <c r="BZ11" s="50" t="s">
        <v>814</v>
      </c>
      <c r="CA11" s="67" t="s">
        <v>815</v>
      </c>
      <c r="CB11" s="406"/>
      <c r="CC11" s="50" t="s">
        <v>814</v>
      </c>
      <c r="CD11" s="67" t="s">
        <v>815</v>
      </c>
      <c r="CE11" s="406"/>
      <c r="CF11" s="50" t="s">
        <v>814</v>
      </c>
      <c r="CG11" s="67" t="s">
        <v>815</v>
      </c>
      <c r="CH11" s="406"/>
      <c r="CI11" s="50" t="s">
        <v>814</v>
      </c>
      <c r="CJ11" s="67" t="s">
        <v>815</v>
      </c>
      <c r="CK11" s="406"/>
      <c r="CL11" s="50" t="s">
        <v>814</v>
      </c>
      <c r="CM11" s="67" t="s">
        <v>815</v>
      </c>
      <c r="CN11" s="406"/>
      <c r="CO11" s="50" t="s">
        <v>814</v>
      </c>
      <c r="CP11" s="67" t="s">
        <v>815</v>
      </c>
      <c r="CQ11" s="406"/>
      <c r="CR11" s="53" t="s">
        <v>814</v>
      </c>
      <c r="CS11" s="66" t="s">
        <v>815</v>
      </c>
      <c r="CT11" s="413"/>
      <c r="CU11" s="53" t="s">
        <v>814</v>
      </c>
      <c r="CV11" s="66" t="s">
        <v>815</v>
      </c>
      <c r="CW11" s="413"/>
      <c r="CX11" s="53" t="s">
        <v>814</v>
      </c>
      <c r="CY11" s="66" t="s">
        <v>815</v>
      </c>
      <c r="CZ11" s="413"/>
      <c r="DA11" s="53" t="s">
        <v>814</v>
      </c>
      <c r="DB11" s="66" t="s">
        <v>815</v>
      </c>
      <c r="DC11" s="413"/>
      <c r="DD11" s="53" t="s">
        <v>814</v>
      </c>
      <c r="DE11" s="66" t="s">
        <v>815</v>
      </c>
      <c r="DF11" s="413"/>
      <c r="DG11" s="53" t="s">
        <v>814</v>
      </c>
      <c r="DH11" s="66" t="s">
        <v>815</v>
      </c>
      <c r="DI11" s="413"/>
      <c r="DJ11" s="53" t="s">
        <v>814</v>
      </c>
      <c r="DK11" s="66" t="s">
        <v>815</v>
      </c>
      <c r="DL11" s="413"/>
      <c r="DM11" s="53" t="s">
        <v>814</v>
      </c>
      <c r="DN11" s="66" t="s">
        <v>815</v>
      </c>
      <c r="DO11" s="413"/>
      <c r="DP11" s="53" t="s">
        <v>814</v>
      </c>
      <c r="DQ11" s="66" t="s">
        <v>815</v>
      </c>
      <c r="DR11" s="413"/>
      <c r="DS11" s="53" t="s">
        <v>814</v>
      </c>
      <c r="DT11" s="66" t="s">
        <v>815</v>
      </c>
      <c r="DU11" s="413"/>
      <c r="DV11" s="53" t="s">
        <v>814</v>
      </c>
      <c r="DW11" s="66" t="s">
        <v>815</v>
      </c>
      <c r="DX11" s="413"/>
      <c r="DY11" s="53" t="s">
        <v>814</v>
      </c>
      <c r="DZ11" s="66" t="s">
        <v>815</v>
      </c>
      <c r="EA11" s="413"/>
      <c r="EB11" s="53" t="s">
        <v>814</v>
      </c>
      <c r="EC11" s="66" t="s">
        <v>815</v>
      </c>
      <c r="ED11" s="413"/>
      <c r="EE11" s="53" t="s">
        <v>814</v>
      </c>
      <c r="EF11" s="66" t="s">
        <v>815</v>
      </c>
      <c r="EG11" s="413"/>
      <c r="EH11" s="53" t="s">
        <v>814</v>
      </c>
      <c r="EI11" s="66" t="s">
        <v>815</v>
      </c>
      <c r="EJ11" s="413"/>
      <c r="EK11" s="60" t="s">
        <v>814</v>
      </c>
      <c r="EL11" s="64" t="s">
        <v>815</v>
      </c>
      <c r="EM11" s="392"/>
      <c r="EN11" s="60" t="s">
        <v>814</v>
      </c>
      <c r="EO11" s="64" t="s">
        <v>815</v>
      </c>
      <c r="EP11" s="392"/>
      <c r="EQ11" s="60" t="s">
        <v>814</v>
      </c>
      <c r="ER11" s="64" t="s">
        <v>815</v>
      </c>
      <c r="ES11" s="392"/>
      <c r="ET11" s="60" t="s">
        <v>814</v>
      </c>
      <c r="EU11" s="64" t="s">
        <v>815</v>
      </c>
      <c r="EV11" s="392"/>
      <c r="EW11" s="60" t="s">
        <v>814</v>
      </c>
      <c r="EX11" s="64" t="s">
        <v>815</v>
      </c>
      <c r="EY11" s="392"/>
      <c r="EZ11" s="60" t="s">
        <v>814</v>
      </c>
      <c r="FA11" s="64" t="s">
        <v>815</v>
      </c>
      <c r="FB11" s="392"/>
      <c r="FC11" s="60" t="s">
        <v>814</v>
      </c>
      <c r="FD11" s="64" t="s">
        <v>815</v>
      </c>
      <c r="FE11" s="392"/>
      <c r="FF11" s="60" t="s">
        <v>814</v>
      </c>
      <c r="FG11" s="64" t="s">
        <v>815</v>
      </c>
      <c r="FH11" s="392"/>
      <c r="FI11" s="60" t="s">
        <v>814</v>
      </c>
      <c r="FJ11" s="64" t="s">
        <v>815</v>
      </c>
      <c r="FK11" s="392"/>
      <c r="FL11" s="60" t="s">
        <v>814</v>
      </c>
      <c r="FM11" s="64" t="s">
        <v>815</v>
      </c>
      <c r="FN11" s="392"/>
      <c r="FO11" s="60" t="s">
        <v>814</v>
      </c>
      <c r="FP11" s="64" t="s">
        <v>815</v>
      </c>
      <c r="FQ11" s="392"/>
      <c r="FR11" s="60" t="s">
        <v>814</v>
      </c>
      <c r="FS11" s="64" t="s">
        <v>815</v>
      </c>
      <c r="FT11" s="392"/>
      <c r="FU11" s="60" t="s">
        <v>814</v>
      </c>
      <c r="FV11" s="64" t="s">
        <v>815</v>
      </c>
      <c r="FW11" s="392"/>
      <c r="FX11" s="60" t="s">
        <v>814</v>
      </c>
      <c r="FY11" s="64" t="s">
        <v>815</v>
      </c>
      <c r="FZ11" s="392"/>
      <c r="GA11" s="60" t="s">
        <v>814</v>
      </c>
      <c r="GB11" s="64" t="s">
        <v>815</v>
      </c>
      <c r="GC11" s="392"/>
      <c r="GD11" s="57" t="s">
        <v>814</v>
      </c>
      <c r="GE11" s="63" t="s">
        <v>815</v>
      </c>
      <c r="GF11" s="426"/>
      <c r="GG11" s="57" t="s">
        <v>814</v>
      </c>
      <c r="GH11" s="63" t="s">
        <v>815</v>
      </c>
      <c r="GI11" s="426"/>
      <c r="GJ11" s="57" t="s">
        <v>814</v>
      </c>
      <c r="GK11" s="63" t="s">
        <v>815</v>
      </c>
      <c r="GL11" s="426"/>
      <c r="GM11" s="57" t="s">
        <v>814</v>
      </c>
      <c r="GN11" s="63" t="s">
        <v>815</v>
      </c>
      <c r="GO11" s="426"/>
      <c r="GP11" s="57" t="s">
        <v>814</v>
      </c>
      <c r="GQ11" s="63" t="s">
        <v>815</v>
      </c>
      <c r="GR11" s="426"/>
      <c r="GS11" s="57" t="s">
        <v>814</v>
      </c>
      <c r="GT11" s="63" t="s">
        <v>815</v>
      </c>
      <c r="GU11" s="426"/>
      <c r="GV11" s="57" t="s">
        <v>814</v>
      </c>
      <c r="GW11" s="63" t="s">
        <v>815</v>
      </c>
      <c r="GX11" s="426"/>
      <c r="GY11" s="57" t="s">
        <v>814</v>
      </c>
      <c r="GZ11" s="63" t="s">
        <v>815</v>
      </c>
      <c r="HA11" s="426"/>
      <c r="HB11" s="57" t="s">
        <v>814</v>
      </c>
      <c r="HC11" s="63" t="s">
        <v>815</v>
      </c>
      <c r="HD11" s="426"/>
      <c r="HE11" s="57" t="s">
        <v>814</v>
      </c>
      <c r="HF11" s="63" t="s">
        <v>815</v>
      </c>
      <c r="HG11" s="426"/>
      <c r="HH11" s="57" t="s">
        <v>814</v>
      </c>
      <c r="HI11" s="63" t="s">
        <v>815</v>
      </c>
      <c r="HJ11" s="426"/>
      <c r="HK11" s="57" t="s">
        <v>814</v>
      </c>
      <c r="HL11" s="63" t="s">
        <v>815</v>
      </c>
      <c r="HM11" s="426"/>
      <c r="HN11" s="57" t="s">
        <v>814</v>
      </c>
      <c r="HO11" s="63" t="s">
        <v>815</v>
      </c>
      <c r="HP11" s="426"/>
      <c r="HQ11" s="57" t="s">
        <v>814</v>
      </c>
      <c r="HR11" s="63" t="s">
        <v>815</v>
      </c>
      <c r="HS11" s="426"/>
      <c r="HT11" s="57" t="s">
        <v>814</v>
      </c>
      <c r="HU11" s="63" t="s">
        <v>815</v>
      </c>
      <c r="HV11" s="398"/>
      <c r="HW11" s="134" t="s">
        <v>814</v>
      </c>
      <c r="HX11" s="134" t="s">
        <v>815</v>
      </c>
      <c r="HY11" s="378"/>
      <c r="HZ11" s="134" t="s">
        <v>814</v>
      </c>
      <c r="IA11" s="134" t="s">
        <v>815</v>
      </c>
      <c r="IB11" s="378"/>
      <c r="IC11" s="134" t="s">
        <v>814</v>
      </c>
      <c r="ID11" s="134" t="s">
        <v>815</v>
      </c>
      <c r="IE11" s="378"/>
      <c r="IF11" s="134" t="s">
        <v>814</v>
      </c>
      <c r="IG11" s="134" t="s">
        <v>815</v>
      </c>
      <c r="IH11" s="378"/>
      <c r="II11" s="134" t="s">
        <v>814</v>
      </c>
      <c r="IJ11" s="134" t="s">
        <v>815</v>
      </c>
      <c r="IK11" s="378"/>
      <c r="IL11" s="134" t="s">
        <v>814</v>
      </c>
      <c r="IM11" s="134" t="s">
        <v>815</v>
      </c>
      <c r="IN11" s="378"/>
      <c r="IO11" s="134" t="s">
        <v>814</v>
      </c>
      <c r="IP11" s="134" t="s">
        <v>815</v>
      </c>
      <c r="IQ11" s="378"/>
      <c r="IR11" s="134" t="s">
        <v>814</v>
      </c>
      <c r="IS11" s="134" t="s">
        <v>815</v>
      </c>
      <c r="IT11" s="378"/>
      <c r="IU11" s="134" t="s">
        <v>814</v>
      </c>
      <c r="IV11" s="134" t="s">
        <v>815</v>
      </c>
      <c r="IW11" s="378"/>
      <c r="IX11" s="134" t="s">
        <v>814</v>
      </c>
      <c r="IY11" s="134" t="s">
        <v>815</v>
      </c>
      <c r="IZ11" s="378"/>
      <c r="JA11" s="134" t="s">
        <v>814</v>
      </c>
      <c r="JB11" s="134" t="s">
        <v>815</v>
      </c>
      <c r="JC11" s="378"/>
      <c r="JD11" s="134" t="s">
        <v>814</v>
      </c>
      <c r="JE11" s="134" t="s">
        <v>815</v>
      </c>
      <c r="JF11" s="378"/>
      <c r="JG11" s="134" t="s">
        <v>814</v>
      </c>
      <c r="JH11" s="134" t="s">
        <v>815</v>
      </c>
      <c r="JI11" s="378"/>
      <c r="JJ11" s="134" t="s">
        <v>814</v>
      </c>
      <c r="JK11" s="134" t="s">
        <v>815</v>
      </c>
      <c r="JL11" s="378"/>
      <c r="JM11" s="134" t="s">
        <v>814</v>
      </c>
      <c r="JN11" s="134" t="s">
        <v>815</v>
      </c>
      <c r="JO11" s="378"/>
      <c r="JQ11" s="156" t="s">
        <v>1004</v>
      </c>
    </row>
    <row r="12" spans="1:277" ht="15" thickBot="1" x14ac:dyDescent="0.35">
      <c r="A12" s="2"/>
      <c r="B12" s="41" t="s">
        <v>499</v>
      </c>
      <c r="C12" s="74" t="s">
        <v>834</v>
      </c>
      <c r="D12" s="42">
        <v>389188</v>
      </c>
      <c r="E12" s="43">
        <v>388310</v>
      </c>
      <c r="F12" s="21">
        <v>141.85350933736842</v>
      </c>
      <c r="G12" s="21">
        <v>53.739380530973449</v>
      </c>
      <c r="H12" s="21">
        <v>85.447291834291747</v>
      </c>
      <c r="I12" s="21">
        <v>142.17129378736843</v>
      </c>
      <c r="J12" s="21">
        <v>51.880168696158201</v>
      </c>
      <c r="K12" s="21">
        <v>79.632359278489048</v>
      </c>
      <c r="L12" s="21">
        <v>142.55949831736842</v>
      </c>
      <c r="M12" s="21">
        <v>50.570898180035854</v>
      </c>
      <c r="N12" s="21">
        <v>77.439312539093294</v>
      </c>
      <c r="O12" s="21">
        <v>142.98617330736843</v>
      </c>
      <c r="P12" s="21">
        <v>49.367381645981119</v>
      </c>
      <c r="Q12" s="21">
        <v>75.829700806433578</v>
      </c>
      <c r="R12" s="21">
        <v>143.50848367736842</v>
      </c>
      <c r="S12" s="21">
        <v>48.06214518124208</v>
      </c>
      <c r="T12" s="21">
        <v>73.518780822501782</v>
      </c>
      <c r="U12" s="21">
        <v>144.11289882736841</v>
      </c>
      <c r="V12" s="21">
        <v>45.500596166898461</v>
      </c>
      <c r="W12" s="21">
        <v>71.023587270306805</v>
      </c>
      <c r="X12" s="21">
        <v>144.81472108736841</v>
      </c>
      <c r="Y12" s="21">
        <v>43.244089162085501</v>
      </c>
      <c r="Z12" s="21">
        <v>69.341912657379595</v>
      </c>
      <c r="AA12" s="21">
        <v>145.64505769736843</v>
      </c>
      <c r="AB12" s="21">
        <v>41.45036440958085</v>
      </c>
      <c r="AC12" s="21">
        <v>67.673502851943482</v>
      </c>
      <c r="AD12" s="21">
        <v>146.42542985736841</v>
      </c>
      <c r="AE12" s="21">
        <v>39.551268468205556</v>
      </c>
      <c r="AF12" s="21">
        <v>65.5879430608598</v>
      </c>
      <c r="AG12" s="21">
        <v>147.20120528736842</v>
      </c>
      <c r="AH12" s="21">
        <v>37.677245481231076</v>
      </c>
      <c r="AI12" s="21">
        <v>63.748133841372507</v>
      </c>
      <c r="AJ12" s="21">
        <v>149.88250867736843</v>
      </c>
      <c r="AK12" s="21">
        <v>34.871503852858112</v>
      </c>
      <c r="AL12" s="21">
        <v>56.297171447471868</v>
      </c>
      <c r="AM12" s="21">
        <v>151.98552433736842</v>
      </c>
      <c r="AN12" s="21">
        <v>31.713798602696443</v>
      </c>
      <c r="AO12" s="21">
        <v>45.978118669784706</v>
      </c>
      <c r="AP12" s="21">
        <v>153.46870306736841</v>
      </c>
      <c r="AQ12" s="21">
        <v>29.053003090633563</v>
      </c>
      <c r="AR12" s="21">
        <v>38.040295977470478</v>
      </c>
      <c r="AS12" s="21">
        <v>145.54254226100275</v>
      </c>
      <c r="AT12" s="21">
        <v>26.403735542925276</v>
      </c>
      <c r="AU12" s="21">
        <v>30.397043738756764</v>
      </c>
      <c r="AV12" s="21">
        <v>132.26557927123915</v>
      </c>
      <c r="AW12" s="21">
        <v>23.995082965136305</v>
      </c>
      <c r="AX12" s="21">
        <v>24.945705578781912</v>
      </c>
      <c r="AY12" s="23">
        <v>141.73563099736842</v>
      </c>
      <c r="AZ12" s="23">
        <v>53.739380530973449</v>
      </c>
      <c r="BA12" s="23">
        <v>85.447291834291747</v>
      </c>
      <c r="BB12" s="23">
        <v>142.06391735736841</v>
      </c>
      <c r="BC12" s="23">
        <v>52.766510189255101</v>
      </c>
      <c r="BD12" s="23">
        <v>83.058559288471429</v>
      </c>
      <c r="BE12" s="23">
        <v>142.35495415736841</v>
      </c>
      <c r="BF12" s="23">
        <v>51.471715059582841</v>
      </c>
      <c r="BG12" s="23">
        <v>82.080584097507455</v>
      </c>
      <c r="BH12" s="23">
        <v>142.66664144736842</v>
      </c>
      <c r="BI12" s="23">
        <v>50.394230571287487</v>
      </c>
      <c r="BJ12" s="23">
        <v>81.025722077325753</v>
      </c>
      <c r="BK12" s="23">
        <v>143.05225650736841</v>
      </c>
      <c r="BL12" s="23">
        <v>49.183924688337136</v>
      </c>
      <c r="BM12" s="23">
        <v>79.810058054311071</v>
      </c>
      <c r="BN12" s="23">
        <v>143.51700510736842</v>
      </c>
      <c r="BO12" s="23">
        <v>47.789211712785608</v>
      </c>
      <c r="BP12" s="23">
        <v>78.529366904707786</v>
      </c>
      <c r="BQ12" s="23">
        <v>144.09118883736841</v>
      </c>
      <c r="BR12" s="23">
        <v>41.584927388818691</v>
      </c>
      <c r="BS12" s="23">
        <v>77.013528419458652</v>
      </c>
      <c r="BT12" s="23">
        <v>144.77276360736843</v>
      </c>
      <c r="BU12" s="23">
        <v>40.979384315780841</v>
      </c>
      <c r="BV12" s="23">
        <v>75.257348072285922</v>
      </c>
      <c r="BW12" s="23">
        <v>145.22159930736842</v>
      </c>
      <c r="BX12" s="23">
        <v>40.445375177195224</v>
      </c>
      <c r="BY12" s="23">
        <v>73.691153275880311</v>
      </c>
      <c r="BZ12" s="23">
        <v>145.70544908736844</v>
      </c>
      <c r="CA12" s="23">
        <v>40.114779163188217</v>
      </c>
      <c r="CB12" s="23">
        <v>72.089539553794708</v>
      </c>
      <c r="CC12" s="23">
        <v>147.36771535736841</v>
      </c>
      <c r="CD12" s="23">
        <v>39.522441675497916</v>
      </c>
      <c r="CE12" s="23">
        <v>68.373255564862632</v>
      </c>
      <c r="CF12" s="23">
        <v>149.19319863736843</v>
      </c>
      <c r="CG12" s="23">
        <v>40.905730421138983</v>
      </c>
      <c r="CH12" s="23">
        <v>64.121982656875232</v>
      </c>
      <c r="CI12" s="23">
        <v>150.80668816736841</v>
      </c>
      <c r="CJ12" s="23">
        <v>41.105330561765442</v>
      </c>
      <c r="CK12" s="23">
        <v>60.16515954037591</v>
      </c>
      <c r="CL12" s="23">
        <v>152.36157536736843</v>
      </c>
      <c r="CM12" s="23">
        <v>40.131414961898059</v>
      </c>
      <c r="CN12" s="23">
        <v>56.136775485009636</v>
      </c>
      <c r="CO12" s="23">
        <v>153.47507229736843</v>
      </c>
      <c r="CP12" s="23">
        <v>39.014269551722776</v>
      </c>
      <c r="CQ12" s="23">
        <v>53.391402033394783</v>
      </c>
      <c r="CR12" s="25">
        <v>141.87528871736842</v>
      </c>
      <c r="CS12" s="25">
        <v>53.739380530973449</v>
      </c>
      <c r="CT12" s="25">
        <v>85.447291834291747</v>
      </c>
      <c r="CU12" s="25">
        <v>142.21433729736842</v>
      </c>
      <c r="CV12" s="25">
        <v>51.583857316081335</v>
      </c>
      <c r="CW12" s="25">
        <v>78.802771737197119</v>
      </c>
      <c r="CX12" s="25">
        <v>142.64812599736842</v>
      </c>
      <c r="CY12" s="25">
        <v>50.152431601683205</v>
      </c>
      <c r="CZ12" s="25">
        <v>76.290266157746203</v>
      </c>
      <c r="DA12" s="25">
        <v>143.13383333736843</v>
      </c>
      <c r="DB12" s="25">
        <v>48.766307989863684</v>
      </c>
      <c r="DC12" s="25">
        <v>74.53307669597524</v>
      </c>
      <c r="DD12" s="25">
        <v>143.71596284736842</v>
      </c>
      <c r="DE12" s="25">
        <v>47.286871174877682</v>
      </c>
      <c r="DF12" s="25">
        <v>72.055289690201178</v>
      </c>
      <c r="DG12" s="25">
        <v>144.38019764736842</v>
      </c>
      <c r="DH12" s="25">
        <v>44.56534404983573</v>
      </c>
      <c r="DI12" s="25">
        <v>69.476483057230666</v>
      </c>
      <c r="DJ12" s="25">
        <v>145.14344346736843</v>
      </c>
      <c r="DK12" s="25">
        <v>42.146738848925821</v>
      </c>
      <c r="DL12" s="25">
        <v>67.652590462401335</v>
      </c>
      <c r="DM12" s="25">
        <v>146.04222016736841</v>
      </c>
      <c r="DN12" s="25">
        <v>40.153534672359669</v>
      </c>
      <c r="DO12" s="25">
        <v>65.649960078013336</v>
      </c>
      <c r="DP12" s="25">
        <v>146.83272532736842</v>
      </c>
      <c r="DQ12" s="25">
        <v>38.123759022668644</v>
      </c>
      <c r="DR12" s="25">
        <v>63.468671222658017</v>
      </c>
      <c r="DS12" s="25">
        <v>147.63193004736843</v>
      </c>
      <c r="DT12" s="25">
        <v>36.113049418749213</v>
      </c>
      <c r="DU12" s="25">
        <v>61.396019715601952</v>
      </c>
      <c r="DV12" s="25">
        <v>150.31943814736843</v>
      </c>
      <c r="DW12" s="25">
        <v>32.966091823732967</v>
      </c>
      <c r="DX12" s="25">
        <v>53.264689062519253</v>
      </c>
      <c r="DY12" s="25">
        <v>152.56599533736841</v>
      </c>
      <c r="DZ12" s="25">
        <v>29.493553891887725</v>
      </c>
      <c r="EA12" s="25">
        <v>43.138436116603287</v>
      </c>
      <c r="EB12" s="25">
        <v>146.54943272441318</v>
      </c>
      <c r="EC12" s="25">
        <v>26.586401511951063</v>
      </c>
      <c r="ED12" s="25">
        <v>35.869840240787255</v>
      </c>
      <c r="EE12" s="25">
        <v>131.43219826303672</v>
      </c>
      <c r="EF12" s="25">
        <v>23.843894375152679</v>
      </c>
      <c r="EG12" s="25">
        <v>29.766450938386768</v>
      </c>
      <c r="EH12" s="25">
        <v>117.97628843102116</v>
      </c>
      <c r="EI12" s="25">
        <v>21.402777989698528</v>
      </c>
      <c r="EJ12" s="25">
        <v>26.754521258690062</v>
      </c>
      <c r="EK12" s="26">
        <v>141.87553313736842</v>
      </c>
      <c r="EL12" s="26">
        <v>53.739380530973449</v>
      </c>
      <c r="EM12" s="26">
        <v>85.447291834291747</v>
      </c>
      <c r="EN12" s="26">
        <v>141.91692389736841</v>
      </c>
      <c r="EO12" s="26">
        <v>52.005122239173446</v>
      </c>
      <c r="EP12" s="26">
        <v>81.130531753966835</v>
      </c>
      <c r="EQ12" s="26">
        <v>142.18360967736842</v>
      </c>
      <c r="ER12" s="26">
        <v>51.096290608894577</v>
      </c>
      <c r="ES12" s="26">
        <v>79.203684120547194</v>
      </c>
      <c r="ET12" s="26">
        <v>142.50734737736843</v>
      </c>
      <c r="EU12" s="26">
        <v>49.94633798036832</v>
      </c>
      <c r="EV12" s="26">
        <v>77.584191655947564</v>
      </c>
      <c r="EW12" s="26">
        <v>142.95903006736842</v>
      </c>
      <c r="EX12" s="26">
        <v>48.857202701149795</v>
      </c>
      <c r="EY12" s="26">
        <v>75.142205351838498</v>
      </c>
      <c r="EZ12" s="26">
        <v>143.58484006736842</v>
      </c>
      <c r="FA12" s="26">
        <v>47.499914855651554</v>
      </c>
      <c r="FB12" s="26">
        <v>72.447929994059891</v>
      </c>
      <c r="FC12" s="26">
        <v>144.41895206736842</v>
      </c>
      <c r="FD12" s="26">
        <v>46.379127479079855</v>
      </c>
      <c r="FE12" s="26">
        <v>69.954702840734683</v>
      </c>
      <c r="FF12" s="26">
        <v>145.47865193736843</v>
      </c>
      <c r="FG12" s="26">
        <v>45.159675614942586</v>
      </c>
      <c r="FH12" s="26">
        <v>65.618071939721816</v>
      </c>
      <c r="FI12" s="26">
        <v>146.30087366736842</v>
      </c>
      <c r="FJ12" s="26">
        <v>43.970992944466737</v>
      </c>
      <c r="FK12" s="26">
        <v>61.167065534581923</v>
      </c>
      <c r="FL12" s="26">
        <v>147.13135156736843</v>
      </c>
      <c r="FM12" s="26">
        <v>42.446041687883998</v>
      </c>
      <c r="FN12" s="26">
        <v>56.933637905552814</v>
      </c>
      <c r="FO12" s="26">
        <v>149.65516661736842</v>
      </c>
      <c r="FP12" s="26">
        <v>38.295320136644335</v>
      </c>
      <c r="FQ12" s="26">
        <v>46.401716929414192</v>
      </c>
      <c r="FR12" s="26">
        <v>151.78190489736841</v>
      </c>
      <c r="FS12" s="26">
        <v>34.565508205438078</v>
      </c>
      <c r="FT12" s="26">
        <v>37.821487564547539</v>
      </c>
      <c r="FU12" s="26">
        <v>153.05745725736841</v>
      </c>
      <c r="FV12" s="26">
        <v>31.453905439272987</v>
      </c>
      <c r="FW12" s="26">
        <v>32.40923668129669</v>
      </c>
      <c r="FX12" s="26">
        <v>153.83235954736841</v>
      </c>
      <c r="FY12" s="26">
        <v>28.591605245566456</v>
      </c>
      <c r="FZ12" s="26">
        <v>30.092160525804957</v>
      </c>
      <c r="GA12" s="26">
        <v>146.75008807056889</v>
      </c>
      <c r="GB12" s="26">
        <v>26.622803588023562</v>
      </c>
      <c r="GC12" s="26">
        <v>32.361398973415035</v>
      </c>
      <c r="GD12" s="27">
        <v>141.85278436736843</v>
      </c>
      <c r="GE12" s="27">
        <v>53.739380530973449</v>
      </c>
      <c r="GF12" s="27">
        <v>85.447291834291747</v>
      </c>
      <c r="GG12" s="27">
        <v>142.11173941736843</v>
      </c>
      <c r="GH12" s="27">
        <v>52.475102938309028</v>
      </c>
      <c r="GI12" s="27">
        <v>82.243404287942454</v>
      </c>
      <c r="GJ12" s="27">
        <v>142.39646486736842</v>
      </c>
      <c r="GK12" s="27">
        <v>51.31173552148914</v>
      </c>
      <c r="GL12" s="27">
        <v>80.73836131501568</v>
      </c>
      <c r="GM12" s="27">
        <v>142.66474234736842</v>
      </c>
      <c r="GN12" s="27">
        <v>50.179609918667303</v>
      </c>
      <c r="GO12" s="27">
        <v>79.418652679951578</v>
      </c>
      <c r="GP12" s="27">
        <v>142.99053589736843</v>
      </c>
      <c r="GQ12" s="27">
        <v>48.981746945675312</v>
      </c>
      <c r="GR12" s="27">
        <v>77.576784157820356</v>
      </c>
      <c r="GS12" s="27">
        <v>143.45357748736842</v>
      </c>
      <c r="GT12" s="27">
        <v>46.513349183530188</v>
      </c>
      <c r="GU12" s="27">
        <v>75.549545622682885</v>
      </c>
      <c r="GV12" s="27">
        <v>144.04963103736841</v>
      </c>
      <c r="GW12" s="27">
        <v>44.324213781382063</v>
      </c>
      <c r="GX12" s="27">
        <v>74.12697744292241</v>
      </c>
      <c r="GY12" s="27">
        <v>144.72062619736843</v>
      </c>
      <c r="GZ12" s="27">
        <v>42.57052036359012</v>
      </c>
      <c r="HA12" s="27">
        <v>72.647217666600596</v>
      </c>
      <c r="HB12" s="27">
        <v>145.36468839736841</v>
      </c>
      <c r="HC12" s="27">
        <v>40.688429273848939</v>
      </c>
      <c r="HD12" s="27">
        <v>70.654282858900046</v>
      </c>
      <c r="HE12" s="27">
        <v>146.03819105736841</v>
      </c>
      <c r="HF12" s="27">
        <v>38.811123099069782</v>
      </c>
      <c r="HG12" s="27">
        <v>68.820130844756832</v>
      </c>
      <c r="HH12" s="27">
        <v>148.29831266736841</v>
      </c>
      <c r="HI12" s="27">
        <v>36.494149491952541</v>
      </c>
      <c r="HJ12" s="27">
        <v>63.818884856913385</v>
      </c>
      <c r="HK12" s="27">
        <v>150.59203273736841</v>
      </c>
      <c r="HL12" s="27">
        <v>34.393969339651605</v>
      </c>
      <c r="HM12" s="27">
        <v>58.826684285396126</v>
      </c>
      <c r="HN12" s="27">
        <v>151.96559296736842</v>
      </c>
      <c r="HO12" s="27">
        <v>32.497979912297737</v>
      </c>
      <c r="HP12" s="27">
        <v>55.379803398994241</v>
      </c>
      <c r="HQ12" s="27">
        <v>153.05851159736841</v>
      </c>
      <c r="HR12" s="27">
        <v>30.775528308503823</v>
      </c>
      <c r="HS12" s="27">
        <v>51.943428257317237</v>
      </c>
      <c r="HT12" s="27">
        <v>153.54601160736843</v>
      </c>
      <c r="HU12" s="27">
        <v>29.102118402366511</v>
      </c>
      <c r="HV12" s="133">
        <v>49.959821094516485</v>
      </c>
      <c r="HW12" s="150">
        <v>141.85278436736843</v>
      </c>
      <c r="HX12" s="150">
        <v>53.739380530973449</v>
      </c>
      <c r="HY12" s="150">
        <v>85.447291834291747</v>
      </c>
      <c r="HZ12" s="150">
        <v>141.96520470736843</v>
      </c>
      <c r="IA12" s="150">
        <v>51.486622331066435</v>
      </c>
      <c r="IB12" s="150">
        <v>78.899003073174782</v>
      </c>
      <c r="IC12" s="150">
        <v>142.34675097736843</v>
      </c>
      <c r="ID12" s="150">
        <v>50.404344270521349</v>
      </c>
      <c r="IE12" s="150">
        <v>76.251636740127125</v>
      </c>
      <c r="IF12" s="150">
        <v>142.80316198736841</v>
      </c>
      <c r="IG12" s="150">
        <v>49.158832032412704</v>
      </c>
      <c r="IH12" s="150">
        <v>74.284907117736978</v>
      </c>
      <c r="II12" s="150">
        <v>143.35683711736843</v>
      </c>
      <c r="IJ12" s="150">
        <v>47.991662781895208</v>
      </c>
      <c r="IK12" s="150">
        <v>71.536944586938191</v>
      </c>
      <c r="IL12" s="150">
        <v>143.97460260736841</v>
      </c>
      <c r="IM12" s="150">
        <v>46.580694391931729</v>
      </c>
      <c r="IN12" s="150">
        <v>68.610214947174697</v>
      </c>
      <c r="IO12" s="150">
        <v>144.75722948736842</v>
      </c>
      <c r="IP12" s="150">
        <v>45.412127210568812</v>
      </c>
      <c r="IQ12" s="150">
        <v>65.903533563693941</v>
      </c>
      <c r="IR12" s="150">
        <v>145.93337889736841</v>
      </c>
      <c r="IS12" s="150">
        <v>44.130415921093807</v>
      </c>
      <c r="IT12" s="150">
        <v>61.24613356284928</v>
      </c>
      <c r="IU12" s="150">
        <v>146.75793035736842</v>
      </c>
      <c r="IV12" s="150">
        <v>42.895719253210444</v>
      </c>
      <c r="IW12" s="150">
        <v>56.575207318582144</v>
      </c>
      <c r="IX12" s="150">
        <v>147.57114459736843</v>
      </c>
      <c r="IY12" s="150">
        <v>41.331699508262837</v>
      </c>
      <c r="IZ12" s="150">
        <v>52.110640783433993</v>
      </c>
      <c r="JA12" s="150">
        <v>150.12943793736844</v>
      </c>
      <c r="JB12" s="150">
        <v>37.16561543278484</v>
      </c>
      <c r="JC12" s="150">
        <v>40.764590109673918</v>
      </c>
      <c r="JD12" s="150">
        <v>152.36260127736841</v>
      </c>
      <c r="JE12" s="150">
        <v>33.374809571532438</v>
      </c>
      <c r="JF12" s="150">
        <v>31.402580901181381</v>
      </c>
      <c r="JG12" s="150">
        <v>153.73308834736844</v>
      </c>
      <c r="JH12" s="150">
        <v>30.116585932272326</v>
      </c>
      <c r="JI12" s="150">
        <v>25.234835762834493</v>
      </c>
      <c r="JJ12" s="150">
        <v>149.56509010857144</v>
      </c>
      <c r="JK12" s="150">
        <v>27.133489798457653</v>
      </c>
      <c r="JL12" s="150">
        <v>22.066263806827493</v>
      </c>
      <c r="JM12" s="150">
        <v>138.14812967465585</v>
      </c>
      <c r="JN12" s="150">
        <v>25.062271312658805</v>
      </c>
      <c r="JO12" s="150">
        <v>24.111898205566604</v>
      </c>
      <c r="JQ12" s="97"/>
    </row>
    <row r="13" spans="1:277" ht="15" thickBot="1" x14ac:dyDescent="0.35">
      <c r="A13" s="2"/>
      <c r="B13" s="41" t="s">
        <v>532</v>
      </c>
      <c r="C13" s="74" t="s">
        <v>832</v>
      </c>
      <c r="D13" s="42">
        <v>380345</v>
      </c>
      <c r="E13" s="43">
        <v>401831</v>
      </c>
      <c r="F13" s="21">
        <v>90.20901971736842</v>
      </c>
      <c r="G13" s="21">
        <v>28.005752212389396</v>
      </c>
      <c r="H13" s="21">
        <v>27.009868104905991</v>
      </c>
      <c r="I13" s="21">
        <v>90.500426717368413</v>
      </c>
      <c r="J13" s="21">
        <v>22.913332450325676</v>
      </c>
      <c r="K13" s="21">
        <v>24.519473038528247</v>
      </c>
      <c r="L13" s="21">
        <v>81.180146145607551</v>
      </c>
      <c r="M13" s="21">
        <v>14.727371645884556</v>
      </c>
      <c r="N13" s="21">
        <v>22.90533351257028</v>
      </c>
      <c r="O13" s="21">
        <v>36.529452666611604</v>
      </c>
      <c r="P13" s="21">
        <v>6.6270245988100696</v>
      </c>
      <c r="Q13" s="21">
        <v>21.60296651736715</v>
      </c>
      <c r="R13" s="21">
        <v>10.670731707317072</v>
      </c>
      <c r="S13" s="21">
        <v>1.9358407079646016</v>
      </c>
      <c r="T13" s="21">
        <v>10.670731707317072</v>
      </c>
      <c r="U13" s="21">
        <v>10.670731707317072</v>
      </c>
      <c r="V13" s="21">
        <v>1.9358407079646016</v>
      </c>
      <c r="W13" s="21">
        <v>10.670731707317072</v>
      </c>
      <c r="X13" s="21">
        <v>10.670731707317072</v>
      </c>
      <c r="Y13" s="21">
        <v>1.9358407079646016</v>
      </c>
      <c r="Z13" s="21">
        <v>10.670731707317072</v>
      </c>
      <c r="AA13" s="21">
        <v>10.670731707317072</v>
      </c>
      <c r="AB13" s="21">
        <v>1.9358407079646016</v>
      </c>
      <c r="AC13" s="21">
        <v>10.670731707317072</v>
      </c>
      <c r="AD13" s="21">
        <v>10.670731707317072</v>
      </c>
      <c r="AE13" s="21">
        <v>1.9358407079646016</v>
      </c>
      <c r="AF13" s="21">
        <v>10.670731707317072</v>
      </c>
      <c r="AG13" s="21">
        <v>10.670731707317072</v>
      </c>
      <c r="AH13" s="21">
        <v>1.9358407079646016</v>
      </c>
      <c r="AI13" s="21">
        <v>10.670731707317072</v>
      </c>
      <c r="AJ13" s="21">
        <v>10.670731707317072</v>
      </c>
      <c r="AK13" s="21">
        <v>1.9358407079646016</v>
      </c>
      <c r="AL13" s="21">
        <v>2.0354294127751018</v>
      </c>
      <c r="AM13" s="21">
        <v>10.670731707317072</v>
      </c>
      <c r="AN13" s="21">
        <v>1.9358407079646016</v>
      </c>
      <c r="AO13" s="21">
        <v>-10.520842872656146</v>
      </c>
      <c r="AP13" s="21">
        <v>10.670731707317072</v>
      </c>
      <c r="AQ13" s="21">
        <v>1.9358407079646016</v>
      </c>
      <c r="AR13" s="21">
        <v>-19.826289147523028</v>
      </c>
      <c r="AS13" s="21">
        <v>29.709530050168304</v>
      </c>
      <c r="AT13" s="21">
        <v>5.3897820002517722</v>
      </c>
      <c r="AU13" s="21">
        <v>-28.417734858948961</v>
      </c>
      <c r="AV13" s="21">
        <v>38.266091985238681</v>
      </c>
      <c r="AW13" s="21">
        <v>6.942078634490203</v>
      </c>
      <c r="AX13" s="21">
        <v>-34.6845352775251</v>
      </c>
      <c r="AY13" s="23">
        <v>90.137706967368416</v>
      </c>
      <c r="AZ13" s="23">
        <v>28.005752212389396</v>
      </c>
      <c r="BA13" s="23">
        <v>27.009868104905991</v>
      </c>
      <c r="BB13" s="23">
        <v>90.453791067368414</v>
      </c>
      <c r="BC13" s="23">
        <v>23.543941062648248</v>
      </c>
      <c r="BD13" s="23">
        <v>25.846082412151048</v>
      </c>
      <c r="BE13" s="23">
        <v>85.722693520887589</v>
      </c>
      <c r="BF13" s="23">
        <v>15.551462098922084</v>
      </c>
      <c r="BG13" s="23">
        <v>24.846557208723937</v>
      </c>
      <c r="BH13" s="23">
        <v>42.009766430794393</v>
      </c>
      <c r="BI13" s="23">
        <v>7.6212408126662403</v>
      </c>
      <c r="BJ13" s="23">
        <v>23.92990085232384</v>
      </c>
      <c r="BK13" s="23">
        <v>10.670731707317072</v>
      </c>
      <c r="BL13" s="23">
        <v>1.9358407079646016</v>
      </c>
      <c r="BM13" s="23">
        <v>10.670731707317072</v>
      </c>
      <c r="BN13" s="23">
        <v>10.670731707317072</v>
      </c>
      <c r="BO13" s="23">
        <v>1.9358407079646016</v>
      </c>
      <c r="BP13" s="23">
        <v>10.670731707317072</v>
      </c>
      <c r="BQ13" s="23">
        <v>10.670731707317072</v>
      </c>
      <c r="BR13" s="23">
        <v>1.9358407079646016</v>
      </c>
      <c r="BS13" s="23">
        <v>10.670731707317072</v>
      </c>
      <c r="BT13" s="23">
        <v>10.670731707317072</v>
      </c>
      <c r="BU13" s="23">
        <v>1.9358407079646016</v>
      </c>
      <c r="BV13" s="23">
        <v>10.670731707317072</v>
      </c>
      <c r="BW13" s="23">
        <v>10.670731707317072</v>
      </c>
      <c r="BX13" s="23">
        <v>1.9358407079646016</v>
      </c>
      <c r="BY13" s="23">
        <v>10.670731707317072</v>
      </c>
      <c r="BZ13" s="23">
        <v>10.670731707317072</v>
      </c>
      <c r="CA13" s="23">
        <v>1.9358407079646016</v>
      </c>
      <c r="CB13" s="23">
        <v>10.670731707317072</v>
      </c>
      <c r="CC13" s="23">
        <v>10.670731707317072</v>
      </c>
      <c r="CD13" s="23">
        <v>1.9358407079646016</v>
      </c>
      <c r="CE13" s="23">
        <v>10.616987984872793</v>
      </c>
      <c r="CF13" s="23">
        <v>10.670731707317072</v>
      </c>
      <c r="CG13" s="23">
        <v>1.9358407079646016</v>
      </c>
      <c r="CH13" s="23">
        <v>5.7965291943579018</v>
      </c>
      <c r="CI13" s="23">
        <v>10.670731707317072</v>
      </c>
      <c r="CJ13" s="23">
        <v>1.9358407079646016</v>
      </c>
      <c r="CK13" s="23">
        <v>1.2963062720415053</v>
      </c>
      <c r="CL13" s="23">
        <v>10.670731707317072</v>
      </c>
      <c r="CM13" s="23">
        <v>1.9358407079646016</v>
      </c>
      <c r="CN13" s="23">
        <v>-3.4231850302909379</v>
      </c>
      <c r="CO13" s="23">
        <v>10.670731707317072</v>
      </c>
      <c r="CP13" s="23">
        <v>1.9358407079646016</v>
      </c>
      <c r="CQ13" s="23">
        <v>-6.7017280634134409</v>
      </c>
      <c r="CR13" s="25">
        <v>90.233097547368416</v>
      </c>
      <c r="CS13" s="25">
        <v>28.005752212389396</v>
      </c>
      <c r="CT13" s="25">
        <v>27.009868104905991</v>
      </c>
      <c r="CU13" s="25">
        <v>90.579091917368416</v>
      </c>
      <c r="CV13" s="25">
        <v>22.701995521587524</v>
      </c>
      <c r="CW13" s="25">
        <v>24.073032795670173</v>
      </c>
      <c r="CX13" s="25">
        <v>78.86068007808602</v>
      </c>
      <c r="CY13" s="25">
        <v>14.306583553989057</v>
      </c>
      <c r="CZ13" s="25">
        <v>22.15750802963629</v>
      </c>
      <c r="DA13" s="25">
        <v>33.66675012873452</v>
      </c>
      <c r="DB13" s="25">
        <v>6.1076847578677667</v>
      </c>
      <c r="DC13" s="25">
        <v>20.637389747019881</v>
      </c>
      <c r="DD13" s="25">
        <v>10.670731707317072</v>
      </c>
      <c r="DE13" s="25">
        <v>1.9358407079646016</v>
      </c>
      <c r="DF13" s="25">
        <v>10.670731707317072</v>
      </c>
      <c r="DG13" s="25">
        <v>10.670731707317072</v>
      </c>
      <c r="DH13" s="25">
        <v>1.9358407079646016</v>
      </c>
      <c r="DI13" s="25">
        <v>10.670731707317072</v>
      </c>
      <c r="DJ13" s="25">
        <v>10.670731707317072</v>
      </c>
      <c r="DK13" s="25">
        <v>1.9358407079646016</v>
      </c>
      <c r="DL13" s="25">
        <v>10.670731707317072</v>
      </c>
      <c r="DM13" s="25">
        <v>10.670731707317072</v>
      </c>
      <c r="DN13" s="25">
        <v>1.9358407079646016</v>
      </c>
      <c r="DO13" s="25">
        <v>10.670731707317072</v>
      </c>
      <c r="DP13" s="25">
        <v>10.670731707317072</v>
      </c>
      <c r="DQ13" s="25">
        <v>1.9358407079646016</v>
      </c>
      <c r="DR13" s="25">
        <v>9.6181488147192056</v>
      </c>
      <c r="DS13" s="25">
        <v>10.670731707317072</v>
      </c>
      <c r="DT13" s="25">
        <v>1.9358407079646016</v>
      </c>
      <c r="DU13" s="25">
        <v>7.4555392912048717</v>
      </c>
      <c r="DV13" s="25">
        <v>10.670731707317072</v>
      </c>
      <c r="DW13" s="25">
        <v>1.9358407079646016</v>
      </c>
      <c r="DX13" s="25">
        <v>-2.3010898066281698</v>
      </c>
      <c r="DY13" s="25">
        <v>10.670731707317072</v>
      </c>
      <c r="DZ13" s="25">
        <v>1.9358407079646016</v>
      </c>
      <c r="EA13" s="25">
        <v>-14.843048376474655</v>
      </c>
      <c r="EB13" s="25">
        <v>10.670731707317072</v>
      </c>
      <c r="EC13" s="25">
        <v>1.9358407079646016</v>
      </c>
      <c r="ED13" s="25">
        <v>-23.362598312772292</v>
      </c>
      <c r="EE13" s="25">
        <v>15.320271576729386</v>
      </c>
      <c r="EF13" s="25">
        <v>2.779341303742942</v>
      </c>
      <c r="EG13" s="25">
        <v>-30.130939524478038</v>
      </c>
      <c r="EH13" s="25">
        <v>24.900576650443409</v>
      </c>
      <c r="EI13" s="25">
        <v>4.5173612507441581</v>
      </c>
      <c r="EJ13" s="25">
        <v>-33.097097367645233</v>
      </c>
      <c r="EK13" s="26">
        <v>90.233146737368415</v>
      </c>
      <c r="EL13" s="26">
        <v>28.005752212389428</v>
      </c>
      <c r="EM13" s="26">
        <v>27.009868104905991</v>
      </c>
      <c r="EN13" s="26">
        <v>90.203950537368414</v>
      </c>
      <c r="EO13" s="26">
        <v>23.200903689555336</v>
      </c>
      <c r="EP13" s="26">
        <v>25.761448638115141</v>
      </c>
      <c r="EQ13" s="26">
        <v>90.438960537368416</v>
      </c>
      <c r="ER13" s="26">
        <v>18.624578110384576</v>
      </c>
      <c r="ES13" s="26">
        <v>24.317880366489817</v>
      </c>
      <c r="ET13" s="26">
        <v>76.267105830306932</v>
      </c>
      <c r="EU13" s="26">
        <v>13.836067871869842</v>
      </c>
      <c r="EV13" s="26">
        <v>22.867648263367073</v>
      </c>
      <c r="EW13" s="26">
        <v>48.649004633876643</v>
      </c>
      <c r="EX13" s="26">
        <v>8.8257043804820459</v>
      </c>
      <c r="EY13" s="26">
        <v>21.066087087809109</v>
      </c>
      <c r="EZ13" s="26">
        <v>20.878244379469582</v>
      </c>
      <c r="FA13" s="26">
        <v>3.7876461042400571</v>
      </c>
      <c r="FB13" s="26">
        <v>18.746577607533951</v>
      </c>
      <c r="FC13" s="26">
        <v>9.5100224236111188</v>
      </c>
      <c r="FD13" s="26">
        <v>1.7252695547259109</v>
      </c>
      <c r="FE13" s="26">
        <v>9.5100224236111188</v>
      </c>
      <c r="FF13" s="26">
        <v>3.0355620801402221</v>
      </c>
      <c r="FG13" s="26">
        <v>0.55069931542366857</v>
      </c>
      <c r="FH13" s="26">
        <v>3.0355620801402221</v>
      </c>
      <c r="FI13" s="26">
        <v>10.670731707317072</v>
      </c>
      <c r="FJ13" s="26">
        <v>1.9358407079646016</v>
      </c>
      <c r="FK13" s="26">
        <v>5.7184063165048116</v>
      </c>
      <c r="FL13" s="26">
        <v>10.670731707317072</v>
      </c>
      <c r="FM13" s="26">
        <v>1.9358407079646016</v>
      </c>
      <c r="FN13" s="26">
        <v>1.003598172709232</v>
      </c>
      <c r="FO13" s="26">
        <v>44.674449278275226</v>
      </c>
      <c r="FP13" s="26">
        <v>8.1046567274747083</v>
      </c>
      <c r="FQ13" s="26">
        <v>-11.738923884856405</v>
      </c>
      <c r="FR13" s="26">
        <v>21.236044692277183</v>
      </c>
      <c r="FS13" s="26">
        <v>3.8525567804573653</v>
      </c>
      <c r="FT13" s="26">
        <v>-22.15573475673277</v>
      </c>
      <c r="FU13" s="26">
        <v>2.1049741421085475</v>
      </c>
      <c r="FV13" s="26">
        <v>0.38187583994004626</v>
      </c>
      <c r="FW13" s="26">
        <v>-28.483198479673149</v>
      </c>
      <c r="FX13" s="26">
        <v>10.670731707317072</v>
      </c>
      <c r="FY13" s="26">
        <v>1.9358407079646016</v>
      </c>
      <c r="FZ13" s="26">
        <v>-31.006903359014032</v>
      </c>
      <c r="GA13" s="26">
        <v>10.670731707317072</v>
      </c>
      <c r="GB13" s="26">
        <v>1.9358407079646016</v>
      </c>
      <c r="GC13" s="26">
        <v>-27.699635178848652</v>
      </c>
      <c r="GD13" s="27">
        <v>90.208970517368414</v>
      </c>
      <c r="GE13" s="27">
        <v>28.005752212389396</v>
      </c>
      <c r="GF13" s="27">
        <v>27.009868104905991</v>
      </c>
      <c r="GG13" s="27">
        <v>90.463337197368418</v>
      </c>
      <c r="GH13" s="27">
        <v>23.214874565670556</v>
      </c>
      <c r="GI13" s="27">
        <v>25.248517428916401</v>
      </c>
      <c r="GJ13" s="27">
        <v>83.403890512278892</v>
      </c>
      <c r="GK13" s="27">
        <v>15.130794296475374</v>
      </c>
      <c r="GL13" s="27">
        <v>23.949506359350281</v>
      </c>
      <c r="GM13" s="27">
        <v>39.216891391506906</v>
      </c>
      <c r="GN13" s="27">
        <v>7.1145687922645271</v>
      </c>
      <c r="GO13" s="27">
        <v>22.974023453535921</v>
      </c>
      <c r="GP13" s="27">
        <v>10.670731707317072</v>
      </c>
      <c r="GQ13" s="27">
        <v>1.9358407079646016</v>
      </c>
      <c r="GR13" s="27">
        <v>10.670731707317072</v>
      </c>
      <c r="GS13" s="27">
        <v>10.670731707317072</v>
      </c>
      <c r="GT13" s="27">
        <v>1.9358407079646016</v>
      </c>
      <c r="GU13" s="27">
        <v>10.670731707317072</v>
      </c>
      <c r="GV13" s="27">
        <v>10.670731707317072</v>
      </c>
      <c r="GW13" s="27">
        <v>1.9358407079646016</v>
      </c>
      <c r="GX13" s="27">
        <v>10.670731707317072</v>
      </c>
      <c r="GY13" s="27">
        <v>10.670731707317072</v>
      </c>
      <c r="GZ13" s="27">
        <v>1.9358407079646016</v>
      </c>
      <c r="HA13" s="27">
        <v>10.670731707317072</v>
      </c>
      <c r="HB13" s="27">
        <v>10.670731707317072</v>
      </c>
      <c r="HC13" s="27">
        <v>1.9358407079646016</v>
      </c>
      <c r="HD13" s="27">
        <v>10.670731707317072</v>
      </c>
      <c r="HE13" s="27">
        <v>10.670731707317072</v>
      </c>
      <c r="HF13" s="27">
        <v>1.9358407079646016</v>
      </c>
      <c r="HG13" s="27">
        <v>10.670731707317072</v>
      </c>
      <c r="HH13" s="27">
        <v>10.670731707317072</v>
      </c>
      <c r="HI13" s="27">
        <v>1.9358407079646016</v>
      </c>
      <c r="HJ13" s="27">
        <v>8.2965849106633272</v>
      </c>
      <c r="HK13" s="27">
        <v>10.670731707317072</v>
      </c>
      <c r="HL13" s="27">
        <v>1.9358407079646016</v>
      </c>
      <c r="HM13" s="27">
        <v>2.3963950150695723</v>
      </c>
      <c r="HN13" s="27">
        <v>10.670731707317072</v>
      </c>
      <c r="HO13" s="27">
        <v>1.9358407079646016</v>
      </c>
      <c r="HP13" s="27">
        <v>-1.8413943700843163</v>
      </c>
      <c r="HQ13" s="27">
        <v>58.496543540842048</v>
      </c>
      <c r="HR13" s="27">
        <v>10.612204801657185</v>
      </c>
      <c r="HS13" s="27">
        <v>-5.5730457528011499</v>
      </c>
      <c r="HT13" s="27">
        <v>72.162963070282018</v>
      </c>
      <c r="HU13" s="27">
        <v>13.091510999475942</v>
      </c>
      <c r="HV13" s="133">
        <v>-7.5438833324985524</v>
      </c>
      <c r="HW13" s="150">
        <v>90.208970517368414</v>
      </c>
      <c r="HX13" s="149">
        <v>28.005752212389428</v>
      </c>
      <c r="HY13" s="149">
        <v>27.009868104905991</v>
      </c>
      <c r="HZ13" s="149">
        <v>90.295752767368413</v>
      </c>
      <c r="IA13" s="149">
        <v>22.850720341893688</v>
      </c>
      <c r="IB13" s="149">
        <v>24.850558159264878</v>
      </c>
      <c r="IC13" s="149">
        <v>90.69517841736841</v>
      </c>
      <c r="ID13" s="149">
        <v>18.109110975717726</v>
      </c>
      <c r="IE13" s="149">
        <v>22.904832870121922</v>
      </c>
      <c r="IF13" s="149">
        <v>73.040308866379931</v>
      </c>
      <c r="IG13" s="149">
        <v>13.250675502307866</v>
      </c>
      <c r="IH13" s="149">
        <v>21.043220533243556</v>
      </c>
      <c r="II13" s="149">
        <v>44.969831005839225</v>
      </c>
      <c r="IJ13" s="149">
        <v>8.1582436780504786</v>
      </c>
      <c r="IK13" s="149">
        <v>18.87716718812645</v>
      </c>
      <c r="IL13" s="149">
        <v>16.642362009237527</v>
      </c>
      <c r="IM13" s="149">
        <v>3.019189568047516</v>
      </c>
      <c r="IN13" s="149">
        <v>16.327570341858433</v>
      </c>
      <c r="IO13" s="149">
        <v>5.1616782029765735</v>
      </c>
      <c r="IP13" s="149">
        <v>0.93641064744265268</v>
      </c>
      <c r="IQ13" s="149">
        <v>5.1616782029765735</v>
      </c>
      <c r="IR13" s="149">
        <v>10.670731707317072</v>
      </c>
      <c r="IS13" s="149">
        <v>1.9358407079646016</v>
      </c>
      <c r="IT13" s="149">
        <v>7.7291211929828165</v>
      </c>
      <c r="IU13" s="149">
        <v>10.670731707317072</v>
      </c>
      <c r="IV13" s="149">
        <v>1.9358407079646016</v>
      </c>
      <c r="IW13" s="149">
        <v>2.3954434960171227</v>
      </c>
      <c r="IX13" s="149">
        <v>10.670731707317072</v>
      </c>
      <c r="IY13" s="149">
        <v>1.9358407079646016</v>
      </c>
      <c r="IZ13" s="149">
        <v>-2.5694026955564055</v>
      </c>
      <c r="JA13" s="149">
        <v>38.66564422703442</v>
      </c>
      <c r="JB13" s="149">
        <v>7.0145637757009345</v>
      </c>
      <c r="JC13" s="149">
        <v>-16.212413269855105</v>
      </c>
      <c r="JD13" s="149">
        <v>14.450485061426935</v>
      </c>
      <c r="JE13" s="149">
        <v>2.6215481748606386</v>
      </c>
      <c r="JF13" s="149">
        <v>-27.53193249576691</v>
      </c>
      <c r="JG13" s="149">
        <v>10.670731707317072</v>
      </c>
      <c r="JH13" s="149">
        <v>1.9358407079646016</v>
      </c>
      <c r="JI13" s="149">
        <v>-34.758042097203656</v>
      </c>
      <c r="JJ13" s="149">
        <v>10.670731707317072</v>
      </c>
      <c r="JK13" s="149">
        <v>1.9358407079646016</v>
      </c>
      <c r="JL13" s="149">
        <v>-38.141504520618156</v>
      </c>
      <c r="JM13" s="149">
        <v>10.670731707317072</v>
      </c>
      <c r="JN13" s="149">
        <v>1.9358407079646016</v>
      </c>
      <c r="JO13" s="149">
        <v>-35.480466713798663</v>
      </c>
      <c r="JQ13" s="97"/>
    </row>
    <row r="14" spans="1:277" ht="15" thickBot="1" x14ac:dyDescent="0.35">
      <c r="A14" s="2"/>
      <c r="B14" s="41" t="s">
        <v>491</v>
      </c>
      <c r="C14" s="74" t="s">
        <v>831</v>
      </c>
      <c r="D14" s="42">
        <v>376380</v>
      </c>
      <c r="E14" s="43">
        <v>389012</v>
      </c>
      <c r="F14" s="21">
        <v>150.71618076052633</v>
      </c>
      <c r="G14" s="21">
        <v>49.963716814159298</v>
      </c>
      <c r="H14" s="21">
        <v>78.877685061935964</v>
      </c>
      <c r="I14" s="21">
        <v>151.06681996052632</v>
      </c>
      <c r="J14" s="21">
        <v>48.945514937009904</v>
      </c>
      <c r="K14" s="21">
        <v>74.614218569096721</v>
      </c>
      <c r="L14" s="21">
        <v>151.62219600052632</v>
      </c>
      <c r="M14" s="21">
        <v>48.326527250917117</v>
      </c>
      <c r="N14" s="21">
        <v>73.128453556647315</v>
      </c>
      <c r="O14" s="21">
        <v>152.21529915052631</v>
      </c>
      <c r="P14" s="21">
        <v>47.871520574543304</v>
      </c>
      <c r="Q14" s="21">
        <v>72.409980555254037</v>
      </c>
      <c r="R14" s="21">
        <v>152.89441234052632</v>
      </c>
      <c r="S14" s="21">
        <v>47.268329291404399</v>
      </c>
      <c r="T14" s="21">
        <v>71.398234077165824</v>
      </c>
      <c r="U14" s="21">
        <v>153.66889162052632</v>
      </c>
      <c r="V14" s="21">
        <v>46.759491870209878</v>
      </c>
      <c r="W14" s="21">
        <v>70.32911580228199</v>
      </c>
      <c r="X14" s="21">
        <v>154.5155052505263</v>
      </c>
      <c r="Y14" s="21">
        <v>46.22771379708874</v>
      </c>
      <c r="Z14" s="21">
        <v>69.320593040085257</v>
      </c>
      <c r="AA14" s="21">
        <v>155.41267719052632</v>
      </c>
      <c r="AB14" s="21">
        <v>45.756003046784905</v>
      </c>
      <c r="AC14" s="21">
        <v>68.363404907501675</v>
      </c>
      <c r="AD14" s="21">
        <v>156.17234700052632</v>
      </c>
      <c r="AE14" s="21">
        <v>45.273166007097444</v>
      </c>
      <c r="AF14" s="21">
        <v>67.239757492740424</v>
      </c>
      <c r="AG14" s="21">
        <v>156.90138595052633</v>
      </c>
      <c r="AH14" s="21">
        <v>44.760668622289877</v>
      </c>
      <c r="AI14" s="21">
        <v>66.20827376076808</v>
      </c>
      <c r="AJ14" s="21">
        <v>159.21468190052633</v>
      </c>
      <c r="AK14" s="21">
        <v>42.541896201080235</v>
      </c>
      <c r="AL14" s="21">
        <v>59.242473451403825</v>
      </c>
      <c r="AM14" s="21">
        <v>161.26320383052632</v>
      </c>
      <c r="AN14" s="21">
        <v>39.68126864112353</v>
      </c>
      <c r="AO14" s="21">
        <v>47.366642319516842</v>
      </c>
      <c r="AP14" s="21">
        <v>162.73511483052633</v>
      </c>
      <c r="AQ14" s="21">
        <v>37.288955385237784</v>
      </c>
      <c r="AR14" s="21">
        <v>37.781432682130188</v>
      </c>
      <c r="AS14" s="21">
        <v>164.0167254805263</v>
      </c>
      <c r="AT14" s="21">
        <v>35.05893955580882</v>
      </c>
      <c r="AU14" s="21">
        <v>27.792042464267666</v>
      </c>
      <c r="AV14" s="21">
        <v>164.84639036052633</v>
      </c>
      <c r="AW14" s="21">
        <v>32.717236276764218</v>
      </c>
      <c r="AX14" s="21">
        <v>19.436806964661116</v>
      </c>
      <c r="AY14" s="23">
        <v>150.55975235052631</v>
      </c>
      <c r="AZ14" s="23">
        <v>49.963716814159298</v>
      </c>
      <c r="BA14" s="23">
        <v>78.877685061935964</v>
      </c>
      <c r="BB14" s="23">
        <v>150.86134799052633</v>
      </c>
      <c r="BC14" s="23">
        <v>49.637470776378414</v>
      </c>
      <c r="BD14" s="23">
        <v>77.41114439223702</v>
      </c>
      <c r="BE14" s="23">
        <v>151.25618619052631</v>
      </c>
      <c r="BF14" s="23">
        <v>49.259914841692677</v>
      </c>
      <c r="BG14" s="23">
        <v>76.497470929240066</v>
      </c>
      <c r="BH14" s="23">
        <v>151.71593784052632</v>
      </c>
      <c r="BI14" s="23">
        <v>48.827389245700772</v>
      </c>
      <c r="BJ14" s="23">
        <v>75.694147658850511</v>
      </c>
      <c r="BK14" s="23">
        <v>152.29449783052632</v>
      </c>
      <c r="BL14" s="23">
        <v>48.361354846851548</v>
      </c>
      <c r="BM14" s="23">
        <v>74.680060345603863</v>
      </c>
      <c r="BN14" s="23">
        <v>152.99289333052633</v>
      </c>
      <c r="BO14" s="23">
        <v>47.849690505448024</v>
      </c>
      <c r="BP14" s="23">
        <v>73.597017925975251</v>
      </c>
      <c r="BQ14" s="23">
        <v>153.80541782052632</v>
      </c>
      <c r="BR14" s="23">
        <v>42.374316984807123</v>
      </c>
      <c r="BS14" s="23">
        <v>72.215659063801212</v>
      </c>
      <c r="BT14" s="23">
        <v>154.62871525052631</v>
      </c>
      <c r="BU14" s="23">
        <v>41.870016089378893</v>
      </c>
      <c r="BV14" s="23">
        <v>70.466067204279057</v>
      </c>
      <c r="BW14" s="23">
        <v>155.12310721052631</v>
      </c>
      <c r="BX14" s="23">
        <v>41.430434467621538</v>
      </c>
      <c r="BY14" s="23">
        <v>69.20043532970513</v>
      </c>
      <c r="BZ14" s="23">
        <v>155.64159622052631</v>
      </c>
      <c r="CA14" s="23">
        <v>41.233085332051004</v>
      </c>
      <c r="CB14" s="23">
        <v>67.90573970893125</v>
      </c>
      <c r="CC14" s="23">
        <v>157.19211277052631</v>
      </c>
      <c r="CD14" s="23">
        <v>40.694455846539427</v>
      </c>
      <c r="CE14" s="23">
        <v>63.97523180522775</v>
      </c>
      <c r="CF14" s="23">
        <v>158.69275311052633</v>
      </c>
      <c r="CG14" s="23">
        <v>41.993379427814673</v>
      </c>
      <c r="CH14" s="23">
        <v>59.935701580680828</v>
      </c>
      <c r="CI14" s="23">
        <v>160.0593536505263</v>
      </c>
      <c r="CJ14" s="23">
        <v>42.371945457475164</v>
      </c>
      <c r="CK14" s="23">
        <v>56.110508082828417</v>
      </c>
      <c r="CL14" s="23">
        <v>161.49013864052631</v>
      </c>
      <c r="CM14" s="23">
        <v>41.915382528896217</v>
      </c>
      <c r="CN14" s="23">
        <v>51.695255461318467</v>
      </c>
      <c r="CO14" s="23">
        <v>162.57211884052631</v>
      </c>
      <c r="CP14" s="23">
        <v>41.262451281606253</v>
      </c>
      <c r="CQ14" s="23">
        <v>48.435792616397023</v>
      </c>
      <c r="CR14" s="25">
        <v>150.77683655052633</v>
      </c>
      <c r="CS14" s="25">
        <v>49.963716814159298</v>
      </c>
      <c r="CT14" s="25">
        <v>78.877685061935964</v>
      </c>
      <c r="CU14" s="25">
        <v>151.19444950052633</v>
      </c>
      <c r="CV14" s="25">
        <v>48.761696924508286</v>
      </c>
      <c r="CW14" s="25">
        <v>73.99222884849398</v>
      </c>
      <c r="CX14" s="25">
        <v>151.81858702052631</v>
      </c>
      <c r="CY14" s="25">
        <v>48.008739930323543</v>
      </c>
      <c r="CZ14" s="25">
        <v>72.352268508589987</v>
      </c>
      <c r="DA14" s="25">
        <v>152.52722226052632</v>
      </c>
      <c r="DB14" s="25">
        <v>47.366035680018285</v>
      </c>
      <c r="DC14" s="25">
        <v>71.655582874076842</v>
      </c>
      <c r="DD14" s="25">
        <v>153.34191831052632</v>
      </c>
      <c r="DE14" s="25">
        <v>46.701474127015814</v>
      </c>
      <c r="DF14" s="25">
        <v>70.514274214384031</v>
      </c>
      <c r="DG14" s="25">
        <v>154.25970269052632</v>
      </c>
      <c r="DH14" s="25">
        <v>46.090260203637115</v>
      </c>
      <c r="DI14" s="25">
        <v>69.328968756181567</v>
      </c>
      <c r="DJ14" s="25">
        <v>155.13415177052633</v>
      </c>
      <c r="DK14" s="25">
        <v>45.449356655429504</v>
      </c>
      <c r="DL14" s="25">
        <v>67.865947167570212</v>
      </c>
      <c r="DM14" s="25">
        <v>156.18242898052631</v>
      </c>
      <c r="DN14" s="25">
        <v>44.806637765269699</v>
      </c>
      <c r="DO14" s="25">
        <v>66.449219000850647</v>
      </c>
      <c r="DP14" s="25">
        <v>156.88752281052632</v>
      </c>
      <c r="DQ14" s="25">
        <v>44.120306748696869</v>
      </c>
      <c r="DR14" s="25">
        <v>64.944693889024464</v>
      </c>
      <c r="DS14" s="25">
        <v>157.56326349052631</v>
      </c>
      <c r="DT14" s="25">
        <v>43.397844571336059</v>
      </c>
      <c r="DU14" s="25">
        <v>63.327668153110878</v>
      </c>
      <c r="DV14" s="25">
        <v>160.08970466052631</v>
      </c>
      <c r="DW14" s="25">
        <v>40.710040493187407</v>
      </c>
      <c r="DX14" s="25">
        <v>55.804907131998817</v>
      </c>
      <c r="DY14" s="25">
        <v>162.31292834052633</v>
      </c>
      <c r="DZ14" s="25">
        <v>37.749349528050018</v>
      </c>
      <c r="EA14" s="25">
        <v>44.83747307338048</v>
      </c>
      <c r="EB14" s="25">
        <v>163.87826804052631</v>
      </c>
      <c r="EC14" s="25">
        <v>35.245963696435489</v>
      </c>
      <c r="ED14" s="25">
        <v>36.328055452009707</v>
      </c>
      <c r="EE14" s="25">
        <v>165.1536251605263</v>
      </c>
      <c r="EF14" s="25">
        <v>32.745256958185777</v>
      </c>
      <c r="EG14" s="25">
        <v>27.976251034453071</v>
      </c>
      <c r="EH14" s="25">
        <v>165.83823195052634</v>
      </c>
      <c r="EI14" s="25">
        <v>30.335141639286093</v>
      </c>
      <c r="EJ14" s="25">
        <v>21.882961381742533</v>
      </c>
      <c r="EK14" s="26">
        <v>150.77683658052632</v>
      </c>
      <c r="EL14" s="26">
        <v>49.963716814159298</v>
      </c>
      <c r="EM14" s="26">
        <v>78.877685061935964</v>
      </c>
      <c r="EN14" s="26">
        <v>150.76876050052633</v>
      </c>
      <c r="EO14" s="26">
        <v>49.151040200141971</v>
      </c>
      <c r="EP14" s="26">
        <v>76.426776726354348</v>
      </c>
      <c r="EQ14" s="26">
        <v>151.09297480052632</v>
      </c>
      <c r="ER14" s="26">
        <v>48.625339512528463</v>
      </c>
      <c r="ES14" s="26">
        <v>75.433249653740575</v>
      </c>
      <c r="ET14" s="26">
        <v>151.45149164052631</v>
      </c>
      <c r="EU14" s="26">
        <v>48.146134338252203</v>
      </c>
      <c r="EV14" s="26">
        <v>74.948650330309789</v>
      </c>
      <c r="EW14" s="26">
        <v>151.95169309052631</v>
      </c>
      <c r="EX14" s="26">
        <v>47.351818916569187</v>
      </c>
      <c r="EY14" s="26">
        <v>73.90112613127144</v>
      </c>
      <c r="EZ14" s="26">
        <v>152.72385726052633</v>
      </c>
      <c r="FA14" s="26">
        <v>46.696785208848105</v>
      </c>
      <c r="FB14" s="26">
        <v>72.707351444510735</v>
      </c>
      <c r="FC14" s="26">
        <v>153.69866843052631</v>
      </c>
      <c r="FD14" s="26">
        <v>45.766201942223688</v>
      </c>
      <c r="FE14" s="26">
        <v>70.54231333603795</v>
      </c>
      <c r="FF14" s="26">
        <v>154.66655354052631</v>
      </c>
      <c r="FG14" s="26">
        <v>44.445117811381039</v>
      </c>
      <c r="FH14" s="26">
        <v>66.29998156577237</v>
      </c>
      <c r="FI14" s="26">
        <v>155.48630012052632</v>
      </c>
      <c r="FJ14" s="26">
        <v>43.148963936902966</v>
      </c>
      <c r="FK14" s="26">
        <v>61.912770296870164</v>
      </c>
      <c r="FL14" s="26">
        <v>156.2994887805263</v>
      </c>
      <c r="FM14" s="26">
        <v>41.808991918169014</v>
      </c>
      <c r="FN14" s="26">
        <v>57.557288480561425</v>
      </c>
      <c r="FO14" s="26">
        <v>158.77280959052632</v>
      </c>
      <c r="FP14" s="26">
        <v>38.432610050026959</v>
      </c>
      <c r="FQ14" s="26">
        <v>45.788932063256055</v>
      </c>
      <c r="FR14" s="26">
        <v>160.84237734052633</v>
      </c>
      <c r="FS14" s="26">
        <v>35.054209182249814</v>
      </c>
      <c r="FT14" s="26">
        <v>35.780529523090209</v>
      </c>
      <c r="FU14" s="26">
        <v>162.25571234052632</v>
      </c>
      <c r="FV14" s="26">
        <v>32.108196105904597</v>
      </c>
      <c r="FW14" s="26">
        <v>28.467671071757351</v>
      </c>
      <c r="FX14" s="26">
        <v>163.29835370052632</v>
      </c>
      <c r="FY14" s="26">
        <v>29.857845447329989</v>
      </c>
      <c r="FZ14" s="26">
        <v>24.181832035762341</v>
      </c>
      <c r="GA14" s="26">
        <v>154.96969429291943</v>
      </c>
      <c r="GB14" s="26">
        <v>28.113971088538481</v>
      </c>
      <c r="GC14" s="26">
        <v>27.369911167132685</v>
      </c>
      <c r="GD14" s="27">
        <v>150.71618073052633</v>
      </c>
      <c r="GE14" s="27">
        <v>49.963716814159298</v>
      </c>
      <c r="GF14" s="27">
        <v>78.877685061935964</v>
      </c>
      <c r="GG14" s="27">
        <v>151.00854614052631</v>
      </c>
      <c r="GH14" s="27">
        <v>49.376819689025702</v>
      </c>
      <c r="GI14" s="27">
        <v>76.784337633148567</v>
      </c>
      <c r="GJ14" s="27">
        <v>151.42147609052631</v>
      </c>
      <c r="GK14" s="27">
        <v>48.882343965048747</v>
      </c>
      <c r="GL14" s="27">
        <v>75.901344549960797</v>
      </c>
      <c r="GM14" s="27">
        <v>151.79737005052633</v>
      </c>
      <c r="GN14" s="27">
        <v>48.488634359266158</v>
      </c>
      <c r="GO14" s="27">
        <v>75.474763621847259</v>
      </c>
      <c r="GP14" s="27">
        <v>152.25257963052633</v>
      </c>
      <c r="GQ14" s="27">
        <v>47.98001653588841</v>
      </c>
      <c r="GR14" s="27">
        <v>74.953877330447625</v>
      </c>
      <c r="GS14" s="27">
        <v>152.94524139052632</v>
      </c>
      <c r="GT14" s="27">
        <v>47.559472076894998</v>
      </c>
      <c r="GU14" s="27">
        <v>74.314442916098457</v>
      </c>
      <c r="GV14" s="27">
        <v>153.84338164052633</v>
      </c>
      <c r="GW14" s="27">
        <v>47.063151731257072</v>
      </c>
      <c r="GX14" s="27">
        <v>73.593519465367251</v>
      </c>
      <c r="GY14" s="27">
        <v>154.70616216052633</v>
      </c>
      <c r="GZ14" s="27">
        <v>46.626020317169306</v>
      </c>
      <c r="HA14" s="27">
        <v>72.818815848104578</v>
      </c>
      <c r="HB14" s="27">
        <v>155.37209329052632</v>
      </c>
      <c r="HC14" s="27">
        <v>46.157910971060687</v>
      </c>
      <c r="HD14" s="27">
        <v>71.736739385980769</v>
      </c>
      <c r="HE14" s="27">
        <v>156.00153925052632</v>
      </c>
      <c r="HF14" s="27">
        <v>45.645237907999693</v>
      </c>
      <c r="HG14" s="27">
        <v>70.66166152911822</v>
      </c>
      <c r="HH14" s="27">
        <v>157.89981188052633</v>
      </c>
      <c r="HI14" s="27">
        <v>43.984361060253939</v>
      </c>
      <c r="HJ14" s="27">
        <v>66.972125646269092</v>
      </c>
      <c r="HK14" s="27">
        <v>159.8927900705263</v>
      </c>
      <c r="HL14" s="27">
        <v>42.421629796755525</v>
      </c>
      <c r="HM14" s="27">
        <v>62.177661147883811</v>
      </c>
      <c r="HN14" s="27">
        <v>161.33587336052631</v>
      </c>
      <c r="HO14" s="27">
        <v>41.120864088824568</v>
      </c>
      <c r="HP14" s="27">
        <v>58.477916491818078</v>
      </c>
      <c r="HQ14" s="27">
        <v>162.64543085052631</v>
      </c>
      <c r="HR14" s="27">
        <v>39.987885752770097</v>
      </c>
      <c r="HS14" s="27">
        <v>54.94188460999068</v>
      </c>
      <c r="HT14" s="27">
        <v>163.2728975605263</v>
      </c>
      <c r="HU14" s="27">
        <v>38.616292428999394</v>
      </c>
      <c r="HV14" s="133">
        <v>52.690837229680128</v>
      </c>
      <c r="HW14" s="150">
        <v>150.71618073052633</v>
      </c>
      <c r="HX14" s="149">
        <v>49.963716814159298</v>
      </c>
      <c r="HY14" s="149">
        <v>78.877685061935964</v>
      </c>
      <c r="HZ14" s="149">
        <v>150.88560108052633</v>
      </c>
      <c r="IA14" s="149">
        <v>48.737628079194181</v>
      </c>
      <c r="IB14" s="149">
        <v>74.341633510836644</v>
      </c>
      <c r="IC14" s="149">
        <v>151.42812526052631</v>
      </c>
      <c r="ID14" s="149">
        <v>48.0719580473082</v>
      </c>
      <c r="IE14" s="149">
        <v>72.598191705370596</v>
      </c>
      <c r="IF14" s="149">
        <v>152.04183622052631</v>
      </c>
      <c r="IG14" s="149">
        <v>47.493046478005589</v>
      </c>
      <c r="IH14" s="149">
        <v>71.688690105165563</v>
      </c>
      <c r="II14" s="149">
        <v>152.75108670052632</v>
      </c>
      <c r="IJ14" s="149">
        <v>46.636215219793208</v>
      </c>
      <c r="IK14" s="149">
        <v>70.256545004624783</v>
      </c>
      <c r="IL14" s="149">
        <v>153.54654284052631</v>
      </c>
      <c r="IM14" s="149">
        <v>45.928994760632818</v>
      </c>
      <c r="IN14" s="149">
        <v>68.793877707045723</v>
      </c>
      <c r="IO14" s="149">
        <v>154.41952334052633</v>
      </c>
      <c r="IP14" s="149">
        <v>44.964073869778545</v>
      </c>
      <c r="IQ14" s="149">
        <v>66.296203238083706</v>
      </c>
      <c r="IR14" s="149">
        <v>155.45862956052633</v>
      </c>
      <c r="IS14" s="149">
        <v>43.58773059674737</v>
      </c>
      <c r="IT14" s="149">
        <v>61.613741407359456</v>
      </c>
      <c r="IU14" s="149">
        <v>156.31439103052631</v>
      </c>
      <c r="IV14" s="149">
        <v>42.263076640462771</v>
      </c>
      <c r="IW14" s="149">
        <v>56.951863866102258</v>
      </c>
      <c r="IX14" s="149">
        <v>157.15032420052631</v>
      </c>
      <c r="IY14" s="149">
        <v>40.880017999079897</v>
      </c>
      <c r="IZ14" s="149">
        <v>52.3205081082059</v>
      </c>
      <c r="JA14" s="149">
        <v>159.61613119052632</v>
      </c>
      <c r="JB14" s="149">
        <v>37.379570066400312</v>
      </c>
      <c r="JC14" s="149">
        <v>39.688040296183999</v>
      </c>
      <c r="JD14" s="149">
        <v>161.60317864052632</v>
      </c>
      <c r="JE14" s="149">
        <v>33.886861632322301</v>
      </c>
      <c r="JF14" s="149">
        <v>28.941698914508734</v>
      </c>
      <c r="JG14" s="149">
        <v>162.97770195052632</v>
      </c>
      <c r="JH14" s="149">
        <v>30.836255596616262</v>
      </c>
      <c r="JI14" s="149">
        <v>20.903255053857791</v>
      </c>
      <c r="JJ14" s="149">
        <v>157.05551717793682</v>
      </c>
      <c r="JK14" s="149">
        <v>28.492372585377922</v>
      </c>
      <c r="JL14" s="149">
        <v>15.673917604869814</v>
      </c>
      <c r="JM14" s="149">
        <v>146.93011482310004</v>
      </c>
      <c r="JN14" s="149">
        <v>26.655463308615495</v>
      </c>
      <c r="JO14" s="149">
        <v>17.683464563790736</v>
      </c>
      <c r="JQ14" s="97"/>
    </row>
    <row r="15" spans="1:277" ht="15" thickBot="1" x14ac:dyDescent="0.35">
      <c r="A15" s="2"/>
      <c r="B15" s="41" t="s">
        <v>454</v>
      </c>
      <c r="C15" s="74" t="s">
        <v>832</v>
      </c>
      <c r="D15" s="42">
        <v>366150</v>
      </c>
      <c r="E15" s="43">
        <v>402088</v>
      </c>
      <c r="F15" s="21">
        <v>125.22580359210525</v>
      </c>
      <c r="G15" s="21">
        <v>29.358849557522127</v>
      </c>
      <c r="H15" s="21">
        <v>26.948310788040942</v>
      </c>
      <c r="I15" s="21">
        <v>125.66635557210526</v>
      </c>
      <c r="J15" s="21">
        <v>26.517588904022951</v>
      </c>
      <c r="K15" s="21">
        <v>21.029276724920464</v>
      </c>
      <c r="L15" s="21">
        <v>126.39613849210525</v>
      </c>
      <c r="M15" s="21">
        <v>24.064961520720001</v>
      </c>
      <c r="N15" s="21">
        <v>18.895215967322514</v>
      </c>
      <c r="O15" s="21">
        <v>120.16860784551241</v>
      </c>
      <c r="P15" s="21">
        <v>21.800499653389419</v>
      </c>
      <c r="Q15" s="21">
        <v>17.736195317763588</v>
      </c>
      <c r="R15" s="21">
        <v>106.13750253368418</v>
      </c>
      <c r="S15" s="21">
        <v>19.25503364549138</v>
      </c>
      <c r="T15" s="21">
        <v>15.562792818471138</v>
      </c>
      <c r="U15" s="21">
        <v>92.054430480669225</v>
      </c>
      <c r="V15" s="21">
        <v>16.700140042953265</v>
      </c>
      <c r="W15" s="21">
        <v>13.287697125513887</v>
      </c>
      <c r="X15" s="21">
        <v>85.89492339658473</v>
      </c>
      <c r="Y15" s="21">
        <v>15.582707341858292</v>
      </c>
      <c r="Z15" s="21">
        <v>11.099328388183267</v>
      </c>
      <c r="AA15" s="21">
        <v>81.434217601036153</v>
      </c>
      <c r="AB15" s="21">
        <v>14.773464255055233</v>
      </c>
      <c r="AC15" s="21">
        <v>9.0015197851750202</v>
      </c>
      <c r="AD15" s="21">
        <v>76.684798222074264</v>
      </c>
      <c r="AE15" s="21">
        <v>13.911843925243561</v>
      </c>
      <c r="AF15" s="21">
        <v>6.5301714167296723</v>
      </c>
      <c r="AG15" s="21">
        <v>71.995864722198419</v>
      </c>
      <c r="AH15" s="21">
        <v>13.061196697389979</v>
      </c>
      <c r="AI15" s="21">
        <v>4.1718002535770893</v>
      </c>
      <c r="AJ15" s="21">
        <v>52.860688320652912</v>
      </c>
      <c r="AK15" s="21">
        <v>9.5897708900299534</v>
      </c>
      <c r="AL15" s="21">
        <v>-9.1077116286306534</v>
      </c>
      <c r="AM15" s="21">
        <v>28.838167697552336</v>
      </c>
      <c r="AN15" s="21">
        <v>5.2317029893789639</v>
      </c>
      <c r="AO15" s="21">
        <v>-30.380093344749355</v>
      </c>
      <c r="AP15" s="21">
        <v>7.7217805861028577</v>
      </c>
      <c r="AQ15" s="21">
        <v>1.4008540001337042</v>
      </c>
      <c r="AR15" s="21">
        <v>-48.208138853971519</v>
      </c>
      <c r="AS15" s="21">
        <v>10.670731707317072</v>
      </c>
      <c r="AT15" s="21">
        <v>1.9358407079646016</v>
      </c>
      <c r="AU15" s="21">
        <v>-65.64571704162185</v>
      </c>
      <c r="AV15" s="21">
        <v>10.670731707317072</v>
      </c>
      <c r="AW15" s="21">
        <v>1.9358407079646016</v>
      </c>
      <c r="AX15" s="21">
        <v>-80.211180854773403</v>
      </c>
      <c r="AY15" s="23">
        <v>125.12454085210526</v>
      </c>
      <c r="AZ15" s="23">
        <v>29.358849557522127</v>
      </c>
      <c r="BA15" s="23">
        <v>26.948310788040942</v>
      </c>
      <c r="BB15" s="23">
        <v>125.48936920210525</v>
      </c>
      <c r="BC15" s="23">
        <v>27.305380234788906</v>
      </c>
      <c r="BD15" s="23">
        <v>24.661743964737326</v>
      </c>
      <c r="BE15" s="23">
        <v>125.99763644210526</v>
      </c>
      <c r="BF15" s="23">
        <v>25.357518170708534</v>
      </c>
      <c r="BG15" s="23">
        <v>23.482256193223606</v>
      </c>
      <c r="BH15" s="23">
        <v>126.51873229210526</v>
      </c>
      <c r="BI15" s="23">
        <v>23.35178382338918</v>
      </c>
      <c r="BJ15" s="23">
        <v>22.536027875260487</v>
      </c>
      <c r="BK15" s="23">
        <v>117.06042224077848</v>
      </c>
      <c r="BL15" s="23">
        <v>21.236625273769548</v>
      </c>
      <c r="BM15" s="23">
        <v>21.246204649518717</v>
      </c>
      <c r="BN15" s="23">
        <v>105.09945887152456</v>
      </c>
      <c r="BO15" s="23">
        <v>19.066715989966845</v>
      </c>
      <c r="BP15" s="23">
        <v>19.771064523215585</v>
      </c>
      <c r="BQ15" s="23">
        <v>70.088993857610731</v>
      </c>
      <c r="BR15" s="23">
        <v>12.715259947619646</v>
      </c>
      <c r="BS15" s="23">
        <v>17.810082285845908</v>
      </c>
      <c r="BT15" s="23">
        <v>65.5059085471852</v>
      </c>
      <c r="BU15" s="23">
        <v>11.883815267409705</v>
      </c>
      <c r="BV15" s="23">
        <v>15.229238159943719</v>
      </c>
      <c r="BW15" s="23">
        <v>61.717903868079368</v>
      </c>
      <c r="BX15" s="23">
        <v>11.196610878722364</v>
      </c>
      <c r="BY15" s="23">
        <v>13.02606103484348</v>
      </c>
      <c r="BZ15" s="23">
        <v>58.814420002731573</v>
      </c>
      <c r="CA15" s="23">
        <v>10.669872655362807</v>
      </c>
      <c r="CB15" s="23">
        <v>10.765220968684702</v>
      </c>
      <c r="CC15" s="23">
        <v>51.205190005327736</v>
      </c>
      <c r="CD15" s="23">
        <v>9.289437124860342</v>
      </c>
      <c r="CE15" s="23">
        <v>3.7991797998795676</v>
      </c>
      <c r="CF15" s="23">
        <v>55.665103407365933</v>
      </c>
      <c r="CG15" s="23">
        <v>10.098536458858423</v>
      </c>
      <c r="CH15" s="23">
        <v>-3.4431878825582771</v>
      </c>
      <c r="CI15" s="23">
        <v>55.060061868447839</v>
      </c>
      <c r="CJ15" s="23">
        <v>9.9887722858688548</v>
      </c>
      <c r="CK15" s="23">
        <v>-10.438897146212327</v>
      </c>
      <c r="CL15" s="23">
        <v>56.017838450679982</v>
      </c>
      <c r="CM15" s="23">
        <v>10.16252821450389</v>
      </c>
      <c r="CN15" s="23">
        <v>-18.100838806196293</v>
      </c>
      <c r="CO15" s="23">
        <v>56.12354822821014</v>
      </c>
      <c r="CP15" s="23">
        <v>10.181705652020424</v>
      </c>
      <c r="CQ15" s="23">
        <v>-23.017531368345459</v>
      </c>
      <c r="CR15" s="25">
        <v>125.26859981210525</v>
      </c>
      <c r="CS15" s="25">
        <v>29.358849557522127</v>
      </c>
      <c r="CT15" s="25">
        <v>26.948310788040942</v>
      </c>
      <c r="CU15" s="25">
        <v>125.77525078210525</v>
      </c>
      <c r="CV15" s="25">
        <v>26.266011222791075</v>
      </c>
      <c r="CW15" s="25">
        <v>20.196285226555204</v>
      </c>
      <c r="CX15" s="25">
        <v>126.60196942210526</v>
      </c>
      <c r="CY15" s="25">
        <v>23.636083239961696</v>
      </c>
      <c r="CZ15" s="25">
        <v>17.877253472512336</v>
      </c>
      <c r="DA15" s="25">
        <v>116.71460857554592</v>
      </c>
      <c r="DB15" s="25">
        <v>21.173889166360102</v>
      </c>
      <c r="DC15" s="25">
        <v>16.789337654549229</v>
      </c>
      <c r="DD15" s="25">
        <v>101.27631206548115</v>
      </c>
      <c r="DE15" s="25">
        <v>18.373136259666936</v>
      </c>
      <c r="DF15" s="25">
        <v>13.882183052055154</v>
      </c>
      <c r="DG15" s="25">
        <v>85.60016122526271</v>
      </c>
      <c r="DH15" s="25">
        <v>15.529232788653854</v>
      </c>
      <c r="DI15" s="25">
        <v>10.917867884204213</v>
      </c>
      <c r="DJ15" s="25">
        <v>77.739637876788251</v>
      </c>
      <c r="DK15" s="25">
        <v>14.10320864136424</v>
      </c>
      <c r="DL15" s="25">
        <v>8.0653902777380893</v>
      </c>
      <c r="DM15" s="25">
        <v>71.762781109268545</v>
      </c>
      <c r="DN15" s="25">
        <v>13.018911617168188</v>
      </c>
      <c r="DO15" s="25">
        <v>5.3299093533088922</v>
      </c>
      <c r="DP15" s="25">
        <v>65.634539261275108</v>
      </c>
      <c r="DQ15" s="25">
        <v>11.90715092793044</v>
      </c>
      <c r="DR15" s="25">
        <v>2.3218166807367879</v>
      </c>
      <c r="DS15" s="25">
        <v>59.534836525245169</v>
      </c>
      <c r="DT15" s="25">
        <v>10.800567688208195</v>
      </c>
      <c r="DU15" s="25">
        <v>-0.53669232901015107</v>
      </c>
      <c r="DV15" s="25">
        <v>36.815999574902563</v>
      </c>
      <c r="DW15" s="25">
        <v>6.6790087724380749</v>
      </c>
      <c r="DX15" s="25">
        <v>-13.886575603856585</v>
      </c>
      <c r="DY15" s="25">
        <v>10.605253190941012</v>
      </c>
      <c r="DZ15" s="25">
        <v>1.9239618620733694</v>
      </c>
      <c r="EA15" s="25">
        <v>-34.099534906182157</v>
      </c>
      <c r="EB15" s="25">
        <v>10.670731707317072</v>
      </c>
      <c r="EC15" s="25">
        <v>1.9358407079646016</v>
      </c>
      <c r="ED15" s="25">
        <v>-50.552811770656916</v>
      </c>
      <c r="EE15" s="25">
        <v>10.670731707317072</v>
      </c>
      <c r="EF15" s="25">
        <v>1.9358407079646016</v>
      </c>
      <c r="EG15" s="25">
        <v>-65.89236098878041</v>
      </c>
      <c r="EH15" s="25">
        <v>10.670731707317072</v>
      </c>
      <c r="EI15" s="25">
        <v>1.9358407079646016</v>
      </c>
      <c r="EJ15" s="25">
        <v>-77.52681758461037</v>
      </c>
      <c r="EK15" s="26">
        <v>125.26867206210525</v>
      </c>
      <c r="EL15" s="26">
        <v>29.358849557522127</v>
      </c>
      <c r="EM15" s="26">
        <v>26.948310788040942</v>
      </c>
      <c r="EN15" s="26">
        <v>125.18795461210526</v>
      </c>
      <c r="EO15" s="26">
        <v>26.984548755598173</v>
      </c>
      <c r="EP15" s="26">
        <v>23.722122518318542</v>
      </c>
      <c r="EQ15" s="26">
        <v>125.61905294210526</v>
      </c>
      <c r="ER15" s="26">
        <v>24.816013894298361</v>
      </c>
      <c r="ES15" s="26">
        <v>22.331492621375844</v>
      </c>
      <c r="ET15" s="26">
        <v>123.99876705601196</v>
      </c>
      <c r="EU15" s="26">
        <v>22.495351545559689</v>
      </c>
      <c r="EV15" s="26">
        <v>21.519158349122421</v>
      </c>
      <c r="EW15" s="26">
        <v>108.88023376374993</v>
      </c>
      <c r="EX15" s="26">
        <v>19.752608780149323</v>
      </c>
      <c r="EY15" s="26">
        <v>18.694072361337817</v>
      </c>
      <c r="EZ15" s="26">
        <v>93.064889904348277</v>
      </c>
      <c r="FA15" s="26">
        <v>16.883453478222474</v>
      </c>
      <c r="FB15" s="26">
        <v>15.608446307394416</v>
      </c>
      <c r="FC15" s="26">
        <v>83.781772656628036</v>
      </c>
      <c r="FD15" s="26">
        <v>15.1993481368219</v>
      </c>
      <c r="FE15" s="26">
        <v>11.358125081348362</v>
      </c>
      <c r="FF15" s="26">
        <v>72.492079346906934</v>
      </c>
      <c r="FG15" s="26">
        <v>13.151217934615861</v>
      </c>
      <c r="FH15" s="26">
        <v>3.3868208561041797</v>
      </c>
      <c r="FI15" s="26">
        <v>61.695814754001645</v>
      </c>
      <c r="FJ15" s="26">
        <v>11.192603561566671</v>
      </c>
      <c r="FK15" s="26">
        <v>-4.8565641429457003</v>
      </c>
      <c r="FL15" s="26">
        <v>49.627668686073648</v>
      </c>
      <c r="FM15" s="26">
        <v>9.003249628889467</v>
      </c>
      <c r="FN15" s="26">
        <v>-12.885904502835018</v>
      </c>
      <c r="FO15" s="26">
        <v>21.72238480575832</v>
      </c>
      <c r="FP15" s="26">
        <v>3.940786624053501</v>
      </c>
      <c r="FQ15" s="26">
        <v>-34.632316401276313</v>
      </c>
      <c r="FR15" s="26">
        <v>10.670731707317072</v>
      </c>
      <c r="FS15" s="26">
        <v>1.9358407079646016</v>
      </c>
      <c r="FT15" s="26">
        <v>-53.084966561661275</v>
      </c>
      <c r="FU15" s="26">
        <v>10.670731707317072</v>
      </c>
      <c r="FV15" s="26">
        <v>1.9358407079646016</v>
      </c>
      <c r="FW15" s="26">
        <v>-66.925974681148034</v>
      </c>
      <c r="FX15" s="26">
        <v>10.670731707317072</v>
      </c>
      <c r="FY15" s="26">
        <v>1.9358407079646016</v>
      </c>
      <c r="FZ15" s="26">
        <v>-75.009659224050978</v>
      </c>
      <c r="GA15" s="26">
        <v>10.670731707317072</v>
      </c>
      <c r="GB15" s="26">
        <v>1.9358407079646016</v>
      </c>
      <c r="GC15" s="26">
        <v>-69.414176365189746</v>
      </c>
      <c r="GD15" s="27">
        <v>125.22573134210526</v>
      </c>
      <c r="GE15" s="27">
        <v>29.358849557522127</v>
      </c>
      <c r="GF15" s="27">
        <v>26.948310788040942</v>
      </c>
      <c r="GG15" s="27">
        <v>125.59516538210525</v>
      </c>
      <c r="GH15" s="27">
        <v>27.031470087273824</v>
      </c>
      <c r="GI15" s="27">
        <v>23.448222659608689</v>
      </c>
      <c r="GJ15" s="27">
        <v>126.12539971210525</v>
      </c>
      <c r="GK15" s="27">
        <v>24.747071175540448</v>
      </c>
      <c r="GL15" s="27">
        <v>22.072445083586842</v>
      </c>
      <c r="GM15" s="27">
        <v>124.49155918122648</v>
      </c>
      <c r="GN15" s="27">
        <v>22.584751886859671</v>
      </c>
      <c r="GO15" s="27">
        <v>21.464314009007836</v>
      </c>
      <c r="GP15" s="27">
        <v>111.5785055273264</v>
      </c>
      <c r="GQ15" s="27">
        <v>20.242118259382224</v>
      </c>
      <c r="GR15" s="27">
        <v>20.321495561429288</v>
      </c>
      <c r="GS15" s="27">
        <v>98.428279074304825</v>
      </c>
      <c r="GT15" s="27">
        <v>17.856457708170346</v>
      </c>
      <c r="GU15" s="27">
        <v>18.925674186825859</v>
      </c>
      <c r="GV15" s="27">
        <v>92.817319279568096</v>
      </c>
      <c r="GW15" s="27">
        <v>16.838540223284475</v>
      </c>
      <c r="GX15" s="27">
        <v>17.263103931568395</v>
      </c>
      <c r="GY15" s="27">
        <v>88.672417925953496</v>
      </c>
      <c r="GZ15" s="27">
        <v>16.086589092761475</v>
      </c>
      <c r="HA15" s="27">
        <v>15.45491528216499</v>
      </c>
      <c r="HB15" s="27">
        <v>84.128139387610844</v>
      </c>
      <c r="HC15" s="27">
        <v>15.262184579168339</v>
      </c>
      <c r="HD15" s="27">
        <v>13.031634491622839</v>
      </c>
      <c r="HE15" s="27">
        <v>79.494750666840005</v>
      </c>
      <c r="HF15" s="27">
        <v>14.421614059028496</v>
      </c>
      <c r="HG15" s="27">
        <v>10.579588564753521</v>
      </c>
      <c r="HH15" s="27">
        <v>65.263275231615637</v>
      </c>
      <c r="HI15" s="27">
        <v>11.839797719009917</v>
      </c>
      <c r="HJ15" s="27">
        <v>2.8798423859491038</v>
      </c>
      <c r="HK15" s="27">
        <v>52.447424941148867</v>
      </c>
      <c r="HL15" s="27">
        <v>9.5147983300314323</v>
      </c>
      <c r="HM15" s="27">
        <v>-6.2437843282562824</v>
      </c>
      <c r="HN15" s="27">
        <v>41.027605778270392</v>
      </c>
      <c r="HO15" s="27">
        <v>7.4430612252614425</v>
      </c>
      <c r="HP15" s="27">
        <v>-13.56456119273102</v>
      </c>
      <c r="HQ15" s="27">
        <v>38.558929997758113</v>
      </c>
      <c r="HR15" s="27">
        <v>6.9952041146375343</v>
      </c>
      <c r="HS15" s="27">
        <v>-19.462370033949952</v>
      </c>
      <c r="HT15" s="27">
        <v>25.376416012097366</v>
      </c>
      <c r="HU15" s="27">
        <v>4.6036860906902302</v>
      </c>
      <c r="HV15" s="133">
        <v>-22.571730298585067</v>
      </c>
      <c r="HW15" s="150">
        <v>125.22573134210526</v>
      </c>
      <c r="HX15" s="149">
        <v>29.358849557522127</v>
      </c>
      <c r="HY15" s="149">
        <v>26.948310788040942</v>
      </c>
      <c r="HZ15" s="149">
        <v>125.31209597210525</v>
      </c>
      <c r="IA15" s="149">
        <v>26.405244194548036</v>
      </c>
      <c r="IB15" s="149">
        <v>20.901038592031824</v>
      </c>
      <c r="IC15" s="149">
        <v>126.01001464210526</v>
      </c>
      <c r="ID15" s="149">
        <v>24.019251970493023</v>
      </c>
      <c r="IE15" s="149">
        <v>18.427589168934475</v>
      </c>
      <c r="IF15" s="149">
        <v>118.91013443174496</v>
      </c>
      <c r="IG15" s="149">
        <v>21.572192529652849</v>
      </c>
      <c r="IH15" s="149">
        <v>16.944198240706754</v>
      </c>
      <c r="II15" s="149">
        <v>103.20835749922932</v>
      </c>
      <c r="IJ15" s="149">
        <v>18.723640077293815</v>
      </c>
      <c r="IK15" s="149">
        <v>13.514720047593897</v>
      </c>
      <c r="IL15" s="149">
        <v>87.008980351084247</v>
      </c>
      <c r="IM15" s="149">
        <v>15.784815019444489</v>
      </c>
      <c r="IN15" s="149">
        <v>10.039318087440165</v>
      </c>
      <c r="IO15" s="149">
        <v>77.406104949402305</v>
      </c>
      <c r="IP15" s="149">
        <v>14.042700455422542</v>
      </c>
      <c r="IQ15" s="149">
        <v>5.3201893819890813</v>
      </c>
      <c r="IR15" s="149">
        <v>65.628516543740275</v>
      </c>
      <c r="IS15" s="149">
        <v>11.906058311032528</v>
      </c>
      <c r="IT15" s="149">
        <v>-3.3043607348492969</v>
      </c>
      <c r="IU15" s="149">
        <v>54.461158821676847</v>
      </c>
      <c r="IV15" s="149">
        <v>9.8801217331360665</v>
      </c>
      <c r="IW15" s="149">
        <v>-12.010103338548902</v>
      </c>
      <c r="IX15" s="149">
        <v>41.925294090845348</v>
      </c>
      <c r="IY15" s="149">
        <v>7.6059161846223855</v>
      </c>
      <c r="IZ15" s="149">
        <v>-20.505107194972965</v>
      </c>
      <c r="JA15" s="149">
        <v>12.336342209758264</v>
      </c>
      <c r="JB15" s="149">
        <v>2.2380089849561453</v>
      </c>
      <c r="JC15" s="149">
        <v>-43.808577385783082</v>
      </c>
      <c r="JD15" s="149">
        <v>10.670731707317072</v>
      </c>
      <c r="JE15" s="149">
        <v>1.9358407079646016</v>
      </c>
      <c r="JF15" s="149">
        <v>-63.754688151621082</v>
      </c>
      <c r="JG15" s="149">
        <v>10.670731707317072</v>
      </c>
      <c r="JH15" s="149">
        <v>1.9358407079646016</v>
      </c>
      <c r="JI15" s="149">
        <v>-79.074290397010003</v>
      </c>
      <c r="JJ15" s="149">
        <v>10.670731707317072</v>
      </c>
      <c r="JK15" s="149">
        <v>1.9358407079646016</v>
      </c>
      <c r="JL15" s="149">
        <v>-88.877141539752586</v>
      </c>
      <c r="JM15" s="149">
        <v>10.670731707317072</v>
      </c>
      <c r="JN15" s="149">
        <v>1.9358407079646016</v>
      </c>
      <c r="JO15" s="149">
        <v>-85.169331295165591</v>
      </c>
      <c r="JQ15" s="97"/>
    </row>
    <row r="16" spans="1:277" ht="15" thickBot="1" x14ac:dyDescent="0.35">
      <c r="A16" s="2"/>
      <c r="B16" s="41" t="s">
        <v>464</v>
      </c>
      <c r="C16" s="74" t="s">
        <v>825</v>
      </c>
      <c r="D16" s="42">
        <v>319709</v>
      </c>
      <c r="E16" s="43">
        <v>470489</v>
      </c>
      <c r="F16" s="21">
        <v>159.14631270157895</v>
      </c>
      <c r="G16" s="21">
        <v>29.94646017699117</v>
      </c>
      <c r="H16" s="21">
        <v>92.296247803582631</v>
      </c>
      <c r="I16" s="21">
        <v>159.49130503157895</v>
      </c>
      <c r="J16" s="21">
        <v>29.351042982373059</v>
      </c>
      <c r="K16" s="21">
        <v>90.527738955323329</v>
      </c>
      <c r="L16" s="21">
        <v>154.91796122242172</v>
      </c>
      <c r="M16" s="21">
        <v>28.104585885483587</v>
      </c>
      <c r="N16" s="21">
        <v>88.900614541097696</v>
      </c>
      <c r="O16" s="21">
        <v>148.88002202834701</v>
      </c>
      <c r="P16" s="21">
        <v>27.009207536116051</v>
      </c>
      <c r="Q16" s="21">
        <v>72.564706315277533</v>
      </c>
      <c r="R16" s="21">
        <v>140.98017739051866</v>
      </c>
      <c r="S16" s="21">
        <v>25.576049880580818</v>
      </c>
      <c r="T16" s="21">
        <v>55.820526526873806</v>
      </c>
      <c r="U16" s="21">
        <v>132.81129518244887</v>
      </c>
      <c r="V16" s="21">
        <v>24.09408452424957</v>
      </c>
      <c r="W16" s="21">
        <v>53.353516753969529</v>
      </c>
      <c r="X16" s="21">
        <v>125.20750161422711</v>
      </c>
      <c r="Y16" s="21">
        <v>22.714635248598722</v>
      </c>
      <c r="Z16" s="21">
        <v>48.804006511139875</v>
      </c>
      <c r="AA16" s="21">
        <v>120.31273994641852</v>
      </c>
      <c r="AB16" s="21">
        <v>21.826647512403358</v>
      </c>
      <c r="AC16" s="21">
        <v>47.239944940346248</v>
      </c>
      <c r="AD16" s="21">
        <v>116.12564754479536</v>
      </c>
      <c r="AE16" s="21">
        <v>21.067042253701814</v>
      </c>
      <c r="AF16" s="21">
        <v>45.734111005790055</v>
      </c>
      <c r="AG16" s="21">
        <v>111.53740467759762</v>
      </c>
      <c r="AH16" s="21">
        <v>20.234661910537621</v>
      </c>
      <c r="AI16" s="21">
        <v>44.28031011982975</v>
      </c>
      <c r="AJ16" s="21">
        <v>95.202426028579751</v>
      </c>
      <c r="AK16" s="21">
        <v>17.271236580406061</v>
      </c>
      <c r="AL16" s="21">
        <v>36.761420510516842</v>
      </c>
      <c r="AM16" s="21">
        <v>76.011191907608008</v>
      </c>
      <c r="AN16" s="21">
        <v>13.789641009787294</v>
      </c>
      <c r="AO16" s="21">
        <v>15.964191273615086</v>
      </c>
      <c r="AP16" s="21">
        <v>57.451820420228245</v>
      </c>
      <c r="AQ16" s="21">
        <v>10.42267538597061</v>
      </c>
      <c r="AR16" s="21">
        <v>8.4792840566948371</v>
      </c>
      <c r="AS16" s="21">
        <v>42.996559241108706</v>
      </c>
      <c r="AT16" s="21">
        <v>7.8002607472807828</v>
      </c>
      <c r="AU16" s="21">
        <v>2.8175654453184507</v>
      </c>
      <c r="AV16" s="21">
        <v>30.960103678596131</v>
      </c>
      <c r="AW16" s="21">
        <v>5.6166559770904483</v>
      </c>
      <c r="AX16" s="21">
        <v>-1.5645598921412329</v>
      </c>
      <c r="AY16" s="23">
        <v>159.07828419157894</v>
      </c>
      <c r="AZ16" s="23">
        <v>29.946460176991138</v>
      </c>
      <c r="BA16" s="23">
        <v>92.296247803582631</v>
      </c>
      <c r="BB16" s="23">
        <v>146.92770300339859</v>
      </c>
      <c r="BC16" s="23">
        <v>26.655025766103286</v>
      </c>
      <c r="BD16" s="23">
        <v>91.394512735349338</v>
      </c>
      <c r="BE16" s="23">
        <v>128.00773328317175</v>
      </c>
      <c r="BF16" s="23">
        <v>23.222641878805494</v>
      </c>
      <c r="BG16" s="23">
        <v>90.322372475610194</v>
      </c>
      <c r="BH16" s="23">
        <v>108.99095190127136</v>
      </c>
      <c r="BI16" s="23">
        <v>19.77269481394746</v>
      </c>
      <c r="BJ16" s="23">
        <v>74.319169645964763</v>
      </c>
      <c r="BK16" s="23">
        <v>89.312694501466765</v>
      </c>
      <c r="BL16" s="23">
        <v>16.202745462655475</v>
      </c>
      <c r="BM16" s="23">
        <v>58.229536100819061</v>
      </c>
      <c r="BN16" s="23">
        <v>69.417940229654306</v>
      </c>
      <c r="BO16" s="23">
        <v>12.593520130158526</v>
      </c>
      <c r="BP16" s="23">
        <v>57.474500031547649</v>
      </c>
      <c r="BQ16" s="23">
        <v>34.105654522540284</v>
      </c>
      <c r="BR16" s="23">
        <v>6.1873090063015566</v>
      </c>
      <c r="BS16" s="23">
        <v>34.105654522540284</v>
      </c>
      <c r="BT16" s="23">
        <v>30.622375999777219</v>
      </c>
      <c r="BU16" s="23">
        <v>5.5553867964197607</v>
      </c>
      <c r="BV16" s="23">
        <v>30.622375999777219</v>
      </c>
      <c r="BW16" s="23">
        <v>27.871051034148966</v>
      </c>
      <c r="BX16" s="23">
        <v>5.0562526212394143</v>
      </c>
      <c r="BY16" s="23">
        <v>27.871051034148966</v>
      </c>
      <c r="BZ16" s="23">
        <v>26.238673059634444</v>
      </c>
      <c r="CA16" s="23">
        <v>4.7601132541814692</v>
      </c>
      <c r="CB16" s="23">
        <v>26.238673059634444</v>
      </c>
      <c r="CC16" s="23">
        <v>22.572406147587841</v>
      </c>
      <c r="CD16" s="23">
        <v>4.0949940356243433</v>
      </c>
      <c r="CE16" s="23">
        <v>22.572406147587841</v>
      </c>
      <c r="CF16" s="23">
        <v>30.744002507599006</v>
      </c>
      <c r="CG16" s="23">
        <v>5.577451782352032</v>
      </c>
      <c r="CH16" s="23">
        <v>30.744002507599006</v>
      </c>
      <c r="CI16" s="23">
        <v>31.232534240613024</v>
      </c>
      <c r="CJ16" s="23">
        <v>5.6660792206421853</v>
      </c>
      <c r="CK16" s="23">
        <v>31.232534240613024</v>
      </c>
      <c r="CL16" s="23">
        <v>28.256947213026006</v>
      </c>
      <c r="CM16" s="23">
        <v>5.1262603351064877</v>
      </c>
      <c r="CN16" s="23">
        <v>28.256947213026006</v>
      </c>
      <c r="CO16" s="23">
        <v>18.092144758487279</v>
      </c>
      <c r="CP16" s="23">
        <v>3.2822032526459224</v>
      </c>
      <c r="CQ16" s="23">
        <v>18.092144758487279</v>
      </c>
      <c r="CR16" s="25">
        <v>159.17473984157894</v>
      </c>
      <c r="CS16" s="25">
        <v>29.94646017699117</v>
      </c>
      <c r="CT16" s="25">
        <v>92.296247803582631</v>
      </c>
      <c r="CU16" s="25">
        <v>159.52566297157895</v>
      </c>
      <c r="CV16" s="25">
        <v>29.232140255990789</v>
      </c>
      <c r="CW16" s="25">
        <v>90.361945481164909</v>
      </c>
      <c r="CX16" s="25">
        <v>153.29782659798704</v>
      </c>
      <c r="CY16" s="25">
        <v>27.810667657156941</v>
      </c>
      <c r="CZ16" s="25">
        <v>88.771745725777663</v>
      </c>
      <c r="DA16" s="25">
        <v>146.20019847412306</v>
      </c>
      <c r="DB16" s="25">
        <v>26.523044855924979</v>
      </c>
      <c r="DC16" s="25">
        <v>72.483534531087173</v>
      </c>
      <c r="DD16" s="25">
        <v>137.6728808963498</v>
      </c>
      <c r="DE16" s="25">
        <v>24.976053613939563</v>
      </c>
      <c r="DF16" s="25">
        <v>55.88060111200187</v>
      </c>
      <c r="DG16" s="25">
        <v>129.7005218961624</v>
      </c>
      <c r="DH16" s="25">
        <v>23.529740697976365</v>
      </c>
      <c r="DI16" s="25">
        <v>53.592990414403232</v>
      </c>
      <c r="DJ16" s="25">
        <v>122.0906502905833</v>
      </c>
      <c r="DK16" s="25">
        <v>22.149188769530596</v>
      </c>
      <c r="DL16" s="25">
        <v>49.198994781442963</v>
      </c>
      <c r="DM16" s="25">
        <v>116.7318473539902</v>
      </c>
      <c r="DN16" s="25">
        <v>21.177016555369903</v>
      </c>
      <c r="DO16" s="25">
        <v>47.836557078240901</v>
      </c>
      <c r="DP16" s="25">
        <v>111.18808636392967</v>
      </c>
      <c r="DQ16" s="25">
        <v>20.171290004075736</v>
      </c>
      <c r="DR16" s="25">
        <v>46.573814318167081</v>
      </c>
      <c r="DS16" s="25">
        <v>106.66796816544372</v>
      </c>
      <c r="DT16" s="25">
        <v>19.351268560987577</v>
      </c>
      <c r="DU16" s="25">
        <v>45.363305665000496</v>
      </c>
      <c r="DV16" s="25">
        <v>78.636313125617619</v>
      </c>
      <c r="DW16" s="25">
        <v>14.265879814824435</v>
      </c>
      <c r="DX16" s="25">
        <v>26.113278708780683</v>
      </c>
      <c r="DY16" s="25">
        <v>57.906829050162713</v>
      </c>
      <c r="DZ16" s="25">
        <v>10.505221199365801</v>
      </c>
      <c r="EA16" s="25">
        <v>7.7250339358911901</v>
      </c>
      <c r="EB16" s="25">
        <v>38.391601771178401</v>
      </c>
      <c r="EC16" s="25">
        <v>6.9648481089305943</v>
      </c>
      <c r="ED16" s="25">
        <v>1.4258413509281809</v>
      </c>
      <c r="EE16" s="25">
        <v>31.036670065859603</v>
      </c>
      <c r="EF16" s="25">
        <v>5.6305463393816098</v>
      </c>
      <c r="EG16" s="25">
        <v>-3.0037680569485019</v>
      </c>
      <c r="EH16" s="25">
        <v>17.543258298515969</v>
      </c>
      <c r="EI16" s="25">
        <v>3.1826265054829852</v>
      </c>
      <c r="EJ16" s="25">
        <v>-5.6006528978750225</v>
      </c>
      <c r="EK16" s="26">
        <v>159.17500254157895</v>
      </c>
      <c r="EL16" s="26">
        <v>29.946460176991138</v>
      </c>
      <c r="EM16" s="26">
        <v>92.296247803582631</v>
      </c>
      <c r="EN16" s="26">
        <v>159.21297896157895</v>
      </c>
      <c r="EO16" s="26">
        <v>29.349633764938901</v>
      </c>
      <c r="EP16" s="26">
        <v>91.87451137014321</v>
      </c>
      <c r="EQ16" s="26">
        <v>153.72945983961728</v>
      </c>
      <c r="ER16" s="26">
        <v>27.888972802762424</v>
      </c>
      <c r="ES16" s="26">
        <v>90.072229317350917</v>
      </c>
      <c r="ET16" s="26">
        <v>146.05688939221278</v>
      </c>
      <c r="EU16" s="26">
        <v>26.49704630566692</v>
      </c>
      <c r="EV16" s="26">
        <v>74.024891754721125</v>
      </c>
      <c r="EW16" s="26">
        <v>129.79535368119286</v>
      </c>
      <c r="EX16" s="26">
        <v>23.546944694375696</v>
      </c>
      <c r="EY16" s="26">
        <v>48.774549000788952</v>
      </c>
      <c r="EZ16" s="26">
        <v>119.27385857587706</v>
      </c>
      <c r="FA16" s="26">
        <v>21.638177883234334</v>
      </c>
      <c r="FB16" s="26">
        <v>46.830171563748976</v>
      </c>
      <c r="FC16" s="26">
        <v>81.737364942460687</v>
      </c>
      <c r="FD16" s="26">
        <v>14.828460011685346</v>
      </c>
      <c r="FE16" s="26">
        <v>42.21581686233192</v>
      </c>
      <c r="FF16" s="26">
        <v>52.255779225348306</v>
      </c>
      <c r="FG16" s="26">
        <v>9.4800307444215957</v>
      </c>
      <c r="FH16" s="26">
        <v>39.099205007789223</v>
      </c>
      <c r="FI16" s="26">
        <v>24.696934970684651</v>
      </c>
      <c r="FJ16" s="26">
        <v>4.4804174061861541</v>
      </c>
      <c r="FK16" s="26">
        <v>22.822869710810863</v>
      </c>
      <c r="FL16" s="26">
        <v>10.670731707317072</v>
      </c>
      <c r="FM16" s="26">
        <v>1.9358407079646016</v>
      </c>
      <c r="FN16" s="26">
        <v>10.670731707317072</v>
      </c>
      <c r="FO16" s="26">
        <v>10.670731707317072</v>
      </c>
      <c r="FP16" s="26">
        <v>1.9358407079646016</v>
      </c>
      <c r="FQ16" s="26">
        <v>10.670731707317072</v>
      </c>
      <c r="FR16" s="26">
        <v>10.670731707317072</v>
      </c>
      <c r="FS16" s="26">
        <v>1.9358407079646016</v>
      </c>
      <c r="FT16" s="26">
        <v>3.7952022742042288</v>
      </c>
      <c r="FU16" s="26">
        <v>10.670731707317072</v>
      </c>
      <c r="FV16" s="26">
        <v>1.9358407079646016</v>
      </c>
      <c r="FW16" s="26">
        <v>-1.7905919387192171</v>
      </c>
      <c r="FX16" s="26">
        <v>10.670731707317072</v>
      </c>
      <c r="FY16" s="26">
        <v>1.9358407079646016</v>
      </c>
      <c r="FZ16" s="26">
        <v>-3.7484683420731812</v>
      </c>
      <c r="GA16" s="26">
        <v>10.670731707317072</v>
      </c>
      <c r="GB16" s="26">
        <v>1.9358407079646016</v>
      </c>
      <c r="GC16" s="26">
        <v>2.3818667262730173</v>
      </c>
      <c r="GD16" s="27">
        <v>159.14605000157894</v>
      </c>
      <c r="GE16" s="27">
        <v>29.94646017699117</v>
      </c>
      <c r="GF16" s="27">
        <v>92.296247803582631</v>
      </c>
      <c r="GG16" s="27">
        <v>159.42206964157896</v>
      </c>
      <c r="GH16" s="27">
        <v>29.465381951354207</v>
      </c>
      <c r="GI16" s="27">
        <v>91.051672973424985</v>
      </c>
      <c r="GJ16" s="27">
        <v>155.92927910491028</v>
      </c>
      <c r="GK16" s="27">
        <v>28.288055058855402</v>
      </c>
      <c r="GL16" s="27">
        <v>89.610210657215958</v>
      </c>
      <c r="GM16" s="27">
        <v>149.98715341639775</v>
      </c>
      <c r="GN16" s="27">
        <v>27.210058805629679</v>
      </c>
      <c r="GO16" s="27">
        <v>73.476694690095357</v>
      </c>
      <c r="GP16" s="27">
        <v>142.60537704608424</v>
      </c>
      <c r="GQ16" s="27">
        <v>25.87088698623652</v>
      </c>
      <c r="GR16" s="27">
        <v>57.184167501937168</v>
      </c>
      <c r="GS16" s="27">
        <v>134.83756088640371</v>
      </c>
      <c r="GT16" s="27">
        <v>24.461681399745807</v>
      </c>
      <c r="GU16" s="27">
        <v>55.276129832696228</v>
      </c>
      <c r="GV16" s="27">
        <v>127.37693886481823</v>
      </c>
      <c r="GW16" s="27">
        <v>23.108205723263485</v>
      </c>
      <c r="GX16" s="27">
        <v>50.926107291936646</v>
      </c>
      <c r="GY16" s="27">
        <v>122.61293941737458</v>
      </c>
      <c r="GZ16" s="27">
        <v>22.243940336780344</v>
      </c>
      <c r="HA16" s="27">
        <v>49.528928747845839</v>
      </c>
      <c r="HB16" s="27">
        <v>118.22164184398682</v>
      </c>
      <c r="HC16" s="27">
        <v>21.447289007094955</v>
      </c>
      <c r="HD16" s="27">
        <v>48.131392979970684</v>
      </c>
      <c r="HE16" s="27">
        <v>113.5553130801861</v>
      </c>
      <c r="HF16" s="27">
        <v>20.600742638440842</v>
      </c>
      <c r="HG16" s="27">
        <v>46.693107624950997</v>
      </c>
      <c r="HH16" s="27">
        <v>99.628756733956948</v>
      </c>
      <c r="HI16" s="27">
        <v>18.074243478284227</v>
      </c>
      <c r="HJ16" s="27">
        <v>41.504529182139265</v>
      </c>
      <c r="HK16" s="27">
        <v>87.016238297479035</v>
      </c>
      <c r="HL16" s="27">
        <v>15.786131726533807</v>
      </c>
      <c r="HM16" s="27">
        <v>26.185501339876225</v>
      </c>
      <c r="HN16" s="27">
        <v>73.857203001966909</v>
      </c>
      <c r="HO16" s="27">
        <v>13.398873110976298</v>
      </c>
      <c r="HP16" s="27">
        <v>23.541982198139976</v>
      </c>
      <c r="HQ16" s="27">
        <v>71.083001034334984</v>
      </c>
      <c r="HR16" s="27">
        <v>12.895588683220064</v>
      </c>
      <c r="HS16" s="27">
        <v>23.089542659114386</v>
      </c>
      <c r="HT16" s="27">
        <v>66.082126964331607</v>
      </c>
      <c r="HU16" s="27">
        <v>11.988350466980513</v>
      </c>
      <c r="HV16" s="133">
        <v>24.525706125543024</v>
      </c>
      <c r="HW16" s="150">
        <v>159.14605000157894</v>
      </c>
      <c r="HX16" s="149">
        <v>29.946460176991138</v>
      </c>
      <c r="HY16" s="149">
        <v>92.296247803582631</v>
      </c>
      <c r="HZ16" s="149">
        <v>159.26617444157895</v>
      </c>
      <c r="IA16" s="149">
        <v>29.163652692273129</v>
      </c>
      <c r="IB16" s="149">
        <v>90.923638809112589</v>
      </c>
      <c r="IC16" s="149">
        <v>152.18238962226761</v>
      </c>
      <c r="ID16" s="149">
        <v>27.608309621738815</v>
      </c>
      <c r="IE16" s="149">
        <v>88.734488978749795</v>
      </c>
      <c r="IF16" s="149">
        <v>144.34206660629721</v>
      </c>
      <c r="IG16" s="149">
        <v>26.185950136540644</v>
      </c>
      <c r="IH16" s="149">
        <v>72.400994325509203</v>
      </c>
      <c r="II16" s="149">
        <v>127.85514502473413</v>
      </c>
      <c r="IJ16" s="149">
        <v>23.194959938115485</v>
      </c>
      <c r="IK16" s="149">
        <v>46.884777416541198</v>
      </c>
      <c r="IL16" s="149">
        <v>117.20243500788909</v>
      </c>
      <c r="IM16" s="149">
        <v>21.262388651873685</v>
      </c>
      <c r="IN16" s="149">
        <v>44.94981687288869</v>
      </c>
      <c r="IO16" s="149">
        <v>79.654634108784705</v>
      </c>
      <c r="IP16" s="149">
        <v>14.450619462213155</v>
      </c>
      <c r="IQ16" s="149">
        <v>40.260524426990628</v>
      </c>
      <c r="IR16" s="149">
        <v>49.105861905427261</v>
      </c>
      <c r="IS16" s="149">
        <v>8.9085855669137963</v>
      </c>
      <c r="IT16" s="149">
        <v>36.891009905734464</v>
      </c>
      <c r="IU16" s="149">
        <v>21.59039029676067</v>
      </c>
      <c r="IV16" s="149">
        <v>3.9168407175539266</v>
      </c>
      <c r="IW16" s="149">
        <v>20.428197862971018</v>
      </c>
      <c r="IX16" s="149">
        <v>10.670731707317072</v>
      </c>
      <c r="IY16" s="149">
        <v>1.9358407079646016</v>
      </c>
      <c r="IZ16" s="149">
        <v>10.670731707317072</v>
      </c>
      <c r="JA16" s="149">
        <v>10.670731707317072</v>
      </c>
      <c r="JB16" s="149">
        <v>1.9358407079646016</v>
      </c>
      <c r="JC16" s="149">
        <v>8.2022074840332664</v>
      </c>
      <c r="JD16" s="149">
        <v>10.670731707317072</v>
      </c>
      <c r="JE16" s="149">
        <v>1.9358407079646016</v>
      </c>
      <c r="JF16" s="149">
        <v>-3.8721494677190549E-2</v>
      </c>
      <c r="JG16" s="149">
        <v>10.670731707317072</v>
      </c>
      <c r="JH16" s="149">
        <v>1.9358407079646016</v>
      </c>
      <c r="JI16" s="149">
        <v>-6.7372490524419675</v>
      </c>
      <c r="JJ16" s="149">
        <v>10.670731707317072</v>
      </c>
      <c r="JK16" s="149">
        <v>1.9358407079646016</v>
      </c>
      <c r="JL16" s="149">
        <v>-9.6318687137878669</v>
      </c>
      <c r="JM16" s="149">
        <v>10.670731707317072</v>
      </c>
      <c r="JN16" s="149">
        <v>1.9358407079646016</v>
      </c>
      <c r="JO16" s="149">
        <v>-3.8663056420651287</v>
      </c>
      <c r="JQ16" s="97"/>
    </row>
    <row r="17" spans="1:277" ht="15" thickBot="1" x14ac:dyDescent="0.35">
      <c r="A17" s="2"/>
      <c r="B17" s="41" t="s">
        <v>466</v>
      </c>
      <c r="C17" s="74" t="s">
        <v>831</v>
      </c>
      <c r="D17" s="42">
        <v>376758</v>
      </c>
      <c r="E17" s="43">
        <v>397174</v>
      </c>
      <c r="F17" s="21">
        <v>10.670731707317072</v>
      </c>
      <c r="G17" s="21">
        <v>1.9358407079646016</v>
      </c>
      <c r="H17" s="21">
        <v>10.670731707317072</v>
      </c>
      <c r="I17" s="21">
        <v>10.670731707317072</v>
      </c>
      <c r="J17" s="21">
        <v>1.9358407079646016</v>
      </c>
      <c r="K17" s="21">
        <v>10.670731707317072</v>
      </c>
      <c r="L17" s="21">
        <v>10.670731707317072</v>
      </c>
      <c r="M17" s="21">
        <v>1.9358407079646016</v>
      </c>
      <c r="N17" s="21">
        <v>10.670731707317072</v>
      </c>
      <c r="O17" s="21">
        <v>4.9327583567225348</v>
      </c>
      <c r="P17" s="21">
        <v>1.9358407079646016</v>
      </c>
      <c r="Q17" s="21">
        <v>4.9327583567225348</v>
      </c>
      <c r="R17" s="21">
        <v>6.7307692307692317</v>
      </c>
      <c r="S17" s="21">
        <v>1.9358407079646016</v>
      </c>
      <c r="T17" s="21">
        <v>6.7307692307692317</v>
      </c>
      <c r="U17" s="21">
        <v>6.7307692307692317</v>
      </c>
      <c r="V17" s="21">
        <v>1.9358407079646016</v>
      </c>
      <c r="W17" s="21">
        <v>6.7307692307692317</v>
      </c>
      <c r="X17" s="21">
        <v>6.7307692307692317</v>
      </c>
      <c r="Y17" s="21">
        <v>1.9358407079646016</v>
      </c>
      <c r="Z17" s="21">
        <v>6.7307692307692317</v>
      </c>
      <c r="AA17" s="21">
        <v>6.7307692307692317</v>
      </c>
      <c r="AB17" s="21">
        <v>1.9358407079646016</v>
      </c>
      <c r="AC17" s="21">
        <v>6.7307692307692317</v>
      </c>
      <c r="AD17" s="21">
        <v>6.7307692307692317</v>
      </c>
      <c r="AE17" s="21">
        <v>1.9358407079646016</v>
      </c>
      <c r="AF17" s="21">
        <v>6.7307692307692317</v>
      </c>
      <c r="AG17" s="21">
        <v>6.7307692307692317</v>
      </c>
      <c r="AH17" s="21">
        <v>1.9358407079646016</v>
      </c>
      <c r="AI17" s="21">
        <v>6.7307692307692317</v>
      </c>
      <c r="AJ17" s="21">
        <v>6.7307692307692317</v>
      </c>
      <c r="AK17" s="21">
        <v>1.9358407079646016</v>
      </c>
      <c r="AL17" s="21">
        <v>6.7307692307692317</v>
      </c>
      <c r="AM17" s="21">
        <v>6.7307692307692317</v>
      </c>
      <c r="AN17" s="21">
        <v>1.9358407079646016</v>
      </c>
      <c r="AO17" s="21">
        <v>-17.581763338002645</v>
      </c>
      <c r="AP17" s="21">
        <v>6.7307692307692317</v>
      </c>
      <c r="AQ17" s="21">
        <v>1.9358407079646016</v>
      </c>
      <c r="AR17" s="21">
        <v>-27.911967732671428</v>
      </c>
      <c r="AS17" s="21">
        <v>6.7307692307692317</v>
      </c>
      <c r="AT17" s="21">
        <v>1.9358407079646016</v>
      </c>
      <c r="AU17" s="21">
        <v>-38.342665902975398</v>
      </c>
      <c r="AV17" s="21">
        <v>6.7307692307692317</v>
      </c>
      <c r="AW17" s="21">
        <v>1.9358407079646016</v>
      </c>
      <c r="AX17" s="21">
        <v>-46.491628789906144</v>
      </c>
      <c r="AY17" s="23">
        <v>10.670731707317072</v>
      </c>
      <c r="AZ17" s="23">
        <v>1.9358407079646016</v>
      </c>
      <c r="BA17" s="23">
        <v>10.670731707317072</v>
      </c>
      <c r="BB17" s="23">
        <v>10.670731707317072</v>
      </c>
      <c r="BC17" s="23">
        <v>1.9358407079646016</v>
      </c>
      <c r="BD17" s="23">
        <v>10.670731707317072</v>
      </c>
      <c r="BE17" s="23">
        <v>10.670731707317072</v>
      </c>
      <c r="BF17" s="23">
        <v>1.9358407079646016</v>
      </c>
      <c r="BG17" s="23">
        <v>10.670731707317072</v>
      </c>
      <c r="BH17" s="23">
        <v>10.670731707317072</v>
      </c>
      <c r="BI17" s="23">
        <v>1.9358407079646016</v>
      </c>
      <c r="BJ17" s="23">
        <v>10.670731707317072</v>
      </c>
      <c r="BK17" s="23">
        <v>6.2357812225717009</v>
      </c>
      <c r="BL17" s="23">
        <v>1.9358407079646016</v>
      </c>
      <c r="BM17" s="23">
        <v>6.2357812225717009</v>
      </c>
      <c r="BN17" s="23">
        <v>6.7307692307692317</v>
      </c>
      <c r="BO17" s="23">
        <v>1.9358407079646016</v>
      </c>
      <c r="BP17" s="23">
        <v>6.7307692307692317</v>
      </c>
      <c r="BQ17" s="23">
        <v>6.7307692307692317</v>
      </c>
      <c r="BR17" s="23">
        <v>1.9358407079646016</v>
      </c>
      <c r="BS17" s="23">
        <v>6.7307692307692317</v>
      </c>
      <c r="BT17" s="23">
        <v>6.7307692307692317</v>
      </c>
      <c r="BU17" s="23">
        <v>1.9358407079646016</v>
      </c>
      <c r="BV17" s="23">
        <v>6.7307692307692317</v>
      </c>
      <c r="BW17" s="23">
        <v>6.7307692307692317</v>
      </c>
      <c r="BX17" s="23">
        <v>1.9358407079646016</v>
      </c>
      <c r="BY17" s="23">
        <v>6.7307692307692317</v>
      </c>
      <c r="BZ17" s="23">
        <v>6.7307692307692317</v>
      </c>
      <c r="CA17" s="23">
        <v>1.9358407079646016</v>
      </c>
      <c r="CB17" s="23">
        <v>6.7307692307692317</v>
      </c>
      <c r="CC17" s="23">
        <v>6.7307692307692317</v>
      </c>
      <c r="CD17" s="23">
        <v>1.9358407079646016</v>
      </c>
      <c r="CE17" s="23">
        <v>6.7307692307692317</v>
      </c>
      <c r="CF17" s="23">
        <v>6.7307692307692317</v>
      </c>
      <c r="CG17" s="23">
        <v>1.9358407079646016</v>
      </c>
      <c r="CH17" s="23">
        <v>6.7307692307692317</v>
      </c>
      <c r="CI17" s="23">
        <v>6.7307692307692317</v>
      </c>
      <c r="CJ17" s="23">
        <v>1.9358407079646016</v>
      </c>
      <c r="CK17" s="23">
        <v>6.7307692307692317</v>
      </c>
      <c r="CL17" s="23">
        <v>6.7307692307692317</v>
      </c>
      <c r="CM17" s="23">
        <v>1.9358407079646016</v>
      </c>
      <c r="CN17" s="23">
        <v>6.7307692307692317</v>
      </c>
      <c r="CO17" s="23">
        <v>7.6777232165886531</v>
      </c>
      <c r="CP17" s="23">
        <v>1.9358407079646016</v>
      </c>
      <c r="CQ17" s="23">
        <v>7.6777232165886531</v>
      </c>
      <c r="CR17" s="25">
        <v>10.670731707317072</v>
      </c>
      <c r="CS17" s="25">
        <v>1.9358407079646016</v>
      </c>
      <c r="CT17" s="25">
        <v>10.670731707317072</v>
      </c>
      <c r="CU17" s="25">
        <v>10.670731707317072</v>
      </c>
      <c r="CV17" s="25">
        <v>1.9358407079646016</v>
      </c>
      <c r="CW17" s="25">
        <v>10.670731707317072</v>
      </c>
      <c r="CX17" s="25">
        <v>10.670731707317072</v>
      </c>
      <c r="CY17" s="25">
        <v>1.9358407079646016</v>
      </c>
      <c r="CZ17" s="25">
        <v>10.670731707317072</v>
      </c>
      <c r="DA17" s="25">
        <v>2.572921774970474</v>
      </c>
      <c r="DB17" s="25">
        <v>1.0568083119941916</v>
      </c>
      <c r="DC17" s="25">
        <v>2.572921774970474</v>
      </c>
      <c r="DD17" s="25">
        <v>6.7307692307692317</v>
      </c>
      <c r="DE17" s="25">
        <v>1.9358407079646016</v>
      </c>
      <c r="DF17" s="25">
        <v>6.7307692307692317</v>
      </c>
      <c r="DG17" s="25">
        <v>6.7307692307692317</v>
      </c>
      <c r="DH17" s="25">
        <v>1.9358407079646016</v>
      </c>
      <c r="DI17" s="25">
        <v>6.7307692307692317</v>
      </c>
      <c r="DJ17" s="25">
        <v>6.7307692307692317</v>
      </c>
      <c r="DK17" s="25">
        <v>1.9358407079646016</v>
      </c>
      <c r="DL17" s="25">
        <v>6.7307692307692317</v>
      </c>
      <c r="DM17" s="25">
        <v>6.7307692307692317</v>
      </c>
      <c r="DN17" s="25">
        <v>1.9358407079646016</v>
      </c>
      <c r="DO17" s="25">
        <v>6.7307692307692317</v>
      </c>
      <c r="DP17" s="25">
        <v>6.7307692307692317</v>
      </c>
      <c r="DQ17" s="25">
        <v>1.9358407079646016</v>
      </c>
      <c r="DR17" s="25">
        <v>6.7307692307692317</v>
      </c>
      <c r="DS17" s="25">
        <v>6.7307692307692317</v>
      </c>
      <c r="DT17" s="25">
        <v>1.9358407079646016</v>
      </c>
      <c r="DU17" s="25">
        <v>-6.8436575302953884</v>
      </c>
      <c r="DV17" s="25">
        <v>6.7307692307692317</v>
      </c>
      <c r="DW17" s="25">
        <v>1.9358407079646016</v>
      </c>
      <c r="DX17" s="25">
        <v>-97.989469295873334</v>
      </c>
      <c r="DY17" s="25">
        <v>6.7307692307692317</v>
      </c>
      <c r="DZ17" s="25">
        <v>1.9358407079646016</v>
      </c>
      <c r="EA17" s="25">
        <v>-138.12492204661561</v>
      </c>
      <c r="EB17" s="25">
        <v>6.7307692307692317</v>
      </c>
      <c r="EC17" s="25">
        <v>1.9358407079646016</v>
      </c>
      <c r="ED17" s="25">
        <v>-148.19622086322249</v>
      </c>
      <c r="EE17" s="25">
        <v>6.7307692307692317</v>
      </c>
      <c r="EF17" s="25">
        <v>1.9358407079646016</v>
      </c>
      <c r="EG17" s="25">
        <v>-156.73567029321606</v>
      </c>
      <c r="EH17" s="25">
        <v>6.7307692307692317</v>
      </c>
      <c r="EI17" s="25">
        <v>1.9358407079646016</v>
      </c>
      <c r="EJ17" s="25">
        <v>-159.66043419815958</v>
      </c>
      <c r="EK17" s="26">
        <v>10.670731707317072</v>
      </c>
      <c r="EL17" s="26">
        <v>1.9358407079646016</v>
      </c>
      <c r="EM17" s="26">
        <v>10.670731707317072</v>
      </c>
      <c r="EN17" s="26">
        <v>10.670731707317072</v>
      </c>
      <c r="EO17" s="26">
        <v>1.9358407079646016</v>
      </c>
      <c r="EP17" s="26">
        <v>10.670731707317072</v>
      </c>
      <c r="EQ17" s="26">
        <v>10.670731707317072</v>
      </c>
      <c r="ER17" s="26">
        <v>1.9358407079646016</v>
      </c>
      <c r="ES17" s="26">
        <v>10.670731707317072</v>
      </c>
      <c r="ET17" s="26">
        <v>10.670731707317072</v>
      </c>
      <c r="EU17" s="26">
        <v>1.9358407079646016</v>
      </c>
      <c r="EV17" s="26">
        <v>10.670731707317072</v>
      </c>
      <c r="EW17" s="26">
        <v>10.670731707317072</v>
      </c>
      <c r="EX17" s="26">
        <v>1.9358407079646016</v>
      </c>
      <c r="EY17" s="26">
        <v>10.670731707317072</v>
      </c>
      <c r="EZ17" s="26">
        <v>8.7616311077301123</v>
      </c>
      <c r="FA17" s="26">
        <v>1.9358407079646016</v>
      </c>
      <c r="FB17" s="26">
        <v>8.7616311077301123</v>
      </c>
      <c r="FC17" s="26">
        <v>4.9713681742601121</v>
      </c>
      <c r="FD17" s="26">
        <v>1.9358407079646016</v>
      </c>
      <c r="FE17" s="26">
        <v>4.9713681742601121</v>
      </c>
      <c r="FF17" s="26">
        <v>6.7307692307692317</v>
      </c>
      <c r="FG17" s="26">
        <v>1.9358407079646016</v>
      </c>
      <c r="FH17" s="26">
        <v>6.7307692307692317</v>
      </c>
      <c r="FI17" s="26">
        <v>6.7307692307692317</v>
      </c>
      <c r="FJ17" s="26">
        <v>1.9358407079646016</v>
      </c>
      <c r="FK17" s="26">
        <v>1.4556504626147557</v>
      </c>
      <c r="FL17" s="26">
        <v>6.7307692307692317</v>
      </c>
      <c r="FM17" s="26">
        <v>1.9358407079646016</v>
      </c>
      <c r="FN17" s="26">
        <v>-16.034518102689447</v>
      </c>
      <c r="FO17" s="26">
        <v>6.7307692307692317</v>
      </c>
      <c r="FP17" s="26">
        <v>1.9358407079646016</v>
      </c>
      <c r="FQ17" s="26">
        <v>-68.962450420992013</v>
      </c>
      <c r="FR17" s="26">
        <v>6.7307692307692317</v>
      </c>
      <c r="FS17" s="26">
        <v>1.9358407079646016</v>
      </c>
      <c r="FT17" s="26">
        <v>-107.40240245154843</v>
      </c>
      <c r="FU17" s="26">
        <v>6.7307692307692317</v>
      </c>
      <c r="FV17" s="26">
        <v>1.9358407079646016</v>
      </c>
      <c r="FW17" s="26">
        <v>-116.21361834049867</v>
      </c>
      <c r="FX17" s="26">
        <v>6.7307692307692317</v>
      </c>
      <c r="FY17" s="26">
        <v>1.9358407079646016</v>
      </c>
      <c r="FZ17" s="26">
        <v>-121.99331887948762</v>
      </c>
      <c r="GA17" s="26">
        <v>6.7307692307692317</v>
      </c>
      <c r="GB17" s="26">
        <v>1.9358407079646016</v>
      </c>
      <c r="GC17" s="26">
        <v>-123.26630963164376</v>
      </c>
      <c r="GD17" s="27">
        <v>10.670731707317072</v>
      </c>
      <c r="GE17" s="27">
        <v>1.9358407079646016</v>
      </c>
      <c r="GF17" s="27">
        <v>10.670731707317072</v>
      </c>
      <c r="GG17" s="27">
        <v>10.670731707317072</v>
      </c>
      <c r="GH17" s="27">
        <v>1.9358407079646016</v>
      </c>
      <c r="GI17" s="27">
        <v>10.670731707317072</v>
      </c>
      <c r="GJ17" s="27">
        <v>10.670731707317072</v>
      </c>
      <c r="GK17" s="27">
        <v>1.9358407079646016</v>
      </c>
      <c r="GL17" s="27">
        <v>10.670731707317072</v>
      </c>
      <c r="GM17" s="27">
        <v>8.9327479216163237</v>
      </c>
      <c r="GN17" s="27">
        <v>1.9358407079646016</v>
      </c>
      <c r="GO17" s="27">
        <v>8.9327479216163237</v>
      </c>
      <c r="GP17" s="27">
        <v>6.7307692307692317</v>
      </c>
      <c r="GQ17" s="27">
        <v>1.9358407079646016</v>
      </c>
      <c r="GR17" s="27">
        <v>6.7307692307692317</v>
      </c>
      <c r="GS17" s="27">
        <v>6.7307692307692317</v>
      </c>
      <c r="GT17" s="27">
        <v>1.9358407079646016</v>
      </c>
      <c r="GU17" s="27">
        <v>6.7307692307692317</v>
      </c>
      <c r="GV17" s="27">
        <v>6.7307692307692317</v>
      </c>
      <c r="GW17" s="27">
        <v>1.9358407079646016</v>
      </c>
      <c r="GX17" s="27">
        <v>6.7307692307692317</v>
      </c>
      <c r="GY17" s="27">
        <v>6.7307692307692317</v>
      </c>
      <c r="GZ17" s="27">
        <v>1.9358407079646016</v>
      </c>
      <c r="HA17" s="27">
        <v>6.7307692307692317</v>
      </c>
      <c r="HB17" s="27">
        <v>6.7307692307692317</v>
      </c>
      <c r="HC17" s="27">
        <v>1.9358407079646016</v>
      </c>
      <c r="HD17" s="27">
        <v>6.7307692307692317</v>
      </c>
      <c r="HE17" s="27">
        <v>6.7307692307692317</v>
      </c>
      <c r="HF17" s="27">
        <v>1.9358407079646016</v>
      </c>
      <c r="HG17" s="27">
        <v>6.7307692307692317</v>
      </c>
      <c r="HH17" s="27">
        <v>6.7307692307692317</v>
      </c>
      <c r="HI17" s="27">
        <v>1.9358407079646016</v>
      </c>
      <c r="HJ17" s="27">
        <v>6.7307692307692317</v>
      </c>
      <c r="HK17" s="27">
        <v>6.7307692307692317</v>
      </c>
      <c r="HL17" s="27">
        <v>1.9358407079646016</v>
      </c>
      <c r="HM17" s="27">
        <v>-1.0850471904246604</v>
      </c>
      <c r="HN17" s="27">
        <v>6.7307692307692317</v>
      </c>
      <c r="HO17" s="27">
        <v>1.9358407079646016</v>
      </c>
      <c r="HP17" s="27">
        <v>-7.5955837536569106</v>
      </c>
      <c r="HQ17" s="27">
        <v>6.7307692307692317</v>
      </c>
      <c r="HR17" s="27">
        <v>1.9358407079646016</v>
      </c>
      <c r="HS17" s="27">
        <v>-14.441563755411948</v>
      </c>
      <c r="HT17" s="27">
        <v>6.7307692307692317</v>
      </c>
      <c r="HU17" s="27">
        <v>1.9358407079646016</v>
      </c>
      <c r="HV17" s="133">
        <v>-19.347561891672683</v>
      </c>
      <c r="HW17" s="150">
        <v>10.670731707317072</v>
      </c>
      <c r="HX17" s="149">
        <v>1.9358407079646016</v>
      </c>
      <c r="HY17" s="149">
        <v>10.670731707317072</v>
      </c>
      <c r="HZ17" s="149">
        <v>10.670731707317072</v>
      </c>
      <c r="IA17" s="149">
        <v>1.9358407079646016</v>
      </c>
      <c r="IB17" s="149">
        <v>10.670731707317072</v>
      </c>
      <c r="IC17" s="149">
        <v>10.670731707317072</v>
      </c>
      <c r="ID17" s="149">
        <v>1.9358407079646016</v>
      </c>
      <c r="IE17" s="149">
        <v>10.670731707317072</v>
      </c>
      <c r="IF17" s="149">
        <v>10.670731707317072</v>
      </c>
      <c r="IG17" s="149">
        <v>1.9358407079646016</v>
      </c>
      <c r="IH17" s="149">
        <v>10.670731707317072</v>
      </c>
      <c r="II17" s="149">
        <v>7.2391717525194332</v>
      </c>
      <c r="IJ17" s="149">
        <v>1.9358407079646016</v>
      </c>
      <c r="IK17" s="149">
        <v>-0.69094828692408328</v>
      </c>
      <c r="IL17" s="149">
        <v>4.1596116607026588</v>
      </c>
      <c r="IM17" s="149">
        <v>1.7085292761179955</v>
      </c>
      <c r="IN17" s="149">
        <v>-23.516232825533791</v>
      </c>
      <c r="IO17" s="149">
        <v>0.24924555746170979</v>
      </c>
      <c r="IP17" s="149">
        <v>0.10237574240133419</v>
      </c>
      <c r="IQ17" s="149">
        <v>-27.538550308897157</v>
      </c>
      <c r="IR17" s="149">
        <v>6.7307692307692317</v>
      </c>
      <c r="IS17" s="149">
        <v>1.9358407079646016</v>
      </c>
      <c r="IT17" s="149">
        <v>-57.589967279464645</v>
      </c>
      <c r="IU17" s="149">
        <v>6.7307692307692317</v>
      </c>
      <c r="IV17" s="149">
        <v>1.9358407079646016</v>
      </c>
      <c r="IW17" s="149">
        <v>-63.736005358572868</v>
      </c>
      <c r="IX17" s="149">
        <v>6.7307692307692317</v>
      </c>
      <c r="IY17" s="149">
        <v>1.9358407079646016</v>
      </c>
      <c r="IZ17" s="149">
        <v>-89.084382985210993</v>
      </c>
      <c r="JA17" s="149">
        <v>6.7307692307692317</v>
      </c>
      <c r="JB17" s="149">
        <v>1.9358407079646016</v>
      </c>
      <c r="JC17" s="149">
        <v>-118.21838565888493</v>
      </c>
      <c r="JD17" s="149">
        <v>6.7307692307692317</v>
      </c>
      <c r="JE17" s="149">
        <v>1.9358407079646016</v>
      </c>
      <c r="JF17" s="149">
        <v>-157.86329930500608</v>
      </c>
      <c r="JG17" s="149">
        <v>6.7307692307692317</v>
      </c>
      <c r="JH17" s="149">
        <v>1.9358407079646016</v>
      </c>
      <c r="JI17" s="149">
        <v>-167.90476781280188</v>
      </c>
      <c r="JJ17" s="149">
        <v>6.7307692307692317</v>
      </c>
      <c r="JK17" s="149">
        <v>1.9358407079646016</v>
      </c>
      <c r="JL17" s="149">
        <v>-174.62221084160501</v>
      </c>
      <c r="JM17" s="149">
        <v>6.7307692307692317</v>
      </c>
      <c r="JN17" s="149">
        <v>1.9358407079646016</v>
      </c>
      <c r="JO17" s="149">
        <v>-176.65888545237647</v>
      </c>
      <c r="JQ17" s="97"/>
    </row>
    <row r="18" spans="1:277" ht="15" thickBot="1" x14ac:dyDescent="0.35">
      <c r="A18" s="2"/>
      <c r="B18" s="41" t="s">
        <v>582</v>
      </c>
      <c r="C18" s="74" t="s">
        <v>823</v>
      </c>
      <c r="D18" s="42">
        <v>391033</v>
      </c>
      <c r="E18" s="43">
        <v>413945</v>
      </c>
      <c r="F18" s="21">
        <v>57.586299020000006</v>
      </c>
      <c r="G18" s="21">
        <v>34.232743362831869</v>
      </c>
      <c r="H18" s="21">
        <v>39.832569848816618</v>
      </c>
      <c r="I18" s="21">
        <v>57.763748270000008</v>
      </c>
      <c r="J18" s="21">
        <v>33.310052190689184</v>
      </c>
      <c r="K18" s="21">
        <v>37.444758366994449</v>
      </c>
      <c r="L18" s="21">
        <v>58.094942720000006</v>
      </c>
      <c r="M18" s="21">
        <v>32.517816937341784</v>
      </c>
      <c r="N18" s="21">
        <v>30.400112884867809</v>
      </c>
      <c r="O18" s="21">
        <v>58.450323800000007</v>
      </c>
      <c r="P18" s="21">
        <v>30.756869888544887</v>
      </c>
      <c r="Q18" s="21">
        <v>23.84621283605054</v>
      </c>
      <c r="R18" s="21">
        <v>58.860412520000004</v>
      </c>
      <c r="S18" s="21">
        <v>28.877691870737085</v>
      </c>
      <c r="T18" s="21">
        <v>17.103143673283739</v>
      </c>
      <c r="U18" s="21">
        <v>59.353072300000008</v>
      </c>
      <c r="V18" s="21">
        <v>27.004595534497131</v>
      </c>
      <c r="W18" s="21">
        <v>10.308879197231221</v>
      </c>
      <c r="X18" s="21">
        <v>59.950872460000006</v>
      </c>
      <c r="Y18" s="21">
        <v>25.209313929000952</v>
      </c>
      <c r="Z18" s="21">
        <v>3.7059380627647727</v>
      </c>
      <c r="AA18" s="21">
        <v>60.629619820000002</v>
      </c>
      <c r="AB18" s="21">
        <v>23.556482242151404</v>
      </c>
      <c r="AC18" s="21">
        <v>-2.8798305986050252</v>
      </c>
      <c r="AD18" s="21">
        <v>61.196482140000001</v>
      </c>
      <c r="AE18" s="21">
        <v>23.063604291900589</v>
      </c>
      <c r="AF18" s="21">
        <v>-9.6995805231750865</v>
      </c>
      <c r="AG18" s="21">
        <v>61.773087570000001</v>
      </c>
      <c r="AH18" s="21">
        <v>22.60070364294732</v>
      </c>
      <c r="AI18" s="21">
        <v>-16.476846338321423</v>
      </c>
      <c r="AJ18" s="21">
        <v>63.929328070000004</v>
      </c>
      <c r="AK18" s="21">
        <v>20.646697846862097</v>
      </c>
      <c r="AL18" s="21">
        <v>-39.636333253739281</v>
      </c>
      <c r="AM18" s="21">
        <v>65.73194633</v>
      </c>
      <c r="AN18" s="21">
        <v>18.111822176070042</v>
      </c>
      <c r="AO18" s="21">
        <v>-66.45687391551138</v>
      </c>
      <c r="AP18" s="21">
        <v>66.898909700000004</v>
      </c>
      <c r="AQ18" s="21">
        <v>15.940107576519058</v>
      </c>
      <c r="AR18" s="21">
        <v>-79.717027903241444</v>
      </c>
      <c r="AS18" s="21">
        <v>67.810091820000011</v>
      </c>
      <c r="AT18" s="21">
        <v>13.847855150566735</v>
      </c>
      <c r="AU18" s="21">
        <v>-87.361207768473264</v>
      </c>
      <c r="AV18" s="21">
        <v>61.729534439317518</v>
      </c>
      <c r="AW18" s="21">
        <v>11.1987208496107</v>
      </c>
      <c r="AX18" s="21">
        <v>-93.941046589754592</v>
      </c>
      <c r="AY18" s="23">
        <v>57.539284470000005</v>
      </c>
      <c r="AZ18" s="23">
        <v>34.232743362831869</v>
      </c>
      <c r="BA18" s="23">
        <v>39.832569848816618</v>
      </c>
      <c r="BB18" s="23">
        <v>57.699525760000007</v>
      </c>
      <c r="BC18" s="23">
        <v>33.880487812552239</v>
      </c>
      <c r="BD18" s="23">
        <v>38.860031975442126</v>
      </c>
      <c r="BE18" s="23">
        <v>57.951697040000006</v>
      </c>
      <c r="BF18" s="23">
        <v>33.508972135812797</v>
      </c>
      <c r="BG18" s="23">
        <v>38.251364187191541</v>
      </c>
      <c r="BH18" s="23">
        <v>58.196467290000008</v>
      </c>
      <c r="BI18" s="23">
        <v>33.214450777558895</v>
      </c>
      <c r="BJ18" s="23">
        <v>37.820550720431015</v>
      </c>
      <c r="BK18" s="23">
        <v>58.478781400000003</v>
      </c>
      <c r="BL18" s="23">
        <v>32.788972876006142</v>
      </c>
      <c r="BM18" s="23">
        <v>37.325274314919596</v>
      </c>
      <c r="BN18" s="23">
        <v>58.833999910000003</v>
      </c>
      <c r="BO18" s="23">
        <v>32.428234248444838</v>
      </c>
      <c r="BP18" s="23">
        <v>36.787349553781098</v>
      </c>
      <c r="BQ18" s="23">
        <v>59.265425190000002</v>
      </c>
      <c r="BR18" s="23">
        <v>28.51525704549373</v>
      </c>
      <c r="BS18" s="23">
        <v>36.077310269862778</v>
      </c>
      <c r="BT18" s="23">
        <v>59.770244750000003</v>
      </c>
      <c r="BU18" s="23">
        <v>28.142725246974631</v>
      </c>
      <c r="BV18" s="23">
        <v>35.136488857814101</v>
      </c>
      <c r="BW18" s="23">
        <v>60.160954610000005</v>
      </c>
      <c r="BX18" s="23">
        <v>27.785204338382258</v>
      </c>
      <c r="BY18" s="23">
        <v>34.235931329905014</v>
      </c>
      <c r="BZ18" s="23">
        <v>60.578624190000006</v>
      </c>
      <c r="CA18" s="23">
        <v>27.559625303299327</v>
      </c>
      <c r="CB18" s="23">
        <v>33.317665544930662</v>
      </c>
      <c r="CC18" s="23">
        <v>61.960327830000004</v>
      </c>
      <c r="CD18" s="23">
        <v>26.927874680476993</v>
      </c>
      <c r="CE18" s="23">
        <v>30.476705351829992</v>
      </c>
      <c r="CF18" s="23">
        <v>63.412681940000006</v>
      </c>
      <c r="CG18" s="23">
        <v>27.663962535128238</v>
      </c>
      <c r="CH18" s="23">
        <v>27.470866279115512</v>
      </c>
      <c r="CI18" s="23">
        <v>64.75567436</v>
      </c>
      <c r="CJ18" s="23">
        <v>27.676556286882139</v>
      </c>
      <c r="CK18" s="23">
        <v>24.459238081094355</v>
      </c>
      <c r="CL18" s="23">
        <v>66.212680640000002</v>
      </c>
      <c r="CM18" s="23">
        <v>27.455472820884939</v>
      </c>
      <c r="CN18" s="23">
        <v>21.080642617706815</v>
      </c>
      <c r="CO18" s="23">
        <v>67.255003340000002</v>
      </c>
      <c r="CP18" s="23">
        <v>26.86395138306613</v>
      </c>
      <c r="CQ18" s="23">
        <v>18.602874871553738</v>
      </c>
      <c r="CR18" s="25">
        <v>57.606173390000009</v>
      </c>
      <c r="CS18" s="25">
        <v>34.232743362831869</v>
      </c>
      <c r="CT18" s="25">
        <v>39.832569848816618</v>
      </c>
      <c r="CU18" s="25">
        <v>57.805324400000003</v>
      </c>
      <c r="CV18" s="25">
        <v>33.16145900382579</v>
      </c>
      <c r="CW18" s="25">
        <v>37.171049666815833</v>
      </c>
      <c r="CX18" s="25">
        <v>58.167863690000004</v>
      </c>
      <c r="CY18" s="25">
        <v>32.248436935542784</v>
      </c>
      <c r="CZ18" s="25">
        <v>30.12345422686225</v>
      </c>
      <c r="DA18" s="25">
        <v>58.569040540000003</v>
      </c>
      <c r="DB18" s="25">
        <v>30.367380524947009</v>
      </c>
      <c r="DC18" s="25">
        <v>23.421848639131028</v>
      </c>
      <c r="DD18" s="25">
        <v>59.030407640000007</v>
      </c>
      <c r="DE18" s="25">
        <v>28.403105155176377</v>
      </c>
      <c r="DF18" s="25">
        <v>16.526985724637257</v>
      </c>
      <c r="DG18" s="25">
        <v>59.578502400000005</v>
      </c>
      <c r="DH18" s="25">
        <v>26.381354045424192</v>
      </c>
      <c r="DI18" s="25">
        <v>9.6002426029625667</v>
      </c>
      <c r="DJ18" s="25">
        <v>60.22054725000001</v>
      </c>
      <c r="DK18" s="25">
        <v>24.510613398500379</v>
      </c>
      <c r="DL18" s="25">
        <v>2.9881273397606947</v>
      </c>
      <c r="DM18" s="25">
        <v>60.792995770000005</v>
      </c>
      <c r="DN18" s="25">
        <v>22.82361651823576</v>
      </c>
      <c r="DO18" s="25">
        <v>-3.3839528774775545</v>
      </c>
      <c r="DP18" s="25">
        <v>61.321402460000002</v>
      </c>
      <c r="DQ18" s="25">
        <v>22.330723171322717</v>
      </c>
      <c r="DR18" s="25">
        <v>-9.8809985679130534</v>
      </c>
      <c r="DS18" s="25">
        <v>61.852646690000007</v>
      </c>
      <c r="DT18" s="25">
        <v>21.855489795949662</v>
      </c>
      <c r="DU18" s="25">
        <v>-16.404686549407558</v>
      </c>
      <c r="DV18" s="25">
        <v>63.972295960000011</v>
      </c>
      <c r="DW18" s="25">
        <v>19.774630900023201</v>
      </c>
      <c r="DX18" s="25">
        <v>-38.849818370789421</v>
      </c>
      <c r="DY18" s="25">
        <v>65.833250240000012</v>
      </c>
      <c r="DZ18" s="25">
        <v>17.149730945365246</v>
      </c>
      <c r="EA18" s="25">
        <v>-65.124726326134891</v>
      </c>
      <c r="EB18" s="25">
        <v>67.049449640000006</v>
      </c>
      <c r="EC18" s="25">
        <v>14.878399941399492</v>
      </c>
      <c r="ED18" s="25">
        <v>-77.888830570326775</v>
      </c>
      <c r="EE18" s="25">
        <v>67.888581049999999</v>
      </c>
      <c r="EF18" s="25">
        <v>12.383524798995309</v>
      </c>
      <c r="EG18" s="25">
        <v>-84.851547305718526</v>
      </c>
      <c r="EH18" s="25">
        <v>57.786416955224063</v>
      </c>
      <c r="EI18" s="25">
        <v>10.483376527275162</v>
      </c>
      <c r="EJ18" s="25">
        <v>-90.560891427211033</v>
      </c>
      <c r="EK18" s="26">
        <v>57.606173450000007</v>
      </c>
      <c r="EL18" s="26">
        <v>34.232743362831869</v>
      </c>
      <c r="EM18" s="26">
        <v>39.832569848816618</v>
      </c>
      <c r="EN18" s="26">
        <v>57.585424290000006</v>
      </c>
      <c r="EO18" s="26">
        <v>33.481799387315753</v>
      </c>
      <c r="EP18" s="26">
        <v>38.565301330832483</v>
      </c>
      <c r="EQ18" s="26">
        <v>57.788592550000004</v>
      </c>
      <c r="ER18" s="26">
        <v>32.800701358938255</v>
      </c>
      <c r="ES18" s="26">
        <v>31.860945185091197</v>
      </c>
      <c r="ET18" s="26">
        <v>58.009470380000003</v>
      </c>
      <c r="EU18" s="26">
        <v>31.41372522838574</v>
      </c>
      <c r="EV18" s="26">
        <v>25.226711377458969</v>
      </c>
      <c r="EW18" s="26">
        <v>58.309114980000004</v>
      </c>
      <c r="EX18" s="26">
        <v>28.502066557177287</v>
      </c>
      <c r="EY18" s="26">
        <v>18.330897956028124</v>
      </c>
      <c r="EZ18" s="26">
        <v>58.78529171000001</v>
      </c>
      <c r="FA18" s="26">
        <v>25.527318741561427</v>
      </c>
      <c r="FB18" s="26">
        <v>11.345244466207419</v>
      </c>
      <c r="FC18" s="26">
        <v>59.422963410000008</v>
      </c>
      <c r="FD18" s="26">
        <v>22.41086276479415</v>
      </c>
      <c r="FE18" s="26">
        <v>4.1444424686214063</v>
      </c>
      <c r="FF18" s="26">
        <v>60.228899750000004</v>
      </c>
      <c r="FG18" s="26">
        <v>18.94787053861624</v>
      </c>
      <c r="FH18" s="26">
        <v>-4.441358054359597</v>
      </c>
      <c r="FI18" s="26">
        <v>60.994760290000002</v>
      </c>
      <c r="FJ18" s="26">
        <v>16.635628000354657</v>
      </c>
      <c r="FK18" s="26">
        <v>-13.199724875238616</v>
      </c>
      <c r="FL18" s="26">
        <v>61.724102740000006</v>
      </c>
      <c r="FM18" s="26">
        <v>15.410784352648729</v>
      </c>
      <c r="FN18" s="26">
        <v>-21.989166934979124</v>
      </c>
      <c r="FO18" s="26">
        <v>63.505947230000004</v>
      </c>
      <c r="FP18" s="26">
        <v>13.231569254034325</v>
      </c>
      <c r="FQ18" s="26">
        <v>-48.081166834405849</v>
      </c>
      <c r="FR18" s="26">
        <v>60.438974266501383</v>
      </c>
      <c r="FS18" s="26">
        <v>10.964592676666181</v>
      </c>
      <c r="FT18" s="26">
        <v>-73.861321968671177</v>
      </c>
      <c r="FU18" s="26">
        <v>50.717483656401477</v>
      </c>
      <c r="FV18" s="26">
        <v>9.200959424391419</v>
      </c>
      <c r="FW18" s="26">
        <v>-85.979093526551054</v>
      </c>
      <c r="FX18" s="26">
        <v>48.129605311055073</v>
      </c>
      <c r="FY18" s="26">
        <v>8.7314770697046811</v>
      </c>
      <c r="FZ18" s="26">
        <v>-89.853837889419424</v>
      </c>
      <c r="GA18" s="26">
        <v>47.560243229436175</v>
      </c>
      <c r="GB18" s="26">
        <v>8.6281857186145281</v>
      </c>
      <c r="GC18" s="26">
        <v>-87.398673502413516</v>
      </c>
      <c r="GD18" s="27">
        <v>57.586298960000008</v>
      </c>
      <c r="GE18" s="27">
        <v>34.232743362831869</v>
      </c>
      <c r="GF18" s="27">
        <v>39.832569848816618</v>
      </c>
      <c r="GG18" s="27">
        <v>57.738621760000008</v>
      </c>
      <c r="GH18" s="27">
        <v>33.641511534466524</v>
      </c>
      <c r="GI18" s="27">
        <v>38.414367853741908</v>
      </c>
      <c r="GJ18" s="27">
        <v>57.991784930000009</v>
      </c>
      <c r="GK18" s="27">
        <v>32.94846157899228</v>
      </c>
      <c r="GL18" s="27">
        <v>31.650353196794612</v>
      </c>
      <c r="GM18" s="27">
        <v>58.221895990000007</v>
      </c>
      <c r="GN18" s="27">
        <v>31.23958604174566</v>
      </c>
      <c r="GO18" s="27">
        <v>25.269031232271445</v>
      </c>
      <c r="GP18" s="27">
        <v>58.490697650000001</v>
      </c>
      <c r="GQ18" s="27">
        <v>29.455559396315493</v>
      </c>
      <c r="GR18" s="27">
        <v>18.865942094862845</v>
      </c>
      <c r="GS18" s="27">
        <v>58.910855080000005</v>
      </c>
      <c r="GT18" s="27">
        <v>27.662987603365874</v>
      </c>
      <c r="GU18" s="27">
        <v>12.382759494716623</v>
      </c>
      <c r="GV18" s="27">
        <v>59.477154380000002</v>
      </c>
      <c r="GW18" s="27">
        <v>25.923210965089851</v>
      </c>
      <c r="GX18" s="27">
        <v>5.9800731927956861</v>
      </c>
      <c r="GY18" s="27">
        <v>60.087265680000002</v>
      </c>
      <c r="GZ18" s="27">
        <v>24.299540556441489</v>
      </c>
      <c r="HA18" s="27">
        <v>-0.48525025083299056</v>
      </c>
      <c r="HB18" s="27">
        <v>60.569692360000005</v>
      </c>
      <c r="HC18" s="27">
        <v>23.816670436618768</v>
      </c>
      <c r="HD18" s="27">
        <v>-7.2730596242615206</v>
      </c>
      <c r="HE18" s="27">
        <v>61.075357800000006</v>
      </c>
      <c r="HF18" s="27">
        <v>23.350336331995585</v>
      </c>
      <c r="HG18" s="27">
        <v>-14.070898566230767</v>
      </c>
      <c r="HH18" s="27">
        <v>62.770566190000011</v>
      </c>
      <c r="HI18" s="27">
        <v>21.917307394670658</v>
      </c>
      <c r="HJ18" s="27">
        <v>-34.862697158205009</v>
      </c>
      <c r="HK18" s="27">
        <v>64.493065080000008</v>
      </c>
      <c r="HL18" s="27">
        <v>20.565649817057007</v>
      </c>
      <c r="HM18" s="27">
        <v>-56.000156345573004</v>
      </c>
      <c r="HN18" s="27">
        <v>65.687726720000001</v>
      </c>
      <c r="HO18" s="27">
        <v>19.414826301141197</v>
      </c>
      <c r="HP18" s="27">
        <v>-64.121192682694584</v>
      </c>
      <c r="HQ18" s="27">
        <v>66.6287035</v>
      </c>
      <c r="HR18" s="27">
        <v>18.254549234636372</v>
      </c>
      <c r="HS18" s="27">
        <v>-66.051194191293604</v>
      </c>
      <c r="HT18" s="27">
        <v>67.001366079999997</v>
      </c>
      <c r="HU18" s="27">
        <v>17.307408162924876</v>
      </c>
      <c r="HV18" s="133">
        <v>-67.062761394351043</v>
      </c>
      <c r="HW18" s="150">
        <v>57.586298960000008</v>
      </c>
      <c r="HX18" s="149">
        <v>34.232743362831869</v>
      </c>
      <c r="HY18" s="149">
        <v>39.832569848816618</v>
      </c>
      <c r="HZ18" s="149">
        <v>57.636228520000003</v>
      </c>
      <c r="IA18" s="149">
        <v>33.122934666407112</v>
      </c>
      <c r="IB18" s="149">
        <v>37.410283482514075</v>
      </c>
      <c r="IC18" s="149">
        <v>57.947389370000003</v>
      </c>
      <c r="ID18" s="149">
        <v>32.306238842901571</v>
      </c>
      <c r="IE18" s="149">
        <v>30.302842425590711</v>
      </c>
      <c r="IF18" s="149">
        <v>58.296584820000007</v>
      </c>
      <c r="IG18" s="149">
        <v>30.86928699829901</v>
      </c>
      <c r="IH18" s="149">
        <v>23.447799752655087</v>
      </c>
      <c r="II18" s="149">
        <v>58.699384150000007</v>
      </c>
      <c r="IJ18" s="149">
        <v>27.896309187954376</v>
      </c>
      <c r="IK18" s="149">
        <v>16.351229934994535</v>
      </c>
      <c r="IL18" s="149">
        <v>59.171073460000002</v>
      </c>
      <c r="IM18" s="149">
        <v>24.88380639033522</v>
      </c>
      <c r="IN18" s="149">
        <v>9.2292972892136618</v>
      </c>
      <c r="IO18" s="149">
        <v>59.759575150000003</v>
      </c>
      <c r="IP18" s="149">
        <v>21.738183804967747</v>
      </c>
      <c r="IQ18" s="149">
        <v>1.8629840948254639</v>
      </c>
      <c r="IR18" s="149">
        <v>60.577086940000001</v>
      </c>
      <c r="IS18" s="149">
        <v>18.242130958592895</v>
      </c>
      <c r="IT18" s="149">
        <v>-6.9395523227547358</v>
      </c>
      <c r="IU18" s="149">
        <v>61.326193030000006</v>
      </c>
      <c r="IV18" s="149">
        <v>15.919483867606406</v>
      </c>
      <c r="IW18" s="149">
        <v>-15.833591053520109</v>
      </c>
      <c r="IX18" s="149">
        <v>62.076950030000006</v>
      </c>
      <c r="IY18" s="149">
        <v>14.694086131293819</v>
      </c>
      <c r="IZ18" s="149">
        <v>-24.762729563024266</v>
      </c>
      <c r="JA18" s="149">
        <v>63.850121330000007</v>
      </c>
      <c r="JB18" s="149">
        <v>12.388369525510633</v>
      </c>
      <c r="JC18" s="149">
        <v>-51.367615341964211</v>
      </c>
      <c r="JD18" s="149">
        <v>55.19195187046499</v>
      </c>
      <c r="JE18" s="149">
        <v>10.012699233137454</v>
      </c>
      <c r="JF18" s="149">
        <v>-77.691124001322549</v>
      </c>
      <c r="JG18" s="149">
        <v>44.620872244520484</v>
      </c>
      <c r="JH18" s="149">
        <v>8.0949370001121235</v>
      </c>
      <c r="JI18" s="149">
        <v>-90.380530759846152</v>
      </c>
      <c r="JJ18" s="149">
        <v>40.697780005489072</v>
      </c>
      <c r="JK18" s="149">
        <v>7.3832255762170442</v>
      </c>
      <c r="JL18" s="149">
        <v>-94.954777566644907</v>
      </c>
      <c r="JM18" s="149">
        <v>39.561346525637475</v>
      </c>
      <c r="JN18" s="149">
        <v>7.1770584404917539</v>
      </c>
      <c r="JO18" s="149">
        <v>-93.263685320843848</v>
      </c>
      <c r="JQ18" s="97"/>
    </row>
    <row r="19" spans="1:277" ht="15" thickBot="1" x14ac:dyDescent="0.35">
      <c r="A19" s="2"/>
      <c r="B19" s="41" t="s">
        <v>473</v>
      </c>
      <c r="C19" s="74" t="s">
        <v>827</v>
      </c>
      <c r="D19" s="42">
        <v>332328</v>
      </c>
      <c r="E19" s="43">
        <v>439711</v>
      </c>
      <c r="F19" s="21">
        <v>39.421951219512252</v>
      </c>
      <c r="G19" s="21">
        <v>7.1517699115044353</v>
      </c>
      <c r="H19" s="21">
        <v>39.421951219512252</v>
      </c>
      <c r="I19" s="21">
        <v>34.003620508250883</v>
      </c>
      <c r="J19" s="21">
        <v>6.1687984107888774</v>
      </c>
      <c r="K19" s="21">
        <v>34.003620508250883</v>
      </c>
      <c r="L19" s="21">
        <v>30.426998048279625</v>
      </c>
      <c r="M19" s="21">
        <v>5.5199421238029407</v>
      </c>
      <c r="N19" s="21">
        <v>30.426998048279625</v>
      </c>
      <c r="O19" s="21">
        <v>27.358214511805244</v>
      </c>
      <c r="P19" s="21">
        <v>4.9632159070089159</v>
      </c>
      <c r="Q19" s="21">
        <v>27.358214511805244</v>
      </c>
      <c r="R19" s="21">
        <v>20.88407017050304</v>
      </c>
      <c r="S19" s="21">
        <v>3.788702995533737</v>
      </c>
      <c r="T19" s="21">
        <v>20.88407017050304</v>
      </c>
      <c r="U19" s="21">
        <v>11.61591201993677</v>
      </c>
      <c r="V19" s="21">
        <v>2.1073114726433966</v>
      </c>
      <c r="W19" s="21">
        <v>11.61591201993677</v>
      </c>
      <c r="X19" s="21">
        <v>4.1369648293860584</v>
      </c>
      <c r="Y19" s="21">
        <v>0.75051131860543541</v>
      </c>
      <c r="Z19" s="21">
        <v>4.1369648293860584</v>
      </c>
      <c r="AA19" s="21">
        <v>10.670731707317072</v>
      </c>
      <c r="AB19" s="21">
        <v>1.9358407079646016</v>
      </c>
      <c r="AC19" s="21">
        <v>10.670731707317072</v>
      </c>
      <c r="AD19" s="21">
        <v>10.670731707317072</v>
      </c>
      <c r="AE19" s="21">
        <v>1.9358407079646016</v>
      </c>
      <c r="AF19" s="21">
        <v>10.670731707317072</v>
      </c>
      <c r="AG19" s="21">
        <v>10.670731707317072</v>
      </c>
      <c r="AH19" s="21">
        <v>1.9358407079646016</v>
      </c>
      <c r="AI19" s="21">
        <v>10.670731707317072</v>
      </c>
      <c r="AJ19" s="21">
        <v>10.670731707317072</v>
      </c>
      <c r="AK19" s="21">
        <v>1.9358407079646016</v>
      </c>
      <c r="AL19" s="21">
        <v>10.670731707317072</v>
      </c>
      <c r="AM19" s="21">
        <v>10.670731707317072</v>
      </c>
      <c r="AN19" s="21">
        <v>1.9358407079646016</v>
      </c>
      <c r="AO19" s="21">
        <v>-1.6444439898374981</v>
      </c>
      <c r="AP19" s="21">
        <v>31.096944851839226</v>
      </c>
      <c r="AQ19" s="21">
        <v>5.6414811456876466</v>
      </c>
      <c r="AR19" s="21">
        <v>-16.860210917941117</v>
      </c>
      <c r="AS19" s="21">
        <v>97.962725206315795</v>
      </c>
      <c r="AT19" s="21">
        <v>27.97042642755509</v>
      </c>
      <c r="AU19" s="21">
        <v>-31.134530413855259</v>
      </c>
      <c r="AV19" s="21">
        <v>98.991852696315789</v>
      </c>
      <c r="AW19" s="21">
        <v>28.945321821362715</v>
      </c>
      <c r="AX19" s="21">
        <v>-43.75231853755048</v>
      </c>
      <c r="AY19" s="23">
        <v>39.421951219512252</v>
      </c>
      <c r="AZ19" s="23">
        <v>7.1517699115044353</v>
      </c>
      <c r="BA19" s="23">
        <v>39.421951219512252</v>
      </c>
      <c r="BB19" s="23">
        <v>37.455321874273707</v>
      </c>
      <c r="BC19" s="23">
        <v>6.794992021439036</v>
      </c>
      <c r="BD19" s="23">
        <v>37.455321874273707</v>
      </c>
      <c r="BE19" s="23">
        <v>35.839568995476192</v>
      </c>
      <c r="BF19" s="23">
        <v>6.5018687115686893</v>
      </c>
      <c r="BG19" s="23">
        <v>35.839568995476192</v>
      </c>
      <c r="BH19" s="23">
        <v>33.887960448800513</v>
      </c>
      <c r="BI19" s="23">
        <v>6.1478158336319515</v>
      </c>
      <c r="BJ19" s="23">
        <v>33.887960448800513</v>
      </c>
      <c r="BK19" s="23">
        <v>31.279739598259276</v>
      </c>
      <c r="BL19" s="23">
        <v>5.6746430244629664</v>
      </c>
      <c r="BM19" s="23">
        <v>31.279739598259276</v>
      </c>
      <c r="BN19" s="23">
        <v>28.562383258155659</v>
      </c>
      <c r="BO19" s="23">
        <v>5.1816712990459379</v>
      </c>
      <c r="BP19" s="23">
        <v>28.562383258155659</v>
      </c>
      <c r="BQ19" s="23">
        <v>6.2561844582577155</v>
      </c>
      <c r="BR19" s="23">
        <v>1.1349715167635679</v>
      </c>
      <c r="BS19" s="23">
        <v>6.2561844582577155</v>
      </c>
      <c r="BT19" s="23">
        <v>3.0727139627347393</v>
      </c>
      <c r="BU19" s="23">
        <v>0.5574392587262138</v>
      </c>
      <c r="BV19" s="23">
        <v>3.0727139627347393</v>
      </c>
      <c r="BW19" s="23">
        <v>0.79103901429498946</v>
      </c>
      <c r="BX19" s="23">
        <v>0.14350707781457772</v>
      </c>
      <c r="BY19" s="23">
        <v>0.79103901429498946</v>
      </c>
      <c r="BZ19" s="23">
        <v>10.670731707317072</v>
      </c>
      <c r="CA19" s="23">
        <v>1.9358407079646016</v>
      </c>
      <c r="CB19" s="23">
        <v>10.670731707317072</v>
      </c>
      <c r="CC19" s="23">
        <v>10.670731707317072</v>
      </c>
      <c r="CD19" s="23">
        <v>1.9358407079646016</v>
      </c>
      <c r="CE19" s="23">
        <v>10.670731707317072</v>
      </c>
      <c r="CF19" s="23">
        <v>10.670731707317072</v>
      </c>
      <c r="CG19" s="23">
        <v>1.9358407079646016</v>
      </c>
      <c r="CH19" s="23">
        <v>10.670731707317072</v>
      </c>
      <c r="CI19" s="23">
        <v>24.380968458079344</v>
      </c>
      <c r="CJ19" s="23">
        <v>4.4230960477046599</v>
      </c>
      <c r="CK19" s="23">
        <v>12.697405645414321</v>
      </c>
      <c r="CL19" s="23">
        <v>86.9305823263158</v>
      </c>
      <c r="CM19" s="23">
        <v>20.264684395544528</v>
      </c>
      <c r="CN19" s="23">
        <v>7.7253745009844863</v>
      </c>
      <c r="CO19" s="23">
        <v>88.360238106315791</v>
      </c>
      <c r="CP19" s="23">
        <v>30.777099935236702</v>
      </c>
      <c r="CQ19" s="23">
        <v>4.2256821795482153</v>
      </c>
      <c r="CR19" s="25">
        <v>39.421951219512252</v>
      </c>
      <c r="CS19" s="25">
        <v>7.1517699115044353</v>
      </c>
      <c r="CT19" s="25">
        <v>39.421951219512252</v>
      </c>
      <c r="CU19" s="25">
        <v>33.050845525913878</v>
      </c>
      <c r="CV19" s="25">
        <v>5.9959498520463228</v>
      </c>
      <c r="CW19" s="25">
        <v>33.050845525913878</v>
      </c>
      <c r="CX19" s="25">
        <v>28.543432791278246</v>
      </c>
      <c r="CY19" s="25">
        <v>5.1782333824885312</v>
      </c>
      <c r="CZ19" s="25">
        <v>28.543432791278246</v>
      </c>
      <c r="DA19" s="25">
        <v>24.722005525942123</v>
      </c>
      <c r="DB19" s="25">
        <v>4.4849656042638362</v>
      </c>
      <c r="DC19" s="25">
        <v>24.722005525942123</v>
      </c>
      <c r="DD19" s="25">
        <v>17.733997981815858</v>
      </c>
      <c r="DE19" s="25">
        <v>3.2172297223648236</v>
      </c>
      <c r="DF19" s="25">
        <v>17.733997981815858</v>
      </c>
      <c r="DG19" s="25">
        <v>8.1224559096310553</v>
      </c>
      <c r="DH19" s="25">
        <v>1.4735428862605013</v>
      </c>
      <c r="DI19" s="25">
        <v>8.1224559096310553</v>
      </c>
      <c r="DJ19" s="25">
        <v>0.88041154766545593</v>
      </c>
      <c r="DK19" s="25">
        <v>0.15972067900125528</v>
      </c>
      <c r="DL19" s="25">
        <v>0.88041154766545593</v>
      </c>
      <c r="DM19" s="25">
        <v>10.670731707317072</v>
      </c>
      <c r="DN19" s="25">
        <v>1.9358407079646016</v>
      </c>
      <c r="DO19" s="25">
        <v>10.670731707317072</v>
      </c>
      <c r="DP19" s="25">
        <v>10.670731707317072</v>
      </c>
      <c r="DQ19" s="25">
        <v>1.9358407079646016</v>
      </c>
      <c r="DR19" s="25">
        <v>10.670731707317072</v>
      </c>
      <c r="DS19" s="25">
        <v>10.670731707317072</v>
      </c>
      <c r="DT19" s="25">
        <v>1.9358407079646016</v>
      </c>
      <c r="DU19" s="25">
        <v>10.670731707317072</v>
      </c>
      <c r="DV19" s="25">
        <v>10.670731707317072</v>
      </c>
      <c r="DW19" s="25">
        <v>1.9358407079646016</v>
      </c>
      <c r="DX19" s="25">
        <v>10.670731707317072</v>
      </c>
      <c r="DY19" s="25">
        <v>10.670731707317072</v>
      </c>
      <c r="DZ19" s="25">
        <v>1.9358407079646016</v>
      </c>
      <c r="EA19" s="25">
        <v>0.95539816554415324</v>
      </c>
      <c r="EB19" s="25">
        <v>23.413015689394314</v>
      </c>
      <c r="EC19" s="25">
        <v>4.2474939967485259</v>
      </c>
      <c r="ED19" s="25">
        <v>-11.277631079031664</v>
      </c>
      <c r="EE19" s="25">
        <v>98.971125506315786</v>
      </c>
      <c r="EF19" s="25">
        <v>26.300432292796657</v>
      </c>
      <c r="EG19" s="25">
        <v>-24.408558026317735</v>
      </c>
      <c r="EH19" s="25">
        <v>99.911658076315803</v>
      </c>
      <c r="EI19" s="25">
        <v>27.192054366343015</v>
      </c>
      <c r="EJ19" s="25">
        <v>-36.171283829110223</v>
      </c>
      <c r="EK19" s="26">
        <v>39.421951219512252</v>
      </c>
      <c r="EL19" s="26">
        <v>7.1517699115044353</v>
      </c>
      <c r="EM19" s="26">
        <v>39.421951219512252</v>
      </c>
      <c r="EN19" s="26">
        <v>35.719914730470336</v>
      </c>
      <c r="EO19" s="26">
        <v>6.4801615218994852</v>
      </c>
      <c r="EP19" s="26">
        <v>35.719914730470336</v>
      </c>
      <c r="EQ19" s="26">
        <v>32.559632049803781</v>
      </c>
      <c r="ER19" s="26">
        <v>5.9068359028405091</v>
      </c>
      <c r="ES19" s="26">
        <v>32.559632049803781</v>
      </c>
      <c r="ET19" s="26">
        <v>28.739595200364203</v>
      </c>
      <c r="EU19" s="26">
        <v>5.2138203682076654</v>
      </c>
      <c r="EV19" s="26">
        <v>28.739595200364203</v>
      </c>
      <c r="EW19" s="26">
        <v>23.707259088332933</v>
      </c>
      <c r="EX19" s="26">
        <v>4.300874436378983</v>
      </c>
      <c r="EY19" s="26">
        <v>23.707259088332933</v>
      </c>
      <c r="EZ19" s="26">
        <v>21.261547178585712</v>
      </c>
      <c r="FA19" s="26">
        <v>3.8571833377080273</v>
      </c>
      <c r="FB19" s="26">
        <v>21.261547178585712</v>
      </c>
      <c r="FC19" s="26">
        <v>17.227639563282221</v>
      </c>
      <c r="FD19" s="26">
        <v>3.1253682393565092</v>
      </c>
      <c r="FE19" s="26">
        <v>17.227639563282221</v>
      </c>
      <c r="FF19" s="26">
        <v>22.176773300586031</v>
      </c>
      <c r="FG19" s="26">
        <v>4.0232199350620679</v>
      </c>
      <c r="FH19" s="26">
        <v>22.176773300586031</v>
      </c>
      <c r="FI19" s="26">
        <v>24.639845104308527</v>
      </c>
      <c r="FJ19" s="26">
        <v>4.4700603950294235</v>
      </c>
      <c r="FK19" s="26">
        <v>18.118038607055283</v>
      </c>
      <c r="FL19" s="26">
        <v>35.35003951199257</v>
      </c>
      <c r="FM19" s="26">
        <v>6.4130602654499791</v>
      </c>
      <c r="FN19" s="26">
        <v>12.246513391297</v>
      </c>
      <c r="FO19" s="26">
        <v>90.449517036315797</v>
      </c>
      <c r="FP19" s="26">
        <v>38.905347045177159</v>
      </c>
      <c r="FQ19" s="26">
        <v>-2.086897307711979</v>
      </c>
      <c r="FR19" s="26">
        <v>93.203815336315785</v>
      </c>
      <c r="FS19" s="26">
        <v>36.141456222441739</v>
      </c>
      <c r="FT19" s="26">
        <v>-15.987866569714328</v>
      </c>
      <c r="FU19" s="26">
        <v>95.097139296315788</v>
      </c>
      <c r="FV19" s="26">
        <v>33.532806213517496</v>
      </c>
      <c r="FW19" s="26">
        <v>-27.050641687084976</v>
      </c>
      <c r="FX19" s="26">
        <v>96.478587426315798</v>
      </c>
      <c r="FY19" s="26">
        <v>32.024574251428227</v>
      </c>
      <c r="FZ19" s="26">
        <v>-34.182229881844876</v>
      </c>
      <c r="GA19" s="26">
        <v>96.541159946315787</v>
      </c>
      <c r="GB19" s="26">
        <v>30.631194672471</v>
      </c>
      <c r="GC19" s="26">
        <v>-29.719890077420246</v>
      </c>
      <c r="GD19" s="27">
        <v>39.421951219512252</v>
      </c>
      <c r="GE19" s="27">
        <v>7.1517699115044353</v>
      </c>
      <c r="GF19" s="27">
        <v>39.421951219512252</v>
      </c>
      <c r="GG19" s="27">
        <v>36.672610962138307</v>
      </c>
      <c r="GH19" s="27">
        <v>6.6529957940162419</v>
      </c>
      <c r="GI19" s="27">
        <v>36.672610962138307</v>
      </c>
      <c r="GJ19" s="27">
        <v>33.756077394101268</v>
      </c>
      <c r="GK19" s="27">
        <v>6.1238901467174864</v>
      </c>
      <c r="GL19" s="27">
        <v>33.756077394101268</v>
      </c>
      <c r="GM19" s="27">
        <v>31.0670581673877</v>
      </c>
      <c r="GN19" s="27">
        <v>5.6360592250570605</v>
      </c>
      <c r="GO19" s="27">
        <v>31.0670581673877</v>
      </c>
      <c r="GP19" s="27">
        <v>25.183136725309321</v>
      </c>
      <c r="GQ19" s="27">
        <v>4.5686221492817793</v>
      </c>
      <c r="GR19" s="27">
        <v>25.183136725309321</v>
      </c>
      <c r="GS19" s="27">
        <v>16.373840889688555</v>
      </c>
      <c r="GT19" s="27">
        <v>2.9704755596337646</v>
      </c>
      <c r="GU19" s="27">
        <v>16.373840889688555</v>
      </c>
      <c r="GV19" s="27">
        <v>9.2549421856470229</v>
      </c>
      <c r="GW19" s="27">
        <v>1.6789939363341944</v>
      </c>
      <c r="GX19" s="27">
        <v>9.2549421856470229</v>
      </c>
      <c r="GY19" s="27">
        <v>3.6100359817884584</v>
      </c>
      <c r="GZ19" s="27">
        <v>0.65491803209436639</v>
      </c>
      <c r="HA19" s="27">
        <v>3.6100359817884584</v>
      </c>
      <c r="HB19" s="27">
        <v>0.25748541781108014</v>
      </c>
      <c r="HC19" s="27">
        <v>4.671195632855879E-2</v>
      </c>
      <c r="HD19" s="27">
        <v>0.25748541781108014</v>
      </c>
      <c r="HE19" s="27">
        <v>10.670731707317072</v>
      </c>
      <c r="HF19" s="27">
        <v>1.9358407079646016</v>
      </c>
      <c r="HG19" s="27">
        <v>10.670731707317072</v>
      </c>
      <c r="HH19" s="27">
        <v>10.670731707317072</v>
      </c>
      <c r="HI19" s="27">
        <v>1.9358407079646016</v>
      </c>
      <c r="HJ19" s="27">
        <v>10.670731707317072</v>
      </c>
      <c r="HK19" s="27">
        <v>9.0036436765926133</v>
      </c>
      <c r="HL19" s="27">
        <v>1.6334043838066246</v>
      </c>
      <c r="HM19" s="27">
        <v>9.0036436765926133</v>
      </c>
      <c r="HN19" s="27">
        <v>56.49960954965654</v>
      </c>
      <c r="HO19" s="27">
        <v>10.249929166088133</v>
      </c>
      <c r="HP19" s="27">
        <v>13.599895622926297</v>
      </c>
      <c r="HQ19" s="27">
        <v>94.57167153631579</v>
      </c>
      <c r="HR19" s="27">
        <v>34.156667544974503</v>
      </c>
      <c r="HS19" s="27">
        <v>9.7343105710257731</v>
      </c>
      <c r="HT19" s="27">
        <v>95.575685216315804</v>
      </c>
      <c r="HU19" s="27">
        <v>36.753455269830766</v>
      </c>
      <c r="HV19" s="133">
        <v>7.6855420585393404</v>
      </c>
      <c r="HW19" s="150">
        <v>39.421951219512252</v>
      </c>
      <c r="HX19" s="149">
        <v>7.1517699115044353</v>
      </c>
      <c r="HY19" s="149">
        <v>39.421951219512252</v>
      </c>
      <c r="HZ19" s="149">
        <v>33.533741055422247</v>
      </c>
      <c r="IA19" s="149">
        <v>6.0835547932403191</v>
      </c>
      <c r="IB19" s="149">
        <v>33.533741055422247</v>
      </c>
      <c r="IC19" s="149">
        <v>29.620414325296899</v>
      </c>
      <c r="ID19" s="149">
        <v>5.3736149882175797</v>
      </c>
      <c r="IE19" s="149">
        <v>29.620414325296899</v>
      </c>
      <c r="IF19" s="149">
        <v>25.330878361324913</v>
      </c>
      <c r="IG19" s="149">
        <v>4.595424835461599</v>
      </c>
      <c r="IH19" s="149">
        <v>25.330878361324913</v>
      </c>
      <c r="II19" s="149">
        <v>19.961040887147838</v>
      </c>
      <c r="IJ19" s="149">
        <v>3.6212507804117759</v>
      </c>
      <c r="IK19" s="149">
        <v>19.961040887147838</v>
      </c>
      <c r="IL19" s="149">
        <v>17.155306671719437</v>
      </c>
      <c r="IM19" s="149">
        <v>3.1122459006216676</v>
      </c>
      <c r="IN19" s="149">
        <v>17.155306671719437</v>
      </c>
      <c r="IO19" s="149">
        <v>12.737682841390789</v>
      </c>
      <c r="IP19" s="149">
        <v>2.3108185685708955</v>
      </c>
      <c r="IQ19" s="149">
        <v>12.737682841390789</v>
      </c>
      <c r="IR19" s="149">
        <v>17.246407016228339</v>
      </c>
      <c r="IS19" s="149">
        <v>3.1287729542715126</v>
      </c>
      <c r="IT19" s="149">
        <v>17.246407016228339</v>
      </c>
      <c r="IU19" s="149">
        <v>19.452364714590114</v>
      </c>
      <c r="IV19" s="149">
        <v>3.5289688199035161</v>
      </c>
      <c r="IW19" s="149">
        <v>12.44987692339889</v>
      </c>
      <c r="IX19" s="149">
        <v>29.878935989628292</v>
      </c>
      <c r="IY19" s="149">
        <v>5.4205149361715037</v>
      </c>
      <c r="IZ19" s="149">
        <v>6.1773310185965329</v>
      </c>
      <c r="JA19" s="149">
        <v>91.569097816315804</v>
      </c>
      <c r="JB19" s="149">
        <v>37.734522331162772</v>
      </c>
      <c r="JC19" s="149">
        <v>-9.4051463418107062</v>
      </c>
      <c r="JD19" s="149">
        <v>94.253921616315793</v>
      </c>
      <c r="JE19" s="149">
        <v>34.879668874948685</v>
      </c>
      <c r="JF19" s="149">
        <v>-24.391951224964259</v>
      </c>
      <c r="JG19" s="149">
        <v>96.136179606315793</v>
      </c>
      <c r="JH19" s="149">
        <v>32.14555512140727</v>
      </c>
      <c r="JI19" s="149">
        <v>-36.471387003324821</v>
      </c>
      <c r="JJ19" s="149">
        <v>97.423651936315792</v>
      </c>
      <c r="JK19" s="149">
        <v>30.506638851831148</v>
      </c>
      <c r="JL19" s="149">
        <v>-44.726291320621044</v>
      </c>
      <c r="JM19" s="149">
        <v>97.504269416315793</v>
      </c>
      <c r="JN19" s="149">
        <v>28.945378454940982</v>
      </c>
      <c r="JO19" s="149">
        <v>-41.360181540314159</v>
      </c>
      <c r="JQ19" s="97"/>
    </row>
    <row r="20" spans="1:277" ht="15" thickBot="1" x14ac:dyDescent="0.35">
      <c r="A20" s="2"/>
      <c r="B20" s="41" t="s">
        <v>475</v>
      </c>
      <c r="C20" s="74" t="s">
        <v>830</v>
      </c>
      <c r="D20" s="42">
        <v>370584</v>
      </c>
      <c r="E20" s="43">
        <v>429294</v>
      </c>
      <c r="F20" s="21">
        <v>73.114864407894729</v>
      </c>
      <c r="G20" s="21">
        <v>54.073451327433631</v>
      </c>
      <c r="H20" s="21">
        <v>46.495167335753564</v>
      </c>
      <c r="I20" s="21">
        <v>73.52122176789473</v>
      </c>
      <c r="J20" s="21">
        <v>52.111699295526108</v>
      </c>
      <c r="K20" s="21">
        <v>41.186053038851895</v>
      </c>
      <c r="L20" s="21">
        <v>74.013378537894738</v>
      </c>
      <c r="M20" s="21">
        <v>48.628271827560795</v>
      </c>
      <c r="N20" s="21">
        <v>39.091427524463242</v>
      </c>
      <c r="O20" s="21">
        <v>74.469789527894733</v>
      </c>
      <c r="P20" s="21">
        <v>45.357162995869189</v>
      </c>
      <c r="Q20" s="21">
        <v>37.853700874449601</v>
      </c>
      <c r="R20" s="21">
        <v>74.977040877894737</v>
      </c>
      <c r="S20" s="21">
        <v>41.865496964487029</v>
      </c>
      <c r="T20" s="21">
        <v>36.330061820193407</v>
      </c>
      <c r="U20" s="21">
        <v>75.595312767894725</v>
      </c>
      <c r="V20" s="21">
        <v>36.936648670694304</v>
      </c>
      <c r="W20" s="21">
        <v>34.746698127587038</v>
      </c>
      <c r="X20" s="21">
        <v>76.341913277894733</v>
      </c>
      <c r="Y20" s="21">
        <v>33.293830546546168</v>
      </c>
      <c r="Z20" s="21">
        <v>33.072637539628033</v>
      </c>
      <c r="AA20" s="21">
        <v>77.207552877894727</v>
      </c>
      <c r="AB20" s="21">
        <v>31.690072834275252</v>
      </c>
      <c r="AC20" s="21">
        <v>31.498466543484568</v>
      </c>
      <c r="AD20" s="21">
        <v>77.973072567894732</v>
      </c>
      <c r="AE20" s="21">
        <v>29.953556101052687</v>
      </c>
      <c r="AF20" s="21">
        <v>29.727421505152918</v>
      </c>
      <c r="AG20" s="21">
        <v>78.768206257894732</v>
      </c>
      <c r="AH20" s="21">
        <v>28.277519364386343</v>
      </c>
      <c r="AI20" s="21">
        <v>27.944896410979126</v>
      </c>
      <c r="AJ20" s="21">
        <v>81.363116947894724</v>
      </c>
      <c r="AK20" s="21">
        <v>25.688774337557238</v>
      </c>
      <c r="AL20" s="21">
        <v>20.288844447225699</v>
      </c>
      <c r="AM20" s="21">
        <v>83.859340687894729</v>
      </c>
      <c r="AN20" s="21">
        <v>23.63331662988718</v>
      </c>
      <c r="AO20" s="21">
        <v>9.8912114391473267</v>
      </c>
      <c r="AP20" s="21">
        <v>85.620084767894724</v>
      </c>
      <c r="AQ20" s="21">
        <v>22.830759209904421</v>
      </c>
      <c r="AR20" s="21">
        <v>0.25110262886428814</v>
      </c>
      <c r="AS20" s="21">
        <v>87.082330707894727</v>
      </c>
      <c r="AT20" s="21">
        <v>21.546469356950652</v>
      </c>
      <c r="AU20" s="21">
        <v>-9.8972384075522655</v>
      </c>
      <c r="AV20" s="21">
        <v>88.019165457894729</v>
      </c>
      <c r="AW20" s="21">
        <v>18.035037159851345</v>
      </c>
      <c r="AX20" s="21">
        <v>-18.482788273539313</v>
      </c>
      <c r="AY20" s="23">
        <v>73.056085077894735</v>
      </c>
      <c r="AZ20" s="23">
        <v>54.073451327433645</v>
      </c>
      <c r="BA20" s="23">
        <v>46.495167335753564</v>
      </c>
      <c r="BB20" s="23">
        <v>73.448619907894738</v>
      </c>
      <c r="BC20" s="23">
        <v>53.332176946282182</v>
      </c>
      <c r="BD20" s="23">
        <v>44.557993267003667</v>
      </c>
      <c r="BE20" s="23">
        <v>73.888626917894726</v>
      </c>
      <c r="BF20" s="23">
        <v>51.175370856109332</v>
      </c>
      <c r="BG20" s="23">
        <v>43.588881785387599</v>
      </c>
      <c r="BH20" s="23">
        <v>74.34670882789473</v>
      </c>
      <c r="BI20" s="23">
        <v>48.904645353783827</v>
      </c>
      <c r="BJ20" s="23">
        <v>42.912888254120404</v>
      </c>
      <c r="BK20" s="23">
        <v>74.761099727894731</v>
      </c>
      <c r="BL20" s="23">
        <v>46.051296131457782</v>
      </c>
      <c r="BM20" s="23">
        <v>42.134805004498901</v>
      </c>
      <c r="BN20" s="23">
        <v>75.276490737894733</v>
      </c>
      <c r="BO20" s="23">
        <v>43.247642975559891</v>
      </c>
      <c r="BP20" s="23">
        <v>41.242461035675291</v>
      </c>
      <c r="BQ20" s="23">
        <v>75.918148117894731</v>
      </c>
      <c r="BR20" s="23">
        <v>38.0875852975743</v>
      </c>
      <c r="BS20" s="23">
        <v>40.106112767179582</v>
      </c>
      <c r="BT20" s="23">
        <v>76.69178062789473</v>
      </c>
      <c r="BU20" s="23">
        <v>37.505424534826098</v>
      </c>
      <c r="BV20" s="23">
        <v>38.705593173989087</v>
      </c>
      <c r="BW20" s="23">
        <v>77.142783147894733</v>
      </c>
      <c r="BX20" s="23">
        <v>36.982059343120206</v>
      </c>
      <c r="BY20" s="23">
        <v>37.618210864398577</v>
      </c>
      <c r="BZ20" s="23">
        <v>77.615366127894731</v>
      </c>
      <c r="CA20" s="23">
        <v>36.579605814481127</v>
      </c>
      <c r="CB20" s="23">
        <v>36.499875919347346</v>
      </c>
      <c r="CC20" s="23">
        <v>79.251651727894739</v>
      </c>
      <c r="CD20" s="23">
        <v>35.595741833123355</v>
      </c>
      <c r="CE20" s="23">
        <v>33.221411954006513</v>
      </c>
      <c r="CF20" s="23">
        <v>81.142890737894732</v>
      </c>
      <c r="CG20" s="23">
        <v>36.018437768518368</v>
      </c>
      <c r="CH20" s="23">
        <v>30.028560790572342</v>
      </c>
      <c r="CI20" s="23">
        <v>82.854254537894732</v>
      </c>
      <c r="CJ20" s="23">
        <v>36.288645163430871</v>
      </c>
      <c r="CK20" s="23">
        <v>26.980542447499815</v>
      </c>
      <c r="CL20" s="23">
        <v>84.609801037894727</v>
      </c>
      <c r="CM20" s="23">
        <v>36.747371944289462</v>
      </c>
      <c r="CN20" s="23">
        <v>23.745162915206677</v>
      </c>
      <c r="CO20" s="23">
        <v>85.781923877894727</v>
      </c>
      <c r="CP20" s="23">
        <v>36.515621929404332</v>
      </c>
      <c r="CQ20" s="23">
        <v>21.463436659719306</v>
      </c>
      <c r="CR20" s="25">
        <v>73.139053607894738</v>
      </c>
      <c r="CS20" s="25">
        <v>54.073451327433631</v>
      </c>
      <c r="CT20" s="25">
        <v>46.495167335753564</v>
      </c>
      <c r="CU20" s="25">
        <v>73.528433887894735</v>
      </c>
      <c r="CV20" s="25">
        <v>51.851976987189225</v>
      </c>
      <c r="CW20" s="25">
        <v>40.429720813619085</v>
      </c>
      <c r="CX20" s="25">
        <v>74.031307657894729</v>
      </c>
      <c r="CY20" s="25">
        <v>48.076431774505757</v>
      </c>
      <c r="CZ20" s="25">
        <v>38.092024469321387</v>
      </c>
      <c r="DA20" s="25">
        <v>74.484244317894735</v>
      </c>
      <c r="DB20" s="25">
        <v>44.532189019612673</v>
      </c>
      <c r="DC20" s="25">
        <v>36.760521917294412</v>
      </c>
      <c r="DD20" s="25">
        <v>74.992836367894739</v>
      </c>
      <c r="DE20" s="25">
        <v>40.77136465086388</v>
      </c>
      <c r="DF20" s="25">
        <v>35.082806558546281</v>
      </c>
      <c r="DG20" s="25">
        <v>75.601934167894726</v>
      </c>
      <c r="DH20" s="25">
        <v>35.566269023276192</v>
      </c>
      <c r="DI20" s="25">
        <v>33.264866382110242</v>
      </c>
      <c r="DJ20" s="25">
        <v>76.327856007894724</v>
      </c>
      <c r="DK20" s="25">
        <v>32.204248602252143</v>
      </c>
      <c r="DL20" s="25">
        <v>31.407182524622996</v>
      </c>
      <c r="DM20" s="25">
        <v>77.143520647894732</v>
      </c>
      <c r="DN20" s="25">
        <v>30.358427207882798</v>
      </c>
      <c r="DO20" s="25">
        <v>29.756041702834054</v>
      </c>
      <c r="DP20" s="25">
        <v>77.820493697894733</v>
      </c>
      <c r="DQ20" s="25">
        <v>28.339707745216902</v>
      </c>
      <c r="DR20" s="25">
        <v>28.058725065523575</v>
      </c>
      <c r="DS20" s="25">
        <v>78.533538327894732</v>
      </c>
      <c r="DT20" s="25">
        <v>26.472779023643945</v>
      </c>
      <c r="DU20" s="25">
        <v>26.361251856338939</v>
      </c>
      <c r="DV20" s="25">
        <v>81.101940177894733</v>
      </c>
      <c r="DW20" s="25">
        <v>23.099023439613372</v>
      </c>
      <c r="DX20" s="25">
        <v>18.844969921153435</v>
      </c>
      <c r="DY20" s="25">
        <v>83.731438317894728</v>
      </c>
      <c r="DZ20" s="25">
        <v>20.028817405352275</v>
      </c>
      <c r="EA20" s="25">
        <v>8.541007769262805</v>
      </c>
      <c r="EB20" s="25">
        <v>85.617998067894732</v>
      </c>
      <c r="EC20" s="25">
        <v>18.577297488003133</v>
      </c>
      <c r="ED20" s="25">
        <v>0.21336034426036576</v>
      </c>
      <c r="EE20" s="25">
        <v>87.091622947894734</v>
      </c>
      <c r="EF20" s="25">
        <v>16.695536159038209</v>
      </c>
      <c r="EG20" s="25">
        <v>-8.4853575256443037</v>
      </c>
      <c r="EH20" s="25">
        <v>76.388823369504721</v>
      </c>
      <c r="EI20" s="25">
        <v>13.858149372343776</v>
      </c>
      <c r="EJ20" s="25">
        <v>-16.038184213058116</v>
      </c>
      <c r="EK20" s="26">
        <v>73.139411477894726</v>
      </c>
      <c r="EL20" s="26">
        <v>54.073451327433645</v>
      </c>
      <c r="EM20" s="26">
        <v>46.495167335753564</v>
      </c>
      <c r="EN20" s="26">
        <v>73.245363147894736</v>
      </c>
      <c r="EO20" s="26">
        <v>52.19872941516703</v>
      </c>
      <c r="EP20" s="26">
        <v>42.814797171554176</v>
      </c>
      <c r="EQ20" s="26">
        <v>73.526396307894728</v>
      </c>
      <c r="ER20" s="26">
        <v>50.50391569866899</v>
      </c>
      <c r="ES20" s="26">
        <v>41.021507770956077</v>
      </c>
      <c r="ET20" s="26">
        <v>73.889379377894727</v>
      </c>
      <c r="EU20" s="26">
        <v>44.09655727603208</v>
      </c>
      <c r="EV20" s="26">
        <v>39.799642879899153</v>
      </c>
      <c r="EW20" s="26">
        <v>74.285414737894726</v>
      </c>
      <c r="EX20" s="26">
        <v>41.502362158654343</v>
      </c>
      <c r="EY20" s="26">
        <v>38.25133381985944</v>
      </c>
      <c r="EZ20" s="26">
        <v>74.86217220789473</v>
      </c>
      <c r="FA20" s="26">
        <v>38.525722494550529</v>
      </c>
      <c r="FB20" s="26">
        <v>36.488898390146147</v>
      </c>
      <c r="FC20" s="26">
        <v>75.687962087894732</v>
      </c>
      <c r="FD20" s="26">
        <v>36.720608489853774</v>
      </c>
      <c r="FE20" s="26">
        <v>34.047763743058226</v>
      </c>
      <c r="FF20" s="26">
        <v>76.691489307894727</v>
      </c>
      <c r="FG20" s="26">
        <v>34.501293923744051</v>
      </c>
      <c r="FH20" s="26">
        <v>30.012240928220663</v>
      </c>
      <c r="FI20" s="26">
        <v>77.59545511789473</v>
      </c>
      <c r="FJ20" s="26">
        <v>32.242228486988644</v>
      </c>
      <c r="FK20" s="26">
        <v>25.520795982801687</v>
      </c>
      <c r="FL20" s="26">
        <v>78.53963648789474</v>
      </c>
      <c r="FM20" s="26">
        <v>29.25280662802847</v>
      </c>
      <c r="FN20" s="26">
        <v>21.069546206756613</v>
      </c>
      <c r="FO20" s="26">
        <v>81.162497547894731</v>
      </c>
      <c r="FP20" s="26">
        <v>23.74056887465251</v>
      </c>
      <c r="FQ20" s="26">
        <v>8.9587906191577105</v>
      </c>
      <c r="FR20" s="26">
        <v>83.531198847894728</v>
      </c>
      <c r="FS20" s="26">
        <v>19.300583329745422</v>
      </c>
      <c r="FT20" s="26">
        <v>-1.4120296144914732</v>
      </c>
      <c r="FU20" s="26">
        <v>85.138364337894728</v>
      </c>
      <c r="FV20" s="26">
        <v>15.972840230897907</v>
      </c>
      <c r="FW20" s="26">
        <v>-9.7879823475220746</v>
      </c>
      <c r="FX20" s="26">
        <v>69.093278429970709</v>
      </c>
      <c r="FY20" s="26">
        <v>12.534621308092031</v>
      </c>
      <c r="FZ20" s="26">
        <v>-14.901614424713046</v>
      </c>
      <c r="GA20" s="26">
        <v>55.807952159347892</v>
      </c>
      <c r="GB20" s="26">
        <v>10.124451497934796</v>
      </c>
      <c r="GC20" s="26">
        <v>-11.111987176739888</v>
      </c>
      <c r="GD20" s="27">
        <v>73.114506537894727</v>
      </c>
      <c r="GE20" s="27">
        <v>54.073451327433631</v>
      </c>
      <c r="GF20" s="27">
        <v>46.495167335753564</v>
      </c>
      <c r="GG20" s="27">
        <v>73.443776457894728</v>
      </c>
      <c r="GH20" s="27">
        <v>52.483488419023452</v>
      </c>
      <c r="GI20" s="27">
        <v>43.022707565302142</v>
      </c>
      <c r="GJ20" s="27">
        <v>73.800048957894731</v>
      </c>
      <c r="GK20" s="27">
        <v>49.088002825670536</v>
      </c>
      <c r="GL20" s="27">
        <v>41.364370418210257</v>
      </c>
      <c r="GM20" s="27">
        <v>74.172147887894738</v>
      </c>
      <c r="GN20" s="27">
        <v>45.865734624777581</v>
      </c>
      <c r="GO20" s="27">
        <v>40.376964205075581</v>
      </c>
      <c r="GP20" s="27">
        <v>74.47470178789473</v>
      </c>
      <c r="GQ20" s="27">
        <v>42.4581785780465</v>
      </c>
      <c r="GR20" s="27">
        <v>39.371278427984265</v>
      </c>
      <c r="GS20" s="27">
        <v>74.931891487894731</v>
      </c>
      <c r="GT20" s="27">
        <v>37.550437611457397</v>
      </c>
      <c r="GU20" s="27">
        <v>38.264077271179815</v>
      </c>
      <c r="GV20" s="27">
        <v>75.549351597894727</v>
      </c>
      <c r="GW20" s="27">
        <v>34.194165025375391</v>
      </c>
      <c r="GX20" s="27">
        <v>36.78398441419165</v>
      </c>
      <c r="GY20" s="27">
        <v>76.282723327894729</v>
      </c>
      <c r="GZ20" s="27">
        <v>32.600529889085635</v>
      </c>
      <c r="HA20" s="27">
        <v>35.370438268246915</v>
      </c>
      <c r="HB20" s="27">
        <v>76.999062337894728</v>
      </c>
      <c r="HC20" s="27">
        <v>30.862640061960214</v>
      </c>
      <c r="HD20" s="27">
        <v>33.687880492958456</v>
      </c>
      <c r="HE20" s="27">
        <v>77.737151477894727</v>
      </c>
      <c r="HF20" s="27">
        <v>29.200701487109907</v>
      </c>
      <c r="HG20" s="27">
        <v>31.927767922367892</v>
      </c>
      <c r="HH20" s="27">
        <v>80.175700377894728</v>
      </c>
      <c r="HI20" s="27">
        <v>27.084987309797999</v>
      </c>
      <c r="HJ20" s="27">
        <v>26.711648225899253</v>
      </c>
      <c r="HK20" s="27">
        <v>82.26982868789473</v>
      </c>
      <c r="HL20" s="27">
        <v>26.007938838919134</v>
      </c>
      <c r="HM20" s="27">
        <v>21.98272368906845</v>
      </c>
      <c r="HN20" s="27">
        <v>83.726732517894732</v>
      </c>
      <c r="HO20" s="27">
        <v>26.047886291765888</v>
      </c>
      <c r="HP20" s="27">
        <v>18.65303710652654</v>
      </c>
      <c r="HQ20" s="27">
        <v>84.830499317894734</v>
      </c>
      <c r="HR20" s="27">
        <v>25.501315087407711</v>
      </c>
      <c r="HS20" s="27">
        <v>15.830740619022365</v>
      </c>
      <c r="HT20" s="27">
        <v>85.201158927894738</v>
      </c>
      <c r="HU20" s="27">
        <v>24.626973595482795</v>
      </c>
      <c r="HV20" s="133">
        <v>14.826425442942423</v>
      </c>
      <c r="HW20" s="150">
        <v>73.114506537894727</v>
      </c>
      <c r="HX20" s="149">
        <v>54.073451327433645</v>
      </c>
      <c r="HY20" s="149">
        <v>46.495167335753564</v>
      </c>
      <c r="HZ20" s="149">
        <v>73.307972557894729</v>
      </c>
      <c r="IA20" s="149">
        <v>51.73694270511276</v>
      </c>
      <c r="IB20" s="149">
        <v>40.431014981429712</v>
      </c>
      <c r="IC20" s="149">
        <v>73.744640357894724</v>
      </c>
      <c r="ID20" s="149">
        <v>49.935227711033249</v>
      </c>
      <c r="IE20" s="149">
        <v>37.979946501417885</v>
      </c>
      <c r="IF20" s="149">
        <v>74.197757457894738</v>
      </c>
      <c r="IG20" s="149">
        <v>43.502432561054221</v>
      </c>
      <c r="IH20" s="149">
        <v>36.446610233101339</v>
      </c>
      <c r="II20" s="149">
        <v>74.682939727894734</v>
      </c>
      <c r="IJ20" s="149">
        <v>40.699876497060345</v>
      </c>
      <c r="IK20" s="149">
        <v>34.616255616348411</v>
      </c>
      <c r="IL20" s="149">
        <v>75.252702167894739</v>
      </c>
      <c r="IM20" s="149">
        <v>37.595367011003923</v>
      </c>
      <c r="IN20" s="149">
        <v>32.772933221877011</v>
      </c>
      <c r="IO20" s="149">
        <v>76.021698097894728</v>
      </c>
      <c r="IP20" s="149">
        <v>35.800801109678034</v>
      </c>
      <c r="IQ20" s="149">
        <v>30.266581719661232</v>
      </c>
      <c r="IR20" s="149">
        <v>77.145091197894729</v>
      </c>
      <c r="IS20" s="149">
        <v>33.582428053551503</v>
      </c>
      <c r="IT20" s="149">
        <v>25.717660946294288</v>
      </c>
      <c r="IU20" s="149">
        <v>78.000207287894739</v>
      </c>
      <c r="IV20" s="149">
        <v>31.314793280169528</v>
      </c>
      <c r="IW20" s="149">
        <v>21.079791244475274</v>
      </c>
      <c r="IX20" s="149">
        <v>78.900706627894735</v>
      </c>
      <c r="IY20" s="149">
        <v>28.368393640101658</v>
      </c>
      <c r="IZ20" s="149">
        <v>16.48409289190235</v>
      </c>
      <c r="JA20" s="149">
        <v>81.697652997894735</v>
      </c>
      <c r="JB20" s="149">
        <v>22.483828582869659</v>
      </c>
      <c r="JC20" s="149">
        <v>3.8138346532128935</v>
      </c>
      <c r="JD20" s="149">
        <v>84.216271537894727</v>
      </c>
      <c r="JE20" s="149">
        <v>17.912574205392819</v>
      </c>
      <c r="JF20" s="149">
        <v>-7.31331928008359</v>
      </c>
      <c r="JG20" s="149">
        <v>79.169997060105686</v>
      </c>
      <c r="JH20" s="149">
        <v>14.362698581700588</v>
      </c>
      <c r="JI20" s="149">
        <v>-16.501068842067582</v>
      </c>
      <c r="JJ20" s="149">
        <v>60.58018096981499</v>
      </c>
      <c r="JK20" s="149">
        <v>10.990209821957587</v>
      </c>
      <c r="JL20" s="149">
        <v>-22.596393972395333</v>
      </c>
      <c r="JM20" s="149">
        <v>46.693367212675696</v>
      </c>
      <c r="JN20" s="149">
        <v>8.4709206005296611</v>
      </c>
      <c r="JO20" s="149">
        <v>-19.826490206562084</v>
      </c>
      <c r="JQ20" s="97"/>
    </row>
    <row r="21" spans="1:277" ht="15" thickBot="1" x14ac:dyDescent="0.35">
      <c r="A21" s="2"/>
      <c r="B21" s="41" t="s">
        <v>479</v>
      </c>
      <c r="C21" s="74" t="s">
        <v>827</v>
      </c>
      <c r="D21" s="42">
        <v>330835</v>
      </c>
      <c r="E21" s="43">
        <v>435308</v>
      </c>
      <c r="F21" s="21">
        <v>126.40774112842105</v>
      </c>
      <c r="G21" s="21">
        <v>42.54424778761063</v>
      </c>
      <c r="H21" s="21">
        <v>47.5796123634411</v>
      </c>
      <c r="I21" s="21">
        <v>126.92912829842106</v>
      </c>
      <c r="J21" s="21">
        <v>40.513239328460351</v>
      </c>
      <c r="K21" s="21">
        <v>35.586281590835313</v>
      </c>
      <c r="L21" s="21">
        <v>127.56210747842105</v>
      </c>
      <c r="M21" s="21">
        <v>39.740071773535234</v>
      </c>
      <c r="N21" s="21">
        <v>24.846558683402847</v>
      </c>
      <c r="O21" s="21">
        <v>128.29414979842105</v>
      </c>
      <c r="P21" s="21">
        <v>39.049273862995513</v>
      </c>
      <c r="Q21" s="21">
        <v>20.794469638477338</v>
      </c>
      <c r="R21" s="21">
        <v>129.17165520842104</v>
      </c>
      <c r="S21" s="21">
        <v>37.56438447251552</v>
      </c>
      <c r="T21" s="21">
        <v>15.694856238186375</v>
      </c>
      <c r="U21" s="21">
        <v>129.96113765842105</v>
      </c>
      <c r="V21" s="21">
        <v>35.392151083952157</v>
      </c>
      <c r="W21" s="21">
        <v>3.1046125069370305</v>
      </c>
      <c r="X21" s="21">
        <v>130.89776308842104</v>
      </c>
      <c r="Y21" s="21">
        <v>33.820867624305137</v>
      </c>
      <c r="Z21" s="21">
        <v>-6.3424713537307014</v>
      </c>
      <c r="AA21" s="21">
        <v>132.03604951842107</v>
      </c>
      <c r="AB21" s="21">
        <v>32.27712294879742</v>
      </c>
      <c r="AC21" s="21">
        <v>-9.2445142159352258</v>
      </c>
      <c r="AD21" s="21">
        <v>133.03806547842106</v>
      </c>
      <c r="AE21" s="21">
        <v>31.436218619670832</v>
      </c>
      <c r="AF21" s="21">
        <v>-12.234939638278178</v>
      </c>
      <c r="AG21" s="21">
        <v>134.03728024842104</v>
      </c>
      <c r="AH21" s="21">
        <v>30.826849779141998</v>
      </c>
      <c r="AI21" s="21">
        <v>-14.387509064022737</v>
      </c>
      <c r="AJ21" s="21">
        <v>137.30245440842106</v>
      </c>
      <c r="AK21" s="21">
        <v>28.058646880070523</v>
      </c>
      <c r="AL21" s="21">
        <v>-25.434015708326541</v>
      </c>
      <c r="AM21" s="21">
        <v>136.60344222038373</v>
      </c>
      <c r="AN21" s="21">
        <v>24.782040402812974</v>
      </c>
      <c r="AO21" s="21">
        <v>-41.980538851496561</v>
      </c>
      <c r="AP21" s="21">
        <v>126.28262980245127</v>
      </c>
      <c r="AQ21" s="21">
        <v>22.909680627878327</v>
      </c>
      <c r="AR21" s="21">
        <v>-55.796713404810276</v>
      </c>
      <c r="AS21" s="21">
        <v>118.71137088629004</v>
      </c>
      <c r="AT21" s="21">
        <v>21.536133656362352</v>
      </c>
      <c r="AU21" s="21">
        <v>-70.698559019790679</v>
      </c>
      <c r="AV21" s="21">
        <v>104.23019079113307</v>
      </c>
      <c r="AW21" s="21">
        <v>18.909016913435647</v>
      </c>
      <c r="AX21" s="21">
        <v>-83.608213035787315</v>
      </c>
      <c r="AY21" s="23">
        <v>126.31608073842105</v>
      </c>
      <c r="AZ21" s="23">
        <v>42.54424778761063</v>
      </c>
      <c r="BA21" s="23">
        <v>47.5796123634411</v>
      </c>
      <c r="BB21" s="23">
        <v>126.99467957842106</v>
      </c>
      <c r="BC21" s="23">
        <v>41.800118184379549</v>
      </c>
      <c r="BD21" s="23">
        <v>43.554652114766498</v>
      </c>
      <c r="BE21" s="23">
        <v>127.77222364842106</v>
      </c>
      <c r="BF21" s="23">
        <v>41.274896483820854</v>
      </c>
      <c r="BG21" s="23">
        <v>36.42119689309493</v>
      </c>
      <c r="BH21" s="23">
        <v>128.49157305842107</v>
      </c>
      <c r="BI21" s="23">
        <v>40.575942268308481</v>
      </c>
      <c r="BJ21" s="23">
        <v>34.778984719138819</v>
      </c>
      <c r="BK21" s="23">
        <v>129.12991380842107</v>
      </c>
      <c r="BL21" s="23">
        <v>39.719922634813081</v>
      </c>
      <c r="BM21" s="23">
        <v>32.630179433158389</v>
      </c>
      <c r="BN21" s="23">
        <v>129.91648391842105</v>
      </c>
      <c r="BO21" s="23">
        <v>38.776851725188045</v>
      </c>
      <c r="BP21" s="23">
        <v>27.950125539203952</v>
      </c>
      <c r="BQ21" s="23">
        <v>130.89563859842104</v>
      </c>
      <c r="BR21" s="23">
        <v>32.883884288606446</v>
      </c>
      <c r="BS21" s="23">
        <v>23.868763776548022</v>
      </c>
      <c r="BT21" s="23">
        <v>132.06500112842104</v>
      </c>
      <c r="BU21" s="23">
        <v>31.68903382899984</v>
      </c>
      <c r="BV21" s="23">
        <v>21.39307723288529</v>
      </c>
      <c r="BW21" s="23">
        <v>132.62018782842105</v>
      </c>
      <c r="BX21" s="23">
        <v>31.085580074760337</v>
      </c>
      <c r="BY21" s="23">
        <v>20.026959703621188</v>
      </c>
      <c r="BZ21" s="23">
        <v>133.22404669842106</v>
      </c>
      <c r="CA21" s="23">
        <v>30.770416217983026</v>
      </c>
      <c r="CB21" s="23">
        <v>18.86637937420052</v>
      </c>
      <c r="CC21" s="23">
        <v>135.34823750842105</v>
      </c>
      <c r="CD21" s="23">
        <v>29.754848832913179</v>
      </c>
      <c r="CE21" s="23">
        <v>15.205035866030897</v>
      </c>
      <c r="CF21" s="23">
        <v>137.70496552842104</v>
      </c>
      <c r="CG21" s="23">
        <v>30.674946593152264</v>
      </c>
      <c r="CH21" s="23">
        <v>11.302111400310579</v>
      </c>
      <c r="CI21" s="23">
        <v>139.80423736842107</v>
      </c>
      <c r="CJ21" s="23">
        <v>31.58260184899229</v>
      </c>
      <c r="CK21" s="23">
        <v>7.5475519080241611</v>
      </c>
      <c r="CL21" s="23">
        <v>141.70713903842105</v>
      </c>
      <c r="CM21" s="23">
        <v>32.409527299339182</v>
      </c>
      <c r="CN21" s="23">
        <v>3.4357338238542638</v>
      </c>
      <c r="CO21" s="23">
        <v>142.95178212842106</v>
      </c>
      <c r="CP21" s="23">
        <v>32.069355087995312</v>
      </c>
      <c r="CQ21" s="23">
        <v>0.26426915754564106</v>
      </c>
      <c r="CR21" s="25">
        <v>126.43934477842106</v>
      </c>
      <c r="CS21" s="25">
        <v>42.54424778761063</v>
      </c>
      <c r="CT21" s="25">
        <v>47.5796123634411</v>
      </c>
      <c r="CU21" s="25">
        <v>126.94488892842105</v>
      </c>
      <c r="CV21" s="25">
        <v>40.182280502723714</v>
      </c>
      <c r="CW21" s="25">
        <v>34.222617661743314</v>
      </c>
      <c r="CX21" s="25">
        <v>127.59697498842105</v>
      </c>
      <c r="CY21" s="25">
        <v>39.183112970682465</v>
      </c>
      <c r="CZ21" s="25">
        <v>-4.0403065986605498</v>
      </c>
      <c r="DA21" s="25">
        <v>128.36735655842105</v>
      </c>
      <c r="DB21" s="25">
        <v>38.310259951333926</v>
      </c>
      <c r="DC21" s="25">
        <v>-35.279683951901433</v>
      </c>
      <c r="DD21" s="25">
        <v>129.27569970842106</v>
      </c>
      <c r="DE21" s="25">
        <v>36.609130970277583</v>
      </c>
      <c r="DF21" s="25">
        <v>-40.684322140590979</v>
      </c>
      <c r="DG21" s="25">
        <v>130.08498885842107</v>
      </c>
      <c r="DH21" s="25">
        <v>34.412303874714162</v>
      </c>
      <c r="DI21" s="25">
        <v>-53.550296109785364</v>
      </c>
      <c r="DJ21" s="25">
        <v>131.05677523842104</v>
      </c>
      <c r="DK21" s="25">
        <v>32.642636318350419</v>
      </c>
      <c r="DL21" s="25">
        <v>-63.163121498508247</v>
      </c>
      <c r="DM21" s="25">
        <v>132.23669923842107</v>
      </c>
      <c r="DN21" s="25">
        <v>30.944807057230186</v>
      </c>
      <c r="DO21" s="25">
        <v>-66.301935035962202</v>
      </c>
      <c r="DP21" s="25">
        <v>133.18743191842105</v>
      </c>
      <c r="DQ21" s="25">
        <v>29.967072285521336</v>
      </c>
      <c r="DR21" s="25">
        <v>-69.388909393708644</v>
      </c>
      <c r="DS21" s="25">
        <v>134.07063745842106</v>
      </c>
      <c r="DT21" s="25">
        <v>29.194213115637019</v>
      </c>
      <c r="DU21" s="25">
        <v>-71.735309756774882</v>
      </c>
      <c r="DV21" s="25">
        <v>137.32240175842105</v>
      </c>
      <c r="DW21" s="25">
        <v>26.17052862955336</v>
      </c>
      <c r="DX21" s="25">
        <v>-81.880933148147619</v>
      </c>
      <c r="DY21" s="25">
        <v>124.68287412979744</v>
      </c>
      <c r="DZ21" s="25">
        <v>22.619459466025202</v>
      </c>
      <c r="EA21" s="25">
        <v>-97.687058589853592</v>
      </c>
      <c r="EB21" s="25">
        <v>113.01235816910959</v>
      </c>
      <c r="EC21" s="25">
        <v>20.502241968732271</v>
      </c>
      <c r="ED21" s="25">
        <v>-110.80677604333766</v>
      </c>
      <c r="EE21" s="25">
        <v>104.41335270137425</v>
      </c>
      <c r="EF21" s="25">
        <v>18.942245401576745</v>
      </c>
      <c r="EG21" s="25">
        <v>-124.78479710813394</v>
      </c>
      <c r="EH21" s="25">
        <v>90.581951169464432</v>
      </c>
      <c r="EI21" s="25">
        <v>16.43300884047806</v>
      </c>
      <c r="EJ21" s="25">
        <v>-136.1524549674885</v>
      </c>
      <c r="EK21" s="26">
        <v>126.43978436842106</v>
      </c>
      <c r="EL21" s="26">
        <v>42.54424778761063</v>
      </c>
      <c r="EM21" s="26">
        <v>47.5796123634411</v>
      </c>
      <c r="EN21" s="26">
        <v>126.45220365842106</v>
      </c>
      <c r="EO21" s="26">
        <v>41.018679492413384</v>
      </c>
      <c r="EP21" s="26">
        <v>38.707240344585742</v>
      </c>
      <c r="EQ21" s="26">
        <v>126.73533527842105</v>
      </c>
      <c r="ER21" s="26">
        <v>40.487325302506406</v>
      </c>
      <c r="ES21" s="26">
        <v>1.4193287258541147</v>
      </c>
      <c r="ET21" s="26">
        <v>127.10122576842106</v>
      </c>
      <c r="EU21" s="26">
        <v>39.706385860469091</v>
      </c>
      <c r="EV21" s="26">
        <v>-29.684950774160995</v>
      </c>
      <c r="EW21" s="26">
        <v>127.64669280842105</v>
      </c>
      <c r="EX21" s="26">
        <v>38.692445773689386</v>
      </c>
      <c r="EY21" s="26">
        <v>-35.06076091291834</v>
      </c>
      <c r="EZ21" s="26">
        <v>128.50796367842105</v>
      </c>
      <c r="FA21" s="26">
        <v>37.698724432963942</v>
      </c>
      <c r="FB21" s="26">
        <v>-47.980639811473907</v>
      </c>
      <c r="FC21" s="26">
        <v>129.65449046842105</v>
      </c>
      <c r="FD21" s="26">
        <v>36.154816056616106</v>
      </c>
      <c r="FE21" s="26">
        <v>-58.736840649884698</v>
      </c>
      <c r="FF21" s="26">
        <v>131.06840184842105</v>
      </c>
      <c r="FG21" s="26">
        <v>34.492813572507472</v>
      </c>
      <c r="FH21" s="26">
        <v>-66.406735186039498</v>
      </c>
      <c r="FI21" s="26">
        <v>132.19040162842106</v>
      </c>
      <c r="FJ21" s="26">
        <v>33.065367021299174</v>
      </c>
      <c r="FK21" s="26">
        <v>-74.310005793172223</v>
      </c>
      <c r="FL21" s="26">
        <v>133.21649071842106</v>
      </c>
      <c r="FM21" s="26">
        <v>31.261448342494479</v>
      </c>
      <c r="FN21" s="26">
        <v>-81.49171025952117</v>
      </c>
      <c r="FO21" s="26">
        <v>135.84775265842106</v>
      </c>
      <c r="FP21" s="26">
        <v>32.159773543230607</v>
      </c>
      <c r="FQ21" s="26">
        <v>-99.443174920587921</v>
      </c>
      <c r="FR21" s="26">
        <v>138.29880562842106</v>
      </c>
      <c r="FS21" s="26">
        <v>28.734336069103595</v>
      </c>
      <c r="FT21" s="26">
        <v>-114.31162221535206</v>
      </c>
      <c r="FU21" s="26">
        <v>139.89705478842106</v>
      </c>
      <c r="FV21" s="26">
        <v>25.532151740669256</v>
      </c>
      <c r="FW21" s="26">
        <v>-126.14550314206974</v>
      </c>
      <c r="FX21" s="26">
        <v>125.97379432960223</v>
      </c>
      <c r="FY21" s="26">
        <v>22.853652953600402</v>
      </c>
      <c r="FZ21" s="26">
        <v>-133.50179635130763</v>
      </c>
      <c r="GA21" s="26">
        <v>118.16722429149151</v>
      </c>
      <c r="GB21" s="26">
        <v>21.437416796244037</v>
      </c>
      <c r="GC21" s="26">
        <v>-127.78891062286834</v>
      </c>
      <c r="GD21" s="27">
        <v>126.40730153842105</v>
      </c>
      <c r="GE21" s="27">
        <v>42.54424778761063</v>
      </c>
      <c r="GF21" s="27">
        <v>47.5796123634411</v>
      </c>
      <c r="GG21" s="27">
        <v>126.83509987842106</v>
      </c>
      <c r="GH21" s="27">
        <v>41.242153630037265</v>
      </c>
      <c r="GI21" s="27">
        <v>39.327110105340779</v>
      </c>
      <c r="GJ21" s="27">
        <v>127.29954612842106</v>
      </c>
      <c r="GK21" s="27">
        <v>40.631828795882093</v>
      </c>
      <c r="GL21" s="27">
        <v>29.388478504195632</v>
      </c>
      <c r="GM21" s="27">
        <v>127.77818394842106</v>
      </c>
      <c r="GN21" s="27">
        <v>40.014873683350707</v>
      </c>
      <c r="GO21" s="27">
        <v>25.653050569534813</v>
      </c>
      <c r="GP21" s="27">
        <v>128.37416504842105</v>
      </c>
      <c r="GQ21" s="27">
        <v>38.659382655970916</v>
      </c>
      <c r="GR21" s="27">
        <v>21.16253511362882</v>
      </c>
      <c r="GS21" s="27">
        <v>129.08726561842104</v>
      </c>
      <c r="GT21" s="27">
        <v>36.604813579707049</v>
      </c>
      <c r="GU21" s="27">
        <v>9.238208273064572</v>
      </c>
      <c r="GV21" s="27">
        <v>129.88690997842104</v>
      </c>
      <c r="GW21" s="27">
        <v>35.100927670716679</v>
      </c>
      <c r="GX21" s="27">
        <v>0.2715791786040711</v>
      </c>
      <c r="GY21" s="27">
        <v>130.80508938842107</v>
      </c>
      <c r="GZ21" s="27">
        <v>33.592092181822188</v>
      </c>
      <c r="HA21" s="27">
        <v>-2.3866411345834706</v>
      </c>
      <c r="HB21" s="27">
        <v>131.60903185842105</v>
      </c>
      <c r="HC21" s="27">
        <v>32.760917400731422</v>
      </c>
      <c r="HD21" s="27">
        <v>-5.3331508357158555</v>
      </c>
      <c r="HE21" s="27">
        <v>132.45624155842106</v>
      </c>
      <c r="HF21" s="27">
        <v>32.138997289043871</v>
      </c>
      <c r="HG21" s="27">
        <v>-7.5640328989726697</v>
      </c>
      <c r="HH21" s="27">
        <v>135.07899274842106</v>
      </c>
      <c r="HI21" s="27">
        <v>30.186611596033664</v>
      </c>
      <c r="HJ21" s="27">
        <v>-13.595595359581381</v>
      </c>
      <c r="HK21" s="27">
        <v>137.60930133842106</v>
      </c>
      <c r="HL21" s="27">
        <v>28.935832709241737</v>
      </c>
      <c r="HM21" s="27">
        <v>-18.006211730978123</v>
      </c>
      <c r="HN21" s="27">
        <v>139.40324613842105</v>
      </c>
      <c r="HO21" s="27">
        <v>28.663312848727919</v>
      </c>
      <c r="HP21" s="27">
        <v>-21.060041097330298</v>
      </c>
      <c r="HQ21" s="27">
        <v>140.86595642842104</v>
      </c>
      <c r="HR21" s="27">
        <v>29.11262985310567</v>
      </c>
      <c r="HS21" s="27">
        <v>-24.088654669436465</v>
      </c>
      <c r="HT21" s="27">
        <v>141.47373737842105</v>
      </c>
      <c r="HU21" s="27">
        <v>28.551477013698669</v>
      </c>
      <c r="HV21" s="133">
        <v>-25.279515116165186</v>
      </c>
      <c r="HW21" s="150">
        <v>126.40730153842105</v>
      </c>
      <c r="HX21" s="149">
        <v>42.54424778761063</v>
      </c>
      <c r="HY21" s="149">
        <v>47.5796123634411</v>
      </c>
      <c r="HZ21" s="149">
        <v>126.60405535842105</v>
      </c>
      <c r="IA21" s="149">
        <v>40.139664503064921</v>
      </c>
      <c r="IB21" s="149">
        <v>33.93873557483245</v>
      </c>
      <c r="IC21" s="149">
        <v>127.16439831842105</v>
      </c>
      <c r="ID21" s="149">
        <v>39.362466991942412</v>
      </c>
      <c r="IE21" s="149">
        <v>-4.5722611859314952</v>
      </c>
      <c r="IF21" s="149">
        <v>127.84935808842106</v>
      </c>
      <c r="IG21" s="149">
        <v>38.467129176381157</v>
      </c>
      <c r="IH21" s="149">
        <v>-36.184871028896993</v>
      </c>
      <c r="II21" s="149">
        <v>128.67542130842105</v>
      </c>
      <c r="IJ21" s="149">
        <v>37.36125770045912</v>
      </c>
      <c r="IK21" s="149">
        <v>-42.043373534476927</v>
      </c>
      <c r="IL21" s="149">
        <v>129.48181457842105</v>
      </c>
      <c r="IM21" s="149">
        <v>36.293252101572442</v>
      </c>
      <c r="IN21" s="149">
        <v>-55.335588466501633</v>
      </c>
      <c r="IO21" s="149">
        <v>130.44219303842107</v>
      </c>
      <c r="IP21" s="149">
        <v>34.684699173864594</v>
      </c>
      <c r="IQ21" s="149">
        <v>-66.536849269532382</v>
      </c>
      <c r="IR21" s="149">
        <v>131.91390093842105</v>
      </c>
      <c r="IS21" s="149">
        <v>32.919216131123392</v>
      </c>
      <c r="IT21" s="149">
        <v>-74.75976738383514</v>
      </c>
      <c r="IU21" s="149">
        <v>133.20997042842106</v>
      </c>
      <c r="IV21" s="149">
        <v>31.457306858156237</v>
      </c>
      <c r="IW21" s="149">
        <v>-82.931328356886439</v>
      </c>
      <c r="IX21" s="149">
        <v>134.41858132842106</v>
      </c>
      <c r="IY21" s="149">
        <v>29.610579257774326</v>
      </c>
      <c r="IZ21" s="149">
        <v>-90.393251823960213</v>
      </c>
      <c r="JA21" s="149">
        <v>137.13932807842104</v>
      </c>
      <c r="JB21" s="149">
        <v>30.234188213569329</v>
      </c>
      <c r="JC21" s="149">
        <v>-109.2889998951502</v>
      </c>
      <c r="JD21" s="149">
        <v>139.65832919842106</v>
      </c>
      <c r="JE21" s="149">
        <v>26.675688908022181</v>
      </c>
      <c r="JF21" s="149">
        <v>-125.01838456880233</v>
      </c>
      <c r="JG21" s="149">
        <v>128.42059424173192</v>
      </c>
      <c r="JH21" s="149">
        <v>23.297541433234553</v>
      </c>
      <c r="JI21" s="149">
        <v>-137.76098593507311</v>
      </c>
      <c r="JJ21" s="149">
        <v>112.64083138650842</v>
      </c>
      <c r="JK21" s="149">
        <v>20.434841092242678</v>
      </c>
      <c r="JL21" s="149">
        <v>-146.30113558046622</v>
      </c>
      <c r="JM21" s="149">
        <v>103.62647962531109</v>
      </c>
      <c r="JN21" s="149">
        <v>18.799494091317499</v>
      </c>
      <c r="JO21" s="149">
        <v>-141.952897443631</v>
      </c>
      <c r="JQ21" s="97"/>
    </row>
    <row r="22" spans="1:277" ht="15" thickBot="1" x14ac:dyDescent="0.35">
      <c r="A22" s="2"/>
      <c r="B22" s="41" t="s">
        <v>497</v>
      </c>
      <c r="C22" s="74" t="s">
        <v>824</v>
      </c>
      <c r="D22" s="42">
        <v>384221</v>
      </c>
      <c r="E22" s="43">
        <v>397717</v>
      </c>
      <c r="F22" s="21">
        <v>149.54303798999999</v>
      </c>
      <c r="G22" s="21">
        <v>48.703539823008839</v>
      </c>
      <c r="H22" s="21">
        <v>78.884911416461023</v>
      </c>
      <c r="I22" s="21">
        <v>149.71032521999999</v>
      </c>
      <c r="J22" s="21">
        <v>47.213283075447251</v>
      </c>
      <c r="K22" s="21">
        <v>69.430135749386011</v>
      </c>
      <c r="L22" s="21">
        <v>150.04315944999999</v>
      </c>
      <c r="M22" s="21">
        <v>43.145289562923615</v>
      </c>
      <c r="N22" s="21">
        <v>66.395146395943456</v>
      </c>
      <c r="O22" s="21">
        <v>150.31559303999998</v>
      </c>
      <c r="P22" s="21">
        <v>43.139843156968503</v>
      </c>
      <c r="Q22" s="21">
        <v>65.269915135394342</v>
      </c>
      <c r="R22" s="21">
        <v>150.53488736999998</v>
      </c>
      <c r="S22" s="21">
        <v>43.162186286910355</v>
      </c>
      <c r="T22" s="21">
        <v>64.299062200130393</v>
      </c>
      <c r="U22" s="21">
        <v>150.76234299999999</v>
      </c>
      <c r="V22" s="21">
        <v>41.821898686002704</v>
      </c>
      <c r="W22" s="21">
        <v>63.340531357213365</v>
      </c>
      <c r="X22" s="21">
        <v>151.0004936</v>
      </c>
      <c r="Y22" s="21">
        <v>40.497449976953988</v>
      </c>
      <c r="Z22" s="21">
        <v>62.787100396695806</v>
      </c>
      <c r="AA22" s="21">
        <v>151.27092544999999</v>
      </c>
      <c r="AB22" s="21">
        <v>39.641306409872783</v>
      </c>
      <c r="AC22" s="21">
        <v>62.214215534448471</v>
      </c>
      <c r="AD22" s="21">
        <v>151.57998341999999</v>
      </c>
      <c r="AE22" s="21">
        <v>38.618954543473663</v>
      </c>
      <c r="AF22" s="21">
        <v>61.29485187258237</v>
      </c>
      <c r="AG22" s="21">
        <v>151.8769178</v>
      </c>
      <c r="AH22" s="21">
        <v>37.571157525893135</v>
      </c>
      <c r="AI22" s="21">
        <v>60.41234592510142</v>
      </c>
      <c r="AJ22" s="21">
        <v>152.69493623</v>
      </c>
      <c r="AK22" s="21">
        <v>36.199935482762712</v>
      </c>
      <c r="AL22" s="21">
        <v>57.368800833194911</v>
      </c>
      <c r="AM22" s="21">
        <v>153.43437342999999</v>
      </c>
      <c r="AN22" s="21">
        <v>34.766658719812938</v>
      </c>
      <c r="AO22" s="21">
        <v>53.762762680782259</v>
      </c>
      <c r="AP22" s="21">
        <v>153.93880034999998</v>
      </c>
      <c r="AQ22" s="21">
        <v>33.597325367769386</v>
      </c>
      <c r="AR22" s="21">
        <v>51.123045223787756</v>
      </c>
      <c r="AS22" s="21">
        <v>154.37980134999998</v>
      </c>
      <c r="AT22" s="21">
        <v>33.513199123554564</v>
      </c>
      <c r="AU22" s="21">
        <v>48.55597343369503</v>
      </c>
      <c r="AV22" s="21">
        <v>154.65500852999998</v>
      </c>
      <c r="AW22" s="21">
        <v>33.234260227485755</v>
      </c>
      <c r="AX22" s="21">
        <v>46.469981608717575</v>
      </c>
      <c r="AY22" s="23">
        <v>149.52611704999998</v>
      </c>
      <c r="AZ22" s="23">
        <v>48.703539823008839</v>
      </c>
      <c r="BA22" s="23">
        <v>78.884911416461023</v>
      </c>
      <c r="BB22" s="23">
        <v>149.72846794999998</v>
      </c>
      <c r="BC22" s="23">
        <v>48.616068861396315</v>
      </c>
      <c r="BD22" s="23">
        <v>75.855632279495154</v>
      </c>
      <c r="BE22" s="23">
        <v>150.08950915999998</v>
      </c>
      <c r="BF22" s="23">
        <v>48.774042647436509</v>
      </c>
      <c r="BG22" s="23">
        <v>74.429292204318529</v>
      </c>
      <c r="BH22" s="23">
        <v>150.40794177999999</v>
      </c>
      <c r="BI22" s="23">
        <v>48.953973517483455</v>
      </c>
      <c r="BJ22" s="23">
        <v>73.654097118300115</v>
      </c>
      <c r="BK22" s="23">
        <v>150.69930248999998</v>
      </c>
      <c r="BL22" s="23">
        <v>49.091219587501769</v>
      </c>
      <c r="BM22" s="23">
        <v>73.029338876492758</v>
      </c>
      <c r="BN22" s="23">
        <v>151.02881955999999</v>
      </c>
      <c r="BO22" s="23">
        <v>48.651820597789971</v>
      </c>
      <c r="BP22" s="23">
        <v>72.382202067867453</v>
      </c>
      <c r="BQ22" s="23">
        <v>151.39889019999998</v>
      </c>
      <c r="BR22" s="23">
        <v>43.182005059228054</v>
      </c>
      <c r="BS22" s="23">
        <v>71.681493946495237</v>
      </c>
      <c r="BT22" s="23">
        <v>151.82384058</v>
      </c>
      <c r="BU22" s="23">
        <v>42.797241469954834</v>
      </c>
      <c r="BV22" s="23">
        <v>70.847912155140563</v>
      </c>
      <c r="BW22" s="23">
        <v>152.12622149999999</v>
      </c>
      <c r="BX22" s="23">
        <v>42.403772239952346</v>
      </c>
      <c r="BY22" s="23">
        <v>69.82175131631945</v>
      </c>
      <c r="BZ22" s="23">
        <v>152.42852273999998</v>
      </c>
      <c r="CA22" s="23">
        <v>42.216593816786023</v>
      </c>
      <c r="CB22" s="23">
        <v>68.798519078635451</v>
      </c>
      <c r="CC22" s="23">
        <v>153.27148446999999</v>
      </c>
      <c r="CD22" s="23">
        <v>41.797021959572511</v>
      </c>
      <c r="CE22" s="23">
        <v>65.960467449904314</v>
      </c>
      <c r="CF22" s="23">
        <v>154.03689756</v>
      </c>
      <c r="CG22" s="23">
        <v>43.360778036173087</v>
      </c>
      <c r="CH22" s="23">
        <v>63.341261798156637</v>
      </c>
      <c r="CI22" s="23">
        <v>154.65723333999998</v>
      </c>
      <c r="CJ22" s="23">
        <v>44.084346865057178</v>
      </c>
      <c r="CK22" s="23">
        <v>61.239250003031046</v>
      </c>
      <c r="CL22" s="23">
        <v>155.31320721999998</v>
      </c>
      <c r="CM22" s="23">
        <v>44.335652553102385</v>
      </c>
      <c r="CN22" s="23">
        <v>58.996628744052515</v>
      </c>
      <c r="CO22" s="23">
        <v>155.93581936999999</v>
      </c>
      <c r="CP22" s="23">
        <v>45.15645581259416</v>
      </c>
      <c r="CQ22" s="23">
        <v>56.861863459189806</v>
      </c>
      <c r="CR22" s="25">
        <v>149.55022908999999</v>
      </c>
      <c r="CS22" s="25">
        <v>48.703539823008839</v>
      </c>
      <c r="CT22" s="25">
        <v>78.884911416461023</v>
      </c>
      <c r="CU22" s="25">
        <v>149.74328980999999</v>
      </c>
      <c r="CV22" s="25">
        <v>46.862240054345406</v>
      </c>
      <c r="CW22" s="25">
        <v>67.933990365471615</v>
      </c>
      <c r="CX22" s="25">
        <v>150.10300246999998</v>
      </c>
      <c r="CY22" s="25">
        <v>42.732277592174931</v>
      </c>
      <c r="CZ22" s="25">
        <v>60.760541246004422</v>
      </c>
      <c r="DA22" s="25">
        <v>150.41928872999998</v>
      </c>
      <c r="DB22" s="25">
        <v>42.62739496620987</v>
      </c>
      <c r="DC22" s="25">
        <v>55.765200854730168</v>
      </c>
      <c r="DD22" s="25">
        <v>150.68335571</v>
      </c>
      <c r="DE22" s="25">
        <v>42.567798991336154</v>
      </c>
      <c r="DF22" s="25">
        <v>54.700878896996102</v>
      </c>
      <c r="DG22" s="25">
        <v>150.95863154</v>
      </c>
      <c r="DH22" s="25">
        <v>41.142656099747178</v>
      </c>
      <c r="DI22" s="25">
        <v>53.641492353017213</v>
      </c>
      <c r="DJ22" s="25">
        <v>151.25446450999999</v>
      </c>
      <c r="DK22" s="25">
        <v>40.012362471229672</v>
      </c>
      <c r="DL22" s="25">
        <v>52.96978808252932</v>
      </c>
      <c r="DM22" s="25">
        <v>151.58874259999999</v>
      </c>
      <c r="DN22" s="25">
        <v>39.081856164572358</v>
      </c>
      <c r="DO22" s="25">
        <v>52.273715692983188</v>
      </c>
      <c r="DP22" s="25">
        <v>151.90625311999997</v>
      </c>
      <c r="DQ22" s="25">
        <v>38.033487345841763</v>
      </c>
      <c r="DR22" s="25">
        <v>51.397133469011493</v>
      </c>
      <c r="DS22" s="25">
        <v>152.20021978</v>
      </c>
      <c r="DT22" s="25">
        <v>36.943620058639432</v>
      </c>
      <c r="DU22" s="25">
        <v>50.572879800543348</v>
      </c>
      <c r="DV22" s="25">
        <v>153.02808664</v>
      </c>
      <c r="DW22" s="25">
        <v>35.453835047026679</v>
      </c>
      <c r="DX22" s="25">
        <v>47.693214374880526</v>
      </c>
      <c r="DY22" s="25">
        <v>153.68099962999997</v>
      </c>
      <c r="DZ22" s="25">
        <v>33.910143481984193</v>
      </c>
      <c r="EA22" s="25">
        <v>44.473386825339517</v>
      </c>
      <c r="EB22" s="25">
        <v>154.04980433</v>
      </c>
      <c r="EC22" s="25">
        <v>32.634783901675291</v>
      </c>
      <c r="ED22" s="25">
        <v>42.38041417661104</v>
      </c>
      <c r="EE22" s="25">
        <v>154.28008774</v>
      </c>
      <c r="EF22" s="25">
        <v>32.463901127954891</v>
      </c>
      <c r="EG22" s="25">
        <v>40.658095319097797</v>
      </c>
      <c r="EH22" s="25">
        <v>154.27434634999997</v>
      </c>
      <c r="EI22" s="25">
        <v>32.257966943730722</v>
      </c>
      <c r="EJ22" s="25">
        <v>39.765381268893705</v>
      </c>
      <c r="EK22" s="26">
        <v>149.55022908999999</v>
      </c>
      <c r="EL22" s="26">
        <v>48.703539823008839</v>
      </c>
      <c r="EM22" s="26">
        <v>78.884911416461023</v>
      </c>
      <c r="EN22" s="26">
        <v>149.62780938999998</v>
      </c>
      <c r="EO22" s="26">
        <v>47.413954533142004</v>
      </c>
      <c r="EP22" s="26">
        <v>71.033426562287758</v>
      </c>
      <c r="EQ22" s="26">
        <v>149.90023588</v>
      </c>
      <c r="ER22" s="26">
        <v>43.439712078473306</v>
      </c>
      <c r="ES22" s="26">
        <v>64.576726585173176</v>
      </c>
      <c r="ET22" s="26">
        <v>150.11958258999999</v>
      </c>
      <c r="EU22" s="26">
        <v>43.251813652327833</v>
      </c>
      <c r="EV22" s="26">
        <v>59.702166716829751</v>
      </c>
      <c r="EW22" s="26">
        <v>150.29860945999999</v>
      </c>
      <c r="EX22" s="26">
        <v>43.961115566065622</v>
      </c>
      <c r="EY22" s="26">
        <v>58.742862892141304</v>
      </c>
      <c r="EZ22" s="26">
        <v>150.51911047999999</v>
      </c>
      <c r="FA22" s="26">
        <v>43.509507821133241</v>
      </c>
      <c r="FB22" s="26">
        <v>57.751252761070134</v>
      </c>
      <c r="FC22" s="26">
        <v>150.76052192999998</v>
      </c>
      <c r="FD22" s="26">
        <v>42.497691012955585</v>
      </c>
      <c r="FE22" s="26">
        <v>57.019528323145636</v>
      </c>
      <c r="FF22" s="26">
        <v>151.01403047999997</v>
      </c>
      <c r="FG22" s="26">
        <v>41.564314046579995</v>
      </c>
      <c r="FH22" s="26">
        <v>55.926176608899127</v>
      </c>
      <c r="FI22" s="26">
        <v>151.30539256999998</v>
      </c>
      <c r="FJ22" s="26">
        <v>40.52790799109065</v>
      </c>
      <c r="FK22" s="26">
        <v>54.589746993936473</v>
      </c>
      <c r="FL22" s="26">
        <v>151.57891635999999</v>
      </c>
      <c r="FM22" s="26">
        <v>38.717219256742148</v>
      </c>
      <c r="FN22" s="26">
        <v>53.308417796523358</v>
      </c>
      <c r="FO22" s="26">
        <v>152.31734533999997</v>
      </c>
      <c r="FP22" s="26">
        <v>35.711773143280993</v>
      </c>
      <c r="FQ22" s="26">
        <v>49.810437270447366</v>
      </c>
      <c r="FR22" s="26">
        <v>152.92087778999999</v>
      </c>
      <c r="FS22" s="26">
        <v>33.601584233367099</v>
      </c>
      <c r="FT22" s="26">
        <v>46.827831855202817</v>
      </c>
      <c r="FU22" s="26">
        <v>153.26453140999999</v>
      </c>
      <c r="FV22" s="26">
        <v>31.949203959340426</v>
      </c>
      <c r="FW22" s="26">
        <v>44.986444224280632</v>
      </c>
      <c r="FX22" s="26">
        <v>153.46005893</v>
      </c>
      <c r="FY22" s="26">
        <v>32.374393622762454</v>
      </c>
      <c r="FZ22" s="26">
        <v>44.013961935457758</v>
      </c>
      <c r="GA22" s="26">
        <v>153.37559951999998</v>
      </c>
      <c r="GB22" s="26">
        <v>30.767591326030622</v>
      </c>
      <c r="GC22" s="26">
        <v>44.619909066463975</v>
      </c>
      <c r="GD22" s="27">
        <v>149.54303798999999</v>
      </c>
      <c r="GE22" s="27">
        <v>48.703539823008839</v>
      </c>
      <c r="GF22" s="27">
        <v>78.884911416461023</v>
      </c>
      <c r="GG22" s="27">
        <v>149.70156040999998</v>
      </c>
      <c r="GH22" s="27">
        <v>47.931451024998772</v>
      </c>
      <c r="GI22" s="27">
        <v>73.081584538663094</v>
      </c>
      <c r="GJ22" s="27">
        <v>150.00646678999999</v>
      </c>
      <c r="GK22" s="27">
        <v>44.022889968163874</v>
      </c>
      <c r="GL22" s="27">
        <v>70.834630378980052</v>
      </c>
      <c r="GM22" s="27">
        <v>150.2421569</v>
      </c>
      <c r="GN22" s="27">
        <v>44.035784084099646</v>
      </c>
      <c r="GO22" s="27">
        <v>69.791576972062387</v>
      </c>
      <c r="GP22" s="27">
        <v>150.42655244999997</v>
      </c>
      <c r="GQ22" s="27">
        <v>44.091020075203538</v>
      </c>
      <c r="GR22" s="27">
        <v>68.945470831887064</v>
      </c>
      <c r="GS22" s="27">
        <v>150.64219113999999</v>
      </c>
      <c r="GT22" s="27">
        <v>42.784826117873124</v>
      </c>
      <c r="GU22" s="27">
        <v>68.079774905925603</v>
      </c>
      <c r="GV22" s="27">
        <v>150.88367033</v>
      </c>
      <c r="GW22" s="27">
        <v>41.473829030881554</v>
      </c>
      <c r="GX22" s="27">
        <v>67.573462818849293</v>
      </c>
      <c r="GY22" s="27">
        <v>151.13878792999998</v>
      </c>
      <c r="GZ22" s="27">
        <v>40.639842758368438</v>
      </c>
      <c r="HA22" s="27">
        <v>67.031073288882496</v>
      </c>
      <c r="HB22" s="27">
        <v>151.43387149</v>
      </c>
      <c r="HC22" s="27">
        <v>39.62553899315764</v>
      </c>
      <c r="HD22" s="27">
        <v>66.109385962459839</v>
      </c>
      <c r="HE22" s="27">
        <v>151.72293030999998</v>
      </c>
      <c r="HF22" s="27">
        <v>38.577956401008393</v>
      </c>
      <c r="HG22" s="27">
        <v>65.197675204698697</v>
      </c>
      <c r="HH22" s="27">
        <v>152.53069072</v>
      </c>
      <c r="HI22" s="27">
        <v>37.36959762046758</v>
      </c>
      <c r="HJ22" s="27">
        <v>62.63483207663748</v>
      </c>
      <c r="HK22" s="27">
        <v>153.27201298999998</v>
      </c>
      <c r="HL22" s="27">
        <v>36.345944906451876</v>
      </c>
      <c r="HM22" s="27">
        <v>60.278869557728527</v>
      </c>
      <c r="HN22" s="27">
        <v>153.78730574999997</v>
      </c>
      <c r="HO22" s="27">
        <v>35.545852147113536</v>
      </c>
      <c r="HP22" s="27">
        <v>58.711383448373411</v>
      </c>
      <c r="HQ22" s="27">
        <v>154.25492057999998</v>
      </c>
      <c r="HR22" s="27">
        <v>35.921454027614054</v>
      </c>
      <c r="HS22" s="27">
        <v>57.236158355942337</v>
      </c>
      <c r="HT22" s="27">
        <v>154.53271522999998</v>
      </c>
      <c r="HU22" s="27">
        <v>36.14925960583124</v>
      </c>
      <c r="HV22" s="133">
        <v>56.360277712609644</v>
      </c>
      <c r="HW22" s="150">
        <v>149.54303798999999</v>
      </c>
      <c r="HX22" s="149">
        <v>48.703539823008839</v>
      </c>
      <c r="HY22" s="149">
        <v>78.884911416461023</v>
      </c>
      <c r="HZ22" s="149">
        <v>149.67272466999998</v>
      </c>
      <c r="IA22" s="149">
        <v>46.570547636680317</v>
      </c>
      <c r="IB22" s="149">
        <v>66.699671784867604</v>
      </c>
      <c r="IC22" s="149">
        <v>150.01228279</v>
      </c>
      <c r="ID22" s="149">
        <v>42.404791950770331</v>
      </c>
      <c r="IE22" s="149">
        <v>59.262411522234402</v>
      </c>
      <c r="IF22" s="149">
        <v>150.30836746</v>
      </c>
      <c r="IG22" s="149">
        <v>42.178588020823142</v>
      </c>
      <c r="IH22" s="149">
        <v>54.255572978160899</v>
      </c>
      <c r="II22" s="149">
        <v>150.55803358</v>
      </c>
      <c r="IJ22" s="149">
        <v>42.851256099519041</v>
      </c>
      <c r="IK22" s="149">
        <v>53.17633664826613</v>
      </c>
      <c r="IL22" s="149">
        <v>150.81285446999999</v>
      </c>
      <c r="IM22" s="149">
        <v>42.385832083726427</v>
      </c>
      <c r="IN22" s="149">
        <v>52.113403653919264</v>
      </c>
      <c r="IO22" s="149">
        <v>151.07982810999999</v>
      </c>
      <c r="IP22" s="149">
        <v>41.309305978003863</v>
      </c>
      <c r="IQ22" s="149">
        <v>51.320321514871466</v>
      </c>
      <c r="IR22" s="149">
        <v>151.39207443999999</v>
      </c>
      <c r="IS22" s="149">
        <v>40.33595183906683</v>
      </c>
      <c r="IT22" s="149">
        <v>50.114197289723251</v>
      </c>
      <c r="IU22" s="149">
        <v>151.69697431999998</v>
      </c>
      <c r="IV22" s="149">
        <v>39.279871528174624</v>
      </c>
      <c r="IW22" s="149">
        <v>48.730574257372339</v>
      </c>
      <c r="IX22" s="149">
        <v>151.98044091</v>
      </c>
      <c r="IY22" s="149">
        <v>37.448551258022562</v>
      </c>
      <c r="IZ22" s="149">
        <v>47.408681194037356</v>
      </c>
      <c r="JA22" s="149">
        <v>152.75368211</v>
      </c>
      <c r="JB22" s="149">
        <v>34.376109804268168</v>
      </c>
      <c r="JC22" s="149">
        <v>43.831639472253542</v>
      </c>
      <c r="JD22" s="149">
        <v>153.35187327999998</v>
      </c>
      <c r="JE22" s="149">
        <v>32.229701404560402</v>
      </c>
      <c r="JF22" s="149">
        <v>40.8117737410481</v>
      </c>
      <c r="JG22" s="149">
        <v>153.66966327999998</v>
      </c>
      <c r="JH22" s="149">
        <v>30.543944906408097</v>
      </c>
      <c r="JI22" s="149">
        <v>38.922900410982166</v>
      </c>
      <c r="JJ22" s="149">
        <v>153.83780824999999</v>
      </c>
      <c r="JK22" s="149">
        <v>30.894681015070532</v>
      </c>
      <c r="JL22" s="149">
        <v>37.883658434869048</v>
      </c>
      <c r="JM22" s="149">
        <v>153.77234003999999</v>
      </c>
      <c r="JN22" s="149">
        <v>29.228184427072975</v>
      </c>
      <c r="JO22" s="149">
        <v>38.331949224742417</v>
      </c>
      <c r="JQ22" s="97"/>
    </row>
    <row r="23" spans="1:277" ht="15" thickBot="1" x14ac:dyDescent="0.35">
      <c r="A23" s="2"/>
      <c r="B23" s="41" t="s">
        <v>462</v>
      </c>
      <c r="C23" s="74" t="s">
        <v>832</v>
      </c>
      <c r="D23" s="42">
        <v>372255</v>
      </c>
      <c r="E23" s="43">
        <v>410566</v>
      </c>
      <c r="F23" s="21">
        <v>10.670731707317072</v>
      </c>
      <c r="G23" s="21">
        <v>1.9358407079646016</v>
      </c>
      <c r="H23" s="21">
        <v>10.670731707317072</v>
      </c>
      <c r="I23" s="21">
        <v>10.670731707317072</v>
      </c>
      <c r="J23" s="21">
        <v>1.9358407079646016</v>
      </c>
      <c r="K23" s="21">
        <v>10.670731707317072</v>
      </c>
      <c r="L23" s="21">
        <v>10.670731707317072</v>
      </c>
      <c r="M23" s="21">
        <v>1.9358407079646016</v>
      </c>
      <c r="N23" s="21">
        <v>10.670731707317072</v>
      </c>
      <c r="O23" s="21">
        <v>10.670731707317072</v>
      </c>
      <c r="P23" s="21">
        <v>1.9358407079646016</v>
      </c>
      <c r="Q23" s="21">
        <v>10.670731707317072</v>
      </c>
      <c r="R23" s="21">
        <v>10.670731707317072</v>
      </c>
      <c r="S23" s="21">
        <v>1.9358407079646016</v>
      </c>
      <c r="T23" s="21">
        <v>10.670731707317072</v>
      </c>
      <c r="U23" s="21">
        <v>10.670731707317072</v>
      </c>
      <c r="V23" s="21">
        <v>1.9358407079646016</v>
      </c>
      <c r="W23" s="21">
        <v>10.670731707317072</v>
      </c>
      <c r="X23" s="21">
        <v>10.670731707317072</v>
      </c>
      <c r="Y23" s="21">
        <v>1.9358407079646016</v>
      </c>
      <c r="Z23" s="21">
        <v>10.670731707317072</v>
      </c>
      <c r="AA23" s="21">
        <v>10.670731707317072</v>
      </c>
      <c r="AB23" s="21">
        <v>1.9358407079646016</v>
      </c>
      <c r="AC23" s="21">
        <v>10.670731707317072</v>
      </c>
      <c r="AD23" s="21">
        <v>10.670731707317072</v>
      </c>
      <c r="AE23" s="21">
        <v>1.9358407079646016</v>
      </c>
      <c r="AF23" s="21">
        <v>10.670731707317072</v>
      </c>
      <c r="AG23" s="21">
        <v>10.670731707317072</v>
      </c>
      <c r="AH23" s="21">
        <v>1.9358407079646016</v>
      </c>
      <c r="AI23" s="21">
        <v>10.670731707317072</v>
      </c>
      <c r="AJ23" s="21">
        <v>10.670731707317072</v>
      </c>
      <c r="AK23" s="21">
        <v>1.9358407079646016</v>
      </c>
      <c r="AL23" s="21">
        <v>7.6855843322802571</v>
      </c>
      <c r="AM23" s="21">
        <v>10.670731707317072</v>
      </c>
      <c r="AN23" s="21">
        <v>1.9358407079646016</v>
      </c>
      <c r="AO23" s="21">
        <v>-19.283998679863657</v>
      </c>
      <c r="AP23" s="21">
        <v>4.9225398819286923</v>
      </c>
      <c r="AQ23" s="21">
        <v>1.9358407079646016</v>
      </c>
      <c r="AR23" s="21">
        <v>-40.879423277510455</v>
      </c>
      <c r="AS23" s="21">
        <v>-6.3395410557599137</v>
      </c>
      <c r="AT23" s="21">
        <v>-2.6039189170577846</v>
      </c>
      <c r="AU23" s="21">
        <v>-60.932452102587433</v>
      </c>
      <c r="AV23" s="21">
        <v>-20.487531431641333</v>
      </c>
      <c r="AW23" s="21">
        <v>-8.4150997981465192</v>
      </c>
      <c r="AX23" s="21">
        <v>-76.505903451450081</v>
      </c>
      <c r="AY23" s="23">
        <v>10.670731707317072</v>
      </c>
      <c r="AZ23" s="23">
        <v>1.9358407079646016</v>
      </c>
      <c r="BA23" s="23">
        <v>10.670731707317072</v>
      </c>
      <c r="BB23" s="23">
        <v>10.670731707317072</v>
      </c>
      <c r="BC23" s="23">
        <v>1.9358407079646016</v>
      </c>
      <c r="BD23" s="23">
        <v>10.670731707317072</v>
      </c>
      <c r="BE23" s="23">
        <v>10.670731707317072</v>
      </c>
      <c r="BF23" s="23">
        <v>1.9358407079646016</v>
      </c>
      <c r="BG23" s="23">
        <v>10.670731707317072</v>
      </c>
      <c r="BH23" s="23">
        <v>10.670731707317072</v>
      </c>
      <c r="BI23" s="23">
        <v>1.9358407079646016</v>
      </c>
      <c r="BJ23" s="23">
        <v>10.670731707317072</v>
      </c>
      <c r="BK23" s="23">
        <v>10.670731707317072</v>
      </c>
      <c r="BL23" s="23">
        <v>1.9358407079646016</v>
      </c>
      <c r="BM23" s="23">
        <v>10.670731707317072</v>
      </c>
      <c r="BN23" s="23">
        <v>10.670731707317072</v>
      </c>
      <c r="BO23" s="23">
        <v>1.9358407079646016</v>
      </c>
      <c r="BP23" s="23">
        <v>10.670731707317072</v>
      </c>
      <c r="BQ23" s="23">
        <v>10.670731707317072</v>
      </c>
      <c r="BR23" s="23">
        <v>1.9358407079646016</v>
      </c>
      <c r="BS23" s="23">
        <v>10.670731707317072</v>
      </c>
      <c r="BT23" s="23">
        <v>10.670731707317072</v>
      </c>
      <c r="BU23" s="23">
        <v>1.9358407079646016</v>
      </c>
      <c r="BV23" s="23">
        <v>10.670731707317072</v>
      </c>
      <c r="BW23" s="23">
        <v>10.670731707317072</v>
      </c>
      <c r="BX23" s="23">
        <v>1.9358407079646016</v>
      </c>
      <c r="BY23" s="23">
        <v>10.670731707317072</v>
      </c>
      <c r="BZ23" s="23">
        <v>10.670731707317072</v>
      </c>
      <c r="CA23" s="23">
        <v>1.9358407079646016</v>
      </c>
      <c r="CB23" s="23">
        <v>10.670731707317072</v>
      </c>
      <c r="CC23" s="23">
        <v>10.670731707317072</v>
      </c>
      <c r="CD23" s="23">
        <v>1.9358407079646016</v>
      </c>
      <c r="CE23" s="23">
        <v>10.670731707317072</v>
      </c>
      <c r="CF23" s="23">
        <v>10.670731707317072</v>
      </c>
      <c r="CG23" s="23">
        <v>1.9358407079646016</v>
      </c>
      <c r="CH23" s="23">
        <v>10.670731707317072</v>
      </c>
      <c r="CI23" s="23">
        <v>10.670731707317072</v>
      </c>
      <c r="CJ23" s="23">
        <v>1.9358407079646016</v>
      </c>
      <c r="CK23" s="23">
        <v>7.3166472438849723</v>
      </c>
      <c r="CL23" s="23">
        <v>10.670731707317072</v>
      </c>
      <c r="CM23" s="23">
        <v>1.9358407079646016</v>
      </c>
      <c r="CN23" s="23">
        <v>-1.0665595054441042</v>
      </c>
      <c r="CO23" s="23">
        <v>10.670731707317072</v>
      </c>
      <c r="CP23" s="23">
        <v>1.9358407079646016</v>
      </c>
      <c r="CQ23" s="23">
        <v>-7.0684659980618676</v>
      </c>
      <c r="CR23" s="25">
        <v>10.670731707317072</v>
      </c>
      <c r="CS23" s="25">
        <v>1.9358407079646016</v>
      </c>
      <c r="CT23" s="25">
        <v>10.670731707317072</v>
      </c>
      <c r="CU23" s="25">
        <v>10.670731707317072</v>
      </c>
      <c r="CV23" s="25">
        <v>1.9358407079646016</v>
      </c>
      <c r="CW23" s="25">
        <v>10.670731707317072</v>
      </c>
      <c r="CX23" s="25">
        <v>10.670731707317072</v>
      </c>
      <c r="CY23" s="25">
        <v>1.9358407079646016</v>
      </c>
      <c r="CZ23" s="25">
        <v>10.670731707317072</v>
      </c>
      <c r="DA23" s="25">
        <v>10.670731707317072</v>
      </c>
      <c r="DB23" s="25">
        <v>1.9358407079646016</v>
      </c>
      <c r="DC23" s="25">
        <v>10.670731707317072</v>
      </c>
      <c r="DD23" s="25">
        <v>10.670731707317072</v>
      </c>
      <c r="DE23" s="25">
        <v>1.9358407079646016</v>
      </c>
      <c r="DF23" s="25">
        <v>10.670731707317072</v>
      </c>
      <c r="DG23" s="25">
        <v>10.670731707317072</v>
      </c>
      <c r="DH23" s="25">
        <v>1.9358407079646016</v>
      </c>
      <c r="DI23" s="25">
        <v>10.670731707317072</v>
      </c>
      <c r="DJ23" s="25">
        <v>10.670731707317072</v>
      </c>
      <c r="DK23" s="25">
        <v>1.9358407079646016</v>
      </c>
      <c r="DL23" s="25">
        <v>10.670731707317072</v>
      </c>
      <c r="DM23" s="25">
        <v>10.670731707317072</v>
      </c>
      <c r="DN23" s="25">
        <v>1.9358407079646016</v>
      </c>
      <c r="DO23" s="25">
        <v>10.670731707317072</v>
      </c>
      <c r="DP23" s="25">
        <v>10.670731707317072</v>
      </c>
      <c r="DQ23" s="25">
        <v>1.9358407079646016</v>
      </c>
      <c r="DR23" s="25">
        <v>10.670731707317072</v>
      </c>
      <c r="DS23" s="25">
        <v>10.670731707317072</v>
      </c>
      <c r="DT23" s="25">
        <v>1.9358407079646016</v>
      </c>
      <c r="DU23" s="25">
        <v>10.670731707317072</v>
      </c>
      <c r="DV23" s="25">
        <v>10.670731707317072</v>
      </c>
      <c r="DW23" s="25">
        <v>1.9358407079646016</v>
      </c>
      <c r="DX23" s="25">
        <v>3.5698907628456595</v>
      </c>
      <c r="DY23" s="25">
        <v>5.0611141346892037</v>
      </c>
      <c r="DZ23" s="25">
        <v>1.9358407079646016</v>
      </c>
      <c r="EA23" s="25">
        <v>-22.333540755169963</v>
      </c>
      <c r="EB23" s="25">
        <v>-9.2101172433013332</v>
      </c>
      <c r="EC23" s="25">
        <v>-3.7829865454318274</v>
      </c>
      <c r="ED23" s="25">
        <v>-41.202567898857637</v>
      </c>
      <c r="EE23" s="25">
        <v>-21.49409544834942</v>
      </c>
      <c r="EF23" s="25">
        <v>-8.8285384148038677</v>
      </c>
      <c r="EG23" s="25">
        <v>-57.728603276779154</v>
      </c>
      <c r="EH23" s="25">
        <v>-35.20055209402009</v>
      </c>
      <c r="EI23" s="25">
        <v>-14.458362629455332</v>
      </c>
      <c r="EJ23" s="25">
        <v>-68.012996759602402</v>
      </c>
      <c r="EK23" s="26">
        <v>10.670731707317072</v>
      </c>
      <c r="EL23" s="26">
        <v>1.9358407079646016</v>
      </c>
      <c r="EM23" s="26">
        <v>10.670731707317072</v>
      </c>
      <c r="EN23" s="26">
        <v>10.670731707317072</v>
      </c>
      <c r="EO23" s="26">
        <v>1.9358407079646016</v>
      </c>
      <c r="EP23" s="26">
        <v>10.670731707317072</v>
      </c>
      <c r="EQ23" s="26">
        <v>10.670731707317072</v>
      </c>
      <c r="ER23" s="26">
        <v>1.9358407079646016</v>
      </c>
      <c r="ES23" s="26">
        <v>10.670731707317072</v>
      </c>
      <c r="ET23" s="26">
        <v>10.670731707317072</v>
      </c>
      <c r="EU23" s="26">
        <v>1.9358407079646016</v>
      </c>
      <c r="EV23" s="26">
        <v>10.670731707317072</v>
      </c>
      <c r="EW23" s="26">
        <v>10.670731707317072</v>
      </c>
      <c r="EX23" s="26">
        <v>1.9358407079646016</v>
      </c>
      <c r="EY23" s="26">
        <v>10.670731707317072</v>
      </c>
      <c r="EZ23" s="26">
        <v>10.670731707317072</v>
      </c>
      <c r="FA23" s="26">
        <v>1.9358407079646016</v>
      </c>
      <c r="FB23" s="26">
        <v>10.670731707317072</v>
      </c>
      <c r="FC23" s="26">
        <v>10.670731707317072</v>
      </c>
      <c r="FD23" s="26">
        <v>1.9358407079646016</v>
      </c>
      <c r="FE23" s="26">
        <v>10.670731707317072</v>
      </c>
      <c r="FF23" s="26">
        <v>10.670731707317072</v>
      </c>
      <c r="FG23" s="26">
        <v>1.9358407079646016</v>
      </c>
      <c r="FH23" s="26">
        <v>10.670731707317072</v>
      </c>
      <c r="FI23" s="26">
        <v>10.670731707317072</v>
      </c>
      <c r="FJ23" s="26">
        <v>1.9358407079646016</v>
      </c>
      <c r="FK23" s="26">
        <v>10.670731707317072</v>
      </c>
      <c r="FL23" s="26">
        <v>10.670731707317072</v>
      </c>
      <c r="FM23" s="26">
        <v>1.9358407079646016</v>
      </c>
      <c r="FN23" s="26">
        <v>5.7471122071100353</v>
      </c>
      <c r="FO23" s="26">
        <v>10.670731707317072</v>
      </c>
      <c r="FP23" s="26">
        <v>1.9358407079646016</v>
      </c>
      <c r="FQ23" s="26">
        <v>-20.19439058609305</v>
      </c>
      <c r="FR23" s="26">
        <v>-4.8942162843981576</v>
      </c>
      <c r="FS23" s="26">
        <v>-2.0102626128649619</v>
      </c>
      <c r="FT23" s="26">
        <v>-43.248896838631651</v>
      </c>
      <c r="FU23" s="26">
        <v>-21.89763556646864</v>
      </c>
      <c r="FV23" s="26">
        <v>-8.9942894901766923</v>
      </c>
      <c r="FW23" s="26">
        <v>-59.108116374861538</v>
      </c>
      <c r="FX23" s="26">
        <v>-36.088702593831734</v>
      </c>
      <c r="FY23" s="26">
        <v>-14.823163782616509</v>
      </c>
      <c r="FZ23" s="26">
        <v>-66.691945611898632</v>
      </c>
      <c r="GA23" s="26">
        <v>-44.387194673606047</v>
      </c>
      <c r="GB23" s="26">
        <v>-18.231707132918757</v>
      </c>
      <c r="GC23" s="26">
        <v>-58.531783907224451</v>
      </c>
      <c r="GD23" s="27">
        <v>10.670731707317072</v>
      </c>
      <c r="GE23" s="27">
        <v>1.9358407079646016</v>
      </c>
      <c r="GF23" s="27">
        <v>10.670731707317072</v>
      </c>
      <c r="GG23" s="27">
        <v>10.670731707317072</v>
      </c>
      <c r="GH23" s="27">
        <v>1.9358407079646016</v>
      </c>
      <c r="GI23" s="27">
        <v>10.670731707317072</v>
      </c>
      <c r="GJ23" s="27">
        <v>10.670731707317072</v>
      </c>
      <c r="GK23" s="27">
        <v>1.9358407079646016</v>
      </c>
      <c r="GL23" s="27">
        <v>10.670731707317072</v>
      </c>
      <c r="GM23" s="27">
        <v>10.670731707317072</v>
      </c>
      <c r="GN23" s="27">
        <v>1.9358407079646016</v>
      </c>
      <c r="GO23" s="27">
        <v>10.670731707317072</v>
      </c>
      <c r="GP23" s="27">
        <v>10.670731707317072</v>
      </c>
      <c r="GQ23" s="27">
        <v>1.9358407079646016</v>
      </c>
      <c r="GR23" s="27">
        <v>10.670731707317072</v>
      </c>
      <c r="GS23" s="27">
        <v>10.670731707317072</v>
      </c>
      <c r="GT23" s="27">
        <v>1.9358407079646016</v>
      </c>
      <c r="GU23" s="27">
        <v>10.670731707317072</v>
      </c>
      <c r="GV23" s="27">
        <v>10.670731707317072</v>
      </c>
      <c r="GW23" s="27">
        <v>1.9358407079646016</v>
      </c>
      <c r="GX23" s="27">
        <v>10.670731707317072</v>
      </c>
      <c r="GY23" s="27">
        <v>10.670731707317072</v>
      </c>
      <c r="GZ23" s="27">
        <v>1.9358407079646016</v>
      </c>
      <c r="HA23" s="27">
        <v>10.670731707317072</v>
      </c>
      <c r="HB23" s="27">
        <v>10.670731707317072</v>
      </c>
      <c r="HC23" s="27">
        <v>1.9358407079646016</v>
      </c>
      <c r="HD23" s="27">
        <v>10.670731707317072</v>
      </c>
      <c r="HE23" s="27">
        <v>10.670731707317072</v>
      </c>
      <c r="HF23" s="27">
        <v>1.9358407079646016</v>
      </c>
      <c r="HG23" s="27">
        <v>10.670731707317072</v>
      </c>
      <c r="HH23" s="27">
        <v>10.670731707317072</v>
      </c>
      <c r="HI23" s="27">
        <v>1.9358407079646016</v>
      </c>
      <c r="HJ23" s="27">
        <v>10.670731707317072</v>
      </c>
      <c r="HK23" s="27">
        <v>10.670731707317072</v>
      </c>
      <c r="HL23" s="27">
        <v>1.9358407079646016</v>
      </c>
      <c r="HM23" s="27">
        <v>9.0848229535303346</v>
      </c>
      <c r="HN23" s="27">
        <v>10.670731707317072</v>
      </c>
      <c r="HO23" s="27">
        <v>1.9358407079646016</v>
      </c>
      <c r="HP23" s="27">
        <v>-7.6160728684385504E-2</v>
      </c>
      <c r="HQ23" s="27">
        <v>10.670731707317072</v>
      </c>
      <c r="HR23" s="27">
        <v>1.9358407079646016</v>
      </c>
      <c r="HS23" s="27">
        <v>-7.4267868389275407</v>
      </c>
      <c r="HT23" s="27">
        <v>10.670731707317072</v>
      </c>
      <c r="HU23" s="27">
        <v>1.9358407079646016</v>
      </c>
      <c r="HV23" s="133">
        <v>-11.052367384735248</v>
      </c>
      <c r="HW23" s="150">
        <v>10.670731707317072</v>
      </c>
      <c r="HX23" s="149">
        <v>1.9358407079646016</v>
      </c>
      <c r="HY23" s="149">
        <v>10.670731707317072</v>
      </c>
      <c r="HZ23" s="149">
        <v>10.670731707317072</v>
      </c>
      <c r="IA23" s="149">
        <v>1.9358407079646016</v>
      </c>
      <c r="IB23" s="149">
        <v>10.670731707317072</v>
      </c>
      <c r="IC23" s="149">
        <v>10.670731707317072</v>
      </c>
      <c r="ID23" s="149">
        <v>1.9358407079646016</v>
      </c>
      <c r="IE23" s="149">
        <v>10.670731707317072</v>
      </c>
      <c r="IF23" s="149">
        <v>10.670731707317072</v>
      </c>
      <c r="IG23" s="149">
        <v>1.9358407079646016</v>
      </c>
      <c r="IH23" s="149">
        <v>10.670731707317072</v>
      </c>
      <c r="II23" s="149">
        <v>10.670731707317072</v>
      </c>
      <c r="IJ23" s="149">
        <v>1.9358407079646016</v>
      </c>
      <c r="IK23" s="149">
        <v>10.670731707317072</v>
      </c>
      <c r="IL23" s="149">
        <v>10.670731707317072</v>
      </c>
      <c r="IM23" s="149">
        <v>1.9358407079646016</v>
      </c>
      <c r="IN23" s="149">
        <v>10.670731707317072</v>
      </c>
      <c r="IO23" s="149">
        <v>10.670731707317072</v>
      </c>
      <c r="IP23" s="149">
        <v>1.9358407079646016</v>
      </c>
      <c r="IQ23" s="149">
        <v>10.670731707317072</v>
      </c>
      <c r="IR23" s="149">
        <v>10.670731707317072</v>
      </c>
      <c r="IS23" s="149">
        <v>1.9358407079646016</v>
      </c>
      <c r="IT23" s="149">
        <v>10.670731707317072</v>
      </c>
      <c r="IU23" s="149">
        <v>10.670731707317072</v>
      </c>
      <c r="IV23" s="149">
        <v>1.9358407079646016</v>
      </c>
      <c r="IW23" s="149">
        <v>6.8227620215095897</v>
      </c>
      <c r="IX23" s="149">
        <v>10.670731707317072</v>
      </c>
      <c r="IY23" s="149">
        <v>1.9358407079646016</v>
      </c>
      <c r="IZ23" s="149">
        <v>-3.0744286488028081</v>
      </c>
      <c r="JA23" s="149">
        <v>9.2338261607296186</v>
      </c>
      <c r="JB23" s="149">
        <v>1.9358407079646016</v>
      </c>
      <c r="JC23" s="149">
        <v>-31.59302738322063</v>
      </c>
      <c r="JD23" s="149">
        <v>-12.42025813995563</v>
      </c>
      <c r="JE23" s="149">
        <v>-5.1015278299975728</v>
      </c>
      <c r="JF23" s="149">
        <v>-57.171085823665294</v>
      </c>
      <c r="JG23" s="149">
        <v>-30.188528937746341</v>
      </c>
      <c r="JH23" s="149">
        <v>-12.399711727984279</v>
      </c>
      <c r="JI23" s="149">
        <v>-74.76496645744632</v>
      </c>
      <c r="JJ23" s="149">
        <v>-45.186910851840004</v>
      </c>
      <c r="JK23" s="149">
        <v>-18.56018455209858</v>
      </c>
      <c r="JL23" s="149">
        <v>-84.409634144656877</v>
      </c>
      <c r="JM23" s="149">
        <v>-54.231098039360809</v>
      </c>
      <c r="JN23" s="149">
        <v>-22.275016572249307</v>
      </c>
      <c r="JO23" s="149">
        <v>-78.571011238789367</v>
      </c>
      <c r="JQ23" s="97"/>
    </row>
    <row r="24" spans="1:277" ht="15" thickBot="1" x14ac:dyDescent="0.35">
      <c r="A24" s="2"/>
      <c r="B24" s="41" t="s">
        <v>456</v>
      </c>
      <c r="C24" s="74" t="s">
        <v>823</v>
      </c>
      <c r="D24" s="42">
        <v>385569</v>
      </c>
      <c r="E24" s="43">
        <v>434469</v>
      </c>
      <c r="F24" s="21">
        <v>79.890658576315786</v>
      </c>
      <c r="G24" s="21">
        <v>45.918584070796463</v>
      </c>
      <c r="H24" s="21">
        <v>66.598559102004003</v>
      </c>
      <c r="I24" s="21">
        <v>80.358369876315791</v>
      </c>
      <c r="J24" s="21">
        <v>45.021060414627613</v>
      </c>
      <c r="K24" s="21">
        <v>62.303943456490885</v>
      </c>
      <c r="L24" s="21">
        <v>80.828459916315779</v>
      </c>
      <c r="M24" s="21">
        <v>44.452615545860574</v>
      </c>
      <c r="N24" s="21">
        <v>60.898257111634337</v>
      </c>
      <c r="O24" s="21">
        <v>81.325887036315791</v>
      </c>
      <c r="P24" s="21">
        <v>43.908800644101355</v>
      </c>
      <c r="Q24" s="21">
        <v>60.210037513481268</v>
      </c>
      <c r="R24" s="21">
        <v>81.846388976315779</v>
      </c>
      <c r="S24" s="21">
        <v>43.247237815669294</v>
      </c>
      <c r="T24" s="21">
        <v>59.258528090225326</v>
      </c>
      <c r="U24" s="21">
        <v>82.455665016315791</v>
      </c>
      <c r="V24" s="21">
        <v>42.459174601438868</v>
      </c>
      <c r="W24" s="21">
        <v>58.261969243101078</v>
      </c>
      <c r="X24" s="21">
        <v>83.17221679631578</v>
      </c>
      <c r="Y24" s="21">
        <v>41.745767128405532</v>
      </c>
      <c r="Z24" s="21">
        <v>57.381399408322494</v>
      </c>
      <c r="AA24" s="21">
        <v>84.021539586315782</v>
      </c>
      <c r="AB24" s="21">
        <v>41.27184881819398</v>
      </c>
      <c r="AC24" s="21">
        <v>56.768183502972704</v>
      </c>
      <c r="AD24" s="21">
        <v>84.621277656315783</v>
      </c>
      <c r="AE24" s="21">
        <v>40.751829664682234</v>
      </c>
      <c r="AF24" s="21">
        <v>55.980250323960348</v>
      </c>
      <c r="AG24" s="21">
        <v>85.155513286315781</v>
      </c>
      <c r="AH24" s="21">
        <v>40.513092666316574</v>
      </c>
      <c r="AI24" s="21">
        <v>55.276618626429496</v>
      </c>
      <c r="AJ24" s="21">
        <v>87.097019906315779</v>
      </c>
      <c r="AK24" s="21">
        <v>39.296241009240454</v>
      </c>
      <c r="AL24" s="21">
        <v>49.163750138775171</v>
      </c>
      <c r="AM24" s="21">
        <v>89.300872946315792</v>
      </c>
      <c r="AN24" s="21">
        <v>38.697764265099025</v>
      </c>
      <c r="AO24" s="21">
        <v>37.647594650527935</v>
      </c>
      <c r="AP24" s="21">
        <v>90.731405096315783</v>
      </c>
      <c r="AQ24" s="21">
        <v>41.030677542134022</v>
      </c>
      <c r="AR24" s="21">
        <v>27.893859825425039</v>
      </c>
      <c r="AS24" s="21">
        <v>91.905145296315794</v>
      </c>
      <c r="AT24" s="21">
        <v>61.275170202306839</v>
      </c>
      <c r="AU24" s="21">
        <v>17.595179804848897</v>
      </c>
      <c r="AV24" s="21">
        <v>92.558924686315791</v>
      </c>
      <c r="AW24" s="21">
        <v>59.872807438922152</v>
      </c>
      <c r="AX24" s="21">
        <v>9.2008532204867493</v>
      </c>
      <c r="AY24" s="23">
        <v>79.823702386315787</v>
      </c>
      <c r="AZ24" s="23">
        <v>45.918584070796463</v>
      </c>
      <c r="BA24" s="23">
        <v>66.598559102004003</v>
      </c>
      <c r="BB24" s="23">
        <v>80.206842566315785</v>
      </c>
      <c r="BC24" s="23">
        <v>45.602760488670178</v>
      </c>
      <c r="BD24" s="23">
        <v>64.768672145363922</v>
      </c>
      <c r="BE24" s="23">
        <v>80.592951296315789</v>
      </c>
      <c r="BF24" s="23">
        <v>45.338970192103126</v>
      </c>
      <c r="BG24" s="23">
        <v>63.872148835073091</v>
      </c>
      <c r="BH24" s="23">
        <v>81.001563976315794</v>
      </c>
      <c r="BI24" s="23">
        <v>45.053737532393626</v>
      </c>
      <c r="BJ24" s="23">
        <v>63.218009427326152</v>
      </c>
      <c r="BK24" s="23">
        <v>81.489981186315788</v>
      </c>
      <c r="BL24" s="23">
        <v>44.724375723538436</v>
      </c>
      <c r="BM24" s="23">
        <v>62.451178188303487</v>
      </c>
      <c r="BN24" s="23">
        <v>82.01667247631579</v>
      </c>
      <c r="BO24" s="23">
        <v>44.331712448493015</v>
      </c>
      <c r="BP24" s="23">
        <v>61.598258369033914</v>
      </c>
      <c r="BQ24" s="23">
        <v>82.649511486315788</v>
      </c>
      <c r="BR24" s="23">
        <v>40.946403642549193</v>
      </c>
      <c r="BS24" s="23">
        <v>60.526236039476274</v>
      </c>
      <c r="BT24" s="23">
        <v>83.387495356315782</v>
      </c>
      <c r="BU24" s="23">
        <v>40.560714605515642</v>
      </c>
      <c r="BV24" s="23">
        <v>59.239473251410431</v>
      </c>
      <c r="BW24" s="23">
        <v>83.828124206315792</v>
      </c>
      <c r="BX24" s="23">
        <v>40.211592455626686</v>
      </c>
      <c r="BY24" s="23">
        <v>58.257709125896028</v>
      </c>
      <c r="BZ24" s="23">
        <v>84.300410916315784</v>
      </c>
      <c r="CA24" s="23">
        <v>39.99718249917909</v>
      </c>
      <c r="CB24" s="23">
        <v>57.27428376581372</v>
      </c>
      <c r="CC24" s="23">
        <v>85.94245664631579</v>
      </c>
      <c r="CD24" s="23">
        <v>39.212758497536811</v>
      </c>
      <c r="CE24" s="23">
        <v>54.283059671163528</v>
      </c>
      <c r="CF24" s="23">
        <v>87.352473706315791</v>
      </c>
      <c r="CG24" s="23">
        <v>39.6585080313315</v>
      </c>
      <c r="CH24" s="23">
        <v>51.150004922876434</v>
      </c>
      <c r="CI24" s="23">
        <v>88.50682161631579</v>
      </c>
      <c r="CJ24" s="23">
        <v>41.043441275749821</v>
      </c>
      <c r="CK24" s="23">
        <v>48.251632021641868</v>
      </c>
      <c r="CL24" s="23">
        <v>89.609375076315786</v>
      </c>
      <c r="CM24" s="23">
        <v>53.914247101935885</v>
      </c>
      <c r="CN24" s="23">
        <v>44.964921805355687</v>
      </c>
      <c r="CO24" s="23">
        <v>90.341189876315781</v>
      </c>
      <c r="CP24" s="23">
        <v>65.654173397007142</v>
      </c>
      <c r="CQ24" s="23">
        <v>42.872163153092316</v>
      </c>
      <c r="CR24" s="25">
        <v>79.918031926315791</v>
      </c>
      <c r="CS24" s="25">
        <v>45.918584070796463</v>
      </c>
      <c r="CT24" s="25">
        <v>66.598559102004003</v>
      </c>
      <c r="CU24" s="25">
        <v>80.358904506315781</v>
      </c>
      <c r="CV24" s="25">
        <v>44.856090235829129</v>
      </c>
      <c r="CW24" s="25">
        <v>61.753825405711723</v>
      </c>
      <c r="CX24" s="25">
        <v>80.837363676315789</v>
      </c>
      <c r="CY24" s="25">
        <v>44.12947201980321</v>
      </c>
      <c r="CZ24" s="25">
        <v>60.321314310164681</v>
      </c>
      <c r="DA24" s="25">
        <v>81.352201196315789</v>
      </c>
      <c r="DB24" s="25">
        <v>43.413315727575821</v>
      </c>
      <c r="DC24" s="25">
        <v>59.773310457595926</v>
      </c>
      <c r="DD24" s="25">
        <v>81.890925156315788</v>
      </c>
      <c r="DE24" s="25">
        <v>42.669425080494449</v>
      </c>
      <c r="DF24" s="25">
        <v>58.961698312846096</v>
      </c>
      <c r="DG24" s="25">
        <v>82.517023116315784</v>
      </c>
      <c r="DH24" s="25">
        <v>41.797242528637447</v>
      </c>
      <c r="DI24" s="25">
        <v>58.126948976738248</v>
      </c>
      <c r="DJ24" s="25">
        <v>83.251902306315785</v>
      </c>
      <c r="DK24" s="25">
        <v>41.178101775529335</v>
      </c>
      <c r="DL24" s="25">
        <v>57.478292675609822</v>
      </c>
      <c r="DM24" s="25">
        <v>84.075353376315789</v>
      </c>
      <c r="DN24" s="25">
        <v>40.649781461565787</v>
      </c>
      <c r="DO24" s="25">
        <v>57.053945844650684</v>
      </c>
      <c r="DP24" s="25">
        <v>84.611825816315786</v>
      </c>
      <c r="DQ24" s="25">
        <v>40.164129385839054</v>
      </c>
      <c r="DR24" s="25">
        <v>56.32551114300459</v>
      </c>
      <c r="DS24" s="25">
        <v>85.109391876315783</v>
      </c>
      <c r="DT24" s="25">
        <v>39.888057679016107</v>
      </c>
      <c r="DU24" s="25">
        <v>55.686210916667136</v>
      </c>
      <c r="DV24" s="25">
        <v>87.038464056315789</v>
      </c>
      <c r="DW24" s="25">
        <v>38.386600667469786</v>
      </c>
      <c r="DX24" s="25">
        <v>50.806440505144508</v>
      </c>
      <c r="DY24" s="25">
        <v>89.357859456315794</v>
      </c>
      <c r="DZ24" s="25">
        <v>37.502055267097994</v>
      </c>
      <c r="EA24" s="25">
        <v>40.063714856269328</v>
      </c>
      <c r="EB24" s="25">
        <v>91.071606636315778</v>
      </c>
      <c r="EC24" s="25">
        <v>39.631173003682449</v>
      </c>
      <c r="ED24" s="25">
        <v>30.893880442689095</v>
      </c>
      <c r="EE24" s="25">
        <v>92.323405986315791</v>
      </c>
      <c r="EF24" s="25">
        <v>59.531338451570811</v>
      </c>
      <c r="EG24" s="25">
        <v>21.340724537339284</v>
      </c>
      <c r="EH24" s="25">
        <v>92.928299066315788</v>
      </c>
      <c r="EI24" s="25">
        <v>58.030715658784857</v>
      </c>
      <c r="EJ24" s="25">
        <v>13.866888631989497</v>
      </c>
      <c r="EK24" s="26">
        <v>79.918542676315781</v>
      </c>
      <c r="EL24" s="26">
        <v>45.918584070796463</v>
      </c>
      <c r="EM24" s="26">
        <v>66.598559102004003</v>
      </c>
      <c r="EN24" s="26">
        <v>80.109577106315783</v>
      </c>
      <c r="EO24" s="26">
        <v>45.148828624688306</v>
      </c>
      <c r="EP24" s="26">
        <v>63.899681576271973</v>
      </c>
      <c r="EQ24" s="26">
        <v>80.398902316315784</v>
      </c>
      <c r="ER24" s="26">
        <v>44.524349003077354</v>
      </c>
      <c r="ES24" s="26">
        <v>62.965947867131604</v>
      </c>
      <c r="ET24" s="26">
        <v>80.752223126315783</v>
      </c>
      <c r="EU24" s="26">
        <v>44.160510095672187</v>
      </c>
      <c r="EV24" s="26">
        <v>62.548245307460022</v>
      </c>
      <c r="EW24" s="26">
        <v>81.132882856315788</v>
      </c>
      <c r="EX24" s="26">
        <v>42.898823667675011</v>
      </c>
      <c r="EY24" s="26">
        <v>61.787354013220522</v>
      </c>
      <c r="EZ24" s="26">
        <v>81.697788506315788</v>
      </c>
      <c r="FA24" s="26">
        <v>41.943232185224012</v>
      </c>
      <c r="FB24" s="26">
        <v>60.928010044083919</v>
      </c>
      <c r="FC24" s="26">
        <v>82.433222036315783</v>
      </c>
      <c r="FD24" s="26">
        <v>38.861722379707324</v>
      </c>
      <c r="FE24" s="26">
        <v>59.468276928856767</v>
      </c>
      <c r="FF24" s="26">
        <v>83.340837536315789</v>
      </c>
      <c r="FG24" s="26">
        <v>36.204693577904308</v>
      </c>
      <c r="FH24" s="26">
        <v>55.908301949432897</v>
      </c>
      <c r="FI24" s="26">
        <v>84.041383766315789</v>
      </c>
      <c r="FJ24" s="26">
        <v>33.858735763815083</v>
      </c>
      <c r="FK24" s="26">
        <v>52.207267556428789</v>
      </c>
      <c r="FL24" s="26">
        <v>84.740765626315778</v>
      </c>
      <c r="FM24" s="26">
        <v>33.275540887662117</v>
      </c>
      <c r="FN24" s="26">
        <v>48.534987813630437</v>
      </c>
      <c r="FO24" s="26">
        <v>86.839549166315791</v>
      </c>
      <c r="FP24" s="26">
        <v>52.877196269962958</v>
      </c>
      <c r="FQ24" s="26">
        <v>38.007384819803264</v>
      </c>
      <c r="FR24" s="26">
        <v>88.796339896315786</v>
      </c>
      <c r="FS24" s="26">
        <v>50.523979449304875</v>
      </c>
      <c r="FT24" s="26">
        <v>27.775743885962015</v>
      </c>
      <c r="FU24" s="26">
        <v>90.14417765631579</v>
      </c>
      <c r="FV24" s="26">
        <v>48.433330875670244</v>
      </c>
      <c r="FW24" s="26">
        <v>19.449830552628669</v>
      </c>
      <c r="FX24" s="26">
        <v>91.050745956315779</v>
      </c>
      <c r="FY24" s="26">
        <v>47.108992795873846</v>
      </c>
      <c r="FZ24" s="26">
        <v>14.221396334521671</v>
      </c>
      <c r="GA24" s="26">
        <v>90.988681396315783</v>
      </c>
      <c r="GB24" s="26">
        <v>46.445607086324657</v>
      </c>
      <c r="GC24" s="26">
        <v>18.30253086127064</v>
      </c>
      <c r="GD24" s="27">
        <v>79.890147826315783</v>
      </c>
      <c r="GE24" s="27">
        <v>45.918584070796463</v>
      </c>
      <c r="GF24" s="27">
        <v>66.598559102004003</v>
      </c>
      <c r="GG24" s="27">
        <v>80.27725204631578</v>
      </c>
      <c r="GH24" s="27">
        <v>45.268659277857864</v>
      </c>
      <c r="GI24" s="27">
        <v>63.686853717877909</v>
      </c>
      <c r="GJ24" s="27">
        <v>80.614950746315785</v>
      </c>
      <c r="GK24" s="27">
        <v>44.757515664928107</v>
      </c>
      <c r="GL24" s="27">
        <v>62.635893146855253</v>
      </c>
      <c r="GM24" s="27">
        <v>80.964688686315782</v>
      </c>
      <c r="GN24" s="27">
        <v>44.272014022092641</v>
      </c>
      <c r="GO24" s="27">
        <v>62.178675630837475</v>
      </c>
      <c r="GP24" s="27">
        <v>81.32087336631578</v>
      </c>
      <c r="GQ24" s="27">
        <v>43.691862739245167</v>
      </c>
      <c r="GR24" s="27">
        <v>61.693792343214739</v>
      </c>
      <c r="GS24" s="27">
        <v>81.812656986315787</v>
      </c>
      <c r="GT24" s="27">
        <v>42.961305916612801</v>
      </c>
      <c r="GU24" s="27">
        <v>61.119101555592025</v>
      </c>
      <c r="GV24" s="27">
        <v>82.453857306315783</v>
      </c>
      <c r="GW24" s="27">
        <v>42.323470457841303</v>
      </c>
      <c r="GX24" s="27">
        <v>60.472651529286168</v>
      </c>
      <c r="GY24" s="27">
        <v>83.178452296315783</v>
      </c>
      <c r="GZ24" s="27">
        <v>41.891358815671431</v>
      </c>
      <c r="HA24" s="27">
        <v>59.961904687722381</v>
      </c>
      <c r="HB24" s="27">
        <v>83.818797406315781</v>
      </c>
      <c r="HC24" s="27">
        <v>41.437502782861614</v>
      </c>
      <c r="HD24" s="27">
        <v>59.153483278257369</v>
      </c>
      <c r="HE24" s="27">
        <v>84.380402236315788</v>
      </c>
      <c r="HF24" s="27">
        <v>41.203059959754448</v>
      </c>
      <c r="HG24" s="27">
        <v>58.350163041631845</v>
      </c>
      <c r="HH24" s="27">
        <v>86.061474856315783</v>
      </c>
      <c r="HI24" s="27">
        <v>40.433499991143997</v>
      </c>
      <c r="HJ24" s="27">
        <v>55.511974245335551</v>
      </c>
      <c r="HK24" s="27">
        <v>87.710855556315778</v>
      </c>
      <c r="HL24" s="27">
        <v>40.843087726783054</v>
      </c>
      <c r="HM24" s="27">
        <v>52.322223638339665</v>
      </c>
      <c r="HN24" s="27">
        <v>88.897589956315784</v>
      </c>
      <c r="HO24" s="27">
        <v>44.061271217211214</v>
      </c>
      <c r="HP24" s="27">
        <v>49.700799208935422</v>
      </c>
      <c r="HQ24" s="27">
        <v>89.903899996315786</v>
      </c>
      <c r="HR24" s="27">
        <v>65.215335840567874</v>
      </c>
      <c r="HS24" s="27">
        <v>47.101571060787279</v>
      </c>
      <c r="HT24" s="27">
        <v>90.278263156315788</v>
      </c>
      <c r="HU24" s="27">
        <v>64.578922656404259</v>
      </c>
      <c r="HV24" s="133">
        <v>46.149005299470403</v>
      </c>
      <c r="HW24" s="150">
        <v>79.890147826315783</v>
      </c>
      <c r="HX24" s="149">
        <v>45.918584070796463</v>
      </c>
      <c r="HY24" s="149">
        <v>66.598559102004003</v>
      </c>
      <c r="HZ24" s="149">
        <v>80.142067416315783</v>
      </c>
      <c r="IA24" s="149">
        <v>44.810881541090197</v>
      </c>
      <c r="IB24" s="149">
        <v>61.82218399097232</v>
      </c>
      <c r="IC24" s="149">
        <v>80.555382586315787</v>
      </c>
      <c r="ID24" s="149">
        <v>44.075917378819909</v>
      </c>
      <c r="IE24" s="149">
        <v>60.292144378097603</v>
      </c>
      <c r="IF24" s="149">
        <v>81.03844145631578</v>
      </c>
      <c r="IG24" s="149">
        <v>43.669549715414853</v>
      </c>
      <c r="IH24" s="149">
        <v>59.571727643972821</v>
      </c>
      <c r="II24" s="149">
        <v>81.520943606315782</v>
      </c>
      <c r="IJ24" s="149">
        <v>42.336107118904891</v>
      </c>
      <c r="IK24" s="149">
        <v>58.532595611494145</v>
      </c>
      <c r="IL24" s="149">
        <v>82.072547096315787</v>
      </c>
      <c r="IM24" s="149">
        <v>41.356441981900296</v>
      </c>
      <c r="IN24" s="149">
        <v>57.479840646916671</v>
      </c>
      <c r="IO24" s="149">
        <v>82.746292726315787</v>
      </c>
      <c r="IP24" s="149">
        <v>38.238514109529355</v>
      </c>
      <c r="IQ24" s="149">
        <v>55.787652153532648</v>
      </c>
      <c r="IR24" s="149">
        <v>83.678307146315788</v>
      </c>
      <c r="IS24" s="149">
        <v>35.566748567460237</v>
      </c>
      <c r="IT24" s="149">
        <v>51.911841453944163</v>
      </c>
      <c r="IU24" s="149">
        <v>84.404316976315783</v>
      </c>
      <c r="IV24" s="149">
        <v>33.225575409301555</v>
      </c>
      <c r="IW24" s="149">
        <v>48.011353871639642</v>
      </c>
      <c r="IX24" s="149">
        <v>85.09411841631578</v>
      </c>
      <c r="IY24" s="149">
        <v>32.651608083871864</v>
      </c>
      <c r="IZ24" s="149">
        <v>44.131506423079969</v>
      </c>
      <c r="JA24" s="149">
        <v>87.233455966315788</v>
      </c>
      <c r="JB24" s="149">
        <v>52.258253178785949</v>
      </c>
      <c r="JC24" s="149">
        <v>32.908060003326881</v>
      </c>
      <c r="JD24" s="149">
        <v>89.239589616315783</v>
      </c>
      <c r="JE24" s="149">
        <v>49.799022053152228</v>
      </c>
      <c r="JF24" s="149">
        <v>21.94288413151007</v>
      </c>
      <c r="JG24" s="149">
        <v>90.677214386315782</v>
      </c>
      <c r="JH24" s="149">
        <v>47.625380204790673</v>
      </c>
      <c r="JI24" s="149">
        <v>12.853016960728183</v>
      </c>
      <c r="JJ24" s="149">
        <v>91.658895506315787</v>
      </c>
      <c r="JK24" s="149">
        <v>46.130393953619496</v>
      </c>
      <c r="JL24" s="149">
        <v>6.5838449648433937</v>
      </c>
      <c r="JM24" s="149">
        <v>91.712692536315785</v>
      </c>
      <c r="JN24" s="149">
        <v>45.346134164818956</v>
      </c>
      <c r="JO24" s="149">
        <v>9.4473319181935125</v>
      </c>
      <c r="JQ24" s="97"/>
    </row>
    <row r="25" spans="1:277" ht="15" thickBot="1" x14ac:dyDescent="0.35">
      <c r="A25" s="2"/>
      <c r="B25" s="41" t="s">
        <v>509</v>
      </c>
      <c r="C25" s="74" t="s">
        <v>832</v>
      </c>
      <c r="D25" s="42">
        <v>380272</v>
      </c>
      <c r="E25" s="43">
        <v>411184</v>
      </c>
      <c r="F25" s="21">
        <v>10.670731707317072</v>
      </c>
      <c r="G25" s="21">
        <v>1.9358407079646016</v>
      </c>
      <c r="H25" s="21">
        <v>10.670731707317072</v>
      </c>
      <c r="I25" s="21">
        <v>10.670731707317072</v>
      </c>
      <c r="J25" s="21">
        <v>1.9358407079646016</v>
      </c>
      <c r="K25" s="21">
        <v>10.670731707317072</v>
      </c>
      <c r="L25" s="21">
        <v>10.670731707317072</v>
      </c>
      <c r="M25" s="21">
        <v>1.9358407079646016</v>
      </c>
      <c r="N25" s="21">
        <v>10.670731707317072</v>
      </c>
      <c r="O25" s="21">
        <v>10.670731707317072</v>
      </c>
      <c r="P25" s="21">
        <v>1.9358407079646016</v>
      </c>
      <c r="Q25" s="21">
        <v>10.670731707317072</v>
      </c>
      <c r="R25" s="21">
        <v>10.670731707317072</v>
      </c>
      <c r="S25" s="21">
        <v>1.9358407079646016</v>
      </c>
      <c r="T25" s="21">
        <v>10.670731707317072</v>
      </c>
      <c r="U25" s="21">
        <v>10.670731707317072</v>
      </c>
      <c r="V25" s="21">
        <v>1.9358407079646016</v>
      </c>
      <c r="W25" s="21">
        <v>10.670731707317072</v>
      </c>
      <c r="X25" s="21">
        <v>10.670731707317072</v>
      </c>
      <c r="Y25" s="21">
        <v>1.9358407079646016</v>
      </c>
      <c r="Z25" s="21">
        <v>10.670731707317072</v>
      </c>
      <c r="AA25" s="21">
        <v>10.670731707317072</v>
      </c>
      <c r="AB25" s="21">
        <v>1.9358407079646016</v>
      </c>
      <c r="AC25" s="21">
        <v>10.670731707317072</v>
      </c>
      <c r="AD25" s="21">
        <v>10.670731707317072</v>
      </c>
      <c r="AE25" s="21">
        <v>1.9358407079646016</v>
      </c>
      <c r="AF25" s="21">
        <v>10.670731707317072</v>
      </c>
      <c r="AG25" s="21">
        <v>10.670731707317072</v>
      </c>
      <c r="AH25" s="21">
        <v>1.9358407079646016</v>
      </c>
      <c r="AI25" s="21">
        <v>10.670731707317072</v>
      </c>
      <c r="AJ25" s="21">
        <v>10.670731707317072</v>
      </c>
      <c r="AK25" s="21">
        <v>1.9358407079646016</v>
      </c>
      <c r="AL25" s="21">
        <v>10.670731707317072</v>
      </c>
      <c r="AM25" s="21">
        <v>10.670731707317072</v>
      </c>
      <c r="AN25" s="21">
        <v>1.9358407079646016</v>
      </c>
      <c r="AO25" s="21">
        <v>-8.4567661756207713</v>
      </c>
      <c r="AP25" s="21">
        <v>10.670731707317072</v>
      </c>
      <c r="AQ25" s="21">
        <v>1.9358407079646016</v>
      </c>
      <c r="AR25" s="21">
        <v>-24.787885009590866</v>
      </c>
      <c r="AS25" s="21">
        <v>64.084208469518131</v>
      </c>
      <c r="AT25" s="21">
        <v>11.625896226770987</v>
      </c>
      <c r="AU25" s="21">
        <v>-42.070713702229114</v>
      </c>
      <c r="AV25" s="21">
        <v>70.683466461914279</v>
      </c>
      <c r="AW25" s="21">
        <v>12.823106747515421</v>
      </c>
      <c r="AX25" s="21">
        <v>-57.054935027334182</v>
      </c>
      <c r="AY25" s="23">
        <v>10.670731707317072</v>
      </c>
      <c r="AZ25" s="23">
        <v>1.9358407079646016</v>
      </c>
      <c r="BA25" s="23">
        <v>10.670731707317072</v>
      </c>
      <c r="BB25" s="23">
        <v>10.670731707317072</v>
      </c>
      <c r="BC25" s="23">
        <v>1.9358407079646016</v>
      </c>
      <c r="BD25" s="23">
        <v>10.670731707317072</v>
      </c>
      <c r="BE25" s="23">
        <v>10.670731707317072</v>
      </c>
      <c r="BF25" s="23">
        <v>1.9358407079646016</v>
      </c>
      <c r="BG25" s="23">
        <v>10.670731707317072</v>
      </c>
      <c r="BH25" s="23">
        <v>10.670731707317072</v>
      </c>
      <c r="BI25" s="23">
        <v>1.9358407079646016</v>
      </c>
      <c r="BJ25" s="23">
        <v>10.670731707317072</v>
      </c>
      <c r="BK25" s="23">
        <v>10.670731707317072</v>
      </c>
      <c r="BL25" s="23">
        <v>1.9358407079646016</v>
      </c>
      <c r="BM25" s="23">
        <v>10.670731707317072</v>
      </c>
      <c r="BN25" s="23">
        <v>10.670731707317072</v>
      </c>
      <c r="BO25" s="23">
        <v>1.9358407079646016</v>
      </c>
      <c r="BP25" s="23">
        <v>10.670731707317072</v>
      </c>
      <c r="BQ25" s="23">
        <v>10.670731707317072</v>
      </c>
      <c r="BR25" s="23">
        <v>1.9358407079646016</v>
      </c>
      <c r="BS25" s="23">
        <v>10.670731707317072</v>
      </c>
      <c r="BT25" s="23">
        <v>10.670731707317072</v>
      </c>
      <c r="BU25" s="23">
        <v>1.9358407079646016</v>
      </c>
      <c r="BV25" s="23">
        <v>10.670731707317072</v>
      </c>
      <c r="BW25" s="23">
        <v>10.670731707317072</v>
      </c>
      <c r="BX25" s="23">
        <v>1.9358407079646016</v>
      </c>
      <c r="BY25" s="23">
        <v>10.670731707317072</v>
      </c>
      <c r="BZ25" s="23">
        <v>10.670731707317072</v>
      </c>
      <c r="CA25" s="23">
        <v>1.9358407079646016</v>
      </c>
      <c r="CB25" s="23">
        <v>10.670731707317072</v>
      </c>
      <c r="CC25" s="23">
        <v>10.670731707317072</v>
      </c>
      <c r="CD25" s="23">
        <v>1.9358407079646016</v>
      </c>
      <c r="CE25" s="23">
        <v>10.670731707317072</v>
      </c>
      <c r="CF25" s="23">
        <v>10.670731707317072</v>
      </c>
      <c r="CG25" s="23">
        <v>1.9358407079646016</v>
      </c>
      <c r="CH25" s="23">
        <v>10.670731707317072</v>
      </c>
      <c r="CI25" s="23">
        <v>10.670731707317072</v>
      </c>
      <c r="CJ25" s="23">
        <v>1.9358407079646016</v>
      </c>
      <c r="CK25" s="23">
        <v>10.670731707317072</v>
      </c>
      <c r="CL25" s="23">
        <v>30.495917126637341</v>
      </c>
      <c r="CM25" s="23">
        <v>5.5324451424430574</v>
      </c>
      <c r="CN25" s="23">
        <v>4.3003791059596779</v>
      </c>
      <c r="CO25" s="23">
        <v>43.143949617328197</v>
      </c>
      <c r="CP25" s="23">
        <v>7.8269997093383017</v>
      </c>
      <c r="CQ25" s="23">
        <v>-1.0166165694690505</v>
      </c>
      <c r="CR25" s="25">
        <v>10.670731707317072</v>
      </c>
      <c r="CS25" s="25">
        <v>1.9358407079646016</v>
      </c>
      <c r="CT25" s="25">
        <v>10.670731707317072</v>
      </c>
      <c r="CU25" s="25">
        <v>10.670731707317072</v>
      </c>
      <c r="CV25" s="25">
        <v>1.9358407079646016</v>
      </c>
      <c r="CW25" s="25">
        <v>10.670731707317072</v>
      </c>
      <c r="CX25" s="25">
        <v>10.670731707317072</v>
      </c>
      <c r="CY25" s="25">
        <v>1.9358407079646016</v>
      </c>
      <c r="CZ25" s="25">
        <v>10.670731707317072</v>
      </c>
      <c r="DA25" s="25">
        <v>10.670731707317072</v>
      </c>
      <c r="DB25" s="25">
        <v>1.9358407079646016</v>
      </c>
      <c r="DC25" s="25">
        <v>10.670731707317072</v>
      </c>
      <c r="DD25" s="25">
        <v>10.670731707317072</v>
      </c>
      <c r="DE25" s="25">
        <v>1.9358407079646016</v>
      </c>
      <c r="DF25" s="25">
        <v>10.670731707317072</v>
      </c>
      <c r="DG25" s="25">
        <v>10.670731707317072</v>
      </c>
      <c r="DH25" s="25">
        <v>1.9358407079646016</v>
      </c>
      <c r="DI25" s="25">
        <v>10.670731707317072</v>
      </c>
      <c r="DJ25" s="25">
        <v>10.670731707317072</v>
      </c>
      <c r="DK25" s="25">
        <v>1.9358407079646016</v>
      </c>
      <c r="DL25" s="25">
        <v>10.670731707317072</v>
      </c>
      <c r="DM25" s="25">
        <v>10.670731707317072</v>
      </c>
      <c r="DN25" s="25">
        <v>1.9358407079646016</v>
      </c>
      <c r="DO25" s="25">
        <v>10.670731707317072</v>
      </c>
      <c r="DP25" s="25">
        <v>10.670731707317072</v>
      </c>
      <c r="DQ25" s="25">
        <v>1.9358407079646016</v>
      </c>
      <c r="DR25" s="25">
        <v>10.670731707317072</v>
      </c>
      <c r="DS25" s="25">
        <v>10.670731707317072</v>
      </c>
      <c r="DT25" s="25">
        <v>1.9358407079646016</v>
      </c>
      <c r="DU25" s="25">
        <v>10.670731707317072</v>
      </c>
      <c r="DV25" s="25">
        <v>10.670731707317072</v>
      </c>
      <c r="DW25" s="25">
        <v>1.9358407079646016</v>
      </c>
      <c r="DX25" s="25">
        <v>6.9819836139463405</v>
      </c>
      <c r="DY25" s="25">
        <v>10.670731707317072</v>
      </c>
      <c r="DZ25" s="25">
        <v>1.9358407079646016</v>
      </c>
      <c r="EA25" s="25">
        <v>-11.727178940580188</v>
      </c>
      <c r="EB25" s="25">
        <v>10.670731707317072</v>
      </c>
      <c r="EC25" s="25">
        <v>1.9358407079646016</v>
      </c>
      <c r="ED25" s="25">
        <v>-27.118410951633876</v>
      </c>
      <c r="EE25" s="25">
        <v>46.476132777012417</v>
      </c>
      <c r="EF25" s="25">
        <v>8.4315108135288011</v>
      </c>
      <c r="EG25" s="25">
        <v>-43.128845646684738</v>
      </c>
      <c r="EH25" s="25">
        <v>54.465968053676242</v>
      </c>
      <c r="EI25" s="25">
        <v>9.8809942044279904</v>
      </c>
      <c r="EJ25" s="25">
        <v>-56.572278540826716</v>
      </c>
      <c r="EK25" s="26">
        <v>10.670731707317072</v>
      </c>
      <c r="EL25" s="26">
        <v>1.9358407079646016</v>
      </c>
      <c r="EM25" s="26">
        <v>10.670731707317072</v>
      </c>
      <c r="EN25" s="26">
        <v>10.670731707317072</v>
      </c>
      <c r="EO25" s="26">
        <v>1.9358407079646016</v>
      </c>
      <c r="EP25" s="26">
        <v>10.670731707317072</v>
      </c>
      <c r="EQ25" s="26">
        <v>10.670731707317072</v>
      </c>
      <c r="ER25" s="26">
        <v>1.9358407079646016</v>
      </c>
      <c r="ES25" s="26">
        <v>10.670731707317072</v>
      </c>
      <c r="ET25" s="26">
        <v>10.670731707317072</v>
      </c>
      <c r="EU25" s="26">
        <v>1.9358407079646016</v>
      </c>
      <c r="EV25" s="26">
        <v>10.670731707317072</v>
      </c>
      <c r="EW25" s="26">
        <v>10.670731707317072</v>
      </c>
      <c r="EX25" s="26">
        <v>1.9358407079646016</v>
      </c>
      <c r="EY25" s="26">
        <v>10.670731707317072</v>
      </c>
      <c r="EZ25" s="26">
        <v>10.670731707317072</v>
      </c>
      <c r="FA25" s="26">
        <v>1.9358407079646016</v>
      </c>
      <c r="FB25" s="26">
        <v>10.670731707317072</v>
      </c>
      <c r="FC25" s="26">
        <v>10.670731707317072</v>
      </c>
      <c r="FD25" s="26">
        <v>1.9358407079646016</v>
      </c>
      <c r="FE25" s="26">
        <v>10.670731707317072</v>
      </c>
      <c r="FF25" s="26">
        <v>10.670731707317072</v>
      </c>
      <c r="FG25" s="26">
        <v>1.9358407079646016</v>
      </c>
      <c r="FH25" s="26">
        <v>10.670731707317072</v>
      </c>
      <c r="FI25" s="26">
        <v>10.670731707317072</v>
      </c>
      <c r="FJ25" s="26">
        <v>1.9358407079646016</v>
      </c>
      <c r="FK25" s="26">
        <v>10.670731707317072</v>
      </c>
      <c r="FL25" s="26">
        <v>10.670731707317072</v>
      </c>
      <c r="FM25" s="26">
        <v>1.9358407079646016</v>
      </c>
      <c r="FN25" s="26">
        <v>7.827778218383699</v>
      </c>
      <c r="FO25" s="26">
        <v>100.89516856368421</v>
      </c>
      <c r="FP25" s="26">
        <v>22.623016294842184</v>
      </c>
      <c r="FQ25" s="26">
        <v>-11.570207256777763</v>
      </c>
      <c r="FR25" s="26">
        <v>98.602798354293739</v>
      </c>
      <c r="FS25" s="26">
        <v>17.888118285513467</v>
      </c>
      <c r="FT25" s="26">
        <v>-30.077519135757569</v>
      </c>
      <c r="FU25" s="26">
        <v>78.146461455394572</v>
      </c>
      <c r="FV25" s="26">
        <v>14.177012918899017</v>
      </c>
      <c r="FW25" s="26">
        <v>-44.167977392441713</v>
      </c>
      <c r="FX25" s="26">
        <v>61.433603091470232</v>
      </c>
      <c r="FY25" s="26">
        <v>11.145034189160528</v>
      </c>
      <c r="FZ25" s="26">
        <v>-53.791485394968504</v>
      </c>
      <c r="GA25" s="26">
        <v>53.786128093148953</v>
      </c>
      <c r="GB25" s="26">
        <v>9.7576604062792356</v>
      </c>
      <c r="GC25" s="26">
        <v>-49.905926560253988</v>
      </c>
      <c r="GD25" s="27">
        <v>10.670731707317072</v>
      </c>
      <c r="GE25" s="27">
        <v>1.9358407079646016</v>
      </c>
      <c r="GF25" s="27">
        <v>10.670731707317072</v>
      </c>
      <c r="GG25" s="27">
        <v>10.670731707317072</v>
      </c>
      <c r="GH25" s="27">
        <v>1.9358407079646016</v>
      </c>
      <c r="GI25" s="27">
        <v>10.670731707317072</v>
      </c>
      <c r="GJ25" s="27">
        <v>10.670731707317072</v>
      </c>
      <c r="GK25" s="27">
        <v>1.9358407079646016</v>
      </c>
      <c r="GL25" s="27">
        <v>10.670731707317072</v>
      </c>
      <c r="GM25" s="27">
        <v>10.670731707317072</v>
      </c>
      <c r="GN25" s="27">
        <v>1.9358407079646016</v>
      </c>
      <c r="GO25" s="27">
        <v>10.670731707317072</v>
      </c>
      <c r="GP25" s="27">
        <v>10.670731707317072</v>
      </c>
      <c r="GQ25" s="27">
        <v>1.9358407079646016</v>
      </c>
      <c r="GR25" s="27">
        <v>10.670731707317072</v>
      </c>
      <c r="GS25" s="27">
        <v>10.670731707317072</v>
      </c>
      <c r="GT25" s="27">
        <v>1.9358407079646016</v>
      </c>
      <c r="GU25" s="27">
        <v>10.670731707317072</v>
      </c>
      <c r="GV25" s="27">
        <v>10.670731707317072</v>
      </c>
      <c r="GW25" s="27">
        <v>1.9358407079646016</v>
      </c>
      <c r="GX25" s="27">
        <v>10.670731707317072</v>
      </c>
      <c r="GY25" s="27">
        <v>10.670731707317072</v>
      </c>
      <c r="GZ25" s="27">
        <v>1.9358407079646016</v>
      </c>
      <c r="HA25" s="27">
        <v>10.670731707317072</v>
      </c>
      <c r="HB25" s="27">
        <v>10.670731707317072</v>
      </c>
      <c r="HC25" s="27">
        <v>1.9358407079646016</v>
      </c>
      <c r="HD25" s="27">
        <v>10.670731707317072</v>
      </c>
      <c r="HE25" s="27">
        <v>10.670731707317072</v>
      </c>
      <c r="HF25" s="27">
        <v>1.9358407079646016</v>
      </c>
      <c r="HG25" s="27">
        <v>10.670731707317072</v>
      </c>
      <c r="HH25" s="27">
        <v>10.670731707317072</v>
      </c>
      <c r="HI25" s="27">
        <v>1.9358407079646016</v>
      </c>
      <c r="HJ25" s="27">
        <v>10.670731707317072</v>
      </c>
      <c r="HK25" s="27">
        <v>10.670731707317072</v>
      </c>
      <c r="HL25" s="27">
        <v>1.9358407079646016</v>
      </c>
      <c r="HM25" s="27">
        <v>10.670731707317072</v>
      </c>
      <c r="HN25" s="27">
        <v>19.292514087023616</v>
      </c>
      <c r="HO25" s="27">
        <v>3.4999693697697714</v>
      </c>
      <c r="HP25" s="27">
        <v>7.9074391736127012</v>
      </c>
      <c r="HQ25" s="27">
        <v>99.29785299852719</v>
      </c>
      <c r="HR25" s="27">
        <v>18.014212269644315</v>
      </c>
      <c r="HS25" s="27">
        <v>2.1138253753348977</v>
      </c>
      <c r="HT25" s="27">
        <v>106.1845974536842</v>
      </c>
      <c r="HU25" s="27">
        <v>20.623584584307647</v>
      </c>
      <c r="HV25" s="133">
        <v>-1.0162603676875221</v>
      </c>
      <c r="HW25" s="150">
        <v>10.670731707317072</v>
      </c>
      <c r="HX25" s="149">
        <v>1.9358407079646016</v>
      </c>
      <c r="HY25" s="149">
        <v>10.670731707317072</v>
      </c>
      <c r="HZ25" s="149">
        <v>10.670731707317072</v>
      </c>
      <c r="IA25" s="149">
        <v>1.9358407079646016</v>
      </c>
      <c r="IB25" s="149">
        <v>10.670731707317072</v>
      </c>
      <c r="IC25" s="149">
        <v>10.670731707317072</v>
      </c>
      <c r="ID25" s="149">
        <v>1.9358407079646016</v>
      </c>
      <c r="IE25" s="149">
        <v>10.670731707317072</v>
      </c>
      <c r="IF25" s="149">
        <v>10.670731707317072</v>
      </c>
      <c r="IG25" s="149">
        <v>1.9358407079646016</v>
      </c>
      <c r="IH25" s="149">
        <v>10.670731707317072</v>
      </c>
      <c r="II25" s="149">
        <v>10.670731707317072</v>
      </c>
      <c r="IJ25" s="149">
        <v>1.9358407079646016</v>
      </c>
      <c r="IK25" s="149">
        <v>10.670731707317072</v>
      </c>
      <c r="IL25" s="149">
        <v>10.670731707317072</v>
      </c>
      <c r="IM25" s="149">
        <v>1.9358407079646016</v>
      </c>
      <c r="IN25" s="149">
        <v>10.670731707317072</v>
      </c>
      <c r="IO25" s="149">
        <v>10.670731707317072</v>
      </c>
      <c r="IP25" s="149">
        <v>1.9358407079646016</v>
      </c>
      <c r="IQ25" s="149">
        <v>10.670731707317072</v>
      </c>
      <c r="IR25" s="149">
        <v>10.670731707317072</v>
      </c>
      <c r="IS25" s="149">
        <v>1.9358407079646016</v>
      </c>
      <c r="IT25" s="149">
        <v>10.670731707317072</v>
      </c>
      <c r="IU25" s="149">
        <v>10.670731707317072</v>
      </c>
      <c r="IV25" s="149">
        <v>1.9358407079646016</v>
      </c>
      <c r="IW25" s="149">
        <v>8.3212009401782154</v>
      </c>
      <c r="IX25" s="149">
        <v>10.670731707317072</v>
      </c>
      <c r="IY25" s="149">
        <v>1.9358407079646016</v>
      </c>
      <c r="IZ25" s="149">
        <v>1.2409239086223636</v>
      </c>
      <c r="JA25" s="149">
        <v>101.52965002368421</v>
      </c>
      <c r="JB25" s="149">
        <v>21.346186076072829</v>
      </c>
      <c r="JC25" s="149">
        <v>-19.236109139525638</v>
      </c>
      <c r="JD25" s="149">
        <v>89.49659849632981</v>
      </c>
      <c r="JE25" s="149">
        <v>16.236108576767798</v>
      </c>
      <c r="JF25" s="149">
        <v>-39.104906286430435</v>
      </c>
      <c r="JG25" s="149">
        <v>68.569295852908184</v>
      </c>
      <c r="JH25" s="149">
        <v>12.439562521987769</v>
      </c>
      <c r="JI25" s="149">
        <v>-54.575742445639037</v>
      </c>
      <c r="JJ25" s="149">
        <v>50.06730110306556</v>
      </c>
      <c r="JK25" s="149">
        <v>9.0830059523260527</v>
      </c>
      <c r="JL25" s="149">
        <v>-65.748150014692953</v>
      </c>
      <c r="JM25" s="149">
        <v>41.656598109974205</v>
      </c>
      <c r="JN25" s="149">
        <v>7.5571704535793911</v>
      </c>
      <c r="JO25" s="149">
        <v>-63.48792864058754</v>
      </c>
      <c r="JQ25" s="97"/>
    </row>
    <row r="26" spans="1:277" ht="15" thickBot="1" x14ac:dyDescent="0.35">
      <c r="A26" s="2"/>
      <c r="B26" s="41" t="s">
        <v>448</v>
      </c>
      <c r="C26" s="74" t="s">
        <v>828</v>
      </c>
      <c r="D26" s="42">
        <v>407769</v>
      </c>
      <c r="E26" s="43">
        <v>375476</v>
      </c>
      <c r="F26" s="21">
        <v>85.266600848947377</v>
      </c>
      <c r="G26" s="21">
        <v>62.092035398230095</v>
      </c>
      <c r="H26" s="21">
        <v>12.538709589964611</v>
      </c>
      <c r="I26" s="21">
        <v>85.390524318947371</v>
      </c>
      <c r="J26" s="21">
        <v>61.168426977952876</v>
      </c>
      <c r="K26" s="21">
        <v>11.919409197353161</v>
      </c>
      <c r="L26" s="21">
        <v>85.64841031894737</v>
      </c>
      <c r="M26" s="21">
        <v>60.253060027259473</v>
      </c>
      <c r="N26" s="21">
        <v>11.040041037641132</v>
      </c>
      <c r="O26" s="21">
        <v>85.833407308947372</v>
      </c>
      <c r="P26" s="21">
        <v>59.323021581222491</v>
      </c>
      <c r="Q26" s="21">
        <v>10.586883886054252</v>
      </c>
      <c r="R26" s="21">
        <v>85.990769648947378</v>
      </c>
      <c r="S26" s="21">
        <v>58.213170343930216</v>
      </c>
      <c r="T26" s="21">
        <v>10.271081138786514</v>
      </c>
      <c r="U26" s="21">
        <v>86.166081078947371</v>
      </c>
      <c r="V26" s="21">
        <v>57.059880443809504</v>
      </c>
      <c r="W26" s="21">
        <v>9.9420316056734066</v>
      </c>
      <c r="X26" s="21">
        <v>86.370012648947366</v>
      </c>
      <c r="Y26" s="21">
        <v>56.592156051371575</v>
      </c>
      <c r="Z26" s="21">
        <v>9.6746871842154576</v>
      </c>
      <c r="AA26" s="21">
        <v>89.146062798947369</v>
      </c>
      <c r="AB26" s="21">
        <v>56.167114553808958</v>
      </c>
      <c r="AC26" s="21">
        <v>6.7767916077101518</v>
      </c>
      <c r="AD26" s="21">
        <v>94.902840108947373</v>
      </c>
      <c r="AE26" s="21">
        <v>55.900940278515598</v>
      </c>
      <c r="AF26" s="21">
        <v>0.32223167762430194</v>
      </c>
      <c r="AG26" s="21">
        <v>95.151380988947366</v>
      </c>
      <c r="AH26" s="21">
        <v>55.891415203043138</v>
      </c>
      <c r="AI26" s="21">
        <v>-0.2797737225219521</v>
      </c>
      <c r="AJ26" s="21">
        <v>101.20619641894737</v>
      </c>
      <c r="AK26" s="21">
        <v>55.532221487934343</v>
      </c>
      <c r="AL26" s="21">
        <v>-8.7158892280571081</v>
      </c>
      <c r="AM26" s="21">
        <v>102.41255683894737</v>
      </c>
      <c r="AN26" s="21">
        <v>55.657127137580751</v>
      </c>
      <c r="AO26" s="21">
        <v>-13.143009781807052</v>
      </c>
      <c r="AP26" s="21">
        <v>104.02899274894736</v>
      </c>
      <c r="AQ26" s="21">
        <v>57.762828614413642</v>
      </c>
      <c r="AR26" s="21">
        <v>-17.107093087816565</v>
      </c>
      <c r="AS26" s="21">
        <v>104.58688890894737</v>
      </c>
      <c r="AT26" s="21">
        <v>81.083104483323069</v>
      </c>
      <c r="AU26" s="21">
        <v>-19.564091550515315</v>
      </c>
      <c r="AV26" s="21">
        <v>104.74516106894737</v>
      </c>
      <c r="AW26" s="21">
        <v>80.171708313462673</v>
      </c>
      <c r="AX26" s="21">
        <v>-20.645514503911073</v>
      </c>
      <c r="AY26" s="23">
        <v>85.26570318894737</v>
      </c>
      <c r="AZ26" s="23">
        <v>62.092035398230095</v>
      </c>
      <c r="BA26" s="23">
        <v>12.538709589964611</v>
      </c>
      <c r="BB26" s="23">
        <v>85.364389788947364</v>
      </c>
      <c r="BC26" s="23">
        <v>61.351890500347579</v>
      </c>
      <c r="BD26" s="23">
        <v>12.215759660469388</v>
      </c>
      <c r="BE26" s="23">
        <v>85.588925578947368</v>
      </c>
      <c r="BF26" s="23">
        <v>60.555018074190265</v>
      </c>
      <c r="BG26" s="23">
        <v>11.383179474741766</v>
      </c>
      <c r="BH26" s="23">
        <v>85.741057688947365</v>
      </c>
      <c r="BI26" s="23">
        <v>59.724005968297199</v>
      </c>
      <c r="BJ26" s="23">
        <v>10.902789808679813</v>
      </c>
      <c r="BK26" s="23">
        <v>85.862982118947372</v>
      </c>
      <c r="BL26" s="23">
        <v>58.831683987797966</v>
      </c>
      <c r="BM26" s="23">
        <v>10.626562328223457</v>
      </c>
      <c r="BN26" s="23">
        <v>86.011924498947366</v>
      </c>
      <c r="BO26" s="23">
        <v>57.968007669705194</v>
      </c>
      <c r="BP26" s="23">
        <v>10.408063368844211</v>
      </c>
      <c r="BQ26" s="23">
        <v>86.189570538947365</v>
      </c>
      <c r="BR26" s="23">
        <v>54.424246535648301</v>
      </c>
      <c r="BS26" s="23">
        <v>10.124961835041304</v>
      </c>
      <c r="BT26" s="23">
        <v>88.921907388947375</v>
      </c>
      <c r="BU26" s="23">
        <v>54.263624500630293</v>
      </c>
      <c r="BV26" s="23">
        <v>7.0758696123949107</v>
      </c>
      <c r="BW26" s="23">
        <v>89.175107118947366</v>
      </c>
      <c r="BX26" s="23">
        <v>54.085956617086438</v>
      </c>
      <c r="BY26" s="23">
        <v>6.2650076001910975</v>
      </c>
      <c r="BZ26" s="23">
        <v>89.438680188947373</v>
      </c>
      <c r="CA26" s="23">
        <v>54.036954300951372</v>
      </c>
      <c r="CB26" s="23">
        <v>5.4468456953195528</v>
      </c>
      <c r="CC26" s="23">
        <v>90.540181298947374</v>
      </c>
      <c r="CD26" s="23">
        <v>53.886144724831425</v>
      </c>
      <c r="CE26" s="23">
        <v>2.7313721443246664</v>
      </c>
      <c r="CF26" s="23">
        <v>91.539749368947369</v>
      </c>
      <c r="CG26" s="23">
        <v>55.11544909575084</v>
      </c>
      <c r="CH26" s="23">
        <v>0.18635767457195129</v>
      </c>
      <c r="CI26" s="23">
        <v>92.446902058947373</v>
      </c>
      <c r="CJ26" s="23">
        <v>56.007627128197811</v>
      </c>
      <c r="CK26" s="23">
        <v>-2.1865896549891204</v>
      </c>
      <c r="CL26" s="23">
        <v>103.03297332894738</v>
      </c>
      <c r="CM26" s="23">
        <v>69.565134520084214</v>
      </c>
      <c r="CN26" s="23">
        <v>-14.939091808623004</v>
      </c>
      <c r="CO26" s="23">
        <v>103.44247188894737</v>
      </c>
      <c r="CP26" s="23">
        <v>83.58156029835483</v>
      </c>
      <c r="CQ26" s="23">
        <v>-16.521501050450638</v>
      </c>
      <c r="CR26" s="25">
        <v>85.267021318947371</v>
      </c>
      <c r="CS26" s="25">
        <v>62.092035398230095</v>
      </c>
      <c r="CT26" s="25">
        <v>12.538709589964611</v>
      </c>
      <c r="CU26" s="25">
        <v>85.435867638947371</v>
      </c>
      <c r="CV26" s="25">
        <v>61.099328193669059</v>
      </c>
      <c r="CW26" s="25">
        <v>11.85145067234987</v>
      </c>
      <c r="CX26" s="25">
        <v>85.732296248947364</v>
      </c>
      <c r="CY26" s="25">
        <v>60.109416130902765</v>
      </c>
      <c r="CZ26" s="25">
        <v>-26.789451752642293</v>
      </c>
      <c r="DA26" s="25">
        <v>85.97027545894737</v>
      </c>
      <c r="DB26" s="25">
        <v>59.098078646481817</v>
      </c>
      <c r="DC26" s="25">
        <v>-64.913981314781438</v>
      </c>
      <c r="DD26" s="25">
        <v>86.171705098947371</v>
      </c>
      <c r="DE26" s="25">
        <v>57.871611214393859</v>
      </c>
      <c r="DF26" s="25">
        <v>-65.27567214565056</v>
      </c>
      <c r="DG26" s="25">
        <v>86.389375958947369</v>
      </c>
      <c r="DH26" s="25">
        <v>56.688666419351343</v>
      </c>
      <c r="DI26" s="25">
        <v>-65.657664112717441</v>
      </c>
      <c r="DJ26" s="25">
        <v>86.638442788947373</v>
      </c>
      <c r="DK26" s="25">
        <v>56.1128312206693</v>
      </c>
      <c r="DL26" s="25">
        <v>-65.937031394152541</v>
      </c>
      <c r="DM26" s="25">
        <v>89.042393528947372</v>
      </c>
      <c r="DN26" s="25">
        <v>55.734647336199174</v>
      </c>
      <c r="DO26" s="25">
        <v>-68.420104314669175</v>
      </c>
      <c r="DP26" s="25">
        <v>93.722467918947373</v>
      </c>
      <c r="DQ26" s="25">
        <v>55.422107296798657</v>
      </c>
      <c r="DR26" s="25">
        <v>-73.402078033300484</v>
      </c>
      <c r="DS26" s="25">
        <v>93.729865298947374</v>
      </c>
      <c r="DT26" s="25">
        <v>55.298653201474906</v>
      </c>
      <c r="DU26" s="25">
        <v>-73.63314887554526</v>
      </c>
      <c r="DV26" s="25">
        <v>98.597689678947376</v>
      </c>
      <c r="DW26" s="25">
        <v>54.696857973419569</v>
      </c>
      <c r="DX26" s="25">
        <v>-80.384556754190442</v>
      </c>
      <c r="DY26" s="25">
        <v>102.11718632894737</v>
      </c>
      <c r="DZ26" s="25">
        <v>54.620969273874536</v>
      </c>
      <c r="EA26" s="25">
        <v>-86.517051899469095</v>
      </c>
      <c r="EB26" s="25">
        <v>103.57283562894736</v>
      </c>
      <c r="EC26" s="25">
        <v>56.618356007079228</v>
      </c>
      <c r="ED26" s="25">
        <v>-89.367177017609492</v>
      </c>
      <c r="EE26" s="25">
        <v>103.84710996894736</v>
      </c>
      <c r="EF26" s="25">
        <v>79.852474329334697</v>
      </c>
      <c r="EG26" s="25">
        <v>-90.087532618814464</v>
      </c>
      <c r="EH26" s="25">
        <v>103.59805342894737</v>
      </c>
      <c r="EI26" s="25">
        <v>78.712560322352289</v>
      </c>
      <c r="EJ26" s="25">
        <v>-88.734978372361184</v>
      </c>
      <c r="EK26" s="26">
        <v>85.267021348947367</v>
      </c>
      <c r="EL26" s="26">
        <v>62.092035398230081</v>
      </c>
      <c r="EM26" s="26">
        <v>12.538709589964611</v>
      </c>
      <c r="EN26" s="26">
        <v>85.277462768947373</v>
      </c>
      <c r="EO26" s="26">
        <v>61.215460206807229</v>
      </c>
      <c r="EP26" s="26">
        <v>12.359395524494403</v>
      </c>
      <c r="EQ26" s="26">
        <v>85.50413093894737</v>
      </c>
      <c r="ER26" s="26">
        <v>60.278056046019202</v>
      </c>
      <c r="ES26" s="26">
        <v>-26.141072868537407</v>
      </c>
      <c r="ET26" s="26">
        <v>85.681071768947362</v>
      </c>
      <c r="EU26" s="26">
        <v>59.154255228710539</v>
      </c>
      <c r="EV26" s="26">
        <v>-64.225345482563881</v>
      </c>
      <c r="EW26" s="26">
        <v>85.923436398947374</v>
      </c>
      <c r="EX26" s="26">
        <v>57.81135258937281</v>
      </c>
      <c r="EY26" s="26">
        <v>-64.663915686385053</v>
      </c>
      <c r="EZ26" s="26">
        <v>86.119926198947368</v>
      </c>
      <c r="FA26" s="26">
        <v>56.919762045101926</v>
      </c>
      <c r="FB26" s="26">
        <v>-65.050651822843207</v>
      </c>
      <c r="FC26" s="26">
        <v>86.389406448947369</v>
      </c>
      <c r="FD26" s="26">
        <v>55.658856184855161</v>
      </c>
      <c r="FE26" s="26">
        <v>-65.567976054918688</v>
      </c>
      <c r="FF26" s="26">
        <v>88.701923068947366</v>
      </c>
      <c r="FG26" s="26">
        <v>54.716978600255374</v>
      </c>
      <c r="FH26" s="26">
        <v>-68.784811789809822</v>
      </c>
      <c r="FI26" s="26">
        <v>93.232651118947373</v>
      </c>
      <c r="FJ26" s="26">
        <v>54.361755168941208</v>
      </c>
      <c r="FK26" s="26">
        <v>-74.444077576915561</v>
      </c>
      <c r="FL26" s="26">
        <v>96.731811138947364</v>
      </c>
      <c r="FM26" s="26">
        <v>55.055327749255582</v>
      </c>
      <c r="FN26" s="26">
        <v>-79.16112700978718</v>
      </c>
      <c r="FO26" s="26">
        <v>99.085907088947366</v>
      </c>
      <c r="FP26" s="26">
        <v>75.752528492858687</v>
      </c>
      <c r="FQ26" s="26">
        <v>-84.295326198975687</v>
      </c>
      <c r="FR26" s="26">
        <v>99.741482518947365</v>
      </c>
      <c r="FS26" s="26">
        <v>74.454252153798492</v>
      </c>
      <c r="FT26" s="26">
        <v>-86.901367599276369</v>
      </c>
      <c r="FU26" s="26">
        <v>100.24231281894737</v>
      </c>
      <c r="FV26" s="26">
        <v>72.594842964057008</v>
      </c>
      <c r="FW26" s="26">
        <v>-88.206426549147125</v>
      </c>
      <c r="FX26" s="26">
        <v>100.28316291894737</v>
      </c>
      <c r="FY26" s="26">
        <v>71.614827342670779</v>
      </c>
      <c r="FZ26" s="26">
        <v>-87.496056620946518</v>
      </c>
      <c r="GA26" s="26">
        <v>99.650433438947374</v>
      </c>
      <c r="GB26" s="26">
        <v>70.605272732414974</v>
      </c>
      <c r="GC26" s="26">
        <v>-83.822688267855057</v>
      </c>
      <c r="GD26" s="27">
        <v>85.266600818947367</v>
      </c>
      <c r="GE26" s="27">
        <v>62.092035398230095</v>
      </c>
      <c r="GF26" s="27">
        <v>12.538709589964611</v>
      </c>
      <c r="GG26" s="27">
        <v>85.375792328947369</v>
      </c>
      <c r="GH26" s="27">
        <v>61.256264008947007</v>
      </c>
      <c r="GI26" s="27">
        <v>12.185617924428684</v>
      </c>
      <c r="GJ26" s="27">
        <v>85.60028873894737</v>
      </c>
      <c r="GK26" s="27">
        <v>60.354512877726194</v>
      </c>
      <c r="GL26" s="27">
        <v>11.397897937037641</v>
      </c>
      <c r="GM26" s="27">
        <v>85.734026088947374</v>
      </c>
      <c r="GN26" s="27">
        <v>59.445431996991985</v>
      </c>
      <c r="GO26" s="27">
        <v>11.03068329234037</v>
      </c>
      <c r="GP26" s="27">
        <v>85.829764318947369</v>
      </c>
      <c r="GQ26" s="27">
        <v>58.369314402304902</v>
      </c>
      <c r="GR26" s="27">
        <v>10.890119495570644</v>
      </c>
      <c r="GS26" s="27">
        <v>85.968924298947371</v>
      </c>
      <c r="GT26" s="27">
        <v>57.254232770924482</v>
      </c>
      <c r="GU26" s="27">
        <v>10.756143106344666</v>
      </c>
      <c r="GV26" s="27">
        <v>86.160922848947365</v>
      </c>
      <c r="GW26" s="27">
        <v>56.809433339730738</v>
      </c>
      <c r="GX26" s="27">
        <v>10.646089274654855</v>
      </c>
      <c r="GY26" s="27">
        <v>88.908911088947377</v>
      </c>
      <c r="GZ26" s="27">
        <v>56.414682541875898</v>
      </c>
      <c r="HA26" s="27">
        <v>7.8442261119196246</v>
      </c>
      <c r="HB26" s="27">
        <v>94.628062418947366</v>
      </c>
      <c r="HC26" s="27">
        <v>56.14338583934483</v>
      </c>
      <c r="HD26" s="27">
        <v>1.42884168629854</v>
      </c>
      <c r="HE26" s="27">
        <v>94.846480368947368</v>
      </c>
      <c r="HF26" s="27">
        <v>56.129482108271041</v>
      </c>
      <c r="HG26" s="27">
        <v>0.83528937115914914</v>
      </c>
      <c r="HH26" s="27">
        <v>100.73031544894738</v>
      </c>
      <c r="HI26" s="27">
        <v>55.974933560019572</v>
      </c>
      <c r="HJ26" s="27">
        <v>-6.5175432455273494</v>
      </c>
      <c r="HK26" s="27">
        <v>101.67642286894737</v>
      </c>
      <c r="HL26" s="27">
        <v>56.457149503050324</v>
      </c>
      <c r="HM26" s="27">
        <v>-8.5646033562869093</v>
      </c>
      <c r="HN26" s="27">
        <v>103.10170187894737</v>
      </c>
      <c r="HO26" s="27">
        <v>58.871360256867206</v>
      </c>
      <c r="HP26" s="27">
        <v>-10.634087307043103</v>
      </c>
      <c r="HQ26" s="27">
        <v>103.46312482894737</v>
      </c>
      <c r="HR26" s="27">
        <v>82.408697480434867</v>
      </c>
      <c r="HS26" s="27">
        <v>-11.296778162610451</v>
      </c>
      <c r="HT26" s="27">
        <v>103.37830413894737</v>
      </c>
      <c r="HU26" s="27">
        <v>81.480878352990359</v>
      </c>
      <c r="HV26" s="133">
        <v>-10.853973876592903</v>
      </c>
      <c r="HW26" s="150">
        <v>85.266600818947367</v>
      </c>
      <c r="HX26" s="149">
        <v>62.092035398230081</v>
      </c>
      <c r="HY26" s="149">
        <v>12.538709589964611</v>
      </c>
      <c r="HZ26" s="149">
        <v>85.314886648947365</v>
      </c>
      <c r="IA26" s="149">
        <v>61.133739268862769</v>
      </c>
      <c r="IB26" s="149">
        <v>12.093937214712724</v>
      </c>
      <c r="IC26" s="149">
        <v>85.594498548947371</v>
      </c>
      <c r="ID26" s="149">
        <v>60.165860657925592</v>
      </c>
      <c r="IE26" s="149">
        <v>-26.552724798914142</v>
      </c>
      <c r="IF26" s="149">
        <v>85.831085328947367</v>
      </c>
      <c r="IG26" s="149">
        <v>59.028219810915175</v>
      </c>
      <c r="IH26" s="149">
        <v>-64.757368315163717</v>
      </c>
      <c r="II26" s="149">
        <v>86.122555268947366</v>
      </c>
      <c r="IJ26" s="149">
        <v>57.666727876917363</v>
      </c>
      <c r="IK26" s="149">
        <v>-65.305850132819444</v>
      </c>
      <c r="IL26" s="149">
        <v>86.332201678947371</v>
      </c>
      <c r="IM26" s="149">
        <v>56.762928363637435</v>
      </c>
      <c r="IN26" s="149">
        <v>-65.76802817279912</v>
      </c>
      <c r="IO26" s="149">
        <v>86.602362588947372</v>
      </c>
      <c r="IP26" s="149">
        <v>55.498376603018691</v>
      </c>
      <c r="IQ26" s="149">
        <v>-66.371611314503923</v>
      </c>
      <c r="IR26" s="149">
        <v>88.937782938947365</v>
      </c>
      <c r="IS26" s="149">
        <v>54.55936536772456</v>
      </c>
      <c r="IT26" s="149">
        <v>-69.694314945062558</v>
      </c>
      <c r="IU26" s="149">
        <v>93.472280888947367</v>
      </c>
      <c r="IV26" s="149">
        <v>54.216866608432539</v>
      </c>
      <c r="IW26" s="149">
        <v>-75.392517694705873</v>
      </c>
      <c r="IX26" s="149">
        <v>96.973169728947369</v>
      </c>
      <c r="IY26" s="149">
        <v>54.873536440573268</v>
      </c>
      <c r="IZ26" s="149">
        <v>-80.152457934718939</v>
      </c>
      <c r="JA26" s="149">
        <v>99.367178968947371</v>
      </c>
      <c r="JB26" s="149">
        <v>75.59008204371618</v>
      </c>
      <c r="JC26" s="149">
        <v>-85.5176695943357</v>
      </c>
      <c r="JD26" s="149">
        <v>100.10267384894738</v>
      </c>
      <c r="JE26" s="149">
        <v>74.241002961313981</v>
      </c>
      <c r="JF26" s="149">
        <v>-88.435026503677136</v>
      </c>
      <c r="JG26" s="149">
        <v>100.69174158894737</v>
      </c>
      <c r="JH26" s="149">
        <v>72.399151660206314</v>
      </c>
      <c r="JI26" s="149">
        <v>-90.058244783141163</v>
      </c>
      <c r="JJ26" s="149">
        <v>100.79273532894737</v>
      </c>
      <c r="JK26" s="149">
        <v>71.201761222230417</v>
      </c>
      <c r="JL26" s="149">
        <v>-89.668485621061279</v>
      </c>
      <c r="JM26" s="149">
        <v>100.23036185894736</v>
      </c>
      <c r="JN26" s="149">
        <v>70.203516098983911</v>
      </c>
      <c r="JO26" s="149">
        <v>-86.308378514803962</v>
      </c>
      <c r="JQ26" s="97"/>
    </row>
    <row r="27" spans="1:277" ht="15" thickBot="1" x14ac:dyDescent="0.35">
      <c r="A27" s="2"/>
      <c r="B27" s="41" t="s">
        <v>515</v>
      </c>
      <c r="C27" s="74" t="s">
        <v>825</v>
      </c>
      <c r="D27" s="42">
        <v>338655</v>
      </c>
      <c r="E27" s="43">
        <v>556583</v>
      </c>
      <c r="F27" s="21">
        <v>6.7307692307692317</v>
      </c>
      <c r="G27" s="21">
        <v>1.9358407079646016</v>
      </c>
      <c r="H27" s="21">
        <v>6.7307692307692317</v>
      </c>
      <c r="I27" s="21">
        <v>6.7307692307692317</v>
      </c>
      <c r="J27" s="21">
        <v>1.9358407079646016</v>
      </c>
      <c r="K27" s="21">
        <v>6.7307692307692317</v>
      </c>
      <c r="L27" s="21">
        <v>6.7307692307692317</v>
      </c>
      <c r="M27" s="21">
        <v>1.9358407079646016</v>
      </c>
      <c r="N27" s="21">
        <v>6.7307692307692317</v>
      </c>
      <c r="O27" s="21">
        <v>6.7307692307692317</v>
      </c>
      <c r="P27" s="21">
        <v>1.9358407079646016</v>
      </c>
      <c r="Q27" s="21">
        <v>6.7307692307692317</v>
      </c>
      <c r="R27" s="21">
        <v>6.7307692307692317</v>
      </c>
      <c r="S27" s="21">
        <v>1.9358407079646016</v>
      </c>
      <c r="T27" s="21">
        <v>6.7307692307692317</v>
      </c>
      <c r="U27" s="21">
        <v>6.7307692307692317</v>
      </c>
      <c r="V27" s="21">
        <v>1.9358407079646016</v>
      </c>
      <c r="W27" s="21">
        <v>6.7307692307692317</v>
      </c>
      <c r="X27" s="21">
        <v>6.7307692307692317</v>
      </c>
      <c r="Y27" s="21">
        <v>1.9358407079646016</v>
      </c>
      <c r="Z27" s="21">
        <v>6.7307692307692317</v>
      </c>
      <c r="AA27" s="21">
        <v>6.7307692307692317</v>
      </c>
      <c r="AB27" s="21">
        <v>1.9358407079646016</v>
      </c>
      <c r="AC27" s="21">
        <v>6.7307692307692317</v>
      </c>
      <c r="AD27" s="21">
        <v>6.7307692307692317</v>
      </c>
      <c r="AE27" s="21">
        <v>1.9358407079646016</v>
      </c>
      <c r="AF27" s="21">
        <v>6.7307692307692317</v>
      </c>
      <c r="AG27" s="21">
        <v>6.7307692307692317</v>
      </c>
      <c r="AH27" s="21">
        <v>1.9358407079646016</v>
      </c>
      <c r="AI27" s="21">
        <v>6.7307692307692317</v>
      </c>
      <c r="AJ27" s="21">
        <v>6.7307692307692317</v>
      </c>
      <c r="AK27" s="21">
        <v>1.9358407079646016</v>
      </c>
      <c r="AL27" s="21">
        <v>-11.567515790240066</v>
      </c>
      <c r="AM27" s="21">
        <v>6.7307692307692317</v>
      </c>
      <c r="AN27" s="21">
        <v>1.9358407079646016</v>
      </c>
      <c r="AO27" s="21">
        <v>-42.864074168788846</v>
      </c>
      <c r="AP27" s="21">
        <v>6.7307692307692317</v>
      </c>
      <c r="AQ27" s="21">
        <v>1.9358407079646016</v>
      </c>
      <c r="AR27" s="21">
        <v>-68.47821488802208</v>
      </c>
      <c r="AS27" s="21">
        <v>6.7307692307692317</v>
      </c>
      <c r="AT27" s="21">
        <v>1.9358407079646016</v>
      </c>
      <c r="AU27" s="21">
        <v>-87.05181267401457</v>
      </c>
      <c r="AV27" s="21">
        <v>6.7307692307692317</v>
      </c>
      <c r="AW27" s="21">
        <v>1.9358407079646016</v>
      </c>
      <c r="AX27" s="21">
        <v>-102.7479842743457</v>
      </c>
      <c r="AY27" s="23">
        <v>6.7307692307692317</v>
      </c>
      <c r="AZ27" s="23">
        <v>1.9358407079646016</v>
      </c>
      <c r="BA27" s="23">
        <v>6.7307692307692317</v>
      </c>
      <c r="BB27" s="23">
        <v>6.7307692307692317</v>
      </c>
      <c r="BC27" s="23">
        <v>1.9358407079646016</v>
      </c>
      <c r="BD27" s="23">
        <v>6.7307692307692317</v>
      </c>
      <c r="BE27" s="23">
        <v>6.7307692307692317</v>
      </c>
      <c r="BF27" s="23">
        <v>1.9358407079646016</v>
      </c>
      <c r="BG27" s="23">
        <v>6.7307692307692317</v>
      </c>
      <c r="BH27" s="23">
        <v>6.7307692307692317</v>
      </c>
      <c r="BI27" s="23">
        <v>1.9358407079646016</v>
      </c>
      <c r="BJ27" s="23">
        <v>6.7307692307692317</v>
      </c>
      <c r="BK27" s="23">
        <v>6.7307692307692317</v>
      </c>
      <c r="BL27" s="23">
        <v>1.9358407079646016</v>
      </c>
      <c r="BM27" s="23">
        <v>6.7307692307692317</v>
      </c>
      <c r="BN27" s="23">
        <v>6.7307692307692317</v>
      </c>
      <c r="BO27" s="23">
        <v>1.9358407079646016</v>
      </c>
      <c r="BP27" s="23">
        <v>6.7307692307692317</v>
      </c>
      <c r="BQ27" s="23">
        <v>6.7307692307692317</v>
      </c>
      <c r="BR27" s="23">
        <v>1.9358407079646016</v>
      </c>
      <c r="BS27" s="23">
        <v>6.7307692307692317</v>
      </c>
      <c r="BT27" s="23">
        <v>6.7307692307692317</v>
      </c>
      <c r="BU27" s="23">
        <v>1.9358407079646016</v>
      </c>
      <c r="BV27" s="23">
        <v>6.7307692307692317</v>
      </c>
      <c r="BW27" s="23">
        <v>6.7307692307692317</v>
      </c>
      <c r="BX27" s="23">
        <v>1.9358407079646016</v>
      </c>
      <c r="BY27" s="23">
        <v>6.7307692307692317</v>
      </c>
      <c r="BZ27" s="23">
        <v>6.7307692307692317</v>
      </c>
      <c r="CA27" s="23">
        <v>1.9358407079646016</v>
      </c>
      <c r="CB27" s="23">
        <v>6.7307692307692317</v>
      </c>
      <c r="CC27" s="23">
        <v>6.7307692307692317</v>
      </c>
      <c r="CD27" s="23">
        <v>1.9358407079646016</v>
      </c>
      <c r="CE27" s="23">
        <v>6.7307692307692317</v>
      </c>
      <c r="CF27" s="23">
        <v>6.7307692307692317</v>
      </c>
      <c r="CG27" s="23">
        <v>1.9358407079646016</v>
      </c>
      <c r="CH27" s="23">
        <v>-5.0443785594601707</v>
      </c>
      <c r="CI27" s="23">
        <v>6.7307692307692317</v>
      </c>
      <c r="CJ27" s="23">
        <v>1.9358407079646016</v>
      </c>
      <c r="CK27" s="23">
        <v>-20.620994001044579</v>
      </c>
      <c r="CL27" s="23">
        <v>6.7307692307692317</v>
      </c>
      <c r="CM27" s="23">
        <v>1.9358407079646016</v>
      </c>
      <c r="CN27" s="23">
        <v>-33.698524518168966</v>
      </c>
      <c r="CO27" s="23">
        <v>6.7307692307692317</v>
      </c>
      <c r="CP27" s="23">
        <v>1.9358407079646016</v>
      </c>
      <c r="CQ27" s="23">
        <v>-40.164882946562045</v>
      </c>
      <c r="CR27" s="25">
        <v>6.7307692307692317</v>
      </c>
      <c r="CS27" s="25">
        <v>1.9358407079646016</v>
      </c>
      <c r="CT27" s="25">
        <v>6.7307692307692317</v>
      </c>
      <c r="CU27" s="25">
        <v>6.7307692307692317</v>
      </c>
      <c r="CV27" s="25">
        <v>1.9358407079646016</v>
      </c>
      <c r="CW27" s="25">
        <v>6.7307692307692317</v>
      </c>
      <c r="CX27" s="25">
        <v>6.7307692307692317</v>
      </c>
      <c r="CY27" s="25">
        <v>1.9358407079646016</v>
      </c>
      <c r="CZ27" s="25">
        <v>6.7307692307692317</v>
      </c>
      <c r="DA27" s="25">
        <v>6.7307692307692317</v>
      </c>
      <c r="DB27" s="25">
        <v>1.9358407079646016</v>
      </c>
      <c r="DC27" s="25">
        <v>6.7307692307692317</v>
      </c>
      <c r="DD27" s="25">
        <v>6.7307692307692317</v>
      </c>
      <c r="DE27" s="25">
        <v>1.9358407079646016</v>
      </c>
      <c r="DF27" s="25">
        <v>6.7307692307692317</v>
      </c>
      <c r="DG27" s="25">
        <v>6.7307692307692317</v>
      </c>
      <c r="DH27" s="25">
        <v>1.9358407079646016</v>
      </c>
      <c r="DI27" s="25">
        <v>6.7307692307692317</v>
      </c>
      <c r="DJ27" s="25">
        <v>6.7307692307692317</v>
      </c>
      <c r="DK27" s="25">
        <v>1.9358407079646016</v>
      </c>
      <c r="DL27" s="25">
        <v>6.7307692307692317</v>
      </c>
      <c r="DM27" s="25">
        <v>6.7307692307692317</v>
      </c>
      <c r="DN27" s="25">
        <v>1.9358407079646016</v>
      </c>
      <c r="DO27" s="25">
        <v>6.7307692307692317</v>
      </c>
      <c r="DP27" s="25">
        <v>6.7307692307692317</v>
      </c>
      <c r="DQ27" s="25">
        <v>1.9358407079646016</v>
      </c>
      <c r="DR27" s="25">
        <v>6.7307692307692317</v>
      </c>
      <c r="DS27" s="25">
        <v>6.7307692307692317</v>
      </c>
      <c r="DT27" s="25">
        <v>1.9358407079646016</v>
      </c>
      <c r="DU27" s="25">
        <v>6.7307692307692317</v>
      </c>
      <c r="DV27" s="25">
        <v>6.7307692307692317</v>
      </c>
      <c r="DW27" s="25">
        <v>1.9358407079646016</v>
      </c>
      <c r="DX27" s="25">
        <v>-17.552730289136292</v>
      </c>
      <c r="DY27" s="25">
        <v>6.7307692307692317</v>
      </c>
      <c r="DZ27" s="25">
        <v>1.9358407079646016</v>
      </c>
      <c r="EA27" s="25">
        <v>-49.410463028655641</v>
      </c>
      <c r="EB27" s="25">
        <v>6.7307692307692317</v>
      </c>
      <c r="EC27" s="25">
        <v>1.9358407079646016</v>
      </c>
      <c r="ED27" s="25">
        <v>-75.852233870313256</v>
      </c>
      <c r="EE27" s="25">
        <v>6.7307692307692317</v>
      </c>
      <c r="EF27" s="25">
        <v>1.9358407079646016</v>
      </c>
      <c r="EG27" s="25">
        <v>-94.336024504523209</v>
      </c>
      <c r="EH27" s="25">
        <v>6.7307692307692317</v>
      </c>
      <c r="EI27" s="25">
        <v>1.9358407079646016</v>
      </c>
      <c r="EJ27" s="25">
        <v>-107.67992918993156</v>
      </c>
      <c r="EK27" s="26">
        <v>6.7307692307692317</v>
      </c>
      <c r="EL27" s="26">
        <v>1.9358407079646016</v>
      </c>
      <c r="EM27" s="26">
        <v>6.7307692307692317</v>
      </c>
      <c r="EN27" s="26">
        <v>6.7307692307692317</v>
      </c>
      <c r="EO27" s="26">
        <v>1.9358407079646016</v>
      </c>
      <c r="EP27" s="26">
        <v>6.7307692307692317</v>
      </c>
      <c r="EQ27" s="26">
        <v>6.7307692307692317</v>
      </c>
      <c r="ER27" s="26">
        <v>1.9358407079646016</v>
      </c>
      <c r="ES27" s="26">
        <v>6.7307692307692317</v>
      </c>
      <c r="ET27" s="26">
        <v>6.7307692307692317</v>
      </c>
      <c r="EU27" s="26">
        <v>1.9358407079646016</v>
      </c>
      <c r="EV27" s="26">
        <v>6.7307692307692317</v>
      </c>
      <c r="EW27" s="26">
        <v>6.7307692307692317</v>
      </c>
      <c r="EX27" s="26">
        <v>1.9358407079646016</v>
      </c>
      <c r="EY27" s="26">
        <v>6.7307692307692317</v>
      </c>
      <c r="EZ27" s="26">
        <v>6.7307692307692317</v>
      </c>
      <c r="FA27" s="26">
        <v>1.9358407079646016</v>
      </c>
      <c r="FB27" s="26">
        <v>6.7307692307692317</v>
      </c>
      <c r="FC27" s="26">
        <v>6.7307692307692317</v>
      </c>
      <c r="FD27" s="26">
        <v>1.9358407079646016</v>
      </c>
      <c r="FE27" s="26">
        <v>6.7307692307692317</v>
      </c>
      <c r="FF27" s="26">
        <v>6.7307692307692317</v>
      </c>
      <c r="FG27" s="26">
        <v>1.9358407079646016</v>
      </c>
      <c r="FH27" s="26">
        <v>6.7307692307692317</v>
      </c>
      <c r="FI27" s="26">
        <v>6.7307692307692317</v>
      </c>
      <c r="FJ27" s="26">
        <v>1.9358407079646016</v>
      </c>
      <c r="FK27" s="26">
        <v>-2.1540373577957723</v>
      </c>
      <c r="FL27" s="26">
        <v>6.7307692307692317</v>
      </c>
      <c r="FM27" s="26">
        <v>1.9358407079646016</v>
      </c>
      <c r="FN27" s="26">
        <v>-12.095054688253299</v>
      </c>
      <c r="FO27" s="26">
        <v>6.7307692307692317</v>
      </c>
      <c r="FP27" s="26">
        <v>1.9358407079646016</v>
      </c>
      <c r="FQ27" s="26">
        <v>-42.546915856079238</v>
      </c>
      <c r="FR27" s="26">
        <v>6.7307692307692317</v>
      </c>
      <c r="FS27" s="26">
        <v>1.9358407079646016</v>
      </c>
      <c r="FT27" s="26">
        <v>-71.366740550404444</v>
      </c>
      <c r="FU27" s="26">
        <v>6.7307692307692317</v>
      </c>
      <c r="FV27" s="26">
        <v>1.9358407079646016</v>
      </c>
      <c r="FW27" s="26">
        <v>-94.635639133451321</v>
      </c>
      <c r="FX27" s="26">
        <v>6.7307692307692317</v>
      </c>
      <c r="FY27" s="26">
        <v>1.9358407079646016</v>
      </c>
      <c r="FZ27" s="26">
        <v>-104.54613070235752</v>
      </c>
      <c r="GA27" s="26">
        <v>-299.35505726301881</v>
      </c>
      <c r="GB27" s="26">
        <v>-122.95784342556856</v>
      </c>
      <c r="GC27" s="26">
        <v>-299.35505726301881</v>
      </c>
      <c r="GD27" s="27">
        <v>6.7307692307692317</v>
      </c>
      <c r="GE27" s="27">
        <v>1.9358407079646016</v>
      </c>
      <c r="GF27" s="27">
        <v>6.7307692307692317</v>
      </c>
      <c r="GG27" s="27">
        <v>6.7307692307692317</v>
      </c>
      <c r="GH27" s="27">
        <v>1.9358407079646016</v>
      </c>
      <c r="GI27" s="27">
        <v>6.7307692307692317</v>
      </c>
      <c r="GJ27" s="27">
        <v>6.7307692307692317</v>
      </c>
      <c r="GK27" s="27">
        <v>1.9358407079646016</v>
      </c>
      <c r="GL27" s="27">
        <v>6.7307692307692317</v>
      </c>
      <c r="GM27" s="27">
        <v>6.7307692307692317</v>
      </c>
      <c r="GN27" s="27">
        <v>1.9358407079646016</v>
      </c>
      <c r="GO27" s="27">
        <v>6.7307692307692317</v>
      </c>
      <c r="GP27" s="27">
        <v>6.7307692307692317</v>
      </c>
      <c r="GQ27" s="27">
        <v>1.9358407079646016</v>
      </c>
      <c r="GR27" s="27">
        <v>6.7307692307692317</v>
      </c>
      <c r="GS27" s="27">
        <v>6.7307692307692317</v>
      </c>
      <c r="GT27" s="27">
        <v>1.9358407079646016</v>
      </c>
      <c r="GU27" s="27">
        <v>6.7307692307692317</v>
      </c>
      <c r="GV27" s="27">
        <v>6.7307692307692317</v>
      </c>
      <c r="GW27" s="27">
        <v>1.9358407079646016</v>
      </c>
      <c r="GX27" s="27">
        <v>6.7307692307692317</v>
      </c>
      <c r="GY27" s="27">
        <v>6.7307692307692317</v>
      </c>
      <c r="GZ27" s="27">
        <v>1.9358407079646016</v>
      </c>
      <c r="HA27" s="27">
        <v>6.7307692307692317</v>
      </c>
      <c r="HB27" s="27">
        <v>6.7307692307692317</v>
      </c>
      <c r="HC27" s="27">
        <v>1.9358407079646016</v>
      </c>
      <c r="HD27" s="27">
        <v>6.7307692307692317</v>
      </c>
      <c r="HE27" s="27">
        <v>6.7307692307692317</v>
      </c>
      <c r="HF27" s="27">
        <v>1.9358407079646016</v>
      </c>
      <c r="HG27" s="27">
        <v>6.7307692307692317</v>
      </c>
      <c r="HH27" s="27">
        <v>6.7307692307692317</v>
      </c>
      <c r="HI27" s="27">
        <v>1.9358407079646016</v>
      </c>
      <c r="HJ27" s="27">
        <v>5.9742099321983062</v>
      </c>
      <c r="HK27" s="27">
        <v>6.7307692307692317</v>
      </c>
      <c r="HL27" s="27">
        <v>1.9358407079646016</v>
      </c>
      <c r="HM27" s="27">
        <v>-11.967282009001053</v>
      </c>
      <c r="HN27" s="27">
        <v>6.7307692307692317</v>
      </c>
      <c r="HO27" s="27">
        <v>1.9358407079646016</v>
      </c>
      <c r="HP27" s="27">
        <v>-25.440997669908825</v>
      </c>
      <c r="HQ27" s="27">
        <v>6.7307692307692317</v>
      </c>
      <c r="HR27" s="27">
        <v>1.9358407079646016</v>
      </c>
      <c r="HS27" s="27">
        <v>-31.3827651765518</v>
      </c>
      <c r="HT27" s="27">
        <v>6.7307692307692317</v>
      </c>
      <c r="HU27" s="27">
        <v>1.9358407079646016</v>
      </c>
      <c r="HV27" s="133">
        <v>-32.838299126843026</v>
      </c>
      <c r="HW27" s="150">
        <v>6.7307692307692317</v>
      </c>
      <c r="HX27" s="149">
        <v>1.9358407079646016</v>
      </c>
      <c r="HY27" s="149">
        <v>6.7307692307692317</v>
      </c>
      <c r="HZ27" s="149">
        <v>6.7307692307692317</v>
      </c>
      <c r="IA27" s="149">
        <v>1.9358407079646016</v>
      </c>
      <c r="IB27" s="149">
        <v>6.7307692307692317</v>
      </c>
      <c r="IC27" s="149">
        <v>6.7307692307692317</v>
      </c>
      <c r="ID27" s="149">
        <v>1.9358407079646016</v>
      </c>
      <c r="IE27" s="149">
        <v>6.7307692307692317</v>
      </c>
      <c r="IF27" s="149">
        <v>6.7307692307692317</v>
      </c>
      <c r="IG27" s="149">
        <v>1.9358407079646016</v>
      </c>
      <c r="IH27" s="149">
        <v>6.7307692307692317</v>
      </c>
      <c r="II27" s="149">
        <v>6.7307692307692317</v>
      </c>
      <c r="IJ27" s="149">
        <v>1.9358407079646016</v>
      </c>
      <c r="IK27" s="149">
        <v>6.7307692307692317</v>
      </c>
      <c r="IL27" s="149">
        <v>6.7307692307692317</v>
      </c>
      <c r="IM27" s="149">
        <v>1.9358407079646016</v>
      </c>
      <c r="IN27" s="149">
        <v>6.7307692307692317</v>
      </c>
      <c r="IO27" s="149">
        <v>6.7307692307692317</v>
      </c>
      <c r="IP27" s="149">
        <v>1.9358407079646016</v>
      </c>
      <c r="IQ27" s="149">
        <v>6.7307692307692317</v>
      </c>
      <c r="IR27" s="149">
        <v>6.7307692307692317</v>
      </c>
      <c r="IS27" s="149">
        <v>1.9358407079646016</v>
      </c>
      <c r="IT27" s="149">
        <v>-3.0133043066259404</v>
      </c>
      <c r="IU27" s="149">
        <v>6.7307692307692317</v>
      </c>
      <c r="IV27" s="149">
        <v>1.9358407079646016</v>
      </c>
      <c r="IW27" s="149">
        <v>-12.913139688681895</v>
      </c>
      <c r="IX27" s="149">
        <v>6.7307692307692317</v>
      </c>
      <c r="IY27" s="149">
        <v>1.9358407079646016</v>
      </c>
      <c r="IZ27" s="149">
        <v>-23.098674545868676</v>
      </c>
      <c r="JA27" s="149">
        <v>6.7307692307692317</v>
      </c>
      <c r="JB27" s="149">
        <v>1.9358407079646016</v>
      </c>
      <c r="JC27" s="149">
        <v>-54.966337973628782</v>
      </c>
      <c r="JD27" s="149">
        <v>6.7307692307692317</v>
      </c>
      <c r="JE27" s="149">
        <v>1.9358407079646016</v>
      </c>
      <c r="JF27" s="149">
        <v>-85.678303268567333</v>
      </c>
      <c r="JG27" s="149">
        <v>6.7307692307692317</v>
      </c>
      <c r="JH27" s="149">
        <v>1.9358407079646016</v>
      </c>
      <c r="JI27" s="149">
        <v>-110.8671224737775</v>
      </c>
      <c r="JJ27" s="149">
        <v>5.2427190996668243</v>
      </c>
      <c r="JK27" s="149">
        <v>1.9358407079646016</v>
      </c>
      <c r="JL27" s="149">
        <v>-122.70789261470071</v>
      </c>
      <c r="JM27" s="149">
        <v>-308.14524299437261</v>
      </c>
      <c r="JN27" s="149">
        <v>-126.56834625361277</v>
      </c>
      <c r="JO27" s="149">
        <v>-308.14524299437261</v>
      </c>
      <c r="JQ27" s="97"/>
    </row>
    <row r="28" spans="1:277" ht="15" thickBot="1" x14ac:dyDescent="0.35">
      <c r="A28" s="2"/>
      <c r="B28" s="41" t="s">
        <v>640</v>
      </c>
      <c r="C28" s="74" t="s">
        <v>831</v>
      </c>
      <c r="D28" s="42">
        <v>373110</v>
      </c>
      <c r="E28" s="43">
        <v>393020</v>
      </c>
      <c r="F28" s="21">
        <v>10.670731707317072</v>
      </c>
      <c r="G28" s="21">
        <v>1.9358407079646016</v>
      </c>
      <c r="H28" s="21">
        <v>10.670731707317072</v>
      </c>
      <c r="I28" s="21">
        <v>10.670731707317072</v>
      </c>
      <c r="J28" s="21">
        <v>1.9358407079646016</v>
      </c>
      <c r="K28" s="21">
        <v>10.670731707317072</v>
      </c>
      <c r="L28" s="21">
        <v>10.670731707317072</v>
      </c>
      <c r="M28" s="21">
        <v>1.9358407079646016</v>
      </c>
      <c r="N28" s="21">
        <v>10.670731707317072</v>
      </c>
      <c r="O28" s="21">
        <v>10.670731707317072</v>
      </c>
      <c r="P28" s="21">
        <v>1.9358407079646016</v>
      </c>
      <c r="Q28" s="21">
        <v>10.670731707317072</v>
      </c>
      <c r="R28" s="21">
        <v>10.670731707317072</v>
      </c>
      <c r="S28" s="21">
        <v>1.9358407079646016</v>
      </c>
      <c r="T28" s="21">
        <v>10.670731707317072</v>
      </c>
      <c r="U28" s="21">
        <v>10.670731707317072</v>
      </c>
      <c r="V28" s="21">
        <v>1.9358407079646016</v>
      </c>
      <c r="W28" s="21">
        <v>10.670731707317072</v>
      </c>
      <c r="X28" s="21">
        <v>10.670731707317072</v>
      </c>
      <c r="Y28" s="21">
        <v>1.9358407079646016</v>
      </c>
      <c r="Z28" s="21">
        <v>10.670731707317072</v>
      </c>
      <c r="AA28" s="21">
        <v>10.670731707317072</v>
      </c>
      <c r="AB28" s="21">
        <v>1.9358407079646016</v>
      </c>
      <c r="AC28" s="21">
        <v>10.670731707317072</v>
      </c>
      <c r="AD28" s="21">
        <v>10.670731707317072</v>
      </c>
      <c r="AE28" s="21">
        <v>1.9358407079646016</v>
      </c>
      <c r="AF28" s="21">
        <v>10.670731707317072</v>
      </c>
      <c r="AG28" s="21">
        <v>10.670731707317072</v>
      </c>
      <c r="AH28" s="21">
        <v>1.9358407079646016</v>
      </c>
      <c r="AI28" s="21">
        <v>10.670731707317072</v>
      </c>
      <c r="AJ28" s="21">
        <v>10.670731707317072</v>
      </c>
      <c r="AK28" s="21">
        <v>1.9358407079646016</v>
      </c>
      <c r="AL28" s="21">
        <v>10.670731707317072</v>
      </c>
      <c r="AM28" s="21">
        <v>10.670731707317072</v>
      </c>
      <c r="AN28" s="21">
        <v>1.9358407079646016</v>
      </c>
      <c r="AO28" s="21">
        <v>10.670731707317072</v>
      </c>
      <c r="AP28" s="21">
        <v>26.331627742778679</v>
      </c>
      <c r="AQ28" s="21">
        <v>4.7769767143979021</v>
      </c>
      <c r="AR28" s="21">
        <v>14.476478431386624</v>
      </c>
      <c r="AS28" s="21">
        <v>50.359906453157905</v>
      </c>
      <c r="AT28" s="21">
        <v>23.711767880196646</v>
      </c>
      <c r="AU28" s="21">
        <v>10.440893874551378</v>
      </c>
      <c r="AV28" s="21">
        <v>50.662044303157899</v>
      </c>
      <c r="AW28" s="21">
        <v>28.590593362923805</v>
      </c>
      <c r="AX28" s="21">
        <v>6.6539101489629928</v>
      </c>
      <c r="AY28" s="23">
        <v>10.670731707317072</v>
      </c>
      <c r="AZ28" s="23">
        <v>1.9358407079646016</v>
      </c>
      <c r="BA28" s="23">
        <v>10.670731707317072</v>
      </c>
      <c r="BB28" s="23">
        <v>10.670731707317072</v>
      </c>
      <c r="BC28" s="23">
        <v>1.9358407079646016</v>
      </c>
      <c r="BD28" s="23">
        <v>10.670731707317072</v>
      </c>
      <c r="BE28" s="23">
        <v>10.670731707317072</v>
      </c>
      <c r="BF28" s="23">
        <v>1.9358407079646016</v>
      </c>
      <c r="BG28" s="23">
        <v>10.670731707317072</v>
      </c>
      <c r="BH28" s="23">
        <v>10.670731707317072</v>
      </c>
      <c r="BI28" s="23">
        <v>1.9358407079646016</v>
      </c>
      <c r="BJ28" s="23">
        <v>10.670731707317072</v>
      </c>
      <c r="BK28" s="23">
        <v>10.670731707317072</v>
      </c>
      <c r="BL28" s="23">
        <v>1.9358407079646016</v>
      </c>
      <c r="BM28" s="23">
        <v>10.670731707317072</v>
      </c>
      <c r="BN28" s="23">
        <v>10.670731707317072</v>
      </c>
      <c r="BO28" s="23">
        <v>1.9358407079646016</v>
      </c>
      <c r="BP28" s="23">
        <v>10.670731707317072</v>
      </c>
      <c r="BQ28" s="23">
        <v>10.670731707317072</v>
      </c>
      <c r="BR28" s="23">
        <v>1.9358407079646016</v>
      </c>
      <c r="BS28" s="23">
        <v>10.670731707317072</v>
      </c>
      <c r="BT28" s="23">
        <v>10.670731707317072</v>
      </c>
      <c r="BU28" s="23">
        <v>1.9358407079646016</v>
      </c>
      <c r="BV28" s="23">
        <v>10.670731707317072</v>
      </c>
      <c r="BW28" s="23">
        <v>10.670731707317072</v>
      </c>
      <c r="BX28" s="23">
        <v>1.9358407079646016</v>
      </c>
      <c r="BY28" s="23">
        <v>10.670731707317072</v>
      </c>
      <c r="BZ28" s="23">
        <v>10.670731707317072</v>
      </c>
      <c r="CA28" s="23">
        <v>1.9358407079646016</v>
      </c>
      <c r="CB28" s="23">
        <v>10.670731707317072</v>
      </c>
      <c r="CC28" s="23">
        <v>10.670731707317072</v>
      </c>
      <c r="CD28" s="23">
        <v>1.9358407079646016</v>
      </c>
      <c r="CE28" s="23">
        <v>10.670731707317072</v>
      </c>
      <c r="CF28" s="23">
        <v>10.670731707317072</v>
      </c>
      <c r="CG28" s="23">
        <v>1.9358407079646016</v>
      </c>
      <c r="CH28" s="23">
        <v>10.670731707317072</v>
      </c>
      <c r="CI28" s="23">
        <v>10.670731707317072</v>
      </c>
      <c r="CJ28" s="23">
        <v>1.9358407079646016</v>
      </c>
      <c r="CK28" s="23">
        <v>10.670731707317072</v>
      </c>
      <c r="CL28" s="23">
        <v>40.894492866731255</v>
      </c>
      <c r="CM28" s="23">
        <v>7.4189124227255814</v>
      </c>
      <c r="CN28" s="23">
        <v>21.42615654840543</v>
      </c>
      <c r="CO28" s="23">
        <v>48.019461120138267</v>
      </c>
      <c r="CP28" s="23">
        <v>8.7114951589631371</v>
      </c>
      <c r="CQ28" s="23">
        <v>5.5084245003333194</v>
      </c>
      <c r="CR28" s="25">
        <v>10.670731707317072</v>
      </c>
      <c r="CS28" s="25">
        <v>1.9358407079646016</v>
      </c>
      <c r="CT28" s="25">
        <v>10.670731707317072</v>
      </c>
      <c r="CU28" s="25">
        <v>10.670731707317072</v>
      </c>
      <c r="CV28" s="25">
        <v>1.9358407079646016</v>
      </c>
      <c r="CW28" s="25">
        <v>10.670731707317072</v>
      </c>
      <c r="CX28" s="25">
        <v>10.670731707317072</v>
      </c>
      <c r="CY28" s="25">
        <v>1.9358407079646016</v>
      </c>
      <c r="CZ28" s="25">
        <v>10.670731707317072</v>
      </c>
      <c r="DA28" s="25">
        <v>10.670731707317072</v>
      </c>
      <c r="DB28" s="25">
        <v>1.9358407079646016</v>
      </c>
      <c r="DC28" s="25">
        <v>10.670731707317072</v>
      </c>
      <c r="DD28" s="25">
        <v>10.670731707317072</v>
      </c>
      <c r="DE28" s="25">
        <v>1.9358407079646016</v>
      </c>
      <c r="DF28" s="25">
        <v>10.670731707317072</v>
      </c>
      <c r="DG28" s="25">
        <v>10.670731707317072</v>
      </c>
      <c r="DH28" s="25">
        <v>1.9358407079646016</v>
      </c>
      <c r="DI28" s="25">
        <v>10.670731707317072</v>
      </c>
      <c r="DJ28" s="25">
        <v>10.670731707317072</v>
      </c>
      <c r="DK28" s="25">
        <v>1.9358407079646016</v>
      </c>
      <c r="DL28" s="25">
        <v>10.670731707317072</v>
      </c>
      <c r="DM28" s="25">
        <v>10.670731707317072</v>
      </c>
      <c r="DN28" s="25">
        <v>1.9358407079646016</v>
      </c>
      <c r="DO28" s="25">
        <v>10.670731707317072</v>
      </c>
      <c r="DP28" s="25">
        <v>10.670731707317072</v>
      </c>
      <c r="DQ28" s="25">
        <v>1.9358407079646016</v>
      </c>
      <c r="DR28" s="25">
        <v>10.670731707317072</v>
      </c>
      <c r="DS28" s="25">
        <v>10.670731707317072</v>
      </c>
      <c r="DT28" s="25">
        <v>1.9358407079646016</v>
      </c>
      <c r="DU28" s="25">
        <v>10.670731707317072</v>
      </c>
      <c r="DV28" s="25">
        <v>10.670731707317072</v>
      </c>
      <c r="DW28" s="25">
        <v>1.9358407079646016</v>
      </c>
      <c r="DX28" s="25">
        <v>10.670731707317072</v>
      </c>
      <c r="DY28" s="25">
        <v>10.670731707317072</v>
      </c>
      <c r="DZ28" s="25">
        <v>1.9358407079646016</v>
      </c>
      <c r="EA28" s="25">
        <v>10.670731707317072</v>
      </c>
      <c r="EB28" s="25">
        <v>14.135756869142446</v>
      </c>
      <c r="EC28" s="25">
        <v>2.5644514674107977</v>
      </c>
      <c r="ED28" s="25">
        <v>6.3808846050227856</v>
      </c>
      <c r="EE28" s="25">
        <v>54.579450263157902</v>
      </c>
      <c r="EF28" s="25">
        <v>21.253495344485835</v>
      </c>
      <c r="EG28" s="25">
        <v>1.0888903086480468</v>
      </c>
      <c r="EH28" s="25">
        <v>54.729312693157901</v>
      </c>
      <c r="EI28" s="25">
        <v>26.125209059926597</v>
      </c>
      <c r="EJ28" s="25">
        <v>-2.3721868470855441</v>
      </c>
      <c r="EK28" s="26">
        <v>10.670731707317072</v>
      </c>
      <c r="EL28" s="26">
        <v>1.9358407079646016</v>
      </c>
      <c r="EM28" s="26">
        <v>10.670731707317072</v>
      </c>
      <c r="EN28" s="26">
        <v>10.670731707317072</v>
      </c>
      <c r="EO28" s="26">
        <v>1.9358407079646016</v>
      </c>
      <c r="EP28" s="26">
        <v>10.670731707317072</v>
      </c>
      <c r="EQ28" s="26">
        <v>10.670731707317072</v>
      </c>
      <c r="ER28" s="26">
        <v>1.9358407079646016</v>
      </c>
      <c r="ES28" s="26">
        <v>10.670731707317072</v>
      </c>
      <c r="ET28" s="26">
        <v>10.670731707317072</v>
      </c>
      <c r="EU28" s="26">
        <v>1.9358407079646016</v>
      </c>
      <c r="EV28" s="26">
        <v>10.670731707317072</v>
      </c>
      <c r="EW28" s="26">
        <v>10.670731707317072</v>
      </c>
      <c r="EX28" s="26">
        <v>1.9358407079646016</v>
      </c>
      <c r="EY28" s="26">
        <v>10.670731707317072</v>
      </c>
      <c r="EZ28" s="26">
        <v>10.670731707317072</v>
      </c>
      <c r="FA28" s="26">
        <v>1.9358407079646016</v>
      </c>
      <c r="FB28" s="26">
        <v>10.670731707317072</v>
      </c>
      <c r="FC28" s="26">
        <v>10.670731707317072</v>
      </c>
      <c r="FD28" s="26">
        <v>1.9358407079646016</v>
      </c>
      <c r="FE28" s="26">
        <v>10.670731707317072</v>
      </c>
      <c r="FF28" s="26">
        <v>10.670731707317072</v>
      </c>
      <c r="FG28" s="26">
        <v>1.9358407079646016</v>
      </c>
      <c r="FH28" s="26">
        <v>10.670731707317072</v>
      </c>
      <c r="FI28" s="26">
        <v>10.670731707317072</v>
      </c>
      <c r="FJ28" s="26">
        <v>1.9358407079646016</v>
      </c>
      <c r="FK28" s="26">
        <v>10.670731707317072</v>
      </c>
      <c r="FL28" s="26">
        <v>10.670731707317072</v>
      </c>
      <c r="FM28" s="26">
        <v>1.9358407079646016</v>
      </c>
      <c r="FN28" s="26">
        <v>10.670731707317072</v>
      </c>
      <c r="FO28" s="26">
        <v>51.729110073157905</v>
      </c>
      <c r="FP28" s="26">
        <v>30.929145560131001</v>
      </c>
      <c r="FQ28" s="26">
        <v>12.710738330752747</v>
      </c>
      <c r="FR28" s="26">
        <v>52.502105383157904</v>
      </c>
      <c r="FS28" s="26">
        <v>28.843004224605846</v>
      </c>
      <c r="FT28" s="26">
        <v>7.1644120538715583</v>
      </c>
      <c r="FU28" s="26">
        <v>53.1500833131579</v>
      </c>
      <c r="FV28" s="26">
        <v>26.917671601690092</v>
      </c>
      <c r="FW28" s="26">
        <v>2.4087438641210781</v>
      </c>
      <c r="FX28" s="26">
        <v>53.412550153157902</v>
      </c>
      <c r="FY28" s="26">
        <v>25.100718573403991</v>
      </c>
      <c r="FZ28" s="26">
        <v>-1.0725509714200427</v>
      </c>
      <c r="GA28" s="26">
        <v>53.142028003157904</v>
      </c>
      <c r="GB28" s="26">
        <v>24.006732801776</v>
      </c>
      <c r="GC28" s="26">
        <v>0.12232878821941995</v>
      </c>
      <c r="GD28" s="27">
        <v>10.670731707317072</v>
      </c>
      <c r="GE28" s="27">
        <v>1.9358407079646016</v>
      </c>
      <c r="GF28" s="27">
        <v>10.670731707317072</v>
      </c>
      <c r="GG28" s="27">
        <v>10.670731707317072</v>
      </c>
      <c r="GH28" s="27">
        <v>1.9358407079646016</v>
      </c>
      <c r="GI28" s="27">
        <v>10.670731707317072</v>
      </c>
      <c r="GJ28" s="27">
        <v>10.670731707317072</v>
      </c>
      <c r="GK28" s="27">
        <v>1.9358407079646016</v>
      </c>
      <c r="GL28" s="27">
        <v>10.670731707317072</v>
      </c>
      <c r="GM28" s="27">
        <v>10.670731707317072</v>
      </c>
      <c r="GN28" s="27">
        <v>1.9358407079646016</v>
      </c>
      <c r="GO28" s="27">
        <v>10.670731707317072</v>
      </c>
      <c r="GP28" s="27">
        <v>10.670731707317072</v>
      </c>
      <c r="GQ28" s="27">
        <v>1.9358407079646016</v>
      </c>
      <c r="GR28" s="27">
        <v>10.670731707317072</v>
      </c>
      <c r="GS28" s="27">
        <v>10.670731707317072</v>
      </c>
      <c r="GT28" s="27">
        <v>1.9358407079646016</v>
      </c>
      <c r="GU28" s="27">
        <v>10.670731707317072</v>
      </c>
      <c r="GV28" s="27">
        <v>10.670731707317072</v>
      </c>
      <c r="GW28" s="27">
        <v>1.9358407079646016</v>
      </c>
      <c r="GX28" s="27">
        <v>10.670731707317072</v>
      </c>
      <c r="GY28" s="27">
        <v>10.670731707317072</v>
      </c>
      <c r="GZ28" s="27">
        <v>1.9358407079646016</v>
      </c>
      <c r="HA28" s="27">
        <v>10.670731707317072</v>
      </c>
      <c r="HB28" s="27">
        <v>10.670731707317072</v>
      </c>
      <c r="HC28" s="27">
        <v>1.9358407079646016</v>
      </c>
      <c r="HD28" s="27">
        <v>10.670731707317072</v>
      </c>
      <c r="HE28" s="27">
        <v>10.670731707317072</v>
      </c>
      <c r="HF28" s="27">
        <v>1.9358407079646016</v>
      </c>
      <c r="HG28" s="27">
        <v>10.670731707317072</v>
      </c>
      <c r="HH28" s="27">
        <v>10.670731707317072</v>
      </c>
      <c r="HI28" s="27">
        <v>1.9358407079646016</v>
      </c>
      <c r="HJ28" s="27">
        <v>10.670731707317072</v>
      </c>
      <c r="HK28" s="27">
        <v>10.670731707317072</v>
      </c>
      <c r="HL28" s="27">
        <v>1.9358407079646016</v>
      </c>
      <c r="HM28" s="27">
        <v>10.670731707317072</v>
      </c>
      <c r="HN28" s="27">
        <v>36.840335777840806</v>
      </c>
      <c r="HO28" s="27">
        <v>6.683423747307403</v>
      </c>
      <c r="HP28" s="27">
        <v>22.709298545647925</v>
      </c>
      <c r="HQ28" s="27">
        <v>49.1953242631579</v>
      </c>
      <c r="HR28" s="27">
        <v>26.147633244815609</v>
      </c>
      <c r="HS28" s="27">
        <v>21.490954329323444</v>
      </c>
      <c r="HT28" s="27">
        <v>49.195277253157904</v>
      </c>
      <c r="HU28" s="27">
        <v>31.555740948873567</v>
      </c>
      <c r="HV28" s="133">
        <v>21.125641199628888</v>
      </c>
      <c r="HW28" s="150">
        <v>10.670731707317072</v>
      </c>
      <c r="HX28" s="149">
        <v>1.9358407079646016</v>
      </c>
      <c r="HY28" s="149">
        <v>10.670731707317072</v>
      </c>
      <c r="HZ28" s="149">
        <v>10.670731707317072</v>
      </c>
      <c r="IA28" s="149">
        <v>1.9358407079646016</v>
      </c>
      <c r="IB28" s="149">
        <v>10.670731707317072</v>
      </c>
      <c r="IC28" s="149">
        <v>10.670731707317072</v>
      </c>
      <c r="ID28" s="149">
        <v>1.9358407079646016</v>
      </c>
      <c r="IE28" s="149">
        <v>10.670731707317072</v>
      </c>
      <c r="IF28" s="149">
        <v>10.670731707317072</v>
      </c>
      <c r="IG28" s="149">
        <v>1.9358407079646016</v>
      </c>
      <c r="IH28" s="149">
        <v>10.670731707317072</v>
      </c>
      <c r="II28" s="149">
        <v>10.670731707317072</v>
      </c>
      <c r="IJ28" s="149">
        <v>1.9358407079646016</v>
      </c>
      <c r="IK28" s="149">
        <v>10.670731707317072</v>
      </c>
      <c r="IL28" s="149">
        <v>10.670731707317072</v>
      </c>
      <c r="IM28" s="149">
        <v>1.9358407079646016</v>
      </c>
      <c r="IN28" s="149">
        <v>10.670731707317072</v>
      </c>
      <c r="IO28" s="149">
        <v>10.670731707317072</v>
      </c>
      <c r="IP28" s="149">
        <v>1.9358407079646016</v>
      </c>
      <c r="IQ28" s="149">
        <v>10.670731707317072</v>
      </c>
      <c r="IR28" s="149">
        <v>10.670731707317072</v>
      </c>
      <c r="IS28" s="149">
        <v>1.9358407079646016</v>
      </c>
      <c r="IT28" s="149">
        <v>10.670731707317072</v>
      </c>
      <c r="IU28" s="149">
        <v>10.670731707317072</v>
      </c>
      <c r="IV28" s="149">
        <v>1.9358407079646016</v>
      </c>
      <c r="IW28" s="149">
        <v>10.670731707317072</v>
      </c>
      <c r="IX28" s="149">
        <v>10.670731707317072</v>
      </c>
      <c r="IY28" s="149">
        <v>1.9358407079646016</v>
      </c>
      <c r="IZ28" s="149">
        <v>10.670731707317072</v>
      </c>
      <c r="JA28" s="149">
        <v>51.700607583157904</v>
      </c>
      <c r="JB28" s="149">
        <v>30.571974320318507</v>
      </c>
      <c r="JC28" s="149">
        <v>11.514013227376324</v>
      </c>
      <c r="JD28" s="149">
        <v>52.663542643157903</v>
      </c>
      <c r="JE28" s="149">
        <v>28.406355749491173</v>
      </c>
      <c r="JF28" s="149">
        <v>5.4740232273283027</v>
      </c>
      <c r="JG28" s="149">
        <v>53.522545533157903</v>
      </c>
      <c r="JH28" s="149">
        <v>26.394656276483598</v>
      </c>
      <c r="JI28" s="149">
        <v>0.19870748867236898</v>
      </c>
      <c r="JJ28" s="149">
        <v>53.908802213157898</v>
      </c>
      <c r="JK28" s="149">
        <v>24.544037698398171</v>
      </c>
      <c r="JL28" s="149">
        <v>-3.7349903514851235</v>
      </c>
      <c r="JM28" s="149">
        <v>53.687173443157903</v>
      </c>
      <c r="JN28" s="149">
        <v>23.51590303504371</v>
      </c>
      <c r="JO28" s="149">
        <v>-2.8810543174340637</v>
      </c>
      <c r="JQ28" s="97"/>
    </row>
    <row r="29" spans="1:277" ht="15" thickBot="1" x14ac:dyDescent="0.35">
      <c r="A29" s="2"/>
      <c r="B29" s="41" t="s">
        <v>520</v>
      </c>
      <c r="C29" s="74" t="s">
        <v>823</v>
      </c>
      <c r="D29" s="42">
        <v>388461</v>
      </c>
      <c r="E29" s="43">
        <v>411290</v>
      </c>
      <c r="F29" s="21">
        <v>100.66300788052632</v>
      </c>
      <c r="G29" s="21">
        <v>54.342035398230095</v>
      </c>
      <c r="H29" s="21">
        <v>45.286965366376933</v>
      </c>
      <c r="I29" s="21">
        <v>101.08632864052632</v>
      </c>
      <c r="J29" s="21">
        <v>51.572392478196015</v>
      </c>
      <c r="K29" s="21">
        <v>39.207147695504318</v>
      </c>
      <c r="L29" s="21">
        <v>101.58394652052633</v>
      </c>
      <c r="M29" s="21">
        <v>47.56260347651687</v>
      </c>
      <c r="N29" s="21">
        <v>36.022693295301735</v>
      </c>
      <c r="O29" s="21">
        <v>102.20276705052632</v>
      </c>
      <c r="P29" s="21">
        <v>43.893122485932189</v>
      </c>
      <c r="Q29" s="21">
        <v>32.743518770128375</v>
      </c>
      <c r="R29" s="21">
        <v>102.99547428052632</v>
      </c>
      <c r="S29" s="21">
        <v>40.184151828531071</v>
      </c>
      <c r="T29" s="21">
        <v>29.205051400014824</v>
      </c>
      <c r="U29" s="21">
        <v>103.99698890052632</v>
      </c>
      <c r="V29" s="21">
        <v>36.523800801867807</v>
      </c>
      <c r="W29" s="21">
        <v>25.550073598788813</v>
      </c>
      <c r="X29" s="21">
        <v>105.78523168052632</v>
      </c>
      <c r="Y29" s="21">
        <v>34.182222341635317</v>
      </c>
      <c r="Z29" s="21">
        <v>21.351177467746723</v>
      </c>
      <c r="AA29" s="21">
        <v>107.38513617052632</v>
      </c>
      <c r="AB29" s="21">
        <v>33.570794097569276</v>
      </c>
      <c r="AC29" s="21">
        <v>20.061009092709028</v>
      </c>
      <c r="AD29" s="21">
        <v>109.00749497052632</v>
      </c>
      <c r="AE29" s="21">
        <v>32.989210985162778</v>
      </c>
      <c r="AF29" s="21">
        <v>18.474225271987493</v>
      </c>
      <c r="AG29" s="21">
        <v>110.15571964052631</v>
      </c>
      <c r="AH29" s="21">
        <v>32.508366218633356</v>
      </c>
      <c r="AI29" s="21">
        <v>16.89935088750353</v>
      </c>
      <c r="AJ29" s="21">
        <v>113.76912379052632</v>
      </c>
      <c r="AK29" s="21">
        <v>30.494216786572359</v>
      </c>
      <c r="AL29" s="21">
        <v>9.0196790354283536</v>
      </c>
      <c r="AM29" s="21">
        <v>117.49016629052632</v>
      </c>
      <c r="AN29" s="21">
        <v>28.592008651287259</v>
      </c>
      <c r="AO29" s="21">
        <v>-2.8031565991812499</v>
      </c>
      <c r="AP29" s="21">
        <v>120.55312641052632</v>
      </c>
      <c r="AQ29" s="21">
        <v>28.277135161262152</v>
      </c>
      <c r="AR29" s="21">
        <v>-12.741668849206349</v>
      </c>
      <c r="AS29" s="21">
        <v>122.68477347052632</v>
      </c>
      <c r="AT29" s="21">
        <v>28.797013831513649</v>
      </c>
      <c r="AU29" s="21">
        <v>-22.649381375885469</v>
      </c>
      <c r="AV29" s="21">
        <v>124.20031806052631</v>
      </c>
      <c r="AW29" s="21">
        <v>26.839261406864232</v>
      </c>
      <c r="AX29" s="21">
        <v>-33.763463277201936</v>
      </c>
      <c r="AY29" s="23">
        <v>100.57075132052631</v>
      </c>
      <c r="AZ29" s="23">
        <v>54.342035398230095</v>
      </c>
      <c r="BA29" s="23">
        <v>45.286965366376933</v>
      </c>
      <c r="BB29" s="23">
        <v>100.96710417052631</v>
      </c>
      <c r="BC29" s="23">
        <v>53.900104205635849</v>
      </c>
      <c r="BD29" s="23">
        <v>43.41091790044527</v>
      </c>
      <c r="BE29" s="23">
        <v>101.43972186052632</v>
      </c>
      <c r="BF29" s="23">
        <v>51.645227513200389</v>
      </c>
      <c r="BG29" s="23">
        <v>42.401372070230167</v>
      </c>
      <c r="BH29" s="23">
        <v>101.96203818052632</v>
      </c>
      <c r="BI29" s="23">
        <v>49.43984958412824</v>
      </c>
      <c r="BJ29" s="23">
        <v>41.719581918486625</v>
      </c>
      <c r="BK29" s="23">
        <v>102.58366030052632</v>
      </c>
      <c r="BL29" s="23">
        <v>47.367223016259238</v>
      </c>
      <c r="BM29" s="23">
        <v>41.028374642835928</v>
      </c>
      <c r="BN29" s="23">
        <v>103.35834960052631</v>
      </c>
      <c r="BO29" s="23">
        <v>45.350005073016376</v>
      </c>
      <c r="BP29" s="23">
        <v>40.280621050232185</v>
      </c>
      <c r="BQ29" s="23">
        <v>104.13025153052632</v>
      </c>
      <c r="BR29" s="23">
        <v>39.755527525756733</v>
      </c>
      <c r="BS29" s="23">
        <v>39.310291555709</v>
      </c>
      <c r="BT29" s="23">
        <v>105.03570804052632</v>
      </c>
      <c r="BU29" s="23">
        <v>39.306877908791513</v>
      </c>
      <c r="BV29" s="23">
        <v>37.980853026917941</v>
      </c>
      <c r="BW29" s="23">
        <v>105.74731409052632</v>
      </c>
      <c r="BX29" s="23">
        <v>38.87157693368362</v>
      </c>
      <c r="BY29" s="23">
        <v>36.597566613492148</v>
      </c>
      <c r="BZ29" s="23">
        <v>106.54801856052632</v>
      </c>
      <c r="CA29" s="23">
        <v>38.609778900427337</v>
      </c>
      <c r="CB29" s="23">
        <v>35.1782602724209</v>
      </c>
      <c r="CC29" s="23">
        <v>109.50924479052631</v>
      </c>
      <c r="CD29" s="23">
        <v>37.797084769899271</v>
      </c>
      <c r="CE29" s="23">
        <v>30.691763518325828</v>
      </c>
      <c r="CF29" s="23">
        <v>112.95849479052632</v>
      </c>
      <c r="CG29" s="23">
        <v>38.44878663503026</v>
      </c>
      <c r="CH29" s="23">
        <v>25.774472261165741</v>
      </c>
      <c r="CI29" s="23">
        <v>115.91770985052632</v>
      </c>
      <c r="CJ29" s="23">
        <v>39.624363888474974</v>
      </c>
      <c r="CK29" s="23">
        <v>20.493942625953196</v>
      </c>
      <c r="CL29" s="23">
        <v>118.53621105052632</v>
      </c>
      <c r="CM29" s="23">
        <v>40.995040069331225</v>
      </c>
      <c r="CN29" s="23">
        <v>14.365239634017513</v>
      </c>
      <c r="CO29" s="23">
        <v>120.36159121052631</v>
      </c>
      <c r="CP29" s="23">
        <v>40.745385183843858</v>
      </c>
      <c r="CQ29" s="23">
        <v>9.1896585064926484</v>
      </c>
      <c r="CR29" s="25">
        <v>100.70202834052631</v>
      </c>
      <c r="CS29" s="25">
        <v>54.342035398230095</v>
      </c>
      <c r="CT29" s="25">
        <v>45.286965366376933</v>
      </c>
      <c r="CU29" s="25">
        <v>101.12838225052631</v>
      </c>
      <c r="CV29" s="25">
        <v>51.322781322868664</v>
      </c>
      <c r="CW29" s="25">
        <v>38.299805098080952</v>
      </c>
      <c r="CX29" s="25">
        <v>101.65549666052632</v>
      </c>
      <c r="CY29" s="25">
        <v>47.200168902295594</v>
      </c>
      <c r="CZ29" s="25">
        <v>34.93514473729482</v>
      </c>
      <c r="DA29" s="25">
        <v>102.31019975052632</v>
      </c>
      <c r="DB29" s="25">
        <v>43.365981010242386</v>
      </c>
      <c r="DC29" s="25">
        <v>31.193248693118093</v>
      </c>
      <c r="DD29" s="25">
        <v>103.13127250052632</v>
      </c>
      <c r="DE29" s="25">
        <v>39.531102122530108</v>
      </c>
      <c r="DF29" s="25">
        <v>27.226615571752049</v>
      </c>
      <c r="DG29" s="25">
        <v>104.14322529052632</v>
      </c>
      <c r="DH29" s="25">
        <v>35.725539093206493</v>
      </c>
      <c r="DI29" s="25">
        <v>23.158395765630686</v>
      </c>
      <c r="DJ29" s="25">
        <v>105.88988543052632</v>
      </c>
      <c r="DK29" s="25">
        <v>33.265712163054182</v>
      </c>
      <c r="DL29" s="25">
        <v>18.465342463286746</v>
      </c>
      <c r="DM29" s="25">
        <v>107.44744233052631</v>
      </c>
      <c r="DN29" s="25">
        <v>32.621321955845033</v>
      </c>
      <c r="DO29" s="25">
        <v>17.250176248835928</v>
      </c>
      <c r="DP29" s="25">
        <v>108.83422634052631</v>
      </c>
      <c r="DQ29" s="25">
        <v>32.040591561485897</v>
      </c>
      <c r="DR29" s="25">
        <v>15.908528736023143</v>
      </c>
      <c r="DS29" s="25">
        <v>109.74241325052631</v>
      </c>
      <c r="DT29" s="25">
        <v>31.520815805481579</v>
      </c>
      <c r="DU29" s="25">
        <v>14.588679685676439</v>
      </c>
      <c r="DV29" s="25">
        <v>113.69558898052631</v>
      </c>
      <c r="DW29" s="25">
        <v>29.357190780523013</v>
      </c>
      <c r="DX29" s="25">
        <v>6.8150406443740508</v>
      </c>
      <c r="DY29" s="25">
        <v>117.61568879052632</v>
      </c>
      <c r="DZ29" s="25">
        <v>27.294451121794697</v>
      </c>
      <c r="EA29" s="25">
        <v>-4.6285368855224078</v>
      </c>
      <c r="EB29" s="25">
        <v>120.39787274052631</v>
      </c>
      <c r="EC29" s="25">
        <v>26.852743173234529</v>
      </c>
      <c r="ED29" s="25">
        <v>-13.672058330603306</v>
      </c>
      <c r="EE29" s="25">
        <v>122.43860748052631</v>
      </c>
      <c r="EF29" s="25">
        <v>26.861079227249792</v>
      </c>
      <c r="EG29" s="25">
        <v>-22.420210636904187</v>
      </c>
      <c r="EH29" s="25">
        <v>123.65412669052631</v>
      </c>
      <c r="EI29" s="25">
        <v>25.550613310763687</v>
      </c>
      <c r="EJ29" s="25">
        <v>-30.791709743058448</v>
      </c>
      <c r="EK29" s="26">
        <v>100.70213365052632</v>
      </c>
      <c r="EL29" s="26">
        <v>54.342035398230095</v>
      </c>
      <c r="EM29" s="26">
        <v>45.286965366376933</v>
      </c>
      <c r="EN29" s="26">
        <v>100.82245909052632</v>
      </c>
      <c r="EO29" s="26">
        <v>51.820951920865831</v>
      </c>
      <c r="EP29" s="26">
        <v>40.847413629256948</v>
      </c>
      <c r="EQ29" s="26">
        <v>101.12235867052632</v>
      </c>
      <c r="ER29" s="26">
        <v>49.75183063818281</v>
      </c>
      <c r="ES29" s="26">
        <v>38.11839877504157</v>
      </c>
      <c r="ET29" s="26">
        <v>102.11605431052632</v>
      </c>
      <c r="EU29" s="26">
        <v>47.995078349489113</v>
      </c>
      <c r="EV29" s="26">
        <v>33.928607595089346</v>
      </c>
      <c r="EW29" s="26">
        <v>103.28178214052632</v>
      </c>
      <c r="EX29" s="26">
        <v>45.790875405498646</v>
      </c>
      <c r="EY29" s="26">
        <v>29.482436950229484</v>
      </c>
      <c r="EZ29" s="26">
        <v>104.66748754052632</v>
      </c>
      <c r="FA29" s="26">
        <v>43.511387066504049</v>
      </c>
      <c r="FB29" s="26">
        <v>24.941028701108692</v>
      </c>
      <c r="FC29" s="26">
        <v>105.85384785052632</v>
      </c>
      <c r="FD29" s="26">
        <v>42.327894190989326</v>
      </c>
      <c r="FE29" s="26">
        <v>20.204210822806786</v>
      </c>
      <c r="FF29" s="26">
        <v>107.40560678052631</v>
      </c>
      <c r="FG29" s="26">
        <v>40.865156131818864</v>
      </c>
      <c r="FH29" s="26">
        <v>16.646425323861948</v>
      </c>
      <c r="FI29" s="26">
        <v>109.06555956052631</v>
      </c>
      <c r="FJ29" s="26">
        <v>39.405401272957953</v>
      </c>
      <c r="FK29" s="26">
        <v>12.795707797985145</v>
      </c>
      <c r="FL29" s="26">
        <v>110.86323675052631</v>
      </c>
      <c r="FM29" s="26">
        <v>37.9160054533859</v>
      </c>
      <c r="FN29" s="26">
        <v>8.9553093656667926</v>
      </c>
      <c r="FO29" s="26">
        <v>114.86690811052631</v>
      </c>
      <c r="FP29" s="26">
        <v>35.792760393658085</v>
      </c>
      <c r="FQ29" s="26">
        <v>-2.3639287310069221</v>
      </c>
      <c r="FR29" s="26">
        <v>118.39536980052631</v>
      </c>
      <c r="FS29" s="26">
        <v>33.133406316724482</v>
      </c>
      <c r="FT29" s="26">
        <v>-13.128019606295823</v>
      </c>
      <c r="FU29" s="26">
        <v>120.60231729052632</v>
      </c>
      <c r="FV29" s="26">
        <v>31.067723796959804</v>
      </c>
      <c r="FW29" s="26">
        <v>-22.320441601997231</v>
      </c>
      <c r="FX29" s="26">
        <v>121.91445921052632</v>
      </c>
      <c r="FY29" s="26">
        <v>29.954637387864135</v>
      </c>
      <c r="FZ29" s="26">
        <v>-28.875977025572809</v>
      </c>
      <c r="GA29" s="26">
        <v>121.91722567052632</v>
      </c>
      <c r="GB29" s="26">
        <v>29.52176473605051</v>
      </c>
      <c r="GC29" s="26">
        <v>-26.436166654755766</v>
      </c>
      <c r="GD29" s="27">
        <v>100.66290258052632</v>
      </c>
      <c r="GE29" s="27">
        <v>54.342035398230095</v>
      </c>
      <c r="GF29" s="27">
        <v>45.286965366376933</v>
      </c>
      <c r="GG29" s="27">
        <v>101.04106379052632</v>
      </c>
      <c r="GH29" s="27">
        <v>52.19292128211292</v>
      </c>
      <c r="GI29" s="27">
        <v>42.247937285837395</v>
      </c>
      <c r="GJ29" s="27">
        <v>101.42318644052632</v>
      </c>
      <c r="GK29" s="27">
        <v>48.320434588102565</v>
      </c>
      <c r="GL29" s="27">
        <v>39.789790191457428</v>
      </c>
      <c r="GM29" s="27">
        <v>101.85040155052631</v>
      </c>
      <c r="GN29" s="27">
        <v>44.684665364461338</v>
      </c>
      <c r="GO29" s="27">
        <v>36.768214530719831</v>
      </c>
      <c r="GP29" s="27">
        <v>102.41223334052631</v>
      </c>
      <c r="GQ29" s="27">
        <v>41.056629411387959</v>
      </c>
      <c r="GR29" s="27">
        <v>33.741261772203089</v>
      </c>
      <c r="GS29" s="27">
        <v>103.25082184052631</v>
      </c>
      <c r="GT29" s="27">
        <v>37.469082863531462</v>
      </c>
      <c r="GU29" s="27">
        <v>30.564735342698512</v>
      </c>
      <c r="GV29" s="27">
        <v>104.89718542052631</v>
      </c>
      <c r="GW29" s="27">
        <v>35.176565095095832</v>
      </c>
      <c r="GX29" s="27">
        <v>26.711938739342074</v>
      </c>
      <c r="GY29" s="27">
        <v>106.22260376052631</v>
      </c>
      <c r="GZ29" s="27">
        <v>34.60633195394108</v>
      </c>
      <c r="HA29" s="27">
        <v>25.663157320389203</v>
      </c>
      <c r="HB29" s="27">
        <v>107.48620694052632</v>
      </c>
      <c r="HC29" s="27">
        <v>34.035304902880085</v>
      </c>
      <c r="HD29" s="27">
        <v>24.168262566093162</v>
      </c>
      <c r="HE29" s="27">
        <v>108.83631256052632</v>
      </c>
      <c r="HF29" s="27">
        <v>33.558709024552485</v>
      </c>
      <c r="HG29" s="27">
        <v>22.614974494542551</v>
      </c>
      <c r="HH29" s="27">
        <v>112.38987552052632</v>
      </c>
      <c r="HI29" s="27">
        <v>32.040900304227215</v>
      </c>
      <c r="HJ29" s="27">
        <v>17.385667560566063</v>
      </c>
      <c r="HK29" s="27">
        <v>115.54480145052632</v>
      </c>
      <c r="HL29" s="27">
        <v>31.271513392895539</v>
      </c>
      <c r="HM29" s="27">
        <v>11.761918711204189</v>
      </c>
      <c r="HN29" s="27">
        <v>118.19362740052631</v>
      </c>
      <c r="HO29" s="27">
        <v>32.006321117201097</v>
      </c>
      <c r="HP29" s="27">
        <v>7.4217080188114863</v>
      </c>
      <c r="HQ29" s="27">
        <v>119.77084614052632</v>
      </c>
      <c r="HR29" s="27">
        <v>33.539155317603196</v>
      </c>
      <c r="HS29" s="27">
        <v>4.0273472510494344</v>
      </c>
      <c r="HT29" s="27">
        <v>120.47049840052631</v>
      </c>
      <c r="HU29" s="27">
        <v>33.429110583380954</v>
      </c>
      <c r="HV29" s="133">
        <v>2.1178498538029089</v>
      </c>
      <c r="HW29" s="150">
        <v>100.66290258052632</v>
      </c>
      <c r="HX29" s="149">
        <v>54.342035398230095</v>
      </c>
      <c r="HY29" s="149">
        <v>45.286965366376933</v>
      </c>
      <c r="HZ29" s="149">
        <v>100.90403700052632</v>
      </c>
      <c r="IA29" s="149">
        <v>51.220740835924758</v>
      </c>
      <c r="IB29" s="149">
        <v>38.011288904909094</v>
      </c>
      <c r="IC29" s="149">
        <v>101.36280703052631</v>
      </c>
      <c r="ID29" s="149">
        <v>48.986676497702675</v>
      </c>
      <c r="IE29" s="149">
        <v>34.523107290931733</v>
      </c>
      <c r="IF29" s="149">
        <v>102.53371363052632</v>
      </c>
      <c r="IG29" s="149">
        <v>47.183882994379324</v>
      </c>
      <c r="IH29" s="149">
        <v>30.092947788563478</v>
      </c>
      <c r="II29" s="149">
        <v>103.83042136052632</v>
      </c>
      <c r="IJ29" s="149">
        <v>44.919516394884901</v>
      </c>
      <c r="IK29" s="149">
        <v>25.445125622957974</v>
      </c>
      <c r="IL29" s="149">
        <v>105.18420294052632</v>
      </c>
      <c r="IM29" s="149">
        <v>42.616059584437608</v>
      </c>
      <c r="IN29" s="149">
        <v>20.83463864979548</v>
      </c>
      <c r="IO29" s="149">
        <v>106.25003395052632</v>
      </c>
      <c r="IP29" s="149">
        <v>41.414461769113274</v>
      </c>
      <c r="IQ29" s="149">
        <v>16.073612987622838</v>
      </c>
      <c r="IR29" s="149">
        <v>107.73085645052632</v>
      </c>
      <c r="IS29" s="149">
        <v>39.936895881803174</v>
      </c>
      <c r="IT29" s="149">
        <v>12.398109440240646</v>
      </c>
      <c r="IU29" s="149">
        <v>109.21989386052633</v>
      </c>
      <c r="IV29" s="149">
        <v>38.494716922302992</v>
      </c>
      <c r="IW29" s="149">
        <v>8.5133126057516648</v>
      </c>
      <c r="IX29" s="149">
        <v>110.85046030052632</v>
      </c>
      <c r="IY29" s="149">
        <v>37.046380519799342</v>
      </c>
      <c r="IZ29" s="149">
        <v>4.6443997326736053</v>
      </c>
      <c r="JA29" s="149">
        <v>115.18896795052632</v>
      </c>
      <c r="JB29" s="149">
        <v>34.605476061592334</v>
      </c>
      <c r="JC29" s="149">
        <v>-6.8973927806416668</v>
      </c>
      <c r="JD29" s="149">
        <v>118.99344045052632</v>
      </c>
      <c r="JE29" s="149">
        <v>31.837007392055625</v>
      </c>
      <c r="JF29" s="149">
        <v>-18.077921079305099</v>
      </c>
      <c r="JG29" s="149">
        <v>121.60722923052631</v>
      </c>
      <c r="JH29" s="149">
        <v>29.677082194531547</v>
      </c>
      <c r="JI29" s="149">
        <v>-28.55033069682753</v>
      </c>
      <c r="JJ29" s="149">
        <v>123.08224664052632</v>
      </c>
      <c r="JK29" s="149">
        <v>28.508564102836697</v>
      </c>
      <c r="JL29" s="149">
        <v>-36.668821501771788</v>
      </c>
      <c r="JM29" s="149">
        <v>123.19949841052632</v>
      </c>
      <c r="JN29" s="149">
        <v>27.854670107891671</v>
      </c>
      <c r="JO29" s="149">
        <v>-35.673778892988764</v>
      </c>
      <c r="JQ29" s="97"/>
    </row>
    <row r="30" spans="1:277" ht="15" thickBot="1" x14ac:dyDescent="0.35">
      <c r="A30" s="2"/>
      <c r="B30" s="41" t="s">
        <v>524</v>
      </c>
      <c r="C30" s="74" t="s">
        <v>826</v>
      </c>
      <c r="D30" s="42">
        <v>389137</v>
      </c>
      <c r="E30" s="43">
        <v>403821</v>
      </c>
      <c r="F30" s="21">
        <v>103.50190317105263</v>
      </c>
      <c r="G30" s="21">
        <v>26.492920353982303</v>
      </c>
      <c r="H30" s="21">
        <v>34.286247827757407</v>
      </c>
      <c r="I30" s="21">
        <v>104.20868197105264</v>
      </c>
      <c r="J30" s="21">
        <v>24.492393597358639</v>
      </c>
      <c r="K30" s="21">
        <v>26.030310254817593</v>
      </c>
      <c r="L30" s="21">
        <v>105.18276997105264</v>
      </c>
      <c r="M30" s="21">
        <v>20.740631752332991</v>
      </c>
      <c r="N30" s="21">
        <v>23.37502128050491</v>
      </c>
      <c r="O30" s="21">
        <v>95.917973450518616</v>
      </c>
      <c r="P30" s="21">
        <v>17.401048280846297</v>
      </c>
      <c r="Q30" s="21">
        <v>21.917926147820538</v>
      </c>
      <c r="R30" s="21">
        <v>77.880366274002085</v>
      </c>
      <c r="S30" s="21">
        <v>14.128739014310113</v>
      </c>
      <c r="T30" s="21">
        <v>20.018078134841659</v>
      </c>
      <c r="U30" s="21">
        <v>63.031899752010155</v>
      </c>
      <c r="V30" s="21">
        <v>11.434990662975293</v>
      </c>
      <c r="W30" s="21">
        <v>17.60881936863143</v>
      </c>
      <c r="X30" s="21">
        <v>48.577400625859291</v>
      </c>
      <c r="Y30" s="21">
        <v>8.8127142728328813</v>
      </c>
      <c r="Z30" s="21">
        <v>14.863742444562746</v>
      </c>
      <c r="AA30" s="21">
        <v>44.944373348368231</v>
      </c>
      <c r="AB30" s="21">
        <v>8.153625253465032</v>
      </c>
      <c r="AC30" s="21">
        <v>12.129192490657474</v>
      </c>
      <c r="AD30" s="21">
        <v>41.682629805759234</v>
      </c>
      <c r="AE30" s="21">
        <v>7.5618930178589752</v>
      </c>
      <c r="AF30" s="21">
        <v>9.0298537936734249</v>
      </c>
      <c r="AG30" s="21">
        <v>40.598365984971132</v>
      </c>
      <c r="AH30" s="21">
        <v>7.3651902893089227</v>
      </c>
      <c r="AI30" s="21">
        <v>6.0468688787555038</v>
      </c>
      <c r="AJ30" s="21">
        <v>32.737073958822492</v>
      </c>
      <c r="AK30" s="21">
        <v>5.9390266916447887</v>
      </c>
      <c r="AL30" s="21">
        <v>-8.173388324230018</v>
      </c>
      <c r="AM30" s="21">
        <v>37.524843722754973</v>
      </c>
      <c r="AN30" s="21">
        <v>6.8076043921812124</v>
      </c>
      <c r="AO30" s="21">
        <v>-28.473780135295328</v>
      </c>
      <c r="AP30" s="21">
        <v>82.240712138807424</v>
      </c>
      <c r="AQ30" s="21">
        <v>14.919775211022586</v>
      </c>
      <c r="AR30" s="21">
        <v>-44.15080777002126</v>
      </c>
      <c r="AS30" s="21">
        <v>130.63626679105263</v>
      </c>
      <c r="AT30" s="21">
        <v>25.225968704531759</v>
      </c>
      <c r="AU30" s="21">
        <v>-58.871439006977113</v>
      </c>
      <c r="AV30" s="21">
        <v>132.50072529105262</v>
      </c>
      <c r="AW30" s="21">
        <v>26.306650081928286</v>
      </c>
      <c r="AX30" s="21">
        <v>-70.87569652800542</v>
      </c>
      <c r="AY30" s="23">
        <v>103.33555511105263</v>
      </c>
      <c r="AZ30" s="23">
        <v>26.492920353982303</v>
      </c>
      <c r="BA30" s="23">
        <v>34.286247827757407</v>
      </c>
      <c r="BB30" s="23">
        <v>103.86578212105263</v>
      </c>
      <c r="BC30" s="23">
        <v>25.854572693667201</v>
      </c>
      <c r="BD30" s="23">
        <v>31.898438563050121</v>
      </c>
      <c r="BE30" s="23">
        <v>104.45406549105263</v>
      </c>
      <c r="BF30" s="23">
        <v>22.695711670532983</v>
      </c>
      <c r="BG30" s="23">
        <v>30.793701542286456</v>
      </c>
      <c r="BH30" s="23">
        <v>105.10258970105264</v>
      </c>
      <c r="BI30" s="23">
        <v>19.694920308417981</v>
      </c>
      <c r="BJ30" s="23">
        <v>29.853899829256207</v>
      </c>
      <c r="BK30" s="23">
        <v>92.811438354665995</v>
      </c>
      <c r="BL30" s="23">
        <v>16.837473329828786</v>
      </c>
      <c r="BM30" s="23">
        <v>28.842630212629544</v>
      </c>
      <c r="BN30" s="23">
        <v>77.801467239962179</v>
      </c>
      <c r="BO30" s="23">
        <v>14.114425472736501</v>
      </c>
      <c r="BP30" s="23">
        <v>27.770134076685011</v>
      </c>
      <c r="BQ30" s="23">
        <v>43.852054334438982</v>
      </c>
      <c r="BR30" s="23">
        <v>7.9554611845663636</v>
      </c>
      <c r="BS30" s="23">
        <v>26.38971768420059</v>
      </c>
      <c r="BT30" s="23">
        <v>40.049343223956221</v>
      </c>
      <c r="BU30" s="23">
        <v>7.2655888149655095</v>
      </c>
      <c r="BV30" s="23">
        <v>23.855990905063209</v>
      </c>
      <c r="BW30" s="23">
        <v>36.926476055546026</v>
      </c>
      <c r="BX30" s="23">
        <v>6.6990509658291462</v>
      </c>
      <c r="BY30" s="23">
        <v>21.222012349489887</v>
      </c>
      <c r="BZ30" s="23">
        <v>34.483907980251715</v>
      </c>
      <c r="CA30" s="23">
        <v>6.2559302088067268</v>
      </c>
      <c r="CB30" s="23">
        <v>18.482373260167975</v>
      </c>
      <c r="CC30" s="23">
        <v>27.634415784141471</v>
      </c>
      <c r="CD30" s="23">
        <v>5.0133232174769926</v>
      </c>
      <c r="CE30" s="23">
        <v>10.047211735529956</v>
      </c>
      <c r="CF30" s="23">
        <v>28.201154691887819</v>
      </c>
      <c r="CG30" s="23">
        <v>5.116138683041596</v>
      </c>
      <c r="CH30" s="23">
        <v>1.5148363398317883</v>
      </c>
      <c r="CI30" s="23">
        <v>57.628035111529329</v>
      </c>
      <c r="CJ30" s="23">
        <v>10.454643537932313</v>
      </c>
      <c r="CK30" s="23">
        <v>-6.5830748176893508</v>
      </c>
      <c r="CL30" s="23">
        <v>103.70957494179872</v>
      </c>
      <c r="CM30" s="23">
        <v>18.814568905370564</v>
      </c>
      <c r="CN30" s="23">
        <v>-15.142236867660472</v>
      </c>
      <c r="CO30" s="23">
        <v>111.62449987238847</v>
      </c>
      <c r="CP30" s="23">
        <v>20.250462366229769</v>
      </c>
      <c r="CQ30" s="23">
        <v>-21.044813925694541</v>
      </c>
      <c r="CR30" s="25">
        <v>103.55907963105264</v>
      </c>
      <c r="CS30" s="25">
        <v>26.492920353982303</v>
      </c>
      <c r="CT30" s="25">
        <v>34.286247827757407</v>
      </c>
      <c r="CU30" s="25">
        <v>104.34164610105263</v>
      </c>
      <c r="CV30" s="25">
        <v>24.097171406409519</v>
      </c>
      <c r="CW30" s="25">
        <v>24.614157696656932</v>
      </c>
      <c r="CX30" s="25">
        <v>105.44396872105264</v>
      </c>
      <c r="CY30" s="25">
        <v>20.003712203301692</v>
      </c>
      <c r="CZ30" s="25">
        <v>16.517309700141638</v>
      </c>
      <c r="DA30" s="25">
        <v>90.315336789085094</v>
      </c>
      <c r="DB30" s="25">
        <v>16.384640744922518</v>
      </c>
      <c r="DC30" s="25">
        <v>9.8114980779691905</v>
      </c>
      <c r="DD30" s="25">
        <v>72.866063360834232</v>
      </c>
      <c r="DE30" s="25">
        <v>13.219064592009749</v>
      </c>
      <c r="DF30" s="25">
        <v>7.4889142197266523</v>
      </c>
      <c r="DG30" s="25">
        <v>56.926808620588076</v>
      </c>
      <c r="DH30" s="25">
        <v>10.327429882496066</v>
      </c>
      <c r="DI30" s="25">
        <v>5.1015583717149866</v>
      </c>
      <c r="DJ30" s="25">
        <v>41.445475544369309</v>
      </c>
      <c r="DK30" s="25">
        <v>7.5188694571643442</v>
      </c>
      <c r="DL30" s="25">
        <v>2.7075047889626376</v>
      </c>
      <c r="DM30" s="25">
        <v>37.766549889353861</v>
      </c>
      <c r="DN30" s="25">
        <v>6.8514537409889753</v>
      </c>
      <c r="DO30" s="25">
        <v>-0.18005761919840779</v>
      </c>
      <c r="DP30" s="25">
        <v>33.676663059050775</v>
      </c>
      <c r="DQ30" s="25">
        <v>6.1094831213322207</v>
      </c>
      <c r="DR30" s="25">
        <v>-3.3549764492792065</v>
      </c>
      <c r="DS30" s="25">
        <v>31.65379638416324</v>
      </c>
      <c r="DT30" s="25">
        <v>5.7425028838526231</v>
      </c>
      <c r="DU30" s="25">
        <v>-6.6128887172029351</v>
      </c>
      <c r="DV30" s="25">
        <v>22.347274454151311</v>
      </c>
      <c r="DW30" s="25">
        <v>4.054151560266388</v>
      </c>
      <c r="DX30" s="25">
        <v>-21.547524424381265</v>
      </c>
      <c r="DY30" s="25">
        <v>26.502936314724657</v>
      </c>
      <c r="DZ30" s="25">
        <v>4.8080548181580127</v>
      </c>
      <c r="EA30" s="25">
        <v>-41.826418859887468</v>
      </c>
      <c r="EB30" s="25">
        <v>68.529994323809987</v>
      </c>
      <c r="EC30" s="25">
        <v>12.432432598567299</v>
      </c>
      <c r="ED30" s="25">
        <v>-56.726506186955305</v>
      </c>
      <c r="EE30" s="25">
        <v>124.24061044681235</v>
      </c>
      <c r="EF30" s="25">
        <v>22.539225789023483</v>
      </c>
      <c r="EG30" s="25">
        <v>-69.78119587344662</v>
      </c>
      <c r="EH30" s="25">
        <v>130.69407405689793</v>
      </c>
      <c r="EI30" s="25">
        <v>23.709986886428386</v>
      </c>
      <c r="EJ30" s="25">
        <v>-78.78028463833752</v>
      </c>
      <c r="EK30" s="26">
        <v>103.55942449105262</v>
      </c>
      <c r="EL30" s="26">
        <v>26.492920353982303</v>
      </c>
      <c r="EM30" s="26">
        <v>34.286247827757407</v>
      </c>
      <c r="EN30" s="26">
        <v>103.83419186105263</v>
      </c>
      <c r="EO30" s="26">
        <v>24.908466222581193</v>
      </c>
      <c r="EP30" s="26">
        <v>28.231227028320419</v>
      </c>
      <c r="EQ30" s="26">
        <v>104.52855490105263</v>
      </c>
      <c r="ER30" s="26">
        <v>23.705127915061329</v>
      </c>
      <c r="ES30" s="26">
        <v>21.065021423562897</v>
      </c>
      <c r="ET30" s="26">
        <v>105.37772573105264</v>
      </c>
      <c r="EU30" s="26">
        <v>22.64709646362002</v>
      </c>
      <c r="EV30" s="26">
        <v>14.596530337123397</v>
      </c>
      <c r="EW30" s="26">
        <v>106.52930890105263</v>
      </c>
      <c r="EX30" s="26">
        <v>21.813855255024546</v>
      </c>
      <c r="EY30" s="26">
        <v>12.409773978062546</v>
      </c>
      <c r="EZ30" s="26">
        <v>108.20616978105264</v>
      </c>
      <c r="FA30" s="26">
        <v>20.989431777636799</v>
      </c>
      <c r="FB30" s="26">
        <v>9.9873259690700991</v>
      </c>
      <c r="FC30" s="26">
        <v>110.32484928105264</v>
      </c>
      <c r="FD30" s="26">
        <v>20.192603259379318</v>
      </c>
      <c r="FE30" s="26">
        <v>6.7162442494149843</v>
      </c>
      <c r="FF30" s="26">
        <v>112.85699947105263</v>
      </c>
      <c r="FG30" s="26">
        <v>20.603748891725964</v>
      </c>
      <c r="FH30" s="26">
        <v>6.6173673739058358E-2</v>
      </c>
      <c r="FI30" s="26">
        <v>112.60167870886011</v>
      </c>
      <c r="FJ30" s="26">
        <v>20.427738172846304</v>
      </c>
      <c r="FK30" s="26">
        <v>-7.0100569030313409</v>
      </c>
      <c r="FL30" s="26">
        <v>114.84729290906073</v>
      </c>
      <c r="FM30" s="26">
        <v>20.835128359608362</v>
      </c>
      <c r="FN30" s="26">
        <v>-14.070812195685335</v>
      </c>
      <c r="FO30" s="26">
        <v>121.38248608105263</v>
      </c>
      <c r="FP30" s="26">
        <v>34.982689736792111</v>
      </c>
      <c r="FQ30" s="26">
        <v>-34.200967442842853</v>
      </c>
      <c r="FR30" s="26">
        <v>125.68593959105263</v>
      </c>
      <c r="FS30" s="26">
        <v>30.307352570997018</v>
      </c>
      <c r="FT30" s="26">
        <v>-52.37123169782285</v>
      </c>
      <c r="FU30" s="26">
        <v>128.53826689105264</v>
      </c>
      <c r="FV30" s="26">
        <v>26.512839347412417</v>
      </c>
      <c r="FW30" s="26">
        <v>-64.961072559291154</v>
      </c>
      <c r="FX30" s="26">
        <v>130.02154841814738</v>
      </c>
      <c r="FY30" s="26">
        <v>23.587980022761247</v>
      </c>
      <c r="FZ30" s="26">
        <v>-72.093921684560087</v>
      </c>
      <c r="GA30" s="26">
        <v>121.45826282445877</v>
      </c>
      <c r="GB30" s="26">
        <v>22.034463609746943</v>
      </c>
      <c r="GC30" s="26">
        <v>-69.173157698868351</v>
      </c>
      <c r="GD30" s="27">
        <v>103.50155831105263</v>
      </c>
      <c r="GE30" s="27">
        <v>26.492920353982303</v>
      </c>
      <c r="GF30" s="27">
        <v>34.286247827757407</v>
      </c>
      <c r="GG30" s="27">
        <v>104.09620629105262</v>
      </c>
      <c r="GH30" s="27">
        <v>25.431810154867264</v>
      </c>
      <c r="GI30" s="27">
        <v>30.449464329447395</v>
      </c>
      <c r="GJ30" s="27">
        <v>104.81744682105264</v>
      </c>
      <c r="GK30" s="27">
        <v>21.901648550002886</v>
      </c>
      <c r="GL30" s="27">
        <v>28.893319294097765</v>
      </c>
      <c r="GM30" s="27">
        <v>102.74871413734513</v>
      </c>
      <c r="GN30" s="27">
        <v>18.640253449695358</v>
      </c>
      <c r="GO30" s="27">
        <v>27.895478157025238</v>
      </c>
      <c r="GP30" s="27">
        <v>85.587728038998534</v>
      </c>
      <c r="GQ30" s="27">
        <v>15.526977210614779</v>
      </c>
      <c r="GR30" s="27">
        <v>26.860155689132242</v>
      </c>
      <c r="GS30" s="27">
        <v>71.59934400625103</v>
      </c>
      <c r="GT30" s="27">
        <v>12.98926152325793</v>
      </c>
      <c r="GU30" s="27">
        <v>25.680045090200707</v>
      </c>
      <c r="GV30" s="27">
        <v>57.587062471156102</v>
      </c>
      <c r="GW30" s="27">
        <v>10.44721044830708</v>
      </c>
      <c r="GX30" s="27">
        <v>23.854119361389692</v>
      </c>
      <c r="GY30" s="27">
        <v>54.18861004210315</v>
      </c>
      <c r="GZ30" s="27">
        <v>9.8306770430364132</v>
      </c>
      <c r="HA30" s="27">
        <v>21.601260041025824</v>
      </c>
      <c r="HB30" s="27">
        <v>51.156054926768213</v>
      </c>
      <c r="HC30" s="27">
        <v>9.2805232389269765</v>
      </c>
      <c r="HD30" s="27">
        <v>18.741963673713869</v>
      </c>
      <c r="HE30" s="27">
        <v>49.989477486783485</v>
      </c>
      <c r="HF30" s="27">
        <v>9.0688875086642611</v>
      </c>
      <c r="HG30" s="27">
        <v>15.824857264283381</v>
      </c>
      <c r="HH30" s="27">
        <v>45.991539141702731</v>
      </c>
      <c r="HI30" s="27">
        <v>8.343597808892973</v>
      </c>
      <c r="HJ30" s="27">
        <v>6.0314886551289533</v>
      </c>
      <c r="HK30" s="27">
        <v>60.126191061833708</v>
      </c>
      <c r="HL30" s="27">
        <v>10.907848820952134</v>
      </c>
      <c r="HM30" s="27">
        <v>-4.3191408705390586</v>
      </c>
      <c r="HN30" s="27">
        <v>112.35869641462483</v>
      </c>
      <c r="HO30" s="27">
        <v>20.383657314157603</v>
      </c>
      <c r="HP30" s="27">
        <v>-11.596756793824198</v>
      </c>
      <c r="HQ30" s="27">
        <v>126.80010416105263</v>
      </c>
      <c r="HR30" s="27">
        <v>32.330554157124716</v>
      </c>
      <c r="HS30" s="27">
        <v>-18.238273586637604</v>
      </c>
      <c r="HT30" s="27">
        <v>127.80857175105263</v>
      </c>
      <c r="HU30" s="27">
        <v>34.876720409506092</v>
      </c>
      <c r="HV30" s="133">
        <v>-22.351902989078553</v>
      </c>
      <c r="HW30" s="150">
        <v>103.50155831105263</v>
      </c>
      <c r="HX30" s="149">
        <v>26.492920353982303</v>
      </c>
      <c r="HY30" s="149">
        <v>34.286247827757407</v>
      </c>
      <c r="HZ30" s="149">
        <v>103.92050683105263</v>
      </c>
      <c r="IA30" s="149">
        <v>24.110633500925658</v>
      </c>
      <c r="IB30" s="149">
        <v>24.573504103187929</v>
      </c>
      <c r="IC30" s="149">
        <v>104.88267192105263</v>
      </c>
      <c r="ID30" s="149">
        <v>22.68753972376118</v>
      </c>
      <c r="IE30" s="149">
        <v>16.341977032137734</v>
      </c>
      <c r="IF30" s="149">
        <v>106.05587771105263</v>
      </c>
      <c r="IG30" s="149">
        <v>21.527024500873747</v>
      </c>
      <c r="IH30" s="149">
        <v>9.4417405239762502</v>
      </c>
      <c r="II30" s="149">
        <v>107.45259239105263</v>
      </c>
      <c r="IJ30" s="149">
        <v>20.618949504806217</v>
      </c>
      <c r="IK30" s="149">
        <v>6.8832761293860187</v>
      </c>
      <c r="IL30" s="149">
        <v>108.68468756451516</v>
      </c>
      <c r="IM30" s="149">
        <v>19.717133584712926</v>
      </c>
      <c r="IN30" s="149">
        <v>4.2310393612220309</v>
      </c>
      <c r="IO30" s="149">
        <v>103.86656931717549</v>
      </c>
      <c r="IP30" s="149">
        <v>18.843050185859269</v>
      </c>
      <c r="IQ30" s="149">
        <v>-0.15751409208303357</v>
      </c>
      <c r="IR30" s="149">
        <v>105.74146571137342</v>
      </c>
      <c r="IS30" s="149">
        <v>19.183186257373052</v>
      </c>
      <c r="IT30" s="149">
        <v>-7.5700011512946332</v>
      </c>
      <c r="IU30" s="149">
        <v>104.06667655588333</v>
      </c>
      <c r="IV30" s="149">
        <v>18.879352826509809</v>
      </c>
      <c r="IW30" s="149">
        <v>-15.046722410920268</v>
      </c>
      <c r="IX30" s="149">
        <v>106.05190111693197</v>
      </c>
      <c r="IY30" s="149">
        <v>19.239504184930137</v>
      </c>
      <c r="IZ30" s="149">
        <v>-22.502808463107613</v>
      </c>
      <c r="JA30" s="149">
        <v>122.04926508105262</v>
      </c>
      <c r="JB30" s="149">
        <v>33.232184383226333</v>
      </c>
      <c r="JC30" s="149">
        <v>-43.933357443594957</v>
      </c>
      <c r="JD30" s="149">
        <v>126.47219493105263</v>
      </c>
      <c r="JE30" s="149">
        <v>28.470471968986871</v>
      </c>
      <c r="JF30" s="149">
        <v>-63.222430373919224</v>
      </c>
      <c r="JG30" s="149">
        <v>129.50388832105264</v>
      </c>
      <c r="JH30" s="149">
        <v>24.556458541032772</v>
      </c>
      <c r="JI30" s="149">
        <v>-76.924458455541185</v>
      </c>
      <c r="JJ30" s="149">
        <v>118.54711575796861</v>
      </c>
      <c r="JK30" s="149">
        <v>21.506335159631476</v>
      </c>
      <c r="JL30" s="149">
        <v>-85.198988453930326</v>
      </c>
      <c r="JM30" s="149">
        <v>108.79190682769537</v>
      </c>
      <c r="JN30" s="149">
        <v>19.736584866971285</v>
      </c>
      <c r="JO30" s="149">
        <v>-83.632249443949775</v>
      </c>
      <c r="JQ30" s="97"/>
    </row>
    <row r="31" spans="1:277" ht="15" thickBot="1" x14ac:dyDescent="0.35">
      <c r="A31" s="2"/>
      <c r="B31" s="41" t="s">
        <v>559</v>
      </c>
      <c r="C31" s="74" t="s">
        <v>828</v>
      </c>
      <c r="D31" s="42">
        <v>390140</v>
      </c>
      <c r="E31" s="43">
        <v>398146</v>
      </c>
      <c r="F31" s="21">
        <v>35.765853658536585</v>
      </c>
      <c r="G31" s="21">
        <v>6.488495575221239</v>
      </c>
      <c r="H31" s="21">
        <v>35.765853658536585</v>
      </c>
      <c r="I31" s="21">
        <v>10.670731707317072</v>
      </c>
      <c r="J31" s="21">
        <v>1.9358407079646016</v>
      </c>
      <c r="K31" s="21">
        <v>10.670731707317072</v>
      </c>
      <c r="L31" s="21">
        <v>10.670731707317072</v>
      </c>
      <c r="M31" s="21">
        <v>1.9358407079646016</v>
      </c>
      <c r="N31" s="21">
        <v>10.670731707317072</v>
      </c>
      <c r="O31" s="21">
        <v>10.670731707317072</v>
      </c>
      <c r="P31" s="21">
        <v>1.9358407079646016</v>
      </c>
      <c r="Q31" s="21">
        <v>10.670731707317072</v>
      </c>
      <c r="R31" s="21">
        <v>10.670731707317072</v>
      </c>
      <c r="S31" s="21">
        <v>1.9358407079646016</v>
      </c>
      <c r="T31" s="21">
        <v>10.670731707317072</v>
      </c>
      <c r="U31" s="21">
        <v>10.670731707317072</v>
      </c>
      <c r="V31" s="21">
        <v>1.9358407079646016</v>
      </c>
      <c r="W31" s="21">
        <v>10.670731707317072</v>
      </c>
      <c r="X31" s="21">
        <v>10.670731707317072</v>
      </c>
      <c r="Y31" s="21">
        <v>1.9358407079646016</v>
      </c>
      <c r="Z31" s="21">
        <v>10.670731707317072</v>
      </c>
      <c r="AA31" s="21">
        <v>10.670731707317072</v>
      </c>
      <c r="AB31" s="21">
        <v>1.9358407079646016</v>
      </c>
      <c r="AC31" s="21">
        <v>10.670731707317072</v>
      </c>
      <c r="AD31" s="21">
        <v>10.670731707317072</v>
      </c>
      <c r="AE31" s="21">
        <v>1.9358407079646016</v>
      </c>
      <c r="AF31" s="21">
        <v>10.670731707317072</v>
      </c>
      <c r="AG31" s="21">
        <v>10.670731707317072</v>
      </c>
      <c r="AH31" s="21">
        <v>1.9358407079646016</v>
      </c>
      <c r="AI31" s="21">
        <v>10.670731707317072</v>
      </c>
      <c r="AJ31" s="21">
        <v>10.670731707317072</v>
      </c>
      <c r="AK31" s="21">
        <v>1.9358407079646016</v>
      </c>
      <c r="AL31" s="21">
        <v>10.670731707317072</v>
      </c>
      <c r="AM31" s="21">
        <v>10.670731707317072</v>
      </c>
      <c r="AN31" s="21">
        <v>1.9358407079646016</v>
      </c>
      <c r="AO31" s="21">
        <v>6.3098960800099064</v>
      </c>
      <c r="AP31" s="21">
        <v>10.670731707317072</v>
      </c>
      <c r="AQ31" s="21">
        <v>1.9358407079646016</v>
      </c>
      <c r="AR31" s="21">
        <v>-6.2734606170896257</v>
      </c>
      <c r="AS31" s="21">
        <v>10.670731707317072</v>
      </c>
      <c r="AT31" s="21">
        <v>1.9358407079646016</v>
      </c>
      <c r="AU31" s="21">
        <v>-18.278094282448308</v>
      </c>
      <c r="AV31" s="21">
        <v>10.670731707317072</v>
      </c>
      <c r="AW31" s="21">
        <v>1.9358407079646016</v>
      </c>
      <c r="AX31" s="21">
        <v>-27.695621397852278</v>
      </c>
      <c r="AY31" s="23">
        <v>35.765853658536585</v>
      </c>
      <c r="AZ31" s="23">
        <v>6.488495575221239</v>
      </c>
      <c r="BA31" s="23">
        <v>35.765853658536585</v>
      </c>
      <c r="BB31" s="23">
        <v>4.0691324754177334</v>
      </c>
      <c r="BC31" s="23">
        <v>0.73820544908020824</v>
      </c>
      <c r="BD31" s="23">
        <v>4.0691324754177334</v>
      </c>
      <c r="BE31" s="23">
        <v>10.670731707317072</v>
      </c>
      <c r="BF31" s="23">
        <v>1.9358407079646016</v>
      </c>
      <c r="BG31" s="23">
        <v>10.670731707317072</v>
      </c>
      <c r="BH31" s="23">
        <v>10.670731707317072</v>
      </c>
      <c r="BI31" s="23">
        <v>1.9358407079646016</v>
      </c>
      <c r="BJ31" s="23">
        <v>10.670731707317072</v>
      </c>
      <c r="BK31" s="23">
        <v>10.670731707317072</v>
      </c>
      <c r="BL31" s="23">
        <v>1.9358407079646016</v>
      </c>
      <c r="BM31" s="23">
        <v>10.670731707317072</v>
      </c>
      <c r="BN31" s="23">
        <v>10.670731707317072</v>
      </c>
      <c r="BO31" s="23">
        <v>1.9358407079646016</v>
      </c>
      <c r="BP31" s="23">
        <v>10.670731707317072</v>
      </c>
      <c r="BQ31" s="23">
        <v>10.670731707317072</v>
      </c>
      <c r="BR31" s="23">
        <v>1.9358407079646016</v>
      </c>
      <c r="BS31" s="23">
        <v>10.670731707317072</v>
      </c>
      <c r="BT31" s="23">
        <v>10.670731707317072</v>
      </c>
      <c r="BU31" s="23">
        <v>1.9358407079646016</v>
      </c>
      <c r="BV31" s="23">
        <v>10.670731707317072</v>
      </c>
      <c r="BW31" s="23">
        <v>10.670731707317072</v>
      </c>
      <c r="BX31" s="23">
        <v>1.9358407079646016</v>
      </c>
      <c r="BY31" s="23">
        <v>10.670731707317072</v>
      </c>
      <c r="BZ31" s="23">
        <v>10.670731707317072</v>
      </c>
      <c r="CA31" s="23">
        <v>1.9358407079646016</v>
      </c>
      <c r="CB31" s="23">
        <v>10.670731707317072</v>
      </c>
      <c r="CC31" s="23">
        <v>10.670731707317072</v>
      </c>
      <c r="CD31" s="23">
        <v>1.9358407079646016</v>
      </c>
      <c r="CE31" s="23">
        <v>10.670731707317072</v>
      </c>
      <c r="CF31" s="23">
        <v>10.670731707317072</v>
      </c>
      <c r="CG31" s="23">
        <v>1.9358407079646016</v>
      </c>
      <c r="CH31" s="23">
        <v>10.670731707317072</v>
      </c>
      <c r="CI31" s="23">
        <v>10.670731707317072</v>
      </c>
      <c r="CJ31" s="23">
        <v>1.9358407079646016</v>
      </c>
      <c r="CK31" s="23">
        <v>10.670731707317072</v>
      </c>
      <c r="CL31" s="23">
        <v>10.670731707317072</v>
      </c>
      <c r="CM31" s="23">
        <v>1.9358407079646016</v>
      </c>
      <c r="CN31" s="23">
        <v>10.670731707317072</v>
      </c>
      <c r="CO31" s="23">
        <v>10.670731707317072</v>
      </c>
      <c r="CP31" s="23">
        <v>1.9358407079646016</v>
      </c>
      <c r="CQ31" s="23">
        <v>10.670731707317072</v>
      </c>
      <c r="CR31" s="25">
        <v>35.765853658536585</v>
      </c>
      <c r="CS31" s="25">
        <v>6.488495575221239</v>
      </c>
      <c r="CT31" s="25">
        <v>35.765853658536585</v>
      </c>
      <c r="CU31" s="25">
        <v>10.670731707317072</v>
      </c>
      <c r="CV31" s="25">
        <v>1.9358407079646016</v>
      </c>
      <c r="CW31" s="25">
        <v>10.670731707317072</v>
      </c>
      <c r="CX31" s="25">
        <v>10.670731707317072</v>
      </c>
      <c r="CY31" s="25">
        <v>1.9358407079646016</v>
      </c>
      <c r="CZ31" s="25">
        <v>10.670731707317072</v>
      </c>
      <c r="DA31" s="25">
        <v>10.670731707317072</v>
      </c>
      <c r="DB31" s="25">
        <v>1.9358407079646016</v>
      </c>
      <c r="DC31" s="25">
        <v>10.670731707317072</v>
      </c>
      <c r="DD31" s="25">
        <v>10.670731707317072</v>
      </c>
      <c r="DE31" s="25">
        <v>1.9358407079646016</v>
      </c>
      <c r="DF31" s="25">
        <v>10.670731707317072</v>
      </c>
      <c r="DG31" s="25">
        <v>10.670731707317072</v>
      </c>
      <c r="DH31" s="25">
        <v>1.9358407079646016</v>
      </c>
      <c r="DI31" s="25">
        <v>10.670731707317072</v>
      </c>
      <c r="DJ31" s="25">
        <v>10.670731707317072</v>
      </c>
      <c r="DK31" s="25">
        <v>1.9358407079646016</v>
      </c>
      <c r="DL31" s="25">
        <v>10.670731707317072</v>
      </c>
      <c r="DM31" s="25">
        <v>10.670731707317072</v>
      </c>
      <c r="DN31" s="25">
        <v>1.9358407079646016</v>
      </c>
      <c r="DO31" s="25">
        <v>10.670731707317072</v>
      </c>
      <c r="DP31" s="25">
        <v>10.670731707317072</v>
      </c>
      <c r="DQ31" s="25">
        <v>1.9358407079646016</v>
      </c>
      <c r="DR31" s="25">
        <v>10.670731707317072</v>
      </c>
      <c r="DS31" s="25">
        <v>10.670731707317072</v>
      </c>
      <c r="DT31" s="25">
        <v>1.9358407079646016</v>
      </c>
      <c r="DU31" s="25">
        <v>10.670731707317072</v>
      </c>
      <c r="DV31" s="25">
        <v>10.670731707317072</v>
      </c>
      <c r="DW31" s="25">
        <v>1.9358407079646016</v>
      </c>
      <c r="DX31" s="25">
        <v>10.670731707317072</v>
      </c>
      <c r="DY31" s="25">
        <v>10.670731707317072</v>
      </c>
      <c r="DZ31" s="25">
        <v>1.9358407079646016</v>
      </c>
      <c r="EA31" s="25">
        <v>3.6538488235052</v>
      </c>
      <c r="EB31" s="25">
        <v>10.670731707317072</v>
      </c>
      <c r="EC31" s="25">
        <v>1.9358407079646016</v>
      </c>
      <c r="ED31" s="25">
        <v>-7.5393792273521854</v>
      </c>
      <c r="EE31" s="25">
        <v>10.670731707317072</v>
      </c>
      <c r="EF31" s="25">
        <v>1.9358407079646016</v>
      </c>
      <c r="EG31" s="25">
        <v>-17.055390194250236</v>
      </c>
      <c r="EH31" s="25">
        <v>10.670731707317072</v>
      </c>
      <c r="EI31" s="25">
        <v>1.9358407079646016</v>
      </c>
      <c r="EJ31" s="25">
        <v>-22.616118436528154</v>
      </c>
      <c r="EK31" s="26">
        <v>35.765853658536585</v>
      </c>
      <c r="EL31" s="26">
        <v>6.488495575221239</v>
      </c>
      <c r="EM31" s="26">
        <v>35.765853658536585</v>
      </c>
      <c r="EN31" s="26">
        <v>0.6672730153521742</v>
      </c>
      <c r="EO31" s="26">
        <v>0.12105395411256258</v>
      </c>
      <c r="EP31" s="26">
        <v>0.6672730153521742</v>
      </c>
      <c r="EQ31" s="26">
        <v>10.670731707317072</v>
      </c>
      <c r="ER31" s="26">
        <v>1.9358407079646016</v>
      </c>
      <c r="ES31" s="26">
        <v>10.670731707317072</v>
      </c>
      <c r="ET31" s="26">
        <v>10.670731707317072</v>
      </c>
      <c r="EU31" s="26">
        <v>1.9358407079646016</v>
      </c>
      <c r="EV31" s="26">
        <v>10.670731707317072</v>
      </c>
      <c r="EW31" s="26">
        <v>10.670731707317072</v>
      </c>
      <c r="EX31" s="26">
        <v>1.9358407079646016</v>
      </c>
      <c r="EY31" s="26">
        <v>10.670731707317072</v>
      </c>
      <c r="EZ31" s="26">
        <v>10.670731707317072</v>
      </c>
      <c r="FA31" s="26">
        <v>1.9358407079646016</v>
      </c>
      <c r="FB31" s="26">
        <v>10.670731707317072</v>
      </c>
      <c r="FC31" s="26">
        <v>10.670731707317072</v>
      </c>
      <c r="FD31" s="26">
        <v>1.9358407079646016</v>
      </c>
      <c r="FE31" s="26">
        <v>10.670731707317072</v>
      </c>
      <c r="FF31" s="26">
        <v>10.670731707317072</v>
      </c>
      <c r="FG31" s="26">
        <v>1.9358407079646016</v>
      </c>
      <c r="FH31" s="26">
        <v>10.670731707317072</v>
      </c>
      <c r="FI31" s="26">
        <v>10.670731707317072</v>
      </c>
      <c r="FJ31" s="26">
        <v>1.9358407079646016</v>
      </c>
      <c r="FK31" s="26">
        <v>10.670731707317072</v>
      </c>
      <c r="FL31" s="26">
        <v>10.670731707317072</v>
      </c>
      <c r="FM31" s="26">
        <v>1.9358407079646016</v>
      </c>
      <c r="FN31" s="26">
        <v>10.670731707317072</v>
      </c>
      <c r="FO31" s="26">
        <v>10.670731707317072</v>
      </c>
      <c r="FP31" s="26">
        <v>1.9358407079646016</v>
      </c>
      <c r="FQ31" s="26">
        <v>6.0230322143250703</v>
      </c>
      <c r="FR31" s="26">
        <v>10.670731707317072</v>
      </c>
      <c r="FS31" s="26">
        <v>1.9358407079646016</v>
      </c>
      <c r="FT31" s="26">
        <v>-7.6965130209459574</v>
      </c>
      <c r="FU31" s="26">
        <v>10.670731707317072</v>
      </c>
      <c r="FV31" s="26">
        <v>1.9358407079646016</v>
      </c>
      <c r="FW31" s="26">
        <v>-16.708728696270299</v>
      </c>
      <c r="FX31" s="26">
        <v>10.670731707317072</v>
      </c>
      <c r="FY31" s="26">
        <v>1.9358407079646016</v>
      </c>
      <c r="FZ31" s="26">
        <v>-20.760466396240105</v>
      </c>
      <c r="GA31" s="26">
        <v>10.670731707317072</v>
      </c>
      <c r="GB31" s="26">
        <v>1.9358407079646016</v>
      </c>
      <c r="GC31" s="26">
        <v>-16.138016049122683</v>
      </c>
      <c r="GD31" s="27">
        <v>35.765853658536585</v>
      </c>
      <c r="GE31" s="27">
        <v>6.488495575221239</v>
      </c>
      <c r="GF31" s="27">
        <v>35.765853658536585</v>
      </c>
      <c r="GG31" s="27">
        <v>2.2170821907072265</v>
      </c>
      <c r="GH31" s="27">
        <v>0.40221402574777121</v>
      </c>
      <c r="GI31" s="27">
        <v>2.2170821907072265</v>
      </c>
      <c r="GJ31" s="27">
        <v>10.670731707317072</v>
      </c>
      <c r="GK31" s="27">
        <v>1.9358407079646016</v>
      </c>
      <c r="GL31" s="27">
        <v>10.670731707317072</v>
      </c>
      <c r="GM31" s="27">
        <v>10.670731707317072</v>
      </c>
      <c r="GN31" s="27">
        <v>1.9358407079646016</v>
      </c>
      <c r="GO31" s="27">
        <v>10.670731707317072</v>
      </c>
      <c r="GP31" s="27">
        <v>10.670731707317072</v>
      </c>
      <c r="GQ31" s="27">
        <v>1.9358407079646016</v>
      </c>
      <c r="GR31" s="27">
        <v>10.670731707317072</v>
      </c>
      <c r="GS31" s="27">
        <v>10.670731707317072</v>
      </c>
      <c r="GT31" s="27">
        <v>1.9358407079646016</v>
      </c>
      <c r="GU31" s="27">
        <v>10.670731707317072</v>
      </c>
      <c r="GV31" s="27">
        <v>10.670731707317072</v>
      </c>
      <c r="GW31" s="27">
        <v>1.9358407079646016</v>
      </c>
      <c r="GX31" s="27">
        <v>10.670731707317072</v>
      </c>
      <c r="GY31" s="27">
        <v>10.670731707317072</v>
      </c>
      <c r="GZ31" s="27">
        <v>1.9358407079646016</v>
      </c>
      <c r="HA31" s="27">
        <v>10.670731707317072</v>
      </c>
      <c r="HB31" s="27">
        <v>10.670731707317072</v>
      </c>
      <c r="HC31" s="27">
        <v>1.9358407079646016</v>
      </c>
      <c r="HD31" s="27">
        <v>10.670731707317072</v>
      </c>
      <c r="HE31" s="27">
        <v>10.670731707317072</v>
      </c>
      <c r="HF31" s="27">
        <v>1.9358407079646016</v>
      </c>
      <c r="HG31" s="27">
        <v>10.670731707317072</v>
      </c>
      <c r="HH31" s="27">
        <v>10.670731707317072</v>
      </c>
      <c r="HI31" s="27">
        <v>1.9358407079646016</v>
      </c>
      <c r="HJ31" s="27">
        <v>10.670731707317072</v>
      </c>
      <c r="HK31" s="27">
        <v>10.670731707317072</v>
      </c>
      <c r="HL31" s="27">
        <v>1.9358407079646016</v>
      </c>
      <c r="HM31" s="27">
        <v>10.670731707317072</v>
      </c>
      <c r="HN31" s="27">
        <v>10.670731707317072</v>
      </c>
      <c r="HO31" s="27">
        <v>1.9358407079646016</v>
      </c>
      <c r="HP31" s="27">
        <v>10.670731707317072</v>
      </c>
      <c r="HQ31" s="27">
        <v>10.670731707317072</v>
      </c>
      <c r="HR31" s="27">
        <v>1.9358407079646016</v>
      </c>
      <c r="HS31" s="27">
        <v>10.670731707317072</v>
      </c>
      <c r="HT31" s="27">
        <v>10.670731707317072</v>
      </c>
      <c r="HU31" s="27">
        <v>1.9358407079646016</v>
      </c>
      <c r="HV31" s="133">
        <v>10.670731707317072</v>
      </c>
      <c r="HW31" s="150">
        <v>35.765853658536585</v>
      </c>
      <c r="HX31" s="149">
        <v>6.488495575221239</v>
      </c>
      <c r="HY31" s="149">
        <v>35.765853658536585</v>
      </c>
      <c r="HZ31" s="149">
        <v>10.670731707317072</v>
      </c>
      <c r="IA31" s="149">
        <v>1.9358407079646016</v>
      </c>
      <c r="IB31" s="149">
        <v>10.670731707317072</v>
      </c>
      <c r="IC31" s="149">
        <v>10.670731707317072</v>
      </c>
      <c r="ID31" s="149">
        <v>1.9358407079646016</v>
      </c>
      <c r="IE31" s="149">
        <v>10.670731707317072</v>
      </c>
      <c r="IF31" s="149">
        <v>10.670731707317072</v>
      </c>
      <c r="IG31" s="149">
        <v>1.9358407079646016</v>
      </c>
      <c r="IH31" s="149">
        <v>10.670731707317072</v>
      </c>
      <c r="II31" s="149">
        <v>10.670731707317072</v>
      </c>
      <c r="IJ31" s="149">
        <v>1.9358407079646016</v>
      </c>
      <c r="IK31" s="149">
        <v>10.670731707317072</v>
      </c>
      <c r="IL31" s="149">
        <v>10.670731707317072</v>
      </c>
      <c r="IM31" s="149">
        <v>1.9358407079646016</v>
      </c>
      <c r="IN31" s="149">
        <v>10.670731707317072</v>
      </c>
      <c r="IO31" s="149">
        <v>10.670731707317072</v>
      </c>
      <c r="IP31" s="149">
        <v>1.9358407079646016</v>
      </c>
      <c r="IQ31" s="149">
        <v>10.670731707317072</v>
      </c>
      <c r="IR31" s="149">
        <v>10.670731707317072</v>
      </c>
      <c r="IS31" s="149">
        <v>1.9358407079646016</v>
      </c>
      <c r="IT31" s="149">
        <v>10.670731707317072</v>
      </c>
      <c r="IU31" s="149">
        <v>10.670731707317072</v>
      </c>
      <c r="IV31" s="149">
        <v>1.9358407079646016</v>
      </c>
      <c r="IW31" s="149">
        <v>10.670731707317072</v>
      </c>
      <c r="IX31" s="149">
        <v>10.670731707317072</v>
      </c>
      <c r="IY31" s="149">
        <v>1.9358407079646016</v>
      </c>
      <c r="IZ31" s="149">
        <v>10.670731707317072</v>
      </c>
      <c r="JA31" s="149">
        <v>10.670731707317072</v>
      </c>
      <c r="JB31" s="149">
        <v>1.9358407079646016</v>
      </c>
      <c r="JC31" s="149">
        <v>-0.74906628683064014</v>
      </c>
      <c r="JD31" s="149">
        <v>10.670731707317072</v>
      </c>
      <c r="JE31" s="149">
        <v>1.9358407079646016</v>
      </c>
      <c r="JF31" s="149">
        <v>-15.463946604074465</v>
      </c>
      <c r="JG31" s="149">
        <v>10.670731707317072</v>
      </c>
      <c r="JH31" s="149">
        <v>1.9358407079646016</v>
      </c>
      <c r="JI31" s="149">
        <v>-25.460459453481917</v>
      </c>
      <c r="JJ31" s="149">
        <v>10.670731707317072</v>
      </c>
      <c r="JK31" s="149">
        <v>1.9358407079646016</v>
      </c>
      <c r="JL31" s="149">
        <v>-30.64595849765135</v>
      </c>
      <c r="JM31" s="149">
        <v>10.670731707317072</v>
      </c>
      <c r="JN31" s="149">
        <v>1.9358407079646016</v>
      </c>
      <c r="JO31" s="149">
        <v>-27.308122196212594</v>
      </c>
      <c r="JQ31" s="97"/>
    </row>
    <row r="32" spans="1:277" ht="15" thickBot="1" x14ac:dyDescent="0.35">
      <c r="A32" s="2"/>
      <c r="B32" s="41" t="s">
        <v>517</v>
      </c>
      <c r="C32" s="74" t="s">
        <v>825</v>
      </c>
      <c r="D32" s="42">
        <v>301070</v>
      </c>
      <c r="E32" s="43">
        <v>513074</v>
      </c>
      <c r="F32" s="21">
        <v>19.867250864210533</v>
      </c>
      <c r="G32" s="21">
        <v>19.867250864210533</v>
      </c>
      <c r="H32" s="21">
        <v>19.867250864210533</v>
      </c>
      <c r="I32" s="21">
        <v>20.199296324210533</v>
      </c>
      <c r="J32" s="21">
        <v>20.199296324210533</v>
      </c>
      <c r="K32" s="21">
        <v>20.199296324210533</v>
      </c>
      <c r="L32" s="21">
        <v>20.654497064210531</v>
      </c>
      <c r="M32" s="21">
        <v>20.654497064210531</v>
      </c>
      <c r="N32" s="21">
        <v>20.654497064210531</v>
      </c>
      <c r="O32" s="21">
        <v>21.187346694210532</v>
      </c>
      <c r="P32" s="21">
        <v>21.187346694210532</v>
      </c>
      <c r="Q32" s="21">
        <v>21.187346694210532</v>
      </c>
      <c r="R32" s="21">
        <v>21.725367494210531</v>
      </c>
      <c r="S32" s="21">
        <v>21.725367494210531</v>
      </c>
      <c r="T32" s="21">
        <v>21.725367494210531</v>
      </c>
      <c r="U32" s="21">
        <v>22.35606610421053</v>
      </c>
      <c r="V32" s="21">
        <v>22.35606610421053</v>
      </c>
      <c r="W32" s="21">
        <v>22.35606610421053</v>
      </c>
      <c r="X32" s="21">
        <v>23.095436804210532</v>
      </c>
      <c r="Y32" s="21">
        <v>23.095436804210532</v>
      </c>
      <c r="Z32" s="21">
        <v>23.095436804210532</v>
      </c>
      <c r="AA32" s="21">
        <v>24.006095264210533</v>
      </c>
      <c r="AB32" s="21">
        <v>24.006095264210533</v>
      </c>
      <c r="AC32" s="21">
        <v>24.006095264210533</v>
      </c>
      <c r="AD32" s="21">
        <v>24.653283164210531</v>
      </c>
      <c r="AE32" s="21">
        <v>24.653283164210531</v>
      </c>
      <c r="AF32" s="21">
        <v>24.653283164210531</v>
      </c>
      <c r="AG32" s="21">
        <v>25.055063944210531</v>
      </c>
      <c r="AH32" s="21">
        <v>25.055063944210531</v>
      </c>
      <c r="AI32" s="21">
        <v>25.055063944210531</v>
      </c>
      <c r="AJ32" s="21">
        <v>26.313268324210533</v>
      </c>
      <c r="AK32" s="21">
        <v>26.313268324210533</v>
      </c>
      <c r="AL32" s="21">
        <v>22.12038458476971</v>
      </c>
      <c r="AM32" s="21">
        <v>27.742441784210531</v>
      </c>
      <c r="AN32" s="21">
        <v>27.742441784210531</v>
      </c>
      <c r="AO32" s="21">
        <v>13.652899433465734</v>
      </c>
      <c r="AP32" s="21">
        <v>28.747113714210531</v>
      </c>
      <c r="AQ32" s="21">
        <v>28.747113714210531</v>
      </c>
      <c r="AR32" s="21">
        <v>6.6991077475816212</v>
      </c>
      <c r="AS32" s="21">
        <v>29.526243574210532</v>
      </c>
      <c r="AT32" s="21">
        <v>29.526243574210532</v>
      </c>
      <c r="AU32" s="21">
        <v>1.1063045185323972E-2</v>
      </c>
      <c r="AV32" s="21">
        <v>29.866581244210533</v>
      </c>
      <c r="AW32" s="21">
        <v>29.866581244210533</v>
      </c>
      <c r="AX32" s="21">
        <v>-5.3760632049361448</v>
      </c>
      <c r="AY32" s="23">
        <v>19.802472944210532</v>
      </c>
      <c r="AZ32" s="23">
        <v>19.802472944210532</v>
      </c>
      <c r="BA32" s="23">
        <v>19.802472944210532</v>
      </c>
      <c r="BB32" s="23">
        <v>20.112293214210531</v>
      </c>
      <c r="BC32" s="23">
        <v>20.112293214210531</v>
      </c>
      <c r="BD32" s="23">
        <v>20.112293214210531</v>
      </c>
      <c r="BE32" s="23">
        <v>20.484214764210531</v>
      </c>
      <c r="BF32" s="23">
        <v>20.484214764210531</v>
      </c>
      <c r="BG32" s="23">
        <v>20.484214764210531</v>
      </c>
      <c r="BH32" s="23">
        <v>20.905164274210534</v>
      </c>
      <c r="BI32" s="23">
        <v>20.905164274210534</v>
      </c>
      <c r="BJ32" s="23">
        <v>20.905164274210534</v>
      </c>
      <c r="BK32" s="23">
        <v>21.385360894210532</v>
      </c>
      <c r="BL32" s="23">
        <v>21.385360894210532</v>
      </c>
      <c r="BM32" s="23">
        <v>21.385360894210532</v>
      </c>
      <c r="BN32" s="23">
        <v>21.866840894210533</v>
      </c>
      <c r="BO32" s="23">
        <v>21.866840894210533</v>
      </c>
      <c r="BP32" s="23">
        <v>21.866840894210533</v>
      </c>
      <c r="BQ32" s="23">
        <v>22.453104114210532</v>
      </c>
      <c r="BR32" s="23">
        <v>22.453104114210532</v>
      </c>
      <c r="BS32" s="23">
        <v>22.453104114210532</v>
      </c>
      <c r="BT32" s="23">
        <v>23.134995994210531</v>
      </c>
      <c r="BU32" s="23">
        <v>23.134995994210531</v>
      </c>
      <c r="BV32" s="23">
        <v>23.134995994210531</v>
      </c>
      <c r="BW32" s="23">
        <v>23.582589484210533</v>
      </c>
      <c r="BX32" s="23">
        <v>23.582589484210533</v>
      </c>
      <c r="BY32" s="23">
        <v>23.582589484210533</v>
      </c>
      <c r="BZ32" s="23">
        <v>24.058918814210532</v>
      </c>
      <c r="CA32" s="23">
        <v>24.058918814210532</v>
      </c>
      <c r="CB32" s="23">
        <v>24.058918814210532</v>
      </c>
      <c r="CC32" s="23">
        <v>25.476065894210532</v>
      </c>
      <c r="CD32" s="23">
        <v>25.476065894210532</v>
      </c>
      <c r="CE32" s="23">
        <v>23.907041916850886</v>
      </c>
      <c r="CF32" s="23">
        <v>26.672239594210531</v>
      </c>
      <c r="CG32" s="23">
        <v>26.672239594210531</v>
      </c>
      <c r="CH32" s="23">
        <v>21.624253422170341</v>
      </c>
      <c r="CI32" s="23">
        <v>27.690067804210532</v>
      </c>
      <c r="CJ32" s="23">
        <v>27.690067804210532</v>
      </c>
      <c r="CK32" s="23">
        <v>19.589388707252425</v>
      </c>
      <c r="CL32" s="23">
        <v>28.32814170421053</v>
      </c>
      <c r="CM32" s="23">
        <v>28.32814170421053</v>
      </c>
      <c r="CN32" s="23">
        <v>17.549069274164168</v>
      </c>
      <c r="CO32" s="23">
        <v>28.582156344210532</v>
      </c>
      <c r="CP32" s="23">
        <v>28.582156344210532</v>
      </c>
      <c r="CQ32" s="23">
        <v>16.411434520836963</v>
      </c>
      <c r="CR32" s="25">
        <v>19.894168654210532</v>
      </c>
      <c r="CS32" s="25">
        <v>19.894168654210532</v>
      </c>
      <c r="CT32" s="25">
        <v>19.894168654210532</v>
      </c>
      <c r="CU32" s="25">
        <v>20.227638604210533</v>
      </c>
      <c r="CV32" s="25">
        <v>20.227638604210533</v>
      </c>
      <c r="CW32" s="25">
        <v>20.227638604210533</v>
      </c>
      <c r="CX32" s="25">
        <v>20.713724234210531</v>
      </c>
      <c r="CY32" s="25">
        <v>20.713724234210531</v>
      </c>
      <c r="CZ32" s="25">
        <v>20.713724234210531</v>
      </c>
      <c r="DA32" s="25">
        <v>21.289003074210534</v>
      </c>
      <c r="DB32" s="25">
        <v>21.289003074210534</v>
      </c>
      <c r="DC32" s="25">
        <v>11.701574171517123</v>
      </c>
      <c r="DD32" s="25">
        <v>21.877214074210531</v>
      </c>
      <c r="DE32" s="25">
        <v>21.877214074210531</v>
      </c>
      <c r="DF32" s="25">
        <v>11.211943170654592</v>
      </c>
      <c r="DG32" s="25">
        <v>22.570202574210533</v>
      </c>
      <c r="DH32" s="25">
        <v>22.570202574210533</v>
      </c>
      <c r="DI32" s="25">
        <v>10.715505349942759</v>
      </c>
      <c r="DJ32" s="25">
        <v>23.384769044210532</v>
      </c>
      <c r="DK32" s="25">
        <v>23.384769044210532</v>
      </c>
      <c r="DL32" s="25">
        <v>10.443902001587077</v>
      </c>
      <c r="DM32" s="25">
        <v>24.357263524210531</v>
      </c>
      <c r="DN32" s="25">
        <v>24.357263524210531</v>
      </c>
      <c r="DO32" s="25">
        <v>10.34798861612137</v>
      </c>
      <c r="DP32" s="25">
        <v>24.80630064421053</v>
      </c>
      <c r="DQ32" s="25">
        <v>24.80630064421053</v>
      </c>
      <c r="DR32" s="25">
        <v>10.129378971256173</v>
      </c>
      <c r="DS32" s="25">
        <v>25.141048564210532</v>
      </c>
      <c r="DT32" s="25">
        <v>25.141048564210532</v>
      </c>
      <c r="DU32" s="25">
        <v>9.9416244158546476</v>
      </c>
      <c r="DV32" s="25">
        <v>26.365331574210533</v>
      </c>
      <c r="DW32" s="25">
        <v>26.365331574210533</v>
      </c>
      <c r="DX32" s="25">
        <v>6.3247645414699036</v>
      </c>
      <c r="DY32" s="25">
        <v>27.786278044210533</v>
      </c>
      <c r="DZ32" s="25">
        <v>27.786278044210533</v>
      </c>
      <c r="EA32" s="25">
        <v>-1.3918410945583162</v>
      </c>
      <c r="EB32" s="25">
        <v>28.756870504210532</v>
      </c>
      <c r="EC32" s="25">
        <v>28.756870504210532</v>
      </c>
      <c r="ED32" s="25">
        <v>-7.6831418373964198</v>
      </c>
      <c r="EE32" s="25">
        <v>29.43148218421053</v>
      </c>
      <c r="EF32" s="25">
        <v>29.43148218421053</v>
      </c>
      <c r="EG32" s="25">
        <v>-13.57592407726986</v>
      </c>
      <c r="EH32" s="25">
        <v>29.573137624210531</v>
      </c>
      <c r="EI32" s="25">
        <v>29.573137624210531</v>
      </c>
      <c r="EJ32" s="25">
        <v>-18.042445384715393</v>
      </c>
      <c r="EK32" s="26">
        <v>19.894426584210532</v>
      </c>
      <c r="EL32" s="26">
        <v>19.894426584210532</v>
      </c>
      <c r="EM32" s="26">
        <v>19.894426584210532</v>
      </c>
      <c r="EN32" s="26">
        <v>19.930224534210531</v>
      </c>
      <c r="EO32" s="26">
        <v>19.930224534210531</v>
      </c>
      <c r="EP32" s="26">
        <v>19.930224534210531</v>
      </c>
      <c r="EQ32" s="26">
        <v>20.173817794210532</v>
      </c>
      <c r="ER32" s="26">
        <v>20.173817794210532</v>
      </c>
      <c r="ES32" s="26">
        <v>20.173817794210532</v>
      </c>
      <c r="ET32" s="26">
        <v>20.477651864210532</v>
      </c>
      <c r="EU32" s="26">
        <v>20.477651864210532</v>
      </c>
      <c r="EV32" s="26">
        <v>13.295537016988504</v>
      </c>
      <c r="EW32" s="26">
        <v>20.860706344210534</v>
      </c>
      <c r="EX32" s="26">
        <v>20.860706344210534</v>
      </c>
      <c r="EY32" s="26">
        <v>12.842844876155056</v>
      </c>
      <c r="EZ32" s="26">
        <v>21.425819664210533</v>
      </c>
      <c r="FA32" s="26">
        <v>21.425819664210533</v>
      </c>
      <c r="FB32" s="26">
        <v>12.287509543011709</v>
      </c>
      <c r="FC32" s="26">
        <v>22.162548444210532</v>
      </c>
      <c r="FD32" s="26">
        <v>22.162548444210532</v>
      </c>
      <c r="FE32" s="26">
        <v>11.356580519506565</v>
      </c>
      <c r="FF32" s="26">
        <v>23.053377424210531</v>
      </c>
      <c r="FG32" s="26">
        <v>23.053377424210531</v>
      </c>
      <c r="FH32" s="26">
        <v>8.8393644166076797</v>
      </c>
      <c r="FI32" s="26">
        <v>23.819655194210533</v>
      </c>
      <c r="FJ32" s="26">
        <v>23.819655194210533</v>
      </c>
      <c r="FK32" s="26">
        <v>6.1354418089107128</v>
      </c>
      <c r="FL32" s="26">
        <v>24.564127904210533</v>
      </c>
      <c r="FM32" s="26">
        <v>24.066594574039303</v>
      </c>
      <c r="FN32" s="26">
        <v>3.4555994887517727</v>
      </c>
      <c r="FO32" s="26">
        <v>25.914654454210531</v>
      </c>
      <c r="FP32" s="26">
        <v>19.406950821608053</v>
      </c>
      <c r="FQ32" s="26">
        <v>-4.1471029384278211</v>
      </c>
      <c r="FR32" s="26">
        <v>27.215288354210532</v>
      </c>
      <c r="FS32" s="26">
        <v>16.419086867651966</v>
      </c>
      <c r="FT32" s="26">
        <v>-11.347525373339892</v>
      </c>
      <c r="FU32" s="26">
        <v>28.06012157421053</v>
      </c>
      <c r="FV32" s="26">
        <v>13.591226496715977</v>
      </c>
      <c r="FW32" s="26">
        <v>-16.868566501022343</v>
      </c>
      <c r="FX32" s="26">
        <v>28.43952272421053</v>
      </c>
      <c r="FY32" s="26">
        <v>9.8587931580811343</v>
      </c>
      <c r="FZ32" s="26">
        <v>-19.399658699380524</v>
      </c>
      <c r="GA32" s="26">
        <v>27.87191313421053</v>
      </c>
      <c r="GB32" s="26">
        <v>7.3975067359488831</v>
      </c>
      <c r="GC32" s="26">
        <v>-14.890542276206446</v>
      </c>
      <c r="GD32" s="27">
        <v>19.866992934210529</v>
      </c>
      <c r="GE32" s="27">
        <v>19.866992934210529</v>
      </c>
      <c r="GF32" s="27">
        <v>19.866992934210529</v>
      </c>
      <c r="GG32" s="27">
        <v>20.133698294210532</v>
      </c>
      <c r="GH32" s="27">
        <v>20.133698294210532</v>
      </c>
      <c r="GI32" s="27">
        <v>20.133698294210532</v>
      </c>
      <c r="GJ32" s="27">
        <v>20.454842344210533</v>
      </c>
      <c r="GK32" s="27">
        <v>20.454842344210533</v>
      </c>
      <c r="GL32" s="27">
        <v>20.454842344210533</v>
      </c>
      <c r="GM32" s="27">
        <v>20.780951354210529</v>
      </c>
      <c r="GN32" s="27">
        <v>20.780951354210529</v>
      </c>
      <c r="GO32" s="27">
        <v>20.780951354210529</v>
      </c>
      <c r="GP32" s="27">
        <v>21.172595234210533</v>
      </c>
      <c r="GQ32" s="27">
        <v>21.172595234210533</v>
      </c>
      <c r="GR32" s="27">
        <v>21.172595234210533</v>
      </c>
      <c r="GS32" s="27">
        <v>21.690601054210532</v>
      </c>
      <c r="GT32" s="27">
        <v>21.690601054210532</v>
      </c>
      <c r="GU32" s="27">
        <v>21.690601054210532</v>
      </c>
      <c r="GV32" s="27">
        <v>22.37997867421053</v>
      </c>
      <c r="GW32" s="27">
        <v>22.37997867421053</v>
      </c>
      <c r="GX32" s="27">
        <v>22.37997867421053</v>
      </c>
      <c r="GY32" s="27">
        <v>23.163133254210532</v>
      </c>
      <c r="GZ32" s="27">
        <v>23.163133254210532</v>
      </c>
      <c r="HA32" s="27">
        <v>23.163133254210532</v>
      </c>
      <c r="HB32" s="27">
        <v>23.786166854210531</v>
      </c>
      <c r="HC32" s="27">
        <v>23.786166854210531</v>
      </c>
      <c r="HD32" s="27">
        <v>23.786166854210531</v>
      </c>
      <c r="HE32" s="27">
        <v>24.376614494210532</v>
      </c>
      <c r="HF32" s="27">
        <v>24.376614494210532</v>
      </c>
      <c r="HG32" s="27">
        <v>24.376614494210532</v>
      </c>
      <c r="HH32" s="27">
        <v>25.591198324210531</v>
      </c>
      <c r="HI32" s="27">
        <v>25.591198324210531</v>
      </c>
      <c r="HJ32" s="27">
        <v>25.591198324210531</v>
      </c>
      <c r="HK32" s="27">
        <v>26.731367954210533</v>
      </c>
      <c r="HL32" s="27">
        <v>26.731367954210533</v>
      </c>
      <c r="HM32" s="27">
        <v>23.67190504016267</v>
      </c>
      <c r="HN32" s="27">
        <v>27.497594324210532</v>
      </c>
      <c r="HO32" s="27">
        <v>27.497594324210532</v>
      </c>
      <c r="HP32" s="27">
        <v>21.739210566490186</v>
      </c>
      <c r="HQ32" s="27">
        <v>28.051038004210533</v>
      </c>
      <c r="HR32" s="27">
        <v>28.051038004210533</v>
      </c>
      <c r="HS32" s="27">
        <v>20.169888638118223</v>
      </c>
      <c r="HT32" s="27">
        <v>28.01181806421053</v>
      </c>
      <c r="HU32" s="27">
        <v>28.01181806421053</v>
      </c>
      <c r="HV32" s="133">
        <v>20.474330624622525</v>
      </c>
      <c r="HW32" s="150">
        <v>19.866992934210529</v>
      </c>
      <c r="HX32" s="149">
        <v>19.866992934210529</v>
      </c>
      <c r="HY32" s="149">
        <v>19.866992934210529</v>
      </c>
      <c r="HZ32" s="149">
        <v>19.998953264210531</v>
      </c>
      <c r="IA32" s="149">
        <v>19.998953264210531</v>
      </c>
      <c r="IB32" s="149">
        <v>19.998953264210531</v>
      </c>
      <c r="IC32" s="149">
        <v>20.41240186421053</v>
      </c>
      <c r="ID32" s="149">
        <v>20.41240186421053</v>
      </c>
      <c r="IE32" s="149">
        <v>20.41240186421053</v>
      </c>
      <c r="IF32" s="149">
        <v>20.922762264210533</v>
      </c>
      <c r="IG32" s="149">
        <v>20.922762264210533</v>
      </c>
      <c r="IH32" s="149">
        <v>11.449529129783031</v>
      </c>
      <c r="II32" s="149">
        <v>21.449426624210531</v>
      </c>
      <c r="IJ32" s="149">
        <v>21.449426624210531</v>
      </c>
      <c r="IK32" s="149">
        <v>10.487007984498675</v>
      </c>
      <c r="IL32" s="149">
        <v>22.042571164210532</v>
      </c>
      <c r="IM32" s="149">
        <v>22.042571164210532</v>
      </c>
      <c r="IN32" s="149">
        <v>9.5386953655079765</v>
      </c>
      <c r="IO32" s="149">
        <v>22.756070444210533</v>
      </c>
      <c r="IP32" s="149">
        <v>22.756070444210533</v>
      </c>
      <c r="IQ32" s="149">
        <v>8.180470723984925</v>
      </c>
      <c r="IR32" s="149">
        <v>23.71947702421053</v>
      </c>
      <c r="IS32" s="149">
        <v>23.71947702421053</v>
      </c>
      <c r="IT32" s="149">
        <v>5.1769965605778339</v>
      </c>
      <c r="IU32" s="149">
        <v>24.478691094210532</v>
      </c>
      <c r="IV32" s="149">
        <v>24.478691094210532</v>
      </c>
      <c r="IW32" s="149">
        <v>2.09362602724525</v>
      </c>
      <c r="IX32" s="149">
        <v>25.10088098421053</v>
      </c>
      <c r="IY32" s="149">
        <v>23.384931451700297</v>
      </c>
      <c r="IZ32" s="149">
        <v>-0.96702009313997905</v>
      </c>
      <c r="JA32" s="149">
        <v>26.600940964210533</v>
      </c>
      <c r="JB32" s="149">
        <v>18.649961670782378</v>
      </c>
      <c r="JC32" s="149">
        <v>-9.3372539057181427</v>
      </c>
      <c r="JD32" s="149">
        <v>27.889816104210531</v>
      </c>
      <c r="JE32" s="149">
        <v>15.572560892086432</v>
      </c>
      <c r="JF32" s="149">
        <v>-17.195317495923462</v>
      </c>
      <c r="JG32" s="149">
        <v>28.744245034210532</v>
      </c>
      <c r="JH32" s="149">
        <v>12.599362832197428</v>
      </c>
      <c r="JI32" s="149">
        <v>-23.351145905328224</v>
      </c>
      <c r="JJ32" s="149">
        <v>29.114155234210532</v>
      </c>
      <c r="JK32" s="149">
        <v>8.9525466048730635</v>
      </c>
      <c r="JL32" s="149">
        <v>-26.636573512783372</v>
      </c>
      <c r="JM32" s="149">
        <v>28.597174874210531</v>
      </c>
      <c r="JN32" s="149">
        <v>6.4589629185290836</v>
      </c>
      <c r="JO32" s="149">
        <v>-22.957935629981932</v>
      </c>
      <c r="JQ32" s="97"/>
    </row>
    <row r="33" spans="1:277" ht="15" thickBot="1" x14ac:dyDescent="0.35">
      <c r="A33" s="2"/>
      <c r="B33" s="41" t="s">
        <v>477</v>
      </c>
      <c r="C33" s="74" t="s">
        <v>832</v>
      </c>
      <c r="D33" s="42">
        <v>381795</v>
      </c>
      <c r="E33" s="43">
        <v>399250</v>
      </c>
      <c r="F33" s="21">
        <v>6.7307692307692317</v>
      </c>
      <c r="G33" s="21">
        <v>1.9358407079646016</v>
      </c>
      <c r="H33" s="21">
        <v>6.7307692307692317</v>
      </c>
      <c r="I33" s="21">
        <v>6.7307692307692317</v>
      </c>
      <c r="J33" s="21">
        <v>1.9358407079646016</v>
      </c>
      <c r="K33" s="21">
        <v>6.7307692307692317</v>
      </c>
      <c r="L33" s="21">
        <v>6.7307692307692317</v>
      </c>
      <c r="M33" s="21">
        <v>1.9358407079646016</v>
      </c>
      <c r="N33" s="21">
        <v>6.7307692307692317</v>
      </c>
      <c r="O33" s="21">
        <v>6.7307692307692317</v>
      </c>
      <c r="P33" s="21">
        <v>1.9358407079646016</v>
      </c>
      <c r="Q33" s="21">
        <v>6.7307692307692317</v>
      </c>
      <c r="R33" s="21">
        <v>6.7307692307692317</v>
      </c>
      <c r="S33" s="21">
        <v>1.9358407079646016</v>
      </c>
      <c r="T33" s="21">
        <v>3.1325899042010974</v>
      </c>
      <c r="U33" s="21">
        <v>6.7307692307692317</v>
      </c>
      <c r="V33" s="21">
        <v>1.9358407079646016</v>
      </c>
      <c r="W33" s="21">
        <v>-5.134428129229434</v>
      </c>
      <c r="X33" s="21">
        <v>6.7307692307692317</v>
      </c>
      <c r="Y33" s="21">
        <v>1.9358407079646016</v>
      </c>
      <c r="Z33" s="21">
        <v>-13.642689103820032</v>
      </c>
      <c r="AA33" s="21">
        <v>6.7307692307692317</v>
      </c>
      <c r="AB33" s="21">
        <v>1.9358407079646016</v>
      </c>
      <c r="AC33" s="21">
        <v>-21.168871565590678</v>
      </c>
      <c r="AD33" s="21">
        <v>6.7307692307692317</v>
      </c>
      <c r="AE33" s="21">
        <v>1.9358407079646016</v>
      </c>
      <c r="AF33" s="21">
        <v>-29.081832821243722</v>
      </c>
      <c r="AG33" s="21">
        <v>6.7307692307692317</v>
      </c>
      <c r="AH33" s="21">
        <v>1.9358407079646016</v>
      </c>
      <c r="AI33" s="21">
        <v>-34.05033375762747</v>
      </c>
      <c r="AJ33" s="21">
        <v>6.7307692307692317</v>
      </c>
      <c r="AK33" s="21">
        <v>1.9358407079646016</v>
      </c>
      <c r="AL33" s="21">
        <v>-51.769178131406193</v>
      </c>
      <c r="AM33" s="21">
        <v>6.7307692307692317</v>
      </c>
      <c r="AN33" s="21">
        <v>1.9358407079646016</v>
      </c>
      <c r="AO33" s="21">
        <v>-70.640730240156842</v>
      </c>
      <c r="AP33" s="21">
        <v>6.7307692307692317</v>
      </c>
      <c r="AQ33" s="21">
        <v>1.9358407079646016</v>
      </c>
      <c r="AR33" s="21">
        <v>-83.537006679104593</v>
      </c>
      <c r="AS33" s="21">
        <v>6.7307692307692317</v>
      </c>
      <c r="AT33" s="21">
        <v>1.9358407079646016</v>
      </c>
      <c r="AU33" s="21">
        <v>-96.421963101447204</v>
      </c>
      <c r="AV33" s="21">
        <v>6.7307692307692317</v>
      </c>
      <c r="AW33" s="21">
        <v>1.9358407079646016</v>
      </c>
      <c r="AX33" s="21">
        <v>-108.17809927044743</v>
      </c>
      <c r="AY33" s="23">
        <v>6.7307692307692317</v>
      </c>
      <c r="AZ33" s="23">
        <v>1.9358407079646016</v>
      </c>
      <c r="BA33" s="23">
        <v>6.7307692307692317</v>
      </c>
      <c r="BB33" s="23">
        <v>6.7307692307692317</v>
      </c>
      <c r="BC33" s="23">
        <v>1.9358407079646016</v>
      </c>
      <c r="BD33" s="23">
        <v>6.7307692307692317</v>
      </c>
      <c r="BE33" s="23">
        <v>6.7307692307692317</v>
      </c>
      <c r="BF33" s="23">
        <v>1.9358407079646016</v>
      </c>
      <c r="BG33" s="23">
        <v>6.7307692307692317</v>
      </c>
      <c r="BH33" s="23">
        <v>6.7307692307692317</v>
      </c>
      <c r="BI33" s="23">
        <v>1.9358407079646016</v>
      </c>
      <c r="BJ33" s="23">
        <v>6.7307692307692317</v>
      </c>
      <c r="BK33" s="23">
        <v>6.7307692307692317</v>
      </c>
      <c r="BL33" s="23">
        <v>1.9358407079646016</v>
      </c>
      <c r="BM33" s="23">
        <v>6.7307692307692317</v>
      </c>
      <c r="BN33" s="23">
        <v>6.7307692307692317</v>
      </c>
      <c r="BO33" s="23">
        <v>1.9358407079646016</v>
      </c>
      <c r="BP33" s="23">
        <v>6.7307692307692317</v>
      </c>
      <c r="BQ33" s="23">
        <v>6.7307692307692317</v>
      </c>
      <c r="BR33" s="23">
        <v>1.9358407079646016</v>
      </c>
      <c r="BS33" s="23">
        <v>6.7307692307692317</v>
      </c>
      <c r="BT33" s="23">
        <v>6.7307692307692317</v>
      </c>
      <c r="BU33" s="23">
        <v>1.9358407079646016</v>
      </c>
      <c r="BV33" s="23">
        <v>6.7307692307692317</v>
      </c>
      <c r="BW33" s="23">
        <v>6.7307692307692317</v>
      </c>
      <c r="BX33" s="23">
        <v>1.9358407079646016</v>
      </c>
      <c r="BY33" s="23">
        <v>6.7307692307692317</v>
      </c>
      <c r="BZ33" s="23">
        <v>6.7307692307692317</v>
      </c>
      <c r="CA33" s="23">
        <v>1.9358407079646016</v>
      </c>
      <c r="CB33" s="23">
        <v>6.7307692307692317</v>
      </c>
      <c r="CC33" s="23">
        <v>6.7307692307692317</v>
      </c>
      <c r="CD33" s="23">
        <v>1.9358407079646016</v>
      </c>
      <c r="CE33" s="23">
        <v>6.7307692307692317</v>
      </c>
      <c r="CF33" s="23">
        <v>6.7307692307692317</v>
      </c>
      <c r="CG33" s="23">
        <v>1.9358407079646016</v>
      </c>
      <c r="CH33" s="23">
        <v>6.7307692307692317</v>
      </c>
      <c r="CI33" s="23">
        <v>6.7307692307692317</v>
      </c>
      <c r="CJ33" s="23">
        <v>1.9358407079646016</v>
      </c>
      <c r="CK33" s="23">
        <v>1.2932620198639597</v>
      </c>
      <c r="CL33" s="23">
        <v>6.7307692307692317</v>
      </c>
      <c r="CM33" s="23">
        <v>1.9358407079646016</v>
      </c>
      <c r="CN33" s="23">
        <v>-9.3480648848145051</v>
      </c>
      <c r="CO33" s="23">
        <v>6.7307692307692317</v>
      </c>
      <c r="CP33" s="23">
        <v>1.9358407079646016</v>
      </c>
      <c r="CQ33" s="23">
        <v>-18.961724157219805</v>
      </c>
      <c r="CR33" s="25">
        <v>6.7307692307692317</v>
      </c>
      <c r="CS33" s="25">
        <v>1.9358407079646016</v>
      </c>
      <c r="CT33" s="25">
        <v>6.7307692307692317</v>
      </c>
      <c r="CU33" s="25">
        <v>6.7307692307692317</v>
      </c>
      <c r="CV33" s="25">
        <v>1.9358407079646016</v>
      </c>
      <c r="CW33" s="25">
        <v>6.7307692307692317</v>
      </c>
      <c r="CX33" s="25">
        <v>6.7307692307692317</v>
      </c>
      <c r="CY33" s="25">
        <v>1.9358407079646016</v>
      </c>
      <c r="CZ33" s="25">
        <v>6.7307692307692317</v>
      </c>
      <c r="DA33" s="25">
        <v>6.7307692307692317</v>
      </c>
      <c r="DB33" s="25">
        <v>1.9358407079646016</v>
      </c>
      <c r="DC33" s="25">
        <v>6.2810450795139445</v>
      </c>
      <c r="DD33" s="25">
        <v>6.7307692307692317</v>
      </c>
      <c r="DE33" s="25">
        <v>1.9358407079646016</v>
      </c>
      <c r="DF33" s="25">
        <v>-2.2260014140272233</v>
      </c>
      <c r="DG33" s="25">
        <v>6.7307692307692317</v>
      </c>
      <c r="DH33" s="25">
        <v>1.9358407079646016</v>
      </c>
      <c r="DI33" s="25">
        <v>-10.796626058030483</v>
      </c>
      <c r="DJ33" s="25">
        <v>6.7307692307692317</v>
      </c>
      <c r="DK33" s="25">
        <v>1.9358407079646016</v>
      </c>
      <c r="DL33" s="25">
        <v>-22.05301647759461</v>
      </c>
      <c r="DM33" s="25">
        <v>6.7307692307692317</v>
      </c>
      <c r="DN33" s="25">
        <v>1.9358407079646016</v>
      </c>
      <c r="DO33" s="25">
        <v>-32.933470976543788</v>
      </c>
      <c r="DP33" s="25">
        <v>6.7307692307692317</v>
      </c>
      <c r="DQ33" s="25">
        <v>1.9358407079646016</v>
      </c>
      <c r="DR33" s="25">
        <v>-43.935984500992845</v>
      </c>
      <c r="DS33" s="25">
        <v>6.7307692307692317</v>
      </c>
      <c r="DT33" s="25">
        <v>1.9358407079646016</v>
      </c>
      <c r="DU33" s="25">
        <v>-49.714036534411036</v>
      </c>
      <c r="DV33" s="25">
        <v>6.7307692307692317</v>
      </c>
      <c r="DW33" s="25">
        <v>1.9358407079646016</v>
      </c>
      <c r="DX33" s="25">
        <v>-67.282700858960112</v>
      </c>
      <c r="DY33" s="25">
        <v>6.7307692307692317</v>
      </c>
      <c r="DZ33" s="25">
        <v>1.9358407079646016</v>
      </c>
      <c r="EA33" s="25">
        <v>-85.870945894344345</v>
      </c>
      <c r="EB33" s="25">
        <v>6.7307692307692317</v>
      </c>
      <c r="EC33" s="25">
        <v>1.9358407079646016</v>
      </c>
      <c r="ED33" s="25">
        <v>-98.036749341224777</v>
      </c>
      <c r="EE33" s="25">
        <v>6.7307692307692317</v>
      </c>
      <c r="EF33" s="25">
        <v>1.9358407079646016</v>
      </c>
      <c r="EG33" s="25">
        <v>-109.35431297026457</v>
      </c>
      <c r="EH33" s="25">
        <v>6.7307692307692317</v>
      </c>
      <c r="EI33" s="25">
        <v>1.9358407079646016</v>
      </c>
      <c r="EJ33" s="25">
        <v>-118.46337444642529</v>
      </c>
      <c r="EK33" s="26">
        <v>6.7307692307692317</v>
      </c>
      <c r="EL33" s="26">
        <v>1.9358407079646016</v>
      </c>
      <c r="EM33" s="26">
        <v>6.7307692307692317</v>
      </c>
      <c r="EN33" s="26">
        <v>6.7307692307692317</v>
      </c>
      <c r="EO33" s="26">
        <v>1.9358407079646016</v>
      </c>
      <c r="EP33" s="26">
        <v>6.7307692307692317</v>
      </c>
      <c r="EQ33" s="26">
        <v>6.7307692307692317</v>
      </c>
      <c r="ER33" s="26">
        <v>1.9358407079646016</v>
      </c>
      <c r="ES33" s="26">
        <v>6.7307692307692317</v>
      </c>
      <c r="ET33" s="26">
        <v>6.7307692307692317</v>
      </c>
      <c r="EU33" s="26">
        <v>1.9358407079646016</v>
      </c>
      <c r="EV33" s="26">
        <v>6.7307692307692317</v>
      </c>
      <c r="EW33" s="26">
        <v>6.7307692307692317</v>
      </c>
      <c r="EX33" s="26">
        <v>1.9358407079646016</v>
      </c>
      <c r="EY33" s="26">
        <v>6.7307692307692317</v>
      </c>
      <c r="EZ33" s="26">
        <v>6.7307692307692317</v>
      </c>
      <c r="FA33" s="26">
        <v>1.9358407079646016</v>
      </c>
      <c r="FB33" s="26">
        <v>-0.17306981714529002</v>
      </c>
      <c r="FC33" s="26">
        <v>6.7307692307692317</v>
      </c>
      <c r="FD33" s="26">
        <v>1.9358407079646016</v>
      </c>
      <c r="FE33" s="26">
        <v>-11.920824614044136</v>
      </c>
      <c r="FF33" s="26">
        <v>6.7307692307692317</v>
      </c>
      <c r="FG33" s="26">
        <v>1.9358407079646016</v>
      </c>
      <c r="FH33" s="26">
        <v>-25.125350928471789</v>
      </c>
      <c r="FI33" s="26">
        <v>6.7307692307692317</v>
      </c>
      <c r="FJ33" s="26">
        <v>1.9358407079646016</v>
      </c>
      <c r="FK33" s="26">
        <v>-38.620764005099545</v>
      </c>
      <c r="FL33" s="26">
        <v>6.7307692307692317</v>
      </c>
      <c r="FM33" s="26">
        <v>1.9358407079646016</v>
      </c>
      <c r="FN33" s="26">
        <v>-46.806966230497835</v>
      </c>
      <c r="FO33" s="26">
        <v>6.7307692307692317</v>
      </c>
      <c r="FP33" s="26">
        <v>1.9358407079646016</v>
      </c>
      <c r="FQ33" s="26">
        <v>-67.561549081452284</v>
      </c>
      <c r="FR33" s="26">
        <v>6.7307692307692317</v>
      </c>
      <c r="FS33" s="26">
        <v>1.9358407079646016</v>
      </c>
      <c r="FT33" s="26">
        <v>-84.72906488815579</v>
      </c>
      <c r="FU33" s="26">
        <v>6.7307692307692317</v>
      </c>
      <c r="FV33" s="26">
        <v>1.9358407079646016</v>
      </c>
      <c r="FW33" s="26">
        <v>-95.152951974631833</v>
      </c>
      <c r="FX33" s="26">
        <v>6.7307692307692317</v>
      </c>
      <c r="FY33" s="26">
        <v>1.9358407079646016</v>
      </c>
      <c r="FZ33" s="26">
        <v>-102.47230728173918</v>
      </c>
      <c r="GA33" s="26">
        <v>6.7307692307692317</v>
      </c>
      <c r="GB33" s="26">
        <v>1.9358407079646016</v>
      </c>
      <c r="GC33" s="26">
        <v>-104.60784828744863</v>
      </c>
      <c r="GD33" s="27">
        <v>6.7307692307692317</v>
      </c>
      <c r="GE33" s="27">
        <v>1.9358407079646016</v>
      </c>
      <c r="GF33" s="27">
        <v>6.7307692307692317</v>
      </c>
      <c r="GG33" s="27">
        <v>6.7307692307692317</v>
      </c>
      <c r="GH33" s="27">
        <v>1.9358407079646016</v>
      </c>
      <c r="GI33" s="27">
        <v>6.7307692307692317</v>
      </c>
      <c r="GJ33" s="27">
        <v>6.7307692307692317</v>
      </c>
      <c r="GK33" s="27">
        <v>1.9358407079646016</v>
      </c>
      <c r="GL33" s="27">
        <v>6.7307692307692317</v>
      </c>
      <c r="GM33" s="27">
        <v>6.7307692307692317</v>
      </c>
      <c r="GN33" s="27">
        <v>1.9358407079646016</v>
      </c>
      <c r="GO33" s="27">
        <v>6.7307692307692317</v>
      </c>
      <c r="GP33" s="27">
        <v>6.7307692307692317</v>
      </c>
      <c r="GQ33" s="27">
        <v>1.9358407079646016</v>
      </c>
      <c r="GR33" s="27">
        <v>6.7307692307692317</v>
      </c>
      <c r="GS33" s="27">
        <v>6.7307692307692317</v>
      </c>
      <c r="GT33" s="27">
        <v>1.9358407079646016</v>
      </c>
      <c r="GU33" s="27">
        <v>6.7307692307692317</v>
      </c>
      <c r="GV33" s="27">
        <v>6.7307692307692317</v>
      </c>
      <c r="GW33" s="27">
        <v>1.9358407079646016</v>
      </c>
      <c r="GX33" s="27">
        <v>0.49617739546397388</v>
      </c>
      <c r="GY33" s="27">
        <v>6.7307692307692317</v>
      </c>
      <c r="GZ33" s="27">
        <v>1.9358407079646016</v>
      </c>
      <c r="HA33" s="27">
        <v>-6.7940331454535112</v>
      </c>
      <c r="HB33" s="27">
        <v>6.7307692307692317</v>
      </c>
      <c r="HC33" s="27">
        <v>1.9358407079646016</v>
      </c>
      <c r="HD33" s="27">
        <v>-14.773906030572448</v>
      </c>
      <c r="HE33" s="27">
        <v>6.7307692307692317</v>
      </c>
      <c r="HF33" s="27">
        <v>1.9358407079646016</v>
      </c>
      <c r="HG33" s="27">
        <v>-19.99614925742577</v>
      </c>
      <c r="HH33" s="27">
        <v>6.7307692307692317</v>
      </c>
      <c r="HI33" s="27">
        <v>1.9358407079646016</v>
      </c>
      <c r="HJ33" s="27">
        <v>-35.403090972775203</v>
      </c>
      <c r="HK33" s="27">
        <v>6.7307692307692317</v>
      </c>
      <c r="HL33" s="27">
        <v>1.9358407079646016</v>
      </c>
      <c r="HM33" s="27">
        <v>-48.156887342349137</v>
      </c>
      <c r="HN33" s="27">
        <v>6.7307692307692317</v>
      </c>
      <c r="HO33" s="27">
        <v>1.9358407079646016</v>
      </c>
      <c r="HP33" s="27">
        <v>-55.949698038874487</v>
      </c>
      <c r="HQ33" s="27">
        <v>6.7307692307692317</v>
      </c>
      <c r="HR33" s="27">
        <v>1.9358407079646016</v>
      </c>
      <c r="HS33" s="27">
        <v>-63.878870560674386</v>
      </c>
      <c r="HT33" s="27">
        <v>6.7307692307692317</v>
      </c>
      <c r="HU33" s="27">
        <v>1.9358407079646016</v>
      </c>
      <c r="HV33" s="133">
        <v>-70.449493056780994</v>
      </c>
      <c r="HW33" s="150">
        <v>6.7307692307692317</v>
      </c>
      <c r="HX33" s="149">
        <v>1.9358407079646016</v>
      </c>
      <c r="HY33" s="149">
        <v>6.7307692307692317</v>
      </c>
      <c r="HZ33" s="149">
        <v>6.7307692307692317</v>
      </c>
      <c r="IA33" s="149">
        <v>1.9358407079646016</v>
      </c>
      <c r="IB33" s="149">
        <v>6.7307692307692317</v>
      </c>
      <c r="IC33" s="149">
        <v>6.7307692307692317</v>
      </c>
      <c r="ID33" s="149">
        <v>1.9358407079646016</v>
      </c>
      <c r="IE33" s="149">
        <v>6.7307692307692317</v>
      </c>
      <c r="IF33" s="149">
        <v>6.7307692307692317</v>
      </c>
      <c r="IG33" s="149">
        <v>1.9358407079646016</v>
      </c>
      <c r="IH33" s="149">
        <v>3.0121384075325182</v>
      </c>
      <c r="II33" s="149">
        <v>6.7307692307692317</v>
      </c>
      <c r="IJ33" s="149">
        <v>1.9358407079646016</v>
      </c>
      <c r="IK33" s="149">
        <v>-5.6648939443460904</v>
      </c>
      <c r="IL33" s="149">
        <v>6.7307692307692317</v>
      </c>
      <c r="IM33" s="149">
        <v>1.9358407079646016</v>
      </c>
      <c r="IN33" s="149">
        <v>-14.369817215366481</v>
      </c>
      <c r="IO33" s="149">
        <v>6.7307692307692317</v>
      </c>
      <c r="IP33" s="149">
        <v>1.9358407079646016</v>
      </c>
      <c r="IQ33" s="149">
        <v>-26.362060551850448</v>
      </c>
      <c r="IR33" s="149">
        <v>6.7307692307692317</v>
      </c>
      <c r="IS33" s="149">
        <v>1.9358407079646016</v>
      </c>
      <c r="IT33" s="149">
        <v>-39.926333007333994</v>
      </c>
      <c r="IU33" s="149">
        <v>6.7307692307692317</v>
      </c>
      <c r="IV33" s="149">
        <v>1.9358407079646016</v>
      </c>
      <c r="IW33" s="149">
        <v>-54.067101271154513</v>
      </c>
      <c r="IX33" s="149">
        <v>6.7307692307692317</v>
      </c>
      <c r="IY33" s="149">
        <v>1.9358407079646016</v>
      </c>
      <c r="IZ33" s="149">
        <v>-62.891028232437804</v>
      </c>
      <c r="JA33" s="149">
        <v>6.7307692307692317</v>
      </c>
      <c r="JB33" s="149">
        <v>1.9358407079646016</v>
      </c>
      <c r="JC33" s="149">
        <v>-86.126107871862814</v>
      </c>
      <c r="JD33" s="149">
        <v>6.7307692307692317</v>
      </c>
      <c r="JE33" s="149">
        <v>1.9358407079646016</v>
      </c>
      <c r="JF33" s="149">
        <v>-105.55751474515296</v>
      </c>
      <c r="JG33" s="149">
        <v>6.7307692307692317</v>
      </c>
      <c r="JH33" s="149">
        <v>1.9358407079646016</v>
      </c>
      <c r="JI33" s="149">
        <v>-118.25404725021667</v>
      </c>
      <c r="JJ33" s="149">
        <v>6.7307692307692317</v>
      </c>
      <c r="JK33" s="149">
        <v>1.9358407079646016</v>
      </c>
      <c r="JL33" s="149">
        <v>-128.42244970563161</v>
      </c>
      <c r="JM33" s="149">
        <v>6.7307692307692317</v>
      </c>
      <c r="JN33" s="149">
        <v>1.9358407079646016</v>
      </c>
      <c r="JO33" s="149">
        <v>-134.07481009294224</v>
      </c>
      <c r="JQ33" s="97"/>
    </row>
    <row r="34" spans="1:277" ht="15" thickBot="1" x14ac:dyDescent="0.35">
      <c r="A34" s="2"/>
      <c r="B34" s="41" t="s">
        <v>555</v>
      </c>
      <c r="C34" s="74" t="s">
        <v>835</v>
      </c>
      <c r="D34" s="42">
        <v>360607</v>
      </c>
      <c r="E34" s="43">
        <v>397690</v>
      </c>
      <c r="F34" s="21">
        <v>84.159306857368421</v>
      </c>
      <c r="G34" s="21">
        <v>42.11327433628319</v>
      </c>
      <c r="H34" s="21">
        <v>69.081724035633286</v>
      </c>
      <c r="I34" s="21">
        <v>84.621611457368417</v>
      </c>
      <c r="J34" s="21">
        <v>36.735733871834803</v>
      </c>
      <c r="K34" s="21">
        <v>65.206165942776479</v>
      </c>
      <c r="L34" s="21">
        <v>85.375507387368415</v>
      </c>
      <c r="M34" s="21">
        <v>29.209132377799506</v>
      </c>
      <c r="N34" s="21">
        <v>63.585968134262188</v>
      </c>
      <c r="O34" s="21">
        <v>86.250559227368413</v>
      </c>
      <c r="P34" s="21">
        <v>21.861230493426334</v>
      </c>
      <c r="Q34" s="21">
        <v>62.514452071652897</v>
      </c>
      <c r="R34" s="21">
        <v>79.704921149568136</v>
      </c>
      <c r="S34" s="21">
        <v>14.459742332443778</v>
      </c>
      <c r="T34" s="21">
        <v>61.065080827982314</v>
      </c>
      <c r="U34" s="21">
        <v>39.639140276114325</v>
      </c>
      <c r="V34" s="21">
        <v>7.1911714660207409</v>
      </c>
      <c r="W34" s="21">
        <v>39.639140276114325</v>
      </c>
      <c r="X34" s="21">
        <v>26.841059309280702</v>
      </c>
      <c r="Y34" s="21">
        <v>4.869395715400481</v>
      </c>
      <c r="Z34" s="21">
        <v>26.841059309280702</v>
      </c>
      <c r="AA34" s="21">
        <v>24.325638830978708</v>
      </c>
      <c r="AB34" s="21">
        <v>4.4130583719917125</v>
      </c>
      <c r="AC34" s="21">
        <v>24.325638830978708</v>
      </c>
      <c r="AD34" s="21">
        <v>21.507186077059952</v>
      </c>
      <c r="AE34" s="21">
        <v>3.9017461467232657</v>
      </c>
      <c r="AF34" s="21">
        <v>21.507186077059952</v>
      </c>
      <c r="AG34" s="21">
        <v>22.31210838329558</v>
      </c>
      <c r="AH34" s="21">
        <v>4.0477718748456581</v>
      </c>
      <c r="AI34" s="21">
        <v>22.31210838329558</v>
      </c>
      <c r="AJ34" s="21">
        <v>23.290323205822489</v>
      </c>
      <c r="AK34" s="21">
        <v>4.2252356258350536</v>
      </c>
      <c r="AL34" s="21">
        <v>23.290323205822489</v>
      </c>
      <c r="AM34" s="21">
        <v>52.202158823544387</v>
      </c>
      <c r="AN34" s="21">
        <v>9.4703031494040708</v>
      </c>
      <c r="AO34" s="21">
        <v>24.321491539912287</v>
      </c>
      <c r="AP34" s="21">
        <v>108.10809251736842</v>
      </c>
      <c r="AQ34" s="21">
        <v>25.880423415970782</v>
      </c>
      <c r="AR34" s="21">
        <v>11.906835104963946</v>
      </c>
      <c r="AS34" s="21">
        <v>110.22470086736841</v>
      </c>
      <c r="AT34" s="21">
        <v>48.689917092530159</v>
      </c>
      <c r="AU34" s="21">
        <v>-0.37253527129200847</v>
      </c>
      <c r="AV34" s="21">
        <v>111.41424147736842</v>
      </c>
      <c r="AW34" s="21">
        <v>53.141757752913122</v>
      </c>
      <c r="AX34" s="21">
        <v>-11.027500964942305</v>
      </c>
      <c r="AY34" s="23">
        <v>84.059599337368411</v>
      </c>
      <c r="AZ34" s="23">
        <v>42.11327433628319</v>
      </c>
      <c r="BA34" s="23">
        <v>69.081724035633286</v>
      </c>
      <c r="BB34" s="23">
        <v>84.325065817368412</v>
      </c>
      <c r="BC34" s="23">
        <v>37.093347044548239</v>
      </c>
      <c r="BD34" s="23">
        <v>67.718715706046012</v>
      </c>
      <c r="BE34" s="23">
        <v>84.669833707368412</v>
      </c>
      <c r="BF34" s="23">
        <v>30.278658562219903</v>
      </c>
      <c r="BG34" s="23">
        <v>66.740354489147308</v>
      </c>
      <c r="BH34" s="23">
        <v>85.014339397368417</v>
      </c>
      <c r="BI34" s="23">
        <v>23.569315573458983</v>
      </c>
      <c r="BJ34" s="23">
        <v>66.018040917073876</v>
      </c>
      <c r="BK34" s="23">
        <v>85.447453487368421</v>
      </c>
      <c r="BL34" s="23">
        <v>16.858028684724559</v>
      </c>
      <c r="BM34" s="23">
        <v>65.158413030625894</v>
      </c>
      <c r="BN34" s="23">
        <v>56.517934640888043</v>
      </c>
      <c r="BO34" s="23">
        <v>10.253253629541637</v>
      </c>
      <c r="BP34" s="23">
        <v>56.517934640888043</v>
      </c>
      <c r="BQ34" s="23">
        <v>31.102043944074936</v>
      </c>
      <c r="BR34" s="23">
        <v>5.6424062022436834</v>
      </c>
      <c r="BS34" s="23">
        <v>31.102043944074936</v>
      </c>
      <c r="BT34" s="23">
        <v>28.559184363045318</v>
      </c>
      <c r="BU34" s="23">
        <v>5.1810909685170712</v>
      </c>
      <c r="BV34" s="23">
        <v>28.559184363045318</v>
      </c>
      <c r="BW34" s="23">
        <v>26.148810031677023</v>
      </c>
      <c r="BX34" s="23">
        <v>4.7438106694635307</v>
      </c>
      <c r="BY34" s="23">
        <v>26.148810031677023</v>
      </c>
      <c r="BZ34" s="23">
        <v>24.294399220553352</v>
      </c>
      <c r="CA34" s="23">
        <v>4.4073910090384398</v>
      </c>
      <c r="CB34" s="23">
        <v>24.294399220553352</v>
      </c>
      <c r="CC34" s="23">
        <v>18.940954233353683</v>
      </c>
      <c r="CD34" s="23">
        <v>3.4361908122455795</v>
      </c>
      <c r="CE34" s="23">
        <v>18.940954233353683</v>
      </c>
      <c r="CF34" s="23">
        <v>20.002213893556203</v>
      </c>
      <c r="CG34" s="23">
        <v>3.6287202196274531</v>
      </c>
      <c r="CH34" s="23">
        <v>20.002213893556203</v>
      </c>
      <c r="CI34" s="23">
        <v>77.215023730163892</v>
      </c>
      <c r="CJ34" s="23">
        <v>14.008035278481062</v>
      </c>
      <c r="CK34" s="23">
        <v>33.746654714241856</v>
      </c>
      <c r="CL34" s="23">
        <v>106.45434807736842</v>
      </c>
      <c r="CM34" s="23">
        <v>31.223241214374717</v>
      </c>
      <c r="CN34" s="23">
        <v>25.539075819668682</v>
      </c>
      <c r="CO34" s="23">
        <v>108.69916721736841</v>
      </c>
      <c r="CP34" s="23">
        <v>36.709718384765154</v>
      </c>
      <c r="CQ34" s="23">
        <v>20.296764554747426</v>
      </c>
      <c r="CR34" s="25">
        <v>84.200866047368407</v>
      </c>
      <c r="CS34" s="25">
        <v>42.11327433628319</v>
      </c>
      <c r="CT34" s="25">
        <v>69.081724035633286</v>
      </c>
      <c r="CU34" s="25">
        <v>84.679062827368412</v>
      </c>
      <c r="CV34" s="25">
        <v>36.62861686282605</v>
      </c>
      <c r="CW34" s="25">
        <v>64.811373649126395</v>
      </c>
      <c r="CX34" s="25">
        <v>85.47159384736841</v>
      </c>
      <c r="CY34" s="25">
        <v>29.006757048619566</v>
      </c>
      <c r="CZ34" s="25">
        <v>63.228790110864807</v>
      </c>
      <c r="DA34" s="25">
        <v>86.348992507368422</v>
      </c>
      <c r="DB34" s="25">
        <v>21.597173319027746</v>
      </c>
      <c r="DC34" s="25">
        <v>62.425662352377657</v>
      </c>
      <c r="DD34" s="25">
        <v>77.374121496926236</v>
      </c>
      <c r="DE34" s="25">
        <v>14.036898147672458</v>
      </c>
      <c r="DF34" s="25">
        <v>60.825464445546373</v>
      </c>
      <c r="DG34" s="25">
        <v>36.822371460074898</v>
      </c>
      <c r="DH34" s="25">
        <v>6.680164733907394</v>
      </c>
      <c r="DI34" s="25">
        <v>36.822371460074898</v>
      </c>
      <c r="DJ34" s="25">
        <v>23.219215101743714</v>
      </c>
      <c r="DK34" s="25">
        <v>4.2123354830597002</v>
      </c>
      <c r="DL34" s="25">
        <v>23.219215101743714</v>
      </c>
      <c r="DM34" s="25">
        <v>19.94273124469489</v>
      </c>
      <c r="DN34" s="25">
        <v>3.6179291196127896</v>
      </c>
      <c r="DO34" s="25">
        <v>19.94273124469489</v>
      </c>
      <c r="DP34" s="25">
        <v>16.49946099497885</v>
      </c>
      <c r="DQ34" s="25">
        <v>2.9932650477616498</v>
      </c>
      <c r="DR34" s="25">
        <v>16.49946099497885</v>
      </c>
      <c r="DS34" s="25">
        <v>16.866023654218367</v>
      </c>
      <c r="DT34" s="25">
        <v>3.0597653531989071</v>
      </c>
      <c r="DU34" s="25">
        <v>16.866023654218367</v>
      </c>
      <c r="DV34" s="25">
        <v>15.731432236822679</v>
      </c>
      <c r="DW34" s="25">
        <v>2.8539323969457073</v>
      </c>
      <c r="DX34" s="25">
        <v>15.731432236822679</v>
      </c>
      <c r="DY34" s="25">
        <v>42.866024508359075</v>
      </c>
      <c r="DZ34" s="25">
        <v>7.7765796674456729</v>
      </c>
      <c r="EA34" s="25">
        <v>27.617067939472435</v>
      </c>
      <c r="EB34" s="25">
        <v>107.83357541736842</v>
      </c>
      <c r="EC34" s="25">
        <v>23.787184317446251</v>
      </c>
      <c r="ED34" s="25">
        <v>15.709554748580672</v>
      </c>
      <c r="EE34" s="25">
        <v>109.86731385736842</v>
      </c>
      <c r="EF34" s="25">
        <v>46.140979409012004</v>
      </c>
      <c r="EG34" s="25">
        <v>4.7309330212258374</v>
      </c>
      <c r="EH34" s="25">
        <v>110.60385779736842</v>
      </c>
      <c r="EI34" s="25">
        <v>50.372976086166162</v>
      </c>
      <c r="EJ34" s="25">
        <v>-4.3177152352043322</v>
      </c>
      <c r="EK34" s="26">
        <v>84.200944587368411</v>
      </c>
      <c r="EL34" s="26">
        <v>42.11327433628319</v>
      </c>
      <c r="EM34" s="26">
        <v>69.081724035633286</v>
      </c>
      <c r="EN34" s="26">
        <v>84.23483391736842</v>
      </c>
      <c r="EO34" s="26">
        <v>41.685959324039061</v>
      </c>
      <c r="EP34" s="26">
        <v>67.165969593531329</v>
      </c>
      <c r="EQ34" s="26">
        <v>84.800817177368415</v>
      </c>
      <c r="ER34" s="26">
        <v>40.83152364091368</v>
      </c>
      <c r="ES34" s="26">
        <v>66.206700798249344</v>
      </c>
      <c r="ET34" s="26">
        <v>85.597534807368419</v>
      </c>
      <c r="EU34" s="26">
        <v>39.898921085360442</v>
      </c>
      <c r="EV34" s="26">
        <v>65.565553734845167</v>
      </c>
      <c r="EW34" s="26">
        <v>86.769531237368412</v>
      </c>
      <c r="EX34" s="26">
        <v>38.683912766590772</v>
      </c>
      <c r="EY34" s="26">
        <v>63.982994743392837</v>
      </c>
      <c r="EZ34" s="26">
        <v>88.272096967368412</v>
      </c>
      <c r="FA34" s="26">
        <v>37.526929226146109</v>
      </c>
      <c r="FB34" s="26">
        <v>62.164791554929778</v>
      </c>
      <c r="FC34" s="26">
        <v>90.45831397736842</v>
      </c>
      <c r="FD34" s="26">
        <v>36.227382414553418</v>
      </c>
      <c r="FE34" s="26">
        <v>59.636523605708376</v>
      </c>
      <c r="FF34" s="26">
        <v>92.506845467368407</v>
      </c>
      <c r="FG34" s="26">
        <v>37.043310744790361</v>
      </c>
      <c r="FH34" s="26">
        <v>54.8020666179752</v>
      </c>
      <c r="FI34" s="26">
        <v>94.188116157368412</v>
      </c>
      <c r="FJ34" s="26">
        <v>37.322121192794881</v>
      </c>
      <c r="FK34" s="26">
        <v>49.473339894059848</v>
      </c>
      <c r="FL34" s="26">
        <v>95.717538747368422</v>
      </c>
      <c r="FM34" s="26">
        <v>38.626373841672716</v>
      </c>
      <c r="FN34" s="26">
        <v>44.242035264305912</v>
      </c>
      <c r="FO34" s="26">
        <v>100.42096844736841</v>
      </c>
      <c r="FP34" s="26">
        <v>60.965580340198578</v>
      </c>
      <c r="FQ34" s="26">
        <v>29.299046238325374</v>
      </c>
      <c r="FR34" s="26">
        <v>104.33661809736842</v>
      </c>
      <c r="FS34" s="26">
        <v>57.351302963791319</v>
      </c>
      <c r="FT34" s="26">
        <v>15.197109935787495</v>
      </c>
      <c r="FU34" s="26">
        <v>106.78105210736842</v>
      </c>
      <c r="FV34" s="26">
        <v>54.232720996285842</v>
      </c>
      <c r="FW34" s="26">
        <v>4.4958306700637536</v>
      </c>
      <c r="FX34" s="26">
        <v>108.13845929736841</v>
      </c>
      <c r="FY34" s="26">
        <v>51.419699177223244</v>
      </c>
      <c r="FZ34" s="26">
        <v>-2.0743221035343993</v>
      </c>
      <c r="GA34" s="26">
        <v>107.83147414736843</v>
      </c>
      <c r="GB34" s="26">
        <v>49.506394578821087</v>
      </c>
      <c r="GC34" s="26">
        <v>1.5597976677566407</v>
      </c>
      <c r="GD34" s="27">
        <v>84.159202327368419</v>
      </c>
      <c r="GE34" s="27">
        <v>42.11327433628319</v>
      </c>
      <c r="GF34" s="27">
        <v>69.081724035633286</v>
      </c>
      <c r="GG34" s="27">
        <v>84.522007817368419</v>
      </c>
      <c r="GH34" s="27">
        <v>37.003248673306679</v>
      </c>
      <c r="GI34" s="27">
        <v>67.123954088719728</v>
      </c>
      <c r="GJ34" s="27">
        <v>85.121746707368416</v>
      </c>
      <c r="GK34" s="27">
        <v>29.56339334925811</v>
      </c>
      <c r="GL34" s="27">
        <v>66.0885313479166</v>
      </c>
      <c r="GM34" s="27">
        <v>85.741201227368407</v>
      </c>
      <c r="GN34" s="27">
        <v>22.270327486219603</v>
      </c>
      <c r="GO34" s="27">
        <v>65.417547410615697</v>
      </c>
      <c r="GP34" s="27">
        <v>82.488164293286587</v>
      </c>
      <c r="GQ34" s="27">
        <v>14.964666973560842</v>
      </c>
      <c r="GR34" s="27">
        <v>64.697424612847342</v>
      </c>
      <c r="GS34" s="27">
        <v>42.767896855582869</v>
      </c>
      <c r="GT34" s="27">
        <v>7.7587777481367155</v>
      </c>
      <c r="GU34" s="27">
        <v>42.767896855582869</v>
      </c>
      <c r="GV34" s="27">
        <v>30.155508311241459</v>
      </c>
      <c r="GW34" s="27">
        <v>5.4706895608889372</v>
      </c>
      <c r="GX34" s="27">
        <v>30.155508311241459</v>
      </c>
      <c r="GY34" s="27">
        <v>27.808481620854867</v>
      </c>
      <c r="GZ34" s="27">
        <v>5.0449015329869447</v>
      </c>
      <c r="HA34" s="27">
        <v>27.808481620854867</v>
      </c>
      <c r="HB34" s="27">
        <v>25.157580685912112</v>
      </c>
      <c r="HC34" s="27">
        <v>4.5639858766477728</v>
      </c>
      <c r="HD34" s="27">
        <v>25.157580685912112</v>
      </c>
      <c r="HE34" s="27">
        <v>26.020828476870928</v>
      </c>
      <c r="HF34" s="27">
        <v>4.7205927767774698</v>
      </c>
      <c r="HG34" s="27">
        <v>26.020828476870928</v>
      </c>
      <c r="HH34" s="27">
        <v>29.217784540445209</v>
      </c>
      <c r="HI34" s="27">
        <v>5.3005715316736888</v>
      </c>
      <c r="HJ34" s="27">
        <v>29.217784540445209</v>
      </c>
      <c r="HK34" s="27">
        <v>62.709778104204496</v>
      </c>
      <c r="HL34" s="27">
        <v>11.376552664922054</v>
      </c>
      <c r="HM34" s="27">
        <v>40.542238597281511</v>
      </c>
      <c r="HN34" s="27">
        <v>105.58802822736841</v>
      </c>
      <c r="HO34" s="27">
        <v>28.533048253529433</v>
      </c>
      <c r="HP34" s="27">
        <v>34.699673244688483</v>
      </c>
      <c r="HQ34" s="27">
        <v>107.48443224736842</v>
      </c>
      <c r="HR34" s="27">
        <v>52.629945629754531</v>
      </c>
      <c r="HS34" s="27">
        <v>30.052328427944985</v>
      </c>
      <c r="HT34" s="27">
        <v>108.08998752736841</v>
      </c>
      <c r="HU34" s="27">
        <v>58.333974960655382</v>
      </c>
      <c r="HV34" s="133">
        <v>28.024433252902355</v>
      </c>
      <c r="HW34" s="150">
        <v>84.159202327368419</v>
      </c>
      <c r="HX34" s="149">
        <v>42.11327433628319</v>
      </c>
      <c r="HY34" s="149">
        <v>69.081724035633286</v>
      </c>
      <c r="HZ34" s="149">
        <v>84.288428747368414</v>
      </c>
      <c r="IA34" s="149">
        <v>41.430636417882873</v>
      </c>
      <c r="IB34" s="149">
        <v>65.264241028760011</v>
      </c>
      <c r="IC34" s="149">
        <v>85.005911027368413</v>
      </c>
      <c r="ID34" s="149">
        <v>40.466272931035938</v>
      </c>
      <c r="IE34" s="149">
        <v>63.566659664343049</v>
      </c>
      <c r="IF34" s="149">
        <v>85.932801827368422</v>
      </c>
      <c r="IG34" s="149">
        <v>39.462152753968198</v>
      </c>
      <c r="IH34" s="149">
        <v>62.472013975612711</v>
      </c>
      <c r="II34" s="149">
        <v>87.199321947368418</v>
      </c>
      <c r="IJ34" s="149">
        <v>38.19260391987811</v>
      </c>
      <c r="IK34" s="149">
        <v>60.499008324390473</v>
      </c>
      <c r="IL34" s="149">
        <v>88.61969740736842</v>
      </c>
      <c r="IM34" s="149">
        <v>37.011771917911332</v>
      </c>
      <c r="IN34" s="149">
        <v>58.467045836976013</v>
      </c>
      <c r="IO34" s="149">
        <v>90.627637747368411</v>
      </c>
      <c r="IP34" s="149">
        <v>35.696400166775526</v>
      </c>
      <c r="IQ34" s="149">
        <v>55.703911857937527</v>
      </c>
      <c r="IR34" s="149">
        <v>92.757281547368422</v>
      </c>
      <c r="IS34" s="149">
        <v>36.495851125751265</v>
      </c>
      <c r="IT34" s="149">
        <v>50.535950340625675</v>
      </c>
      <c r="IU34" s="149">
        <v>94.294542767368412</v>
      </c>
      <c r="IV34" s="149">
        <v>36.680544828051453</v>
      </c>
      <c r="IW34" s="149">
        <v>45.022248819301367</v>
      </c>
      <c r="IX34" s="149">
        <v>95.922053427368411</v>
      </c>
      <c r="IY34" s="149">
        <v>37.98500569981794</v>
      </c>
      <c r="IZ34" s="149">
        <v>39.598141079078616</v>
      </c>
      <c r="JA34" s="149">
        <v>100.63446012736841</v>
      </c>
      <c r="JB34" s="149">
        <v>60.070444023090182</v>
      </c>
      <c r="JC34" s="149">
        <v>23.6728232738825</v>
      </c>
      <c r="JD34" s="149">
        <v>104.96262512736841</v>
      </c>
      <c r="JE34" s="149">
        <v>56.304066767231312</v>
      </c>
      <c r="JF34" s="149">
        <v>8.2342786856590209</v>
      </c>
      <c r="JG34" s="149">
        <v>107.78723118736841</v>
      </c>
      <c r="JH34" s="149">
        <v>53.028443097048488</v>
      </c>
      <c r="JI34" s="149">
        <v>-3.8172071114067876</v>
      </c>
      <c r="JJ34" s="149">
        <v>109.33543508736841</v>
      </c>
      <c r="JK34" s="149">
        <v>50.150858300954809</v>
      </c>
      <c r="JL34" s="149">
        <v>-11.676518184638894</v>
      </c>
      <c r="JM34" s="149">
        <v>109.12683215736841</v>
      </c>
      <c r="JN34" s="149">
        <v>48.254697387057746</v>
      </c>
      <c r="JO34" s="149">
        <v>-9.2357641471226088</v>
      </c>
      <c r="JQ34" s="97"/>
    </row>
    <row r="35" spans="1:277" ht="15" thickBot="1" x14ac:dyDescent="0.35">
      <c r="A35" s="2"/>
      <c r="B35" s="41" t="s">
        <v>469</v>
      </c>
      <c r="C35" s="74" t="s">
        <v>826</v>
      </c>
      <c r="D35" s="42">
        <v>393262</v>
      </c>
      <c r="E35" s="43">
        <v>404755</v>
      </c>
      <c r="F35" s="21">
        <v>85.229809242105262</v>
      </c>
      <c r="G35" s="21">
        <v>55.766371681415933</v>
      </c>
      <c r="H35" s="21">
        <v>33.346502686865549</v>
      </c>
      <c r="I35" s="21">
        <v>86.186954632105255</v>
      </c>
      <c r="J35" s="21">
        <v>54.733285871875637</v>
      </c>
      <c r="K35" s="21">
        <v>29.386227010574601</v>
      </c>
      <c r="L35" s="21">
        <v>87.19747942210526</v>
      </c>
      <c r="M35" s="21">
        <v>50.73628234703655</v>
      </c>
      <c r="N35" s="21">
        <v>26.231686717062146</v>
      </c>
      <c r="O35" s="21">
        <v>88.370957062105248</v>
      </c>
      <c r="P35" s="21">
        <v>46.879724033648223</v>
      </c>
      <c r="Q35" s="21">
        <v>23.795039172945025</v>
      </c>
      <c r="R35" s="21">
        <v>89.767887012105248</v>
      </c>
      <c r="S35" s="21">
        <v>43.056146064492779</v>
      </c>
      <c r="T35" s="21">
        <v>21.022886797973115</v>
      </c>
      <c r="U35" s="21">
        <v>91.414159842105249</v>
      </c>
      <c r="V35" s="21">
        <v>39.236984057799155</v>
      </c>
      <c r="W35" s="21">
        <v>18.138945091471953</v>
      </c>
      <c r="X35" s="21">
        <v>93.248668312105252</v>
      </c>
      <c r="Y35" s="21">
        <v>35.547557453263607</v>
      </c>
      <c r="Z35" s="21">
        <v>15.315627866971539</v>
      </c>
      <c r="AA35" s="21">
        <v>95.37771108210525</v>
      </c>
      <c r="AB35" s="21">
        <v>34.748635021971026</v>
      </c>
      <c r="AC35" s="21">
        <v>12.580311646415481</v>
      </c>
      <c r="AD35" s="21">
        <v>97.209751482105247</v>
      </c>
      <c r="AE35" s="21">
        <v>33.984864238713193</v>
      </c>
      <c r="AF35" s="21">
        <v>9.8551896122233984</v>
      </c>
      <c r="AG35" s="21">
        <v>98.998549332105256</v>
      </c>
      <c r="AH35" s="21">
        <v>33.420017159838594</v>
      </c>
      <c r="AI35" s="21">
        <v>7.8762855207735072</v>
      </c>
      <c r="AJ35" s="21">
        <v>104.00477153210525</v>
      </c>
      <c r="AK35" s="21">
        <v>31.018129696860765</v>
      </c>
      <c r="AL35" s="21">
        <v>-2.5072706551983401</v>
      </c>
      <c r="AM35" s="21">
        <v>108.60396653210526</v>
      </c>
      <c r="AN35" s="21">
        <v>28.737835246784122</v>
      </c>
      <c r="AO35" s="21">
        <v>-18.285039704698875</v>
      </c>
      <c r="AP35" s="21">
        <v>111.02936623210525</v>
      </c>
      <c r="AQ35" s="21">
        <v>28.588866200814078</v>
      </c>
      <c r="AR35" s="21">
        <v>-30.626236008836372</v>
      </c>
      <c r="AS35" s="21">
        <v>113.05865544210525</v>
      </c>
      <c r="AT35" s="21">
        <v>28.375814350747397</v>
      </c>
      <c r="AU35" s="21">
        <v>-42.106670008245828</v>
      </c>
      <c r="AV35" s="21">
        <v>114.32562709210525</v>
      </c>
      <c r="AW35" s="21">
        <v>26.081861226079731</v>
      </c>
      <c r="AX35" s="21">
        <v>-50.63918899932969</v>
      </c>
      <c r="AY35" s="23">
        <v>85.140148782105257</v>
      </c>
      <c r="AZ35" s="23">
        <v>55.766371681415933</v>
      </c>
      <c r="BA35" s="23">
        <v>33.346502686865549</v>
      </c>
      <c r="BB35" s="23">
        <v>85.897744072105255</v>
      </c>
      <c r="BC35" s="23">
        <v>55.302581046372268</v>
      </c>
      <c r="BD35" s="23">
        <v>31.574963018975524</v>
      </c>
      <c r="BE35" s="23">
        <v>86.663771632105252</v>
      </c>
      <c r="BF35" s="23">
        <v>51.85294749484892</v>
      </c>
      <c r="BG35" s="23">
        <v>30.178361947566657</v>
      </c>
      <c r="BH35" s="23">
        <v>87.529974752105261</v>
      </c>
      <c r="BI35" s="23">
        <v>48.405411680572904</v>
      </c>
      <c r="BJ35" s="23">
        <v>29.007049051187224</v>
      </c>
      <c r="BK35" s="23">
        <v>88.587833762105248</v>
      </c>
      <c r="BL35" s="23">
        <v>45.023257788753448</v>
      </c>
      <c r="BM35" s="23">
        <v>27.728529683081064</v>
      </c>
      <c r="BN35" s="23">
        <v>89.877599272105257</v>
      </c>
      <c r="BO35" s="23">
        <v>41.685244396075213</v>
      </c>
      <c r="BP35" s="23">
        <v>26.347510657385186</v>
      </c>
      <c r="BQ35" s="23">
        <v>91.415072642105258</v>
      </c>
      <c r="BR35" s="23">
        <v>33.37323193916081</v>
      </c>
      <c r="BS35" s="23">
        <v>24.637515466351076</v>
      </c>
      <c r="BT35" s="23">
        <v>93.210084932105246</v>
      </c>
      <c r="BU35" s="23">
        <v>32.680655918738132</v>
      </c>
      <c r="BV35" s="23">
        <v>22.45606469482162</v>
      </c>
      <c r="BW35" s="23">
        <v>94.289221322105249</v>
      </c>
      <c r="BX35" s="23">
        <v>32.185941996160636</v>
      </c>
      <c r="BY35" s="23">
        <v>20.615656468673279</v>
      </c>
      <c r="BZ35" s="23">
        <v>95.494439512105259</v>
      </c>
      <c r="CA35" s="23">
        <v>31.861687561791783</v>
      </c>
      <c r="CB35" s="23">
        <v>18.781018204739453</v>
      </c>
      <c r="CC35" s="23">
        <v>99.526642232105246</v>
      </c>
      <c r="CD35" s="23">
        <v>30.947220816872974</v>
      </c>
      <c r="CE35" s="23">
        <v>12.857639158400133</v>
      </c>
      <c r="CF35" s="23">
        <v>103.47417388210525</v>
      </c>
      <c r="CG35" s="23">
        <v>31.936986060326657</v>
      </c>
      <c r="CH35" s="23">
        <v>6.2053679067060443</v>
      </c>
      <c r="CI35" s="23">
        <v>106.26171468210525</v>
      </c>
      <c r="CJ35" s="23">
        <v>33.285141644264662</v>
      </c>
      <c r="CK35" s="23">
        <v>-0.29175556340254616</v>
      </c>
      <c r="CL35" s="23">
        <v>109.19089772210526</v>
      </c>
      <c r="CM35" s="23">
        <v>33.940457156937654</v>
      </c>
      <c r="CN35" s="23">
        <v>-7.5252712970680591</v>
      </c>
      <c r="CO35" s="23">
        <v>111.30482466210526</v>
      </c>
      <c r="CP35" s="23">
        <v>32.768936917020469</v>
      </c>
      <c r="CQ35" s="23">
        <v>-13.183526488071777</v>
      </c>
      <c r="CR35" s="25">
        <v>85.265789382105254</v>
      </c>
      <c r="CS35" s="25">
        <v>55.766371681415933</v>
      </c>
      <c r="CT35" s="25">
        <v>33.346502686865549</v>
      </c>
      <c r="CU35" s="25">
        <v>86.230069762105245</v>
      </c>
      <c r="CV35" s="25">
        <v>54.456914108237299</v>
      </c>
      <c r="CW35" s="25">
        <v>28.547002031033685</v>
      </c>
      <c r="CX35" s="25">
        <v>87.307401852105258</v>
      </c>
      <c r="CY35" s="25">
        <v>50.137515981744521</v>
      </c>
      <c r="CZ35" s="25">
        <v>24.918541773258156</v>
      </c>
      <c r="DA35" s="25">
        <v>88.572610112105252</v>
      </c>
      <c r="DB35" s="25">
        <v>45.980760246784484</v>
      </c>
      <c r="DC35" s="25">
        <v>22.055938443625124</v>
      </c>
      <c r="DD35" s="25">
        <v>90.057342452105246</v>
      </c>
      <c r="DE35" s="25">
        <v>41.902772958526583</v>
      </c>
      <c r="DF35" s="25">
        <v>18.701280201807435</v>
      </c>
      <c r="DG35" s="25">
        <v>91.778228392105248</v>
      </c>
      <c r="DH35" s="25">
        <v>37.876075387100578</v>
      </c>
      <c r="DI35" s="25">
        <v>15.225648283964119</v>
      </c>
      <c r="DJ35" s="25">
        <v>93.724022892105253</v>
      </c>
      <c r="DK35" s="25">
        <v>33.999109752169623</v>
      </c>
      <c r="DL35" s="25">
        <v>11.784033506543807</v>
      </c>
      <c r="DM35" s="25">
        <v>95.932455972105259</v>
      </c>
      <c r="DN35" s="25">
        <v>32.95386170714486</v>
      </c>
      <c r="DO35" s="25">
        <v>8.4254652355218695</v>
      </c>
      <c r="DP35" s="25">
        <v>97.769062142105255</v>
      </c>
      <c r="DQ35" s="25">
        <v>31.955692810093126</v>
      </c>
      <c r="DR35" s="25">
        <v>5.1665868445546153</v>
      </c>
      <c r="DS35" s="25">
        <v>99.579384912105255</v>
      </c>
      <c r="DT35" s="25">
        <v>31.134558527746901</v>
      </c>
      <c r="DU35" s="25">
        <v>2.6149657778175879</v>
      </c>
      <c r="DV35" s="25">
        <v>104.55189333210525</v>
      </c>
      <c r="DW35" s="25">
        <v>28.063792126038823</v>
      </c>
      <c r="DX35" s="25">
        <v>-9.0035168445766658</v>
      </c>
      <c r="DY35" s="25">
        <v>109.37857107210525</v>
      </c>
      <c r="DZ35" s="25">
        <v>25.40790613116425</v>
      </c>
      <c r="EA35" s="25">
        <v>-24.717471361507421</v>
      </c>
      <c r="EB35" s="25">
        <v>111.79417528210524</v>
      </c>
      <c r="EC35" s="25">
        <v>24.862439405817966</v>
      </c>
      <c r="ED35" s="25">
        <v>-35.699860121373945</v>
      </c>
      <c r="EE35" s="25">
        <v>113.54899631210526</v>
      </c>
      <c r="EF35" s="25">
        <v>24.271008526342818</v>
      </c>
      <c r="EG35" s="25">
        <v>-44.666069255837215</v>
      </c>
      <c r="EH35" s="25">
        <v>114.12682016210525</v>
      </c>
      <c r="EI35" s="25">
        <v>21.878114368976551</v>
      </c>
      <c r="EJ35" s="25">
        <v>-49.026697497622195</v>
      </c>
      <c r="EK35" s="26">
        <v>85.266722072105253</v>
      </c>
      <c r="EL35" s="26">
        <v>55.766371681415933</v>
      </c>
      <c r="EM35" s="26">
        <v>33.346502686865549</v>
      </c>
      <c r="EN35" s="26">
        <v>85.867864082105257</v>
      </c>
      <c r="EO35" s="26">
        <v>54.921882951664472</v>
      </c>
      <c r="EP35" s="26">
        <v>30.721888778723098</v>
      </c>
      <c r="EQ35" s="26">
        <v>86.650874472105258</v>
      </c>
      <c r="ER35" s="26">
        <v>52.724930993418148</v>
      </c>
      <c r="ES35" s="26">
        <v>27.650468536800162</v>
      </c>
      <c r="ET35" s="26">
        <v>87.585715042105249</v>
      </c>
      <c r="EU35" s="26">
        <v>50.350068483766229</v>
      </c>
      <c r="EV35" s="26">
        <v>24.931735793904977</v>
      </c>
      <c r="EW35" s="26">
        <v>88.796680782105256</v>
      </c>
      <c r="EX35" s="26">
        <v>47.93908438556273</v>
      </c>
      <c r="EY35" s="26">
        <v>21.619738705543398</v>
      </c>
      <c r="EZ35" s="26">
        <v>90.453096402105245</v>
      </c>
      <c r="FA35" s="26">
        <v>44.46686736656212</v>
      </c>
      <c r="FB35" s="26">
        <v>18.11353585144343</v>
      </c>
      <c r="FC35" s="26">
        <v>92.445990072105246</v>
      </c>
      <c r="FD35" s="26">
        <v>40.827705278394944</v>
      </c>
      <c r="FE35" s="26">
        <v>13.832940190893098</v>
      </c>
      <c r="FF35" s="26">
        <v>94.657367382105249</v>
      </c>
      <c r="FG35" s="26">
        <v>38.196150798150647</v>
      </c>
      <c r="FH35" s="26">
        <v>7.1931408612034886</v>
      </c>
      <c r="FI35" s="26">
        <v>96.654919302105256</v>
      </c>
      <c r="FJ35" s="26">
        <v>35.634171423128095</v>
      </c>
      <c r="FK35" s="26">
        <v>0.7254563361647115</v>
      </c>
      <c r="FL35" s="26">
        <v>98.59923651210525</v>
      </c>
      <c r="FM35" s="26">
        <v>32.792557591277884</v>
      </c>
      <c r="FN35" s="26">
        <v>-4.8166635912043034</v>
      </c>
      <c r="FO35" s="26">
        <v>104.39234306210525</v>
      </c>
      <c r="FP35" s="26">
        <v>27.547421466651492</v>
      </c>
      <c r="FQ35" s="26">
        <v>-20.034000182821387</v>
      </c>
      <c r="FR35" s="26">
        <v>108.53831243210524</v>
      </c>
      <c r="FS35" s="26">
        <v>22.803780237627393</v>
      </c>
      <c r="FT35" s="26">
        <v>-33.488991242183147</v>
      </c>
      <c r="FU35" s="26">
        <v>104.14506808001654</v>
      </c>
      <c r="FV35" s="26">
        <v>18.893574297702116</v>
      </c>
      <c r="FW35" s="26">
        <v>-41.99948970031727</v>
      </c>
      <c r="FX35" s="26">
        <v>87.994108404455744</v>
      </c>
      <c r="FY35" s="26">
        <v>15.963532940631353</v>
      </c>
      <c r="FZ35" s="26">
        <v>-45.823462179531816</v>
      </c>
      <c r="GA35" s="26">
        <v>76.89247512248599</v>
      </c>
      <c r="GB35" s="26">
        <v>13.949519823105865</v>
      </c>
      <c r="GC35" s="26">
        <v>-42.817415062185091</v>
      </c>
      <c r="GD35" s="27">
        <v>85.228876552105248</v>
      </c>
      <c r="GE35" s="27">
        <v>55.766371681415933</v>
      </c>
      <c r="GF35" s="27">
        <v>33.346502686865549</v>
      </c>
      <c r="GG35" s="27">
        <v>86.024093612105247</v>
      </c>
      <c r="GH35" s="27">
        <v>55.092959412450917</v>
      </c>
      <c r="GI35" s="27">
        <v>30.824468622067911</v>
      </c>
      <c r="GJ35" s="27">
        <v>86.797609212105257</v>
      </c>
      <c r="GK35" s="27">
        <v>51.200545244389502</v>
      </c>
      <c r="GL35" s="27">
        <v>28.097097289377089</v>
      </c>
      <c r="GM35" s="27">
        <v>87.616134012105249</v>
      </c>
      <c r="GN35" s="27">
        <v>47.414363581928761</v>
      </c>
      <c r="GO35" s="27">
        <v>25.988652157716359</v>
      </c>
      <c r="GP35" s="27">
        <v>88.597011352105255</v>
      </c>
      <c r="GQ35" s="27">
        <v>43.719860821207853</v>
      </c>
      <c r="GR35" s="27">
        <v>23.915048415503122</v>
      </c>
      <c r="GS35" s="27">
        <v>89.930473072105258</v>
      </c>
      <c r="GT35" s="27">
        <v>40.017567774549427</v>
      </c>
      <c r="GU35" s="27">
        <v>21.712275809585137</v>
      </c>
      <c r="GV35" s="27">
        <v>91.619114002105249</v>
      </c>
      <c r="GW35" s="27">
        <v>36.390727535003847</v>
      </c>
      <c r="GX35" s="27">
        <v>19.369260423960597</v>
      </c>
      <c r="GY35" s="27">
        <v>93.450063152105258</v>
      </c>
      <c r="GZ35" s="27">
        <v>35.625841757901753</v>
      </c>
      <c r="HA35" s="27">
        <v>16.855297410244447</v>
      </c>
      <c r="HB35" s="27">
        <v>95.045598962105259</v>
      </c>
      <c r="HC35" s="27">
        <v>34.873705055149543</v>
      </c>
      <c r="HD35" s="27">
        <v>14.093732457867162</v>
      </c>
      <c r="HE35" s="27">
        <v>96.751177672105257</v>
      </c>
      <c r="HF35" s="27">
        <v>34.301801238919118</v>
      </c>
      <c r="HG35" s="27">
        <v>11.961719297468633</v>
      </c>
      <c r="HH35" s="27">
        <v>101.87427778210525</v>
      </c>
      <c r="HI35" s="27">
        <v>32.53543092517603</v>
      </c>
      <c r="HJ35" s="27">
        <v>4.9541586769855712</v>
      </c>
      <c r="HK35" s="27">
        <v>105.45214899210525</v>
      </c>
      <c r="HL35" s="27">
        <v>31.520859881837595</v>
      </c>
      <c r="HM35" s="27">
        <v>-2.5352546264865055</v>
      </c>
      <c r="HN35" s="27">
        <v>107.96309603210526</v>
      </c>
      <c r="HO35" s="27">
        <v>32.285540265336792</v>
      </c>
      <c r="HP35" s="27">
        <v>-8.2372225090885536</v>
      </c>
      <c r="HQ35" s="27">
        <v>110.04244833210525</v>
      </c>
      <c r="HR35" s="27">
        <v>32.782519429433222</v>
      </c>
      <c r="HS35" s="27">
        <v>-13.856488712117624</v>
      </c>
      <c r="HT35" s="27">
        <v>111.06071317210525</v>
      </c>
      <c r="HU35" s="27">
        <v>30.733014034128626</v>
      </c>
      <c r="HV35" s="133">
        <v>-18.137042876281612</v>
      </c>
      <c r="HW35" s="150">
        <v>85.228876552105248</v>
      </c>
      <c r="HX35" s="149">
        <v>55.766371681415933</v>
      </c>
      <c r="HY35" s="149">
        <v>33.346502686865549</v>
      </c>
      <c r="HZ35" s="149">
        <v>85.897620052105253</v>
      </c>
      <c r="IA35" s="149">
        <v>54.559025175759061</v>
      </c>
      <c r="IB35" s="149">
        <v>29.249314262191604</v>
      </c>
      <c r="IC35" s="149">
        <v>86.869568322105252</v>
      </c>
      <c r="ID35" s="149">
        <v>52.217953356696349</v>
      </c>
      <c r="IE35" s="149">
        <v>25.591093090747378</v>
      </c>
      <c r="IF35" s="149">
        <v>88.025665492105247</v>
      </c>
      <c r="IG35" s="149">
        <v>49.757287414498684</v>
      </c>
      <c r="IH35" s="149">
        <v>22.493925626989153</v>
      </c>
      <c r="II35" s="149">
        <v>89.387626362105252</v>
      </c>
      <c r="IJ35" s="149">
        <v>47.271509345195085</v>
      </c>
      <c r="IK35" s="149">
        <v>18.834772749231334</v>
      </c>
      <c r="IL35" s="149">
        <v>90.950425332105254</v>
      </c>
      <c r="IM35" s="149">
        <v>43.759271247969565</v>
      </c>
      <c r="IN35" s="149">
        <v>15.08834964109613</v>
      </c>
      <c r="IO35" s="149">
        <v>92.80346922210525</v>
      </c>
      <c r="IP35" s="149">
        <v>40.078021058856031</v>
      </c>
      <c r="IQ35" s="149">
        <v>10.570585915132284</v>
      </c>
      <c r="IR35" s="149">
        <v>94.944883492105248</v>
      </c>
      <c r="IS35" s="149">
        <v>37.382989923405269</v>
      </c>
      <c r="IT35" s="149">
        <v>3.5585144082479871</v>
      </c>
      <c r="IU35" s="149">
        <v>96.900570162105254</v>
      </c>
      <c r="IV35" s="149">
        <v>34.784815661152976</v>
      </c>
      <c r="IW35" s="149">
        <v>-3.110955398974113</v>
      </c>
      <c r="IX35" s="149">
        <v>98.741173082105263</v>
      </c>
      <c r="IY35" s="149">
        <v>31.911536800377583</v>
      </c>
      <c r="IZ35" s="149">
        <v>-8.8534867335259833</v>
      </c>
      <c r="JA35" s="149">
        <v>104.65297014210526</v>
      </c>
      <c r="JB35" s="149">
        <v>26.615282177666927</v>
      </c>
      <c r="JC35" s="149">
        <v>-24.982072165119888</v>
      </c>
      <c r="JD35" s="149">
        <v>109.29834012210526</v>
      </c>
      <c r="JE35" s="149">
        <v>21.877284946854001</v>
      </c>
      <c r="JF35" s="149">
        <v>-39.421990665650753</v>
      </c>
      <c r="JG35" s="149">
        <v>97.51240299686242</v>
      </c>
      <c r="JH35" s="149">
        <v>17.690303198545838</v>
      </c>
      <c r="JI35" s="149">
        <v>-48.975132625493586</v>
      </c>
      <c r="JJ35" s="149">
        <v>79.550227980489851</v>
      </c>
      <c r="JK35" s="149">
        <v>14.431678527433998</v>
      </c>
      <c r="JL35" s="149">
        <v>-54.040097176671281</v>
      </c>
      <c r="JM35" s="149">
        <v>66.845862251403986</v>
      </c>
      <c r="JN35" s="149">
        <v>12.126904213750281</v>
      </c>
      <c r="JO35" s="149">
        <v>-52.412221469620761</v>
      </c>
      <c r="JQ35" s="97"/>
    </row>
    <row r="36" spans="1:277" ht="15" thickBot="1" x14ac:dyDescent="0.35">
      <c r="A36" s="2"/>
      <c r="B36" s="41" t="s">
        <v>495</v>
      </c>
      <c r="C36" s="74" t="s">
        <v>834</v>
      </c>
      <c r="D36" s="42">
        <v>391313</v>
      </c>
      <c r="E36" s="43">
        <v>386877</v>
      </c>
      <c r="F36" s="21">
        <v>133.58037043631577</v>
      </c>
      <c r="G36" s="21">
        <v>45.794690265486736</v>
      </c>
      <c r="H36" s="21">
        <v>70.201797634122471</v>
      </c>
      <c r="I36" s="21">
        <v>133.96362143631578</v>
      </c>
      <c r="J36" s="21">
        <v>44.477572625319219</v>
      </c>
      <c r="K36" s="21">
        <v>67.677468973066183</v>
      </c>
      <c r="L36" s="21">
        <v>136.14794580631579</v>
      </c>
      <c r="M36" s="21">
        <v>40.199081030118698</v>
      </c>
      <c r="N36" s="21">
        <v>64.951091512123725</v>
      </c>
      <c r="O36" s="21">
        <v>138.39338239631579</v>
      </c>
      <c r="P36" s="21">
        <v>35.919840762448182</v>
      </c>
      <c r="Q36" s="21">
        <v>62.821575485632891</v>
      </c>
      <c r="R36" s="21">
        <v>139.03752375631578</v>
      </c>
      <c r="S36" s="21">
        <v>32.170130293862158</v>
      </c>
      <c r="T36" s="21">
        <v>61.931432770752053</v>
      </c>
      <c r="U36" s="21">
        <v>139.83036285631579</v>
      </c>
      <c r="V36" s="21">
        <v>26.990502199630555</v>
      </c>
      <c r="W36" s="21">
        <v>61.186943645674916</v>
      </c>
      <c r="X36" s="21">
        <v>129.06554697952646</v>
      </c>
      <c r="Y36" s="21">
        <v>23.414546133453918</v>
      </c>
      <c r="Z36" s="21">
        <v>60.49410236801873</v>
      </c>
      <c r="AA36" s="21">
        <v>121.44088698552288</v>
      </c>
      <c r="AB36" s="21">
        <v>22.031311355780701</v>
      </c>
      <c r="AC36" s="21">
        <v>59.671084079922551</v>
      </c>
      <c r="AD36" s="21">
        <v>112.91442893688622</v>
      </c>
      <c r="AE36" s="21">
        <v>20.484476046072281</v>
      </c>
      <c r="AF36" s="21">
        <v>58.517338640912513</v>
      </c>
      <c r="AG36" s="21">
        <v>104.14208067600271</v>
      </c>
      <c r="AH36" s="21">
        <v>18.893032335027041</v>
      </c>
      <c r="AI36" s="21">
        <v>57.472183504331113</v>
      </c>
      <c r="AJ36" s="21">
        <v>89.481349636610034</v>
      </c>
      <c r="AK36" s="21">
        <v>16.233342190712442</v>
      </c>
      <c r="AL36" s="21">
        <v>49.467284800003952</v>
      </c>
      <c r="AM36" s="21">
        <v>70.280419181727368</v>
      </c>
      <c r="AN36" s="21">
        <v>12.749987550667354</v>
      </c>
      <c r="AO36" s="21">
        <v>33.230351077488805</v>
      </c>
      <c r="AP36" s="21">
        <v>54.169365768075295</v>
      </c>
      <c r="AQ36" s="21">
        <v>9.8271858251818003</v>
      </c>
      <c r="AR36" s="21">
        <v>20.836937591782728</v>
      </c>
      <c r="AS36" s="21">
        <v>62.175327542257854</v>
      </c>
      <c r="AT36" s="21">
        <v>11.27959481961315</v>
      </c>
      <c r="AU36" s="21">
        <v>7.775693691972748</v>
      </c>
      <c r="AV36" s="21">
        <v>77.019702460446922</v>
      </c>
      <c r="AW36" s="21">
        <v>13.972600888842139</v>
      </c>
      <c r="AX36" s="21">
        <v>-4.028759835161793</v>
      </c>
      <c r="AY36" s="23">
        <v>133.42788273631578</v>
      </c>
      <c r="AZ36" s="23">
        <v>45.794690265486736</v>
      </c>
      <c r="BA36" s="23">
        <v>70.201797634122471</v>
      </c>
      <c r="BB36" s="23">
        <v>133.79509800631578</v>
      </c>
      <c r="BC36" s="23">
        <v>45.109290511077738</v>
      </c>
      <c r="BD36" s="23">
        <v>69.286173126306252</v>
      </c>
      <c r="BE36" s="23">
        <v>134.21078017631578</v>
      </c>
      <c r="BF36" s="23">
        <v>41.22264999320403</v>
      </c>
      <c r="BG36" s="23">
        <v>68.687840097271476</v>
      </c>
      <c r="BH36" s="23">
        <v>134.70599847631578</v>
      </c>
      <c r="BI36" s="23">
        <v>37.65969733094861</v>
      </c>
      <c r="BJ36" s="23">
        <v>68.061559559076315</v>
      </c>
      <c r="BK36" s="23">
        <v>135.30728031631577</v>
      </c>
      <c r="BL36" s="23">
        <v>34.102967635561882</v>
      </c>
      <c r="BM36" s="23">
        <v>67.147541330101248</v>
      </c>
      <c r="BN36" s="23">
        <v>135.92898126631579</v>
      </c>
      <c r="BO36" s="23">
        <v>30.642842092516837</v>
      </c>
      <c r="BP36" s="23">
        <v>66.097924582310071</v>
      </c>
      <c r="BQ36" s="23">
        <v>126.78681554407338</v>
      </c>
      <c r="BR36" s="23">
        <v>23.001147952685876</v>
      </c>
      <c r="BS36" s="23">
        <v>64.739926828506157</v>
      </c>
      <c r="BT36" s="23">
        <v>123.21801042474402</v>
      </c>
      <c r="BU36" s="23">
        <v>22.353709855816394</v>
      </c>
      <c r="BV36" s="23">
        <v>62.914458677650202</v>
      </c>
      <c r="BW36" s="23">
        <v>120.48191503719885</v>
      </c>
      <c r="BX36" s="23">
        <v>21.857338568695365</v>
      </c>
      <c r="BY36" s="23">
        <v>61.407734405020165</v>
      </c>
      <c r="BZ36" s="23">
        <v>118.86850769295009</v>
      </c>
      <c r="CA36" s="23">
        <v>21.564640776154661</v>
      </c>
      <c r="CB36" s="23">
        <v>59.866309584205297</v>
      </c>
      <c r="CC36" s="23">
        <v>114.45856773821123</v>
      </c>
      <c r="CD36" s="23">
        <v>20.764607421533896</v>
      </c>
      <c r="CE36" s="23">
        <v>55.183797705643229</v>
      </c>
      <c r="CF36" s="23">
        <v>120.72684483544913</v>
      </c>
      <c r="CG36" s="23">
        <v>21.901772735634577</v>
      </c>
      <c r="CH36" s="23">
        <v>50.482792274538923</v>
      </c>
      <c r="CI36" s="23">
        <v>120.4273238045247</v>
      </c>
      <c r="CJ36" s="23">
        <v>21.847434849493418</v>
      </c>
      <c r="CK36" s="23">
        <v>45.53094701387532</v>
      </c>
      <c r="CL36" s="23">
        <v>135.510924377647</v>
      </c>
      <c r="CM36" s="23">
        <v>24.583840263201449</v>
      </c>
      <c r="CN36" s="23">
        <v>40.491578133265577</v>
      </c>
      <c r="CO36" s="23">
        <v>147.62872893631578</v>
      </c>
      <c r="CP36" s="23">
        <v>28.395384075630353</v>
      </c>
      <c r="CQ36" s="23">
        <v>35.935112450460252</v>
      </c>
      <c r="CR36" s="25">
        <v>133.63419205631578</v>
      </c>
      <c r="CS36" s="25">
        <v>45.794690265486736</v>
      </c>
      <c r="CT36" s="25">
        <v>70.201797634122471</v>
      </c>
      <c r="CU36" s="25">
        <v>134.06004879631578</v>
      </c>
      <c r="CV36" s="25">
        <v>44.359828282070694</v>
      </c>
      <c r="CW36" s="25">
        <v>67.494942979541847</v>
      </c>
      <c r="CX36" s="25">
        <v>136.26355207631579</v>
      </c>
      <c r="CY36" s="25">
        <v>39.793284954042718</v>
      </c>
      <c r="CZ36" s="25">
        <v>64.902584731777168</v>
      </c>
      <c r="DA36" s="25">
        <v>138.54976624631578</v>
      </c>
      <c r="DB36" s="25">
        <v>35.52759877754761</v>
      </c>
      <c r="DC36" s="25">
        <v>63.075800244149036</v>
      </c>
      <c r="DD36" s="25">
        <v>139.31331358631579</v>
      </c>
      <c r="DE36" s="25">
        <v>31.566669088366442</v>
      </c>
      <c r="DF36" s="25">
        <v>62.440012066721636</v>
      </c>
      <c r="DG36" s="25">
        <v>140.18046414631579</v>
      </c>
      <c r="DH36" s="25">
        <v>26.61081607594528</v>
      </c>
      <c r="DI36" s="25">
        <v>61.987876273554818</v>
      </c>
      <c r="DJ36" s="25">
        <v>126.33779915996759</v>
      </c>
      <c r="DK36" s="25">
        <v>22.919689228135713</v>
      </c>
      <c r="DL36" s="25">
        <v>61.613014116528447</v>
      </c>
      <c r="DM36" s="25">
        <v>118.05680144558346</v>
      </c>
      <c r="DN36" s="25">
        <v>21.417384333048329</v>
      </c>
      <c r="DO36" s="25">
        <v>61.166913699245455</v>
      </c>
      <c r="DP36" s="25">
        <v>108.89094286950751</v>
      </c>
      <c r="DQ36" s="25">
        <v>19.754551582521273</v>
      </c>
      <c r="DR36" s="25">
        <v>60.464848859195968</v>
      </c>
      <c r="DS36" s="25">
        <v>99.396657506445351</v>
      </c>
      <c r="DT36" s="25">
        <v>18.032136981257786</v>
      </c>
      <c r="DU36" s="25">
        <v>59.733721541765746</v>
      </c>
      <c r="DV36" s="25">
        <v>80.959964148295853</v>
      </c>
      <c r="DW36" s="25">
        <v>14.687427124248364</v>
      </c>
      <c r="DX36" s="25">
        <v>48.294331290537613</v>
      </c>
      <c r="DY36" s="25">
        <v>60.936333189572203</v>
      </c>
      <c r="DZ36" s="25">
        <v>11.054821507842744</v>
      </c>
      <c r="EA36" s="25">
        <v>34.843095783398226</v>
      </c>
      <c r="EB36" s="25">
        <v>41.879411862491033</v>
      </c>
      <c r="EC36" s="25">
        <v>7.5975924175315592</v>
      </c>
      <c r="ED36" s="25">
        <v>23.506224743802974</v>
      </c>
      <c r="EE36" s="25">
        <v>44.375713370383053</v>
      </c>
      <c r="EF36" s="25">
        <v>8.0504612751579874</v>
      </c>
      <c r="EG36" s="25">
        <v>11.21515344757961</v>
      </c>
      <c r="EH36" s="25">
        <v>53.574070722763096</v>
      </c>
      <c r="EI36" s="25">
        <v>9.7191898213862249</v>
      </c>
      <c r="EJ36" s="25">
        <v>0.49499256428902072</v>
      </c>
      <c r="EK36" s="26">
        <v>133.6342411563158</v>
      </c>
      <c r="EL36" s="26">
        <v>45.794690265486736</v>
      </c>
      <c r="EM36" s="26">
        <v>70.201797634122471</v>
      </c>
      <c r="EN36" s="26">
        <v>133.55123147631579</v>
      </c>
      <c r="EO36" s="26">
        <v>44.719904155142473</v>
      </c>
      <c r="EP36" s="26">
        <v>69.597010272365836</v>
      </c>
      <c r="EQ36" s="26">
        <v>133.81559672631579</v>
      </c>
      <c r="ER36" s="26">
        <v>42.817066770019807</v>
      </c>
      <c r="ES36" s="26">
        <v>69.174602691459967</v>
      </c>
      <c r="ET36" s="26">
        <v>138.76507312631577</v>
      </c>
      <c r="EU36" s="26">
        <v>40.803419300155774</v>
      </c>
      <c r="EV36" s="26">
        <v>64.327838166153526</v>
      </c>
      <c r="EW36" s="26">
        <v>143.19204550631576</v>
      </c>
      <c r="EX36" s="26">
        <v>38.447099282078291</v>
      </c>
      <c r="EY36" s="26">
        <v>59.528453966539047</v>
      </c>
      <c r="EZ36" s="26">
        <v>143.63698324631576</v>
      </c>
      <c r="FA36" s="26">
        <v>35.879339030552906</v>
      </c>
      <c r="FB36" s="26">
        <v>59.197100064513194</v>
      </c>
      <c r="FC36" s="26">
        <v>144.40598078631578</v>
      </c>
      <c r="FD36" s="26">
        <v>33.727490744533469</v>
      </c>
      <c r="FE36" s="26">
        <v>58.025430425706119</v>
      </c>
      <c r="FF36" s="26">
        <v>145.39813158631577</v>
      </c>
      <c r="FG36" s="26">
        <v>31.57095002245503</v>
      </c>
      <c r="FH36" s="26">
        <v>54.225855064272238</v>
      </c>
      <c r="FI36" s="26">
        <v>146.35018987631577</v>
      </c>
      <c r="FJ36" s="26">
        <v>29.302835330695387</v>
      </c>
      <c r="FK36" s="26">
        <v>49.906117252765796</v>
      </c>
      <c r="FL36" s="26">
        <v>147.01379222876994</v>
      </c>
      <c r="FM36" s="26">
        <v>26.670643722918442</v>
      </c>
      <c r="FN36" s="26">
        <v>45.538890166919998</v>
      </c>
      <c r="FO36" s="26">
        <v>124.07313279845263</v>
      </c>
      <c r="FP36" s="26">
        <v>22.508842675825477</v>
      </c>
      <c r="FQ36" s="26">
        <v>32.351783501030425</v>
      </c>
      <c r="FR36" s="26">
        <v>100.20474822669387</v>
      </c>
      <c r="FS36" s="26">
        <v>18.178737510152427</v>
      </c>
      <c r="FT36" s="26">
        <v>19.557970531443672</v>
      </c>
      <c r="FU36" s="26">
        <v>78.248787054600754</v>
      </c>
      <c r="FV36" s="26">
        <v>14.195576412560314</v>
      </c>
      <c r="FW36" s="26">
        <v>9.0904569623456695</v>
      </c>
      <c r="FX36" s="26">
        <v>64.794366399208855</v>
      </c>
      <c r="FY36" s="26">
        <v>11.754730187467093</v>
      </c>
      <c r="FZ36" s="26">
        <v>2.1466708249928956</v>
      </c>
      <c r="GA36" s="26">
        <v>50.811290216755921</v>
      </c>
      <c r="GB36" s="26">
        <v>9.2179774287035077</v>
      </c>
      <c r="GC36" s="26">
        <v>5.9274674960515199</v>
      </c>
      <c r="GD36" s="27">
        <v>133.58030910631578</v>
      </c>
      <c r="GE36" s="27">
        <v>45.794690265486736</v>
      </c>
      <c r="GF36" s="27">
        <v>70.201797634122471</v>
      </c>
      <c r="GG36" s="27">
        <v>133.89946320631577</v>
      </c>
      <c r="GH36" s="27">
        <v>44.814865170391421</v>
      </c>
      <c r="GI36" s="27">
        <v>69.02339286974231</v>
      </c>
      <c r="GJ36" s="27">
        <v>135.89899732631579</v>
      </c>
      <c r="GK36" s="27">
        <v>40.647286282150823</v>
      </c>
      <c r="GL36" s="27">
        <v>66.792467211721913</v>
      </c>
      <c r="GM36" s="27">
        <v>137.86501072631577</v>
      </c>
      <c r="GN36" s="27">
        <v>36.435644899582876</v>
      </c>
      <c r="GO36" s="27">
        <v>65.040052634523676</v>
      </c>
      <c r="GP36" s="27">
        <v>138.21995202631578</v>
      </c>
      <c r="GQ36" s="27">
        <v>32.799420699572337</v>
      </c>
      <c r="GR36" s="27">
        <v>64.700230090768841</v>
      </c>
      <c r="GS36" s="27">
        <v>138.90038055631578</v>
      </c>
      <c r="GT36" s="27">
        <v>27.71256560224662</v>
      </c>
      <c r="GU36" s="27">
        <v>64.355077679023651</v>
      </c>
      <c r="GV36" s="27">
        <v>133.32211289494674</v>
      </c>
      <c r="GW36" s="27">
        <v>24.186754994216003</v>
      </c>
      <c r="GX36" s="27">
        <v>63.904241296334206</v>
      </c>
      <c r="GY36" s="27">
        <v>125.99260713123748</v>
      </c>
      <c r="GZ36" s="27">
        <v>22.857065895489985</v>
      </c>
      <c r="HA36" s="27">
        <v>63.298520451832388</v>
      </c>
      <c r="HB36" s="27">
        <v>117.64781552262696</v>
      </c>
      <c r="HC36" s="27">
        <v>21.343187771804004</v>
      </c>
      <c r="HD36" s="27">
        <v>62.274357890168531</v>
      </c>
      <c r="HE36" s="27">
        <v>108.95232944697072</v>
      </c>
      <c r="HF36" s="27">
        <v>19.765688085512387</v>
      </c>
      <c r="HG36" s="27">
        <v>61.273232162287698</v>
      </c>
      <c r="HH36" s="27">
        <v>98.411549096683899</v>
      </c>
      <c r="HI36" s="27">
        <v>17.853422623734691</v>
      </c>
      <c r="HJ36" s="27">
        <v>57.492770789378753</v>
      </c>
      <c r="HK36" s="27">
        <v>87.86088155254771</v>
      </c>
      <c r="HL36" s="27">
        <v>15.939363467497593</v>
      </c>
      <c r="HM36" s="27">
        <v>50.741281000585658</v>
      </c>
      <c r="HN36" s="27">
        <v>79.616681394402349</v>
      </c>
      <c r="HO36" s="27">
        <v>14.443734235267684</v>
      </c>
      <c r="HP36" s="27">
        <v>46.815749720542158</v>
      </c>
      <c r="HQ36" s="27">
        <v>97.540444330781995</v>
      </c>
      <c r="HR36" s="27">
        <v>17.695390343194966</v>
      </c>
      <c r="HS36" s="27">
        <v>43.608033482221131</v>
      </c>
      <c r="HT36" s="27">
        <v>123.44772941008685</v>
      </c>
      <c r="HU36" s="27">
        <v>22.395384538998059</v>
      </c>
      <c r="HV36" s="133">
        <v>41.491817765565344</v>
      </c>
      <c r="HW36" s="150">
        <v>133.58030910631578</v>
      </c>
      <c r="HX36" s="149">
        <v>45.794690265486736</v>
      </c>
      <c r="HY36" s="149">
        <v>70.201797634122471</v>
      </c>
      <c r="HZ36" s="149">
        <v>133.67563821631578</v>
      </c>
      <c r="IA36" s="149">
        <v>44.405838318451373</v>
      </c>
      <c r="IB36" s="149">
        <v>68.342169884497494</v>
      </c>
      <c r="IC36" s="149">
        <v>134.20275849631577</v>
      </c>
      <c r="ID36" s="149">
        <v>42.366327887052961</v>
      </c>
      <c r="IE36" s="149">
        <v>67.268683460100917</v>
      </c>
      <c r="IF36" s="149">
        <v>139.46218165631578</v>
      </c>
      <c r="IG36" s="149">
        <v>40.261840467303116</v>
      </c>
      <c r="IH36" s="149">
        <v>61.905504461689517</v>
      </c>
      <c r="II36" s="149">
        <v>144.14412464631579</v>
      </c>
      <c r="IJ36" s="149">
        <v>37.802021834622629</v>
      </c>
      <c r="IK36" s="149">
        <v>56.648541829869501</v>
      </c>
      <c r="IL36" s="149">
        <v>144.60913793631579</v>
      </c>
      <c r="IM36" s="149">
        <v>35.117621029631401</v>
      </c>
      <c r="IN36" s="149">
        <v>56.027125767591741</v>
      </c>
      <c r="IO36" s="149">
        <v>145.23545836631578</v>
      </c>
      <c r="IP36" s="149">
        <v>32.888776259574563</v>
      </c>
      <c r="IQ36" s="149">
        <v>54.481013675145334</v>
      </c>
      <c r="IR36" s="149">
        <v>146.06494014631579</v>
      </c>
      <c r="IS36" s="149">
        <v>30.629298144481574</v>
      </c>
      <c r="IT36" s="149">
        <v>50.197141421305901</v>
      </c>
      <c r="IU36" s="149">
        <v>146.98847929631577</v>
      </c>
      <c r="IV36" s="149">
        <v>28.296736506981777</v>
      </c>
      <c r="IW36" s="149">
        <v>45.51428155066813</v>
      </c>
      <c r="IX36" s="149">
        <v>141.14642052327389</v>
      </c>
      <c r="IY36" s="149">
        <v>25.606209032983315</v>
      </c>
      <c r="IZ36" s="149">
        <v>40.786056127570859</v>
      </c>
      <c r="JA36" s="149">
        <v>117.10625727814083</v>
      </c>
      <c r="JB36" s="149">
        <v>21.244940479662716</v>
      </c>
      <c r="JC36" s="149">
        <v>26.483161199370699</v>
      </c>
      <c r="JD36" s="149">
        <v>92.313584857052945</v>
      </c>
      <c r="JE36" s="149">
        <v>16.747154774952083</v>
      </c>
      <c r="JF36" s="149">
        <v>12.736035484545411</v>
      </c>
      <c r="JG36" s="149">
        <v>69.487387254116683</v>
      </c>
      <c r="JH36" s="149">
        <v>12.606118926631789</v>
      </c>
      <c r="JI36" s="149">
        <v>1.3406791563829188</v>
      </c>
      <c r="JJ36" s="149">
        <v>55.604765933681705</v>
      </c>
      <c r="JK36" s="149">
        <v>10.087590280004203</v>
      </c>
      <c r="JL36" s="149">
        <v>-6.7156193326419498</v>
      </c>
      <c r="JM36" s="149">
        <v>40.929247254957708</v>
      </c>
      <c r="JN36" s="149">
        <v>7.4252174223595846</v>
      </c>
      <c r="JO36" s="149">
        <v>-4.176621491002777</v>
      </c>
      <c r="JQ36" s="97"/>
    </row>
    <row r="37" spans="1:277" ht="15" thickBot="1" x14ac:dyDescent="0.35">
      <c r="A37" s="2"/>
      <c r="B37" s="41" t="s">
        <v>445</v>
      </c>
      <c r="C37" s="74" t="s">
        <v>828</v>
      </c>
      <c r="D37" s="42">
        <v>397322</v>
      </c>
      <c r="E37" s="43">
        <v>399942</v>
      </c>
      <c r="F37" s="21">
        <v>6.7307692307692317</v>
      </c>
      <c r="G37" s="21">
        <v>1.9358407079646016</v>
      </c>
      <c r="H37" s="21">
        <v>6.7307692307692317</v>
      </c>
      <c r="I37" s="21">
        <v>6.7307692307692317</v>
      </c>
      <c r="J37" s="21">
        <v>1.9358407079646016</v>
      </c>
      <c r="K37" s="21">
        <v>6.7307692307692317</v>
      </c>
      <c r="L37" s="21">
        <v>6.7307692307692317</v>
      </c>
      <c r="M37" s="21">
        <v>1.9358407079646016</v>
      </c>
      <c r="N37" s="21">
        <v>6.7307692307692317</v>
      </c>
      <c r="O37" s="21">
        <v>6.7307692307692317</v>
      </c>
      <c r="P37" s="21">
        <v>1.9358407079646016</v>
      </c>
      <c r="Q37" s="21">
        <v>6.7307692307692317</v>
      </c>
      <c r="R37" s="21">
        <v>6.7307692307692317</v>
      </c>
      <c r="S37" s="21">
        <v>1.9358407079646016</v>
      </c>
      <c r="T37" s="21">
        <v>6.7307692307692317</v>
      </c>
      <c r="U37" s="21">
        <v>6.7307692307692317</v>
      </c>
      <c r="V37" s="21">
        <v>1.9358407079646016</v>
      </c>
      <c r="W37" s="21">
        <v>6.7307692307692317</v>
      </c>
      <c r="X37" s="21">
        <v>6.7307692307692317</v>
      </c>
      <c r="Y37" s="21">
        <v>1.9358407079646016</v>
      </c>
      <c r="Z37" s="21">
        <v>6.7307692307692317</v>
      </c>
      <c r="AA37" s="21">
        <v>6.7307692307692317</v>
      </c>
      <c r="AB37" s="21">
        <v>1.9358407079646016</v>
      </c>
      <c r="AC37" s="21">
        <v>6.7307692307692317</v>
      </c>
      <c r="AD37" s="21">
        <v>6.7307692307692317</v>
      </c>
      <c r="AE37" s="21">
        <v>1.9358407079646016</v>
      </c>
      <c r="AF37" s="21">
        <v>6.7307692307692317</v>
      </c>
      <c r="AG37" s="21">
        <v>6.7307692307692317</v>
      </c>
      <c r="AH37" s="21">
        <v>1.9358407079646016</v>
      </c>
      <c r="AI37" s="21">
        <v>6.7307692307692317</v>
      </c>
      <c r="AJ37" s="21">
        <v>6.7307692307692317</v>
      </c>
      <c r="AK37" s="21">
        <v>1.9358407079646016</v>
      </c>
      <c r="AL37" s="21">
        <v>6.7307692307692317</v>
      </c>
      <c r="AM37" s="21">
        <v>6.7307692307692317</v>
      </c>
      <c r="AN37" s="21">
        <v>1.9358407079646016</v>
      </c>
      <c r="AO37" s="21">
        <v>6.7307692307692317</v>
      </c>
      <c r="AP37" s="21">
        <v>6.7307692307692317</v>
      </c>
      <c r="AQ37" s="21">
        <v>1.9358407079646016</v>
      </c>
      <c r="AR37" s="21">
        <v>6.7307692307692317</v>
      </c>
      <c r="AS37" s="21">
        <v>6.7307692307692317</v>
      </c>
      <c r="AT37" s="21">
        <v>1.9358407079646016</v>
      </c>
      <c r="AU37" s="21">
        <v>6.7307692307692317</v>
      </c>
      <c r="AV37" s="21">
        <v>6.7307692307692317</v>
      </c>
      <c r="AW37" s="21">
        <v>1.9358407079646016</v>
      </c>
      <c r="AX37" s="21">
        <v>0.93400800816345964</v>
      </c>
      <c r="AY37" s="23">
        <v>6.7307692307692317</v>
      </c>
      <c r="AZ37" s="23">
        <v>1.9358407079646016</v>
      </c>
      <c r="BA37" s="23">
        <v>6.7307692307692317</v>
      </c>
      <c r="BB37" s="23">
        <v>6.7307692307692317</v>
      </c>
      <c r="BC37" s="23">
        <v>1.9358407079646016</v>
      </c>
      <c r="BD37" s="23">
        <v>6.7307692307692317</v>
      </c>
      <c r="BE37" s="23">
        <v>6.7307692307692317</v>
      </c>
      <c r="BF37" s="23">
        <v>1.9358407079646016</v>
      </c>
      <c r="BG37" s="23">
        <v>6.7307692307692317</v>
      </c>
      <c r="BH37" s="23">
        <v>6.7307692307692317</v>
      </c>
      <c r="BI37" s="23">
        <v>1.9358407079646016</v>
      </c>
      <c r="BJ37" s="23">
        <v>6.7307692307692317</v>
      </c>
      <c r="BK37" s="23">
        <v>6.7307692307692317</v>
      </c>
      <c r="BL37" s="23">
        <v>1.9358407079646016</v>
      </c>
      <c r="BM37" s="23">
        <v>6.7307692307692317</v>
      </c>
      <c r="BN37" s="23">
        <v>6.7307692307692317</v>
      </c>
      <c r="BO37" s="23">
        <v>1.9358407079646016</v>
      </c>
      <c r="BP37" s="23">
        <v>6.7307692307692317</v>
      </c>
      <c r="BQ37" s="23">
        <v>6.7307692307692317</v>
      </c>
      <c r="BR37" s="23">
        <v>1.9358407079646016</v>
      </c>
      <c r="BS37" s="23">
        <v>6.7307692307692317</v>
      </c>
      <c r="BT37" s="23">
        <v>6.7307692307692317</v>
      </c>
      <c r="BU37" s="23">
        <v>1.9358407079646016</v>
      </c>
      <c r="BV37" s="23">
        <v>6.7307692307692317</v>
      </c>
      <c r="BW37" s="23">
        <v>6.7307692307692317</v>
      </c>
      <c r="BX37" s="23">
        <v>1.9358407079646016</v>
      </c>
      <c r="BY37" s="23">
        <v>6.7307692307692317</v>
      </c>
      <c r="BZ37" s="23">
        <v>6.7307692307692317</v>
      </c>
      <c r="CA37" s="23">
        <v>1.9358407079646016</v>
      </c>
      <c r="CB37" s="23">
        <v>6.7307692307692317</v>
      </c>
      <c r="CC37" s="23">
        <v>6.7307692307692317</v>
      </c>
      <c r="CD37" s="23">
        <v>1.9358407079646016</v>
      </c>
      <c r="CE37" s="23">
        <v>6.7307692307692317</v>
      </c>
      <c r="CF37" s="23">
        <v>6.7307692307692317</v>
      </c>
      <c r="CG37" s="23">
        <v>1.9358407079646016</v>
      </c>
      <c r="CH37" s="23">
        <v>6.7307692307692317</v>
      </c>
      <c r="CI37" s="23">
        <v>6.7307692307692317</v>
      </c>
      <c r="CJ37" s="23">
        <v>1.9358407079646016</v>
      </c>
      <c r="CK37" s="23">
        <v>6.7307692307692317</v>
      </c>
      <c r="CL37" s="23">
        <v>6.7307692307692317</v>
      </c>
      <c r="CM37" s="23">
        <v>1.9358407079646016</v>
      </c>
      <c r="CN37" s="23">
        <v>6.7307692307692317</v>
      </c>
      <c r="CO37" s="23">
        <v>6.7307692307692317</v>
      </c>
      <c r="CP37" s="23">
        <v>1.9358407079646016</v>
      </c>
      <c r="CQ37" s="23">
        <v>6.7307692307692317</v>
      </c>
      <c r="CR37" s="25">
        <v>6.7307692307692317</v>
      </c>
      <c r="CS37" s="25">
        <v>1.9358407079646016</v>
      </c>
      <c r="CT37" s="25">
        <v>6.7307692307692317</v>
      </c>
      <c r="CU37" s="25">
        <v>6.7307692307692317</v>
      </c>
      <c r="CV37" s="25">
        <v>1.9358407079646016</v>
      </c>
      <c r="CW37" s="25">
        <v>6.7307692307692317</v>
      </c>
      <c r="CX37" s="25">
        <v>6.7307692307692317</v>
      </c>
      <c r="CY37" s="25">
        <v>1.9358407079646016</v>
      </c>
      <c r="CZ37" s="25">
        <v>6.7307692307692317</v>
      </c>
      <c r="DA37" s="25">
        <v>6.7307692307692317</v>
      </c>
      <c r="DB37" s="25">
        <v>1.9358407079646016</v>
      </c>
      <c r="DC37" s="25">
        <v>6.7307692307692317</v>
      </c>
      <c r="DD37" s="25">
        <v>6.7307692307692317</v>
      </c>
      <c r="DE37" s="25">
        <v>1.9358407079646016</v>
      </c>
      <c r="DF37" s="25">
        <v>6.7307692307692317</v>
      </c>
      <c r="DG37" s="25">
        <v>6.7307692307692317</v>
      </c>
      <c r="DH37" s="25">
        <v>1.9358407079646016</v>
      </c>
      <c r="DI37" s="25">
        <v>6.7307692307692317</v>
      </c>
      <c r="DJ37" s="25">
        <v>6.7307692307692317</v>
      </c>
      <c r="DK37" s="25">
        <v>1.9358407079646016</v>
      </c>
      <c r="DL37" s="25">
        <v>6.7307692307692317</v>
      </c>
      <c r="DM37" s="25">
        <v>6.7307692307692317</v>
      </c>
      <c r="DN37" s="25">
        <v>1.9358407079646016</v>
      </c>
      <c r="DO37" s="25">
        <v>6.7307692307692317</v>
      </c>
      <c r="DP37" s="25">
        <v>6.7307692307692317</v>
      </c>
      <c r="DQ37" s="25">
        <v>1.9358407079646016</v>
      </c>
      <c r="DR37" s="25">
        <v>6.7307692307692317</v>
      </c>
      <c r="DS37" s="25">
        <v>6.7307692307692317</v>
      </c>
      <c r="DT37" s="25">
        <v>1.9358407079646016</v>
      </c>
      <c r="DU37" s="25">
        <v>6.7307692307692317</v>
      </c>
      <c r="DV37" s="25">
        <v>6.7307692307692317</v>
      </c>
      <c r="DW37" s="25">
        <v>1.9358407079646016</v>
      </c>
      <c r="DX37" s="25">
        <v>6.7307692307692317</v>
      </c>
      <c r="DY37" s="25">
        <v>6.7307692307692317</v>
      </c>
      <c r="DZ37" s="25">
        <v>1.9358407079646016</v>
      </c>
      <c r="EA37" s="25">
        <v>6.7307692307692317</v>
      </c>
      <c r="EB37" s="25">
        <v>6.7307692307692317</v>
      </c>
      <c r="EC37" s="25">
        <v>1.9358407079646016</v>
      </c>
      <c r="ED37" s="25">
        <v>6.7307692307692317</v>
      </c>
      <c r="EE37" s="25">
        <v>6.7307692307692317</v>
      </c>
      <c r="EF37" s="25">
        <v>1.9358407079646016</v>
      </c>
      <c r="EG37" s="25">
        <v>6.7307692307692317</v>
      </c>
      <c r="EH37" s="25">
        <v>6.7307692307692317</v>
      </c>
      <c r="EI37" s="25">
        <v>1.9358407079646016</v>
      </c>
      <c r="EJ37" s="25">
        <v>6.7307692307692317</v>
      </c>
      <c r="EK37" s="26">
        <v>6.7307692307692317</v>
      </c>
      <c r="EL37" s="26">
        <v>1.9358407079646016</v>
      </c>
      <c r="EM37" s="26">
        <v>6.7307692307692317</v>
      </c>
      <c r="EN37" s="26">
        <v>6.7307692307692317</v>
      </c>
      <c r="EO37" s="26">
        <v>1.9358407079646016</v>
      </c>
      <c r="EP37" s="26">
        <v>6.7307692307692317</v>
      </c>
      <c r="EQ37" s="26">
        <v>6.7307692307692317</v>
      </c>
      <c r="ER37" s="26">
        <v>1.9358407079646016</v>
      </c>
      <c r="ES37" s="26">
        <v>6.7307692307692317</v>
      </c>
      <c r="ET37" s="26">
        <v>6.7307692307692317</v>
      </c>
      <c r="EU37" s="26">
        <v>1.9358407079646016</v>
      </c>
      <c r="EV37" s="26">
        <v>6.7307692307692317</v>
      </c>
      <c r="EW37" s="26">
        <v>6.7307692307692317</v>
      </c>
      <c r="EX37" s="26">
        <v>1.9358407079646016</v>
      </c>
      <c r="EY37" s="26">
        <v>6.7307692307692317</v>
      </c>
      <c r="EZ37" s="26">
        <v>6.7307692307692317</v>
      </c>
      <c r="FA37" s="26">
        <v>1.9358407079646016</v>
      </c>
      <c r="FB37" s="26">
        <v>6.7307692307692317</v>
      </c>
      <c r="FC37" s="26">
        <v>6.7307692307692317</v>
      </c>
      <c r="FD37" s="26">
        <v>1.9358407079646016</v>
      </c>
      <c r="FE37" s="26">
        <v>6.7307692307692317</v>
      </c>
      <c r="FF37" s="26">
        <v>6.7307692307692317</v>
      </c>
      <c r="FG37" s="26">
        <v>1.9358407079646016</v>
      </c>
      <c r="FH37" s="26">
        <v>6.7307692307692317</v>
      </c>
      <c r="FI37" s="26">
        <v>6.7307692307692317</v>
      </c>
      <c r="FJ37" s="26">
        <v>1.9358407079646016</v>
      </c>
      <c r="FK37" s="26">
        <v>6.7307692307692317</v>
      </c>
      <c r="FL37" s="26">
        <v>6.7307692307692317</v>
      </c>
      <c r="FM37" s="26">
        <v>1.9358407079646016</v>
      </c>
      <c r="FN37" s="26">
        <v>6.7307692307692317</v>
      </c>
      <c r="FO37" s="26">
        <v>6.7307692307692317</v>
      </c>
      <c r="FP37" s="26">
        <v>1.9358407079646016</v>
      </c>
      <c r="FQ37" s="26">
        <v>6.7307692307692317</v>
      </c>
      <c r="FR37" s="26">
        <v>6.7307692307692317</v>
      </c>
      <c r="FS37" s="26">
        <v>1.9358407079646016</v>
      </c>
      <c r="FT37" s="26">
        <v>6.7307692307692317</v>
      </c>
      <c r="FU37" s="26">
        <v>6.7307692307692317</v>
      </c>
      <c r="FV37" s="26">
        <v>1.9358407079646016</v>
      </c>
      <c r="FW37" s="26">
        <v>6.7307692307692317</v>
      </c>
      <c r="FX37" s="26">
        <v>6.7307692307692317</v>
      </c>
      <c r="FY37" s="26">
        <v>1.9358407079646016</v>
      </c>
      <c r="FZ37" s="26">
        <v>6.7307692307692317</v>
      </c>
      <c r="GA37" s="26">
        <v>6.7307692307692317</v>
      </c>
      <c r="GB37" s="26">
        <v>1.9358407079646016</v>
      </c>
      <c r="GC37" s="26">
        <v>6.7307692307692317</v>
      </c>
      <c r="GD37" s="27">
        <v>6.7307692307692317</v>
      </c>
      <c r="GE37" s="27">
        <v>1.9358407079646016</v>
      </c>
      <c r="GF37" s="27">
        <v>6.7307692307692317</v>
      </c>
      <c r="GG37" s="27">
        <v>6.7307692307692317</v>
      </c>
      <c r="GH37" s="27">
        <v>1.9358407079646016</v>
      </c>
      <c r="GI37" s="27">
        <v>6.7307692307692317</v>
      </c>
      <c r="GJ37" s="27">
        <v>6.7307692307692317</v>
      </c>
      <c r="GK37" s="27">
        <v>1.9358407079646016</v>
      </c>
      <c r="GL37" s="27">
        <v>6.7307692307692317</v>
      </c>
      <c r="GM37" s="27">
        <v>6.7307692307692317</v>
      </c>
      <c r="GN37" s="27">
        <v>1.9358407079646016</v>
      </c>
      <c r="GO37" s="27">
        <v>6.7307692307692317</v>
      </c>
      <c r="GP37" s="27">
        <v>6.7307692307692317</v>
      </c>
      <c r="GQ37" s="27">
        <v>1.9358407079646016</v>
      </c>
      <c r="GR37" s="27">
        <v>6.7307692307692317</v>
      </c>
      <c r="GS37" s="27">
        <v>6.7307692307692317</v>
      </c>
      <c r="GT37" s="27">
        <v>1.9358407079646016</v>
      </c>
      <c r="GU37" s="27">
        <v>6.7307692307692317</v>
      </c>
      <c r="GV37" s="27">
        <v>6.7307692307692317</v>
      </c>
      <c r="GW37" s="27">
        <v>1.9358407079646016</v>
      </c>
      <c r="GX37" s="27">
        <v>6.7307692307692317</v>
      </c>
      <c r="GY37" s="27">
        <v>6.7307692307692317</v>
      </c>
      <c r="GZ37" s="27">
        <v>1.9358407079646016</v>
      </c>
      <c r="HA37" s="27">
        <v>6.7307692307692317</v>
      </c>
      <c r="HB37" s="27">
        <v>6.7307692307692317</v>
      </c>
      <c r="HC37" s="27">
        <v>1.9358407079646016</v>
      </c>
      <c r="HD37" s="27">
        <v>6.7307692307692317</v>
      </c>
      <c r="HE37" s="27">
        <v>6.7307692307692317</v>
      </c>
      <c r="HF37" s="27">
        <v>1.9358407079646016</v>
      </c>
      <c r="HG37" s="27">
        <v>6.7307692307692317</v>
      </c>
      <c r="HH37" s="27">
        <v>6.7307692307692317</v>
      </c>
      <c r="HI37" s="27">
        <v>1.9358407079646016</v>
      </c>
      <c r="HJ37" s="27">
        <v>6.7307692307692317</v>
      </c>
      <c r="HK37" s="27">
        <v>6.7307692307692317</v>
      </c>
      <c r="HL37" s="27">
        <v>1.9358407079646016</v>
      </c>
      <c r="HM37" s="27">
        <v>6.7307692307692317</v>
      </c>
      <c r="HN37" s="27">
        <v>6.7307692307692317</v>
      </c>
      <c r="HO37" s="27">
        <v>1.9358407079646016</v>
      </c>
      <c r="HP37" s="27">
        <v>6.7307692307692317</v>
      </c>
      <c r="HQ37" s="27">
        <v>6.7307692307692317</v>
      </c>
      <c r="HR37" s="27">
        <v>1.9358407079646016</v>
      </c>
      <c r="HS37" s="27">
        <v>6.7307692307692317</v>
      </c>
      <c r="HT37" s="27">
        <v>6.7307692307692317</v>
      </c>
      <c r="HU37" s="27">
        <v>1.9358407079646016</v>
      </c>
      <c r="HV37" s="133">
        <v>6.7307692307692317</v>
      </c>
      <c r="HW37" s="150">
        <v>6.7307692307692317</v>
      </c>
      <c r="HX37" s="149">
        <v>1.9358407079646016</v>
      </c>
      <c r="HY37" s="149">
        <v>6.7307692307692317</v>
      </c>
      <c r="HZ37" s="149">
        <v>6.7307692307692317</v>
      </c>
      <c r="IA37" s="149">
        <v>1.9358407079646016</v>
      </c>
      <c r="IB37" s="149">
        <v>6.7307692307692317</v>
      </c>
      <c r="IC37" s="149">
        <v>6.7307692307692317</v>
      </c>
      <c r="ID37" s="149">
        <v>1.9358407079646016</v>
      </c>
      <c r="IE37" s="149">
        <v>6.7307692307692317</v>
      </c>
      <c r="IF37" s="149">
        <v>6.7307692307692317</v>
      </c>
      <c r="IG37" s="149">
        <v>1.9358407079646016</v>
      </c>
      <c r="IH37" s="149">
        <v>6.7307692307692317</v>
      </c>
      <c r="II37" s="149">
        <v>6.7307692307692317</v>
      </c>
      <c r="IJ37" s="149">
        <v>1.9358407079646016</v>
      </c>
      <c r="IK37" s="149">
        <v>6.7307692307692317</v>
      </c>
      <c r="IL37" s="149">
        <v>6.7307692307692317</v>
      </c>
      <c r="IM37" s="149">
        <v>1.9358407079646016</v>
      </c>
      <c r="IN37" s="149">
        <v>6.7307692307692317</v>
      </c>
      <c r="IO37" s="149">
        <v>6.7307692307692317</v>
      </c>
      <c r="IP37" s="149">
        <v>1.9358407079646016</v>
      </c>
      <c r="IQ37" s="149">
        <v>6.7307692307692317</v>
      </c>
      <c r="IR37" s="149">
        <v>6.7307692307692317</v>
      </c>
      <c r="IS37" s="149">
        <v>1.9358407079646016</v>
      </c>
      <c r="IT37" s="149">
        <v>6.7307692307692317</v>
      </c>
      <c r="IU37" s="149">
        <v>6.7307692307692317</v>
      </c>
      <c r="IV37" s="149">
        <v>1.9358407079646016</v>
      </c>
      <c r="IW37" s="149">
        <v>6.7307692307692317</v>
      </c>
      <c r="IX37" s="149">
        <v>6.7307692307692317</v>
      </c>
      <c r="IY37" s="149">
        <v>1.9358407079646016</v>
      </c>
      <c r="IZ37" s="149">
        <v>6.7307692307692317</v>
      </c>
      <c r="JA37" s="149">
        <v>6.7307692307692317</v>
      </c>
      <c r="JB37" s="149">
        <v>1.9358407079646016</v>
      </c>
      <c r="JC37" s="149">
        <v>6.7307692307692317</v>
      </c>
      <c r="JD37" s="149">
        <v>6.7307692307692317</v>
      </c>
      <c r="JE37" s="149">
        <v>1.9358407079646016</v>
      </c>
      <c r="JF37" s="149">
        <v>6.7307692307692317</v>
      </c>
      <c r="JG37" s="149">
        <v>6.7307692307692317</v>
      </c>
      <c r="JH37" s="149">
        <v>1.9358407079646016</v>
      </c>
      <c r="JI37" s="149">
        <v>4.2791585073260023</v>
      </c>
      <c r="JJ37" s="149">
        <v>6.7307692307692317</v>
      </c>
      <c r="JK37" s="149">
        <v>1.9358407079646016</v>
      </c>
      <c r="JL37" s="149">
        <v>-3.500638500258475</v>
      </c>
      <c r="JM37" s="149">
        <v>6.7307692307692317</v>
      </c>
      <c r="JN37" s="149">
        <v>1.9358407079646016</v>
      </c>
      <c r="JO37" s="149">
        <v>1.0866554203831811</v>
      </c>
      <c r="JQ37" s="97"/>
    </row>
    <row r="38" spans="1:277" ht="15" thickBot="1" x14ac:dyDescent="0.35">
      <c r="A38" s="2"/>
      <c r="B38" s="41" t="s">
        <v>539</v>
      </c>
      <c r="C38" s="74" t="s">
        <v>483</v>
      </c>
      <c r="D38" s="42">
        <v>377997</v>
      </c>
      <c r="E38" s="43">
        <v>431083</v>
      </c>
      <c r="F38" s="21">
        <v>65.57694498631578</v>
      </c>
      <c r="G38" s="21">
        <v>40.260176991150431</v>
      </c>
      <c r="H38" s="21">
        <v>65.57694498631578</v>
      </c>
      <c r="I38" s="21">
        <v>66.416402056315789</v>
      </c>
      <c r="J38" s="21">
        <v>38.976404612283275</v>
      </c>
      <c r="K38" s="21">
        <v>65.67738653372966</v>
      </c>
      <c r="L38" s="21">
        <v>67.504152426315784</v>
      </c>
      <c r="M38" s="21">
        <v>35.294599673595755</v>
      </c>
      <c r="N38" s="21">
        <v>62.754217263657821</v>
      </c>
      <c r="O38" s="21">
        <v>68.602156606315788</v>
      </c>
      <c r="P38" s="21">
        <v>31.364945004485765</v>
      </c>
      <c r="Q38" s="21">
        <v>60.883072583110433</v>
      </c>
      <c r="R38" s="21">
        <v>69.516281876315787</v>
      </c>
      <c r="S38" s="21">
        <v>27.783178114100835</v>
      </c>
      <c r="T38" s="21">
        <v>59.066292930489013</v>
      </c>
      <c r="U38" s="21">
        <v>70.580782116315788</v>
      </c>
      <c r="V38" s="21">
        <v>24.286219025739701</v>
      </c>
      <c r="W38" s="21">
        <v>57.158736046040701</v>
      </c>
      <c r="X38" s="21">
        <v>71.757902076315787</v>
      </c>
      <c r="Y38" s="21">
        <v>20.843636791454465</v>
      </c>
      <c r="Z38" s="21">
        <v>55.587033260088475</v>
      </c>
      <c r="AA38" s="21">
        <v>73.125503366315783</v>
      </c>
      <c r="AB38" s="21">
        <v>19.465425067814973</v>
      </c>
      <c r="AC38" s="21">
        <v>53.961522689281324</v>
      </c>
      <c r="AD38" s="21">
        <v>74.435747816315782</v>
      </c>
      <c r="AE38" s="21">
        <v>18.866836503835462</v>
      </c>
      <c r="AF38" s="21">
        <v>52.6155970498111</v>
      </c>
      <c r="AG38" s="21">
        <v>75.640034206315789</v>
      </c>
      <c r="AH38" s="21">
        <v>18.661132159090425</v>
      </c>
      <c r="AI38" s="21">
        <v>51.307228886834665</v>
      </c>
      <c r="AJ38" s="21">
        <v>78.93273636631578</v>
      </c>
      <c r="AK38" s="21">
        <v>17.258723400140887</v>
      </c>
      <c r="AL38" s="21">
        <v>40.815835726631676</v>
      </c>
      <c r="AM38" s="21">
        <v>82.656048696315779</v>
      </c>
      <c r="AN38" s="21">
        <v>18.438676020669202</v>
      </c>
      <c r="AO38" s="21">
        <v>22.680399966850061</v>
      </c>
      <c r="AP38" s="21">
        <v>85.430308866315784</v>
      </c>
      <c r="AQ38" s="21">
        <v>26.438558611642698</v>
      </c>
      <c r="AR38" s="21">
        <v>7.9915182359836052</v>
      </c>
      <c r="AS38" s="21">
        <v>87.783494676315783</v>
      </c>
      <c r="AT38" s="21">
        <v>37.210744877586471</v>
      </c>
      <c r="AU38" s="21">
        <v>-7.310507164231467</v>
      </c>
      <c r="AV38" s="21">
        <v>89.31369225631579</v>
      </c>
      <c r="AW38" s="21">
        <v>38.640408538945664</v>
      </c>
      <c r="AX38" s="21">
        <v>-19.266614635670152</v>
      </c>
      <c r="AY38" s="23">
        <v>65.403172126315781</v>
      </c>
      <c r="AZ38" s="23">
        <v>40.260176991150431</v>
      </c>
      <c r="BA38" s="23">
        <v>65.403172126315781</v>
      </c>
      <c r="BB38" s="23">
        <v>65.923405386315778</v>
      </c>
      <c r="BC38" s="23">
        <v>39.788726948015956</v>
      </c>
      <c r="BD38" s="23">
        <v>65.923405386315778</v>
      </c>
      <c r="BE38" s="23">
        <v>66.433900526315782</v>
      </c>
      <c r="BF38" s="23">
        <v>37.114370189560802</v>
      </c>
      <c r="BG38" s="23">
        <v>66.433900526315782</v>
      </c>
      <c r="BH38" s="23">
        <v>67.026057776315781</v>
      </c>
      <c r="BI38" s="23">
        <v>34.724904147085567</v>
      </c>
      <c r="BJ38" s="23">
        <v>67.026057776315781</v>
      </c>
      <c r="BK38" s="23">
        <v>67.829637086315785</v>
      </c>
      <c r="BL38" s="23">
        <v>32.511288365083253</v>
      </c>
      <c r="BM38" s="23">
        <v>66.321059988000357</v>
      </c>
      <c r="BN38" s="23">
        <v>68.829529116315783</v>
      </c>
      <c r="BO38" s="23">
        <v>30.468929023225744</v>
      </c>
      <c r="BP38" s="23">
        <v>65.263891738949141</v>
      </c>
      <c r="BQ38" s="23">
        <v>69.560679016315788</v>
      </c>
      <c r="BR38" s="23">
        <v>25.961874291846552</v>
      </c>
      <c r="BS38" s="23">
        <v>64.036160457986639</v>
      </c>
      <c r="BT38" s="23">
        <v>70.499865966315781</v>
      </c>
      <c r="BU38" s="23">
        <v>25.377085395406024</v>
      </c>
      <c r="BV38" s="23">
        <v>62.516823535531884</v>
      </c>
      <c r="BW38" s="23">
        <v>71.270263526315787</v>
      </c>
      <c r="BX38" s="23">
        <v>24.898633838330881</v>
      </c>
      <c r="BY38" s="23">
        <v>61.342401930031926</v>
      </c>
      <c r="BZ38" s="23">
        <v>72.091556476315787</v>
      </c>
      <c r="CA38" s="23">
        <v>24.50570710344298</v>
      </c>
      <c r="CB38" s="23">
        <v>60.136864623389542</v>
      </c>
      <c r="CC38" s="23">
        <v>74.670138746315786</v>
      </c>
      <c r="CD38" s="23">
        <v>23.287650473529364</v>
      </c>
      <c r="CE38" s="23">
        <v>55.193775254391184</v>
      </c>
      <c r="CF38" s="23">
        <v>77.667641266315783</v>
      </c>
      <c r="CG38" s="23">
        <v>23.050972714305747</v>
      </c>
      <c r="CH38" s="23">
        <v>49.33495565071108</v>
      </c>
      <c r="CI38" s="23">
        <v>80.756146836315779</v>
      </c>
      <c r="CJ38" s="23">
        <v>28.847133193857619</v>
      </c>
      <c r="CK38" s="23">
        <v>43.722140899927538</v>
      </c>
      <c r="CL38" s="23">
        <v>82.903572676315775</v>
      </c>
      <c r="CM38" s="23">
        <v>38.122115520976713</v>
      </c>
      <c r="CN38" s="23">
        <v>38.016474718550555</v>
      </c>
      <c r="CO38" s="23">
        <v>84.189961376315779</v>
      </c>
      <c r="CP38" s="23">
        <v>39.629508975933831</v>
      </c>
      <c r="CQ38" s="23">
        <v>34.334405837749827</v>
      </c>
      <c r="CR38" s="25">
        <v>65.658193966315778</v>
      </c>
      <c r="CS38" s="25">
        <v>40.260176991150431</v>
      </c>
      <c r="CT38" s="25">
        <v>65.658193966315778</v>
      </c>
      <c r="CU38" s="25">
        <v>66.545406016315781</v>
      </c>
      <c r="CV38" s="25">
        <v>38.690486652316316</v>
      </c>
      <c r="CW38" s="25">
        <v>64.593291659294266</v>
      </c>
      <c r="CX38" s="25">
        <v>67.759548646315778</v>
      </c>
      <c r="CY38" s="25">
        <v>34.711300445114368</v>
      </c>
      <c r="CZ38" s="25">
        <v>61.361464076685806</v>
      </c>
      <c r="DA38" s="25">
        <v>68.91414907631578</v>
      </c>
      <c r="DB38" s="25">
        <v>30.664575260233867</v>
      </c>
      <c r="DC38" s="25">
        <v>59.324482189428068</v>
      </c>
      <c r="DD38" s="25">
        <v>69.945287266315788</v>
      </c>
      <c r="DE38" s="25">
        <v>26.944716864306631</v>
      </c>
      <c r="DF38" s="25">
        <v>57.340645405902208</v>
      </c>
      <c r="DG38" s="25">
        <v>71.124919866315778</v>
      </c>
      <c r="DH38" s="25">
        <v>23.335178040843022</v>
      </c>
      <c r="DI38" s="25">
        <v>55.260915729847781</v>
      </c>
      <c r="DJ38" s="25">
        <v>72.414989856315785</v>
      </c>
      <c r="DK38" s="25">
        <v>19.809590225723085</v>
      </c>
      <c r="DL38" s="25">
        <v>53.502482771926992</v>
      </c>
      <c r="DM38" s="25">
        <v>73.969575876315787</v>
      </c>
      <c r="DN38" s="25">
        <v>18.295443753046328</v>
      </c>
      <c r="DO38" s="25">
        <v>51.617987444175071</v>
      </c>
      <c r="DP38" s="25">
        <v>74.945379296315778</v>
      </c>
      <c r="DQ38" s="25">
        <v>17.594601295039848</v>
      </c>
      <c r="DR38" s="25">
        <v>50.253343848987527</v>
      </c>
      <c r="DS38" s="25">
        <v>75.769964416315787</v>
      </c>
      <c r="DT38" s="25">
        <v>17.241085268174963</v>
      </c>
      <c r="DU38" s="25">
        <v>48.923546437199022</v>
      </c>
      <c r="DV38" s="25">
        <v>79.070866856315789</v>
      </c>
      <c r="DW38" s="25">
        <v>15.369596741682596</v>
      </c>
      <c r="DX38" s="25">
        <v>40.196698474404585</v>
      </c>
      <c r="DY38" s="25">
        <v>82.944390386315789</v>
      </c>
      <c r="DZ38" s="25">
        <v>16.205295570473758</v>
      </c>
      <c r="EA38" s="25">
        <v>23.659958010542411</v>
      </c>
      <c r="EB38" s="25">
        <v>85.736227076315785</v>
      </c>
      <c r="EC38" s="25">
        <v>23.445926010146664</v>
      </c>
      <c r="ED38" s="25">
        <v>9.7954362938302495</v>
      </c>
      <c r="EE38" s="25">
        <v>87.998158366315778</v>
      </c>
      <c r="EF38" s="25">
        <v>33.63568461359398</v>
      </c>
      <c r="EG38" s="25">
        <v>-3.3000253379562423</v>
      </c>
      <c r="EH38" s="25">
        <v>89.209921886315783</v>
      </c>
      <c r="EI38" s="25">
        <v>34.245603535377384</v>
      </c>
      <c r="EJ38" s="25">
        <v>-12.617595332415533</v>
      </c>
      <c r="EK38" s="26">
        <v>65.658719196315786</v>
      </c>
      <c r="EL38" s="26">
        <v>40.260176991150431</v>
      </c>
      <c r="EM38" s="26">
        <v>65.658719196315786</v>
      </c>
      <c r="EN38" s="26">
        <v>66.094590966315778</v>
      </c>
      <c r="EO38" s="26">
        <v>39.230848517364109</v>
      </c>
      <c r="EP38" s="26">
        <v>66.094590966315778</v>
      </c>
      <c r="EQ38" s="26">
        <v>66.845727046315787</v>
      </c>
      <c r="ER38" s="26">
        <v>38.118133201828165</v>
      </c>
      <c r="ES38" s="26">
        <v>64.909950261680663</v>
      </c>
      <c r="ET38" s="26">
        <v>67.951088376315781</v>
      </c>
      <c r="EU38" s="26">
        <v>36.941726166159754</v>
      </c>
      <c r="EV38" s="26">
        <v>63.01371198060464</v>
      </c>
      <c r="EW38" s="26">
        <v>69.179920196315777</v>
      </c>
      <c r="EX38" s="26">
        <v>35.876831314580443</v>
      </c>
      <c r="EY38" s="26">
        <v>61.199870253481876</v>
      </c>
      <c r="EZ38" s="26">
        <v>70.351277566315787</v>
      </c>
      <c r="FA38" s="26">
        <v>34.79194606219923</v>
      </c>
      <c r="FB38" s="26">
        <v>59.163048150259627</v>
      </c>
      <c r="FC38" s="26">
        <v>72.084736036315775</v>
      </c>
      <c r="FD38" s="26">
        <v>33.410925315516515</v>
      </c>
      <c r="FE38" s="26">
        <v>56.514571920935239</v>
      </c>
      <c r="FF38" s="26">
        <v>73.484534786315777</v>
      </c>
      <c r="FG38" s="26">
        <v>32.458546597254191</v>
      </c>
      <c r="FH38" s="26">
        <v>51.123791020697823</v>
      </c>
      <c r="FI38" s="26">
        <v>74.721047076315784</v>
      </c>
      <c r="FJ38" s="26">
        <v>31.338154022916935</v>
      </c>
      <c r="FK38" s="26">
        <v>46.098740004622627</v>
      </c>
      <c r="FL38" s="26">
        <v>75.987074906315783</v>
      </c>
      <c r="FM38" s="26">
        <v>31.753006513413368</v>
      </c>
      <c r="FN38" s="26">
        <v>40.548023388663907</v>
      </c>
      <c r="FO38" s="26">
        <v>79.845405546315789</v>
      </c>
      <c r="FP38" s="26">
        <v>50.683989892594994</v>
      </c>
      <c r="FQ38" s="26">
        <v>23.078357217397112</v>
      </c>
      <c r="FR38" s="26">
        <v>83.340061476315782</v>
      </c>
      <c r="FS38" s="26">
        <v>47.478232368432103</v>
      </c>
      <c r="FT38" s="26">
        <v>6.7115861903507721</v>
      </c>
      <c r="FU38" s="26">
        <v>85.731892876315783</v>
      </c>
      <c r="FV38" s="26">
        <v>43.434044363369395</v>
      </c>
      <c r="FW38" s="26">
        <v>-5.7684709322859931</v>
      </c>
      <c r="FX38" s="26">
        <v>87.229349416315785</v>
      </c>
      <c r="FY38" s="26">
        <v>39.494532829270774</v>
      </c>
      <c r="FZ38" s="26">
        <v>-12.939163784373733</v>
      </c>
      <c r="GA38" s="26">
        <v>86.804666906315788</v>
      </c>
      <c r="GB38" s="26">
        <v>37.445132884137486</v>
      </c>
      <c r="GC38" s="26">
        <v>-6.5293928815327718</v>
      </c>
      <c r="GD38" s="27">
        <v>65.57641976631578</v>
      </c>
      <c r="GE38" s="27">
        <v>40.260176991150431</v>
      </c>
      <c r="GF38" s="27">
        <v>65.57641976631578</v>
      </c>
      <c r="GG38" s="27">
        <v>66.264785866315776</v>
      </c>
      <c r="GH38" s="27">
        <v>39.500777116801459</v>
      </c>
      <c r="GI38" s="27">
        <v>66.264785866315776</v>
      </c>
      <c r="GJ38" s="27">
        <v>67.024080486315782</v>
      </c>
      <c r="GK38" s="27">
        <v>35.910279794262529</v>
      </c>
      <c r="GL38" s="27">
        <v>66.120348567614428</v>
      </c>
      <c r="GM38" s="27">
        <v>67.913272016315787</v>
      </c>
      <c r="GN38" s="27">
        <v>32.037173508038272</v>
      </c>
      <c r="GO38" s="27">
        <v>64.558040910094718</v>
      </c>
      <c r="GP38" s="27">
        <v>68.753374356315788</v>
      </c>
      <c r="GQ38" s="27">
        <v>28.567351143648182</v>
      </c>
      <c r="GR38" s="27">
        <v>63.353210311787777</v>
      </c>
      <c r="GS38" s="27">
        <v>69.496376636315787</v>
      </c>
      <c r="GT38" s="27">
        <v>25.156322552477874</v>
      </c>
      <c r="GU38" s="27">
        <v>61.970138079672353</v>
      </c>
      <c r="GV38" s="27">
        <v>70.458707756315789</v>
      </c>
      <c r="GW38" s="27">
        <v>21.74291562023004</v>
      </c>
      <c r="GX38" s="27">
        <v>60.657689777244386</v>
      </c>
      <c r="GY38" s="27">
        <v>71.611047436315786</v>
      </c>
      <c r="GZ38" s="27">
        <v>20.383006782273839</v>
      </c>
      <c r="HA38" s="27">
        <v>59.175509000850184</v>
      </c>
      <c r="HB38" s="27">
        <v>72.755580916315779</v>
      </c>
      <c r="HC38" s="27">
        <v>19.78396027684461</v>
      </c>
      <c r="HD38" s="27">
        <v>57.857859369872529</v>
      </c>
      <c r="HE38" s="27">
        <v>74.004728096315787</v>
      </c>
      <c r="HF38" s="27">
        <v>19.567856229499892</v>
      </c>
      <c r="HG38" s="27">
        <v>56.490123175352252</v>
      </c>
      <c r="HH38" s="27">
        <v>77.520383316315787</v>
      </c>
      <c r="HI38" s="27">
        <v>18.88776885977828</v>
      </c>
      <c r="HJ38" s="27">
        <v>51.832702550541825</v>
      </c>
      <c r="HK38" s="27">
        <v>80.320980976315781</v>
      </c>
      <c r="HL38" s="27">
        <v>21.749902920414179</v>
      </c>
      <c r="HM38" s="27">
        <v>44.925365209553718</v>
      </c>
      <c r="HN38" s="27">
        <v>82.352109036315781</v>
      </c>
      <c r="HO38" s="27">
        <v>31.226528508237223</v>
      </c>
      <c r="HP38" s="27">
        <v>39.684098613658449</v>
      </c>
      <c r="HQ38" s="27">
        <v>83.855861086315784</v>
      </c>
      <c r="HR38" s="27">
        <v>44.291258305216893</v>
      </c>
      <c r="HS38" s="27">
        <v>35.500657990870067</v>
      </c>
      <c r="HT38" s="27">
        <v>84.323228486315784</v>
      </c>
      <c r="HU38" s="27">
        <v>47.295501938308618</v>
      </c>
      <c r="HV38" s="133">
        <v>33.931653795136555</v>
      </c>
      <c r="HW38" s="150">
        <v>65.57641976631578</v>
      </c>
      <c r="HX38" s="149">
        <v>40.260176991150431</v>
      </c>
      <c r="HY38" s="149">
        <v>65.57641976631578</v>
      </c>
      <c r="HZ38" s="149">
        <v>66.14361315631578</v>
      </c>
      <c r="IA38" s="149">
        <v>38.673420472551783</v>
      </c>
      <c r="IB38" s="149">
        <v>64.418877304246067</v>
      </c>
      <c r="IC38" s="149">
        <v>67.181362906315783</v>
      </c>
      <c r="ID38" s="149">
        <v>37.422307803162823</v>
      </c>
      <c r="IE38" s="149">
        <v>61.096277195550329</v>
      </c>
      <c r="IF38" s="149">
        <v>68.637116926315784</v>
      </c>
      <c r="IG38" s="149">
        <v>36.155427225312721</v>
      </c>
      <c r="IH38" s="149">
        <v>58.852701364943968</v>
      </c>
      <c r="II38" s="149">
        <v>69.67260246631578</v>
      </c>
      <c r="IJ38" s="149">
        <v>35.024847519104512</v>
      </c>
      <c r="IK38" s="149">
        <v>56.732828152139007</v>
      </c>
      <c r="IL38" s="149">
        <v>70.827472386315776</v>
      </c>
      <c r="IM38" s="149">
        <v>33.902565157985386</v>
      </c>
      <c r="IN38" s="149">
        <v>54.552475169846645</v>
      </c>
      <c r="IO38" s="149">
        <v>72.478916776315785</v>
      </c>
      <c r="IP38" s="149">
        <v>32.49068773650508</v>
      </c>
      <c r="IQ38" s="149">
        <v>51.801324006231752</v>
      </c>
      <c r="IR38" s="149">
        <v>74.220856536315779</v>
      </c>
      <c r="IS38" s="149">
        <v>31.513756554037794</v>
      </c>
      <c r="IT38" s="149">
        <v>46.163138225287952</v>
      </c>
      <c r="IU38" s="149">
        <v>75.464198786315791</v>
      </c>
      <c r="IV38" s="149">
        <v>30.250448854322162</v>
      </c>
      <c r="IW38" s="149">
        <v>40.961949388536112</v>
      </c>
      <c r="IX38" s="149">
        <v>76.732839686315785</v>
      </c>
      <c r="IY38" s="149">
        <v>30.642933946580104</v>
      </c>
      <c r="IZ38" s="149">
        <v>34.672495693257574</v>
      </c>
      <c r="JA38" s="149">
        <v>80.692964916315788</v>
      </c>
      <c r="JB38" s="149">
        <v>49.394210413974065</v>
      </c>
      <c r="JC38" s="149">
        <v>15.906210723231624</v>
      </c>
      <c r="JD38" s="149">
        <v>84.378020006315779</v>
      </c>
      <c r="JE38" s="149">
        <v>46.009720399332849</v>
      </c>
      <c r="JF38" s="149">
        <v>-1.8679064540002059</v>
      </c>
      <c r="JG38" s="149">
        <v>87.001048816315773</v>
      </c>
      <c r="JH38" s="149">
        <v>41.794669094063217</v>
      </c>
      <c r="JI38" s="149">
        <v>-15.750368894602786</v>
      </c>
      <c r="JJ38" s="149">
        <v>88.660414556315786</v>
      </c>
      <c r="JK38" s="149">
        <v>37.658501622977134</v>
      </c>
      <c r="JL38" s="149">
        <v>-24.594481926652122</v>
      </c>
      <c r="JM38" s="149">
        <v>88.415587146315787</v>
      </c>
      <c r="JN38" s="149">
        <v>35.345151614670932</v>
      </c>
      <c r="JO38" s="149">
        <v>-19.951351606158738</v>
      </c>
      <c r="JQ38" s="97"/>
    </row>
    <row r="39" spans="1:277" ht="15" thickBot="1" x14ac:dyDescent="0.35">
      <c r="A39" s="2"/>
      <c r="B39" s="41" t="s">
        <v>566</v>
      </c>
      <c r="C39" s="74" t="s">
        <v>828</v>
      </c>
      <c r="D39" s="42">
        <v>395522</v>
      </c>
      <c r="E39" s="43">
        <v>395647</v>
      </c>
      <c r="F39" s="21">
        <v>46.885365853658534</v>
      </c>
      <c r="G39" s="21">
        <v>8.5057522123893801</v>
      </c>
      <c r="H39" s="21">
        <v>45.780376314001742</v>
      </c>
      <c r="I39" s="21">
        <v>33.078322464129393</v>
      </c>
      <c r="J39" s="21">
        <v>6.0009346063243587</v>
      </c>
      <c r="K39" s="21">
        <v>33.078322464129393</v>
      </c>
      <c r="L39" s="21">
        <v>20.499831819127291</v>
      </c>
      <c r="M39" s="21">
        <v>3.7189960379832696</v>
      </c>
      <c r="N39" s="21">
        <v>20.499831819127291</v>
      </c>
      <c r="O39" s="21">
        <v>7.8411847602846514</v>
      </c>
      <c r="P39" s="21">
        <v>1.4225158193436758</v>
      </c>
      <c r="Q39" s="21">
        <v>7.8411847602846514</v>
      </c>
      <c r="R39" s="21">
        <v>10.670731707317072</v>
      </c>
      <c r="S39" s="21">
        <v>1.9358407079646016</v>
      </c>
      <c r="T39" s="21">
        <v>10.670731707317072</v>
      </c>
      <c r="U39" s="21">
        <v>10.670731707317072</v>
      </c>
      <c r="V39" s="21">
        <v>1.9358407079646016</v>
      </c>
      <c r="W39" s="21">
        <v>10.670731707317072</v>
      </c>
      <c r="X39" s="21">
        <v>10.670731707317072</v>
      </c>
      <c r="Y39" s="21">
        <v>1.9358407079646016</v>
      </c>
      <c r="Z39" s="21">
        <v>10.670731707317072</v>
      </c>
      <c r="AA39" s="21">
        <v>10.670731707317072</v>
      </c>
      <c r="AB39" s="21">
        <v>1.9358407079646016</v>
      </c>
      <c r="AC39" s="21">
        <v>10.670731707317072</v>
      </c>
      <c r="AD39" s="21">
        <v>10.670731707317072</v>
      </c>
      <c r="AE39" s="21">
        <v>1.9358407079646016</v>
      </c>
      <c r="AF39" s="21">
        <v>10.670731707317072</v>
      </c>
      <c r="AG39" s="21">
        <v>10.670731707317072</v>
      </c>
      <c r="AH39" s="21">
        <v>1.9358407079646016</v>
      </c>
      <c r="AI39" s="21">
        <v>10.670731707317072</v>
      </c>
      <c r="AJ39" s="21">
        <v>10.670731707317072</v>
      </c>
      <c r="AK39" s="21">
        <v>1.9358407079646016</v>
      </c>
      <c r="AL39" s="21">
        <v>10.670731707317072</v>
      </c>
      <c r="AM39" s="21">
        <v>10.670731707317072</v>
      </c>
      <c r="AN39" s="21">
        <v>1.9358407079646016</v>
      </c>
      <c r="AO39" s="21">
        <v>-3.7777717004673264</v>
      </c>
      <c r="AP39" s="21">
        <v>39.115855617233372</v>
      </c>
      <c r="AQ39" s="21">
        <v>7.0962392933918945</v>
      </c>
      <c r="AR39" s="21">
        <v>-19.99353495044042</v>
      </c>
      <c r="AS39" s="21">
        <v>78.777534087894722</v>
      </c>
      <c r="AT39" s="21">
        <v>22.46470933902377</v>
      </c>
      <c r="AU39" s="21">
        <v>-35.757124646675038</v>
      </c>
      <c r="AV39" s="21">
        <v>79.849970747894716</v>
      </c>
      <c r="AW39" s="21">
        <v>25.492468754714654</v>
      </c>
      <c r="AX39" s="21">
        <v>-49.240102696297072</v>
      </c>
      <c r="AY39" s="23">
        <v>46.885365853658534</v>
      </c>
      <c r="AZ39" s="23">
        <v>8.5057522123893801</v>
      </c>
      <c r="BA39" s="23">
        <v>45.780376314001742</v>
      </c>
      <c r="BB39" s="23">
        <v>44.434857205849816</v>
      </c>
      <c r="BC39" s="23">
        <v>8.0611909090258518</v>
      </c>
      <c r="BD39" s="23">
        <v>44.06557443660958</v>
      </c>
      <c r="BE39" s="23">
        <v>42.206688259435019</v>
      </c>
      <c r="BF39" s="23">
        <v>7.6569655691895386</v>
      </c>
      <c r="BG39" s="23">
        <v>42.206688259435019</v>
      </c>
      <c r="BH39" s="23">
        <v>39.960887426914837</v>
      </c>
      <c r="BI39" s="23">
        <v>7.2495415243518062</v>
      </c>
      <c r="BJ39" s="23">
        <v>39.960887426914837</v>
      </c>
      <c r="BK39" s="23">
        <v>36.79305218337651</v>
      </c>
      <c r="BL39" s="23">
        <v>6.6748457500815785</v>
      </c>
      <c r="BM39" s="23">
        <v>36.79305218337651</v>
      </c>
      <c r="BN39" s="23">
        <v>33.416869515033113</v>
      </c>
      <c r="BO39" s="23">
        <v>6.0623524341431754</v>
      </c>
      <c r="BP39" s="23">
        <v>33.416869515033113</v>
      </c>
      <c r="BQ39" s="23">
        <v>15.451837818466208</v>
      </c>
      <c r="BR39" s="23">
        <v>2.8032095157394448</v>
      </c>
      <c r="BS39" s="23">
        <v>15.451837818466208</v>
      </c>
      <c r="BT39" s="23">
        <v>12.383727875698776</v>
      </c>
      <c r="BU39" s="23">
        <v>2.2466054995736719</v>
      </c>
      <c r="BV39" s="23">
        <v>12.383727875698776</v>
      </c>
      <c r="BW39" s="23">
        <v>9.5255829619664443</v>
      </c>
      <c r="BX39" s="23">
        <v>1.7280924842505498</v>
      </c>
      <c r="BY39" s="23">
        <v>9.5255829619664443</v>
      </c>
      <c r="BZ39" s="23">
        <v>7.3291190584568984</v>
      </c>
      <c r="CA39" s="23">
        <v>1.329618944233331</v>
      </c>
      <c r="CB39" s="23">
        <v>7.3291190584568984</v>
      </c>
      <c r="CC39" s="23">
        <v>0.79367444899316952</v>
      </c>
      <c r="CD39" s="23">
        <v>0.14398518764920332</v>
      </c>
      <c r="CE39" s="23">
        <v>0.79367444899316952</v>
      </c>
      <c r="CF39" s="23">
        <v>6.0576212022467865E-2</v>
      </c>
      <c r="CG39" s="23">
        <v>1.0989489791686648E-2</v>
      </c>
      <c r="CH39" s="23">
        <v>6.0576212022467865E-2</v>
      </c>
      <c r="CI39" s="23">
        <v>35.331951162759637</v>
      </c>
      <c r="CJ39" s="23">
        <v>6.4097787507661295</v>
      </c>
      <c r="CK39" s="23">
        <v>7.8889825857857545</v>
      </c>
      <c r="CL39" s="23">
        <v>75.128187017894717</v>
      </c>
      <c r="CM39" s="23">
        <v>17.540993369517118</v>
      </c>
      <c r="CN39" s="23">
        <v>1.2928497898876117</v>
      </c>
      <c r="CO39" s="23">
        <v>76.556012317894712</v>
      </c>
      <c r="CP39" s="23">
        <v>19.79787049648742</v>
      </c>
      <c r="CQ39" s="23">
        <v>-2.9600049951269511</v>
      </c>
      <c r="CR39" s="25">
        <v>46.885365853658534</v>
      </c>
      <c r="CS39" s="25">
        <v>8.5057522123893801</v>
      </c>
      <c r="CT39" s="25">
        <v>45.780376314001742</v>
      </c>
      <c r="CU39" s="25">
        <v>32.292449894122633</v>
      </c>
      <c r="CV39" s="25">
        <v>5.8583648038010097</v>
      </c>
      <c r="CW39" s="25">
        <v>32.292449894122633</v>
      </c>
      <c r="CX39" s="25">
        <v>18.847606727780985</v>
      </c>
      <c r="CY39" s="25">
        <v>3.4192560877832761</v>
      </c>
      <c r="CZ39" s="25">
        <v>18.847606727780985</v>
      </c>
      <c r="DA39" s="25">
        <v>4.4932996691838136</v>
      </c>
      <c r="DB39" s="25">
        <v>0.81515613467493964</v>
      </c>
      <c r="DC39" s="25">
        <v>4.4932996691838136</v>
      </c>
      <c r="DD39" s="25">
        <v>10.670731707317072</v>
      </c>
      <c r="DE39" s="25">
        <v>1.9358407079646016</v>
      </c>
      <c r="DF39" s="25">
        <v>10.670731707317072</v>
      </c>
      <c r="DG39" s="25">
        <v>10.670731707317072</v>
      </c>
      <c r="DH39" s="25">
        <v>1.9358407079646016</v>
      </c>
      <c r="DI39" s="25">
        <v>10.670731707317072</v>
      </c>
      <c r="DJ39" s="25">
        <v>10.670731707317072</v>
      </c>
      <c r="DK39" s="25">
        <v>1.9358407079646016</v>
      </c>
      <c r="DL39" s="25">
        <v>10.670731707317072</v>
      </c>
      <c r="DM39" s="25">
        <v>10.670731707317072</v>
      </c>
      <c r="DN39" s="25">
        <v>1.9358407079646016</v>
      </c>
      <c r="DO39" s="25">
        <v>10.670731707317072</v>
      </c>
      <c r="DP39" s="25">
        <v>10.670731707317072</v>
      </c>
      <c r="DQ39" s="25">
        <v>1.9358407079646016</v>
      </c>
      <c r="DR39" s="25">
        <v>10.670731707317072</v>
      </c>
      <c r="DS39" s="25">
        <v>10.670731707317072</v>
      </c>
      <c r="DT39" s="25">
        <v>1.9358407079646016</v>
      </c>
      <c r="DU39" s="25">
        <v>10.670731707317072</v>
      </c>
      <c r="DV39" s="25">
        <v>10.670731707317072</v>
      </c>
      <c r="DW39" s="25">
        <v>1.9358407079646016</v>
      </c>
      <c r="DX39" s="25">
        <v>10.670731707317072</v>
      </c>
      <c r="DY39" s="25">
        <v>10.670731707317072</v>
      </c>
      <c r="DZ39" s="25">
        <v>1.9358407079646016</v>
      </c>
      <c r="EA39" s="25">
        <v>-3.8170011267343398</v>
      </c>
      <c r="EB39" s="25">
        <v>34.118819040967679</v>
      </c>
      <c r="EC39" s="25">
        <v>6.1896972596445785</v>
      </c>
      <c r="ED39" s="25">
        <v>-18.982576975992941</v>
      </c>
      <c r="EE39" s="25">
        <v>79.710114847894715</v>
      </c>
      <c r="EF39" s="25">
        <v>21.358091218676503</v>
      </c>
      <c r="EG39" s="25">
        <v>-33.423057312574684</v>
      </c>
      <c r="EH39" s="25">
        <v>80.660990867894725</v>
      </c>
      <c r="EI39" s="25">
        <v>24.534319269807003</v>
      </c>
      <c r="EJ39" s="25">
        <v>-45.329863356373636</v>
      </c>
      <c r="EK39" s="26">
        <v>46.885365853658534</v>
      </c>
      <c r="EL39" s="26">
        <v>8.5057522123893801</v>
      </c>
      <c r="EM39" s="26">
        <v>45.780376314001742</v>
      </c>
      <c r="EN39" s="26">
        <v>34.058375375441827</v>
      </c>
      <c r="EO39" s="26">
        <v>6.1787318158987388</v>
      </c>
      <c r="EP39" s="26">
        <v>34.058375375441827</v>
      </c>
      <c r="EQ39" s="26">
        <v>21.481565872939431</v>
      </c>
      <c r="ER39" s="26">
        <v>3.8970982335863567</v>
      </c>
      <c r="ES39" s="26">
        <v>21.481565872939431</v>
      </c>
      <c r="ET39" s="26">
        <v>7.6448760269943872</v>
      </c>
      <c r="EU39" s="26">
        <v>1.3869022880830526</v>
      </c>
      <c r="EV39" s="26">
        <v>7.6448760269943872</v>
      </c>
      <c r="EW39" s="26">
        <v>10.670731707317072</v>
      </c>
      <c r="EX39" s="26">
        <v>1.9358407079646016</v>
      </c>
      <c r="EY39" s="26">
        <v>10.670731707317072</v>
      </c>
      <c r="EZ39" s="26">
        <v>10.670731707317072</v>
      </c>
      <c r="FA39" s="26">
        <v>1.9358407079646016</v>
      </c>
      <c r="FB39" s="26">
        <v>10.670731707317072</v>
      </c>
      <c r="FC39" s="26">
        <v>10.670731707317072</v>
      </c>
      <c r="FD39" s="26">
        <v>1.9358407079646016</v>
      </c>
      <c r="FE39" s="26">
        <v>10.670731707317072</v>
      </c>
      <c r="FF39" s="26">
        <v>10.670731707317072</v>
      </c>
      <c r="FG39" s="26">
        <v>1.9358407079646016</v>
      </c>
      <c r="FH39" s="26">
        <v>10.670731707317072</v>
      </c>
      <c r="FI39" s="26">
        <v>10.670731707317072</v>
      </c>
      <c r="FJ39" s="26">
        <v>1.9358407079646016</v>
      </c>
      <c r="FK39" s="26">
        <v>10.670731707317072</v>
      </c>
      <c r="FL39" s="26">
        <v>4.3189407027846878</v>
      </c>
      <c r="FM39" s="26">
        <v>0.78352464077067352</v>
      </c>
      <c r="FN39" s="26">
        <v>4.3189407027846878</v>
      </c>
      <c r="FO39" s="26">
        <v>71.807211997894711</v>
      </c>
      <c r="FP39" s="26">
        <v>33.525108839162364</v>
      </c>
      <c r="FQ39" s="26">
        <v>-5.1878268257205207</v>
      </c>
      <c r="FR39" s="26">
        <v>74.559505457894716</v>
      </c>
      <c r="FS39" s="26">
        <v>30.155189228968826</v>
      </c>
      <c r="FT39" s="26">
        <v>-22.439719781130407</v>
      </c>
      <c r="FU39" s="26">
        <v>76.454437697894718</v>
      </c>
      <c r="FV39" s="26">
        <v>26.960538415091758</v>
      </c>
      <c r="FW39" s="26">
        <v>-36.518045387838612</v>
      </c>
      <c r="FX39" s="26">
        <v>77.79481544789472</v>
      </c>
      <c r="FY39" s="26">
        <v>24.579872388526642</v>
      </c>
      <c r="FZ39" s="26">
        <v>-45.013922864862479</v>
      </c>
      <c r="GA39" s="26">
        <v>77.956142977894714</v>
      </c>
      <c r="GB39" s="26">
        <v>23.665696282262424</v>
      </c>
      <c r="GC39" s="26">
        <v>-40.414905531325303</v>
      </c>
      <c r="GD39" s="27">
        <v>46.885365853658534</v>
      </c>
      <c r="GE39" s="27">
        <v>8.5057522123893801</v>
      </c>
      <c r="GF39" s="27">
        <v>45.780376314001742</v>
      </c>
      <c r="GG39" s="27">
        <v>34.625316985943272</v>
      </c>
      <c r="GH39" s="27">
        <v>6.2815840549720088</v>
      </c>
      <c r="GI39" s="27">
        <v>34.625316985943272</v>
      </c>
      <c r="GJ39" s="27">
        <v>22.508029036924775</v>
      </c>
      <c r="GK39" s="27">
        <v>4.0833150022739639</v>
      </c>
      <c r="GL39" s="27">
        <v>22.508029036924775</v>
      </c>
      <c r="GM39" s="27">
        <v>10.155610215015543</v>
      </c>
      <c r="GN39" s="27">
        <v>1.8423894637860054</v>
      </c>
      <c r="GO39" s="27">
        <v>10.155610215015543</v>
      </c>
      <c r="GP39" s="27">
        <v>10.670731707317072</v>
      </c>
      <c r="GQ39" s="27">
        <v>1.9358407079646016</v>
      </c>
      <c r="GR39" s="27">
        <v>10.670731707317072</v>
      </c>
      <c r="GS39" s="27">
        <v>10.670731707317072</v>
      </c>
      <c r="GT39" s="27">
        <v>1.9358407079646016</v>
      </c>
      <c r="GU39" s="27">
        <v>10.670731707317072</v>
      </c>
      <c r="GV39" s="27">
        <v>10.670731707317072</v>
      </c>
      <c r="GW39" s="27">
        <v>1.9358407079646016</v>
      </c>
      <c r="GX39" s="27">
        <v>10.670731707317072</v>
      </c>
      <c r="GY39" s="27">
        <v>10.670731707317072</v>
      </c>
      <c r="GZ39" s="27">
        <v>1.9358407079646016</v>
      </c>
      <c r="HA39" s="27">
        <v>10.670731707317072</v>
      </c>
      <c r="HB39" s="27">
        <v>10.670731707317072</v>
      </c>
      <c r="HC39" s="27">
        <v>1.9358407079646016</v>
      </c>
      <c r="HD39" s="27">
        <v>10.670731707317072</v>
      </c>
      <c r="HE39" s="27">
        <v>10.670731707317072</v>
      </c>
      <c r="HF39" s="27">
        <v>1.9358407079646016</v>
      </c>
      <c r="HG39" s="27">
        <v>10.670731707317072</v>
      </c>
      <c r="HH39" s="27">
        <v>10.670731707317072</v>
      </c>
      <c r="HI39" s="27">
        <v>1.9358407079646016</v>
      </c>
      <c r="HJ39" s="27">
        <v>10.670731707317072</v>
      </c>
      <c r="HK39" s="27">
        <v>10.670731707317072</v>
      </c>
      <c r="HL39" s="27">
        <v>1.9358407079646016</v>
      </c>
      <c r="HM39" s="27">
        <v>10.670731707317072</v>
      </c>
      <c r="HN39" s="27">
        <v>59.883484626819431</v>
      </c>
      <c r="HO39" s="27">
        <v>10.86381800752034</v>
      </c>
      <c r="HP39" s="27">
        <v>9.6766132637374369</v>
      </c>
      <c r="HQ39" s="27">
        <v>76.841407737894713</v>
      </c>
      <c r="HR39" s="27">
        <v>28.051080195284666</v>
      </c>
      <c r="HS39" s="27">
        <v>4.9026467331801484</v>
      </c>
      <c r="HT39" s="27">
        <v>77.450278837894714</v>
      </c>
      <c r="HU39" s="27">
        <v>32.754225548902582</v>
      </c>
      <c r="HV39" s="133">
        <v>2.7800234539912765</v>
      </c>
      <c r="HW39" s="150">
        <v>46.885365853658534</v>
      </c>
      <c r="HX39" s="149">
        <v>8.5057522123893801</v>
      </c>
      <c r="HY39" s="149">
        <v>45.780376314001742</v>
      </c>
      <c r="HZ39" s="149">
        <v>32.366944977896623</v>
      </c>
      <c r="IA39" s="149">
        <v>5.8718793986449631</v>
      </c>
      <c r="IB39" s="149">
        <v>32.366944977896623</v>
      </c>
      <c r="IC39" s="149">
        <v>19.216352604136492</v>
      </c>
      <c r="ID39" s="149">
        <v>3.4861524635822843</v>
      </c>
      <c r="IE39" s="149">
        <v>19.216352604136492</v>
      </c>
      <c r="IF39" s="149">
        <v>5.0463576573845303</v>
      </c>
      <c r="IG39" s="149">
        <v>0.91548966350781302</v>
      </c>
      <c r="IH39" s="149">
        <v>5.0463576573845303</v>
      </c>
      <c r="II39" s="149">
        <v>10.670731707317072</v>
      </c>
      <c r="IJ39" s="149">
        <v>1.9358407079646016</v>
      </c>
      <c r="IK39" s="149">
        <v>10.670731707317072</v>
      </c>
      <c r="IL39" s="149">
        <v>10.670731707317072</v>
      </c>
      <c r="IM39" s="149">
        <v>1.9358407079646016</v>
      </c>
      <c r="IN39" s="149">
        <v>10.670731707317072</v>
      </c>
      <c r="IO39" s="149">
        <v>10.670731707317072</v>
      </c>
      <c r="IP39" s="149">
        <v>1.9358407079646016</v>
      </c>
      <c r="IQ39" s="149">
        <v>10.670731707317072</v>
      </c>
      <c r="IR39" s="149">
        <v>10.670731707317072</v>
      </c>
      <c r="IS39" s="149">
        <v>1.9358407079646016</v>
      </c>
      <c r="IT39" s="149">
        <v>10.670731707317072</v>
      </c>
      <c r="IU39" s="149">
        <v>10.670731707317072</v>
      </c>
      <c r="IV39" s="149">
        <v>1.9358407079646016</v>
      </c>
      <c r="IW39" s="149">
        <v>10.670731707317072</v>
      </c>
      <c r="IX39" s="149">
        <v>2.4787213348704925E-2</v>
      </c>
      <c r="IY39" s="149">
        <v>4.4967953420216901E-3</v>
      </c>
      <c r="IZ39" s="149">
        <v>2.4787213348704925E-2</v>
      </c>
      <c r="JA39" s="149">
        <v>72.742425187894725</v>
      </c>
      <c r="JB39" s="149">
        <v>32.413865356792044</v>
      </c>
      <c r="JC39" s="149">
        <v>-12.1048712523326</v>
      </c>
      <c r="JD39" s="149">
        <v>75.426636217894725</v>
      </c>
      <c r="JE39" s="149">
        <v>28.933177862351368</v>
      </c>
      <c r="JF39" s="149">
        <v>-30.476910607609994</v>
      </c>
      <c r="JG39" s="149">
        <v>77.30970525789472</v>
      </c>
      <c r="JH39" s="149">
        <v>25.622023467929839</v>
      </c>
      <c r="JI39" s="149">
        <v>-45.689936002842899</v>
      </c>
      <c r="JJ39" s="149">
        <v>78.56475327789471</v>
      </c>
      <c r="JK39" s="149">
        <v>23.069477253346665</v>
      </c>
      <c r="JL39" s="149">
        <v>-55.576868399984761</v>
      </c>
      <c r="JM39" s="149">
        <v>78.748764087894713</v>
      </c>
      <c r="JN39" s="149">
        <v>21.982643486164779</v>
      </c>
      <c r="JO39" s="149">
        <v>-52.539999795630735</v>
      </c>
      <c r="JQ39" s="97"/>
    </row>
    <row r="40" spans="1:277" ht="15" thickBot="1" x14ac:dyDescent="0.35">
      <c r="A40" s="2"/>
      <c r="B40" s="41" t="s">
        <v>512</v>
      </c>
      <c r="C40" s="74" t="s">
        <v>832</v>
      </c>
      <c r="D40" s="42">
        <v>376355</v>
      </c>
      <c r="E40" s="43">
        <v>404783</v>
      </c>
      <c r="F40" s="21">
        <v>6.7307692307692317</v>
      </c>
      <c r="G40" s="21">
        <v>1.9358407079646016</v>
      </c>
      <c r="H40" s="21">
        <v>6.7307692307692317</v>
      </c>
      <c r="I40" s="21">
        <v>6.7307692307692317</v>
      </c>
      <c r="J40" s="21">
        <v>1.9358407079646016</v>
      </c>
      <c r="K40" s="21">
        <v>6.7307692307692317</v>
      </c>
      <c r="L40" s="21">
        <v>6.7307692307692317</v>
      </c>
      <c r="M40" s="21">
        <v>1.9358407079646016</v>
      </c>
      <c r="N40" s="21">
        <v>6.7307692307692317</v>
      </c>
      <c r="O40" s="21">
        <v>6.7307692307692317</v>
      </c>
      <c r="P40" s="21">
        <v>1.9358407079646016</v>
      </c>
      <c r="Q40" s="21">
        <v>6.7307692307692317</v>
      </c>
      <c r="R40" s="21">
        <v>6.7307692307692317</v>
      </c>
      <c r="S40" s="21">
        <v>1.9358407079646016</v>
      </c>
      <c r="T40" s="21">
        <v>6.7307692307692317</v>
      </c>
      <c r="U40" s="21">
        <v>6.7307692307692317</v>
      </c>
      <c r="V40" s="21">
        <v>1.9358407079646016</v>
      </c>
      <c r="W40" s="21">
        <v>6.7307692307692317</v>
      </c>
      <c r="X40" s="21">
        <v>6.7307692307692317</v>
      </c>
      <c r="Y40" s="21">
        <v>1.9358407079646016</v>
      </c>
      <c r="Z40" s="21">
        <v>6.7307692307692317</v>
      </c>
      <c r="AA40" s="21">
        <v>6.7307692307692317</v>
      </c>
      <c r="AB40" s="21">
        <v>1.9358407079646016</v>
      </c>
      <c r="AC40" s="21">
        <v>6.7307692307692317</v>
      </c>
      <c r="AD40" s="21">
        <v>6.7307692307692317</v>
      </c>
      <c r="AE40" s="21">
        <v>1.9358407079646016</v>
      </c>
      <c r="AF40" s="21">
        <v>6.7307692307692317</v>
      </c>
      <c r="AG40" s="21">
        <v>6.7307692307692317</v>
      </c>
      <c r="AH40" s="21">
        <v>1.9358407079646016</v>
      </c>
      <c r="AI40" s="21">
        <v>6.7307692307692317</v>
      </c>
      <c r="AJ40" s="21">
        <v>6.7307692307692317</v>
      </c>
      <c r="AK40" s="21">
        <v>1.9358407079646016</v>
      </c>
      <c r="AL40" s="21">
        <v>6.7307692307692317</v>
      </c>
      <c r="AM40" s="21">
        <v>6.7307692307692317</v>
      </c>
      <c r="AN40" s="21">
        <v>1.9358407079646016</v>
      </c>
      <c r="AO40" s="21">
        <v>0.79042851460053498</v>
      </c>
      <c r="AP40" s="21">
        <v>6.7307692307692317</v>
      </c>
      <c r="AQ40" s="21">
        <v>1.9358407079646016</v>
      </c>
      <c r="AR40" s="21">
        <v>-22.932678981189838</v>
      </c>
      <c r="AS40" s="21">
        <v>6.7307692307692317</v>
      </c>
      <c r="AT40" s="21">
        <v>1.9358407079646016</v>
      </c>
      <c r="AU40" s="21">
        <v>-44.911448522722026</v>
      </c>
      <c r="AV40" s="21">
        <v>6.7307692307692317</v>
      </c>
      <c r="AW40" s="21">
        <v>1.9358407079646016</v>
      </c>
      <c r="AX40" s="21">
        <v>-62.737349242594576</v>
      </c>
      <c r="AY40" s="23">
        <v>6.7307692307692317</v>
      </c>
      <c r="AZ40" s="23">
        <v>1.9358407079646016</v>
      </c>
      <c r="BA40" s="23">
        <v>6.7307692307692317</v>
      </c>
      <c r="BB40" s="23">
        <v>6.7307692307692317</v>
      </c>
      <c r="BC40" s="23">
        <v>1.9358407079646016</v>
      </c>
      <c r="BD40" s="23">
        <v>6.7307692307692317</v>
      </c>
      <c r="BE40" s="23">
        <v>6.7307692307692317</v>
      </c>
      <c r="BF40" s="23">
        <v>1.9358407079646016</v>
      </c>
      <c r="BG40" s="23">
        <v>6.7307692307692317</v>
      </c>
      <c r="BH40" s="23">
        <v>6.7307692307692317</v>
      </c>
      <c r="BI40" s="23">
        <v>1.9358407079646016</v>
      </c>
      <c r="BJ40" s="23">
        <v>6.7307692307692317</v>
      </c>
      <c r="BK40" s="23">
        <v>6.7307692307692317</v>
      </c>
      <c r="BL40" s="23">
        <v>1.9358407079646016</v>
      </c>
      <c r="BM40" s="23">
        <v>6.7307692307692317</v>
      </c>
      <c r="BN40" s="23">
        <v>6.7307692307692317</v>
      </c>
      <c r="BO40" s="23">
        <v>1.9358407079646016</v>
      </c>
      <c r="BP40" s="23">
        <v>6.7307692307692317</v>
      </c>
      <c r="BQ40" s="23">
        <v>6.7307692307692317</v>
      </c>
      <c r="BR40" s="23">
        <v>1.9358407079646016</v>
      </c>
      <c r="BS40" s="23">
        <v>6.7307692307692317</v>
      </c>
      <c r="BT40" s="23">
        <v>6.7307692307692317</v>
      </c>
      <c r="BU40" s="23">
        <v>1.9358407079646016</v>
      </c>
      <c r="BV40" s="23">
        <v>6.7307692307692317</v>
      </c>
      <c r="BW40" s="23">
        <v>6.7307692307692317</v>
      </c>
      <c r="BX40" s="23">
        <v>1.9358407079646016</v>
      </c>
      <c r="BY40" s="23">
        <v>6.7307692307692317</v>
      </c>
      <c r="BZ40" s="23">
        <v>6.7307692307692317</v>
      </c>
      <c r="CA40" s="23">
        <v>1.9358407079646016</v>
      </c>
      <c r="CB40" s="23">
        <v>6.7307692307692317</v>
      </c>
      <c r="CC40" s="23">
        <v>6.7307692307692317</v>
      </c>
      <c r="CD40" s="23">
        <v>1.9358407079646016</v>
      </c>
      <c r="CE40" s="23">
        <v>6.7307692307692317</v>
      </c>
      <c r="CF40" s="23">
        <v>6.7307692307692317</v>
      </c>
      <c r="CG40" s="23">
        <v>1.9358407079646016</v>
      </c>
      <c r="CH40" s="23">
        <v>6.7307692307692317</v>
      </c>
      <c r="CI40" s="23">
        <v>6.7307692307692317</v>
      </c>
      <c r="CJ40" s="23">
        <v>1.9358407079646016</v>
      </c>
      <c r="CK40" s="23">
        <v>6.7307692307692317</v>
      </c>
      <c r="CL40" s="23">
        <v>6.7307692307692317</v>
      </c>
      <c r="CM40" s="23">
        <v>1.9358407079646016</v>
      </c>
      <c r="CN40" s="23">
        <v>5.8467064761946972</v>
      </c>
      <c r="CO40" s="23">
        <v>6.7307692307692317</v>
      </c>
      <c r="CP40" s="23">
        <v>1.9358407079646016</v>
      </c>
      <c r="CQ40" s="23">
        <v>-3.1702448450207612</v>
      </c>
      <c r="CR40" s="25">
        <v>6.7307692307692317</v>
      </c>
      <c r="CS40" s="25">
        <v>1.9358407079646016</v>
      </c>
      <c r="CT40" s="25">
        <v>6.7307692307692317</v>
      </c>
      <c r="CU40" s="25">
        <v>6.7307692307692317</v>
      </c>
      <c r="CV40" s="25">
        <v>1.9358407079646016</v>
      </c>
      <c r="CW40" s="25">
        <v>6.7307692307692317</v>
      </c>
      <c r="CX40" s="25">
        <v>6.7307692307692317</v>
      </c>
      <c r="CY40" s="25">
        <v>1.9358407079646016</v>
      </c>
      <c r="CZ40" s="25">
        <v>6.7307692307692317</v>
      </c>
      <c r="DA40" s="25">
        <v>6.7307692307692317</v>
      </c>
      <c r="DB40" s="25">
        <v>1.9358407079646016</v>
      </c>
      <c r="DC40" s="25">
        <v>6.7307692307692317</v>
      </c>
      <c r="DD40" s="25">
        <v>6.7307692307692317</v>
      </c>
      <c r="DE40" s="25">
        <v>1.9358407079646016</v>
      </c>
      <c r="DF40" s="25">
        <v>6.7307692307692317</v>
      </c>
      <c r="DG40" s="25">
        <v>6.7307692307692317</v>
      </c>
      <c r="DH40" s="25">
        <v>1.9358407079646016</v>
      </c>
      <c r="DI40" s="25">
        <v>6.7307692307692317</v>
      </c>
      <c r="DJ40" s="25">
        <v>6.7307692307692317</v>
      </c>
      <c r="DK40" s="25">
        <v>1.9358407079646016</v>
      </c>
      <c r="DL40" s="25">
        <v>6.7307692307692317</v>
      </c>
      <c r="DM40" s="25">
        <v>6.7307692307692317</v>
      </c>
      <c r="DN40" s="25">
        <v>1.9358407079646016</v>
      </c>
      <c r="DO40" s="25">
        <v>6.7307692307692317</v>
      </c>
      <c r="DP40" s="25">
        <v>6.7307692307692317</v>
      </c>
      <c r="DQ40" s="25">
        <v>1.9358407079646016</v>
      </c>
      <c r="DR40" s="25">
        <v>6.7307692307692317</v>
      </c>
      <c r="DS40" s="25">
        <v>6.7307692307692317</v>
      </c>
      <c r="DT40" s="25">
        <v>1.9358407079646016</v>
      </c>
      <c r="DU40" s="25">
        <v>6.7307692307692317</v>
      </c>
      <c r="DV40" s="25">
        <v>6.7307692307692317</v>
      </c>
      <c r="DW40" s="25">
        <v>1.9358407079646016</v>
      </c>
      <c r="DX40" s="25">
        <v>6.7307692307692317</v>
      </c>
      <c r="DY40" s="25">
        <v>6.7307692307692317</v>
      </c>
      <c r="DZ40" s="25">
        <v>1.9358407079646016</v>
      </c>
      <c r="EA40" s="25">
        <v>6.2925325917207147</v>
      </c>
      <c r="EB40" s="25">
        <v>6.7307692307692317</v>
      </c>
      <c r="EC40" s="25">
        <v>1.9358407079646016</v>
      </c>
      <c r="ED40" s="25">
        <v>-17.398640726207304</v>
      </c>
      <c r="EE40" s="25">
        <v>6.7307692307692317</v>
      </c>
      <c r="EF40" s="25">
        <v>1.9358407079646016</v>
      </c>
      <c r="EG40" s="25">
        <v>-38.603268014290791</v>
      </c>
      <c r="EH40" s="25">
        <v>6.7307692307692317</v>
      </c>
      <c r="EI40" s="25">
        <v>1.9358407079646016</v>
      </c>
      <c r="EJ40" s="25">
        <v>-54.576763117020334</v>
      </c>
      <c r="EK40" s="26">
        <v>6.7307692307692317</v>
      </c>
      <c r="EL40" s="26">
        <v>1.9358407079646016</v>
      </c>
      <c r="EM40" s="26">
        <v>6.7307692307692317</v>
      </c>
      <c r="EN40" s="26">
        <v>6.7307692307692317</v>
      </c>
      <c r="EO40" s="26">
        <v>1.9358407079646016</v>
      </c>
      <c r="EP40" s="26">
        <v>6.7307692307692317</v>
      </c>
      <c r="EQ40" s="26">
        <v>6.7307692307692317</v>
      </c>
      <c r="ER40" s="26">
        <v>1.9358407079646016</v>
      </c>
      <c r="ES40" s="26">
        <v>6.7307692307692317</v>
      </c>
      <c r="ET40" s="26">
        <v>6.7307692307692317</v>
      </c>
      <c r="EU40" s="26">
        <v>1.9358407079646016</v>
      </c>
      <c r="EV40" s="26">
        <v>6.7307692307692317</v>
      </c>
      <c r="EW40" s="26">
        <v>6.7307692307692317</v>
      </c>
      <c r="EX40" s="26">
        <v>1.9358407079646016</v>
      </c>
      <c r="EY40" s="26">
        <v>6.7307692307692317</v>
      </c>
      <c r="EZ40" s="26">
        <v>6.7307692307692317</v>
      </c>
      <c r="FA40" s="26">
        <v>1.9358407079646016</v>
      </c>
      <c r="FB40" s="26">
        <v>6.7307692307692317</v>
      </c>
      <c r="FC40" s="26">
        <v>6.7307692307692317</v>
      </c>
      <c r="FD40" s="26">
        <v>1.9358407079646016</v>
      </c>
      <c r="FE40" s="26">
        <v>6.7307692307692317</v>
      </c>
      <c r="FF40" s="26">
        <v>6.7307692307692317</v>
      </c>
      <c r="FG40" s="26">
        <v>1.9358407079646016</v>
      </c>
      <c r="FH40" s="26">
        <v>6.7307692307692317</v>
      </c>
      <c r="FI40" s="26">
        <v>6.7307692307692317</v>
      </c>
      <c r="FJ40" s="26">
        <v>1.9358407079646016</v>
      </c>
      <c r="FK40" s="26">
        <v>6.7307692307692317</v>
      </c>
      <c r="FL40" s="26">
        <v>6.7307692307692317</v>
      </c>
      <c r="FM40" s="26">
        <v>1.9358407079646016</v>
      </c>
      <c r="FN40" s="26">
        <v>6.7307692307692317</v>
      </c>
      <c r="FO40" s="26">
        <v>6.7307692307692317</v>
      </c>
      <c r="FP40" s="26">
        <v>1.9358407079646016</v>
      </c>
      <c r="FQ40" s="26">
        <v>6.7307692307692317</v>
      </c>
      <c r="FR40" s="26">
        <v>6.7307692307692317</v>
      </c>
      <c r="FS40" s="26">
        <v>1.9358407079646016</v>
      </c>
      <c r="FT40" s="26">
        <v>-16.39983607122798</v>
      </c>
      <c r="FU40" s="26">
        <v>6.7307692307692317</v>
      </c>
      <c r="FV40" s="26">
        <v>1.9358407079646016</v>
      </c>
      <c r="FW40" s="26">
        <v>-37.059099106171999</v>
      </c>
      <c r="FX40" s="26">
        <v>6.7307692307692317</v>
      </c>
      <c r="FY40" s="26">
        <v>1.9358407079646016</v>
      </c>
      <c r="FZ40" s="26">
        <v>-49.536472140408648</v>
      </c>
      <c r="GA40" s="26">
        <v>6.7307692307692317</v>
      </c>
      <c r="GB40" s="26">
        <v>1.9358407079646016</v>
      </c>
      <c r="GC40" s="26">
        <v>-44.374964741570381</v>
      </c>
      <c r="GD40" s="27">
        <v>6.7307692307692317</v>
      </c>
      <c r="GE40" s="27">
        <v>1.9358407079646016</v>
      </c>
      <c r="GF40" s="27">
        <v>6.7307692307692317</v>
      </c>
      <c r="GG40" s="27">
        <v>6.7307692307692317</v>
      </c>
      <c r="GH40" s="27">
        <v>1.9358407079646016</v>
      </c>
      <c r="GI40" s="27">
        <v>6.7307692307692317</v>
      </c>
      <c r="GJ40" s="27">
        <v>6.7307692307692317</v>
      </c>
      <c r="GK40" s="27">
        <v>1.9358407079646016</v>
      </c>
      <c r="GL40" s="27">
        <v>6.7307692307692317</v>
      </c>
      <c r="GM40" s="27">
        <v>6.7307692307692317</v>
      </c>
      <c r="GN40" s="27">
        <v>1.9358407079646016</v>
      </c>
      <c r="GO40" s="27">
        <v>6.7307692307692317</v>
      </c>
      <c r="GP40" s="27">
        <v>6.7307692307692317</v>
      </c>
      <c r="GQ40" s="27">
        <v>1.9358407079646016</v>
      </c>
      <c r="GR40" s="27">
        <v>6.7307692307692317</v>
      </c>
      <c r="GS40" s="27">
        <v>6.7307692307692317</v>
      </c>
      <c r="GT40" s="27">
        <v>1.9358407079646016</v>
      </c>
      <c r="GU40" s="27">
        <v>6.7307692307692317</v>
      </c>
      <c r="GV40" s="27">
        <v>6.7307692307692317</v>
      </c>
      <c r="GW40" s="27">
        <v>1.9358407079646016</v>
      </c>
      <c r="GX40" s="27">
        <v>6.7307692307692317</v>
      </c>
      <c r="GY40" s="27">
        <v>6.7307692307692317</v>
      </c>
      <c r="GZ40" s="27">
        <v>1.9358407079646016</v>
      </c>
      <c r="HA40" s="27">
        <v>6.7307692307692317</v>
      </c>
      <c r="HB40" s="27">
        <v>6.7307692307692317</v>
      </c>
      <c r="HC40" s="27">
        <v>1.9358407079646016</v>
      </c>
      <c r="HD40" s="27">
        <v>6.7307692307692317</v>
      </c>
      <c r="HE40" s="27">
        <v>6.7307692307692317</v>
      </c>
      <c r="HF40" s="27">
        <v>1.9358407079646016</v>
      </c>
      <c r="HG40" s="27">
        <v>6.7307692307692317</v>
      </c>
      <c r="HH40" s="27">
        <v>6.7307692307692317</v>
      </c>
      <c r="HI40" s="27">
        <v>1.9358407079646016</v>
      </c>
      <c r="HJ40" s="27">
        <v>6.7307692307692317</v>
      </c>
      <c r="HK40" s="27">
        <v>6.7307692307692317</v>
      </c>
      <c r="HL40" s="27">
        <v>1.9358407079646016</v>
      </c>
      <c r="HM40" s="27">
        <v>6.7307692307692317</v>
      </c>
      <c r="HN40" s="27">
        <v>6.7307692307692317</v>
      </c>
      <c r="HO40" s="27">
        <v>1.9358407079646016</v>
      </c>
      <c r="HP40" s="27">
        <v>6.7307692307692317</v>
      </c>
      <c r="HQ40" s="27">
        <v>6.7307692307692317</v>
      </c>
      <c r="HR40" s="27">
        <v>1.9358407079646016</v>
      </c>
      <c r="HS40" s="27">
        <v>6.7307692307692317</v>
      </c>
      <c r="HT40" s="27">
        <v>6.7307692307692317</v>
      </c>
      <c r="HU40" s="27">
        <v>1.9358407079646016</v>
      </c>
      <c r="HV40" s="133">
        <v>5.6220887018236283</v>
      </c>
      <c r="HW40" s="150">
        <v>6.7307692307692317</v>
      </c>
      <c r="HX40" s="149">
        <v>1.9358407079646016</v>
      </c>
      <c r="HY40" s="149">
        <v>6.7307692307692317</v>
      </c>
      <c r="HZ40" s="149">
        <v>6.7307692307692317</v>
      </c>
      <c r="IA40" s="149">
        <v>1.9358407079646016</v>
      </c>
      <c r="IB40" s="149">
        <v>6.7307692307692317</v>
      </c>
      <c r="IC40" s="149">
        <v>6.7307692307692317</v>
      </c>
      <c r="ID40" s="149">
        <v>1.9358407079646016</v>
      </c>
      <c r="IE40" s="149">
        <v>6.7307692307692317</v>
      </c>
      <c r="IF40" s="149">
        <v>6.7307692307692317</v>
      </c>
      <c r="IG40" s="149">
        <v>1.9358407079646016</v>
      </c>
      <c r="IH40" s="149">
        <v>6.7307692307692317</v>
      </c>
      <c r="II40" s="149">
        <v>6.7307692307692317</v>
      </c>
      <c r="IJ40" s="149">
        <v>1.9358407079646016</v>
      </c>
      <c r="IK40" s="149">
        <v>6.7307692307692317</v>
      </c>
      <c r="IL40" s="149">
        <v>6.7307692307692317</v>
      </c>
      <c r="IM40" s="149">
        <v>1.9358407079646016</v>
      </c>
      <c r="IN40" s="149">
        <v>6.7307692307692317</v>
      </c>
      <c r="IO40" s="149">
        <v>6.7307692307692317</v>
      </c>
      <c r="IP40" s="149">
        <v>1.9358407079646016</v>
      </c>
      <c r="IQ40" s="149">
        <v>6.7307692307692317</v>
      </c>
      <c r="IR40" s="149">
        <v>6.7307692307692317</v>
      </c>
      <c r="IS40" s="149">
        <v>1.9358407079646016</v>
      </c>
      <c r="IT40" s="149">
        <v>6.7307692307692317</v>
      </c>
      <c r="IU40" s="149">
        <v>6.7307692307692317</v>
      </c>
      <c r="IV40" s="149">
        <v>1.9358407079646016</v>
      </c>
      <c r="IW40" s="149">
        <v>6.7307692307692317</v>
      </c>
      <c r="IX40" s="149">
        <v>6.7307692307692317</v>
      </c>
      <c r="IY40" s="149">
        <v>1.9358407079646016</v>
      </c>
      <c r="IZ40" s="149">
        <v>6.7307692307692317</v>
      </c>
      <c r="JA40" s="149">
        <v>6.7307692307692317</v>
      </c>
      <c r="JB40" s="149">
        <v>1.9358407079646016</v>
      </c>
      <c r="JC40" s="149">
        <v>4.1684501196712347</v>
      </c>
      <c r="JD40" s="149">
        <v>6.7307692307692317</v>
      </c>
      <c r="JE40" s="149">
        <v>1.9358407079646016</v>
      </c>
      <c r="JF40" s="149">
        <v>-25.418028557789739</v>
      </c>
      <c r="JG40" s="149">
        <v>6.7307692307692317</v>
      </c>
      <c r="JH40" s="149">
        <v>1.9358407079646016</v>
      </c>
      <c r="JI40" s="149">
        <v>-48.661769934744939</v>
      </c>
      <c r="JJ40" s="149">
        <v>6.7307692307692317</v>
      </c>
      <c r="JK40" s="149">
        <v>1.9358407079646016</v>
      </c>
      <c r="JL40" s="149">
        <v>-63.51337629587556</v>
      </c>
      <c r="JM40" s="149">
        <v>6.7307692307692317</v>
      </c>
      <c r="JN40" s="149">
        <v>1.9358407079646016</v>
      </c>
      <c r="JO40" s="149">
        <v>-60.553100408713647</v>
      </c>
      <c r="JQ40" s="97"/>
    </row>
    <row r="41" spans="1:277" ht="15" thickBot="1" x14ac:dyDescent="0.35">
      <c r="A41" s="2"/>
      <c r="B41" s="41" t="s">
        <v>427</v>
      </c>
      <c r="C41" s="74" t="s">
        <v>825</v>
      </c>
      <c r="D41" s="42">
        <v>351915</v>
      </c>
      <c r="E41" s="43">
        <v>491858</v>
      </c>
      <c r="F41" s="21">
        <v>99.177813712631576</v>
      </c>
      <c r="G41" s="21">
        <v>33.233628318584081</v>
      </c>
      <c r="H41" s="21">
        <v>36.392954835264575</v>
      </c>
      <c r="I41" s="21">
        <v>100.07497087263157</v>
      </c>
      <c r="J41" s="21">
        <v>31.887066874557469</v>
      </c>
      <c r="K41" s="21">
        <v>29.321417232130642</v>
      </c>
      <c r="L41" s="21">
        <v>101.28842428263157</v>
      </c>
      <c r="M41" s="21">
        <v>31.338928844287263</v>
      </c>
      <c r="N41" s="21">
        <v>26.842734174801905</v>
      </c>
      <c r="O41" s="21">
        <v>102.73428682263156</v>
      </c>
      <c r="P41" s="21">
        <v>30.799464220012084</v>
      </c>
      <c r="Q41" s="21">
        <v>25.372096472826982</v>
      </c>
      <c r="R41" s="21">
        <v>106.90813251263157</v>
      </c>
      <c r="S41" s="21">
        <v>29.3273203486238</v>
      </c>
      <c r="T41" s="21">
        <v>20.55120262783575</v>
      </c>
      <c r="U41" s="21">
        <v>108.59327274263157</v>
      </c>
      <c r="V41" s="21">
        <v>28.150951752304021</v>
      </c>
      <c r="W41" s="21">
        <v>18.347760825224995</v>
      </c>
      <c r="X41" s="21">
        <v>113.17478699263157</v>
      </c>
      <c r="Y41" s="21">
        <v>26.574408579734296</v>
      </c>
      <c r="Z41" s="21">
        <v>13.879798771639244</v>
      </c>
      <c r="AA41" s="21">
        <v>115.38036824263156</v>
      </c>
      <c r="AB41" s="21">
        <v>25.564290373850785</v>
      </c>
      <c r="AC41" s="21">
        <v>12.110812713191734</v>
      </c>
      <c r="AD41" s="21">
        <v>117.39871095263157</v>
      </c>
      <c r="AE41" s="21">
        <v>24.441342073545915</v>
      </c>
      <c r="AF41" s="21">
        <v>9.8529435391765077</v>
      </c>
      <c r="AG41" s="21">
        <v>119.76530356263157</v>
      </c>
      <c r="AH41" s="21">
        <v>23.28832495490505</v>
      </c>
      <c r="AI41" s="21">
        <v>7.5223514245443681</v>
      </c>
      <c r="AJ41" s="21">
        <v>105.14181008530525</v>
      </c>
      <c r="AK41" s="21">
        <v>19.074399174767766</v>
      </c>
      <c r="AL41" s="21">
        <v>-4.7074501160155933</v>
      </c>
      <c r="AM41" s="21">
        <v>78.23650896362912</v>
      </c>
      <c r="AN41" s="21">
        <v>14.19334897127785</v>
      </c>
      <c r="AO41" s="21">
        <v>-28.031970423926055</v>
      </c>
      <c r="AP41" s="21">
        <v>54.656141683376731</v>
      </c>
      <c r="AQ41" s="21">
        <v>9.9154947301701153</v>
      </c>
      <c r="AR41" s="21">
        <v>-44.407553022933428</v>
      </c>
      <c r="AS41" s="21">
        <v>41.724506082330528</v>
      </c>
      <c r="AT41" s="21">
        <v>7.569490041484741</v>
      </c>
      <c r="AU41" s="21">
        <v>-63.109885545976113</v>
      </c>
      <c r="AV41" s="21">
        <v>31.171894913874198</v>
      </c>
      <c r="AW41" s="21">
        <v>5.6550782808355846</v>
      </c>
      <c r="AX41" s="21">
        <v>-76.633062290633291</v>
      </c>
      <c r="AY41" s="23">
        <v>98.987450382631565</v>
      </c>
      <c r="AZ41" s="23">
        <v>33.233628318584081</v>
      </c>
      <c r="BA41" s="23">
        <v>36.392954835264575</v>
      </c>
      <c r="BB41" s="23">
        <v>99.920357392631558</v>
      </c>
      <c r="BC41" s="23">
        <v>32.528010207609384</v>
      </c>
      <c r="BD41" s="23">
        <v>32.779618508770341</v>
      </c>
      <c r="BE41" s="23">
        <v>101.02094353263156</v>
      </c>
      <c r="BF41" s="23">
        <v>32.037948789283114</v>
      </c>
      <c r="BG41" s="23">
        <v>30.809976190630437</v>
      </c>
      <c r="BH41" s="23">
        <v>102.34206119263156</v>
      </c>
      <c r="BI41" s="23">
        <v>31.421093774584918</v>
      </c>
      <c r="BJ41" s="23">
        <v>28.975434449746942</v>
      </c>
      <c r="BK41" s="23">
        <v>103.97331021263156</v>
      </c>
      <c r="BL41" s="23">
        <v>30.311979484839149</v>
      </c>
      <c r="BM41" s="23">
        <v>26.822237761025931</v>
      </c>
      <c r="BN41" s="23">
        <v>105.14906945263157</v>
      </c>
      <c r="BO41" s="23">
        <v>29.358412820433315</v>
      </c>
      <c r="BP41" s="23">
        <v>24.579404649738336</v>
      </c>
      <c r="BQ41" s="23">
        <v>106.57509504263157</v>
      </c>
      <c r="BR41" s="23">
        <v>25.768054710999444</v>
      </c>
      <c r="BS41" s="23">
        <v>21.802570728160021</v>
      </c>
      <c r="BT41" s="23">
        <v>108.23655941263156</v>
      </c>
      <c r="BU41" s="23">
        <v>24.5575661746864</v>
      </c>
      <c r="BV41" s="23">
        <v>18.406141242923269</v>
      </c>
      <c r="BW41" s="23">
        <v>109.37892706263156</v>
      </c>
      <c r="BX41" s="23">
        <v>23.515236414003997</v>
      </c>
      <c r="BY41" s="23">
        <v>16.190279568888769</v>
      </c>
      <c r="BZ41" s="23">
        <v>110.60340730263157</v>
      </c>
      <c r="CA41" s="23">
        <v>22.529247573550325</v>
      </c>
      <c r="CB41" s="23">
        <v>13.964398107895889</v>
      </c>
      <c r="CC41" s="23">
        <v>111.71725279637248</v>
      </c>
      <c r="CD41" s="23">
        <v>20.26728922412067</v>
      </c>
      <c r="CE41" s="23">
        <v>7.1445196182002206</v>
      </c>
      <c r="CF41" s="23">
        <v>105.94666222559528</v>
      </c>
      <c r="CG41" s="23">
        <v>19.220412173669942</v>
      </c>
      <c r="CH41" s="23">
        <v>-1.09255641746131E-3</v>
      </c>
      <c r="CI41" s="23">
        <v>96.838009012075304</v>
      </c>
      <c r="CJ41" s="23">
        <v>17.567957387146407</v>
      </c>
      <c r="CK41" s="23">
        <v>-6.5972808477169451</v>
      </c>
      <c r="CL41" s="23">
        <v>88.672572387810177</v>
      </c>
      <c r="CM41" s="23">
        <v>16.086617114602731</v>
      </c>
      <c r="CN41" s="23">
        <v>-17.544857673403158</v>
      </c>
      <c r="CO41" s="23">
        <v>81.338643558413636</v>
      </c>
      <c r="CP41" s="23">
        <v>14.756125601305129</v>
      </c>
      <c r="CQ41" s="23">
        <v>-23.368533557126455</v>
      </c>
      <c r="CR41" s="25">
        <v>99.257886952631566</v>
      </c>
      <c r="CS41" s="25">
        <v>33.233628318584081</v>
      </c>
      <c r="CT41" s="25">
        <v>36.392954835264575</v>
      </c>
      <c r="CU41" s="25">
        <v>100.17048701263157</v>
      </c>
      <c r="CV41" s="25">
        <v>31.688124415370648</v>
      </c>
      <c r="CW41" s="25">
        <v>28.529296140681751</v>
      </c>
      <c r="CX41" s="25">
        <v>101.45832039263156</v>
      </c>
      <c r="CY41" s="25">
        <v>31.027884128944304</v>
      </c>
      <c r="CZ41" s="25">
        <v>26.04234100094763</v>
      </c>
      <c r="DA41" s="25">
        <v>102.96766418263157</v>
      </c>
      <c r="DB41" s="25">
        <v>30.318893842038872</v>
      </c>
      <c r="DC41" s="25">
        <v>24.863133016867067</v>
      </c>
      <c r="DD41" s="25">
        <v>107.13641691263157</v>
      </c>
      <c r="DE41" s="25">
        <v>28.662212643798156</v>
      </c>
      <c r="DF41" s="25">
        <v>20.448471624501266</v>
      </c>
      <c r="DG41" s="25">
        <v>108.92725854263156</v>
      </c>
      <c r="DH41" s="25">
        <v>27.321716518649232</v>
      </c>
      <c r="DI41" s="25">
        <v>18.603142681152406</v>
      </c>
      <c r="DJ41" s="25">
        <v>113.50008522263157</v>
      </c>
      <c r="DK41" s="25">
        <v>25.63819628437497</v>
      </c>
      <c r="DL41" s="25">
        <v>14.778165150662034</v>
      </c>
      <c r="DM41" s="25">
        <v>115.69559012263156</v>
      </c>
      <c r="DN41" s="25">
        <v>24.474792307156086</v>
      </c>
      <c r="DO41" s="25">
        <v>13.583098184336592</v>
      </c>
      <c r="DP41" s="25">
        <v>117.91049275263157</v>
      </c>
      <c r="DQ41" s="25">
        <v>23.215844394317227</v>
      </c>
      <c r="DR41" s="25">
        <v>11.869730093732784</v>
      </c>
      <c r="DS41" s="25">
        <v>119.88842196263157</v>
      </c>
      <c r="DT41" s="25">
        <v>21.959231629246101</v>
      </c>
      <c r="DU41" s="25">
        <v>10.5134287189303</v>
      </c>
      <c r="DV41" s="25">
        <v>88.72676717467732</v>
      </c>
      <c r="DW41" s="25">
        <v>16.096448912220222</v>
      </c>
      <c r="DX41" s="25">
        <v>-13.016031162051434</v>
      </c>
      <c r="DY41" s="25">
        <v>60.256039056621368</v>
      </c>
      <c r="DZ41" s="25">
        <v>10.931405315581753</v>
      </c>
      <c r="EA41" s="25">
        <v>-30.822030655619756</v>
      </c>
      <c r="EB41" s="25">
        <v>34.969825251240167</v>
      </c>
      <c r="EC41" s="25">
        <v>6.3440833420391458</v>
      </c>
      <c r="ED41" s="25">
        <v>-45.346901040615307</v>
      </c>
      <c r="EE41" s="25">
        <v>20.577241469846314</v>
      </c>
      <c r="EF41" s="25">
        <v>3.7330393816977829</v>
      </c>
      <c r="EG41" s="25">
        <v>-58.316849587156412</v>
      </c>
      <c r="EH41" s="25">
        <v>5.6285796380000841</v>
      </c>
      <c r="EI41" s="25">
        <v>1.0211140051239092</v>
      </c>
      <c r="EJ41" s="25">
        <v>-69.484948037475476</v>
      </c>
      <c r="EK41" s="26">
        <v>99.258338322631573</v>
      </c>
      <c r="EL41" s="26">
        <v>33.233628318584081</v>
      </c>
      <c r="EM41" s="26">
        <v>36.392954835264575</v>
      </c>
      <c r="EN41" s="26">
        <v>99.512469432631562</v>
      </c>
      <c r="EO41" s="26">
        <v>32.248959906656943</v>
      </c>
      <c r="EP41" s="26">
        <v>32.134674519696958</v>
      </c>
      <c r="EQ41" s="26">
        <v>100.20472809263157</v>
      </c>
      <c r="ER41" s="26">
        <v>31.917752983593907</v>
      </c>
      <c r="ES41" s="26">
        <v>30.531429258442472</v>
      </c>
      <c r="ET41" s="26">
        <v>108.39929373263158</v>
      </c>
      <c r="EU41" s="26">
        <v>30.413151051098993</v>
      </c>
      <c r="EV41" s="26">
        <v>22.063322557231999</v>
      </c>
      <c r="EW41" s="26">
        <v>111.56642586263158</v>
      </c>
      <c r="EX41" s="26">
        <v>28.631601660366695</v>
      </c>
      <c r="EY41" s="26">
        <v>18.30678249230229</v>
      </c>
      <c r="EZ41" s="26">
        <v>113.00236270263156</v>
      </c>
      <c r="FA41" s="26">
        <v>25.096798992887038</v>
      </c>
      <c r="FB41" s="26">
        <v>16.527524675737411</v>
      </c>
      <c r="FC41" s="26">
        <v>108.75697172929463</v>
      </c>
      <c r="FD41" s="26">
        <v>19.730247083633099</v>
      </c>
      <c r="FE41" s="26">
        <v>14.023908885889554</v>
      </c>
      <c r="FF41" s="26">
        <v>86.328821832796891</v>
      </c>
      <c r="FG41" s="26">
        <v>15.661423429843685</v>
      </c>
      <c r="FH41" s="26">
        <v>8.3879504443654298</v>
      </c>
      <c r="FI41" s="26">
        <v>60.656368846932608</v>
      </c>
      <c r="FJ41" s="26">
        <v>11.004031516478925</v>
      </c>
      <c r="FK41" s="26">
        <v>1.5098042179734534</v>
      </c>
      <c r="FL41" s="26">
        <v>34.540376084702643</v>
      </c>
      <c r="FM41" s="26">
        <v>6.2661744224460545</v>
      </c>
      <c r="FN41" s="26">
        <v>-5.1180056657351543</v>
      </c>
      <c r="FO41" s="26">
        <v>10.670731707317072</v>
      </c>
      <c r="FP41" s="26">
        <v>1.9358407079646016</v>
      </c>
      <c r="FQ41" s="26">
        <v>-24.470887525536284</v>
      </c>
      <c r="FR41" s="26">
        <v>10.670731707317072</v>
      </c>
      <c r="FS41" s="26">
        <v>1.9358407079646016</v>
      </c>
      <c r="FT41" s="26">
        <v>-41.554675330661382</v>
      </c>
      <c r="FU41" s="26">
        <v>10.670731707317072</v>
      </c>
      <c r="FV41" s="26">
        <v>1.9358407079646016</v>
      </c>
      <c r="FW41" s="26">
        <v>-54.427717465777334</v>
      </c>
      <c r="FX41" s="26">
        <v>10.670731707317072</v>
      </c>
      <c r="FY41" s="26">
        <v>1.9358407079646016</v>
      </c>
      <c r="FZ41" s="26">
        <v>-61.262657402979812</v>
      </c>
      <c r="GA41" s="26">
        <v>10.670731707317072</v>
      </c>
      <c r="GB41" s="26">
        <v>1.9358407079646016</v>
      </c>
      <c r="GC41" s="26">
        <v>-54.512009170426381</v>
      </c>
      <c r="GD41" s="27">
        <v>99.177362342631568</v>
      </c>
      <c r="GE41" s="27">
        <v>33.233628318584081</v>
      </c>
      <c r="GF41" s="27">
        <v>36.392954835264575</v>
      </c>
      <c r="GG41" s="27">
        <v>99.930236822631571</v>
      </c>
      <c r="GH41" s="27">
        <v>32.205647748605955</v>
      </c>
      <c r="GI41" s="27">
        <v>31.368132620124143</v>
      </c>
      <c r="GJ41" s="27">
        <v>100.83387682263157</v>
      </c>
      <c r="GK41" s="27">
        <v>31.777966951245812</v>
      </c>
      <c r="GL41" s="27">
        <v>29.411282000082664</v>
      </c>
      <c r="GM41" s="27">
        <v>101.86305669263157</v>
      </c>
      <c r="GN41" s="27">
        <v>31.296956837653955</v>
      </c>
      <c r="GO41" s="27">
        <v>28.276479283038825</v>
      </c>
      <c r="GP41" s="27">
        <v>105.71557393263157</v>
      </c>
      <c r="GQ41" s="27">
        <v>29.953958768467992</v>
      </c>
      <c r="GR41" s="27">
        <v>24.329715267504127</v>
      </c>
      <c r="GS41" s="27">
        <v>107.12798519263157</v>
      </c>
      <c r="GT41" s="27">
        <v>28.899912490613193</v>
      </c>
      <c r="GU41" s="27">
        <v>23.06208201702195</v>
      </c>
      <c r="GV41" s="27">
        <v>111.53962682263156</v>
      </c>
      <c r="GW41" s="27">
        <v>27.389678416673281</v>
      </c>
      <c r="GX41" s="27">
        <v>19.156463819789337</v>
      </c>
      <c r="GY41" s="27">
        <v>113.60360922263158</v>
      </c>
      <c r="GZ41" s="27">
        <v>26.410933072684475</v>
      </c>
      <c r="HA41" s="27">
        <v>17.606755984148947</v>
      </c>
      <c r="HB41" s="27">
        <v>115.26623425263156</v>
      </c>
      <c r="HC41" s="27">
        <v>25.297082750696017</v>
      </c>
      <c r="HD41" s="27">
        <v>15.305972285042543</v>
      </c>
      <c r="HE41" s="27">
        <v>117.33131102263157</v>
      </c>
      <c r="HF41" s="27">
        <v>24.122927995766613</v>
      </c>
      <c r="HG41" s="27">
        <v>12.740466764908376</v>
      </c>
      <c r="HH41" s="27">
        <v>112.66921623977258</v>
      </c>
      <c r="HI41" s="27">
        <v>20.439990556772901</v>
      </c>
      <c r="HJ41" s="27">
        <v>4.7052389269733794</v>
      </c>
      <c r="HK41" s="27">
        <v>92.046769615983933</v>
      </c>
      <c r="HL41" s="27">
        <v>16.698750240067881</v>
      </c>
      <c r="HM41" s="27">
        <v>-7.656535710927983</v>
      </c>
      <c r="HN41" s="27">
        <v>72.977964778126719</v>
      </c>
      <c r="HO41" s="27">
        <v>13.23936529160706</v>
      </c>
      <c r="HP41" s="27">
        <v>-13.935386718726988</v>
      </c>
      <c r="HQ41" s="27">
        <v>70.016115718180188</v>
      </c>
      <c r="HR41" s="27">
        <v>12.702038692236229</v>
      </c>
      <c r="HS41" s="27">
        <v>-22.091423080521793</v>
      </c>
      <c r="HT41" s="27">
        <v>68.296060074071463</v>
      </c>
      <c r="HU41" s="27">
        <v>12.389993199278452</v>
      </c>
      <c r="HV41" s="133">
        <v>-23.551757224145831</v>
      </c>
      <c r="HW41" s="150">
        <v>99.177362342631568</v>
      </c>
      <c r="HX41" s="149">
        <v>33.233628318584081</v>
      </c>
      <c r="HY41" s="149">
        <v>36.392954835264575</v>
      </c>
      <c r="HZ41" s="149">
        <v>99.724348122631568</v>
      </c>
      <c r="IA41" s="149">
        <v>31.699957733660241</v>
      </c>
      <c r="IB41" s="149">
        <v>28.799563395487368</v>
      </c>
      <c r="IC41" s="149">
        <v>100.85702322263157</v>
      </c>
      <c r="ID41" s="149">
        <v>31.212955557740987</v>
      </c>
      <c r="IE41" s="149">
        <v>26.079312038552828</v>
      </c>
      <c r="IF41" s="149">
        <v>109.53349269263157</v>
      </c>
      <c r="IG41" s="149">
        <v>29.629282043339401</v>
      </c>
      <c r="IH41" s="149">
        <v>16.914284192368896</v>
      </c>
      <c r="II41" s="149">
        <v>113.02761726263157</v>
      </c>
      <c r="IJ41" s="149">
        <v>27.775265517005238</v>
      </c>
      <c r="IK41" s="149">
        <v>12.505494338689772</v>
      </c>
      <c r="IL41" s="149">
        <v>114.54773847263156</v>
      </c>
      <c r="IM41" s="149">
        <v>24.215150854627858</v>
      </c>
      <c r="IN41" s="149">
        <v>10.25226393435365</v>
      </c>
      <c r="IO41" s="149">
        <v>104.15232413003429</v>
      </c>
      <c r="IP41" s="149">
        <v>18.894890660758435</v>
      </c>
      <c r="IQ41" s="149">
        <v>7.2086854413649348</v>
      </c>
      <c r="IR41" s="149">
        <v>80.467617363329921</v>
      </c>
      <c r="IS41" s="149">
        <v>14.598107574763393</v>
      </c>
      <c r="IT41" s="149">
        <v>0.87036482338885435</v>
      </c>
      <c r="IU41" s="149">
        <v>54.781554252551032</v>
      </c>
      <c r="IV41" s="149">
        <v>9.9382465679406753</v>
      </c>
      <c r="IW41" s="149">
        <v>-6.3443369350713397</v>
      </c>
      <c r="IX41" s="149">
        <v>28.685600938048385</v>
      </c>
      <c r="IY41" s="149">
        <v>5.2040249489379811</v>
      </c>
      <c r="IZ41" s="149">
        <v>-13.317287406081562</v>
      </c>
      <c r="JA41" s="149">
        <v>10.670731707317072</v>
      </c>
      <c r="JB41" s="149">
        <v>1.9358407079646016</v>
      </c>
      <c r="JC41" s="149">
        <v>-33.969164590719686</v>
      </c>
      <c r="JD41" s="149">
        <v>10.670731707317072</v>
      </c>
      <c r="JE41" s="149">
        <v>1.9358407079646016</v>
      </c>
      <c r="JF41" s="149">
        <v>-52.430434822665461</v>
      </c>
      <c r="JG41" s="149">
        <v>10.670731707317072</v>
      </c>
      <c r="JH41" s="149">
        <v>1.9358407079646016</v>
      </c>
      <c r="JI41" s="149">
        <v>-66.670443533290381</v>
      </c>
      <c r="JJ41" s="149">
        <v>10.670731707317072</v>
      </c>
      <c r="JK41" s="149">
        <v>1.9358407079646016</v>
      </c>
      <c r="JL41" s="149">
        <v>-75.000956852443608</v>
      </c>
      <c r="JM41" s="149">
        <v>10.670731707317072</v>
      </c>
      <c r="JN41" s="149">
        <v>1.9358407079646016</v>
      </c>
      <c r="JO41" s="149">
        <v>-69.790102198336456</v>
      </c>
      <c r="JQ41" s="97"/>
    </row>
    <row r="42" spans="1:277" ht="15" thickBot="1" x14ac:dyDescent="0.35">
      <c r="A42" s="2"/>
      <c r="B42" s="41" t="s">
        <v>485</v>
      </c>
      <c r="C42" s="74" t="s">
        <v>833</v>
      </c>
      <c r="D42" s="42">
        <v>348644</v>
      </c>
      <c r="E42" s="43">
        <v>463628</v>
      </c>
      <c r="F42" s="21">
        <v>53.367228712631565</v>
      </c>
      <c r="G42" s="21">
        <v>21.010176991150445</v>
      </c>
      <c r="H42" s="21">
        <v>22.991745920887396</v>
      </c>
      <c r="I42" s="21">
        <v>54.128883982631564</v>
      </c>
      <c r="J42" s="21">
        <v>19.519450938882624</v>
      </c>
      <c r="K42" s="21">
        <v>15.024490253277847</v>
      </c>
      <c r="L42" s="21">
        <v>56.785201512631566</v>
      </c>
      <c r="M42" s="21">
        <v>17.536189721978548</v>
      </c>
      <c r="N42" s="21">
        <v>8.1318182099933978</v>
      </c>
      <c r="O42" s="21">
        <v>57.811062492631564</v>
      </c>
      <c r="P42" s="21">
        <v>14.966850927336944</v>
      </c>
      <c r="Q42" s="21">
        <v>4.2949033932779344</v>
      </c>
      <c r="R42" s="21">
        <v>59.080671402631566</v>
      </c>
      <c r="S42" s="21">
        <v>10.899945314251932</v>
      </c>
      <c r="T42" s="21">
        <v>-0.29263809259049367</v>
      </c>
      <c r="U42" s="21">
        <v>24.65015809429044</v>
      </c>
      <c r="V42" s="21">
        <v>4.4719313356898587</v>
      </c>
      <c r="W42" s="21">
        <v>-5.0966495632424085</v>
      </c>
      <c r="X42" s="21">
        <v>10.670731707317072</v>
      </c>
      <c r="Y42" s="21">
        <v>1.9358407079646016</v>
      </c>
      <c r="Z42" s="21">
        <v>-10.432848214237424</v>
      </c>
      <c r="AA42" s="21">
        <v>10.670731707317072</v>
      </c>
      <c r="AB42" s="21">
        <v>1.9358407079646016</v>
      </c>
      <c r="AC42" s="21">
        <v>-16.274696335806226</v>
      </c>
      <c r="AD42" s="21">
        <v>10.670731707317072</v>
      </c>
      <c r="AE42" s="21">
        <v>1.9358407079646016</v>
      </c>
      <c r="AF42" s="21">
        <v>-20.369575808483262</v>
      </c>
      <c r="AG42" s="21">
        <v>10.670731707317072</v>
      </c>
      <c r="AH42" s="21">
        <v>1.9358407079646016</v>
      </c>
      <c r="AI42" s="21">
        <v>-23.074137863749428</v>
      </c>
      <c r="AJ42" s="21">
        <v>10.670731707317072</v>
      </c>
      <c r="AK42" s="21">
        <v>1.9358407079646016</v>
      </c>
      <c r="AL42" s="21">
        <v>-38.951137482269104</v>
      </c>
      <c r="AM42" s="21">
        <v>10.670731707317072</v>
      </c>
      <c r="AN42" s="21">
        <v>1.9358407079646016</v>
      </c>
      <c r="AO42" s="21">
        <v>-105.81580039344414</v>
      </c>
      <c r="AP42" s="21">
        <v>10.670731707317072</v>
      </c>
      <c r="AQ42" s="21">
        <v>1.9358407079646016</v>
      </c>
      <c r="AR42" s="21">
        <v>-123.17276082201096</v>
      </c>
      <c r="AS42" s="21">
        <v>10.670731707317072</v>
      </c>
      <c r="AT42" s="21">
        <v>1.9358407079646016</v>
      </c>
      <c r="AU42" s="21">
        <v>-143.25017487300084</v>
      </c>
      <c r="AV42" s="21">
        <v>10.670731707317072</v>
      </c>
      <c r="AW42" s="21">
        <v>1.9358407079646016</v>
      </c>
      <c r="AX42" s="21">
        <v>-157.61640231906313</v>
      </c>
      <c r="AY42" s="23">
        <v>53.217138722631567</v>
      </c>
      <c r="AZ42" s="23">
        <v>21.010176991150445</v>
      </c>
      <c r="BA42" s="23">
        <v>22.991745920887396</v>
      </c>
      <c r="BB42" s="23">
        <v>53.784117272631562</v>
      </c>
      <c r="BC42" s="23">
        <v>20.241700466163142</v>
      </c>
      <c r="BD42" s="23">
        <v>18.958752585060253</v>
      </c>
      <c r="BE42" s="23">
        <v>54.513984042631563</v>
      </c>
      <c r="BF42" s="23">
        <v>17.000906304427762</v>
      </c>
      <c r="BG42" s="23">
        <v>16.798428654492938</v>
      </c>
      <c r="BH42" s="23">
        <v>55.296391542631561</v>
      </c>
      <c r="BI42" s="23">
        <v>13.640585890823155</v>
      </c>
      <c r="BJ42" s="23">
        <v>14.712464460808292</v>
      </c>
      <c r="BK42" s="23">
        <v>55.732911626644395</v>
      </c>
      <c r="BL42" s="23">
        <v>10.110837949966461</v>
      </c>
      <c r="BM42" s="23">
        <v>12.260756786801906</v>
      </c>
      <c r="BN42" s="23">
        <v>36.107674753135932</v>
      </c>
      <c r="BO42" s="23">
        <v>6.5505073667193505</v>
      </c>
      <c r="BP42" s="23">
        <v>9.7770580533771465</v>
      </c>
      <c r="BQ42" s="23">
        <v>10.670731707317072</v>
      </c>
      <c r="BR42" s="23">
        <v>1.9358407079646016</v>
      </c>
      <c r="BS42" s="23">
        <v>6.5684754280789264</v>
      </c>
      <c r="BT42" s="23">
        <v>10.670731707317072</v>
      </c>
      <c r="BU42" s="23">
        <v>1.9358407079646016</v>
      </c>
      <c r="BV42" s="23">
        <v>3.0640155508208409</v>
      </c>
      <c r="BW42" s="23">
        <v>10.670731707317072</v>
      </c>
      <c r="BX42" s="23">
        <v>1.9358407079646016</v>
      </c>
      <c r="BY42" s="23">
        <v>7.9666450799834365E-2</v>
      </c>
      <c r="BZ42" s="23">
        <v>10.670731707317072</v>
      </c>
      <c r="CA42" s="23">
        <v>1.9358407079646016</v>
      </c>
      <c r="CB42" s="23">
        <v>-2.6747266586464207</v>
      </c>
      <c r="CC42" s="23">
        <v>10.670731707317072</v>
      </c>
      <c r="CD42" s="23">
        <v>1.9358407079646016</v>
      </c>
      <c r="CE42" s="23">
        <v>-11.26242751000143</v>
      </c>
      <c r="CF42" s="23">
        <v>10.670731707317072</v>
      </c>
      <c r="CG42" s="23">
        <v>1.9358407079646016</v>
      </c>
      <c r="CH42" s="23">
        <v>-21.43443546556739</v>
      </c>
      <c r="CI42" s="23">
        <v>10.670731707317072</v>
      </c>
      <c r="CJ42" s="23">
        <v>1.9358407079646016</v>
      </c>
      <c r="CK42" s="23">
        <v>-30.168049239842077</v>
      </c>
      <c r="CL42" s="23">
        <v>10.670731707317072</v>
      </c>
      <c r="CM42" s="23">
        <v>1.9358407079646016</v>
      </c>
      <c r="CN42" s="23">
        <v>-40.085834828153764</v>
      </c>
      <c r="CO42" s="23">
        <v>10.670731707317072</v>
      </c>
      <c r="CP42" s="23">
        <v>1.9358407079646016</v>
      </c>
      <c r="CQ42" s="23">
        <v>-48.489665670242232</v>
      </c>
      <c r="CR42" s="25">
        <v>53.429665882631561</v>
      </c>
      <c r="CS42" s="25">
        <v>21.010176991150445</v>
      </c>
      <c r="CT42" s="25">
        <v>22.991745920887396</v>
      </c>
      <c r="CU42" s="25">
        <v>54.184666542631561</v>
      </c>
      <c r="CV42" s="25">
        <v>19.187868562006699</v>
      </c>
      <c r="CW42" s="25">
        <v>14.154158813748353</v>
      </c>
      <c r="CX42" s="25">
        <v>56.820798872631563</v>
      </c>
      <c r="CY42" s="25">
        <v>16.796826001032727</v>
      </c>
      <c r="CZ42" s="25">
        <v>7.3240770801364334</v>
      </c>
      <c r="DA42" s="25">
        <v>57.89865195263156</v>
      </c>
      <c r="DB42" s="25">
        <v>13.86766913860404</v>
      </c>
      <c r="DC42" s="25">
        <v>3.8266216030254441</v>
      </c>
      <c r="DD42" s="25">
        <v>52.990325470584928</v>
      </c>
      <c r="DE42" s="25">
        <v>9.6132891340441695</v>
      </c>
      <c r="DF42" s="25">
        <v>-0.40291146256259935</v>
      </c>
      <c r="DG42" s="25">
        <v>17.10313326462099</v>
      </c>
      <c r="DH42" s="25">
        <v>3.1027808134931885</v>
      </c>
      <c r="DI42" s="25">
        <v>-4.7713000511411963</v>
      </c>
      <c r="DJ42" s="25">
        <v>10.670731707317072</v>
      </c>
      <c r="DK42" s="25">
        <v>1.9358407079646016</v>
      </c>
      <c r="DL42" s="25">
        <v>-10.607957278714338</v>
      </c>
      <c r="DM42" s="25">
        <v>10.670731707317072</v>
      </c>
      <c r="DN42" s="25">
        <v>1.9358407079646016</v>
      </c>
      <c r="DO42" s="25">
        <v>-15.668789822055402</v>
      </c>
      <c r="DP42" s="25">
        <v>10.670731707317072</v>
      </c>
      <c r="DQ42" s="25">
        <v>1.9358407079646016</v>
      </c>
      <c r="DR42" s="25">
        <v>-18.691161215860632</v>
      </c>
      <c r="DS42" s="25">
        <v>10.670731707317072</v>
      </c>
      <c r="DT42" s="25">
        <v>1.9358407079646016</v>
      </c>
      <c r="DU42" s="25">
        <v>-20.583711832420533</v>
      </c>
      <c r="DV42" s="25">
        <v>10.670731707317072</v>
      </c>
      <c r="DW42" s="25">
        <v>1.9358407079646016</v>
      </c>
      <c r="DX42" s="25">
        <v>-36.815721797873493</v>
      </c>
      <c r="DY42" s="25">
        <v>10.670731707317072</v>
      </c>
      <c r="DZ42" s="25">
        <v>1.9358407079646016</v>
      </c>
      <c r="EA42" s="25">
        <v>-101.58760606139518</v>
      </c>
      <c r="EB42" s="25">
        <v>10.670731707317072</v>
      </c>
      <c r="EC42" s="25">
        <v>1.9358407079646016</v>
      </c>
      <c r="ED42" s="25">
        <v>-118.05556810555828</v>
      </c>
      <c r="EE42" s="25">
        <v>10.670731707317072</v>
      </c>
      <c r="EF42" s="25">
        <v>1.9358407079646016</v>
      </c>
      <c r="EG42" s="25">
        <v>-136.12444050476824</v>
      </c>
      <c r="EH42" s="25">
        <v>1.812426889105067</v>
      </c>
      <c r="EI42" s="25">
        <v>0.74444074434015384</v>
      </c>
      <c r="EJ42" s="25">
        <v>-148.42528096783917</v>
      </c>
      <c r="EK42" s="26">
        <v>53.430230532631562</v>
      </c>
      <c r="EL42" s="26">
        <v>21.010176991150445</v>
      </c>
      <c r="EM42" s="26">
        <v>22.991745920887396</v>
      </c>
      <c r="EN42" s="26">
        <v>53.581792852631565</v>
      </c>
      <c r="EO42" s="26">
        <v>19.856815271148236</v>
      </c>
      <c r="EP42" s="26">
        <v>18.294131754570699</v>
      </c>
      <c r="EQ42" s="26">
        <v>54.285852022631566</v>
      </c>
      <c r="ER42" s="26">
        <v>18.036127505011301</v>
      </c>
      <c r="ES42" s="26">
        <v>14.031643274111204</v>
      </c>
      <c r="ET42" s="26">
        <v>58.556332112631566</v>
      </c>
      <c r="EU42" s="26">
        <v>14.650878138863918</v>
      </c>
      <c r="EV42" s="26">
        <v>7.0130670091141667</v>
      </c>
      <c r="EW42" s="26">
        <v>61.90294473085379</v>
      </c>
      <c r="EX42" s="26">
        <v>11.230180238783211</v>
      </c>
      <c r="EY42" s="26">
        <v>-1.7809402638818028E-2</v>
      </c>
      <c r="EZ42" s="26">
        <v>41.448497803290529</v>
      </c>
      <c r="FA42" s="26">
        <v>7.5194177430748299</v>
      </c>
      <c r="FB42" s="26">
        <v>-5.4174773113734318</v>
      </c>
      <c r="FC42" s="26">
        <v>10.670731707317072</v>
      </c>
      <c r="FD42" s="26">
        <v>1.9358407079646016</v>
      </c>
      <c r="FE42" s="26">
        <v>-11.432927372462245</v>
      </c>
      <c r="FF42" s="26">
        <v>10.670731707317072</v>
      </c>
      <c r="FG42" s="26">
        <v>1.9358407079646016</v>
      </c>
      <c r="FH42" s="26">
        <v>-19.950386347181734</v>
      </c>
      <c r="FI42" s="26">
        <v>10.670731707317072</v>
      </c>
      <c r="FJ42" s="26">
        <v>1.9358407079646016</v>
      </c>
      <c r="FK42" s="26">
        <v>-29.238787240147701</v>
      </c>
      <c r="FL42" s="26">
        <v>10.670731707317072</v>
      </c>
      <c r="FM42" s="26">
        <v>1.9358407079646016</v>
      </c>
      <c r="FN42" s="26">
        <v>-37.435622561779326</v>
      </c>
      <c r="FO42" s="26">
        <v>6.7307692307692317</v>
      </c>
      <c r="FP42" s="26">
        <v>1.9358407079646016</v>
      </c>
      <c r="FQ42" s="26">
        <v>-103.1058477075731</v>
      </c>
      <c r="FR42" s="26">
        <v>6.7307692307692317</v>
      </c>
      <c r="FS42" s="26">
        <v>1.9358407079646016</v>
      </c>
      <c r="FT42" s="26">
        <v>-124.23331876277769</v>
      </c>
      <c r="FU42" s="26">
        <v>6.7307692307692317</v>
      </c>
      <c r="FV42" s="26">
        <v>1.9358407079646016</v>
      </c>
      <c r="FW42" s="26">
        <v>-138.74371977227599</v>
      </c>
      <c r="FX42" s="26">
        <v>6.7307692307692317</v>
      </c>
      <c r="FY42" s="26">
        <v>1.9358407079646016</v>
      </c>
      <c r="FZ42" s="26">
        <v>-148.25840227985196</v>
      </c>
      <c r="GA42" s="26">
        <v>6.7307692307692317</v>
      </c>
      <c r="GB42" s="26">
        <v>1.9358407079646016</v>
      </c>
      <c r="GC42" s="26">
        <v>-137.91589947924814</v>
      </c>
      <c r="GD42" s="27">
        <v>53.366664062631564</v>
      </c>
      <c r="GE42" s="27">
        <v>21.010176991150445</v>
      </c>
      <c r="GF42" s="27">
        <v>22.991745920887396</v>
      </c>
      <c r="GG42" s="27">
        <v>53.982429992631566</v>
      </c>
      <c r="GH42" s="27">
        <v>19.882837424560762</v>
      </c>
      <c r="GI42" s="27">
        <v>17.107002791197772</v>
      </c>
      <c r="GJ42" s="27">
        <v>56.361127482631566</v>
      </c>
      <c r="GK42" s="27">
        <v>18.008716814247187</v>
      </c>
      <c r="GL42" s="27">
        <v>10.823029509042982</v>
      </c>
      <c r="GM42" s="27">
        <v>57.059411422631563</v>
      </c>
      <c r="GN42" s="27">
        <v>15.52579917953573</v>
      </c>
      <c r="GO42" s="27">
        <v>7.4881534413339921</v>
      </c>
      <c r="GP42" s="27">
        <v>57.880292732631567</v>
      </c>
      <c r="GQ42" s="27">
        <v>11.619191884554116</v>
      </c>
      <c r="GR42" s="27">
        <v>3.9214092931099458</v>
      </c>
      <c r="GS42" s="27">
        <v>29.518308636564075</v>
      </c>
      <c r="GT42" s="27">
        <v>5.3550913898191466</v>
      </c>
      <c r="GU42" s="27">
        <v>0.1945505528488809</v>
      </c>
      <c r="GV42" s="27">
        <v>10.670731707317072</v>
      </c>
      <c r="GW42" s="27">
        <v>1.9358407079646016</v>
      </c>
      <c r="GX42" s="27">
        <v>-4.3632571420358488</v>
      </c>
      <c r="GY42" s="27">
        <v>10.670731707317072</v>
      </c>
      <c r="GZ42" s="27">
        <v>1.9358407079646016</v>
      </c>
      <c r="HA42" s="27">
        <v>-9.7876198143208057</v>
      </c>
      <c r="HB42" s="27">
        <v>10.670731707317072</v>
      </c>
      <c r="HC42" s="27">
        <v>1.9358407079646016</v>
      </c>
      <c r="HD42" s="27">
        <v>-13.762921778618789</v>
      </c>
      <c r="HE42" s="27">
        <v>10.670731707317072</v>
      </c>
      <c r="HF42" s="27">
        <v>1.9358407079646016</v>
      </c>
      <c r="HG42" s="27">
        <v>-16.542092473837556</v>
      </c>
      <c r="HH42" s="27">
        <v>10.670731707317072</v>
      </c>
      <c r="HI42" s="27">
        <v>1.9358407079646016</v>
      </c>
      <c r="HJ42" s="27">
        <v>-26.403306639271591</v>
      </c>
      <c r="HK42" s="27">
        <v>10.670731707317072</v>
      </c>
      <c r="HL42" s="27">
        <v>1.9358407079646016</v>
      </c>
      <c r="HM42" s="27">
        <v>-78.68521600787841</v>
      </c>
      <c r="HN42" s="27">
        <v>10.670731707317072</v>
      </c>
      <c r="HO42" s="27">
        <v>1.9358407079646016</v>
      </c>
      <c r="HP42" s="27">
        <v>-83.042206772646097</v>
      </c>
      <c r="HQ42" s="27">
        <v>10.670731707317072</v>
      </c>
      <c r="HR42" s="27">
        <v>1.9358407079646016</v>
      </c>
      <c r="HS42" s="27">
        <v>-88.813119422266567</v>
      </c>
      <c r="HT42" s="27">
        <v>10.670731707317072</v>
      </c>
      <c r="HU42" s="27">
        <v>1.9358407079646016</v>
      </c>
      <c r="HV42" s="133">
        <v>-87.611785110560447</v>
      </c>
      <c r="HW42" s="150">
        <v>53.366664062631564</v>
      </c>
      <c r="HX42" s="149">
        <v>21.010176991150445</v>
      </c>
      <c r="HY42" s="149">
        <v>22.991745920887396</v>
      </c>
      <c r="HZ42" s="149">
        <v>53.648022152631562</v>
      </c>
      <c r="IA42" s="149">
        <v>19.265881827565273</v>
      </c>
      <c r="IB42" s="149">
        <v>14.709632724066495</v>
      </c>
      <c r="IC42" s="149">
        <v>54.607625752631563</v>
      </c>
      <c r="ID42" s="149">
        <v>17.254189202918489</v>
      </c>
      <c r="IE42" s="149">
        <v>7.2150515827650992</v>
      </c>
      <c r="IF42" s="149">
        <v>59.141793432631566</v>
      </c>
      <c r="IG42" s="149">
        <v>13.757098700285988</v>
      </c>
      <c r="IH42" s="149">
        <v>-2.5544423087426935</v>
      </c>
      <c r="II42" s="149">
        <v>56.517237203179462</v>
      </c>
      <c r="IJ42" s="149">
        <v>10.253127103231673</v>
      </c>
      <c r="IK42" s="149">
        <v>-12.259393660390828</v>
      </c>
      <c r="IL42" s="149">
        <v>35.786468123941347</v>
      </c>
      <c r="IM42" s="149">
        <v>6.4922353676176785</v>
      </c>
      <c r="IN42" s="149">
        <v>-20.103180591312082</v>
      </c>
      <c r="IO42" s="149">
        <v>10.670731707317072</v>
      </c>
      <c r="IP42" s="149">
        <v>1.9358407079646016</v>
      </c>
      <c r="IQ42" s="149">
        <v>-28.614301552448467</v>
      </c>
      <c r="IR42" s="149">
        <v>10.670731707317072</v>
      </c>
      <c r="IS42" s="149">
        <v>1.9358407079646016</v>
      </c>
      <c r="IT42" s="149">
        <v>-39.762782711282568</v>
      </c>
      <c r="IU42" s="149">
        <v>10.670731707317072</v>
      </c>
      <c r="IV42" s="149">
        <v>1.9358407079646016</v>
      </c>
      <c r="IW42" s="149">
        <v>-52.424840797409161</v>
      </c>
      <c r="IX42" s="149">
        <v>10.158152623231123</v>
      </c>
      <c r="IY42" s="149">
        <v>1.9358407079646016</v>
      </c>
      <c r="IZ42" s="149">
        <v>-64.02113042044121</v>
      </c>
      <c r="JA42" s="149">
        <v>6.7307692307692317</v>
      </c>
      <c r="JB42" s="149">
        <v>1.9358407079646016</v>
      </c>
      <c r="JC42" s="149">
        <v>-138.3620157287624</v>
      </c>
      <c r="JD42" s="149">
        <v>6.7307692307692317</v>
      </c>
      <c r="JE42" s="149">
        <v>1.9358407079646016</v>
      </c>
      <c r="JF42" s="149">
        <v>-161.2780172817271</v>
      </c>
      <c r="JG42" s="149">
        <v>6.7307692307692317</v>
      </c>
      <c r="JH42" s="149">
        <v>1.9358407079646016</v>
      </c>
      <c r="JI42" s="149">
        <v>-177.64355828726821</v>
      </c>
      <c r="JJ42" s="149">
        <v>6.7307692307692317</v>
      </c>
      <c r="JK42" s="149">
        <v>1.9358407079646016</v>
      </c>
      <c r="JL42" s="149">
        <v>-189.16101083642275</v>
      </c>
      <c r="JM42" s="149">
        <v>6.7307692307692317</v>
      </c>
      <c r="JN42" s="149">
        <v>1.9358407079646016</v>
      </c>
      <c r="JO42" s="149">
        <v>-180.81587056992777</v>
      </c>
      <c r="JQ42" s="97"/>
    </row>
    <row r="43" spans="1:277" ht="15" thickBot="1" x14ac:dyDescent="0.35">
      <c r="A43" s="2"/>
      <c r="B43" s="41" t="s">
        <v>487</v>
      </c>
      <c r="C43" s="74" t="s">
        <v>827</v>
      </c>
      <c r="D43" s="42">
        <v>354121</v>
      </c>
      <c r="E43" s="43">
        <v>423373</v>
      </c>
      <c r="F43" s="21">
        <v>128.90354839894735</v>
      </c>
      <c r="G43" s="21">
        <v>43.622566371681408</v>
      </c>
      <c r="H43" s="21">
        <v>48.051256689285054</v>
      </c>
      <c r="I43" s="21">
        <v>129.45500742894737</v>
      </c>
      <c r="J43" s="21">
        <v>40.975670428939452</v>
      </c>
      <c r="K43" s="21">
        <v>35.532666537148856</v>
      </c>
      <c r="L43" s="21">
        <v>130.31238397894737</v>
      </c>
      <c r="M43" s="21">
        <v>38.190686572160757</v>
      </c>
      <c r="N43" s="21">
        <v>29.591300952292244</v>
      </c>
      <c r="O43" s="21">
        <v>131.30008182894736</v>
      </c>
      <c r="P43" s="21">
        <v>35.899177895787986</v>
      </c>
      <c r="Q43" s="21">
        <v>25.798500725646605</v>
      </c>
      <c r="R43" s="21">
        <v>132.52188253894735</v>
      </c>
      <c r="S43" s="21">
        <v>32.968814876022691</v>
      </c>
      <c r="T43" s="21">
        <v>21.619866579371859</v>
      </c>
      <c r="U43" s="21">
        <v>134.03206832894736</v>
      </c>
      <c r="V43" s="21">
        <v>29.562421024916887</v>
      </c>
      <c r="W43" s="21">
        <v>17.785008656660665</v>
      </c>
      <c r="X43" s="21">
        <v>135.91705465894736</v>
      </c>
      <c r="Y43" s="21">
        <v>26.807206172726442</v>
      </c>
      <c r="Z43" s="21">
        <v>15.818106391662567</v>
      </c>
      <c r="AA43" s="21">
        <v>138.30463055894737</v>
      </c>
      <c r="AB43" s="21">
        <v>25.321718462612548</v>
      </c>
      <c r="AC43" s="21">
        <v>13.738806792498949</v>
      </c>
      <c r="AD43" s="21">
        <v>134.18174804106073</v>
      </c>
      <c r="AE43" s="21">
        <v>24.342706503024292</v>
      </c>
      <c r="AF43" s="21">
        <v>10.816978361586777</v>
      </c>
      <c r="AG43" s="21">
        <v>129.41481948266272</v>
      </c>
      <c r="AH43" s="21">
        <v>23.477909729155627</v>
      </c>
      <c r="AI43" s="21">
        <v>7.8913860990416396</v>
      </c>
      <c r="AJ43" s="21">
        <v>109.97650972889153</v>
      </c>
      <c r="AK43" s="21">
        <v>19.951490703028995</v>
      </c>
      <c r="AL43" s="21">
        <v>-7.6902229625815153</v>
      </c>
      <c r="AM43" s="21">
        <v>91.496357847294689</v>
      </c>
      <c r="AN43" s="21">
        <v>16.598896777606559</v>
      </c>
      <c r="AO43" s="21">
        <v>-27.169198428619495</v>
      </c>
      <c r="AP43" s="21">
        <v>80.236437231803677</v>
      </c>
      <c r="AQ43" s="21">
        <v>14.556167816389161</v>
      </c>
      <c r="AR43" s="21">
        <v>-42.293757991590383</v>
      </c>
      <c r="AS43" s="21">
        <v>75.230107930957985</v>
      </c>
      <c r="AT43" s="21">
        <v>13.647939934377334</v>
      </c>
      <c r="AU43" s="21">
        <v>-57.057766308101407</v>
      </c>
      <c r="AV43" s="21">
        <v>63.403235623417956</v>
      </c>
      <c r="AW43" s="21">
        <v>11.502356905133347</v>
      </c>
      <c r="AX43" s="21">
        <v>-69.238875813067864</v>
      </c>
      <c r="AY43" s="23">
        <v>128.73995197894737</v>
      </c>
      <c r="AZ43" s="23">
        <v>43.622566371681408</v>
      </c>
      <c r="BA43" s="23">
        <v>48.051256689285054</v>
      </c>
      <c r="BB43" s="23">
        <v>129.19052589894736</v>
      </c>
      <c r="BC43" s="23">
        <v>42.494874848200283</v>
      </c>
      <c r="BD43" s="23">
        <v>42.99547849504782</v>
      </c>
      <c r="BE43" s="23">
        <v>129.73507139894735</v>
      </c>
      <c r="BF43" s="23">
        <v>40.659724951046634</v>
      </c>
      <c r="BG43" s="23">
        <v>40.251170262526557</v>
      </c>
      <c r="BH43" s="23">
        <v>130.29658266894737</v>
      </c>
      <c r="BI43" s="23">
        <v>39.026632067446769</v>
      </c>
      <c r="BJ43" s="23">
        <v>38.341295062619182</v>
      </c>
      <c r="BK43" s="23">
        <v>130.97246045894735</v>
      </c>
      <c r="BL43" s="23">
        <v>37.361300938444913</v>
      </c>
      <c r="BM43" s="23">
        <v>36.268321517879144</v>
      </c>
      <c r="BN43" s="23">
        <v>131.81620525894738</v>
      </c>
      <c r="BO43" s="23">
        <v>35.740444784031965</v>
      </c>
      <c r="BP43" s="23">
        <v>34.20677514287091</v>
      </c>
      <c r="BQ43" s="23">
        <v>132.86417645894736</v>
      </c>
      <c r="BR43" s="23">
        <v>30.019968008833143</v>
      </c>
      <c r="BS43" s="23">
        <v>32.219980054459839</v>
      </c>
      <c r="BT43" s="23">
        <v>134.12476187894737</v>
      </c>
      <c r="BU43" s="23">
        <v>29.270018995034473</v>
      </c>
      <c r="BV43" s="23">
        <v>29.651452396853799</v>
      </c>
      <c r="BW43" s="23">
        <v>135.34080769894737</v>
      </c>
      <c r="BX43" s="23">
        <v>28.559296534963078</v>
      </c>
      <c r="BY43" s="23">
        <v>26.923000015314415</v>
      </c>
      <c r="BZ43" s="23">
        <v>136.69636687894737</v>
      </c>
      <c r="CA43" s="23">
        <v>27.986657870874996</v>
      </c>
      <c r="CB43" s="23">
        <v>24.088800131160212</v>
      </c>
      <c r="CC43" s="23">
        <v>141.62266670894735</v>
      </c>
      <c r="CD43" s="23">
        <v>26.301382742599106</v>
      </c>
      <c r="CE43" s="23">
        <v>15.089193082064966</v>
      </c>
      <c r="CF43" s="23">
        <v>144.68112434058125</v>
      </c>
      <c r="CG43" s="23">
        <v>26.247460610459431</v>
      </c>
      <c r="CH43" s="23">
        <v>5.5011851024621308</v>
      </c>
      <c r="CI43" s="23">
        <v>143.59564288678249</v>
      </c>
      <c r="CJ43" s="23">
        <v>26.050536983885319</v>
      </c>
      <c r="CK43" s="23">
        <v>-3.6566483611609044</v>
      </c>
      <c r="CL43" s="23">
        <v>143.30927235063277</v>
      </c>
      <c r="CM43" s="23">
        <v>25.998584806973199</v>
      </c>
      <c r="CN43" s="23">
        <v>-13.415939409598849</v>
      </c>
      <c r="CO43" s="23">
        <v>138.5810276887189</v>
      </c>
      <c r="CP43" s="23">
        <v>25.140805908130421</v>
      </c>
      <c r="CQ43" s="23">
        <v>-23.494364535241488</v>
      </c>
      <c r="CR43" s="25">
        <v>128.94721672894735</v>
      </c>
      <c r="CS43" s="25">
        <v>43.622566371681408</v>
      </c>
      <c r="CT43" s="25">
        <v>48.051256689285054</v>
      </c>
      <c r="CU43" s="25">
        <v>129.51289814894736</v>
      </c>
      <c r="CV43" s="25">
        <v>40.519154833940185</v>
      </c>
      <c r="CW43" s="25">
        <v>33.790599109442581</v>
      </c>
      <c r="CX43" s="25">
        <v>130.41279213894737</v>
      </c>
      <c r="CY43" s="25">
        <v>37.484197625590291</v>
      </c>
      <c r="CZ43" s="25">
        <v>25.425407068631657</v>
      </c>
      <c r="DA43" s="25">
        <v>131.45586733894737</v>
      </c>
      <c r="DB43" s="25">
        <v>35.019122709422682</v>
      </c>
      <c r="DC43" s="25">
        <v>18.570837121509584</v>
      </c>
      <c r="DD43" s="25">
        <v>132.72345115894737</v>
      </c>
      <c r="DE43" s="25">
        <v>32.043832940703886</v>
      </c>
      <c r="DF43" s="25">
        <v>11.339337645722338</v>
      </c>
      <c r="DG43" s="25">
        <v>134.25627365894735</v>
      </c>
      <c r="DH43" s="25">
        <v>28.603010588639613</v>
      </c>
      <c r="DI43" s="25">
        <v>5.6519571405652869</v>
      </c>
      <c r="DJ43" s="25">
        <v>136.13281299894737</v>
      </c>
      <c r="DK43" s="25">
        <v>25.941460242189756</v>
      </c>
      <c r="DL43" s="25">
        <v>4.2635420472962835</v>
      </c>
      <c r="DM43" s="25">
        <v>134.65412851266564</v>
      </c>
      <c r="DN43" s="25">
        <v>24.428403845218103</v>
      </c>
      <c r="DO43" s="25">
        <v>2.8605575295350718</v>
      </c>
      <c r="DP43" s="25">
        <v>129.47831616964993</v>
      </c>
      <c r="DQ43" s="25">
        <v>23.489429039626756</v>
      </c>
      <c r="DR43" s="25">
        <v>0.90453198268988899</v>
      </c>
      <c r="DS43" s="25">
        <v>124.62529847009375</v>
      </c>
      <c r="DT43" s="25">
        <v>22.609014324220549</v>
      </c>
      <c r="DU43" s="25">
        <v>-1.2666752777116699</v>
      </c>
      <c r="DV43" s="25">
        <v>103.57729617455178</v>
      </c>
      <c r="DW43" s="25">
        <v>18.790571429896563</v>
      </c>
      <c r="DX43" s="25">
        <v>-15.43186786605628</v>
      </c>
      <c r="DY43" s="25">
        <v>81.860398691998057</v>
      </c>
      <c r="DZ43" s="25">
        <v>14.850780293681066</v>
      </c>
      <c r="EA43" s="25">
        <v>-35.577845432878377</v>
      </c>
      <c r="EB43" s="25">
        <v>68.913099201094568</v>
      </c>
      <c r="EC43" s="25">
        <v>12.501933925862287</v>
      </c>
      <c r="ED43" s="25">
        <v>-49.696894817277297</v>
      </c>
      <c r="EE43" s="25">
        <v>61.180930850641545</v>
      </c>
      <c r="EF43" s="25">
        <v>11.099195419806653</v>
      </c>
      <c r="EG43" s="25">
        <v>-62.832887808779844</v>
      </c>
      <c r="EH43" s="25">
        <v>51.99475971277834</v>
      </c>
      <c r="EI43" s="25">
        <v>9.432677647008461</v>
      </c>
      <c r="EJ43" s="25">
        <v>-72.489925874423761</v>
      </c>
      <c r="EK43" s="26">
        <v>128.94749026894738</v>
      </c>
      <c r="EL43" s="26">
        <v>43.622566371681408</v>
      </c>
      <c r="EM43" s="26">
        <v>48.051256689285054</v>
      </c>
      <c r="EN43" s="26">
        <v>129.07122932894737</v>
      </c>
      <c r="EO43" s="26">
        <v>41.527287703442269</v>
      </c>
      <c r="EP43" s="26">
        <v>39.05075564235068</v>
      </c>
      <c r="EQ43" s="26">
        <v>129.66336330894737</v>
      </c>
      <c r="ER43" s="26">
        <v>39.963722844985504</v>
      </c>
      <c r="ES43" s="26">
        <v>31.85226271656397</v>
      </c>
      <c r="ET43" s="26">
        <v>130.38371201894736</v>
      </c>
      <c r="EU43" s="26">
        <v>38.52870639346736</v>
      </c>
      <c r="EV43" s="26">
        <v>25.210608452779979</v>
      </c>
      <c r="EW43" s="26">
        <v>131.39542193894735</v>
      </c>
      <c r="EX43" s="26">
        <v>36.972313455299357</v>
      </c>
      <c r="EY43" s="26">
        <v>18.017570859306431</v>
      </c>
      <c r="EZ43" s="26">
        <v>132.90779628894737</v>
      </c>
      <c r="FA43" s="26">
        <v>35.645407593784824</v>
      </c>
      <c r="FB43" s="26">
        <v>12.131291217208158</v>
      </c>
      <c r="FC43" s="26">
        <v>134.95277946894737</v>
      </c>
      <c r="FD43" s="26">
        <v>34.039558588054703</v>
      </c>
      <c r="FE43" s="26">
        <v>9.5435265574063664</v>
      </c>
      <c r="FF43" s="26">
        <v>139.90334415894736</v>
      </c>
      <c r="FG43" s="26">
        <v>31.961483904957031</v>
      </c>
      <c r="FH43" s="26">
        <v>1.687727279418425</v>
      </c>
      <c r="FI43" s="26">
        <v>146.05926756894735</v>
      </c>
      <c r="FJ43" s="26">
        <v>30.126061587058906</v>
      </c>
      <c r="FK43" s="26">
        <v>-8.0614704060065492</v>
      </c>
      <c r="FL43" s="26">
        <v>148.13040135894735</v>
      </c>
      <c r="FM43" s="26">
        <v>28.102660220150327</v>
      </c>
      <c r="FN43" s="26">
        <v>-14.144889466916993</v>
      </c>
      <c r="FO43" s="26">
        <v>132.27536373010716</v>
      </c>
      <c r="FP43" s="26">
        <v>23.996858021833599</v>
      </c>
      <c r="FQ43" s="26">
        <v>-32.268206645697887</v>
      </c>
      <c r="FR43" s="26">
        <v>112.84349599039908</v>
      </c>
      <c r="FS43" s="26">
        <v>20.471607679674168</v>
      </c>
      <c r="FT43" s="26">
        <v>-49.185964487232582</v>
      </c>
      <c r="FU43" s="26">
        <v>95.739085525178666</v>
      </c>
      <c r="FV43" s="26">
        <v>17.368595161647459</v>
      </c>
      <c r="FW43" s="26">
        <v>-61.5383730277224</v>
      </c>
      <c r="FX43" s="26">
        <v>86.119013296761722</v>
      </c>
      <c r="FY43" s="26">
        <v>15.623360819324031</v>
      </c>
      <c r="FZ43" s="26">
        <v>-68.870510749906032</v>
      </c>
      <c r="GA43" s="26">
        <v>76.709361332523045</v>
      </c>
      <c r="GB43" s="26">
        <v>13.916300064749755</v>
      </c>
      <c r="GC43" s="26">
        <v>-64.016445593557876</v>
      </c>
      <c r="GD43" s="27">
        <v>128.90327485894736</v>
      </c>
      <c r="GE43" s="27">
        <v>43.622566371681408</v>
      </c>
      <c r="GF43" s="27">
        <v>48.051256689285054</v>
      </c>
      <c r="GG43" s="27">
        <v>129.35249066894735</v>
      </c>
      <c r="GH43" s="27">
        <v>41.651642550516605</v>
      </c>
      <c r="GI43" s="27">
        <v>39.143868481042233</v>
      </c>
      <c r="GJ43" s="27">
        <v>130.00120785894737</v>
      </c>
      <c r="GK43" s="27">
        <v>39.011419466774143</v>
      </c>
      <c r="GL43" s="27">
        <v>34.105246076478139</v>
      </c>
      <c r="GM43" s="27">
        <v>130.65545247894735</v>
      </c>
      <c r="GN43" s="27">
        <v>36.790407244745097</v>
      </c>
      <c r="GO43" s="27">
        <v>30.828113525577123</v>
      </c>
      <c r="GP43" s="27">
        <v>131.46685440894737</v>
      </c>
      <c r="GQ43" s="27">
        <v>34.003827079024745</v>
      </c>
      <c r="GR43" s="27">
        <v>27.524201067329727</v>
      </c>
      <c r="GS43" s="27">
        <v>132.68205496894737</v>
      </c>
      <c r="GT43" s="27">
        <v>30.71163403247694</v>
      </c>
      <c r="GU43" s="27">
        <v>24.420016721773536</v>
      </c>
      <c r="GV43" s="27">
        <v>134.31382713894737</v>
      </c>
      <c r="GW43" s="27">
        <v>28.049954255572352</v>
      </c>
      <c r="GX43" s="27">
        <v>22.954339328067746</v>
      </c>
      <c r="GY43" s="27">
        <v>136.24794056894737</v>
      </c>
      <c r="GZ43" s="27">
        <v>26.633337928537248</v>
      </c>
      <c r="HA43" s="27">
        <v>21.306049859414856</v>
      </c>
      <c r="HB43" s="27">
        <v>138.29400567894737</v>
      </c>
      <c r="HC43" s="27">
        <v>25.707248643772481</v>
      </c>
      <c r="HD43" s="27">
        <v>18.671635284410911</v>
      </c>
      <c r="HE43" s="27">
        <v>137.14952452972418</v>
      </c>
      <c r="HF43" s="27">
        <v>24.881108432383591</v>
      </c>
      <c r="HG43" s="27">
        <v>15.92040954182896</v>
      </c>
      <c r="HH43" s="27">
        <v>121.45078120781925</v>
      </c>
      <c r="HI43" s="27">
        <v>22.033106325312342</v>
      </c>
      <c r="HJ43" s="27">
        <v>4.7715501115205257</v>
      </c>
      <c r="HK43" s="27">
        <v>109.52394719954196</v>
      </c>
      <c r="HL43" s="27">
        <v>19.869388651244339</v>
      </c>
      <c r="HM43" s="27">
        <v>-5.0207408252541939</v>
      </c>
      <c r="HN43" s="27">
        <v>103.80306217272773</v>
      </c>
      <c r="HO43" s="27">
        <v>18.831528978238218</v>
      </c>
      <c r="HP43" s="27">
        <v>-11.537567131303661</v>
      </c>
      <c r="HQ43" s="27">
        <v>104.38531331619784</v>
      </c>
      <c r="HR43" s="27">
        <v>18.937158610460671</v>
      </c>
      <c r="HS43" s="27">
        <v>-16.777964378460069</v>
      </c>
      <c r="HT43" s="27">
        <v>103.76477390828991</v>
      </c>
      <c r="HU43" s="27">
        <v>18.824582877167639</v>
      </c>
      <c r="HV43" s="133">
        <v>-18.884373723136093</v>
      </c>
      <c r="HW43" s="150">
        <v>128.90327485894736</v>
      </c>
      <c r="HX43" s="149">
        <v>43.622566371681408</v>
      </c>
      <c r="HY43" s="149">
        <v>48.051256689285054</v>
      </c>
      <c r="HZ43" s="149">
        <v>129.14316758894736</v>
      </c>
      <c r="IA43" s="149">
        <v>40.376316664080598</v>
      </c>
      <c r="IB43" s="149">
        <v>32.968675406119885</v>
      </c>
      <c r="IC43" s="149">
        <v>129.93928434894735</v>
      </c>
      <c r="ID43" s="149">
        <v>38.555870580532904</v>
      </c>
      <c r="IE43" s="149">
        <v>24.240824338914976</v>
      </c>
      <c r="IF43" s="149">
        <v>130.88966537894737</v>
      </c>
      <c r="IG43" s="149">
        <v>37.046001702434246</v>
      </c>
      <c r="IH43" s="149">
        <v>17.004377553247053</v>
      </c>
      <c r="II43" s="149">
        <v>132.04951657894736</v>
      </c>
      <c r="IJ43" s="149">
        <v>35.150070798533015</v>
      </c>
      <c r="IK43" s="149">
        <v>7.4582614496756605</v>
      </c>
      <c r="IL43" s="149">
        <v>133.43664222894736</v>
      </c>
      <c r="IM43" s="149">
        <v>33.581734241607627</v>
      </c>
      <c r="IN43" s="149">
        <v>0.40203812481360046</v>
      </c>
      <c r="IO43" s="149">
        <v>135.21477691894736</v>
      </c>
      <c r="IP43" s="149">
        <v>31.788926640455156</v>
      </c>
      <c r="IQ43" s="149">
        <v>-3.3748090038059502</v>
      </c>
      <c r="IR43" s="149">
        <v>139.99394353894735</v>
      </c>
      <c r="IS43" s="149">
        <v>29.506789984893938</v>
      </c>
      <c r="IT43" s="149">
        <v>-12.565145127555382</v>
      </c>
      <c r="IU43" s="149">
        <v>146.00281975894737</v>
      </c>
      <c r="IV43" s="149">
        <v>27.635306849351714</v>
      </c>
      <c r="IW43" s="149">
        <v>-22.870814883794765</v>
      </c>
      <c r="IX43" s="149">
        <v>141.19730969047387</v>
      </c>
      <c r="IY43" s="149">
        <v>25.615441138537292</v>
      </c>
      <c r="IZ43" s="149">
        <v>-29.208084645329507</v>
      </c>
      <c r="JA43" s="149">
        <v>118.47406022060832</v>
      </c>
      <c r="JB43" s="149">
        <v>21.493081721437793</v>
      </c>
      <c r="JC43" s="149">
        <v>-48.609472615709507</v>
      </c>
      <c r="JD43" s="149">
        <v>98.496018798202002</v>
      </c>
      <c r="JE43" s="149">
        <v>17.868746773125142</v>
      </c>
      <c r="JF43" s="149">
        <v>-67.248024216249092</v>
      </c>
      <c r="JG43" s="149">
        <v>80.760743662931063</v>
      </c>
      <c r="JH43" s="149">
        <v>14.651285354779528</v>
      </c>
      <c r="JI43" s="149">
        <v>-81.292072393361479</v>
      </c>
      <c r="JJ43" s="149">
        <v>69.139777536888261</v>
      </c>
      <c r="JK43" s="149">
        <v>12.543056986780615</v>
      </c>
      <c r="JL43" s="149">
        <v>-90.246315875093359</v>
      </c>
      <c r="JM43" s="149">
        <v>58.890742026349926</v>
      </c>
      <c r="JN43" s="149">
        <v>10.683718686196226</v>
      </c>
      <c r="JO43" s="149">
        <v>-86.849267749207854</v>
      </c>
      <c r="JQ43" s="97"/>
    </row>
    <row r="44" spans="1:277" ht="15" thickBot="1" x14ac:dyDescent="0.35">
      <c r="A44" s="2"/>
      <c r="B44" s="41" t="s">
        <v>659</v>
      </c>
      <c r="C44" s="74" t="s">
        <v>834</v>
      </c>
      <c r="D44" s="42">
        <v>385592</v>
      </c>
      <c r="E44" s="43">
        <v>396016</v>
      </c>
      <c r="F44" s="21">
        <v>149.6259197936842</v>
      </c>
      <c r="G44" s="21">
        <v>51.444247787610607</v>
      </c>
      <c r="H44" s="21">
        <v>51.571889619439247</v>
      </c>
      <c r="I44" s="21">
        <v>149.98120923368421</v>
      </c>
      <c r="J44" s="21">
        <v>48.637748497519624</v>
      </c>
      <c r="K44" s="21">
        <v>39.322133956695751</v>
      </c>
      <c r="L44" s="21">
        <v>150.6033566036842</v>
      </c>
      <c r="M44" s="21">
        <v>42.763525490098274</v>
      </c>
      <c r="N44" s="21">
        <v>28.390031050346536</v>
      </c>
      <c r="O44" s="21">
        <v>151.13325240368422</v>
      </c>
      <c r="P44" s="21">
        <v>37.458027074206377</v>
      </c>
      <c r="Q44" s="21">
        <v>18.700634146817166</v>
      </c>
      <c r="R44" s="21">
        <v>151.6377071136842</v>
      </c>
      <c r="S44" s="21">
        <v>32.843728555261336</v>
      </c>
      <c r="T44" s="21">
        <v>8.7747258820097471</v>
      </c>
      <c r="U44" s="21">
        <v>147.52497793031068</v>
      </c>
      <c r="V44" s="21">
        <v>26.763380951959018</v>
      </c>
      <c r="W44" s="21">
        <v>2.5172959758711784</v>
      </c>
      <c r="X44" s="21">
        <v>122.84988322939019</v>
      </c>
      <c r="Y44" s="21">
        <v>22.286925718606184</v>
      </c>
      <c r="Z44" s="21">
        <v>-1.9762126006034464</v>
      </c>
      <c r="AA44" s="21">
        <v>112.59525257916701</v>
      </c>
      <c r="AB44" s="21">
        <v>20.426572370556848</v>
      </c>
      <c r="AC44" s="21">
        <v>-7.8487009553729763</v>
      </c>
      <c r="AD44" s="21">
        <v>103.30309387391775</v>
      </c>
      <c r="AE44" s="21">
        <v>18.740826764737289</v>
      </c>
      <c r="AF44" s="21">
        <v>-9.2712664854001332</v>
      </c>
      <c r="AG44" s="21">
        <v>94.073177316810103</v>
      </c>
      <c r="AH44" s="21">
        <v>17.06637287605847</v>
      </c>
      <c r="AI44" s="21">
        <v>-10.633042865081791</v>
      </c>
      <c r="AJ44" s="21">
        <v>81.037019963356485</v>
      </c>
      <c r="AK44" s="21">
        <v>14.701406276538123</v>
      </c>
      <c r="AL44" s="21">
        <v>-19.592443355293142</v>
      </c>
      <c r="AM44" s="21">
        <v>72.283087966513662</v>
      </c>
      <c r="AN44" s="21">
        <v>13.113303569146284</v>
      </c>
      <c r="AO44" s="21">
        <v>-30.733738290128798</v>
      </c>
      <c r="AP44" s="21">
        <v>77.091918053661757</v>
      </c>
      <c r="AQ44" s="21">
        <v>13.985701947788195</v>
      </c>
      <c r="AR44" s="21">
        <v>-38.929825839393772</v>
      </c>
      <c r="AS44" s="21">
        <v>98.178748609817063</v>
      </c>
      <c r="AT44" s="21">
        <v>17.811188907090706</v>
      </c>
      <c r="AU44" s="21">
        <v>-46.427376130607456</v>
      </c>
      <c r="AV44" s="21">
        <v>108.61821175251475</v>
      </c>
      <c r="AW44" s="21">
        <v>19.705073813509316</v>
      </c>
      <c r="AX44" s="21">
        <v>-51.477430898921909</v>
      </c>
      <c r="AY44" s="23">
        <v>149.56656093368423</v>
      </c>
      <c r="AZ44" s="23">
        <v>51.444247787610607</v>
      </c>
      <c r="BA44" s="23">
        <v>51.571889619439247</v>
      </c>
      <c r="BB44" s="23">
        <v>149.84039165368421</v>
      </c>
      <c r="BC44" s="23">
        <v>50.349944113920081</v>
      </c>
      <c r="BD44" s="23">
        <v>45.772387236247297</v>
      </c>
      <c r="BE44" s="23">
        <v>150.37553582368423</v>
      </c>
      <c r="BF44" s="23">
        <v>44.895494715189784</v>
      </c>
      <c r="BG44" s="23">
        <v>36.94293240883664</v>
      </c>
      <c r="BH44" s="23">
        <v>150.78242888368422</v>
      </c>
      <c r="BI44" s="23">
        <v>40.100332319901433</v>
      </c>
      <c r="BJ44" s="23">
        <v>27.731284307240315</v>
      </c>
      <c r="BK44" s="23">
        <v>151.1571058036842</v>
      </c>
      <c r="BL44" s="23">
        <v>35.492116527124054</v>
      </c>
      <c r="BM44" s="23">
        <v>18.529447929524054</v>
      </c>
      <c r="BN44" s="23">
        <v>151.60463758368422</v>
      </c>
      <c r="BO44" s="23">
        <v>30.928751677660649</v>
      </c>
      <c r="BP44" s="23">
        <v>13.118136231360893</v>
      </c>
      <c r="BQ44" s="23">
        <v>119.5847558855958</v>
      </c>
      <c r="BR44" s="23">
        <v>21.694579607563838</v>
      </c>
      <c r="BS44" s="23">
        <v>9.0415335494829208</v>
      </c>
      <c r="BT44" s="23">
        <v>116.73570400015151</v>
      </c>
      <c r="BU44" s="23">
        <v>21.177716212416868</v>
      </c>
      <c r="BV44" s="23">
        <v>4.600423869358309</v>
      </c>
      <c r="BW44" s="23">
        <v>114.19034897701637</v>
      </c>
      <c r="BX44" s="23">
        <v>20.715948265741908</v>
      </c>
      <c r="BY44" s="23">
        <v>3.2286452043538816</v>
      </c>
      <c r="BZ44" s="23">
        <v>112.86546280700492</v>
      </c>
      <c r="CA44" s="23">
        <v>20.475592810120361</v>
      </c>
      <c r="CB44" s="23">
        <v>1.8313818009503393</v>
      </c>
      <c r="CC44" s="23">
        <v>109.4629044519889</v>
      </c>
      <c r="CD44" s="23">
        <v>19.858314524475865</v>
      </c>
      <c r="CE44" s="23">
        <v>-2.3293712928307855</v>
      </c>
      <c r="CF44" s="23">
        <v>118.42299487263534</v>
      </c>
      <c r="CG44" s="23">
        <v>21.483817653885176</v>
      </c>
      <c r="CH44" s="23">
        <v>-6.6196906408665654</v>
      </c>
      <c r="CI44" s="23">
        <v>129.29952612253055</v>
      </c>
      <c r="CJ44" s="23">
        <v>23.45699367709625</v>
      </c>
      <c r="CK44" s="23">
        <v>-10.494337368600611</v>
      </c>
      <c r="CL44" s="23">
        <v>148.13320784330875</v>
      </c>
      <c r="CM44" s="23">
        <v>26.873723546794952</v>
      </c>
      <c r="CN44" s="23">
        <v>-14.68726258678339</v>
      </c>
      <c r="CO44" s="23">
        <v>158.71180971665856</v>
      </c>
      <c r="CP44" s="23">
        <v>28.792850435323015</v>
      </c>
      <c r="CQ44" s="23">
        <v>-18.195746950951786</v>
      </c>
      <c r="CR44" s="25">
        <v>149.65065120368422</v>
      </c>
      <c r="CS44" s="25">
        <v>51.444247787610607</v>
      </c>
      <c r="CT44" s="25">
        <v>51.571889619439247</v>
      </c>
      <c r="CU44" s="25">
        <v>150.10917511368422</v>
      </c>
      <c r="CV44" s="25">
        <v>48.154562958243531</v>
      </c>
      <c r="CW44" s="25">
        <v>37.659866867182018</v>
      </c>
      <c r="CX44" s="25">
        <v>150.85145529368421</v>
      </c>
      <c r="CY44" s="25">
        <v>42.043229508735088</v>
      </c>
      <c r="CZ44" s="25">
        <v>26.039348575499687</v>
      </c>
      <c r="DA44" s="25">
        <v>151.53282697368422</v>
      </c>
      <c r="DB44" s="25">
        <v>36.724690174707085</v>
      </c>
      <c r="DC44" s="25">
        <v>15.975255309253427</v>
      </c>
      <c r="DD44" s="25">
        <v>152.16716473368422</v>
      </c>
      <c r="DE44" s="25">
        <v>31.750727818927452</v>
      </c>
      <c r="DF44" s="25">
        <v>5.5554733111425776</v>
      </c>
      <c r="DG44" s="25">
        <v>142.87696158137467</v>
      </c>
      <c r="DH44" s="25">
        <v>25.920156747063547</v>
      </c>
      <c r="DI44" s="25">
        <v>-1.2241735008304602</v>
      </c>
      <c r="DJ44" s="25">
        <v>117.51487885532943</v>
      </c>
      <c r="DK44" s="25">
        <v>21.319070942781003</v>
      </c>
      <c r="DL44" s="25">
        <v>-6.2005565187683942</v>
      </c>
      <c r="DM44" s="25">
        <v>106.31852364284568</v>
      </c>
      <c r="DN44" s="25">
        <v>19.287873758215365</v>
      </c>
      <c r="DO44" s="25">
        <v>-12.515898327724472</v>
      </c>
      <c r="DP44" s="25">
        <v>95.915303853353763</v>
      </c>
      <c r="DQ44" s="25">
        <v>17.400563973396036</v>
      </c>
      <c r="DR44" s="25">
        <v>-14.250602395022781</v>
      </c>
      <c r="DS44" s="25">
        <v>85.91394623194239</v>
      </c>
      <c r="DT44" s="25">
        <v>15.586158387210787</v>
      </c>
      <c r="DU44" s="25">
        <v>-16.000762644486656</v>
      </c>
      <c r="DV44" s="25">
        <v>70.960592973786092</v>
      </c>
      <c r="DW44" s="25">
        <v>12.873381911173583</v>
      </c>
      <c r="DX44" s="25">
        <v>-26.157633977921819</v>
      </c>
      <c r="DY44" s="25">
        <v>60.648455055294349</v>
      </c>
      <c r="DZ44" s="25">
        <v>11.002595828615346</v>
      </c>
      <c r="EA44" s="25">
        <v>-38.323766286492798</v>
      </c>
      <c r="EB44" s="25">
        <v>65.080733059498044</v>
      </c>
      <c r="EC44" s="25">
        <v>11.806681661236372</v>
      </c>
      <c r="ED44" s="25">
        <v>-45.253407790166762</v>
      </c>
      <c r="EE44" s="25">
        <v>85.874517595914071</v>
      </c>
      <c r="EF44" s="25">
        <v>15.57900540456848</v>
      </c>
      <c r="EG44" s="25">
        <v>-50.496493711162657</v>
      </c>
      <c r="EH44" s="25">
        <v>97.834565887455341</v>
      </c>
      <c r="EI44" s="25">
        <v>17.748748678697652</v>
      </c>
      <c r="EJ44" s="25">
        <v>-51.83342854367902</v>
      </c>
      <c r="EK44" s="26">
        <v>149.6507723536842</v>
      </c>
      <c r="EL44" s="26">
        <v>51.444247787610607</v>
      </c>
      <c r="EM44" s="26">
        <v>51.571889619439247</v>
      </c>
      <c r="EN44" s="26">
        <v>149.79485703368422</v>
      </c>
      <c r="EO44" s="26">
        <v>48.843509930776335</v>
      </c>
      <c r="EP44" s="26">
        <v>41.500613952109873</v>
      </c>
      <c r="EQ44" s="26">
        <v>150.35527441368421</v>
      </c>
      <c r="ER44" s="26">
        <v>46.744475515189222</v>
      </c>
      <c r="ES44" s="26">
        <v>30.743943034206069</v>
      </c>
      <c r="ET44" s="26">
        <v>150.8413190136842</v>
      </c>
      <c r="EU44" s="26">
        <v>44.728733142864456</v>
      </c>
      <c r="EV44" s="26">
        <v>20.817541225528245</v>
      </c>
      <c r="EW44" s="26">
        <v>151.33740241368423</v>
      </c>
      <c r="EX44" s="26">
        <v>43.19348096463662</v>
      </c>
      <c r="EY44" s="26">
        <v>10.462097715557334</v>
      </c>
      <c r="EZ44" s="26">
        <v>151.85112718368421</v>
      </c>
      <c r="FA44" s="26">
        <v>42.025519224557655</v>
      </c>
      <c r="FB44" s="26">
        <v>3.706640958677383</v>
      </c>
      <c r="FC44" s="26">
        <v>152.46789868368421</v>
      </c>
      <c r="FD44" s="26">
        <v>41.262107687857736</v>
      </c>
      <c r="FE44" s="26">
        <v>-1.8776965211802121</v>
      </c>
      <c r="FF44" s="26">
        <v>156.94194316368421</v>
      </c>
      <c r="FG44" s="26">
        <v>39.745742948225669</v>
      </c>
      <c r="FH44" s="26">
        <v>-12.728675801893388</v>
      </c>
      <c r="FI44" s="26">
        <v>159.10600775368422</v>
      </c>
      <c r="FJ44" s="26">
        <v>38.569508197852763</v>
      </c>
      <c r="FK44" s="26">
        <v>-18.406631756115473</v>
      </c>
      <c r="FL44" s="26">
        <v>159.64530855368423</v>
      </c>
      <c r="FM44" s="26">
        <v>37.264198877439256</v>
      </c>
      <c r="FN44" s="26">
        <v>-22.272067975296892</v>
      </c>
      <c r="FO44" s="26">
        <v>161.50119678368421</v>
      </c>
      <c r="FP44" s="26">
        <v>33.622216823105504</v>
      </c>
      <c r="FQ44" s="26">
        <v>-33.136630573492909</v>
      </c>
      <c r="FR44" s="26">
        <v>163.05990249368421</v>
      </c>
      <c r="FS44" s="26">
        <v>30.176851443609127</v>
      </c>
      <c r="FT44" s="26">
        <v>-42.156201493355269</v>
      </c>
      <c r="FU44" s="26">
        <v>151.44951540803652</v>
      </c>
      <c r="FV44" s="26">
        <v>27.475354565174769</v>
      </c>
      <c r="FW44" s="26">
        <v>-47.303995064231657</v>
      </c>
      <c r="FX44" s="26">
        <v>140.41010945843709</v>
      </c>
      <c r="FY44" s="26">
        <v>25.472630476973102</v>
      </c>
      <c r="FZ44" s="26">
        <v>-48.887319656857784</v>
      </c>
      <c r="GA44" s="26">
        <v>132.3923388546466</v>
      </c>
      <c r="GB44" s="26">
        <v>24.018079172745619</v>
      </c>
      <c r="GC44" s="26">
        <v>-44.841003905642765</v>
      </c>
      <c r="GD44" s="27">
        <v>149.62579864368422</v>
      </c>
      <c r="GE44" s="27">
        <v>51.444247787610607</v>
      </c>
      <c r="GF44" s="27">
        <v>51.571889619439247</v>
      </c>
      <c r="GG44" s="27">
        <v>149.94657209368421</v>
      </c>
      <c r="GH44" s="27">
        <v>49.588876538825254</v>
      </c>
      <c r="GI44" s="27">
        <v>43.59389749778515</v>
      </c>
      <c r="GJ44" s="27">
        <v>150.48614782368421</v>
      </c>
      <c r="GK44" s="27">
        <v>43.908892931235073</v>
      </c>
      <c r="GL44" s="27">
        <v>33.611172514408594</v>
      </c>
      <c r="GM44" s="27">
        <v>150.88639641368422</v>
      </c>
      <c r="GN44" s="27">
        <v>38.624728520341925</v>
      </c>
      <c r="GO44" s="27">
        <v>24.130966960864811</v>
      </c>
      <c r="GP44" s="27">
        <v>151.24280651368423</v>
      </c>
      <c r="GQ44" s="27">
        <v>34.088003941974293</v>
      </c>
      <c r="GR44" s="27">
        <v>14.621941323749979</v>
      </c>
      <c r="GS44" s="27">
        <v>151.72787807368422</v>
      </c>
      <c r="GT44" s="27">
        <v>28.099723658926457</v>
      </c>
      <c r="GU44" s="27">
        <v>8.8872899364436648</v>
      </c>
      <c r="GV44" s="27">
        <v>130.51926946927546</v>
      </c>
      <c r="GW44" s="27">
        <v>23.678274549735814</v>
      </c>
      <c r="GX44" s="27">
        <v>4.7634844864617776</v>
      </c>
      <c r="GY44" s="27">
        <v>120.48252938190828</v>
      </c>
      <c r="GZ44" s="27">
        <v>21.85745002061168</v>
      </c>
      <c r="HA44" s="27">
        <v>-0.94811263142725011</v>
      </c>
      <c r="HB44" s="27">
        <v>111.20517793735139</v>
      </c>
      <c r="HC44" s="27">
        <v>20.17439068774959</v>
      </c>
      <c r="HD44" s="27">
        <v>-2.3922008478681391</v>
      </c>
      <c r="HE44" s="27">
        <v>101.88813959059078</v>
      </c>
      <c r="HF44" s="27">
        <v>18.484131518647001</v>
      </c>
      <c r="HG44" s="27">
        <v>-3.9022419403328854</v>
      </c>
      <c r="HH44" s="27">
        <v>91.282439120009798</v>
      </c>
      <c r="HI44" s="27">
        <v>16.560088512922132</v>
      </c>
      <c r="HJ44" s="27">
        <v>-10.450672731323664</v>
      </c>
      <c r="HK44" s="27">
        <v>88.557644886522922</v>
      </c>
      <c r="HL44" s="27">
        <v>16.065767435165665</v>
      </c>
      <c r="HM44" s="27">
        <v>-15.427808109480878</v>
      </c>
      <c r="HN44" s="27">
        <v>98.475668622179981</v>
      </c>
      <c r="HO44" s="27">
        <v>17.865054927032652</v>
      </c>
      <c r="HP44" s="27">
        <v>-18.675899590276146</v>
      </c>
      <c r="HQ44" s="27">
        <v>124.83801624345389</v>
      </c>
      <c r="HR44" s="27">
        <v>22.647604716732786</v>
      </c>
      <c r="HS44" s="27">
        <v>-21.749932395670641</v>
      </c>
      <c r="HT44" s="27">
        <v>139.96208344319203</v>
      </c>
      <c r="HU44" s="27">
        <v>25.391351421110055</v>
      </c>
      <c r="HV44" s="133">
        <v>-23.19260623298436</v>
      </c>
      <c r="HW44" s="150">
        <v>149.62579864368422</v>
      </c>
      <c r="HX44" s="149">
        <v>51.444247787610607</v>
      </c>
      <c r="HY44" s="149">
        <v>51.571889619439247</v>
      </c>
      <c r="HZ44" s="149">
        <v>149.85261078368421</v>
      </c>
      <c r="IA44" s="149">
        <v>47.894939058023525</v>
      </c>
      <c r="IB44" s="149">
        <v>37.094863591782257</v>
      </c>
      <c r="IC44" s="149">
        <v>150.53142043368422</v>
      </c>
      <c r="ID44" s="149">
        <v>45.546153388276508</v>
      </c>
      <c r="IE44" s="149">
        <v>25.231360240520758</v>
      </c>
      <c r="IF44" s="149">
        <v>151.15666101368421</v>
      </c>
      <c r="IG44" s="149">
        <v>43.47663644904042</v>
      </c>
      <c r="IH44" s="149">
        <v>15.021359693058699</v>
      </c>
      <c r="II44" s="149">
        <v>151.76774747368421</v>
      </c>
      <c r="IJ44" s="149">
        <v>41.874809952125567</v>
      </c>
      <c r="IK44" s="149">
        <v>4.4025355531087484</v>
      </c>
      <c r="IL44" s="149">
        <v>152.30539181368422</v>
      </c>
      <c r="IM44" s="149">
        <v>40.603185832116857</v>
      </c>
      <c r="IN44" s="149">
        <v>-2.5480727059034791</v>
      </c>
      <c r="IO44" s="149">
        <v>152.9175040436842</v>
      </c>
      <c r="IP44" s="149">
        <v>39.787310922589953</v>
      </c>
      <c r="IQ44" s="149">
        <v>-8.3653620146079675</v>
      </c>
      <c r="IR44" s="149">
        <v>157.44565665368421</v>
      </c>
      <c r="IS44" s="149">
        <v>38.216921864792518</v>
      </c>
      <c r="IT44" s="149">
        <v>-19.526581889211769</v>
      </c>
      <c r="IU44" s="149">
        <v>159.61523054368422</v>
      </c>
      <c r="IV44" s="149">
        <v>37.007563854336581</v>
      </c>
      <c r="IW44" s="149">
        <v>-25.32341569867387</v>
      </c>
      <c r="IX44" s="149">
        <v>160.15113954368422</v>
      </c>
      <c r="IY44" s="149">
        <v>35.683788550568643</v>
      </c>
      <c r="IZ44" s="149">
        <v>-29.413747613087054</v>
      </c>
      <c r="JA44" s="149">
        <v>162.02462457368421</v>
      </c>
      <c r="JB44" s="149">
        <v>31.931307175722463</v>
      </c>
      <c r="JC44" s="149">
        <v>-40.912827265469417</v>
      </c>
      <c r="JD44" s="149">
        <v>156.39755299079914</v>
      </c>
      <c r="JE44" s="149">
        <v>28.373007400985689</v>
      </c>
      <c r="JF44" s="149">
        <v>-50.512282800673034</v>
      </c>
      <c r="JG44" s="149">
        <v>140.94770207876314</v>
      </c>
      <c r="JH44" s="149">
        <v>25.570158341722522</v>
      </c>
      <c r="JI44" s="149">
        <v>-56.274202599506708</v>
      </c>
      <c r="JJ44" s="149">
        <v>129.21909688319465</v>
      </c>
      <c r="JK44" s="149">
        <v>23.442402531906996</v>
      </c>
      <c r="JL44" s="149">
        <v>-58.640212629995261</v>
      </c>
      <c r="JM44" s="149">
        <v>120.49199312287931</v>
      </c>
      <c r="JN44" s="149">
        <v>21.859166893973679</v>
      </c>
      <c r="JO44" s="149">
        <v>-55.555862048764851</v>
      </c>
      <c r="JQ44" s="97"/>
    </row>
    <row r="45" spans="1:277" ht="15" thickBot="1" x14ac:dyDescent="0.35">
      <c r="A45" s="2"/>
      <c r="B45" s="41" t="s">
        <v>421</v>
      </c>
      <c r="C45" s="74" t="s">
        <v>823</v>
      </c>
      <c r="D45" s="42">
        <v>369695</v>
      </c>
      <c r="E45" s="43">
        <v>424981</v>
      </c>
      <c r="F45" s="21">
        <v>64.943902439024498</v>
      </c>
      <c r="G45" s="21">
        <v>11.781858407079666</v>
      </c>
      <c r="H45" s="21">
        <v>62.316992856283562</v>
      </c>
      <c r="I45" s="21">
        <v>60.565625009130791</v>
      </c>
      <c r="J45" s="21">
        <v>10.987569138824613</v>
      </c>
      <c r="K45" s="21">
        <v>56.042150030920141</v>
      </c>
      <c r="L45" s="21">
        <v>57.696787189902523</v>
      </c>
      <c r="M45" s="21">
        <v>10.467116260115059</v>
      </c>
      <c r="N45" s="21">
        <v>53.858489915838078</v>
      </c>
      <c r="O45" s="21">
        <v>55.144278236224388</v>
      </c>
      <c r="P45" s="21">
        <v>10.004050476483187</v>
      </c>
      <c r="Q45" s="21">
        <v>52.492920477815275</v>
      </c>
      <c r="R45" s="21">
        <v>52.577544953280842</v>
      </c>
      <c r="S45" s="21">
        <v>9.5384041729403304</v>
      </c>
      <c r="T45" s="21">
        <v>50.867999900483554</v>
      </c>
      <c r="U45" s="21">
        <v>47.443500749656351</v>
      </c>
      <c r="V45" s="21">
        <v>8.6070067731677451</v>
      </c>
      <c r="W45" s="21">
        <v>47.443500749656351</v>
      </c>
      <c r="X45" s="21">
        <v>41.481846078801809</v>
      </c>
      <c r="Y45" s="21">
        <v>7.5254676514640444</v>
      </c>
      <c r="Z45" s="21">
        <v>41.481846078801809</v>
      </c>
      <c r="AA45" s="21">
        <v>37.385311454974385</v>
      </c>
      <c r="AB45" s="21">
        <v>6.7822910161679193</v>
      </c>
      <c r="AC45" s="21">
        <v>37.385311454974385</v>
      </c>
      <c r="AD45" s="21">
        <v>32.584275406546816</v>
      </c>
      <c r="AE45" s="21">
        <v>5.9113066003027406</v>
      </c>
      <c r="AF45" s="21">
        <v>32.584275406546816</v>
      </c>
      <c r="AG45" s="21">
        <v>29.313618336739744</v>
      </c>
      <c r="AH45" s="21">
        <v>5.3179573088775642</v>
      </c>
      <c r="AI45" s="21">
        <v>29.313618336739744</v>
      </c>
      <c r="AJ45" s="21">
        <v>16.8665359772946</v>
      </c>
      <c r="AK45" s="21">
        <v>3.0598582967658343</v>
      </c>
      <c r="AL45" s="21">
        <v>16.8665359772946</v>
      </c>
      <c r="AM45" s="21">
        <v>16.187883841411121</v>
      </c>
      <c r="AN45" s="21">
        <v>2.9367399889285664</v>
      </c>
      <c r="AO45" s="21">
        <v>11.650977906930706</v>
      </c>
      <c r="AP45" s="21">
        <v>40.093421573970737</v>
      </c>
      <c r="AQ45" s="21">
        <v>7.2735853297911515</v>
      </c>
      <c r="AR45" s="21">
        <v>-1.9083912548190369</v>
      </c>
      <c r="AS45" s="21">
        <v>85.33610304765395</v>
      </c>
      <c r="AT45" s="21">
        <v>15.481328428999168</v>
      </c>
      <c r="AU45" s="21">
        <v>-14.383838191316272</v>
      </c>
      <c r="AV45" s="21">
        <v>86.65781138408741</v>
      </c>
      <c r="AW45" s="21">
        <v>17.069343704818056</v>
      </c>
      <c r="AX45" s="21">
        <v>-23.38295254241541</v>
      </c>
      <c r="AY45" s="23">
        <v>64.943902439024498</v>
      </c>
      <c r="AZ45" s="23">
        <v>11.781858407079666</v>
      </c>
      <c r="BA45" s="23">
        <v>62.316992856283562</v>
      </c>
      <c r="BB45" s="23">
        <v>65.17969899882263</v>
      </c>
      <c r="BC45" s="23">
        <v>11.824635659078444</v>
      </c>
      <c r="BD45" s="23">
        <v>59.923414733542444</v>
      </c>
      <c r="BE45" s="23">
        <v>66.539175184062898</v>
      </c>
      <c r="BF45" s="23">
        <v>12.07126629445389</v>
      </c>
      <c r="BG45" s="23">
        <v>59.058959949399082</v>
      </c>
      <c r="BH45" s="23">
        <v>66.526179660253092</v>
      </c>
      <c r="BI45" s="23">
        <v>12.068908699426448</v>
      </c>
      <c r="BJ45" s="23">
        <v>58.370190357815403</v>
      </c>
      <c r="BK45" s="23">
        <v>63.94895069665629</v>
      </c>
      <c r="BL45" s="23">
        <v>11.601358312225257</v>
      </c>
      <c r="BM45" s="23">
        <v>57.502209659125668</v>
      </c>
      <c r="BN45" s="23">
        <v>61.183431032522826</v>
      </c>
      <c r="BO45" s="23">
        <v>11.099648992625822</v>
      </c>
      <c r="BP45" s="23">
        <v>56.522943790265728</v>
      </c>
      <c r="BQ45" s="23">
        <v>39.070392112049106</v>
      </c>
      <c r="BR45" s="23">
        <v>7.0879914893540406</v>
      </c>
      <c r="BS45" s="23">
        <v>39.070392112049106</v>
      </c>
      <c r="BT45" s="23">
        <v>36.276715479660858</v>
      </c>
      <c r="BU45" s="23">
        <v>6.5811740471951117</v>
      </c>
      <c r="BV45" s="23">
        <v>36.276715479660858</v>
      </c>
      <c r="BW45" s="23">
        <v>33.457914167906068</v>
      </c>
      <c r="BX45" s="23">
        <v>6.0697985879829588</v>
      </c>
      <c r="BY45" s="23">
        <v>33.457914167906068</v>
      </c>
      <c r="BZ45" s="23">
        <v>31.453715606978438</v>
      </c>
      <c r="CA45" s="23">
        <v>5.7062050437438758</v>
      </c>
      <c r="CB45" s="23">
        <v>31.453715606978438</v>
      </c>
      <c r="CC45" s="23">
        <v>25.911991070245566</v>
      </c>
      <c r="CD45" s="23">
        <v>4.7008479375224264</v>
      </c>
      <c r="CE45" s="23">
        <v>25.911991070245566</v>
      </c>
      <c r="CF45" s="23">
        <v>28.307499292564874</v>
      </c>
      <c r="CG45" s="23">
        <v>5.1354312875892028</v>
      </c>
      <c r="CH45" s="23">
        <v>28.307499292564874</v>
      </c>
      <c r="CI45" s="23">
        <v>51.484510626309365</v>
      </c>
      <c r="CJ45" s="23">
        <v>9.3401103348614338</v>
      </c>
      <c r="CK45" s="23">
        <v>34.980238798169623</v>
      </c>
      <c r="CL45" s="23">
        <v>86.302839991742943</v>
      </c>
      <c r="CM45" s="23">
        <v>15.656709910006462</v>
      </c>
      <c r="CN45" s="23">
        <v>29.922915092612826</v>
      </c>
      <c r="CO45" s="23">
        <v>93.262809360279249</v>
      </c>
      <c r="CP45" s="23">
        <v>16.919359220227651</v>
      </c>
      <c r="CQ45" s="23">
        <v>26.728367010038625</v>
      </c>
      <c r="CR45" s="25">
        <v>64.943902439024498</v>
      </c>
      <c r="CS45" s="25">
        <v>11.781858407079666</v>
      </c>
      <c r="CT45" s="25">
        <v>62.316992856283562</v>
      </c>
      <c r="CU45" s="25">
        <v>59.177922551470608</v>
      </c>
      <c r="CV45" s="25">
        <v>10.735817808010156</v>
      </c>
      <c r="CW45" s="25">
        <v>55.025599868276743</v>
      </c>
      <c r="CX45" s="25">
        <v>54.997630455824662</v>
      </c>
      <c r="CY45" s="25">
        <v>9.9774462331363321</v>
      </c>
      <c r="CZ45" s="25">
        <v>52.446253719405448</v>
      </c>
      <c r="DA45" s="25">
        <v>51.402340978002535</v>
      </c>
      <c r="DB45" s="25">
        <v>9.3252034517615225</v>
      </c>
      <c r="DC45" s="25">
        <v>50.900177798204908</v>
      </c>
      <c r="DD45" s="25">
        <v>48.040200531648303</v>
      </c>
      <c r="DE45" s="25">
        <v>8.7152576185733643</v>
      </c>
      <c r="DF45" s="25">
        <v>48.040200531648303</v>
      </c>
      <c r="DG45" s="25">
        <v>42.277614265797375</v>
      </c>
      <c r="DH45" s="25">
        <v>7.6698326765384621</v>
      </c>
      <c r="DI45" s="25">
        <v>42.277614265797375</v>
      </c>
      <c r="DJ45" s="25">
        <v>35.760921934709351</v>
      </c>
      <c r="DK45" s="25">
        <v>6.487600881960546</v>
      </c>
      <c r="DL45" s="25">
        <v>35.760921934709351</v>
      </c>
      <c r="DM45" s="25">
        <v>30.880099673902659</v>
      </c>
      <c r="DN45" s="25">
        <v>5.6021419762389781</v>
      </c>
      <c r="DO45" s="25">
        <v>30.880099673902659</v>
      </c>
      <c r="DP45" s="25">
        <v>25.514422737869012</v>
      </c>
      <c r="DQ45" s="25">
        <v>4.6287227090824317</v>
      </c>
      <c r="DR45" s="25">
        <v>25.514422737869012</v>
      </c>
      <c r="DS45" s="25">
        <v>21.607064472804858</v>
      </c>
      <c r="DT45" s="25">
        <v>3.9198656786946868</v>
      </c>
      <c r="DU45" s="25">
        <v>21.607064472804858</v>
      </c>
      <c r="DV45" s="25">
        <v>6.0843499843995428</v>
      </c>
      <c r="DW45" s="25">
        <v>1.1037980060193859</v>
      </c>
      <c r="DX45" s="25">
        <v>6.0843499843995428</v>
      </c>
      <c r="DY45" s="25">
        <v>2.4656661782416807</v>
      </c>
      <c r="DZ45" s="25">
        <v>0.44731112083145536</v>
      </c>
      <c r="EA45" s="25">
        <v>2.4656661782416807</v>
      </c>
      <c r="EB45" s="25">
        <v>29.133395362895055</v>
      </c>
      <c r="EC45" s="25">
        <v>5.2852619906137051</v>
      </c>
      <c r="ED45" s="25">
        <v>-3.2659206469947435</v>
      </c>
      <c r="EE45" s="25">
        <v>74.220114647674038</v>
      </c>
      <c r="EF45" s="25">
        <v>13.464711064401042</v>
      </c>
      <c r="EG45" s="25">
        <v>-13.491307917041411</v>
      </c>
      <c r="EH45" s="25">
        <v>79.093799717788841</v>
      </c>
      <c r="EI45" s="25">
        <v>14.914465489148276</v>
      </c>
      <c r="EJ45" s="25">
        <v>-19.125775297623363</v>
      </c>
      <c r="EK45" s="26">
        <v>64.943902439024413</v>
      </c>
      <c r="EL45" s="26">
        <v>11.78185840707965</v>
      </c>
      <c r="EM45" s="26">
        <v>62.316992856283562</v>
      </c>
      <c r="EN45" s="26">
        <v>61.630321222835434</v>
      </c>
      <c r="EO45" s="26">
        <v>11.180721991753332</v>
      </c>
      <c r="EP45" s="26">
        <v>58.067468130760474</v>
      </c>
      <c r="EQ45" s="26">
        <v>60.079008343215627</v>
      </c>
      <c r="ER45" s="26">
        <v>10.899289124211684</v>
      </c>
      <c r="ES45" s="26">
        <v>56.069136349334912</v>
      </c>
      <c r="ET45" s="26">
        <v>57.33247366320613</v>
      </c>
      <c r="EU45" s="26">
        <v>10.401023983148015</v>
      </c>
      <c r="EV45" s="26">
        <v>54.711065932601912</v>
      </c>
      <c r="EW45" s="26">
        <v>52.472487186649417</v>
      </c>
      <c r="EX45" s="26">
        <v>9.519345020586842</v>
      </c>
      <c r="EY45" s="26">
        <v>52.472487186649417</v>
      </c>
      <c r="EZ45" s="26">
        <v>46.948095668465321</v>
      </c>
      <c r="FA45" s="26">
        <v>8.5171324000313202</v>
      </c>
      <c r="FB45" s="26">
        <v>46.948095668465321</v>
      </c>
      <c r="FC45" s="26">
        <v>40.258866286728754</v>
      </c>
      <c r="FD45" s="26">
        <v>7.3035996360879594</v>
      </c>
      <c r="FE45" s="26">
        <v>40.258866286728754</v>
      </c>
      <c r="FF45" s="26">
        <v>41.718449988865331</v>
      </c>
      <c r="FG45" s="26">
        <v>7.56839136966141</v>
      </c>
      <c r="FH45" s="26">
        <v>39.355727993341588</v>
      </c>
      <c r="FI45" s="26">
        <v>42.53686766994872</v>
      </c>
      <c r="FJ45" s="26">
        <v>7.7168653737517596</v>
      </c>
      <c r="FK45" s="26">
        <v>33.334465962662037</v>
      </c>
      <c r="FL45" s="26">
        <v>44.755111571692737</v>
      </c>
      <c r="FM45" s="26">
        <v>8.1192901523867356</v>
      </c>
      <c r="FN45" s="26">
        <v>26.283694182269329</v>
      </c>
      <c r="FO45" s="26">
        <v>108.45973234736853</v>
      </c>
      <c r="FP45" s="26">
        <v>23.641631911585151</v>
      </c>
      <c r="FQ45" s="26">
        <v>8.8516631537335968</v>
      </c>
      <c r="FR45" s="26">
        <v>98.611788719033612</v>
      </c>
      <c r="FS45" s="26">
        <v>20.227711788433737</v>
      </c>
      <c r="FT45" s="26">
        <v>-4.9787179195545832</v>
      </c>
      <c r="FU45" s="26">
        <v>91.276056248118678</v>
      </c>
      <c r="FV45" s="26">
        <v>17.732850987779788</v>
      </c>
      <c r="FW45" s="26">
        <v>-14.614241341176353</v>
      </c>
      <c r="FX45" s="26">
        <v>85.550663807767094</v>
      </c>
      <c r="FY45" s="26">
        <v>16.750212321026314</v>
      </c>
      <c r="FZ45" s="26">
        <v>-19.110499242937749</v>
      </c>
      <c r="GA45" s="26">
        <v>81.134666456225389</v>
      </c>
      <c r="GB45" s="26">
        <v>15.647288762246532</v>
      </c>
      <c r="GC45" s="26">
        <v>-12.688997288705337</v>
      </c>
      <c r="GD45" s="27">
        <v>64.943902439024498</v>
      </c>
      <c r="GE45" s="27">
        <v>11.781858407079666</v>
      </c>
      <c r="GF45" s="27">
        <v>62.316992856283562</v>
      </c>
      <c r="GG45" s="27">
        <v>62.512480795898298</v>
      </c>
      <c r="GH45" s="27">
        <v>11.340759790406329</v>
      </c>
      <c r="GI45" s="27">
        <v>58.065098920460557</v>
      </c>
      <c r="GJ45" s="27">
        <v>60.195142605766634</v>
      </c>
      <c r="GK45" s="27">
        <v>10.920357729364744</v>
      </c>
      <c r="GL45" s="27">
        <v>56.405192383625646</v>
      </c>
      <c r="GM45" s="27">
        <v>58.004379284685392</v>
      </c>
      <c r="GN45" s="27">
        <v>10.522918365805756</v>
      </c>
      <c r="GO45" s="27">
        <v>55.388850890913218</v>
      </c>
      <c r="GP45" s="27">
        <v>56.061422552640416</v>
      </c>
      <c r="GQ45" s="27">
        <v>10.170435064859545</v>
      </c>
      <c r="GR45" s="27">
        <v>54.476068416464571</v>
      </c>
      <c r="GS45" s="27">
        <v>51.438154517676516</v>
      </c>
      <c r="GT45" s="27">
        <v>9.3317005983395447</v>
      </c>
      <c r="GU45" s="27">
        <v>51.438154517676516</v>
      </c>
      <c r="GV45" s="27">
        <v>45.670802740498416</v>
      </c>
      <c r="GW45" s="27">
        <v>8.2854111166390929</v>
      </c>
      <c r="GX45" s="27">
        <v>45.670802740498416</v>
      </c>
      <c r="GY45" s="27">
        <v>41.66611251680321</v>
      </c>
      <c r="GZ45" s="27">
        <v>7.5588965185350956</v>
      </c>
      <c r="HA45" s="27">
        <v>41.66611251680321</v>
      </c>
      <c r="HB45" s="27">
        <v>37.000243698759064</v>
      </c>
      <c r="HC45" s="27">
        <v>6.7124335913677955</v>
      </c>
      <c r="HD45" s="27">
        <v>37.000243698759064</v>
      </c>
      <c r="HE45" s="27">
        <v>33.730380880839839</v>
      </c>
      <c r="HF45" s="27">
        <v>6.1192283898868736</v>
      </c>
      <c r="HG45" s="27">
        <v>33.730380880839839</v>
      </c>
      <c r="HH45" s="27">
        <v>24.068017845218868</v>
      </c>
      <c r="HI45" s="27">
        <v>4.3663218214777597</v>
      </c>
      <c r="HJ45" s="27">
        <v>24.068017845218868</v>
      </c>
      <c r="HK45" s="27">
        <v>29.210148977156617</v>
      </c>
      <c r="HL45" s="27">
        <v>5.2991863188646962</v>
      </c>
      <c r="HM45" s="27">
        <v>29.210148977156617</v>
      </c>
      <c r="HN45" s="27">
        <v>61.597719235146243</v>
      </c>
      <c r="HO45" s="27">
        <v>11.174807471862815</v>
      </c>
      <c r="HP45" s="27">
        <v>26.393406106709421</v>
      </c>
      <c r="HQ45" s="27">
        <v>102.49692086133497</v>
      </c>
      <c r="HR45" s="27">
        <v>21.136190688287122</v>
      </c>
      <c r="HS45" s="27">
        <v>23.07612425499282</v>
      </c>
      <c r="HT45" s="27">
        <v>104.15091012585744</v>
      </c>
      <c r="HU45" s="27">
        <v>23.829821205588956</v>
      </c>
      <c r="HV45" s="133">
        <v>21.676241416141949</v>
      </c>
      <c r="HW45" s="150">
        <v>64.943902439024413</v>
      </c>
      <c r="HX45" s="149">
        <v>11.78185840707965</v>
      </c>
      <c r="HY45" s="149">
        <v>62.316992856283562</v>
      </c>
      <c r="HZ45" s="149">
        <v>59.012972402538367</v>
      </c>
      <c r="IA45" s="149">
        <v>10.705893223469349</v>
      </c>
      <c r="IB45" s="149">
        <v>55.266631106257094</v>
      </c>
      <c r="IC45" s="149">
        <v>56.736414436745264</v>
      </c>
      <c r="ID45" s="149">
        <v>10.292889344719272</v>
      </c>
      <c r="IE45" s="149">
        <v>52.430522893137294</v>
      </c>
      <c r="IF45" s="149">
        <v>53.790976835301244</v>
      </c>
      <c r="IG45" s="149">
        <v>9.7585400453422597</v>
      </c>
      <c r="IH45" s="149">
        <v>50.625461079309162</v>
      </c>
      <c r="II45" s="149">
        <v>48.75424389481374</v>
      </c>
      <c r="IJ45" s="149">
        <v>8.8447964587936436</v>
      </c>
      <c r="IK45" s="149">
        <v>48.469182017870637</v>
      </c>
      <c r="IL45" s="149">
        <v>43.216717278044513</v>
      </c>
      <c r="IM45" s="149">
        <v>7.8402009221231204</v>
      </c>
      <c r="IN45" s="149">
        <v>43.216717278044513</v>
      </c>
      <c r="IO45" s="149">
        <v>35.636321976905975</v>
      </c>
      <c r="IP45" s="149">
        <v>6.4649964648369247</v>
      </c>
      <c r="IQ45" s="149">
        <v>35.636321976905975</v>
      </c>
      <c r="IR45" s="149">
        <v>36.092008858595648</v>
      </c>
      <c r="IS45" s="149">
        <v>6.5476653239045204</v>
      </c>
      <c r="IT45" s="149">
        <v>33.888629659707036</v>
      </c>
      <c r="IU45" s="149">
        <v>35.97415382568483</v>
      </c>
      <c r="IV45" s="149">
        <v>6.5262845435976908</v>
      </c>
      <c r="IW45" s="149">
        <v>27.628332786369597</v>
      </c>
      <c r="IX45" s="149">
        <v>38.315016037848714</v>
      </c>
      <c r="IY45" s="149">
        <v>6.9509542369548551</v>
      </c>
      <c r="IZ45" s="149">
        <v>20.328338337352491</v>
      </c>
      <c r="JA45" s="149">
        <v>105.51521210970614</v>
      </c>
      <c r="JB45" s="149">
        <v>22.456890535207457</v>
      </c>
      <c r="JC45" s="149">
        <v>1.9002178335559563</v>
      </c>
      <c r="JD45" s="149">
        <v>95.179908129886343</v>
      </c>
      <c r="JE45" s="149">
        <v>18.887426217294674</v>
      </c>
      <c r="JF45" s="149">
        <v>-13.128699036435705</v>
      </c>
      <c r="JG45" s="149">
        <v>87.339167580490738</v>
      </c>
      <c r="JH45" s="149">
        <v>16.246199376806043</v>
      </c>
      <c r="JI45" s="149">
        <v>-24.062544136819639</v>
      </c>
      <c r="JJ45" s="149">
        <v>81.070068547683576</v>
      </c>
      <c r="JK45" s="149">
        <v>15.084239725923659</v>
      </c>
      <c r="JL45" s="149">
        <v>-29.999254343836384</v>
      </c>
      <c r="JM45" s="149">
        <v>76.234457894407385</v>
      </c>
      <c r="JN45" s="149">
        <v>13.830145016242048</v>
      </c>
      <c r="JO45" s="149">
        <v>-25.107798667337249</v>
      </c>
      <c r="JQ45" s="97"/>
    </row>
    <row r="46" spans="1:277" ht="15" thickBot="1" x14ac:dyDescent="0.35">
      <c r="A46" s="2"/>
      <c r="B46" s="41" t="s">
        <v>434</v>
      </c>
      <c r="C46" s="74" t="s">
        <v>827</v>
      </c>
      <c r="D46" s="42">
        <v>335361</v>
      </c>
      <c r="E46" s="43">
        <v>429316</v>
      </c>
      <c r="F46" s="21">
        <v>19.067775258842104</v>
      </c>
      <c r="G46" s="21">
        <v>19.067775258842104</v>
      </c>
      <c r="H46" s="21">
        <v>-3.0454270982604044</v>
      </c>
      <c r="I46" s="21">
        <v>19.375615338842103</v>
      </c>
      <c r="J46" s="21">
        <v>19.375615338842103</v>
      </c>
      <c r="K46" s="21">
        <v>-5.1867093714096342</v>
      </c>
      <c r="L46" s="21">
        <v>19.828473668842101</v>
      </c>
      <c r="M46" s="21">
        <v>19.828473668842101</v>
      </c>
      <c r="N46" s="21">
        <v>-6.0483379347364234</v>
      </c>
      <c r="O46" s="21">
        <v>20.394847176842102</v>
      </c>
      <c r="P46" s="21">
        <v>20.394847176842102</v>
      </c>
      <c r="Q46" s="21">
        <v>-6.7014504847364265</v>
      </c>
      <c r="R46" s="21">
        <v>21.024459206842103</v>
      </c>
      <c r="S46" s="21">
        <v>21.024459206842103</v>
      </c>
      <c r="T46" s="21">
        <v>-7.5050095647364401</v>
      </c>
      <c r="U46" s="21">
        <v>21.447923856842102</v>
      </c>
      <c r="V46" s="21">
        <v>21.447923856842102</v>
      </c>
      <c r="W46" s="21">
        <v>-8.3316707247364263</v>
      </c>
      <c r="X46" s="21">
        <v>21.916578866842102</v>
      </c>
      <c r="Y46" s="21">
        <v>21.916578866842102</v>
      </c>
      <c r="Z46" s="21">
        <v>-9.1032528947364284</v>
      </c>
      <c r="AA46" s="21">
        <v>22.457108616842103</v>
      </c>
      <c r="AB46" s="21">
        <v>22.457108616842103</v>
      </c>
      <c r="AC46" s="21">
        <v>-9.7924729647364188</v>
      </c>
      <c r="AD46" s="21">
        <v>22.877420266842101</v>
      </c>
      <c r="AE46" s="21">
        <v>22.877420266842101</v>
      </c>
      <c r="AF46" s="21">
        <v>-10.413154474736416</v>
      </c>
      <c r="AG46" s="21">
        <v>23.273043166842101</v>
      </c>
      <c r="AH46" s="21">
        <v>23.273043166842101</v>
      </c>
      <c r="AI46" s="21">
        <v>-10.937824714736422</v>
      </c>
      <c r="AJ46" s="21">
        <v>24.768521906842103</v>
      </c>
      <c r="AK46" s="21">
        <v>24.768521906842103</v>
      </c>
      <c r="AL46" s="21">
        <v>-15.060858584736422</v>
      </c>
      <c r="AM46" s="21">
        <v>26.491493086842102</v>
      </c>
      <c r="AN46" s="21">
        <v>26.491493086842102</v>
      </c>
      <c r="AO46" s="21">
        <v>-22.645046144736426</v>
      </c>
      <c r="AP46" s="21">
        <v>27.459828636842104</v>
      </c>
      <c r="AQ46" s="21">
        <v>27.459828636842104</v>
      </c>
      <c r="AR46" s="21">
        <v>-28.775124017875243</v>
      </c>
      <c r="AS46" s="21">
        <v>28.275973326842102</v>
      </c>
      <c r="AT46" s="21">
        <v>27.263415507873489</v>
      </c>
      <c r="AU46" s="21">
        <v>-35.39453911787524</v>
      </c>
      <c r="AV46" s="21">
        <v>28.805675856842104</v>
      </c>
      <c r="AW46" s="21">
        <v>25.383110773472858</v>
      </c>
      <c r="AX46" s="21">
        <v>-41.277265907875261</v>
      </c>
      <c r="AY46" s="23">
        <v>18.960209129842102</v>
      </c>
      <c r="AZ46" s="23">
        <v>18.960209129842102</v>
      </c>
      <c r="BA46" s="23">
        <v>-3.0454270982604044</v>
      </c>
      <c r="BB46" s="23">
        <v>19.184980540842105</v>
      </c>
      <c r="BC46" s="23">
        <v>19.184980540842105</v>
      </c>
      <c r="BD46" s="23">
        <v>-4.1514173720632357</v>
      </c>
      <c r="BE46" s="23">
        <v>19.425931047842102</v>
      </c>
      <c r="BF46" s="23">
        <v>19.425931047842102</v>
      </c>
      <c r="BG46" s="23">
        <v>-4.9235095216320701</v>
      </c>
      <c r="BH46" s="23">
        <v>19.729614529842102</v>
      </c>
      <c r="BI46" s="23">
        <v>19.729614529842102</v>
      </c>
      <c r="BJ46" s="23">
        <v>-5.5850442516320697</v>
      </c>
      <c r="BK46" s="23">
        <v>20.139827056842101</v>
      </c>
      <c r="BL46" s="23">
        <v>20.139827056842101</v>
      </c>
      <c r="BM46" s="23">
        <v>-6.3486838416320666</v>
      </c>
      <c r="BN46" s="23">
        <v>20.642845996842105</v>
      </c>
      <c r="BO46" s="23">
        <v>20.642845996842105</v>
      </c>
      <c r="BP46" s="23">
        <v>-7.0447115316320605</v>
      </c>
      <c r="BQ46" s="23">
        <v>21.234959436842104</v>
      </c>
      <c r="BR46" s="23">
        <v>21.234959436842104</v>
      </c>
      <c r="BS46" s="23">
        <v>-7.9131146216320758</v>
      </c>
      <c r="BT46" s="23">
        <v>21.899995016842105</v>
      </c>
      <c r="BU46" s="23">
        <v>21.899995016842105</v>
      </c>
      <c r="BV46" s="23">
        <v>-9.0007039216320663</v>
      </c>
      <c r="BW46" s="23">
        <v>22.310290896842105</v>
      </c>
      <c r="BX46" s="23">
        <v>22.310290896842105</v>
      </c>
      <c r="BY46" s="23">
        <v>-9.8124916816320678</v>
      </c>
      <c r="BZ46" s="23">
        <v>22.734608836842103</v>
      </c>
      <c r="CA46" s="23">
        <v>22.734608836842103</v>
      </c>
      <c r="CB46" s="23">
        <v>-10.619073111632076</v>
      </c>
      <c r="CC46" s="23">
        <v>23.622296936842105</v>
      </c>
      <c r="CD46" s="23">
        <v>23.622296936842105</v>
      </c>
      <c r="CE46" s="23">
        <v>-12.987961081632065</v>
      </c>
      <c r="CF46" s="23">
        <v>24.438472606842105</v>
      </c>
      <c r="CG46" s="23">
        <v>24.438472606842105</v>
      </c>
      <c r="CH46" s="23">
        <v>-15.327000421632064</v>
      </c>
      <c r="CI46" s="23">
        <v>25.180791116842101</v>
      </c>
      <c r="CJ46" s="23">
        <v>25.180791116842101</v>
      </c>
      <c r="CK46" s="23">
        <v>-17.430453491632065</v>
      </c>
      <c r="CL46" s="23">
        <v>25.965274726842104</v>
      </c>
      <c r="CM46" s="23">
        <v>25.965274726842104</v>
      </c>
      <c r="CN46" s="23">
        <v>-19.720861071632072</v>
      </c>
      <c r="CO46" s="23">
        <v>26.555577896842102</v>
      </c>
      <c r="CP46" s="23">
        <v>26.555577896842102</v>
      </c>
      <c r="CQ46" s="23">
        <v>-21.415707181632058</v>
      </c>
      <c r="CR46" s="25">
        <v>19.1172821018421</v>
      </c>
      <c r="CS46" s="25">
        <v>19.1172821018421</v>
      </c>
      <c r="CT46" s="25">
        <v>-3.0454270982604044</v>
      </c>
      <c r="CU46" s="25">
        <v>19.467960301842105</v>
      </c>
      <c r="CV46" s="25">
        <v>19.467960301842105</v>
      </c>
      <c r="CW46" s="25">
        <v>-5.3932365297163329</v>
      </c>
      <c r="CX46" s="25">
        <v>19.991289166842101</v>
      </c>
      <c r="CY46" s="25">
        <v>19.991289166842101</v>
      </c>
      <c r="CZ46" s="25">
        <v>-6.2389778782857661</v>
      </c>
      <c r="DA46" s="25">
        <v>20.661740406842103</v>
      </c>
      <c r="DB46" s="25">
        <v>20.661740406842103</v>
      </c>
      <c r="DC46" s="25">
        <v>-6.7810288482857715</v>
      </c>
      <c r="DD46" s="25">
        <v>21.166352236842101</v>
      </c>
      <c r="DE46" s="25">
        <v>21.166352236842101</v>
      </c>
      <c r="DF46" s="25">
        <v>-7.4797127482857633</v>
      </c>
      <c r="DG46" s="25">
        <v>21.642166586842102</v>
      </c>
      <c r="DH46" s="25">
        <v>21.642166586842102</v>
      </c>
      <c r="DI46" s="25">
        <v>-8.1882596282857776</v>
      </c>
      <c r="DJ46" s="25">
        <v>22.175124396842101</v>
      </c>
      <c r="DK46" s="25">
        <v>22.175124396842101</v>
      </c>
      <c r="DL46" s="25">
        <v>-8.7811248982857677</v>
      </c>
      <c r="DM46" s="25">
        <v>22.791769506842101</v>
      </c>
      <c r="DN46" s="25">
        <v>22.791769506842101</v>
      </c>
      <c r="DO46" s="25">
        <v>-9.2914628582857688</v>
      </c>
      <c r="DP46" s="25">
        <v>23.243314896842101</v>
      </c>
      <c r="DQ46" s="25">
        <v>23.243314896842101</v>
      </c>
      <c r="DR46" s="25">
        <v>-9.6397676782857786</v>
      </c>
      <c r="DS46" s="25">
        <v>23.6635210568421</v>
      </c>
      <c r="DT46" s="25">
        <v>23.6635210568421</v>
      </c>
      <c r="DU46" s="25">
        <v>-9.9524665182857746</v>
      </c>
      <c r="DV46" s="25">
        <v>25.244186506842105</v>
      </c>
      <c r="DW46" s="25">
        <v>25.244186506842105</v>
      </c>
      <c r="DX46" s="25">
        <v>-13.40738987828577</v>
      </c>
      <c r="DY46" s="25">
        <v>26.797351416842101</v>
      </c>
      <c r="DZ46" s="25">
        <v>26.797351416842101</v>
      </c>
      <c r="EA46" s="25">
        <v>-20.411635618285771</v>
      </c>
      <c r="EB46" s="25">
        <v>27.921716866842104</v>
      </c>
      <c r="EC46" s="25">
        <v>27.921716866842104</v>
      </c>
      <c r="ED46" s="25">
        <v>-25.998935508285768</v>
      </c>
      <c r="EE46" s="25">
        <v>28.819289186842102</v>
      </c>
      <c r="EF46" s="25">
        <v>26.053898341978901</v>
      </c>
      <c r="EG46" s="25">
        <v>-31.906498128285776</v>
      </c>
      <c r="EH46" s="25">
        <v>29.261055406842104</v>
      </c>
      <c r="EI46" s="25">
        <v>24.267910153829877</v>
      </c>
      <c r="EJ46" s="25">
        <v>-36.964358348285757</v>
      </c>
      <c r="EK46" s="26">
        <v>19.117282111842101</v>
      </c>
      <c r="EL46" s="26">
        <v>19.117282111842101</v>
      </c>
      <c r="EM46" s="26">
        <v>-3.0454270982604044</v>
      </c>
      <c r="EN46" s="26">
        <v>19.150217113842103</v>
      </c>
      <c r="EO46" s="26">
        <v>19.150217113842103</v>
      </c>
      <c r="EP46" s="26">
        <v>-4.0675187592495945</v>
      </c>
      <c r="EQ46" s="26">
        <v>19.400559275842102</v>
      </c>
      <c r="ER46" s="26">
        <v>19.400559275842102</v>
      </c>
      <c r="ES46" s="26">
        <v>-4.573669202504675</v>
      </c>
      <c r="ET46" s="26">
        <v>19.745869725842102</v>
      </c>
      <c r="EU46" s="26">
        <v>19.745869725842102</v>
      </c>
      <c r="EV46" s="26">
        <v>-4.9914013225046716</v>
      </c>
      <c r="EW46" s="26">
        <v>20.248786866842103</v>
      </c>
      <c r="EX46" s="26">
        <v>20.248786866842103</v>
      </c>
      <c r="EY46" s="26">
        <v>-5.6344444925046702</v>
      </c>
      <c r="EZ46" s="26">
        <v>20.866399436842102</v>
      </c>
      <c r="FA46" s="26">
        <v>20.866399436842102</v>
      </c>
      <c r="FB46" s="26">
        <v>-6.341896092504669</v>
      </c>
      <c r="FC46" s="26">
        <v>21.393926076842103</v>
      </c>
      <c r="FD46" s="26">
        <v>21.393926076842103</v>
      </c>
      <c r="FE46" s="26">
        <v>-7.3847807725046692</v>
      </c>
      <c r="FF46" s="26">
        <v>22.045491316842103</v>
      </c>
      <c r="FG46" s="26">
        <v>22.045491316842103</v>
      </c>
      <c r="FH46" s="26">
        <v>-9.7963524525046779</v>
      </c>
      <c r="FI46" s="26">
        <v>22.561196896842105</v>
      </c>
      <c r="FJ46" s="26">
        <v>22.561196896842105</v>
      </c>
      <c r="FK46" s="26">
        <v>-12.174357482504675</v>
      </c>
      <c r="FL46" s="26">
        <v>23.063709336842102</v>
      </c>
      <c r="FM46" s="26">
        <v>23.063709336842102</v>
      </c>
      <c r="FN46" s="26">
        <v>-14.558093282504672</v>
      </c>
      <c r="FO46" s="26">
        <v>24.579494516842104</v>
      </c>
      <c r="FP46" s="26">
        <v>24.579494516842104</v>
      </c>
      <c r="FQ46" s="26">
        <v>-21.422514132504674</v>
      </c>
      <c r="FR46" s="26">
        <v>26.063306776842104</v>
      </c>
      <c r="FS46" s="26">
        <v>26.063306776842104</v>
      </c>
      <c r="FT46" s="26">
        <v>-28.071220242504666</v>
      </c>
      <c r="FU46" s="26">
        <v>26.956820426842103</v>
      </c>
      <c r="FV46" s="26">
        <v>26.956820426842103</v>
      </c>
      <c r="FW46" s="26">
        <v>-33.177381102504668</v>
      </c>
      <c r="FX46" s="26">
        <v>27.611826966842102</v>
      </c>
      <c r="FY46" s="26">
        <v>27.611826966842102</v>
      </c>
      <c r="FZ46" s="26">
        <v>-36.349729332504666</v>
      </c>
      <c r="GA46" s="26">
        <v>27.638134386842104</v>
      </c>
      <c r="GB46" s="26">
        <v>26.840511310606242</v>
      </c>
      <c r="GC46" s="26">
        <v>-33.813765282504662</v>
      </c>
      <c r="GD46" s="27">
        <v>19.067775248842104</v>
      </c>
      <c r="GE46" s="27">
        <v>19.067775248842104</v>
      </c>
      <c r="GF46" s="27">
        <v>-3.0454270982604044</v>
      </c>
      <c r="GG46" s="27">
        <v>19.330951153842101</v>
      </c>
      <c r="GH46" s="27">
        <v>19.330951153842101</v>
      </c>
      <c r="GI46" s="27">
        <v>-4.4869781940366806</v>
      </c>
      <c r="GJ46" s="27">
        <v>19.641153953842103</v>
      </c>
      <c r="GK46" s="27">
        <v>19.641153953842103</v>
      </c>
      <c r="GL46" s="27">
        <v>-5.1414081579956417</v>
      </c>
      <c r="GM46" s="27">
        <v>19.990733621842104</v>
      </c>
      <c r="GN46" s="27">
        <v>19.990733621842104</v>
      </c>
      <c r="GO46" s="27">
        <v>-5.6357760079956591</v>
      </c>
      <c r="GP46" s="27">
        <v>20.442461536842103</v>
      </c>
      <c r="GQ46" s="27">
        <v>20.442461536842103</v>
      </c>
      <c r="GR46" s="27">
        <v>-6.169366167995662</v>
      </c>
      <c r="GS46" s="27">
        <v>21.060164626842102</v>
      </c>
      <c r="GT46" s="27">
        <v>21.060164626842102</v>
      </c>
      <c r="GU46" s="27">
        <v>-6.6886512279956492</v>
      </c>
      <c r="GV46" s="27">
        <v>21.484303026842102</v>
      </c>
      <c r="GW46" s="27">
        <v>21.484303026842102</v>
      </c>
      <c r="GX46" s="27">
        <v>-7.1913012279956519</v>
      </c>
      <c r="GY46" s="27">
        <v>21.944394306842103</v>
      </c>
      <c r="GZ46" s="27">
        <v>21.944394306842103</v>
      </c>
      <c r="HA46" s="27">
        <v>-7.7059958679956537</v>
      </c>
      <c r="HB46" s="27">
        <v>22.310974196842103</v>
      </c>
      <c r="HC46" s="27">
        <v>22.310974196842103</v>
      </c>
      <c r="HD46" s="27">
        <v>-8.2778272579956536</v>
      </c>
      <c r="HE46" s="27">
        <v>22.673057286842102</v>
      </c>
      <c r="HF46" s="27">
        <v>22.673057286842102</v>
      </c>
      <c r="HG46" s="27">
        <v>-8.8188232379956446</v>
      </c>
      <c r="HH46" s="27">
        <v>23.820597096842103</v>
      </c>
      <c r="HI46" s="27">
        <v>23.820597096842103</v>
      </c>
      <c r="HJ46" s="27">
        <v>-10.656460567995651</v>
      </c>
      <c r="HK46" s="27">
        <v>25.030567066842103</v>
      </c>
      <c r="HL46" s="27">
        <v>25.030567066842103</v>
      </c>
      <c r="HM46" s="27">
        <v>-12.766122607995641</v>
      </c>
      <c r="HN46" s="27">
        <v>25.896537386842102</v>
      </c>
      <c r="HO46" s="27">
        <v>25.896537386842102</v>
      </c>
      <c r="HP46" s="27">
        <v>-14.121001657995649</v>
      </c>
      <c r="HQ46" s="27">
        <v>26.571344086842103</v>
      </c>
      <c r="HR46" s="27">
        <v>26.571344086842103</v>
      </c>
      <c r="HS46" s="27">
        <v>-15.450915467995657</v>
      </c>
      <c r="HT46" s="27">
        <v>26.905752316842104</v>
      </c>
      <c r="HU46" s="27">
        <v>26.905752316842104</v>
      </c>
      <c r="HV46" s="133">
        <v>-16.108228227995653</v>
      </c>
      <c r="HW46" s="150">
        <v>19.067775248842104</v>
      </c>
      <c r="HX46" s="149">
        <v>19.067775248842104</v>
      </c>
      <c r="HY46" s="149">
        <v>-3.0454270982604044</v>
      </c>
      <c r="HZ46" s="149">
        <v>19.2171418478421</v>
      </c>
      <c r="IA46" s="149">
        <v>19.2171418478421</v>
      </c>
      <c r="IB46" s="149">
        <v>-5.0459951358737669</v>
      </c>
      <c r="IC46" s="149">
        <v>19.646803358842103</v>
      </c>
      <c r="ID46" s="149">
        <v>19.646803358842103</v>
      </c>
      <c r="IE46" s="149">
        <v>-5.9180683969902361</v>
      </c>
      <c r="IF46" s="149">
        <v>20.207533086842105</v>
      </c>
      <c r="IG46" s="149">
        <v>20.207533086842105</v>
      </c>
      <c r="IH46" s="149">
        <v>-6.5870399769902406</v>
      </c>
      <c r="II46" s="149">
        <v>20.879840406842103</v>
      </c>
      <c r="IJ46" s="149">
        <v>20.879840406842103</v>
      </c>
      <c r="IK46" s="149">
        <v>-7.4629027569902462</v>
      </c>
      <c r="IL46" s="149">
        <v>21.3083588868421</v>
      </c>
      <c r="IM46" s="149">
        <v>21.3083588868421</v>
      </c>
      <c r="IN46" s="149">
        <v>-8.3399940469902418</v>
      </c>
      <c r="IO46" s="149">
        <v>21.838211246842103</v>
      </c>
      <c r="IP46" s="149">
        <v>21.838211246842103</v>
      </c>
      <c r="IQ46" s="149">
        <v>-9.5952647469902388</v>
      </c>
      <c r="IR46" s="149">
        <v>22.614381926842103</v>
      </c>
      <c r="IS46" s="149">
        <v>22.614381926842103</v>
      </c>
      <c r="IT46" s="149">
        <v>-12.276658526990246</v>
      </c>
      <c r="IU46" s="149">
        <v>23.159688356842103</v>
      </c>
      <c r="IV46" s="149">
        <v>23.159688356842103</v>
      </c>
      <c r="IW46" s="149">
        <v>-14.819081546990247</v>
      </c>
      <c r="IX46" s="149">
        <v>23.682593036842103</v>
      </c>
      <c r="IY46" s="149">
        <v>23.682593036842103</v>
      </c>
      <c r="IZ46" s="149">
        <v>-17.370058596990248</v>
      </c>
      <c r="JA46" s="149">
        <v>25.192993956842102</v>
      </c>
      <c r="JB46" s="149">
        <v>25.192993956842102</v>
      </c>
      <c r="JC46" s="149">
        <v>-24.756358886990242</v>
      </c>
      <c r="JD46" s="149">
        <v>26.539925526842104</v>
      </c>
      <c r="JE46" s="149">
        <v>26.539925526842104</v>
      </c>
      <c r="JF46" s="149">
        <v>-31.841681211729124</v>
      </c>
      <c r="JG46" s="149">
        <v>27.371974676842104</v>
      </c>
      <c r="JH46" s="149">
        <v>27.371974676842104</v>
      </c>
      <c r="JI46" s="149">
        <v>-37.43568796172913</v>
      </c>
      <c r="JJ46" s="149">
        <v>27.943188676842102</v>
      </c>
      <c r="JK46" s="149">
        <v>26.800157252627763</v>
      </c>
      <c r="JL46" s="149">
        <v>-41.196710401729121</v>
      </c>
      <c r="JM46" s="149">
        <v>27.974566826842103</v>
      </c>
      <c r="JN46" s="149">
        <v>25.670879941841918</v>
      </c>
      <c r="JO46" s="149">
        <v>-39.317493711729128</v>
      </c>
      <c r="JQ46" s="97"/>
    </row>
    <row r="47" spans="1:277" ht="15" thickBot="1" x14ac:dyDescent="0.35">
      <c r="A47" s="2"/>
      <c r="B47" s="41" t="s">
        <v>481</v>
      </c>
      <c r="C47" s="74" t="s">
        <v>481</v>
      </c>
      <c r="D47" s="42">
        <v>392047</v>
      </c>
      <c r="E47" s="43">
        <v>374564</v>
      </c>
      <c r="F47" s="21">
        <v>10.670731707317072</v>
      </c>
      <c r="G47" s="21">
        <v>1.9358407079646016</v>
      </c>
      <c r="H47" s="21">
        <v>10.670731707317072</v>
      </c>
      <c r="I47" s="21">
        <v>10.670731707317072</v>
      </c>
      <c r="J47" s="21">
        <v>1.9358407079646016</v>
      </c>
      <c r="K47" s="21">
        <v>10.670731707317072</v>
      </c>
      <c r="L47" s="21">
        <v>10.670731707317072</v>
      </c>
      <c r="M47" s="21">
        <v>1.9358407079646016</v>
      </c>
      <c r="N47" s="21">
        <v>10.670731707317072</v>
      </c>
      <c r="O47" s="21">
        <v>10.670731707317072</v>
      </c>
      <c r="P47" s="21">
        <v>1.9358407079646016</v>
      </c>
      <c r="Q47" s="21">
        <v>10.670731707317072</v>
      </c>
      <c r="R47" s="21">
        <v>10.670731707317072</v>
      </c>
      <c r="S47" s="21">
        <v>1.9358407079646016</v>
      </c>
      <c r="T47" s="21">
        <v>10.670731707317072</v>
      </c>
      <c r="U47" s="21">
        <v>10.670731707317072</v>
      </c>
      <c r="V47" s="21">
        <v>1.9358407079646016</v>
      </c>
      <c r="W47" s="21">
        <v>10.670731707317072</v>
      </c>
      <c r="X47" s="21">
        <v>10.670731707317072</v>
      </c>
      <c r="Y47" s="21">
        <v>1.9358407079646016</v>
      </c>
      <c r="Z47" s="21">
        <v>10.670731707317072</v>
      </c>
      <c r="AA47" s="21">
        <v>10.670731707317072</v>
      </c>
      <c r="AB47" s="21">
        <v>1.9358407079646016</v>
      </c>
      <c r="AC47" s="21">
        <v>10.670731707317072</v>
      </c>
      <c r="AD47" s="21">
        <v>10.670731707317072</v>
      </c>
      <c r="AE47" s="21">
        <v>1.9358407079646016</v>
      </c>
      <c r="AF47" s="21">
        <v>10.670731707317072</v>
      </c>
      <c r="AG47" s="21">
        <v>10.670731707317072</v>
      </c>
      <c r="AH47" s="21">
        <v>1.9358407079646016</v>
      </c>
      <c r="AI47" s="21">
        <v>10.670731707317072</v>
      </c>
      <c r="AJ47" s="21">
        <v>10.670731707317072</v>
      </c>
      <c r="AK47" s="21">
        <v>1.9358407079646016</v>
      </c>
      <c r="AL47" s="21">
        <v>10.670731707317072</v>
      </c>
      <c r="AM47" s="21">
        <v>10.670731707317072</v>
      </c>
      <c r="AN47" s="21">
        <v>1.9358407079646016</v>
      </c>
      <c r="AO47" s="21">
        <v>-5.7484594995323732</v>
      </c>
      <c r="AP47" s="21">
        <v>10.670731707317072</v>
      </c>
      <c r="AQ47" s="21">
        <v>1.9358407079646016</v>
      </c>
      <c r="AR47" s="21">
        <v>-16.777227459677022</v>
      </c>
      <c r="AS47" s="21">
        <v>10.670731707317072</v>
      </c>
      <c r="AT47" s="21">
        <v>1.9358407079646016</v>
      </c>
      <c r="AU47" s="21">
        <v>-28.427351084413772</v>
      </c>
      <c r="AV47" s="21">
        <v>10.670731707317072</v>
      </c>
      <c r="AW47" s="21">
        <v>1.9358407079646016</v>
      </c>
      <c r="AX47" s="21">
        <v>-38.755336145185254</v>
      </c>
      <c r="AY47" s="23">
        <v>10.670731707317072</v>
      </c>
      <c r="AZ47" s="23">
        <v>1.9358407079646016</v>
      </c>
      <c r="BA47" s="23">
        <v>10.670731707317072</v>
      </c>
      <c r="BB47" s="23">
        <v>10.670731707317072</v>
      </c>
      <c r="BC47" s="23">
        <v>1.9358407079646016</v>
      </c>
      <c r="BD47" s="23">
        <v>10.670731707317072</v>
      </c>
      <c r="BE47" s="23">
        <v>10.670731707317072</v>
      </c>
      <c r="BF47" s="23">
        <v>1.9358407079646016</v>
      </c>
      <c r="BG47" s="23">
        <v>10.670731707317072</v>
      </c>
      <c r="BH47" s="23">
        <v>10.670731707317072</v>
      </c>
      <c r="BI47" s="23">
        <v>1.9358407079646016</v>
      </c>
      <c r="BJ47" s="23">
        <v>10.670731707317072</v>
      </c>
      <c r="BK47" s="23">
        <v>10.670731707317072</v>
      </c>
      <c r="BL47" s="23">
        <v>1.9358407079646016</v>
      </c>
      <c r="BM47" s="23">
        <v>10.670731707317072</v>
      </c>
      <c r="BN47" s="23">
        <v>10.670731707317072</v>
      </c>
      <c r="BO47" s="23">
        <v>1.9358407079646016</v>
      </c>
      <c r="BP47" s="23">
        <v>10.670731707317072</v>
      </c>
      <c r="BQ47" s="23">
        <v>10.670731707317072</v>
      </c>
      <c r="BR47" s="23">
        <v>1.9358407079646016</v>
      </c>
      <c r="BS47" s="23">
        <v>10.670731707317072</v>
      </c>
      <c r="BT47" s="23">
        <v>10.670731707317072</v>
      </c>
      <c r="BU47" s="23">
        <v>1.9358407079646016</v>
      </c>
      <c r="BV47" s="23">
        <v>10.670731707317072</v>
      </c>
      <c r="BW47" s="23">
        <v>10.670731707317072</v>
      </c>
      <c r="BX47" s="23">
        <v>1.9358407079646016</v>
      </c>
      <c r="BY47" s="23">
        <v>10.670731707317072</v>
      </c>
      <c r="BZ47" s="23">
        <v>10.670731707317072</v>
      </c>
      <c r="CA47" s="23">
        <v>1.9358407079646016</v>
      </c>
      <c r="CB47" s="23">
        <v>10.670731707317072</v>
      </c>
      <c r="CC47" s="23">
        <v>10.670731707317072</v>
      </c>
      <c r="CD47" s="23">
        <v>1.9358407079646016</v>
      </c>
      <c r="CE47" s="23">
        <v>10.670731707317072</v>
      </c>
      <c r="CF47" s="23">
        <v>10.670731707317072</v>
      </c>
      <c r="CG47" s="23">
        <v>1.9358407079646016</v>
      </c>
      <c r="CH47" s="23">
        <v>6.732639484837847</v>
      </c>
      <c r="CI47" s="23">
        <v>10.670731707317072</v>
      </c>
      <c r="CJ47" s="23">
        <v>1.9358407079646016</v>
      </c>
      <c r="CK47" s="23">
        <v>1.7900001469203346</v>
      </c>
      <c r="CL47" s="23">
        <v>10.670731707317072</v>
      </c>
      <c r="CM47" s="23">
        <v>1.9358407079646016</v>
      </c>
      <c r="CN47" s="23">
        <v>-3.4954884503392805</v>
      </c>
      <c r="CO47" s="23">
        <v>10.670731707317072</v>
      </c>
      <c r="CP47" s="23">
        <v>1.9358407079646016</v>
      </c>
      <c r="CQ47" s="23">
        <v>-7.9210488875183671</v>
      </c>
      <c r="CR47" s="25">
        <v>10.670731707317072</v>
      </c>
      <c r="CS47" s="25">
        <v>1.9358407079646016</v>
      </c>
      <c r="CT47" s="25">
        <v>10.670731707317072</v>
      </c>
      <c r="CU47" s="25">
        <v>10.670731707317072</v>
      </c>
      <c r="CV47" s="25">
        <v>1.9358407079646016</v>
      </c>
      <c r="CW47" s="25">
        <v>10.670731707317072</v>
      </c>
      <c r="CX47" s="25">
        <v>10.670731707317072</v>
      </c>
      <c r="CY47" s="25">
        <v>1.9358407079646016</v>
      </c>
      <c r="CZ47" s="25">
        <v>10.670731707317072</v>
      </c>
      <c r="DA47" s="25">
        <v>10.670731707317072</v>
      </c>
      <c r="DB47" s="25">
        <v>1.9358407079646016</v>
      </c>
      <c r="DC47" s="25">
        <v>10.670731707317072</v>
      </c>
      <c r="DD47" s="25">
        <v>10.670731707317072</v>
      </c>
      <c r="DE47" s="25">
        <v>1.9358407079646016</v>
      </c>
      <c r="DF47" s="25">
        <v>10.670731707317072</v>
      </c>
      <c r="DG47" s="25">
        <v>10.670731707317072</v>
      </c>
      <c r="DH47" s="25">
        <v>1.9358407079646016</v>
      </c>
      <c r="DI47" s="25">
        <v>10.670731707317072</v>
      </c>
      <c r="DJ47" s="25">
        <v>10.670731707317072</v>
      </c>
      <c r="DK47" s="25">
        <v>1.9358407079646016</v>
      </c>
      <c r="DL47" s="25">
        <v>10.670731707317072</v>
      </c>
      <c r="DM47" s="25">
        <v>10.670731707317072</v>
      </c>
      <c r="DN47" s="25">
        <v>1.9358407079646016</v>
      </c>
      <c r="DO47" s="25">
        <v>10.670731707317072</v>
      </c>
      <c r="DP47" s="25">
        <v>10.670731707317072</v>
      </c>
      <c r="DQ47" s="25">
        <v>1.9358407079646016</v>
      </c>
      <c r="DR47" s="25">
        <v>10.670731707317072</v>
      </c>
      <c r="DS47" s="25">
        <v>10.670731707317072</v>
      </c>
      <c r="DT47" s="25">
        <v>1.9358407079646016</v>
      </c>
      <c r="DU47" s="25">
        <v>10.670731707317072</v>
      </c>
      <c r="DV47" s="25">
        <v>10.670731707317072</v>
      </c>
      <c r="DW47" s="25">
        <v>1.9358407079646016</v>
      </c>
      <c r="DX47" s="25">
        <v>10.670731707317072</v>
      </c>
      <c r="DY47" s="25">
        <v>10.670731707317072</v>
      </c>
      <c r="DZ47" s="25">
        <v>1.9358407079646016</v>
      </c>
      <c r="EA47" s="25">
        <v>-15.039036252820694</v>
      </c>
      <c r="EB47" s="25">
        <v>10.670731707317072</v>
      </c>
      <c r="EC47" s="25">
        <v>1.9358407079646016</v>
      </c>
      <c r="ED47" s="25">
        <v>-25.034910705552477</v>
      </c>
      <c r="EE47" s="25">
        <v>10.670731707317072</v>
      </c>
      <c r="EF47" s="25">
        <v>1.9358407079646016</v>
      </c>
      <c r="EG47" s="25">
        <v>-35.703633221797503</v>
      </c>
      <c r="EH47" s="25">
        <v>10.670731707317072</v>
      </c>
      <c r="EI47" s="25">
        <v>1.9358407079646016</v>
      </c>
      <c r="EJ47" s="25">
        <v>-44.870124349526492</v>
      </c>
      <c r="EK47" s="26">
        <v>10.670731707317072</v>
      </c>
      <c r="EL47" s="26">
        <v>1.9358407079646016</v>
      </c>
      <c r="EM47" s="26">
        <v>10.670731707317072</v>
      </c>
      <c r="EN47" s="26">
        <v>10.670731707317072</v>
      </c>
      <c r="EO47" s="26">
        <v>1.9358407079646016</v>
      </c>
      <c r="EP47" s="26">
        <v>10.670731707317072</v>
      </c>
      <c r="EQ47" s="26">
        <v>10.670731707317072</v>
      </c>
      <c r="ER47" s="26">
        <v>1.9358407079646016</v>
      </c>
      <c r="ES47" s="26">
        <v>10.670731707317072</v>
      </c>
      <c r="ET47" s="26">
        <v>10.670731707317072</v>
      </c>
      <c r="EU47" s="26">
        <v>1.9358407079646016</v>
      </c>
      <c r="EV47" s="26">
        <v>10.670731707317072</v>
      </c>
      <c r="EW47" s="26">
        <v>10.670731707317072</v>
      </c>
      <c r="EX47" s="26">
        <v>1.9358407079646016</v>
      </c>
      <c r="EY47" s="26">
        <v>10.670731707317072</v>
      </c>
      <c r="EZ47" s="26">
        <v>10.670731707317072</v>
      </c>
      <c r="FA47" s="26">
        <v>1.9358407079646016</v>
      </c>
      <c r="FB47" s="26">
        <v>10.670731707317072</v>
      </c>
      <c r="FC47" s="26">
        <v>10.670731707317072</v>
      </c>
      <c r="FD47" s="26">
        <v>1.9358407079646016</v>
      </c>
      <c r="FE47" s="26">
        <v>10.670731707317072</v>
      </c>
      <c r="FF47" s="26">
        <v>10.670731707317072</v>
      </c>
      <c r="FG47" s="26">
        <v>1.9358407079646016</v>
      </c>
      <c r="FH47" s="26">
        <v>10.670731707317072</v>
      </c>
      <c r="FI47" s="26">
        <v>10.670731707317072</v>
      </c>
      <c r="FJ47" s="26">
        <v>1.9358407079646016</v>
      </c>
      <c r="FK47" s="26">
        <v>10.670731707317072</v>
      </c>
      <c r="FL47" s="26">
        <v>10.670731707317072</v>
      </c>
      <c r="FM47" s="26">
        <v>1.9358407079646016</v>
      </c>
      <c r="FN47" s="26">
        <v>5.7350642886128753</v>
      </c>
      <c r="FO47" s="26">
        <v>10.670731707317072</v>
      </c>
      <c r="FP47" s="26">
        <v>1.9358407079646016</v>
      </c>
      <c r="FQ47" s="26">
        <v>-9.4084708094725329</v>
      </c>
      <c r="FR47" s="26">
        <v>10.670731707317072</v>
      </c>
      <c r="FS47" s="26">
        <v>1.9358407079646016</v>
      </c>
      <c r="FT47" s="26">
        <v>-21.300796418017285</v>
      </c>
      <c r="FU47" s="26">
        <v>10.670731707317072</v>
      </c>
      <c r="FV47" s="26">
        <v>1.9358407079646016</v>
      </c>
      <c r="FW47" s="26">
        <v>-30.699104545597692</v>
      </c>
      <c r="FX47" s="26">
        <v>10.670731707317072</v>
      </c>
      <c r="FY47" s="26">
        <v>1.9358407079646016</v>
      </c>
      <c r="FZ47" s="26">
        <v>-36.851350426616023</v>
      </c>
      <c r="GA47" s="26">
        <v>10.670731707317072</v>
      </c>
      <c r="GB47" s="26">
        <v>1.9358407079646016</v>
      </c>
      <c r="GC47" s="26">
        <v>-33.634139118849191</v>
      </c>
      <c r="GD47" s="27">
        <v>10.670731707317072</v>
      </c>
      <c r="GE47" s="27">
        <v>1.9358407079646016</v>
      </c>
      <c r="GF47" s="27">
        <v>10.670731707317072</v>
      </c>
      <c r="GG47" s="27">
        <v>10.670731707317072</v>
      </c>
      <c r="GH47" s="27">
        <v>1.9358407079646016</v>
      </c>
      <c r="GI47" s="27">
        <v>10.670731707317072</v>
      </c>
      <c r="GJ47" s="27">
        <v>10.670731707317072</v>
      </c>
      <c r="GK47" s="27">
        <v>1.9358407079646016</v>
      </c>
      <c r="GL47" s="27">
        <v>10.670731707317072</v>
      </c>
      <c r="GM47" s="27">
        <v>10.670731707317072</v>
      </c>
      <c r="GN47" s="27">
        <v>1.9358407079646016</v>
      </c>
      <c r="GO47" s="27">
        <v>10.670731707317072</v>
      </c>
      <c r="GP47" s="27">
        <v>10.670731707317072</v>
      </c>
      <c r="GQ47" s="27">
        <v>1.9358407079646016</v>
      </c>
      <c r="GR47" s="27">
        <v>10.670731707317072</v>
      </c>
      <c r="GS47" s="27">
        <v>10.670731707317072</v>
      </c>
      <c r="GT47" s="27">
        <v>1.9358407079646016</v>
      </c>
      <c r="GU47" s="27">
        <v>10.670731707317072</v>
      </c>
      <c r="GV47" s="27">
        <v>10.670731707317072</v>
      </c>
      <c r="GW47" s="27">
        <v>1.9358407079646016</v>
      </c>
      <c r="GX47" s="27">
        <v>10.670731707317072</v>
      </c>
      <c r="GY47" s="27">
        <v>10.670731707317072</v>
      </c>
      <c r="GZ47" s="27">
        <v>1.9358407079646016</v>
      </c>
      <c r="HA47" s="27">
        <v>10.670731707317072</v>
      </c>
      <c r="HB47" s="27">
        <v>10.670731707317072</v>
      </c>
      <c r="HC47" s="27">
        <v>1.9358407079646016</v>
      </c>
      <c r="HD47" s="27">
        <v>10.670731707317072</v>
      </c>
      <c r="HE47" s="27">
        <v>10.670731707317072</v>
      </c>
      <c r="HF47" s="27">
        <v>1.9358407079646016</v>
      </c>
      <c r="HG47" s="27">
        <v>10.670731707317072</v>
      </c>
      <c r="HH47" s="27">
        <v>10.670731707317072</v>
      </c>
      <c r="HI47" s="27">
        <v>1.9358407079646016</v>
      </c>
      <c r="HJ47" s="27">
        <v>10.670731707317072</v>
      </c>
      <c r="HK47" s="27">
        <v>10.670731707317072</v>
      </c>
      <c r="HL47" s="27">
        <v>1.9358407079646016</v>
      </c>
      <c r="HM47" s="27">
        <v>7.273953826094953</v>
      </c>
      <c r="HN47" s="27">
        <v>10.670731707317072</v>
      </c>
      <c r="HO47" s="27">
        <v>1.9358407079646016</v>
      </c>
      <c r="HP47" s="27">
        <v>3.2122155571579185</v>
      </c>
      <c r="HQ47" s="27">
        <v>10.670731707317072</v>
      </c>
      <c r="HR47" s="27">
        <v>1.9358407079646016</v>
      </c>
      <c r="HS47" s="27">
        <v>-0.72159413575622011</v>
      </c>
      <c r="HT47" s="27">
        <v>10.670731707317072</v>
      </c>
      <c r="HU47" s="27">
        <v>1.9358407079646016</v>
      </c>
      <c r="HV47" s="133">
        <v>-2.8233204306991411</v>
      </c>
      <c r="HW47" s="150">
        <v>10.670731707317072</v>
      </c>
      <c r="HX47" s="149">
        <v>1.9358407079646016</v>
      </c>
      <c r="HY47" s="149">
        <v>10.670731707317072</v>
      </c>
      <c r="HZ47" s="149">
        <v>10.670731707317072</v>
      </c>
      <c r="IA47" s="149">
        <v>1.9358407079646016</v>
      </c>
      <c r="IB47" s="149">
        <v>10.670731707317072</v>
      </c>
      <c r="IC47" s="149">
        <v>10.670731707317072</v>
      </c>
      <c r="ID47" s="149">
        <v>1.9358407079646016</v>
      </c>
      <c r="IE47" s="149">
        <v>10.670731707317072</v>
      </c>
      <c r="IF47" s="149">
        <v>10.670731707317072</v>
      </c>
      <c r="IG47" s="149">
        <v>1.9358407079646016</v>
      </c>
      <c r="IH47" s="149">
        <v>10.670731707317072</v>
      </c>
      <c r="II47" s="149">
        <v>10.670731707317072</v>
      </c>
      <c r="IJ47" s="149">
        <v>1.9358407079646016</v>
      </c>
      <c r="IK47" s="149">
        <v>10.670731707317072</v>
      </c>
      <c r="IL47" s="149">
        <v>10.670731707317072</v>
      </c>
      <c r="IM47" s="149">
        <v>1.9358407079646016</v>
      </c>
      <c r="IN47" s="149">
        <v>10.670731707317072</v>
      </c>
      <c r="IO47" s="149">
        <v>10.670731707317072</v>
      </c>
      <c r="IP47" s="149">
        <v>1.9358407079646016</v>
      </c>
      <c r="IQ47" s="149">
        <v>10.670731707317072</v>
      </c>
      <c r="IR47" s="149">
        <v>10.670731707317072</v>
      </c>
      <c r="IS47" s="149">
        <v>1.9358407079646016</v>
      </c>
      <c r="IT47" s="149">
        <v>10.670731707317072</v>
      </c>
      <c r="IU47" s="149">
        <v>10.670731707317072</v>
      </c>
      <c r="IV47" s="149">
        <v>1.9358407079646016</v>
      </c>
      <c r="IW47" s="149">
        <v>10.670731707317072</v>
      </c>
      <c r="IX47" s="149">
        <v>10.670731707317072</v>
      </c>
      <c r="IY47" s="149">
        <v>1.9358407079646016</v>
      </c>
      <c r="IZ47" s="149">
        <v>2.2861247237963482</v>
      </c>
      <c r="JA47" s="149">
        <v>10.670731707317072</v>
      </c>
      <c r="JB47" s="149">
        <v>1.9358407079646016</v>
      </c>
      <c r="JC47" s="149">
        <v>-13.861939192880982</v>
      </c>
      <c r="JD47" s="149">
        <v>10.670731707317072</v>
      </c>
      <c r="JE47" s="149">
        <v>1.9358407079646016</v>
      </c>
      <c r="JF47" s="149">
        <v>-26.641382771054992</v>
      </c>
      <c r="JG47" s="149">
        <v>10.670731707317072</v>
      </c>
      <c r="JH47" s="149">
        <v>1.9358407079646016</v>
      </c>
      <c r="JI47" s="149">
        <v>-36.908883313760498</v>
      </c>
      <c r="JJ47" s="149">
        <v>10.670731707317072</v>
      </c>
      <c r="JK47" s="149">
        <v>1.9358407079646016</v>
      </c>
      <c r="JL47" s="149">
        <v>-44.08121426144163</v>
      </c>
      <c r="JM47" s="149">
        <v>10.670731707317072</v>
      </c>
      <c r="JN47" s="149">
        <v>1.9358407079646016</v>
      </c>
      <c r="JO47" s="149">
        <v>-42.007375221453231</v>
      </c>
      <c r="JQ47" s="97"/>
    </row>
    <row r="48" spans="1:277" ht="15" thickBot="1" x14ac:dyDescent="0.35">
      <c r="A48" s="2"/>
      <c r="B48" s="41" t="s">
        <v>423</v>
      </c>
      <c r="C48" s="74" t="s">
        <v>824</v>
      </c>
      <c r="D48" s="42">
        <v>384073</v>
      </c>
      <c r="E48" s="43">
        <v>385068</v>
      </c>
      <c r="F48" s="21">
        <v>10.670731707317072</v>
      </c>
      <c r="G48" s="21">
        <v>1.9358407079646016</v>
      </c>
      <c r="H48" s="21">
        <v>10.670731707317072</v>
      </c>
      <c r="I48" s="21">
        <v>10.670731707317072</v>
      </c>
      <c r="J48" s="21">
        <v>1.9358407079646016</v>
      </c>
      <c r="K48" s="21">
        <v>10.670731707317072</v>
      </c>
      <c r="L48" s="21">
        <v>10.670731707317072</v>
      </c>
      <c r="M48" s="21">
        <v>1.9358407079646016</v>
      </c>
      <c r="N48" s="21">
        <v>10.670731707317072</v>
      </c>
      <c r="O48" s="21">
        <v>10.670731707317072</v>
      </c>
      <c r="P48" s="21">
        <v>1.9358407079646016</v>
      </c>
      <c r="Q48" s="21">
        <v>10.670731707317072</v>
      </c>
      <c r="R48" s="21">
        <v>10.670731707317072</v>
      </c>
      <c r="S48" s="21">
        <v>1.9358407079646016</v>
      </c>
      <c r="T48" s="21">
        <v>10.670731707317072</v>
      </c>
      <c r="U48" s="21">
        <v>10.670731707317072</v>
      </c>
      <c r="V48" s="21">
        <v>1.9358407079646016</v>
      </c>
      <c r="W48" s="21">
        <v>10.670731707317072</v>
      </c>
      <c r="X48" s="21">
        <v>2.550477881151199</v>
      </c>
      <c r="Y48" s="21">
        <v>1.047589651025769</v>
      </c>
      <c r="Z48" s="21">
        <v>2.550477881151199</v>
      </c>
      <c r="AA48" s="21">
        <v>-4.2134278120373052</v>
      </c>
      <c r="AB48" s="21">
        <v>-1.7306338564450228</v>
      </c>
      <c r="AC48" s="21">
        <v>-4.2134278120373052</v>
      </c>
      <c r="AD48" s="21">
        <v>-11.090145140864312</v>
      </c>
      <c r="AE48" s="21">
        <v>-4.5551938967215184</v>
      </c>
      <c r="AF48" s="21">
        <v>-11.090145140864312</v>
      </c>
      <c r="AG48" s="21">
        <v>-18.045559463138318</v>
      </c>
      <c r="AH48" s="21">
        <v>-7.4120781365181081</v>
      </c>
      <c r="AI48" s="21">
        <v>-18.045559463138318</v>
      </c>
      <c r="AJ48" s="21">
        <v>-27.318373231868495</v>
      </c>
      <c r="AK48" s="21">
        <v>-11.220816809298276</v>
      </c>
      <c r="AL48" s="21">
        <v>-27.318373231868495</v>
      </c>
      <c r="AM48" s="21">
        <v>-38.140660176062887</v>
      </c>
      <c r="AN48" s="21">
        <v>-15.665989961731993</v>
      </c>
      <c r="AO48" s="21">
        <v>-38.140660176062887</v>
      </c>
      <c r="AP48" s="21">
        <v>-46.69977797377306</v>
      </c>
      <c r="AQ48" s="21">
        <v>-19.181583369954179</v>
      </c>
      <c r="AR48" s="21">
        <v>-46.69977797377306</v>
      </c>
      <c r="AS48" s="21">
        <v>-50.159923345907409</v>
      </c>
      <c r="AT48" s="21">
        <v>-20.602812116802411</v>
      </c>
      <c r="AU48" s="21">
        <v>-50.159923345907409</v>
      </c>
      <c r="AV48" s="21">
        <v>-58.366733369267557</v>
      </c>
      <c r="AW48" s="21">
        <v>-23.973697750410057</v>
      </c>
      <c r="AX48" s="21">
        <v>-58.366733369267557</v>
      </c>
      <c r="AY48" s="23">
        <v>10.670731707317072</v>
      </c>
      <c r="AZ48" s="23">
        <v>1.9358407079646016</v>
      </c>
      <c r="BA48" s="23">
        <v>10.670731707317072</v>
      </c>
      <c r="BB48" s="23">
        <v>10.670731707317072</v>
      </c>
      <c r="BC48" s="23">
        <v>1.9358407079646016</v>
      </c>
      <c r="BD48" s="23">
        <v>10.670731707317072</v>
      </c>
      <c r="BE48" s="23">
        <v>10.670731707317072</v>
      </c>
      <c r="BF48" s="23">
        <v>1.9358407079646016</v>
      </c>
      <c r="BG48" s="23">
        <v>10.670731707317072</v>
      </c>
      <c r="BH48" s="23">
        <v>10.670731707317072</v>
      </c>
      <c r="BI48" s="23">
        <v>1.9358407079646016</v>
      </c>
      <c r="BJ48" s="23">
        <v>10.670731707317072</v>
      </c>
      <c r="BK48" s="23">
        <v>10.670731707317072</v>
      </c>
      <c r="BL48" s="23">
        <v>1.9358407079646016</v>
      </c>
      <c r="BM48" s="23">
        <v>10.670731707317072</v>
      </c>
      <c r="BN48" s="23">
        <v>10.670731707317072</v>
      </c>
      <c r="BO48" s="23">
        <v>1.9358407079646016</v>
      </c>
      <c r="BP48" s="23">
        <v>10.670731707317072</v>
      </c>
      <c r="BQ48" s="23">
        <v>8.4261767628308792</v>
      </c>
      <c r="BR48" s="23">
        <v>1.9358407079646016</v>
      </c>
      <c r="BS48" s="23">
        <v>8.4261767628308792</v>
      </c>
      <c r="BT48" s="23">
        <v>6.6339227465856965</v>
      </c>
      <c r="BU48" s="23">
        <v>1.9358407079646016</v>
      </c>
      <c r="BV48" s="23">
        <v>6.6339227465856965</v>
      </c>
      <c r="BW48" s="23">
        <v>5.0269286360415437</v>
      </c>
      <c r="BX48" s="23">
        <v>1.9358407079646016</v>
      </c>
      <c r="BY48" s="23">
        <v>5.0269286360415437</v>
      </c>
      <c r="BZ48" s="23">
        <v>3.7168674376636148</v>
      </c>
      <c r="CA48" s="23">
        <v>1.5266754088349761</v>
      </c>
      <c r="CB48" s="23">
        <v>3.7168674376636148</v>
      </c>
      <c r="CC48" s="23">
        <v>0.88815424170458801</v>
      </c>
      <c r="CD48" s="23">
        <v>0.36480269011562855</v>
      </c>
      <c r="CE48" s="23">
        <v>0.88815424170458801</v>
      </c>
      <c r="CF48" s="23">
        <v>3.577890980153871</v>
      </c>
      <c r="CG48" s="23">
        <v>1.4695918717851604</v>
      </c>
      <c r="CH48" s="23">
        <v>3.577890980153871</v>
      </c>
      <c r="CI48" s="23">
        <v>3.7787258336785192</v>
      </c>
      <c r="CJ48" s="23">
        <v>1.5520832808158216</v>
      </c>
      <c r="CK48" s="23">
        <v>3.7787258336785192</v>
      </c>
      <c r="CL48" s="23">
        <v>5.283631521033719</v>
      </c>
      <c r="CM48" s="23">
        <v>1.9358407079646016</v>
      </c>
      <c r="CN48" s="23">
        <v>5.283631521033719</v>
      </c>
      <c r="CO48" s="23">
        <v>5.9003868435857285</v>
      </c>
      <c r="CP48" s="23">
        <v>1.9358407079646016</v>
      </c>
      <c r="CQ48" s="23">
        <v>5.9003868435857285</v>
      </c>
      <c r="CR48" s="25">
        <v>10.670731707317072</v>
      </c>
      <c r="CS48" s="25">
        <v>1.9358407079646016</v>
      </c>
      <c r="CT48" s="25">
        <v>10.670731707317072</v>
      </c>
      <c r="CU48" s="25">
        <v>10.670731707317072</v>
      </c>
      <c r="CV48" s="25">
        <v>1.9358407079646016</v>
      </c>
      <c r="CW48" s="25">
        <v>10.670731707317072</v>
      </c>
      <c r="CX48" s="25">
        <v>10.670731707317072</v>
      </c>
      <c r="CY48" s="25">
        <v>1.9358407079646016</v>
      </c>
      <c r="CZ48" s="25">
        <v>10.670731707317072</v>
      </c>
      <c r="DA48" s="25">
        <v>10.670731707317072</v>
      </c>
      <c r="DB48" s="25">
        <v>1.9358407079646016</v>
      </c>
      <c r="DC48" s="25">
        <v>10.670731707317072</v>
      </c>
      <c r="DD48" s="25">
        <v>10.670731707317072</v>
      </c>
      <c r="DE48" s="25">
        <v>1.9358407079646016</v>
      </c>
      <c r="DF48" s="25">
        <v>10.670731707317072</v>
      </c>
      <c r="DG48" s="25">
        <v>8.4224212567851104</v>
      </c>
      <c r="DH48" s="25">
        <v>1.9358407079646016</v>
      </c>
      <c r="DI48" s="25">
        <v>8.4224212567851104</v>
      </c>
      <c r="DJ48" s="25">
        <v>-0.5331452571116011</v>
      </c>
      <c r="DK48" s="25">
        <v>-0.21898541366353283</v>
      </c>
      <c r="DL48" s="25">
        <v>-0.5331452571116011</v>
      </c>
      <c r="DM48" s="25">
        <v>-7.5501677224928825</v>
      </c>
      <c r="DN48" s="25">
        <v>-3.1011747359370454</v>
      </c>
      <c r="DO48" s="25">
        <v>-7.5501677224928825</v>
      </c>
      <c r="DP48" s="25">
        <v>-14.728746034998281</v>
      </c>
      <c r="DQ48" s="25">
        <v>-6.049721910109878</v>
      </c>
      <c r="DR48" s="25">
        <v>-14.728746034998281</v>
      </c>
      <c r="DS48" s="25">
        <v>-22.045737729407726</v>
      </c>
      <c r="DT48" s="25">
        <v>-9.0551213422527788</v>
      </c>
      <c r="DU48" s="25">
        <v>-22.045737729407726</v>
      </c>
      <c r="DV48" s="25">
        <v>-32.351764829571266</v>
      </c>
      <c r="DW48" s="25">
        <v>-13.288244637738595</v>
      </c>
      <c r="DX48" s="25">
        <v>-32.351764829571266</v>
      </c>
      <c r="DY48" s="25">
        <v>-43.71698535836407</v>
      </c>
      <c r="DZ48" s="25">
        <v>-17.956423685899935</v>
      </c>
      <c r="EA48" s="25">
        <v>-43.71698535836407</v>
      </c>
      <c r="EB48" s="25">
        <v>-52.994087104301194</v>
      </c>
      <c r="EC48" s="25">
        <v>-21.766923613141092</v>
      </c>
      <c r="ED48" s="25">
        <v>-52.994087104301194</v>
      </c>
      <c r="EE48" s="25">
        <v>-57.108842643882504</v>
      </c>
      <c r="EF48" s="25">
        <v>-23.457028574106559</v>
      </c>
      <c r="EG48" s="25">
        <v>-57.108842643882504</v>
      </c>
      <c r="EH48" s="25">
        <v>-65.495936885403751</v>
      </c>
      <c r="EI48" s="25">
        <v>-26.901964597480216</v>
      </c>
      <c r="EJ48" s="25">
        <v>-65.495936885403751</v>
      </c>
      <c r="EK48" s="26">
        <v>10.670731707317072</v>
      </c>
      <c r="EL48" s="26">
        <v>1.9358407079646016</v>
      </c>
      <c r="EM48" s="26">
        <v>10.670731707317072</v>
      </c>
      <c r="EN48" s="26">
        <v>10.670731707317072</v>
      </c>
      <c r="EO48" s="26">
        <v>1.9358407079646016</v>
      </c>
      <c r="EP48" s="26">
        <v>10.670731707317072</v>
      </c>
      <c r="EQ48" s="26">
        <v>10.670731707317072</v>
      </c>
      <c r="ER48" s="26">
        <v>1.9358407079646016</v>
      </c>
      <c r="ES48" s="26">
        <v>10.670731707317072</v>
      </c>
      <c r="ET48" s="26">
        <v>10.670731707317072</v>
      </c>
      <c r="EU48" s="26">
        <v>1.9358407079646016</v>
      </c>
      <c r="EV48" s="26">
        <v>10.670731707317072</v>
      </c>
      <c r="EW48" s="26">
        <v>10.670731707317072</v>
      </c>
      <c r="EX48" s="26">
        <v>1.9358407079646016</v>
      </c>
      <c r="EY48" s="26">
        <v>10.670731707317072</v>
      </c>
      <c r="EZ48" s="26">
        <v>10.670731707317072</v>
      </c>
      <c r="FA48" s="26">
        <v>1.9358407079646016</v>
      </c>
      <c r="FB48" s="26">
        <v>10.670731707317072</v>
      </c>
      <c r="FC48" s="26">
        <v>10.670731707317072</v>
      </c>
      <c r="FD48" s="26">
        <v>1.9358407079646016</v>
      </c>
      <c r="FE48" s="26">
        <v>10.670731707317072</v>
      </c>
      <c r="FF48" s="26">
        <v>10.670731707317072</v>
      </c>
      <c r="FG48" s="26">
        <v>1.9358407079646016</v>
      </c>
      <c r="FH48" s="26">
        <v>10.670731707317072</v>
      </c>
      <c r="FI48" s="26">
        <v>8.9649221183161547</v>
      </c>
      <c r="FJ48" s="26">
        <v>1.9358407079646016</v>
      </c>
      <c r="FK48" s="26">
        <v>8.9649221183161547</v>
      </c>
      <c r="FL48" s="26">
        <v>0.43885390497968924</v>
      </c>
      <c r="FM48" s="26">
        <v>0.18025594833288974</v>
      </c>
      <c r="FN48" s="26">
        <v>0.43885390497968924</v>
      </c>
      <c r="FO48" s="26">
        <v>-14.692474399989118</v>
      </c>
      <c r="FP48" s="26">
        <v>-6.0348236082103801</v>
      </c>
      <c r="FQ48" s="26">
        <v>-14.692474399989118</v>
      </c>
      <c r="FR48" s="26">
        <v>-29.523105142092351</v>
      </c>
      <c r="FS48" s="26">
        <v>-12.126393897225926</v>
      </c>
      <c r="FT48" s="26">
        <v>-29.523105142092351</v>
      </c>
      <c r="FU48" s="26">
        <v>-42.286802615590432</v>
      </c>
      <c r="FV48" s="26">
        <v>-17.368986856324664</v>
      </c>
      <c r="FW48" s="26">
        <v>-42.286802615590432</v>
      </c>
      <c r="FX48" s="26">
        <v>-49.133818504621871</v>
      </c>
      <c r="FY48" s="26">
        <v>-20.181347253083231</v>
      </c>
      <c r="FZ48" s="26">
        <v>-49.133818504621871</v>
      </c>
      <c r="GA48" s="26">
        <v>-58.480217406757454</v>
      </c>
      <c r="GB48" s="26">
        <v>-24.020310467230551</v>
      </c>
      <c r="GC48" s="26">
        <v>-58.480217406757454</v>
      </c>
      <c r="GD48" s="27">
        <v>10.670731707317072</v>
      </c>
      <c r="GE48" s="27">
        <v>1.9358407079646016</v>
      </c>
      <c r="GF48" s="27">
        <v>10.670731707317072</v>
      </c>
      <c r="GG48" s="27">
        <v>10.670731707317072</v>
      </c>
      <c r="GH48" s="27">
        <v>1.9358407079646016</v>
      </c>
      <c r="GI48" s="27">
        <v>10.670731707317072</v>
      </c>
      <c r="GJ48" s="27">
        <v>10.670731707317072</v>
      </c>
      <c r="GK48" s="27">
        <v>1.9358407079646016</v>
      </c>
      <c r="GL48" s="27">
        <v>10.670731707317072</v>
      </c>
      <c r="GM48" s="27">
        <v>10.670731707317072</v>
      </c>
      <c r="GN48" s="27">
        <v>1.9358407079646016</v>
      </c>
      <c r="GO48" s="27">
        <v>10.670731707317072</v>
      </c>
      <c r="GP48" s="27">
        <v>10.670731707317072</v>
      </c>
      <c r="GQ48" s="27">
        <v>1.9358407079646016</v>
      </c>
      <c r="GR48" s="27">
        <v>10.670731707317072</v>
      </c>
      <c r="GS48" s="27">
        <v>10.670731707317072</v>
      </c>
      <c r="GT48" s="27">
        <v>1.9358407079646016</v>
      </c>
      <c r="GU48" s="27">
        <v>10.670731707317072</v>
      </c>
      <c r="GV48" s="27">
        <v>5.1674051472171154</v>
      </c>
      <c r="GW48" s="27">
        <v>1.9358407079646016</v>
      </c>
      <c r="GX48" s="27">
        <v>5.1674051472171154</v>
      </c>
      <c r="GY48" s="27">
        <v>-1.4472411040728708</v>
      </c>
      <c r="GZ48" s="27">
        <v>-0.59444342347384904</v>
      </c>
      <c r="HA48" s="27">
        <v>-1.4472411040728708</v>
      </c>
      <c r="HB48" s="27">
        <v>-8.2513781128217119</v>
      </c>
      <c r="HC48" s="27">
        <v>-3.3891916419172907</v>
      </c>
      <c r="HD48" s="27">
        <v>-8.2513781128217119</v>
      </c>
      <c r="HE48" s="27">
        <v>-15.180560103946716</v>
      </c>
      <c r="HF48" s="27">
        <v>-6.2353011485405156</v>
      </c>
      <c r="HG48" s="27">
        <v>-15.180560103946716</v>
      </c>
      <c r="HH48" s="27">
        <v>-22.799286665057998</v>
      </c>
      <c r="HI48" s="27">
        <v>-9.3646359129780077</v>
      </c>
      <c r="HJ48" s="27">
        <v>-22.799286665057998</v>
      </c>
      <c r="HK48" s="27">
        <v>-29.660113254823575</v>
      </c>
      <c r="HL48" s="27">
        <v>-12.182668951428324</v>
      </c>
      <c r="HM48" s="27">
        <v>-29.660113254823575</v>
      </c>
      <c r="HN48" s="27">
        <v>-34.787903409569466</v>
      </c>
      <c r="HO48" s="27">
        <v>-14.288870278812103</v>
      </c>
      <c r="HP48" s="27">
        <v>-34.787903409569466</v>
      </c>
      <c r="HQ48" s="27">
        <v>-34.260040803684269</v>
      </c>
      <c r="HR48" s="27">
        <v>-14.07205467449907</v>
      </c>
      <c r="HS48" s="27">
        <v>-34.260040803684269</v>
      </c>
      <c r="HT48" s="27">
        <v>-38.019146469033934</v>
      </c>
      <c r="HU48" s="27">
        <v>-15.616079118402565</v>
      </c>
      <c r="HV48" s="133">
        <v>-38.019146469033934</v>
      </c>
      <c r="HW48" s="150">
        <v>10.670731707317072</v>
      </c>
      <c r="HX48" s="149">
        <v>1.9358407079646016</v>
      </c>
      <c r="HY48" s="149">
        <v>10.670731707317072</v>
      </c>
      <c r="HZ48" s="149">
        <v>10.670731707317072</v>
      </c>
      <c r="IA48" s="149">
        <v>1.9358407079646016</v>
      </c>
      <c r="IB48" s="149">
        <v>10.670731707317072</v>
      </c>
      <c r="IC48" s="149">
        <v>10.670731707317072</v>
      </c>
      <c r="ID48" s="149">
        <v>1.9358407079646016</v>
      </c>
      <c r="IE48" s="149">
        <v>10.670731707317072</v>
      </c>
      <c r="IF48" s="149">
        <v>10.670731707317072</v>
      </c>
      <c r="IG48" s="149">
        <v>1.9358407079646016</v>
      </c>
      <c r="IH48" s="149">
        <v>10.670731707317072</v>
      </c>
      <c r="II48" s="149">
        <v>10.670731707317072</v>
      </c>
      <c r="IJ48" s="149">
        <v>1.9358407079646016</v>
      </c>
      <c r="IK48" s="149">
        <v>10.670731707317072</v>
      </c>
      <c r="IL48" s="149">
        <v>10.670731707317072</v>
      </c>
      <c r="IM48" s="149">
        <v>1.9358407079646016</v>
      </c>
      <c r="IN48" s="149">
        <v>10.670731707317072</v>
      </c>
      <c r="IO48" s="149">
        <v>10.670731707317072</v>
      </c>
      <c r="IP48" s="149">
        <v>1.9358407079646016</v>
      </c>
      <c r="IQ48" s="149">
        <v>10.670731707317072</v>
      </c>
      <c r="IR48" s="149">
        <v>10.00128856140123</v>
      </c>
      <c r="IS48" s="149">
        <v>1.9358407079646016</v>
      </c>
      <c r="IT48" s="149">
        <v>10.00128856140123</v>
      </c>
      <c r="IU48" s="149">
        <v>6.2583288559161172</v>
      </c>
      <c r="IV48" s="149">
        <v>1.9358407079646016</v>
      </c>
      <c r="IW48" s="149">
        <v>6.2583288559161172</v>
      </c>
      <c r="IX48" s="149">
        <v>-2.4327132614072431</v>
      </c>
      <c r="IY48" s="149">
        <v>-0.99921871716569222</v>
      </c>
      <c r="IZ48" s="149">
        <v>-2.4327132614072431</v>
      </c>
      <c r="JA48" s="149">
        <v>-18.206853526238913</v>
      </c>
      <c r="JB48" s="149">
        <v>-7.4783284625941828</v>
      </c>
      <c r="JC48" s="149">
        <v>-18.206853526238913</v>
      </c>
      <c r="JD48" s="149">
        <v>-33.565186427409252</v>
      </c>
      <c r="JE48" s="149">
        <v>-13.786648453596218</v>
      </c>
      <c r="JF48" s="149">
        <v>-33.565186427409252</v>
      </c>
      <c r="JG48" s="149">
        <v>-46.753201572951319</v>
      </c>
      <c r="JH48" s="149">
        <v>-19.203526712428662</v>
      </c>
      <c r="JI48" s="149">
        <v>-46.753201572951319</v>
      </c>
      <c r="JJ48" s="149">
        <v>-54.176081662565672</v>
      </c>
      <c r="JK48" s="149">
        <v>-22.252419008320814</v>
      </c>
      <c r="JL48" s="149">
        <v>-54.176081662565672</v>
      </c>
      <c r="JM48" s="149">
        <v>-63.937153220578033</v>
      </c>
      <c r="JN48" s="149">
        <v>-26.261705904186872</v>
      </c>
      <c r="JO48" s="149">
        <v>-63.937153220578033</v>
      </c>
      <c r="JQ48" s="97"/>
    </row>
    <row r="49" spans="1:277" ht="15" thickBot="1" x14ac:dyDescent="0.35">
      <c r="A49" s="2"/>
      <c r="B49" s="41" t="s">
        <v>546</v>
      </c>
      <c r="C49" s="74" t="s">
        <v>483</v>
      </c>
      <c r="D49" s="42">
        <v>385989</v>
      </c>
      <c r="E49" s="43">
        <v>438643</v>
      </c>
      <c r="F49" s="21">
        <v>43.595121951219554</v>
      </c>
      <c r="G49" s="21">
        <v>7.9088495575221307</v>
      </c>
      <c r="H49" s="21">
        <v>33.772775282327338</v>
      </c>
      <c r="I49" s="21">
        <v>38.964370357191413</v>
      </c>
      <c r="J49" s="21">
        <v>7.0687574541807434</v>
      </c>
      <c r="K49" s="21">
        <v>30.331313609400787</v>
      </c>
      <c r="L49" s="21">
        <v>25.146836251643379</v>
      </c>
      <c r="M49" s="21">
        <v>4.5620366651211439</v>
      </c>
      <c r="N49" s="21">
        <v>25.146836251643379</v>
      </c>
      <c r="O49" s="21">
        <v>3.0825202230241673</v>
      </c>
      <c r="P49" s="21">
        <v>0.55921827054863216</v>
      </c>
      <c r="Q49" s="21">
        <v>3.0825202230241673</v>
      </c>
      <c r="R49" s="21">
        <v>-11.521792846861752</v>
      </c>
      <c r="S49" s="21">
        <v>-2.0902367554041232</v>
      </c>
      <c r="T49" s="21">
        <v>-11.521792846861752</v>
      </c>
      <c r="U49" s="21">
        <v>-23.488039749163232</v>
      </c>
      <c r="V49" s="21">
        <v>-4.2611045562641259</v>
      </c>
      <c r="W49" s="21">
        <v>-23.488039749163232</v>
      </c>
      <c r="X49" s="21">
        <v>-37.47978804779671</v>
      </c>
      <c r="Y49" s="21">
        <v>-6.7994305750427664</v>
      </c>
      <c r="Z49" s="21">
        <v>-37.47978804779671</v>
      </c>
      <c r="AA49" s="21">
        <v>-45.905931767071849</v>
      </c>
      <c r="AB49" s="21">
        <v>-8.3280672674776355</v>
      </c>
      <c r="AC49" s="21">
        <v>-45.905931767071849</v>
      </c>
      <c r="AD49" s="21">
        <v>-49.152460709673491</v>
      </c>
      <c r="AE49" s="21">
        <v>-8.9170393322858992</v>
      </c>
      <c r="AF49" s="21">
        <v>-49.152460709673491</v>
      </c>
      <c r="AG49" s="21">
        <v>-51.823181984548846</v>
      </c>
      <c r="AH49" s="21">
        <v>-9.4015507140110746</v>
      </c>
      <c r="AI49" s="21">
        <v>-51.823181984548846</v>
      </c>
      <c r="AJ49" s="21">
        <v>-63.94184619797484</v>
      </c>
      <c r="AK49" s="21">
        <v>-11.600069442995435</v>
      </c>
      <c r="AL49" s="21">
        <v>-63.94184619797484</v>
      </c>
      <c r="AM49" s="21">
        <v>-78.552754634358379</v>
      </c>
      <c r="AN49" s="21">
        <v>-14.250720973489795</v>
      </c>
      <c r="AO49" s="21">
        <v>-78.552754634358379</v>
      </c>
      <c r="AP49" s="21">
        <v>-86.958147078556664</v>
      </c>
      <c r="AQ49" s="21">
        <v>-15.77559305407444</v>
      </c>
      <c r="AR49" s="21">
        <v>-86.958147078556664</v>
      </c>
      <c r="AS49" s="21">
        <v>-95.449601012414334</v>
      </c>
      <c r="AT49" s="21">
        <v>-17.316078059774281</v>
      </c>
      <c r="AU49" s="21">
        <v>-95.449601012414334</v>
      </c>
      <c r="AV49" s="21">
        <v>-113.17271812249295</v>
      </c>
      <c r="AW49" s="21">
        <v>-20.531333818682349</v>
      </c>
      <c r="AX49" s="21">
        <v>-113.17271812249295</v>
      </c>
      <c r="AY49" s="23">
        <v>43.595121951219554</v>
      </c>
      <c r="AZ49" s="23">
        <v>7.9088495575221307</v>
      </c>
      <c r="BA49" s="23">
        <v>33.772775282327338</v>
      </c>
      <c r="BB49" s="23">
        <v>41.948166926268705</v>
      </c>
      <c r="BC49" s="23">
        <v>7.6100656813142349</v>
      </c>
      <c r="BD49" s="23">
        <v>32.599347292925017</v>
      </c>
      <c r="BE49" s="23">
        <v>33.510085863574993</v>
      </c>
      <c r="BF49" s="23">
        <v>6.0792633646308616</v>
      </c>
      <c r="BG49" s="23">
        <v>31.773932552241497</v>
      </c>
      <c r="BH49" s="23">
        <v>25.819684905718564</v>
      </c>
      <c r="BI49" s="23">
        <v>4.6841021289135449</v>
      </c>
      <c r="BJ49" s="23">
        <v>25.819684905718564</v>
      </c>
      <c r="BK49" s="23">
        <v>18.077251138587116</v>
      </c>
      <c r="BL49" s="23">
        <v>3.2795013127525294</v>
      </c>
      <c r="BM49" s="23">
        <v>18.077251138587116</v>
      </c>
      <c r="BN49" s="23">
        <v>10.711110284280501</v>
      </c>
      <c r="BO49" s="23">
        <v>1.9431660250243386</v>
      </c>
      <c r="BP49" s="23">
        <v>10.711110284280501</v>
      </c>
      <c r="BQ49" s="23">
        <v>-10.533153905670956</v>
      </c>
      <c r="BR49" s="23">
        <v>-1.9108819032411912</v>
      </c>
      <c r="BS49" s="23">
        <v>-10.533153905670956</v>
      </c>
      <c r="BT49" s="23">
        <v>-13.667587818335669</v>
      </c>
      <c r="BU49" s="23">
        <v>-2.4795181440343468</v>
      </c>
      <c r="BV49" s="23">
        <v>-13.667587818335669</v>
      </c>
      <c r="BW49" s="23">
        <v>-16.319009285086953</v>
      </c>
      <c r="BX49" s="23">
        <v>-2.9605282331352436</v>
      </c>
      <c r="BY49" s="23">
        <v>-16.319009285086953</v>
      </c>
      <c r="BZ49" s="23">
        <v>-18.544678522623489</v>
      </c>
      <c r="CA49" s="23">
        <v>-3.3643000859626682</v>
      </c>
      <c r="CB49" s="23">
        <v>-18.544678522623489</v>
      </c>
      <c r="CC49" s="23">
        <v>-24.985970371268706</v>
      </c>
      <c r="CD49" s="23">
        <v>-4.5328530319558276</v>
      </c>
      <c r="CE49" s="23">
        <v>-24.985970371268706</v>
      </c>
      <c r="CF49" s="23">
        <v>-24.805906290949434</v>
      </c>
      <c r="CG49" s="23">
        <v>-4.5001865395085261</v>
      </c>
      <c r="CH49" s="23">
        <v>-24.805906290949434</v>
      </c>
      <c r="CI49" s="23">
        <v>-26.762565100317271</v>
      </c>
      <c r="CJ49" s="23">
        <v>-4.8551556155442839</v>
      </c>
      <c r="CK49" s="23">
        <v>-26.762565100317271</v>
      </c>
      <c r="CL49" s="23">
        <v>-27.078300508684787</v>
      </c>
      <c r="CM49" s="23">
        <v>-4.9124350480357357</v>
      </c>
      <c r="CN49" s="23">
        <v>-27.078300508684787</v>
      </c>
      <c r="CO49" s="23">
        <v>-27.977334163840062</v>
      </c>
      <c r="CP49" s="23">
        <v>-5.0755340739709842</v>
      </c>
      <c r="CQ49" s="23">
        <v>-27.977334163840062</v>
      </c>
      <c r="CR49" s="25">
        <v>43.595121951219554</v>
      </c>
      <c r="CS49" s="25">
        <v>7.9088495575221307</v>
      </c>
      <c r="CT49" s="25">
        <v>33.772775282327338</v>
      </c>
      <c r="CU49" s="25">
        <v>37.909111717638233</v>
      </c>
      <c r="CV49" s="25">
        <v>6.8773167275361393</v>
      </c>
      <c r="CW49" s="25">
        <v>29.830140296561474</v>
      </c>
      <c r="CX49" s="25">
        <v>22.568932695520861</v>
      </c>
      <c r="CY49" s="25">
        <v>4.0943638960900675</v>
      </c>
      <c r="CZ49" s="25">
        <v>22.568932695520861</v>
      </c>
      <c r="DA49" s="25">
        <v>-2.2247390247600043</v>
      </c>
      <c r="DB49" s="25">
        <v>-0.40360309741221317</v>
      </c>
      <c r="DC49" s="25">
        <v>-2.2247390247600043</v>
      </c>
      <c r="DD49" s="25">
        <v>-12.532975134702127</v>
      </c>
      <c r="DE49" s="25">
        <v>-2.2736813297468461</v>
      </c>
      <c r="DF49" s="25">
        <v>-12.532975134702127</v>
      </c>
      <c r="DG49" s="25">
        <v>-26.471075757071659</v>
      </c>
      <c r="DH49" s="25">
        <v>-4.8022748054864515</v>
      </c>
      <c r="DI49" s="25">
        <v>-26.471075757071659</v>
      </c>
      <c r="DJ49" s="25">
        <v>-41.214213248593978</v>
      </c>
      <c r="DK49" s="25">
        <v>-7.4769147928865181</v>
      </c>
      <c r="DL49" s="25">
        <v>-41.214213248593978</v>
      </c>
      <c r="DM49" s="25">
        <v>-50.07267519863143</v>
      </c>
      <c r="DN49" s="25">
        <v>-9.0839808988667645</v>
      </c>
      <c r="DO49" s="25">
        <v>-50.07267519863143</v>
      </c>
      <c r="DP49" s="25">
        <v>-53.550685419025271</v>
      </c>
      <c r="DQ49" s="25">
        <v>-9.7149473547789214</v>
      </c>
      <c r="DR49" s="25">
        <v>-53.550685419025271</v>
      </c>
      <c r="DS49" s="25">
        <v>-57.179986912361215</v>
      </c>
      <c r="DT49" s="25">
        <v>-10.373360457552256</v>
      </c>
      <c r="DU49" s="25">
        <v>-57.179986912361215</v>
      </c>
      <c r="DV49" s="25">
        <v>-71.247179769218619</v>
      </c>
      <c r="DW49" s="25">
        <v>-12.925373320964439</v>
      </c>
      <c r="DX49" s="25">
        <v>-71.247179769218619</v>
      </c>
      <c r="DY49" s="25">
        <v>-86.218259561388322</v>
      </c>
      <c r="DZ49" s="25">
        <v>-15.641365672641244</v>
      </c>
      <c r="EA49" s="25">
        <v>-86.218259561388322</v>
      </c>
      <c r="EB49" s="25">
        <v>-94.445737972760085</v>
      </c>
      <c r="EC49" s="25">
        <v>-17.133961313642317</v>
      </c>
      <c r="ED49" s="25">
        <v>-94.445737972760085</v>
      </c>
      <c r="EE49" s="25">
        <v>-108.98224745780264</v>
      </c>
      <c r="EF49" s="25">
        <v>-19.771115689247384</v>
      </c>
      <c r="EG49" s="25">
        <v>-108.98224745780264</v>
      </c>
      <c r="EH49" s="25">
        <v>-116.86515818534451</v>
      </c>
      <c r="EI49" s="25">
        <v>-21.201201263712942</v>
      </c>
      <c r="EJ49" s="25">
        <v>-116.86515818534451</v>
      </c>
      <c r="EK49" s="26">
        <v>43.595121951219554</v>
      </c>
      <c r="EL49" s="26">
        <v>7.9088495575221307</v>
      </c>
      <c r="EM49" s="26">
        <v>33.772775282327338</v>
      </c>
      <c r="EN49" s="26">
        <v>39.507547714919411</v>
      </c>
      <c r="EO49" s="26">
        <v>7.1672984792552921</v>
      </c>
      <c r="EP49" s="26">
        <v>31.784954365521507</v>
      </c>
      <c r="EQ49" s="26">
        <v>34.994052182446588</v>
      </c>
      <c r="ER49" s="26">
        <v>6.3484784932757083</v>
      </c>
      <c r="ES49" s="26">
        <v>30.855512625868478</v>
      </c>
      <c r="ET49" s="26">
        <v>27.265887931575811</v>
      </c>
      <c r="EU49" s="26">
        <v>4.946466394666408</v>
      </c>
      <c r="EV49" s="26">
        <v>27.265887931575811</v>
      </c>
      <c r="EW49" s="26">
        <v>25.249474577364595</v>
      </c>
      <c r="EX49" s="26">
        <v>4.5806568923537538</v>
      </c>
      <c r="EY49" s="26">
        <v>25.249474577364595</v>
      </c>
      <c r="EZ49" s="26">
        <v>21.797807750035624</v>
      </c>
      <c r="FA49" s="26">
        <v>3.9544695475728342</v>
      </c>
      <c r="FB49" s="26">
        <v>21.797807750035624</v>
      </c>
      <c r="FC49" s="26">
        <v>15.333579818234831</v>
      </c>
      <c r="FD49" s="26">
        <v>2.7817556307417171</v>
      </c>
      <c r="FE49" s="26">
        <v>15.333579818234831</v>
      </c>
      <c r="FF49" s="26">
        <v>-5.2416827364552541</v>
      </c>
      <c r="FG49" s="26">
        <v>-0.95092474422418327</v>
      </c>
      <c r="FH49" s="26">
        <v>-5.2416827364552541</v>
      </c>
      <c r="FI49" s="26">
        <v>-15.860452144969644</v>
      </c>
      <c r="FJ49" s="26">
        <v>-2.8773386634679445</v>
      </c>
      <c r="FK49" s="26">
        <v>-15.860452144969644</v>
      </c>
      <c r="FL49" s="26">
        <v>-29.760937905141471</v>
      </c>
      <c r="FM49" s="26">
        <v>-5.3991082040300897</v>
      </c>
      <c r="FN49" s="26">
        <v>-29.760937905141471</v>
      </c>
      <c r="FO49" s="26">
        <v>-50.271082254866769</v>
      </c>
      <c r="FP49" s="26">
        <v>-9.119975099334237</v>
      </c>
      <c r="FQ49" s="26">
        <v>-50.271082254866769</v>
      </c>
      <c r="FR49" s="26">
        <v>-63.21232058092432</v>
      </c>
      <c r="FS49" s="26">
        <v>-11.46772187530043</v>
      </c>
      <c r="FT49" s="26">
        <v>-63.21232058092432</v>
      </c>
      <c r="FU49" s="26">
        <v>-80.917317367915857</v>
      </c>
      <c r="FV49" s="26">
        <v>-14.679690318958187</v>
      </c>
      <c r="FW49" s="26">
        <v>-80.917317367915857</v>
      </c>
      <c r="FX49" s="26">
        <v>-94.600822837719363</v>
      </c>
      <c r="FY49" s="26">
        <v>-17.162096178524308</v>
      </c>
      <c r="FZ49" s="26">
        <v>-94.600822837719363</v>
      </c>
      <c r="GA49" s="26">
        <v>-99.133451867453417</v>
      </c>
      <c r="GB49" s="26">
        <v>-17.984387285688452</v>
      </c>
      <c r="GC49" s="26">
        <v>-99.133451867453417</v>
      </c>
      <c r="GD49" s="27">
        <v>43.595121951219554</v>
      </c>
      <c r="GE49" s="27">
        <v>7.9088495575221307</v>
      </c>
      <c r="GF49" s="27">
        <v>33.772775282327338</v>
      </c>
      <c r="GG49" s="27">
        <v>40.657127470609304</v>
      </c>
      <c r="GH49" s="27">
        <v>7.3758505588273522</v>
      </c>
      <c r="GI49" s="27">
        <v>32.141859282785497</v>
      </c>
      <c r="GJ49" s="27">
        <v>27.225181011251514</v>
      </c>
      <c r="GK49" s="27">
        <v>4.9390815108907615</v>
      </c>
      <c r="GL49" s="27">
        <v>27.225181011251514</v>
      </c>
      <c r="GM49" s="27">
        <v>5.2941396446552336</v>
      </c>
      <c r="GN49" s="27">
        <v>0.96044126296842747</v>
      </c>
      <c r="GO49" s="27">
        <v>5.2941396446552336</v>
      </c>
      <c r="GP49" s="27">
        <v>-8.5767204119620608</v>
      </c>
      <c r="GQ49" s="27">
        <v>-1.5559537030550643</v>
      </c>
      <c r="GR49" s="27">
        <v>-8.5767204119620608</v>
      </c>
      <c r="GS49" s="27">
        <v>-20.220518237588902</v>
      </c>
      <c r="GT49" s="27">
        <v>-3.6683241050493143</v>
      </c>
      <c r="GU49" s="27">
        <v>-20.220518237588902</v>
      </c>
      <c r="GV49" s="27">
        <v>-34.11405992045259</v>
      </c>
      <c r="GW49" s="27">
        <v>-6.1888338793741431</v>
      </c>
      <c r="GX49" s="27">
        <v>-34.11405992045259</v>
      </c>
      <c r="GY49" s="27">
        <v>-42.484464749696514</v>
      </c>
      <c r="GZ49" s="27">
        <v>-7.7073586492812263</v>
      </c>
      <c r="HA49" s="27">
        <v>-42.484464749696514</v>
      </c>
      <c r="HB49" s="27">
        <v>-45.778689452454906</v>
      </c>
      <c r="HC49" s="27">
        <v>-8.3049834847373933</v>
      </c>
      <c r="HD49" s="27">
        <v>-45.778689452454906</v>
      </c>
      <c r="HE49" s="27">
        <v>-48.558716862327167</v>
      </c>
      <c r="HF49" s="27">
        <v>-8.8093247405106805</v>
      </c>
      <c r="HG49" s="27">
        <v>-48.558716862327167</v>
      </c>
      <c r="HH49" s="27">
        <v>-58.031191346994767</v>
      </c>
      <c r="HI49" s="27">
        <v>-10.527782501003475</v>
      </c>
      <c r="HJ49" s="27">
        <v>-58.031191346994767</v>
      </c>
      <c r="HK49" s="27">
        <v>-66.044802934999254</v>
      </c>
      <c r="HL49" s="27">
        <v>-11.981579293517564</v>
      </c>
      <c r="HM49" s="27">
        <v>-66.044802934999254</v>
      </c>
      <c r="HN49" s="27">
        <v>-65.048983025219826</v>
      </c>
      <c r="HO49" s="27">
        <v>-11.800921699265544</v>
      </c>
      <c r="HP49" s="27">
        <v>-65.048983025219826</v>
      </c>
      <c r="HQ49" s="27">
        <v>-67.620371646143681</v>
      </c>
      <c r="HR49" s="27">
        <v>-12.267412555273852</v>
      </c>
      <c r="HS49" s="27">
        <v>-67.620371646143681</v>
      </c>
      <c r="HT49" s="27">
        <v>-69.557398613854247</v>
      </c>
      <c r="HU49" s="27">
        <v>-12.61882010251338</v>
      </c>
      <c r="HV49" s="133">
        <v>-69.557398613854247</v>
      </c>
      <c r="HW49" s="150">
        <v>43.595121951219554</v>
      </c>
      <c r="HX49" s="149">
        <v>7.9088495575221307</v>
      </c>
      <c r="HY49" s="149">
        <v>33.772775282327338</v>
      </c>
      <c r="HZ49" s="149">
        <v>37.88722991115079</v>
      </c>
      <c r="IA49" s="149">
        <v>6.8733470192795689</v>
      </c>
      <c r="IB49" s="149">
        <v>30.096148656674941</v>
      </c>
      <c r="IC49" s="149">
        <v>32.849090668065109</v>
      </c>
      <c r="ID49" s="149">
        <v>5.9593483070383604</v>
      </c>
      <c r="IE49" s="149">
        <v>28.616730525209185</v>
      </c>
      <c r="IF49" s="149">
        <v>24.604402383990955</v>
      </c>
      <c r="IG49" s="149">
        <v>4.4636305209895095</v>
      </c>
      <c r="IH49" s="149">
        <v>24.604402383990955</v>
      </c>
      <c r="II49" s="149">
        <v>22.318994568285831</v>
      </c>
      <c r="IJ49" s="149">
        <v>4.0490211384943322</v>
      </c>
      <c r="IK49" s="149">
        <v>22.318994568285831</v>
      </c>
      <c r="IL49" s="149">
        <v>18.714340155713948</v>
      </c>
      <c r="IM49" s="149">
        <v>3.3950794087799641</v>
      </c>
      <c r="IN49" s="149">
        <v>18.714340155713948</v>
      </c>
      <c r="IO49" s="149">
        <v>12.165378164613912</v>
      </c>
      <c r="IP49" s="149">
        <v>2.2069933838458868</v>
      </c>
      <c r="IQ49" s="149">
        <v>12.165378164613912</v>
      </c>
      <c r="IR49" s="149">
        <v>-9.3718651809415352</v>
      </c>
      <c r="IS49" s="149">
        <v>-1.7002056301708097</v>
      </c>
      <c r="IT49" s="149">
        <v>-9.3718651809415352</v>
      </c>
      <c r="IU49" s="149">
        <v>-19.667133778621452</v>
      </c>
      <c r="IV49" s="149">
        <v>-3.5679313492189362</v>
      </c>
      <c r="IW49" s="149">
        <v>-19.667133778621452</v>
      </c>
      <c r="IX49" s="149">
        <v>-33.287289686064803</v>
      </c>
      <c r="IY49" s="149">
        <v>-6.0388445890648539</v>
      </c>
      <c r="IZ49" s="149">
        <v>-33.287289686064803</v>
      </c>
      <c r="JA49" s="149">
        <v>-54.565668068676651</v>
      </c>
      <c r="JB49" s="149">
        <v>-9.8990813752908959</v>
      </c>
      <c r="JC49" s="149">
        <v>-54.565668068676651</v>
      </c>
      <c r="JD49" s="149">
        <v>-68.08332309793515</v>
      </c>
      <c r="JE49" s="149">
        <v>-12.351399323076732</v>
      </c>
      <c r="JF49" s="149">
        <v>-68.08332309793515</v>
      </c>
      <c r="JG49" s="149">
        <v>-86.087863627762005</v>
      </c>
      <c r="JH49" s="149">
        <v>-15.617709773178062</v>
      </c>
      <c r="JI49" s="149">
        <v>-86.087863627762005</v>
      </c>
      <c r="JJ49" s="149">
        <v>-102.64372507925002</v>
      </c>
      <c r="JK49" s="149">
        <v>-18.621206762164828</v>
      </c>
      <c r="JL49" s="149">
        <v>-102.64372507925002</v>
      </c>
      <c r="JM49" s="149">
        <v>-107.63475411479367</v>
      </c>
      <c r="JN49" s="149">
        <v>-19.526658932329823</v>
      </c>
      <c r="JO49" s="149">
        <v>-107.63475411479367</v>
      </c>
      <c r="JQ49" s="97" t="s">
        <v>845</v>
      </c>
    </row>
    <row r="50" spans="1:277" ht="15" thickBot="1" x14ac:dyDescent="0.35">
      <c r="A50" s="2"/>
      <c r="B50" s="41" t="s">
        <v>578</v>
      </c>
      <c r="C50" s="74" t="s">
        <v>828</v>
      </c>
      <c r="D50" s="42">
        <v>401141</v>
      </c>
      <c r="E50" s="43">
        <v>383916</v>
      </c>
      <c r="F50" s="21">
        <v>52.888790998105264</v>
      </c>
      <c r="G50" s="21">
        <v>52.888790998105264</v>
      </c>
      <c r="H50" s="21">
        <v>24.995855692505458</v>
      </c>
      <c r="I50" s="21">
        <v>53.029044896105262</v>
      </c>
      <c r="J50" s="21">
        <v>53.029044896105262</v>
      </c>
      <c r="K50" s="21">
        <v>24.155421313812411</v>
      </c>
      <c r="L50" s="21">
        <v>53.227498631105263</v>
      </c>
      <c r="M50" s="21">
        <v>53.227498631105263</v>
      </c>
      <c r="N50" s="21">
        <v>23.672160287091316</v>
      </c>
      <c r="O50" s="21">
        <v>53.475020642105264</v>
      </c>
      <c r="P50" s="21">
        <v>53.475020642105264</v>
      </c>
      <c r="Q50" s="21">
        <v>23.372155923684907</v>
      </c>
      <c r="R50" s="21">
        <v>53.786053584105261</v>
      </c>
      <c r="S50" s="21">
        <v>53.786053584105261</v>
      </c>
      <c r="T50" s="21">
        <v>22.909535287091316</v>
      </c>
      <c r="U50" s="21">
        <v>54.156234756105263</v>
      </c>
      <c r="V50" s="21">
        <v>54.156234756105263</v>
      </c>
      <c r="W50" s="21">
        <v>22.425289039199242</v>
      </c>
      <c r="X50" s="21">
        <v>54.754596581105261</v>
      </c>
      <c r="Y50" s="21">
        <v>54.754596581105261</v>
      </c>
      <c r="Z50" s="21">
        <v>21.843737352858604</v>
      </c>
      <c r="AA50" s="21">
        <v>55.301080771105262</v>
      </c>
      <c r="AB50" s="21">
        <v>55.301080771105262</v>
      </c>
      <c r="AC50" s="21">
        <v>21.447219656821495</v>
      </c>
      <c r="AD50" s="21">
        <v>55.770808564105266</v>
      </c>
      <c r="AE50" s="21">
        <v>55.770808564105266</v>
      </c>
      <c r="AF50" s="21">
        <v>20.857496880683222</v>
      </c>
      <c r="AG50" s="21">
        <v>56.245169125105264</v>
      </c>
      <c r="AH50" s="21">
        <v>56.245169125105264</v>
      </c>
      <c r="AI50" s="21">
        <v>20.310324125624206</v>
      </c>
      <c r="AJ50" s="21">
        <v>57.588916332105264</v>
      </c>
      <c r="AK50" s="21">
        <v>57.588916332105264</v>
      </c>
      <c r="AL50" s="21">
        <v>16.64666280606265</v>
      </c>
      <c r="AM50" s="21">
        <v>58.757760762105264</v>
      </c>
      <c r="AN50" s="21">
        <v>57.265643265120183</v>
      </c>
      <c r="AO50" s="21">
        <v>10.351081756315594</v>
      </c>
      <c r="AP50" s="21">
        <v>59.600302792105268</v>
      </c>
      <c r="AQ50" s="21">
        <v>56.739080528445754</v>
      </c>
      <c r="AR50" s="21">
        <v>5.1490270556410636</v>
      </c>
      <c r="AS50" s="21">
        <v>60.331554552105267</v>
      </c>
      <c r="AT50" s="21">
        <v>56.857472200489433</v>
      </c>
      <c r="AU50" s="21">
        <v>-0.17988804764729593</v>
      </c>
      <c r="AV50" s="21">
        <v>60.849333602105261</v>
      </c>
      <c r="AW50" s="21">
        <v>55.546853298044233</v>
      </c>
      <c r="AX50" s="21">
        <v>-4.6199850860115532</v>
      </c>
      <c r="AY50" s="23">
        <v>52.823111251105267</v>
      </c>
      <c r="AZ50" s="23">
        <v>52.823111251105267</v>
      </c>
      <c r="BA50" s="23">
        <v>24.995855692505458</v>
      </c>
      <c r="BB50" s="23">
        <v>52.996970360105266</v>
      </c>
      <c r="BC50" s="23">
        <v>52.996970360105266</v>
      </c>
      <c r="BD50" s="23">
        <v>24.540350426861991</v>
      </c>
      <c r="BE50" s="23">
        <v>53.166057688105262</v>
      </c>
      <c r="BF50" s="23">
        <v>53.166057688105262</v>
      </c>
      <c r="BG50" s="23">
        <v>24.09809876584201</v>
      </c>
      <c r="BH50" s="23">
        <v>53.373091564105266</v>
      </c>
      <c r="BI50" s="23">
        <v>53.373091564105266</v>
      </c>
      <c r="BJ50" s="23">
        <v>23.713550378405252</v>
      </c>
      <c r="BK50" s="23">
        <v>53.643099752105265</v>
      </c>
      <c r="BL50" s="23">
        <v>53.643099752105265</v>
      </c>
      <c r="BM50" s="23">
        <v>23.26503278776444</v>
      </c>
      <c r="BN50" s="23">
        <v>53.980555322105261</v>
      </c>
      <c r="BO50" s="23">
        <v>53.980555322105261</v>
      </c>
      <c r="BP50" s="23">
        <v>22.781824609012332</v>
      </c>
      <c r="BQ50" s="23">
        <v>54.389459417105265</v>
      </c>
      <c r="BR50" s="23">
        <v>54.389459417105265</v>
      </c>
      <c r="BS50" s="23">
        <v>22.155777539029195</v>
      </c>
      <c r="BT50" s="23">
        <v>54.866960015105263</v>
      </c>
      <c r="BU50" s="23">
        <v>54.866960015105263</v>
      </c>
      <c r="BV50" s="23">
        <v>21.351141514577257</v>
      </c>
      <c r="BW50" s="23">
        <v>55.104810689105264</v>
      </c>
      <c r="BX50" s="23">
        <v>55.104810689105264</v>
      </c>
      <c r="BY50" s="23">
        <v>20.636821067696992</v>
      </c>
      <c r="BZ50" s="23">
        <v>55.360865650105268</v>
      </c>
      <c r="CA50" s="23">
        <v>55.360865650105268</v>
      </c>
      <c r="CB50" s="23">
        <v>19.913617168034257</v>
      </c>
      <c r="CC50" s="23">
        <v>56.359701739105262</v>
      </c>
      <c r="CD50" s="23">
        <v>56.359701739105262</v>
      </c>
      <c r="CE50" s="23">
        <v>17.587839923093277</v>
      </c>
      <c r="CF50" s="23">
        <v>57.298838162105262</v>
      </c>
      <c r="CG50" s="23">
        <v>57.298838162105262</v>
      </c>
      <c r="CH50" s="23">
        <v>15.376046868708791</v>
      </c>
      <c r="CI50" s="23">
        <v>58.186597662105264</v>
      </c>
      <c r="CJ50" s="23">
        <v>58.186597662105264</v>
      </c>
      <c r="CK50" s="23">
        <v>13.288628013312504</v>
      </c>
      <c r="CL50" s="23">
        <v>59.097877262105264</v>
      </c>
      <c r="CM50" s="23">
        <v>59.097877262105264</v>
      </c>
      <c r="CN50" s="23">
        <v>10.865890933541721</v>
      </c>
      <c r="CO50" s="23">
        <v>59.608071302105266</v>
      </c>
      <c r="CP50" s="23">
        <v>59.608071302105266</v>
      </c>
      <c r="CQ50" s="23">
        <v>9.1946480056327857</v>
      </c>
      <c r="CR50" s="25">
        <v>52.904576975105265</v>
      </c>
      <c r="CS50" s="25">
        <v>52.904576975105265</v>
      </c>
      <c r="CT50" s="25">
        <v>24.995855692505458</v>
      </c>
      <c r="CU50" s="25">
        <v>53.056005816105262</v>
      </c>
      <c r="CV50" s="25">
        <v>53.056005816105262</v>
      </c>
      <c r="CW50" s="25">
        <v>24.115024039379932</v>
      </c>
      <c r="CX50" s="25">
        <v>53.273786647105268</v>
      </c>
      <c r="CY50" s="25">
        <v>53.273786647105268</v>
      </c>
      <c r="CZ50" s="25">
        <v>23.667937795359052</v>
      </c>
      <c r="DA50" s="25">
        <v>53.54943583610526</v>
      </c>
      <c r="DB50" s="25">
        <v>53.54943583610526</v>
      </c>
      <c r="DC50" s="25">
        <v>23.469829110704751</v>
      </c>
      <c r="DD50" s="25">
        <v>54.059074716105265</v>
      </c>
      <c r="DE50" s="25">
        <v>54.059074716105265</v>
      </c>
      <c r="DF50" s="25">
        <v>22.933524536505772</v>
      </c>
      <c r="DG50" s="25">
        <v>54.458288726105266</v>
      </c>
      <c r="DH50" s="25">
        <v>54.458288726105266</v>
      </c>
      <c r="DI50" s="25">
        <v>22.575385529338817</v>
      </c>
      <c r="DJ50" s="25">
        <v>54.936777578105264</v>
      </c>
      <c r="DK50" s="25">
        <v>54.936777578105264</v>
      </c>
      <c r="DL50" s="25">
        <v>22.332693961042025</v>
      </c>
      <c r="DM50" s="25">
        <v>55.531044896105264</v>
      </c>
      <c r="DN50" s="25">
        <v>55.531044896105264</v>
      </c>
      <c r="DO50" s="25">
        <v>22.122185012896992</v>
      </c>
      <c r="DP50" s="25">
        <v>56.010135658105263</v>
      </c>
      <c r="DQ50" s="25">
        <v>56.010135658105263</v>
      </c>
      <c r="DR50" s="25">
        <v>21.800363311800879</v>
      </c>
      <c r="DS50" s="25">
        <v>56.492704925105265</v>
      </c>
      <c r="DT50" s="25">
        <v>56.492704925105265</v>
      </c>
      <c r="DU50" s="25">
        <v>21.46410971778738</v>
      </c>
      <c r="DV50" s="25">
        <v>60.646964872105265</v>
      </c>
      <c r="DW50" s="25">
        <v>57.859116638659636</v>
      </c>
      <c r="DX50" s="25">
        <v>15.207333147382656</v>
      </c>
      <c r="DY50" s="25">
        <v>61.947691422105265</v>
      </c>
      <c r="DZ50" s="25">
        <v>56.928883750715826</v>
      </c>
      <c r="EA50" s="25">
        <v>9.3110343699796232</v>
      </c>
      <c r="EB50" s="25">
        <v>62.860149672105265</v>
      </c>
      <c r="EC50" s="25">
        <v>56.223225847088493</v>
      </c>
      <c r="ED50" s="25">
        <v>4.5095509382764192</v>
      </c>
      <c r="EE50" s="25">
        <v>63.575196172105265</v>
      </c>
      <c r="EF50" s="25">
        <v>55.760587847238803</v>
      </c>
      <c r="EG50" s="25">
        <v>-0.25117085767635672</v>
      </c>
      <c r="EH50" s="25">
        <v>64.014884632105264</v>
      </c>
      <c r="EI50" s="25">
        <v>54.263651724048465</v>
      </c>
      <c r="EJ50" s="25">
        <v>-3.9944300376932205</v>
      </c>
      <c r="EK50" s="26">
        <v>52.904591507105266</v>
      </c>
      <c r="EL50" s="26">
        <v>52.904591507105266</v>
      </c>
      <c r="EM50" s="26">
        <v>24.995855692505458</v>
      </c>
      <c r="EN50" s="26">
        <v>52.879044064105265</v>
      </c>
      <c r="EO50" s="26">
        <v>52.879044064105265</v>
      </c>
      <c r="EP50" s="26">
        <v>24.860015691214613</v>
      </c>
      <c r="EQ50" s="26">
        <v>53.152456139105261</v>
      </c>
      <c r="ER50" s="26">
        <v>53.152456139105261</v>
      </c>
      <c r="ES50" s="26">
        <v>24.430202996733669</v>
      </c>
      <c r="ET50" s="26">
        <v>53.278200723105265</v>
      </c>
      <c r="EU50" s="26">
        <v>53.278200723105265</v>
      </c>
      <c r="EV50" s="26">
        <v>24.2933405072733</v>
      </c>
      <c r="EW50" s="26">
        <v>53.484436164105261</v>
      </c>
      <c r="EX50" s="26">
        <v>53.484436164105261</v>
      </c>
      <c r="EY50" s="26">
        <v>23.973861101708373</v>
      </c>
      <c r="EZ50" s="26">
        <v>57.41630224210526</v>
      </c>
      <c r="FA50" s="26">
        <v>57.41630224210526</v>
      </c>
      <c r="FB50" s="26">
        <v>19.810770070932662</v>
      </c>
      <c r="FC50" s="26">
        <v>57.690533072105268</v>
      </c>
      <c r="FD50" s="26">
        <v>56.437881395277266</v>
      </c>
      <c r="FE50" s="26">
        <v>19.331063178015285</v>
      </c>
      <c r="FF50" s="26">
        <v>58.072274232105265</v>
      </c>
      <c r="FG50" s="26">
        <v>53.961267563739739</v>
      </c>
      <c r="FH50" s="26">
        <v>17.686612977762337</v>
      </c>
      <c r="FI50" s="26">
        <v>58.464900752105265</v>
      </c>
      <c r="FJ50" s="26">
        <v>53.643815940450423</v>
      </c>
      <c r="FK50" s="26">
        <v>15.831823000949527</v>
      </c>
      <c r="FL50" s="26">
        <v>58.87431600210526</v>
      </c>
      <c r="FM50" s="26">
        <v>53.349158128996812</v>
      </c>
      <c r="FN50" s="26">
        <v>13.953568215957958</v>
      </c>
      <c r="FO50" s="26">
        <v>60.367639032105266</v>
      </c>
      <c r="FP50" s="26">
        <v>52.734151674298076</v>
      </c>
      <c r="FQ50" s="26">
        <v>8.2381108803761691</v>
      </c>
      <c r="FR50" s="26">
        <v>61.677703362105262</v>
      </c>
      <c r="FS50" s="26">
        <v>51.246480457046111</v>
      </c>
      <c r="FT50" s="26">
        <v>2.6897635679815579</v>
      </c>
      <c r="FU50" s="26">
        <v>62.489389052105267</v>
      </c>
      <c r="FV50" s="26">
        <v>49.236125075872721</v>
      </c>
      <c r="FW50" s="26">
        <v>-1.6242982785614402</v>
      </c>
      <c r="FX50" s="26">
        <v>63.010027752105266</v>
      </c>
      <c r="FY50" s="26">
        <v>47.135785607845783</v>
      </c>
      <c r="FZ50" s="26">
        <v>-4.1868162591685234</v>
      </c>
      <c r="GA50" s="26">
        <v>62.996041372105267</v>
      </c>
      <c r="GB50" s="26">
        <v>46.519146822105881</v>
      </c>
      <c r="GC50" s="26">
        <v>-1.9820029476170902</v>
      </c>
      <c r="GD50" s="27">
        <v>52.888776466105263</v>
      </c>
      <c r="GE50" s="27">
        <v>52.888776466105263</v>
      </c>
      <c r="GF50" s="27">
        <v>24.995855692505458</v>
      </c>
      <c r="GG50" s="27">
        <v>53.007225584105264</v>
      </c>
      <c r="GH50" s="27">
        <v>53.007225584105264</v>
      </c>
      <c r="GI50" s="27">
        <v>24.502347645706891</v>
      </c>
      <c r="GJ50" s="27">
        <v>53.146644871105266</v>
      </c>
      <c r="GK50" s="27">
        <v>53.146644871105266</v>
      </c>
      <c r="GL50" s="27">
        <v>24.154010130985938</v>
      </c>
      <c r="GM50" s="27">
        <v>53.303147422105262</v>
      </c>
      <c r="GN50" s="27">
        <v>53.303147422105262</v>
      </c>
      <c r="GO50" s="27">
        <v>23.976817203077005</v>
      </c>
      <c r="GP50" s="27">
        <v>53.512575111105264</v>
      </c>
      <c r="GQ50" s="27">
        <v>53.512575111105264</v>
      </c>
      <c r="GR50" s="27">
        <v>23.7826988535829</v>
      </c>
      <c r="GS50" s="27">
        <v>53.833474343105266</v>
      </c>
      <c r="GT50" s="27">
        <v>53.833474343105266</v>
      </c>
      <c r="GU50" s="27">
        <v>23.542353754510401</v>
      </c>
      <c r="GV50" s="27">
        <v>54.416059827105265</v>
      </c>
      <c r="GW50" s="27">
        <v>54.416059827105265</v>
      </c>
      <c r="GX50" s="27">
        <v>23.073510152065197</v>
      </c>
      <c r="GY50" s="27">
        <v>54.899068408105265</v>
      </c>
      <c r="GZ50" s="27">
        <v>54.899068408105265</v>
      </c>
      <c r="HA50" s="27">
        <v>22.690789504931985</v>
      </c>
      <c r="HB50" s="27">
        <v>55.301916465105265</v>
      </c>
      <c r="HC50" s="27">
        <v>55.301916465105265</v>
      </c>
      <c r="HD50" s="27">
        <v>22.046671039501959</v>
      </c>
      <c r="HE50" s="27">
        <v>55.722240897105266</v>
      </c>
      <c r="HF50" s="27">
        <v>55.722240897105266</v>
      </c>
      <c r="HG50" s="27">
        <v>21.39821297668577</v>
      </c>
      <c r="HH50" s="27">
        <v>57.121496742105265</v>
      </c>
      <c r="HI50" s="27">
        <v>57.121496742105265</v>
      </c>
      <c r="HJ50" s="27">
        <v>19.171087017579524</v>
      </c>
      <c r="HK50" s="27">
        <v>58.116629932105262</v>
      </c>
      <c r="HL50" s="27">
        <v>58.116629932105262</v>
      </c>
      <c r="HM50" s="27">
        <v>16.671340084223246</v>
      </c>
      <c r="HN50" s="27">
        <v>58.812025422105265</v>
      </c>
      <c r="HO50" s="27">
        <v>58.302103591938305</v>
      </c>
      <c r="HP50" s="27">
        <v>14.651530282368284</v>
      </c>
      <c r="HQ50" s="27">
        <v>59.373215182105262</v>
      </c>
      <c r="HR50" s="27">
        <v>58.770272125852905</v>
      </c>
      <c r="HS50" s="27">
        <v>12.923921924442482</v>
      </c>
      <c r="HT50" s="27">
        <v>59.614154282105261</v>
      </c>
      <c r="HU50" s="27">
        <v>57.920982134077185</v>
      </c>
      <c r="HV50" s="133">
        <v>12.297402405049567</v>
      </c>
      <c r="HW50" s="150">
        <v>52.888776466105263</v>
      </c>
      <c r="HX50" s="149">
        <v>52.888776466105263</v>
      </c>
      <c r="HY50" s="149">
        <v>24.995855692505458</v>
      </c>
      <c r="HZ50" s="149">
        <v>52.927956006105262</v>
      </c>
      <c r="IA50" s="149">
        <v>52.927956006105262</v>
      </c>
      <c r="IB50" s="149">
        <v>24.440619866930994</v>
      </c>
      <c r="IC50" s="149">
        <v>53.292470628105264</v>
      </c>
      <c r="ID50" s="149">
        <v>53.292470628105264</v>
      </c>
      <c r="IE50" s="149">
        <v>23.775477575407876</v>
      </c>
      <c r="IF50" s="149">
        <v>53.524224255105267</v>
      </c>
      <c r="IG50" s="149">
        <v>53.524224255105267</v>
      </c>
      <c r="IH50" s="149">
        <v>23.440086291681055</v>
      </c>
      <c r="II50" s="149">
        <v>53.819021217105266</v>
      </c>
      <c r="IJ50" s="149">
        <v>53.819021217105266</v>
      </c>
      <c r="IK50" s="149">
        <v>22.939007286622044</v>
      </c>
      <c r="IL50" s="149">
        <v>57.763542662105266</v>
      </c>
      <c r="IM50" s="149">
        <v>57.763542662105266</v>
      </c>
      <c r="IN50" s="149">
        <v>18.649614232237539</v>
      </c>
      <c r="IO50" s="149">
        <v>58.021425182105261</v>
      </c>
      <c r="IP50" s="149">
        <v>56.159443954439745</v>
      </c>
      <c r="IQ50" s="149">
        <v>18.018825931225749</v>
      </c>
      <c r="IR50" s="149">
        <v>58.435480702105266</v>
      </c>
      <c r="IS50" s="149">
        <v>53.663330384518801</v>
      </c>
      <c r="IT50" s="149">
        <v>16.170088399606854</v>
      </c>
      <c r="IU50" s="149">
        <v>58.825763472105265</v>
      </c>
      <c r="IV50" s="149">
        <v>53.32949662807787</v>
      </c>
      <c r="IW50" s="149">
        <v>14.185099044632153</v>
      </c>
      <c r="IX50" s="149">
        <v>59.228356952105266</v>
      </c>
      <c r="IY50" s="149">
        <v>53.024780128046437</v>
      </c>
      <c r="IZ50" s="149">
        <v>12.175100931225742</v>
      </c>
      <c r="JA50" s="149">
        <v>60.719935592105266</v>
      </c>
      <c r="JB50" s="149">
        <v>52.408494278747874</v>
      </c>
      <c r="JC50" s="149">
        <v>6.0091640741431149</v>
      </c>
      <c r="JD50" s="149">
        <v>62.070878912105265</v>
      </c>
      <c r="JE50" s="149">
        <v>50.853912194494164</v>
      </c>
      <c r="JF50" s="149">
        <v>7.1226112426074906E-3</v>
      </c>
      <c r="JG50" s="149">
        <v>62.920702422105265</v>
      </c>
      <c r="JH50" s="149">
        <v>48.828704071414947</v>
      </c>
      <c r="JI50" s="149">
        <v>-4.7693162062110162</v>
      </c>
      <c r="JJ50" s="149">
        <v>63.450117522105259</v>
      </c>
      <c r="JK50" s="149">
        <v>46.576572522246934</v>
      </c>
      <c r="JL50" s="149">
        <v>-7.8951933562953371</v>
      </c>
      <c r="JM50" s="149">
        <v>63.466941062105263</v>
      </c>
      <c r="JN50" s="149">
        <v>45.708995926722956</v>
      </c>
      <c r="JO50" s="149">
        <v>-6.3006499224841974</v>
      </c>
      <c r="JQ50" s="97"/>
    </row>
    <row r="51" spans="1:277" ht="15" thickBot="1" x14ac:dyDescent="0.35">
      <c r="A51" s="2"/>
      <c r="B51" s="41" t="s">
        <v>439</v>
      </c>
      <c r="C51" s="74" t="s">
        <v>829</v>
      </c>
      <c r="D51" s="42">
        <v>352784</v>
      </c>
      <c r="E51" s="43">
        <v>404565</v>
      </c>
      <c r="F51" s="21">
        <v>100.4694871518421</v>
      </c>
      <c r="G51" s="21">
        <v>58.072566371681418</v>
      </c>
      <c r="H51" s="21">
        <v>51.526175030084175</v>
      </c>
      <c r="I51" s="21">
        <v>100.6814677203421</v>
      </c>
      <c r="J51" s="21">
        <v>57.264303909693218</v>
      </c>
      <c r="K51" s="21">
        <v>46.923221249718097</v>
      </c>
      <c r="L51" s="21">
        <v>100.9403048113421</v>
      </c>
      <c r="M51" s="21">
        <v>56.313107646806237</v>
      </c>
      <c r="N51" s="21">
        <v>44.601366703876039</v>
      </c>
      <c r="O51" s="21">
        <v>101.2786023248421</v>
      </c>
      <c r="P51" s="21">
        <v>55.477241184846704</v>
      </c>
      <c r="Q51" s="21">
        <v>43.122545436578065</v>
      </c>
      <c r="R51" s="21">
        <v>101.75435810784209</v>
      </c>
      <c r="S51" s="21">
        <v>53.342136822665154</v>
      </c>
      <c r="T51" s="21">
        <v>41.423215321960839</v>
      </c>
      <c r="U51" s="21">
        <v>102.3191364398421</v>
      </c>
      <c r="V51" s="21">
        <v>51.283528780822984</v>
      </c>
      <c r="W51" s="21">
        <v>39.602091087224196</v>
      </c>
      <c r="X51" s="21">
        <v>102.9186832153421</v>
      </c>
      <c r="Y51" s="21">
        <v>49.287022512738339</v>
      </c>
      <c r="Z51" s="21">
        <v>38.08064402419636</v>
      </c>
      <c r="AA51" s="21">
        <v>103.6364926068421</v>
      </c>
      <c r="AB51" s="21">
        <v>47.677564790848791</v>
      </c>
      <c r="AC51" s="21">
        <v>36.82617523474191</v>
      </c>
      <c r="AD51" s="21">
        <v>108.78080720884211</v>
      </c>
      <c r="AE51" s="21">
        <v>45.28713065511031</v>
      </c>
      <c r="AF51" s="21">
        <v>30.695682286064041</v>
      </c>
      <c r="AG51" s="21">
        <v>109.37536158234209</v>
      </c>
      <c r="AH51" s="21">
        <v>44.765993149892132</v>
      </c>
      <c r="AI51" s="21">
        <v>29.184852476975735</v>
      </c>
      <c r="AJ51" s="21">
        <v>115.9061753273421</v>
      </c>
      <c r="AK51" s="21">
        <v>39.854027557085168</v>
      </c>
      <c r="AL51" s="21">
        <v>17.723099992600268</v>
      </c>
      <c r="AM51" s="21">
        <v>118.4272656568421</v>
      </c>
      <c r="AN51" s="21">
        <v>36.149599665642519</v>
      </c>
      <c r="AO51" s="21">
        <v>6.7376523639316304</v>
      </c>
      <c r="AP51" s="21">
        <v>120.86368934684211</v>
      </c>
      <c r="AQ51" s="21">
        <v>34.71501545142489</v>
      </c>
      <c r="AR51" s="21">
        <v>-2.9804714608570464</v>
      </c>
      <c r="AS51" s="21">
        <v>122.39934498184209</v>
      </c>
      <c r="AT51" s="21">
        <v>40.303177877037754</v>
      </c>
      <c r="AU51" s="21">
        <v>-11.599459487936969</v>
      </c>
      <c r="AV51" s="21">
        <v>122.9943517518421</v>
      </c>
      <c r="AW51" s="21">
        <v>41.361321574368723</v>
      </c>
      <c r="AX51" s="21">
        <v>-18.10894064204021</v>
      </c>
      <c r="AY51" s="23">
        <v>100.2793058498421</v>
      </c>
      <c r="AZ51" s="23">
        <v>58.072566371681418</v>
      </c>
      <c r="BA51" s="23">
        <v>51.526175030084175</v>
      </c>
      <c r="BB51" s="23">
        <v>100.5986156878421</v>
      </c>
      <c r="BC51" s="23">
        <v>57.819278324003044</v>
      </c>
      <c r="BD51" s="23">
        <v>50.149061343923591</v>
      </c>
      <c r="BE51" s="23">
        <v>100.7658377768421</v>
      </c>
      <c r="BF51" s="23">
        <v>57.152018152527532</v>
      </c>
      <c r="BG51" s="23">
        <v>49.288264512995553</v>
      </c>
      <c r="BH51" s="23">
        <v>100.9646211633421</v>
      </c>
      <c r="BI51" s="23">
        <v>56.537635311254242</v>
      </c>
      <c r="BJ51" s="23">
        <v>48.663922916418883</v>
      </c>
      <c r="BK51" s="23">
        <v>101.2371748258421</v>
      </c>
      <c r="BL51" s="23">
        <v>55.822266740696044</v>
      </c>
      <c r="BM51" s="23">
        <v>47.922034574876292</v>
      </c>
      <c r="BN51" s="23">
        <v>101.57672744634209</v>
      </c>
      <c r="BO51" s="23">
        <v>55.122751253284051</v>
      </c>
      <c r="BP51" s="23">
        <v>47.030811385571198</v>
      </c>
      <c r="BQ51" s="23">
        <v>101.9977954818421</v>
      </c>
      <c r="BR51" s="23">
        <v>50.336738689456297</v>
      </c>
      <c r="BS51" s="23">
        <v>45.941622646686099</v>
      </c>
      <c r="BT51" s="23">
        <v>102.50226240684211</v>
      </c>
      <c r="BU51" s="23">
        <v>49.967652323409354</v>
      </c>
      <c r="BV51" s="23">
        <v>44.65532406119253</v>
      </c>
      <c r="BW51" s="23">
        <v>102.89823061334209</v>
      </c>
      <c r="BX51" s="23">
        <v>49.588522299398363</v>
      </c>
      <c r="BY51" s="23">
        <v>43.176919505961791</v>
      </c>
      <c r="BZ51" s="23">
        <v>103.3362525563421</v>
      </c>
      <c r="CA51" s="23">
        <v>49.365740959579291</v>
      </c>
      <c r="CB51" s="23">
        <v>41.618906395672767</v>
      </c>
      <c r="CC51" s="23">
        <v>104.77045706084209</v>
      </c>
      <c r="CD51" s="23">
        <v>48.835927163494169</v>
      </c>
      <c r="CE51" s="23">
        <v>36.807465847169581</v>
      </c>
      <c r="CF51" s="23">
        <v>106.3933372493421</v>
      </c>
      <c r="CG51" s="23">
        <v>49.947189273514219</v>
      </c>
      <c r="CH51" s="23">
        <v>31.9760226731632</v>
      </c>
      <c r="CI51" s="23">
        <v>108.8037836658421</v>
      </c>
      <c r="CJ51" s="23">
        <v>50.43278207194453</v>
      </c>
      <c r="CK51" s="23">
        <v>26.637901117530987</v>
      </c>
      <c r="CL51" s="23">
        <v>110.47596003034209</v>
      </c>
      <c r="CM51" s="23">
        <v>54.898495880209779</v>
      </c>
      <c r="CN51" s="23">
        <v>21.9447662128415</v>
      </c>
      <c r="CO51" s="23">
        <v>111.5412227353421</v>
      </c>
      <c r="CP51" s="23">
        <v>59.471395028215483</v>
      </c>
      <c r="CQ51" s="23">
        <v>19.096974067591077</v>
      </c>
      <c r="CR51" s="25">
        <v>100.48382734384209</v>
      </c>
      <c r="CS51" s="25">
        <v>58.072566371681418</v>
      </c>
      <c r="CT51" s="25">
        <v>51.526175030084175</v>
      </c>
      <c r="CU51" s="25">
        <v>100.6950835578421</v>
      </c>
      <c r="CV51" s="25">
        <v>57.150318177874361</v>
      </c>
      <c r="CW51" s="25">
        <v>46.342827828567437</v>
      </c>
      <c r="CX51" s="25">
        <v>100.9632363583421</v>
      </c>
      <c r="CY51" s="25">
        <v>56.102421200951646</v>
      </c>
      <c r="CZ51" s="25">
        <v>43.973096468340287</v>
      </c>
      <c r="DA51" s="25">
        <v>101.3128606923421</v>
      </c>
      <c r="DB51" s="25">
        <v>55.220307199773067</v>
      </c>
      <c r="DC51" s="25">
        <v>42.665422771274081</v>
      </c>
      <c r="DD51" s="25">
        <v>101.7979187493421</v>
      </c>
      <c r="DE51" s="25">
        <v>52.981102517280704</v>
      </c>
      <c r="DF51" s="25">
        <v>41.080845038136928</v>
      </c>
      <c r="DG51" s="25">
        <v>102.3504666713421</v>
      </c>
      <c r="DH51" s="25">
        <v>50.810127407492402</v>
      </c>
      <c r="DI51" s="25">
        <v>39.409799940736505</v>
      </c>
      <c r="DJ51" s="25">
        <v>102.94251043084209</v>
      </c>
      <c r="DK51" s="25">
        <v>48.710460222237344</v>
      </c>
      <c r="DL51" s="25">
        <v>38.120349909704089</v>
      </c>
      <c r="DM51" s="25">
        <v>103.6653555273421</v>
      </c>
      <c r="DN51" s="25">
        <v>46.960048672221888</v>
      </c>
      <c r="DO51" s="25">
        <v>37.178758246243646</v>
      </c>
      <c r="DP51" s="25">
        <v>108.7050014133421</v>
      </c>
      <c r="DQ51" s="25">
        <v>44.464300218268122</v>
      </c>
      <c r="DR51" s="25">
        <v>31.606440938271191</v>
      </c>
      <c r="DS51" s="25">
        <v>109.2246698098421</v>
      </c>
      <c r="DT51" s="25">
        <v>43.878445062855285</v>
      </c>
      <c r="DU51" s="25">
        <v>30.508818150930594</v>
      </c>
      <c r="DV51" s="25">
        <v>116.57027727784211</v>
      </c>
      <c r="DW51" s="25">
        <v>38.432537177408875</v>
      </c>
      <c r="DX51" s="25">
        <v>19.123427224181825</v>
      </c>
      <c r="DY51" s="25">
        <v>119.2186151078421</v>
      </c>
      <c r="DZ51" s="25">
        <v>34.196175870811643</v>
      </c>
      <c r="EA51" s="25">
        <v>8.7039862124167655</v>
      </c>
      <c r="EB51" s="25">
        <v>120.87913985784209</v>
      </c>
      <c r="EC51" s="25">
        <v>32.960889645915906</v>
      </c>
      <c r="ED51" s="25">
        <v>0.26227094639381221</v>
      </c>
      <c r="EE51" s="25">
        <v>122.4662974028421</v>
      </c>
      <c r="EF51" s="25">
        <v>38.91226868267006</v>
      </c>
      <c r="EG51" s="25">
        <v>-7.7357588970108964</v>
      </c>
      <c r="EH51" s="25">
        <v>123.02966594284209</v>
      </c>
      <c r="EI51" s="25">
        <v>40.560574337503496</v>
      </c>
      <c r="EJ51" s="25">
        <v>-13.325053999551358</v>
      </c>
      <c r="EK51" s="26">
        <v>100.4839736888421</v>
      </c>
      <c r="EL51" s="26">
        <v>58.072566371681418</v>
      </c>
      <c r="EM51" s="26">
        <v>51.526175030084175</v>
      </c>
      <c r="EN51" s="26">
        <v>100.4896989858421</v>
      </c>
      <c r="EO51" s="26">
        <v>57.397475239711433</v>
      </c>
      <c r="EP51" s="26">
        <v>48.343607381247907</v>
      </c>
      <c r="EQ51" s="26">
        <v>100.63352249384209</v>
      </c>
      <c r="ER51" s="26">
        <v>56.824062466880065</v>
      </c>
      <c r="ES51" s="26">
        <v>46.600951581573995</v>
      </c>
      <c r="ET51" s="26">
        <v>100.8985955218421</v>
      </c>
      <c r="EU51" s="26">
        <v>56.562649240571233</v>
      </c>
      <c r="EV51" s="26">
        <v>45.488905660818759</v>
      </c>
      <c r="EW51" s="26">
        <v>101.2962783613421</v>
      </c>
      <c r="EX51" s="26">
        <v>54.088557713133326</v>
      </c>
      <c r="EY51" s="26">
        <v>44.013510960409377</v>
      </c>
      <c r="EZ51" s="26">
        <v>101.8345382238421</v>
      </c>
      <c r="FA51" s="26">
        <v>51.718210766996449</v>
      </c>
      <c r="FB51" s="26">
        <v>42.207591448909199</v>
      </c>
      <c r="FC51" s="26">
        <v>102.5706371363421</v>
      </c>
      <c r="FD51" s="26">
        <v>43.233522316451726</v>
      </c>
      <c r="FE51" s="26">
        <v>40.187798752366646</v>
      </c>
      <c r="FF51" s="26">
        <v>113.61713095684209</v>
      </c>
      <c r="FG51" s="26">
        <v>33.113426248919481</v>
      </c>
      <c r="FH51" s="26">
        <v>27.035333105422112</v>
      </c>
      <c r="FI51" s="26">
        <v>114.3381468148421</v>
      </c>
      <c r="FJ51" s="26">
        <v>24.630312750932102</v>
      </c>
      <c r="FK51" s="26">
        <v>23.907700214078858</v>
      </c>
      <c r="FL51" s="26">
        <v>97.924110014337671</v>
      </c>
      <c r="FM51" s="26">
        <v>17.764993409680731</v>
      </c>
      <c r="FN51" s="26">
        <v>20.642606107996471</v>
      </c>
      <c r="FO51" s="26">
        <v>79.191063248946207</v>
      </c>
      <c r="FP51" s="26">
        <v>14.366520323923869</v>
      </c>
      <c r="FQ51" s="26">
        <v>10.527654043866988</v>
      </c>
      <c r="FR51" s="26">
        <v>77.575358573909099</v>
      </c>
      <c r="FS51" s="26">
        <v>14.07340575898351</v>
      </c>
      <c r="FT51" s="26">
        <v>0.66243600652276768</v>
      </c>
      <c r="FU51" s="26">
        <v>66.53717899620105</v>
      </c>
      <c r="FV51" s="26">
        <v>12.070904154178066</v>
      </c>
      <c r="FW51" s="26">
        <v>-6.9942561605822391</v>
      </c>
      <c r="FX51" s="26">
        <v>88.48562620701918</v>
      </c>
      <c r="FY51" s="26">
        <v>16.052702099503481</v>
      </c>
      <c r="FZ51" s="26">
        <v>-11.696132691383269</v>
      </c>
      <c r="GA51" s="26">
        <v>81.389300902057713</v>
      </c>
      <c r="GB51" s="26">
        <v>14.765315650373301</v>
      </c>
      <c r="GC51" s="26">
        <v>-8.3030008064383765</v>
      </c>
      <c r="GD51" s="27">
        <v>100.46877684384209</v>
      </c>
      <c r="GE51" s="27">
        <v>58.072566371681418</v>
      </c>
      <c r="GF51" s="27">
        <v>51.526175030084175</v>
      </c>
      <c r="GG51" s="27">
        <v>100.6416586173421</v>
      </c>
      <c r="GH51" s="27">
        <v>57.604324489444977</v>
      </c>
      <c r="GI51" s="27">
        <v>49.222993409069801</v>
      </c>
      <c r="GJ51" s="27">
        <v>100.81954418434209</v>
      </c>
      <c r="GK51" s="27">
        <v>56.739192006573376</v>
      </c>
      <c r="GL51" s="27">
        <v>47.611638021161426</v>
      </c>
      <c r="GM51" s="27">
        <v>101.0191638153421</v>
      </c>
      <c r="GN51" s="27">
        <v>55.949168417864648</v>
      </c>
      <c r="GO51" s="27">
        <v>46.577695742374928</v>
      </c>
      <c r="GP51" s="27">
        <v>101.29465774384209</v>
      </c>
      <c r="GQ51" s="27">
        <v>53.895242939368444</v>
      </c>
      <c r="GR51" s="27">
        <v>45.545569682477392</v>
      </c>
      <c r="GS51" s="27">
        <v>101.7096088998421</v>
      </c>
      <c r="GT51" s="27">
        <v>51.914027263938095</v>
      </c>
      <c r="GU51" s="27">
        <v>44.205968132687474</v>
      </c>
      <c r="GV51" s="27">
        <v>102.2477546303421</v>
      </c>
      <c r="GW51" s="27">
        <v>49.953550719376331</v>
      </c>
      <c r="GX51" s="27">
        <v>42.957911136437474</v>
      </c>
      <c r="GY51" s="27">
        <v>102.8668038443421</v>
      </c>
      <c r="GZ51" s="27">
        <v>48.362909965006509</v>
      </c>
      <c r="HA51" s="27">
        <v>41.946689970846492</v>
      </c>
      <c r="HB51" s="27">
        <v>107.9219176783421</v>
      </c>
      <c r="HC51" s="27">
        <v>45.973241804136322</v>
      </c>
      <c r="HD51" s="27">
        <v>35.997085948382164</v>
      </c>
      <c r="HE51" s="27">
        <v>108.4531981208421</v>
      </c>
      <c r="HF51" s="27">
        <v>45.442782529294249</v>
      </c>
      <c r="HG51" s="27">
        <v>34.579984927960325</v>
      </c>
      <c r="HH51" s="27">
        <v>114.40333944834211</v>
      </c>
      <c r="HI51" s="27">
        <v>40.948374406210924</v>
      </c>
      <c r="HJ51" s="27">
        <v>25.629782780614008</v>
      </c>
      <c r="HK51" s="27">
        <v>116.56872086334209</v>
      </c>
      <c r="HL51" s="27">
        <v>38.074422247937733</v>
      </c>
      <c r="HM51" s="27">
        <v>20.320783987476162</v>
      </c>
      <c r="HN51" s="27">
        <v>118.8900894113421</v>
      </c>
      <c r="HO51" s="27">
        <v>37.491862229694242</v>
      </c>
      <c r="HP51" s="27">
        <v>15.884701355290844</v>
      </c>
      <c r="HQ51" s="27">
        <v>120.2495627313421</v>
      </c>
      <c r="HR51" s="27">
        <v>44.357815259216324</v>
      </c>
      <c r="HS51" s="27">
        <v>12.894190682166965</v>
      </c>
      <c r="HT51" s="27">
        <v>120.3083434473421</v>
      </c>
      <c r="HU51" s="27">
        <v>46.442437541869154</v>
      </c>
      <c r="HV51" s="133">
        <v>12.551814746234868</v>
      </c>
      <c r="HW51" s="150">
        <v>100.46877684384209</v>
      </c>
      <c r="HX51" s="149">
        <v>58.072566371681418</v>
      </c>
      <c r="HY51" s="149">
        <v>51.526175030084175</v>
      </c>
      <c r="HZ51" s="149">
        <v>100.5330179248421</v>
      </c>
      <c r="IA51" s="149">
        <v>57.090634024041883</v>
      </c>
      <c r="IB51" s="149">
        <v>46.04587114936615</v>
      </c>
      <c r="IC51" s="149">
        <v>100.7709234323421</v>
      </c>
      <c r="ID51" s="149">
        <v>56.416366491115646</v>
      </c>
      <c r="IE51" s="149">
        <v>43.50011745179583</v>
      </c>
      <c r="IF51" s="149">
        <v>101.1445257873421</v>
      </c>
      <c r="IG51" s="149">
        <v>56.110103239687298</v>
      </c>
      <c r="IH51" s="149">
        <v>41.950988086671657</v>
      </c>
      <c r="II51" s="149">
        <v>101.62225029884209</v>
      </c>
      <c r="IJ51" s="149">
        <v>53.616129742351028</v>
      </c>
      <c r="IK51" s="149">
        <v>40.120489971825307</v>
      </c>
      <c r="IL51" s="149">
        <v>102.17099518134209</v>
      </c>
      <c r="IM51" s="149">
        <v>51.221580543612532</v>
      </c>
      <c r="IN51" s="149">
        <v>38.201350265576195</v>
      </c>
      <c r="IO51" s="149">
        <v>102.8663706523421</v>
      </c>
      <c r="IP51" s="149">
        <v>42.700263609279794</v>
      </c>
      <c r="IQ51" s="149">
        <v>36.097820363429321</v>
      </c>
      <c r="IR51" s="149">
        <v>113.9172523823421</v>
      </c>
      <c r="IS51" s="149">
        <v>32.528381945733294</v>
      </c>
      <c r="IT51" s="149">
        <v>22.700021883289878</v>
      </c>
      <c r="IU51" s="149">
        <v>114.68070399884209</v>
      </c>
      <c r="IV51" s="149">
        <v>24.032437641590608</v>
      </c>
      <c r="IW51" s="149">
        <v>19.380939963127261</v>
      </c>
      <c r="IX51" s="149">
        <v>94.564948012249218</v>
      </c>
      <c r="IY51" s="149">
        <v>17.155587913726627</v>
      </c>
      <c r="IZ51" s="149">
        <v>15.929287985244585</v>
      </c>
      <c r="JA51" s="149">
        <v>75.122173140811398</v>
      </c>
      <c r="JB51" s="149">
        <v>13.628358844129501</v>
      </c>
      <c r="JC51" s="149">
        <v>5.0041916064458292</v>
      </c>
      <c r="JD51" s="149">
        <v>72.791722643346148</v>
      </c>
      <c r="JE51" s="149">
        <v>13.205578001668993</v>
      </c>
      <c r="JF51" s="149">
        <v>-5.88506171830997</v>
      </c>
      <c r="JG51" s="149">
        <v>61.327435404618555</v>
      </c>
      <c r="JH51" s="149">
        <v>11.125773679598941</v>
      </c>
      <c r="JI51" s="149">
        <v>-14.366371419554213</v>
      </c>
      <c r="JJ51" s="149">
        <v>83.025633966665367</v>
      </c>
      <c r="JK51" s="149">
        <v>15.062172533775575</v>
      </c>
      <c r="JL51" s="149">
        <v>-19.830362424306259</v>
      </c>
      <c r="JM51" s="149">
        <v>75.829272919229311</v>
      </c>
      <c r="JN51" s="149">
        <v>13.756638007470805</v>
      </c>
      <c r="JO51" s="149">
        <v>-17.19990242259567</v>
      </c>
      <c r="JQ51" s="97"/>
    </row>
    <row r="52" spans="1:277" ht="15" thickBot="1" x14ac:dyDescent="0.35">
      <c r="A52" s="2"/>
      <c r="B52" s="41" t="s">
        <v>483</v>
      </c>
      <c r="C52" s="74" t="s">
        <v>483</v>
      </c>
      <c r="D52" s="42">
        <v>378571</v>
      </c>
      <c r="E52" s="43">
        <v>433224</v>
      </c>
      <c r="F52" s="21">
        <v>136.51970467052632</v>
      </c>
      <c r="G52" s="21">
        <v>47.521681415929194</v>
      </c>
      <c r="H52" s="21">
        <v>65.690419760955805</v>
      </c>
      <c r="I52" s="21">
        <v>136.95960276052631</v>
      </c>
      <c r="J52" s="21">
        <v>46.452085971826946</v>
      </c>
      <c r="K52" s="21">
        <v>61.638834527643354</v>
      </c>
      <c r="L52" s="21">
        <v>138.81561592052631</v>
      </c>
      <c r="M52" s="21">
        <v>44.823185011751903</v>
      </c>
      <c r="N52" s="21">
        <v>58.553982332612989</v>
      </c>
      <c r="O52" s="21">
        <v>139.65217780052632</v>
      </c>
      <c r="P52" s="21">
        <v>42.080506377758063</v>
      </c>
      <c r="Q52" s="21">
        <v>57.382129998542865</v>
      </c>
      <c r="R52" s="21">
        <v>140.62666855052632</v>
      </c>
      <c r="S52" s="21">
        <v>38.966800797066554</v>
      </c>
      <c r="T52" s="21">
        <v>56.131644326300304</v>
      </c>
      <c r="U52" s="21">
        <v>141.78055375052631</v>
      </c>
      <c r="V52" s="21">
        <v>35.752943886707108</v>
      </c>
      <c r="W52" s="21">
        <v>54.866019916191121</v>
      </c>
      <c r="X52" s="21">
        <v>146.05805654052631</v>
      </c>
      <c r="Y52" s="21">
        <v>32.068294182524028</v>
      </c>
      <c r="Z52" s="21">
        <v>50.642279799256329</v>
      </c>
      <c r="AA52" s="21">
        <v>147.32478717052632</v>
      </c>
      <c r="AB52" s="21">
        <v>29.92618252275112</v>
      </c>
      <c r="AC52" s="21">
        <v>49.585199077545795</v>
      </c>
      <c r="AD52" s="21">
        <v>148.41654925052632</v>
      </c>
      <c r="AE52" s="21">
        <v>29.139427480732802</v>
      </c>
      <c r="AF52" s="21">
        <v>47.727374872543209</v>
      </c>
      <c r="AG52" s="21">
        <v>153.81688760052631</v>
      </c>
      <c r="AH52" s="21">
        <v>28.449902996814103</v>
      </c>
      <c r="AI52" s="21">
        <v>41.57323567146392</v>
      </c>
      <c r="AJ52" s="21">
        <v>141.88850774153602</v>
      </c>
      <c r="AK52" s="21">
        <v>25.740835475234409</v>
      </c>
      <c r="AL52" s="21">
        <v>32.248588719051739</v>
      </c>
      <c r="AM52" s="21">
        <v>126.14651956487</v>
      </c>
      <c r="AN52" s="21">
        <v>22.884988062653409</v>
      </c>
      <c r="AO52" s="21">
        <v>17.02671852026198</v>
      </c>
      <c r="AP52" s="21">
        <v>107.53916443723783</v>
      </c>
      <c r="AQ52" s="21">
        <v>19.509317442153765</v>
      </c>
      <c r="AR52" s="21">
        <v>-1.1299040766137409</v>
      </c>
      <c r="AS52" s="21">
        <v>100.00156826900036</v>
      </c>
      <c r="AT52" s="21">
        <v>18.141877429331924</v>
      </c>
      <c r="AU52" s="21">
        <v>-9.5797125048247835</v>
      </c>
      <c r="AV52" s="21">
        <v>83.864438789806684</v>
      </c>
      <c r="AW52" s="21">
        <v>15.214345090186169</v>
      </c>
      <c r="AX52" s="21">
        <v>-16.285119514960343</v>
      </c>
      <c r="AY52" s="23">
        <v>136.4017439005263</v>
      </c>
      <c r="AZ52" s="23">
        <v>47.521681415929194</v>
      </c>
      <c r="BA52" s="23">
        <v>65.690419760955805</v>
      </c>
      <c r="BB52" s="23">
        <v>136.80892348052632</v>
      </c>
      <c r="BC52" s="23">
        <v>46.993858135591552</v>
      </c>
      <c r="BD52" s="23">
        <v>63.871113010474531</v>
      </c>
      <c r="BE52" s="23">
        <v>137.37869395052633</v>
      </c>
      <c r="BF52" s="23">
        <v>46.43680357270992</v>
      </c>
      <c r="BG52" s="23">
        <v>62.678662121328202</v>
      </c>
      <c r="BH52" s="23">
        <v>138.0000366705263</v>
      </c>
      <c r="BI52" s="23">
        <v>45.89071815236511</v>
      </c>
      <c r="BJ52" s="23">
        <v>61.711702400957847</v>
      </c>
      <c r="BK52" s="23">
        <v>138.7434006905263</v>
      </c>
      <c r="BL52" s="23">
        <v>45.253900135442358</v>
      </c>
      <c r="BM52" s="23">
        <v>60.697769298570705</v>
      </c>
      <c r="BN52" s="23">
        <v>139.66060123052631</v>
      </c>
      <c r="BO52" s="23">
        <v>44.643378414276711</v>
      </c>
      <c r="BP52" s="23">
        <v>59.635955990824115</v>
      </c>
      <c r="BQ52" s="23">
        <v>140.78859864052632</v>
      </c>
      <c r="BR52" s="23">
        <v>39.083120062380196</v>
      </c>
      <c r="BS52" s="23">
        <v>58.26404416158141</v>
      </c>
      <c r="BT52" s="23">
        <v>142.06780791052631</v>
      </c>
      <c r="BU52" s="23">
        <v>38.52256723241927</v>
      </c>
      <c r="BV52" s="23">
        <v>56.515249677125723</v>
      </c>
      <c r="BW52" s="23">
        <v>142.85062434052631</v>
      </c>
      <c r="BX52" s="23">
        <v>38.013791719865083</v>
      </c>
      <c r="BY52" s="23">
        <v>54.715414522023579</v>
      </c>
      <c r="BZ52" s="23">
        <v>143.69747332052631</v>
      </c>
      <c r="CA52" s="23">
        <v>37.702846175278417</v>
      </c>
      <c r="CB52" s="23">
        <v>52.894628688072345</v>
      </c>
      <c r="CC52" s="23">
        <v>147.83833148052631</v>
      </c>
      <c r="CD52" s="23">
        <v>36.582422380973739</v>
      </c>
      <c r="CE52" s="23">
        <v>45.623584677707314</v>
      </c>
      <c r="CF52" s="23">
        <v>149.97611497052631</v>
      </c>
      <c r="CG52" s="23">
        <v>37.594785298125508</v>
      </c>
      <c r="CH52" s="23">
        <v>40.05575707665993</v>
      </c>
      <c r="CI52" s="23">
        <v>152.2041663605263</v>
      </c>
      <c r="CJ52" s="23">
        <v>37.606703123260083</v>
      </c>
      <c r="CK52" s="23">
        <v>34.737199082299639</v>
      </c>
      <c r="CL52" s="23">
        <v>162.41976312052631</v>
      </c>
      <c r="CM52" s="23">
        <v>37.283395058571095</v>
      </c>
      <c r="CN52" s="23">
        <v>20.958427467666041</v>
      </c>
      <c r="CO52" s="23">
        <v>164.8680137505263</v>
      </c>
      <c r="CP52" s="23">
        <v>36.688748947752607</v>
      </c>
      <c r="CQ52" s="23">
        <v>16.337576574687077</v>
      </c>
      <c r="CR52" s="25">
        <v>136.5691567505263</v>
      </c>
      <c r="CS52" s="25">
        <v>47.521681415929194</v>
      </c>
      <c r="CT52" s="25">
        <v>65.690419760955805</v>
      </c>
      <c r="CU52" s="25">
        <v>137.04693164052631</v>
      </c>
      <c r="CV52" s="25">
        <v>46.225867024665618</v>
      </c>
      <c r="CW52" s="25">
        <v>61.060856167924143</v>
      </c>
      <c r="CX52" s="25">
        <v>138.95454387052632</v>
      </c>
      <c r="CY52" s="25">
        <v>44.380354528476609</v>
      </c>
      <c r="CZ52" s="25">
        <v>57.886428062589061</v>
      </c>
      <c r="DA52" s="25">
        <v>139.88434046052632</v>
      </c>
      <c r="DB52" s="25">
        <v>41.397638880815087</v>
      </c>
      <c r="DC52" s="25">
        <v>56.67276270574861</v>
      </c>
      <c r="DD52" s="25">
        <v>140.9618380205263</v>
      </c>
      <c r="DE52" s="25">
        <v>38.115269861736707</v>
      </c>
      <c r="DF52" s="25">
        <v>55.397563202777164</v>
      </c>
      <c r="DG52" s="25">
        <v>142.22681505052631</v>
      </c>
      <c r="DH52" s="25">
        <v>34.833582850232702</v>
      </c>
      <c r="DI52" s="25">
        <v>54.116545432054153</v>
      </c>
      <c r="DJ52" s="25">
        <v>143.7605182805263</v>
      </c>
      <c r="DK52" s="25">
        <v>31.535631440705671</v>
      </c>
      <c r="DL52" s="25">
        <v>52.908467656461127</v>
      </c>
      <c r="DM52" s="25">
        <v>144.82532147052632</v>
      </c>
      <c r="DN52" s="25">
        <v>29.281403666210384</v>
      </c>
      <c r="DO52" s="25">
        <v>51.711222969839625</v>
      </c>
      <c r="DP52" s="25">
        <v>145.59446371052633</v>
      </c>
      <c r="DQ52" s="25">
        <v>28.454884617357184</v>
      </c>
      <c r="DR52" s="25">
        <v>50.590025173082367</v>
      </c>
      <c r="DS52" s="25">
        <v>146.37934658052632</v>
      </c>
      <c r="DT52" s="25">
        <v>27.670724169371731</v>
      </c>
      <c r="DU52" s="25">
        <v>49.575186579839297</v>
      </c>
      <c r="DV52" s="25">
        <v>130.2608926226678</v>
      </c>
      <c r="DW52" s="25">
        <v>23.631400874023804</v>
      </c>
      <c r="DX52" s="25">
        <v>31.985672740227045</v>
      </c>
      <c r="DY52" s="25">
        <v>111.67944438084766</v>
      </c>
      <c r="DZ52" s="25">
        <v>20.260430175286523</v>
      </c>
      <c r="EA52" s="25">
        <v>17.592552022341422</v>
      </c>
      <c r="EB52" s="25">
        <v>96.14021640512712</v>
      </c>
      <c r="EC52" s="25">
        <v>17.441366692965541</v>
      </c>
      <c r="ED52" s="25">
        <v>9.1720215827484566</v>
      </c>
      <c r="EE52" s="25">
        <v>86.765928275564875</v>
      </c>
      <c r="EF52" s="25">
        <v>15.740721501319292</v>
      </c>
      <c r="EG52" s="25">
        <v>1.983148611993613</v>
      </c>
      <c r="EH52" s="25">
        <v>75.36975889997646</v>
      </c>
      <c r="EI52" s="25">
        <v>13.673274844685997</v>
      </c>
      <c r="EJ52" s="25">
        <v>-3.0720352102700872</v>
      </c>
      <c r="EK52" s="26">
        <v>136.56923257052631</v>
      </c>
      <c r="EL52" s="26">
        <v>47.521681415929194</v>
      </c>
      <c r="EM52" s="26">
        <v>65.690419760955805</v>
      </c>
      <c r="EN52" s="26">
        <v>136.69458276052632</v>
      </c>
      <c r="EO52" s="26">
        <v>46.653981823384193</v>
      </c>
      <c r="EP52" s="26">
        <v>62.770924928098566</v>
      </c>
      <c r="EQ52" s="26">
        <v>138.27419318052631</v>
      </c>
      <c r="ER52" s="26">
        <v>45.808981907685215</v>
      </c>
      <c r="ES52" s="26">
        <v>60.035483335235654</v>
      </c>
      <c r="ET52" s="26">
        <v>138.84754687052632</v>
      </c>
      <c r="EU52" s="26">
        <v>40.899510023771668</v>
      </c>
      <c r="EV52" s="26">
        <v>58.922884799081601</v>
      </c>
      <c r="EW52" s="26">
        <v>142.7622638905263</v>
      </c>
      <c r="EX52" s="26">
        <v>39.872942327347538</v>
      </c>
      <c r="EY52" s="26">
        <v>54.519112326746253</v>
      </c>
      <c r="EZ52" s="26">
        <v>144.01519296052632</v>
      </c>
      <c r="FA52" s="26">
        <v>38.83635832442998</v>
      </c>
      <c r="FB52" s="26">
        <v>53.098780483918745</v>
      </c>
      <c r="FC52" s="26">
        <v>147.05177936052633</v>
      </c>
      <c r="FD52" s="26">
        <v>35.673502110836488</v>
      </c>
      <c r="FE52" s="26">
        <v>49.746882205624317</v>
      </c>
      <c r="FF52" s="26">
        <v>148.70358776052632</v>
      </c>
      <c r="FG52" s="26">
        <v>30.249761046785189</v>
      </c>
      <c r="FH52" s="26">
        <v>46.795176904232008</v>
      </c>
      <c r="FI52" s="26">
        <v>140.88988819518104</v>
      </c>
      <c r="FJ52" s="26">
        <v>25.559669982311604</v>
      </c>
      <c r="FK52" s="26">
        <v>43.302253693586579</v>
      </c>
      <c r="FL52" s="26">
        <v>109.34636998005907</v>
      </c>
      <c r="FM52" s="26">
        <v>19.837173314966467</v>
      </c>
      <c r="FN52" s="26">
        <v>30.623280969100847</v>
      </c>
      <c r="FO52" s="26">
        <v>85.695285682360776</v>
      </c>
      <c r="FP52" s="26">
        <v>15.546489880428283</v>
      </c>
      <c r="FQ52" s="26">
        <v>15.309975552355127</v>
      </c>
      <c r="FR52" s="26">
        <v>76.879932024612032</v>
      </c>
      <c r="FS52" s="26">
        <v>13.947244305349971</v>
      </c>
      <c r="FT52" s="26">
        <v>6.1400820333771549</v>
      </c>
      <c r="FU52" s="26">
        <v>58.575901670243837</v>
      </c>
      <c r="FV52" s="26">
        <v>10.626601630442467</v>
      </c>
      <c r="FW52" s="26">
        <v>-0.74672860272687558</v>
      </c>
      <c r="FX52" s="26">
        <v>45.973881824821554</v>
      </c>
      <c r="FY52" s="26">
        <v>8.3403944903437335</v>
      </c>
      <c r="FZ52" s="26">
        <v>-4.584787300663919</v>
      </c>
      <c r="GA52" s="26">
        <v>35.78656305220666</v>
      </c>
      <c r="GB52" s="26">
        <v>6.4922525891171379</v>
      </c>
      <c r="GC52" s="26">
        <v>-0.58339909136947199</v>
      </c>
      <c r="GD52" s="27">
        <v>136.51962885052632</v>
      </c>
      <c r="GE52" s="27">
        <v>47.521681415929194</v>
      </c>
      <c r="GF52" s="27">
        <v>65.690419760955805</v>
      </c>
      <c r="GG52" s="27">
        <v>136.89420092052632</v>
      </c>
      <c r="GH52" s="27">
        <v>46.736853786621019</v>
      </c>
      <c r="GI52" s="27">
        <v>62.649495711818972</v>
      </c>
      <c r="GJ52" s="27">
        <v>138.57853735052632</v>
      </c>
      <c r="GK52" s="27">
        <v>45.212863382982754</v>
      </c>
      <c r="GL52" s="27">
        <v>59.842756430292667</v>
      </c>
      <c r="GM52" s="27">
        <v>139.14679824052632</v>
      </c>
      <c r="GN52" s="27">
        <v>42.498147059537253</v>
      </c>
      <c r="GO52" s="27">
        <v>58.87837967630152</v>
      </c>
      <c r="GP52" s="27">
        <v>139.82340496052632</v>
      </c>
      <c r="GQ52" s="27">
        <v>39.495534582206638</v>
      </c>
      <c r="GR52" s="27">
        <v>58.045557731077665</v>
      </c>
      <c r="GS52" s="27">
        <v>140.82448333052631</v>
      </c>
      <c r="GT52" s="27">
        <v>36.391599501330305</v>
      </c>
      <c r="GU52" s="27">
        <v>57.155752661725913</v>
      </c>
      <c r="GV52" s="27">
        <v>145.0304688305263</v>
      </c>
      <c r="GW52" s="27">
        <v>32.718336358388534</v>
      </c>
      <c r="GX52" s="27">
        <v>53.224813450387586</v>
      </c>
      <c r="GY52" s="27">
        <v>146.50353597052631</v>
      </c>
      <c r="GZ52" s="27">
        <v>30.604794885480274</v>
      </c>
      <c r="HA52" s="27">
        <v>52.393121925038898</v>
      </c>
      <c r="HB52" s="27">
        <v>147.6516462305263</v>
      </c>
      <c r="HC52" s="27">
        <v>29.818840461049177</v>
      </c>
      <c r="HD52" s="27">
        <v>50.760764040362574</v>
      </c>
      <c r="HE52" s="27">
        <v>152.95846906052631</v>
      </c>
      <c r="HF52" s="27">
        <v>29.131554741124571</v>
      </c>
      <c r="HG52" s="27">
        <v>44.567797752271829</v>
      </c>
      <c r="HH52" s="27">
        <v>147.72450369055346</v>
      </c>
      <c r="HI52" s="27">
        <v>26.799578103153507</v>
      </c>
      <c r="HJ52" s="27">
        <v>37.636520996128866</v>
      </c>
      <c r="HK52" s="27">
        <v>136.99888951398057</v>
      </c>
      <c r="HL52" s="27">
        <v>24.85378084103187</v>
      </c>
      <c r="HM52" s="27">
        <v>28.084165073539623</v>
      </c>
      <c r="HN52" s="27">
        <v>122.0211953313661</v>
      </c>
      <c r="HO52" s="27">
        <v>22.136588533566417</v>
      </c>
      <c r="HP52" s="27">
        <v>14.921131946773528</v>
      </c>
      <c r="HQ52" s="27">
        <v>119.64119429471457</v>
      </c>
      <c r="HR52" s="27">
        <v>21.704818433996891</v>
      </c>
      <c r="HS52" s="27">
        <v>12.038063851116306</v>
      </c>
      <c r="HT52" s="27">
        <v>109.38966795598326</v>
      </c>
      <c r="HU52" s="27">
        <v>19.845028257501387</v>
      </c>
      <c r="HV52" s="133">
        <v>11.345382723340876</v>
      </c>
      <c r="HW52" s="150">
        <v>136.51962885052632</v>
      </c>
      <c r="HX52" s="149">
        <v>47.521681415929194</v>
      </c>
      <c r="HY52" s="149">
        <v>65.690419760955805</v>
      </c>
      <c r="HZ52" s="149">
        <v>136.8077282705263</v>
      </c>
      <c r="IA52" s="149">
        <v>46.18982380975627</v>
      </c>
      <c r="IB52" s="149">
        <v>60.939580107721497</v>
      </c>
      <c r="IC52" s="149">
        <v>138.62717642052633</v>
      </c>
      <c r="ID52" s="149">
        <v>45.211633688333556</v>
      </c>
      <c r="IE52" s="149">
        <v>57.694968815424204</v>
      </c>
      <c r="IF52" s="149">
        <v>139.48121801052631</v>
      </c>
      <c r="IG52" s="149">
        <v>40.228743463185076</v>
      </c>
      <c r="IH52" s="149">
        <v>56.333543436223394</v>
      </c>
      <c r="II52" s="149">
        <v>143.62302947052632</v>
      </c>
      <c r="IJ52" s="149">
        <v>39.124519757394168</v>
      </c>
      <c r="IK52" s="149">
        <v>51.719299334628502</v>
      </c>
      <c r="IL52" s="149">
        <v>144.8741258205263</v>
      </c>
      <c r="IM52" s="149">
        <v>38.048226137017515</v>
      </c>
      <c r="IN52" s="149">
        <v>50.225606988441754</v>
      </c>
      <c r="IO52" s="149">
        <v>147.81481235052632</v>
      </c>
      <c r="IP52" s="149">
        <v>34.85186863794835</v>
      </c>
      <c r="IQ52" s="149">
        <v>46.835074741029317</v>
      </c>
      <c r="IR52" s="149">
        <v>149.40185237052631</v>
      </c>
      <c r="IS52" s="149">
        <v>29.402701565106014</v>
      </c>
      <c r="IT52" s="149">
        <v>43.733874009052471</v>
      </c>
      <c r="IU52" s="149">
        <v>135.91012363877488</v>
      </c>
      <c r="IV52" s="149">
        <v>24.656261368096327</v>
      </c>
      <c r="IW52" s="149">
        <v>39.780035232108176</v>
      </c>
      <c r="IX52" s="149">
        <v>104.42108219062669</v>
      </c>
      <c r="IY52" s="149">
        <v>18.943647654051745</v>
      </c>
      <c r="IZ52" s="149">
        <v>26.393948920982794</v>
      </c>
      <c r="JA52" s="149">
        <v>80.417246533771404</v>
      </c>
      <c r="JB52" s="149">
        <v>14.588969503914281</v>
      </c>
      <c r="JC52" s="149">
        <v>9.7204544541228444</v>
      </c>
      <c r="JD52" s="149">
        <v>71.156359496954181</v>
      </c>
      <c r="JE52" s="149">
        <v>12.908897076881068</v>
      </c>
      <c r="JF52" s="149">
        <v>-0.40592886729280053</v>
      </c>
      <c r="JG52" s="149">
        <v>51.95873048073625</v>
      </c>
      <c r="JH52" s="149">
        <v>9.4261413703990531</v>
      </c>
      <c r="JI52" s="149">
        <v>-8.2280242542494761</v>
      </c>
      <c r="JJ52" s="149">
        <v>38.838405443092277</v>
      </c>
      <c r="JK52" s="149">
        <v>7.0459054122424041</v>
      </c>
      <c r="JL52" s="149">
        <v>-13.055725431593771</v>
      </c>
      <c r="JM52" s="149">
        <v>28.114649780702074</v>
      </c>
      <c r="JN52" s="149">
        <v>5.1004453141981632</v>
      </c>
      <c r="JO52" s="149">
        <v>-10.040790786301898</v>
      </c>
      <c r="JQ52" s="97"/>
    </row>
    <row r="53" spans="1:277" ht="15" thickBot="1" x14ac:dyDescent="0.35">
      <c r="A53" s="2"/>
      <c r="B53" s="41" t="s">
        <v>603</v>
      </c>
      <c r="C53" s="74" t="s">
        <v>827</v>
      </c>
      <c r="D53" s="42">
        <v>335644</v>
      </c>
      <c r="E53" s="43">
        <v>432080</v>
      </c>
      <c r="F53" s="21">
        <v>19.849607558947369</v>
      </c>
      <c r="G53" s="21">
        <v>19.849607558947369</v>
      </c>
      <c r="H53" s="21">
        <v>15.091909374142475</v>
      </c>
      <c r="I53" s="21">
        <v>20.103440848947372</v>
      </c>
      <c r="J53" s="21">
        <v>20.103440848947372</v>
      </c>
      <c r="K53" s="21">
        <v>11.934410453441878</v>
      </c>
      <c r="L53" s="21">
        <v>20.50211791894737</v>
      </c>
      <c r="M53" s="21">
        <v>20.50211791894737</v>
      </c>
      <c r="N53" s="21">
        <v>7.4204524802306793</v>
      </c>
      <c r="O53" s="21">
        <v>20.941757448947371</v>
      </c>
      <c r="P53" s="21">
        <v>20.941757448947371</v>
      </c>
      <c r="Q53" s="21">
        <v>3.3453110404367123</v>
      </c>
      <c r="R53" s="21">
        <v>21.496910148947372</v>
      </c>
      <c r="S53" s="21">
        <v>21.496910148947372</v>
      </c>
      <c r="T53" s="21">
        <v>-0.96449809574647816</v>
      </c>
      <c r="U53" s="21">
        <v>22.163154208947372</v>
      </c>
      <c r="V53" s="21">
        <v>22.163154208947372</v>
      </c>
      <c r="W53" s="21">
        <v>-5.3395349284386668</v>
      </c>
      <c r="X53" s="21">
        <v>22.787180978947369</v>
      </c>
      <c r="Y53" s="21">
        <v>22.787180978947369</v>
      </c>
      <c r="Z53" s="21">
        <v>-6.3619875189523754</v>
      </c>
      <c r="AA53" s="21">
        <v>23.470780388947372</v>
      </c>
      <c r="AB53" s="21">
        <v>23.470780388947372</v>
      </c>
      <c r="AC53" s="21">
        <v>-7.2033153509841696</v>
      </c>
      <c r="AD53" s="21">
        <v>24.104573628947371</v>
      </c>
      <c r="AE53" s="21">
        <v>24.104573628947371</v>
      </c>
      <c r="AF53" s="21">
        <v>-8.1097133283109883</v>
      </c>
      <c r="AG53" s="21">
        <v>24.717096568947369</v>
      </c>
      <c r="AH53" s="21">
        <v>24.717096568947369</v>
      </c>
      <c r="AI53" s="21">
        <v>-8.9580006708762596</v>
      </c>
      <c r="AJ53" s="21">
        <v>27.263747438947373</v>
      </c>
      <c r="AK53" s="21">
        <v>27.263747438947373</v>
      </c>
      <c r="AL53" s="21">
        <v>-12.838574581709281</v>
      </c>
      <c r="AM53" s="21">
        <v>29.612145608947372</v>
      </c>
      <c r="AN53" s="21">
        <v>29.612145608947372</v>
      </c>
      <c r="AO53" s="21">
        <v>-18.869894238158452</v>
      </c>
      <c r="AP53" s="21">
        <v>30.920272788947372</v>
      </c>
      <c r="AQ53" s="21">
        <v>30.920272788947372</v>
      </c>
      <c r="AR53" s="21">
        <v>-24.015282562472606</v>
      </c>
      <c r="AS53" s="21">
        <v>31.728306308947371</v>
      </c>
      <c r="AT53" s="21">
        <v>31.728306308947371</v>
      </c>
      <c r="AU53" s="21">
        <v>-29.082923668879744</v>
      </c>
      <c r="AV53" s="21">
        <v>32.233350468947371</v>
      </c>
      <c r="AW53" s="21">
        <v>32.233350468947371</v>
      </c>
      <c r="AX53" s="21">
        <v>-33.69975899757398</v>
      </c>
      <c r="AY53" s="23">
        <v>19.815401828947373</v>
      </c>
      <c r="AZ53" s="23">
        <v>19.815401828947373</v>
      </c>
      <c r="BA53" s="23">
        <v>15.091909374142475</v>
      </c>
      <c r="BB53" s="23">
        <v>19.970657998947374</v>
      </c>
      <c r="BC53" s="23">
        <v>19.970657998947374</v>
      </c>
      <c r="BD53" s="23">
        <v>13.82406485375914</v>
      </c>
      <c r="BE53" s="23">
        <v>20.173554648947373</v>
      </c>
      <c r="BF53" s="23">
        <v>20.173554648947373</v>
      </c>
      <c r="BG53" s="23">
        <v>13.012515907550494</v>
      </c>
      <c r="BH53" s="23">
        <v>20.372397008947374</v>
      </c>
      <c r="BI53" s="23">
        <v>20.372397008947374</v>
      </c>
      <c r="BJ53" s="23">
        <v>12.44878607267939</v>
      </c>
      <c r="BK53" s="23">
        <v>20.600613598947369</v>
      </c>
      <c r="BL53" s="23">
        <v>20.600613598947369</v>
      </c>
      <c r="BM53" s="23">
        <v>11.878332042003386</v>
      </c>
      <c r="BN53" s="23">
        <v>20.826494438947371</v>
      </c>
      <c r="BO53" s="23">
        <v>20.826494438947371</v>
      </c>
      <c r="BP53" s="23">
        <v>11.296254392233791</v>
      </c>
      <c r="BQ53" s="23">
        <v>21.131530358947373</v>
      </c>
      <c r="BR53" s="23">
        <v>21.131530358947373</v>
      </c>
      <c r="BS53" s="23">
        <v>10.553812335621146</v>
      </c>
      <c r="BT53" s="23">
        <v>21.598728088947372</v>
      </c>
      <c r="BU53" s="23">
        <v>21.598728088947372</v>
      </c>
      <c r="BV53" s="23">
        <v>9.5255219472374506</v>
      </c>
      <c r="BW53" s="23">
        <v>22.05745464894737</v>
      </c>
      <c r="BX53" s="23">
        <v>22.05745464894737</v>
      </c>
      <c r="BY53" s="23">
        <v>8.4961832380943036</v>
      </c>
      <c r="BZ53" s="23">
        <v>22.526277698947371</v>
      </c>
      <c r="CA53" s="23">
        <v>22.526277698947371</v>
      </c>
      <c r="CB53" s="23">
        <v>7.4744187392932773</v>
      </c>
      <c r="CC53" s="23">
        <v>23.988233848947374</v>
      </c>
      <c r="CD53" s="23">
        <v>23.988233848947374</v>
      </c>
      <c r="CE53" s="23">
        <v>4.4045869002624372</v>
      </c>
      <c r="CF53" s="23">
        <v>25.613941018947372</v>
      </c>
      <c r="CG53" s="23">
        <v>25.613941018947372</v>
      </c>
      <c r="CH53" s="23">
        <v>1.0901926763065717</v>
      </c>
      <c r="CI53" s="23">
        <v>27.147333008947371</v>
      </c>
      <c r="CJ53" s="23">
        <v>27.147333008947371</v>
      </c>
      <c r="CK53" s="23">
        <v>-1.9226163976983486</v>
      </c>
      <c r="CL53" s="23">
        <v>28.91070821894737</v>
      </c>
      <c r="CM53" s="23">
        <v>28.91070821894737</v>
      </c>
      <c r="CN53" s="23">
        <v>-5.2643425129452908</v>
      </c>
      <c r="CO53" s="23">
        <v>31.482088898947371</v>
      </c>
      <c r="CP53" s="23">
        <v>31.482088898947371</v>
      </c>
      <c r="CQ53" s="23">
        <v>-9.0670648372936427</v>
      </c>
      <c r="CR53" s="25">
        <v>19.864037398947371</v>
      </c>
      <c r="CS53" s="25">
        <v>19.864037398947371</v>
      </c>
      <c r="CT53" s="25">
        <v>15.091909374142475</v>
      </c>
      <c r="CU53" s="25">
        <v>20.131561568947369</v>
      </c>
      <c r="CV53" s="25">
        <v>20.131561568947369</v>
      </c>
      <c r="CW53" s="25">
        <v>11.520370709017989</v>
      </c>
      <c r="CX53" s="25">
        <v>20.549952778947372</v>
      </c>
      <c r="CY53" s="25">
        <v>20.549952778947372</v>
      </c>
      <c r="CZ53" s="25">
        <v>6.9691549701340705</v>
      </c>
      <c r="DA53" s="25">
        <v>21.093267428947371</v>
      </c>
      <c r="DB53" s="25">
        <v>21.093267428947371</v>
      </c>
      <c r="DC53" s="25">
        <v>2.8666142274511657</v>
      </c>
      <c r="DD53" s="25">
        <v>21.68031847894737</v>
      </c>
      <c r="DE53" s="25">
        <v>21.68031847894737</v>
      </c>
      <c r="DF53" s="25">
        <v>-1.3666250544309122</v>
      </c>
      <c r="DG53" s="25">
        <v>22.31750730894737</v>
      </c>
      <c r="DH53" s="25">
        <v>22.31750730894737</v>
      </c>
      <c r="DI53" s="25">
        <v>-5.5767253698780621</v>
      </c>
      <c r="DJ53" s="25">
        <v>22.989931428947372</v>
      </c>
      <c r="DK53" s="25">
        <v>22.989931428947372</v>
      </c>
      <c r="DL53" s="25">
        <v>-6.494428102900855</v>
      </c>
      <c r="DM53" s="25">
        <v>23.730287238947369</v>
      </c>
      <c r="DN53" s="25">
        <v>23.730287238947369</v>
      </c>
      <c r="DO53" s="25">
        <v>-7.1966194611858896</v>
      </c>
      <c r="DP53" s="25">
        <v>24.374669378947374</v>
      </c>
      <c r="DQ53" s="25">
        <v>24.374669378947374</v>
      </c>
      <c r="DR53" s="25">
        <v>-7.8925479167377546</v>
      </c>
      <c r="DS53" s="25">
        <v>24.988547668947369</v>
      </c>
      <c r="DT53" s="25">
        <v>24.988547668947369</v>
      </c>
      <c r="DU53" s="25">
        <v>-8.5145951606775583</v>
      </c>
      <c r="DV53" s="25">
        <v>28.820631378947372</v>
      </c>
      <c r="DW53" s="25">
        <v>28.820631378947372</v>
      </c>
      <c r="DX53" s="25">
        <v>-13.056015284856883</v>
      </c>
      <c r="DY53" s="25">
        <v>30.913916558947371</v>
      </c>
      <c r="DZ53" s="25">
        <v>30.913916558947371</v>
      </c>
      <c r="EA53" s="25">
        <v>-18.43698720938788</v>
      </c>
      <c r="EB53" s="25">
        <v>32.188522148947371</v>
      </c>
      <c r="EC53" s="25">
        <v>32.188522148947371</v>
      </c>
      <c r="ED53" s="25">
        <v>-22.915843760111571</v>
      </c>
      <c r="EE53" s="25">
        <v>32.849647708947373</v>
      </c>
      <c r="EF53" s="25">
        <v>32.849647708947373</v>
      </c>
      <c r="EG53" s="25">
        <v>-27.003134242985013</v>
      </c>
      <c r="EH53" s="25">
        <v>33.109407378947367</v>
      </c>
      <c r="EI53" s="25">
        <v>33.109407378947367</v>
      </c>
      <c r="EJ53" s="25">
        <v>-30.486193213576428</v>
      </c>
      <c r="EK53" s="26">
        <v>19.864075798947372</v>
      </c>
      <c r="EL53" s="26">
        <v>19.864075798947372</v>
      </c>
      <c r="EM53" s="26">
        <v>15.091909374142475</v>
      </c>
      <c r="EN53" s="26">
        <v>19.951892868947372</v>
      </c>
      <c r="EO53" s="26">
        <v>19.951892868947372</v>
      </c>
      <c r="EP53" s="26">
        <v>12.917419293747521</v>
      </c>
      <c r="EQ53" s="26">
        <v>20.343052878947372</v>
      </c>
      <c r="ER53" s="26">
        <v>20.343052878947372</v>
      </c>
      <c r="ES53" s="26">
        <v>8.6168855691272981</v>
      </c>
      <c r="ET53" s="26">
        <v>20.734652468947374</v>
      </c>
      <c r="EU53" s="26">
        <v>20.734652468947374</v>
      </c>
      <c r="EV53" s="26">
        <v>4.6672993515344174</v>
      </c>
      <c r="EW53" s="26">
        <v>21.248672118947372</v>
      </c>
      <c r="EX53" s="26">
        <v>21.248672118947372</v>
      </c>
      <c r="EY53" s="26">
        <v>0.4752024189431836</v>
      </c>
      <c r="EZ53" s="26">
        <v>23.342072758947371</v>
      </c>
      <c r="FA53" s="26">
        <v>23.342072758947371</v>
      </c>
      <c r="FB53" s="26">
        <v>-5.3209997140229177</v>
      </c>
      <c r="FC53" s="26">
        <v>24.089445798947374</v>
      </c>
      <c r="FD53" s="26">
        <v>24.089445798947374</v>
      </c>
      <c r="FE53" s="26">
        <v>-6.4798787833207427</v>
      </c>
      <c r="FF53" s="26">
        <v>25.73648918894737</v>
      </c>
      <c r="FG53" s="26">
        <v>25.73648918894737</v>
      </c>
      <c r="FH53" s="26">
        <v>-8.8348762618647072</v>
      </c>
      <c r="FI53" s="26">
        <v>26.873532568947372</v>
      </c>
      <c r="FJ53" s="26">
        <v>26.873532568947372</v>
      </c>
      <c r="FK53" s="26">
        <v>-10.747787137371489</v>
      </c>
      <c r="FL53" s="26">
        <v>27.990336858947373</v>
      </c>
      <c r="FM53" s="26">
        <v>27.990336858947373</v>
      </c>
      <c r="FN53" s="26">
        <v>-12.605006078845065</v>
      </c>
      <c r="FO53" s="26">
        <v>29.594855168947372</v>
      </c>
      <c r="FP53" s="26">
        <v>29.594855168947372</v>
      </c>
      <c r="FQ53" s="26">
        <v>-17.901529192975914</v>
      </c>
      <c r="FR53" s="26">
        <v>30.851703648947371</v>
      </c>
      <c r="FS53" s="26">
        <v>30.851703648947371</v>
      </c>
      <c r="FT53" s="26">
        <v>-22.988027875390259</v>
      </c>
      <c r="FU53" s="26">
        <v>31.643002968947371</v>
      </c>
      <c r="FV53" s="26">
        <v>31.643002968947371</v>
      </c>
      <c r="FW53" s="26">
        <v>-26.74111062113036</v>
      </c>
      <c r="FX53" s="26">
        <v>32.10335571894737</v>
      </c>
      <c r="FY53" s="26">
        <v>32.10335571894737</v>
      </c>
      <c r="FZ53" s="26">
        <v>-29.007297145267273</v>
      </c>
      <c r="GA53" s="26">
        <v>31.832038478947371</v>
      </c>
      <c r="GB53" s="26">
        <v>31.832038478947371</v>
      </c>
      <c r="GC53" s="26">
        <v>-27.572121339581997</v>
      </c>
      <c r="GD53" s="27">
        <v>19.849569158947372</v>
      </c>
      <c r="GE53" s="27">
        <v>19.849569158947372</v>
      </c>
      <c r="GF53" s="27">
        <v>15.091909374142475</v>
      </c>
      <c r="GG53" s="27">
        <v>20.056566108947372</v>
      </c>
      <c r="GH53" s="27">
        <v>20.056566108947372</v>
      </c>
      <c r="GI53" s="27">
        <v>13.018599744802778</v>
      </c>
      <c r="GJ53" s="27">
        <v>20.395596138947372</v>
      </c>
      <c r="GK53" s="27">
        <v>20.395596138947372</v>
      </c>
      <c r="GL53" s="27">
        <v>8.7565890581028896</v>
      </c>
      <c r="GM53" s="27">
        <v>20.731851418947372</v>
      </c>
      <c r="GN53" s="27">
        <v>20.731851418947372</v>
      </c>
      <c r="GO53" s="27">
        <v>4.8087905087360525</v>
      </c>
      <c r="GP53" s="27">
        <v>21.115590708947373</v>
      </c>
      <c r="GQ53" s="27">
        <v>21.115590708947373</v>
      </c>
      <c r="GR53" s="27">
        <v>0.7435931649546319</v>
      </c>
      <c r="GS53" s="27">
        <v>21.640107928947373</v>
      </c>
      <c r="GT53" s="27">
        <v>21.640107928947373</v>
      </c>
      <c r="GU53" s="27">
        <v>-3.4068732490568436</v>
      </c>
      <c r="GV53" s="27">
        <v>22.172698208947374</v>
      </c>
      <c r="GW53" s="27">
        <v>22.172698208947374</v>
      </c>
      <c r="GX53" s="27">
        <v>-4.2722879912168708</v>
      </c>
      <c r="GY53" s="27">
        <v>22.79189679894737</v>
      </c>
      <c r="GZ53" s="27">
        <v>22.79189679894737</v>
      </c>
      <c r="HA53" s="27">
        <v>-5.0598667505609569</v>
      </c>
      <c r="HB53" s="27">
        <v>23.427113958947373</v>
      </c>
      <c r="HC53" s="27">
        <v>23.427113958947373</v>
      </c>
      <c r="HD53" s="27">
        <v>-6.0452057834871482</v>
      </c>
      <c r="HE53" s="27">
        <v>24.073584208947373</v>
      </c>
      <c r="HF53" s="27">
        <v>24.073584208947373</v>
      </c>
      <c r="HG53" s="27">
        <v>-7.0216676200736288</v>
      </c>
      <c r="HH53" s="27">
        <v>26.166621428947373</v>
      </c>
      <c r="HI53" s="27">
        <v>26.166621428947373</v>
      </c>
      <c r="HJ53" s="27">
        <v>-9.9139638515281234</v>
      </c>
      <c r="HK53" s="27">
        <v>28.44134158894737</v>
      </c>
      <c r="HL53" s="27">
        <v>28.44134158894737</v>
      </c>
      <c r="HM53" s="27">
        <v>-13.021445478730044</v>
      </c>
      <c r="HN53" s="27">
        <v>30.040589368947373</v>
      </c>
      <c r="HO53" s="27">
        <v>30.040589368947373</v>
      </c>
      <c r="HP53" s="27">
        <v>-15.435425205542145</v>
      </c>
      <c r="HQ53" s="27">
        <v>30.706545048947373</v>
      </c>
      <c r="HR53" s="27">
        <v>30.706545048947373</v>
      </c>
      <c r="HS53" s="27">
        <v>-17.399911962879145</v>
      </c>
      <c r="HT53" s="27">
        <v>30.954799688947372</v>
      </c>
      <c r="HU53" s="27">
        <v>30.954799688947372</v>
      </c>
      <c r="HV53" s="133">
        <v>-18.398133335967927</v>
      </c>
      <c r="HW53" s="150">
        <v>19.849569158947372</v>
      </c>
      <c r="HX53" s="149">
        <v>19.849569158947372</v>
      </c>
      <c r="HY53" s="149">
        <v>15.091909374142475</v>
      </c>
      <c r="HZ53" s="149">
        <v>19.981663558947371</v>
      </c>
      <c r="IA53" s="149">
        <v>19.981663558947371</v>
      </c>
      <c r="IB53" s="149">
        <v>11.500483167862392</v>
      </c>
      <c r="IC53" s="149">
        <v>20.446254448947371</v>
      </c>
      <c r="ID53" s="149">
        <v>20.446254448947371</v>
      </c>
      <c r="IE53" s="149">
        <v>6.7981046373491552</v>
      </c>
      <c r="IF53" s="149">
        <v>20.92628022894737</v>
      </c>
      <c r="IG53" s="149">
        <v>20.92628022894737</v>
      </c>
      <c r="IH53" s="149">
        <v>2.6471468431117131</v>
      </c>
      <c r="II53" s="149">
        <v>21.50927835894737</v>
      </c>
      <c r="IJ53" s="149">
        <v>21.50927835894737</v>
      </c>
      <c r="IK53" s="149">
        <v>-1.7289528965387007</v>
      </c>
      <c r="IL53" s="149">
        <v>23.592285858947371</v>
      </c>
      <c r="IM53" s="149">
        <v>23.592285858947371</v>
      </c>
      <c r="IN53" s="149">
        <v>-7.6519595180827196</v>
      </c>
      <c r="IO53" s="149">
        <v>24.299841228947372</v>
      </c>
      <c r="IP53" s="149">
        <v>24.299841228947372</v>
      </c>
      <c r="IQ53" s="149">
        <v>-8.9413496905502399</v>
      </c>
      <c r="IR53" s="149">
        <v>25.960388528947373</v>
      </c>
      <c r="IS53" s="149">
        <v>25.960388528947373</v>
      </c>
      <c r="IT53" s="149">
        <v>-11.501988732181687</v>
      </c>
      <c r="IU53" s="149">
        <v>27.11100556894737</v>
      </c>
      <c r="IV53" s="149">
        <v>27.11100556894737</v>
      </c>
      <c r="IW53" s="149">
        <v>-13.546201494598677</v>
      </c>
      <c r="IX53" s="149">
        <v>28.238017448947371</v>
      </c>
      <c r="IY53" s="149">
        <v>28.238017448947371</v>
      </c>
      <c r="IZ53" s="149">
        <v>-15.527735850511661</v>
      </c>
      <c r="JA53" s="149">
        <v>29.966662408947371</v>
      </c>
      <c r="JB53" s="149">
        <v>29.966662408947371</v>
      </c>
      <c r="JC53" s="149">
        <v>-21.184303300178172</v>
      </c>
      <c r="JD53" s="149">
        <v>31.22824468894737</v>
      </c>
      <c r="JE53" s="149">
        <v>31.22824468894737</v>
      </c>
      <c r="JF53" s="149">
        <v>-26.625595821906842</v>
      </c>
      <c r="JG53" s="149">
        <v>32.001476928947369</v>
      </c>
      <c r="JH53" s="149">
        <v>32.001476928947369</v>
      </c>
      <c r="JI53" s="149">
        <v>-30.711637621528894</v>
      </c>
      <c r="JJ53" s="149">
        <v>32.403016098947376</v>
      </c>
      <c r="JK53" s="149">
        <v>32.403016098947376</v>
      </c>
      <c r="JL53" s="149">
        <v>-33.385688127089992</v>
      </c>
      <c r="JM53" s="149">
        <v>32.223008048947371</v>
      </c>
      <c r="JN53" s="149">
        <v>32.223008048947371</v>
      </c>
      <c r="JO53" s="149">
        <v>-32.505060395168087</v>
      </c>
      <c r="JQ53" s="97"/>
    </row>
    <row r="54" spans="1:277" ht="15" thickBot="1" x14ac:dyDescent="0.35">
      <c r="A54" s="2"/>
      <c r="B54" s="41" t="s">
        <v>425</v>
      </c>
      <c r="C54" s="74" t="s">
        <v>825</v>
      </c>
      <c r="D54" s="42">
        <v>349996</v>
      </c>
      <c r="E54" s="43">
        <v>530398</v>
      </c>
      <c r="F54" s="21">
        <v>11.070022517368411</v>
      </c>
      <c r="G54" s="21">
        <v>11.070022517368411</v>
      </c>
      <c r="H54" s="21">
        <v>2.0584624174001647</v>
      </c>
      <c r="I54" s="21">
        <v>12.07294924736841</v>
      </c>
      <c r="J54" s="21">
        <v>12.07294924736841</v>
      </c>
      <c r="K54" s="21">
        <v>-4.5097688216525</v>
      </c>
      <c r="L54" s="21">
        <v>13.20041303736841</v>
      </c>
      <c r="M54" s="21">
        <v>13.20041303736841</v>
      </c>
      <c r="N54" s="21">
        <v>-6.5608347363177586</v>
      </c>
      <c r="O54" s="21">
        <v>14.381500097368409</v>
      </c>
      <c r="P54" s="21">
        <v>14.381500097368409</v>
      </c>
      <c r="Q54" s="21">
        <v>-7.9014658336459433</v>
      </c>
      <c r="R54" s="21">
        <v>15.986662337368411</v>
      </c>
      <c r="S54" s="21">
        <v>15.986662337368411</v>
      </c>
      <c r="T54" s="21">
        <v>-10.23030442190867</v>
      </c>
      <c r="U54" s="21">
        <v>17.88502021736841</v>
      </c>
      <c r="V54" s="21">
        <v>17.88502021736841</v>
      </c>
      <c r="W54" s="21">
        <v>-12.674107443724751</v>
      </c>
      <c r="X54" s="21">
        <v>20.134913157368409</v>
      </c>
      <c r="Y54" s="21">
        <v>20.134913157368409</v>
      </c>
      <c r="Z54" s="21">
        <v>-15.308153942813135</v>
      </c>
      <c r="AA54" s="21">
        <v>22.62022906736841</v>
      </c>
      <c r="AB54" s="21">
        <v>22.62022906736841</v>
      </c>
      <c r="AC54" s="21">
        <v>-18.257584663563705</v>
      </c>
      <c r="AD54" s="21">
        <v>25.37918234736841</v>
      </c>
      <c r="AE54" s="21">
        <v>25.37918234736841</v>
      </c>
      <c r="AF54" s="21">
        <v>-22.396368409556771</v>
      </c>
      <c r="AG54" s="21">
        <v>28.080426167368408</v>
      </c>
      <c r="AH54" s="21">
        <v>28.080426167368408</v>
      </c>
      <c r="AI54" s="21">
        <v>-27.191720720175283</v>
      </c>
      <c r="AJ54" s="21">
        <v>42.41252725736841</v>
      </c>
      <c r="AK54" s="21">
        <v>31.614600050974754</v>
      </c>
      <c r="AL54" s="21">
        <v>-51.85538801328309</v>
      </c>
      <c r="AM54" s="21">
        <v>49.03568899736841</v>
      </c>
      <c r="AN54" s="21">
        <v>27.890287826540288</v>
      </c>
      <c r="AO54" s="21">
        <v>-71.381745691817088</v>
      </c>
      <c r="AP54" s="21">
        <v>58.526552487368406</v>
      </c>
      <c r="AQ54" s="21">
        <v>24.2156457281021</v>
      </c>
      <c r="AR54" s="21">
        <v>-90.323388907611616</v>
      </c>
      <c r="AS54" s="21">
        <v>61.440651357368409</v>
      </c>
      <c r="AT54" s="21">
        <v>20.473158618469959</v>
      </c>
      <c r="AU54" s="21">
        <v>-101.11152424434277</v>
      </c>
      <c r="AV54" s="21">
        <v>62.604330237368416</v>
      </c>
      <c r="AW54" s="21">
        <v>15.692897404365885</v>
      </c>
      <c r="AX54" s="21">
        <v>-109.75573224632501</v>
      </c>
      <c r="AY54" s="23">
        <v>11.07166312736841</v>
      </c>
      <c r="AZ54" s="23">
        <v>11.07166312736841</v>
      </c>
      <c r="BA54" s="23">
        <v>2.0584624174001647</v>
      </c>
      <c r="BB54" s="23">
        <v>12.07254288736841</v>
      </c>
      <c r="BC54" s="23">
        <v>12.07254288736841</v>
      </c>
      <c r="BD54" s="23">
        <v>-0.27144747613169784</v>
      </c>
      <c r="BE54" s="23">
        <v>12.909178757368412</v>
      </c>
      <c r="BF54" s="23">
        <v>12.909178757368412</v>
      </c>
      <c r="BG54" s="23">
        <v>-1.6834775458758315</v>
      </c>
      <c r="BH54" s="23">
        <v>13.807342697368412</v>
      </c>
      <c r="BI54" s="23">
        <v>13.807342697368412</v>
      </c>
      <c r="BJ54" s="23">
        <v>-3.2282753695338045</v>
      </c>
      <c r="BK54" s="23">
        <v>14.933547667368412</v>
      </c>
      <c r="BL54" s="23">
        <v>14.933547667368412</v>
      </c>
      <c r="BM54" s="23">
        <v>-5.158906223994336</v>
      </c>
      <c r="BN54" s="23">
        <v>16.342299197368412</v>
      </c>
      <c r="BO54" s="23">
        <v>16.342299197368412</v>
      </c>
      <c r="BP54" s="23">
        <v>-6.9087132990459565</v>
      </c>
      <c r="BQ54" s="23">
        <v>18.08300470736841</v>
      </c>
      <c r="BR54" s="23">
        <v>18.08300470736841</v>
      </c>
      <c r="BS54" s="23">
        <v>-9.1853645908429371</v>
      </c>
      <c r="BT54" s="23">
        <v>19.711099397368411</v>
      </c>
      <c r="BU54" s="23">
        <v>19.711099397368411</v>
      </c>
      <c r="BV54" s="23">
        <v>-14.45628404264059</v>
      </c>
      <c r="BW54" s="23">
        <v>20.92842328736841</v>
      </c>
      <c r="BX54" s="23">
        <v>20.92842328736841</v>
      </c>
      <c r="BY54" s="23">
        <v>-15.781153315240374</v>
      </c>
      <c r="BZ54" s="23">
        <v>22.363523847368409</v>
      </c>
      <c r="CA54" s="23">
        <v>22.363523847368409</v>
      </c>
      <c r="CB54" s="23">
        <v>-17.259181587657025</v>
      </c>
      <c r="CC54" s="23">
        <v>27.612511997368408</v>
      </c>
      <c r="CD54" s="23">
        <v>27.612511997368408</v>
      </c>
      <c r="CE54" s="23">
        <v>-23.195497729132114</v>
      </c>
      <c r="CF54" s="23">
        <v>33.896577467368409</v>
      </c>
      <c r="CG54" s="23">
        <v>33.896577467368409</v>
      </c>
      <c r="CH54" s="23">
        <v>-33.145469837697732</v>
      </c>
      <c r="CI54" s="23">
        <v>39.380147367368409</v>
      </c>
      <c r="CJ54" s="23">
        <v>38.935934882683121</v>
      </c>
      <c r="CK54" s="23">
        <v>-44.560014658563802</v>
      </c>
      <c r="CL54" s="23">
        <v>47.753829537368411</v>
      </c>
      <c r="CM54" s="23">
        <v>35.901017782257917</v>
      </c>
      <c r="CN54" s="23">
        <v>-61.92471706924124</v>
      </c>
      <c r="CO54" s="23">
        <v>58.732092197368416</v>
      </c>
      <c r="CP54" s="23">
        <v>31.914695228437196</v>
      </c>
      <c r="CQ54" s="23">
        <v>-79.991201383746755</v>
      </c>
      <c r="CR54" s="25">
        <v>11.07128149736841</v>
      </c>
      <c r="CS54" s="25">
        <v>11.07128149736841</v>
      </c>
      <c r="CT54" s="25">
        <v>2.0584624174001647</v>
      </c>
      <c r="CU54" s="25">
        <v>12.006625387368409</v>
      </c>
      <c r="CV54" s="25">
        <v>12.006625387368409</v>
      </c>
      <c r="CW54" s="25">
        <v>-5.3208901376694087</v>
      </c>
      <c r="CX54" s="25">
        <v>13.237620627368411</v>
      </c>
      <c r="CY54" s="25">
        <v>13.237620627368411</v>
      </c>
      <c r="CZ54" s="25">
        <v>-7.4302241231695234</v>
      </c>
      <c r="DA54" s="25">
        <v>14.422787007368409</v>
      </c>
      <c r="DB54" s="25">
        <v>14.422787007368409</v>
      </c>
      <c r="DC54" s="25">
        <v>-8.5347542723849017</v>
      </c>
      <c r="DD54" s="25">
        <v>15.994751117368409</v>
      </c>
      <c r="DE54" s="25">
        <v>15.994751117368409</v>
      </c>
      <c r="DF54" s="25">
        <v>-10.587496784760503</v>
      </c>
      <c r="DG54" s="25">
        <v>17.757104727368411</v>
      </c>
      <c r="DH54" s="25">
        <v>17.757104727368411</v>
      </c>
      <c r="DI54" s="25">
        <v>-12.653976700990626</v>
      </c>
      <c r="DJ54" s="25">
        <v>19.728019037368412</v>
      </c>
      <c r="DK54" s="25">
        <v>19.728019037368412</v>
      </c>
      <c r="DL54" s="25">
        <v>-14.723212959314196</v>
      </c>
      <c r="DM54" s="25">
        <v>21.911057387368409</v>
      </c>
      <c r="DN54" s="25">
        <v>21.911057387368409</v>
      </c>
      <c r="DO54" s="25">
        <v>-17.581726874688343</v>
      </c>
      <c r="DP54" s="25">
        <v>24.221575477368411</v>
      </c>
      <c r="DQ54" s="25">
        <v>24.221575477368411</v>
      </c>
      <c r="DR54" s="25">
        <v>-21.226675664577925</v>
      </c>
      <c r="DS54" s="25">
        <v>26.590221217368409</v>
      </c>
      <c r="DT54" s="25">
        <v>26.590221217368409</v>
      </c>
      <c r="DU54" s="25">
        <v>-25.266965879709574</v>
      </c>
      <c r="DV54" s="25">
        <v>42.147415817368412</v>
      </c>
      <c r="DW54" s="25">
        <v>28.372603102454168</v>
      </c>
      <c r="DX54" s="25">
        <v>-50.583730728690455</v>
      </c>
      <c r="DY54" s="25">
        <v>54.914403707368407</v>
      </c>
      <c r="DZ54" s="25">
        <v>23.126573454171613</v>
      </c>
      <c r="EA54" s="25">
        <v>-77.004674336701214</v>
      </c>
      <c r="EB54" s="25">
        <v>60.949762837368411</v>
      </c>
      <c r="EC54" s="25">
        <v>19.05057424108281</v>
      </c>
      <c r="ED54" s="25">
        <v>-93.426798115367262</v>
      </c>
      <c r="EE54" s="25">
        <v>64.132638617368414</v>
      </c>
      <c r="EF54" s="25">
        <v>13.802191329977338</v>
      </c>
      <c r="EG54" s="25">
        <v>-104.78750589842923</v>
      </c>
      <c r="EH54" s="25">
        <v>46.18831982887086</v>
      </c>
      <c r="EI54" s="25">
        <v>8.3792969601048899</v>
      </c>
      <c r="EJ54" s="25">
        <v>-112.56530840078176</v>
      </c>
      <c r="EK54" s="26">
        <v>11.071775487368409</v>
      </c>
      <c r="EL54" s="26">
        <v>11.071775487368409</v>
      </c>
      <c r="EM54" s="26">
        <v>2.0584624174001647</v>
      </c>
      <c r="EN54" s="26">
        <v>11.41372484736841</v>
      </c>
      <c r="EO54" s="26">
        <v>11.41372484736841</v>
      </c>
      <c r="EP54" s="26">
        <v>-2.359885511207068</v>
      </c>
      <c r="EQ54" s="26">
        <v>12.145754457368412</v>
      </c>
      <c r="ER54" s="26">
        <v>12.145754457368412</v>
      </c>
      <c r="ES54" s="26">
        <v>-3.8862280293329121</v>
      </c>
      <c r="ET54" s="26">
        <v>13.248460027368409</v>
      </c>
      <c r="EU54" s="26">
        <v>13.248460027368409</v>
      </c>
      <c r="EV54" s="26">
        <v>-5.4409523173530943</v>
      </c>
      <c r="EW54" s="26">
        <v>16.106429397368412</v>
      </c>
      <c r="EX54" s="26">
        <v>16.106429397368412</v>
      </c>
      <c r="EY54" s="26">
        <v>-8.9756128731847014</v>
      </c>
      <c r="EZ54" s="26">
        <v>18.478048867368411</v>
      </c>
      <c r="FA54" s="26">
        <v>18.478048867368411</v>
      </c>
      <c r="FB54" s="26">
        <v>-11.728349292577263</v>
      </c>
      <c r="FC54" s="26">
        <v>20.754438707368411</v>
      </c>
      <c r="FD54" s="26">
        <v>20.754438707368411</v>
      </c>
      <c r="FE54" s="26">
        <v>-14.716948212680393</v>
      </c>
      <c r="FF54" s="26">
        <v>24.517602457368412</v>
      </c>
      <c r="FG54" s="26">
        <v>24.517602457368412</v>
      </c>
      <c r="FH54" s="26">
        <v>-20.896428999253089</v>
      </c>
      <c r="FI54" s="26">
        <v>38.650426197368411</v>
      </c>
      <c r="FJ54" s="26">
        <v>16.072435080445569</v>
      </c>
      <c r="FK54" s="26">
        <v>-38.950662373210491</v>
      </c>
      <c r="FL54" s="26">
        <v>40.921555987368407</v>
      </c>
      <c r="FM54" s="26">
        <v>9.2256337803226636</v>
      </c>
      <c r="FN54" s="26">
        <v>-45.53101223548731</v>
      </c>
      <c r="FO54" s="26">
        <v>0.27433579284692583</v>
      </c>
      <c r="FP54" s="26">
        <v>4.9768882773114864E-2</v>
      </c>
      <c r="FQ54" s="26">
        <v>-67.919705012570091</v>
      </c>
      <c r="FR54" s="26">
        <v>10.670731707317072</v>
      </c>
      <c r="FS54" s="26">
        <v>1.9358407079646016</v>
      </c>
      <c r="FT54" s="26">
        <v>-86.505463910069409</v>
      </c>
      <c r="FU54" s="26">
        <v>7.2347537796337162</v>
      </c>
      <c r="FV54" s="26">
        <v>1.9358407079646016</v>
      </c>
      <c r="FW54" s="26">
        <v>-98.601173177363734</v>
      </c>
      <c r="FX54" s="26">
        <v>6.7307692307692317</v>
      </c>
      <c r="FY54" s="26">
        <v>1.9358407079646016</v>
      </c>
      <c r="FZ54" s="26">
        <v>-105.3207998954006</v>
      </c>
      <c r="GA54" s="26">
        <v>6.7307692307692317</v>
      </c>
      <c r="GB54" s="26">
        <v>1.9358407079646016</v>
      </c>
      <c r="GC54" s="26">
        <v>-103.56121532889119</v>
      </c>
      <c r="GD54" s="27">
        <v>11.069528527368412</v>
      </c>
      <c r="GE54" s="27">
        <v>11.069528527368412</v>
      </c>
      <c r="GF54" s="27">
        <v>2.0584624174001647</v>
      </c>
      <c r="GG54" s="27">
        <v>11.896250477368412</v>
      </c>
      <c r="GH54" s="27">
        <v>11.896250477368412</v>
      </c>
      <c r="GI54" s="27">
        <v>-0.97924827049618557</v>
      </c>
      <c r="GJ54" s="27">
        <v>12.849679527368412</v>
      </c>
      <c r="GK54" s="27">
        <v>12.849679527368412</v>
      </c>
      <c r="GL54" s="27">
        <v>-2.3713201885892232</v>
      </c>
      <c r="GM54" s="27">
        <v>13.729557747368411</v>
      </c>
      <c r="GN54" s="27">
        <v>13.729557747368411</v>
      </c>
      <c r="GO54" s="27">
        <v>-3.5763861369298695</v>
      </c>
      <c r="GP54" s="27">
        <v>14.88405054736841</v>
      </c>
      <c r="GQ54" s="27">
        <v>14.88405054736841</v>
      </c>
      <c r="GR54" s="27">
        <v>-5.2302618233832732</v>
      </c>
      <c r="GS54" s="27">
        <v>16.608148447368411</v>
      </c>
      <c r="GT54" s="27">
        <v>16.608148447368411</v>
      </c>
      <c r="GU54" s="27">
        <v>-6.6552532062781324</v>
      </c>
      <c r="GV54" s="27">
        <v>18.642831647368411</v>
      </c>
      <c r="GW54" s="27">
        <v>18.642831647368411</v>
      </c>
      <c r="GX54" s="27">
        <v>-8.343470848086298</v>
      </c>
      <c r="GY54" s="27">
        <v>20.608755357368409</v>
      </c>
      <c r="GZ54" s="27">
        <v>20.608755357368409</v>
      </c>
      <c r="HA54" s="27">
        <v>-10.482805130350215</v>
      </c>
      <c r="HB54" s="27">
        <v>22.753766337368411</v>
      </c>
      <c r="HC54" s="27">
        <v>22.753766337368411</v>
      </c>
      <c r="HD54" s="27">
        <v>-13.631169073784235</v>
      </c>
      <c r="HE54" s="27">
        <v>25.206232987368409</v>
      </c>
      <c r="HF54" s="27">
        <v>25.206232987368409</v>
      </c>
      <c r="HG54" s="27">
        <v>-17.666849547591994</v>
      </c>
      <c r="HH54" s="27">
        <v>39.24119173736841</v>
      </c>
      <c r="HI54" s="27">
        <v>32.960029968642395</v>
      </c>
      <c r="HJ54" s="27">
        <v>-39.156060775948362</v>
      </c>
      <c r="HK54" s="27">
        <v>45.539706177368409</v>
      </c>
      <c r="HL54" s="27">
        <v>29.590098404772608</v>
      </c>
      <c r="HM54" s="27">
        <v>-54.540985067464078</v>
      </c>
      <c r="HN54" s="27">
        <v>54.69733347736841</v>
      </c>
      <c r="HO54" s="27">
        <v>26.266462476813526</v>
      </c>
      <c r="HP54" s="27">
        <v>-70.036674881840099</v>
      </c>
      <c r="HQ54" s="27">
        <v>57.391329957368413</v>
      </c>
      <c r="HR54" s="27">
        <v>22.738447892751235</v>
      </c>
      <c r="HS54" s="27">
        <v>-78.545479017304473</v>
      </c>
      <c r="HT54" s="27">
        <v>58.026924107368416</v>
      </c>
      <c r="HU54" s="27">
        <v>18.139343514819561</v>
      </c>
      <c r="HV54" s="133">
        <v>-82.502406719396873</v>
      </c>
      <c r="HW54" s="150">
        <v>11.069528527368412</v>
      </c>
      <c r="HX54" s="149">
        <v>11.069528527368412</v>
      </c>
      <c r="HY54" s="149">
        <v>2.0584624174001647</v>
      </c>
      <c r="HZ54" s="149">
        <v>11.73505621736841</v>
      </c>
      <c r="IA54" s="149">
        <v>11.73505621736841</v>
      </c>
      <c r="IB54" s="149">
        <v>-5.4084032805067466</v>
      </c>
      <c r="IC54" s="149">
        <v>12.886798847368411</v>
      </c>
      <c r="ID54" s="149">
        <v>12.886798847368411</v>
      </c>
      <c r="IE54" s="149">
        <v>-7.8617060291369683</v>
      </c>
      <c r="IF54" s="149">
        <v>13.998332197368409</v>
      </c>
      <c r="IG54" s="149">
        <v>13.998332197368409</v>
      </c>
      <c r="IH54" s="149">
        <v>-9.8092694051938452</v>
      </c>
      <c r="II54" s="149">
        <v>16.757837567368412</v>
      </c>
      <c r="IJ54" s="149">
        <v>16.757837567368412</v>
      </c>
      <c r="IK54" s="149">
        <v>-13.682015295804064</v>
      </c>
      <c r="IL54" s="149">
        <v>18.947638957368412</v>
      </c>
      <c r="IM54" s="149">
        <v>18.947638957368412</v>
      </c>
      <c r="IN54" s="149">
        <v>-16.622614907030737</v>
      </c>
      <c r="IO54" s="149">
        <v>20.919549627368411</v>
      </c>
      <c r="IP54" s="149">
        <v>20.919549627368411</v>
      </c>
      <c r="IQ54" s="149">
        <v>-19.769511816954378</v>
      </c>
      <c r="IR54" s="149">
        <v>24.382947827368412</v>
      </c>
      <c r="IS54" s="149">
        <v>24.068114299849704</v>
      </c>
      <c r="IT54" s="149">
        <v>-26.134765521188683</v>
      </c>
      <c r="IU54" s="149">
        <v>38.489259737368414</v>
      </c>
      <c r="IV54" s="149">
        <v>15.490276399441138</v>
      </c>
      <c r="IW54" s="149">
        <v>-43.662704920580467</v>
      </c>
      <c r="IX54" s="149">
        <v>40.425969507368407</v>
      </c>
      <c r="IY54" s="149">
        <v>8.8110315036312414</v>
      </c>
      <c r="IZ54" s="149">
        <v>-49.222749183833542</v>
      </c>
      <c r="JA54" s="149">
        <v>10.670731707317072</v>
      </c>
      <c r="JB54" s="149">
        <v>1.9358407079646016</v>
      </c>
      <c r="JC54" s="149">
        <v>-70.710663416109639</v>
      </c>
      <c r="JD54" s="149">
        <v>10.670731707317072</v>
      </c>
      <c r="JE54" s="149">
        <v>1.9358407079646016</v>
      </c>
      <c r="JF54" s="149">
        <v>-91.22084878726227</v>
      </c>
      <c r="JG54" s="149">
        <v>4.8118959204964762</v>
      </c>
      <c r="JH54" s="149">
        <v>1.9358407079646016</v>
      </c>
      <c r="JI54" s="149">
        <v>-105.45412110917005</v>
      </c>
      <c r="JJ54" s="149">
        <v>6.7307692307692317</v>
      </c>
      <c r="JK54" s="149">
        <v>1.9358407079646016</v>
      </c>
      <c r="JL54" s="149">
        <v>-113.61061815789387</v>
      </c>
      <c r="JM54" s="149">
        <v>6.7307692307692317</v>
      </c>
      <c r="JN54" s="149">
        <v>1.9358407079646016</v>
      </c>
      <c r="JO54" s="149">
        <v>-112.56864992678311</v>
      </c>
      <c r="JQ54" s="97"/>
    </row>
    <row r="55" spans="1:277" ht="15" thickBot="1" x14ac:dyDescent="0.35">
      <c r="A55" s="2"/>
      <c r="B55" s="41" t="s">
        <v>458</v>
      </c>
      <c r="C55" s="74" t="s">
        <v>830</v>
      </c>
      <c r="D55" s="42">
        <v>356774</v>
      </c>
      <c r="E55" s="43">
        <v>432942</v>
      </c>
      <c r="F55" s="21">
        <v>10.670731707317072</v>
      </c>
      <c r="G55" s="21">
        <v>1.9358407079646016</v>
      </c>
      <c r="H55" s="21">
        <v>10.670731707317072</v>
      </c>
      <c r="I55" s="21">
        <v>10.670731707317072</v>
      </c>
      <c r="J55" s="21">
        <v>1.9358407079646016</v>
      </c>
      <c r="K55" s="21">
        <v>10.670731707317072</v>
      </c>
      <c r="L55" s="21">
        <v>10.670731707317072</v>
      </c>
      <c r="M55" s="21">
        <v>1.9358407079646016</v>
      </c>
      <c r="N55" s="21">
        <v>10.670731707317072</v>
      </c>
      <c r="O55" s="21">
        <v>10.670731707317072</v>
      </c>
      <c r="P55" s="21">
        <v>1.9358407079646016</v>
      </c>
      <c r="Q55" s="21">
        <v>4.681686343252295</v>
      </c>
      <c r="R55" s="21">
        <v>10.670731707317072</v>
      </c>
      <c r="S55" s="21">
        <v>1.9358407079646016</v>
      </c>
      <c r="T55" s="21">
        <v>-9.2992161879106447</v>
      </c>
      <c r="U55" s="21">
        <v>10.670731707317072</v>
      </c>
      <c r="V55" s="21">
        <v>1.9358407079646016</v>
      </c>
      <c r="W55" s="21">
        <v>-14.187137807519093</v>
      </c>
      <c r="X55" s="21">
        <v>10.670731707317072</v>
      </c>
      <c r="Y55" s="21">
        <v>1.9358407079646016</v>
      </c>
      <c r="Z55" s="21">
        <v>-18.001948308332942</v>
      </c>
      <c r="AA55" s="21">
        <v>10.670731707317072</v>
      </c>
      <c r="AB55" s="21">
        <v>1.9358407079646016</v>
      </c>
      <c r="AC55" s="21">
        <v>-22.31535584411273</v>
      </c>
      <c r="AD55" s="21">
        <v>10.670731707317072</v>
      </c>
      <c r="AE55" s="21">
        <v>1.9358407079646016</v>
      </c>
      <c r="AF55" s="21">
        <v>-26.756810688589042</v>
      </c>
      <c r="AG55" s="21">
        <v>10.670731707317072</v>
      </c>
      <c r="AH55" s="21">
        <v>1.9358407079646016</v>
      </c>
      <c r="AI55" s="21">
        <v>-31.150456685907272</v>
      </c>
      <c r="AJ55" s="21">
        <v>10.670731707317072</v>
      </c>
      <c r="AK55" s="21">
        <v>1.9358407079646016</v>
      </c>
      <c r="AL55" s="21">
        <v>-41.101015676054431</v>
      </c>
      <c r="AM55" s="21">
        <v>10.670731707317072</v>
      </c>
      <c r="AN55" s="21">
        <v>1.9358407079646016</v>
      </c>
      <c r="AO55" s="21">
        <v>-52.248266753688199</v>
      </c>
      <c r="AP55" s="21">
        <v>10.670731707317072</v>
      </c>
      <c r="AQ55" s="21">
        <v>1.9358407079646016</v>
      </c>
      <c r="AR55" s="21">
        <v>-61.167925402773903</v>
      </c>
      <c r="AS55" s="21">
        <v>10.670731707317072</v>
      </c>
      <c r="AT55" s="21">
        <v>1.9358407079646016</v>
      </c>
      <c r="AU55" s="21">
        <v>-69.559239984015107</v>
      </c>
      <c r="AV55" s="21">
        <v>10.670731707317072</v>
      </c>
      <c r="AW55" s="21">
        <v>1.9358407079646016</v>
      </c>
      <c r="AX55" s="21">
        <v>-77.011316304561433</v>
      </c>
      <c r="AY55" s="23">
        <v>10.670731707317072</v>
      </c>
      <c r="AZ55" s="23">
        <v>1.9358407079646016</v>
      </c>
      <c r="BA55" s="23">
        <v>10.670731707317072</v>
      </c>
      <c r="BB55" s="23">
        <v>10.670731707317072</v>
      </c>
      <c r="BC55" s="23">
        <v>1.9358407079646016</v>
      </c>
      <c r="BD55" s="23">
        <v>10.670731707317072</v>
      </c>
      <c r="BE55" s="23">
        <v>10.670731707317072</v>
      </c>
      <c r="BF55" s="23">
        <v>1.9358407079646016</v>
      </c>
      <c r="BG55" s="23">
        <v>10.670731707317072</v>
      </c>
      <c r="BH55" s="23">
        <v>10.670731707317072</v>
      </c>
      <c r="BI55" s="23">
        <v>1.9358407079646016</v>
      </c>
      <c r="BJ55" s="23">
        <v>10.670731707317072</v>
      </c>
      <c r="BK55" s="23">
        <v>10.670731707317072</v>
      </c>
      <c r="BL55" s="23">
        <v>1.9358407079646016</v>
      </c>
      <c r="BM55" s="23">
        <v>2.8600893492695718</v>
      </c>
      <c r="BN55" s="23">
        <v>10.670731707317072</v>
      </c>
      <c r="BO55" s="23">
        <v>1.9358407079646016</v>
      </c>
      <c r="BP55" s="23">
        <v>1.6858065311266159</v>
      </c>
      <c r="BQ55" s="23">
        <v>10.670731707317072</v>
      </c>
      <c r="BR55" s="23">
        <v>1.9358407079646016</v>
      </c>
      <c r="BS55" s="23">
        <v>0.50124992810344793</v>
      </c>
      <c r="BT55" s="23">
        <v>10.670731707317072</v>
      </c>
      <c r="BU55" s="23">
        <v>1.9358407079646016</v>
      </c>
      <c r="BV55" s="23">
        <v>-1.0086626447023264</v>
      </c>
      <c r="BW55" s="23">
        <v>10.670731707317072</v>
      </c>
      <c r="BX55" s="23">
        <v>1.9358407079646016</v>
      </c>
      <c r="BY55" s="23">
        <v>-2.1040530042122896</v>
      </c>
      <c r="BZ55" s="23">
        <v>10.670731707317072</v>
      </c>
      <c r="CA55" s="23">
        <v>1.9358407079646016</v>
      </c>
      <c r="CB55" s="23">
        <v>-3.2229515079278883</v>
      </c>
      <c r="CC55" s="23">
        <v>10.670731707317072</v>
      </c>
      <c r="CD55" s="23">
        <v>1.9358407079646016</v>
      </c>
      <c r="CE55" s="23">
        <v>-6.7682832311654977</v>
      </c>
      <c r="CF55" s="23">
        <v>10.670731707317072</v>
      </c>
      <c r="CG55" s="23">
        <v>1.9358407079646016</v>
      </c>
      <c r="CH55" s="23">
        <v>-10.50262584012313</v>
      </c>
      <c r="CI55" s="23">
        <v>10.670731707317072</v>
      </c>
      <c r="CJ55" s="23">
        <v>1.9358407079646016</v>
      </c>
      <c r="CK55" s="23">
        <v>-14.294942780589167</v>
      </c>
      <c r="CL55" s="23">
        <v>10.670731707317072</v>
      </c>
      <c r="CM55" s="23">
        <v>1.9358407079646016</v>
      </c>
      <c r="CN55" s="23">
        <v>-18.725381874784802</v>
      </c>
      <c r="CO55" s="23">
        <v>10.670731707317072</v>
      </c>
      <c r="CP55" s="23">
        <v>1.9358407079646016</v>
      </c>
      <c r="CQ55" s="23">
        <v>-21.803136142710088</v>
      </c>
      <c r="CR55" s="25">
        <v>10.670731707317072</v>
      </c>
      <c r="CS55" s="25">
        <v>1.9358407079646016</v>
      </c>
      <c r="CT55" s="25">
        <v>10.670731707317072</v>
      </c>
      <c r="CU55" s="25">
        <v>10.670731707317072</v>
      </c>
      <c r="CV55" s="25">
        <v>1.9358407079646016</v>
      </c>
      <c r="CW55" s="25">
        <v>10.670731707317072</v>
      </c>
      <c r="CX55" s="25">
        <v>10.670731707317072</v>
      </c>
      <c r="CY55" s="25">
        <v>1.9358407079646016</v>
      </c>
      <c r="CZ55" s="25">
        <v>10.670731707317072</v>
      </c>
      <c r="DA55" s="25">
        <v>10.670731707317072</v>
      </c>
      <c r="DB55" s="25">
        <v>1.9358407079646016</v>
      </c>
      <c r="DC55" s="25">
        <v>0.77415927878001867</v>
      </c>
      <c r="DD55" s="25">
        <v>10.670731707317072</v>
      </c>
      <c r="DE55" s="25">
        <v>1.9358407079646016</v>
      </c>
      <c r="DF55" s="25">
        <v>-14.78343156661316</v>
      </c>
      <c r="DG55" s="25">
        <v>10.670731707317072</v>
      </c>
      <c r="DH55" s="25">
        <v>1.9358407079646016</v>
      </c>
      <c r="DI55" s="25">
        <v>-20.755038903985223</v>
      </c>
      <c r="DJ55" s="25">
        <v>10.670731707317072</v>
      </c>
      <c r="DK55" s="25">
        <v>1.9358407079646016</v>
      </c>
      <c r="DL55" s="25">
        <v>-24.573174632732503</v>
      </c>
      <c r="DM55" s="25">
        <v>10.670731707317072</v>
      </c>
      <c r="DN55" s="25">
        <v>1.9358407079646016</v>
      </c>
      <c r="DO55" s="25">
        <v>-28.871883603447372</v>
      </c>
      <c r="DP55" s="25">
        <v>10.670731707317072</v>
      </c>
      <c r="DQ55" s="25">
        <v>1.9358407079646016</v>
      </c>
      <c r="DR55" s="25">
        <v>-33.187055066630592</v>
      </c>
      <c r="DS55" s="25">
        <v>10.670731707317072</v>
      </c>
      <c r="DT55" s="25">
        <v>1.9358407079646016</v>
      </c>
      <c r="DU55" s="25">
        <v>-37.439960261486817</v>
      </c>
      <c r="DV55" s="25">
        <v>10.670731707317072</v>
      </c>
      <c r="DW55" s="25">
        <v>1.9358407079646016</v>
      </c>
      <c r="DX55" s="25">
        <v>-47.053832152542896</v>
      </c>
      <c r="DY55" s="25">
        <v>10.670731707317072</v>
      </c>
      <c r="DZ55" s="25">
        <v>1.9358407079646016</v>
      </c>
      <c r="EA55" s="25">
        <v>-56.441151683687281</v>
      </c>
      <c r="EB55" s="25">
        <v>10.670731707317072</v>
      </c>
      <c r="EC55" s="25">
        <v>1.9358407079646016</v>
      </c>
      <c r="ED55" s="25">
        <v>-64.784457757034943</v>
      </c>
      <c r="EE55" s="25">
        <v>10.670731707317072</v>
      </c>
      <c r="EF55" s="25">
        <v>1.9358407079646016</v>
      </c>
      <c r="EG55" s="25">
        <v>-72.344152966916454</v>
      </c>
      <c r="EH55" s="25">
        <v>10.670731707317072</v>
      </c>
      <c r="EI55" s="25">
        <v>1.9358407079646016</v>
      </c>
      <c r="EJ55" s="25">
        <v>-78.585994180011483</v>
      </c>
      <c r="EK55" s="26">
        <v>10.670731707317072</v>
      </c>
      <c r="EL55" s="26">
        <v>1.9358407079646016</v>
      </c>
      <c r="EM55" s="26">
        <v>10.670731707317072</v>
      </c>
      <c r="EN55" s="26">
        <v>10.670731707317072</v>
      </c>
      <c r="EO55" s="26">
        <v>1.9358407079646016</v>
      </c>
      <c r="EP55" s="26">
        <v>10.670731707317072</v>
      </c>
      <c r="EQ55" s="26">
        <v>10.670731707317072</v>
      </c>
      <c r="ER55" s="26">
        <v>1.9358407079646016</v>
      </c>
      <c r="ES55" s="26">
        <v>10.670731707317072</v>
      </c>
      <c r="ET55" s="26">
        <v>10.670731707317072</v>
      </c>
      <c r="EU55" s="26">
        <v>1.9358407079646016</v>
      </c>
      <c r="EV55" s="26">
        <v>4.4123959107308792</v>
      </c>
      <c r="EW55" s="26">
        <v>10.670731707317072</v>
      </c>
      <c r="EX55" s="26">
        <v>1.9358407079646016</v>
      </c>
      <c r="EY55" s="26">
        <v>-12.421871990669274</v>
      </c>
      <c r="EZ55" s="26">
        <v>10.670731707317072</v>
      </c>
      <c r="FA55" s="26">
        <v>1.9358407079646016</v>
      </c>
      <c r="FB55" s="26">
        <v>-18.313855695362236</v>
      </c>
      <c r="FC55" s="26">
        <v>10.670731707317072</v>
      </c>
      <c r="FD55" s="26">
        <v>1.9358407079646016</v>
      </c>
      <c r="FE55" s="26">
        <v>-22.545297519711028</v>
      </c>
      <c r="FF55" s="26">
        <v>10.670731707317072</v>
      </c>
      <c r="FG55" s="26">
        <v>1.9358407079646016</v>
      </c>
      <c r="FH55" s="26">
        <v>-28.657265849734983</v>
      </c>
      <c r="FI55" s="26">
        <v>10.670731707317072</v>
      </c>
      <c r="FJ55" s="26">
        <v>1.9358407079646016</v>
      </c>
      <c r="FK55" s="26">
        <v>-34.988795965067993</v>
      </c>
      <c r="FL55" s="26">
        <v>10.670731707317072</v>
      </c>
      <c r="FM55" s="26">
        <v>1.9358407079646016</v>
      </c>
      <c r="FN55" s="26">
        <v>-41.717073107065119</v>
      </c>
      <c r="FO55" s="26">
        <v>10.670731707317072</v>
      </c>
      <c r="FP55" s="26">
        <v>1.9358407079646016</v>
      </c>
      <c r="FQ55" s="26">
        <v>-54.959417235896694</v>
      </c>
      <c r="FR55" s="26">
        <v>10.670731707317072</v>
      </c>
      <c r="FS55" s="26">
        <v>1.9358407079646016</v>
      </c>
      <c r="FT55" s="26">
        <v>-64.979117885566097</v>
      </c>
      <c r="FU55" s="26">
        <v>10.670731707317072</v>
      </c>
      <c r="FV55" s="26">
        <v>1.9358407079646016</v>
      </c>
      <c r="FW55" s="26">
        <v>-72.425846701219029</v>
      </c>
      <c r="FX55" s="26">
        <v>10.670731707317072</v>
      </c>
      <c r="FY55" s="26">
        <v>1.9358407079646016</v>
      </c>
      <c r="FZ55" s="26">
        <v>-76.352187060728966</v>
      </c>
      <c r="GA55" s="26">
        <v>10.670731707317072</v>
      </c>
      <c r="GB55" s="26">
        <v>1.9358407079646016</v>
      </c>
      <c r="GC55" s="26">
        <v>-73.353979348336964</v>
      </c>
      <c r="GD55" s="27">
        <v>10.670731707317072</v>
      </c>
      <c r="GE55" s="27">
        <v>1.9358407079646016</v>
      </c>
      <c r="GF55" s="27">
        <v>10.670731707317072</v>
      </c>
      <c r="GG55" s="27">
        <v>10.670731707317072</v>
      </c>
      <c r="GH55" s="27">
        <v>1.9358407079646016</v>
      </c>
      <c r="GI55" s="27">
        <v>10.670731707317072</v>
      </c>
      <c r="GJ55" s="27">
        <v>10.670731707317072</v>
      </c>
      <c r="GK55" s="27">
        <v>1.9358407079646016</v>
      </c>
      <c r="GL55" s="27">
        <v>10.670731707317072</v>
      </c>
      <c r="GM55" s="27">
        <v>10.670731707317072</v>
      </c>
      <c r="GN55" s="27">
        <v>1.9358407079646016</v>
      </c>
      <c r="GO55" s="27">
        <v>10.670731707317072</v>
      </c>
      <c r="GP55" s="27">
        <v>10.670731707317072</v>
      </c>
      <c r="GQ55" s="27">
        <v>1.9358407079646016</v>
      </c>
      <c r="GR55" s="27">
        <v>-3.3697252562409972</v>
      </c>
      <c r="GS55" s="27">
        <v>10.670731707317072</v>
      </c>
      <c r="GT55" s="27">
        <v>1.9358407079646016</v>
      </c>
      <c r="GU55" s="27">
        <v>-7.8260225370428316</v>
      </c>
      <c r="GV55" s="27">
        <v>10.670731707317072</v>
      </c>
      <c r="GW55" s="27">
        <v>1.9358407079646016</v>
      </c>
      <c r="GX55" s="27">
        <v>-11.36114469682434</v>
      </c>
      <c r="GY55" s="27">
        <v>10.670731707317072</v>
      </c>
      <c r="GZ55" s="27">
        <v>1.9358407079646016</v>
      </c>
      <c r="HA55" s="27">
        <v>-15.508015116717388</v>
      </c>
      <c r="HB55" s="27">
        <v>10.670731707317072</v>
      </c>
      <c r="HC55" s="27">
        <v>1.9358407079646016</v>
      </c>
      <c r="HD55" s="27">
        <v>-19.906047928657017</v>
      </c>
      <c r="HE55" s="27">
        <v>10.670731707317072</v>
      </c>
      <c r="HF55" s="27">
        <v>1.9358407079646016</v>
      </c>
      <c r="HG55" s="27">
        <v>-24.332256810088552</v>
      </c>
      <c r="HH55" s="27">
        <v>10.670731707317072</v>
      </c>
      <c r="HI55" s="27">
        <v>1.9358407079646016</v>
      </c>
      <c r="HJ55" s="27">
        <v>-32.342316844622133</v>
      </c>
      <c r="HK55" s="27">
        <v>10.670731707317072</v>
      </c>
      <c r="HL55" s="27">
        <v>1.9358407079646016</v>
      </c>
      <c r="HM55" s="27">
        <v>-37.252994553387452</v>
      </c>
      <c r="HN55" s="27">
        <v>10.670731707317072</v>
      </c>
      <c r="HO55" s="27">
        <v>1.9358407079646016</v>
      </c>
      <c r="HP55" s="27">
        <v>-40.54873842591104</v>
      </c>
      <c r="HQ55" s="27">
        <v>10.670731707317072</v>
      </c>
      <c r="HR55" s="27">
        <v>1.9358407079646016</v>
      </c>
      <c r="HS55" s="27">
        <v>-43.00847869504139</v>
      </c>
      <c r="HT55" s="27">
        <v>10.670731707317072</v>
      </c>
      <c r="HU55" s="27">
        <v>1.9358407079646016</v>
      </c>
      <c r="HV55" s="133">
        <v>-43.891702866561786</v>
      </c>
      <c r="HW55" s="150">
        <v>10.670731707317072</v>
      </c>
      <c r="HX55" s="149">
        <v>1.9358407079646016</v>
      </c>
      <c r="HY55" s="149">
        <v>10.670731707317072</v>
      </c>
      <c r="HZ55" s="149">
        <v>10.670731707317072</v>
      </c>
      <c r="IA55" s="149">
        <v>1.9358407079646016</v>
      </c>
      <c r="IB55" s="149">
        <v>10.670731707317072</v>
      </c>
      <c r="IC55" s="149">
        <v>10.670731707317072</v>
      </c>
      <c r="ID55" s="149">
        <v>1.9358407079646016</v>
      </c>
      <c r="IE55" s="149">
        <v>10.670731707317072</v>
      </c>
      <c r="IF55" s="149">
        <v>10.670731707317072</v>
      </c>
      <c r="IG55" s="149">
        <v>1.9358407079646016</v>
      </c>
      <c r="IH55" s="149">
        <v>6.0235671253678902E-2</v>
      </c>
      <c r="II55" s="149">
        <v>10.670731707317072</v>
      </c>
      <c r="IJ55" s="149">
        <v>1.9358407079646016</v>
      </c>
      <c r="IK55" s="149">
        <v>-17.439486563509945</v>
      </c>
      <c r="IL55" s="149">
        <v>10.670731707317072</v>
      </c>
      <c r="IM55" s="149">
        <v>1.9358407079646016</v>
      </c>
      <c r="IN55" s="149">
        <v>-23.647429495147719</v>
      </c>
      <c r="IO55" s="149">
        <v>10.670731707317072</v>
      </c>
      <c r="IP55" s="149">
        <v>1.9358407079646016</v>
      </c>
      <c r="IQ55" s="149">
        <v>-28.161529119382351</v>
      </c>
      <c r="IR55" s="149">
        <v>10.670731707317072</v>
      </c>
      <c r="IS55" s="149">
        <v>1.9358407079646016</v>
      </c>
      <c r="IT55" s="149">
        <v>-34.850715185645527</v>
      </c>
      <c r="IU55" s="149">
        <v>10.670731707317072</v>
      </c>
      <c r="IV55" s="149">
        <v>1.9358407079646016</v>
      </c>
      <c r="IW55" s="149">
        <v>-41.939964548649584</v>
      </c>
      <c r="IX55" s="149">
        <v>10.670731707317072</v>
      </c>
      <c r="IY55" s="149">
        <v>1.9358407079646016</v>
      </c>
      <c r="IZ55" s="149">
        <v>-48.767061847294883</v>
      </c>
      <c r="JA55" s="149">
        <v>10.670731707317072</v>
      </c>
      <c r="JB55" s="149">
        <v>1.9358407079646016</v>
      </c>
      <c r="JC55" s="149">
        <v>-62.470475317899684</v>
      </c>
      <c r="JD55" s="149">
        <v>10.670731707317072</v>
      </c>
      <c r="JE55" s="149">
        <v>1.9358407079646016</v>
      </c>
      <c r="JF55" s="149">
        <v>-73.196620476705903</v>
      </c>
      <c r="JG55" s="149">
        <v>10.670731707317072</v>
      </c>
      <c r="JH55" s="149">
        <v>1.9358407079646016</v>
      </c>
      <c r="JI55" s="149">
        <v>-81.383342532098084</v>
      </c>
      <c r="JJ55" s="149">
        <v>10.670731707317072</v>
      </c>
      <c r="JK55" s="149">
        <v>1.9358407079646016</v>
      </c>
      <c r="JL55" s="149">
        <v>-86.114888023160574</v>
      </c>
      <c r="JM55" s="149">
        <v>10.670731707317072</v>
      </c>
      <c r="JN55" s="149">
        <v>1.9358407079646016</v>
      </c>
      <c r="JO55" s="149">
        <v>-83.936468360577692</v>
      </c>
      <c r="JQ55" s="97"/>
    </row>
    <row r="56" spans="1:277" ht="15" thickBot="1" x14ac:dyDescent="0.35">
      <c r="A56" s="2"/>
      <c r="B56" s="41" t="s">
        <v>429</v>
      </c>
      <c r="C56" s="74" t="s">
        <v>826</v>
      </c>
      <c r="D56" s="42">
        <v>384542</v>
      </c>
      <c r="E56" s="43">
        <v>399276</v>
      </c>
      <c r="F56" s="21">
        <v>152.64659089105263</v>
      </c>
      <c r="G56" s="21">
        <v>40.567256637168136</v>
      </c>
      <c r="H56" s="21">
        <v>63.248742330051059</v>
      </c>
      <c r="I56" s="21">
        <v>152.97812171105261</v>
      </c>
      <c r="J56" s="21">
        <v>38.146948180782807</v>
      </c>
      <c r="K56" s="21">
        <v>51.363784106649845</v>
      </c>
      <c r="L56" s="21">
        <v>153.55089136105263</v>
      </c>
      <c r="M56" s="21">
        <v>36.764156823765411</v>
      </c>
      <c r="N56" s="21">
        <v>46.12913216769735</v>
      </c>
      <c r="O56" s="21">
        <v>154.11859946105261</v>
      </c>
      <c r="P56" s="21">
        <v>35.48362911609064</v>
      </c>
      <c r="Q56" s="21">
        <v>41.354474880471216</v>
      </c>
      <c r="R56" s="21">
        <v>154.70139433105263</v>
      </c>
      <c r="S56" s="21">
        <v>34.788866884653686</v>
      </c>
      <c r="T56" s="21">
        <v>39.27176093041831</v>
      </c>
      <c r="U56" s="21">
        <v>155.35489073105262</v>
      </c>
      <c r="V56" s="21">
        <v>34.069367487499107</v>
      </c>
      <c r="W56" s="21">
        <v>36.933503416386415</v>
      </c>
      <c r="X56" s="21">
        <v>156.09328810105262</v>
      </c>
      <c r="Y56" s="21">
        <v>33.496920890242137</v>
      </c>
      <c r="Z56" s="21">
        <v>35.346725527764718</v>
      </c>
      <c r="AA56" s="21">
        <v>156.81029383105263</v>
      </c>
      <c r="AB56" s="21">
        <v>33.081634118304002</v>
      </c>
      <c r="AC56" s="21">
        <v>33.810502121478422</v>
      </c>
      <c r="AD56" s="21">
        <v>157.38638499105264</v>
      </c>
      <c r="AE56" s="21">
        <v>32.582441355441411</v>
      </c>
      <c r="AF56" s="21">
        <v>32.012997517798553</v>
      </c>
      <c r="AG56" s="21">
        <v>157.95506935105263</v>
      </c>
      <c r="AH56" s="21">
        <v>32.124295491738785</v>
      </c>
      <c r="AI56" s="21">
        <v>30.441016091875056</v>
      </c>
      <c r="AJ56" s="21">
        <v>159.66460493105262</v>
      </c>
      <c r="AK56" s="21">
        <v>30.433519791563356</v>
      </c>
      <c r="AL56" s="21">
        <v>23.849611069646315</v>
      </c>
      <c r="AM56" s="21">
        <v>157.83561451649058</v>
      </c>
      <c r="AN56" s="21">
        <v>28.63389466892086</v>
      </c>
      <c r="AO56" s="21">
        <v>14.3412506238612</v>
      </c>
      <c r="AP56" s="21">
        <v>151.34452890491116</v>
      </c>
      <c r="AQ56" s="21">
        <v>27.456308341156451</v>
      </c>
      <c r="AR56" s="21">
        <v>7.0438312739737086</v>
      </c>
      <c r="AS56" s="21">
        <v>144.63887940145767</v>
      </c>
      <c r="AT56" s="21">
        <v>26.239796705574179</v>
      </c>
      <c r="AU56" s="21">
        <v>-7.7289372026910996E-2</v>
      </c>
      <c r="AV56" s="21">
        <v>133.15971118621158</v>
      </c>
      <c r="AW56" s="21">
        <v>24.157292737321569</v>
      </c>
      <c r="AX56" s="21">
        <v>-6.3680358157737373</v>
      </c>
      <c r="AY56" s="23">
        <v>152.59098435105261</v>
      </c>
      <c r="AZ56" s="23">
        <v>40.567256637168136</v>
      </c>
      <c r="BA56" s="23">
        <v>63.248742330051059</v>
      </c>
      <c r="BB56" s="23">
        <v>152.95311638105261</v>
      </c>
      <c r="BC56" s="23">
        <v>39.812720035173434</v>
      </c>
      <c r="BD56" s="23">
        <v>59.616071387607931</v>
      </c>
      <c r="BE56" s="23">
        <v>153.50113302105262</v>
      </c>
      <c r="BF56" s="23">
        <v>38.765479332732887</v>
      </c>
      <c r="BG56" s="23">
        <v>56.712155271886161</v>
      </c>
      <c r="BH56" s="23">
        <v>154.03933982105264</v>
      </c>
      <c r="BI56" s="23">
        <v>37.462291965452195</v>
      </c>
      <c r="BJ56" s="23">
        <v>52.138651060695196</v>
      </c>
      <c r="BK56" s="23">
        <v>154.61642312105263</v>
      </c>
      <c r="BL56" s="23">
        <v>36.848568016571058</v>
      </c>
      <c r="BM56" s="23">
        <v>50.895932710808793</v>
      </c>
      <c r="BN56" s="23">
        <v>155.24928385105261</v>
      </c>
      <c r="BO56" s="23">
        <v>36.324535157055436</v>
      </c>
      <c r="BP56" s="23">
        <v>49.575151902176614</v>
      </c>
      <c r="BQ56" s="23">
        <v>155.84591865105261</v>
      </c>
      <c r="BR56" s="23">
        <v>30.688478514683734</v>
      </c>
      <c r="BS56" s="23">
        <v>48.21287446765615</v>
      </c>
      <c r="BT56" s="23">
        <v>156.49019496105262</v>
      </c>
      <c r="BU56" s="23">
        <v>30.146987714810304</v>
      </c>
      <c r="BV56" s="23">
        <v>46.572520664715995</v>
      </c>
      <c r="BW56" s="23">
        <v>157.00088696105263</v>
      </c>
      <c r="BX56" s="23">
        <v>29.638438648810308</v>
      </c>
      <c r="BY56" s="23">
        <v>45.138010524342889</v>
      </c>
      <c r="BZ56" s="23">
        <v>157.52609745105264</v>
      </c>
      <c r="CA56" s="23">
        <v>29.341756789801959</v>
      </c>
      <c r="CB56" s="23">
        <v>43.688923344785564</v>
      </c>
      <c r="CC56" s="23">
        <v>157.96651028725648</v>
      </c>
      <c r="CD56" s="23">
        <v>28.657641246803166</v>
      </c>
      <c r="CE56" s="23">
        <v>39.547981659402879</v>
      </c>
      <c r="CF56" s="23">
        <v>160.65264496105263</v>
      </c>
      <c r="CG56" s="23">
        <v>29.946110907402499</v>
      </c>
      <c r="CH56" s="23">
        <v>35.560955562850339</v>
      </c>
      <c r="CI56" s="23">
        <v>162.01615923105263</v>
      </c>
      <c r="CJ56" s="23">
        <v>30.540329106888098</v>
      </c>
      <c r="CK56" s="23">
        <v>31.646597881635032</v>
      </c>
      <c r="CL56" s="23">
        <v>163.44313716105262</v>
      </c>
      <c r="CM56" s="23">
        <v>30.549286429873383</v>
      </c>
      <c r="CN56" s="23">
        <v>27.318058613769821</v>
      </c>
      <c r="CO56" s="23">
        <v>164.60678504105263</v>
      </c>
      <c r="CP56" s="23">
        <v>30.173815486448699</v>
      </c>
      <c r="CQ56" s="23">
        <v>23.537680389442684</v>
      </c>
      <c r="CR56" s="25">
        <v>152.66996727105263</v>
      </c>
      <c r="CS56" s="25">
        <v>40.567256637168136</v>
      </c>
      <c r="CT56" s="25">
        <v>63.248742330051059</v>
      </c>
      <c r="CU56" s="25">
        <v>153.05546847105262</v>
      </c>
      <c r="CV56" s="25">
        <v>37.7626896822226</v>
      </c>
      <c r="CW56" s="25">
        <v>49.570675492771826</v>
      </c>
      <c r="CX56" s="25">
        <v>153.69429031105261</v>
      </c>
      <c r="CY56" s="25">
        <v>36.196321741022771</v>
      </c>
      <c r="CZ56" s="25">
        <v>40.763609818966941</v>
      </c>
      <c r="DA56" s="25">
        <v>154.35260581105263</v>
      </c>
      <c r="DB56" s="25">
        <v>34.772174086108059</v>
      </c>
      <c r="DC56" s="25">
        <v>33.16285192820402</v>
      </c>
      <c r="DD56" s="25">
        <v>155.03644415105262</v>
      </c>
      <c r="DE56" s="25">
        <v>33.931243051166092</v>
      </c>
      <c r="DF56" s="25">
        <v>30.488309695131193</v>
      </c>
      <c r="DG56" s="25">
        <v>155.80338503105261</v>
      </c>
      <c r="DH56" s="25">
        <v>33.097796519014118</v>
      </c>
      <c r="DI56" s="25">
        <v>27.890993191941234</v>
      </c>
      <c r="DJ56" s="25">
        <v>156.63316980105262</v>
      </c>
      <c r="DK56" s="25">
        <v>32.516598357471025</v>
      </c>
      <c r="DL56" s="25">
        <v>26.11487389477891</v>
      </c>
      <c r="DM56" s="25">
        <v>157.27932558105263</v>
      </c>
      <c r="DN56" s="25">
        <v>31.989456575331335</v>
      </c>
      <c r="DO56" s="25">
        <v>24.344808435582351</v>
      </c>
      <c r="DP56" s="25">
        <v>157.86388289105264</v>
      </c>
      <c r="DQ56" s="25">
        <v>31.422962220450643</v>
      </c>
      <c r="DR56" s="25">
        <v>22.671187629079895</v>
      </c>
      <c r="DS56" s="25">
        <v>158.43130250105261</v>
      </c>
      <c r="DT56" s="25">
        <v>30.890428060316459</v>
      </c>
      <c r="DU56" s="25">
        <v>21.081846116887931</v>
      </c>
      <c r="DV56" s="25">
        <v>159.45986805073557</v>
      </c>
      <c r="DW56" s="25">
        <v>28.928560133098046</v>
      </c>
      <c r="DX56" s="25">
        <v>14.494759607955629</v>
      </c>
      <c r="DY56" s="25">
        <v>148.38570745425375</v>
      </c>
      <c r="DZ56" s="25">
        <v>26.919530998338072</v>
      </c>
      <c r="EA56" s="25">
        <v>5.4037294426849769</v>
      </c>
      <c r="EB56" s="25">
        <v>140.98633926632425</v>
      </c>
      <c r="EC56" s="25">
        <v>25.577167743005727</v>
      </c>
      <c r="ED56" s="25">
        <v>-1.0995590498836521</v>
      </c>
      <c r="EE56" s="25">
        <v>131.95703265678006</v>
      </c>
      <c r="EF56" s="25">
        <v>23.939107694371604</v>
      </c>
      <c r="EG56" s="25">
        <v>-6.9192291141779947</v>
      </c>
      <c r="EH56" s="25">
        <v>120.02989531678934</v>
      </c>
      <c r="EI56" s="25">
        <v>21.775334991098951</v>
      </c>
      <c r="EJ56" s="25">
        <v>-11.18534226487742</v>
      </c>
      <c r="EK56" s="26">
        <v>152.66996730105262</v>
      </c>
      <c r="EL56" s="26">
        <v>40.567256637168136</v>
      </c>
      <c r="EM56" s="26">
        <v>63.248742330051059</v>
      </c>
      <c r="EN56" s="26">
        <v>152.75586065105261</v>
      </c>
      <c r="EO56" s="26">
        <v>38.653186012460814</v>
      </c>
      <c r="EP56" s="26">
        <v>53.888092830354964</v>
      </c>
      <c r="EQ56" s="26">
        <v>153.16395676105262</v>
      </c>
      <c r="ER56" s="26">
        <v>37.611804045816179</v>
      </c>
      <c r="ES56" s="26">
        <v>46.078328943017539</v>
      </c>
      <c r="ET56" s="26">
        <v>153.56724908105264</v>
      </c>
      <c r="EU56" s="26">
        <v>36.434542924078492</v>
      </c>
      <c r="EV56" s="26">
        <v>38.457004533507714</v>
      </c>
      <c r="EW56" s="26">
        <v>154.01656861105263</v>
      </c>
      <c r="EX56" s="26">
        <v>35.75848892198313</v>
      </c>
      <c r="EY56" s="26">
        <v>36.039595892340387</v>
      </c>
      <c r="EZ56" s="26">
        <v>154.64755874105262</v>
      </c>
      <c r="FA56" s="26">
        <v>35.074396998037194</v>
      </c>
      <c r="FB56" s="26">
        <v>33.475787071409286</v>
      </c>
      <c r="FC56" s="26">
        <v>155.41423486105262</v>
      </c>
      <c r="FD56" s="26">
        <v>34.504661442104656</v>
      </c>
      <c r="FE56" s="26">
        <v>31.304183503864564</v>
      </c>
      <c r="FF56" s="26">
        <v>156.24904885105263</v>
      </c>
      <c r="FG56" s="26">
        <v>33.706433972174274</v>
      </c>
      <c r="FH56" s="26">
        <v>27.808388747341951</v>
      </c>
      <c r="FI56" s="26">
        <v>156.84446285105264</v>
      </c>
      <c r="FJ56" s="26">
        <v>32.91144522533385</v>
      </c>
      <c r="FK56" s="26">
        <v>24.289581477061304</v>
      </c>
      <c r="FL56" s="26">
        <v>157.43323447105263</v>
      </c>
      <c r="FM56" s="26">
        <v>31.713529883163194</v>
      </c>
      <c r="FN56" s="26">
        <v>20.887113546875725</v>
      </c>
      <c r="FO56" s="26">
        <v>158.88010415084122</v>
      </c>
      <c r="FP56" s="26">
        <v>28.823381726480044</v>
      </c>
      <c r="FQ56" s="26">
        <v>11.764749554962577</v>
      </c>
      <c r="FR56" s="26">
        <v>141.18862738591497</v>
      </c>
      <c r="FS56" s="26">
        <v>25.613866030188113</v>
      </c>
      <c r="FT56" s="26">
        <v>3.5677850619102855</v>
      </c>
      <c r="FU56" s="26">
        <v>125.89287143290531</v>
      </c>
      <c r="FV56" s="26">
        <v>22.838972251102291</v>
      </c>
      <c r="FW56" s="26">
        <v>-1.9437661875438721</v>
      </c>
      <c r="FX56" s="26">
        <v>114.38265136296812</v>
      </c>
      <c r="FY56" s="26">
        <v>20.750834981777402</v>
      </c>
      <c r="FZ56" s="26">
        <v>-4.9489775042058</v>
      </c>
      <c r="GA56" s="26">
        <v>103.8414148724469</v>
      </c>
      <c r="GB56" s="26">
        <v>18.838486768895233</v>
      </c>
      <c r="GC56" s="26">
        <v>-3.6464755287813091</v>
      </c>
      <c r="GD56" s="27">
        <v>152.64659086105263</v>
      </c>
      <c r="GE56" s="27">
        <v>40.567256637168136</v>
      </c>
      <c r="GF56" s="27">
        <v>63.248742330051059</v>
      </c>
      <c r="GG56" s="27">
        <v>152.94952250105263</v>
      </c>
      <c r="GH56" s="27">
        <v>39.284209539774658</v>
      </c>
      <c r="GI56" s="27">
        <v>56.903295855719534</v>
      </c>
      <c r="GJ56" s="27">
        <v>153.43119102105263</v>
      </c>
      <c r="GK56" s="27">
        <v>38.139758343456919</v>
      </c>
      <c r="GL56" s="27">
        <v>52.886712479703263</v>
      </c>
      <c r="GM56" s="27">
        <v>153.85559193105263</v>
      </c>
      <c r="GN56" s="27">
        <v>36.906111911132719</v>
      </c>
      <c r="GO56" s="27">
        <v>48.18626982368248</v>
      </c>
      <c r="GP56" s="27">
        <v>154.28325112105261</v>
      </c>
      <c r="GQ56" s="27">
        <v>36.305583695139646</v>
      </c>
      <c r="GR56" s="27">
        <v>46.495572848733005</v>
      </c>
      <c r="GS56" s="27">
        <v>154.86807923105263</v>
      </c>
      <c r="GT56" s="27">
        <v>35.658660401811893</v>
      </c>
      <c r="GU56" s="27">
        <v>44.790743738311335</v>
      </c>
      <c r="GV56" s="27">
        <v>155.59191779105262</v>
      </c>
      <c r="GW56" s="27">
        <v>35.133964343024786</v>
      </c>
      <c r="GX56" s="27">
        <v>43.51549589838487</v>
      </c>
      <c r="GY56" s="27">
        <v>156.36406592105263</v>
      </c>
      <c r="GZ56" s="27">
        <v>34.742516007138626</v>
      </c>
      <c r="HA56" s="27">
        <v>42.119333662145095</v>
      </c>
      <c r="HB56" s="27">
        <v>156.97938984105264</v>
      </c>
      <c r="HC56" s="27">
        <v>34.250896146705465</v>
      </c>
      <c r="HD56" s="27">
        <v>40.304173014903625</v>
      </c>
      <c r="HE56" s="27">
        <v>157.50991181105263</v>
      </c>
      <c r="HF56" s="27">
        <v>33.77396535966146</v>
      </c>
      <c r="HG56" s="27">
        <v>38.63548865013793</v>
      </c>
      <c r="HH56" s="27">
        <v>159.11825985105261</v>
      </c>
      <c r="HI56" s="27">
        <v>32.413922176478529</v>
      </c>
      <c r="HJ56" s="27">
        <v>33.874366328273325</v>
      </c>
      <c r="HK56" s="27">
        <v>160.65453605105262</v>
      </c>
      <c r="HL56" s="27">
        <v>31.419072636323531</v>
      </c>
      <c r="HM56" s="27">
        <v>29.023004483141733</v>
      </c>
      <c r="HN56" s="27">
        <v>161.71651010105262</v>
      </c>
      <c r="HO56" s="27">
        <v>31.019005335610192</v>
      </c>
      <c r="HP56" s="27">
        <v>25.719416131736622</v>
      </c>
      <c r="HQ56" s="27">
        <v>162.61220011105263</v>
      </c>
      <c r="HR56" s="27">
        <v>30.591372080723076</v>
      </c>
      <c r="HS56" s="27">
        <v>22.450812225800732</v>
      </c>
      <c r="HT56" s="27">
        <v>161.71059617313878</v>
      </c>
      <c r="HU56" s="27">
        <v>29.336878066808364</v>
      </c>
      <c r="HV56" s="133">
        <v>20.23520885683952</v>
      </c>
      <c r="HW56" s="150">
        <v>152.64659086105263</v>
      </c>
      <c r="HX56" s="149">
        <v>40.567256637168136</v>
      </c>
      <c r="HY56" s="149">
        <v>63.248742330051059</v>
      </c>
      <c r="HZ56" s="149">
        <v>152.85525011105261</v>
      </c>
      <c r="IA56" s="149">
        <v>37.567433539483545</v>
      </c>
      <c r="IB56" s="149">
        <v>48.54779270615137</v>
      </c>
      <c r="IC56" s="149">
        <v>153.43416259105263</v>
      </c>
      <c r="ID56" s="149">
        <v>36.27256260517386</v>
      </c>
      <c r="IE56" s="149">
        <v>39.414326077023006</v>
      </c>
      <c r="IF56" s="149">
        <v>154.03247884105264</v>
      </c>
      <c r="IG56" s="149">
        <v>35.024859256229156</v>
      </c>
      <c r="IH56" s="149">
        <v>31.740718831546076</v>
      </c>
      <c r="II56" s="149">
        <v>154.64985353105263</v>
      </c>
      <c r="IJ56" s="149">
        <v>34.299694434914912</v>
      </c>
      <c r="IK56" s="149">
        <v>28.765811693983522</v>
      </c>
      <c r="IL56" s="149">
        <v>155.33050596105261</v>
      </c>
      <c r="IM56" s="149">
        <v>33.584937691894325</v>
      </c>
      <c r="IN56" s="149">
        <v>25.982866592397571</v>
      </c>
      <c r="IO56" s="149">
        <v>156.10697748105264</v>
      </c>
      <c r="IP56" s="149">
        <v>32.951796770741218</v>
      </c>
      <c r="IQ56" s="149">
        <v>23.536064275952157</v>
      </c>
      <c r="IR56" s="149">
        <v>156.92284926105262</v>
      </c>
      <c r="IS56" s="149">
        <v>32.115808733875461</v>
      </c>
      <c r="IT56" s="149">
        <v>19.709638149614591</v>
      </c>
      <c r="IU56" s="149">
        <v>157.53170250105262</v>
      </c>
      <c r="IV56" s="149">
        <v>31.283927986746495</v>
      </c>
      <c r="IW56" s="149">
        <v>16.023729142275798</v>
      </c>
      <c r="IX56" s="149">
        <v>158.12760357105262</v>
      </c>
      <c r="IY56" s="149">
        <v>30.071806427385724</v>
      </c>
      <c r="IZ56" s="149">
        <v>12.447053478735199</v>
      </c>
      <c r="JA56" s="149">
        <v>148.80871230690062</v>
      </c>
      <c r="JB56" s="149">
        <v>26.996270816738608</v>
      </c>
      <c r="JC56" s="149">
        <v>2.7507063338629223</v>
      </c>
      <c r="JD56" s="149">
        <v>130.93854851058026</v>
      </c>
      <c r="JE56" s="149">
        <v>23.754338446609694</v>
      </c>
      <c r="JF56" s="149">
        <v>-5.8638409964437415</v>
      </c>
      <c r="JG56" s="149">
        <v>115.43002353108832</v>
      </c>
      <c r="JH56" s="149">
        <v>20.940844976878854</v>
      </c>
      <c r="JI56" s="149">
        <v>-11.784333937844451</v>
      </c>
      <c r="JJ56" s="149">
        <v>103.67798359123564</v>
      </c>
      <c r="JK56" s="149">
        <v>18.808837731153371</v>
      </c>
      <c r="JL56" s="149">
        <v>-15.271638584484265</v>
      </c>
      <c r="JM56" s="149">
        <v>92.551591704083592</v>
      </c>
      <c r="JN56" s="149">
        <v>16.790333008262952</v>
      </c>
      <c r="JO56" s="149">
        <v>-14.582877114941596</v>
      </c>
      <c r="JQ56" s="97"/>
    </row>
    <row r="57" spans="1:277" ht="15" thickBot="1" x14ac:dyDescent="0.35">
      <c r="A57" s="2"/>
      <c r="B57" s="41" t="s">
        <v>441</v>
      </c>
      <c r="C57" s="74" t="s">
        <v>830</v>
      </c>
      <c r="D57" s="42">
        <v>351794</v>
      </c>
      <c r="E57" s="43">
        <v>429241</v>
      </c>
      <c r="F57" s="21">
        <v>10.670731707317072</v>
      </c>
      <c r="G57" s="21">
        <v>1.9358407079646016</v>
      </c>
      <c r="H57" s="21">
        <v>10.670731707317072</v>
      </c>
      <c r="I57" s="21">
        <v>10.670731707317072</v>
      </c>
      <c r="J57" s="21">
        <v>1.9358407079646016</v>
      </c>
      <c r="K57" s="21">
        <v>10.670731707317072</v>
      </c>
      <c r="L57" s="21">
        <v>10.670731707317072</v>
      </c>
      <c r="M57" s="21">
        <v>1.9358407079646016</v>
      </c>
      <c r="N57" s="21">
        <v>10.670731707317072</v>
      </c>
      <c r="O57" s="21">
        <v>10.670731707317072</v>
      </c>
      <c r="P57" s="21">
        <v>1.9358407079646016</v>
      </c>
      <c r="Q57" s="21">
        <v>10.670731707317072</v>
      </c>
      <c r="R57" s="21">
        <v>10.670731707317072</v>
      </c>
      <c r="S57" s="21">
        <v>1.9358407079646016</v>
      </c>
      <c r="T57" s="21">
        <v>10.670731707317072</v>
      </c>
      <c r="U57" s="21">
        <v>10.670731707317072</v>
      </c>
      <c r="V57" s="21">
        <v>1.9358407079646016</v>
      </c>
      <c r="W57" s="21">
        <v>10.670731707317072</v>
      </c>
      <c r="X57" s="21">
        <v>10.670731707317072</v>
      </c>
      <c r="Y57" s="21">
        <v>1.9358407079646016</v>
      </c>
      <c r="Z57" s="21">
        <v>10.670731707317072</v>
      </c>
      <c r="AA57" s="21">
        <v>10.670731707317072</v>
      </c>
      <c r="AB57" s="21">
        <v>1.9358407079646016</v>
      </c>
      <c r="AC57" s="21">
        <v>10.670731707317072</v>
      </c>
      <c r="AD57" s="21">
        <v>10.670731707317072</v>
      </c>
      <c r="AE57" s="21">
        <v>1.9358407079646016</v>
      </c>
      <c r="AF57" s="21">
        <v>10.670731707317072</v>
      </c>
      <c r="AG57" s="21">
        <v>10.670731707317072</v>
      </c>
      <c r="AH57" s="21">
        <v>1.9358407079646016</v>
      </c>
      <c r="AI57" s="21">
        <v>10.670731707317072</v>
      </c>
      <c r="AJ57" s="21">
        <v>8.3052535751980425</v>
      </c>
      <c r="AK57" s="21">
        <v>1.9358407079646016</v>
      </c>
      <c r="AL57" s="21">
        <v>8.3052535751980425</v>
      </c>
      <c r="AM57" s="21">
        <v>6.7307692307692317</v>
      </c>
      <c r="AN57" s="21">
        <v>1.9358407079646016</v>
      </c>
      <c r="AO57" s="21">
        <v>6.7307692307692317</v>
      </c>
      <c r="AP57" s="21">
        <v>6.7307692307692317</v>
      </c>
      <c r="AQ57" s="21">
        <v>1.9358407079646016</v>
      </c>
      <c r="AR57" s="21">
        <v>6.7307692307692317</v>
      </c>
      <c r="AS57" s="21">
        <v>6.7307692307692317</v>
      </c>
      <c r="AT57" s="21">
        <v>1.9358407079646016</v>
      </c>
      <c r="AU57" s="21">
        <v>1.6120937605874133</v>
      </c>
      <c r="AV57" s="21">
        <v>6.7307692307692317</v>
      </c>
      <c r="AW57" s="21">
        <v>1.9358407079646016</v>
      </c>
      <c r="AX57" s="21">
        <v>-17.820719359045768</v>
      </c>
      <c r="AY57" s="23">
        <v>10.670731707317072</v>
      </c>
      <c r="AZ57" s="23">
        <v>1.9358407079646016</v>
      </c>
      <c r="BA57" s="23">
        <v>10.670731707317072</v>
      </c>
      <c r="BB57" s="23">
        <v>10.670731707317072</v>
      </c>
      <c r="BC57" s="23">
        <v>1.9358407079646016</v>
      </c>
      <c r="BD57" s="23">
        <v>10.670731707317072</v>
      </c>
      <c r="BE57" s="23">
        <v>10.670731707317072</v>
      </c>
      <c r="BF57" s="23">
        <v>1.9358407079646016</v>
      </c>
      <c r="BG57" s="23">
        <v>10.670731707317072</v>
      </c>
      <c r="BH57" s="23">
        <v>10.670731707317072</v>
      </c>
      <c r="BI57" s="23">
        <v>1.9358407079646016</v>
      </c>
      <c r="BJ57" s="23">
        <v>10.670731707317072</v>
      </c>
      <c r="BK57" s="23">
        <v>10.670731707317072</v>
      </c>
      <c r="BL57" s="23">
        <v>1.9358407079646016</v>
      </c>
      <c r="BM57" s="23">
        <v>10.670731707317072</v>
      </c>
      <c r="BN57" s="23">
        <v>10.670731707317072</v>
      </c>
      <c r="BO57" s="23">
        <v>1.9358407079646016</v>
      </c>
      <c r="BP57" s="23">
        <v>10.670731707317072</v>
      </c>
      <c r="BQ57" s="23">
        <v>10.670731707317072</v>
      </c>
      <c r="BR57" s="23">
        <v>1.9358407079646016</v>
      </c>
      <c r="BS57" s="23">
        <v>10.670731707317072</v>
      </c>
      <c r="BT57" s="23">
        <v>10.670731707317072</v>
      </c>
      <c r="BU57" s="23">
        <v>1.9358407079646016</v>
      </c>
      <c r="BV57" s="23">
        <v>10.670731707317072</v>
      </c>
      <c r="BW57" s="23">
        <v>10.670731707317072</v>
      </c>
      <c r="BX57" s="23">
        <v>1.9358407079646016</v>
      </c>
      <c r="BY57" s="23">
        <v>10.670731707317072</v>
      </c>
      <c r="BZ57" s="23">
        <v>10.670731707317072</v>
      </c>
      <c r="CA57" s="23">
        <v>1.9358407079646016</v>
      </c>
      <c r="CB57" s="23">
        <v>10.670731707317072</v>
      </c>
      <c r="CC57" s="23">
        <v>10.670731707317072</v>
      </c>
      <c r="CD57" s="23">
        <v>1.9358407079646016</v>
      </c>
      <c r="CE57" s="23">
        <v>10.670731707317072</v>
      </c>
      <c r="CF57" s="23">
        <v>10.670731707317072</v>
      </c>
      <c r="CG57" s="23">
        <v>1.9358407079646016</v>
      </c>
      <c r="CH57" s="23">
        <v>10.670731707317072</v>
      </c>
      <c r="CI57" s="23">
        <v>10.670731707317072</v>
      </c>
      <c r="CJ57" s="23">
        <v>1.9358407079646016</v>
      </c>
      <c r="CK57" s="23">
        <v>10.670731707317072</v>
      </c>
      <c r="CL57" s="23">
        <v>10.670731707317072</v>
      </c>
      <c r="CM57" s="23">
        <v>1.9358407079646016</v>
      </c>
      <c r="CN57" s="23">
        <v>10.670731707317072</v>
      </c>
      <c r="CO57" s="23">
        <v>10.670731707317072</v>
      </c>
      <c r="CP57" s="23">
        <v>1.9358407079646016</v>
      </c>
      <c r="CQ57" s="23">
        <v>10.670731707317072</v>
      </c>
      <c r="CR57" s="25">
        <v>10.670731707317072</v>
      </c>
      <c r="CS57" s="25">
        <v>1.9358407079646016</v>
      </c>
      <c r="CT57" s="25">
        <v>10.670731707317072</v>
      </c>
      <c r="CU57" s="25">
        <v>10.670731707317072</v>
      </c>
      <c r="CV57" s="25">
        <v>1.9358407079646016</v>
      </c>
      <c r="CW57" s="25">
        <v>10.670731707317072</v>
      </c>
      <c r="CX57" s="25">
        <v>10.670731707317072</v>
      </c>
      <c r="CY57" s="25">
        <v>1.9358407079646016</v>
      </c>
      <c r="CZ57" s="25">
        <v>10.670731707317072</v>
      </c>
      <c r="DA57" s="25">
        <v>10.670731707317072</v>
      </c>
      <c r="DB57" s="25">
        <v>1.9358407079646016</v>
      </c>
      <c r="DC57" s="25">
        <v>10.670731707317072</v>
      </c>
      <c r="DD57" s="25">
        <v>10.670731707317072</v>
      </c>
      <c r="DE57" s="25">
        <v>1.9358407079646016</v>
      </c>
      <c r="DF57" s="25">
        <v>10.670731707317072</v>
      </c>
      <c r="DG57" s="25">
        <v>10.670731707317072</v>
      </c>
      <c r="DH57" s="25">
        <v>1.9358407079646016</v>
      </c>
      <c r="DI57" s="25">
        <v>10.670731707317072</v>
      </c>
      <c r="DJ57" s="25">
        <v>10.670731707317072</v>
      </c>
      <c r="DK57" s="25">
        <v>1.9358407079646016</v>
      </c>
      <c r="DL57" s="25">
        <v>10.670731707317072</v>
      </c>
      <c r="DM57" s="25">
        <v>10.670731707317072</v>
      </c>
      <c r="DN57" s="25">
        <v>1.9358407079646016</v>
      </c>
      <c r="DO57" s="25">
        <v>10.670731707317072</v>
      </c>
      <c r="DP57" s="25">
        <v>10.670731707317072</v>
      </c>
      <c r="DQ57" s="25">
        <v>1.9358407079646016</v>
      </c>
      <c r="DR57" s="25">
        <v>10.670731707317072</v>
      </c>
      <c r="DS57" s="25">
        <v>10.670731707317072</v>
      </c>
      <c r="DT57" s="25">
        <v>1.9358407079646016</v>
      </c>
      <c r="DU57" s="25">
        <v>10.670731707317072</v>
      </c>
      <c r="DV57" s="25">
        <v>1.0732605028183757</v>
      </c>
      <c r="DW57" s="25">
        <v>0.44083369784009113</v>
      </c>
      <c r="DX57" s="25">
        <v>1.0732605028183757</v>
      </c>
      <c r="DY57" s="25">
        <v>6.7307692307692317</v>
      </c>
      <c r="DZ57" s="25">
        <v>1.9358407079646016</v>
      </c>
      <c r="EA57" s="25">
        <v>6.7307692307692317</v>
      </c>
      <c r="EB57" s="25">
        <v>6.7307692307692317</v>
      </c>
      <c r="EC57" s="25">
        <v>1.9358407079646016</v>
      </c>
      <c r="ED57" s="25">
        <v>6.7307692307692317</v>
      </c>
      <c r="EE57" s="25">
        <v>6.7307692307692317</v>
      </c>
      <c r="EF57" s="25">
        <v>1.9358407079646016</v>
      </c>
      <c r="EG57" s="25">
        <v>-2.0921808312963321</v>
      </c>
      <c r="EH57" s="25">
        <v>6.7307692307692317</v>
      </c>
      <c r="EI57" s="25">
        <v>1.9358407079646016</v>
      </c>
      <c r="EJ57" s="25">
        <v>-18.53253794048743</v>
      </c>
      <c r="EK57" s="26">
        <v>10.670731707317072</v>
      </c>
      <c r="EL57" s="26">
        <v>1.9358407079646016</v>
      </c>
      <c r="EM57" s="26">
        <v>10.670731707317072</v>
      </c>
      <c r="EN57" s="26">
        <v>10.670731707317072</v>
      </c>
      <c r="EO57" s="26">
        <v>1.9358407079646016</v>
      </c>
      <c r="EP57" s="26">
        <v>10.670731707317072</v>
      </c>
      <c r="EQ57" s="26">
        <v>10.670731707317072</v>
      </c>
      <c r="ER57" s="26">
        <v>1.9358407079646016</v>
      </c>
      <c r="ES57" s="26">
        <v>10.670731707317072</v>
      </c>
      <c r="ET57" s="26">
        <v>10.670731707317072</v>
      </c>
      <c r="EU57" s="26">
        <v>1.9358407079646016</v>
      </c>
      <c r="EV57" s="26">
        <v>10.670731707317072</v>
      </c>
      <c r="EW57" s="26">
        <v>10.670731707317072</v>
      </c>
      <c r="EX57" s="26">
        <v>1.9358407079646016</v>
      </c>
      <c r="EY57" s="26">
        <v>10.670731707317072</v>
      </c>
      <c r="EZ57" s="26">
        <v>10.670731707317072</v>
      </c>
      <c r="FA57" s="26">
        <v>1.9358407079646016</v>
      </c>
      <c r="FB57" s="26">
        <v>10.670731707317072</v>
      </c>
      <c r="FC57" s="26">
        <v>10.670731707317072</v>
      </c>
      <c r="FD57" s="26">
        <v>1.9358407079646016</v>
      </c>
      <c r="FE57" s="26">
        <v>10.670731707317072</v>
      </c>
      <c r="FF57" s="26">
        <v>10.670731707317072</v>
      </c>
      <c r="FG57" s="26">
        <v>1.9358407079646016</v>
      </c>
      <c r="FH57" s="26">
        <v>10.670731707317072</v>
      </c>
      <c r="FI57" s="26">
        <v>10.670731707317072</v>
      </c>
      <c r="FJ57" s="26">
        <v>1.9358407079646016</v>
      </c>
      <c r="FK57" s="26">
        <v>10.670731707317072</v>
      </c>
      <c r="FL57" s="26">
        <v>10.670731707317072</v>
      </c>
      <c r="FM57" s="26">
        <v>1.9358407079646016</v>
      </c>
      <c r="FN57" s="26">
        <v>10.670731707317072</v>
      </c>
      <c r="FO57" s="26">
        <v>7.7189120493361685</v>
      </c>
      <c r="FP57" s="26">
        <v>1.9358407079646016</v>
      </c>
      <c r="FQ57" s="26">
        <v>7.7189120493361685</v>
      </c>
      <c r="FR57" s="26">
        <v>6.7307692307692317</v>
      </c>
      <c r="FS57" s="26">
        <v>1.9358407079646016</v>
      </c>
      <c r="FT57" s="26">
        <v>6.7307692307692317</v>
      </c>
      <c r="FU57" s="26">
        <v>6.7307692307692317</v>
      </c>
      <c r="FV57" s="26">
        <v>1.9358407079646016</v>
      </c>
      <c r="FW57" s="26">
        <v>-2.6154686204598647</v>
      </c>
      <c r="FX57" s="26">
        <v>6.7307692307692317</v>
      </c>
      <c r="FY57" s="26">
        <v>1.9358407079646016</v>
      </c>
      <c r="FZ57" s="26">
        <v>-13.781496551861608</v>
      </c>
      <c r="GA57" s="26">
        <v>6.7307692307692317</v>
      </c>
      <c r="GB57" s="26">
        <v>1.9358407079646016</v>
      </c>
      <c r="GC57" s="26">
        <v>-5.4603954632380578</v>
      </c>
      <c r="GD57" s="27">
        <v>10.670731707317072</v>
      </c>
      <c r="GE57" s="27">
        <v>1.9358407079646016</v>
      </c>
      <c r="GF57" s="27">
        <v>10.670731707317072</v>
      </c>
      <c r="GG57" s="27">
        <v>10.670731707317072</v>
      </c>
      <c r="GH57" s="27">
        <v>1.9358407079646016</v>
      </c>
      <c r="GI57" s="27">
        <v>10.670731707317072</v>
      </c>
      <c r="GJ57" s="27">
        <v>10.670731707317072</v>
      </c>
      <c r="GK57" s="27">
        <v>1.9358407079646016</v>
      </c>
      <c r="GL57" s="27">
        <v>10.670731707317072</v>
      </c>
      <c r="GM57" s="27">
        <v>10.670731707317072</v>
      </c>
      <c r="GN57" s="27">
        <v>1.9358407079646016</v>
      </c>
      <c r="GO57" s="27">
        <v>10.670731707317072</v>
      </c>
      <c r="GP57" s="27">
        <v>10.670731707317072</v>
      </c>
      <c r="GQ57" s="27">
        <v>1.9358407079646016</v>
      </c>
      <c r="GR57" s="27">
        <v>10.670731707317072</v>
      </c>
      <c r="GS57" s="27">
        <v>10.670731707317072</v>
      </c>
      <c r="GT57" s="27">
        <v>1.9358407079646016</v>
      </c>
      <c r="GU57" s="27">
        <v>10.670731707317072</v>
      </c>
      <c r="GV57" s="27">
        <v>10.670731707317072</v>
      </c>
      <c r="GW57" s="27">
        <v>1.9358407079646016</v>
      </c>
      <c r="GX57" s="27">
        <v>10.670731707317072</v>
      </c>
      <c r="GY57" s="27">
        <v>10.670731707317072</v>
      </c>
      <c r="GZ57" s="27">
        <v>1.9358407079646016</v>
      </c>
      <c r="HA57" s="27">
        <v>10.670731707317072</v>
      </c>
      <c r="HB57" s="27">
        <v>10.670731707317072</v>
      </c>
      <c r="HC57" s="27">
        <v>1.9358407079646016</v>
      </c>
      <c r="HD57" s="27">
        <v>10.670731707317072</v>
      </c>
      <c r="HE57" s="27">
        <v>10.670731707317072</v>
      </c>
      <c r="HF57" s="27">
        <v>1.9358407079646016</v>
      </c>
      <c r="HG57" s="27">
        <v>10.670731707317072</v>
      </c>
      <c r="HH57" s="27">
        <v>10.670731707317072</v>
      </c>
      <c r="HI57" s="27">
        <v>1.9358407079646016</v>
      </c>
      <c r="HJ57" s="27">
        <v>10.670731707317072</v>
      </c>
      <c r="HK57" s="27">
        <v>6.5526707338960932</v>
      </c>
      <c r="HL57" s="27">
        <v>1.9358407079646016</v>
      </c>
      <c r="HM57" s="27">
        <v>6.5526707338960932</v>
      </c>
      <c r="HN57" s="27">
        <v>6.7307692307692317</v>
      </c>
      <c r="HO57" s="27">
        <v>1.9358407079646016</v>
      </c>
      <c r="HP57" s="27">
        <v>6.7307692307692317</v>
      </c>
      <c r="HQ57" s="27">
        <v>6.7307692307692317</v>
      </c>
      <c r="HR57" s="27">
        <v>1.9358407079646016</v>
      </c>
      <c r="HS57" s="27">
        <v>6.7307692307692317</v>
      </c>
      <c r="HT57" s="27">
        <v>6.7307692307692317</v>
      </c>
      <c r="HU57" s="27">
        <v>1.9358407079646016</v>
      </c>
      <c r="HV57" s="133">
        <v>6.7307692307692317</v>
      </c>
      <c r="HW57" s="150">
        <v>10.670731707317072</v>
      </c>
      <c r="HX57" s="149">
        <v>1.9358407079646016</v>
      </c>
      <c r="HY57" s="149">
        <v>10.670731707317072</v>
      </c>
      <c r="HZ57" s="149">
        <v>10.670731707317072</v>
      </c>
      <c r="IA57" s="149">
        <v>1.9358407079646016</v>
      </c>
      <c r="IB57" s="149">
        <v>10.670731707317072</v>
      </c>
      <c r="IC57" s="149">
        <v>10.670731707317072</v>
      </c>
      <c r="ID57" s="149">
        <v>1.9358407079646016</v>
      </c>
      <c r="IE57" s="149">
        <v>10.670731707317072</v>
      </c>
      <c r="IF57" s="149">
        <v>10.670731707317072</v>
      </c>
      <c r="IG57" s="149">
        <v>1.9358407079646016</v>
      </c>
      <c r="IH57" s="149">
        <v>10.670731707317072</v>
      </c>
      <c r="II57" s="149">
        <v>10.670731707317072</v>
      </c>
      <c r="IJ57" s="149">
        <v>1.9358407079646016</v>
      </c>
      <c r="IK57" s="149">
        <v>10.670731707317072</v>
      </c>
      <c r="IL57" s="149">
        <v>10.670731707317072</v>
      </c>
      <c r="IM57" s="149">
        <v>1.9358407079646016</v>
      </c>
      <c r="IN57" s="149">
        <v>10.670731707317072</v>
      </c>
      <c r="IO57" s="149">
        <v>10.670731707317072</v>
      </c>
      <c r="IP57" s="149">
        <v>1.9358407079646016</v>
      </c>
      <c r="IQ57" s="149">
        <v>10.670731707317072</v>
      </c>
      <c r="IR57" s="149">
        <v>10.670731707317072</v>
      </c>
      <c r="IS57" s="149">
        <v>1.9358407079646016</v>
      </c>
      <c r="IT57" s="149">
        <v>10.670731707317072</v>
      </c>
      <c r="IU57" s="149">
        <v>10.670731707317072</v>
      </c>
      <c r="IV57" s="149">
        <v>1.9358407079646016</v>
      </c>
      <c r="IW57" s="149">
        <v>10.670731707317072</v>
      </c>
      <c r="IX57" s="149">
        <v>10.670731707317072</v>
      </c>
      <c r="IY57" s="149">
        <v>1.9358407079646016</v>
      </c>
      <c r="IZ57" s="149">
        <v>10.670731707317072</v>
      </c>
      <c r="JA57" s="149">
        <v>1.161425236188981</v>
      </c>
      <c r="JB57" s="149">
        <v>0.47704670048836501</v>
      </c>
      <c r="JC57" s="149">
        <v>1.161425236188981</v>
      </c>
      <c r="JD57" s="149">
        <v>6.7307692307692317</v>
      </c>
      <c r="JE57" s="149">
        <v>1.9358407079646016</v>
      </c>
      <c r="JF57" s="149">
        <v>-1.8213798589906673</v>
      </c>
      <c r="JG57" s="149">
        <v>6.7307692307692317</v>
      </c>
      <c r="JH57" s="149">
        <v>1.9358407079646016</v>
      </c>
      <c r="JI57" s="149">
        <v>-22.269990714742619</v>
      </c>
      <c r="JJ57" s="149">
        <v>6.7307692307692317</v>
      </c>
      <c r="JK57" s="149">
        <v>1.9358407079646016</v>
      </c>
      <c r="JL57" s="149">
        <v>-35.60294203820348</v>
      </c>
      <c r="JM57" s="149">
        <v>6.7307692307692317</v>
      </c>
      <c r="JN57" s="149">
        <v>1.9358407079646016</v>
      </c>
      <c r="JO57" s="149">
        <v>-29.521485145633562</v>
      </c>
      <c r="JQ57" s="97"/>
    </row>
    <row r="58" spans="1:277" ht="15" thickBot="1" x14ac:dyDescent="0.35">
      <c r="A58" s="2"/>
      <c r="B58" s="41" t="s">
        <v>727</v>
      </c>
      <c r="C58" s="74" t="s">
        <v>823</v>
      </c>
      <c r="D58" s="42">
        <v>389111</v>
      </c>
      <c r="E58" s="43">
        <v>413393</v>
      </c>
      <c r="F58" s="21">
        <v>92.915923187263161</v>
      </c>
      <c r="G58" s="21">
        <v>42.855752212389383</v>
      </c>
      <c r="H58" s="21">
        <v>61.180986544243666</v>
      </c>
      <c r="I58" s="21">
        <v>93.284607625263163</v>
      </c>
      <c r="J58" s="21">
        <v>42.515029630918917</v>
      </c>
      <c r="K58" s="21">
        <v>60.319073227904113</v>
      </c>
      <c r="L58" s="21">
        <v>93.695006120263159</v>
      </c>
      <c r="M58" s="21">
        <v>42.269122315466412</v>
      </c>
      <c r="N58" s="21">
        <v>59.796323791920301</v>
      </c>
      <c r="O58" s="21">
        <v>94.221676361263164</v>
      </c>
      <c r="P58" s="21">
        <v>42.048946576632389</v>
      </c>
      <c r="Q58" s="21">
        <v>59.226946196548084</v>
      </c>
      <c r="R58" s="21">
        <v>94.87254609126316</v>
      </c>
      <c r="S58" s="21">
        <v>41.64355648023934</v>
      </c>
      <c r="T58" s="21">
        <v>58.594217934613866</v>
      </c>
      <c r="U58" s="21">
        <v>95.554245421263161</v>
      </c>
      <c r="V58" s="21">
        <v>41.17252731053869</v>
      </c>
      <c r="W58" s="21">
        <v>57.933089624419438</v>
      </c>
      <c r="X58" s="21">
        <v>96.093260115263163</v>
      </c>
      <c r="Y58" s="21">
        <v>40.653008545082272</v>
      </c>
      <c r="Z58" s="21">
        <v>57.25725475568062</v>
      </c>
      <c r="AA58" s="21">
        <v>96.747177601263161</v>
      </c>
      <c r="AB58" s="21">
        <v>40.229894868455446</v>
      </c>
      <c r="AC58" s="21">
        <v>56.537676929915932</v>
      </c>
      <c r="AD58" s="21">
        <v>97.288187056263155</v>
      </c>
      <c r="AE58" s="21">
        <v>39.776633440733335</v>
      </c>
      <c r="AF58" s="21">
        <v>55.815946472339576</v>
      </c>
      <c r="AG58" s="21">
        <v>97.828962145263162</v>
      </c>
      <c r="AH58" s="21">
        <v>39.401170286711711</v>
      </c>
      <c r="AI58" s="21">
        <v>55.119541650036517</v>
      </c>
      <c r="AJ58" s="21">
        <v>99.902798115263167</v>
      </c>
      <c r="AK58" s="21">
        <v>37.713676416200073</v>
      </c>
      <c r="AL58" s="21">
        <v>49.456437794214594</v>
      </c>
      <c r="AM58" s="21">
        <v>102.39469262526316</v>
      </c>
      <c r="AN58" s="21">
        <v>35.636631795085648</v>
      </c>
      <c r="AO58" s="21">
        <v>41.010823393348389</v>
      </c>
      <c r="AP58" s="21">
        <v>104.08383155526316</v>
      </c>
      <c r="AQ58" s="21">
        <v>33.864052962986776</v>
      </c>
      <c r="AR58" s="21">
        <v>34.481571868104979</v>
      </c>
      <c r="AS58" s="21">
        <v>105.51062865526316</v>
      </c>
      <c r="AT58" s="21">
        <v>32.191147188830307</v>
      </c>
      <c r="AU58" s="21">
        <v>27.386059936566085</v>
      </c>
      <c r="AV58" s="21">
        <v>106.46699371526316</v>
      </c>
      <c r="AW58" s="21">
        <v>30.045033598897962</v>
      </c>
      <c r="AX58" s="21">
        <v>21.161100019638397</v>
      </c>
      <c r="AY58" s="23">
        <v>92.850808192263159</v>
      </c>
      <c r="AZ58" s="23">
        <v>42.855752212389383</v>
      </c>
      <c r="BA58" s="23">
        <v>61.180986544243666</v>
      </c>
      <c r="BB58" s="23">
        <v>93.095664328263155</v>
      </c>
      <c r="BC58" s="23">
        <v>42.674565757420936</v>
      </c>
      <c r="BD58" s="23">
        <v>60.587236558630295</v>
      </c>
      <c r="BE58" s="23">
        <v>93.314733989263161</v>
      </c>
      <c r="BF58" s="23">
        <v>42.294632083751807</v>
      </c>
      <c r="BG58" s="23">
        <v>59.99094432141586</v>
      </c>
      <c r="BH58" s="23">
        <v>93.596236039263161</v>
      </c>
      <c r="BI58" s="23">
        <v>41.88991020712821</v>
      </c>
      <c r="BJ58" s="23">
        <v>59.376221856828167</v>
      </c>
      <c r="BK58" s="23">
        <v>93.972639341263161</v>
      </c>
      <c r="BL58" s="23">
        <v>41.480919578214312</v>
      </c>
      <c r="BM58" s="23">
        <v>58.640223639234257</v>
      </c>
      <c r="BN58" s="23">
        <v>94.442883605263162</v>
      </c>
      <c r="BO58" s="23">
        <v>41.086015831858383</v>
      </c>
      <c r="BP58" s="23">
        <v>57.758629483997076</v>
      </c>
      <c r="BQ58" s="23">
        <v>95.004522587263168</v>
      </c>
      <c r="BR58" s="23">
        <v>37.633816975378934</v>
      </c>
      <c r="BS58" s="23">
        <v>56.702334710314688</v>
      </c>
      <c r="BT58" s="23">
        <v>95.613172624263157</v>
      </c>
      <c r="BU58" s="23">
        <v>37.230419883948869</v>
      </c>
      <c r="BV58" s="23">
        <v>55.359782637747401</v>
      </c>
      <c r="BW58" s="23">
        <v>95.986570054263154</v>
      </c>
      <c r="BX58" s="23">
        <v>36.888522265169648</v>
      </c>
      <c r="BY58" s="23">
        <v>54.843556636513881</v>
      </c>
      <c r="BZ58" s="23">
        <v>96.392498652263157</v>
      </c>
      <c r="CA58" s="23">
        <v>36.647013924389022</v>
      </c>
      <c r="CB58" s="23">
        <v>54.317654596292478</v>
      </c>
      <c r="CC58" s="23">
        <v>97.798077535263161</v>
      </c>
      <c r="CD58" s="23">
        <v>36.278885558777816</v>
      </c>
      <c r="CE58" s="23">
        <v>51.925601298653248</v>
      </c>
      <c r="CF58" s="23">
        <v>99.101330725263168</v>
      </c>
      <c r="CG58" s="23">
        <v>37.155922796566024</v>
      </c>
      <c r="CH58" s="23">
        <v>49.11985439825078</v>
      </c>
      <c r="CI58" s="23">
        <v>100.27413660526317</v>
      </c>
      <c r="CJ58" s="23">
        <v>37.498659445967874</v>
      </c>
      <c r="CK58" s="23">
        <v>46.670042168872669</v>
      </c>
      <c r="CL58" s="23">
        <v>101.46807769526316</v>
      </c>
      <c r="CM58" s="23">
        <v>37.367299634111589</v>
      </c>
      <c r="CN58" s="23">
        <v>44.337990600251885</v>
      </c>
      <c r="CO58" s="23">
        <v>102.29578790526315</v>
      </c>
      <c r="CP58" s="23">
        <v>37.088182113670221</v>
      </c>
      <c r="CQ58" s="23">
        <v>42.874523920559469</v>
      </c>
      <c r="CR58" s="25">
        <v>92.942810421263161</v>
      </c>
      <c r="CS58" s="25">
        <v>42.855752212389383</v>
      </c>
      <c r="CT58" s="25">
        <v>61.180986544243666</v>
      </c>
      <c r="CU58" s="25">
        <v>93.294807302263166</v>
      </c>
      <c r="CV58" s="25">
        <v>42.461005096485529</v>
      </c>
      <c r="CW58" s="25">
        <v>60.243642021576271</v>
      </c>
      <c r="CX58" s="25">
        <v>93.718435647263163</v>
      </c>
      <c r="CY58" s="25">
        <v>42.155214455126945</v>
      </c>
      <c r="CZ58" s="25">
        <v>59.73067561776557</v>
      </c>
      <c r="DA58" s="25">
        <v>94.269630547263162</v>
      </c>
      <c r="DB58" s="25">
        <v>41.838501142229006</v>
      </c>
      <c r="DC58" s="25">
        <v>59.100309105492983</v>
      </c>
      <c r="DD58" s="25">
        <v>94.948379923263161</v>
      </c>
      <c r="DE58" s="25">
        <v>41.324767565337247</v>
      </c>
      <c r="DF58" s="25">
        <v>58.422190828798314</v>
      </c>
      <c r="DG58" s="25">
        <v>95.588086220263165</v>
      </c>
      <c r="DH58" s="25">
        <v>40.750179104154554</v>
      </c>
      <c r="DI58" s="25">
        <v>57.729832874176743</v>
      </c>
      <c r="DJ58" s="25">
        <v>96.129305651263167</v>
      </c>
      <c r="DK58" s="25">
        <v>40.200159293644724</v>
      </c>
      <c r="DL58" s="25">
        <v>57.034928805092804</v>
      </c>
      <c r="DM58" s="25">
        <v>96.764735045263166</v>
      </c>
      <c r="DN58" s="25">
        <v>39.688663245154522</v>
      </c>
      <c r="DO58" s="25">
        <v>56.299277809749256</v>
      </c>
      <c r="DP58" s="25">
        <v>97.263019956263165</v>
      </c>
      <c r="DQ58" s="25">
        <v>39.225347660206779</v>
      </c>
      <c r="DR58" s="25">
        <v>55.524876074160936</v>
      </c>
      <c r="DS58" s="25">
        <v>97.774565785263164</v>
      </c>
      <c r="DT58" s="25">
        <v>38.756511857162977</v>
      </c>
      <c r="DU58" s="25">
        <v>54.784840949061909</v>
      </c>
      <c r="DV58" s="25">
        <v>99.875519425263164</v>
      </c>
      <c r="DW58" s="25">
        <v>36.88358282036851</v>
      </c>
      <c r="DX58" s="25">
        <v>49.973335296185688</v>
      </c>
      <c r="DY58" s="25">
        <v>102.50419303526316</v>
      </c>
      <c r="DZ58" s="25">
        <v>34.626108030711649</v>
      </c>
      <c r="EA58" s="25">
        <v>41.669428435945264</v>
      </c>
      <c r="EB58" s="25">
        <v>104.52630638526315</v>
      </c>
      <c r="EC58" s="25">
        <v>32.688261229107475</v>
      </c>
      <c r="ED58" s="25">
        <v>35.123002230261122</v>
      </c>
      <c r="EE58" s="25">
        <v>105.66885341526316</v>
      </c>
      <c r="EF58" s="25">
        <v>30.682140370091282</v>
      </c>
      <c r="EG58" s="25">
        <v>28.581421585312398</v>
      </c>
      <c r="EH58" s="25">
        <v>106.34467891526316</v>
      </c>
      <c r="EI58" s="25">
        <v>28.778636685335432</v>
      </c>
      <c r="EJ58" s="25">
        <v>23.331703207798256</v>
      </c>
      <c r="EK58" s="26">
        <v>92.943162872263159</v>
      </c>
      <c r="EL58" s="26">
        <v>42.855752212389383</v>
      </c>
      <c r="EM58" s="26">
        <v>61.180986544243666</v>
      </c>
      <c r="EN58" s="26">
        <v>93.128926154263155</v>
      </c>
      <c r="EO58" s="26">
        <v>42.667162376455543</v>
      </c>
      <c r="EP58" s="26">
        <v>60.881261779354752</v>
      </c>
      <c r="EQ58" s="26">
        <v>93.397333960263168</v>
      </c>
      <c r="ER58" s="26">
        <v>42.637410589901883</v>
      </c>
      <c r="ES58" s="26">
        <v>60.645775570173839</v>
      </c>
      <c r="ET58" s="26">
        <v>93.765571602263165</v>
      </c>
      <c r="EU58" s="26">
        <v>42.785610389193941</v>
      </c>
      <c r="EV58" s="26">
        <v>60.218516400208472</v>
      </c>
      <c r="EW58" s="26">
        <v>94.290544413263163</v>
      </c>
      <c r="EX58" s="26">
        <v>42.394290525991835</v>
      </c>
      <c r="EY58" s="26">
        <v>59.700314355373422</v>
      </c>
      <c r="EZ58" s="26">
        <v>95.046444414263163</v>
      </c>
      <c r="FA58" s="26">
        <v>41.997099761288816</v>
      </c>
      <c r="FB58" s="26">
        <v>59.097170350116102</v>
      </c>
      <c r="FC58" s="26">
        <v>95.720007927263168</v>
      </c>
      <c r="FD58" s="26">
        <v>40.220762135223488</v>
      </c>
      <c r="FE58" s="26">
        <v>58.306543324262634</v>
      </c>
      <c r="FF58" s="26">
        <v>96.551119068263162</v>
      </c>
      <c r="FG58" s="26">
        <v>38.355463430274206</v>
      </c>
      <c r="FH58" s="26">
        <v>56.033257211518809</v>
      </c>
      <c r="FI58" s="26">
        <v>97.351218941263156</v>
      </c>
      <c r="FJ58" s="26">
        <v>36.368376625767723</v>
      </c>
      <c r="FK58" s="26">
        <v>52.966029501970681</v>
      </c>
      <c r="FL58" s="26">
        <v>98.168364065263162</v>
      </c>
      <c r="FM58" s="26">
        <v>34.211386814666177</v>
      </c>
      <c r="FN58" s="26">
        <v>49.911747855054301</v>
      </c>
      <c r="FO58" s="26">
        <v>100.63600079526316</v>
      </c>
      <c r="FP58" s="26">
        <v>31.489554480210696</v>
      </c>
      <c r="FQ58" s="26">
        <v>41.30853537934783</v>
      </c>
      <c r="FR58" s="26">
        <v>102.91570529526317</v>
      </c>
      <c r="FS58" s="26">
        <v>29.264497525391395</v>
      </c>
      <c r="FT58" s="26">
        <v>33.445884222135959</v>
      </c>
      <c r="FU58" s="26">
        <v>104.37757920526316</v>
      </c>
      <c r="FV58" s="26">
        <v>27.474652411662309</v>
      </c>
      <c r="FW58" s="26">
        <v>27.445753925906928</v>
      </c>
      <c r="FX58" s="26">
        <v>105.10084835526317</v>
      </c>
      <c r="FY58" s="26">
        <v>26.097962794787854</v>
      </c>
      <c r="FZ58" s="26">
        <v>23.499851471692324</v>
      </c>
      <c r="GA58" s="26">
        <v>105.04791294526316</v>
      </c>
      <c r="GB58" s="26">
        <v>25.6655760491569</v>
      </c>
      <c r="GC58" s="26">
        <v>25.489622371039104</v>
      </c>
      <c r="GD58" s="27">
        <v>92.915570736263163</v>
      </c>
      <c r="GE58" s="27">
        <v>42.855752212389383</v>
      </c>
      <c r="GF58" s="27">
        <v>61.180986544243666</v>
      </c>
      <c r="GG58" s="27">
        <v>93.210188197263165</v>
      </c>
      <c r="GH58" s="27">
        <v>42.678648895286166</v>
      </c>
      <c r="GI58" s="27">
        <v>60.667809487819923</v>
      </c>
      <c r="GJ58" s="27">
        <v>93.491447237263159</v>
      </c>
      <c r="GK58" s="27">
        <v>42.480686514070626</v>
      </c>
      <c r="GL58" s="27">
        <v>60.304206626403833</v>
      </c>
      <c r="GM58" s="27">
        <v>93.824047632263159</v>
      </c>
      <c r="GN58" s="27">
        <v>42.294368112892435</v>
      </c>
      <c r="GO58" s="27">
        <v>59.881714516690948</v>
      </c>
      <c r="GP58" s="27">
        <v>94.255369228263163</v>
      </c>
      <c r="GQ58" s="27">
        <v>41.966791010781435</v>
      </c>
      <c r="GR58" s="27">
        <v>59.441699398696628</v>
      </c>
      <c r="GS58" s="27">
        <v>94.884605725263157</v>
      </c>
      <c r="GT58" s="27">
        <v>41.56391813384014</v>
      </c>
      <c r="GU58" s="27">
        <v>58.899939150773875</v>
      </c>
      <c r="GV58" s="27">
        <v>95.546127909263163</v>
      </c>
      <c r="GW58" s="27">
        <v>41.076931853696493</v>
      </c>
      <c r="GX58" s="27">
        <v>58.266936576739369</v>
      </c>
      <c r="GY58" s="27">
        <v>96.081067639263168</v>
      </c>
      <c r="GZ58" s="27">
        <v>40.665844892228314</v>
      </c>
      <c r="HA58" s="27">
        <v>57.591952506428683</v>
      </c>
      <c r="HB58" s="27">
        <v>96.587797083263155</v>
      </c>
      <c r="HC58" s="27">
        <v>40.221577739857374</v>
      </c>
      <c r="HD58" s="27">
        <v>56.899285053831875</v>
      </c>
      <c r="HE58" s="27">
        <v>97.107264199263156</v>
      </c>
      <c r="HF58" s="27">
        <v>39.839755294589089</v>
      </c>
      <c r="HG58" s="27">
        <v>56.197099061841556</v>
      </c>
      <c r="HH58" s="27">
        <v>98.760496835263154</v>
      </c>
      <c r="HI58" s="27">
        <v>38.574815718603887</v>
      </c>
      <c r="HJ58" s="27">
        <v>53.664283691774031</v>
      </c>
      <c r="HK58" s="27">
        <v>100.44911548526316</v>
      </c>
      <c r="HL58" s="27">
        <v>37.489025620562792</v>
      </c>
      <c r="HM58" s="27">
        <v>49.562165894562021</v>
      </c>
      <c r="HN58" s="27">
        <v>101.66400239526317</v>
      </c>
      <c r="HO58" s="27">
        <v>36.584357558398878</v>
      </c>
      <c r="HP58" s="27">
        <v>46.908550747878188</v>
      </c>
      <c r="HQ58" s="27">
        <v>102.69632817526316</v>
      </c>
      <c r="HR58" s="27">
        <v>35.663069959620394</v>
      </c>
      <c r="HS58" s="27">
        <v>43.467465789918755</v>
      </c>
      <c r="HT58" s="27">
        <v>103.18434997526316</v>
      </c>
      <c r="HU58" s="27">
        <v>34.824806441006658</v>
      </c>
      <c r="HV58" s="133">
        <v>41.569550953537131</v>
      </c>
      <c r="HW58" s="150">
        <v>92.915570736263163</v>
      </c>
      <c r="HX58" s="149">
        <v>42.855752212389383</v>
      </c>
      <c r="HY58" s="149">
        <v>61.180986544243666</v>
      </c>
      <c r="HZ58" s="149">
        <v>93.138849105263162</v>
      </c>
      <c r="IA58" s="149">
        <v>42.50632321779181</v>
      </c>
      <c r="IB58" s="149">
        <v>60.438200849328069</v>
      </c>
      <c r="IC58" s="149">
        <v>93.505089833263156</v>
      </c>
      <c r="ID58" s="149">
        <v>42.392951548456494</v>
      </c>
      <c r="IE58" s="149">
        <v>59.915763418112334</v>
      </c>
      <c r="IF58" s="149">
        <v>93.991087436263157</v>
      </c>
      <c r="IG58" s="149">
        <v>42.48997592063003</v>
      </c>
      <c r="IH58" s="149">
        <v>59.227171585752316</v>
      </c>
      <c r="II58" s="149">
        <v>94.592778437263163</v>
      </c>
      <c r="IJ58" s="149">
        <v>42.050467580195885</v>
      </c>
      <c r="IK58" s="149">
        <v>58.466125125847093</v>
      </c>
      <c r="IL58" s="149">
        <v>95.28417339726316</v>
      </c>
      <c r="IM58" s="149">
        <v>41.618316259186479</v>
      </c>
      <c r="IN58" s="149">
        <v>57.693173582059806</v>
      </c>
      <c r="IO58" s="149">
        <v>95.892803745263166</v>
      </c>
      <c r="IP58" s="149">
        <v>39.838785686690819</v>
      </c>
      <c r="IQ58" s="149">
        <v>56.735726876741602</v>
      </c>
      <c r="IR58" s="149">
        <v>96.711476550263157</v>
      </c>
      <c r="IS58" s="149">
        <v>37.881847947786959</v>
      </c>
      <c r="IT58" s="149">
        <v>54.208714214274337</v>
      </c>
      <c r="IU58" s="149">
        <v>97.481778161263165</v>
      </c>
      <c r="IV58" s="149">
        <v>35.895673413689153</v>
      </c>
      <c r="IW58" s="149">
        <v>50.997123040675049</v>
      </c>
      <c r="IX58" s="149">
        <v>98.274695995263158</v>
      </c>
      <c r="IY58" s="149">
        <v>33.763712182670616</v>
      </c>
      <c r="IZ58" s="149">
        <v>47.793403550267776</v>
      </c>
      <c r="JA58" s="149">
        <v>100.76197469526316</v>
      </c>
      <c r="JB58" s="149">
        <v>30.840635938870637</v>
      </c>
      <c r="JC58" s="149">
        <v>38.642238406141892</v>
      </c>
      <c r="JD58" s="149">
        <v>103.12212527526316</v>
      </c>
      <c r="JE58" s="149">
        <v>28.512521855949579</v>
      </c>
      <c r="JF58" s="149">
        <v>30.184338566085479</v>
      </c>
      <c r="JG58" s="149">
        <v>104.86900073526316</v>
      </c>
      <c r="JH58" s="149">
        <v>26.623268695753339</v>
      </c>
      <c r="JI58" s="149">
        <v>23.57656844272951</v>
      </c>
      <c r="JJ58" s="149">
        <v>105.74188096526316</v>
      </c>
      <c r="JK58" s="149">
        <v>25.152379802164518</v>
      </c>
      <c r="JL58" s="149">
        <v>18.910626507020297</v>
      </c>
      <c r="JM58" s="149">
        <v>105.75052661526317</v>
      </c>
      <c r="JN58" s="149">
        <v>24.615170243769771</v>
      </c>
      <c r="JO58" s="149">
        <v>20.136482855526509</v>
      </c>
      <c r="JQ58" s="97"/>
    </row>
    <row r="59" spans="1:277" ht="15" thickBot="1" x14ac:dyDescent="0.35">
      <c r="A59" s="2"/>
      <c r="B59" s="41" t="s">
        <v>592</v>
      </c>
      <c r="C59" s="74" t="s">
        <v>483</v>
      </c>
      <c r="D59" s="42">
        <v>380261</v>
      </c>
      <c r="E59" s="43">
        <v>422010</v>
      </c>
      <c r="F59" s="21">
        <v>106.57598348368421</v>
      </c>
      <c r="G59" s="21">
        <v>72.083628318584076</v>
      </c>
      <c r="H59" s="21">
        <v>70.437435394710448</v>
      </c>
      <c r="I59" s="21">
        <v>107.03918887368421</v>
      </c>
      <c r="J59" s="21">
        <v>71.633163082427629</v>
      </c>
      <c r="K59" s="21">
        <v>69.158253112333924</v>
      </c>
      <c r="L59" s="21">
        <v>107.76838601368422</v>
      </c>
      <c r="M59" s="21">
        <v>68.88892932957053</v>
      </c>
      <c r="N59" s="21">
        <v>67.634009683834236</v>
      </c>
      <c r="O59" s="21">
        <v>108.47410799368421</v>
      </c>
      <c r="P59" s="21">
        <v>65.003117160106086</v>
      </c>
      <c r="Q59" s="21">
        <v>66.565526874263526</v>
      </c>
      <c r="R59" s="21">
        <v>108.87298967368422</v>
      </c>
      <c r="S59" s="21">
        <v>61.225852759853048</v>
      </c>
      <c r="T59" s="21">
        <v>65.482489614904026</v>
      </c>
      <c r="U59" s="21">
        <v>109.35578113368422</v>
      </c>
      <c r="V59" s="21">
        <v>57.541691689609003</v>
      </c>
      <c r="W59" s="21">
        <v>64.373313371049363</v>
      </c>
      <c r="X59" s="21">
        <v>112.88567568368421</v>
      </c>
      <c r="Y59" s="21">
        <v>53.50583118904192</v>
      </c>
      <c r="Z59" s="21">
        <v>60.061056676694989</v>
      </c>
      <c r="AA59" s="21">
        <v>113.44530695368422</v>
      </c>
      <c r="AB59" s="21">
        <v>51.635540170249293</v>
      </c>
      <c r="AC59" s="21">
        <v>59.030998602574755</v>
      </c>
      <c r="AD59" s="21">
        <v>114.09516435368423</v>
      </c>
      <c r="AE59" s="21">
        <v>50.964616845758748</v>
      </c>
      <c r="AF59" s="21">
        <v>57.549811072300528</v>
      </c>
      <c r="AG59" s="21">
        <v>114.76790270368421</v>
      </c>
      <c r="AH59" s="21">
        <v>50.382036878026149</v>
      </c>
      <c r="AI59" s="21">
        <v>56.085036594423812</v>
      </c>
      <c r="AJ59" s="21">
        <v>117.17061960368422</v>
      </c>
      <c r="AK59" s="21">
        <v>47.997872539037232</v>
      </c>
      <c r="AL59" s="21">
        <v>48.061019091256668</v>
      </c>
      <c r="AM59" s="21">
        <v>119.68043095368421</v>
      </c>
      <c r="AN59" s="21">
        <v>45.553124075674134</v>
      </c>
      <c r="AO59" s="21">
        <v>35.814005820295421</v>
      </c>
      <c r="AP59" s="21">
        <v>121.38438506368422</v>
      </c>
      <c r="AQ59" s="21">
        <v>44.619426937343455</v>
      </c>
      <c r="AR59" s="21">
        <v>25.143563522279365</v>
      </c>
      <c r="AS59" s="21">
        <v>122.88045408368421</v>
      </c>
      <c r="AT59" s="21">
        <v>44.300799859393919</v>
      </c>
      <c r="AU59" s="21">
        <v>12.902480727147704</v>
      </c>
      <c r="AV59" s="21">
        <v>123.83159830368422</v>
      </c>
      <c r="AW59" s="21">
        <v>42.296880233740374</v>
      </c>
      <c r="AX59" s="21">
        <v>3.1554534629923126</v>
      </c>
      <c r="AY59" s="23">
        <v>106.42407493368421</v>
      </c>
      <c r="AZ59" s="23">
        <v>72.083628318584076</v>
      </c>
      <c r="BA59" s="23">
        <v>70.437435394710448</v>
      </c>
      <c r="BB59" s="23">
        <v>106.76590938368422</v>
      </c>
      <c r="BC59" s="23">
        <v>71.812069787102331</v>
      </c>
      <c r="BD59" s="23">
        <v>69.576463185468356</v>
      </c>
      <c r="BE59" s="23">
        <v>107.17263772368422</v>
      </c>
      <c r="BF59" s="23">
        <v>69.934448572404719</v>
      </c>
      <c r="BG59" s="23">
        <v>68.499074127148063</v>
      </c>
      <c r="BH59" s="23">
        <v>107.67011333368421</v>
      </c>
      <c r="BI59" s="23">
        <v>68.161159863129285</v>
      </c>
      <c r="BJ59" s="23">
        <v>67.781292840161967</v>
      </c>
      <c r="BK59" s="23">
        <v>108.33396141368422</v>
      </c>
      <c r="BL59" s="23">
        <v>66.428247600567076</v>
      </c>
      <c r="BM59" s="23">
        <v>67.088455233047981</v>
      </c>
      <c r="BN59" s="23">
        <v>109.17989652368422</v>
      </c>
      <c r="BO59" s="23">
        <v>64.734227142481529</v>
      </c>
      <c r="BP59" s="23">
        <v>66.076716575746573</v>
      </c>
      <c r="BQ59" s="23">
        <v>110.13484500368422</v>
      </c>
      <c r="BR59" s="23">
        <v>58.847256790846799</v>
      </c>
      <c r="BS59" s="23">
        <v>64.784218725868953</v>
      </c>
      <c r="BT59" s="23">
        <v>110.89992775368421</v>
      </c>
      <c r="BU59" s="23">
        <v>58.302655085646556</v>
      </c>
      <c r="BV59" s="23">
        <v>63.154790959507864</v>
      </c>
      <c r="BW59" s="23">
        <v>111.33495133368422</v>
      </c>
      <c r="BX59" s="23">
        <v>57.822067660419322</v>
      </c>
      <c r="BY59" s="23">
        <v>61.795493720556678</v>
      </c>
      <c r="BZ59" s="23">
        <v>111.80291068368422</v>
      </c>
      <c r="CA59" s="23">
        <v>57.501574156388884</v>
      </c>
      <c r="CB59" s="23">
        <v>60.40512111543444</v>
      </c>
      <c r="CC59" s="23">
        <v>113.31045549368422</v>
      </c>
      <c r="CD59" s="23">
        <v>56.540559414410943</v>
      </c>
      <c r="CE59" s="23">
        <v>56.115572426727752</v>
      </c>
      <c r="CF59" s="23">
        <v>114.95001123368422</v>
      </c>
      <c r="CG59" s="23">
        <v>57.242766081763939</v>
      </c>
      <c r="CH59" s="23">
        <v>51.660645133603978</v>
      </c>
      <c r="CI59" s="23">
        <v>116.50751847368421</v>
      </c>
      <c r="CJ59" s="23">
        <v>57.94108647973254</v>
      </c>
      <c r="CK59" s="23">
        <v>47.496091398642847</v>
      </c>
      <c r="CL59" s="23">
        <v>118.04871253368421</v>
      </c>
      <c r="CM59" s="23">
        <v>58.276135299809603</v>
      </c>
      <c r="CN59" s="23">
        <v>43.0159500433288</v>
      </c>
      <c r="CO59" s="23">
        <v>121.07980537368422</v>
      </c>
      <c r="CP59" s="23">
        <v>57.203015513640651</v>
      </c>
      <c r="CQ59" s="23">
        <v>37.680925398974182</v>
      </c>
      <c r="CR59" s="25">
        <v>106.64590146368421</v>
      </c>
      <c r="CS59" s="25">
        <v>72.083628318584076</v>
      </c>
      <c r="CT59" s="25">
        <v>70.437435394710448</v>
      </c>
      <c r="CU59" s="25">
        <v>107.18377274368422</v>
      </c>
      <c r="CV59" s="25">
        <v>71.530299623780365</v>
      </c>
      <c r="CW59" s="25">
        <v>68.961500442440808</v>
      </c>
      <c r="CX59" s="25">
        <v>108.03006146368422</v>
      </c>
      <c r="CY59" s="25">
        <v>68.550316186564316</v>
      </c>
      <c r="CZ59" s="25">
        <v>67.190345597184091</v>
      </c>
      <c r="DA59" s="25">
        <v>108.57560241368421</v>
      </c>
      <c r="DB59" s="25">
        <v>64.519317554700038</v>
      </c>
      <c r="DC59" s="25">
        <v>65.876865543950956</v>
      </c>
      <c r="DD59" s="25">
        <v>109.01143726368421</v>
      </c>
      <c r="DE59" s="25">
        <v>60.64170069086331</v>
      </c>
      <c r="DF59" s="25">
        <v>64.556671469506455</v>
      </c>
      <c r="DG59" s="25">
        <v>109.52989446368422</v>
      </c>
      <c r="DH59" s="25">
        <v>56.780110525954015</v>
      </c>
      <c r="DI59" s="25">
        <v>63.213921540576536</v>
      </c>
      <c r="DJ59" s="25">
        <v>112.94317989368422</v>
      </c>
      <c r="DK59" s="25">
        <v>52.524898230530077</v>
      </c>
      <c r="DL59" s="25">
        <v>58.830007501628614</v>
      </c>
      <c r="DM59" s="25">
        <v>113.53014687368422</v>
      </c>
      <c r="DN59" s="25">
        <v>50.424221595093975</v>
      </c>
      <c r="DO59" s="25">
        <v>57.583676080210154</v>
      </c>
      <c r="DP59" s="25">
        <v>114.14066192368422</v>
      </c>
      <c r="DQ59" s="25">
        <v>49.551385154506775</v>
      </c>
      <c r="DR59" s="25">
        <v>56.078772097742799</v>
      </c>
      <c r="DS59" s="25">
        <v>114.77047900368422</v>
      </c>
      <c r="DT59" s="25">
        <v>48.750428676956545</v>
      </c>
      <c r="DU59" s="25">
        <v>54.596946833369074</v>
      </c>
      <c r="DV59" s="25">
        <v>121.69556529368421</v>
      </c>
      <c r="DW59" s="25">
        <v>45.541857349997635</v>
      </c>
      <c r="DX59" s="25">
        <v>41.557147200562852</v>
      </c>
      <c r="DY59" s="25">
        <v>124.29593636368422</v>
      </c>
      <c r="DZ59" s="25">
        <v>42.970831308800349</v>
      </c>
      <c r="EA59" s="25">
        <v>29.670721161493049</v>
      </c>
      <c r="EB59" s="25">
        <v>125.90516603368422</v>
      </c>
      <c r="EC59" s="25">
        <v>41.701970916333373</v>
      </c>
      <c r="ED59" s="25">
        <v>20.76635109469126</v>
      </c>
      <c r="EE59" s="25">
        <v>126.94769817368422</v>
      </c>
      <c r="EF59" s="25">
        <v>40.694079332559362</v>
      </c>
      <c r="EG59" s="25">
        <v>12.101457488731398</v>
      </c>
      <c r="EH59" s="25">
        <v>127.44818220368421</v>
      </c>
      <c r="EI59" s="25">
        <v>38.057592741791986</v>
      </c>
      <c r="EJ59" s="25">
        <v>4.7014892766668481</v>
      </c>
      <c r="EK59" s="26">
        <v>106.64590156368422</v>
      </c>
      <c r="EL59" s="26">
        <v>72.083628318584076</v>
      </c>
      <c r="EM59" s="26">
        <v>70.437435394710448</v>
      </c>
      <c r="EN59" s="26">
        <v>106.72181264368422</v>
      </c>
      <c r="EO59" s="26">
        <v>71.740623469813329</v>
      </c>
      <c r="EP59" s="26">
        <v>70.041854823053711</v>
      </c>
      <c r="EQ59" s="26">
        <v>107.15784955368422</v>
      </c>
      <c r="ER59" s="26">
        <v>71.030951493127532</v>
      </c>
      <c r="ES59" s="26">
        <v>68.641151780200587</v>
      </c>
      <c r="ET59" s="26">
        <v>107.75274183368421</v>
      </c>
      <c r="EU59" s="26">
        <v>65.224375125641302</v>
      </c>
      <c r="EV59" s="26">
        <v>67.534628912538309</v>
      </c>
      <c r="EW59" s="26">
        <v>111.00815440368422</v>
      </c>
      <c r="EX59" s="26">
        <v>63.978864909432772</v>
      </c>
      <c r="EY59" s="26">
        <v>63.216368265668876</v>
      </c>
      <c r="EZ59" s="26">
        <v>111.25357450368422</v>
      </c>
      <c r="FA59" s="26">
        <v>63.158955662401944</v>
      </c>
      <c r="FB59" s="26">
        <v>62.085343546095913</v>
      </c>
      <c r="FC59" s="26">
        <v>111.69986002368421</v>
      </c>
      <c r="FD59" s="26">
        <v>60.197090062750632</v>
      </c>
      <c r="FE59" s="26">
        <v>60.217146623858071</v>
      </c>
      <c r="FF59" s="26">
        <v>112.41362692368422</v>
      </c>
      <c r="FG59" s="26">
        <v>54.731940088893914</v>
      </c>
      <c r="FH59" s="26">
        <v>56.244285492367979</v>
      </c>
      <c r="FI59" s="26">
        <v>113.42468679368422</v>
      </c>
      <c r="FJ59" s="26">
        <v>49.747251492855113</v>
      </c>
      <c r="FK59" s="26">
        <v>51.751457009969499</v>
      </c>
      <c r="FL59" s="26">
        <v>114.26845761368422</v>
      </c>
      <c r="FM59" s="26">
        <v>44.975850738522546</v>
      </c>
      <c r="FN59" s="26">
        <v>47.530110513011621</v>
      </c>
      <c r="FO59" s="26">
        <v>117.38639697368421</v>
      </c>
      <c r="FP59" s="26">
        <v>39.395917252554653</v>
      </c>
      <c r="FQ59" s="26">
        <v>34.752245466483615</v>
      </c>
      <c r="FR59" s="26">
        <v>119.65471729368421</v>
      </c>
      <c r="FS59" s="26">
        <v>37.730596160681714</v>
      </c>
      <c r="FT59" s="26">
        <v>23.097519202845021</v>
      </c>
      <c r="FU59" s="26">
        <v>121.14075597368422</v>
      </c>
      <c r="FV59" s="26">
        <v>34.255157995181449</v>
      </c>
      <c r="FW59" s="26">
        <v>13.594527462179173</v>
      </c>
      <c r="FX59" s="26">
        <v>121.95972726368421</v>
      </c>
      <c r="FY59" s="26">
        <v>30.849797418760922</v>
      </c>
      <c r="FZ59" s="26">
        <v>8.1435812380263854</v>
      </c>
      <c r="GA59" s="26">
        <v>121.77535906368422</v>
      </c>
      <c r="GB59" s="26">
        <v>29.034763130039316</v>
      </c>
      <c r="GC59" s="26">
        <v>12.699853686277862</v>
      </c>
      <c r="GD59" s="27">
        <v>106.57598338368422</v>
      </c>
      <c r="GE59" s="27">
        <v>72.083628318584076</v>
      </c>
      <c r="GF59" s="27">
        <v>70.437435394710448</v>
      </c>
      <c r="GG59" s="27">
        <v>106.97003428368421</v>
      </c>
      <c r="GH59" s="27">
        <v>71.732998790505519</v>
      </c>
      <c r="GI59" s="27">
        <v>69.43463103671877</v>
      </c>
      <c r="GJ59" s="27">
        <v>107.48224619368422</v>
      </c>
      <c r="GK59" s="27">
        <v>69.06686790149503</v>
      </c>
      <c r="GL59" s="27">
        <v>68.103260118909603</v>
      </c>
      <c r="GM59" s="27">
        <v>108.06278750368422</v>
      </c>
      <c r="GN59" s="27">
        <v>65.239208922053365</v>
      </c>
      <c r="GO59" s="27">
        <v>67.309909152442415</v>
      </c>
      <c r="GP59" s="27">
        <v>108.50467475368421</v>
      </c>
      <c r="GQ59" s="27">
        <v>61.572326409145212</v>
      </c>
      <c r="GR59" s="27">
        <v>66.731531724584201</v>
      </c>
      <c r="GS59" s="27">
        <v>108.90644072368421</v>
      </c>
      <c r="GT59" s="27">
        <v>57.962243332399503</v>
      </c>
      <c r="GU59" s="27">
        <v>66.048925193891691</v>
      </c>
      <c r="GV59" s="27">
        <v>112.40136596368421</v>
      </c>
      <c r="GW59" s="27">
        <v>53.966820769725672</v>
      </c>
      <c r="GX59" s="27">
        <v>61.974466988165162</v>
      </c>
      <c r="GY59" s="27">
        <v>112.87055762368422</v>
      </c>
      <c r="GZ59" s="27">
        <v>52.134522197981646</v>
      </c>
      <c r="HA59" s="27">
        <v>61.125719594054743</v>
      </c>
      <c r="HB59" s="27">
        <v>113.41996855368421</v>
      </c>
      <c r="HC59" s="27">
        <v>51.492886537652737</v>
      </c>
      <c r="HD59" s="27">
        <v>59.731211809346831</v>
      </c>
      <c r="HE59" s="27">
        <v>114.00821312368421</v>
      </c>
      <c r="HF59" s="27">
        <v>50.910626812768875</v>
      </c>
      <c r="HG59" s="27">
        <v>58.283385531528239</v>
      </c>
      <c r="HH59" s="27">
        <v>116.11096542368422</v>
      </c>
      <c r="HI59" s="27">
        <v>49.121386347680058</v>
      </c>
      <c r="HJ59" s="27">
        <v>53.326256592789747</v>
      </c>
      <c r="HK59" s="27">
        <v>118.14282768368422</v>
      </c>
      <c r="HL59" s="27">
        <v>47.958948476428759</v>
      </c>
      <c r="HM59" s="27">
        <v>48.133029795734188</v>
      </c>
      <c r="HN59" s="27">
        <v>119.46912089368422</v>
      </c>
      <c r="HO59" s="27">
        <v>48.136523136025197</v>
      </c>
      <c r="HP59" s="27">
        <v>44.670544603829455</v>
      </c>
      <c r="HQ59" s="27">
        <v>120.53575890368421</v>
      </c>
      <c r="HR59" s="27">
        <v>48.962938920046</v>
      </c>
      <c r="HS59" s="27">
        <v>41.650565589094654</v>
      </c>
      <c r="HT59" s="27">
        <v>120.91748904368421</v>
      </c>
      <c r="HU59" s="27">
        <v>48.116813644337888</v>
      </c>
      <c r="HV59" s="133">
        <v>40.441174750103258</v>
      </c>
      <c r="HW59" s="150">
        <v>106.57598338368422</v>
      </c>
      <c r="HX59" s="149">
        <v>72.083628318584076</v>
      </c>
      <c r="HY59" s="149">
        <v>70.437435394710448</v>
      </c>
      <c r="HZ59" s="149">
        <v>106.82582711368421</v>
      </c>
      <c r="IA59" s="149">
        <v>71.600962922757915</v>
      </c>
      <c r="IB59" s="149">
        <v>69.592806113342846</v>
      </c>
      <c r="IC59" s="149">
        <v>107.53276998368422</v>
      </c>
      <c r="ID59" s="149">
        <v>70.801369920931549</v>
      </c>
      <c r="IE59" s="149">
        <v>67.876944078069414</v>
      </c>
      <c r="IF59" s="149">
        <v>108.24108538368421</v>
      </c>
      <c r="IG59" s="149">
        <v>64.910953581291125</v>
      </c>
      <c r="IH59" s="149">
        <v>66.471413377708231</v>
      </c>
      <c r="II59" s="149">
        <v>111.53261608368422</v>
      </c>
      <c r="IJ59" s="149">
        <v>63.620082783236889</v>
      </c>
      <c r="IK59" s="149">
        <v>61.897652803456992</v>
      </c>
      <c r="IL59" s="149">
        <v>111.82293156368422</v>
      </c>
      <c r="IM59" s="149">
        <v>62.769535503695749</v>
      </c>
      <c r="IN59" s="149">
        <v>60.665274156428083</v>
      </c>
      <c r="IO59" s="149">
        <v>112.27818760368422</v>
      </c>
      <c r="IP59" s="149">
        <v>59.779184971634614</v>
      </c>
      <c r="IQ59" s="149">
        <v>58.740815954843939</v>
      </c>
      <c r="IR59" s="149">
        <v>113.06018557368421</v>
      </c>
      <c r="IS59" s="149">
        <v>54.271991353924754</v>
      </c>
      <c r="IT59" s="149">
        <v>54.588455085965066</v>
      </c>
      <c r="IU59" s="149">
        <v>114.06231001368423</v>
      </c>
      <c r="IV59" s="149">
        <v>49.28205093939772</v>
      </c>
      <c r="IW59" s="149">
        <v>50.0130042780699</v>
      </c>
      <c r="IX59" s="149">
        <v>114.89137431368422</v>
      </c>
      <c r="IY59" s="149">
        <v>44.483081774995398</v>
      </c>
      <c r="IZ59" s="149">
        <v>45.716952992735713</v>
      </c>
      <c r="JA59" s="149">
        <v>118.11191607368421</v>
      </c>
      <c r="JB59" s="149">
        <v>38.823047146101779</v>
      </c>
      <c r="JC59" s="149">
        <v>31.71811428310312</v>
      </c>
      <c r="JD59" s="149">
        <v>120.46849139368422</v>
      </c>
      <c r="JE59" s="149">
        <v>36.992170114073552</v>
      </c>
      <c r="JF59" s="149">
        <v>18.093179057379672</v>
      </c>
      <c r="JG59" s="149">
        <v>122.07303395368422</v>
      </c>
      <c r="JH59" s="149">
        <v>33.384970951210626</v>
      </c>
      <c r="JI59" s="149">
        <v>7.5883706050978503</v>
      </c>
      <c r="JJ59" s="149">
        <v>122.94508284368422</v>
      </c>
      <c r="JK59" s="149">
        <v>29.658318376694485</v>
      </c>
      <c r="JL59" s="149">
        <v>0.93504298131034602</v>
      </c>
      <c r="JM59" s="149">
        <v>122.84354226368421</v>
      </c>
      <c r="JN59" s="149">
        <v>27.676578857899113</v>
      </c>
      <c r="JO59" s="149">
        <v>4.1728676215705036</v>
      </c>
      <c r="JQ59" s="97"/>
    </row>
    <row r="60" spans="1:277" ht="15" thickBot="1" x14ac:dyDescent="0.35">
      <c r="A60" s="2"/>
      <c r="B60" s="41" t="s">
        <v>624</v>
      </c>
      <c r="C60" s="74" t="s">
        <v>826</v>
      </c>
      <c r="D60" s="42">
        <v>392426</v>
      </c>
      <c r="E60" s="43">
        <v>407533</v>
      </c>
      <c r="F60" s="21">
        <v>-24.709756097561009</v>
      </c>
      <c r="G60" s="21">
        <v>-4.4827433628318643</v>
      </c>
      <c r="H60" s="21">
        <v>-24.709756097561009</v>
      </c>
      <c r="I60" s="21">
        <v>-27.916210350759503</v>
      </c>
      <c r="J60" s="21">
        <v>-5.0644452406245115</v>
      </c>
      <c r="K60" s="21">
        <v>-27.916210350759503</v>
      </c>
      <c r="L60" s="21">
        <v>-30.20481435453868</v>
      </c>
      <c r="M60" s="21">
        <v>-5.4796344625490523</v>
      </c>
      <c r="N60" s="21">
        <v>-30.20481435453868</v>
      </c>
      <c r="O60" s="21">
        <v>-32.237480093560123</v>
      </c>
      <c r="P60" s="21">
        <v>-5.8483924063538284</v>
      </c>
      <c r="Q60" s="21">
        <v>-32.237480093560123</v>
      </c>
      <c r="R60" s="21">
        <v>-35.137103682663486</v>
      </c>
      <c r="S60" s="21">
        <v>-6.3744303141115175</v>
      </c>
      <c r="T60" s="21">
        <v>-35.137103682663486</v>
      </c>
      <c r="U60" s="21">
        <v>-37.853359237514063</v>
      </c>
      <c r="V60" s="21">
        <v>-6.8672023395490109</v>
      </c>
      <c r="W60" s="21">
        <v>-37.853359237514063</v>
      </c>
      <c r="X60" s="21">
        <v>-40.84194740255775</v>
      </c>
      <c r="Y60" s="21">
        <v>-7.4093798385171139</v>
      </c>
      <c r="Z60" s="21">
        <v>-40.84194740255775</v>
      </c>
      <c r="AA60" s="21">
        <v>-42.321556502675392</v>
      </c>
      <c r="AB60" s="21">
        <v>-7.6778044982729696</v>
      </c>
      <c r="AC60" s="21">
        <v>-42.321556502675392</v>
      </c>
      <c r="AD60" s="21">
        <v>-44.041331108672921</v>
      </c>
      <c r="AE60" s="21">
        <v>-7.9897990064406628</v>
      </c>
      <c r="AF60" s="21">
        <v>-44.041331108672921</v>
      </c>
      <c r="AG60" s="21">
        <v>-44.274192972509994</v>
      </c>
      <c r="AH60" s="21">
        <v>-8.0320438578447337</v>
      </c>
      <c r="AI60" s="21">
        <v>-44.274192972509994</v>
      </c>
      <c r="AJ60" s="21">
        <v>-47.178400762469842</v>
      </c>
      <c r="AK60" s="21">
        <v>-8.5589134126604591</v>
      </c>
      <c r="AL60" s="21">
        <v>-47.178400762469842</v>
      </c>
      <c r="AM60" s="21">
        <v>-39.575387094779629</v>
      </c>
      <c r="AN60" s="21">
        <v>-7.1796056233892251</v>
      </c>
      <c r="AO60" s="21">
        <v>-39.575387094779629</v>
      </c>
      <c r="AP60" s="21">
        <v>-6.2888830904652044</v>
      </c>
      <c r="AQ60" s="21">
        <v>-1.1409035695091743</v>
      </c>
      <c r="AR60" s="21">
        <v>-6.2888830904652044</v>
      </c>
      <c r="AS60" s="21">
        <v>34.623710982460182</v>
      </c>
      <c r="AT60" s="21">
        <v>6.2812927003578203</v>
      </c>
      <c r="AU60" s="21">
        <v>34.623710982460182</v>
      </c>
      <c r="AV60" s="21">
        <v>39.767728231491112</v>
      </c>
      <c r="AW60" s="21">
        <v>7.2144993694298041</v>
      </c>
      <c r="AX60" s="21">
        <v>39.767728231491112</v>
      </c>
      <c r="AY60" s="23">
        <v>-24.709756097561009</v>
      </c>
      <c r="AZ60" s="23">
        <v>-4.4827433628318643</v>
      </c>
      <c r="BA60" s="23">
        <v>-24.709756097561009</v>
      </c>
      <c r="BB60" s="23">
        <v>-25.855601068772948</v>
      </c>
      <c r="BC60" s="23">
        <v>-4.6906178930074818</v>
      </c>
      <c r="BD60" s="23">
        <v>-25.855601068772948</v>
      </c>
      <c r="BE60" s="23">
        <v>-27.049073038042355</v>
      </c>
      <c r="BF60" s="23">
        <v>-4.9071327192908694</v>
      </c>
      <c r="BG60" s="23">
        <v>-27.049073038042355</v>
      </c>
      <c r="BH60" s="23">
        <v>-28.405782075695086</v>
      </c>
      <c r="BI60" s="23">
        <v>-5.1532613500154802</v>
      </c>
      <c r="BJ60" s="23">
        <v>-28.405782075695086</v>
      </c>
      <c r="BK60" s="23">
        <v>-30.129522008656568</v>
      </c>
      <c r="BL60" s="23">
        <v>-5.465975231658935</v>
      </c>
      <c r="BM60" s="23">
        <v>-30.129522008656568</v>
      </c>
      <c r="BN60" s="23">
        <v>-31.494000540282709</v>
      </c>
      <c r="BO60" s="23">
        <v>-5.7135133723521729</v>
      </c>
      <c r="BP60" s="23">
        <v>-31.494000540282709</v>
      </c>
      <c r="BQ60" s="23">
        <v>-46.644125313912141</v>
      </c>
      <c r="BR60" s="23">
        <v>-8.4619873357097255</v>
      </c>
      <c r="BS60" s="23">
        <v>-46.644125313912141</v>
      </c>
      <c r="BT60" s="23">
        <v>-48.256839177991999</v>
      </c>
      <c r="BU60" s="23">
        <v>-8.7545593199012028</v>
      </c>
      <c r="BV60" s="23">
        <v>-48.256839177991999</v>
      </c>
      <c r="BW60" s="23">
        <v>-49.641751478768498</v>
      </c>
      <c r="BX60" s="23">
        <v>-9.0058044718119845</v>
      </c>
      <c r="BY60" s="23">
        <v>-49.641751478768498</v>
      </c>
      <c r="BZ60" s="23">
        <v>-50.506884632717856</v>
      </c>
      <c r="CA60" s="23">
        <v>-9.1627534068204959</v>
      </c>
      <c r="CB60" s="23">
        <v>-50.506884632717856</v>
      </c>
      <c r="CC60" s="23">
        <v>-53.422620331093398</v>
      </c>
      <c r="CD60" s="23">
        <v>-9.6917143078532266</v>
      </c>
      <c r="CE60" s="23">
        <v>-53.422620331093398</v>
      </c>
      <c r="CF60" s="23">
        <v>-51.612095150448603</v>
      </c>
      <c r="CG60" s="23">
        <v>-9.3632561998601442</v>
      </c>
      <c r="CH60" s="23">
        <v>-51.612095150448603</v>
      </c>
      <c r="CI60" s="23">
        <v>-27.501723756938713</v>
      </c>
      <c r="CJ60" s="23">
        <v>-4.9892507700641033</v>
      </c>
      <c r="CK60" s="23">
        <v>-27.501723756938713</v>
      </c>
      <c r="CL60" s="23">
        <v>7.6738055637522544</v>
      </c>
      <c r="CM60" s="23">
        <v>1.3921505668754091</v>
      </c>
      <c r="CN60" s="23">
        <v>7.6738055637522544</v>
      </c>
      <c r="CO60" s="23">
        <v>15.30166166211704</v>
      </c>
      <c r="CP60" s="23">
        <v>2.7759651687911444</v>
      </c>
      <c r="CQ60" s="23">
        <v>15.30166166211704</v>
      </c>
      <c r="CR60" s="25">
        <v>-24.709756097561009</v>
      </c>
      <c r="CS60" s="25">
        <v>-4.4827433628318643</v>
      </c>
      <c r="CT60" s="25">
        <v>-24.709756097561009</v>
      </c>
      <c r="CU60" s="25">
        <v>-28.457223750125276</v>
      </c>
      <c r="CV60" s="25">
        <v>-5.1625936891820192</v>
      </c>
      <c r="CW60" s="25">
        <v>-28.457223750125276</v>
      </c>
      <c r="CX60" s="25">
        <v>-31.183735483162561</v>
      </c>
      <c r="CY60" s="25">
        <v>-5.6572263487153318</v>
      </c>
      <c r="CZ60" s="25">
        <v>-31.183735483162561</v>
      </c>
      <c r="DA60" s="25">
        <v>-33.903098970796982</v>
      </c>
      <c r="DB60" s="25">
        <v>-6.1505622026667091</v>
      </c>
      <c r="DC60" s="25">
        <v>-33.903098970796982</v>
      </c>
      <c r="DD60" s="25">
        <v>-37.647147897299071</v>
      </c>
      <c r="DE60" s="25">
        <v>-6.8297923176516013</v>
      </c>
      <c r="DF60" s="25">
        <v>-37.647147897299071</v>
      </c>
      <c r="DG60" s="25">
        <v>-41.197417214721725</v>
      </c>
      <c r="DH60" s="25">
        <v>-7.4738677247946486</v>
      </c>
      <c r="DI60" s="25">
        <v>-41.197417214721725</v>
      </c>
      <c r="DJ60" s="25">
        <v>-44.721346801800443</v>
      </c>
      <c r="DK60" s="25">
        <v>-8.1131646852823813</v>
      </c>
      <c r="DL60" s="25">
        <v>-44.721346801800443</v>
      </c>
      <c r="DM60" s="25">
        <v>-46.702498554927999</v>
      </c>
      <c r="DN60" s="25">
        <v>-8.4725771714692399</v>
      </c>
      <c r="DO60" s="25">
        <v>-46.702498554927999</v>
      </c>
      <c r="DP60" s="25">
        <v>-48.729958506535944</v>
      </c>
      <c r="DQ60" s="25">
        <v>-8.8403907025131581</v>
      </c>
      <c r="DR60" s="25">
        <v>-48.729958506535944</v>
      </c>
      <c r="DS60" s="25">
        <v>-49.575005430491338</v>
      </c>
      <c r="DT60" s="25">
        <v>-8.993695675443119</v>
      </c>
      <c r="DU60" s="25">
        <v>-49.575005430491338</v>
      </c>
      <c r="DV60" s="25">
        <v>-54.72547164004893</v>
      </c>
      <c r="DW60" s="25">
        <v>-9.9280722886814434</v>
      </c>
      <c r="DX60" s="25">
        <v>-54.72547164004893</v>
      </c>
      <c r="DY60" s="25">
        <v>-48.539442226879778</v>
      </c>
      <c r="DZ60" s="25">
        <v>-8.8058280146109347</v>
      </c>
      <c r="EA60" s="25">
        <v>-48.539442226879778</v>
      </c>
      <c r="EB60" s="25">
        <v>-15.754947065492509</v>
      </c>
      <c r="EC60" s="25">
        <v>-2.8581983614389062</v>
      </c>
      <c r="ED60" s="25">
        <v>-15.754947065492509</v>
      </c>
      <c r="EE60" s="25">
        <v>23.348830127175216</v>
      </c>
      <c r="EF60" s="25">
        <v>4.2358497133370969</v>
      </c>
      <c r="EG60" s="25">
        <v>23.348830127175216</v>
      </c>
      <c r="EH60" s="25">
        <v>28.772872120039942</v>
      </c>
      <c r="EI60" s="25">
        <v>5.2198573315116716</v>
      </c>
      <c r="EJ60" s="25">
        <v>28.772872120039942</v>
      </c>
      <c r="EK60" s="26">
        <v>-24.709756097561009</v>
      </c>
      <c r="EL60" s="26">
        <v>-4.4827433628318643</v>
      </c>
      <c r="EM60" s="26">
        <v>-24.709756097561009</v>
      </c>
      <c r="EN60" s="26">
        <v>-26.742567966385391</v>
      </c>
      <c r="EO60" s="26">
        <v>-4.8515278169106244</v>
      </c>
      <c r="EP60" s="26">
        <v>-26.742567966385391</v>
      </c>
      <c r="EQ60" s="26">
        <v>-27.64746404418495</v>
      </c>
      <c r="ER60" s="26">
        <v>-5.0156903796972703</v>
      </c>
      <c r="ES60" s="26">
        <v>-27.64746404418495</v>
      </c>
      <c r="ET60" s="26">
        <v>-29.286282187659893</v>
      </c>
      <c r="EU60" s="26">
        <v>-5.3129980959913965</v>
      </c>
      <c r="EV60" s="26">
        <v>-29.286282187659893</v>
      </c>
      <c r="EW60" s="26">
        <v>-32.24224496974432</v>
      </c>
      <c r="EX60" s="26">
        <v>-5.8492568307943236</v>
      </c>
      <c r="EY60" s="26">
        <v>-32.24224496974432</v>
      </c>
      <c r="EZ60" s="26">
        <v>-35.407089677591564</v>
      </c>
      <c r="FA60" s="26">
        <v>-6.4234100742533373</v>
      </c>
      <c r="FB60" s="26">
        <v>-35.407089677591564</v>
      </c>
      <c r="FC60" s="26">
        <v>-39.096663804748047</v>
      </c>
      <c r="FD60" s="26">
        <v>-7.0927575928967697</v>
      </c>
      <c r="FE60" s="26">
        <v>-39.096663804748047</v>
      </c>
      <c r="FF60" s="26">
        <v>-33.858535869459153</v>
      </c>
      <c r="FG60" s="26">
        <v>-6.1424777462293161</v>
      </c>
      <c r="FH60" s="26">
        <v>-33.858535869459153</v>
      </c>
      <c r="FI60" s="26">
        <v>-31.438876849167432</v>
      </c>
      <c r="FJ60" s="26">
        <v>-5.703513056707366</v>
      </c>
      <c r="FK60" s="26">
        <v>-31.438876849167432</v>
      </c>
      <c r="FL60" s="26">
        <v>-26.003363650449096</v>
      </c>
      <c r="FM60" s="26">
        <v>-4.7174243790637735</v>
      </c>
      <c r="FN60" s="26">
        <v>-26.003363650449096</v>
      </c>
      <c r="FO60" s="26">
        <v>61.227018038319954</v>
      </c>
      <c r="FP60" s="26">
        <v>11.107556369783708</v>
      </c>
      <c r="FQ60" s="26">
        <v>61.227018038319954</v>
      </c>
      <c r="FR60" s="26">
        <v>47.740345599878651</v>
      </c>
      <c r="FS60" s="26">
        <v>8.6608591575001093</v>
      </c>
      <c r="FT60" s="26">
        <v>47.740345599878651</v>
      </c>
      <c r="FU60" s="26">
        <v>36.519603163103739</v>
      </c>
      <c r="FV60" s="26">
        <v>6.6252377419789967</v>
      </c>
      <c r="FW60" s="26">
        <v>36.519603163103739</v>
      </c>
      <c r="FX60" s="26">
        <v>26.707201862091956</v>
      </c>
      <c r="FY60" s="26">
        <v>4.8451118422379214</v>
      </c>
      <c r="FZ60" s="26">
        <v>26.707201862091956</v>
      </c>
      <c r="GA60" s="26">
        <v>21.432641936032528</v>
      </c>
      <c r="GB60" s="26">
        <v>3.8882226521120962</v>
      </c>
      <c r="GC60" s="26">
        <v>21.432641936032528</v>
      </c>
      <c r="GD60" s="27">
        <v>-24.709756097561009</v>
      </c>
      <c r="GE60" s="27">
        <v>-4.4827433628318643</v>
      </c>
      <c r="GF60" s="27">
        <v>-24.709756097561009</v>
      </c>
      <c r="GG60" s="27">
        <v>-26.141891524403775</v>
      </c>
      <c r="GH60" s="27">
        <v>-4.7425555420378531</v>
      </c>
      <c r="GI60" s="27">
        <v>-26.141891524403775</v>
      </c>
      <c r="GJ60" s="27">
        <v>-27.942083891185842</v>
      </c>
      <c r="GK60" s="27">
        <v>-5.0691391130027412</v>
      </c>
      <c r="GL60" s="27">
        <v>-27.942083891185842</v>
      </c>
      <c r="GM60" s="27">
        <v>-29.763021709300812</v>
      </c>
      <c r="GN60" s="27">
        <v>-5.3994862392979348</v>
      </c>
      <c r="GO60" s="27">
        <v>-29.763021709300812</v>
      </c>
      <c r="GP60" s="27">
        <v>-32.265762281893934</v>
      </c>
      <c r="GQ60" s="27">
        <v>-5.8535232458303161</v>
      </c>
      <c r="GR60" s="27">
        <v>-32.265762281893934</v>
      </c>
      <c r="GS60" s="27">
        <v>-34.591739177400186</v>
      </c>
      <c r="GT60" s="27">
        <v>-6.2754925056345474</v>
      </c>
      <c r="GU60" s="27">
        <v>-34.591739177400186</v>
      </c>
      <c r="GV60" s="27">
        <v>-37.45515534957061</v>
      </c>
      <c r="GW60" s="27">
        <v>-6.7949618112052876</v>
      </c>
      <c r="GX60" s="27">
        <v>-37.45515534957061</v>
      </c>
      <c r="GY60" s="27">
        <v>-38.724590495173786</v>
      </c>
      <c r="GZ60" s="27">
        <v>-7.0252575677085183</v>
      </c>
      <c r="HA60" s="27">
        <v>-38.724590495173786</v>
      </c>
      <c r="HB60" s="27">
        <v>-40.275915144281441</v>
      </c>
      <c r="HC60" s="27">
        <v>-7.3066925704227392</v>
      </c>
      <c r="HD60" s="27">
        <v>-40.275915144281441</v>
      </c>
      <c r="HE60" s="27">
        <v>-40.472569591185582</v>
      </c>
      <c r="HF60" s="27">
        <v>-7.3423688196398622</v>
      </c>
      <c r="HG60" s="27">
        <v>-40.472569591185582</v>
      </c>
      <c r="HH60" s="27">
        <v>-41.085453936180102</v>
      </c>
      <c r="HI60" s="27">
        <v>-7.453555802581346</v>
      </c>
      <c r="HJ60" s="27">
        <v>-41.085453936180102</v>
      </c>
      <c r="HK60" s="27">
        <v>-28.727458505689427</v>
      </c>
      <c r="HL60" s="27">
        <v>-5.2116185784657807</v>
      </c>
      <c r="HM60" s="27">
        <v>-28.727458505689427</v>
      </c>
      <c r="HN60" s="27">
        <v>8.6844377777172266</v>
      </c>
      <c r="HO60" s="27">
        <v>1.5754953490548951</v>
      </c>
      <c r="HP60" s="27">
        <v>8.6844377777172266</v>
      </c>
      <c r="HQ60" s="27">
        <v>53.73244721296301</v>
      </c>
      <c r="HR60" s="27">
        <v>9.7479218395198384</v>
      </c>
      <c r="HS60" s="27">
        <v>53.73244721296301</v>
      </c>
      <c r="HT60" s="27">
        <v>62.447556929069123</v>
      </c>
      <c r="HU60" s="27">
        <v>11.328981566778028</v>
      </c>
      <c r="HV60" s="133">
        <v>62.447556929069123</v>
      </c>
      <c r="HW60" s="150">
        <v>-24.709756097561009</v>
      </c>
      <c r="HX60" s="149">
        <v>-4.4827433628318643</v>
      </c>
      <c r="HY60" s="149">
        <v>-24.709756097561009</v>
      </c>
      <c r="HZ60" s="149">
        <v>-28.223540043237303</v>
      </c>
      <c r="IA60" s="149">
        <v>-5.1201997423572099</v>
      </c>
      <c r="IB60" s="149">
        <v>-28.223540043237303</v>
      </c>
      <c r="IC60" s="149">
        <v>-29.666681886602408</v>
      </c>
      <c r="ID60" s="149">
        <v>-5.3820086608438</v>
      </c>
      <c r="IE60" s="149">
        <v>-29.666681886602408</v>
      </c>
      <c r="IF60" s="149">
        <v>-31.590430823567559</v>
      </c>
      <c r="IG60" s="149">
        <v>-5.731007361797654</v>
      </c>
      <c r="IH60" s="149">
        <v>-31.590430823567559</v>
      </c>
      <c r="II60" s="149">
        <v>-34.744089589685281</v>
      </c>
      <c r="IJ60" s="149">
        <v>-6.3031312972437892</v>
      </c>
      <c r="IK60" s="149">
        <v>-34.744089589685281</v>
      </c>
      <c r="IL60" s="149">
        <v>-38.015123063808588</v>
      </c>
      <c r="IM60" s="149">
        <v>-6.8965488744077525</v>
      </c>
      <c r="IN60" s="149">
        <v>-38.015123063808588</v>
      </c>
      <c r="IO60" s="149">
        <v>-41.975490196992141</v>
      </c>
      <c r="IP60" s="149">
        <v>-7.6150225578614057</v>
      </c>
      <c r="IQ60" s="149">
        <v>-41.975490196992141</v>
      </c>
      <c r="IR60" s="149">
        <v>-36.889615357461508</v>
      </c>
      <c r="IS60" s="149">
        <v>-6.6923638480350522</v>
      </c>
      <c r="IT60" s="149">
        <v>-36.889615357461508</v>
      </c>
      <c r="IU60" s="149">
        <v>-34.632618573148129</v>
      </c>
      <c r="IV60" s="149">
        <v>-6.2829086791994397</v>
      </c>
      <c r="IW60" s="149">
        <v>-34.632618573148129</v>
      </c>
      <c r="IX60" s="149">
        <v>-29.278902573324388</v>
      </c>
      <c r="IY60" s="149">
        <v>-5.3116593163995578</v>
      </c>
      <c r="IZ60" s="149">
        <v>-29.278902573324388</v>
      </c>
      <c r="JA60" s="149">
        <v>56.980865629986475</v>
      </c>
      <c r="JB60" s="149">
        <v>10.337236685086042</v>
      </c>
      <c r="JC60" s="149">
        <v>56.980865629986475</v>
      </c>
      <c r="JD60" s="149">
        <v>43.141758346925172</v>
      </c>
      <c r="JE60" s="149">
        <v>7.8266021779820001</v>
      </c>
      <c r="JF60" s="149">
        <v>43.141758346925172</v>
      </c>
      <c r="JG60" s="149">
        <v>31.420755738373362</v>
      </c>
      <c r="JH60" s="149">
        <v>5.7002255985544599</v>
      </c>
      <c r="JI60" s="149">
        <v>31.420755738373362</v>
      </c>
      <c r="JJ60" s="149">
        <v>21.175753677016228</v>
      </c>
      <c r="JK60" s="149">
        <v>3.8416190299011745</v>
      </c>
      <c r="JL60" s="149">
        <v>21.175753677016228</v>
      </c>
      <c r="JM60" s="149">
        <v>15.09588362660673</v>
      </c>
      <c r="JN60" s="149">
        <v>2.7386337552693623</v>
      </c>
      <c r="JO60" s="149">
        <v>15.09588362660673</v>
      </c>
      <c r="JQ60" s="158" t="s">
        <v>845</v>
      </c>
    </row>
    <row r="61" spans="1:277" ht="15" thickBot="1" x14ac:dyDescent="0.35">
      <c r="A61" s="2"/>
      <c r="B61" s="41" t="s">
        <v>443</v>
      </c>
      <c r="C61" s="74" t="s">
        <v>831</v>
      </c>
      <c r="D61" s="42">
        <v>378726</v>
      </c>
      <c r="E61" s="43">
        <v>392892</v>
      </c>
      <c r="F61" s="21">
        <v>78.070442397894737</v>
      </c>
      <c r="G61" s="21">
        <v>60.346902654867257</v>
      </c>
      <c r="H61" s="21">
        <v>28.768851138609193</v>
      </c>
      <c r="I61" s="21">
        <v>78.404156187894742</v>
      </c>
      <c r="J61" s="21">
        <v>59.713176844764043</v>
      </c>
      <c r="K61" s="21">
        <v>26.549850114537691</v>
      </c>
      <c r="L61" s="21">
        <v>78.839769627894739</v>
      </c>
      <c r="M61" s="21">
        <v>58.963715243434763</v>
      </c>
      <c r="N61" s="21">
        <v>25.463690756606979</v>
      </c>
      <c r="O61" s="21">
        <v>79.367963187894745</v>
      </c>
      <c r="P61" s="21">
        <v>58.296648521512061</v>
      </c>
      <c r="Q61" s="21">
        <v>24.605851784499748</v>
      </c>
      <c r="R61" s="21">
        <v>80.017389097894736</v>
      </c>
      <c r="S61" s="21">
        <v>57.560985175666147</v>
      </c>
      <c r="T61" s="21">
        <v>23.323430638718037</v>
      </c>
      <c r="U61" s="21">
        <v>80.752875917894741</v>
      </c>
      <c r="V61" s="21">
        <v>56.827309714084841</v>
      </c>
      <c r="W61" s="21">
        <v>21.943965528378342</v>
      </c>
      <c r="X61" s="21">
        <v>81.626180677894737</v>
      </c>
      <c r="Y61" s="21">
        <v>56.104976886248309</v>
      </c>
      <c r="Z61" s="21">
        <v>20.527572246544693</v>
      </c>
      <c r="AA61" s="21">
        <v>82.660149057894742</v>
      </c>
      <c r="AB61" s="21">
        <v>55.653756391786501</v>
      </c>
      <c r="AC61" s="21">
        <v>19.219841798037052</v>
      </c>
      <c r="AD61" s="21">
        <v>83.432483397894742</v>
      </c>
      <c r="AE61" s="21">
        <v>55.136014858442394</v>
      </c>
      <c r="AF61" s="21">
        <v>17.754658748235244</v>
      </c>
      <c r="AG61" s="21">
        <v>84.090391957894738</v>
      </c>
      <c r="AH61" s="21">
        <v>54.613405932009393</v>
      </c>
      <c r="AI61" s="21">
        <v>16.159152611084536</v>
      </c>
      <c r="AJ61" s="21">
        <v>86.265524827894737</v>
      </c>
      <c r="AK61" s="21">
        <v>52.651817283571738</v>
      </c>
      <c r="AL61" s="21">
        <v>8.5655887242080837</v>
      </c>
      <c r="AM61" s="21">
        <v>88.492213057894745</v>
      </c>
      <c r="AN61" s="21">
        <v>50.383802122471465</v>
      </c>
      <c r="AO61" s="21">
        <v>-2.4876609903176075</v>
      </c>
      <c r="AP61" s="21">
        <v>90.052369757894738</v>
      </c>
      <c r="AQ61" s="21">
        <v>48.832711574664387</v>
      </c>
      <c r="AR61" s="21">
        <v>-10.817001407929411</v>
      </c>
      <c r="AS61" s="21">
        <v>91.342332507894739</v>
      </c>
      <c r="AT61" s="21">
        <v>48.841189316380863</v>
      </c>
      <c r="AU61" s="21">
        <v>-18.365223256402942</v>
      </c>
      <c r="AV61" s="21">
        <v>92.122976367894736</v>
      </c>
      <c r="AW61" s="21">
        <v>48.021830196278806</v>
      </c>
      <c r="AX61" s="21">
        <v>-24.321605784305603</v>
      </c>
      <c r="AY61" s="23">
        <v>77.955587077894734</v>
      </c>
      <c r="AZ61" s="23">
        <v>60.346902654867257</v>
      </c>
      <c r="BA61" s="23">
        <v>28.768851138609193</v>
      </c>
      <c r="BB61" s="23">
        <v>78.209177457894739</v>
      </c>
      <c r="BC61" s="23">
        <v>60.125160023589885</v>
      </c>
      <c r="BD61" s="23">
        <v>27.838180771099225</v>
      </c>
      <c r="BE61" s="23">
        <v>78.444297757894745</v>
      </c>
      <c r="BF61" s="23">
        <v>59.617056464754278</v>
      </c>
      <c r="BG61" s="23">
        <v>27.201981014124598</v>
      </c>
      <c r="BH61" s="23">
        <v>78.726173567894733</v>
      </c>
      <c r="BI61" s="23">
        <v>59.093182007550197</v>
      </c>
      <c r="BJ61" s="23">
        <v>26.550037753434324</v>
      </c>
      <c r="BK61" s="23">
        <v>79.103934527894737</v>
      </c>
      <c r="BL61" s="23">
        <v>58.513268973566881</v>
      </c>
      <c r="BM61" s="23">
        <v>25.652972453492396</v>
      </c>
      <c r="BN61" s="23">
        <v>79.567561747894743</v>
      </c>
      <c r="BO61" s="23">
        <v>57.916342662752342</v>
      </c>
      <c r="BP61" s="23">
        <v>24.72219339317752</v>
      </c>
      <c r="BQ61" s="23">
        <v>80.136198827894745</v>
      </c>
      <c r="BR61" s="23">
        <v>53.535394646271811</v>
      </c>
      <c r="BS61" s="23">
        <v>23.512626620006756</v>
      </c>
      <c r="BT61" s="23">
        <v>80.798047717894747</v>
      </c>
      <c r="BU61" s="23">
        <v>53.117882401697436</v>
      </c>
      <c r="BV61" s="23">
        <v>22.055924318567946</v>
      </c>
      <c r="BW61" s="23">
        <v>81.277700927894742</v>
      </c>
      <c r="BX61" s="23">
        <v>52.756043328472025</v>
      </c>
      <c r="BY61" s="23">
        <v>20.889003793943743</v>
      </c>
      <c r="BZ61" s="23">
        <v>81.797696897894738</v>
      </c>
      <c r="CA61" s="23">
        <v>52.522446945038212</v>
      </c>
      <c r="CB61" s="23">
        <v>19.669152385631492</v>
      </c>
      <c r="CC61" s="23">
        <v>83.563804247894737</v>
      </c>
      <c r="CD61" s="23">
        <v>51.990708962975667</v>
      </c>
      <c r="CE61" s="23">
        <v>15.416089573775992</v>
      </c>
      <c r="CF61" s="23">
        <v>85.448427167894735</v>
      </c>
      <c r="CG61" s="23">
        <v>53.000689572115853</v>
      </c>
      <c r="CH61" s="23">
        <v>11.121970113376278</v>
      </c>
      <c r="CI61" s="23">
        <v>87.063268447894743</v>
      </c>
      <c r="CJ61" s="23">
        <v>53.371766094617321</v>
      </c>
      <c r="CK61" s="23">
        <v>7.182358296794348</v>
      </c>
      <c r="CL61" s="23">
        <v>88.73648849789474</v>
      </c>
      <c r="CM61" s="23">
        <v>54.086776824263183</v>
      </c>
      <c r="CN61" s="23">
        <v>3.1705472366352581</v>
      </c>
      <c r="CO61" s="23">
        <v>89.73795242789474</v>
      </c>
      <c r="CP61" s="23">
        <v>54.702864995838688</v>
      </c>
      <c r="CQ61" s="23">
        <v>0.47613128322021225</v>
      </c>
      <c r="CR61" s="25">
        <v>78.102428927894735</v>
      </c>
      <c r="CS61" s="25">
        <v>60.346902654867257</v>
      </c>
      <c r="CT61" s="25">
        <v>28.768851138609193</v>
      </c>
      <c r="CU61" s="25">
        <v>78.500935407894744</v>
      </c>
      <c r="CV61" s="25">
        <v>59.57640748400344</v>
      </c>
      <c r="CW61" s="25">
        <v>26.145361432462607</v>
      </c>
      <c r="CX61" s="25">
        <v>79.019743767894738</v>
      </c>
      <c r="CY61" s="25">
        <v>58.69336298345533</v>
      </c>
      <c r="CZ61" s="25">
        <v>24.843401684129276</v>
      </c>
      <c r="DA61" s="25">
        <v>79.625124697894734</v>
      </c>
      <c r="DB61" s="25">
        <v>57.937440758266234</v>
      </c>
      <c r="DC61" s="25">
        <v>23.854551825666704</v>
      </c>
      <c r="DD61" s="25">
        <v>80.348229517894737</v>
      </c>
      <c r="DE61" s="25">
        <v>57.144523422241932</v>
      </c>
      <c r="DF61" s="25">
        <v>22.389635688433501</v>
      </c>
      <c r="DG61" s="25">
        <v>81.190579447894748</v>
      </c>
      <c r="DH61" s="25">
        <v>56.32890620193195</v>
      </c>
      <c r="DI61" s="25">
        <v>20.84362777998011</v>
      </c>
      <c r="DJ61" s="25">
        <v>82.182585197894738</v>
      </c>
      <c r="DK61" s="25">
        <v>55.51790788917787</v>
      </c>
      <c r="DL61" s="25">
        <v>19.146507096345516</v>
      </c>
      <c r="DM61" s="25">
        <v>83.221279637894739</v>
      </c>
      <c r="DN61" s="25">
        <v>54.962089602089932</v>
      </c>
      <c r="DO61" s="25">
        <v>17.539443500958669</v>
      </c>
      <c r="DP61" s="25">
        <v>83.898101967894746</v>
      </c>
      <c r="DQ61" s="25">
        <v>54.329284650138689</v>
      </c>
      <c r="DR61" s="25">
        <v>15.859372394783747</v>
      </c>
      <c r="DS61" s="25">
        <v>84.578851827894738</v>
      </c>
      <c r="DT61" s="25">
        <v>53.679831167471782</v>
      </c>
      <c r="DU61" s="25">
        <v>13.944857584264767</v>
      </c>
      <c r="DV61" s="25">
        <v>86.942123037894731</v>
      </c>
      <c r="DW61" s="25">
        <v>51.317347653416959</v>
      </c>
      <c r="DX61" s="25">
        <v>5.4797132485356173</v>
      </c>
      <c r="DY61" s="25">
        <v>89.373740057894736</v>
      </c>
      <c r="DZ61" s="25">
        <v>48.916319648144217</v>
      </c>
      <c r="EA61" s="25">
        <v>-5.4377543997995872</v>
      </c>
      <c r="EB61" s="25">
        <v>91.049366317894737</v>
      </c>
      <c r="EC61" s="25">
        <v>47.29040572129113</v>
      </c>
      <c r="ED61" s="25">
        <v>-13.36883230330254</v>
      </c>
      <c r="EE61" s="25">
        <v>92.328427937894745</v>
      </c>
      <c r="EF61" s="25">
        <v>47.196302788238164</v>
      </c>
      <c r="EG61" s="25">
        <v>-20.0407919568258</v>
      </c>
      <c r="EH61" s="25">
        <v>92.898317957894733</v>
      </c>
      <c r="EI61" s="25">
        <v>46.574285031781336</v>
      </c>
      <c r="EJ61" s="25">
        <v>-23.600406275873041</v>
      </c>
      <c r="EK61" s="26">
        <v>78.102567147894746</v>
      </c>
      <c r="EL61" s="26">
        <v>60.346902654867257</v>
      </c>
      <c r="EM61" s="26">
        <v>28.768851138609193</v>
      </c>
      <c r="EN61" s="26">
        <v>78.140947337894744</v>
      </c>
      <c r="EO61" s="26">
        <v>59.81798428737082</v>
      </c>
      <c r="EP61" s="26">
        <v>27.88061756845071</v>
      </c>
      <c r="EQ61" s="26">
        <v>78.414936757894736</v>
      </c>
      <c r="ER61" s="26">
        <v>59.384546197534952</v>
      </c>
      <c r="ES61" s="26">
        <v>27.056140372507812</v>
      </c>
      <c r="ET61" s="26">
        <v>78.752770007894739</v>
      </c>
      <c r="EU61" s="26">
        <v>58.835918129263597</v>
      </c>
      <c r="EV61" s="26">
        <v>26.23132100879338</v>
      </c>
      <c r="EW61" s="26">
        <v>79.244205467894744</v>
      </c>
      <c r="EX61" s="26">
        <v>58.193723772065269</v>
      </c>
      <c r="EY61" s="26">
        <v>24.800704245186381</v>
      </c>
      <c r="EZ61" s="26">
        <v>79.986912077894743</v>
      </c>
      <c r="FA61" s="26">
        <v>57.500173152284361</v>
      </c>
      <c r="FB61" s="26">
        <v>23.164323693394024</v>
      </c>
      <c r="FC61" s="26">
        <v>80.933522597894736</v>
      </c>
      <c r="FD61" s="26">
        <v>55.335101240252726</v>
      </c>
      <c r="FE61" s="26">
        <v>20.773288631368104</v>
      </c>
      <c r="FF61" s="26">
        <v>82.040043737894734</v>
      </c>
      <c r="FG61" s="26">
        <v>52.996732989532241</v>
      </c>
      <c r="FH61" s="26">
        <v>16.615853883116387</v>
      </c>
      <c r="FI61" s="26">
        <v>82.888700107894735</v>
      </c>
      <c r="FJ61" s="26">
        <v>50.616914463720207</v>
      </c>
      <c r="FK61" s="26">
        <v>12.373167765703585</v>
      </c>
      <c r="FL61" s="26">
        <v>83.754393317894738</v>
      </c>
      <c r="FM61" s="26">
        <v>48.26086738576646</v>
      </c>
      <c r="FN61" s="26">
        <v>8.152110923791497</v>
      </c>
      <c r="FO61" s="26">
        <v>86.224033097894733</v>
      </c>
      <c r="FP61" s="26">
        <v>44.707919872319039</v>
      </c>
      <c r="FQ61" s="26">
        <v>-3.2757129115234704</v>
      </c>
      <c r="FR61" s="26">
        <v>88.401042107894739</v>
      </c>
      <c r="FS61" s="26">
        <v>41.933702782594516</v>
      </c>
      <c r="FT61" s="26">
        <v>-12.618830767510417</v>
      </c>
      <c r="FU61" s="26">
        <v>89.818700807894743</v>
      </c>
      <c r="FV61" s="26">
        <v>39.847586558470603</v>
      </c>
      <c r="FW61" s="26">
        <v>-18.600683368316993</v>
      </c>
      <c r="FX61" s="26">
        <v>90.744605187894734</v>
      </c>
      <c r="FY61" s="26">
        <v>39.638713406300013</v>
      </c>
      <c r="FZ61" s="26">
        <v>-21.063822847765778</v>
      </c>
      <c r="GA61" s="26">
        <v>90.785078627894734</v>
      </c>
      <c r="GB61" s="26">
        <v>38.523077133675152</v>
      </c>
      <c r="GC61" s="26">
        <v>-18.37273123008211</v>
      </c>
      <c r="GD61" s="27">
        <v>78.070304187894735</v>
      </c>
      <c r="GE61" s="27">
        <v>60.346902654867257</v>
      </c>
      <c r="GF61" s="27">
        <v>28.768851138609193</v>
      </c>
      <c r="GG61" s="27">
        <v>78.346953067894745</v>
      </c>
      <c r="GH61" s="27">
        <v>59.925368873209202</v>
      </c>
      <c r="GI61" s="27">
        <v>27.482885835776749</v>
      </c>
      <c r="GJ61" s="27">
        <v>78.651445707894737</v>
      </c>
      <c r="GK61" s="27">
        <v>59.250335997432238</v>
      </c>
      <c r="GL61" s="27">
        <v>26.772800626271845</v>
      </c>
      <c r="GM61" s="27">
        <v>78.974684267894744</v>
      </c>
      <c r="GN61" s="27">
        <v>58.655666266409085</v>
      </c>
      <c r="GO61" s="27">
        <v>26.290625095151775</v>
      </c>
      <c r="GP61" s="27">
        <v>79.394611597894738</v>
      </c>
      <c r="GQ61" s="27">
        <v>58.039992199443567</v>
      </c>
      <c r="GR61" s="27">
        <v>25.6627591704883</v>
      </c>
      <c r="GS61" s="27">
        <v>80.018383447894735</v>
      </c>
      <c r="GT61" s="27">
        <v>57.398651038591581</v>
      </c>
      <c r="GU61" s="27">
        <v>24.893641079818224</v>
      </c>
      <c r="GV61" s="27">
        <v>80.826597877894741</v>
      </c>
      <c r="GW61" s="27">
        <v>56.749504508641998</v>
      </c>
      <c r="GX61" s="27">
        <v>23.947085013032947</v>
      </c>
      <c r="GY61" s="27">
        <v>81.735226867894738</v>
      </c>
      <c r="GZ61" s="27">
        <v>56.346022470121639</v>
      </c>
      <c r="HA61" s="27">
        <v>22.928177097411606</v>
      </c>
      <c r="HB61" s="27">
        <v>82.540564117894746</v>
      </c>
      <c r="HC61" s="27">
        <v>55.869266432937941</v>
      </c>
      <c r="HD61" s="27">
        <v>21.638869808579756</v>
      </c>
      <c r="HE61" s="27">
        <v>83.229016047894731</v>
      </c>
      <c r="HF61" s="27">
        <v>55.351393348429262</v>
      </c>
      <c r="HG61" s="27">
        <v>20.173877768698219</v>
      </c>
      <c r="HH61" s="27">
        <v>85.194562327894744</v>
      </c>
      <c r="HI61" s="27">
        <v>53.847149632003827</v>
      </c>
      <c r="HJ61" s="27">
        <v>15.284378695496144</v>
      </c>
      <c r="HK61" s="27">
        <v>87.14008122789474</v>
      </c>
      <c r="HL61" s="27">
        <v>52.531959555855948</v>
      </c>
      <c r="HM61" s="27">
        <v>10.221515019114605</v>
      </c>
      <c r="HN61" s="27">
        <v>88.528765557894744</v>
      </c>
      <c r="HO61" s="27">
        <v>51.737010485178907</v>
      </c>
      <c r="HP61" s="27">
        <v>6.5493008003164732</v>
      </c>
      <c r="HQ61" s="27">
        <v>89.695194857894734</v>
      </c>
      <c r="HR61" s="27">
        <v>52.461623533201255</v>
      </c>
      <c r="HS61" s="27">
        <v>2.9838430504559312</v>
      </c>
      <c r="HT61" s="27">
        <v>90.274939767894736</v>
      </c>
      <c r="HU61" s="27">
        <v>52.363486364434927</v>
      </c>
      <c r="HV61" s="133">
        <v>0.91795631159661184</v>
      </c>
      <c r="HW61" s="150">
        <v>78.070304187894735</v>
      </c>
      <c r="HX61" s="149">
        <v>60.346902654867257</v>
      </c>
      <c r="HY61" s="149">
        <v>28.768851138609193</v>
      </c>
      <c r="HZ61" s="149">
        <v>78.199936667894747</v>
      </c>
      <c r="IA61" s="149">
        <v>59.600490880598876</v>
      </c>
      <c r="IB61" s="149">
        <v>26.881549178278419</v>
      </c>
      <c r="IC61" s="149">
        <v>78.65200444789474</v>
      </c>
      <c r="ID61" s="149">
        <v>59.048443931689015</v>
      </c>
      <c r="IE61" s="149">
        <v>25.538252958383111</v>
      </c>
      <c r="IF61" s="149">
        <v>79.196923087894746</v>
      </c>
      <c r="IG61" s="149">
        <v>58.424103728936146</v>
      </c>
      <c r="IH61" s="149">
        <v>24.303502321192468</v>
      </c>
      <c r="II61" s="149">
        <v>79.843632137894744</v>
      </c>
      <c r="IJ61" s="149">
        <v>57.711077177996678</v>
      </c>
      <c r="IK61" s="149">
        <v>22.513006028271974</v>
      </c>
      <c r="IL61" s="149">
        <v>80.585853417894739</v>
      </c>
      <c r="IM61" s="149">
        <v>56.974264568597889</v>
      </c>
      <c r="IN61" s="149">
        <v>20.656847273031701</v>
      </c>
      <c r="IO61" s="149">
        <v>81.474222537894747</v>
      </c>
      <c r="IP61" s="149">
        <v>54.770883660693876</v>
      </c>
      <c r="IQ61" s="149">
        <v>17.993563961495624</v>
      </c>
      <c r="IR61" s="149">
        <v>82.634862267894732</v>
      </c>
      <c r="IS61" s="149">
        <v>52.366446272164502</v>
      </c>
      <c r="IT61" s="149">
        <v>13.454492687418565</v>
      </c>
      <c r="IU61" s="149">
        <v>83.479003157894738</v>
      </c>
      <c r="IV61" s="149">
        <v>49.943307314330553</v>
      </c>
      <c r="IW61" s="149">
        <v>8.9219252252293586</v>
      </c>
      <c r="IX61" s="149">
        <v>84.337392097894735</v>
      </c>
      <c r="IY61" s="149">
        <v>47.538782262195056</v>
      </c>
      <c r="IZ61" s="149">
        <v>4.4294275443152458</v>
      </c>
      <c r="JA61" s="149">
        <v>86.828662917894746</v>
      </c>
      <c r="JB61" s="149">
        <v>43.858970900097844</v>
      </c>
      <c r="JC61" s="149">
        <v>-7.9033771737882432</v>
      </c>
      <c r="JD61" s="149">
        <v>89.040709287894742</v>
      </c>
      <c r="JE61" s="149">
        <v>40.944097554361356</v>
      </c>
      <c r="JF61" s="149">
        <v>-18.07155591665159</v>
      </c>
      <c r="JG61" s="149">
        <v>90.527808087894741</v>
      </c>
      <c r="JH61" s="149">
        <v>38.766679684468428</v>
      </c>
      <c r="JI61" s="149">
        <v>-24.836156777306797</v>
      </c>
      <c r="JJ61" s="149">
        <v>91.473800737894749</v>
      </c>
      <c r="JK61" s="149">
        <v>38.437751223722984</v>
      </c>
      <c r="JL61" s="149">
        <v>-28.152006695389019</v>
      </c>
      <c r="JM61" s="149">
        <v>91.589943257894731</v>
      </c>
      <c r="JN61" s="149">
        <v>37.270451865894195</v>
      </c>
      <c r="JO61" s="149">
        <v>-26.17985733257342</v>
      </c>
      <c r="JQ61" s="97"/>
    </row>
    <row r="62" spans="1:277" ht="15" thickBot="1" x14ac:dyDescent="0.35">
      <c r="A62" s="2"/>
      <c r="B62" s="41" t="s">
        <v>464</v>
      </c>
      <c r="C62" s="74" t="s">
        <v>825</v>
      </c>
      <c r="D62" s="42">
        <v>321492</v>
      </c>
      <c r="E62" s="43">
        <v>468870</v>
      </c>
      <c r="F62" s="21">
        <v>159.14631270157895</v>
      </c>
      <c r="G62" s="21">
        <v>29.94646017699117</v>
      </c>
      <c r="H62" s="21">
        <v>92.296247803582631</v>
      </c>
      <c r="I62" s="21">
        <v>159.49130503157895</v>
      </c>
      <c r="J62" s="21">
        <v>29.351042982373059</v>
      </c>
      <c r="K62" s="21">
        <v>90.527738955323329</v>
      </c>
      <c r="L62" s="21">
        <v>154.91796122242172</v>
      </c>
      <c r="M62" s="21">
        <v>28.104585885483587</v>
      </c>
      <c r="N62" s="21">
        <v>88.900614541097696</v>
      </c>
      <c r="O62" s="21">
        <v>148.88002202834701</v>
      </c>
      <c r="P62" s="21">
        <v>27.009207536116051</v>
      </c>
      <c r="Q62" s="21">
        <v>72.564706315277533</v>
      </c>
      <c r="R62" s="21">
        <v>140.98017739051866</v>
      </c>
      <c r="S62" s="21">
        <v>25.576049880580818</v>
      </c>
      <c r="T62" s="21">
        <v>55.820526526873806</v>
      </c>
      <c r="U62" s="21">
        <v>132.81129518244887</v>
      </c>
      <c r="V62" s="21">
        <v>24.09408452424957</v>
      </c>
      <c r="W62" s="21">
        <v>53.353516753969529</v>
      </c>
      <c r="X62" s="21">
        <v>125.20750161422711</v>
      </c>
      <c r="Y62" s="21">
        <v>22.714635248598722</v>
      </c>
      <c r="Z62" s="21">
        <v>48.804006511139875</v>
      </c>
      <c r="AA62" s="21">
        <v>120.31273994641852</v>
      </c>
      <c r="AB62" s="21">
        <v>21.826647512403358</v>
      </c>
      <c r="AC62" s="21">
        <v>47.239944940346248</v>
      </c>
      <c r="AD62" s="21">
        <v>116.12564754479536</v>
      </c>
      <c r="AE62" s="21">
        <v>21.067042253701814</v>
      </c>
      <c r="AF62" s="21">
        <v>45.734111005790055</v>
      </c>
      <c r="AG62" s="21">
        <v>111.53740467759762</v>
      </c>
      <c r="AH62" s="21">
        <v>20.234661910537621</v>
      </c>
      <c r="AI62" s="21">
        <v>44.28031011982975</v>
      </c>
      <c r="AJ62" s="21">
        <v>95.202426028579751</v>
      </c>
      <c r="AK62" s="21">
        <v>17.271236580406061</v>
      </c>
      <c r="AL62" s="21">
        <v>36.761420510516842</v>
      </c>
      <c r="AM62" s="21">
        <v>76.011191907608008</v>
      </c>
      <c r="AN62" s="21">
        <v>13.789641009787294</v>
      </c>
      <c r="AO62" s="21">
        <v>15.964191273615086</v>
      </c>
      <c r="AP62" s="21">
        <v>57.451820420228245</v>
      </c>
      <c r="AQ62" s="21">
        <v>10.42267538597061</v>
      </c>
      <c r="AR62" s="21">
        <v>8.4792840566948371</v>
      </c>
      <c r="AS62" s="21">
        <v>42.996559241108706</v>
      </c>
      <c r="AT62" s="21">
        <v>7.8002607472807828</v>
      </c>
      <c r="AU62" s="21">
        <v>2.8175654453184507</v>
      </c>
      <c r="AV62" s="21">
        <v>30.960103678596131</v>
      </c>
      <c r="AW62" s="21">
        <v>5.6166559770904483</v>
      </c>
      <c r="AX62" s="21">
        <v>-1.5645598921412329</v>
      </c>
      <c r="AY62" s="23">
        <v>159.07828419157894</v>
      </c>
      <c r="AZ62" s="23">
        <v>29.946460176991138</v>
      </c>
      <c r="BA62" s="23">
        <v>92.296247803582631</v>
      </c>
      <c r="BB62" s="23">
        <v>146.92770300339859</v>
      </c>
      <c r="BC62" s="23">
        <v>26.655025766103286</v>
      </c>
      <c r="BD62" s="23">
        <v>91.394512735349338</v>
      </c>
      <c r="BE62" s="23">
        <v>128.00773328317175</v>
      </c>
      <c r="BF62" s="23">
        <v>23.222641878805494</v>
      </c>
      <c r="BG62" s="23">
        <v>90.322372475610194</v>
      </c>
      <c r="BH62" s="23">
        <v>108.99095190127136</v>
      </c>
      <c r="BI62" s="23">
        <v>19.77269481394746</v>
      </c>
      <c r="BJ62" s="23">
        <v>74.319169645964763</v>
      </c>
      <c r="BK62" s="23">
        <v>89.312694501466765</v>
      </c>
      <c r="BL62" s="23">
        <v>16.202745462655475</v>
      </c>
      <c r="BM62" s="23">
        <v>58.229536100819061</v>
      </c>
      <c r="BN62" s="23">
        <v>69.417940229654306</v>
      </c>
      <c r="BO62" s="23">
        <v>12.593520130158526</v>
      </c>
      <c r="BP62" s="23">
        <v>57.474500031547649</v>
      </c>
      <c r="BQ62" s="23">
        <v>34.105654522540284</v>
      </c>
      <c r="BR62" s="23">
        <v>6.1873090063015566</v>
      </c>
      <c r="BS62" s="23">
        <v>34.105654522540284</v>
      </c>
      <c r="BT62" s="23">
        <v>30.622375999777219</v>
      </c>
      <c r="BU62" s="23">
        <v>5.5553867964197607</v>
      </c>
      <c r="BV62" s="23">
        <v>30.622375999777219</v>
      </c>
      <c r="BW62" s="23">
        <v>27.871051034148966</v>
      </c>
      <c r="BX62" s="23">
        <v>5.0562526212394143</v>
      </c>
      <c r="BY62" s="23">
        <v>27.871051034148966</v>
      </c>
      <c r="BZ62" s="23">
        <v>26.238673059634444</v>
      </c>
      <c r="CA62" s="23">
        <v>4.7601132541814692</v>
      </c>
      <c r="CB62" s="23">
        <v>26.238673059634444</v>
      </c>
      <c r="CC62" s="23">
        <v>22.572406147587841</v>
      </c>
      <c r="CD62" s="23">
        <v>4.0949940356243433</v>
      </c>
      <c r="CE62" s="23">
        <v>22.572406147587841</v>
      </c>
      <c r="CF62" s="23">
        <v>30.744002507599006</v>
      </c>
      <c r="CG62" s="23">
        <v>5.577451782352032</v>
      </c>
      <c r="CH62" s="23">
        <v>30.744002507599006</v>
      </c>
      <c r="CI62" s="23">
        <v>31.232534240613024</v>
      </c>
      <c r="CJ62" s="23">
        <v>5.6660792206421853</v>
      </c>
      <c r="CK62" s="23">
        <v>31.232534240613024</v>
      </c>
      <c r="CL62" s="23">
        <v>28.256947213026006</v>
      </c>
      <c r="CM62" s="23">
        <v>5.1262603351064877</v>
      </c>
      <c r="CN62" s="23">
        <v>28.256947213026006</v>
      </c>
      <c r="CO62" s="23">
        <v>18.092144758487279</v>
      </c>
      <c r="CP62" s="23">
        <v>3.2822032526459224</v>
      </c>
      <c r="CQ62" s="23">
        <v>18.092144758487279</v>
      </c>
      <c r="CR62" s="25">
        <v>159.17473984157894</v>
      </c>
      <c r="CS62" s="25">
        <v>29.94646017699117</v>
      </c>
      <c r="CT62" s="25">
        <v>92.296247803582631</v>
      </c>
      <c r="CU62" s="25">
        <v>159.52566297157895</v>
      </c>
      <c r="CV62" s="25">
        <v>29.232140255990789</v>
      </c>
      <c r="CW62" s="25">
        <v>90.361945481164909</v>
      </c>
      <c r="CX62" s="25">
        <v>153.29782659798704</v>
      </c>
      <c r="CY62" s="25">
        <v>27.810667657156941</v>
      </c>
      <c r="CZ62" s="25">
        <v>88.771745725777663</v>
      </c>
      <c r="DA62" s="25">
        <v>146.20019847412306</v>
      </c>
      <c r="DB62" s="25">
        <v>26.523044855924979</v>
      </c>
      <c r="DC62" s="25">
        <v>72.483534531087173</v>
      </c>
      <c r="DD62" s="25">
        <v>137.6728808963498</v>
      </c>
      <c r="DE62" s="25">
        <v>24.976053613939563</v>
      </c>
      <c r="DF62" s="25">
        <v>55.88060111200187</v>
      </c>
      <c r="DG62" s="25">
        <v>129.7005218961624</v>
      </c>
      <c r="DH62" s="25">
        <v>23.529740697976365</v>
      </c>
      <c r="DI62" s="25">
        <v>53.592990414403232</v>
      </c>
      <c r="DJ62" s="25">
        <v>122.0906502905833</v>
      </c>
      <c r="DK62" s="25">
        <v>22.149188769530596</v>
      </c>
      <c r="DL62" s="25">
        <v>49.198994781442963</v>
      </c>
      <c r="DM62" s="25">
        <v>116.7318473539902</v>
      </c>
      <c r="DN62" s="25">
        <v>21.177016555369903</v>
      </c>
      <c r="DO62" s="25">
        <v>47.836557078240901</v>
      </c>
      <c r="DP62" s="25">
        <v>111.18808636392967</v>
      </c>
      <c r="DQ62" s="25">
        <v>20.171290004075736</v>
      </c>
      <c r="DR62" s="25">
        <v>46.573814318167081</v>
      </c>
      <c r="DS62" s="25">
        <v>106.66796816544372</v>
      </c>
      <c r="DT62" s="25">
        <v>19.351268560987577</v>
      </c>
      <c r="DU62" s="25">
        <v>45.363305665000496</v>
      </c>
      <c r="DV62" s="25">
        <v>78.636313125617619</v>
      </c>
      <c r="DW62" s="25">
        <v>14.265879814824435</v>
      </c>
      <c r="DX62" s="25">
        <v>26.113278708780683</v>
      </c>
      <c r="DY62" s="25">
        <v>57.906829050162713</v>
      </c>
      <c r="DZ62" s="25">
        <v>10.505221199365801</v>
      </c>
      <c r="EA62" s="25">
        <v>7.7250339358911901</v>
      </c>
      <c r="EB62" s="25">
        <v>38.391601771178401</v>
      </c>
      <c r="EC62" s="25">
        <v>6.9648481089305943</v>
      </c>
      <c r="ED62" s="25">
        <v>1.4258413509281809</v>
      </c>
      <c r="EE62" s="25">
        <v>31.036670065859603</v>
      </c>
      <c r="EF62" s="25">
        <v>5.6305463393816098</v>
      </c>
      <c r="EG62" s="25">
        <v>-3.0037680569485019</v>
      </c>
      <c r="EH62" s="25">
        <v>17.543258298515969</v>
      </c>
      <c r="EI62" s="25">
        <v>3.1826265054829852</v>
      </c>
      <c r="EJ62" s="25">
        <v>-5.6006528978750225</v>
      </c>
      <c r="EK62" s="26">
        <v>159.17500254157895</v>
      </c>
      <c r="EL62" s="26">
        <v>29.946460176991138</v>
      </c>
      <c r="EM62" s="26">
        <v>92.296247803582631</v>
      </c>
      <c r="EN62" s="26">
        <v>159.21297896157895</v>
      </c>
      <c r="EO62" s="26">
        <v>29.349633764938901</v>
      </c>
      <c r="EP62" s="26">
        <v>91.87451137014321</v>
      </c>
      <c r="EQ62" s="26">
        <v>153.72945983961728</v>
      </c>
      <c r="ER62" s="26">
        <v>27.888972802762424</v>
      </c>
      <c r="ES62" s="26">
        <v>90.072229317350917</v>
      </c>
      <c r="ET62" s="26">
        <v>146.05688939221278</v>
      </c>
      <c r="EU62" s="26">
        <v>26.49704630566692</v>
      </c>
      <c r="EV62" s="26">
        <v>74.024891754721125</v>
      </c>
      <c r="EW62" s="26">
        <v>129.79535368119286</v>
      </c>
      <c r="EX62" s="26">
        <v>23.546944694375696</v>
      </c>
      <c r="EY62" s="26">
        <v>48.774549000788952</v>
      </c>
      <c r="EZ62" s="26">
        <v>119.27385857587706</v>
      </c>
      <c r="FA62" s="26">
        <v>21.638177883234334</v>
      </c>
      <c r="FB62" s="26">
        <v>46.830171563748976</v>
      </c>
      <c r="FC62" s="26">
        <v>81.737364942460687</v>
      </c>
      <c r="FD62" s="26">
        <v>14.828460011685346</v>
      </c>
      <c r="FE62" s="26">
        <v>42.21581686233192</v>
      </c>
      <c r="FF62" s="26">
        <v>52.255779225348306</v>
      </c>
      <c r="FG62" s="26">
        <v>9.4800307444215957</v>
      </c>
      <c r="FH62" s="26">
        <v>39.099205007789223</v>
      </c>
      <c r="FI62" s="26">
        <v>24.696934970684651</v>
      </c>
      <c r="FJ62" s="26">
        <v>4.4804174061861541</v>
      </c>
      <c r="FK62" s="26">
        <v>22.822869710810863</v>
      </c>
      <c r="FL62" s="26">
        <v>10.670731707317072</v>
      </c>
      <c r="FM62" s="26">
        <v>1.9358407079646016</v>
      </c>
      <c r="FN62" s="26">
        <v>10.670731707317072</v>
      </c>
      <c r="FO62" s="26">
        <v>10.670731707317072</v>
      </c>
      <c r="FP62" s="26">
        <v>1.9358407079646016</v>
      </c>
      <c r="FQ62" s="26">
        <v>10.670731707317072</v>
      </c>
      <c r="FR62" s="26">
        <v>10.670731707317072</v>
      </c>
      <c r="FS62" s="26">
        <v>1.9358407079646016</v>
      </c>
      <c r="FT62" s="26">
        <v>3.7952022742042288</v>
      </c>
      <c r="FU62" s="26">
        <v>10.670731707317072</v>
      </c>
      <c r="FV62" s="26">
        <v>1.9358407079646016</v>
      </c>
      <c r="FW62" s="26">
        <v>-1.7905919387192171</v>
      </c>
      <c r="FX62" s="26">
        <v>10.670731707317072</v>
      </c>
      <c r="FY62" s="26">
        <v>1.9358407079646016</v>
      </c>
      <c r="FZ62" s="26">
        <v>-3.7484683420731812</v>
      </c>
      <c r="GA62" s="26">
        <v>10.670731707317072</v>
      </c>
      <c r="GB62" s="26">
        <v>1.9358407079646016</v>
      </c>
      <c r="GC62" s="26">
        <v>2.3818667262730173</v>
      </c>
      <c r="GD62" s="27">
        <v>159.14605000157894</v>
      </c>
      <c r="GE62" s="27">
        <v>29.94646017699117</v>
      </c>
      <c r="GF62" s="27">
        <v>92.296247803582631</v>
      </c>
      <c r="GG62" s="27">
        <v>159.42206964157896</v>
      </c>
      <c r="GH62" s="27">
        <v>29.465381951354207</v>
      </c>
      <c r="GI62" s="27">
        <v>91.051672973424985</v>
      </c>
      <c r="GJ62" s="27">
        <v>155.92927910491028</v>
      </c>
      <c r="GK62" s="27">
        <v>28.288055058855402</v>
      </c>
      <c r="GL62" s="27">
        <v>89.610210657215958</v>
      </c>
      <c r="GM62" s="27">
        <v>149.98715341639775</v>
      </c>
      <c r="GN62" s="27">
        <v>27.210058805629679</v>
      </c>
      <c r="GO62" s="27">
        <v>73.476694690095357</v>
      </c>
      <c r="GP62" s="27">
        <v>142.60537704608424</v>
      </c>
      <c r="GQ62" s="27">
        <v>25.87088698623652</v>
      </c>
      <c r="GR62" s="27">
        <v>57.184167501937168</v>
      </c>
      <c r="GS62" s="27">
        <v>134.83756088640371</v>
      </c>
      <c r="GT62" s="27">
        <v>24.461681399745807</v>
      </c>
      <c r="GU62" s="27">
        <v>55.276129832696228</v>
      </c>
      <c r="GV62" s="27">
        <v>127.37693886481823</v>
      </c>
      <c r="GW62" s="27">
        <v>23.108205723263485</v>
      </c>
      <c r="GX62" s="27">
        <v>50.926107291936646</v>
      </c>
      <c r="GY62" s="27">
        <v>122.61293941737458</v>
      </c>
      <c r="GZ62" s="27">
        <v>22.243940336780344</v>
      </c>
      <c r="HA62" s="27">
        <v>49.528928747845839</v>
      </c>
      <c r="HB62" s="27">
        <v>118.22164184398682</v>
      </c>
      <c r="HC62" s="27">
        <v>21.447289007094955</v>
      </c>
      <c r="HD62" s="27">
        <v>48.131392979970684</v>
      </c>
      <c r="HE62" s="27">
        <v>113.5553130801861</v>
      </c>
      <c r="HF62" s="27">
        <v>20.600742638440842</v>
      </c>
      <c r="HG62" s="27">
        <v>46.693107624950997</v>
      </c>
      <c r="HH62" s="27">
        <v>99.628756733956948</v>
      </c>
      <c r="HI62" s="27">
        <v>18.074243478284227</v>
      </c>
      <c r="HJ62" s="27">
        <v>41.504529182139265</v>
      </c>
      <c r="HK62" s="27">
        <v>87.016238297479035</v>
      </c>
      <c r="HL62" s="27">
        <v>15.786131726533807</v>
      </c>
      <c r="HM62" s="27">
        <v>26.185501339876225</v>
      </c>
      <c r="HN62" s="27">
        <v>73.857203001966909</v>
      </c>
      <c r="HO62" s="27">
        <v>13.398873110976298</v>
      </c>
      <c r="HP62" s="27">
        <v>23.541982198139976</v>
      </c>
      <c r="HQ62" s="27">
        <v>71.083001034334984</v>
      </c>
      <c r="HR62" s="27">
        <v>12.895588683220064</v>
      </c>
      <c r="HS62" s="27">
        <v>23.089542659114386</v>
      </c>
      <c r="HT62" s="27">
        <v>66.082126964331607</v>
      </c>
      <c r="HU62" s="27">
        <v>11.988350466980513</v>
      </c>
      <c r="HV62" s="133">
        <v>24.525706125543024</v>
      </c>
      <c r="HW62" s="150">
        <v>159.14605000157894</v>
      </c>
      <c r="HX62" s="149">
        <v>29.946460176991138</v>
      </c>
      <c r="HY62" s="149">
        <v>92.296247803582631</v>
      </c>
      <c r="HZ62" s="149">
        <v>159.26617444157895</v>
      </c>
      <c r="IA62" s="149">
        <v>29.163652692273129</v>
      </c>
      <c r="IB62" s="149">
        <v>90.923638809112589</v>
      </c>
      <c r="IC62" s="149">
        <v>152.18238962226761</v>
      </c>
      <c r="ID62" s="149">
        <v>27.608309621738815</v>
      </c>
      <c r="IE62" s="149">
        <v>88.734488978749795</v>
      </c>
      <c r="IF62" s="149">
        <v>144.34206660629721</v>
      </c>
      <c r="IG62" s="149">
        <v>26.185950136540644</v>
      </c>
      <c r="IH62" s="149">
        <v>72.400994325509203</v>
      </c>
      <c r="II62" s="149">
        <v>127.85514502473413</v>
      </c>
      <c r="IJ62" s="149">
        <v>23.194959938115485</v>
      </c>
      <c r="IK62" s="149">
        <v>46.884777416541198</v>
      </c>
      <c r="IL62" s="149">
        <v>117.20243500788909</v>
      </c>
      <c r="IM62" s="149">
        <v>21.262388651873685</v>
      </c>
      <c r="IN62" s="149">
        <v>44.94981687288869</v>
      </c>
      <c r="IO62" s="149">
        <v>79.654634108784705</v>
      </c>
      <c r="IP62" s="149">
        <v>14.450619462213155</v>
      </c>
      <c r="IQ62" s="149">
        <v>40.260524426990628</v>
      </c>
      <c r="IR62" s="149">
        <v>49.105861905427261</v>
      </c>
      <c r="IS62" s="149">
        <v>8.9085855669137963</v>
      </c>
      <c r="IT62" s="149">
        <v>36.891009905734464</v>
      </c>
      <c r="IU62" s="149">
        <v>21.59039029676067</v>
      </c>
      <c r="IV62" s="149">
        <v>3.9168407175539266</v>
      </c>
      <c r="IW62" s="149">
        <v>20.428197862971018</v>
      </c>
      <c r="IX62" s="149">
        <v>10.670731707317072</v>
      </c>
      <c r="IY62" s="149">
        <v>1.9358407079646016</v>
      </c>
      <c r="IZ62" s="149">
        <v>10.670731707317072</v>
      </c>
      <c r="JA62" s="149">
        <v>10.670731707317072</v>
      </c>
      <c r="JB62" s="149">
        <v>1.9358407079646016</v>
      </c>
      <c r="JC62" s="149">
        <v>8.2022074840332664</v>
      </c>
      <c r="JD62" s="149">
        <v>10.670731707317072</v>
      </c>
      <c r="JE62" s="149">
        <v>1.9358407079646016</v>
      </c>
      <c r="JF62" s="149">
        <v>-3.8721494677190549E-2</v>
      </c>
      <c r="JG62" s="149">
        <v>10.670731707317072</v>
      </c>
      <c r="JH62" s="149">
        <v>1.9358407079646016</v>
      </c>
      <c r="JI62" s="149">
        <v>-6.7372490524419675</v>
      </c>
      <c r="JJ62" s="149">
        <v>10.670731707317072</v>
      </c>
      <c r="JK62" s="149">
        <v>1.9358407079646016</v>
      </c>
      <c r="JL62" s="149">
        <v>-9.6318687137878669</v>
      </c>
      <c r="JM62" s="149">
        <v>10.670731707317072</v>
      </c>
      <c r="JN62" s="149">
        <v>1.9358407079646016</v>
      </c>
      <c r="JO62" s="149">
        <v>-3.8663056420651287</v>
      </c>
      <c r="JQ62" s="97"/>
    </row>
    <row r="63" spans="1:277" ht="15" thickBot="1" x14ac:dyDescent="0.35">
      <c r="A63" s="2"/>
      <c r="B63" s="41" t="s">
        <v>425</v>
      </c>
      <c r="C63" s="74" t="s">
        <v>825</v>
      </c>
      <c r="D63" s="42">
        <v>356910</v>
      </c>
      <c r="E63" s="43">
        <v>513357</v>
      </c>
      <c r="F63" s="21">
        <v>11.070022517368411</v>
      </c>
      <c r="G63" s="21">
        <v>11.070022517368411</v>
      </c>
      <c r="H63" s="21">
        <v>2.0584624174001647</v>
      </c>
      <c r="I63" s="21">
        <v>12.07294924736841</v>
      </c>
      <c r="J63" s="21">
        <v>12.07294924736841</v>
      </c>
      <c r="K63" s="21">
        <v>-4.5097688216525</v>
      </c>
      <c r="L63" s="21">
        <v>13.20041303736841</v>
      </c>
      <c r="M63" s="21">
        <v>13.20041303736841</v>
      </c>
      <c r="N63" s="21">
        <v>-6.5608347363177586</v>
      </c>
      <c r="O63" s="21">
        <v>14.381500097368409</v>
      </c>
      <c r="P63" s="21">
        <v>14.381500097368409</v>
      </c>
      <c r="Q63" s="21">
        <v>-7.9014658336459433</v>
      </c>
      <c r="R63" s="21">
        <v>15.986662337368411</v>
      </c>
      <c r="S63" s="21">
        <v>15.986662337368411</v>
      </c>
      <c r="T63" s="21">
        <v>-10.23030442190867</v>
      </c>
      <c r="U63" s="21">
        <v>17.88502021736841</v>
      </c>
      <c r="V63" s="21">
        <v>17.88502021736841</v>
      </c>
      <c r="W63" s="21">
        <v>-12.674107443724751</v>
      </c>
      <c r="X63" s="21">
        <v>20.134913157368409</v>
      </c>
      <c r="Y63" s="21">
        <v>20.134913157368409</v>
      </c>
      <c r="Z63" s="21">
        <v>-15.308153942813135</v>
      </c>
      <c r="AA63" s="21">
        <v>22.62022906736841</v>
      </c>
      <c r="AB63" s="21">
        <v>22.62022906736841</v>
      </c>
      <c r="AC63" s="21">
        <v>-18.257584663563705</v>
      </c>
      <c r="AD63" s="21">
        <v>25.37918234736841</v>
      </c>
      <c r="AE63" s="21">
        <v>25.37918234736841</v>
      </c>
      <c r="AF63" s="21">
        <v>-22.396368409556771</v>
      </c>
      <c r="AG63" s="21">
        <v>28.080426167368408</v>
      </c>
      <c r="AH63" s="21">
        <v>28.080426167368408</v>
      </c>
      <c r="AI63" s="21">
        <v>-27.191720720175283</v>
      </c>
      <c r="AJ63" s="21">
        <v>42.41252725736841</v>
      </c>
      <c r="AK63" s="21">
        <v>31.614600050974754</v>
      </c>
      <c r="AL63" s="21">
        <v>-51.85538801328309</v>
      </c>
      <c r="AM63" s="21">
        <v>49.03568899736841</v>
      </c>
      <c r="AN63" s="21">
        <v>27.890287826540288</v>
      </c>
      <c r="AO63" s="21">
        <v>-71.381745691817088</v>
      </c>
      <c r="AP63" s="21">
        <v>58.526552487368406</v>
      </c>
      <c r="AQ63" s="21">
        <v>24.2156457281021</v>
      </c>
      <c r="AR63" s="21">
        <v>-90.323388907611616</v>
      </c>
      <c r="AS63" s="21">
        <v>61.440651357368409</v>
      </c>
      <c r="AT63" s="21">
        <v>20.473158618469959</v>
      </c>
      <c r="AU63" s="21">
        <v>-101.11152424434277</v>
      </c>
      <c r="AV63" s="21">
        <v>62.604330237368416</v>
      </c>
      <c r="AW63" s="21">
        <v>15.692897404365885</v>
      </c>
      <c r="AX63" s="21">
        <v>-109.75573224632501</v>
      </c>
      <c r="AY63" s="23">
        <v>11.07166312736841</v>
      </c>
      <c r="AZ63" s="23">
        <v>11.07166312736841</v>
      </c>
      <c r="BA63" s="23">
        <v>2.0584624174001647</v>
      </c>
      <c r="BB63" s="23">
        <v>12.07254288736841</v>
      </c>
      <c r="BC63" s="23">
        <v>12.07254288736841</v>
      </c>
      <c r="BD63" s="23">
        <v>-0.27144747613169784</v>
      </c>
      <c r="BE63" s="23">
        <v>12.909178757368412</v>
      </c>
      <c r="BF63" s="23">
        <v>12.909178757368412</v>
      </c>
      <c r="BG63" s="23">
        <v>-1.6834775458758315</v>
      </c>
      <c r="BH63" s="23">
        <v>13.807342697368412</v>
      </c>
      <c r="BI63" s="23">
        <v>13.807342697368412</v>
      </c>
      <c r="BJ63" s="23">
        <v>-3.2282753695338045</v>
      </c>
      <c r="BK63" s="23">
        <v>14.933547667368412</v>
      </c>
      <c r="BL63" s="23">
        <v>14.933547667368412</v>
      </c>
      <c r="BM63" s="23">
        <v>-5.158906223994336</v>
      </c>
      <c r="BN63" s="23">
        <v>16.342299197368412</v>
      </c>
      <c r="BO63" s="23">
        <v>16.342299197368412</v>
      </c>
      <c r="BP63" s="23">
        <v>-6.9087132990459565</v>
      </c>
      <c r="BQ63" s="23">
        <v>18.08300470736841</v>
      </c>
      <c r="BR63" s="23">
        <v>18.08300470736841</v>
      </c>
      <c r="BS63" s="23">
        <v>-9.1853645908429371</v>
      </c>
      <c r="BT63" s="23">
        <v>19.711099397368411</v>
      </c>
      <c r="BU63" s="23">
        <v>19.711099397368411</v>
      </c>
      <c r="BV63" s="23">
        <v>-14.45628404264059</v>
      </c>
      <c r="BW63" s="23">
        <v>20.92842328736841</v>
      </c>
      <c r="BX63" s="23">
        <v>20.92842328736841</v>
      </c>
      <c r="BY63" s="23">
        <v>-15.781153315240374</v>
      </c>
      <c r="BZ63" s="23">
        <v>22.363523847368409</v>
      </c>
      <c r="CA63" s="23">
        <v>22.363523847368409</v>
      </c>
      <c r="CB63" s="23">
        <v>-17.259181587657025</v>
      </c>
      <c r="CC63" s="23">
        <v>27.612511997368408</v>
      </c>
      <c r="CD63" s="23">
        <v>27.612511997368408</v>
      </c>
      <c r="CE63" s="23">
        <v>-23.195497729132114</v>
      </c>
      <c r="CF63" s="23">
        <v>33.896577467368409</v>
      </c>
      <c r="CG63" s="23">
        <v>33.896577467368409</v>
      </c>
      <c r="CH63" s="23">
        <v>-33.145469837697732</v>
      </c>
      <c r="CI63" s="23">
        <v>39.380147367368409</v>
      </c>
      <c r="CJ63" s="23">
        <v>38.935934882683121</v>
      </c>
      <c r="CK63" s="23">
        <v>-44.560014658563802</v>
      </c>
      <c r="CL63" s="23">
        <v>47.753829537368411</v>
      </c>
      <c r="CM63" s="23">
        <v>35.901017782257917</v>
      </c>
      <c r="CN63" s="23">
        <v>-61.92471706924124</v>
      </c>
      <c r="CO63" s="23">
        <v>58.732092197368416</v>
      </c>
      <c r="CP63" s="23">
        <v>31.914695228437196</v>
      </c>
      <c r="CQ63" s="23">
        <v>-79.991201383746755</v>
      </c>
      <c r="CR63" s="25">
        <v>11.07128149736841</v>
      </c>
      <c r="CS63" s="25">
        <v>11.07128149736841</v>
      </c>
      <c r="CT63" s="25">
        <v>2.0584624174001647</v>
      </c>
      <c r="CU63" s="25">
        <v>12.006625387368409</v>
      </c>
      <c r="CV63" s="25">
        <v>12.006625387368409</v>
      </c>
      <c r="CW63" s="25">
        <v>-5.3208901376694087</v>
      </c>
      <c r="CX63" s="25">
        <v>13.237620627368411</v>
      </c>
      <c r="CY63" s="25">
        <v>13.237620627368411</v>
      </c>
      <c r="CZ63" s="25">
        <v>-7.4302241231695234</v>
      </c>
      <c r="DA63" s="25">
        <v>14.422787007368409</v>
      </c>
      <c r="DB63" s="25">
        <v>14.422787007368409</v>
      </c>
      <c r="DC63" s="25">
        <v>-8.5347542723849017</v>
      </c>
      <c r="DD63" s="25">
        <v>15.994751117368409</v>
      </c>
      <c r="DE63" s="25">
        <v>15.994751117368409</v>
      </c>
      <c r="DF63" s="25">
        <v>-10.587496784760503</v>
      </c>
      <c r="DG63" s="25">
        <v>17.757104727368411</v>
      </c>
      <c r="DH63" s="25">
        <v>17.757104727368411</v>
      </c>
      <c r="DI63" s="25">
        <v>-12.653976700990626</v>
      </c>
      <c r="DJ63" s="25">
        <v>19.728019037368412</v>
      </c>
      <c r="DK63" s="25">
        <v>19.728019037368412</v>
      </c>
      <c r="DL63" s="25">
        <v>-14.723212959314196</v>
      </c>
      <c r="DM63" s="25">
        <v>21.911057387368409</v>
      </c>
      <c r="DN63" s="25">
        <v>21.911057387368409</v>
      </c>
      <c r="DO63" s="25">
        <v>-17.581726874688343</v>
      </c>
      <c r="DP63" s="25">
        <v>24.221575477368411</v>
      </c>
      <c r="DQ63" s="25">
        <v>24.221575477368411</v>
      </c>
      <c r="DR63" s="25">
        <v>-21.226675664577925</v>
      </c>
      <c r="DS63" s="25">
        <v>26.590221217368409</v>
      </c>
      <c r="DT63" s="25">
        <v>26.590221217368409</v>
      </c>
      <c r="DU63" s="25">
        <v>-25.266965879709574</v>
      </c>
      <c r="DV63" s="25">
        <v>42.147415817368412</v>
      </c>
      <c r="DW63" s="25">
        <v>28.372603102454168</v>
      </c>
      <c r="DX63" s="25">
        <v>-50.583730728690455</v>
      </c>
      <c r="DY63" s="25">
        <v>54.914403707368407</v>
      </c>
      <c r="DZ63" s="25">
        <v>23.126573454171613</v>
      </c>
      <c r="EA63" s="25">
        <v>-77.004674336701214</v>
      </c>
      <c r="EB63" s="25">
        <v>60.949762837368411</v>
      </c>
      <c r="EC63" s="25">
        <v>19.05057424108281</v>
      </c>
      <c r="ED63" s="25">
        <v>-93.426798115367262</v>
      </c>
      <c r="EE63" s="25">
        <v>64.132638617368414</v>
      </c>
      <c r="EF63" s="25">
        <v>13.802191329977338</v>
      </c>
      <c r="EG63" s="25">
        <v>-104.78750589842923</v>
      </c>
      <c r="EH63" s="25">
        <v>46.18831982887086</v>
      </c>
      <c r="EI63" s="25">
        <v>8.3792969601048899</v>
      </c>
      <c r="EJ63" s="25">
        <v>-112.56530840078176</v>
      </c>
      <c r="EK63" s="26">
        <v>11.071775487368409</v>
      </c>
      <c r="EL63" s="26">
        <v>11.071775487368409</v>
      </c>
      <c r="EM63" s="26">
        <v>2.0584624174001647</v>
      </c>
      <c r="EN63" s="26">
        <v>11.41372484736841</v>
      </c>
      <c r="EO63" s="26">
        <v>11.41372484736841</v>
      </c>
      <c r="EP63" s="26">
        <v>-2.359885511207068</v>
      </c>
      <c r="EQ63" s="26">
        <v>12.145754457368412</v>
      </c>
      <c r="ER63" s="26">
        <v>12.145754457368412</v>
      </c>
      <c r="ES63" s="26">
        <v>-3.8862280293329121</v>
      </c>
      <c r="ET63" s="26">
        <v>13.248460027368409</v>
      </c>
      <c r="EU63" s="26">
        <v>13.248460027368409</v>
      </c>
      <c r="EV63" s="26">
        <v>-5.4409523173530943</v>
      </c>
      <c r="EW63" s="26">
        <v>16.106429397368412</v>
      </c>
      <c r="EX63" s="26">
        <v>16.106429397368412</v>
      </c>
      <c r="EY63" s="26">
        <v>-8.9756128731847014</v>
      </c>
      <c r="EZ63" s="26">
        <v>18.478048867368411</v>
      </c>
      <c r="FA63" s="26">
        <v>18.478048867368411</v>
      </c>
      <c r="FB63" s="26">
        <v>-11.728349292577263</v>
      </c>
      <c r="FC63" s="26">
        <v>20.754438707368411</v>
      </c>
      <c r="FD63" s="26">
        <v>20.754438707368411</v>
      </c>
      <c r="FE63" s="26">
        <v>-14.716948212680393</v>
      </c>
      <c r="FF63" s="26">
        <v>24.517602457368412</v>
      </c>
      <c r="FG63" s="26">
        <v>24.517602457368412</v>
      </c>
      <c r="FH63" s="26">
        <v>-20.896428999253089</v>
      </c>
      <c r="FI63" s="26">
        <v>38.650426197368411</v>
      </c>
      <c r="FJ63" s="26">
        <v>16.072435080445569</v>
      </c>
      <c r="FK63" s="26">
        <v>-38.950662373210491</v>
      </c>
      <c r="FL63" s="26">
        <v>40.921555987368407</v>
      </c>
      <c r="FM63" s="26">
        <v>9.2256337803226636</v>
      </c>
      <c r="FN63" s="26">
        <v>-45.53101223548731</v>
      </c>
      <c r="FO63" s="26">
        <v>0.27433579284692583</v>
      </c>
      <c r="FP63" s="26">
        <v>4.9768882773114864E-2</v>
      </c>
      <c r="FQ63" s="26">
        <v>-67.919705012570091</v>
      </c>
      <c r="FR63" s="26">
        <v>10.670731707317072</v>
      </c>
      <c r="FS63" s="26">
        <v>1.9358407079646016</v>
      </c>
      <c r="FT63" s="26">
        <v>-86.505463910069409</v>
      </c>
      <c r="FU63" s="26">
        <v>7.2347537796337162</v>
      </c>
      <c r="FV63" s="26">
        <v>1.9358407079646016</v>
      </c>
      <c r="FW63" s="26">
        <v>-98.601173177363734</v>
      </c>
      <c r="FX63" s="26">
        <v>-11.359262771350268</v>
      </c>
      <c r="FY63" s="26">
        <v>-4.665731943998531</v>
      </c>
      <c r="FZ63" s="26">
        <v>-105.3207998954006</v>
      </c>
      <c r="GA63" s="26">
        <v>-27.7225420703659</v>
      </c>
      <c r="GB63" s="26">
        <v>-11.386826126848554</v>
      </c>
      <c r="GC63" s="26">
        <v>-103.56121532889119</v>
      </c>
      <c r="GD63" s="27">
        <v>11.069528527368412</v>
      </c>
      <c r="GE63" s="27">
        <v>11.069528527368412</v>
      </c>
      <c r="GF63" s="27">
        <v>2.0584624174001647</v>
      </c>
      <c r="GG63" s="27">
        <v>11.896250477368412</v>
      </c>
      <c r="GH63" s="27">
        <v>11.896250477368412</v>
      </c>
      <c r="GI63" s="27">
        <v>-0.97924827049618557</v>
      </c>
      <c r="GJ63" s="27">
        <v>12.849679527368412</v>
      </c>
      <c r="GK63" s="27">
        <v>12.849679527368412</v>
      </c>
      <c r="GL63" s="27">
        <v>-2.3713201885892232</v>
      </c>
      <c r="GM63" s="27">
        <v>13.729557747368411</v>
      </c>
      <c r="GN63" s="27">
        <v>13.729557747368411</v>
      </c>
      <c r="GO63" s="27">
        <v>-3.5763861369298695</v>
      </c>
      <c r="GP63" s="27">
        <v>14.88405054736841</v>
      </c>
      <c r="GQ63" s="27">
        <v>14.88405054736841</v>
      </c>
      <c r="GR63" s="27">
        <v>-5.2302618233832732</v>
      </c>
      <c r="GS63" s="27">
        <v>16.608148447368411</v>
      </c>
      <c r="GT63" s="27">
        <v>16.608148447368411</v>
      </c>
      <c r="GU63" s="27">
        <v>-6.6552532062781324</v>
      </c>
      <c r="GV63" s="27">
        <v>18.642831647368411</v>
      </c>
      <c r="GW63" s="27">
        <v>18.642831647368411</v>
      </c>
      <c r="GX63" s="27">
        <v>-8.343470848086298</v>
      </c>
      <c r="GY63" s="27">
        <v>20.608755357368409</v>
      </c>
      <c r="GZ63" s="27">
        <v>20.608755357368409</v>
      </c>
      <c r="HA63" s="27">
        <v>-10.482805130350215</v>
      </c>
      <c r="HB63" s="27">
        <v>22.753766337368411</v>
      </c>
      <c r="HC63" s="27">
        <v>22.753766337368411</v>
      </c>
      <c r="HD63" s="27">
        <v>-13.631169073784235</v>
      </c>
      <c r="HE63" s="27">
        <v>25.206232987368409</v>
      </c>
      <c r="HF63" s="27">
        <v>25.206232987368409</v>
      </c>
      <c r="HG63" s="27">
        <v>-17.666849547591994</v>
      </c>
      <c r="HH63" s="27">
        <v>39.24119173736841</v>
      </c>
      <c r="HI63" s="27">
        <v>32.960029968642395</v>
      </c>
      <c r="HJ63" s="27">
        <v>-39.156060775948362</v>
      </c>
      <c r="HK63" s="27">
        <v>45.539706177368409</v>
      </c>
      <c r="HL63" s="27">
        <v>29.590098404772608</v>
      </c>
      <c r="HM63" s="27">
        <v>-54.540985067464078</v>
      </c>
      <c r="HN63" s="27">
        <v>54.69733347736841</v>
      </c>
      <c r="HO63" s="27">
        <v>26.266462476813526</v>
      </c>
      <c r="HP63" s="27">
        <v>-70.036674881840099</v>
      </c>
      <c r="HQ63" s="27">
        <v>57.391329957368413</v>
      </c>
      <c r="HR63" s="27">
        <v>22.738447892751235</v>
      </c>
      <c r="HS63" s="27">
        <v>-78.545479017304473</v>
      </c>
      <c r="HT63" s="27">
        <v>58.026924107368416</v>
      </c>
      <c r="HU63" s="27">
        <v>18.139343514819561</v>
      </c>
      <c r="HV63" s="133">
        <v>-82.502406719396873</v>
      </c>
      <c r="HW63" s="150">
        <v>11.069528527368412</v>
      </c>
      <c r="HX63" s="149">
        <v>11.069528527368412</v>
      </c>
      <c r="HY63" s="149">
        <v>2.0584624174001647</v>
      </c>
      <c r="HZ63" s="149">
        <v>11.73505621736841</v>
      </c>
      <c r="IA63" s="149">
        <v>11.73505621736841</v>
      </c>
      <c r="IB63" s="149">
        <v>-5.4084032805067466</v>
      </c>
      <c r="IC63" s="149">
        <v>12.886798847368411</v>
      </c>
      <c r="ID63" s="149">
        <v>12.886798847368411</v>
      </c>
      <c r="IE63" s="149">
        <v>-7.8617060291369683</v>
      </c>
      <c r="IF63" s="149">
        <v>13.998332197368409</v>
      </c>
      <c r="IG63" s="149">
        <v>13.998332197368409</v>
      </c>
      <c r="IH63" s="149">
        <v>-9.8092694051938452</v>
      </c>
      <c r="II63" s="149">
        <v>16.757837567368412</v>
      </c>
      <c r="IJ63" s="149">
        <v>16.757837567368412</v>
      </c>
      <c r="IK63" s="149">
        <v>-13.682015295804064</v>
      </c>
      <c r="IL63" s="149">
        <v>18.947638957368412</v>
      </c>
      <c r="IM63" s="149">
        <v>18.947638957368412</v>
      </c>
      <c r="IN63" s="149">
        <v>-16.622614907030737</v>
      </c>
      <c r="IO63" s="149">
        <v>20.919549627368411</v>
      </c>
      <c r="IP63" s="149">
        <v>20.919549627368411</v>
      </c>
      <c r="IQ63" s="149">
        <v>-19.769511816954378</v>
      </c>
      <c r="IR63" s="149">
        <v>24.382947827368412</v>
      </c>
      <c r="IS63" s="149">
        <v>24.068114299849704</v>
      </c>
      <c r="IT63" s="149">
        <v>-26.134765521188683</v>
      </c>
      <c r="IU63" s="149">
        <v>38.489259737368414</v>
      </c>
      <c r="IV63" s="149">
        <v>15.490276399441138</v>
      </c>
      <c r="IW63" s="149">
        <v>-43.662704920580467</v>
      </c>
      <c r="IX63" s="149">
        <v>40.425969507368407</v>
      </c>
      <c r="IY63" s="149">
        <v>8.8110315036312414</v>
      </c>
      <c r="IZ63" s="149">
        <v>-49.222749183833542</v>
      </c>
      <c r="JA63" s="149">
        <v>10.670731707317072</v>
      </c>
      <c r="JB63" s="149">
        <v>1.9358407079646016</v>
      </c>
      <c r="JC63" s="149">
        <v>-70.710663416109639</v>
      </c>
      <c r="JD63" s="149">
        <v>10.670731707317072</v>
      </c>
      <c r="JE63" s="149">
        <v>1.9358407079646016</v>
      </c>
      <c r="JF63" s="149">
        <v>-91.22084878726227</v>
      </c>
      <c r="JG63" s="149">
        <v>4.8118959204964762</v>
      </c>
      <c r="JH63" s="149">
        <v>1.9358407079646016</v>
      </c>
      <c r="JI63" s="149">
        <v>-105.45412110917005</v>
      </c>
      <c r="JJ63" s="149">
        <v>-13.979586759684292</v>
      </c>
      <c r="JK63" s="149">
        <v>-5.7420103594279874</v>
      </c>
      <c r="JL63" s="149">
        <v>-113.61061815789387</v>
      </c>
      <c r="JM63" s="149">
        <v>-30.385630234923074</v>
      </c>
      <c r="JN63" s="149">
        <v>-12.480669606761452</v>
      </c>
      <c r="JO63" s="149">
        <v>-112.56864992678311</v>
      </c>
      <c r="JQ63" s="97"/>
    </row>
    <row r="64" spans="1:277" ht="15" thickBot="1" x14ac:dyDescent="0.35">
      <c r="A64" s="2"/>
      <c r="B64" s="41" t="s">
        <v>432</v>
      </c>
      <c r="C64" s="74" t="s">
        <v>825</v>
      </c>
      <c r="D64" s="42">
        <v>300332</v>
      </c>
      <c r="E64" s="43">
        <v>530823</v>
      </c>
      <c r="F64" s="21">
        <v>6.7307692307692317</v>
      </c>
      <c r="G64" s="21">
        <v>1.9358407079646016</v>
      </c>
      <c r="H64" s="21">
        <v>6.7307692307692317</v>
      </c>
      <c r="I64" s="21">
        <v>6.7307692307692317</v>
      </c>
      <c r="J64" s="21">
        <v>1.9358407079646016</v>
      </c>
      <c r="K64" s="21">
        <v>6.7307692307692317</v>
      </c>
      <c r="L64" s="21">
        <v>6.7307692307692317</v>
      </c>
      <c r="M64" s="21">
        <v>1.9358407079646016</v>
      </c>
      <c r="N64" s="21">
        <v>6.7307692307692317</v>
      </c>
      <c r="O64" s="21">
        <v>6.7307692307692317</v>
      </c>
      <c r="P64" s="21">
        <v>1.9358407079646016</v>
      </c>
      <c r="Q64" s="21">
        <v>6.7307692307692317</v>
      </c>
      <c r="R64" s="21">
        <v>6.7307692307692317</v>
      </c>
      <c r="S64" s="21">
        <v>1.9358407079646016</v>
      </c>
      <c r="T64" s="21">
        <v>6.7307692307692317</v>
      </c>
      <c r="U64" s="21">
        <v>6.7307692307692317</v>
      </c>
      <c r="V64" s="21">
        <v>1.9358407079646016</v>
      </c>
      <c r="W64" s="21">
        <v>6.7307692307692317</v>
      </c>
      <c r="X64" s="21">
        <v>6.7307692307692317</v>
      </c>
      <c r="Y64" s="21">
        <v>1.9358407079646016</v>
      </c>
      <c r="Z64" s="21">
        <v>6.7307692307692317</v>
      </c>
      <c r="AA64" s="21">
        <v>6.7307692307692317</v>
      </c>
      <c r="AB64" s="21">
        <v>1.9358407079646016</v>
      </c>
      <c r="AC64" s="21">
        <v>6.7307692307692317</v>
      </c>
      <c r="AD64" s="21">
        <v>6.7307692307692317</v>
      </c>
      <c r="AE64" s="21">
        <v>1.9358407079646016</v>
      </c>
      <c r="AF64" s="21">
        <v>6.7307692307692317</v>
      </c>
      <c r="AG64" s="21">
        <v>6.7307692307692317</v>
      </c>
      <c r="AH64" s="21">
        <v>1.9358407079646016</v>
      </c>
      <c r="AI64" s="21">
        <v>6.7307692307692317</v>
      </c>
      <c r="AJ64" s="21">
        <v>6.7307692307692317</v>
      </c>
      <c r="AK64" s="21">
        <v>1.9358407079646016</v>
      </c>
      <c r="AL64" s="21">
        <v>6.7307692307692317</v>
      </c>
      <c r="AM64" s="21">
        <v>6.7307692307692317</v>
      </c>
      <c r="AN64" s="21">
        <v>1.9358407079646016</v>
      </c>
      <c r="AO64" s="21">
        <v>6.7307692307692317</v>
      </c>
      <c r="AP64" s="21">
        <v>6.7307692307692317</v>
      </c>
      <c r="AQ64" s="21">
        <v>1.9358407079646016</v>
      </c>
      <c r="AR64" s="21">
        <v>6.7307692307692317</v>
      </c>
      <c r="AS64" s="21">
        <v>6.7307692307692317</v>
      </c>
      <c r="AT64" s="21">
        <v>1.9358407079646016</v>
      </c>
      <c r="AU64" s="21">
        <v>6.7307692307692317</v>
      </c>
      <c r="AV64" s="21">
        <v>6.7307692307692317</v>
      </c>
      <c r="AW64" s="21">
        <v>1.9358407079646016</v>
      </c>
      <c r="AX64" s="21">
        <v>6.078994730889292</v>
      </c>
      <c r="AY64" s="23">
        <v>6.7307692307692317</v>
      </c>
      <c r="AZ64" s="23">
        <v>1.9358407079646016</v>
      </c>
      <c r="BA64" s="23">
        <v>6.7307692307692317</v>
      </c>
      <c r="BB64" s="23">
        <v>6.7307692307692317</v>
      </c>
      <c r="BC64" s="23">
        <v>1.9358407079646016</v>
      </c>
      <c r="BD64" s="23">
        <v>6.7307692307692317</v>
      </c>
      <c r="BE64" s="23">
        <v>6.7307692307692317</v>
      </c>
      <c r="BF64" s="23">
        <v>1.9358407079646016</v>
      </c>
      <c r="BG64" s="23">
        <v>6.7307692307692317</v>
      </c>
      <c r="BH64" s="23">
        <v>6.7307692307692317</v>
      </c>
      <c r="BI64" s="23">
        <v>1.9358407079646016</v>
      </c>
      <c r="BJ64" s="23">
        <v>6.7307692307692317</v>
      </c>
      <c r="BK64" s="23">
        <v>6.7307692307692317</v>
      </c>
      <c r="BL64" s="23">
        <v>1.9358407079646016</v>
      </c>
      <c r="BM64" s="23">
        <v>6.7307692307692317</v>
      </c>
      <c r="BN64" s="23">
        <v>6.7307692307692317</v>
      </c>
      <c r="BO64" s="23">
        <v>1.9358407079646016</v>
      </c>
      <c r="BP64" s="23">
        <v>6.7307692307692317</v>
      </c>
      <c r="BQ64" s="23">
        <v>6.7307692307692317</v>
      </c>
      <c r="BR64" s="23">
        <v>1.9358407079646016</v>
      </c>
      <c r="BS64" s="23">
        <v>6.7307692307692317</v>
      </c>
      <c r="BT64" s="23">
        <v>6.7307692307692317</v>
      </c>
      <c r="BU64" s="23">
        <v>1.9358407079646016</v>
      </c>
      <c r="BV64" s="23">
        <v>6.7307692307692317</v>
      </c>
      <c r="BW64" s="23">
        <v>6.7307692307692317</v>
      </c>
      <c r="BX64" s="23">
        <v>1.9358407079646016</v>
      </c>
      <c r="BY64" s="23">
        <v>6.7307692307692317</v>
      </c>
      <c r="BZ64" s="23">
        <v>6.7307692307692317</v>
      </c>
      <c r="CA64" s="23">
        <v>1.9358407079646016</v>
      </c>
      <c r="CB64" s="23">
        <v>6.7307692307692317</v>
      </c>
      <c r="CC64" s="23">
        <v>6.7307692307692317</v>
      </c>
      <c r="CD64" s="23">
        <v>1.9358407079646016</v>
      </c>
      <c r="CE64" s="23">
        <v>6.7307692307692317</v>
      </c>
      <c r="CF64" s="23">
        <v>6.7307692307692317</v>
      </c>
      <c r="CG64" s="23">
        <v>1.9358407079646016</v>
      </c>
      <c r="CH64" s="23">
        <v>6.7307692307692317</v>
      </c>
      <c r="CI64" s="23">
        <v>6.7307692307692317</v>
      </c>
      <c r="CJ64" s="23">
        <v>1.9358407079646016</v>
      </c>
      <c r="CK64" s="23">
        <v>6.7307692307692317</v>
      </c>
      <c r="CL64" s="23">
        <v>6.7307692307692317</v>
      </c>
      <c r="CM64" s="23">
        <v>1.9358407079646016</v>
      </c>
      <c r="CN64" s="23">
        <v>6.7307692307692317</v>
      </c>
      <c r="CO64" s="23">
        <v>6.7307692307692317</v>
      </c>
      <c r="CP64" s="23">
        <v>1.9358407079646016</v>
      </c>
      <c r="CQ64" s="23">
        <v>6.7307692307692317</v>
      </c>
      <c r="CR64" s="25">
        <v>6.7307692307692317</v>
      </c>
      <c r="CS64" s="25">
        <v>1.9358407079646016</v>
      </c>
      <c r="CT64" s="25">
        <v>6.7307692307692317</v>
      </c>
      <c r="CU64" s="25">
        <v>6.7307692307692317</v>
      </c>
      <c r="CV64" s="25">
        <v>1.9358407079646016</v>
      </c>
      <c r="CW64" s="25">
        <v>6.7307692307692317</v>
      </c>
      <c r="CX64" s="25">
        <v>6.7307692307692317</v>
      </c>
      <c r="CY64" s="25">
        <v>1.9358407079646016</v>
      </c>
      <c r="CZ64" s="25">
        <v>6.7307692307692317</v>
      </c>
      <c r="DA64" s="25">
        <v>6.7307692307692317</v>
      </c>
      <c r="DB64" s="25">
        <v>1.9358407079646016</v>
      </c>
      <c r="DC64" s="25">
        <v>6.7307692307692317</v>
      </c>
      <c r="DD64" s="25">
        <v>6.7307692307692317</v>
      </c>
      <c r="DE64" s="25">
        <v>1.9358407079646016</v>
      </c>
      <c r="DF64" s="25">
        <v>6.7307692307692317</v>
      </c>
      <c r="DG64" s="25">
        <v>6.7307692307692317</v>
      </c>
      <c r="DH64" s="25">
        <v>1.9358407079646016</v>
      </c>
      <c r="DI64" s="25">
        <v>6.7307692307692317</v>
      </c>
      <c r="DJ64" s="25">
        <v>6.7307692307692317</v>
      </c>
      <c r="DK64" s="25">
        <v>1.9358407079646016</v>
      </c>
      <c r="DL64" s="25">
        <v>6.7307692307692317</v>
      </c>
      <c r="DM64" s="25">
        <v>6.7307692307692317</v>
      </c>
      <c r="DN64" s="25">
        <v>1.9358407079646016</v>
      </c>
      <c r="DO64" s="25">
        <v>6.7307692307692317</v>
      </c>
      <c r="DP64" s="25">
        <v>6.7307692307692317</v>
      </c>
      <c r="DQ64" s="25">
        <v>1.9358407079646016</v>
      </c>
      <c r="DR64" s="25">
        <v>6.7307692307692317</v>
      </c>
      <c r="DS64" s="25">
        <v>6.7307692307692317</v>
      </c>
      <c r="DT64" s="25">
        <v>1.9358407079646016</v>
      </c>
      <c r="DU64" s="25">
        <v>6.7307692307692317</v>
      </c>
      <c r="DV64" s="25">
        <v>6.7307692307692317</v>
      </c>
      <c r="DW64" s="25">
        <v>1.9358407079646016</v>
      </c>
      <c r="DX64" s="25">
        <v>6.7307692307692317</v>
      </c>
      <c r="DY64" s="25">
        <v>6.7307692307692317</v>
      </c>
      <c r="DZ64" s="25">
        <v>1.9358407079646016</v>
      </c>
      <c r="EA64" s="25">
        <v>6.7307692307692317</v>
      </c>
      <c r="EB64" s="25">
        <v>6.7307692307692317</v>
      </c>
      <c r="EC64" s="25">
        <v>1.9358407079646016</v>
      </c>
      <c r="ED64" s="25">
        <v>6.7307692307692317</v>
      </c>
      <c r="EE64" s="25">
        <v>6.7307692307692317</v>
      </c>
      <c r="EF64" s="25">
        <v>1.9358407079646016</v>
      </c>
      <c r="EG64" s="25">
        <v>6.7307692307692317</v>
      </c>
      <c r="EH64" s="25">
        <v>6.7307692307692317</v>
      </c>
      <c r="EI64" s="25">
        <v>1.9358407079646016</v>
      </c>
      <c r="EJ64" s="25">
        <v>6.7307692307692317</v>
      </c>
      <c r="EK64" s="26">
        <v>6.7307692307692317</v>
      </c>
      <c r="EL64" s="26">
        <v>1.9358407079646016</v>
      </c>
      <c r="EM64" s="26">
        <v>6.7307692307692317</v>
      </c>
      <c r="EN64" s="26">
        <v>6.7307692307692317</v>
      </c>
      <c r="EO64" s="26">
        <v>1.9358407079646016</v>
      </c>
      <c r="EP64" s="26">
        <v>6.7307692307692317</v>
      </c>
      <c r="EQ64" s="26">
        <v>6.7307692307692317</v>
      </c>
      <c r="ER64" s="26">
        <v>1.9358407079646016</v>
      </c>
      <c r="ES64" s="26">
        <v>6.7307692307692317</v>
      </c>
      <c r="ET64" s="26">
        <v>6.7307692307692317</v>
      </c>
      <c r="EU64" s="26">
        <v>1.9358407079646016</v>
      </c>
      <c r="EV64" s="26">
        <v>6.7307692307692317</v>
      </c>
      <c r="EW64" s="26">
        <v>6.7307692307692317</v>
      </c>
      <c r="EX64" s="26">
        <v>1.9358407079646016</v>
      </c>
      <c r="EY64" s="26">
        <v>6.7307692307692317</v>
      </c>
      <c r="EZ64" s="26">
        <v>6.7307692307692317</v>
      </c>
      <c r="FA64" s="26">
        <v>1.9358407079646016</v>
      </c>
      <c r="FB64" s="26">
        <v>6.7307692307692317</v>
      </c>
      <c r="FC64" s="26">
        <v>6.7307692307692317</v>
      </c>
      <c r="FD64" s="26">
        <v>1.9358407079646016</v>
      </c>
      <c r="FE64" s="26">
        <v>6.7307692307692317</v>
      </c>
      <c r="FF64" s="26">
        <v>6.7307692307692317</v>
      </c>
      <c r="FG64" s="26">
        <v>1.9358407079646016</v>
      </c>
      <c r="FH64" s="26">
        <v>6.7307692307692317</v>
      </c>
      <c r="FI64" s="26">
        <v>6.7307692307692317</v>
      </c>
      <c r="FJ64" s="26">
        <v>1.9358407079646016</v>
      </c>
      <c r="FK64" s="26">
        <v>6.7307692307692317</v>
      </c>
      <c r="FL64" s="26">
        <v>6.7307692307692317</v>
      </c>
      <c r="FM64" s="26">
        <v>1.9358407079646016</v>
      </c>
      <c r="FN64" s="26">
        <v>6.7307692307692317</v>
      </c>
      <c r="FO64" s="26">
        <v>6.7307692307692317</v>
      </c>
      <c r="FP64" s="26">
        <v>1.9358407079646016</v>
      </c>
      <c r="FQ64" s="26">
        <v>6.7307692307692317</v>
      </c>
      <c r="FR64" s="26">
        <v>6.7307692307692317</v>
      </c>
      <c r="FS64" s="26">
        <v>1.9358407079646016</v>
      </c>
      <c r="FT64" s="26">
        <v>6.7307692307692317</v>
      </c>
      <c r="FU64" s="26">
        <v>6.7307692307692317</v>
      </c>
      <c r="FV64" s="26">
        <v>1.9358407079646016</v>
      </c>
      <c r="FW64" s="26">
        <v>6.7307692307692317</v>
      </c>
      <c r="FX64" s="26">
        <v>6.7307692307692317</v>
      </c>
      <c r="FY64" s="26">
        <v>1.9358407079646016</v>
      </c>
      <c r="FZ64" s="26">
        <v>6.7307692307692317</v>
      </c>
      <c r="GA64" s="26">
        <v>6.7307692307692317</v>
      </c>
      <c r="GB64" s="26">
        <v>1.9358407079646016</v>
      </c>
      <c r="GC64" s="26">
        <v>6.7307692307692317</v>
      </c>
      <c r="GD64" s="27">
        <v>6.7307692307692317</v>
      </c>
      <c r="GE64" s="27">
        <v>1.9358407079646016</v>
      </c>
      <c r="GF64" s="27">
        <v>6.7307692307692317</v>
      </c>
      <c r="GG64" s="27">
        <v>6.7307692307692317</v>
      </c>
      <c r="GH64" s="27">
        <v>1.9358407079646016</v>
      </c>
      <c r="GI64" s="27">
        <v>6.7307692307692317</v>
      </c>
      <c r="GJ64" s="27">
        <v>6.7307692307692317</v>
      </c>
      <c r="GK64" s="27">
        <v>1.9358407079646016</v>
      </c>
      <c r="GL64" s="27">
        <v>6.7307692307692317</v>
      </c>
      <c r="GM64" s="27">
        <v>6.7307692307692317</v>
      </c>
      <c r="GN64" s="27">
        <v>1.9358407079646016</v>
      </c>
      <c r="GO64" s="27">
        <v>6.7307692307692317</v>
      </c>
      <c r="GP64" s="27">
        <v>6.7307692307692317</v>
      </c>
      <c r="GQ64" s="27">
        <v>1.9358407079646016</v>
      </c>
      <c r="GR64" s="27">
        <v>6.7307692307692317</v>
      </c>
      <c r="GS64" s="27">
        <v>6.7307692307692317</v>
      </c>
      <c r="GT64" s="27">
        <v>1.9358407079646016</v>
      </c>
      <c r="GU64" s="27">
        <v>6.7307692307692317</v>
      </c>
      <c r="GV64" s="27">
        <v>6.7307692307692317</v>
      </c>
      <c r="GW64" s="27">
        <v>1.9358407079646016</v>
      </c>
      <c r="GX64" s="27">
        <v>6.7307692307692317</v>
      </c>
      <c r="GY64" s="27">
        <v>6.7307692307692317</v>
      </c>
      <c r="GZ64" s="27">
        <v>1.9358407079646016</v>
      </c>
      <c r="HA64" s="27">
        <v>6.7307692307692317</v>
      </c>
      <c r="HB64" s="27">
        <v>6.7307692307692317</v>
      </c>
      <c r="HC64" s="27">
        <v>1.9358407079646016</v>
      </c>
      <c r="HD64" s="27">
        <v>6.7307692307692317</v>
      </c>
      <c r="HE64" s="27">
        <v>6.7307692307692317</v>
      </c>
      <c r="HF64" s="27">
        <v>1.9358407079646016</v>
      </c>
      <c r="HG64" s="27">
        <v>6.7307692307692317</v>
      </c>
      <c r="HH64" s="27">
        <v>6.7307692307692317</v>
      </c>
      <c r="HI64" s="27">
        <v>1.9358407079646016</v>
      </c>
      <c r="HJ64" s="27">
        <v>6.7307692307692317</v>
      </c>
      <c r="HK64" s="27">
        <v>6.7307692307692317</v>
      </c>
      <c r="HL64" s="27">
        <v>1.9358407079646016</v>
      </c>
      <c r="HM64" s="27">
        <v>6.7307692307692317</v>
      </c>
      <c r="HN64" s="27">
        <v>6.7307692307692317</v>
      </c>
      <c r="HO64" s="27">
        <v>1.9358407079646016</v>
      </c>
      <c r="HP64" s="27">
        <v>6.7307692307692317</v>
      </c>
      <c r="HQ64" s="27">
        <v>6.7307692307692317</v>
      </c>
      <c r="HR64" s="27">
        <v>1.9358407079646016</v>
      </c>
      <c r="HS64" s="27">
        <v>6.7307692307692317</v>
      </c>
      <c r="HT64" s="27">
        <v>6.7307692307692317</v>
      </c>
      <c r="HU64" s="27">
        <v>1.9358407079646016</v>
      </c>
      <c r="HV64" s="133">
        <v>6.7307692307692317</v>
      </c>
      <c r="HW64" s="150">
        <v>6.7307692307692317</v>
      </c>
      <c r="HX64" s="149">
        <v>1.9358407079646016</v>
      </c>
      <c r="HY64" s="149">
        <v>6.7307692307692317</v>
      </c>
      <c r="HZ64" s="149">
        <v>6.7307692307692317</v>
      </c>
      <c r="IA64" s="149">
        <v>1.9358407079646016</v>
      </c>
      <c r="IB64" s="149">
        <v>6.7307692307692317</v>
      </c>
      <c r="IC64" s="149">
        <v>6.7307692307692317</v>
      </c>
      <c r="ID64" s="149">
        <v>1.9358407079646016</v>
      </c>
      <c r="IE64" s="149">
        <v>6.7307692307692317</v>
      </c>
      <c r="IF64" s="149">
        <v>6.7307692307692317</v>
      </c>
      <c r="IG64" s="149">
        <v>1.9358407079646016</v>
      </c>
      <c r="IH64" s="149">
        <v>6.7307692307692317</v>
      </c>
      <c r="II64" s="149">
        <v>6.7307692307692317</v>
      </c>
      <c r="IJ64" s="149">
        <v>1.9358407079646016</v>
      </c>
      <c r="IK64" s="149">
        <v>6.7307692307692317</v>
      </c>
      <c r="IL64" s="149">
        <v>6.7307692307692317</v>
      </c>
      <c r="IM64" s="149">
        <v>1.9358407079646016</v>
      </c>
      <c r="IN64" s="149">
        <v>6.7307692307692317</v>
      </c>
      <c r="IO64" s="149">
        <v>6.7307692307692317</v>
      </c>
      <c r="IP64" s="149">
        <v>1.9358407079646016</v>
      </c>
      <c r="IQ64" s="149">
        <v>6.7307692307692317</v>
      </c>
      <c r="IR64" s="149">
        <v>6.7307692307692317</v>
      </c>
      <c r="IS64" s="149">
        <v>1.9358407079646016</v>
      </c>
      <c r="IT64" s="149">
        <v>6.7307692307692317</v>
      </c>
      <c r="IU64" s="149">
        <v>6.7307692307692317</v>
      </c>
      <c r="IV64" s="149">
        <v>1.9358407079646016</v>
      </c>
      <c r="IW64" s="149">
        <v>6.7307692307692317</v>
      </c>
      <c r="IX64" s="149">
        <v>6.7307692307692317</v>
      </c>
      <c r="IY64" s="149">
        <v>1.9358407079646016</v>
      </c>
      <c r="IZ64" s="149">
        <v>6.7307692307692317</v>
      </c>
      <c r="JA64" s="149">
        <v>6.7307692307692317</v>
      </c>
      <c r="JB64" s="149">
        <v>1.9358407079646016</v>
      </c>
      <c r="JC64" s="149">
        <v>6.7307692307692317</v>
      </c>
      <c r="JD64" s="149">
        <v>6.7307692307692317</v>
      </c>
      <c r="JE64" s="149">
        <v>1.9358407079646016</v>
      </c>
      <c r="JF64" s="149">
        <v>6.7307692307692317</v>
      </c>
      <c r="JG64" s="149">
        <v>6.7307692307692317</v>
      </c>
      <c r="JH64" s="149">
        <v>1.9358407079646016</v>
      </c>
      <c r="JI64" s="149">
        <v>6.7307692307692317</v>
      </c>
      <c r="JJ64" s="149">
        <v>6.7307692307692317</v>
      </c>
      <c r="JK64" s="149">
        <v>1.9358407079646016</v>
      </c>
      <c r="JL64" s="149">
        <v>6.1525741354008687</v>
      </c>
      <c r="JM64" s="149">
        <v>6.7307692307692317</v>
      </c>
      <c r="JN64" s="149">
        <v>1.9358407079646016</v>
      </c>
      <c r="JO64" s="149">
        <v>6.7307692307692317</v>
      </c>
      <c r="JQ64" s="97"/>
    </row>
    <row r="65" spans="1:277" ht="15" thickBot="1" x14ac:dyDescent="0.35">
      <c r="A65" s="2"/>
      <c r="B65" s="41" t="s">
        <v>705</v>
      </c>
      <c r="C65" s="74" t="s">
        <v>829</v>
      </c>
      <c r="D65" s="42">
        <v>347172</v>
      </c>
      <c r="E65" s="43">
        <v>407455</v>
      </c>
      <c r="F65" s="21">
        <v>10.670731707317072</v>
      </c>
      <c r="G65" s="21">
        <v>1.9358407079646016</v>
      </c>
      <c r="H65" s="21">
        <v>10.670731707317072</v>
      </c>
      <c r="I65" s="21">
        <v>10.670731707317072</v>
      </c>
      <c r="J65" s="21">
        <v>1.9358407079646016</v>
      </c>
      <c r="K65" s="21">
        <v>10.670731707317072</v>
      </c>
      <c r="L65" s="21">
        <v>10.670731707317072</v>
      </c>
      <c r="M65" s="21">
        <v>1.9358407079646016</v>
      </c>
      <c r="N65" s="21">
        <v>10.670731707317072</v>
      </c>
      <c r="O65" s="21">
        <v>10.670731707317072</v>
      </c>
      <c r="P65" s="21">
        <v>1.9358407079646016</v>
      </c>
      <c r="Q65" s="21">
        <v>10.670731707317072</v>
      </c>
      <c r="R65" s="21">
        <v>10.670731707317072</v>
      </c>
      <c r="S65" s="21">
        <v>1.9358407079646016</v>
      </c>
      <c r="T65" s="21">
        <v>10.670731707317072</v>
      </c>
      <c r="U65" s="21">
        <v>10.670731707317072</v>
      </c>
      <c r="V65" s="21">
        <v>1.9358407079646016</v>
      </c>
      <c r="W65" s="21">
        <v>10.670731707317072</v>
      </c>
      <c r="X65" s="21">
        <v>10.670731707317072</v>
      </c>
      <c r="Y65" s="21">
        <v>1.9358407079646016</v>
      </c>
      <c r="Z65" s="21">
        <v>10.670731707317072</v>
      </c>
      <c r="AA65" s="21">
        <v>10.670731707317072</v>
      </c>
      <c r="AB65" s="21">
        <v>1.9358407079646016</v>
      </c>
      <c r="AC65" s="21">
        <v>10.670731707317072</v>
      </c>
      <c r="AD65" s="21">
        <v>10.670731707317072</v>
      </c>
      <c r="AE65" s="21">
        <v>1.9358407079646016</v>
      </c>
      <c r="AF65" s="21">
        <v>10.670731707317072</v>
      </c>
      <c r="AG65" s="21">
        <v>10.670731707317072</v>
      </c>
      <c r="AH65" s="21">
        <v>1.9358407079646016</v>
      </c>
      <c r="AI65" s="21">
        <v>10.670731707317072</v>
      </c>
      <c r="AJ65" s="21">
        <v>10.670731707317072</v>
      </c>
      <c r="AK65" s="21">
        <v>1.9358407079646016</v>
      </c>
      <c r="AL65" s="21">
        <v>5.4627746789822993</v>
      </c>
      <c r="AM65" s="21">
        <v>10.670731707317072</v>
      </c>
      <c r="AN65" s="21">
        <v>1.9358407079646016</v>
      </c>
      <c r="AO65" s="21">
        <v>-5.2134339859337047</v>
      </c>
      <c r="AP65" s="21">
        <v>10.670731707317072</v>
      </c>
      <c r="AQ65" s="21">
        <v>1.9358407079646016</v>
      </c>
      <c r="AR65" s="21">
        <v>-12.997503854265346</v>
      </c>
      <c r="AS65" s="21">
        <v>52.722505904736835</v>
      </c>
      <c r="AT65" s="21">
        <v>22.280633979337903</v>
      </c>
      <c r="AU65" s="21">
        <v>-19.506821969606364</v>
      </c>
      <c r="AV65" s="21">
        <v>53.102903904736834</v>
      </c>
      <c r="AW65" s="21">
        <v>27.229904781755938</v>
      </c>
      <c r="AX65" s="21">
        <v>-23.767979811413483</v>
      </c>
      <c r="AY65" s="23">
        <v>10.670731707317072</v>
      </c>
      <c r="AZ65" s="23">
        <v>1.9358407079646016</v>
      </c>
      <c r="BA65" s="23">
        <v>10.670731707317072</v>
      </c>
      <c r="BB65" s="23">
        <v>10.670731707317072</v>
      </c>
      <c r="BC65" s="23">
        <v>1.9358407079646016</v>
      </c>
      <c r="BD65" s="23">
        <v>10.670731707317072</v>
      </c>
      <c r="BE65" s="23">
        <v>10.670731707317072</v>
      </c>
      <c r="BF65" s="23">
        <v>1.9358407079646016</v>
      </c>
      <c r="BG65" s="23">
        <v>10.670731707317072</v>
      </c>
      <c r="BH65" s="23">
        <v>10.670731707317072</v>
      </c>
      <c r="BI65" s="23">
        <v>1.9358407079646016</v>
      </c>
      <c r="BJ65" s="23">
        <v>10.670731707317072</v>
      </c>
      <c r="BK65" s="23">
        <v>10.670731707317072</v>
      </c>
      <c r="BL65" s="23">
        <v>1.9358407079646016</v>
      </c>
      <c r="BM65" s="23">
        <v>10.670731707317072</v>
      </c>
      <c r="BN65" s="23">
        <v>10.670731707317072</v>
      </c>
      <c r="BO65" s="23">
        <v>1.9358407079646016</v>
      </c>
      <c r="BP65" s="23">
        <v>10.670731707317072</v>
      </c>
      <c r="BQ65" s="23">
        <v>10.670731707317072</v>
      </c>
      <c r="BR65" s="23">
        <v>1.9358407079646016</v>
      </c>
      <c r="BS65" s="23">
        <v>10.670731707317072</v>
      </c>
      <c r="BT65" s="23">
        <v>10.670731707317072</v>
      </c>
      <c r="BU65" s="23">
        <v>1.9358407079646016</v>
      </c>
      <c r="BV65" s="23">
        <v>10.670731707317072</v>
      </c>
      <c r="BW65" s="23">
        <v>10.670731707317072</v>
      </c>
      <c r="BX65" s="23">
        <v>1.9358407079646016</v>
      </c>
      <c r="BY65" s="23">
        <v>10.670731707317072</v>
      </c>
      <c r="BZ65" s="23">
        <v>10.670731707317072</v>
      </c>
      <c r="CA65" s="23">
        <v>1.9358407079646016</v>
      </c>
      <c r="CB65" s="23">
        <v>10.670731707317072</v>
      </c>
      <c r="CC65" s="23">
        <v>10.670731707317072</v>
      </c>
      <c r="CD65" s="23">
        <v>1.9358407079646016</v>
      </c>
      <c r="CE65" s="23">
        <v>10.670731707317072</v>
      </c>
      <c r="CF65" s="23">
        <v>10.670731707317072</v>
      </c>
      <c r="CG65" s="23">
        <v>1.9358407079646016</v>
      </c>
      <c r="CH65" s="23">
        <v>10.670731707317072</v>
      </c>
      <c r="CI65" s="23">
        <v>10.670731707317072</v>
      </c>
      <c r="CJ65" s="23">
        <v>1.9358407079646016</v>
      </c>
      <c r="CK65" s="23">
        <v>6.7387044047056293</v>
      </c>
      <c r="CL65" s="23">
        <v>49.526678164736829</v>
      </c>
      <c r="CM65" s="23">
        <v>11.550573092739764</v>
      </c>
      <c r="CN65" s="23">
        <v>2.2503593660443073</v>
      </c>
      <c r="CO65" s="23">
        <v>51.06112714473683</v>
      </c>
      <c r="CP65" s="23">
        <v>18.150217027907324</v>
      </c>
      <c r="CQ65" s="23">
        <v>-0.7940049562003253</v>
      </c>
      <c r="CR65" s="25">
        <v>10.670731707317072</v>
      </c>
      <c r="CS65" s="25">
        <v>1.9358407079646016</v>
      </c>
      <c r="CT65" s="25">
        <v>10.670731707317072</v>
      </c>
      <c r="CU65" s="25">
        <v>10.670731707317072</v>
      </c>
      <c r="CV65" s="25">
        <v>1.9358407079646016</v>
      </c>
      <c r="CW65" s="25">
        <v>10.670731707317072</v>
      </c>
      <c r="CX65" s="25">
        <v>10.670731707317072</v>
      </c>
      <c r="CY65" s="25">
        <v>1.9358407079646016</v>
      </c>
      <c r="CZ65" s="25">
        <v>10.670731707317072</v>
      </c>
      <c r="DA65" s="25">
        <v>10.670731707317072</v>
      </c>
      <c r="DB65" s="25">
        <v>1.9358407079646016</v>
      </c>
      <c r="DC65" s="25">
        <v>10.670731707317072</v>
      </c>
      <c r="DD65" s="25">
        <v>10.670731707317072</v>
      </c>
      <c r="DE65" s="25">
        <v>1.9358407079646016</v>
      </c>
      <c r="DF65" s="25">
        <v>10.670731707317072</v>
      </c>
      <c r="DG65" s="25">
        <v>10.670731707317072</v>
      </c>
      <c r="DH65" s="25">
        <v>1.9358407079646016</v>
      </c>
      <c r="DI65" s="25">
        <v>10.670731707317072</v>
      </c>
      <c r="DJ65" s="25">
        <v>10.670731707317072</v>
      </c>
      <c r="DK65" s="25">
        <v>1.9358407079646016</v>
      </c>
      <c r="DL65" s="25">
        <v>10.670731707317072</v>
      </c>
      <c r="DM65" s="25">
        <v>10.670731707317072</v>
      </c>
      <c r="DN65" s="25">
        <v>1.9358407079646016</v>
      </c>
      <c r="DO65" s="25">
        <v>10.670731707317072</v>
      </c>
      <c r="DP65" s="25">
        <v>10.670731707317072</v>
      </c>
      <c r="DQ65" s="25">
        <v>1.9358407079646016</v>
      </c>
      <c r="DR65" s="25">
        <v>10.670731707317072</v>
      </c>
      <c r="DS65" s="25">
        <v>10.670731707317072</v>
      </c>
      <c r="DT65" s="25">
        <v>1.9358407079646016</v>
      </c>
      <c r="DU65" s="25">
        <v>10.670731707317072</v>
      </c>
      <c r="DV65" s="25">
        <v>10.670731707317072</v>
      </c>
      <c r="DW65" s="25">
        <v>1.9358407079646016</v>
      </c>
      <c r="DX65" s="25">
        <v>3.2840264555801468</v>
      </c>
      <c r="DY65" s="25">
        <v>10.670731707317072</v>
      </c>
      <c r="DZ65" s="25">
        <v>1.9358407079646016</v>
      </c>
      <c r="EA65" s="25">
        <v>-7.0514418935582057</v>
      </c>
      <c r="EB65" s="25">
        <v>10.670731707317072</v>
      </c>
      <c r="EC65" s="25">
        <v>1.9358407079646016</v>
      </c>
      <c r="ED65" s="25">
        <v>-14.150192520881234</v>
      </c>
      <c r="EE65" s="25">
        <v>52.86959989473683</v>
      </c>
      <c r="EF65" s="25">
        <v>16.666572639064675</v>
      </c>
      <c r="EG65" s="25">
        <v>-19.232818296601323</v>
      </c>
      <c r="EH65" s="25">
        <v>52.654681674736835</v>
      </c>
      <c r="EI65" s="25">
        <v>22.568915811196817</v>
      </c>
      <c r="EJ65" s="25">
        <v>-21.018640848123937</v>
      </c>
      <c r="EK65" s="26">
        <v>10.670731707317072</v>
      </c>
      <c r="EL65" s="26">
        <v>1.9358407079646016</v>
      </c>
      <c r="EM65" s="26">
        <v>10.670731707317072</v>
      </c>
      <c r="EN65" s="26">
        <v>10.670731707317072</v>
      </c>
      <c r="EO65" s="26">
        <v>1.9358407079646016</v>
      </c>
      <c r="EP65" s="26">
        <v>10.670731707317072</v>
      </c>
      <c r="EQ65" s="26">
        <v>10.670731707317072</v>
      </c>
      <c r="ER65" s="26">
        <v>1.9358407079646016</v>
      </c>
      <c r="ES65" s="26">
        <v>10.670731707317072</v>
      </c>
      <c r="ET65" s="26">
        <v>34.192607124736831</v>
      </c>
      <c r="EU65" s="26">
        <v>34.192607124736831</v>
      </c>
      <c r="EV65" s="26">
        <v>22.543947467720074</v>
      </c>
      <c r="EW65" s="26">
        <v>34.749497454736833</v>
      </c>
      <c r="EX65" s="26">
        <v>34.749497454736833</v>
      </c>
      <c r="EY65" s="26">
        <v>21.068977730166338</v>
      </c>
      <c r="EZ65" s="26">
        <v>35.62935646473683</v>
      </c>
      <c r="FA65" s="26">
        <v>33.263653537182108</v>
      </c>
      <c r="FB65" s="26">
        <v>19.551527815105445</v>
      </c>
      <c r="FC65" s="26">
        <v>36.825845884736836</v>
      </c>
      <c r="FD65" s="26">
        <v>29.67128946980019</v>
      </c>
      <c r="FE65" s="26">
        <v>17.62816533695441</v>
      </c>
      <c r="FF65" s="26">
        <v>38.337884824736832</v>
      </c>
      <c r="FG65" s="26">
        <v>29.919401959253321</v>
      </c>
      <c r="FH65" s="26">
        <v>14.07996059810857</v>
      </c>
      <c r="FI65" s="26">
        <v>39.938504614736829</v>
      </c>
      <c r="FJ65" s="26">
        <v>26.966104160784582</v>
      </c>
      <c r="FK65" s="26">
        <v>10.325536294355956</v>
      </c>
      <c r="FL65" s="26">
        <v>41.317456624736835</v>
      </c>
      <c r="FM65" s="26">
        <v>23.631248575212478</v>
      </c>
      <c r="FN65" s="26">
        <v>6.5396801838717806</v>
      </c>
      <c r="FO65" s="26">
        <v>45.498174594736831</v>
      </c>
      <c r="FP65" s="26">
        <v>19.660158009413738</v>
      </c>
      <c r="FQ65" s="26">
        <v>-4.1476884270327616</v>
      </c>
      <c r="FR65" s="26">
        <v>48.965552774736835</v>
      </c>
      <c r="FS65" s="26">
        <v>16.695895906717862</v>
      </c>
      <c r="FT65" s="26">
        <v>-12.924430457481833</v>
      </c>
      <c r="FU65" s="26">
        <v>50.876424554736829</v>
      </c>
      <c r="FV65" s="26">
        <v>13.777045453934736</v>
      </c>
      <c r="FW65" s="26">
        <v>-18.083703547368202</v>
      </c>
      <c r="FX65" s="26">
        <v>51.41914333473683</v>
      </c>
      <c r="FY65" s="26">
        <v>12.929504737179357</v>
      </c>
      <c r="FZ65" s="26">
        <v>-19.318221034796807</v>
      </c>
      <c r="GA65" s="26">
        <v>50.693226004736836</v>
      </c>
      <c r="GB65" s="26">
        <v>10.667846352449358</v>
      </c>
      <c r="GC65" s="26">
        <v>-16.005813674331193</v>
      </c>
      <c r="GD65" s="27">
        <v>10.670731707317072</v>
      </c>
      <c r="GE65" s="27">
        <v>1.9358407079646016</v>
      </c>
      <c r="GF65" s="27">
        <v>10.670731707317072</v>
      </c>
      <c r="GG65" s="27">
        <v>10.670731707317072</v>
      </c>
      <c r="GH65" s="27">
        <v>1.9358407079646016</v>
      </c>
      <c r="GI65" s="27">
        <v>10.670731707317072</v>
      </c>
      <c r="GJ65" s="27">
        <v>10.670731707317072</v>
      </c>
      <c r="GK65" s="27">
        <v>1.9358407079646016</v>
      </c>
      <c r="GL65" s="27">
        <v>10.670731707317072</v>
      </c>
      <c r="GM65" s="27">
        <v>10.670731707317072</v>
      </c>
      <c r="GN65" s="27">
        <v>1.9358407079646016</v>
      </c>
      <c r="GO65" s="27">
        <v>10.670731707317072</v>
      </c>
      <c r="GP65" s="27">
        <v>10.670731707317072</v>
      </c>
      <c r="GQ65" s="27">
        <v>1.9358407079646016</v>
      </c>
      <c r="GR65" s="27">
        <v>10.670731707317072</v>
      </c>
      <c r="GS65" s="27">
        <v>10.670731707317072</v>
      </c>
      <c r="GT65" s="27">
        <v>1.9358407079646016</v>
      </c>
      <c r="GU65" s="27">
        <v>10.670731707317072</v>
      </c>
      <c r="GV65" s="27">
        <v>10.670731707317072</v>
      </c>
      <c r="GW65" s="27">
        <v>1.9358407079646016</v>
      </c>
      <c r="GX65" s="27">
        <v>10.670731707317072</v>
      </c>
      <c r="GY65" s="27">
        <v>10.670731707317072</v>
      </c>
      <c r="GZ65" s="27">
        <v>1.9358407079646016</v>
      </c>
      <c r="HA65" s="27">
        <v>10.670731707317072</v>
      </c>
      <c r="HB65" s="27">
        <v>10.670731707317072</v>
      </c>
      <c r="HC65" s="27">
        <v>1.9358407079646016</v>
      </c>
      <c r="HD65" s="27">
        <v>10.670731707317072</v>
      </c>
      <c r="HE65" s="27">
        <v>10.670731707317072</v>
      </c>
      <c r="HF65" s="27">
        <v>1.9358407079646016</v>
      </c>
      <c r="HG65" s="27">
        <v>10.670731707317072</v>
      </c>
      <c r="HH65" s="27">
        <v>10.670731707317072</v>
      </c>
      <c r="HI65" s="27">
        <v>1.9358407079646016</v>
      </c>
      <c r="HJ65" s="27">
        <v>10.670731707317072</v>
      </c>
      <c r="HK65" s="27">
        <v>10.670731707317072</v>
      </c>
      <c r="HL65" s="27">
        <v>1.9358407079646016</v>
      </c>
      <c r="HM65" s="27">
        <v>6.4921342780442615</v>
      </c>
      <c r="HN65" s="27">
        <v>8.646665983632591</v>
      </c>
      <c r="HO65" s="27">
        <v>1.568642943933346</v>
      </c>
      <c r="HP65" s="27">
        <v>2.6839851564322998</v>
      </c>
      <c r="HQ65" s="27">
        <v>50.78204741473683</v>
      </c>
      <c r="HR65" s="27">
        <v>25.045307420049916</v>
      </c>
      <c r="HS65" s="27">
        <v>-0.88441614509028454</v>
      </c>
      <c r="HT65" s="27">
        <v>50.917697314736834</v>
      </c>
      <c r="HU65" s="27">
        <v>30.361174420496717</v>
      </c>
      <c r="HV65" s="133">
        <v>-2.1967607236275057</v>
      </c>
      <c r="HW65" s="150">
        <v>10.670731707317072</v>
      </c>
      <c r="HX65" s="149">
        <v>1.9358407079646016</v>
      </c>
      <c r="HY65" s="149">
        <v>10.670731707317072</v>
      </c>
      <c r="HZ65" s="149">
        <v>10.670731707317072</v>
      </c>
      <c r="IA65" s="149">
        <v>1.9358407079646016</v>
      </c>
      <c r="IB65" s="149">
        <v>10.670731707317072</v>
      </c>
      <c r="IC65" s="149">
        <v>10.670731707317072</v>
      </c>
      <c r="ID65" s="149">
        <v>1.9358407079646016</v>
      </c>
      <c r="IE65" s="149">
        <v>10.670731707317072</v>
      </c>
      <c r="IF65" s="149">
        <v>34.58245063473683</v>
      </c>
      <c r="IG65" s="149">
        <v>34.58245063473683</v>
      </c>
      <c r="IH65" s="149">
        <v>20.023891351340225</v>
      </c>
      <c r="II65" s="149">
        <v>35.257365234736831</v>
      </c>
      <c r="IJ65" s="149">
        <v>34.480982762579302</v>
      </c>
      <c r="IK65" s="149">
        <v>18.253048127238216</v>
      </c>
      <c r="IL65" s="149">
        <v>36.090158554736831</v>
      </c>
      <c r="IM65" s="149">
        <v>32.759156754074063</v>
      </c>
      <c r="IN65" s="149">
        <v>16.561451402547391</v>
      </c>
      <c r="IO65" s="149">
        <v>37.152908764736836</v>
      </c>
      <c r="IP65" s="149">
        <v>29.174120727998385</v>
      </c>
      <c r="IQ65" s="149">
        <v>14.446445411174096</v>
      </c>
      <c r="IR65" s="149">
        <v>38.582249574736835</v>
      </c>
      <c r="IS65" s="149">
        <v>29.413628320463179</v>
      </c>
      <c r="IT65" s="149">
        <v>10.646361741948809</v>
      </c>
      <c r="IU65" s="149">
        <v>40.029465514736827</v>
      </c>
      <c r="IV65" s="149">
        <v>26.446298988356904</v>
      </c>
      <c r="IW65" s="149">
        <v>6.7914366630112397</v>
      </c>
      <c r="IX65" s="149">
        <v>41.417986414736831</v>
      </c>
      <c r="IY65" s="149">
        <v>23.109208905341053</v>
      </c>
      <c r="IZ65" s="149">
        <v>2.898174226504068</v>
      </c>
      <c r="JA65" s="149">
        <v>45.533083284736833</v>
      </c>
      <c r="JB65" s="149">
        <v>19.015678982717585</v>
      </c>
      <c r="JC65" s="149">
        <v>-8.4254035676414674</v>
      </c>
      <c r="JD65" s="149">
        <v>49.328474594736832</v>
      </c>
      <c r="JE65" s="149">
        <v>15.926035203581641</v>
      </c>
      <c r="JF65" s="149">
        <v>-18.068976482955463</v>
      </c>
      <c r="JG65" s="149">
        <v>51.711506404736831</v>
      </c>
      <c r="JH65" s="149">
        <v>12.899845600301742</v>
      </c>
      <c r="JI65" s="149">
        <v>-24.175449475842356</v>
      </c>
      <c r="JJ65" s="149">
        <v>52.432612784736833</v>
      </c>
      <c r="JK65" s="149">
        <v>11.983562859702245</v>
      </c>
      <c r="JL65" s="149">
        <v>-26.218439874333257</v>
      </c>
      <c r="JM65" s="149">
        <v>51.789375564736829</v>
      </c>
      <c r="JN65" s="149">
        <v>9.6657505826901087</v>
      </c>
      <c r="JO65" s="149">
        <v>-23.123604345856506</v>
      </c>
      <c r="JQ65" s="97"/>
    </row>
    <row r="66" spans="1:277" ht="15" thickBot="1" x14ac:dyDescent="0.35">
      <c r="A66" s="2"/>
      <c r="B66" s="41" t="s">
        <v>432</v>
      </c>
      <c r="C66" s="74" t="s">
        <v>825</v>
      </c>
      <c r="D66" s="42">
        <v>302535</v>
      </c>
      <c r="E66" s="43">
        <v>529330</v>
      </c>
      <c r="F66" s="21">
        <v>6.7307692307692317</v>
      </c>
      <c r="G66" s="21">
        <v>1.9358407079646016</v>
      </c>
      <c r="H66" s="21">
        <v>6.7307692307692317</v>
      </c>
      <c r="I66" s="21">
        <v>6.7307692307692317</v>
      </c>
      <c r="J66" s="21">
        <v>1.9358407079646016</v>
      </c>
      <c r="K66" s="21">
        <v>6.7307692307692317</v>
      </c>
      <c r="L66" s="21">
        <v>6.7307692307692317</v>
      </c>
      <c r="M66" s="21">
        <v>1.9358407079646016</v>
      </c>
      <c r="N66" s="21">
        <v>6.7307692307692317</v>
      </c>
      <c r="O66" s="21">
        <v>6.7307692307692317</v>
      </c>
      <c r="P66" s="21">
        <v>1.9358407079646016</v>
      </c>
      <c r="Q66" s="21">
        <v>6.7307692307692317</v>
      </c>
      <c r="R66" s="21">
        <v>6.7307692307692317</v>
      </c>
      <c r="S66" s="21">
        <v>1.9358407079646016</v>
      </c>
      <c r="T66" s="21">
        <v>6.7307692307692317</v>
      </c>
      <c r="U66" s="21">
        <v>6.7307692307692317</v>
      </c>
      <c r="V66" s="21">
        <v>1.9358407079646016</v>
      </c>
      <c r="W66" s="21">
        <v>6.7307692307692317</v>
      </c>
      <c r="X66" s="21">
        <v>6.7307692307692317</v>
      </c>
      <c r="Y66" s="21">
        <v>1.9358407079646016</v>
      </c>
      <c r="Z66" s="21">
        <v>6.7307692307692317</v>
      </c>
      <c r="AA66" s="21">
        <v>6.7307692307692317</v>
      </c>
      <c r="AB66" s="21">
        <v>1.9358407079646016</v>
      </c>
      <c r="AC66" s="21">
        <v>6.7307692307692317</v>
      </c>
      <c r="AD66" s="21">
        <v>6.7307692307692317</v>
      </c>
      <c r="AE66" s="21">
        <v>1.9358407079646016</v>
      </c>
      <c r="AF66" s="21">
        <v>6.7307692307692317</v>
      </c>
      <c r="AG66" s="21">
        <v>6.7307692307692317</v>
      </c>
      <c r="AH66" s="21">
        <v>1.9358407079646016</v>
      </c>
      <c r="AI66" s="21">
        <v>6.7307692307692317</v>
      </c>
      <c r="AJ66" s="21">
        <v>6.7307692307692317</v>
      </c>
      <c r="AK66" s="21">
        <v>1.9358407079646016</v>
      </c>
      <c r="AL66" s="21">
        <v>6.7307692307692317</v>
      </c>
      <c r="AM66" s="21">
        <v>6.7307692307692317</v>
      </c>
      <c r="AN66" s="21">
        <v>1.9358407079646016</v>
      </c>
      <c r="AO66" s="21">
        <v>6.7307692307692317</v>
      </c>
      <c r="AP66" s="21">
        <v>6.7307692307692317</v>
      </c>
      <c r="AQ66" s="21">
        <v>1.9358407079646016</v>
      </c>
      <c r="AR66" s="21">
        <v>6.7307692307692317</v>
      </c>
      <c r="AS66" s="21">
        <v>6.7307692307692317</v>
      </c>
      <c r="AT66" s="21">
        <v>1.9358407079646016</v>
      </c>
      <c r="AU66" s="21">
        <v>6.7307692307692317</v>
      </c>
      <c r="AV66" s="21">
        <v>6.7307692307692317</v>
      </c>
      <c r="AW66" s="21">
        <v>1.9358407079646016</v>
      </c>
      <c r="AX66" s="21">
        <v>6.078994730889292</v>
      </c>
      <c r="AY66" s="23">
        <v>6.7307692307692317</v>
      </c>
      <c r="AZ66" s="23">
        <v>1.9358407079646016</v>
      </c>
      <c r="BA66" s="23">
        <v>6.7307692307692317</v>
      </c>
      <c r="BB66" s="23">
        <v>6.7307692307692317</v>
      </c>
      <c r="BC66" s="23">
        <v>1.9358407079646016</v>
      </c>
      <c r="BD66" s="23">
        <v>6.7307692307692317</v>
      </c>
      <c r="BE66" s="23">
        <v>6.7307692307692317</v>
      </c>
      <c r="BF66" s="23">
        <v>1.9358407079646016</v>
      </c>
      <c r="BG66" s="23">
        <v>6.7307692307692317</v>
      </c>
      <c r="BH66" s="23">
        <v>6.7307692307692317</v>
      </c>
      <c r="BI66" s="23">
        <v>1.9358407079646016</v>
      </c>
      <c r="BJ66" s="23">
        <v>6.7307692307692317</v>
      </c>
      <c r="BK66" s="23">
        <v>6.7307692307692317</v>
      </c>
      <c r="BL66" s="23">
        <v>1.9358407079646016</v>
      </c>
      <c r="BM66" s="23">
        <v>6.7307692307692317</v>
      </c>
      <c r="BN66" s="23">
        <v>6.7307692307692317</v>
      </c>
      <c r="BO66" s="23">
        <v>1.9358407079646016</v>
      </c>
      <c r="BP66" s="23">
        <v>6.7307692307692317</v>
      </c>
      <c r="BQ66" s="23">
        <v>6.7307692307692317</v>
      </c>
      <c r="BR66" s="23">
        <v>1.9358407079646016</v>
      </c>
      <c r="BS66" s="23">
        <v>6.7307692307692317</v>
      </c>
      <c r="BT66" s="23">
        <v>6.7307692307692317</v>
      </c>
      <c r="BU66" s="23">
        <v>1.9358407079646016</v>
      </c>
      <c r="BV66" s="23">
        <v>6.7307692307692317</v>
      </c>
      <c r="BW66" s="23">
        <v>6.7307692307692317</v>
      </c>
      <c r="BX66" s="23">
        <v>1.9358407079646016</v>
      </c>
      <c r="BY66" s="23">
        <v>6.7307692307692317</v>
      </c>
      <c r="BZ66" s="23">
        <v>6.7307692307692317</v>
      </c>
      <c r="CA66" s="23">
        <v>1.9358407079646016</v>
      </c>
      <c r="CB66" s="23">
        <v>6.7307692307692317</v>
      </c>
      <c r="CC66" s="23">
        <v>6.7307692307692317</v>
      </c>
      <c r="CD66" s="23">
        <v>1.9358407079646016</v>
      </c>
      <c r="CE66" s="23">
        <v>6.7307692307692317</v>
      </c>
      <c r="CF66" s="23">
        <v>6.7307692307692317</v>
      </c>
      <c r="CG66" s="23">
        <v>1.9358407079646016</v>
      </c>
      <c r="CH66" s="23">
        <v>6.7307692307692317</v>
      </c>
      <c r="CI66" s="23">
        <v>6.7307692307692317</v>
      </c>
      <c r="CJ66" s="23">
        <v>1.9358407079646016</v>
      </c>
      <c r="CK66" s="23">
        <v>6.7307692307692317</v>
      </c>
      <c r="CL66" s="23">
        <v>6.7307692307692317</v>
      </c>
      <c r="CM66" s="23">
        <v>1.9358407079646016</v>
      </c>
      <c r="CN66" s="23">
        <v>6.7307692307692317</v>
      </c>
      <c r="CO66" s="23">
        <v>6.7307692307692317</v>
      </c>
      <c r="CP66" s="23">
        <v>1.9358407079646016</v>
      </c>
      <c r="CQ66" s="23">
        <v>6.7307692307692317</v>
      </c>
      <c r="CR66" s="25">
        <v>6.7307692307692317</v>
      </c>
      <c r="CS66" s="25">
        <v>1.9358407079646016</v>
      </c>
      <c r="CT66" s="25">
        <v>6.7307692307692317</v>
      </c>
      <c r="CU66" s="25">
        <v>6.7307692307692317</v>
      </c>
      <c r="CV66" s="25">
        <v>1.9358407079646016</v>
      </c>
      <c r="CW66" s="25">
        <v>6.7307692307692317</v>
      </c>
      <c r="CX66" s="25">
        <v>6.7307692307692317</v>
      </c>
      <c r="CY66" s="25">
        <v>1.9358407079646016</v>
      </c>
      <c r="CZ66" s="25">
        <v>6.7307692307692317</v>
      </c>
      <c r="DA66" s="25">
        <v>6.7307692307692317</v>
      </c>
      <c r="DB66" s="25">
        <v>1.9358407079646016</v>
      </c>
      <c r="DC66" s="25">
        <v>6.7307692307692317</v>
      </c>
      <c r="DD66" s="25">
        <v>6.7307692307692317</v>
      </c>
      <c r="DE66" s="25">
        <v>1.9358407079646016</v>
      </c>
      <c r="DF66" s="25">
        <v>6.7307692307692317</v>
      </c>
      <c r="DG66" s="25">
        <v>6.7307692307692317</v>
      </c>
      <c r="DH66" s="25">
        <v>1.9358407079646016</v>
      </c>
      <c r="DI66" s="25">
        <v>6.7307692307692317</v>
      </c>
      <c r="DJ66" s="25">
        <v>6.7307692307692317</v>
      </c>
      <c r="DK66" s="25">
        <v>1.9358407079646016</v>
      </c>
      <c r="DL66" s="25">
        <v>6.7307692307692317</v>
      </c>
      <c r="DM66" s="25">
        <v>6.7307692307692317</v>
      </c>
      <c r="DN66" s="25">
        <v>1.9358407079646016</v>
      </c>
      <c r="DO66" s="25">
        <v>6.7307692307692317</v>
      </c>
      <c r="DP66" s="25">
        <v>6.7307692307692317</v>
      </c>
      <c r="DQ66" s="25">
        <v>1.9358407079646016</v>
      </c>
      <c r="DR66" s="25">
        <v>6.7307692307692317</v>
      </c>
      <c r="DS66" s="25">
        <v>6.7307692307692317</v>
      </c>
      <c r="DT66" s="25">
        <v>1.9358407079646016</v>
      </c>
      <c r="DU66" s="25">
        <v>6.7307692307692317</v>
      </c>
      <c r="DV66" s="25">
        <v>6.7307692307692317</v>
      </c>
      <c r="DW66" s="25">
        <v>1.9358407079646016</v>
      </c>
      <c r="DX66" s="25">
        <v>6.7307692307692317</v>
      </c>
      <c r="DY66" s="25">
        <v>6.7307692307692317</v>
      </c>
      <c r="DZ66" s="25">
        <v>1.9358407079646016</v>
      </c>
      <c r="EA66" s="25">
        <v>6.7307692307692317</v>
      </c>
      <c r="EB66" s="25">
        <v>6.7307692307692317</v>
      </c>
      <c r="EC66" s="25">
        <v>1.9358407079646016</v>
      </c>
      <c r="ED66" s="25">
        <v>6.7307692307692317</v>
      </c>
      <c r="EE66" s="25">
        <v>6.7307692307692317</v>
      </c>
      <c r="EF66" s="25">
        <v>1.9358407079646016</v>
      </c>
      <c r="EG66" s="25">
        <v>6.7307692307692317</v>
      </c>
      <c r="EH66" s="25">
        <v>6.7307692307692317</v>
      </c>
      <c r="EI66" s="25">
        <v>1.9358407079646016</v>
      </c>
      <c r="EJ66" s="25">
        <v>6.7307692307692317</v>
      </c>
      <c r="EK66" s="26">
        <v>6.7307692307692317</v>
      </c>
      <c r="EL66" s="26">
        <v>1.9358407079646016</v>
      </c>
      <c r="EM66" s="26">
        <v>6.7307692307692317</v>
      </c>
      <c r="EN66" s="26">
        <v>6.7307692307692317</v>
      </c>
      <c r="EO66" s="26">
        <v>1.9358407079646016</v>
      </c>
      <c r="EP66" s="26">
        <v>6.7307692307692317</v>
      </c>
      <c r="EQ66" s="26">
        <v>6.7307692307692317</v>
      </c>
      <c r="ER66" s="26">
        <v>1.9358407079646016</v>
      </c>
      <c r="ES66" s="26">
        <v>6.7307692307692317</v>
      </c>
      <c r="ET66" s="26">
        <v>6.7307692307692317</v>
      </c>
      <c r="EU66" s="26">
        <v>1.9358407079646016</v>
      </c>
      <c r="EV66" s="26">
        <v>6.7307692307692317</v>
      </c>
      <c r="EW66" s="26">
        <v>6.7307692307692317</v>
      </c>
      <c r="EX66" s="26">
        <v>1.9358407079646016</v>
      </c>
      <c r="EY66" s="26">
        <v>6.7307692307692317</v>
      </c>
      <c r="EZ66" s="26">
        <v>6.7307692307692317</v>
      </c>
      <c r="FA66" s="26">
        <v>1.9358407079646016</v>
      </c>
      <c r="FB66" s="26">
        <v>6.7307692307692317</v>
      </c>
      <c r="FC66" s="26">
        <v>6.7307692307692317</v>
      </c>
      <c r="FD66" s="26">
        <v>1.9358407079646016</v>
      </c>
      <c r="FE66" s="26">
        <v>6.7307692307692317</v>
      </c>
      <c r="FF66" s="26">
        <v>6.7307692307692317</v>
      </c>
      <c r="FG66" s="26">
        <v>1.9358407079646016</v>
      </c>
      <c r="FH66" s="26">
        <v>6.7307692307692317</v>
      </c>
      <c r="FI66" s="26">
        <v>6.7307692307692317</v>
      </c>
      <c r="FJ66" s="26">
        <v>1.9358407079646016</v>
      </c>
      <c r="FK66" s="26">
        <v>6.7307692307692317</v>
      </c>
      <c r="FL66" s="26">
        <v>6.7307692307692317</v>
      </c>
      <c r="FM66" s="26">
        <v>1.9358407079646016</v>
      </c>
      <c r="FN66" s="26">
        <v>6.7307692307692317</v>
      </c>
      <c r="FO66" s="26">
        <v>6.7307692307692317</v>
      </c>
      <c r="FP66" s="26">
        <v>1.9358407079646016</v>
      </c>
      <c r="FQ66" s="26">
        <v>6.7307692307692317</v>
      </c>
      <c r="FR66" s="26">
        <v>6.7307692307692317</v>
      </c>
      <c r="FS66" s="26">
        <v>1.9358407079646016</v>
      </c>
      <c r="FT66" s="26">
        <v>6.7307692307692317</v>
      </c>
      <c r="FU66" s="26">
        <v>6.7307692307692317</v>
      </c>
      <c r="FV66" s="26">
        <v>1.9358407079646016</v>
      </c>
      <c r="FW66" s="26">
        <v>6.7307692307692317</v>
      </c>
      <c r="FX66" s="26">
        <v>6.7307692307692317</v>
      </c>
      <c r="FY66" s="26">
        <v>1.9358407079646016</v>
      </c>
      <c r="FZ66" s="26">
        <v>6.7307692307692317</v>
      </c>
      <c r="GA66" s="26">
        <v>6.7307692307692317</v>
      </c>
      <c r="GB66" s="26">
        <v>1.9358407079646016</v>
      </c>
      <c r="GC66" s="26">
        <v>6.7307692307692317</v>
      </c>
      <c r="GD66" s="27">
        <v>6.7307692307692317</v>
      </c>
      <c r="GE66" s="27">
        <v>1.9358407079646016</v>
      </c>
      <c r="GF66" s="27">
        <v>6.7307692307692317</v>
      </c>
      <c r="GG66" s="27">
        <v>6.7307692307692317</v>
      </c>
      <c r="GH66" s="27">
        <v>1.9358407079646016</v>
      </c>
      <c r="GI66" s="27">
        <v>6.7307692307692317</v>
      </c>
      <c r="GJ66" s="27">
        <v>6.7307692307692317</v>
      </c>
      <c r="GK66" s="27">
        <v>1.9358407079646016</v>
      </c>
      <c r="GL66" s="27">
        <v>6.7307692307692317</v>
      </c>
      <c r="GM66" s="27">
        <v>6.7307692307692317</v>
      </c>
      <c r="GN66" s="27">
        <v>1.9358407079646016</v>
      </c>
      <c r="GO66" s="27">
        <v>6.7307692307692317</v>
      </c>
      <c r="GP66" s="27">
        <v>6.7307692307692317</v>
      </c>
      <c r="GQ66" s="27">
        <v>1.9358407079646016</v>
      </c>
      <c r="GR66" s="27">
        <v>6.7307692307692317</v>
      </c>
      <c r="GS66" s="27">
        <v>6.7307692307692317</v>
      </c>
      <c r="GT66" s="27">
        <v>1.9358407079646016</v>
      </c>
      <c r="GU66" s="27">
        <v>6.7307692307692317</v>
      </c>
      <c r="GV66" s="27">
        <v>6.7307692307692317</v>
      </c>
      <c r="GW66" s="27">
        <v>1.9358407079646016</v>
      </c>
      <c r="GX66" s="27">
        <v>6.7307692307692317</v>
      </c>
      <c r="GY66" s="27">
        <v>6.7307692307692317</v>
      </c>
      <c r="GZ66" s="27">
        <v>1.9358407079646016</v>
      </c>
      <c r="HA66" s="27">
        <v>6.7307692307692317</v>
      </c>
      <c r="HB66" s="27">
        <v>6.7307692307692317</v>
      </c>
      <c r="HC66" s="27">
        <v>1.9358407079646016</v>
      </c>
      <c r="HD66" s="27">
        <v>6.7307692307692317</v>
      </c>
      <c r="HE66" s="27">
        <v>6.7307692307692317</v>
      </c>
      <c r="HF66" s="27">
        <v>1.9358407079646016</v>
      </c>
      <c r="HG66" s="27">
        <v>6.7307692307692317</v>
      </c>
      <c r="HH66" s="27">
        <v>6.7307692307692317</v>
      </c>
      <c r="HI66" s="27">
        <v>1.9358407079646016</v>
      </c>
      <c r="HJ66" s="27">
        <v>6.7307692307692317</v>
      </c>
      <c r="HK66" s="27">
        <v>6.7307692307692317</v>
      </c>
      <c r="HL66" s="27">
        <v>1.9358407079646016</v>
      </c>
      <c r="HM66" s="27">
        <v>6.7307692307692317</v>
      </c>
      <c r="HN66" s="27">
        <v>6.7307692307692317</v>
      </c>
      <c r="HO66" s="27">
        <v>1.9358407079646016</v>
      </c>
      <c r="HP66" s="27">
        <v>6.7307692307692317</v>
      </c>
      <c r="HQ66" s="27">
        <v>6.7307692307692317</v>
      </c>
      <c r="HR66" s="27">
        <v>1.9358407079646016</v>
      </c>
      <c r="HS66" s="27">
        <v>6.7307692307692317</v>
      </c>
      <c r="HT66" s="27">
        <v>6.7307692307692317</v>
      </c>
      <c r="HU66" s="27">
        <v>1.9358407079646016</v>
      </c>
      <c r="HV66" s="133">
        <v>6.7307692307692317</v>
      </c>
      <c r="HW66" s="150">
        <v>6.7307692307692317</v>
      </c>
      <c r="HX66" s="149">
        <v>1.9358407079646016</v>
      </c>
      <c r="HY66" s="149">
        <v>6.7307692307692317</v>
      </c>
      <c r="HZ66" s="149">
        <v>6.7307692307692317</v>
      </c>
      <c r="IA66" s="149">
        <v>1.9358407079646016</v>
      </c>
      <c r="IB66" s="149">
        <v>6.7307692307692317</v>
      </c>
      <c r="IC66" s="149">
        <v>6.7307692307692317</v>
      </c>
      <c r="ID66" s="149">
        <v>1.9358407079646016</v>
      </c>
      <c r="IE66" s="149">
        <v>6.7307692307692317</v>
      </c>
      <c r="IF66" s="149">
        <v>6.7307692307692317</v>
      </c>
      <c r="IG66" s="149">
        <v>1.9358407079646016</v>
      </c>
      <c r="IH66" s="149">
        <v>6.7307692307692317</v>
      </c>
      <c r="II66" s="149">
        <v>6.7307692307692317</v>
      </c>
      <c r="IJ66" s="149">
        <v>1.9358407079646016</v>
      </c>
      <c r="IK66" s="149">
        <v>6.7307692307692317</v>
      </c>
      <c r="IL66" s="149">
        <v>6.7307692307692317</v>
      </c>
      <c r="IM66" s="149">
        <v>1.9358407079646016</v>
      </c>
      <c r="IN66" s="149">
        <v>6.7307692307692317</v>
      </c>
      <c r="IO66" s="149">
        <v>6.7307692307692317</v>
      </c>
      <c r="IP66" s="149">
        <v>1.9358407079646016</v>
      </c>
      <c r="IQ66" s="149">
        <v>6.7307692307692317</v>
      </c>
      <c r="IR66" s="149">
        <v>6.7307692307692317</v>
      </c>
      <c r="IS66" s="149">
        <v>1.9358407079646016</v>
      </c>
      <c r="IT66" s="149">
        <v>6.7307692307692317</v>
      </c>
      <c r="IU66" s="149">
        <v>6.7307692307692317</v>
      </c>
      <c r="IV66" s="149">
        <v>1.9358407079646016</v>
      </c>
      <c r="IW66" s="149">
        <v>6.7307692307692317</v>
      </c>
      <c r="IX66" s="149">
        <v>6.7307692307692317</v>
      </c>
      <c r="IY66" s="149">
        <v>1.9358407079646016</v>
      </c>
      <c r="IZ66" s="149">
        <v>6.7307692307692317</v>
      </c>
      <c r="JA66" s="149">
        <v>6.7307692307692317</v>
      </c>
      <c r="JB66" s="149">
        <v>1.9358407079646016</v>
      </c>
      <c r="JC66" s="149">
        <v>6.7307692307692317</v>
      </c>
      <c r="JD66" s="149">
        <v>6.7307692307692317</v>
      </c>
      <c r="JE66" s="149">
        <v>1.9358407079646016</v>
      </c>
      <c r="JF66" s="149">
        <v>6.7307692307692317</v>
      </c>
      <c r="JG66" s="149">
        <v>6.7307692307692317</v>
      </c>
      <c r="JH66" s="149">
        <v>1.9358407079646016</v>
      </c>
      <c r="JI66" s="149">
        <v>6.7307692307692317</v>
      </c>
      <c r="JJ66" s="149">
        <v>6.7307692307692317</v>
      </c>
      <c r="JK66" s="149">
        <v>1.9358407079646016</v>
      </c>
      <c r="JL66" s="149">
        <v>6.1525741354008687</v>
      </c>
      <c r="JM66" s="149">
        <v>6.7307692307692317</v>
      </c>
      <c r="JN66" s="149">
        <v>1.9358407079646016</v>
      </c>
      <c r="JO66" s="149">
        <v>6.7307692307692317</v>
      </c>
      <c r="JQ66" s="97"/>
    </row>
    <row r="67" spans="1:277" ht="15" thickBot="1" x14ac:dyDescent="0.35">
      <c r="A67" s="2"/>
      <c r="B67" s="41" t="s">
        <v>534</v>
      </c>
      <c r="C67" s="74" t="s">
        <v>824</v>
      </c>
      <c r="D67" s="42">
        <v>380069</v>
      </c>
      <c r="E67" s="43">
        <v>395104</v>
      </c>
      <c r="F67" s="21">
        <v>133.70211952052631</v>
      </c>
      <c r="G67" s="21">
        <v>37.93362831858407</v>
      </c>
      <c r="H67" s="21">
        <v>73.116022902089668</v>
      </c>
      <c r="I67" s="21">
        <v>134.0798069305263</v>
      </c>
      <c r="J67" s="21">
        <v>36.764250649925984</v>
      </c>
      <c r="K67" s="21">
        <v>66.315065540503269</v>
      </c>
      <c r="L67" s="21">
        <v>135.44052099052632</v>
      </c>
      <c r="M67" s="21">
        <v>35.24921447663128</v>
      </c>
      <c r="N67" s="21">
        <v>61.318501140314751</v>
      </c>
      <c r="O67" s="21">
        <v>136.06789780052631</v>
      </c>
      <c r="P67" s="21">
        <v>34.230532026938896</v>
      </c>
      <c r="Q67" s="21">
        <v>58.186138779458958</v>
      </c>
      <c r="R67" s="21">
        <v>136.8755165505263</v>
      </c>
      <c r="S67" s="21">
        <v>33.228347796073706</v>
      </c>
      <c r="T67" s="21">
        <v>55.048268514811909</v>
      </c>
      <c r="U67" s="21">
        <v>137.87041221052633</v>
      </c>
      <c r="V67" s="21">
        <v>31.400850578480487</v>
      </c>
      <c r="W67" s="21">
        <v>51.783943989286669</v>
      </c>
      <c r="X67" s="21">
        <v>139.05739222052631</v>
      </c>
      <c r="Y67" s="21">
        <v>29.732807425357461</v>
      </c>
      <c r="Z67" s="21">
        <v>48.714790506458044</v>
      </c>
      <c r="AA67" s="21">
        <v>140.46586580052633</v>
      </c>
      <c r="AB67" s="21">
        <v>28.614288495677616</v>
      </c>
      <c r="AC67" s="21">
        <v>46.091747221658821</v>
      </c>
      <c r="AD67" s="21">
        <v>142.05351037052631</v>
      </c>
      <c r="AE67" s="21">
        <v>27.368723229894005</v>
      </c>
      <c r="AF67" s="21">
        <v>43.070677914593247</v>
      </c>
      <c r="AG67" s="21">
        <v>143.31985987052633</v>
      </c>
      <c r="AH67" s="21">
        <v>26.362217011329122</v>
      </c>
      <c r="AI67" s="21">
        <v>40.002034726539989</v>
      </c>
      <c r="AJ67" s="21">
        <v>136.855500502593</v>
      </c>
      <c r="AK67" s="21">
        <v>24.827767790293422</v>
      </c>
      <c r="AL67" s="21">
        <v>24.15531617027446</v>
      </c>
      <c r="AM67" s="21">
        <v>141.59292224081776</v>
      </c>
      <c r="AN67" s="21">
        <v>25.687211556962513</v>
      </c>
      <c r="AO67" s="21">
        <v>9.351149713924741</v>
      </c>
      <c r="AP67" s="21">
        <v>166.82064387052631</v>
      </c>
      <c r="AQ67" s="21">
        <v>31.375507361570115</v>
      </c>
      <c r="AR67" s="21">
        <v>-4.0847721971374824</v>
      </c>
      <c r="AS67" s="21">
        <v>168.60495700052633</v>
      </c>
      <c r="AT67" s="21">
        <v>42.563180724388857</v>
      </c>
      <c r="AU67" s="21">
        <v>-12.82964173147991</v>
      </c>
      <c r="AV67" s="21">
        <v>168.9171247705263</v>
      </c>
      <c r="AW67" s="21">
        <v>47.059139198106287</v>
      </c>
      <c r="AX67" s="21">
        <v>-19.04210740174625</v>
      </c>
      <c r="AY67" s="23">
        <v>133.63322026052631</v>
      </c>
      <c r="AZ67" s="23">
        <v>37.93362831858407</v>
      </c>
      <c r="BA67" s="23">
        <v>73.116022902089668</v>
      </c>
      <c r="BB67" s="23">
        <v>133.86619966052632</v>
      </c>
      <c r="BC67" s="23">
        <v>37.874242594427677</v>
      </c>
      <c r="BD67" s="23">
        <v>71.137713094817741</v>
      </c>
      <c r="BE67" s="23">
        <v>134.24413926052631</v>
      </c>
      <c r="BF67" s="23">
        <v>37.217654156336074</v>
      </c>
      <c r="BG67" s="23">
        <v>69.846463075025113</v>
      </c>
      <c r="BH67" s="23">
        <v>134.5784921905263</v>
      </c>
      <c r="BI67" s="23">
        <v>36.78311606255739</v>
      </c>
      <c r="BJ67" s="23">
        <v>68.806805755362248</v>
      </c>
      <c r="BK67" s="23">
        <v>134.91650607052631</v>
      </c>
      <c r="BL67" s="23">
        <v>36.256656448940923</v>
      </c>
      <c r="BM67" s="23">
        <v>67.686087708848447</v>
      </c>
      <c r="BN67" s="23">
        <v>135.26147716052631</v>
      </c>
      <c r="BO67" s="23">
        <v>35.220636882571654</v>
      </c>
      <c r="BP67" s="23">
        <v>66.515412636419242</v>
      </c>
      <c r="BQ67" s="23">
        <v>135.71918509052631</v>
      </c>
      <c r="BR67" s="23">
        <v>30.254118027230746</v>
      </c>
      <c r="BS67" s="23">
        <v>65.159544909984604</v>
      </c>
      <c r="BT67" s="23">
        <v>136.34630558052632</v>
      </c>
      <c r="BU67" s="23">
        <v>29.84373051082898</v>
      </c>
      <c r="BV67" s="23">
        <v>63.690127391685039</v>
      </c>
      <c r="BW67" s="23">
        <v>137.1250866905263</v>
      </c>
      <c r="BX67" s="23">
        <v>29.42327786081179</v>
      </c>
      <c r="BY67" s="23">
        <v>62.210238980292743</v>
      </c>
      <c r="BZ67" s="23">
        <v>138.01253112052632</v>
      </c>
      <c r="CA67" s="23">
        <v>29.15512317407476</v>
      </c>
      <c r="CB67" s="23">
        <v>60.632052863257812</v>
      </c>
      <c r="CC67" s="23">
        <v>141.28815629052633</v>
      </c>
      <c r="CD67" s="23">
        <v>28.40478971832918</v>
      </c>
      <c r="CE67" s="23">
        <v>55.407276557585064</v>
      </c>
      <c r="CF67" s="23">
        <v>146.21890360052632</v>
      </c>
      <c r="CG67" s="23">
        <v>29.325900205775909</v>
      </c>
      <c r="CH67" s="23">
        <v>48.589188557088406</v>
      </c>
      <c r="CI67" s="23">
        <v>154.04948764052631</v>
      </c>
      <c r="CJ67" s="23">
        <v>33.737731126975412</v>
      </c>
      <c r="CK67" s="23">
        <v>38.601870112727894</v>
      </c>
      <c r="CL67" s="23">
        <v>157.45286421052631</v>
      </c>
      <c r="CM67" s="23">
        <v>42.757512313245748</v>
      </c>
      <c r="CN67" s="23">
        <v>32.137821161298916</v>
      </c>
      <c r="CO67" s="23">
        <v>164.64325027052632</v>
      </c>
      <c r="CP67" s="23">
        <v>47.311863229120341</v>
      </c>
      <c r="CQ67" s="23">
        <v>22.288395779269635</v>
      </c>
      <c r="CR67" s="25">
        <v>133.72082036052632</v>
      </c>
      <c r="CS67" s="25">
        <v>37.93362831858407</v>
      </c>
      <c r="CT67" s="25">
        <v>73.116022902089668</v>
      </c>
      <c r="CU67" s="25">
        <v>134.22155396052631</v>
      </c>
      <c r="CV67" s="25">
        <v>36.507444171488537</v>
      </c>
      <c r="CW67" s="25">
        <v>65.111824495490552</v>
      </c>
      <c r="CX67" s="25">
        <v>135.70600164052632</v>
      </c>
      <c r="CY67" s="25">
        <v>34.751482311769259</v>
      </c>
      <c r="CZ67" s="25">
        <v>55.605379958473122</v>
      </c>
      <c r="DA67" s="25">
        <v>136.47833553052632</v>
      </c>
      <c r="DB67" s="25">
        <v>33.509420584187431</v>
      </c>
      <c r="DC67" s="25">
        <v>47.990876831688979</v>
      </c>
      <c r="DD67" s="25">
        <v>137.42235007052631</v>
      </c>
      <c r="DE67" s="25">
        <v>32.286786263109747</v>
      </c>
      <c r="DF67" s="25">
        <v>44.099830995749457</v>
      </c>
      <c r="DG67" s="25">
        <v>138.53799413052633</v>
      </c>
      <c r="DH67" s="25">
        <v>30.539970935499245</v>
      </c>
      <c r="DI67" s="25">
        <v>40.237349760076327</v>
      </c>
      <c r="DJ67" s="25">
        <v>139.82281904052633</v>
      </c>
      <c r="DK67" s="25">
        <v>28.589548346818344</v>
      </c>
      <c r="DL67" s="25">
        <v>35.959977282834174</v>
      </c>
      <c r="DM67" s="25">
        <v>140.83660760052632</v>
      </c>
      <c r="DN67" s="25">
        <v>27.205851779800806</v>
      </c>
      <c r="DO67" s="25">
        <v>32.172037915743516</v>
      </c>
      <c r="DP67" s="25">
        <v>141.76696936139842</v>
      </c>
      <c r="DQ67" s="25">
        <v>25.718786477067855</v>
      </c>
      <c r="DR67" s="25">
        <v>28.113115343835361</v>
      </c>
      <c r="DS67" s="25">
        <v>134.87489334233342</v>
      </c>
      <c r="DT67" s="25">
        <v>24.468454101927744</v>
      </c>
      <c r="DU67" s="25">
        <v>24.010210723312042</v>
      </c>
      <c r="DV67" s="25">
        <v>122.75997903637577</v>
      </c>
      <c r="DW67" s="25">
        <v>22.270615665891178</v>
      </c>
      <c r="DX67" s="25">
        <v>1.5513357721885654</v>
      </c>
      <c r="DY67" s="25">
        <v>125.02140437936377</v>
      </c>
      <c r="DZ67" s="25">
        <v>22.680874245813783</v>
      </c>
      <c r="EA67" s="25">
        <v>-16.862789494950079</v>
      </c>
      <c r="EB67" s="25">
        <v>156.30706685139987</v>
      </c>
      <c r="EC67" s="25">
        <v>28.356591773926525</v>
      </c>
      <c r="ED67" s="25">
        <v>-25.899990168418924</v>
      </c>
      <c r="EE67" s="25">
        <v>170.90142662052631</v>
      </c>
      <c r="EF67" s="25">
        <v>39.645882103359853</v>
      </c>
      <c r="EG67" s="25">
        <v>-32.88304081731323</v>
      </c>
      <c r="EH67" s="25">
        <v>170.4914433405263</v>
      </c>
      <c r="EI67" s="25">
        <v>44.360438386847022</v>
      </c>
      <c r="EJ67" s="25">
        <v>-36.653613375149575</v>
      </c>
      <c r="EK67" s="26">
        <v>133.72085899052632</v>
      </c>
      <c r="EL67" s="26">
        <v>37.93362831858407</v>
      </c>
      <c r="EM67" s="26">
        <v>73.116022902089668</v>
      </c>
      <c r="EN67" s="26">
        <v>133.96373620052631</v>
      </c>
      <c r="EO67" s="26">
        <v>36.967238101969002</v>
      </c>
      <c r="EP67" s="26">
        <v>67.740818195164195</v>
      </c>
      <c r="EQ67" s="26">
        <v>135.34172047052633</v>
      </c>
      <c r="ER67" s="26">
        <v>36.004263908992051</v>
      </c>
      <c r="ES67" s="26">
        <v>58.922578117584962</v>
      </c>
      <c r="ET67" s="26">
        <v>136.07668743052631</v>
      </c>
      <c r="EU67" s="26">
        <v>35.616329930458384</v>
      </c>
      <c r="EV67" s="26">
        <v>51.347225770561991</v>
      </c>
      <c r="EW67" s="26">
        <v>137.0249241305263</v>
      </c>
      <c r="EX67" s="26">
        <v>35.403632223343863</v>
      </c>
      <c r="EY67" s="26">
        <v>47.46886851467157</v>
      </c>
      <c r="EZ67" s="26">
        <v>138.60943286052631</v>
      </c>
      <c r="FA67" s="26">
        <v>34.659828958745258</v>
      </c>
      <c r="FB67" s="26">
        <v>43.133645870968067</v>
      </c>
      <c r="FC67" s="26">
        <v>141.31154671052633</v>
      </c>
      <c r="FD67" s="26">
        <v>33.572973673244853</v>
      </c>
      <c r="FE67" s="26">
        <v>36.563711564794517</v>
      </c>
      <c r="FF67" s="26">
        <v>148.73674497052633</v>
      </c>
      <c r="FG67" s="26">
        <v>34.295721027435448</v>
      </c>
      <c r="FH67" s="26">
        <v>23.937743012513295</v>
      </c>
      <c r="FI67" s="26">
        <v>158.54537999052633</v>
      </c>
      <c r="FJ67" s="26">
        <v>34.250867775884508</v>
      </c>
      <c r="FK67" s="26">
        <v>8.6976797896533071</v>
      </c>
      <c r="FL67" s="26">
        <v>159.53835662052632</v>
      </c>
      <c r="FM67" s="26">
        <v>34.497553482894205</v>
      </c>
      <c r="FN67" s="26">
        <v>2.9498634830469257</v>
      </c>
      <c r="FO67" s="26">
        <v>163.9494056105263</v>
      </c>
      <c r="FP67" s="26">
        <v>50.434997413486364</v>
      </c>
      <c r="FQ67" s="26">
        <v>-11.680735045900946</v>
      </c>
      <c r="FR67" s="26">
        <v>166.8443737505263</v>
      </c>
      <c r="FS67" s="26">
        <v>47.309608492379205</v>
      </c>
      <c r="FT67" s="26">
        <v>-22.649363565158922</v>
      </c>
      <c r="FU67" s="26">
        <v>168.48002539052632</v>
      </c>
      <c r="FV67" s="26">
        <v>45.154183694970691</v>
      </c>
      <c r="FW67" s="26">
        <v>-30.339354893394244</v>
      </c>
      <c r="FX67" s="26">
        <v>169.52286169052633</v>
      </c>
      <c r="FY67" s="26">
        <v>47.373264226980247</v>
      </c>
      <c r="FZ67" s="26">
        <v>-34.068486981630116</v>
      </c>
      <c r="GA67" s="26">
        <v>168.4010942705263</v>
      </c>
      <c r="GB67" s="26">
        <v>46.23047514266576</v>
      </c>
      <c r="GC67" s="26">
        <v>-31.196476517296418</v>
      </c>
      <c r="GD67" s="27">
        <v>133.7020435205263</v>
      </c>
      <c r="GE67" s="27">
        <v>37.93362831858407</v>
      </c>
      <c r="GF67" s="27">
        <v>73.116022902089668</v>
      </c>
      <c r="GG67" s="27">
        <v>134.03253982052632</v>
      </c>
      <c r="GH67" s="27">
        <v>37.500668534165506</v>
      </c>
      <c r="GI67" s="27">
        <v>69.812034759557605</v>
      </c>
      <c r="GJ67" s="27">
        <v>135.32204967052633</v>
      </c>
      <c r="GK67" s="27">
        <v>36.147283316098594</v>
      </c>
      <c r="GL67" s="27">
        <v>65.557256225307725</v>
      </c>
      <c r="GM67" s="27">
        <v>135.80169586052631</v>
      </c>
      <c r="GN67" s="27">
        <v>35.168101823754931</v>
      </c>
      <c r="GO67" s="27">
        <v>62.650950547108096</v>
      </c>
      <c r="GP67" s="27">
        <v>136.34855426052633</v>
      </c>
      <c r="GQ67" s="27">
        <v>34.23667757755512</v>
      </c>
      <c r="GR67" s="27">
        <v>59.920604627680021</v>
      </c>
      <c r="GS67" s="27">
        <v>137.05940963052632</v>
      </c>
      <c r="GT67" s="27">
        <v>32.465509787689662</v>
      </c>
      <c r="GU67" s="27">
        <v>57.062970222922942</v>
      </c>
      <c r="GV67" s="27">
        <v>137.9534740605263</v>
      </c>
      <c r="GW67" s="27">
        <v>30.854485282924152</v>
      </c>
      <c r="GX67" s="27">
        <v>54.326288907459571</v>
      </c>
      <c r="GY67" s="27">
        <v>139.0489047105263</v>
      </c>
      <c r="GZ67" s="27">
        <v>29.780535953975086</v>
      </c>
      <c r="HA67" s="27">
        <v>51.958689880093431</v>
      </c>
      <c r="HB67" s="27">
        <v>140.39983489052631</v>
      </c>
      <c r="HC67" s="27">
        <v>28.563487191751868</v>
      </c>
      <c r="HD67" s="27">
        <v>49.09358812656761</v>
      </c>
      <c r="HE67" s="27">
        <v>141.91744668052633</v>
      </c>
      <c r="HF67" s="27">
        <v>27.57033462289041</v>
      </c>
      <c r="HG67" s="27">
        <v>46.116513977935369</v>
      </c>
      <c r="HH67" s="27">
        <v>145.88980451876387</v>
      </c>
      <c r="HI67" s="27">
        <v>26.466734448094332</v>
      </c>
      <c r="HJ67" s="27">
        <v>32.791904974582863</v>
      </c>
      <c r="HK67" s="27">
        <v>155.82560771793374</v>
      </c>
      <c r="HL67" s="27">
        <v>28.269247417855237</v>
      </c>
      <c r="HM67" s="27">
        <v>23.459952930570111</v>
      </c>
      <c r="HN67" s="27">
        <v>164.22035495052631</v>
      </c>
      <c r="HO67" s="27">
        <v>34.761346782034082</v>
      </c>
      <c r="HP67" s="27">
        <v>14.606432309583965</v>
      </c>
      <c r="HQ67" s="27">
        <v>165.9586003605263</v>
      </c>
      <c r="HR67" s="27">
        <v>46.866746131034169</v>
      </c>
      <c r="HS67" s="27">
        <v>10.628015725579232</v>
      </c>
      <c r="HT67" s="27">
        <v>165.90253671052631</v>
      </c>
      <c r="HU67" s="27">
        <v>52.292836562270452</v>
      </c>
      <c r="HV67" s="133">
        <v>9.2169348548433305</v>
      </c>
      <c r="HW67" s="150">
        <v>133.7020435205263</v>
      </c>
      <c r="HX67" s="149">
        <v>37.93362831858407</v>
      </c>
      <c r="HY67" s="149">
        <v>73.116022902089668</v>
      </c>
      <c r="HZ67" s="149">
        <v>134.00146827052632</v>
      </c>
      <c r="IA67" s="149">
        <v>36.332575357304108</v>
      </c>
      <c r="IB67" s="149">
        <v>64.597198823111242</v>
      </c>
      <c r="IC67" s="149">
        <v>135.45303070052631</v>
      </c>
      <c r="ID67" s="149">
        <v>35.194278774665037</v>
      </c>
      <c r="IE67" s="149">
        <v>54.932420963618128</v>
      </c>
      <c r="IF67" s="149">
        <v>136.2603654105263</v>
      </c>
      <c r="IG67" s="149">
        <v>34.746923208476751</v>
      </c>
      <c r="IH67" s="149">
        <v>47.342059797732759</v>
      </c>
      <c r="II67" s="149">
        <v>137.24121437052631</v>
      </c>
      <c r="IJ67" s="149">
        <v>34.487951298802216</v>
      </c>
      <c r="IK67" s="149">
        <v>43.250376063985925</v>
      </c>
      <c r="IL67" s="149">
        <v>138.75211457052632</v>
      </c>
      <c r="IM67" s="149">
        <v>33.716977728544123</v>
      </c>
      <c r="IN67" s="149">
        <v>38.808536206839321</v>
      </c>
      <c r="IO67" s="149">
        <v>141.53781730052631</v>
      </c>
      <c r="IP67" s="149">
        <v>32.607918289395947</v>
      </c>
      <c r="IQ67" s="149">
        <v>32.162909303678518</v>
      </c>
      <c r="IR67" s="149">
        <v>148.86885572052631</v>
      </c>
      <c r="IS67" s="149">
        <v>33.302074386917923</v>
      </c>
      <c r="IT67" s="149">
        <v>19.391961599786228</v>
      </c>
      <c r="IU67" s="149">
        <v>158.48711745052631</v>
      </c>
      <c r="IV67" s="149">
        <v>33.247662010396461</v>
      </c>
      <c r="IW67" s="149">
        <v>4.1265741084120009</v>
      </c>
      <c r="IX67" s="149">
        <v>159.29768339052632</v>
      </c>
      <c r="IY67" s="149">
        <v>33.47977938130245</v>
      </c>
      <c r="IZ67" s="149">
        <v>-1.646653584180001</v>
      </c>
      <c r="JA67" s="149">
        <v>163.61550451052631</v>
      </c>
      <c r="JB67" s="149">
        <v>49.325220322313406</v>
      </c>
      <c r="JC67" s="149">
        <v>-16.647897650526318</v>
      </c>
      <c r="JD67" s="149">
        <v>167.57798487052631</v>
      </c>
      <c r="JE67" s="149">
        <v>46.101800134616617</v>
      </c>
      <c r="JF67" s="149">
        <v>-28.399579673482492</v>
      </c>
      <c r="JG67" s="149">
        <v>169.55189131052632</v>
      </c>
      <c r="JH67" s="149">
        <v>43.844511808805848</v>
      </c>
      <c r="JI67" s="149">
        <v>-36.906439142463853</v>
      </c>
      <c r="JJ67" s="149">
        <v>170.78219414052631</v>
      </c>
      <c r="JK67" s="149">
        <v>45.977402332635208</v>
      </c>
      <c r="JL67" s="149">
        <v>-41.693305396452445</v>
      </c>
      <c r="JM67" s="149">
        <v>169.76851538052631</v>
      </c>
      <c r="JN67" s="149">
        <v>44.709713089922111</v>
      </c>
      <c r="JO67" s="149">
        <v>-39.525236021039007</v>
      </c>
      <c r="JQ67" s="97"/>
    </row>
    <row r="68" spans="1:277" ht="15" thickBot="1" x14ac:dyDescent="0.35">
      <c r="A68" s="2"/>
      <c r="B68" s="41" t="s">
        <v>436</v>
      </c>
      <c r="C68" s="74" t="s">
        <v>828</v>
      </c>
      <c r="D68" s="42">
        <v>387247</v>
      </c>
      <c r="E68" s="43">
        <v>398875</v>
      </c>
      <c r="F68" s="21">
        <v>20.14390243902432</v>
      </c>
      <c r="G68" s="21">
        <v>3.6544247787610495</v>
      </c>
      <c r="H68" s="21">
        <v>20.14390243902432</v>
      </c>
      <c r="I68" s="21">
        <v>10.670731707317072</v>
      </c>
      <c r="J68" s="21">
        <v>1.9358407079646016</v>
      </c>
      <c r="K68" s="21">
        <v>5.6598217295578479</v>
      </c>
      <c r="L68" s="21">
        <v>10.670731707317072</v>
      </c>
      <c r="M68" s="21">
        <v>1.9358407079646016</v>
      </c>
      <c r="N68" s="21">
        <v>-4.70102001939307</v>
      </c>
      <c r="O68" s="21">
        <v>10.670731707317072</v>
      </c>
      <c r="P68" s="21">
        <v>1.9358407079646016</v>
      </c>
      <c r="Q68" s="21">
        <v>-10.652630572447435</v>
      </c>
      <c r="R68" s="21">
        <v>10.670731707317072</v>
      </c>
      <c r="S68" s="21">
        <v>1.9358407079646016</v>
      </c>
      <c r="T68" s="21">
        <v>-17.106539689158723</v>
      </c>
      <c r="U68" s="21">
        <v>10.670731707317072</v>
      </c>
      <c r="V68" s="21">
        <v>1.9358407079646016</v>
      </c>
      <c r="W68" s="21">
        <v>-23.664068229177815</v>
      </c>
      <c r="X68" s="21">
        <v>10.670731707317072</v>
      </c>
      <c r="Y68" s="21">
        <v>1.9358407079646016</v>
      </c>
      <c r="Z68" s="21">
        <v>-29.515354982533381</v>
      </c>
      <c r="AA68" s="21">
        <v>10.670731707317072</v>
      </c>
      <c r="AB68" s="21">
        <v>1.9358407079646016</v>
      </c>
      <c r="AC68" s="21">
        <v>-33.961723326402307</v>
      </c>
      <c r="AD68" s="21">
        <v>10.670731707317072</v>
      </c>
      <c r="AE68" s="21">
        <v>1.9358407079646016</v>
      </c>
      <c r="AF68" s="21">
        <v>-37.629615028582776</v>
      </c>
      <c r="AG68" s="21">
        <v>10.670731707317072</v>
      </c>
      <c r="AH68" s="21">
        <v>1.9358407079646016</v>
      </c>
      <c r="AI68" s="21">
        <v>-41.443897595890036</v>
      </c>
      <c r="AJ68" s="21">
        <v>10.670731707317072</v>
      </c>
      <c r="AK68" s="21">
        <v>1.9358407079646016</v>
      </c>
      <c r="AL68" s="21">
        <v>-54.533162448043043</v>
      </c>
      <c r="AM68" s="21">
        <v>10.670731707317072</v>
      </c>
      <c r="AN68" s="21">
        <v>1.9358407079646016</v>
      </c>
      <c r="AO68" s="21">
        <v>-70.762456479519841</v>
      </c>
      <c r="AP68" s="21">
        <v>10.670731707317072</v>
      </c>
      <c r="AQ68" s="21">
        <v>1.9358407079646016</v>
      </c>
      <c r="AR68" s="21">
        <v>-83.283345571414287</v>
      </c>
      <c r="AS68" s="21">
        <v>10.670731707317072</v>
      </c>
      <c r="AT68" s="21">
        <v>1.9358407079646016</v>
      </c>
      <c r="AU68" s="21">
        <v>-98.532820594259817</v>
      </c>
      <c r="AV68" s="21">
        <v>10.670731707317072</v>
      </c>
      <c r="AW68" s="21">
        <v>1.9358407079646016</v>
      </c>
      <c r="AX68" s="21">
        <v>-108.73761534368407</v>
      </c>
      <c r="AY68" s="23">
        <v>20.14390243902432</v>
      </c>
      <c r="AZ68" s="23">
        <v>3.6544247787610495</v>
      </c>
      <c r="BA68" s="23">
        <v>20.14390243902432</v>
      </c>
      <c r="BB68" s="23">
        <v>8.7847485656089788</v>
      </c>
      <c r="BC68" s="23">
        <v>1.5936933238494164</v>
      </c>
      <c r="BD68" s="23">
        <v>8.7847485656089788</v>
      </c>
      <c r="BE68" s="23">
        <v>10.670731707317072</v>
      </c>
      <c r="BF68" s="23">
        <v>1.9358407079646016</v>
      </c>
      <c r="BG68" s="23">
        <v>10.670731707317072</v>
      </c>
      <c r="BH68" s="23">
        <v>10.670731707317072</v>
      </c>
      <c r="BI68" s="23">
        <v>1.9358407079646016</v>
      </c>
      <c r="BJ68" s="23">
        <v>10.670731707317072</v>
      </c>
      <c r="BK68" s="23">
        <v>10.670731707317072</v>
      </c>
      <c r="BL68" s="23">
        <v>1.9358407079646016</v>
      </c>
      <c r="BM68" s="23">
        <v>7.1927028095568488</v>
      </c>
      <c r="BN68" s="23">
        <v>10.670731707317072</v>
      </c>
      <c r="BO68" s="23">
        <v>1.9358407079646016</v>
      </c>
      <c r="BP68" s="23">
        <v>2.6465768848664197</v>
      </c>
      <c r="BQ68" s="23">
        <v>10.670731707317072</v>
      </c>
      <c r="BR68" s="23">
        <v>1.9358407079646016</v>
      </c>
      <c r="BS68" s="23">
        <v>-2.143672065136542</v>
      </c>
      <c r="BT68" s="23">
        <v>10.670731707317072</v>
      </c>
      <c r="BU68" s="23">
        <v>1.9358407079646016</v>
      </c>
      <c r="BV68" s="23">
        <v>-5.4592854356298801</v>
      </c>
      <c r="BW68" s="23">
        <v>10.670731707317072</v>
      </c>
      <c r="BX68" s="23">
        <v>1.9358407079646016</v>
      </c>
      <c r="BY68" s="23">
        <v>-8.5680625507911259</v>
      </c>
      <c r="BZ68" s="23">
        <v>10.670731707317072</v>
      </c>
      <c r="CA68" s="23">
        <v>1.9358407079646016</v>
      </c>
      <c r="CB68" s="23">
        <v>-11.738802045328043</v>
      </c>
      <c r="CC68" s="23">
        <v>10.670731707317072</v>
      </c>
      <c r="CD68" s="23">
        <v>1.9358407079646016</v>
      </c>
      <c r="CE68" s="23">
        <v>-21.102078659628319</v>
      </c>
      <c r="CF68" s="23">
        <v>10.670731707317072</v>
      </c>
      <c r="CG68" s="23">
        <v>1.9358407079646016</v>
      </c>
      <c r="CH68" s="23">
        <v>-30.495762806522521</v>
      </c>
      <c r="CI68" s="23">
        <v>10.670731707317072</v>
      </c>
      <c r="CJ68" s="23">
        <v>1.9358407079646016</v>
      </c>
      <c r="CK68" s="23">
        <v>-39.190488328071865</v>
      </c>
      <c r="CL68" s="23">
        <v>10.670731707317072</v>
      </c>
      <c r="CM68" s="23">
        <v>1.9358407079646016</v>
      </c>
      <c r="CN68" s="23">
        <v>-49.691060495009935</v>
      </c>
      <c r="CO68" s="23">
        <v>10.670731707317072</v>
      </c>
      <c r="CP68" s="23">
        <v>1.9358407079646016</v>
      </c>
      <c r="CQ68" s="23">
        <v>-56.888061722876728</v>
      </c>
      <c r="CR68" s="25">
        <v>20.14390243902432</v>
      </c>
      <c r="CS68" s="25">
        <v>3.6544247787610495</v>
      </c>
      <c r="CT68" s="25">
        <v>20.14390243902432</v>
      </c>
      <c r="CU68" s="25">
        <v>10.670731707317072</v>
      </c>
      <c r="CV68" s="25">
        <v>1.9358407079646016</v>
      </c>
      <c r="CW68" s="25">
        <v>1.7611784749199444</v>
      </c>
      <c r="CX68" s="25">
        <v>10.670731707317072</v>
      </c>
      <c r="CY68" s="25">
        <v>1.9358407079646016</v>
      </c>
      <c r="CZ68" s="25">
        <v>-10.128742560270609</v>
      </c>
      <c r="DA68" s="25">
        <v>10.670731707317072</v>
      </c>
      <c r="DB68" s="25">
        <v>1.9358407079646016</v>
      </c>
      <c r="DC68" s="25">
        <v>-16.924575260587744</v>
      </c>
      <c r="DD68" s="25">
        <v>10.670731707317072</v>
      </c>
      <c r="DE68" s="25">
        <v>1.9358407079646016</v>
      </c>
      <c r="DF68" s="25">
        <v>-24.234590072169283</v>
      </c>
      <c r="DG68" s="25">
        <v>10.670731707317072</v>
      </c>
      <c r="DH68" s="25">
        <v>1.9358407079646016</v>
      </c>
      <c r="DI68" s="25">
        <v>-31.669907526186819</v>
      </c>
      <c r="DJ68" s="25">
        <v>10.670731707317072</v>
      </c>
      <c r="DK68" s="25">
        <v>1.9358407079646016</v>
      </c>
      <c r="DL68" s="25">
        <v>-38.376773885719189</v>
      </c>
      <c r="DM68" s="25">
        <v>10.670731707317072</v>
      </c>
      <c r="DN68" s="25">
        <v>1.9358407079646016</v>
      </c>
      <c r="DO68" s="25">
        <v>-42.736741118482627</v>
      </c>
      <c r="DP68" s="25">
        <v>10.670731707317072</v>
      </c>
      <c r="DQ68" s="25">
        <v>1.9358407079646016</v>
      </c>
      <c r="DR68" s="25">
        <v>-47.159385923089786</v>
      </c>
      <c r="DS68" s="25">
        <v>10.670731707317072</v>
      </c>
      <c r="DT68" s="25">
        <v>1.9358407079646016</v>
      </c>
      <c r="DU68" s="25">
        <v>-51.574387829541934</v>
      </c>
      <c r="DV68" s="25">
        <v>10.670731707317072</v>
      </c>
      <c r="DW68" s="25">
        <v>1.9358407079646016</v>
      </c>
      <c r="DX68" s="25">
        <v>-67.084948497419248</v>
      </c>
      <c r="DY68" s="25">
        <v>10.670731707317072</v>
      </c>
      <c r="DZ68" s="25">
        <v>1.9358407079646016</v>
      </c>
      <c r="EA68" s="25">
        <v>-83.987729225174974</v>
      </c>
      <c r="EB68" s="25">
        <v>10.670731707317072</v>
      </c>
      <c r="EC68" s="25">
        <v>1.9358407079646016</v>
      </c>
      <c r="ED68" s="25">
        <v>-97.408842444446009</v>
      </c>
      <c r="EE68" s="25">
        <v>10.670731707317072</v>
      </c>
      <c r="EF68" s="25">
        <v>1.9358407079646016</v>
      </c>
      <c r="EG68" s="25">
        <v>-111.81417579169982</v>
      </c>
      <c r="EH68" s="25">
        <v>10.670731707317072</v>
      </c>
      <c r="EI68" s="25">
        <v>1.9358407079646016</v>
      </c>
      <c r="EJ68" s="25">
        <v>-119.53245784281995</v>
      </c>
      <c r="EK68" s="26">
        <v>20.14390243902432</v>
      </c>
      <c r="EL68" s="26">
        <v>3.6544247787610495</v>
      </c>
      <c r="EM68" s="26">
        <v>20.14390243902432</v>
      </c>
      <c r="EN68" s="26">
        <v>10.670731707317072</v>
      </c>
      <c r="EO68" s="26">
        <v>1.9358407079646016</v>
      </c>
      <c r="EP68" s="26">
        <v>9.8854668302061839</v>
      </c>
      <c r="EQ68" s="26">
        <v>10.670731707317072</v>
      </c>
      <c r="ER68" s="26">
        <v>1.9358407079646016</v>
      </c>
      <c r="ES68" s="26">
        <v>-0.19041818473726835</v>
      </c>
      <c r="ET68" s="26">
        <v>10.670731707317072</v>
      </c>
      <c r="EU68" s="26">
        <v>1.9358407079646016</v>
      </c>
      <c r="EV68" s="26">
        <v>-6.743443155488734</v>
      </c>
      <c r="EW68" s="26">
        <v>10.670731707317072</v>
      </c>
      <c r="EX68" s="26">
        <v>1.9358407079646016</v>
      </c>
      <c r="EY68" s="26">
        <v>-13.868028472884305</v>
      </c>
      <c r="EZ68" s="26">
        <v>10.670731707317072</v>
      </c>
      <c r="FA68" s="26">
        <v>1.9358407079646016</v>
      </c>
      <c r="FB68" s="26">
        <v>-21.20804548326339</v>
      </c>
      <c r="FC68" s="26">
        <v>10.670731707317072</v>
      </c>
      <c r="FD68" s="26">
        <v>1.9358407079646016</v>
      </c>
      <c r="FE68" s="26">
        <v>-28.342133846284099</v>
      </c>
      <c r="FF68" s="26">
        <v>10.670731707317072</v>
      </c>
      <c r="FG68" s="26">
        <v>1.9358407079646016</v>
      </c>
      <c r="FH68" s="26">
        <v>-34.610130070680952</v>
      </c>
      <c r="FI68" s="26">
        <v>10.670731707317072</v>
      </c>
      <c r="FJ68" s="26">
        <v>1.9358407079646016</v>
      </c>
      <c r="FK68" s="26">
        <v>-41.014235496556694</v>
      </c>
      <c r="FL68" s="26">
        <v>10.670731707317072</v>
      </c>
      <c r="FM68" s="26">
        <v>1.9358407079646016</v>
      </c>
      <c r="FN68" s="26">
        <v>-47.324480929172751</v>
      </c>
      <c r="FO68" s="26">
        <v>10.670731707317072</v>
      </c>
      <c r="FP68" s="26">
        <v>1.9358407079646016</v>
      </c>
      <c r="FQ68" s="26">
        <v>-65.189845473511667</v>
      </c>
      <c r="FR68" s="26">
        <v>10.670731707317072</v>
      </c>
      <c r="FS68" s="26">
        <v>1.9358407079646016</v>
      </c>
      <c r="FT68" s="26">
        <v>-81.652110505743053</v>
      </c>
      <c r="FU68" s="26">
        <v>10.670731707317072</v>
      </c>
      <c r="FV68" s="26">
        <v>1.9358407079646016</v>
      </c>
      <c r="FW68" s="26">
        <v>-95.278129956975448</v>
      </c>
      <c r="FX68" s="26">
        <v>10.670731707317072</v>
      </c>
      <c r="FY68" s="26">
        <v>1.9358407079646016</v>
      </c>
      <c r="FZ68" s="26">
        <v>-105.70730025069889</v>
      </c>
      <c r="GA68" s="26">
        <v>9.2518247029129697</v>
      </c>
      <c r="GB68" s="26">
        <v>1.9358407079646016</v>
      </c>
      <c r="GC68" s="26">
        <v>-106.84476093385064</v>
      </c>
      <c r="GD68" s="27">
        <v>20.14390243902432</v>
      </c>
      <c r="GE68" s="27">
        <v>3.6544247787610495</v>
      </c>
      <c r="GF68" s="27">
        <v>20.14390243902432</v>
      </c>
      <c r="GG68" s="27">
        <v>1.5797981693861807</v>
      </c>
      <c r="GH68" s="27">
        <v>0.28660055285324515</v>
      </c>
      <c r="GI68" s="27">
        <v>1.5797981693861807</v>
      </c>
      <c r="GJ68" s="27">
        <v>10.670731707317072</v>
      </c>
      <c r="GK68" s="27">
        <v>1.9358407079646016</v>
      </c>
      <c r="GL68" s="27">
        <v>8.3506697264058261</v>
      </c>
      <c r="GM68" s="27">
        <v>10.670731707317072</v>
      </c>
      <c r="GN68" s="27">
        <v>1.9358407079646016</v>
      </c>
      <c r="GO68" s="27">
        <v>2.8680850663496074</v>
      </c>
      <c r="GP68" s="27">
        <v>10.670731707317072</v>
      </c>
      <c r="GQ68" s="27">
        <v>1.9358407079646016</v>
      </c>
      <c r="GR68" s="27">
        <v>-2.9187540418676576</v>
      </c>
      <c r="GS68" s="27">
        <v>10.670731707317072</v>
      </c>
      <c r="GT68" s="27">
        <v>1.9358407079646016</v>
      </c>
      <c r="GU68" s="27">
        <v>-8.9951008736345841</v>
      </c>
      <c r="GV68" s="27">
        <v>10.670731707317072</v>
      </c>
      <c r="GW68" s="27">
        <v>1.9358407079646016</v>
      </c>
      <c r="GX68" s="27">
        <v>-14.548241219978308</v>
      </c>
      <c r="GY68" s="27">
        <v>10.670731707317072</v>
      </c>
      <c r="GZ68" s="27">
        <v>1.9358407079646016</v>
      </c>
      <c r="HA68" s="27">
        <v>-18.880158326786614</v>
      </c>
      <c r="HB68" s="27">
        <v>10.670731707317072</v>
      </c>
      <c r="HC68" s="27">
        <v>1.9358407079646016</v>
      </c>
      <c r="HD68" s="27">
        <v>-22.594047130615706</v>
      </c>
      <c r="HE68" s="27">
        <v>10.670731707317072</v>
      </c>
      <c r="HF68" s="27">
        <v>1.9358407079646016</v>
      </c>
      <c r="HG68" s="27">
        <v>-26.543406250978137</v>
      </c>
      <c r="HH68" s="27">
        <v>10.670731707317072</v>
      </c>
      <c r="HI68" s="27">
        <v>1.9358407079646016</v>
      </c>
      <c r="HJ68" s="27">
        <v>-37.774817700009038</v>
      </c>
      <c r="HK68" s="27">
        <v>10.670731707317072</v>
      </c>
      <c r="HL68" s="27">
        <v>1.9358407079646016</v>
      </c>
      <c r="HM68" s="27">
        <v>-49.173486485785048</v>
      </c>
      <c r="HN68" s="27">
        <v>10.670731707317072</v>
      </c>
      <c r="HO68" s="27">
        <v>1.9358407079646016</v>
      </c>
      <c r="HP68" s="27">
        <v>-57.642606375328569</v>
      </c>
      <c r="HQ68" s="27">
        <v>10.670731707317072</v>
      </c>
      <c r="HR68" s="27">
        <v>1.9358407079646016</v>
      </c>
      <c r="HS68" s="27">
        <v>-67.264732716365899</v>
      </c>
      <c r="HT68" s="27">
        <v>10.670731707317072</v>
      </c>
      <c r="HU68" s="27">
        <v>1.9358407079646016</v>
      </c>
      <c r="HV68" s="133">
        <v>-71.612157663377729</v>
      </c>
      <c r="HW68" s="150">
        <v>20.14390243902432</v>
      </c>
      <c r="HX68" s="149">
        <v>3.6544247787610495</v>
      </c>
      <c r="HY68" s="149">
        <v>20.14390243902432</v>
      </c>
      <c r="HZ68" s="149">
        <v>10.670731707317072</v>
      </c>
      <c r="IA68" s="149">
        <v>1.9358407079646016</v>
      </c>
      <c r="IB68" s="149">
        <v>-1.0572650760896636</v>
      </c>
      <c r="IC68" s="149">
        <v>10.670731707317072</v>
      </c>
      <c r="ID68" s="149">
        <v>1.9358407079646016</v>
      </c>
      <c r="IE68" s="149">
        <v>-13.588925075253599</v>
      </c>
      <c r="IF68" s="149">
        <v>10.670731707317072</v>
      </c>
      <c r="IG68" s="149">
        <v>1.9358407079646016</v>
      </c>
      <c r="IH68" s="149">
        <v>-20.449040565995517</v>
      </c>
      <c r="II68" s="149">
        <v>10.670731707317072</v>
      </c>
      <c r="IJ68" s="149">
        <v>1.9358407079646016</v>
      </c>
      <c r="IK68" s="149">
        <v>-27.846487573740518</v>
      </c>
      <c r="IL68" s="149">
        <v>10.670731707317072</v>
      </c>
      <c r="IM68" s="149">
        <v>1.9358407079646016</v>
      </c>
      <c r="IN68" s="149">
        <v>-35.327911562862795</v>
      </c>
      <c r="IO68" s="149">
        <v>10.670731707317072</v>
      </c>
      <c r="IP68" s="149">
        <v>1.9358407079646016</v>
      </c>
      <c r="IQ68" s="149">
        <v>-42.573497343912123</v>
      </c>
      <c r="IR68" s="149">
        <v>10.670731707317072</v>
      </c>
      <c r="IS68" s="149">
        <v>1.9358407079646016</v>
      </c>
      <c r="IT68" s="149">
        <v>-49.065184299160251</v>
      </c>
      <c r="IU68" s="149">
        <v>10.670731707317072</v>
      </c>
      <c r="IV68" s="149">
        <v>1.9358407079646016</v>
      </c>
      <c r="IW68" s="149">
        <v>-55.554202570335747</v>
      </c>
      <c r="IX68" s="149">
        <v>10.670731707317072</v>
      </c>
      <c r="IY68" s="149">
        <v>1.9358407079646016</v>
      </c>
      <c r="IZ68" s="149">
        <v>-61.940902322766618</v>
      </c>
      <c r="JA68" s="149">
        <v>10.670731707317072</v>
      </c>
      <c r="JB68" s="149">
        <v>1.9358407079646016</v>
      </c>
      <c r="JC68" s="149">
        <v>-80.072898777833331</v>
      </c>
      <c r="JD68" s="149">
        <v>10.670731707317072</v>
      </c>
      <c r="JE68" s="149">
        <v>1.9358407079646016</v>
      </c>
      <c r="JF68" s="149">
        <v>-97.555991744179039</v>
      </c>
      <c r="JG68" s="149">
        <v>10.670731707317072</v>
      </c>
      <c r="JH68" s="149">
        <v>1.9358407079646016</v>
      </c>
      <c r="JI68" s="149">
        <v>-112.05866895684352</v>
      </c>
      <c r="JJ68" s="149">
        <v>9.3174766018122757</v>
      </c>
      <c r="JK68" s="149">
        <v>1.9358407079646016</v>
      </c>
      <c r="JL68" s="149">
        <v>-123.33547348426833</v>
      </c>
      <c r="JM68" s="149">
        <v>0.61367451641175952</v>
      </c>
      <c r="JN68" s="149">
        <v>0.25206220263358209</v>
      </c>
      <c r="JO68" s="149">
        <v>-125.3862997268601</v>
      </c>
      <c r="JQ68" s="97"/>
    </row>
    <row r="69" spans="1:277" ht="15" thickBot="1" x14ac:dyDescent="0.35">
      <c r="A69" s="2"/>
      <c r="B69" s="41" t="s">
        <v>550</v>
      </c>
      <c r="C69" s="74" t="s">
        <v>827</v>
      </c>
      <c r="D69" s="42">
        <v>334559</v>
      </c>
      <c r="E69" s="43">
        <v>443368</v>
      </c>
      <c r="F69" s="21">
        <v>25.430555517368422</v>
      </c>
      <c r="G69" s="21">
        <v>16.558849557522123</v>
      </c>
      <c r="H69" s="21">
        <v>25.430555517368422</v>
      </c>
      <c r="I69" s="21">
        <v>25.865435647368422</v>
      </c>
      <c r="J69" s="21">
        <v>15.99811619248992</v>
      </c>
      <c r="K69" s="21">
        <v>25.865435647368422</v>
      </c>
      <c r="L69" s="21">
        <v>26.234954287368421</v>
      </c>
      <c r="M69" s="21">
        <v>15.477071609912965</v>
      </c>
      <c r="N69" s="21">
        <v>26.234954287368421</v>
      </c>
      <c r="O69" s="21">
        <v>26.594032697368423</v>
      </c>
      <c r="P69" s="21">
        <v>14.927750617163117</v>
      </c>
      <c r="Q69" s="21">
        <v>26.594032697368423</v>
      </c>
      <c r="R69" s="21">
        <v>27.028151057368422</v>
      </c>
      <c r="S69" s="21">
        <v>13.359789189646641</v>
      </c>
      <c r="T69" s="21">
        <v>27.028151057368422</v>
      </c>
      <c r="U69" s="21">
        <v>27.481588397368423</v>
      </c>
      <c r="V69" s="21">
        <v>11.617505828102344</v>
      </c>
      <c r="W69" s="21">
        <v>27.481588397368423</v>
      </c>
      <c r="X69" s="21">
        <v>27.961270527368423</v>
      </c>
      <c r="Y69" s="21">
        <v>9.2691844466668538</v>
      </c>
      <c r="Z69" s="21">
        <v>27.961270527368423</v>
      </c>
      <c r="AA69" s="21">
        <v>28.497930957368421</v>
      </c>
      <c r="AB69" s="21">
        <v>7.1235270921503062</v>
      </c>
      <c r="AC69" s="21">
        <v>28.497930957368421</v>
      </c>
      <c r="AD69" s="21">
        <v>29.006030827368424</v>
      </c>
      <c r="AE69" s="21">
        <v>5.3014556487069129</v>
      </c>
      <c r="AF69" s="21">
        <v>29.006030827368424</v>
      </c>
      <c r="AG69" s="21">
        <v>19.743037313316989</v>
      </c>
      <c r="AH69" s="21">
        <v>3.5817014594955601</v>
      </c>
      <c r="AI69" s="21">
        <v>19.743037313316989</v>
      </c>
      <c r="AJ69" s="21">
        <v>10.670731707317072</v>
      </c>
      <c r="AK69" s="21">
        <v>1.9358407079646016</v>
      </c>
      <c r="AL69" s="21">
        <v>10.670731707317072</v>
      </c>
      <c r="AM69" s="21">
        <v>10.670731707317072</v>
      </c>
      <c r="AN69" s="21">
        <v>1.9358407079646016</v>
      </c>
      <c r="AO69" s="21">
        <v>10.670731707317072</v>
      </c>
      <c r="AP69" s="21">
        <v>10.670731707317072</v>
      </c>
      <c r="AQ69" s="21">
        <v>1.9358407079646016</v>
      </c>
      <c r="AR69" s="21">
        <v>4.3292526167176817</v>
      </c>
      <c r="AS69" s="21">
        <v>9.3337474726318526</v>
      </c>
      <c r="AT69" s="21">
        <v>1.6932904706986989</v>
      </c>
      <c r="AU69" s="21">
        <v>-3.8481741017088211</v>
      </c>
      <c r="AV69" s="21">
        <v>12.650089540359799</v>
      </c>
      <c r="AW69" s="21">
        <v>2.2949277484723529</v>
      </c>
      <c r="AX69" s="21">
        <v>-11.51314396713326</v>
      </c>
      <c r="AY69" s="23">
        <v>25.494669707368423</v>
      </c>
      <c r="AZ69" s="23">
        <v>16.558849557522123</v>
      </c>
      <c r="BA69" s="23">
        <v>25.494669707368423</v>
      </c>
      <c r="BB69" s="23">
        <v>26.138270187368423</v>
      </c>
      <c r="BC69" s="23">
        <v>16.300203334811478</v>
      </c>
      <c r="BD69" s="23">
        <v>26.138270187368423</v>
      </c>
      <c r="BE69" s="23">
        <v>26.659024457368421</v>
      </c>
      <c r="BF69" s="23">
        <v>16.035186596363385</v>
      </c>
      <c r="BG69" s="23">
        <v>26.659024457368421</v>
      </c>
      <c r="BH69" s="23">
        <v>27.30678906736842</v>
      </c>
      <c r="BI69" s="23">
        <v>15.712030692383825</v>
      </c>
      <c r="BJ69" s="23">
        <v>27.30678906736842</v>
      </c>
      <c r="BK69" s="23">
        <v>28.006314847368422</v>
      </c>
      <c r="BL69" s="23">
        <v>14.949177851681656</v>
      </c>
      <c r="BM69" s="23">
        <v>28.006314847368422</v>
      </c>
      <c r="BN69" s="23">
        <v>28.477100677368423</v>
      </c>
      <c r="BO69" s="23">
        <v>14.223234597004614</v>
      </c>
      <c r="BP69" s="23">
        <v>28.477100677368423</v>
      </c>
      <c r="BQ69" s="23">
        <v>29.043863417368421</v>
      </c>
      <c r="BR69" s="23">
        <v>11.368159902206768</v>
      </c>
      <c r="BS69" s="23">
        <v>29.043863417368421</v>
      </c>
      <c r="BT69" s="23">
        <v>29.70196833736842</v>
      </c>
      <c r="BU69" s="23">
        <v>10.635320728432495</v>
      </c>
      <c r="BV69" s="23">
        <v>29.70196833736842</v>
      </c>
      <c r="BW69" s="23">
        <v>30.197939777368422</v>
      </c>
      <c r="BX69" s="23">
        <v>9.9623939565290005</v>
      </c>
      <c r="BY69" s="23">
        <v>29.763162172076889</v>
      </c>
      <c r="BZ69" s="23">
        <v>30.719336277368424</v>
      </c>
      <c r="CA69" s="23">
        <v>9.3423358977042028</v>
      </c>
      <c r="CB69" s="23">
        <v>28.584470536466121</v>
      </c>
      <c r="CC69" s="23">
        <v>32.421522277368425</v>
      </c>
      <c r="CD69" s="23">
        <v>7.8872312927714399</v>
      </c>
      <c r="CE69" s="23">
        <v>25.061462234188696</v>
      </c>
      <c r="CF69" s="23">
        <v>34.088050147368421</v>
      </c>
      <c r="CG69" s="23">
        <v>7.3290230607067457</v>
      </c>
      <c r="CH69" s="23">
        <v>21.241641747085055</v>
      </c>
      <c r="CI69" s="23">
        <v>35.472281787368424</v>
      </c>
      <c r="CJ69" s="23">
        <v>8.4601836566202344</v>
      </c>
      <c r="CK69" s="23">
        <v>17.633696053503272</v>
      </c>
      <c r="CL69" s="23">
        <v>38.248597167368423</v>
      </c>
      <c r="CM69" s="23">
        <v>12.68106080404193</v>
      </c>
      <c r="CN69" s="23">
        <v>12.130929863027077</v>
      </c>
      <c r="CO69" s="23">
        <v>39.223657887368418</v>
      </c>
      <c r="CP69" s="23">
        <v>15.06243511342598</v>
      </c>
      <c r="CQ69" s="23">
        <v>9.1923054323852682</v>
      </c>
      <c r="CR69" s="25">
        <v>25.395541827368422</v>
      </c>
      <c r="CS69" s="25">
        <v>16.558849557522123</v>
      </c>
      <c r="CT69" s="25">
        <v>25.395541827368422</v>
      </c>
      <c r="CU69" s="25">
        <v>25.805481627368422</v>
      </c>
      <c r="CV69" s="25">
        <v>15.887161660818295</v>
      </c>
      <c r="CW69" s="25">
        <v>25.805481627368422</v>
      </c>
      <c r="CX69" s="25">
        <v>26.089687917368423</v>
      </c>
      <c r="CY69" s="25">
        <v>15.19251765411339</v>
      </c>
      <c r="CZ69" s="25">
        <v>26.089687917368423</v>
      </c>
      <c r="DA69" s="25">
        <v>26.34923362736842</v>
      </c>
      <c r="DB69" s="25">
        <v>14.479597431077181</v>
      </c>
      <c r="DC69" s="25">
        <v>26.34923362736842</v>
      </c>
      <c r="DD69" s="25">
        <v>26.661609277368424</v>
      </c>
      <c r="DE69" s="25">
        <v>12.53914930880881</v>
      </c>
      <c r="DF69" s="25">
        <v>26.661609277368424</v>
      </c>
      <c r="DG69" s="25">
        <v>26.966947897368421</v>
      </c>
      <c r="DH69" s="25">
        <v>10.378795446101334</v>
      </c>
      <c r="DI69" s="25">
        <v>26.966947897368421</v>
      </c>
      <c r="DJ69" s="25">
        <v>27.249543517368423</v>
      </c>
      <c r="DK69" s="25">
        <v>7.5309405722901941</v>
      </c>
      <c r="DL69" s="25">
        <v>27.249543517368423</v>
      </c>
      <c r="DM69" s="25">
        <v>27.0280557723658</v>
      </c>
      <c r="DN69" s="25">
        <v>4.9033198525088402</v>
      </c>
      <c r="DO69" s="25">
        <v>22.93599423811672</v>
      </c>
      <c r="DP69" s="25">
        <v>14.215347963821877</v>
      </c>
      <c r="DQ69" s="25">
        <v>2.5788905598083938</v>
      </c>
      <c r="DR69" s="25">
        <v>14.215347963821877</v>
      </c>
      <c r="DS69" s="25">
        <v>2.1050287151610529</v>
      </c>
      <c r="DT69" s="25">
        <v>0.38188574036107598</v>
      </c>
      <c r="DU69" s="25">
        <v>2.1050287151610529</v>
      </c>
      <c r="DV69" s="25">
        <v>10.670731707317072</v>
      </c>
      <c r="DW69" s="25">
        <v>1.9358407079646016</v>
      </c>
      <c r="DX69" s="25">
        <v>10.670731707317072</v>
      </c>
      <c r="DY69" s="25">
        <v>10.670731707317072</v>
      </c>
      <c r="DZ69" s="25">
        <v>1.9358407079646016</v>
      </c>
      <c r="EA69" s="25">
        <v>4.8727294348040857</v>
      </c>
      <c r="EB69" s="25">
        <v>10.670731707317072</v>
      </c>
      <c r="EC69" s="25">
        <v>1.9358407079646016</v>
      </c>
      <c r="ED69" s="25">
        <v>-2.4113843229598757</v>
      </c>
      <c r="EE69" s="25">
        <v>10.670731707317072</v>
      </c>
      <c r="EF69" s="25">
        <v>1.9358407079646016</v>
      </c>
      <c r="EG69" s="25">
        <v>-9.8201447370385608</v>
      </c>
      <c r="EH69" s="25">
        <v>10.670731707317072</v>
      </c>
      <c r="EI69" s="25">
        <v>1.9358407079646016</v>
      </c>
      <c r="EJ69" s="25">
        <v>-16.571315792939188</v>
      </c>
      <c r="EK69" s="26">
        <v>25.395550867368421</v>
      </c>
      <c r="EL69" s="26">
        <v>16.558849557522123</v>
      </c>
      <c r="EM69" s="26">
        <v>25.395550867368421</v>
      </c>
      <c r="EN69" s="26">
        <v>25.256800817368422</v>
      </c>
      <c r="EO69" s="26">
        <v>16.145032248074269</v>
      </c>
      <c r="EP69" s="26">
        <v>25.256800817368422</v>
      </c>
      <c r="EQ69" s="26">
        <v>25.260287527368423</v>
      </c>
      <c r="ER69" s="26">
        <v>15.624243878149889</v>
      </c>
      <c r="ES69" s="26">
        <v>25.260287527368423</v>
      </c>
      <c r="ET69" s="26">
        <v>25.273285497368423</v>
      </c>
      <c r="EU69" s="26">
        <v>14.888955305938273</v>
      </c>
      <c r="EV69" s="26">
        <v>25.273285497368423</v>
      </c>
      <c r="EW69" s="26">
        <v>25.397041267368422</v>
      </c>
      <c r="EX69" s="26">
        <v>12.654611027092759</v>
      </c>
      <c r="EY69" s="26">
        <v>25.397041267368422</v>
      </c>
      <c r="EZ69" s="26">
        <v>25.594994187368421</v>
      </c>
      <c r="FA69" s="26">
        <v>10.373683370982842</v>
      </c>
      <c r="FB69" s="26">
        <v>25.594994187368421</v>
      </c>
      <c r="FC69" s="26">
        <v>25.83763291736842</v>
      </c>
      <c r="FD69" s="26">
        <v>6.9634781347411083</v>
      </c>
      <c r="FE69" s="26">
        <v>25.83763291736842</v>
      </c>
      <c r="FF69" s="26">
        <v>23.12511046491403</v>
      </c>
      <c r="FG69" s="26">
        <v>4.1952634029268818</v>
      </c>
      <c r="FH69" s="26">
        <v>23.12511046491403</v>
      </c>
      <c r="FI69" s="26">
        <v>8.6493485995071993</v>
      </c>
      <c r="FJ69" s="26">
        <v>1.5691296131849344</v>
      </c>
      <c r="FK69" s="26">
        <v>8.6493485995071993</v>
      </c>
      <c r="FL69" s="26">
        <v>10.670731707317072</v>
      </c>
      <c r="FM69" s="26">
        <v>1.9358407079646016</v>
      </c>
      <c r="FN69" s="26">
        <v>10.670731707317072</v>
      </c>
      <c r="FO69" s="26">
        <v>19.740327154593036</v>
      </c>
      <c r="FP69" s="26">
        <v>3.5812097935323646</v>
      </c>
      <c r="FQ69" s="26">
        <v>6.9613631632788042</v>
      </c>
      <c r="FR69" s="26">
        <v>10.670731707317072</v>
      </c>
      <c r="FS69" s="26">
        <v>1.9358407079646016</v>
      </c>
      <c r="FT69" s="26">
        <v>-1.6593574164313338</v>
      </c>
      <c r="FU69" s="26">
        <v>10.670731707317072</v>
      </c>
      <c r="FV69" s="26">
        <v>1.9358407079646016</v>
      </c>
      <c r="FW69" s="26">
        <v>-8.261400863636311</v>
      </c>
      <c r="FX69" s="26">
        <v>10.670731707317072</v>
      </c>
      <c r="FY69" s="26">
        <v>1.9358407079646016</v>
      </c>
      <c r="FZ69" s="26">
        <v>-12.458936215603188</v>
      </c>
      <c r="GA69" s="26">
        <v>10.670731707317072</v>
      </c>
      <c r="GB69" s="26">
        <v>1.9358407079646016</v>
      </c>
      <c r="GC69" s="26">
        <v>-10.501798824298845</v>
      </c>
      <c r="GD69" s="27">
        <v>25.430546477368424</v>
      </c>
      <c r="GE69" s="27">
        <v>16.558849557522123</v>
      </c>
      <c r="GF69" s="27">
        <v>25.430546477368424</v>
      </c>
      <c r="GG69" s="27">
        <v>25.814480107368421</v>
      </c>
      <c r="GH69" s="27">
        <v>16.19229072808518</v>
      </c>
      <c r="GI69" s="27">
        <v>25.814480107368421</v>
      </c>
      <c r="GJ69" s="27">
        <v>26.064705787368421</v>
      </c>
      <c r="GK69" s="27">
        <v>15.732971479910084</v>
      </c>
      <c r="GL69" s="27">
        <v>26.064705787368421</v>
      </c>
      <c r="GM69" s="27">
        <v>26.263131787368422</v>
      </c>
      <c r="GN69" s="27">
        <v>15.224932075531186</v>
      </c>
      <c r="GO69" s="27">
        <v>26.263131787368422</v>
      </c>
      <c r="GP69" s="27">
        <v>26.540156717368422</v>
      </c>
      <c r="GQ69" s="27">
        <v>13.743983828912688</v>
      </c>
      <c r="GR69" s="27">
        <v>26.540156717368422</v>
      </c>
      <c r="GS69" s="27">
        <v>26.952456697368422</v>
      </c>
      <c r="GT69" s="27">
        <v>12.042374490596305</v>
      </c>
      <c r="GU69" s="27">
        <v>26.952456697368422</v>
      </c>
      <c r="GV69" s="27">
        <v>27.485765017368422</v>
      </c>
      <c r="GW69" s="27">
        <v>9.7246119937902424</v>
      </c>
      <c r="GX69" s="27">
        <v>27.485765017368422</v>
      </c>
      <c r="GY69" s="27">
        <v>28.058006237368421</v>
      </c>
      <c r="GZ69" s="27">
        <v>7.5869515102111418</v>
      </c>
      <c r="HA69" s="27">
        <v>28.058006237368421</v>
      </c>
      <c r="HB69" s="27">
        <v>28.559501327368423</v>
      </c>
      <c r="HC69" s="27">
        <v>5.7410208193918031</v>
      </c>
      <c r="HD69" s="27">
        <v>28.559501327368423</v>
      </c>
      <c r="HE69" s="27">
        <v>21.986969631367344</v>
      </c>
      <c r="HF69" s="27">
        <v>3.9887865260445183</v>
      </c>
      <c r="HG69" s="27">
        <v>21.986969631367344</v>
      </c>
      <c r="HH69" s="27">
        <v>2.8387351154722333</v>
      </c>
      <c r="HI69" s="27">
        <v>0.51499176873611319</v>
      </c>
      <c r="HJ69" s="27">
        <v>2.8387351154722333</v>
      </c>
      <c r="HK69" s="27">
        <v>10.670731707317072</v>
      </c>
      <c r="HL69" s="27">
        <v>1.9358407079646016</v>
      </c>
      <c r="HM69" s="27">
        <v>10.670731707317072</v>
      </c>
      <c r="HN69" s="27">
        <v>10.670731707317072</v>
      </c>
      <c r="HO69" s="27">
        <v>1.9358407079646016</v>
      </c>
      <c r="HP69" s="27">
        <v>10.670731707317072</v>
      </c>
      <c r="HQ69" s="27">
        <v>25.196776733246978</v>
      </c>
      <c r="HR69" s="27">
        <v>4.5710966639961335</v>
      </c>
      <c r="HS69" s="27">
        <v>15.157924319144712</v>
      </c>
      <c r="HT69" s="27">
        <v>35.651414082760013</v>
      </c>
      <c r="HU69" s="27">
        <v>6.4677344132440737</v>
      </c>
      <c r="HV69" s="133">
        <v>13.583786989952188</v>
      </c>
      <c r="HW69" s="150">
        <v>25.430546477368424</v>
      </c>
      <c r="HX69" s="149">
        <v>16.558849557522123</v>
      </c>
      <c r="HY69" s="149">
        <v>25.430546477368424</v>
      </c>
      <c r="HZ69" s="149">
        <v>25.521424417368422</v>
      </c>
      <c r="IA69" s="149">
        <v>15.940282054981839</v>
      </c>
      <c r="IB69" s="149">
        <v>25.521424417368422</v>
      </c>
      <c r="IC69" s="149">
        <v>25.804102967368422</v>
      </c>
      <c r="ID69" s="149">
        <v>15.336405222861405</v>
      </c>
      <c r="IE69" s="149">
        <v>25.804102967368422</v>
      </c>
      <c r="IF69" s="149">
        <v>26.141594087368421</v>
      </c>
      <c r="IG69" s="149">
        <v>14.538348914688154</v>
      </c>
      <c r="IH69" s="149">
        <v>26.141594087368421</v>
      </c>
      <c r="II69" s="149">
        <v>26.572004757368422</v>
      </c>
      <c r="IJ69" s="149">
        <v>12.270207886798461</v>
      </c>
      <c r="IK69" s="149">
        <v>26.572004757368422</v>
      </c>
      <c r="IL69" s="149">
        <v>27.004513977368422</v>
      </c>
      <c r="IM69" s="149">
        <v>9.9655453598201813</v>
      </c>
      <c r="IN69" s="149">
        <v>27.004513977368422</v>
      </c>
      <c r="IO69" s="149">
        <v>27.512098747368423</v>
      </c>
      <c r="IP69" s="149">
        <v>6.5266481773281573</v>
      </c>
      <c r="IQ69" s="149">
        <v>27.512098747368423</v>
      </c>
      <c r="IR69" s="149">
        <v>20.561324849269763</v>
      </c>
      <c r="IS69" s="149">
        <v>3.7301518531861073</v>
      </c>
      <c r="IT69" s="149">
        <v>20.561324849269763</v>
      </c>
      <c r="IU69" s="149">
        <v>5.1447723701037704</v>
      </c>
      <c r="IV69" s="149">
        <v>0.93334366006307345</v>
      </c>
      <c r="IW69" s="149">
        <v>5.1447723701037704</v>
      </c>
      <c r="IX69" s="149">
        <v>10.670731707317072</v>
      </c>
      <c r="IY69" s="149">
        <v>1.9358407079646016</v>
      </c>
      <c r="IZ69" s="149">
        <v>10.670731707317072</v>
      </c>
      <c r="JA69" s="149">
        <v>13.432198515309878</v>
      </c>
      <c r="JB69" s="149">
        <v>2.4368147749013493</v>
      </c>
      <c r="JC69" s="149">
        <v>0.13510884124880818</v>
      </c>
      <c r="JD69" s="149">
        <v>10.670731707317072</v>
      </c>
      <c r="JE69" s="149">
        <v>1.9358407079646016</v>
      </c>
      <c r="JF69" s="149">
        <v>-10.943339590056922</v>
      </c>
      <c r="JG69" s="149">
        <v>10.670731707317072</v>
      </c>
      <c r="JH69" s="149">
        <v>1.9358407079646016</v>
      </c>
      <c r="JI69" s="149">
        <v>-19.978347265669044</v>
      </c>
      <c r="JJ69" s="149">
        <v>10.670731707317072</v>
      </c>
      <c r="JK69" s="149">
        <v>1.9358407079646016</v>
      </c>
      <c r="JL69" s="149">
        <v>-27.327361871799241</v>
      </c>
      <c r="JM69" s="149">
        <v>10.670731707317072</v>
      </c>
      <c r="JN69" s="149">
        <v>1.9358407079646016</v>
      </c>
      <c r="JO69" s="149">
        <v>-29.222374785259063</v>
      </c>
      <c r="JQ69" s="97"/>
    </row>
    <row r="70" spans="1:277" ht="15" thickBot="1" x14ac:dyDescent="0.35">
      <c r="A70" s="2"/>
      <c r="B70" s="41" t="s">
        <v>450</v>
      </c>
      <c r="C70" s="74" t="s">
        <v>825</v>
      </c>
      <c r="D70" s="42">
        <v>327495</v>
      </c>
      <c r="E70" s="43">
        <v>477808</v>
      </c>
      <c r="F70" s="21">
        <v>40.814022872105269</v>
      </c>
      <c r="G70" s="21">
        <v>40.814022872105269</v>
      </c>
      <c r="H70" s="21">
        <v>37.829300678679232</v>
      </c>
      <c r="I70" s="21">
        <v>41.319099242105267</v>
      </c>
      <c r="J70" s="21">
        <v>40.115812512473596</v>
      </c>
      <c r="K70" s="21">
        <v>36.221293594918578</v>
      </c>
      <c r="L70" s="21">
        <v>42.082036392105273</v>
      </c>
      <c r="M70" s="21">
        <v>39.102908450976713</v>
      </c>
      <c r="N70" s="21">
        <v>35.384454877945899</v>
      </c>
      <c r="O70" s="21">
        <v>42.996342972105268</v>
      </c>
      <c r="P70" s="21">
        <v>38.13474290599563</v>
      </c>
      <c r="Q70" s="21">
        <v>34.796658215153073</v>
      </c>
      <c r="R70" s="21">
        <v>44.027986752105271</v>
      </c>
      <c r="S70" s="21">
        <v>36.801304657860229</v>
      </c>
      <c r="T70" s="21">
        <v>33.700920622453751</v>
      </c>
      <c r="U70" s="21">
        <v>45.138185312105271</v>
      </c>
      <c r="V70" s="21">
        <v>35.630488161808096</v>
      </c>
      <c r="W70" s="21">
        <v>32.564695635133788</v>
      </c>
      <c r="X70" s="21">
        <v>45.859886332105276</v>
      </c>
      <c r="Y70" s="21">
        <v>34.489614241385951</v>
      </c>
      <c r="Z70" s="21">
        <v>31.710018986197625</v>
      </c>
      <c r="AA70" s="21">
        <v>46.676749762105274</v>
      </c>
      <c r="AB70" s="21">
        <v>33.664030799432879</v>
      </c>
      <c r="AC70" s="21">
        <v>30.960696419841042</v>
      </c>
      <c r="AD70" s="21">
        <v>47.347629992105269</v>
      </c>
      <c r="AE70" s="21">
        <v>32.882567984816376</v>
      </c>
      <c r="AF70" s="21">
        <v>30.05552935328376</v>
      </c>
      <c r="AG70" s="21">
        <v>47.909673802105274</v>
      </c>
      <c r="AH70" s="21">
        <v>32.109972714906846</v>
      </c>
      <c r="AI70" s="21">
        <v>29.274471439677086</v>
      </c>
      <c r="AJ70" s="21">
        <v>51.043636532105268</v>
      </c>
      <c r="AK70" s="21">
        <v>29.084803993236061</v>
      </c>
      <c r="AL70" s="21">
        <v>21.715339284385792</v>
      </c>
      <c r="AM70" s="21">
        <v>54.621393212105275</v>
      </c>
      <c r="AN70" s="21">
        <v>25.510331791253591</v>
      </c>
      <c r="AO70" s="21">
        <v>9.0033244744481777</v>
      </c>
      <c r="AP70" s="21">
        <v>56.074480272105276</v>
      </c>
      <c r="AQ70" s="21">
        <v>22.509761738798069</v>
      </c>
      <c r="AR70" s="21">
        <v>-0.43199873573030345</v>
      </c>
      <c r="AS70" s="21">
        <v>60.707304962105269</v>
      </c>
      <c r="AT70" s="21">
        <v>21.129280414505477</v>
      </c>
      <c r="AU70" s="21">
        <v>-13.395213755318991</v>
      </c>
      <c r="AV70" s="21">
        <v>61.387948932105274</v>
      </c>
      <c r="AW70" s="21">
        <v>20.252462269801178</v>
      </c>
      <c r="AX70" s="21">
        <v>-21.604785990885262</v>
      </c>
      <c r="AY70" s="23">
        <v>40.81634196210527</v>
      </c>
      <c r="AZ70" s="23">
        <v>40.81634196210527</v>
      </c>
      <c r="BA70" s="23">
        <v>37.829300678679232</v>
      </c>
      <c r="BB70" s="23">
        <v>41.350054892105277</v>
      </c>
      <c r="BC70" s="23">
        <v>40.475907176896634</v>
      </c>
      <c r="BD70" s="23">
        <v>36.989775144092675</v>
      </c>
      <c r="BE70" s="23">
        <v>41.970115712105269</v>
      </c>
      <c r="BF70" s="23">
        <v>40.041964398783193</v>
      </c>
      <c r="BG70" s="23">
        <v>36.303582716628327</v>
      </c>
      <c r="BH70" s="23">
        <v>42.782122752105266</v>
      </c>
      <c r="BI70" s="23">
        <v>39.545252333691693</v>
      </c>
      <c r="BJ70" s="23">
        <v>35.622287728182783</v>
      </c>
      <c r="BK70" s="23">
        <v>43.878746502105272</v>
      </c>
      <c r="BL70" s="23">
        <v>38.779767523827346</v>
      </c>
      <c r="BM70" s="23">
        <v>34.784815692366706</v>
      </c>
      <c r="BN70" s="23">
        <v>44.36918004210527</v>
      </c>
      <c r="BO70" s="23">
        <v>37.9984902284627</v>
      </c>
      <c r="BP70" s="23">
        <v>33.9434933153222</v>
      </c>
      <c r="BQ70" s="23">
        <v>44.791849962105275</v>
      </c>
      <c r="BR70" s="23">
        <v>34.014560310678434</v>
      </c>
      <c r="BS70" s="23">
        <v>32.85957829476105</v>
      </c>
      <c r="BT70" s="23">
        <v>45.29006454210527</v>
      </c>
      <c r="BU70" s="23">
        <v>33.259976656238706</v>
      </c>
      <c r="BV70" s="23">
        <v>30.499265710637019</v>
      </c>
      <c r="BW70" s="23">
        <v>45.695243432105272</v>
      </c>
      <c r="BX70" s="23">
        <v>32.613970513103446</v>
      </c>
      <c r="BY70" s="23">
        <v>29.848575297548194</v>
      </c>
      <c r="BZ70" s="23">
        <v>46.104884042105269</v>
      </c>
      <c r="CA70" s="23">
        <v>32.081316353633405</v>
      </c>
      <c r="CB70" s="23">
        <v>29.202279505093657</v>
      </c>
      <c r="CC70" s="23">
        <v>47.351791022105274</v>
      </c>
      <c r="CD70" s="23">
        <v>30.629926837900502</v>
      </c>
      <c r="CE70" s="23">
        <v>26.819563683236709</v>
      </c>
      <c r="CF70" s="23">
        <v>49.39197913210527</v>
      </c>
      <c r="CG70" s="23">
        <v>30.470115565496059</v>
      </c>
      <c r="CH70" s="23">
        <v>23.300804119345273</v>
      </c>
      <c r="CI70" s="23">
        <v>50.668166082105273</v>
      </c>
      <c r="CJ70" s="23">
        <v>29.735531274300939</v>
      </c>
      <c r="CK70" s="23">
        <v>20.737645438633294</v>
      </c>
      <c r="CL70" s="23">
        <v>56.16580265210527</v>
      </c>
      <c r="CM70" s="23">
        <v>29.274527588157873</v>
      </c>
      <c r="CN70" s="23">
        <v>13.434955639407505</v>
      </c>
      <c r="CO70" s="23">
        <v>57.741068512105272</v>
      </c>
      <c r="CP70" s="23">
        <v>29.324525996269369</v>
      </c>
      <c r="CQ70" s="23">
        <v>9.9394612270874489</v>
      </c>
      <c r="CR70" s="25">
        <v>40.815599792105274</v>
      </c>
      <c r="CS70" s="25">
        <v>40.815599792105274</v>
      </c>
      <c r="CT70" s="25">
        <v>37.829300678679232</v>
      </c>
      <c r="CU70" s="25">
        <v>41.326327102105267</v>
      </c>
      <c r="CV70" s="25">
        <v>39.968337395134618</v>
      </c>
      <c r="CW70" s="25">
        <v>36.115381630406432</v>
      </c>
      <c r="CX70" s="25">
        <v>42.093128522105275</v>
      </c>
      <c r="CY70" s="25">
        <v>38.76143283107551</v>
      </c>
      <c r="CZ70" s="25">
        <v>35.329066889746997</v>
      </c>
      <c r="DA70" s="25">
        <v>43.014790292105275</v>
      </c>
      <c r="DB70" s="25">
        <v>37.699682125006461</v>
      </c>
      <c r="DC70" s="25">
        <v>34.890268528123812</v>
      </c>
      <c r="DD70" s="25">
        <v>44.050808842105269</v>
      </c>
      <c r="DE70" s="25">
        <v>36.24168075828522</v>
      </c>
      <c r="DF70" s="25">
        <v>33.943133704760911</v>
      </c>
      <c r="DG70" s="25">
        <v>45.009060722105275</v>
      </c>
      <c r="DH70" s="25">
        <v>35.023019600113692</v>
      </c>
      <c r="DI70" s="25">
        <v>32.980224694324562</v>
      </c>
      <c r="DJ70" s="25">
        <v>45.800890142105274</v>
      </c>
      <c r="DK70" s="25">
        <v>33.763277161378895</v>
      </c>
      <c r="DL70" s="25">
        <v>32.377963998267091</v>
      </c>
      <c r="DM70" s="25">
        <v>46.697092692105272</v>
      </c>
      <c r="DN70" s="25">
        <v>32.878125862609153</v>
      </c>
      <c r="DO70" s="25">
        <v>31.896627776915352</v>
      </c>
      <c r="DP70" s="25">
        <v>47.78238892210527</v>
      </c>
      <c r="DQ70" s="25">
        <v>31.95531672332314</v>
      </c>
      <c r="DR70" s="25">
        <v>31.232302173789222</v>
      </c>
      <c r="DS70" s="25">
        <v>48.345400432105272</v>
      </c>
      <c r="DT70" s="25">
        <v>31.110428419446798</v>
      </c>
      <c r="DU70" s="25">
        <v>30.749412239069358</v>
      </c>
      <c r="DV70" s="25">
        <v>55.861035092105269</v>
      </c>
      <c r="DW70" s="25">
        <v>27.06921609126038</v>
      </c>
      <c r="DX70" s="25">
        <v>19.683513039683106</v>
      </c>
      <c r="DY70" s="25">
        <v>59.098723032105269</v>
      </c>
      <c r="DZ70" s="25">
        <v>23.200344744949025</v>
      </c>
      <c r="EA70" s="25">
        <v>8.1122994588216386</v>
      </c>
      <c r="EB70" s="25">
        <v>60.45678877210527</v>
      </c>
      <c r="EC70" s="25">
        <v>19.59616376324222</v>
      </c>
      <c r="ED70" s="25">
        <v>-0.54702989883631403</v>
      </c>
      <c r="EE70" s="25">
        <v>61.450396712105274</v>
      </c>
      <c r="EF70" s="25">
        <v>17.853098388710208</v>
      </c>
      <c r="EG70" s="25">
        <v>-9.1128678671642547</v>
      </c>
      <c r="EH70" s="25">
        <v>61.817811362105274</v>
      </c>
      <c r="EI70" s="25">
        <v>15.862626846883824</v>
      </c>
      <c r="EJ70" s="25">
        <v>-16.224186375436034</v>
      </c>
      <c r="EK70" s="26">
        <v>40.815599812105276</v>
      </c>
      <c r="EL70" s="26">
        <v>40.815599812105276</v>
      </c>
      <c r="EM70" s="26">
        <v>37.829300678679232</v>
      </c>
      <c r="EN70" s="26">
        <v>40.770389512105268</v>
      </c>
      <c r="EO70" s="26">
        <v>40.173501591941729</v>
      </c>
      <c r="EP70" s="26">
        <v>37.496185548616864</v>
      </c>
      <c r="EQ70" s="26">
        <v>41.065098342105273</v>
      </c>
      <c r="ER70" s="26">
        <v>39.090161482706371</v>
      </c>
      <c r="ES70" s="26">
        <v>37.04677434790689</v>
      </c>
      <c r="ET70" s="26">
        <v>41.535419732105268</v>
      </c>
      <c r="EU70" s="26">
        <v>37.850308501515066</v>
      </c>
      <c r="EV70" s="26">
        <v>36.507972644170437</v>
      </c>
      <c r="EW70" s="26">
        <v>42.112371102105271</v>
      </c>
      <c r="EX70" s="26">
        <v>36.330024107711559</v>
      </c>
      <c r="EY70" s="26">
        <v>35.599572545717734</v>
      </c>
      <c r="EZ70" s="26">
        <v>43.859090522105276</v>
      </c>
      <c r="FA70" s="26">
        <v>34.781301034678641</v>
      </c>
      <c r="FB70" s="26">
        <v>33.787120239316437</v>
      </c>
      <c r="FC70" s="26">
        <v>46.343735252105276</v>
      </c>
      <c r="FD70" s="26">
        <v>28.47779435027908</v>
      </c>
      <c r="FE70" s="26">
        <v>30.903008118094903</v>
      </c>
      <c r="FF70" s="26">
        <v>50.750108522105272</v>
      </c>
      <c r="FG70" s="26">
        <v>21.792184637149131</v>
      </c>
      <c r="FH70" s="26">
        <v>23.916649977799324</v>
      </c>
      <c r="FI70" s="26">
        <v>51.968107122105273</v>
      </c>
      <c r="FJ70" s="26">
        <v>15.587495687325287</v>
      </c>
      <c r="FK70" s="26">
        <v>20.053837371425871</v>
      </c>
      <c r="FL70" s="26">
        <v>50.742690209031316</v>
      </c>
      <c r="FM70" s="26">
        <v>9.205532294558779</v>
      </c>
      <c r="FN70" s="26">
        <v>15.66536684654578</v>
      </c>
      <c r="FO70" s="26">
        <v>7.9435615564262161</v>
      </c>
      <c r="FP70" s="26">
        <v>1.4410886009445791</v>
      </c>
      <c r="FQ70" s="26">
        <v>4.7016654893726013</v>
      </c>
      <c r="FR70" s="26">
        <v>10.670731707317072</v>
      </c>
      <c r="FS70" s="26">
        <v>1.9358407079646016</v>
      </c>
      <c r="FT70" s="26">
        <v>-4.958183207882854</v>
      </c>
      <c r="FU70" s="26">
        <v>10.670731707317072</v>
      </c>
      <c r="FV70" s="26">
        <v>1.9358407079646016</v>
      </c>
      <c r="FW70" s="26">
        <v>-12.701210086591516</v>
      </c>
      <c r="FX70" s="26">
        <v>10.670731707317072</v>
      </c>
      <c r="FY70" s="26">
        <v>1.9358407079646016</v>
      </c>
      <c r="FZ70" s="26">
        <v>-17.129742836110864</v>
      </c>
      <c r="GA70" s="26">
        <v>10.670731707317072</v>
      </c>
      <c r="GB70" s="26">
        <v>1.9358407079646016</v>
      </c>
      <c r="GC70" s="26">
        <v>-13.014875876677991</v>
      </c>
      <c r="GD70" s="27">
        <v>40.814022852105268</v>
      </c>
      <c r="GE70" s="27">
        <v>40.814022852105268</v>
      </c>
      <c r="GF70" s="27">
        <v>37.829300678679232</v>
      </c>
      <c r="GG70" s="27">
        <v>41.231881182105269</v>
      </c>
      <c r="GH70" s="27">
        <v>40.371000743484501</v>
      </c>
      <c r="GI70" s="27">
        <v>37.010971961774032</v>
      </c>
      <c r="GJ70" s="27">
        <v>41.739370032105271</v>
      </c>
      <c r="GK70" s="27">
        <v>39.423693133228433</v>
      </c>
      <c r="GL70" s="27">
        <v>36.387971477128474</v>
      </c>
      <c r="GM70" s="27">
        <v>42.287406802105266</v>
      </c>
      <c r="GN70" s="27">
        <v>38.484234385518945</v>
      </c>
      <c r="GO70" s="27">
        <v>35.95968371631848</v>
      </c>
      <c r="GP70" s="27">
        <v>42.962020072105275</v>
      </c>
      <c r="GQ70" s="27">
        <v>37.21754486844501</v>
      </c>
      <c r="GR70" s="27">
        <v>35.355763937661109</v>
      </c>
      <c r="GS70" s="27">
        <v>43.978223712105276</v>
      </c>
      <c r="GT70" s="27">
        <v>36.116332753444702</v>
      </c>
      <c r="GU70" s="27">
        <v>34.749625170645658</v>
      </c>
      <c r="GV70" s="27">
        <v>45.205687572105276</v>
      </c>
      <c r="GW70" s="27">
        <v>35.013500766812449</v>
      </c>
      <c r="GX70" s="27">
        <v>34.168247146731346</v>
      </c>
      <c r="GY70" s="27">
        <v>45.98582136210527</v>
      </c>
      <c r="GZ70" s="27">
        <v>34.194430210802317</v>
      </c>
      <c r="HA70" s="27">
        <v>33.467341210193581</v>
      </c>
      <c r="HB70" s="27">
        <v>46.646573222105275</v>
      </c>
      <c r="HC70" s="27">
        <v>33.406087116676908</v>
      </c>
      <c r="HD70" s="27">
        <v>32.45515308778667</v>
      </c>
      <c r="HE70" s="27">
        <v>47.238409662105269</v>
      </c>
      <c r="HF70" s="27">
        <v>32.618862902957034</v>
      </c>
      <c r="HG70" s="27">
        <v>31.45631973254153</v>
      </c>
      <c r="HH70" s="27">
        <v>50.207807742105274</v>
      </c>
      <c r="HI70" s="27">
        <v>30.020522006455149</v>
      </c>
      <c r="HJ70" s="27">
        <v>26.481952099465019</v>
      </c>
      <c r="HK70" s="27">
        <v>53.221347052105273</v>
      </c>
      <c r="HL70" s="27">
        <v>27.570340915301657</v>
      </c>
      <c r="HM70" s="27">
        <v>20.791532030570238</v>
      </c>
      <c r="HN70" s="27">
        <v>54.17857329210527</v>
      </c>
      <c r="HO70" s="27">
        <v>25.537251719817803</v>
      </c>
      <c r="HP70" s="27">
        <v>17.8682357473037</v>
      </c>
      <c r="HQ70" s="27">
        <v>58.352707992105273</v>
      </c>
      <c r="HR70" s="27">
        <v>25.112344361016611</v>
      </c>
      <c r="HS70" s="27">
        <v>11.598901327854705</v>
      </c>
      <c r="HT70" s="27">
        <v>58.453936472105269</v>
      </c>
      <c r="HU70" s="27">
        <v>24.885295137220801</v>
      </c>
      <c r="HV70" s="133">
        <v>10.506610866655436</v>
      </c>
      <c r="HW70" s="150">
        <v>40.814022852105268</v>
      </c>
      <c r="HX70" s="149">
        <v>40.814022852105268</v>
      </c>
      <c r="HY70" s="149">
        <v>37.829300678679232</v>
      </c>
      <c r="HZ70" s="149">
        <v>41.075512822105267</v>
      </c>
      <c r="IA70" s="149">
        <v>39.929069141241371</v>
      </c>
      <c r="IB70" s="149">
        <v>36.704759840702792</v>
      </c>
      <c r="IC70" s="149">
        <v>41.806061142105271</v>
      </c>
      <c r="ID70" s="149">
        <v>38.757542423409781</v>
      </c>
      <c r="IE70" s="149">
        <v>35.849988267709861</v>
      </c>
      <c r="IF70" s="149">
        <v>42.788792242105274</v>
      </c>
      <c r="IG70" s="149">
        <v>37.477785168722306</v>
      </c>
      <c r="IH70" s="149">
        <v>34.959931980203763</v>
      </c>
      <c r="II70" s="149">
        <v>43.817942162105268</v>
      </c>
      <c r="IJ70" s="149">
        <v>35.909669052693836</v>
      </c>
      <c r="IK70" s="149">
        <v>33.720043735067065</v>
      </c>
      <c r="IL70" s="149">
        <v>45.755873562105272</v>
      </c>
      <c r="IM70" s="149">
        <v>34.333291700621587</v>
      </c>
      <c r="IN70" s="149">
        <v>31.662491760504452</v>
      </c>
      <c r="IO70" s="149">
        <v>48.093667182105271</v>
      </c>
      <c r="IP70" s="149">
        <v>28.002030600988135</v>
      </c>
      <c r="IQ70" s="149">
        <v>28.482379684000847</v>
      </c>
      <c r="IR70" s="149">
        <v>52.518232932105271</v>
      </c>
      <c r="IS70" s="149">
        <v>21.262948160011472</v>
      </c>
      <c r="IT70" s="149">
        <v>21.104698727390783</v>
      </c>
      <c r="IU70" s="149">
        <v>53.477204602105274</v>
      </c>
      <c r="IV70" s="149">
        <v>15.072879094580138</v>
      </c>
      <c r="IW70" s="149">
        <v>16.989776150949353</v>
      </c>
      <c r="IX70" s="149">
        <v>48.121751506676198</v>
      </c>
      <c r="IY70" s="149">
        <v>8.7300522644855043</v>
      </c>
      <c r="IZ70" s="149">
        <v>12.348265095985226</v>
      </c>
      <c r="JA70" s="149">
        <v>3.645369276628962</v>
      </c>
      <c r="JB70" s="149">
        <v>0.66132805460967892</v>
      </c>
      <c r="JC70" s="149">
        <v>0.60771171421342274</v>
      </c>
      <c r="JD70" s="149">
        <v>10.670731707317072</v>
      </c>
      <c r="JE70" s="149">
        <v>1.9358407079646016</v>
      </c>
      <c r="JF70" s="149">
        <v>-9.7136586658014039</v>
      </c>
      <c r="JG70" s="149">
        <v>10.670731707317072</v>
      </c>
      <c r="JH70" s="149">
        <v>1.9358407079646016</v>
      </c>
      <c r="JI70" s="149">
        <v>-18.123205731886088</v>
      </c>
      <c r="JJ70" s="149">
        <v>10.670731707317072</v>
      </c>
      <c r="JK70" s="149">
        <v>1.9358407079646016</v>
      </c>
      <c r="JL70" s="149">
        <v>-23.409548019661031</v>
      </c>
      <c r="JM70" s="149">
        <v>10.670731707317072</v>
      </c>
      <c r="JN70" s="149">
        <v>1.9358407079646016</v>
      </c>
      <c r="JO70" s="149">
        <v>-20.275251106311941</v>
      </c>
      <c r="JQ70" s="97"/>
    </row>
    <row r="71" spans="1:277" ht="15" thickBot="1" x14ac:dyDescent="0.35">
      <c r="A71" s="2"/>
      <c r="B71" s="41" t="s">
        <v>618</v>
      </c>
      <c r="C71" s="74" t="s">
        <v>834</v>
      </c>
      <c r="D71" s="42">
        <v>391131</v>
      </c>
      <c r="E71" s="43">
        <v>390929</v>
      </c>
      <c r="F71" s="21">
        <v>84.618561170526306</v>
      </c>
      <c r="G71" s="21">
        <v>19.684513274336293</v>
      </c>
      <c r="H71" s="21">
        <v>16.22191866927551</v>
      </c>
      <c r="I71" s="21">
        <v>85.103037380526303</v>
      </c>
      <c r="J71" s="21">
        <v>17.089092381000022</v>
      </c>
      <c r="K71" s="21">
        <v>9.5984017765383811</v>
      </c>
      <c r="L71" s="21">
        <v>79.157079164367175</v>
      </c>
      <c r="M71" s="21">
        <v>14.360355069641832</v>
      </c>
      <c r="N71" s="21">
        <v>6.3860609386612737</v>
      </c>
      <c r="O71" s="21">
        <v>63.998543569190687</v>
      </c>
      <c r="P71" s="21">
        <v>11.610355249277957</v>
      </c>
      <c r="Q71" s="21">
        <v>3.5422791865587442</v>
      </c>
      <c r="R71" s="21">
        <v>48.232625936884304</v>
      </c>
      <c r="S71" s="21">
        <v>8.7501666522666213</v>
      </c>
      <c r="T71" s="21">
        <v>0.3839385271220408</v>
      </c>
      <c r="U71" s="21">
        <v>23.132031323879236</v>
      </c>
      <c r="V71" s="21">
        <v>4.1965189569869414</v>
      </c>
      <c r="W71" s="21">
        <v>-5.4425349399954541</v>
      </c>
      <c r="X71" s="21">
        <v>6.699638406497785</v>
      </c>
      <c r="Y71" s="21">
        <v>1.2154211268425186</v>
      </c>
      <c r="Z71" s="21">
        <v>-8.5609449650193312</v>
      </c>
      <c r="AA71" s="21">
        <v>10.670731707317072</v>
      </c>
      <c r="AB71" s="21">
        <v>1.9358407079646016</v>
      </c>
      <c r="AC71" s="21">
        <v>-11.743343150111258</v>
      </c>
      <c r="AD71" s="21">
        <v>10.670731707317072</v>
      </c>
      <c r="AE71" s="21">
        <v>1.9358407079646016</v>
      </c>
      <c r="AF71" s="21">
        <v>-16.726954113885142</v>
      </c>
      <c r="AG71" s="21">
        <v>10.670731707317072</v>
      </c>
      <c r="AH71" s="21">
        <v>1.9358407079646016</v>
      </c>
      <c r="AI71" s="21">
        <v>-19.750720744264186</v>
      </c>
      <c r="AJ71" s="21">
        <v>10.670731707317072</v>
      </c>
      <c r="AK71" s="21">
        <v>1.9358407079646016</v>
      </c>
      <c r="AL71" s="21">
        <v>-37.831352819384165</v>
      </c>
      <c r="AM71" s="21">
        <v>10.670731707317072</v>
      </c>
      <c r="AN71" s="21">
        <v>1.9358407079646016</v>
      </c>
      <c r="AO71" s="21">
        <v>-56.948996306930894</v>
      </c>
      <c r="AP71" s="21">
        <v>10.670731707317072</v>
      </c>
      <c r="AQ71" s="21">
        <v>1.9358407079646016</v>
      </c>
      <c r="AR71" s="21">
        <v>-71.164228741327975</v>
      </c>
      <c r="AS71" s="21">
        <v>10.670731707317072</v>
      </c>
      <c r="AT71" s="21">
        <v>1.9358407079646016</v>
      </c>
      <c r="AU71" s="21">
        <v>-86.547410530481102</v>
      </c>
      <c r="AV71" s="21">
        <v>10.670731707317072</v>
      </c>
      <c r="AW71" s="21">
        <v>1.9358407079646016</v>
      </c>
      <c r="AX71" s="21">
        <v>-97.373854868729325</v>
      </c>
      <c r="AY71" s="23">
        <v>84.444598260526305</v>
      </c>
      <c r="AZ71" s="23">
        <v>19.684513274336293</v>
      </c>
      <c r="BA71" s="23">
        <v>16.22191866927551</v>
      </c>
      <c r="BB71" s="23">
        <v>84.9937697005263</v>
      </c>
      <c r="BC71" s="23">
        <v>17.813636486482118</v>
      </c>
      <c r="BD71" s="23">
        <v>12.283390739388736</v>
      </c>
      <c r="BE71" s="23">
        <v>83.993903544903262</v>
      </c>
      <c r="BF71" s="23">
        <v>15.237832059031122</v>
      </c>
      <c r="BG71" s="23">
        <v>10.005350790904117</v>
      </c>
      <c r="BH71" s="23">
        <v>69.474917243333323</v>
      </c>
      <c r="BI71" s="23">
        <v>12.603856668038345</v>
      </c>
      <c r="BJ71" s="23">
        <v>7.8495170724132066</v>
      </c>
      <c r="BK71" s="23">
        <v>54.455602985490636</v>
      </c>
      <c r="BL71" s="23">
        <v>9.8791138159518415</v>
      </c>
      <c r="BM71" s="23">
        <v>5.4980046565044915</v>
      </c>
      <c r="BN71" s="23">
        <v>38.570972555283433</v>
      </c>
      <c r="BO71" s="23">
        <v>6.9973888264009769</v>
      </c>
      <c r="BP71" s="23">
        <v>3.0594249663313349</v>
      </c>
      <c r="BQ71" s="23">
        <v>10.670731707317072</v>
      </c>
      <c r="BR71" s="23">
        <v>1.9358407079646016</v>
      </c>
      <c r="BS71" s="23">
        <v>0.24646447089062917</v>
      </c>
      <c r="BT71" s="23">
        <v>10.670731707317072</v>
      </c>
      <c r="BU71" s="23">
        <v>1.9358407079646016</v>
      </c>
      <c r="BV71" s="23">
        <v>-2.9399190408888103</v>
      </c>
      <c r="BW71" s="23">
        <v>10.670731707317072</v>
      </c>
      <c r="BX71" s="23">
        <v>1.9358407079646016</v>
      </c>
      <c r="BY71" s="23">
        <v>-5.6062374003105901</v>
      </c>
      <c r="BZ71" s="23">
        <v>10.670731707317072</v>
      </c>
      <c r="CA71" s="23">
        <v>1.9358407079646016</v>
      </c>
      <c r="CB71" s="23">
        <v>-8.3134324609085581</v>
      </c>
      <c r="CC71" s="23">
        <v>10.670731707317072</v>
      </c>
      <c r="CD71" s="23">
        <v>1.9358407079646016</v>
      </c>
      <c r="CE71" s="23">
        <v>-15.634696659281616</v>
      </c>
      <c r="CF71" s="23">
        <v>10.670731707317072</v>
      </c>
      <c r="CG71" s="23">
        <v>1.9358407079646016</v>
      </c>
      <c r="CH71" s="23">
        <v>-23.965571615130614</v>
      </c>
      <c r="CI71" s="23">
        <v>10.670731707317072</v>
      </c>
      <c r="CJ71" s="23">
        <v>1.9358407079646016</v>
      </c>
      <c r="CK71" s="23">
        <v>-31.406681398982272</v>
      </c>
      <c r="CL71" s="23">
        <v>10.670731707317072</v>
      </c>
      <c r="CM71" s="23">
        <v>1.9358407079646016</v>
      </c>
      <c r="CN71" s="23">
        <v>-40.787590357111185</v>
      </c>
      <c r="CO71" s="23">
        <v>10.670731707317072</v>
      </c>
      <c r="CP71" s="23">
        <v>1.9358407079646016</v>
      </c>
      <c r="CQ71" s="23">
        <v>-46.0804871096949</v>
      </c>
      <c r="CR71" s="25">
        <v>84.656176680526301</v>
      </c>
      <c r="CS71" s="25">
        <v>19.684513274336293</v>
      </c>
      <c r="CT71" s="25">
        <v>16.22191866927551</v>
      </c>
      <c r="CU71" s="25">
        <v>85.178957580526301</v>
      </c>
      <c r="CV71" s="25">
        <v>16.830082259855139</v>
      </c>
      <c r="CW71" s="25">
        <v>8.7770705746478797</v>
      </c>
      <c r="CX71" s="25">
        <v>76.201701568926339</v>
      </c>
      <c r="CY71" s="25">
        <v>13.824202497017611</v>
      </c>
      <c r="CZ71" s="25">
        <v>5.1920292154686933</v>
      </c>
      <c r="DA71" s="25">
        <v>59.653804148753196</v>
      </c>
      <c r="DB71" s="25">
        <v>10.82215031017204</v>
      </c>
      <c r="DC71" s="25">
        <v>2.0632586978385916</v>
      </c>
      <c r="DD71" s="25">
        <v>42.730159495424125</v>
      </c>
      <c r="DE71" s="25">
        <v>7.7519315898778274</v>
      </c>
      <c r="DF71" s="25">
        <v>-1.3936964411954591</v>
      </c>
      <c r="DG71" s="25">
        <v>16.605222318181369</v>
      </c>
      <c r="DH71" s="25">
        <v>3.0124518364842303</v>
      </c>
      <c r="DI71" s="25">
        <v>-7.5289382622566734</v>
      </c>
      <c r="DJ71" s="25">
        <v>10.670731707317072</v>
      </c>
      <c r="DK71" s="25">
        <v>1.9358407079646016</v>
      </c>
      <c r="DL71" s="25">
        <v>-13.021010965479576</v>
      </c>
      <c r="DM71" s="25">
        <v>10.670731707317072</v>
      </c>
      <c r="DN71" s="25">
        <v>1.9358407079646016</v>
      </c>
      <c r="DO71" s="25">
        <v>-16.696796658415821</v>
      </c>
      <c r="DP71" s="25">
        <v>10.670731707317072</v>
      </c>
      <c r="DQ71" s="25">
        <v>1.9358407079646016</v>
      </c>
      <c r="DR71" s="25">
        <v>-21.939245897482976</v>
      </c>
      <c r="DS71" s="25">
        <v>10.670731707317072</v>
      </c>
      <c r="DT71" s="25">
        <v>1.9358407079646016</v>
      </c>
      <c r="DU71" s="25">
        <v>-25.200919912148606</v>
      </c>
      <c r="DV71" s="25">
        <v>10.670731707317072</v>
      </c>
      <c r="DW71" s="25">
        <v>1.9358407079646016</v>
      </c>
      <c r="DX71" s="25">
        <v>-42.548045845799152</v>
      </c>
      <c r="DY71" s="25">
        <v>10.670731707317072</v>
      </c>
      <c r="DZ71" s="25">
        <v>1.9358407079646016</v>
      </c>
      <c r="EA71" s="25">
        <v>-60.868039129683666</v>
      </c>
      <c r="EB71" s="25">
        <v>10.670731707317072</v>
      </c>
      <c r="EC71" s="25">
        <v>1.9358407079646016</v>
      </c>
      <c r="ED71" s="25">
        <v>-74.682284063793475</v>
      </c>
      <c r="EE71" s="25">
        <v>10.670731707317072</v>
      </c>
      <c r="EF71" s="25">
        <v>1.9358407079646016</v>
      </c>
      <c r="EG71" s="25">
        <v>-87.293013069361848</v>
      </c>
      <c r="EH71" s="25">
        <v>10.670731707317072</v>
      </c>
      <c r="EI71" s="25">
        <v>1.9358407079646016</v>
      </c>
      <c r="EJ71" s="25">
        <v>-96.083959563251227</v>
      </c>
      <c r="EK71" s="26">
        <v>84.656318470526301</v>
      </c>
      <c r="EL71" s="26">
        <v>19.684513274336293</v>
      </c>
      <c r="EM71" s="26">
        <v>16.22191866927551</v>
      </c>
      <c r="EN71" s="26">
        <v>84.65278572052631</v>
      </c>
      <c r="EO71" s="26">
        <v>17.363845917939727</v>
      </c>
      <c r="EP71" s="26">
        <v>11.276837763825355</v>
      </c>
      <c r="EQ71" s="26">
        <v>83.993030122541185</v>
      </c>
      <c r="ER71" s="26">
        <v>15.237673606301719</v>
      </c>
      <c r="ES71" s="26">
        <v>8.4528267468463838</v>
      </c>
      <c r="ET71" s="26">
        <v>66.554719855603722</v>
      </c>
      <c r="EU71" s="26">
        <v>12.074086345485631</v>
      </c>
      <c r="EV71" s="26">
        <v>1.0200799007569117</v>
      </c>
      <c r="EW71" s="26">
        <v>53.922477364178171</v>
      </c>
      <c r="EX71" s="26">
        <v>9.7823963359792252</v>
      </c>
      <c r="EY71" s="26">
        <v>-1.9118572269479728</v>
      </c>
      <c r="EZ71" s="26">
        <v>37.778256165737623</v>
      </c>
      <c r="FA71" s="26">
        <v>6.853577445996649</v>
      </c>
      <c r="FB71" s="26">
        <v>-7.7160992101584895</v>
      </c>
      <c r="FC71" s="26">
        <v>29.487813819768373</v>
      </c>
      <c r="FD71" s="26">
        <v>5.3495591442942629</v>
      </c>
      <c r="FE71" s="26">
        <v>-11.887967648022709</v>
      </c>
      <c r="FF71" s="26">
        <v>17.620357778391057</v>
      </c>
      <c r="FG71" s="26">
        <v>3.1966135792656338</v>
      </c>
      <c r="FH71" s="26">
        <v>-21.377379843920551</v>
      </c>
      <c r="FI71" s="26">
        <v>6.1994812795662169</v>
      </c>
      <c r="FJ71" s="26">
        <v>1.1246846569124553</v>
      </c>
      <c r="FK71" s="26">
        <v>-30.265035910609754</v>
      </c>
      <c r="FL71" s="26">
        <v>10.670731707317072</v>
      </c>
      <c r="FM71" s="26">
        <v>1.9358407079646016</v>
      </c>
      <c r="FN71" s="26">
        <v>-36.699064720004827</v>
      </c>
      <c r="FO71" s="26">
        <v>10.670731707317072</v>
      </c>
      <c r="FP71" s="26">
        <v>1.9358407079646016</v>
      </c>
      <c r="FQ71" s="26">
        <v>-53.520121518953943</v>
      </c>
      <c r="FR71" s="26">
        <v>10.670731707317072</v>
      </c>
      <c r="FS71" s="26">
        <v>1.9358407079646016</v>
      </c>
      <c r="FT71" s="26">
        <v>-70.372488966055528</v>
      </c>
      <c r="FU71" s="26">
        <v>10.670731707317072</v>
      </c>
      <c r="FV71" s="26">
        <v>1.9358407079646016</v>
      </c>
      <c r="FW71" s="26">
        <v>-82.183221094944486</v>
      </c>
      <c r="FX71" s="26">
        <v>10.670731707317072</v>
      </c>
      <c r="FY71" s="26">
        <v>1.9358407079646016</v>
      </c>
      <c r="FZ71" s="26">
        <v>-89.434562289281985</v>
      </c>
      <c r="GA71" s="26">
        <v>10.670731707317072</v>
      </c>
      <c r="GB71" s="26">
        <v>1.9358407079646016</v>
      </c>
      <c r="GC71" s="26">
        <v>-86.482583576086597</v>
      </c>
      <c r="GD71" s="27">
        <v>84.61814077052631</v>
      </c>
      <c r="GE71" s="27">
        <v>19.684513274336293</v>
      </c>
      <c r="GF71" s="27">
        <v>16.22191866927551</v>
      </c>
      <c r="GG71" s="27">
        <v>85.036047420526302</v>
      </c>
      <c r="GH71" s="27">
        <v>17.596813848904997</v>
      </c>
      <c r="GI71" s="27">
        <v>11.462435099184916</v>
      </c>
      <c r="GJ71" s="27">
        <v>82.883440375970068</v>
      </c>
      <c r="GK71" s="27">
        <v>15.0363763513928</v>
      </c>
      <c r="GL71" s="27">
        <v>8.8451960757224981</v>
      </c>
      <c r="GM71" s="27">
        <v>68.29903010349642</v>
      </c>
      <c r="GN71" s="27">
        <v>12.390532009926343</v>
      </c>
      <c r="GO71" s="27">
        <v>6.4617082713606351</v>
      </c>
      <c r="GP71" s="27">
        <v>53.399843240982719</v>
      </c>
      <c r="GQ71" s="27">
        <v>9.6875821808862455</v>
      </c>
      <c r="GR71" s="27">
        <v>4.0058338682061105</v>
      </c>
      <c r="GS71" s="27">
        <v>29.141305061260041</v>
      </c>
      <c r="GT71" s="27">
        <v>5.2866969358923086</v>
      </c>
      <c r="GU71" s="27">
        <v>-1.2161065790776036</v>
      </c>
      <c r="GV71" s="27">
        <v>13.266945507988602</v>
      </c>
      <c r="GW71" s="27">
        <v>2.4068352470244809</v>
      </c>
      <c r="GX71" s="27">
        <v>-3.9304889627353532</v>
      </c>
      <c r="GY71" s="27">
        <v>1.4621528832081729</v>
      </c>
      <c r="GZ71" s="27">
        <v>0.26525782394484554</v>
      </c>
      <c r="HA71" s="27">
        <v>-6.8147974947209775</v>
      </c>
      <c r="HB71" s="27">
        <v>10.670731707317072</v>
      </c>
      <c r="HC71" s="27">
        <v>1.9358407079646016</v>
      </c>
      <c r="HD71" s="27">
        <v>-11.683435983508787</v>
      </c>
      <c r="HE71" s="27">
        <v>10.670731707317072</v>
      </c>
      <c r="HF71" s="27">
        <v>1.9358407079646016</v>
      </c>
      <c r="HG71" s="27">
        <v>-14.714566429701165</v>
      </c>
      <c r="HH71" s="27">
        <v>10.670731707317072</v>
      </c>
      <c r="HI71" s="27">
        <v>1.9358407079646016</v>
      </c>
      <c r="HJ71" s="27">
        <v>-27.290911488964127</v>
      </c>
      <c r="HK71" s="27">
        <v>10.670731707317072</v>
      </c>
      <c r="HL71" s="27">
        <v>1.9358407079646016</v>
      </c>
      <c r="HM71" s="27">
        <v>-37.175789569320216</v>
      </c>
      <c r="HN71" s="27">
        <v>10.670731707317072</v>
      </c>
      <c r="HO71" s="27">
        <v>1.9358407079646016</v>
      </c>
      <c r="HP71" s="27">
        <v>-43.660309243645372</v>
      </c>
      <c r="HQ71" s="27">
        <v>10.670731707317072</v>
      </c>
      <c r="HR71" s="27">
        <v>1.9358407079646016</v>
      </c>
      <c r="HS71" s="27">
        <v>-51.120315023788123</v>
      </c>
      <c r="HT71" s="27">
        <v>10.670731707317072</v>
      </c>
      <c r="HU71" s="27">
        <v>1.9358407079646016</v>
      </c>
      <c r="HV71" s="133">
        <v>-54.332460622821486</v>
      </c>
      <c r="HW71" s="150">
        <v>84.61814077052631</v>
      </c>
      <c r="HX71" s="149">
        <v>19.684513274336293</v>
      </c>
      <c r="HY71" s="149">
        <v>16.22191866927551</v>
      </c>
      <c r="HZ71" s="149">
        <v>84.765617100526299</v>
      </c>
      <c r="IA71" s="149">
        <v>16.846208076960739</v>
      </c>
      <c r="IB71" s="149">
        <v>9.3728957987703581</v>
      </c>
      <c r="IC71" s="149">
        <v>79.964970195817386</v>
      </c>
      <c r="ID71" s="149">
        <v>14.506919371807578</v>
      </c>
      <c r="IE71" s="149">
        <v>5.801493959507269</v>
      </c>
      <c r="IF71" s="149">
        <v>61.821727108259601</v>
      </c>
      <c r="IG71" s="149">
        <v>11.215446068312582</v>
      </c>
      <c r="IH71" s="149">
        <v>-2.1349850343946741</v>
      </c>
      <c r="II71" s="149">
        <v>48.599971033856335</v>
      </c>
      <c r="IJ71" s="149">
        <v>8.8168089043721665</v>
      </c>
      <c r="IK71" s="149">
        <v>-5.4753712102906036</v>
      </c>
      <c r="IL71" s="149">
        <v>32.055445188451074</v>
      </c>
      <c r="IM71" s="149">
        <v>5.815368374895991</v>
      </c>
      <c r="IN71" s="149">
        <v>-11.452587597597585</v>
      </c>
      <c r="IO71" s="149">
        <v>23.418745129552608</v>
      </c>
      <c r="IP71" s="149">
        <v>4.248533408458659</v>
      </c>
      <c r="IQ71" s="149">
        <v>-15.738509772307168</v>
      </c>
      <c r="IR71" s="149">
        <v>11.041997235386217</v>
      </c>
      <c r="IS71" s="149">
        <v>2.0031941887205083</v>
      </c>
      <c r="IT71" s="149">
        <v>-25.550301354864871</v>
      </c>
      <c r="IU71" s="149">
        <v>10.670731707317072</v>
      </c>
      <c r="IV71" s="149">
        <v>1.9358407079646016</v>
      </c>
      <c r="IW71" s="149">
        <v>-34.627372468084559</v>
      </c>
      <c r="IX71" s="149">
        <v>10.670731707317072</v>
      </c>
      <c r="IY71" s="149">
        <v>1.9358407079646016</v>
      </c>
      <c r="IZ71" s="149">
        <v>-41.156192894459707</v>
      </c>
      <c r="JA71" s="149">
        <v>10.670731707317072</v>
      </c>
      <c r="JB71" s="149">
        <v>1.9358407079646016</v>
      </c>
      <c r="JC71" s="149">
        <v>-61.09180045224025</v>
      </c>
      <c r="JD71" s="149">
        <v>10.670731707317072</v>
      </c>
      <c r="JE71" s="149">
        <v>1.9358407079646016</v>
      </c>
      <c r="JF71" s="149">
        <v>-79.081443438145811</v>
      </c>
      <c r="JG71" s="149">
        <v>10.670731707317072</v>
      </c>
      <c r="JH71" s="149">
        <v>1.9358407079646016</v>
      </c>
      <c r="JI71" s="149">
        <v>-92.035268710527191</v>
      </c>
      <c r="JJ71" s="149">
        <v>10.670731707317072</v>
      </c>
      <c r="JK71" s="149">
        <v>1.9358407079646016</v>
      </c>
      <c r="JL71" s="149">
        <v>-100.45195925777404</v>
      </c>
      <c r="JM71" s="149">
        <v>10.670731707317072</v>
      </c>
      <c r="JN71" s="149">
        <v>1.9358407079646016</v>
      </c>
      <c r="JO71" s="149">
        <v>-98.848382671808679</v>
      </c>
      <c r="JQ71" s="97"/>
    </row>
    <row r="72" spans="1:277" ht="15" thickBot="1" x14ac:dyDescent="0.35">
      <c r="A72" s="2"/>
      <c r="B72" s="41" t="s">
        <v>471</v>
      </c>
      <c r="C72" s="74" t="s">
        <v>824</v>
      </c>
      <c r="D72" s="42">
        <v>382900</v>
      </c>
      <c r="E72" s="43">
        <v>393269</v>
      </c>
      <c r="F72" s="21">
        <v>10.670731707317072</v>
      </c>
      <c r="G72" s="21">
        <v>1.9358407079646016</v>
      </c>
      <c r="H72" s="21">
        <v>10.670731707317072</v>
      </c>
      <c r="I72" s="21">
        <v>10.670731707317072</v>
      </c>
      <c r="J72" s="21">
        <v>1.9358407079646016</v>
      </c>
      <c r="K72" s="21">
        <v>10.670731707317072</v>
      </c>
      <c r="L72" s="21">
        <v>10.670731707317072</v>
      </c>
      <c r="M72" s="21">
        <v>1.9358407079646016</v>
      </c>
      <c r="N72" s="21">
        <v>10.670731707317072</v>
      </c>
      <c r="O72" s="21">
        <v>10.670731707317072</v>
      </c>
      <c r="P72" s="21">
        <v>1.9358407079646016</v>
      </c>
      <c r="Q72" s="21">
        <v>10.670731707317072</v>
      </c>
      <c r="R72" s="21">
        <v>10.670731707317072</v>
      </c>
      <c r="S72" s="21">
        <v>1.9358407079646016</v>
      </c>
      <c r="T72" s="21">
        <v>10.670731707317072</v>
      </c>
      <c r="U72" s="21">
        <v>10.670731707317072</v>
      </c>
      <c r="V72" s="21">
        <v>1.9358407079646016</v>
      </c>
      <c r="W72" s="21">
        <v>10.670731707317072</v>
      </c>
      <c r="X72" s="21">
        <v>5.5365819538919849</v>
      </c>
      <c r="Y72" s="21">
        <v>1.9358407079646016</v>
      </c>
      <c r="Z72" s="21">
        <v>5.5365819538919849</v>
      </c>
      <c r="AA72" s="21">
        <v>-1.4196263869430061</v>
      </c>
      <c r="AB72" s="21">
        <v>-0.58310088563219842</v>
      </c>
      <c r="AC72" s="21">
        <v>-1.4196263869430061</v>
      </c>
      <c r="AD72" s="21">
        <v>-8.3653035594928156</v>
      </c>
      <c r="AE72" s="21">
        <v>-3.4359856642466537</v>
      </c>
      <c r="AF72" s="21">
        <v>-8.3653035594928156</v>
      </c>
      <c r="AG72" s="21">
        <v>-15.315564887649394</v>
      </c>
      <c r="AH72" s="21">
        <v>-6.2907533503773188</v>
      </c>
      <c r="AI72" s="21">
        <v>-15.315564887649394</v>
      </c>
      <c r="AJ72" s="21">
        <v>-27.121376223936213</v>
      </c>
      <c r="AK72" s="21">
        <v>-11.13990176654568</v>
      </c>
      <c r="AL72" s="21">
        <v>-27.121376223936213</v>
      </c>
      <c r="AM72" s="21">
        <v>-40.287442814411584</v>
      </c>
      <c r="AN72" s="21">
        <v>-16.547764821085327</v>
      </c>
      <c r="AO72" s="21">
        <v>-40.287442814411584</v>
      </c>
      <c r="AP72" s="21">
        <v>-51.146873810128326</v>
      </c>
      <c r="AQ72" s="21">
        <v>-21.008194613954764</v>
      </c>
      <c r="AR72" s="21">
        <v>-51.146873810128326</v>
      </c>
      <c r="AS72" s="21">
        <v>-58.387857331012086</v>
      </c>
      <c r="AT72" s="21">
        <v>-23.98237425918348</v>
      </c>
      <c r="AU72" s="21">
        <v>-58.387857331012086</v>
      </c>
      <c r="AV72" s="21">
        <v>-65.251019702642751</v>
      </c>
      <c r="AW72" s="21">
        <v>-26.801366702507291</v>
      </c>
      <c r="AX72" s="21">
        <v>-65.251019702642751</v>
      </c>
      <c r="AY72" s="23">
        <v>10.670731707317072</v>
      </c>
      <c r="AZ72" s="23">
        <v>1.9358407079646016</v>
      </c>
      <c r="BA72" s="23">
        <v>10.670731707317072</v>
      </c>
      <c r="BB72" s="23">
        <v>10.670731707317072</v>
      </c>
      <c r="BC72" s="23">
        <v>1.9358407079646016</v>
      </c>
      <c r="BD72" s="23">
        <v>10.670731707317072</v>
      </c>
      <c r="BE72" s="23">
        <v>10.670731707317072</v>
      </c>
      <c r="BF72" s="23">
        <v>1.9358407079646016</v>
      </c>
      <c r="BG72" s="23">
        <v>10.670731707317072</v>
      </c>
      <c r="BH72" s="23">
        <v>10.670731707317072</v>
      </c>
      <c r="BI72" s="23">
        <v>1.9358407079646016</v>
      </c>
      <c r="BJ72" s="23">
        <v>10.670731707317072</v>
      </c>
      <c r="BK72" s="23">
        <v>10.670731707317072</v>
      </c>
      <c r="BL72" s="23">
        <v>1.9358407079646016</v>
      </c>
      <c r="BM72" s="23">
        <v>10.670731707317072</v>
      </c>
      <c r="BN72" s="23">
        <v>10.670731707317072</v>
      </c>
      <c r="BO72" s="23">
        <v>1.9358407079646016</v>
      </c>
      <c r="BP72" s="23">
        <v>10.670731707317072</v>
      </c>
      <c r="BQ72" s="23">
        <v>10.670731707317072</v>
      </c>
      <c r="BR72" s="23">
        <v>1.9358407079646016</v>
      </c>
      <c r="BS72" s="23">
        <v>10.670731707317072</v>
      </c>
      <c r="BT72" s="23">
        <v>9.317045844559912</v>
      </c>
      <c r="BU72" s="23">
        <v>1.9358407079646016</v>
      </c>
      <c r="BV72" s="23">
        <v>9.317045844559912</v>
      </c>
      <c r="BW72" s="23">
        <v>7.0489243802345403</v>
      </c>
      <c r="BX72" s="23">
        <v>1.9358407079646016</v>
      </c>
      <c r="BY72" s="23">
        <v>7.0489243802345403</v>
      </c>
      <c r="BZ72" s="23">
        <v>5.1101033038472874</v>
      </c>
      <c r="CA72" s="23">
        <v>1.9358407079646016</v>
      </c>
      <c r="CB72" s="23">
        <v>5.1101033038472874</v>
      </c>
      <c r="CC72" s="23">
        <v>0.10171448413897312</v>
      </c>
      <c r="CD72" s="23">
        <v>4.1778461099736194E-2</v>
      </c>
      <c r="CE72" s="23">
        <v>0.10171448413897312</v>
      </c>
      <c r="CF72" s="23">
        <v>-0.1133590574188868</v>
      </c>
      <c r="CG72" s="23">
        <v>-4.6561382194171518E-2</v>
      </c>
      <c r="CH72" s="23">
        <v>-0.1133590574188868</v>
      </c>
      <c r="CI72" s="23">
        <v>-2.212494167663337</v>
      </c>
      <c r="CJ72" s="23">
        <v>-0.90876537692332959</v>
      </c>
      <c r="CK72" s="23">
        <v>-2.212494167663337</v>
      </c>
      <c r="CL72" s="23">
        <v>-3.6738420705688668</v>
      </c>
      <c r="CM72" s="23">
        <v>-1.509003062160988</v>
      </c>
      <c r="CN72" s="23">
        <v>-3.6738420705688668</v>
      </c>
      <c r="CO72" s="23">
        <v>-5.7528450088643819</v>
      </c>
      <c r="CP72" s="23">
        <v>-2.3629379183329213</v>
      </c>
      <c r="CQ72" s="23">
        <v>-5.7528450088643819</v>
      </c>
      <c r="CR72" s="25">
        <v>10.670731707317072</v>
      </c>
      <c r="CS72" s="25">
        <v>1.9358407079646016</v>
      </c>
      <c r="CT72" s="25">
        <v>10.670731707317072</v>
      </c>
      <c r="CU72" s="25">
        <v>10.670731707317072</v>
      </c>
      <c r="CV72" s="25">
        <v>1.9358407079646016</v>
      </c>
      <c r="CW72" s="25">
        <v>10.670731707317072</v>
      </c>
      <c r="CX72" s="25">
        <v>10.670731707317072</v>
      </c>
      <c r="CY72" s="25">
        <v>1.9358407079646016</v>
      </c>
      <c r="CZ72" s="25">
        <v>10.670731707317072</v>
      </c>
      <c r="DA72" s="25">
        <v>10.670731707317072</v>
      </c>
      <c r="DB72" s="25">
        <v>1.9358407079646016</v>
      </c>
      <c r="DC72" s="25">
        <v>10.670731707317072</v>
      </c>
      <c r="DD72" s="25">
        <v>10.670731707317072</v>
      </c>
      <c r="DE72" s="25">
        <v>1.9358407079646016</v>
      </c>
      <c r="DF72" s="25">
        <v>10.670731707317072</v>
      </c>
      <c r="DG72" s="25">
        <v>10.122410157817351</v>
      </c>
      <c r="DH72" s="25">
        <v>1.9358407079646016</v>
      </c>
      <c r="DI72" s="25">
        <v>10.122410157817351</v>
      </c>
      <c r="DJ72" s="25">
        <v>1.0700037437870309</v>
      </c>
      <c r="DK72" s="25">
        <v>0.43949600850652137</v>
      </c>
      <c r="DL72" s="25">
        <v>1.0700037437870309</v>
      </c>
      <c r="DM72" s="25">
        <v>-6.4353740491104743</v>
      </c>
      <c r="DN72" s="25">
        <v>-2.6432815999505901</v>
      </c>
      <c r="DO72" s="25">
        <v>-6.4353740491104743</v>
      </c>
      <c r="DP72" s="25">
        <v>-13.923096648117331</v>
      </c>
      <c r="DQ72" s="25">
        <v>-5.7188074700008</v>
      </c>
      <c r="DR72" s="25">
        <v>-13.923096648117331</v>
      </c>
      <c r="DS72" s="25">
        <v>-21.460811322455424</v>
      </c>
      <c r="DT72" s="25">
        <v>-8.8148672098553096</v>
      </c>
      <c r="DU72" s="25">
        <v>-21.460811322455424</v>
      </c>
      <c r="DV72" s="25">
        <v>-35.587630200808192</v>
      </c>
      <c r="DW72" s="25">
        <v>-14.617352057203997</v>
      </c>
      <c r="DX72" s="25">
        <v>-35.587630200808192</v>
      </c>
      <c r="DY72" s="25">
        <v>-50.388010213088236</v>
      </c>
      <c r="DZ72" s="25">
        <v>-20.696497085944618</v>
      </c>
      <c r="EA72" s="25">
        <v>-50.388010213088236</v>
      </c>
      <c r="EB72" s="25">
        <v>-64.340569230340705</v>
      </c>
      <c r="EC72" s="25">
        <v>-26.427406002983545</v>
      </c>
      <c r="ED72" s="25">
        <v>-64.340569230340705</v>
      </c>
      <c r="EE72" s="25">
        <v>-76.290595624089732</v>
      </c>
      <c r="EF72" s="25">
        <v>-31.335789671822006</v>
      </c>
      <c r="EG72" s="25">
        <v>-76.290595624089732</v>
      </c>
      <c r="EH72" s="25">
        <v>-87.400110892561912</v>
      </c>
      <c r="EI72" s="25">
        <v>-35.898939703106002</v>
      </c>
      <c r="EJ72" s="25">
        <v>-87.400110892561912</v>
      </c>
      <c r="EK72" s="26">
        <v>10.670731707317072</v>
      </c>
      <c r="EL72" s="26">
        <v>1.9358407079646016</v>
      </c>
      <c r="EM72" s="26">
        <v>10.670731707317072</v>
      </c>
      <c r="EN72" s="26">
        <v>10.670731707317072</v>
      </c>
      <c r="EO72" s="26">
        <v>1.9358407079646016</v>
      </c>
      <c r="EP72" s="26">
        <v>10.670731707317072</v>
      </c>
      <c r="EQ72" s="26">
        <v>10.670731707317072</v>
      </c>
      <c r="ER72" s="26">
        <v>1.9358407079646016</v>
      </c>
      <c r="ES72" s="26">
        <v>10.670731707317072</v>
      </c>
      <c r="ET72" s="26">
        <v>10.670731707317072</v>
      </c>
      <c r="EU72" s="26">
        <v>1.9358407079646016</v>
      </c>
      <c r="EV72" s="26">
        <v>10.670731707317072</v>
      </c>
      <c r="EW72" s="26">
        <v>10.670731707317072</v>
      </c>
      <c r="EX72" s="26">
        <v>1.9358407079646016</v>
      </c>
      <c r="EY72" s="26">
        <v>10.670731707317072</v>
      </c>
      <c r="EZ72" s="26">
        <v>10.670731707317072</v>
      </c>
      <c r="FA72" s="26">
        <v>1.9358407079646016</v>
      </c>
      <c r="FB72" s="26">
        <v>10.670731707317072</v>
      </c>
      <c r="FC72" s="26">
        <v>10.670731707317072</v>
      </c>
      <c r="FD72" s="26">
        <v>1.9358407079646016</v>
      </c>
      <c r="FE72" s="26">
        <v>10.670731707317072</v>
      </c>
      <c r="FF72" s="26">
        <v>10.670731707317072</v>
      </c>
      <c r="FG72" s="26">
        <v>1.9358407079646016</v>
      </c>
      <c r="FH72" s="26">
        <v>10.670731707317072</v>
      </c>
      <c r="FI72" s="26">
        <v>8.454636999597545</v>
      </c>
      <c r="FJ72" s="26">
        <v>1.9358407079646016</v>
      </c>
      <c r="FK72" s="26">
        <v>8.454636999597545</v>
      </c>
      <c r="FL72" s="26">
        <v>-0.65064985464201841</v>
      </c>
      <c r="FM72" s="26">
        <v>-0.26724954535059209</v>
      </c>
      <c r="FN72" s="26">
        <v>-0.65064985464201841</v>
      </c>
      <c r="FO72" s="26">
        <v>-20.395799511850427</v>
      </c>
      <c r="FP72" s="26">
        <v>-8.3774216004440927</v>
      </c>
      <c r="FQ72" s="26">
        <v>-20.395799511850427</v>
      </c>
      <c r="FR72" s="26">
        <v>-37.192604182627669</v>
      </c>
      <c r="FS72" s="26">
        <v>-15.276583076592724</v>
      </c>
      <c r="FT72" s="26">
        <v>-37.192604182627669</v>
      </c>
      <c r="FU72" s="26">
        <v>-52.971621464096579</v>
      </c>
      <c r="FV72" s="26">
        <v>-21.757696020008073</v>
      </c>
      <c r="FW72" s="26">
        <v>-52.971621464096579</v>
      </c>
      <c r="FX72" s="26">
        <v>-66.317658146870485</v>
      </c>
      <c r="FY72" s="26">
        <v>-27.239480439472871</v>
      </c>
      <c r="FZ72" s="26">
        <v>-66.317658146870485</v>
      </c>
      <c r="GA72" s="26">
        <v>-80.009458946083356</v>
      </c>
      <c r="GB72" s="26">
        <v>-32.863284875168524</v>
      </c>
      <c r="GC72" s="26">
        <v>-80.009458946083356</v>
      </c>
      <c r="GD72" s="27">
        <v>10.670731707317072</v>
      </c>
      <c r="GE72" s="27">
        <v>1.9358407079646016</v>
      </c>
      <c r="GF72" s="27">
        <v>10.670731707317072</v>
      </c>
      <c r="GG72" s="27">
        <v>10.670731707317072</v>
      </c>
      <c r="GH72" s="27">
        <v>1.9358407079646016</v>
      </c>
      <c r="GI72" s="27">
        <v>10.670731707317072</v>
      </c>
      <c r="GJ72" s="27">
        <v>10.670731707317072</v>
      </c>
      <c r="GK72" s="27">
        <v>1.9358407079646016</v>
      </c>
      <c r="GL72" s="27">
        <v>10.670731707317072</v>
      </c>
      <c r="GM72" s="27">
        <v>10.670731707317072</v>
      </c>
      <c r="GN72" s="27">
        <v>1.9358407079646016</v>
      </c>
      <c r="GO72" s="27">
        <v>10.670731707317072</v>
      </c>
      <c r="GP72" s="27">
        <v>10.670731707317072</v>
      </c>
      <c r="GQ72" s="27">
        <v>1.9358407079646016</v>
      </c>
      <c r="GR72" s="27">
        <v>10.670731707317072</v>
      </c>
      <c r="GS72" s="27">
        <v>10.670731707317072</v>
      </c>
      <c r="GT72" s="27">
        <v>1.9358407079646016</v>
      </c>
      <c r="GU72" s="27">
        <v>10.670731707317072</v>
      </c>
      <c r="GV72" s="27">
        <v>9.2031630625947649</v>
      </c>
      <c r="GW72" s="27">
        <v>1.9358407079646016</v>
      </c>
      <c r="GX72" s="27">
        <v>9.2031630625947649</v>
      </c>
      <c r="GY72" s="27">
        <v>2.4899769169584887</v>
      </c>
      <c r="GZ72" s="27">
        <v>1.0227393339797899</v>
      </c>
      <c r="HA72" s="27">
        <v>2.4899769169584887</v>
      </c>
      <c r="HB72" s="27">
        <v>-4.355282468586835</v>
      </c>
      <c r="HC72" s="27">
        <v>-1.7888995921525706</v>
      </c>
      <c r="HD72" s="27">
        <v>-4.355282468586835</v>
      </c>
      <c r="HE72" s="27">
        <v>-11.1615145834273</v>
      </c>
      <c r="HF72" s="27">
        <v>-4.5845083597015766</v>
      </c>
      <c r="HG72" s="27">
        <v>-11.1615145834273</v>
      </c>
      <c r="HH72" s="27">
        <v>-20.804719538271883</v>
      </c>
      <c r="HI72" s="27">
        <v>-8.5453824327814996</v>
      </c>
      <c r="HJ72" s="27">
        <v>-20.804719538271883</v>
      </c>
      <c r="HK72" s="27">
        <v>-29.245636763209614</v>
      </c>
      <c r="HL72" s="27">
        <v>-12.012425842708531</v>
      </c>
      <c r="HM72" s="27">
        <v>-29.245636763209614</v>
      </c>
      <c r="HN72" s="27">
        <v>-36.364396783933209</v>
      </c>
      <c r="HO72" s="27">
        <v>-14.936403102405427</v>
      </c>
      <c r="HP72" s="27">
        <v>-36.364396783933209</v>
      </c>
      <c r="HQ72" s="27">
        <v>-40.108103213315125</v>
      </c>
      <c r="HR72" s="27">
        <v>-16.474102425690258</v>
      </c>
      <c r="HS72" s="27">
        <v>-40.108103213315125</v>
      </c>
      <c r="HT72" s="27">
        <v>-43.889783796572743</v>
      </c>
      <c r="HU72" s="27">
        <v>-18.027399347723399</v>
      </c>
      <c r="HV72" s="133">
        <v>-43.889783796572743</v>
      </c>
      <c r="HW72" s="150">
        <v>10.670731707317072</v>
      </c>
      <c r="HX72" s="149">
        <v>1.9358407079646016</v>
      </c>
      <c r="HY72" s="149">
        <v>10.670731707317072</v>
      </c>
      <c r="HZ72" s="149">
        <v>10.670731707317072</v>
      </c>
      <c r="IA72" s="149">
        <v>1.9358407079646016</v>
      </c>
      <c r="IB72" s="149">
        <v>10.670731707317072</v>
      </c>
      <c r="IC72" s="149">
        <v>10.670731707317072</v>
      </c>
      <c r="ID72" s="149">
        <v>1.9358407079646016</v>
      </c>
      <c r="IE72" s="149">
        <v>10.670731707317072</v>
      </c>
      <c r="IF72" s="149">
        <v>10.670731707317072</v>
      </c>
      <c r="IG72" s="149">
        <v>1.9358407079646016</v>
      </c>
      <c r="IH72" s="149">
        <v>10.670731707317072</v>
      </c>
      <c r="II72" s="149">
        <v>10.670731707317072</v>
      </c>
      <c r="IJ72" s="149">
        <v>1.9358407079646016</v>
      </c>
      <c r="IK72" s="149">
        <v>10.670731707317072</v>
      </c>
      <c r="IL72" s="149">
        <v>10.670731707317072</v>
      </c>
      <c r="IM72" s="149">
        <v>1.9358407079646016</v>
      </c>
      <c r="IN72" s="149">
        <v>10.670731707317072</v>
      </c>
      <c r="IO72" s="149">
        <v>10.670731707317072</v>
      </c>
      <c r="IP72" s="149">
        <v>1.9358407079646016</v>
      </c>
      <c r="IQ72" s="149">
        <v>10.670731707317072</v>
      </c>
      <c r="IR72" s="149">
        <v>10.331076072763615</v>
      </c>
      <c r="IS72" s="149">
        <v>1.9358407079646016</v>
      </c>
      <c r="IT72" s="149">
        <v>10.331076072763615</v>
      </c>
      <c r="IU72" s="149">
        <v>4.9970577557185871</v>
      </c>
      <c r="IV72" s="149">
        <v>1.9358407079646016</v>
      </c>
      <c r="IW72" s="149">
        <v>4.9970577557185871</v>
      </c>
      <c r="IX72" s="149">
        <v>-4.3297187554876508</v>
      </c>
      <c r="IY72" s="149">
        <v>-1.7783994888258914</v>
      </c>
      <c r="IZ72" s="149">
        <v>-4.3297187554876508</v>
      </c>
      <c r="JA72" s="149">
        <v>-24.667509594363899</v>
      </c>
      <c r="JB72" s="149">
        <v>-10.131994462139991</v>
      </c>
      <c r="JC72" s="149">
        <v>-24.667509594363899</v>
      </c>
      <c r="JD72" s="149">
        <v>-42.158938523416836</v>
      </c>
      <c r="JE72" s="149">
        <v>-17.316467639950044</v>
      </c>
      <c r="JF72" s="149">
        <v>-42.158938523416836</v>
      </c>
      <c r="JG72" s="149">
        <v>-58.565767835073366</v>
      </c>
      <c r="JH72" s="149">
        <v>-24.055449663695224</v>
      </c>
      <c r="JI72" s="149">
        <v>-58.565767835073366</v>
      </c>
      <c r="JJ72" s="149">
        <v>-72.553672503342341</v>
      </c>
      <c r="JK72" s="149">
        <v>-29.8008765416572</v>
      </c>
      <c r="JL72" s="149">
        <v>-72.553672503342341</v>
      </c>
      <c r="JM72" s="149">
        <v>-86.793160195445822</v>
      </c>
      <c r="JN72" s="149">
        <v>-35.649639258792909</v>
      </c>
      <c r="JO72" s="149">
        <v>-86.793160195445822</v>
      </c>
      <c r="JQ72" s="97"/>
    </row>
    <row r="73" spans="1:277" ht="15" thickBot="1" x14ac:dyDescent="0.35">
      <c r="A73" s="2"/>
      <c r="B73" s="41" t="s">
        <v>553</v>
      </c>
      <c r="C73" s="74" t="s">
        <v>832</v>
      </c>
      <c r="D73" s="42">
        <v>365831</v>
      </c>
      <c r="E73" s="43">
        <v>407025</v>
      </c>
      <c r="F73" s="21">
        <v>88.747443014736831</v>
      </c>
      <c r="G73" s="21">
        <v>39.754424778761049</v>
      </c>
      <c r="H73" s="21">
        <v>52.455542583116866</v>
      </c>
      <c r="I73" s="21">
        <v>89.079532804736843</v>
      </c>
      <c r="J73" s="21">
        <v>33.290376072454926</v>
      </c>
      <c r="K73" s="21">
        <v>46.710100565335267</v>
      </c>
      <c r="L73" s="21">
        <v>89.54211677473684</v>
      </c>
      <c r="M73" s="21">
        <v>26.337332944913555</v>
      </c>
      <c r="N73" s="21">
        <v>44.237604251092392</v>
      </c>
      <c r="O73" s="21">
        <v>89.995779364736833</v>
      </c>
      <c r="P73" s="21">
        <v>19.536243086437871</v>
      </c>
      <c r="Q73" s="21">
        <v>39.652667634453621</v>
      </c>
      <c r="R73" s="21">
        <v>69.693255876087989</v>
      </c>
      <c r="S73" s="21">
        <v>12.643466773980565</v>
      </c>
      <c r="T73" s="21">
        <v>34.692534601288713</v>
      </c>
      <c r="U73" s="21">
        <v>31.052091848862094</v>
      </c>
      <c r="V73" s="21">
        <v>5.6333440964749819</v>
      </c>
      <c r="W73" s="21">
        <v>31.052091848862094</v>
      </c>
      <c r="X73" s="21">
        <v>22.694235082208291</v>
      </c>
      <c r="Y73" s="21">
        <v>4.1170957450023895</v>
      </c>
      <c r="Z73" s="21">
        <v>22.694235082208291</v>
      </c>
      <c r="AA73" s="21">
        <v>19.478782968699914</v>
      </c>
      <c r="AB73" s="21">
        <v>3.533761512020781</v>
      </c>
      <c r="AC73" s="21">
        <v>19.478782968699914</v>
      </c>
      <c r="AD73" s="21">
        <v>15.942722053414185</v>
      </c>
      <c r="AE73" s="21">
        <v>2.8922637353539007</v>
      </c>
      <c r="AF73" s="21">
        <v>15.942722053414185</v>
      </c>
      <c r="AG73" s="21">
        <v>13.863000980414077</v>
      </c>
      <c r="AH73" s="21">
        <v>2.5149692044114031</v>
      </c>
      <c r="AI73" s="21">
        <v>13.863000980414077</v>
      </c>
      <c r="AJ73" s="21">
        <v>4.4865981428023565</v>
      </c>
      <c r="AK73" s="21">
        <v>0.81394037103936556</v>
      </c>
      <c r="AL73" s="21">
        <v>4.4865981428023565</v>
      </c>
      <c r="AM73" s="21">
        <v>10.670731707317072</v>
      </c>
      <c r="AN73" s="21">
        <v>1.9358407079646016</v>
      </c>
      <c r="AO73" s="21">
        <v>-5.8139826942424691</v>
      </c>
      <c r="AP73" s="21">
        <v>7.8354663251451688</v>
      </c>
      <c r="AQ73" s="21">
        <v>1.4214784041192563</v>
      </c>
      <c r="AR73" s="21">
        <v>-16.731005196350395</v>
      </c>
      <c r="AS73" s="21">
        <v>109.56760991473683</v>
      </c>
      <c r="AT73" s="21">
        <v>24.112961650461031</v>
      </c>
      <c r="AU73" s="21">
        <v>-27.193027329571294</v>
      </c>
      <c r="AV73" s="21">
        <v>110.78421312473684</v>
      </c>
      <c r="AW73" s="21">
        <v>22.447461924719821</v>
      </c>
      <c r="AX73" s="21">
        <v>-35.369859749470152</v>
      </c>
      <c r="AY73" s="23">
        <v>88.634090904736837</v>
      </c>
      <c r="AZ73" s="23">
        <v>39.754424778761049</v>
      </c>
      <c r="BA73" s="23">
        <v>52.455542583116866</v>
      </c>
      <c r="BB73" s="23">
        <v>88.934555254736836</v>
      </c>
      <c r="BC73" s="23">
        <v>34.015556683429217</v>
      </c>
      <c r="BD73" s="23">
        <v>50.434031005615708</v>
      </c>
      <c r="BE73" s="23">
        <v>89.290295574736831</v>
      </c>
      <c r="BF73" s="23">
        <v>27.439602479880168</v>
      </c>
      <c r="BG73" s="23">
        <v>49.904740378357758</v>
      </c>
      <c r="BH73" s="23">
        <v>89.580888184736835</v>
      </c>
      <c r="BI73" s="23">
        <v>20.811329383457267</v>
      </c>
      <c r="BJ73" s="23">
        <v>46.483260561747301</v>
      </c>
      <c r="BK73" s="23">
        <v>78.149632530159337</v>
      </c>
      <c r="BL73" s="23">
        <v>14.177588202374041</v>
      </c>
      <c r="BM73" s="23">
        <v>42.871722281814755</v>
      </c>
      <c r="BN73" s="23">
        <v>41.419788153722912</v>
      </c>
      <c r="BO73" s="23">
        <v>7.5142093553214142</v>
      </c>
      <c r="BP73" s="23">
        <v>41.419788153722912</v>
      </c>
      <c r="BQ73" s="23">
        <v>5.8174724619816613</v>
      </c>
      <c r="BR73" s="23">
        <v>1.0553821723064076</v>
      </c>
      <c r="BS73" s="23">
        <v>5.8174724619816613</v>
      </c>
      <c r="BT73" s="23">
        <v>3.8979806130364536</v>
      </c>
      <c r="BU73" s="23">
        <v>0.70715577493139203</v>
      </c>
      <c r="BV73" s="23">
        <v>3.8979806130364536</v>
      </c>
      <c r="BW73" s="23">
        <v>1.5758636445564027</v>
      </c>
      <c r="BX73" s="23">
        <v>0.28588676737527657</v>
      </c>
      <c r="BY73" s="23">
        <v>1.5758636445564027</v>
      </c>
      <c r="BZ73" s="23">
        <v>0.28523388707495267</v>
      </c>
      <c r="CA73" s="23">
        <v>5.1745970664040089E-2</v>
      </c>
      <c r="CB73" s="23">
        <v>0.28523388707495267</v>
      </c>
      <c r="CC73" s="23">
        <v>10.670731707317072</v>
      </c>
      <c r="CD73" s="23">
        <v>1.9358407079646016</v>
      </c>
      <c r="CE73" s="23">
        <v>10.670731707317072</v>
      </c>
      <c r="CF73" s="23">
        <v>4.8760519997603344</v>
      </c>
      <c r="CG73" s="23">
        <v>0.88459350438129958</v>
      </c>
      <c r="CH73" s="23">
        <v>4.8760519997603344</v>
      </c>
      <c r="CI73" s="23">
        <v>13.664961530461404</v>
      </c>
      <c r="CJ73" s="23">
        <v>2.4790416935792812</v>
      </c>
      <c r="CK73" s="23">
        <v>13.664961530461404</v>
      </c>
      <c r="CL73" s="23">
        <v>92.8662717553985</v>
      </c>
      <c r="CM73" s="23">
        <v>16.847420982174064</v>
      </c>
      <c r="CN73" s="23">
        <v>8.000415415351398</v>
      </c>
      <c r="CO73" s="23">
        <v>107.10238507473684</v>
      </c>
      <c r="CP73" s="23">
        <v>30.789904422346357</v>
      </c>
      <c r="CQ73" s="23">
        <v>3.5380279258910434</v>
      </c>
      <c r="CR73" s="25">
        <v>88.777933154736843</v>
      </c>
      <c r="CS73" s="25">
        <v>39.754424778761049</v>
      </c>
      <c r="CT73" s="25">
        <v>52.455542583116866</v>
      </c>
      <c r="CU73" s="25">
        <v>89.135358774736829</v>
      </c>
      <c r="CV73" s="25">
        <v>33.086876475105214</v>
      </c>
      <c r="CW73" s="25">
        <v>45.885402332003025</v>
      </c>
      <c r="CX73" s="25">
        <v>89.607590204736837</v>
      </c>
      <c r="CY73" s="25">
        <v>25.998657712657113</v>
      </c>
      <c r="CZ73" s="25">
        <v>42.983464082625233</v>
      </c>
      <c r="DA73" s="25">
        <v>90.094015084736839</v>
      </c>
      <c r="DB73" s="25">
        <v>19.093585352021574</v>
      </c>
      <c r="DC73" s="25">
        <v>38.097647975865684</v>
      </c>
      <c r="DD73" s="25">
        <v>66.462018572617097</v>
      </c>
      <c r="DE73" s="25">
        <v>12.057268856094252</v>
      </c>
      <c r="DF73" s="25">
        <v>32.845699206795871</v>
      </c>
      <c r="DG73" s="25">
        <v>27.836372189761057</v>
      </c>
      <c r="DH73" s="25">
        <v>5.0499613264610765</v>
      </c>
      <c r="DI73" s="25">
        <v>27.836372189761057</v>
      </c>
      <c r="DJ73" s="25">
        <v>19.035192376199667</v>
      </c>
      <c r="DK73" s="25">
        <v>3.4532871124964002</v>
      </c>
      <c r="DL73" s="25">
        <v>19.035192376199667</v>
      </c>
      <c r="DM73" s="25">
        <v>15.427785969559103</v>
      </c>
      <c r="DN73" s="25">
        <v>2.7988461272208993</v>
      </c>
      <c r="DO73" s="25">
        <v>15.427785969559103</v>
      </c>
      <c r="DP73" s="25">
        <v>11.618828549840513</v>
      </c>
      <c r="DQ73" s="25">
        <v>2.1078405776259337</v>
      </c>
      <c r="DR73" s="25">
        <v>11.618828549840513</v>
      </c>
      <c r="DS73" s="25">
        <v>9.1871958407313681</v>
      </c>
      <c r="DT73" s="25">
        <v>1.6667036702211775</v>
      </c>
      <c r="DU73" s="25">
        <v>9.1871958407313681</v>
      </c>
      <c r="DV73" s="25">
        <v>10.670731707317072</v>
      </c>
      <c r="DW73" s="25">
        <v>1.9358407079646016</v>
      </c>
      <c r="DX73" s="25">
        <v>8.7097064446678445</v>
      </c>
      <c r="DY73" s="25">
        <v>10.670731707317072</v>
      </c>
      <c r="DZ73" s="25">
        <v>1.9358407079646016</v>
      </c>
      <c r="EA73" s="25">
        <v>-6.1005246225543601</v>
      </c>
      <c r="EB73" s="25">
        <v>10.670731707317072</v>
      </c>
      <c r="EC73" s="25">
        <v>1.9358407079646016</v>
      </c>
      <c r="ED73" s="25">
        <v>-16.598720459400909</v>
      </c>
      <c r="EE73" s="25">
        <v>110.00282791473684</v>
      </c>
      <c r="EF73" s="25">
        <v>22.420442976749289</v>
      </c>
      <c r="EG73" s="25">
        <v>-25.564759034443057</v>
      </c>
      <c r="EH73" s="25">
        <v>110.77692916473683</v>
      </c>
      <c r="EI73" s="25">
        <v>21.566223566598978</v>
      </c>
      <c r="EJ73" s="25">
        <v>-31.215589873397533</v>
      </c>
      <c r="EK73" s="26">
        <v>88.778086884736837</v>
      </c>
      <c r="EL73" s="26">
        <v>39.754424778761049</v>
      </c>
      <c r="EM73" s="26">
        <v>52.455542583116866</v>
      </c>
      <c r="EN73" s="26">
        <v>88.799898084736839</v>
      </c>
      <c r="EO73" s="26">
        <v>33.609283907182586</v>
      </c>
      <c r="EP73" s="26">
        <v>48.62608312769612</v>
      </c>
      <c r="EQ73" s="26">
        <v>89.097705964736832</v>
      </c>
      <c r="ER73" s="26">
        <v>27.095210429095509</v>
      </c>
      <c r="ES73" s="26">
        <v>46.42827289090755</v>
      </c>
      <c r="ET73" s="26">
        <v>89.432576754736843</v>
      </c>
      <c r="EU73" s="26">
        <v>20.561131268286648</v>
      </c>
      <c r="EV73" s="26">
        <v>41.711092087869986</v>
      </c>
      <c r="EW73" s="26">
        <v>69.533900141997947</v>
      </c>
      <c r="EX73" s="26">
        <v>12.614557105406707</v>
      </c>
      <c r="EY73" s="26">
        <v>36.492685093854362</v>
      </c>
      <c r="EZ73" s="26">
        <v>28.243360686809254</v>
      </c>
      <c r="FA73" s="26">
        <v>5.1237955228282281</v>
      </c>
      <c r="FB73" s="26">
        <v>28.243360686809254</v>
      </c>
      <c r="FC73" s="26">
        <v>16.019837658781629</v>
      </c>
      <c r="FD73" s="26">
        <v>2.9062537345577288</v>
      </c>
      <c r="FE73" s="26">
        <v>16.019837658781629</v>
      </c>
      <c r="FF73" s="26">
        <v>8.9796068754127791</v>
      </c>
      <c r="FG73" s="26">
        <v>1.6290437251855041</v>
      </c>
      <c r="FH73" s="26">
        <v>8.9796068754127791</v>
      </c>
      <c r="FI73" s="26">
        <v>3.9910123632816199</v>
      </c>
      <c r="FJ73" s="26">
        <v>0.72403321634755047</v>
      </c>
      <c r="FK73" s="26">
        <v>3.9910123632816199</v>
      </c>
      <c r="FL73" s="26">
        <v>9.693409414032697</v>
      </c>
      <c r="FM73" s="26">
        <v>1.7585388759970824</v>
      </c>
      <c r="FN73" s="26">
        <v>9.693409414032697</v>
      </c>
      <c r="FO73" s="26">
        <v>101.13459782473683</v>
      </c>
      <c r="FP73" s="26">
        <v>23.843906927339699</v>
      </c>
      <c r="FQ73" s="26">
        <v>-1.9356440066123071</v>
      </c>
      <c r="FR73" s="26">
        <v>104.96529702473684</v>
      </c>
      <c r="FS73" s="26">
        <v>20.133637160455621</v>
      </c>
      <c r="FT73" s="26">
        <v>-14.80641132322279</v>
      </c>
      <c r="FU73" s="26">
        <v>94.557907610561017</v>
      </c>
      <c r="FV73" s="26">
        <v>17.154310672712398</v>
      </c>
      <c r="FW73" s="26">
        <v>-23.383127122126666</v>
      </c>
      <c r="FX73" s="26">
        <v>82.576508685804299</v>
      </c>
      <c r="FY73" s="26">
        <v>14.980694053619365</v>
      </c>
      <c r="FZ73" s="26">
        <v>-28.099324423981614</v>
      </c>
      <c r="GA73" s="26">
        <v>75.488762384378106</v>
      </c>
      <c r="GB73" s="26">
        <v>13.694863972387179</v>
      </c>
      <c r="GC73" s="26">
        <v>-24.732707012514481</v>
      </c>
      <c r="GD73" s="27">
        <v>88.747289284736837</v>
      </c>
      <c r="GE73" s="27">
        <v>39.754424778761049</v>
      </c>
      <c r="GF73" s="27">
        <v>52.455542583116866</v>
      </c>
      <c r="GG73" s="27">
        <v>89.015695864736841</v>
      </c>
      <c r="GH73" s="27">
        <v>33.80642179968229</v>
      </c>
      <c r="GI73" s="27">
        <v>49.322150346392661</v>
      </c>
      <c r="GJ73" s="27">
        <v>89.384028874736842</v>
      </c>
      <c r="GK73" s="27">
        <v>27.011949156607791</v>
      </c>
      <c r="GL73" s="27">
        <v>47.670858864335145</v>
      </c>
      <c r="GM73" s="27">
        <v>89.663196954736833</v>
      </c>
      <c r="GN73" s="27">
        <v>20.255982559144069</v>
      </c>
      <c r="GO73" s="27">
        <v>43.465182678534362</v>
      </c>
      <c r="GP73" s="27">
        <v>74.391178118090906</v>
      </c>
      <c r="GQ73" s="27">
        <v>13.495744702839502</v>
      </c>
      <c r="GR73" s="27">
        <v>39.147283853610475</v>
      </c>
      <c r="GS73" s="27">
        <v>36.292239825163414</v>
      </c>
      <c r="GT73" s="27">
        <v>6.5839904107597347</v>
      </c>
      <c r="GU73" s="27">
        <v>36.292239825163414</v>
      </c>
      <c r="GV73" s="27">
        <v>28.18801628027726</v>
      </c>
      <c r="GW73" s="27">
        <v>5.113755165891007</v>
      </c>
      <c r="GX73" s="27">
        <v>28.18801628027726</v>
      </c>
      <c r="GY73" s="27">
        <v>25.16617799393325</v>
      </c>
      <c r="GZ73" s="27">
        <v>4.5655455652710764</v>
      </c>
      <c r="HA73" s="27">
        <v>25.16617799393325</v>
      </c>
      <c r="HB73" s="27">
        <v>21.725720037063507</v>
      </c>
      <c r="HC73" s="27">
        <v>3.9413916881398396</v>
      </c>
      <c r="HD73" s="27">
        <v>21.725720037063507</v>
      </c>
      <c r="HE73" s="27">
        <v>19.66392451876634</v>
      </c>
      <c r="HF73" s="27">
        <v>3.5673491383602656</v>
      </c>
      <c r="HG73" s="27">
        <v>19.66392451876634</v>
      </c>
      <c r="HH73" s="27">
        <v>13.130728693518451</v>
      </c>
      <c r="HI73" s="27">
        <v>2.3821233470542325</v>
      </c>
      <c r="HJ73" s="27">
        <v>13.130728693518451</v>
      </c>
      <c r="HK73" s="27">
        <v>13.489239787577667</v>
      </c>
      <c r="HL73" s="27">
        <v>2.4471629703127626</v>
      </c>
      <c r="HM73" s="27">
        <v>9.4044141555555143</v>
      </c>
      <c r="HN73" s="27">
        <v>28.342746814653399</v>
      </c>
      <c r="HO73" s="27">
        <v>5.1418257495610149</v>
      </c>
      <c r="HP73" s="27">
        <v>3.5787254961963129</v>
      </c>
      <c r="HQ73" s="27">
        <v>107.09624416473685</v>
      </c>
      <c r="HR73" s="27">
        <v>28.765899534178473</v>
      </c>
      <c r="HS73" s="27">
        <v>-1.0458833781713111</v>
      </c>
      <c r="HT73" s="27">
        <v>107.79377277473684</v>
      </c>
      <c r="HU73" s="27">
        <v>28.870302690618097</v>
      </c>
      <c r="HV73" s="133">
        <v>-3.1554322188121091</v>
      </c>
      <c r="HW73" s="150">
        <v>88.747289284736837</v>
      </c>
      <c r="HX73" s="149">
        <v>39.754424778761049</v>
      </c>
      <c r="HY73" s="149">
        <v>52.455542583116866</v>
      </c>
      <c r="HZ73" s="149">
        <v>88.871105874736841</v>
      </c>
      <c r="IA73" s="149">
        <v>33.080661639238578</v>
      </c>
      <c r="IB73" s="149">
        <v>45.918942960888359</v>
      </c>
      <c r="IC73" s="149">
        <v>89.299577774736832</v>
      </c>
      <c r="ID73" s="149">
        <v>26.401043966858133</v>
      </c>
      <c r="IE73" s="149">
        <v>42.8398900846</v>
      </c>
      <c r="IF73" s="149">
        <v>89.765950274736838</v>
      </c>
      <c r="IG73" s="149">
        <v>19.781265442473494</v>
      </c>
      <c r="IH73" s="149">
        <v>37.695743528460071</v>
      </c>
      <c r="II73" s="149">
        <v>64.87336774328277</v>
      </c>
      <c r="IJ73" s="149">
        <v>11.769062289710591</v>
      </c>
      <c r="IK73" s="149">
        <v>32.114697077716443</v>
      </c>
      <c r="IL73" s="149">
        <v>23.450444527652998</v>
      </c>
      <c r="IM73" s="149">
        <v>4.2542841842202339</v>
      </c>
      <c r="IN73" s="149">
        <v>23.450444527652998</v>
      </c>
      <c r="IO73" s="149">
        <v>11.131533874257427</v>
      </c>
      <c r="IP73" s="149">
        <v>2.0194375612590907</v>
      </c>
      <c r="IQ73" s="149">
        <v>11.131533874257427</v>
      </c>
      <c r="IR73" s="149">
        <v>3.8785084537349301</v>
      </c>
      <c r="IS73" s="149">
        <v>0.70362321505810688</v>
      </c>
      <c r="IT73" s="149">
        <v>3.8785084537349301</v>
      </c>
      <c r="IU73" s="149">
        <v>10.670731707317072</v>
      </c>
      <c r="IV73" s="149">
        <v>1.9358407079646016</v>
      </c>
      <c r="IW73" s="149">
        <v>10.670731707317072</v>
      </c>
      <c r="IX73" s="149">
        <v>4.3711365077393234</v>
      </c>
      <c r="IY73" s="149">
        <v>0.7929937912270455</v>
      </c>
      <c r="IZ73" s="149">
        <v>4.3711365077393234</v>
      </c>
      <c r="JA73" s="149">
        <v>101.34478719473684</v>
      </c>
      <c r="JB73" s="149">
        <v>22.550960839318776</v>
      </c>
      <c r="JC73" s="149">
        <v>-8.3019411195698183</v>
      </c>
      <c r="JD73" s="149">
        <v>103.42191413204499</v>
      </c>
      <c r="JE73" s="149">
        <v>18.762382652273647</v>
      </c>
      <c r="JF73" s="149">
        <v>-22.43084649478061</v>
      </c>
      <c r="JG73" s="149">
        <v>85.21081179760904</v>
      </c>
      <c r="JH73" s="149">
        <v>15.458598600451198</v>
      </c>
      <c r="JI73" s="149">
        <v>-32.254271874207234</v>
      </c>
      <c r="JJ73" s="149">
        <v>73.068858561368316</v>
      </c>
      <c r="JK73" s="149">
        <v>13.255854871752661</v>
      </c>
      <c r="JL73" s="149">
        <v>-38.177958636433232</v>
      </c>
      <c r="JM73" s="149">
        <v>65.349236102362539</v>
      </c>
      <c r="JN73" s="149">
        <v>11.855392390251613</v>
      </c>
      <c r="JO73" s="149">
        <v>-35.921442194611984</v>
      </c>
      <c r="JQ73" s="97"/>
    </row>
    <row r="74" spans="1:277" ht="15" thickBot="1" x14ac:dyDescent="0.35">
      <c r="A74" s="2"/>
      <c r="B74" s="41" t="s">
        <v>586</v>
      </c>
      <c r="C74" s="74" t="s">
        <v>829</v>
      </c>
      <c r="D74" s="42">
        <v>358343</v>
      </c>
      <c r="E74" s="43">
        <v>404626</v>
      </c>
      <c r="F74" s="21">
        <v>88.6501905731579</v>
      </c>
      <c r="G74" s="21">
        <v>74.513716814159295</v>
      </c>
      <c r="H74" s="21">
        <v>57.216678730321988</v>
      </c>
      <c r="I74" s="21">
        <v>89.228075835157895</v>
      </c>
      <c r="J74" s="21">
        <v>73.052753834274583</v>
      </c>
      <c r="K74" s="21">
        <v>51.938299299793769</v>
      </c>
      <c r="L74" s="21">
        <v>89.770177248657888</v>
      </c>
      <c r="M74" s="21">
        <v>71.642554238655762</v>
      </c>
      <c r="N74" s="21">
        <v>50.323997638545166</v>
      </c>
      <c r="O74" s="21">
        <v>90.4549092941579</v>
      </c>
      <c r="P74" s="21">
        <v>70.354706848707053</v>
      </c>
      <c r="Q74" s="21">
        <v>49.340725216429433</v>
      </c>
      <c r="R74" s="21">
        <v>91.57012136765789</v>
      </c>
      <c r="S74" s="21">
        <v>67.844530794634764</v>
      </c>
      <c r="T74" s="21">
        <v>47.892662610193355</v>
      </c>
      <c r="U74" s="21">
        <v>92.764619584157899</v>
      </c>
      <c r="V74" s="21">
        <v>65.486151329763459</v>
      </c>
      <c r="W74" s="21">
        <v>46.359736542029594</v>
      </c>
      <c r="X74" s="21">
        <v>93.893376822657899</v>
      </c>
      <c r="Y74" s="21">
        <v>63.184951575916898</v>
      </c>
      <c r="Z74" s="21">
        <v>44.912847027803736</v>
      </c>
      <c r="AA74" s="21">
        <v>94.997809621657893</v>
      </c>
      <c r="AB74" s="21">
        <v>61.502827904923301</v>
      </c>
      <c r="AC74" s="21">
        <v>43.542102441004147</v>
      </c>
      <c r="AD74" s="21">
        <v>96.044972593157894</v>
      </c>
      <c r="AE74" s="21">
        <v>59.778184098393034</v>
      </c>
      <c r="AF74" s="21">
        <v>41.927736496673703</v>
      </c>
      <c r="AG74" s="21">
        <v>97.071099798157903</v>
      </c>
      <c r="AH74" s="21">
        <v>59.26951892881506</v>
      </c>
      <c r="AI74" s="21">
        <v>40.373902278066055</v>
      </c>
      <c r="AJ74" s="21">
        <v>102.8158524476579</v>
      </c>
      <c r="AK74" s="21">
        <v>54.914991479427002</v>
      </c>
      <c r="AL74" s="21">
        <v>31.408137908755293</v>
      </c>
      <c r="AM74" s="21">
        <v>105.8040826121579</v>
      </c>
      <c r="AN74" s="21">
        <v>51.340058781177213</v>
      </c>
      <c r="AO74" s="21">
        <v>17.772027445578459</v>
      </c>
      <c r="AP74" s="21">
        <v>107.82280756215789</v>
      </c>
      <c r="AQ74" s="21">
        <v>50.850664691738459</v>
      </c>
      <c r="AR74" s="21">
        <v>5.6941111617039155</v>
      </c>
      <c r="AS74" s="21">
        <v>109.34934088715789</v>
      </c>
      <c r="AT74" s="21">
        <v>51.097240224774175</v>
      </c>
      <c r="AU74" s="21">
        <v>-7.0252395819139792</v>
      </c>
      <c r="AV74" s="21">
        <v>110.1498309671579</v>
      </c>
      <c r="AW74" s="21">
        <v>48.965737948790007</v>
      </c>
      <c r="AX74" s="21">
        <v>-18.214308431247844</v>
      </c>
      <c r="AY74" s="23">
        <v>88.643437283157894</v>
      </c>
      <c r="AZ74" s="23">
        <v>74.513716814159295</v>
      </c>
      <c r="BA74" s="23">
        <v>57.216678730321988</v>
      </c>
      <c r="BB74" s="23">
        <v>89.0677265501579</v>
      </c>
      <c r="BC74" s="23">
        <v>74.023891990078724</v>
      </c>
      <c r="BD74" s="23">
        <v>55.452034170816461</v>
      </c>
      <c r="BE74" s="23">
        <v>89.359445382157901</v>
      </c>
      <c r="BF74" s="23">
        <v>73.232031359107779</v>
      </c>
      <c r="BG74" s="23">
        <v>54.492741382778206</v>
      </c>
      <c r="BH74" s="23">
        <v>89.70000451615789</v>
      </c>
      <c r="BI74" s="23">
        <v>72.471019571158394</v>
      </c>
      <c r="BJ74" s="23">
        <v>53.771793680106413</v>
      </c>
      <c r="BK74" s="23">
        <v>90.163082874157894</v>
      </c>
      <c r="BL74" s="23">
        <v>71.650372579507319</v>
      </c>
      <c r="BM74" s="23">
        <v>52.870529437673511</v>
      </c>
      <c r="BN74" s="23">
        <v>90.638824369657897</v>
      </c>
      <c r="BO74" s="23">
        <v>70.848044850653409</v>
      </c>
      <c r="BP74" s="23">
        <v>51.839793293836166</v>
      </c>
      <c r="BQ74" s="23">
        <v>91.264069967657889</v>
      </c>
      <c r="BR74" s="23">
        <v>65.827476674982492</v>
      </c>
      <c r="BS74" s="23">
        <v>50.49714932347301</v>
      </c>
      <c r="BT74" s="23">
        <v>92.109201036157899</v>
      </c>
      <c r="BU74" s="23">
        <v>65.307053452164681</v>
      </c>
      <c r="BV74" s="23">
        <v>48.785457528414724</v>
      </c>
      <c r="BW74" s="23">
        <v>92.907672781657894</v>
      </c>
      <c r="BX74" s="23">
        <v>64.855841243919656</v>
      </c>
      <c r="BY74" s="23">
        <v>47.425591411274866</v>
      </c>
      <c r="BZ74" s="23">
        <v>93.750905970157902</v>
      </c>
      <c r="CA74" s="23">
        <v>64.567005324014588</v>
      </c>
      <c r="CB74" s="23">
        <v>46.01417371631959</v>
      </c>
      <c r="CC74" s="23">
        <v>96.3291871601579</v>
      </c>
      <c r="CD74" s="23">
        <v>63.779078141509153</v>
      </c>
      <c r="CE74" s="23">
        <v>41.711299012707229</v>
      </c>
      <c r="CF74" s="23">
        <v>99.108496545157891</v>
      </c>
      <c r="CG74" s="23">
        <v>64.700580519657734</v>
      </c>
      <c r="CH74" s="23">
        <v>37.234604606163117</v>
      </c>
      <c r="CI74" s="23">
        <v>101.8709152451579</v>
      </c>
      <c r="CJ74" s="23">
        <v>65.935256109340642</v>
      </c>
      <c r="CK74" s="23">
        <v>32.94502468792669</v>
      </c>
      <c r="CL74" s="23">
        <v>104.9741725951579</v>
      </c>
      <c r="CM74" s="23">
        <v>67.14129265851065</v>
      </c>
      <c r="CN74" s="23">
        <v>28.239329613669241</v>
      </c>
      <c r="CO74" s="23">
        <v>107.29223098515789</v>
      </c>
      <c r="CP74" s="23">
        <v>66.9239512157707</v>
      </c>
      <c r="CQ74" s="23">
        <v>24.979835041488485</v>
      </c>
      <c r="CR74" s="25">
        <v>88.653106173157894</v>
      </c>
      <c r="CS74" s="25">
        <v>74.513716814159295</v>
      </c>
      <c r="CT74" s="25">
        <v>57.216678730321988</v>
      </c>
      <c r="CU74" s="25">
        <v>89.247693598657904</v>
      </c>
      <c r="CV74" s="25">
        <v>72.822672165318352</v>
      </c>
      <c r="CW74" s="25">
        <v>51.267867218992706</v>
      </c>
      <c r="CX74" s="25">
        <v>89.796603318157906</v>
      </c>
      <c r="CY74" s="25">
        <v>71.230082404115464</v>
      </c>
      <c r="CZ74" s="25">
        <v>40.644581111766826</v>
      </c>
      <c r="DA74" s="25">
        <v>90.495932218657899</v>
      </c>
      <c r="DB74" s="25">
        <v>69.825400407512035</v>
      </c>
      <c r="DC74" s="25">
        <v>30.888772838715454</v>
      </c>
      <c r="DD74" s="25">
        <v>91.61874532365789</v>
      </c>
      <c r="DE74" s="25">
        <v>67.251856680902364</v>
      </c>
      <c r="DF74" s="25">
        <v>29.339161181180643</v>
      </c>
      <c r="DG74" s="25">
        <v>92.816604853157898</v>
      </c>
      <c r="DH74" s="25">
        <v>64.832997258866087</v>
      </c>
      <c r="DI74" s="25">
        <v>27.740128684699641</v>
      </c>
      <c r="DJ74" s="25">
        <v>93.951907023657895</v>
      </c>
      <c r="DK74" s="25">
        <v>62.463332130855107</v>
      </c>
      <c r="DL74" s="25">
        <v>26.273782082126658</v>
      </c>
      <c r="DM74" s="25">
        <v>95.072905606657898</v>
      </c>
      <c r="DN74" s="25">
        <v>60.718268051333247</v>
      </c>
      <c r="DO74" s="25">
        <v>24.88697425640261</v>
      </c>
      <c r="DP74" s="25">
        <v>96.085452845157903</v>
      </c>
      <c r="DQ74" s="25">
        <v>58.975119293231934</v>
      </c>
      <c r="DR74" s="25">
        <v>23.550515737866178</v>
      </c>
      <c r="DS74" s="25">
        <v>97.041763127157893</v>
      </c>
      <c r="DT74" s="25">
        <v>58.416036970567966</v>
      </c>
      <c r="DU74" s="25">
        <v>22.299107559142186</v>
      </c>
      <c r="DV74" s="25">
        <v>102.5957049821579</v>
      </c>
      <c r="DW74" s="25">
        <v>53.925669032736465</v>
      </c>
      <c r="DX74" s="25">
        <v>15.151436983540123</v>
      </c>
      <c r="DY74" s="25">
        <v>105.67664328115789</v>
      </c>
      <c r="DZ74" s="25">
        <v>50.152913098225305</v>
      </c>
      <c r="EA74" s="25">
        <v>1.6027737241028035</v>
      </c>
      <c r="EB74" s="25">
        <v>107.84640584615789</v>
      </c>
      <c r="EC74" s="25">
        <v>49.493836264165886</v>
      </c>
      <c r="ED74" s="25">
        <v>-9.7307800862806175</v>
      </c>
      <c r="EE74" s="25">
        <v>109.4715343511579</v>
      </c>
      <c r="EF74" s="25">
        <v>49.569064196269167</v>
      </c>
      <c r="EG74" s="25">
        <v>-21.359195565858158</v>
      </c>
      <c r="EH74" s="25">
        <v>110.2121599461579</v>
      </c>
      <c r="EI74" s="25">
        <v>47.452678226265789</v>
      </c>
      <c r="EJ74" s="25">
        <v>-31.261741794912155</v>
      </c>
      <c r="EK74" s="26">
        <v>88.653111453157891</v>
      </c>
      <c r="EL74" s="26">
        <v>74.513716814159295</v>
      </c>
      <c r="EM74" s="26">
        <v>57.216678730321988</v>
      </c>
      <c r="EN74" s="26">
        <v>88.702138782157903</v>
      </c>
      <c r="EO74" s="26">
        <v>73.320491580632805</v>
      </c>
      <c r="EP74" s="26">
        <v>54.022353363765035</v>
      </c>
      <c r="EQ74" s="26">
        <v>89.056438084657898</v>
      </c>
      <c r="ER74" s="26">
        <v>72.347793070197838</v>
      </c>
      <c r="ES74" s="26">
        <v>44.098043228796058</v>
      </c>
      <c r="ET74" s="26">
        <v>89.720380990157892</v>
      </c>
      <c r="EU74" s="26">
        <v>71.560496324722862</v>
      </c>
      <c r="EV74" s="26">
        <v>34.484135978971167</v>
      </c>
      <c r="EW74" s="26">
        <v>90.827656241157896</v>
      </c>
      <c r="EX74" s="26">
        <v>69.669903367640501</v>
      </c>
      <c r="EY74" s="26">
        <v>32.987830754597766</v>
      </c>
      <c r="EZ74" s="26">
        <v>92.118672479157894</v>
      </c>
      <c r="FA74" s="26">
        <v>67.742057782567073</v>
      </c>
      <c r="FB74" s="26">
        <v>31.320570572023854</v>
      </c>
      <c r="FC74" s="26">
        <v>94.119597795157901</v>
      </c>
      <c r="FD74" s="26">
        <v>60.917523578201866</v>
      </c>
      <c r="FE74" s="26">
        <v>28.890501120633445</v>
      </c>
      <c r="FF74" s="26">
        <v>96.696058005657903</v>
      </c>
      <c r="FG74" s="26">
        <v>54.448788782048062</v>
      </c>
      <c r="FH74" s="26">
        <v>23.823935056119439</v>
      </c>
      <c r="FI74" s="26">
        <v>97.693873268157901</v>
      </c>
      <c r="FJ74" s="26">
        <v>48.021017152325499</v>
      </c>
      <c r="FK74" s="26">
        <v>18.660198987308789</v>
      </c>
      <c r="FL74" s="26">
        <v>98.719580287657891</v>
      </c>
      <c r="FM74" s="26">
        <v>42.510499459638645</v>
      </c>
      <c r="FN74" s="26">
        <v>13.572203306550549</v>
      </c>
      <c r="FO74" s="26">
        <v>101.8614925146579</v>
      </c>
      <c r="FP74" s="26">
        <v>41.18321630060062</v>
      </c>
      <c r="FQ74" s="26">
        <v>0.22840179204553124</v>
      </c>
      <c r="FR74" s="26">
        <v>104.7205810931579</v>
      </c>
      <c r="FS74" s="26">
        <v>40.708075963587973</v>
      </c>
      <c r="FT74" s="26">
        <v>-12.547822514362679</v>
      </c>
      <c r="FU74" s="26">
        <v>106.5757351431579</v>
      </c>
      <c r="FV74" s="26">
        <v>37.43312823241093</v>
      </c>
      <c r="FW74" s="26">
        <v>-22.878242899244697</v>
      </c>
      <c r="FX74" s="26">
        <v>107.69328153815789</v>
      </c>
      <c r="FY74" s="26">
        <v>34.475092877617563</v>
      </c>
      <c r="FZ74" s="26">
        <v>-29.385356036922644</v>
      </c>
      <c r="GA74" s="26">
        <v>107.49729031815789</v>
      </c>
      <c r="GB74" s="26">
        <v>33.141919975023733</v>
      </c>
      <c r="GC74" s="26">
        <v>-25.345527463607198</v>
      </c>
      <c r="GD74" s="27">
        <v>88.650185283157896</v>
      </c>
      <c r="GE74" s="27">
        <v>74.513716814159295</v>
      </c>
      <c r="GF74" s="27">
        <v>57.216678730321988</v>
      </c>
      <c r="GG74" s="27">
        <v>89.129761925157894</v>
      </c>
      <c r="GH74" s="27">
        <v>73.641575205303369</v>
      </c>
      <c r="GI74" s="27">
        <v>54.617703222767091</v>
      </c>
      <c r="GJ74" s="27">
        <v>89.542703680157899</v>
      </c>
      <c r="GK74" s="27">
        <v>72.369912281358424</v>
      </c>
      <c r="GL74" s="27">
        <v>53.710773425913686</v>
      </c>
      <c r="GM74" s="27">
        <v>89.954997303157896</v>
      </c>
      <c r="GN74" s="27">
        <v>71.150743897578792</v>
      </c>
      <c r="GO74" s="27">
        <v>53.08551457902152</v>
      </c>
      <c r="GP74" s="27">
        <v>90.491801037157899</v>
      </c>
      <c r="GQ74" s="27">
        <v>68.753085610344087</v>
      </c>
      <c r="GR74" s="27">
        <v>52.331743032856622</v>
      </c>
      <c r="GS74" s="27">
        <v>91.147216932657898</v>
      </c>
      <c r="GT74" s="27">
        <v>66.474545582227094</v>
      </c>
      <c r="GU74" s="27">
        <v>51.425805404193667</v>
      </c>
      <c r="GV74" s="27">
        <v>91.939735836657889</v>
      </c>
      <c r="GW74" s="27">
        <v>64.22220125784672</v>
      </c>
      <c r="GX74" s="27">
        <v>50.375056836031689</v>
      </c>
      <c r="GY74" s="27">
        <v>92.878830509157893</v>
      </c>
      <c r="GZ74" s="27">
        <v>62.577529487246075</v>
      </c>
      <c r="HA74" s="27">
        <v>49.210942626223513</v>
      </c>
      <c r="HB74" s="27">
        <v>93.914641189157891</v>
      </c>
      <c r="HC74" s="27">
        <v>60.855036734003534</v>
      </c>
      <c r="HD74" s="27">
        <v>47.636781064679752</v>
      </c>
      <c r="HE74" s="27">
        <v>95.018165175657899</v>
      </c>
      <c r="HF74" s="27">
        <v>60.340242535879767</v>
      </c>
      <c r="HG74" s="27">
        <v>46.019026538997579</v>
      </c>
      <c r="HH74" s="27">
        <v>98.777259588657898</v>
      </c>
      <c r="HI74" s="27">
        <v>56.547228394035656</v>
      </c>
      <c r="HJ74" s="27">
        <v>39.654842835508873</v>
      </c>
      <c r="HK74" s="27">
        <v>102.9915409486579</v>
      </c>
      <c r="HL74" s="27">
        <v>54.33435442416075</v>
      </c>
      <c r="HM74" s="27">
        <v>32.636236958643224</v>
      </c>
      <c r="HN74" s="27">
        <v>105.65535092365789</v>
      </c>
      <c r="HO74" s="27">
        <v>55.165014591019705</v>
      </c>
      <c r="HP74" s="27">
        <v>27.743761276093736</v>
      </c>
      <c r="HQ74" s="27">
        <v>106.9621346186579</v>
      </c>
      <c r="HR74" s="27">
        <v>56.995737737766071</v>
      </c>
      <c r="HS74" s="27">
        <v>23.782747967464616</v>
      </c>
      <c r="HT74" s="27">
        <v>107.3806278536579</v>
      </c>
      <c r="HU74" s="27">
        <v>56.404920012487395</v>
      </c>
      <c r="HV74" s="133">
        <v>22.141975393418022</v>
      </c>
      <c r="HW74" s="150">
        <v>88.650185283157896</v>
      </c>
      <c r="HX74" s="149">
        <v>74.513716814159295</v>
      </c>
      <c r="HY74" s="149">
        <v>57.216678730321988</v>
      </c>
      <c r="HZ74" s="149">
        <v>88.804459938157891</v>
      </c>
      <c r="IA74" s="149">
        <v>72.740189872429681</v>
      </c>
      <c r="IB74" s="149">
        <v>51.441944540843295</v>
      </c>
      <c r="IC74" s="149">
        <v>89.3241821671579</v>
      </c>
      <c r="ID74" s="149">
        <v>71.598772295656744</v>
      </c>
      <c r="IE74" s="149">
        <v>40.67347180945201</v>
      </c>
      <c r="IF74" s="149">
        <v>90.182371829657896</v>
      </c>
      <c r="IG74" s="149">
        <v>70.745863806969155</v>
      </c>
      <c r="IH74" s="149">
        <v>30.637296000944957</v>
      </c>
      <c r="II74" s="149">
        <v>91.44734319465789</v>
      </c>
      <c r="IJ74" s="149">
        <v>68.788532693219082</v>
      </c>
      <c r="IK74" s="149">
        <v>28.756177837674258</v>
      </c>
      <c r="IL74" s="149">
        <v>92.762607403157901</v>
      </c>
      <c r="IM74" s="149">
        <v>66.825319198092529</v>
      </c>
      <c r="IN74" s="149">
        <v>26.8351326667932</v>
      </c>
      <c r="IO74" s="149">
        <v>94.747064027657899</v>
      </c>
      <c r="IP74" s="149">
        <v>59.964577795217458</v>
      </c>
      <c r="IQ74" s="149">
        <v>24.104853896834612</v>
      </c>
      <c r="IR74" s="149">
        <v>97.390467638157901</v>
      </c>
      <c r="IS74" s="149">
        <v>53.444175223719576</v>
      </c>
      <c r="IT74" s="149">
        <v>18.629156674728662</v>
      </c>
      <c r="IU74" s="149">
        <v>98.355303009657902</v>
      </c>
      <c r="IV74" s="149">
        <v>46.974012164753496</v>
      </c>
      <c r="IW74" s="149">
        <v>13.211802543511908</v>
      </c>
      <c r="IX74" s="149">
        <v>99.348618005657897</v>
      </c>
      <c r="IY74" s="149">
        <v>41.415213299267208</v>
      </c>
      <c r="IZ74" s="149">
        <v>7.8638128763638377</v>
      </c>
      <c r="JA74" s="149">
        <v>102.50561944765789</v>
      </c>
      <c r="JB74" s="149">
        <v>39.924371961682098</v>
      </c>
      <c r="JC74" s="149">
        <v>-6.3863485536158464</v>
      </c>
      <c r="JD74" s="149">
        <v>105.4608882411579</v>
      </c>
      <c r="JE74" s="149">
        <v>39.373563144335066</v>
      </c>
      <c r="JF74" s="149">
        <v>-20.0461393804203</v>
      </c>
      <c r="JG74" s="149">
        <v>107.46910026615789</v>
      </c>
      <c r="JH74" s="149">
        <v>35.984030452278191</v>
      </c>
      <c r="JI74" s="149">
        <v>-31.28129000574063</v>
      </c>
      <c r="JJ74" s="149">
        <v>108.6514773211579</v>
      </c>
      <c r="JK74" s="149">
        <v>32.87663120090744</v>
      </c>
      <c r="JL74" s="149">
        <v>-38.866276889293516</v>
      </c>
      <c r="JM74" s="149">
        <v>108.54318775615789</v>
      </c>
      <c r="JN74" s="149">
        <v>31.398335017096368</v>
      </c>
      <c r="JO74" s="149">
        <v>-36.016092651138734</v>
      </c>
      <c r="JQ74" s="97"/>
    </row>
    <row r="75" spans="1:277" ht="15" thickBot="1" x14ac:dyDescent="0.35">
      <c r="A75" s="2"/>
      <c r="B75" s="41" t="s">
        <v>507</v>
      </c>
      <c r="C75" s="75" t="s">
        <v>827</v>
      </c>
      <c r="D75" s="44">
        <v>354460</v>
      </c>
      <c r="E75" s="45">
        <v>413610</v>
      </c>
      <c r="F75" s="21">
        <v>79.838092377368426</v>
      </c>
      <c r="G75" s="21">
        <v>38.955309734513264</v>
      </c>
      <c r="H75" s="21">
        <v>9.1790205625408277</v>
      </c>
      <c r="I75" s="21">
        <v>80.543347387368414</v>
      </c>
      <c r="J75" s="21">
        <v>37.380088164760942</v>
      </c>
      <c r="K75" s="21">
        <v>-1.2550724609418182</v>
      </c>
      <c r="L75" s="21">
        <v>81.649146777368429</v>
      </c>
      <c r="M75" s="21">
        <v>35.065476572069727</v>
      </c>
      <c r="N75" s="21">
        <v>-7.5673709464410877</v>
      </c>
      <c r="O75" s="21">
        <v>83.041302587368421</v>
      </c>
      <c r="P75" s="21">
        <v>32.91047938121843</v>
      </c>
      <c r="Q75" s="21">
        <v>-9.1576165939558791</v>
      </c>
      <c r="R75" s="21">
        <v>84.64324193736843</v>
      </c>
      <c r="S75" s="21">
        <v>29.656415298993174</v>
      </c>
      <c r="T75" s="21">
        <v>-11.503529940861597</v>
      </c>
      <c r="U75" s="21">
        <v>86.31092992736842</v>
      </c>
      <c r="V75" s="21">
        <v>26.068252905435841</v>
      </c>
      <c r="W75" s="21">
        <v>-13.987191134030013</v>
      </c>
      <c r="X75" s="21">
        <v>87.86193371736843</v>
      </c>
      <c r="Y75" s="21">
        <v>23.556147215653077</v>
      </c>
      <c r="Z75" s="21">
        <v>-16.156051038898454</v>
      </c>
      <c r="AA75" s="21">
        <v>89.623340887368414</v>
      </c>
      <c r="AB75" s="21">
        <v>22.154688609567476</v>
      </c>
      <c r="AC75" s="21">
        <v>-18.46023245032336</v>
      </c>
      <c r="AD75" s="21">
        <v>91.434449117368416</v>
      </c>
      <c r="AE75" s="21">
        <v>21.093982043995684</v>
      </c>
      <c r="AF75" s="21">
        <v>-21.413623021865305</v>
      </c>
      <c r="AG75" s="21">
        <v>93.330753007368429</v>
      </c>
      <c r="AH75" s="21">
        <v>20.018796483093691</v>
      </c>
      <c r="AI75" s="21">
        <v>-24.297052808469289</v>
      </c>
      <c r="AJ75" s="21">
        <v>87.975002037444</v>
      </c>
      <c r="AK75" s="21">
        <v>15.960066741306212</v>
      </c>
      <c r="AL75" s="21">
        <v>-38.967069196876537</v>
      </c>
      <c r="AM75" s="21">
        <v>63.879351369467869</v>
      </c>
      <c r="AN75" s="21">
        <v>11.588731885611427</v>
      </c>
      <c r="AO75" s="21">
        <v>-61.009653082282853</v>
      </c>
      <c r="AP75" s="21">
        <v>46.365214410434625</v>
      </c>
      <c r="AQ75" s="21">
        <v>8.4113884549903517</v>
      </c>
      <c r="AR75" s="21">
        <v>-78.396745194418543</v>
      </c>
      <c r="AS75" s="21">
        <v>37.884131539431387</v>
      </c>
      <c r="AT75" s="21">
        <v>6.8727849252950746</v>
      </c>
      <c r="AU75" s="21">
        <v>-95.924783794646487</v>
      </c>
      <c r="AV75" s="21">
        <v>26.56652761449897</v>
      </c>
      <c r="AW75" s="21">
        <v>4.8195912928958311</v>
      </c>
      <c r="AX75" s="21">
        <v>-111.11891818189224</v>
      </c>
      <c r="AY75" s="23">
        <v>79.627229677368419</v>
      </c>
      <c r="AZ75" s="23">
        <v>38.955309734513264</v>
      </c>
      <c r="BA75" s="23">
        <v>9.1790205625408277</v>
      </c>
      <c r="BB75" s="23">
        <v>80.13255134736842</v>
      </c>
      <c r="BC75" s="23">
        <v>38.346471591874597</v>
      </c>
      <c r="BD75" s="23">
        <v>6.9008274861684527</v>
      </c>
      <c r="BE75" s="23">
        <v>80.765213547368418</v>
      </c>
      <c r="BF75" s="23">
        <v>37.358359690868376</v>
      </c>
      <c r="BG75" s="23">
        <v>5.4584680706826134</v>
      </c>
      <c r="BH75" s="23">
        <v>81.520094867368414</v>
      </c>
      <c r="BI75" s="23">
        <v>36.346582596925842</v>
      </c>
      <c r="BJ75" s="23">
        <v>4.1110389156331166</v>
      </c>
      <c r="BK75" s="23">
        <v>82.510404797368423</v>
      </c>
      <c r="BL75" s="23">
        <v>35.084699250731717</v>
      </c>
      <c r="BM75" s="23">
        <v>2.3744894124927782</v>
      </c>
      <c r="BN75" s="23">
        <v>83.770871367368414</v>
      </c>
      <c r="BO75" s="23">
        <v>33.774644623484406</v>
      </c>
      <c r="BP75" s="23">
        <v>0.47086295040628556</v>
      </c>
      <c r="BQ75" s="23">
        <v>85.305626737368414</v>
      </c>
      <c r="BR75" s="23">
        <v>29.034052995568803</v>
      </c>
      <c r="BS75" s="23">
        <v>-2.0234034731404336</v>
      </c>
      <c r="BT75" s="23">
        <v>87.105511757368419</v>
      </c>
      <c r="BU75" s="23">
        <v>28.081694155718402</v>
      </c>
      <c r="BV75" s="23">
        <v>-5.3680669350831067</v>
      </c>
      <c r="BW75" s="23">
        <v>88.533106087368424</v>
      </c>
      <c r="BX75" s="23">
        <v>27.233801526057345</v>
      </c>
      <c r="BY75" s="23">
        <v>-8.3176325383437302</v>
      </c>
      <c r="BZ75" s="23">
        <v>90.106326977368425</v>
      </c>
      <c r="CA75" s="23">
        <v>26.498288530873364</v>
      </c>
      <c r="CB75" s="23">
        <v>-11.344947897261846</v>
      </c>
      <c r="CC75" s="23">
        <v>94.537439207368422</v>
      </c>
      <c r="CD75" s="23">
        <v>24.42771929280816</v>
      </c>
      <c r="CE75" s="23">
        <v>-20.826166842913551</v>
      </c>
      <c r="CF75" s="23">
        <v>98.782809597368413</v>
      </c>
      <c r="CG75" s="23">
        <v>23.721847852736133</v>
      </c>
      <c r="CH75" s="23">
        <v>-30.884936428255969</v>
      </c>
      <c r="CI75" s="23">
        <v>102.92939259736842</v>
      </c>
      <c r="CJ75" s="23">
        <v>22.50899169876114</v>
      </c>
      <c r="CK75" s="23">
        <v>-40.630090358189136</v>
      </c>
      <c r="CL75" s="23">
        <v>107.27435006736843</v>
      </c>
      <c r="CM75" s="23">
        <v>21.174716287118834</v>
      </c>
      <c r="CN75" s="23">
        <v>-51.742193928247133</v>
      </c>
      <c r="CO75" s="23">
        <v>110.17015146736841</v>
      </c>
      <c r="CP75" s="23">
        <v>21.236311859089081</v>
      </c>
      <c r="CQ75" s="23">
        <v>-58.885581353710421</v>
      </c>
      <c r="CR75" s="25">
        <v>79.926967277368419</v>
      </c>
      <c r="CS75" s="25">
        <v>38.955309734513264</v>
      </c>
      <c r="CT75" s="25">
        <v>9.1790205625408277</v>
      </c>
      <c r="CU75" s="25">
        <v>80.687769247368422</v>
      </c>
      <c r="CV75" s="25">
        <v>37.069886203605613</v>
      </c>
      <c r="CW75" s="25">
        <v>-1.9811663688618069</v>
      </c>
      <c r="CX75" s="25">
        <v>81.900562027368423</v>
      </c>
      <c r="CY75" s="25">
        <v>34.373053165725686</v>
      </c>
      <c r="CZ75" s="25">
        <v>-8.4770678920386331</v>
      </c>
      <c r="DA75" s="25">
        <v>83.389932887368417</v>
      </c>
      <c r="DB75" s="25">
        <v>31.875892082118757</v>
      </c>
      <c r="DC75" s="25">
        <v>-9.9399242674916763</v>
      </c>
      <c r="DD75" s="25">
        <v>85.045524197368422</v>
      </c>
      <c r="DE75" s="25">
        <v>28.275443570117439</v>
      </c>
      <c r="DF75" s="25">
        <v>-12.239221388981719</v>
      </c>
      <c r="DG75" s="25">
        <v>86.637678877368415</v>
      </c>
      <c r="DH75" s="25">
        <v>24.837433164439393</v>
      </c>
      <c r="DI75" s="25">
        <v>-14.584978904344723</v>
      </c>
      <c r="DJ75" s="25">
        <v>88.017287227368428</v>
      </c>
      <c r="DK75" s="25">
        <v>22.021013237743418</v>
      </c>
      <c r="DL75" s="25">
        <v>-16.410570108864619</v>
      </c>
      <c r="DM75" s="25">
        <v>89.74812008736842</v>
      </c>
      <c r="DN75" s="25">
        <v>20.363784080332746</v>
      </c>
      <c r="DO75" s="25">
        <v>-18.027061807846565</v>
      </c>
      <c r="DP75" s="25">
        <v>91.389432867368413</v>
      </c>
      <c r="DQ75" s="25">
        <v>19.098509136755968</v>
      </c>
      <c r="DR75" s="25">
        <v>-20.143038088154924</v>
      </c>
      <c r="DS75" s="25">
        <v>93.114809047368425</v>
      </c>
      <c r="DT75" s="25">
        <v>17.816096710117268</v>
      </c>
      <c r="DU75" s="25">
        <v>-22.336412155686986</v>
      </c>
      <c r="DV75" s="25">
        <v>71.37132367652714</v>
      </c>
      <c r="DW75" s="25">
        <v>12.947895003263774</v>
      </c>
      <c r="DX75" s="25">
        <v>-35.023717973513328</v>
      </c>
      <c r="DY75" s="25">
        <v>41.474304009078537</v>
      </c>
      <c r="DZ75" s="25">
        <v>7.5240993998770804</v>
      </c>
      <c r="EA75" s="25">
        <v>-55.841184445958675</v>
      </c>
      <c r="EB75" s="25">
        <v>21.285751837265021</v>
      </c>
      <c r="EC75" s="25">
        <v>3.8615744483533891</v>
      </c>
      <c r="ED75" s="25">
        <v>-72.259189321795304</v>
      </c>
      <c r="EE75" s="25">
        <v>10.980688482939245</v>
      </c>
      <c r="EF75" s="25">
        <v>1.9920718044270311</v>
      </c>
      <c r="EG75" s="25">
        <v>-88.356482252881904</v>
      </c>
      <c r="EH75" s="25">
        <v>0.78010805585007548</v>
      </c>
      <c r="EI75" s="25">
        <v>0.14152402783120838</v>
      </c>
      <c r="EJ75" s="25">
        <v>-101.64009732527359</v>
      </c>
      <c r="EK75" s="26">
        <v>79.927130997368423</v>
      </c>
      <c r="EL75" s="26">
        <v>38.955309734513264</v>
      </c>
      <c r="EM75" s="26">
        <v>9.1790205625408277</v>
      </c>
      <c r="EN75" s="26">
        <v>80.025886797368429</v>
      </c>
      <c r="EO75" s="26">
        <v>37.651632069106334</v>
      </c>
      <c r="EP75" s="26">
        <v>1.7460007806386102</v>
      </c>
      <c r="EQ75" s="26">
        <v>80.69174863736842</v>
      </c>
      <c r="ER75" s="26">
        <v>35.673248641177494</v>
      </c>
      <c r="ES75" s="26">
        <v>-3.7935722820337219</v>
      </c>
      <c r="ET75" s="26">
        <v>81.560644407368414</v>
      </c>
      <c r="EU75" s="26">
        <v>33.171845169627851</v>
      </c>
      <c r="EV75" s="26">
        <v>-5.0258186234727305</v>
      </c>
      <c r="EW75" s="26">
        <v>82.736876727368426</v>
      </c>
      <c r="EX75" s="26">
        <v>31.314918385014636</v>
      </c>
      <c r="EY75" s="26">
        <v>-7.2287611796070337</v>
      </c>
      <c r="EZ75" s="26">
        <v>84.501550717368417</v>
      </c>
      <c r="FA75" s="26">
        <v>29.582224995943317</v>
      </c>
      <c r="FB75" s="26">
        <v>-9.7232477618076132</v>
      </c>
      <c r="FC75" s="26">
        <v>86.297211437368418</v>
      </c>
      <c r="FD75" s="26">
        <v>27.230075708913077</v>
      </c>
      <c r="FE75" s="26">
        <v>-12.901943885183471</v>
      </c>
      <c r="FF75" s="26">
        <v>88.184725377368423</v>
      </c>
      <c r="FG75" s="26">
        <v>25.290596831092223</v>
      </c>
      <c r="FH75" s="26">
        <v>-19.308819162707209</v>
      </c>
      <c r="FI75" s="26">
        <v>90.150889947368427</v>
      </c>
      <c r="FJ75" s="26">
        <v>23.594676647176989</v>
      </c>
      <c r="FK75" s="26">
        <v>-26.290369845403518</v>
      </c>
      <c r="FL75" s="26">
        <v>92.222216617368417</v>
      </c>
      <c r="FM75" s="26">
        <v>21.465538087579382</v>
      </c>
      <c r="FN75" s="26">
        <v>-33.371420872876882</v>
      </c>
      <c r="FO75" s="26">
        <v>98.618157657368414</v>
      </c>
      <c r="FP75" s="26">
        <v>18.230366583185589</v>
      </c>
      <c r="FQ75" s="26">
        <v>-53.793975896297809</v>
      </c>
      <c r="FR75" s="26">
        <v>72.822129279711831</v>
      </c>
      <c r="FS75" s="26">
        <v>13.211094249859226</v>
      </c>
      <c r="FT75" s="26">
        <v>-73.254650333507527</v>
      </c>
      <c r="FU75" s="26">
        <v>53.058360101215627</v>
      </c>
      <c r="FV75" s="26">
        <v>9.6256316997780562</v>
      </c>
      <c r="FW75" s="26">
        <v>-87.855136902090521</v>
      </c>
      <c r="FX75" s="26">
        <v>51.132286145775929</v>
      </c>
      <c r="FY75" s="26">
        <v>9.2762112034372262</v>
      </c>
      <c r="FZ75" s="26">
        <v>-97.144044800915282</v>
      </c>
      <c r="GA75" s="26">
        <v>34.774226086769168</v>
      </c>
      <c r="GB75" s="26">
        <v>6.3085985378652039</v>
      </c>
      <c r="GC75" s="26">
        <v>-92.695750514649603</v>
      </c>
      <c r="GD75" s="27">
        <v>79.837928657368423</v>
      </c>
      <c r="GE75" s="27">
        <v>38.955309734513264</v>
      </c>
      <c r="GF75" s="27">
        <v>9.1790205625408277</v>
      </c>
      <c r="GG75" s="27">
        <v>80.419038037368423</v>
      </c>
      <c r="GH75" s="27">
        <v>38.038431861142264</v>
      </c>
      <c r="GI75" s="27">
        <v>2.2857916765021855</v>
      </c>
      <c r="GJ75" s="27">
        <v>81.203940267368424</v>
      </c>
      <c r="GK75" s="27">
        <v>35.86299285219512</v>
      </c>
      <c r="GL75" s="27">
        <v>-3.1203726465141131</v>
      </c>
      <c r="GM75" s="27">
        <v>82.091319347368426</v>
      </c>
      <c r="GN75" s="27">
        <v>33.780721071497986</v>
      </c>
      <c r="GO75" s="27">
        <v>-4.1916028491161796</v>
      </c>
      <c r="GP75" s="27">
        <v>83.257531717368423</v>
      </c>
      <c r="GQ75" s="27">
        <v>30.622422626435682</v>
      </c>
      <c r="GR75" s="27">
        <v>-5.6070168509967289</v>
      </c>
      <c r="GS75" s="27">
        <v>84.953289767368418</v>
      </c>
      <c r="GT75" s="27">
        <v>27.283121720041713</v>
      </c>
      <c r="GU75" s="27">
        <v>-7.2939468047871969</v>
      </c>
      <c r="GV75" s="27">
        <v>86.748004967368416</v>
      </c>
      <c r="GW75" s="27">
        <v>24.826198425324304</v>
      </c>
      <c r="GX75" s="27">
        <v>-9.0004959986780477</v>
      </c>
      <c r="GY75" s="27">
        <v>88.257740977368428</v>
      </c>
      <c r="GZ75" s="27">
        <v>23.466434519484004</v>
      </c>
      <c r="HA75" s="27">
        <v>-11.061631953413013</v>
      </c>
      <c r="HB75" s="27">
        <v>89.780762437368423</v>
      </c>
      <c r="HC75" s="27">
        <v>22.416572180705103</v>
      </c>
      <c r="HD75" s="27">
        <v>-14.00519366628788</v>
      </c>
      <c r="HE75" s="27">
        <v>91.420026017368428</v>
      </c>
      <c r="HF75" s="27">
        <v>21.322086299264495</v>
      </c>
      <c r="HG75" s="27">
        <v>-17.034945639577188</v>
      </c>
      <c r="HH75" s="27">
        <v>96.999924767368412</v>
      </c>
      <c r="HI75" s="27">
        <v>17.834946439514972</v>
      </c>
      <c r="HJ75" s="27">
        <v>-27.462941426257771</v>
      </c>
      <c r="HK75" s="27">
        <v>80.521445006325905</v>
      </c>
      <c r="HL75" s="27">
        <v>14.607872766634344</v>
      </c>
      <c r="HM75" s="27">
        <v>-38.849607896043324</v>
      </c>
      <c r="HN75" s="27">
        <v>68.517250815486776</v>
      </c>
      <c r="HO75" s="27">
        <v>12.43012072316353</v>
      </c>
      <c r="HP75" s="27">
        <v>-47.510965002855016</v>
      </c>
      <c r="HQ75" s="27">
        <v>66.35589479453381</v>
      </c>
      <c r="HR75" s="27">
        <v>12.038016312282684</v>
      </c>
      <c r="HS75" s="27">
        <v>-55.242726632484789</v>
      </c>
      <c r="HT75" s="27">
        <v>62.585402344282841</v>
      </c>
      <c r="HU75" s="27">
        <v>11.353988920865472</v>
      </c>
      <c r="HV75" s="133">
        <v>-58.723038310866173</v>
      </c>
      <c r="HW75" s="150">
        <v>79.837928657368423</v>
      </c>
      <c r="HX75" s="149">
        <v>38.955309734513264</v>
      </c>
      <c r="HY75" s="149">
        <v>9.1790205625408277</v>
      </c>
      <c r="HZ75" s="149">
        <v>80.163432097368428</v>
      </c>
      <c r="IA75" s="149">
        <v>37.083868790967031</v>
      </c>
      <c r="IB75" s="149">
        <v>-1.4803229837776257</v>
      </c>
      <c r="IC75" s="149">
        <v>81.194571327368422</v>
      </c>
      <c r="ID75" s="149">
        <v>34.951443157112671</v>
      </c>
      <c r="IE75" s="149">
        <v>-8.1790981391584694</v>
      </c>
      <c r="IF75" s="149">
        <v>82.535723567368422</v>
      </c>
      <c r="IG75" s="149">
        <v>32.427735610925474</v>
      </c>
      <c r="IH75" s="149">
        <v>-10.168873130562844</v>
      </c>
      <c r="II75" s="149">
        <v>84.086616337368426</v>
      </c>
      <c r="IJ75" s="149">
        <v>30.275827683074095</v>
      </c>
      <c r="IK75" s="149">
        <v>-13.038899396545787</v>
      </c>
      <c r="IL75" s="149">
        <v>85.664193637368413</v>
      </c>
      <c r="IM75" s="149">
        <v>28.5200797457905</v>
      </c>
      <c r="IN75" s="149">
        <v>-15.936074884761382</v>
      </c>
      <c r="IO75" s="149">
        <v>87.187257027368418</v>
      </c>
      <c r="IP75" s="149">
        <v>26.140883391131165</v>
      </c>
      <c r="IQ75" s="149">
        <v>-19.570261174678535</v>
      </c>
      <c r="IR75" s="149">
        <v>89.10615936736842</v>
      </c>
      <c r="IS75" s="149">
        <v>24.128248349256896</v>
      </c>
      <c r="IT75" s="149">
        <v>-26.625699231799814</v>
      </c>
      <c r="IU75" s="149">
        <v>90.978498247368421</v>
      </c>
      <c r="IV75" s="149">
        <v>22.406977167991098</v>
      </c>
      <c r="IW75" s="149">
        <v>-34.003599280251478</v>
      </c>
      <c r="IX75" s="149">
        <v>92.950530097368414</v>
      </c>
      <c r="IY75" s="149">
        <v>20.251331881738142</v>
      </c>
      <c r="IZ75" s="149">
        <v>-41.484986100782294</v>
      </c>
      <c r="JA75" s="149">
        <v>92.905587021946076</v>
      </c>
      <c r="JB75" s="149">
        <v>16.854553397786677</v>
      </c>
      <c r="JC75" s="149">
        <v>-63.518961432684875</v>
      </c>
      <c r="JD75" s="149">
        <v>64.577738493129601</v>
      </c>
      <c r="JE75" s="149">
        <v>11.715430434594309</v>
      </c>
      <c r="JF75" s="149">
        <v>-84.855926483914288</v>
      </c>
      <c r="JG75" s="149">
        <v>43.601734108658363</v>
      </c>
      <c r="JH75" s="149">
        <v>7.9100491082079341</v>
      </c>
      <c r="JI75" s="149">
        <v>-101.27718276116968</v>
      </c>
      <c r="JJ75" s="149">
        <v>40.439514493071584</v>
      </c>
      <c r="JK75" s="149">
        <v>7.3363720983005978</v>
      </c>
      <c r="JL75" s="149">
        <v>-112.40152938959505</v>
      </c>
      <c r="JM75" s="149">
        <v>23.992514163355889</v>
      </c>
      <c r="JN75" s="149">
        <v>4.3526242508742978</v>
      </c>
      <c r="JO75" s="149">
        <v>-109.71007641741312</v>
      </c>
      <c r="JQ75" s="97"/>
    </row>
    <row r="76" spans="1:277" x14ac:dyDescent="0.3">
      <c r="A76" s="2"/>
      <c r="B76" s="2"/>
      <c r="C76" s="2"/>
      <c r="D76" s="40"/>
      <c r="E76" s="40"/>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row>
    <row r="77" spans="1:277" x14ac:dyDescent="0.3">
      <c r="A77" s="2"/>
      <c r="B77" s="2"/>
      <c r="C77" s="2"/>
      <c r="D77" s="40"/>
      <c r="E77" s="40"/>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row>
    <row r="78" spans="1:277" x14ac:dyDescent="0.3">
      <c r="A78" s="2"/>
      <c r="B78" s="2"/>
      <c r="C78" s="2"/>
      <c r="D78" s="40"/>
      <c r="E78" s="40"/>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row>
    <row r="79" spans="1:277" x14ac:dyDescent="0.3">
      <c r="A79" s="2"/>
      <c r="B79" s="2"/>
      <c r="C79" s="2"/>
      <c r="D79" s="40"/>
      <c r="E79" s="40"/>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row>
    <row r="80" spans="1:277" x14ac:dyDescent="0.3">
      <c r="A80" s="2"/>
      <c r="B80" s="2"/>
      <c r="C80" s="2"/>
      <c r="D80" s="40"/>
      <c r="E80" s="40"/>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row>
    <row r="81" spans="1:230" x14ac:dyDescent="0.3">
      <c r="A81" s="2"/>
      <c r="B81" s="2"/>
      <c r="C81" s="2"/>
      <c r="D81" s="40"/>
      <c r="E81" s="40"/>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row>
    <row r="82" spans="1:230" x14ac:dyDescent="0.3">
      <c r="A82" s="2"/>
      <c r="B82" s="2"/>
      <c r="C82" s="2"/>
      <c r="D82" s="40"/>
      <c r="E82" s="40"/>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row>
    <row r="83" spans="1:230" x14ac:dyDescent="0.3">
      <c r="A83" s="2"/>
      <c r="B83" s="2"/>
      <c r="C83" s="2"/>
      <c r="D83" s="40"/>
      <c r="E83" s="40"/>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row>
    <row r="84" spans="1:230" x14ac:dyDescent="0.3">
      <c r="A84" s="2"/>
      <c r="B84" s="2"/>
      <c r="C84" s="2"/>
      <c r="D84" s="40"/>
      <c r="E84" s="40"/>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row>
    <row r="85" spans="1:230" x14ac:dyDescent="0.3">
      <c r="A85" s="2"/>
      <c r="B85" s="2"/>
      <c r="C85" s="2"/>
      <c r="D85" s="40"/>
      <c r="E85" s="40"/>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row>
    <row r="86" spans="1:230" x14ac:dyDescent="0.3">
      <c r="A86" s="2"/>
      <c r="B86" s="2"/>
      <c r="C86" s="2"/>
      <c r="D86" s="40"/>
      <c r="E86" s="40"/>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row>
    <row r="87" spans="1:230" x14ac:dyDescent="0.3">
      <c r="A87" s="2"/>
      <c r="B87" s="2"/>
      <c r="C87" s="2"/>
      <c r="D87" s="40"/>
      <c r="E87" s="40"/>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row>
    <row r="88" spans="1:230" x14ac:dyDescent="0.3">
      <c r="A88" s="2"/>
      <c r="B88" s="2"/>
      <c r="C88" s="2"/>
      <c r="D88" s="40"/>
      <c r="E88" s="40"/>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row>
    <row r="89" spans="1:230" x14ac:dyDescent="0.3">
      <c r="A89" s="2"/>
      <c r="B89" s="2"/>
      <c r="C89" s="2"/>
      <c r="D89" s="40"/>
      <c r="E89" s="40"/>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row>
    <row r="90" spans="1:230" x14ac:dyDescent="0.3">
      <c r="A90" s="2"/>
      <c r="B90" s="2"/>
      <c r="C90" s="2"/>
      <c r="D90" s="40"/>
      <c r="E90" s="40"/>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row>
    <row r="91" spans="1:230" x14ac:dyDescent="0.3">
      <c r="A91" s="2"/>
      <c r="B91" s="2"/>
      <c r="C91" s="2"/>
      <c r="D91" s="40"/>
      <c r="E91" s="40"/>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row>
    <row r="92" spans="1:230" x14ac:dyDescent="0.3">
      <c r="A92" s="2"/>
      <c r="B92" s="2"/>
      <c r="C92" s="2"/>
      <c r="D92" s="40"/>
      <c r="E92" s="40"/>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row>
    <row r="93" spans="1:230" x14ac:dyDescent="0.3">
      <c r="A93" s="2"/>
      <c r="B93" s="2"/>
      <c r="C93" s="2"/>
      <c r="D93" s="40"/>
      <c r="E93" s="40"/>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row>
    <row r="94" spans="1:230" x14ac:dyDescent="0.3">
      <c r="A94" s="2"/>
      <c r="B94" s="2"/>
      <c r="C94" s="2"/>
      <c r="D94" s="40"/>
      <c r="E94" s="40"/>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row>
    <row r="95" spans="1:230" x14ac:dyDescent="0.3">
      <c r="A95" s="2"/>
      <c r="B95" s="2"/>
      <c r="C95" s="2"/>
      <c r="D95" s="40"/>
      <c r="E95" s="40"/>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row>
    <row r="96" spans="1:230" x14ac:dyDescent="0.3">
      <c r="A96" s="2"/>
      <c r="B96" s="2"/>
      <c r="C96" s="2"/>
      <c r="D96" s="40"/>
      <c r="E96" s="40"/>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row>
    <row r="97" spans="1:230" x14ac:dyDescent="0.3">
      <c r="A97" s="2"/>
      <c r="B97" s="2"/>
      <c r="C97" s="2"/>
      <c r="D97" s="40"/>
      <c r="E97" s="40"/>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row>
    <row r="98" spans="1:230" x14ac:dyDescent="0.3">
      <c r="A98" s="2"/>
      <c r="B98" s="2"/>
      <c r="C98" s="2"/>
      <c r="D98" s="40"/>
      <c r="E98" s="40"/>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row>
    <row r="99" spans="1:230" x14ac:dyDescent="0.3">
      <c r="A99" s="2"/>
      <c r="B99" s="2"/>
      <c r="C99" s="2"/>
      <c r="D99" s="40"/>
      <c r="E99" s="40"/>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row>
    <row r="100" spans="1:230" x14ac:dyDescent="0.3">
      <c r="A100" s="2"/>
      <c r="B100" s="2"/>
      <c r="C100" s="2"/>
      <c r="D100" s="40"/>
      <c r="E100" s="40"/>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row>
    <row r="101" spans="1:230" x14ac:dyDescent="0.3">
      <c r="A101" s="2"/>
      <c r="B101" s="2"/>
      <c r="C101" s="2"/>
      <c r="D101" s="40"/>
      <c r="E101" s="40"/>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row>
    <row r="102" spans="1:230" x14ac:dyDescent="0.3">
      <c r="A102" s="2"/>
      <c r="B102" s="2"/>
      <c r="C102" s="2"/>
      <c r="D102" s="40"/>
      <c r="E102" s="40"/>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row>
    <row r="103" spans="1:230" x14ac:dyDescent="0.3">
      <c r="A103" s="2"/>
      <c r="B103" s="2"/>
      <c r="C103" s="2"/>
      <c r="D103" s="40"/>
      <c r="E103" s="40"/>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row>
    <row r="104" spans="1:230" x14ac:dyDescent="0.3">
      <c r="A104" s="2"/>
      <c r="B104" s="2"/>
      <c r="C104" s="2"/>
      <c r="D104" s="40"/>
      <c r="E104" s="40"/>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row>
    <row r="105" spans="1:230" x14ac:dyDescent="0.3">
      <c r="A105" s="2"/>
      <c r="B105" s="2"/>
      <c r="C105" s="2"/>
      <c r="D105" s="40"/>
      <c r="E105" s="40"/>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row>
    <row r="106" spans="1:230" x14ac:dyDescent="0.3">
      <c r="A106" s="2"/>
      <c r="B106" s="2"/>
      <c r="C106" s="2"/>
      <c r="D106" s="40"/>
      <c r="E106" s="40"/>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row>
    <row r="107" spans="1:230" x14ac:dyDescent="0.3">
      <c r="A107" s="2"/>
      <c r="B107" s="2"/>
      <c r="C107" s="2"/>
      <c r="D107" s="40"/>
      <c r="E107" s="40"/>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row>
    <row r="108" spans="1:230" x14ac:dyDescent="0.3">
      <c r="A108" s="2"/>
      <c r="B108" s="2"/>
      <c r="C108" s="2"/>
      <c r="D108" s="40"/>
      <c r="E108" s="40"/>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row>
    <row r="109" spans="1:230" x14ac:dyDescent="0.3">
      <c r="A109" s="2"/>
      <c r="B109" s="2"/>
      <c r="C109" s="2"/>
      <c r="D109" s="40"/>
      <c r="E109" s="40"/>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row>
    <row r="110" spans="1:230" x14ac:dyDescent="0.3">
      <c r="A110" s="2"/>
      <c r="B110" s="2"/>
      <c r="C110" s="2"/>
      <c r="D110" s="40"/>
      <c r="E110" s="40"/>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row>
    <row r="111" spans="1:230" x14ac:dyDescent="0.3">
      <c r="A111" s="2"/>
      <c r="B111" s="2"/>
      <c r="C111" s="2"/>
      <c r="D111" s="40"/>
      <c r="E111" s="40"/>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row>
    <row r="112" spans="1:230" x14ac:dyDescent="0.3">
      <c r="A112" s="2"/>
      <c r="B112" s="2"/>
      <c r="C112" s="2"/>
      <c r="D112" s="40"/>
      <c r="E112" s="40"/>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row>
    <row r="113" spans="1:230" x14ac:dyDescent="0.3">
      <c r="A113" s="2"/>
      <c r="B113" s="2"/>
      <c r="C113" s="2"/>
      <c r="D113" s="40"/>
      <c r="E113" s="40"/>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row>
    <row r="114" spans="1:230" x14ac:dyDescent="0.3">
      <c r="A114" s="2"/>
      <c r="B114" s="2"/>
      <c r="C114" s="2"/>
      <c r="D114" s="40"/>
      <c r="E114" s="40"/>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row>
    <row r="115" spans="1:230" x14ac:dyDescent="0.3">
      <c r="A115" s="2"/>
      <c r="B115" s="2"/>
      <c r="C115" s="2"/>
      <c r="D115" s="40"/>
      <c r="E115" s="40"/>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row>
    <row r="116" spans="1:230" x14ac:dyDescent="0.3">
      <c r="A116" s="2"/>
      <c r="B116" s="2"/>
      <c r="C116" s="2"/>
      <c r="D116" s="40"/>
      <c r="E116" s="40"/>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row>
    <row r="117" spans="1:230" x14ac:dyDescent="0.3">
      <c r="A117" s="2"/>
      <c r="B117" s="2"/>
      <c r="C117" s="2"/>
      <c r="D117" s="40"/>
      <c r="E117" s="40"/>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row>
    <row r="118" spans="1:230" x14ac:dyDescent="0.3">
      <c r="A118" s="2"/>
      <c r="B118" s="2"/>
      <c r="C118" s="2"/>
      <c r="D118" s="40"/>
      <c r="E118" s="40"/>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row>
    <row r="119" spans="1:230" x14ac:dyDescent="0.3">
      <c r="A119" s="2"/>
      <c r="B119" s="2"/>
      <c r="C119" s="2"/>
      <c r="D119" s="40"/>
      <c r="E119" s="40"/>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row>
    <row r="120" spans="1:230" x14ac:dyDescent="0.3">
      <c r="A120" s="2"/>
      <c r="B120" s="2"/>
      <c r="C120" s="2"/>
      <c r="D120" s="40"/>
      <c r="E120" s="40"/>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row>
    <row r="121" spans="1:230" x14ac:dyDescent="0.3">
      <c r="A121" s="2"/>
      <c r="B121" s="2"/>
      <c r="C121" s="2"/>
      <c r="D121" s="40"/>
      <c r="E121" s="40"/>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row>
    <row r="122" spans="1:230" x14ac:dyDescent="0.3">
      <c r="A122" s="2"/>
      <c r="B122" s="2"/>
      <c r="C122" s="2"/>
      <c r="D122" s="40"/>
      <c r="E122" s="40"/>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row>
    <row r="123" spans="1:230" x14ac:dyDescent="0.3">
      <c r="A123" s="2"/>
      <c r="B123" s="2"/>
      <c r="C123" s="2"/>
      <c r="D123" s="40"/>
      <c r="E123" s="40"/>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row>
    <row r="124" spans="1:230" x14ac:dyDescent="0.3">
      <c r="A124" s="2"/>
      <c r="B124" s="2"/>
      <c r="C124" s="2"/>
      <c r="D124" s="40"/>
      <c r="E124" s="40"/>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row>
    <row r="125" spans="1:230" x14ac:dyDescent="0.3">
      <c r="A125" s="2"/>
      <c r="B125" s="2"/>
      <c r="C125" s="2"/>
      <c r="D125" s="40"/>
      <c r="E125" s="40"/>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row>
    <row r="126" spans="1:230" x14ac:dyDescent="0.3">
      <c r="A126" s="2"/>
      <c r="B126" s="2"/>
      <c r="C126" s="2"/>
      <c r="D126" s="40"/>
      <c r="E126" s="40"/>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row>
    <row r="127" spans="1:230" x14ac:dyDescent="0.3">
      <c r="A127" s="2"/>
      <c r="B127" s="2"/>
      <c r="C127" s="2"/>
      <c r="D127" s="40"/>
      <c r="E127" s="40"/>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row>
    <row r="128" spans="1:230" x14ac:dyDescent="0.3">
      <c r="A128" s="2"/>
      <c r="B128" s="2"/>
      <c r="C128" s="2"/>
      <c r="D128" s="40"/>
      <c r="E128" s="40"/>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row>
    <row r="129" spans="1:230" x14ac:dyDescent="0.3">
      <c r="A129" s="2"/>
      <c r="B129" s="2"/>
      <c r="C129" s="2"/>
      <c r="D129" s="40"/>
      <c r="E129" s="40"/>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row>
    <row r="130" spans="1:230" x14ac:dyDescent="0.3">
      <c r="A130" s="2"/>
      <c r="B130" s="2"/>
      <c r="C130" s="2"/>
      <c r="D130" s="40"/>
      <c r="E130" s="40"/>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row>
    <row r="131" spans="1:230" x14ac:dyDescent="0.3">
      <c r="A131" s="2"/>
      <c r="B131" s="2"/>
      <c r="C131" s="2"/>
      <c r="D131" s="40"/>
      <c r="E131" s="40"/>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row>
    <row r="132" spans="1:230" x14ac:dyDescent="0.3">
      <c r="A132" s="2"/>
      <c r="B132" s="2"/>
      <c r="C132" s="2"/>
      <c r="D132" s="40"/>
      <c r="E132" s="40"/>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row>
    <row r="133" spans="1:230" x14ac:dyDescent="0.3">
      <c r="A133" s="2"/>
      <c r="B133" s="2"/>
      <c r="C133" s="2"/>
      <c r="D133" s="40"/>
      <c r="E133" s="40"/>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row>
    <row r="134" spans="1:230" x14ac:dyDescent="0.3">
      <c r="A134" s="2"/>
      <c r="B134" s="2"/>
      <c r="C134" s="2"/>
      <c r="D134" s="40"/>
      <c r="E134" s="40"/>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row>
    <row r="135" spans="1:230" x14ac:dyDescent="0.3">
      <c r="A135" s="2"/>
      <c r="B135" s="2"/>
      <c r="C135" s="2"/>
      <c r="D135" s="40"/>
      <c r="E135" s="40"/>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row>
    <row r="136" spans="1:230" x14ac:dyDescent="0.3">
      <c r="A136" s="2"/>
      <c r="B136" s="2"/>
      <c r="C136" s="2"/>
      <c r="D136" s="40"/>
      <c r="E136" s="40"/>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row>
    <row r="137" spans="1:230" x14ac:dyDescent="0.3">
      <c r="A137" s="2"/>
      <c r="B137" s="2"/>
      <c r="C137" s="2"/>
      <c r="D137" s="40"/>
      <c r="E137" s="40"/>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row>
    <row r="138" spans="1:230" x14ac:dyDescent="0.3">
      <c r="A138" s="2"/>
      <c r="B138" s="2"/>
      <c r="C138" s="2"/>
      <c r="D138" s="40"/>
      <c r="E138" s="40"/>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row>
    <row r="139" spans="1:230" x14ac:dyDescent="0.3">
      <c r="A139" s="2"/>
      <c r="B139" s="2"/>
      <c r="C139" s="2"/>
      <c r="D139" s="40"/>
      <c r="E139" s="40"/>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row>
    <row r="140" spans="1:230" x14ac:dyDescent="0.3">
      <c r="A140" s="2"/>
      <c r="B140" s="2"/>
      <c r="C140" s="2"/>
      <c r="D140" s="40"/>
      <c r="E140" s="40"/>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row>
    <row r="141" spans="1:230" x14ac:dyDescent="0.3">
      <c r="A141" s="2"/>
      <c r="B141" s="2"/>
      <c r="C141" s="2"/>
      <c r="D141" s="40"/>
      <c r="E141" s="40"/>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row>
    <row r="142" spans="1:230" x14ac:dyDescent="0.3">
      <c r="A142" s="2"/>
      <c r="B142" s="2"/>
      <c r="C142" s="2"/>
      <c r="D142" s="40"/>
      <c r="E142" s="40"/>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row>
    <row r="143" spans="1:230" x14ac:dyDescent="0.3">
      <c r="A143" s="2"/>
      <c r="B143" s="2"/>
      <c r="C143" s="2"/>
      <c r="D143" s="40"/>
      <c r="E143" s="40"/>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row>
    <row r="144" spans="1:230" x14ac:dyDescent="0.3">
      <c r="A144" s="2"/>
      <c r="B144" s="2"/>
      <c r="C144" s="2"/>
      <c r="D144" s="40"/>
      <c r="E144" s="40"/>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row>
    <row r="145" spans="1:230" x14ac:dyDescent="0.3">
      <c r="A145" s="2"/>
      <c r="B145" s="2"/>
      <c r="C145" s="2"/>
      <c r="D145" s="40"/>
      <c r="E145" s="40"/>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row>
    <row r="146" spans="1:230" x14ac:dyDescent="0.3">
      <c r="A146" s="2"/>
      <c r="B146" s="2"/>
      <c r="C146" s="2"/>
      <c r="D146" s="40"/>
      <c r="E146" s="40"/>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row>
    <row r="147" spans="1:230" x14ac:dyDescent="0.3">
      <c r="A147" s="2"/>
      <c r="B147" s="2"/>
      <c r="C147" s="2"/>
      <c r="D147" s="40"/>
      <c r="E147" s="40"/>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row>
    <row r="148" spans="1:230" x14ac:dyDescent="0.3">
      <c r="A148" s="2"/>
      <c r="B148" s="2"/>
      <c r="C148" s="2"/>
      <c r="D148" s="40"/>
      <c r="E148" s="40"/>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row>
    <row r="149" spans="1:230" x14ac:dyDescent="0.3">
      <c r="A149" s="2"/>
      <c r="B149" s="2"/>
      <c r="C149" s="2"/>
      <c r="D149" s="40"/>
      <c r="E149" s="40"/>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row>
    <row r="150" spans="1:230" x14ac:dyDescent="0.3">
      <c r="A150" s="2"/>
      <c r="B150" s="2"/>
      <c r="C150" s="2"/>
      <c r="D150" s="40"/>
      <c r="E150" s="40"/>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row>
    <row r="151" spans="1:230" x14ac:dyDescent="0.3">
      <c r="A151" s="2"/>
      <c r="B151" s="2"/>
      <c r="C151" s="2"/>
      <c r="D151" s="40"/>
      <c r="E151" s="40"/>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row>
    <row r="152" spans="1:230" x14ac:dyDescent="0.3">
      <c r="A152" s="2"/>
      <c r="B152" s="2"/>
      <c r="C152" s="2"/>
      <c r="D152" s="40"/>
      <c r="E152" s="40"/>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row>
    <row r="153" spans="1:230" x14ac:dyDescent="0.3">
      <c r="A153" s="2"/>
      <c r="B153" s="2"/>
      <c r="C153" s="2"/>
      <c r="D153" s="40"/>
      <c r="E153" s="40"/>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row>
    <row r="154" spans="1:230" x14ac:dyDescent="0.3">
      <c r="A154" s="2"/>
      <c r="B154" s="2"/>
      <c r="C154" s="2"/>
      <c r="D154" s="40"/>
      <c r="E154" s="40"/>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row>
    <row r="155" spans="1:230" x14ac:dyDescent="0.3">
      <c r="A155" s="2"/>
      <c r="B155" s="2"/>
      <c r="C155" s="2"/>
      <c r="D155" s="40"/>
      <c r="E155" s="40"/>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row>
    <row r="156" spans="1:230" x14ac:dyDescent="0.3">
      <c r="A156" s="2"/>
      <c r="B156" s="2"/>
      <c r="C156" s="2"/>
      <c r="D156" s="40"/>
      <c r="E156" s="40"/>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row>
    <row r="157" spans="1:230" x14ac:dyDescent="0.3">
      <c r="A157" s="2"/>
      <c r="B157" s="2"/>
      <c r="C157" s="2"/>
      <c r="D157" s="40"/>
      <c r="E157" s="40"/>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row>
    <row r="158" spans="1:230" x14ac:dyDescent="0.3">
      <c r="A158" s="2"/>
      <c r="B158" s="2"/>
      <c r="C158" s="2"/>
      <c r="D158" s="40"/>
      <c r="E158" s="40"/>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row>
    <row r="159" spans="1:230" x14ac:dyDescent="0.3">
      <c r="A159" s="2"/>
      <c r="B159" s="2"/>
      <c r="C159" s="2"/>
      <c r="D159" s="40"/>
      <c r="E159" s="40"/>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row>
    <row r="160" spans="1:230" x14ac:dyDescent="0.3">
      <c r="A160" s="2"/>
      <c r="B160" s="2"/>
      <c r="C160" s="2"/>
      <c r="D160" s="40"/>
      <c r="E160" s="40"/>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row>
    <row r="161" spans="1:230" x14ac:dyDescent="0.3">
      <c r="A161" s="2"/>
      <c r="B161" s="2"/>
      <c r="C161" s="2"/>
      <c r="D161" s="40"/>
      <c r="E161" s="40"/>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row>
    <row r="162" spans="1:230" x14ac:dyDescent="0.3">
      <c r="A162" s="2"/>
      <c r="B162" s="2"/>
      <c r="C162" s="2"/>
      <c r="D162" s="40"/>
      <c r="E162" s="40"/>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row>
    <row r="163" spans="1:230" x14ac:dyDescent="0.3">
      <c r="A163" s="2"/>
      <c r="B163" s="2"/>
      <c r="C163" s="2"/>
      <c r="D163" s="40"/>
      <c r="E163" s="40"/>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row>
    <row r="164" spans="1:230" x14ac:dyDescent="0.3">
      <c r="A164" s="2"/>
      <c r="B164" s="2"/>
      <c r="C164" s="2"/>
      <c r="D164" s="40"/>
      <c r="E164" s="40"/>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row>
    <row r="165" spans="1:230" x14ac:dyDescent="0.3">
      <c r="A165" s="2"/>
      <c r="B165" s="2"/>
      <c r="C165" s="2"/>
      <c r="D165" s="40"/>
      <c r="E165" s="40"/>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row>
    <row r="166" spans="1:230" x14ac:dyDescent="0.3">
      <c r="A166" s="2"/>
      <c r="B166" s="2"/>
      <c r="C166" s="2"/>
      <c r="D166" s="40"/>
      <c r="E166" s="40"/>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row>
    <row r="167" spans="1:230" x14ac:dyDescent="0.3">
      <c r="A167" s="2"/>
      <c r="B167" s="2"/>
      <c r="C167" s="2"/>
      <c r="D167" s="40"/>
      <c r="E167" s="40"/>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row>
    <row r="168" spans="1:230" x14ac:dyDescent="0.3">
      <c r="A168" s="2"/>
      <c r="B168" s="2"/>
      <c r="C168" s="2"/>
      <c r="D168" s="40"/>
      <c r="E168" s="40"/>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row>
    <row r="169" spans="1:230" x14ac:dyDescent="0.3">
      <c r="A169" s="2"/>
      <c r="B169" s="2"/>
      <c r="C169" s="2"/>
      <c r="D169" s="40"/>
      <c r="E169" s="40"/>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row>
    <row r="170" spans="1:230" x14ac:dyDescent="0.3">
      <c r="A170" s="2"/>
      <c r="B170" s="2"/>
      <c r="C170" s="2"/>
      <c r="D170" s="40"/>
      <c r="E170" s="40"/>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row>
    <row r="171" spans="1:230" x14ac:dyDescent="0.3">
      <c r="A171" s="2"/>
      <c r="B171" s="2"/>
      <c r="C171" s="2"/>
      <c r="D171" s="40"/>
      <c r="E171" s="40"/>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row>
    <row r="172" spans="1:230" x14ac:dyDescent="0.3">
      <c r="A172" s="2"/>
      <c r="B172" s="2"/>
      <c r="C172" s="2"/>
      <c r="D172" s="40"/>
      <c r="E172" s="40"/>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row>
    <row r="173" spans="1:230" x14ac:dyDescent="0.3">
      <c r="A173" s="2"/>
      <c r="B173" s="2"/>
      <c r="C173" s="2"/>
      <c r="D173" s="40"/>
      <c r="E173" s="40"/>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row>
    <row r="174" spans="1:230" x14ac:dyDescent="0.3">
      <c r="A174" s="2"/>
      <c r="B174" s="2"/>
      <c r="C174" s="2"/>
      <c r="D174" s="40"/>
      <c r="E174" s="40"/>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row>
    <row r="175" spans="1:230" x14ac:dyDescent="0.3">
      <c r="A175" s="2"/>
      <c r="B175" s="2"/>
      <c r="C175" s="2"/>
      <c r="D175" s="40"/>
      <c r="E175" s="40"/>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row>
    <row r="176" spans="1:230" x14ac:dyDescent="0.3">
      <c r="A176" s="2"/>
      <c r="B176" s="2"/>
      <c r="C176" s="2"/>
      <c r="D176" s="40"/>
      <c r="E176" s="40"/>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row>
    <row r="177" spans="1:230" x14ac:dyDescent="0.3">
      <c r="A177" s="2"/>
      <c r="B177" s="2"/>
      <c r="C177" s="2"/>
      <c r="D177" s="40"/>
      <c r="E177" s="40"/>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row>
    <row r="178" spans="1:230" x14ac:dyDescent="0.3">
      <c r="A178" s="2"/>
      <c r="B178" s="2"/>
      <c r="C178" s="2"/>
      <c r="D178" s="40"/>
      <c r="E178" s="40"/>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row>
    <row r="179" spans="1:230" x14ac:dyDescent="0.3">
      <c r="A179" s="2"/>
      <c r="B179" s="2"/>
      <c r="C179" s="2"/>
      <c r="D179" s="40"/>
      <c r="E179" s="40"/>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row>
    <row r="180" spans="1:230" x14ac:dyDescent="0.3">
      <c r="A180" s="2"/>
      <c r="B180" s="2"/>
      <c r="C180" s="2"/>
      <c r="D180" s="40"/>
      <c r="E180" s="40"/>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row>
    <row r="181" spans="1:230" x14ac:dyDescent="0.3">
      <c r="A181" s="2"/>
      <c r="B181" s="2"/>
      <c r="C181" s="2"/>
      <c r="D181" s="40"/>
      <c r="E181" s="40"/>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row>
    <row r="182" spans="1:230" x14ac:dyDescent="0.3">
      <c r="A182" s="2"/>
      <c r="B182" s="2"/>
      <c r="C182" s="2"/>
      <c r="D182" s="40"/>
      <c r="E182" s="40"/>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row>
    <row r="183" spans="1:230" x14ac:dyDescent="0.3">
      <c r="A183" s="2"/>
      <c r="B183" s="2"/>
      <c r="C183" s="2"/>
      <c r="D183" s="40"/>
      <c r="E183" s="40"/>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row>
    <row r="184" spans="1:230" x14ac:dyDescent="0.3">
      <c r="A184" s="2"/>
      <c r="B184" s="2"/>
      <c r="C184" s="2"/>
      <c r="D184" s="40"/>
      <c r="E184" s="40"/>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row>
    <row r="185" spans="1:230" x14ac:dyDescent="0.3">
      <c r="A185" s="2"/>
      <c r="B185" s="2"/>
      <c r="C185" s="2"/>
      <c r="D185" s="40"/>
      <c r="E185" s="40"/>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row>
    <row r="186" spans="1:230" x14ac:dyDescent="0.3">
      <c r="A186" s="2"/>
      <c r="B186" s="2"/>
      <c r="C186" s="2"/>
      <c r="D186" s="40"/>
      <c r="E186" s="40"/>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row>
    <row r="187" spans="1:230" x14ac:dyDescent="0.3">
      <c r="A187" s="2"/>
      <c r="B187" s="2"/>
      <c r="C187" s="2"/>
      <c r="D187" s="40"/>
      <c r="E187" s="40"/>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row>
    <row r="188" spans="1:230" x14ac:dyDescent="0.3">
      <c r="A188" s="2"/>
      <c r="B188" s="2"/>
      <c r="C188" s="2"/>
      <c r="D188" s="40"/>
      <c r="E188" s="40"/>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row>
    <row r="189" spans="1:230" x14ac:dyDescent="0.3">
      <c r="A189" s="2"/>
      <c r="B189" s="2"/>
      <c r="C189" s="2"/>
      <c r="D189" s="40"/>
      <c r="E189" s="40"/>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row>
    <row r="190" spans="1:230" x14ac:dyDescent="0.3">
      <c r="A190" s="2"/>
      <c r="B190" s="2"/>
      <c r="C190" s="2"/>
      <c r="D190" s="40"/>
      <c r="E190" s="40"/>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row>
    <row r="191" spans="1:230" x14ac:dyDescent="0.3">
      <c r="A191" s="2"/>
      <c r="B191" s="2"/>
      <c r="C191" s="2"/>
      <c r="D191" s="40"/>
      <c r="E191" s="40"/>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row>
    <row r="192" spans="1:230" x14ac:dyDescent="0.3">
      <c r="A192" s="2"/>
      <c r="B192" s="2"/>
      <c r="C192" s="2"/>
      <c r="D192" s="40"/>
      <c r="E192" s="40"/>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row>
    <row r="193" spans="1:230" x14ac:dyDescent="0.3">
      <c r="A193" s="2"/>
      <c r="B193" s="2"/>
      <c r="C193" s="2"/>
      <c r="D193" s="40"/>
      <c r="E193" s="40"/>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row>
    <row r="194" spans="1:230" x14ac:dyDescent="0.3">
      <c r="A194" s="2"/>
      <c r="B194" s="2"/>
      <c r="C194" s="2"/>
      <c r="D194" s="40"/>
      <c r="E194" s="40"/>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row>
    <row r="195" spans="1:230" x14ac:dyDescent="0.3">
      <c r="A195" s="2"/>
      <c r="B195" s="2"/>
      <c r="C195" s="2"/>
      <c r="D195" s="40"/>
      <c r="E195" s="40"/>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row>
    <row r="196" spans="1:230" x14ac:dyDescent="0.3">
      <c r="A196" s="2"/>
      <c r="B196" s="2"/>
      <c r="C196" s="2"/>
      <c r="D196" s="40"/>
      <c r="E196" s="40"/>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row>
    <row r="197" spans="1:230" x14ac:dyDescent="0.3">
      <c r="A197" s="2"/>
      <c r="B197" s="2"/>
      <c r="C197" s="2"/>
      <c r="D197" s="40"/>
      <c r="E197" s="40"/>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row>
    <row r="198" spans="1:230" x14ac:dyDescent="0.3">
      <c r="A198" s="2"/>
      <c r="B198" s="2"/>
      <c r="C198" s="2"/>
      <c r="D198" s="40"/>
      <c r="E198" s="40"/>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row>
    <row r="199" spans="1:230" x14ac:dyDescent="0.3">
      <c r="A199" s="2"/>
      <c r="B199" s="2"/>
      <c r="C199" s="2"/>
      <c r="D199" s="40"/>
      <c r="E199" s="40"/>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row>
    <row r="200" spans="1:230" x14ac:dyDescent="0.3">
      <c r="A200" s="2"/>
      <c r="B200" s="2"/>
      <c r="C200" s="2"/>
      <c r="D200" s="40"/>
      <c r="E200" s="40"/>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row>
    <row r="201" spans="1:230" x14ac:dyDescent="0.3">
      <c r="A201" s="2"/>
      <c r="B201" s="2"/>
      <c r="C201" s="2"/>
      <c r="D201" s="40"/>
      <c r="E201" s="40"/>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row>
    <row r="202" spans="1:230" x14ac:dyDescent="0.3">
      <c r="A202" s="2"/>
      <c r="B202" s="2"/>
      <c r="C202" s="2"/>
      <c r="D202" s="40"/>
      <c r="E202" s="40"/>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row>
    <row r="203" spans="1:230" x14ac:dyDescent="0.3">
      <c r="A203" s="2"/>
      <c r="B203" s="2"/>
      <c r="C203" s="2"/>
      <c r="D203" s="40"/>
      <c r="E203" s="40"/>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row>
    <row r="204" spans="1:230" x14ac:dyDescent="0.3">
      <c r="A204" s="2"/>
      <c r="B204" s="2"/>
      <c r="C204" s="2"/>
      <c r="D204" s="40"/>
      <c r="E204" s="40"/>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row>
    <row r="205" spans="1:230" x14ac:dyDescent="0.3">
      <c r="A205" s="2"/>
      <c r="B205" s="2"/>
      <c r="C205" s="2"/>
      <c r="D205" s="40"/>
      <c r="E205" s="40"/>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row>
    <row r="206" spans="1:230" x14ac:dyDescent="0.3">
      <c r="A206" s="2"/>
      <c r="B206" s="2"/>
      <c r="C206" s="2"/>
      <c r="D206" s="40"/>
      <c r="E206" s="40"/>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row>
    <row r="207" spans="1:230" x14ac:dyDescent="0.3">
      <c r="A207" s="2"/>
      <c r="B207" s="2"/>
      <c r="C207" s="2"/>
      <c r="D207" s="40"/>
      <c r="E207" s="40"/>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row>
    <row r="208" spans="1:230" x14ac:dyDescent="0.3">
      <c r="A208" s="2"/>
      <c r="B208" s="2"/>
      <c r="C208" s="2"/>
      <c r="D208" s="40"/>
      <c r="E208" s="40"/>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row>
    <row r="209" spans="1:230" x14ac:dyDescent="0.3">
      <c r="A209" s="2"/>
      <c r="B209" s="2"/>
      <c r="C209" s="2"/>
      <c r="D209" s="40"/>
      <c r="E209" s="40"/>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row>
    <row r="210" spans="1:230" x14ac:dyDescent="0.3">
      <c r="A210" s="2"/>
      <c r="B210" s="2"/>
      <c r="C210" s="2"/>
      <c r="D210" s="40"/>
      <c r="E210" s="40"/>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row>
    <row r="211" spans="1:230" x14ac:dyDescent="0.3">
      <c r="A211" s="2"/>
      <c r="B211" s="2"/>
      <c r="C211" s="2"/>
      <c r="D211" s="40"/>
      <c r="E211" s="40"/>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row>
    <row r="212" spans="1:230" x14ac:dyDescent="0.3">
      <c r="A212" s="2"/>
      <c r="B212" s="2"/>
      <c r="C212" s="2"/>
      <c r="D212" s="40"/>
      <c r="E212" s="40"/>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row>
    <row r="213" spans="1:230" x14ac:dyDescent="0.3">
      <c r="A213" s="2"/>
      <c r="B213" s="2"/>
      <c r="C213" s="2"/>
      <c r="D213" s="40"/>
      <c r="E213" s="40"/>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row>
    <row r="214" spans="1:230" x14ac:dyDescent="0.3">
      <c r="A214" s="2"/>
      <c r="B214" s="2"/>
      <c r="C214" s="2"/>
      <c r="D214" s="40"/>
      <c r="E214" s="40"/>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row>
    <row r="215" spans="1:230" x14ac:dyDescent="0.3">
      <c r="A215" s="2"/>
      <c r="B215" s="2"/>
      <c r="C215" s="2"/>
      <c r="D215" s="40"/>
      <c r="E215" s="40"/>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row>
    <row r="216" spans="1:230" x14ac:dyDescent="0.3">
      <c r="A216" s="2"/>
      <c r="B216" s="2"/>
      <c r="C216" s="2"/>
      <c r="D216" s="40"/>
      <c r="E216" s="40"/>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row>
    <row r="217" spans="1:230" x14ac:dyDescent="0.3">
      <c r="A217" s="2"/>
      <c r="B217" s="2"/>
      <c r="C217" s="2"/>
      <c r="D217" s="40"/>
      <c r="E217" s="40"/>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row>
    <row r="218" spans="1:230" x14ac:dyDescent="0.3">
      <c r="A218" s="2"/>
      <c r="B218" s="2"/>
      <c r="C218" s="2"/>
      <c r="D218" s="40"/>
      <c r="E218" s="40"/>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row>
    <row r="219" spans="1:230" x14ac:dyDescent="0.3">
      <c r="A219" s="2"/>
      <c r="B219" s="2"/>
      <c r="C219" s="2"/>
      <c r="D219" s="40"/>
      <c r="E219" s="40"/>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row>
    <row r="220" spans="1:230" x14ac:dyDescent="0.3">
      <c r="A220" s="2"/>
      <c r="B220" s="2"/>
      <c r="C220" s="2"/>
      <c r="D220" s="40"/>
      <c r="E220" s="40"/>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row>
    <row r="221" spans="1:230" x14ac:dyDescent="0.3">
      <c r="A221" s="2"/>
      <c r="B221" s="2"/>
      <c r="C221" s="2"/>
      <c r="D221" s="40"/>
      <c r="E221" s="40"/>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row>
    <row r="222" spans="1:230" x14ac:dyDescent="0.3">
      <c r="A222" s="2"/>
      <c r="B222" s="2"/>
      <c r="C222" s="2"/>
      <c r="D222" s="40"/>
      <c r="E222" s="40"/>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row>
    <row r="223" spans="1:230" x14ac:dyDescent="0.3">
      <c r="A223" s="2"/>
      <c r="B223" s="2"/>
      <c r="C223" s="2"/>
      <c r="D223" s="40"/>
      <c r="E223" s="40"/>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row>
    <row r="224" spans="1:230" x14ac:dyDescent="0.3">
      <c r="A224" s="2"/>
      <c r="B224" s="2"/>
      <c r="C224" s="2"/>
      <c r="D224" s="40"/>
      <c r="E224" s="40"/>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row>
    <row r="225" spans="1:230" x14ac:dyDescent="0.3">
      <c r="A225" s="2"/>
      <c r="B225" s="2"/>
      <c r="C225" s="2"/>
      <c r="D225" s="40"/>
      <c r="E225" s="40"/>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row>
    <row r="226" spans="1:230" x14ac:dyDescent="0.3">
      <c r="A226" s="2"/>
      <c r="B226" s="2"/>
      <c r="C226" s="2"/>
      <c r="D226" s="40"/>
      <c r="E226" s="40"/>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row>
    <row r="227" spans="1:230" x14ac:dyDescent="0.3">
      <c r="A227" s="2"/>
      <c r="B227" s="2"/>
      <c r="C227" s="2"/>
      <c r="D227" s="40"/>
      <c r="E227" s="40"/>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row>
    <row r="228" spans="1:230" x14ac:dyDescent="0.3">
      <c r="A228" s="2"/>
      <c r="B228" s="2"/>
      <c r="C228" s="2"/>
      <c r="D228" s="40"/>
      <c r="E228" s="40"/>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row>
    <row r="229" spans="1:230" x14ac:dyDescent="0.3">
      <c r="A229" s="2"/>
      <c r="B229" s="2"/>
      <c r="C229" s="2"/>
      <c r="D229" s="40"/>
      <c r="E229" s="40"/>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row>
    <row r="230" spans="1:230" x14ac:dyDescent="0.3">
      <c r="A230" s="2"/>
      <c r="B230" s="2"/>
      <c r="C230" s="2"/>
      <c r="D230" s="40"/>
      <c r="E230" s="40"/>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row>
    <row r="231" spans="1:230" x14ac:dyDescent="0.3">
      <c r="A231" s="2"/>
      <c r="B231" s="2"/>
      <c r="C231" s="2"/>
      <c r="D231" s="40"/>
      <c r="E231" s="40"/>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row>
    <row r="232" spans="1:230" x14ac:dyDescent="0.3">
      <c r="A232" s="2"/>
      <c r="B232" s="2"/>
      <c r="C232" s="2"/>
      <c r="D232" s="40"/>
      <c r="E232" s="40"/>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row>
    <row r="233" spans="1:230" x14ac:dyDescent="0.3">
      <c r="A233" s="2"/>
      <c r="B233" s="2"/>
      <c r="C233" s="2"/>
      <c r="D233" s="40"/>
      <c r="E233" s="40"/>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row>
    <row r="234" spans="1:230" x14ac:dyDescent="0.3">
      <c r="A234" s="2"/>
      <c r="B234" s="2"/>
      <c r="C234" s="2"/>
      <c r="D234" s="40"/>
      <c r="E234" s="40"/>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row>
    <row r="235" spans="1:230" x14ac:dyDescent="0.3">
      <c r="A235" s="2"/>
      <c r="B235" s="2"/>
      <c r="C235" s="2"/>
      <c r="D235" s="40"/>
      <c r="E235" s="40"/>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row>
    <row r="236" spans="1:230" x14ac:dyDescent="0.3">
      <c r="A236" s="2"/>
      <c r="B236" s="2"/>
      <c r="C236" s="2"/>
      <c r="D236" s="40"/>
      <c r="E236" s="40"/>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row>
    <row r="237" spans="1:230" x14ac:dyDescent="0.3">
      <c r="A237" s="2"/>
      <c r="B237" s="2"/>
      <c r="C237" s="2"/>
      <c r="D237" s="40"/>
      <c r="E237" s="40"/>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row>
    <row r="238" spans="1:230" x14ac:dyDescent="0.3">
      <c r="A238" s="2"/>
      <c r="B238" s="2"/>
      <c r="C238" s="2"/>
      <c r="D238" s="40"/>
      <c r="E238" s="40"/>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row>
    <row r="239" spans="1:230" x14ac:dyDescent="0.3">
      <c r="A239" s="2"/>
      <c r="B239" s="2"/>
      <c r="C239" s="2"/>
      <c r="D239" s="40"/>
      <c r="E239" s="40"/>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row>
    <row r="240" spans="1:230" x14ac:dyDescent="0.3">
      <c r="A240" s="2"/>
      <c r="B240" s="2"/>
      <c r="C240" s="2"/>
      <c r="D240" s="40"/>
      <c r="E240" s="40"/>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row>
    <row r="241" spans="1:230" x14ac:dyDescent="0.3">
      <c r="A241" s="2"/>
      <c r="B241" s="2"/>
      <c r="C241" s="2"/>
      <c r="D241" s="40"/>
      <c r="E241" s="40"/>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row>
    <row r="242" spans="1:230" x14ac:dyDescent="0.3">
      <c r="A242" s="2"/>
      <c r="B242" s="2"/>
      <c r="C242" s="2"/>
      <c r="D242" s="40"/>
      <c r="E242" s="40"/>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row>
    <row r="243" spans="1:230" x14ac:dyDescent="0.3">
      <c r="A243" s="2"/>
      <c r="B243" s="2"/>
      <c r="C243" s="2"/>
      <c r="D243" s="40"/>
      <c r="E243" s="40"/>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row>
    <row r="244" spans="1:230" x14ac:dyDescent="0.3">
      <c r="A244" s="2"/>
      <c r="B244" s="2"/>
      <c r="C244" s="2"/>
      <c r="D244" s="40"/>
      <c r="E244" s="40"/>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row>
    <row r="245" spans="1:230" x14ac:dyDescent="0.3">
      <c r="A245" s="2"/>
      <c r="B245" s="2"/>
      <c r="C245" s="2"/>
      <c r="D245" s="40"/>
      <c r="E245" s="40"/>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row>
    <row r="246" spans="1:230" x14ac:dyDescent="0.3">
      <c r="A246" s="2"/>
      <c r="B246" s="2"/>
      <c r="C246" s="2"/>
      <c r="D246" s="40"/>
      <c r="E246" s="40"/>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row>
    <row r="247" spans="1:230" x14ac:dyDescent="0.3">
      <c r="A247" s="2"/>
      <c r="B247" s="2"/>
      <c r="C247" s="2"/>
      <c r="D247" s="40"/>
      <c r="E247" s="40"/>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row>
    <row r="248" spans="1:230" x14ac:dyDescent="0.3">
      <c r="A248" s="2"/>
      <c r="B248" s="2"/>
      <c r="C248" s="2"/>
      <c r="D248" s="40"/>
      <c r="E248" s="40"/>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row>
    <row r="249" spans="1:230" x14ac:dyDescent="0.3">
      <c r="A249" s="2"/>
      <c r="B249" s="2"/>
      <c r="C249" s="2"/>
      <c r="D249" s="40"/>
      <c r="E249" s="40"/>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row>
    <row r="250" spans="1:230" x14ac:dyDescent="0.3">
      <c r="A250" s="2"/>
      <c r="B250" s="2"/>
      <c r="C250" s="2"/>
      <c r="D250" s="40"/>
      <c r="E250" s="40"/>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row>
    <row r="251" spans="1:230" x14ac:dyDescent="0.3">
      <c r="A251" s="2"/>
      <c r="B251" s="2"/>
      <c r="C251" s="2"/>
      <c r="D251" s="40"/>
      <c r="E251" s="40"/>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row>
    <row r="252" spans="1:230" x14ac:dyDescent="0.3">
      <c r="A252" s="2"/>
      <c r="B252" s="2"/>
      <c r="C252" s="2"/>
      <c r="D252" s="40"/>
      <c r="E252" s="40"/>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row>
    <row r="253" spans="1:230" x14ac:dyDescent="0.3">
      <c r="A253" s="2"/>
      <c r="B253" s="2"/>
      <c r="C253" s="2"/>
      <c r="D253" s="40"/>
      <c r="E253" s="40"/>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row>
    <row r="254" spans="1:230" x14ac:dyDescent="0.3">
      <c r="A254" s="2"/>
      <c r="B254" s="2"/>
      <c r="C254" s="2"/>
      <c r="D254" s="40"/>
      <c r="E254" s="40"/>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row>
    <row r="255" spans="1:230" x14ac:dyDescent="0.3">
      <c r="A255" s="2"/>
      <c r="B255" s="2"/>
      <c r="C255" s="2"/>
      <c r="D255" s="40"/>
      <c r="E255" s="40"/>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row>
    <row r="256" spans="1:230" x14ac:dyDescent="0.3">
      <c r="A256" s="2"/>
      <c r="B256" s="2"/>
      <c r="C256" s="2"/>
      <c r="D256" s="40"/>
      <c r="E256" s="40"/>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row>
    <row r="257" spans="1:230" x14ac:dyDescent="0.3">
      <c r="A257" s="2"/>
      <c r="B257" s="2"/>
      <c r="C257" s="2"/>
      <c r="D257" s="40"/>
      <c r="E257" s="40"/>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row>
    <row r="258" spans="1:230" x14ac:dyDescent="0.3">
      <c r="A258" s="2"/>
      <c r="B258" s="2"/>
      <c r="C258" s="2"/>
      <c r="D258" s="40"/>
      <c r="E258" s="40"/>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row>
    <row r="259" spans="1:230" x14ac:dyDescent="0.3">
      <c r="A259" s="2"/>
      <c r="B259" s="2"/>
      <c r="C259" s="2"/>
      <c r="D259" s="40"/>
      <c r="E259" s="40"/>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row>
    <row r="260" spans="1:230" x14ac:dyDescent="0.3">
      <c r="A260" s="2"/>
      <c r="B260" s="2"/>
      <c r="C260" s="2"/>
      <c r="D260" s="40"/>
      <c r="E260" s="40"/>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row>
    <row r="261" spans="1:230" x14ac:dyDescent="0.3">
      <c r="A261" s="2"/>
      <c r="B261" s="2"/>
      <c r="C261" s="2"/>
      <c r="D261" s="40"/>
      <c r="E261" s="40"/>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row>
    <row r="262" spans="1:230" x14ac:dyDescent="0.3">
      <c r="A262" s="2"/>
      <c r="B262" s="2"/>
      <c r="C262" s="2"/>
      <c r="D262" s="40"/>
      <c r="E262" s="40"/>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row>
    <row r="263" spans="1:230" x14ac:dyDescent="0.3">
      <c r="A263" s="2"/>
      <c r="B263" s="2"/>
      <c r="C263" s="2"/>
      <c r="D263" s="40"/>
      <c r="E263" s="40"/>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row>
    <row r="264" spans="1:230" x14ac:dyDescent="0.3">
      <c r="A264" s="2"/>
      <c r="B264" s="2"/>
      <c r="C264" s="2"/>
      <c r="D264" s="40"/>
      <c r="E264" s="40"/>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row>
    <row r="265" spans="1:230" x14ac:dyDescent="0.3">
      <c r="A265" s="2"/>
      <c r="B265" s="2"/>
      <c r="C265" s="2"/>
      <c r="D265" s="40"/>
      <c r="E265" s="40"/>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row>
    <row r="266" spans="1:230" x14ac:dyDescent="0.3">
      <c r="A266" s="2"/>
      <c r="B266" s="2"/>
      <c r="C266" s="2"/>
      <c r="D266" s="40"/>
      <c r="E266" s="40"/>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row>
    <row r="267" spans="1:230" x14ac:dyDescent="0.3">
      <c r="A267" s="2"/>
      <c r="B267" s="2"/>
      <c r="C267" s="2"/>
      <c r="D267" s="40"/>
      <c r="E267" s="40"/>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row>
    <row r="268" spans="1:230" x14ac:dyDescent="0.3">
      <c r="A268" s="2"/>
      <c r="B268" s="2"/>
      <c r="C268" s="2"/>
      <c r="D268" s="40"/>
      <c r="E268" s="40"/>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row>
    <row r="269" spans="1:230" x14ac:dyDescent="0.3">
      <c r="A269" s="2"/>
      <c r="B269" s="2"/>
      <c r="C269" s="2"/>
      <c r="D269" s="40"/>
      <c r="E269" s="40"/>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row>
    <row r="270" spans="1:230" x14ac:dyDescent="0.3">
      <c r="A270" s="2"/>
      <c r="B270" s="2"/>
      <c r="C270" s="2"/>
      <c r="D270" s="40"/>
      <c r="E270" s="40"/>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row>
    <row r="271" spans="1:230" x14ac:dyDescent="0.3">
      <c r="A271" s="2"/>
      <c r="B271" s="2"/>
      <c r="C271" s="2"/>
      <c r="D271" s="40"/>
      <c r="E271" s="40"/>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row>
    <row r="272" spans="1:230" x14ac:dyDescent="0.3">
      <c r="A272" s="2"/>
      <c r="B272" s="2"/>
      <c r="C272" s="2"/>
      <c r="D272" s="40"/>
      <c r="E272" s="40"/>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row>
    <row r="273" spans="1:230" x14ac:dyDescent="0.3">
      <c r="A273" s="2"/>
      <c r="B273" s="2"/>
      <c r="C273" s="2"/>
      <c r="D273" s="40"/>
      <c r="E273" s="40"/>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row>
    <row r="274" spans="1:230" x14ac:dyDescent="0.3">
      <c r="A274" s="2"/>
      <c r="B274" s="2"/>
      <c r="C274" s="2"/>
      <c r="D274" s="40"/>
      <c r="E274" s="40"/>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row>
    <row r="275" spans="1:230" x14ac:dyDescent="0.3">
      <c r="A275" s="2"/>
      <c r="B275" s="2"/>
      <c r="C275" s="2"/>
      <c r="D275" s="40"/>
      <c r="E275" s="40"/>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row>
    <row r="276" spans="1:230" x14ac:dyDescent="0.3">
      <c r="A276" s="2"/>
      <c r="B276" s="2"/>
      <c r="C276" s="2"/>
      <c r="D276" s="40"/>
      <c r="E276" s="40"/>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row>
    <row r="277" spans="1:230" x14ac:dyDescent="0.3">
      <c r="A277" s="2"/>
      <c r="B277" s="2"/>
      <c r="C277" s="2"/>
      <c r="D277" s="40"/>
      <c r="E277" s="40"/>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row>
    <row r="278" spans="1:230" x14ac:dyDescent="0.3">
      <c r="A278" s="2"/>
      <c r="B278" s="2"/>
      <c r="C278" s="2"/>
      <c r="D278" s="40"/>
      <c r="E278" s="40"/>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row>
    <row r="279" spans="1:230" x14ac:dyDescent="0.3">
      <c r="A279" s="2"/>
      <c r="B279" s="2"/>
      <c r="C279" s="2"/>
      <c r="D279" s="40"/>
      <c r="E279" s="40"/>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row>
    <row r="280" spans="1:230" x14ac:dyDescent="0.3">
      <c r="A280" s="2"/>
      <c r="B280" s="2"/>
      <c r="C280" s="2"/>
      <c r="D280" s="40"/>
      <c r="E280" s="40"/>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row>
    <row r="281" spans="1:230" x14ac:dyDescent="0.3">
      <c r="A281" s="2"/>
      <c r="B281" s="2"/>
      <c r="C281" s="2"/>
      <c r="D281" s="40"/>
      <c r="E281" s="40"/>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row>
    <row r="282" spans="1:230" x14ac:dyDescent="0.3">
      <c r="A282" s="2"/>
      <c r="B282" s="2"/>
      <c r="C282" s="2"/>
      <c r="D282" s="40"/>
      <c r="E282" s="40"/>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row>
    <row r="283" spans="1:230" x14ac:dyDescent="0.3">
      <c r="A283" s="2"/>
      <c r="B283" s="2"/>
      <c r="C283" s="2"/>
      <c r="D283" s="40"/>
      <c r="E283" s="40"/>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row>
    <row r="284" spans="1:230" x14ac:dyDescent="0.3">
      <c r="A284" s="2"/>
      <c r="B284" s="2"/>
      <c r="C284" s="2"/>
      <c r="D284" s="40"/>
      <c r="E284" s="40"/>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row>
    <row r="285" spans="1:230" x14ac:dyDescent="0.3">
      <c r="A285" s="2"/>
      <c r="B285" s="2"/>
      <c r="C285" s="2"/>
      <c r="D285" s="40"/>
      <c r="E285" s="40"/>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row>
    <row r="286" spans="1:230" x14ac:dyDescent="0.3">
      <c r="A286" s="2"/>
      <c r="B286" s="2"/>
      <c r="C286" s="2"/>
      <c r="D286" s="40"/>
      <c r="E286" s="40"/>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row>
    <row r="287" spans="1:230" x14ac:dyDescent="0.3">
      <c r="A287" s="2"/>
      <c r="B287" s="2"/>
      <c r="C287" s="2"/>
      <c r="D287" s="40"/>
      <c r="E287" s="40"/>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row>
    <row r="288" spans="1:230" x14ac:dyDescent="0.3">
      <c r="A288" s="2"/>
      <c r="B288" s="2"/>
      <c r="C288" s="2"/>
      <c r="D288" s="40"/>
      <c r="E288" s="40"/>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row>
    <row r="289" spans="1:230" x14ac:dyDescent="0.3">
      <c r="A289" s="2"/>
      <c r="B289" s="2"/>
      <c r="C289" s="2"/>
      <c r="D289" s="40"/>
      <c r="E289" s="40"/>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row>
    <row r="290" spans="1:230" x14ac:dyDescent="0.3">
      <c r="A290" s="2"/>
      <c r="B290" s="2"/>
      <c r="C290" s="2"/>
      <c r="D290" s="40"/>
      <c r="E290" s="40"/>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row>
    <row r="291" spans="1:230" x14ac:dyDescent="0.3">
      <c r="A291" s="2"/>
      <c r="B291" s="2"/>
      <c r="C291" s="2"/>
      <c r="D291" s="40"/>
      <c r="E291" s="40"/>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row>
    <row r="292" spans="1:230" x14ac:dyDescent="0.3">
      <c r="A292" s="2"/>
      <c r="B292" s="2"/>
      <c r="C292" s="2"/>
      <c r="D292" s="40"/>
      <c r="E292" s="40"/>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row>
    <row r="293" spans="1:230" x14ac:dyDescent="0.3">
      <c r="A293" s="2"/>
      <c r="B293" s="2"/>
      <c r="C293" s="2"/>
      <c r="D293" s="40"/>
      <c r="E293" s="40"/>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row>
    <row r="294" spans="1:230" x14ac:dyDescent="0.3">
      <c r="A294" s="2"/>
      <c r="B294" s="2"/>
      <c r="C294" s="2"/>
      <c r="D294" s="40"/>
      <c r="E294" s="40"/>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row>
    <row r="295" spans="1:230" x14ac:dyDescent="0.3">
      <c r="A295" s="2"/>
      <c r="B295" s="2"/>
      <c r="C295" s="2"/>
      <c r="D295" s="40"/>
      <c r="E295" s="40"/>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row>
    <row r="296" spans="1:230" x14ac:dyDescent="0.3">
      <c r="A296" s="2"/>
      <c r="B296" s="2"/>
      <c r="C296" s="2"/>
      <c r="D296" s="40"/>
      <c r="E296" s="40"/>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row>
    <row r="297" spans="1:230" x14ac:dyDescent="0.3">
      <c r="A297" s="2"/>
      <c r="B297" s="2"/>
      <c r="C297" s="2"/>
      <c r="D297" s="40"/>
      <c r="E297" s="40"/>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row>
    <row r="298" spans="1:230" x14ac:dyDescent="0.3">
      <c r="A298" s="2"/>
      <c r="B298" s="2"/>
      <c r="C298" s="2"/>
      <c r="D298" s="40"/>
      <c r="E298" s="40"/>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row>
    <row r="299" spans="1:230" x14ac:dyDescent="0.3">
      <c r="A299" s="2"/>
      <c r="B299" s="2"/>
      <c r="C299" s="2"/>
      <c r="D299" s="40"/>
      <c r="E299" s="40"/>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row>
    <row r="300" spans="1:230" x14ac:dyDescent="0.3">
      <c r="A300" s="2"/>
      <c r="B300" s="2"/>
      <c r="C300" s="2"/>
      <c r="D300" s="40"/>
      <c r="E300" s="40"/>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row>
    <row r="301" spans="1:230" x14ac:dyDescent="0.3">
      <c r="A301" s="2"/>
      <c r="B301" s="2"/>
      <c r="C301" s="2"/>
      <c r="D301" s="40"/>
      <c r="E301" s="40"/>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row>
    <row r="302" spans="1:230" x14ac:dyDescent="0.3">
      <c r="A302" s="2"/>
      <c r="B302" s="2"/>
      <c r="C302" s="2"/>
      <c r="D302" s="40"/>
      <c r="E302" s="40"/>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row>
    <row r="303" spans="1:230" x14ac:dyDescent="0.3">
      <c r="A303" s="2"/>
      <c r="B303" s="2"/>
      <c r="C303" s="2"/>
      <c r="D303" s="40"/>
      <c r="E303" s="40"/>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row>
    <row r="304" spans="1:230" x14ac:dyDescent="0.3">
      <c r="A304" s="2"/>
      <c r="B304" s="2"/>
      <c r="C304" s="2"/>
      <c r="D304" s="40"/>
      <c r="E304" s="40"/>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row>
    <row r="305" spans="1:230" x14ac:dyDescent="0.3">
      <c r="A305" s="2"/>
      <c r="B305" s="2"/>
      <c r="C305" s="2"/>
      <c r="D305" s="40"/>
      <c r="E305" s="40"/>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row>
    <row r="306" spans="1:230" x14ac:dyDescent="0.3">
      <c r="A306" s="2"/>
      <c r="B306" s="2"/>
      <c r="C306" s="2"/>
      <c r="D306" s="40"/>
      <c r="E306" s="40"/>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row>
    <row r="307" spans="1:230" x14ac:dyDescent="0.3">
      <c r="A307" s="2"/>
      <c r="B307" s="2"/>
      <c r="C307" s="2"/>
      <c r="D307" s="40"/>
      <c r="E307" s="40"/>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row>
    <row r="308" spans="1:230" x14ac:dyDescent="0.3">
      <c r="A308" s="2"/>
      <c r="B308" s="2"/>
      <c r="C308" s="2"/>
      <c r="D308" s="40"/>
      <c r="E308" s="40"/>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row>
    <row r="309" spans="1:230" x14ac:dyDescent="0.3">
      <c r="A309" s="2"/>
      <c r="B309" s="2"/>
      <c r="C309" s="2"/>
      <c r="D309" s="40"/>
      <c r="E309" s="40"/>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row>
    <row r="310" spans="1:230" x14ac:dyDescent="0.3">
      <c r="A310" s="2"/>
      <c r="B310" s="2"/>
      <c r="C310" s="2"/>
      <c r="D310" s="40"/>
      <c r="E310" s="40"/>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row>
    <row r="311" spans="1:230" x14ac:dyDescent="0.3">
      <c r="A311" s="2"/>
      <c r="B311" s="2"/>
      <c r="C311" s="2"/>
      <c r="D311" s="40"/>
      <c r="E311" s="40"/>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row>
    <row r="312" spans="1:230" x14ac:dyDescent="0.3">
      <c r="A312" s="2"/>
      <c r="B312" s="2"/>
      <c r="C312" s="2"/>
      <c r="D312" s="40"/>
      <c r="E312" s="40"/>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row>
    <row r="313" spans="1:230" x14ac:dyDescent="0.3">
      <c r="A313" s="2"/>
      <c r="B313" s="2"/>
      <c r="C313" s="2"/>
      <c r="D313" s="40"/>
      <c r="E313" s="40"/>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row>
    <row r="314" spans="1:230" x14ac:dyDescent="0.3">
      <c r="A314" s="2"/>
      <c r="B314" s="2"/>
      <c r="C314" s="2"/>
      <c r="D314" s="40"/>
      <c r="E314" s="40"/>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row>
    <row r="315" spans="1:230" x14ac:dyDescent="0.3">
      <c r="A315" s="2"/>
      <c r="B315" s="2"/>
      <c r="C315" s="2"/>
      <c r="D315" s="40"/>
      <c r="E315" s="40"/>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row>
    <row r="316" spans="1:230" x14ac:dyDescent="0.3">
      <c r="A316" s="2"/>
      <c r="B316" s="2"/>
      <c r="C316" s="2"/>
      <c r="D316" s="40"/>
      <c r="E316" s="40"/>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row>
    <row r="317" spans="1:230" x14ac:dyDescent="0.3">
      <c r="A317" s="2"/>
      <c r="B317" s="2"/>
      <c r="C317" s="2"/>
      <c r="D317" s="40"/>
      <c r="E317" s="40"/>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row>
    <row r="318" spans="1:230" x14ac:dyDescent="0.3">
      <c r="A318" s="2"/>
      <c r="B318" s="2"/>
      <c r="C318" s="2"/>
      <c r="D318" s="40"/>
      <c r="E318" s="40"/>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row>
    <row r="319" spans="1:230" x14ac:dyDescent="0.3">
      <c r="A319" s="2"/>
      <c r="B319" s="2"/>
      <c r="C319" s="2"/>
      <c r="D319" s="40"/>
      <c r="E319" s="40"/>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row>
    <row r="320" spans="1:230" x14ac:dyDescent="0.3">
      <c r="A320" s="2"/>
      <c r="B320" s="2"/>
      <c r="C320" s="2"/>
      <c r="D320" s="40"/>
      <c r="E320" s="40"/>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row>
    <row r="321" spans="1:230" x14ac:dyDescent="0.3">
      <c r="A321" s="2"/>
      <c r="B321" s="2"/>
      <c r="C321" s="2"/>
      <c r="D321" s="40"/>
      <c r="E321" s="40"/>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row>
    <row r="322" spans="1:230" x14ac:dyDescent="0.3">
      <c r="A322" s="2"/>
      <c r="B322" s="2"/>
      <c r="C322" s="2"/>
      <c r="D322" s="40"/>
      <c r="E322" s="40"/>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row>
    <row r="323" spans="1:230" x14ac:dyDescent="0.3">
      <c r="A323" s="2"/>
      <c r="B323" s="2"/>
      <c r="C323" s="2"/>
      <c r="D323" s="40"/>
      <c r="E323" s="40"/>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row>
    <row r="324" spans="1:230" x14ac:dyDescent="0.3">
      <c r="A324" s="2"/>
      <c r="B324" s="2"/>
      <c r="C324" s="2"/>
      <c r="D324" s="40"/>
      <c r="E324" s="40"/>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row>
    <row r="325" spans="1:230" x14ac:dyDescent="0.3">
      <c r="A325" s="2"/>
      <c r="B325" s="2"/>
      <c r="C325" s="2"/>
      <c r="D325" s="40"/>
      <c r="E325" s="40"/>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row>
    <row r="326" spans="1:230" x14ac:dyDescent="0.3">
      <c r="A326" s="2"/>
      <c r="B326" s="2"/>
      <c r="C326" s="2"/>
      <c r="D326" s="40"/>
      <c r="E326" s="40"/>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row>
    <row r="327" spans="1:230" x14ac:dyDescent="0.3">
      <c r="A327" s="2"/>
      <c r="B327" s="2"/>
      <c r="C327" s="2"/>
      <c r="D327" s="40"/>
      <c r="E327" s="40"/>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row>
    <row r="328" spans="1:230" x14ac:dyDescent="0.3">
      <c r="A328" s="2"/>
      <c r="B328" s="2"/>
      <c r="C328" s="2"/>
      <c r="D328" s="40"/>
      <c r="E328" s="40"/>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row>
    <row r="329" spans="1:230" x14ac:dyDescent="0.3">
      <c r="A329" s="2"/>
      <c r="B329" s="2"/>
      <c r="C329" s="2"/>
      <c r="D329" s="40"/>
      <c r="E329" s="40"/>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row>
    <row r="330" spans="1:230" x14ac:dyDescent="0.3">
      <c r="A330" s="2"/>
      <c r="B330" s="2"/>
      <c r="C330" s="2"/>
      <c r="D330" s="40"/>
      <c r="E330" s="40"/>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row>
    <row r="331" spans="1:230" x14ac:dyDescent="0.3">
      <c r="A331" s="2"/>
      <c r="B331" s="2"/>
      <c r="C331" s="2"/>
      <c r="D331" s="40"/>
      <c r="E331" s="40"/>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row>
    <row r="332" spans="1:230" x14ac:dyDescent="0.3">
      <c r="A332" s="2"/>
      <c r="B332" s="2"/>
      <c r="C332" s="2"/>
      <c r="D332" s="40"/>
      <c r="E332" s="40"/>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row>
    <row r="333" spans="1:230" x14ac:dyDescent="0.3">
      <c r="A333" s="2"/>
      <c r="B333" s="2"/>
      <c r="C333" s="2"/>
      <c r="D333" s="40"/>
      <c r="E333" s="40"/>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row>
    <row r="334" spans="1:230" x14ac:dyDescent="0.3">
      <c r="A334" s="2"/>
      <c r="B334" s="2"/>
      <c r="C334" s="2"/>
      <c r="D334" s="40"/>
      <c r="E334" s="40"/>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row>
    <row r="335" spans="1:230" x14ac:dyDescent="0.3">
      <c r="A335" s="2"/>
      <c r="B335" s="2"/>
      <c r="C335" s="2"/>
      <c r="D335" s="40"/>
      <c r="E335" s="40"/>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row>
    <row r="336" spans="1:230" x14ac:dyDescent="0.3">
      <c r="A336" s="2"/>
      <c r="B336" s="2"/>
      <c r="C336" s="2"/>
      <c r="D336" s="40"/>
      <c r="E336" s="40"/>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row>
    <row r="337" spans="1:230" x14ac:dyDescent="0.3">
      <c r="A337" s="2"/>
      <c r="B337" s="2"/>
      <c r="C337" s="2"/>
      <c r="D337" s="40"/>
      <c r="E337" s="40"/>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row>
    <row r="338" spans="1:230" x14ac:dyDescent="0.3">
      <c r="A338" s="2"/>
      <c r="B338" s="2"/>
      <c r="C338" s="2"/>
      <c r="D338" s="40"/>
      <c r="E338" s="40"/>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row>
    <row r="339" spans="1:230" x14ac:dyDescent="0.3">
      <c r="A339" s="2"/>
      <c r="B339" s="2"/>
      <c r="C339" s="2"/>
      <c r="D339" s="40"/>
      <c r="E339" s="40"/>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row>
    <row r="340" spans="1:230" x14ac:dyDescent="0.3">
      <c r="A340" s="2"/>
      <c r="B340" s="2"/>
      <c r="C340" s="2"/>
      <c r="D340" s="40"/>
      <c r="E340" s="40"/>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row>
    <row r="341" spans="1:230" x14ac:dyDescent="0.3">
      <c r="A341" s="2"/>
      <c r="B341" s="2"/>
      <c r="C341" s="2"/>
      <c r="D341" s="40"/>
      <c r="E341" s="40"/>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row>
    <row r="342" spans="1:230" x14ac:dyDescent="0.3">
      <c r="A342" s="2"/>
      <c r="B342" s="2"/>
      <c r="C342" s="2"/>
      <c r="D342" s="40"/>
      <c r="E342" s="40"/>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row>
    <row r="343" spans="1:230" x14ac:dyDescent="0.3">
      <c r="A343" s="2"/>
      <c r="B343" s="2"/>
      <c r="C343" s="2"/>
      <c r="D343" s="40"/>
      <c r="E343" s="40"/>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row>
    <row r="344" spans="1:230" x14ac:dyDescent="0.3">
      <c r="A344" s="2"/>
      <c r="B344" s="2"/>
      <c r="C344" s="2"/>
      <c r="D344" s="40"/>
      <c r="E344" s="40"/>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row>
    <row r="345" spans="1:230" x14ac:dyDescent="0.3">
      <c r="A345" s="2"/>
      <c r="B345" s="2"/>
      <c r="C345" s="2"/>
      <c r="D345" s="40"/>
      <c r="E345" s="40"/>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row>
    <row r="346" spans="1:230" x14ac:dyDescent="0.3">
      <c r="A346" s="2"/>
      <c r="B346" s="2"/>
      <c r="C346" s="2"/>
      <c r="D346" s="40"/>
      <c r="E346" s="40"/>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row>
    <row r="347" spans="1:230" x14ac:dyDescent="0.3">
      <c r="A347" s="2"/>
      <c r="B347" s="2"/>
      <c r="C347" s="2"/>
      <c r="D347" s="40"/>
      <c r="E347" s="40"/>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row>
    <row r="348" spans="1:230" x14ac:dyDescent="0.3">
      <c r="A348" s="2"/>
      <c r="B348" s="2"/>
      <c r="C348" s="2"/>
      <c r="D348" s="40"/>
      <c r="E348" s="40"/>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row>
    <row r="349" spans="1:230" x14ac:dyDescent="0.3">
      <c r="A349" s="2"/>
      <c r="B349" s="2"/>
      <c r="C349" s="2"/>
      <c r="D349" s="40"/>
      <c r="E349" s="40"/>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row>
    <row r="350" spans="1:230" x14ac:dyDescent="0.3">
      <c r="A350" s="2"/>
      <c r="B350" s="2"/>
      <c r="C350" s="2"/>
      <c r="D350" s="40"/>
      <c r="E350" s="40"/>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row>
    <row r="351" spans="1:230" x14ac:dyDescent="0.3">
      <c r="A351" s="2"/>
      <c r="B351" s="2"/>
      <c r="C351" s="2"/>
      <c r="D351" s="40"/>
      <c r="E351" s="40"/>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row>
    <row r="352" spans="1:230" x14ac:dyDescent="0.3">
      <c r="A352" s="2"/>
      <c r="B352" s="2"/>
      <c r="C352" s="2"/>
      <c r="D352" s="40"/>
      <c r="E352" s="40"/>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row>
    <row r="353" spans="1:230" x14ac:dyDescent="0.3">
      <c r="A353" s="2"/>
      <c r="B353" s="2"/>
      <c r="C353" s="2"/>
      <c r="D353" s="40"/>
      <c r="E353" s="40"/>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row>
    <row r="354" spans="1:230" x14ac:dyDescent="0.3">
      <c r="A354" s="2"/>
      <c r="B354" s="2"/>
      <c r="C354" s="2"/>
      <c r="D354" s="40"/>
      <c r="E354" s="40"/>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row>
    <row r="355" spans="1:230" x14ac:dyDescent="0.3">
      <c r="A355" s="2"/>
      <c r="B355" s="2"/>
      <c r="C355" s="2"/>
      <c r="D355" s="40"/>
      <c r="E355" s="40"/>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row>
    <row r="356" spans="1:230" x14ac:dyDescent="0.3">
      <c r="A356" s="2"/>
      <c r="B356" s="2"/>
      <c r="C356" s="2"/>
      <c r="D356" s="40"/>
      <c r="E356" s="40"/>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row>
    <row r="357" spans="1:230" x14ac:dyDescent="0.3">
      <c r="A357" s="2"/>
      <c r="B357" s="2"/>
      <c r="C357" s="2"/>
      <c r="D357" s="40"/>
      <c r="E357" s="40"/>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row>
    <row r="358" spans="1:230" x14ac:dyDescent="0.3">
      <c r="A358" s="2"/>
      <c r="B358" s="2"/>
      <c r="C358" s="2"/>
      <c r="D358" s="40"/>
      <c r="E358" s="40"/>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row>
    <row r="359" spans="1:230" x14ac:dyDescent="0.3">
      <c r="A359" s="2"/>
      <c r="B359" s="2"/>
      <c r="C359" s="2"/>
      <c r="D359" s="40"/>
      <c r="E359" s="40"/>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row>
    <row r="360" spans="1:230" x14ac:dyDescent="0.3">
      <c r="A360" s="2"/>
      <c r="B360" s="2"/>
      <c r="C360" s="2"/>
      <c r="D360" s="40"/>
      <c r="E360" s="40"/>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row>
    <row r="361" spans="1:230" x14ac:dyDescent="0.3">
      <c r="A361" s="2"/>
      <c r="B361" s="2"/>
      <c r="C361" s="2"/>
      <c r="D361" s="40"/>
      <c r="E361" s="40"/>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row>
    <row r="362" spans="1:230" x14ac:dyDescent="0.3">
      <c r="A362" s="2"/>
      <c r="B362" s="2"/>
      <c r="C362" s="2"/>
      <c r="D362" s="40"/>
      <c r="E362" s="40"/>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row>
    <row r="363" spans="1:230" x14ac:dyDescent="0.3">
      <c r="A363" s="2"/>
      <c r="B363" s="2"/>
      <c r="C363" s="2"/>
      <c r="D363" s="40"/>
      <c r="E363" s="40"/>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row>
    <row r="364" spans="1:230" x14ac:dyDescent="0.3">
      <c r="A364" s="2"/>
      <c r="B364" s="2"/>
      <c r="C364" s="2"/>
      <c r="D364" s="40"/>
      <c r="E364" s="40"/>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row>
    <row r="365" spans="1:230" x14ac:dyDescent="0.3">
      <c r="A365" s="2"/>
      <c r="B365" s="2"/>
      <c r="C365" s="2"/>
      <c r="D365" s="40"/>
      <c r="E365" s="40"/>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row>
    <row r="366" spans="1:230" x14ac:dyDescent="0.3">
      <c r="A366" s="2"/>
      <c r="B366" s="2"/>
      <c r="C366" s="2"/>
      <c r="D366" s="40"/>
      <c r="E366" s="40"/>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row>
    <row r="367" spans="1:230" x14ac:dyDescent="0.3">
      <c r="A367" s="2"/>
      <c r="B367" s="2"/>
      <c r="C367" s="2"/>
      <c r="D367" s="40"/>
      <c r="E367" s="40"/>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row>
    <row r="368" spans="1:230" x14ac:dyDescent="0.3">
      <c r="A368" s="2"/>
      <c r="B368" s="2"/>
      <c r="C368" s="2"/>
      <c r="D368" s="40"/>
      <c r="E368" s="40"/>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row>
    <row r="369" spans="1:230" x14ac:dyDescent="0.3">
      <c r="A369" s="2"/>
      <c r="B369" s="2"/>
      <c r="C369" s="2"/>
      <c r="D369" s="40"/>
      <c r="E369" s="40"/>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row>
    <row r="370" spans="1:230" x14ac:dyDescent="0.3">
      <c r="A370" s="2"/>
      <c r="B370" s="2"/>
      <c r="C370" s="2"/>
      <c r="D370" s="40"/>
      <c r="E370" s="40"/>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row>
    <row r="371" spans="1:230" x14ac:dyDescent="0.3">
      <c r="A371" s="2"/>
      <c r="B371" s="2"/>
      <c r="C371" s="2"/>
      <c r="D371" s="40"/>
      <c r="E371" s="40"/>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row>
    <row r="372" spans="1:230" x14ac:dyDescent="0.3">
      <c r="A372" s="2"/>
      <c r="B372" s="2"/>
      <c r="C372" s="2"/>
      <c r="D372" s="40"/>
      <c r="E372" s="40"/>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row>
    <row r="373" spans="1:230" x14ac:dyDescent="0.3">
      <c r="A373" s="2"/>
      <c r="B373" s="2"/>
      <c r="C373" s="2"/>
      <c r="D373" s="40"/>
      <c r="E373" s="40"/>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row>
    <row r="374" spans="1:230" x14ac:dyDescent="0.3">
      <c r="A374" s="2"/>
      <c r="B374" s="2"/>
      <c r="C374" s="2"/>
      <c r="D374" s="40"/>
      <c r="E374" s="40"/>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row>
    <row r="375" spans="1:230" x14ac:dyDescent="0.3">
      <c r="A375" s="2"/>
      <c r="B375" s="2"/>
      <c r="C375" s="2"/>
      <c r="D375" s="40"/>
      <c r="E375" s="40"/>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row>
    <row r="376" spans="1:230" x14ac:dyDescent="0.3">
      <c r="A376" s="2"/>
      <c r="B376" s="2"/>
      <c r="C376" s="2"/>
      <c r="D376" s="40"/>
      <c r="E376" s="40"/>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row>
    <row r="377" spans="1:230" x14ac:dyDescent="0.3">
      <c r="A377" s="2"/>
      <c r="B377" s="2"/>
      <c r="C377" s="2"/>
      <c r="D377" s="40"/>
      <c r="E377" s="40"/>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row>
    <row r="378" spans="1:230" x14ac:dyDescent="0.3">
      <c r="A378" s="2"/>
      <c r="B378" s="2"/>
      <c r="C378" s="2"/>
      <c r="D378" s="40"/>
      <c r="E378" s="40"/>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row>
    <row r="379" spans="1:230" x14ac:dyDescent="0.3">
      <c r="A379" s="2"/>
      <c r="B379" s="2"/>
      <c r="C379" s="2"/>
      <c r="D379" s="40"/>
      <c r="E379" s="40"/>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row>
    <row r="380" spans="1:230" x14ac:dyDescent="0.3">
      <c r="A380" s="2"/>
      <c r="B380" s="2"/>
      <c r="C380" s="2"/>
      <c r="D380" s="40"/>
      <c r="E380" s="40"/>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row>
    <row r="381" spans="1:230" x14ac:dyDescent="0.3">
      <c r="A381" s="2"/>
      <c r="B381" s="2"/>
      <c r="C381" s="2"/>
      <c r="D381" s="40"/>
      <c r="E381" s="40"/>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row>
    <row r="382" spans="1:230" x14ac:dyDescent="0.3">
      <c r="A382" s="2"/>
      <c r="B382" s="2"/>
      <c r="C382" s="2"/>
      <c r="D382" s="40"/>
      <c r="E382" s="40"/>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row>
    <row r="383" spans="1:230" x14ac:dyDescent="0.3">
      <c r="A383" s="2"/>
      <c r="B383" s="2"/>
      <c r="C383" s="2"/>
      <c r="D383" s="40"/>
      <c r="E383" s="40"/>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row>
    <row r="384" spans="1:230" x14ac:dyDescent="0.3">
      <c r="A384" s="2"/>
      <c r="B384" s="2"/>
      <c r="C384" s="2"/>
      <c r="D384" s="40"/>
      <c r="E384" s="40"/>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row>
    <row r="385" spans="1:230" x14ac:dyDescent="0.3">
      <c r="A385" s="2"/>
      <c r="B385" s="2"/>
      <c r="C385" s="2"/>
      <c r="D385" s="40"/>
      <c r="E385" s="40"/>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row>
    <row r="386" spans="1:230" x14ac:dyDescent="0.3">
      <c r="A386" s="2"/>
      <c r="B386" s="2"/>
      <c r="C386" s="2"/>
      <c r="D386" s="40"/>
      <c r="E386" s="40"/>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row>
    <row r="387" spans="1:230" x14ac:dyDescent="0.3">
      <c r="A387" s="2"/>
      <c r="B387" s="2"/>
      <c r="C387" s="2"/>
      <c r="D387" s="40"/>
      <c r="E387" s="40"/>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row>
    <row r="388" spans="1:230" x14ac:dyDescent="0.3">
      <c r="A388" s="2"/>
      <c r="B388" s="2"/>
      <c r="C388" s="2"/>
      <c r="D388" s="40"/>
      <c r="E388" s="40"/>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row>
    <row r="389" spans="1:230" x14ac:dyDescent="0.3">
      <c r="A389" s="2"/>
      <c r="B389" s="2"/>
      <c r="C389" s="2"/>
      <c r="D389" s="40"/>
      <c r="E389" s="40"/>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row>
    <row r="390" spans="1:230" x14ac:dyDescent="0.3">
      <c r="A390" s="2"/>
      <c r="B390" s="2"/>
      <c r="C390" s="2"/>
      <c r="D390" s="40"/>
      <c r="E390" s="40"/>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row>
    <row r="391" spans="1:230" x14ac:dyDescent="0.3">
      <c r="A391" s="2"/>
      <c r="B391" s="2"/>
      <c r="C391" s="2"/>
      <c r="D391" s="40"/>
      <c r="E391" s="40"/>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row>
    <row r="392" spans="1:230" x14ac:dyDescent="0.3">
      <c r="A392" s="2"/>
      <c r="B392" s="2"/>
      <c r="C392" s="2"/>
      <c r="D392" s="40"/>
      <c r="E392" s="40"/>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row>
  </sheetData>
  <autoFilter ref="U12:W75" xr:uid="{5EBB23CD-3D9D-4E25-963F-3F549896AFDF}"/>
  <mergeCells count="281">
    <mergeCell ref="JL10:JL11"/>
    <mergeCell ref="JM10:JN10"/>
    <mergeCell ref="JO10:JO11"/>
    <mergeCell ref="IX10:IY10"/>
    <mergeCell ref="IZ10:IZ11"/>
    <mergeCell ref="JA10:JB10"/>
    <mergeCell ref="JC10:JC11"/>
    <mergeCell ref="JD10:JE10"/>
    <mergeCell ref="JF10:JF11"/>
    <mergeCell ref="JG10:JH10"/>
    <mergeCell ref="JI10:JI11"/>
    <mergeCell ref="JJ10:JK10"/>
    <mergeCell ref="IK10:IK11"/>
    <mergeCell ref="IL10:IM10"/>
    <mergeCell ref="IN10:IN11"/>
    <mergeCell ref="IO10:IP10"/>
    <mergeCell ref="IQ10:IQ11"/>
    <mergeCell ref="IR10:IS10"/>
    <mergeCell ref="IT10:IT11"/>
    <mergeCell ref="IU10:IV10"/>
    <mergeCell ref="IW10:IW11"/>
    <mergeCell ref="HW10:HX10"/>
    <mergeCell ref="HY10:HY11"/>
    <mergeCell ref="HZ10:IA10"/>
    <mergeCell ref="IB10:IB11"/>
    <mergeCell ref="IC10:ID10"/>
    <mergeCell ref="IE10:IE11"/>
    <mergeCell ref="IF10:IG10"/>
    <mergeCell ref="IH10:IH11"/>
    <mergeCell ref="II10:IJ10"/>
    <mergeCell ref="HW8:JO8"/>
    <mergeCell ref="HW9:HY9"/>
    <mergeCell ref="HZ9:IB9"/>
    <mergeCell ref="IC9:IE9"/>
    <mergeCell ref="IF9:IH9"/>
    <mergeCell ref="II9:IK9"/>
    <mergeCell ref="IL9:IN9"/>
    <mergeCell ref="IO9:IQ9"/>
    <mergeCell ref="IR9:IT9"/>
    <mergeCell ref="IU9:IW9"/>
    <mergeCell ref="IX9:IZ9"/>
    <mergeCell ref="JA9:JC9"/>
    <mergeCell ref="JD9:JF9"/>
    <mergeCell ref="JG9:JI9"/>
    <mergeCell ref="JJ9:JL9"/>
    <mergeCell ref="JM9:JO9"/>
    <mergeCell ref="GD10:GE10"/>
    <mergeCell ref="GF10:GF11"/>
    <mergeCell ref="GG10:GH10"/>
    <mergeCell ref="GV10:GW10"/>
    <mergeCell ref="GX10:GX11"/>
    <mergeCell ref="GY10:GZ10"/>
    <mergeCell ref="HA10:HA11"/>
    <mergeCell ref="HB10:HC10"/>
    <mergeCell ref="HH9:HJ9"/>
    <mergeCell ref="HD10:HD11"/>
    <mergeCell ref="HE10:HF10"/>
    <mergeCell ref="HG10:HG11"/>
    <mergeCell ref="HH10:HI10"/>
    <mergeCell ref="HJ10:HJ11"/>
    <mergeCell ref="HK9:HM9"/>
    <mergeCell ref="HN9:HP9"/>
    <mergeCell ref="HQ9:HS9"/>
    <mergeCell ref="HS10:HS11"/>
    <mergeCell ref="HK10:HL10"/>
    <mergeCell ref="HM10:HM11"/>
    <mergeCell ref="HN10:HO10"/>
    <mergeCell ref="HP10:HP11"/>
    <mergeCell ref="HQ10:HR10"/>
    <mergeCell ref="FR10:FS10"/>
    <mergeCell ref="GS9:GU9"/>
    <mergeCell ref="GV9:GX9"/>
    <mergeCell ref="GY9:HA9"/>
    <mergeCell ref="HB9:HD9"/>
    <mergeCell ref="HE9:HG9"/>
    <mergeCell ref="GD9:GF9"/>
    <mergeCell ref="GG9:GI9"/>
    <mergeCell ref="GJ9:GL9"/>
    <mergeCell ref="GM9:GO9"/>
    <mergeCell ref="GP9:GR9"/>
    <mergeCell ref="GI10:GI11"/>
    <mergeCell ref="GJ10:GK10"/>
    <mergeCell ref="GL10:GL11"/>
    <mergeCell ref="GM10:GN10"/>
    <mergeCell ref="GO10:GO11"/>
    <mergeCell ref="GP10:GQ10"/>
    <mergeCell ref="GR10:GR11"/>
    <mergeCell ref="GS10:GT10"/>
    <mergeCell ref="GU10:GU11"/>
    <mergeCell ref="FR9:FT9"/>
    <mergeCell ref="FU9:FW9"/>
    <mergeCell ref="FX9:FZ9"/>
    <mergeCell ref="FW10:FW11"/>
    <mergeCell ref="FX10:FY10"/>
    <mergeCell ref="FZ10:FZ11"/>
    <mergeCell ref="FL9:FN9"/>
    <mergeCell ref="FO9:FQ9"/>
    <mergeCell ref="EN9:EP9"/>
    <mergeCell ref="EQ9:ES9"/>
    <mergeCell ref="ET9:EV9"/>
    <mergeCell ref="EW9:EY9"/>
    <mergeCell ref="EZ9:FB9"/>
    <mergeCell ref="FL10:FM10"/>
    <mergeCell ref="FN10:FN11"/>
    <mergeCell ref="FO10:FP10"/>
    <mergeCell ref="FQ10:FQ11"/>
    <mergeCell ref="EY10:EY11"/>
    <mergeCell ref="EZ10:FA10"/>
    <mergeCell ref="FB10:FB11"/>
    <mergeCell ref="FC10:FD10"/>
    <mergeCell ref="FC9:FE9"/>
    <mergeCell ref="FF9:FH9"/>
    <mergeCell ref="FI9:FK9"/>
    <mergeCell ref="FT10:FT11"/>
    <mergeCell ref="FU10:FV10"/>
    <mergeCell ref="EN10:EO10"/>
    <mergeCell ref="EP10:EP11"/>
    <mergeCell ref="FE10:FE11"/>
    <mergeCell ref="FF10:FG10"/>
    <mergeCell ref="FH10:FH11"/>
    <mergeCell ref="FI10:FJ10"/>
    <mergeCell ref="FK10:FK11"/>
    <mergeCell ref="EK10:EL10"/>
    <mergeCell ref="EM10:EM11"/>
    <mergeCell ref="EQ10:ER10"/>
    <mergeCell ref="ES10:ES11"/>
    <mergeCell ref="ET10:EU10"/>
    <mergeCell ref="EV10:EV11"/>
    <mergeCell ref="EW10:EX10"/>
    <mergeCell ref="DP9:DR9"/>
    <mergeCell ref="DS9:DU9"/>
    <mergeCell ref="DV9:DX9"/>
    <mergeCell ref="DF10:DF11"/>
    <mergeCell ref="DY9:EA9"/>
    <mergeCell ref="EK9:EM9"/>
    <mergeCell ref="DV10:DW10"/>
    <mergeCell ref="DX10:DX11"/>
    <mergeCell ref="DY10:DZ10"/>
    <mergeCell ref="EA10:EA11"/>
    <mergeCell ref="EB10:EC10"/>
    <mergeCell ref="DO10:DO11"/>
    <mergeCell ref="DP10:DQ10"/>
    <mergeCell ref="DR10:DR11"/>
    <mergeCell ref="DS10:DT10"/>
    <mergeCell ref="DU10:DU11"/>
    <mergeCell ref="EE9:EG9"/>
    <mergeCell ref="ED10:ED11"/>
    <mergeCell ref="EE10:EF10"/>
    <mergeCell ref="EG10:EG11"/>
    <mergeCell ref="EB9:ED9"/>
    <mergeCell ref="DA9:DC9"/>
    <mergeCell ref="DD9:DF9"/>
    <mergeCell ref="DG9:DI9"/>
    <mergeCell ref="DJ9:DL9"/>
    <mergeCell ref="DM9:DO9"/>
    <mergeCell ref="CN10:CN11"/>
    <mergeCell ref="DG10:DH10"/>
    <mergeCell ref="DI10:DI11"/>
    <mergeCell ref="DJ10:DK10"/>
    <mergeCell ref="DL10:DL11"/>
    <mergeCell ref="DM10:DN10"/>
    <mergeCell ref="DA10:DB10"/>
    <mergeCell ref="DC10:DC11"/>
    <mergeCell ref="DD10:DE10"/>
    <mergeCell ref="CR9:CT9"/>
    <mergeCell ref="CU9:CW9"/>
    <mergeCell ref="CX9:CZ9"/>
    <mergeCell ref="CZ10:CZ11"/>
    <mergeCell ref="CR10:CS10"/>
    <mergeCell ref="CT10:CT11"/>
    <mergeCell ref="CU10:CV10"/>
    <mergeCell ref="CW10:CW11"/>
    <mergeCell ref="CX10:CY10"/>
    <mergeCell ref="CI9:CK9"/>
    <mergeCell ref="CL9:CN9"/>
    <mergeCell ref="AY10:AZ10"/>
    <mergeCell ref="BA10:BA11"/>
    <mergeCell ref="BB10:BC10"/>
    <mergeCell ref="BD10:BD11"/>
    <mergeCell ref="BE10:BF10"/>
    <mergeCell ref="BG10:BG11"/>
    <mergeCell ref="BH10:BI10"/>
    <mergeCell ref="BJ10:BJ11"/>
    <mergeCell ref="BK10:BL10"/>
    <mergeCell ref="BM10:BM11"/>
    <mergeCell ref="BN10:BO10"/>
    <mergeCell ref="BP10:BP11"/>
    <mergeCell ref="BN9:BP9"/>
    <mergeCell ref="BQ9:BS9"/>
    <mergeCell ref="BT9:BV9"/>
    <mergeCell ref="BW9:BY9"/>
    <mergeCell ref="CF10:CG10"/>
    <mergeCell ref="CH10:CH11"/>
    <mergeCell ref="CI10:CJ10"/>
    <mergeCell ref="CK10:CK11"/>
    <mergeCell ref="CL10:CM10"/>
    <mergeCell ref="BY10:BY11"/>
    <mergeCell ref="AP9:AR9"/>
    <mergeCell ref="AS9:AU9"/>
    <mergeCell ref="AJ9:AL9"/>
    <mergeCell ref="O10:P10"/>
    <mergeCell ref="AI10:AI11"/>
    <mergeCell ref="R10:S10"/>
    <mergeCell ref="BW10:BX10"/>
    <mergeCell ref="CC9:CE9"/>
    <mergeCell ref="CF9:CH9"/>
    <mergeCell ref="BZ10:CA10"/>
    <mergeCell ref="CB10:CB11"/>
    <mergeCell ref="CC10:CD10"/>
    <mergeCell ref="CE10:CE11"/>
    <mergeCell ref="BQ10:BR10"/>
    <mergeCell ref="BS10:BS11"/>
    <mergeCell ref="BT10:BU10"/>
    <mergeCell ref="BV10:BV11"/>
    <mergeCell ref="BZ9:CB9"/>
    <mergeCell ref="AY9:BA9"/>
    <mergeCell ref="BB9:BD9"/>
    <mergeCell ref="BH9:BJ9"/>
    <mergeCell ref="BK9:BM9"/>
    <mergeCell ref="AG10:AH10"/>
    <mergeCell ref="AS10:AT10"/>
    <mergeCell ref="N10:N11"/>
    <mergeCell ref="AP10:AQ10"/>
    <mergeCell ref="U10:V10"/>
    <mergeCell ref="W10:W11"/>
    <mergeCell ref="B1:B2"/>
    <mergeCell ref="B10:B11"/>
    <mergeCell ref="D10:E10"/>
    <mergeCell ref="F10:G10"/>
    <mergeCell ref="H10:H11"/>
    <mergeCell ref="U9:W9"/>
    <mergeCell ref="X9:Z9"/>
    <mergeCell ref="AA9:AC9"/>
    <mergeCell ref="AD9:AF9"/>
    <mergeCell ref="B9:E9"/>
    <mergeCell ref="F9:H9"/>
    <mergeCell ref="I10:J10"/>
    <mergeCell ref="K10:K11"/>
    <mergeCell ref="L10:M10"/>
    <mergeCell ref="C10:C11"/>
    <mergeCell ref="Q10:Q11"/>
    <mergeCell ref="I9:K9"/>
    <mergeCell ref="L9:N9"/>
    <mergeCell ref="O9:Q9"/>
    <mergeCell ref="R9:T9"/>
    <mergeCell ref="T10:T11"/>
    <mergeCell ref="AU10:AU11"/>
    <mergeCell ref="AJ10:AK10"/>
    <mergeCell ref="AL10:AL11"/>
    <mergeCell ref="AM10:AN10"/>
    <mergeCell ref="AO10:AO11"/>
    <mergeCell ref="X10:Y10"/>
    <mergeCell ref="Z10:Z11"/>
    <mergeCell ref="AA10:AB10"/>
    <mergeCell ref="AC10:AC11"/>
    <mergeCell ref="AD10:AE10"/>
    <mergeCell ref="AF10:AF11"/>
    <mergeCell ref="BE9:BG9"/>
    <mergeCell ref="AG9:AI9"/>
    <mergeCell ref="AR10:AR11"/>
    <mergeCell ref="AM9:AO9"/>
    <mergeCell ref="GA9:GC9"/>
    <mergeCell ref="GA10:GB10"/>
    <mergeCell ref="GC10:GC11"/>
    <mergeCell ref="EK8:GC8"/>
    <mergeCell ref="HT9:HV9"/>
    <mergeCell ref="HT10:HU10"/>
    <mergeCell ref="HV10:HV11"/>
    <mergeCell ref="GD8:HV8"/>
    <mergeCell ref="AV9:AX9"/>
    <mergeCell ref="AV10:AW10"/>
    <mergeCell ref="AX10:AX11"/>
    <mergeCell ref="F8:AX8"/>
    <mergeCell ref="CO9:CQ9"/>
    <mergeCell ref="CO10:CP10"/>
    <mergeCell ref="CQ10:CQ11"/>
    <mergeCell ref="AY8:CQ8"/>
    <mergeCell ref="EH9:EJ9"/>
    <mergeCell ref="EH10:EI10"/>
    <mergeCell ref="EJ10:EJ11"/>
    <mergeCell ref="CR8:EJ8"/>
  </mergeCells>
  <conditionalFormatting sqref="F12:JO75">
    <cfRule type="cellIs" dxfId="1" priority="1" operator="lessThan">
      <formula>0</formula>
    </cfRule>
    <cfRule type="cellIs" dxfId="0" priority="2" operator="greaterThan">
      <formula>#REF!</formula>
    </cfRule>
  </conditionalFormatting>
  <hyperlinks>
    <hyperlink ref="C5" location="'Gen BSP Headroom'!GD8" display="Hydrogen Evolution" xr:uid="{784BFEE3-9E7C-44EC-96E2-D26963C8706D}"/>
    <hyperlink ref="C4" location="'Gen BSP Headroom'!EK8" display="Holistic Transition" xr:uid="{AFD1455C-F9A0-4E40-965E-BFF841205042}"/>
    <hyperlink ref="C3" location="'Gen BSP Headroom'!CR8" display="Electric Engagement" xr:uid="{7F6C0F4E-748E-42C4-945F-C18AF4E178DC}"/>
    <hyperlink ref="C2" location="'Gen BSP Headroom'!AY8" display="Counterfactual" xr:uid="{9EDDCC6C-D79B-45F8-8C02-4021972FE274}"/>
    <hyperlink ref="C1" location="'Gen BSP Headroom'!F8" display="Best View" xr:uid="{28CE0CE1-775A-450C-AA52-D99FAC6D0C20}"/>
    <hyperlink ref="C6" location="'Gen BSP Headroom'!HW8" display="Accelerated Decarbonisation" xr:uid="{ED259C58-7B85-487C-BE03-45757444BBF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8BC92-B732-4CEA-BF36-D535C3EC3D11}">
  <sheetPr codeName="Sheet9">
    <tabColor theme="0" tint="-4.9989318521683403E-2"/>
  </sheetPr>
  <dimension ref="B3:H47"/>
  <sheetViews>
    <sheetView topLeftCell="A29" zoomScale="85" zoomScaleNormal="85" workbookViewId="0">
      <selection activeCell="E52" sqref="E52"/>
    </sheetView>
  </sheetViews>
  <sheetFormatPr defaultColWidth="8.6640625" defaultRowHeight="14.4" x14ac:dyDescent="0.3"/>
  <cols>
    <col min="1" max="1" width="8.6640625" style="2"/>
    <col min="2" max="2" width="27.44140625" style="2" customWidth="1"/>
    <col min="3" max="3" width="30.6640625" style="2" customWidth="1"/>
    <col min="4" max="4" width="33.6640625" style="2" customWidth="1"/>
    <col min="5" max="5" width="87.109375" style="2" customWidth="1"/>
    <col min="6" max="6" width="2.109375" style="2" customWidth="1"/>
    <col min="7" max="7" width="17.44140625" style="2" customWidth="1"/>
    <col min="8" max="8" width="39.33203125" style="2" customWidth="1"/>
    <col min="9" max="9" width="30.33203125" style="2" customWidth="1"/>
    <col min="10" max="16384" width="8.6640625" style="2"/>
  </cols>
  <sheetData>
    <row r="3" spans="4:7" ht="14.7" customHeight="1" x14ac:dyDescent="0.3">
      <c r="D3" s="173" t="s">
        <v>922</v>
      </c>
      <c r="E3" s="174"/>
    </row>
    <row r="4" spans="4:7" ht="14.7" customHeight="1" x14ac:dyDescent="0.3">
      <c r="D4" s="175"/>
      <c r="E4" s="176"/>
    </row>
    <row r="5" spans="4:7" ht="14.7" customHeight="1" x14ac:dyDescent="0.7">
      <c r="D5" s="175"/>
      <c r="E5" s="176"/>
      <c r="G5" s="29"/>
    </row>
    <row r="6" spans="4:7" ht="14.7" customHeight="1" x14ac:dyDescent="0.7">
      <c r="D6" s="175"/>
      <c r="E6" s="176"/>
      <c r="G6" s="29"/>
    </row>
    <row r="7" spans="4:7" ht="14.7" customHeight="1" x14ac:dyDescent="0.7">
      <c r="D7" s="175"/>
      <c r="E7" s="176"/>
      <c r="G7" s="29"/>
    </row>
    <row r="8" spans="4:7" ht="15.45" customHeight="1" x14ac:dyDescent="0.7">
      <c r="D8" s="175"/>
      <c r="E8" s="176"/>
      <c r="G8" s="29"/>
    </row>
    <row r="9" spans="4:7" ht="19.5" customHeight="1" x14ac:dyDescent="0.3">
      <c r="D9" s="177"/>
      <c r="E9" s="178"/>
    </row>
    <row r="10" spans="4:7" x14ac:dyDescent="0.3">
      <c r="D10" s="98"/>
      <c r="E10" s="99"/>
    </row>
    <row r="11" spans="4:7" ht="14.4" customHeight="1" x14ac:dyDescent="0.3">
      <c r="D11" s="207" t="s">
        <v>1009</v>
      </c>
      <c r="E11" s="208"/>
    </row>
    <row r="12" spans="4:7" ht="14.7" customHeight="1" x14ac:dyDescent="0.3">
      <c r="D12" s="207"/>
      <c r="E12" s="208"/>
    </row>
    <row r="13" spans="4:7" ht="14.7" customHeight="1" x14ac:dyDescent="0.3">
      <c r="D13" s="207"/>
      <c r="E13" s="208"/>
      <c r="G13" s="28"/>
    </row>
    <row r="14" spans="4:7" ht="14.7" customHeight="1" x14ac:dyDescent="0.3">
      <c r="D14" s="207"/>
      <c r="E14" s="208"/>
      <c r="G14" s="28"/>
    </row>
    <row r="15" spans="4:7" ht="14.7" customHeight="1" x14ac:dyDescent="0.3">
      <c r="D15" s="207"/>
      <c r="E15" s="208"/>
      <c r="G15" s="28"/>
    </row>
    <row r="16" spans="4:7" ht="14.7" customHeight="1" x14ac:dyDescent="0.3">
      <c r="D16" s="207"/>
      <c r="E16" s="208"/>
      <c r="G16" s="28"/>
    </row>
    <row r="17" spans="2:8" ht="14.7" customHeight="1" x14ac:dyDescent="0.3">
      <c r="D17" s="207"/>
      <c r="E17" s="208"/>
      <c r="G17" s="28"/>
    </row>
    <row r="18" spans="2:8" ht="3.75" customHeight="1" x14ac:dyDescent="0.3">
      <c r="D18" s="100"/>
      <c r="E18" s="101"/>
      <c r="G18" s="28"/>
      <c r="H18" s="28"/>
    </row>
    <row r="19" spans="2:8" ht="14.7" customHeight="1" x14ac:dyDescent="0.3">
      <c r="D19" s="207" t="s">
        <v>1008</v>
      </c>
      <c r="E19" s="208"/>
      <c r="G19" s="28"/>
      <c r="H19" s="28"/>
    </row>
    <row r="20" spans="2:8" ht="14.7" customHeight="1" x14ac:dyDescent="0.3">
      <c r="D20" s="207"/>
      <c r="E20" s="208"/>
      <c r="G20" s="28"/>
      <c r="H20" s="28"/>
    </row>
    <row r="21" spans="2:8" ht="14.7" customHeight="1" x14ac:dyDescent="0.3">
      <c r="D21" s="207"/>
      <c r="E21" s="208"/>
      <c r="G21" s="28"/>
      <c r="H21" s="28"/>
    </row>
    <row r="22" spans="2:8" x14ac:dyDescent="0.3">
      <c r="D22" s="207"/>
      <c r="E22" s="208"/>
    </row>
    <row r="23" spans="2:8" ht="39.6" customHeight="1" x14ac:dyDescent="0.3">
      <c r="B23" s="8"/>
      <c r="C23" s="30"/>
      <c r="D23" s="207"/>
      <c r="E23" s="208"/>
    </row>
    <row r="24" spans="2:8" ht="39.6" customHeight="1" x14ac:dyDescent="0.3">
      <c r="B24" s="8"/>
      <c r="C24" s="30"/>
      <c r="D24" s="207"/>
      <c r="E24" s="208"/>
    </row>
    <row r="25" spans="2:8" ht="39.6" customHeight="1" x14ac:dyDescent="0.3">
      <c r="B25" s="8"/>
      <c r="C25" s="30"/>
      <c r="D25" s="207"/>
      <c r="E25" s="208"/>
    </row>
    <row r="26" spans="2:8" ht="30.75" customHeight="1" x14ac:dyDescent="0.3">
      <c r="D26" s="207"/>
      <c r="E26" s="208"/>
    </row>
    <row r="27" spans="2:8" ht="30.75" customHeight="1" x14ac:dyDescent="0.3">
      <c r="D27" s="207" t="s">
        <v>917</v>
      </c>
      <c r="E27" s="208"/>
    </row>
    <row r="28" spans="2:8" ht="30.75" customHeight="1" x14ac:dyDescent="0.3">
      <c r="D28" s="207"/>
      <c r="E28" s="208"/>
    </row>
    <row r="29" spans="2:8" ht="45" customHeight="1" x14ac:dyDescent="0.3">
      <c r="D29" s="207"/>
      <c r="E29" s="208"/>
    </row>
    <row r="30" spans="2:8" ht="30.75" customHeight="1" x14ac:dyDescent="0.3">
      <c r="D30" s="102"/>
      <c r="E30" s="103"/>
    </row>
    <row r="31" spans="2:8" ht="42" customHeight="1" x14ac:dyDescent="0.3">
      <c r="D31" s="207" t="s">
        <v>1010</v>
      </c>
      <c r="E31" s="208"/>
    </row>
    <row r="32" spans="2:8" ht="42" customHeight="1" x14ac:dyDescent="0.3">
      <c r="D32" s="207"/>
      <c r="E32" s="208"/>
    </row>
    <row r="33" spans="4:5" ht="42" customHeight="1" x14ac:dyDescent="0.3">
      <c r="D33" s="207"/>
      <c r="E33" s="208"/>
    </row>
    <row r="34" spans="4:5" ht="42" customHeight="1" x14ac:dyDescent="0.3">
      <c r="D34" s="207"/>
      <c r="E34" s="208"/>
    </row>
    <row r="35" spans="4:5" ht="42" customHeight="1" x14ac:dyDescent="0.3">
      <c r="D35" s="207"/>
      <c r="E35" s="208"/>
    </row>
    <row r="36" spans="4:5" ht="15" customHeight="1" x14ac:dyDescent="0.3">
      <c r="D36" s="207" t="s">
        <v>915</v>
      </c>
      <c r="E36" s="208"/>
    </row>
    <row r="37" spans="4:5" ht="15" customHeight="1" x14ac:dyDescent="0.3">
      <c r="D37" s="207"/>
      <c r="E37" s="208"/>
    </row>
    <row r="38" spans="4:5" ht="15" customHeight="1" x14ac:dyDescent="0.3">
      <c r="D38" s="207"/>
      <c r="E38" s="208"/>
    </row>
    <row r="39" spans="4:5" ht="15" customHeight="1" x14ac:dyDescent="0.3">
      <c r="D39" s="207"/>
      <c r="E39" s="208"/>
    </row>
    <row r="40" spans="4:5" ht="15" customHeight="1" x14ac:dyDescent="0.3">
      <c r="D40" s="207"/>
      <c r="E40" s="208"/>
    </row>
    <row r="41" spans="4:5" ht="15" customHeight="1" x14ac:dyDescent="0.3">
      <c r="D41" s="207"/>
      <c r="E41" s="208"/>
    </row>
    <row r="42" spans="4:5" ht="30" customHeight="1" x14ac:dyDescent="0.3">
      <c r="D42" s="207"/>
      <c r="E42" s="208"/>
    </row>
    <row r="43" spans="4:5" ht="15" customHeight="1" x14ac:dyDescent="0.3">
      <c r="D43" s="207"/>
      <c r="E43" s="208"/>
    </row>
    <row r="44" spans="4:5" ht="15" customHeight="1" x14ac:dyDescent="0.3">
      <c r="D44" s="207"/>
      <c r="E44" s="208"/>
    </row>
    <row r="45" spans="4:5" ht="15" customHeight="1" x14ac:dyDescent="0.3">
      <c r="D45" s="207"/>
      <c r="E45" s="208"/>
    </row>
    <row r="46" spans="4:5" ht="15" customHeight="1" x14ac:dyDescent="0.3">
      <c r="D46" s="207"/>
      <c r="E46" s="208"/>
    </row>
    <row r="47" spans="4:5" ht="15" customHeight="1" x14ac:dyDescent="0.3">
      <c r="D47" s="209"/>
      <c r="E47" s="210"/>
    </row>
  </sheetData>
  <mergeCells count="6">
    <mergeCell ref="D31:E35"/>
    <mergeCell ref="D36:E47"/>
    <mergeCell ref="D3:E9"/>
    <mergeCell ref="D11:E17"/>
    <mergeCell ref="D19:E26"/>
    <mergeCell ref="D27:E2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90E84-302F-4452-A189-B8F3FA04FA74}">
  <sheetPr codeName="Sheet8">
    <tabColor theme="0" tint="-4.9989318521683403E-2"/>
  </sheetPr>
  <dimension ref="B3:F543"/>
  <sheetViews>
    <sheetView zoomScaleNormal="100" workbookViewId="0"/>
  </sheetViews>
  <sheetFormatPr defaultRowHeight="14.4" x14ac:dyDescent="0.3"/>
  <cols>
    <col min="2" max="2" width="33.109375" bestFit="1" customWidth="1"/>
    <col min="3" max="3" width="22.109375" bestFit="1" customWidth="1"/>
    <col min="4" max="4" width="44.88671875" bestFit="1" customWidth="1"/>
    <col min="5" max="5" width="24" bestFit="1" customWidth="1"/>
    <col min="6" max="6" width="30.5546875" customWidth="1"/>
  </cols>
  <sheetData>
    <row r="3" spans="2:6" ht="15.6" x14ac:dyDescent="0.3">
      <c r="B3" s="104" t="s">
        <v>6</v>
      </c>
      <c r="C3" s="104" t="s">
        <v>911</v>
      </c>
      <c r="D3" s="104" t="s">
        <v>916</v>
      </c>
      <c r="E3" s="104" t="s">
        <v>854</v>
      </c>
      <c r="F3" s="105" t="s">
        <v>914</v>
      </c>
    </row>
    <row r="4" spans="2:6" x14ac:dyDescent="0.3">
      <c r="B4" s="97" t="s">
        <v>7</v>
      </c>
      <c r="C4" s="97" t="s">
        <v>209</v>
      </c>
      <c r="D4" s="97" t="s">
        <v>857</v>
      </c>
      <c r="E4" s="97" t="s">
        <v>855</v>
      </c>
      <c r="F4" s="97" t="s">
        <v>856</v>
      </c>
    </row>
    <row r="5" spans="2:6" x14ac:dyDescent="0.3">
      <c r="B5" s="97" t="s">
        <v>8</v>
      </c>
      <c r="C5" s="97" t="s">
        <v>388</v>
      </c>
      <c r="D5" s="97" t="s">
        <v>860</v>
      </c>
      <c r="E5" s="97" t="s">
        <v>858</v>
      </c>
      <c r="F5" s="97" t="s">
        <v>859</v>
      </c>
    </row>
    <row r="6" spans="2:6" x14ac:dyDescent="0.3">
      <c r="B6" s="97" t="s">
        <v>9</v>
      </c>
      <c r="C6" s="97" t="s">
        <v>392</v>
      </c>
      <c r="D6" s="97" t="s">
        <v>863</v>
      </c>
      <c r="E6" s="97" t="s">
        <v>861</v>
      </c>
      <c r="F6" s="97" t="s">
        <v>862</v>
      </c>
    </row>
    <row r="7" spans="2:6" x14ac:dyDescent="0.3">
      <c r="B7" s="97" t="s">
        <v>10</v>
      </c>
      <c r="C7" s="97" t="s">
        <v>385</v>
      </c>
      <c r="D7" s="97" t="s">
        <v>863</v>
      </c>
      <c r="E7" s="97" t="s">
        <v>864</v>
      </c>
      <c r="F7" s="97" t="s">
        <v>862</v>
      </c>
    </row>
    <row r="8" spans="2:6" x14ac:dyDescent="0.3">
      <c r="B8" s="97" t="s">
        <v>11</v>
      </c>
      <c r="C8" s="97" t="s">
        <v>393</v>
      </c>
      <c r="D8" s="97" t="s">
        <v>866</v>
      </c>
      <c r="E8" s="97" t="s">
        <v>865</v>
      </c>
      <c r="F8" s="97" t="s">
        <v>859</v>
      </c>
    </row>
    <row r="9" spans="2:6" x14ac:dyDescent="0.3">
      <c r="B9" s="97" t="s">
        <v>12</v>
      </c>
      <c r="C9" s="97" t="s">
        <v>393</v>
      </c>
      <c r="D9" s="97" t="s">
        <v>866</v>
      </c>
      <c r="E9" s="97" t="s">
        <v>865</v>
      </c>
      <c r="F9" s="97" t="s">
        <v>859</v>
      </c>
    </row>
    <row r="10" spans="2:6" x14ac:dyDescent="0.3">
      <c r="B10" s="97" t="s">
        <v>13</v>
      </c>
      <c r="C10" s="97" t="s">
        <v>396</v>
      </c>
      <c r="D10" s="97" t="s">
        <v>863</v>
      </c>
      <c r="E10" s="97" t="s">
        <v>867</v>
      </c>
      <c r="F10" s="97" t="s">
        <v>862</v>
      </c>
    </row>
    <row r="11" spans="2:6" x14ac:dyDescent="0.3">
      <c r="B11" s="97" t="s">
        <v>14</v>
      </c>
      <c r="C11" s="97" t="s">
        <v>387</v>
      </c>
      <c r="D11" s="97" t="s">
        <v>869</v>
      </c>
      <c r="E11" s="97" t="s">
        <v>868</v>
      </c>
      <c r="F11" s="97" t="s">
        <v>856</v>
      </c>
    </row>
    <row r="12" spans="2:6" x14ac:dyDescent="0.3">
      <c r="B12" s="97" t="s">
        <v>15</v>
      </c>
      <c r="C12" s="97" t="s">
        <v>313</v>
      </c>
      <c r="D12" s="97" t="s">
        <v>870</v>
      </c>
      <c r="E12" s="97" t="s">
        <v>865</v>
      </c>
      <c r="F12" s="97" t="s">
        <v>859</v>
      </c>
    </row>
    <row r="13" spans="2:6" x14ac:dyDescent="0.3">
      <c r="B13" s="97" t="s">
        <v>16</v>
      </c>
      <c r="C13" s="97" t="s">
        <v>385</v>
      </c>
      <c r="D13" s="97" t="s">
        <v>863</v>
      </c>
      <c r="E13" s="97" t="s">
        <v>196</v>
      </c>
      <c r="F13" s="97" t="s">
        <v>862</v>
      </c>
    </row>
    <row r="14" spans="2:6" x14ac:dyDescent="0.3">
      <c r="B14" s="97" t="s">
        <v>16</v>
      </c>
      <c r="C14" s="97" t="s">
        <v>385</v>
      </c>
      <c r="D14" s="97" t="s">
        <v>863</v>
      </c>
      <c r="E14" s="97" t="s">
        <v>864</v>
      </c>
      <c r="F14" s="97" t="s">
        <v>862</v>
      </c>
    </row>
    <row r="15" spans="2:6" x14ac:dyDescent="0.3">
      <c r="B15" s="97" t="s">
        <v>17</v>
      </c>
      <c r="C15" s="97" t="s">
        <v>133</v>
      </c>
      <c r="D15" s="97" t="s">
        <v>873</v>
      </c>
      <c r="E15" s="97" t="s">
        <v>871</v>
      </c>
      <c r="F15" s="97" t="s">
        <v>872</v>
      </c>
    </row>
    <row r="16" spans="2:6" x14ac:dyDescent="0.3">
      <c r="B16" s="97" t="s">
        <v>17</v>
      </c>
      <c r="C16" s="97" t="s">
        <v>133</v>
      </c>
      <c r="D16" s="97" t="s">
        <v>873</v>
      </c>
      <c r="E16" s="97" t="s">
        <v>399</v>
      </c>
      <c r="F16" s="97" t="s">
        <v>859</v>
      </c>
    </row>
    <row r="17" spans="2:6" x14ac:dyDescent="0.3">
      <c r="B17" s="97" t="s">
        <v>18</v>
      </c>
      <c r="C17" s="97" t="s">
        <v>394</v>
      </c>
      <c r="D17" s="97" t="s">
        <v>857</v>
      </c>
      <c r="E17" s="97" t="s">
        <v>868</v>
      </c>
      <c r="F17" s="97" t="s">
        <v>856</v>
      </c>
    </row>
    <row r="18" spans="2:6" x14ac:dyDescent="0.3">
      <c r="B18" s="97" t="s">
        <v>18</v>
      </c>
      <c r="C18" s="97" t="s">
        <v>394</v>
      </c>
      <c r="D18" s="97" t="s">
        <v>857</v>
      </c>
      <c r="E18" s="97" t="s">
        <v>874</v>
      </c>
      <c r="F18" s="97" t="s">
        <v>856</v>
      </c>
    </row>
    <row r="19" spans="2:6" x14ac:dyDescent="0.3">
      <c r="B19" s="97" t="s">
        <v>19</v>
      </c>
      <c r="C19" s="97" t="s">
        <v>281</v>
      </c>
      <c r="D19" s="97" t="s">
        <v>875</v>
      </c>
      <c r="E19" s="97" t="s">
        <v>322</v>
      </c>
      <c r="F19" s="97" t="s">
        <v>859</v>
      </c>
    </row>
    <row r="20" spans="2:6" x14ac:dyDescent="0.3">
      <c r="B20" s="97" t="s">
        <v>20</v>
      </c>
      <c r="C20" s="97" t="s">
        <v>382</v>
      </c>
      <c r="D20" s="97" t="s">
        <v>870</v>
      </c>
      <c r="E20" s="97" t="s">
        <v>876</v>
      </c>
      <c r="F20" s="97" t="s">
        <v>859</v>
      </c>
    </row>
    <row r="21" spans="2:6" x14ac:dyDescent="0.3">
      <c r="B21" s="97" t="s">
        <v>20</v>
      </c>
      <c r="C21" s="97" t="s">
        <v>382</v>
      </c>
      <c r="D21" s="97" t="s">
        <v>870</v>
      </c>
      <c r="E21" s="97" t="s">
        <v>877</v>
      </c>
      <c r="F21" s="97" t="s">
        <v>859</v>
      </c>
    </row>
    <row r="22" spans="2:6" x14ac:dyDescent="0.3">
      <c r="B22" s="97" t="s">
        <v>21</v>
      </c>
      <c r="C22" s="97" t="s">
        <v>382</v>
      </c>
      <c r="D22" s="97" t="s">
        <v>870</v>
      </c>
      <c r="E22" s="97" t="s">
        <v>877</v>
      </c>
      <c r="F22" s="97" t="s">
        <v>859</v>
      </c>
    </row>
    <row r="23" spans="2:6" x14ac:dyDescent="0.3">
      <c r="B23" s="97" t="s">
        <v>22</v>
      </c>
      <c r="C23" s="97" t="s">
        <v>378</v>
      </c>
      <c r="D23" s="97" t="s">
        <v>870</v>
      </c>
      <c r="E23" s="97" t="s">
        <v>878</v>
      </c>
      <c r="F23" s="97" t="s">
        <v>879</v>
      </c>
    </row>
    <row r="24" spans="2:6" x14ac:dyDescent="0.3">
      <c r="B24" s="97" t="s">
        <v>23</v>
      </c>
      <c r="C24" s="97" t="s">
        <v>327</v>
      </c>
      <c r="D24" s="97" t="s">
        <v>863</v>
      </c>
      <c r="E24" s="97" t="s">
        <v>880</v>
      </c>
      <c r="F24" s="97" t="s">
        <v>862</v>
      </c>
    </row>
    <row r="25" spans="2:6" x14ac:dyDescent="0.3">
      <c r="B25" s="97" t="s">
        <v>23</v>
      </c>
      <c r="C25" s="97" t="s">
        <v>327</v>
      </c>
      <c r="D25" s="97" t="s">
        <v>863</v>
      </c>
      <c r="E25" s="97" t="s">
        <v>881</v>
      </c>
      <c r="F25" s="97" t="s">
        <v>862</v>
      </c>
    </row>
    <row r="26" spans="2:6" x14ac:dyDescent="0.3">
      <c r="B26" s="97" t="s">
        <v>23</v>
      </c>
      <c r="C26" s="97" t="s">
        <v>327</v>
      </c>
      <c r="D26" s="97" t="s">
        <v>863</v>
      </c>
      <c r="E26" s="97" t="s">
        <v>864</v>
      </c>
      <c r="F26" s="97" t="s">
        <v>862</v>
      </c>
    </row>
    <row r="27" spans="2:6" x14ac:dyDescent="0.3">
      <c r="B27" s="97" t="s">
        <v>24</v>
      </c>
      <c r="C27" s="97" t="s">
        <v>299</v>
      </c>
      <c r="D27" s="97" t="s">
        <v>863</v>
      </c>
      <c r="E27" s="97" t="s">
        <v>379</v>
      </c>
      <c r="F27" s="97" t="s">
        <v>862</v>
      </c>
    </row>
    <row r="28" spans="2:6" x14ac:dyDescent="0.3">
      <c r="B28" s="97" t="s">
        <v>25</v>
      </c>
      <c r="C28" s="97" t="s">
        <v>396</v>
      </c>
      <c r="D28" s="97" t="s">
        <v>863</v>
      </c>
      <c r="E28" s="97" t="s">
        <v>867</v>
      </c>
      <c r="F28" s="97" t="s">
        <v>862</v>
      </c>
    </row>
    <row r="29" spans="2:6" x14ac:dyDescent="0.3">
      <c r="B29" s="97" t="s">
        <v>26</v>
      </c>
      <c r="C29" s="97" t="s">
        <v>371</v>
      </c>
      <c r="D29" s="97" t="s">
        <v>882</v>
      </c>
      <c r="E29" s="97" t="s">
        <v>376</v>
      </c>
      <c r="F29" s="97" t="s">
        <v>859</v>
      </c>
    </row>
    <row r="30" spans="2:6" x14ac:dyDescent="0.3">
      <c r="B30" s="97" t="s">
        <v>26</v>
      </c>
      <c r="C30" s="97" t="s">
        <v>371</v>
      </c>
      <c r="D30" s="97" t="s">
        <v>882</v>
      </c>
      <c r="E30" s="97" t="s">
        <v>399</v>
      </c>
      <c r="F30" s="97" t="s">
        <v>856</v>
      </c>
    </row>
    <row r="31" spans="2:6" x14ac:dyDescent="0.3">
      <c r="B31" s="97" t="s">
        <v>27</v>
      </c>
      <c r="C31" s="97" t="s">
        <v>60</v>
      </c>
      <c r="D31" s="97" t="s">
        <v>883</v>
      </c>
      <c r="E31" s="97" t="s">
        <v>60</v>
      </c>
      <c r="F31" s="97" t="s">
        <v>856</v>
      </c>
    </row>
    <row r="32" spans="2:6" x14ac:dyDescent="0.3">
      <c r="B32" s="97" t="s">
        <v>28</v>
      </c>
      <c r="C32" s="97" t="s">
        <v>260</v>
      </c>
      <c r="D32" s="97" t="s">
        <v>857</v>
      </c>
      <c r="E32" s="97" t="s">
        <v>874</v>
      </c>
      <c r="F32" s="97" t="s">
        <v>856</v>
      </c>
    </row>
    <row r="33" spans="2:6" x14ac:dyDescent="0.3">
      <c r="B33" s="97" t="s">
        <v>29</v>
      </c>
      <c r="C33" s="97" t="s">
        <v>281</v>
      </c>
      <c r="D33" s="97" t="s">
        <v>875</v>
      </c>
      <c r="E33" s="97" t="s">
        <v>865</v>
      </c>
      <c r="F33" s="97" t="s">
        <v>859</v>
      </c>
    </row>
    <row r="34" spans="2:6" x14ac:dyDescent="0.3">
      <c r="B34" s="97" t="s">
        <v>29</v>
      </c>
      <c r="C34" s="97" t="s">
        <v>281</v>
      </c>
      <c r="D34" s="97" t="s">
        <v>875</v>
      </c>
      <c r="E34" s="97" t="s">
        <v>322</v>
      </c>
      <c r="F34" s="97" t="s">
        <v>859</v>
      </c>
    </row>
    <row r="35" spans="2:6" x14ac:dyDescent="0.3">
      <c r="B35" s="97" t="s">
        <v>30</v>
      </c>
      <c r="C35" s="97" t="s">
        <v>394</v>
      </c>
      <c r="D35" s="97" t="s">
        <v>857</v>
      </c>
      <c r="E35" s="97" t="s">
        <v>884</v>
      </c>
      <c r="F35" s="97" t="s">
        <v>856</v>
      </c>
    </row>
    <row r="36" spans="2:6" x14ac:dyDescent="0.3">
      <c r="B36" s="97" t="s">
        <v>31</v>
      </c>
      <c r="C36" s="97" t="s">
        <v>376</v>
      </c>
      <c r="D36" s="97" t="s">
        <v>882</v>
      </c>
      <c r="E36" s="97" t="s">
        <v>376</v>
      </c>
      <c r="F36" s="97" t="s">
        <v>859</v>
      </c>
    </row>
    <row r="37" spans="2:6" x14ac:dyDescent="0.3">
      <c r="B37" s="97" t="s">
        <v>32</v>
      </c>
      <c r="C37" s="97" t="s">
        <v>372</v>
      </c>
      <c r="D37" s="97" t="s">
        <v>863</v>
      </c>
      <c r="E37" s="97" t="s">
        <v>880</v>
      </c>
      <c r="F37" s="97" t="s">
        <v>862</v>
      </c>
    </row>
    <row r="38" spans="2:6" x14ac:dyDescent="0.3">
      <c r="B38" s="97" t="s">
        <v>32</v>
      </c>
      <c r="C38" s="97" t="s">
        <v>372</v>
      </c>
      <c r="D38" s="97" t="s">
        <v>863</v>
      </c>
      <c r="E38" s="97" t="s">
        <v>864</v>
      </c>
      <c r="F38" s="97" t="s">
        <v>862</v>
      </c>
    </row>
    <row r="39" spans="2:6" x14ac:dyDescent="0.3">
      <c r="B39" s="97" t="s">
        <v>33</v>
      </c>
      <c r="C39" s="97" t="s">
        <v>373</v>
      </c>
      <c r="D39" s="97" t="s">
        <v>875</v>
      </c>
      <c r="E39" s="97" t="s">
        <v>322</v>
      </c>
      <c r="F39" s="97" t="s">
        <v>859</v>
      </c>
    </row>
    <row r="40" spans="2:6" x14ac:dyDescent="0.3">
      <c r="B40" s="97" t="s">
        <v>34</v>
      </c>
      <c r="C40" s="97" t="s">
        <v>371</v>
      </c>
      <c r="D40" s="97" t="s">
        <v>882</v>
      </c>
      <c r="E40" s="97" t="s">
        <v>885</v>
      </c>
      <c r="F40" s="97" t="s">
        <v>859</v>
      </c>
    </row>
    <row r="41" spans="2:6" x14ac:dyDescent="0.3">
      <c r="B41" s="97" t="s">
        <v>34</v>
      </c>
      <c r="C41" s="97" t="s">
        <v>371</v>
      </c>
      <c r="D41" s="97" t="s">
        <v>882</v>
      </c>
      <c r="E41" s="97" t="s">
        <v>886</v>
      </c>
      <c r="F41" s="97" t="s">
        <v>886</v>
      </c>
    </row>
    <row r="42" spans="2:6" x14ac:dyDescent="0.3">
      <c r="B42" s="97" t="s">
        <v>34</v>
      </c>
      <c r="C42" s="97" t="s">
        <v>371</v>
      </c>
      <c r="D42" s="97" t="s">
        <v>882</v>
      </c>
      <c r="E42" s="97" t="s">
        <v>399</v>
      </c>
      <c r="F42" s="97" t="s">
        <v>859</v>
      </c>
    </row>
    <row r="43" spans="2:6" x14ac:dyDescent="0.3">
      <c r="B43" s="97" t="s">
        <v>35</v>
      </c>
      <c r="C43" s="97" t="s">
        <v>143</v>
      </c>
      <c r="D43" s="97" t="s">
        <v>866</v>
      </c>
      <c r="E43" s="97" t="s">
        <v>876</v>
      </c>
      <c r="F43" s="97" t="s">
        <v>859</v>
      </c>
    </row>
    <row r="44" spans="2:6" x14ac:dyDescent="0.3">
      <c r="B44" s="97" t="s">
        <v>35</v>
      </c>
      <c r="C44" s="97" t="s">
        <v>143</v>
      </c>
      <c r="D44" s="97" t="s">
        <v>866</v>
      </c>
      <c r="E44" s="97" t="s">
        <v>877</v>
      </c>
      <c r="F44" s="97" t="s">
        <v>859</v>
      </c>
    </row>
    <row r="45" spans="2:6" x14ac:dyDescent="0.3">
      <c r="B45" s="97" t="s">
        <v>36</v>
      </c>
      <c r="C45" s="97" t="s">
        <v>340</v>
      </c>
      <c r="D45" s="97" t="s">
        <v>860</v>
      </c>
      <c r="E45" s="97" t="s">
        <v>865</v>
      </c>
      <c r="F45" s="97" t="s">
        <v>859</v>
      </c>
    </row>
    <row r="46" spans="2:6" x14ac:dyDescent="0.3">
      <c r="B46" s="97" t="s">
        <v>37</v>
      </c>
      <c r="C46" s="97" t="s">
        <v>385</v>
      </c>
      <c r="D46" s="97" t="s">
        <v>863</v>
      </c>
      <c r="E46" s="97" t="s">
        <v>887</v>
      </c>
      <c r="F46" s="97" t="s">
        <v>862</v>
      </c>
    </row>
    <row r="47" spans="2:6" x14ac:dyDescent="0.3">
      <c r="B47" s="97" t="s">
        <v>37</v>
      </c>
      <c r="C47" s="97" t="s">
        <v>385</v>
      </c>
      <c r="D47" s="97" t="s">
        <v>863</v>
      </c>
      <c r="E47" s="97" t="s">
        <v>196</v>
      </c>
      <c r="F47" s="97" t="s">
        <v>862</v>
      </c>
    </row>
    <row r="48" spans="2:6" x14ac:dyDescent="0.3">
      <c r="B48" s="97" t="s">
        <v>38</v>
      </c>
      <c r="C48" s="97" t="s">
        <v>38</v>
      </c>
      <c r="D48" s="97" t="s">
        <v>869</v>
      </c>
      <c r="E48" s="97" t="s">
        <v>44</v>
      </c>
      <c r="F48" s="97" t="s">
        <v>856</v>
      </c>
    </row>
    <row r="49" spans="2:6" x14ac:dyDescent="0.3">
      <c r="B49" s="97" t="s">
        <v>38</v>
      </c>
      <c r="C49" s="97" t="s">
        <v>38</v>
      </c>
      <c r="D49" s="97" t="s">
        <v>869</v>
      </c>
      <c r="E49" s="97" t="s">
        <v>888</v>
      </c>
      <c r="F49" s="97" t="s">
        <v>856</v>
      </c>
    </row>
    <row r="50" spans="2:6" x14ac:dyDescent="0.3">
      <c r="B50" s="97" t="s">
        <v>39</v>
      </c>
      <c r="C50" s="97" t="s">
        <v>394</v>
      </c>
      <c r="D50" s="97" t="s">
        <v>857</v>
      </c>
      <c r="E50" s="97" t="s">
        <v>874</v>
      </c>
      <c r="F50" s="97" t="s">
        <v>856</v>
      </c>
    </row>
    <row r="51" spans="2:6" x14ac:dyDescent="0.3">
      <c r="B51" s="97" t="s">
        <v>39</v>
      </c>
      <c r="C51" s="97" t="s">
        <v>394</v>
      </c>
      <c r="D51" s="97" t="s">
        <v>857</v>
      </c>
      <c r="E51" s="97" t="s">
        <v>888</v>
      </c>
      <c r="F51" s="97" t="s">
        <v>856</v>
      </c>
    </row>
    <row r="52" spans="2:6" x14ac:dyDescent="0.3">
      <c r="B52" s="97" t="s">
        <v>40</v>
      </c>
      <c r="C52" s="97" t="s">
        <v>40</v>
      </c>
      <c r="D52" s="97" t="s">
        <v>857</v>
      </c>
      <c r="E52" s="97" t="s">
        <v>855</v>
      </c>
      <c r="F52" s="97" t="s">
        <v>856</v>
      </c>
    </row>
    <row r="53" spans="2:6" x14ac:dyDescent="0.3">
      <c r="B53" s="97" t="s">
        <v>40</v>
      </c>
      <c r="C53" s="97" t="s">
        <v>40</v>
      </c>
      <c r="D53" s="97" t="s">
        <v>857</v>
      </c>
      <c r="E53" s="97" t="s">
        <v>889</v>
      </c>
      <c r="F53" s="97" t="s">
        <v>856</v>
      </c>
    </row>
    <row r="54" spans="2:6" x14ac:dyDescent="0.3">
      <c r="B54" s="97" t="s">
        <v>41</v>
      </c>
      <c r="C54" s="97" t="s">
        <v>384</v>
      </c>
      <c r="D54" s="97" t="s">
        <v>890</v>
      </c>
      <c r="E54" s="97" t="s">
        <v>889</v>
      </c>
      <c r="F54" s="97" t="s">
        <v>856</v>
      </c>
    </row>
    <row r="55" spans="2:6" x14ac:dyDescent="0.3">
      <c r="B55" s="97" t="s">
        <v>41</v>
      </c>
      <c r="C55" s="97" t="s">
        <v>384</v>
      </c>
      <c r="D55" s="97" t="s">
        <v>890</v>
      </c>
      <c r="E55" s="97" t="s">
        <v>891</v>
      </c>
      <c r="F55" s="97" t="s">
        <v>856</v>
      </c>
    </row>
    <row r="56" spans="2:6" x14ac:dyDescent="0.3">
      <c r="B56" s="97" t="s">
        <v>42</v>
      </c>
      <c r="C56" s="97" t="s">
        <v>124</v>
      </c>
      <c r="D56" s="97" t="s">
        <v>882</v>
      </c>
      <c r="E56" s="97" t="s">
        <v>865</v>
      </c>
      <c r="F56" s="97" t="s">
        <v>859</v>
      </c>
    </row>
    <row r="57" spans="2:6" x14ac:dyDescent="0.3">
      <c r="B57" s="97" t="s">
        <v>42</v>
      </c>
      <c r="C57" s="97" t="s">
        <v>124</v>
      </c>
      <c r="D57" s="97" t="s">
        <v>882</v>
      </c>
      <c r="E57" s="97" t="s">
        <v>885</v>
      </c>
      <c r="F57" s="97" t="s">
        <v>859</v>
      </c>
    </row>
    <row r="58" spans="2:6" x14ac:dyDescent="0.3">
      <c r="B58" s="97" t="s">
        <v>43</v>
      </c>
      <c r="C58" s="97" t="s">
        <v>393</v>
      </c>
      <c r="D58" s="97" t="s">
        <v>866</v>
      </c>
      <c r="E58" s="97" t="s">
        <v>377</v>
      </c>
      <c r="F58" s="97" t="s">
        <v>859</v>
      </c>
    </row>
    <row r="59" spans="2:6" x14ac:dyDescent="0.3">
      <c r="B59" s="97" t="s">
        <v>43</v>
      </c>
      <c r="C59" s="97" t="s">
        <v>393</v>
      </c>
      <c r="D59" s="97" t="s">
        <v>866</v>
      </c>
      <c r="E59" s="97" t="s">
        <v>865</v>
      </c>
      <c r="F59" s="97" t="s">
        <v>859</v>
      </c>
    </row>
    <row r="60" spans="2:6" x14ac:dyDescent="0.3">
      <c r="B60" s="97" t="s">
        <v>44</v>
      </c>
      <c r="C60" s="97" t="s">
        <v>44</v>
      </c>
      <c r="D60" s="97" t="s">
        <v>869</v>
      </c>
      <c r="E60" s="97" t="s">
        <v>44</v>
      </c>
      <c r="F60" s="97" t="s">
        <v>856</v>
      </c>
    </row>
    <row r="61" spans="2:6" x14ac:dyDescent="0.3">
      <c r="B61" s="97" t="s">
        <v>45</v>
      </c>
      <c r="C61" s="97" t="s">
        <v>892</v>
      </c>
      <c r="D61" s="97" t="s">
        <v>893</v>
      </c>
      <c r="E61" s="97" t="s">
        <v>858</v>
      </c>
      <c r="F61" s="97" t="s">
        <v>858</v>
      </c>
    </row>
    <row r="62" spans="2:6" x14ac:dyDescent="0.3">
      <c r="B62" s="97" t="s">
        <v>46</v>
      </c>
      <c r="C62" s="97" t="s">
        <v>249</v>
      </c>
      <c r="D62" s="97" t="s">
        <v>890</v>
      </c>
      <c r="E62" s="97" t="s">
        <v>891</v>
      </c>
      <c r="F62" s="97" t="s">
        <v>856</v>
      </c>
    </row>
    <row r="63" spans="2:6" x14ac:dyDescent="0.3">
      <c r="B63" s="97" t="s">
        <v>47</v>
      </c>
      <c r="C63" s="97" t="s">
        <v>196</v>
      </c>
      <c r="D63" s="97" t="s">
        <v>894</v>
      </c>
      <c r="E63" s="97" t="s">
        <v>196</v>
      </c>
      <c r="F63" s="97" t="s">
        <v>856</v>
      </c>
    </row>
    <row r="64" spans="2:6" x14ac:dyDescent="0.3">
      <c r="B64" s="97" t="s">
        <v>48</v>
      </c>
      <c r="C64" s="97" t="s">
        <v>386</v>
      </c>
      <c r="D64" s="97" t="s">
        <v>869</v>
      </c>
      <c r="E64" s="97" t="s">
        <v>895</v>
      </c>
      <c r="F64" s="97" t="s">
        <v>856</v>
      </c>
    </row>
    <row r="65" spans="2:6" x14ac:dyDescent="0.3">
      <c r="B65" s="97" t="s">
        <v>49</v>
      </c>
      <c r="C65" s="97" t="s">
        <v>386</v>
      </c>
      <c r="D65" s="97" t="s">
        <v>869</v>
      </c>
      <c r="E65" s="97" t="s">
        <v>895</v>
      </c>
      <c r="F65" s="97" t="s">
        <v>856</v>
      </c>
    </row>
    <row r="66" spans="2:6" x14ac:dyDescent="0.3">
      <c r="B66" s="97" t="s">
        <v>49</v>
      </c>
      <c r="C66" s="97" t="s">
        <v>386</v>
      </c>
      <c r="D66" s="97" t="s">
        <v>869</v>
      </c>
      <c r="E66" s="97" t="s">
        <v>884</v>
      </c>
      <c r="F66" s="97" t="s">
        <v>856</v>
      </c>
    </row>
    <row r="67" spans="2:6" x14ac:dyDescent="0.3">
      <c r="B67" s="97" t="s">
        <v>50</v>
      </c>
      <c r="C67" s="97" t="s">
        <v>372</v>
      </c>
      <c r="D67" s="97" t="s">
        <v>863</v>
      </c>
      <c r="E67" s="97" t="s">
        <v>880</v>
      </c>
      <c r="F67" s="97" t="s">
        <v>862</v>
      </c>
    </row>
    <row r="68" spans="2:6" x14ac:dyDescent="0.3">
      <c r="B68" s="97" t="s">
        <v>51</v>
      </c>
      <c r="C68" s="97" t="s">
        <v>370</v>
      </c>
      <c r="D68" s="97" t="s">
        <v>875</v>
      </c>
      <c r="E68" s="97" t="s">
        <v>858</v>
      </c>
      <c r="F68" s="97" t="s">
        <v>858</v>
      </c>
    </row>
    <row r="69" spans="2:6" x14ac:dyDescent="0.3">
      <c r="B69" s="97" t="s">
        <v>51</v>
      </c>
      <c r="C69" s="97" t="s">
        <v>370</v>
      </c>
      <c r="D69" s="97" t="s">
        <v>875</v>
      </c>
      <c r="E69" s="97" t="s">
        <v>322</v>
      </c>
      <c r="F69" s="97" t="s">
        <v>859</v>
      </c>
    </row>
    <row r="70" spans="2:6" x14ac:dyDescent="0.3">
      <c r="B70" s="97" t="s">
        <v>52</v>
      </c>
      <c r="C70" s="97" t="s">
        <v>313</v>
      </c>
      <c r="D70" s="97" t="s">
        <v>870</v>
      </c>
      <c r="E70" s="97" t="s">
        <v>865</v>
      </c>
      <c r="F70" s="97" t="s">
        <v>859</v>
      </c>
    </row>
    <row r="71" spans="2:6" x14ac:dyDescent="0.3">
      <c r="B71" s="97" t="s">
        <v>53</v>
      </c>
      <c r="C71" s="97" t="s">
        <v>376</v>
      </c>
      <c r="D71" s="97" t="s">
        <v>882</v>
      </c>
      <c r="E71" s="97" t="s">
        <v>376</v>
      </c>
      <c r="F71" s="97" t="s">
        <v>859</v>
      </c>
    </row>
    <row r="72" spans="2:6" x14ac:dyDescent="0.3">
      <c r="B72" s="97" t="s">
        <v>54</v>
      </c>
      <c r="C72" s="97" t="s">
        <v>383</v>
      </c>
      <c r="D72" s="97" t="s">
        <v>897</v>
      </c>
      <c r="E72" s="97" t="s">
        <v>896</v>
      </c>
      <c r="F72" s="97" t="s">
        <v>859</v>
      </c>
    </row>
    <row r="73" spans="2:6" x14ac:dyDescent="0.3">
      <c r="B73" s="97" t="s">
        <v>55</v>
      </c>
      <c r="C73" s="97" t="s">
        <v>375</v>
      </c>
      <c r="D73" s="97" t="s">
        <v>860</v>
      </c>
      <c r="E73" s="97" t="s">
        <v>865</v>
      </c>
      <c r="F73" s="97" t="s">
        <v>859</v>
      </c>
    </row>
    <row r="74" spans="2:6" x14ac:dyDescent="0.3">
      <c r="B74" s="97" t="s">
        <v>56</v>
      </c>
      <c r="C74" s="97" t="s">
        <v>368</v>
      </c>
      <c r="D74" s="97" t="s">
        <v>897</v>
      </c>
      <c r="E74" s="97" t="s">
        <v>896</v>
      </c>
      <c r="F74" s="97" t="s">
        <v>859</v>
      </c>
    </row>
    <row r="75" spans="2:6" x14ac:dyDescent="0.3">
      <c r="B75" s="97" t="s">
        <v>57</v>
      </c>
      <c r="C75" s="97" t="s">
        <v>370</v>
      </c>
      <c r="D75" s="97" t="s">
        <v>875</v>
      </c>
      <c r="E75" s="97" t="s">
        <v>322</v>
      </c>
      <c r="F75" s="97" t="s">
        <v>859</v>
      </c>
    </row>
    <row r="76" spans="2:6" x14ac:dyDescent="0.3">
      <c r="B76" s="97" t="s">
        <v>58</v>
      </c>
      <c r="C76" s="97" t="s">
        <v>196</v>
      </c>
      <c r="D76" s="97" t="s">
        <v>894</v>
      </c>
      <c r="E76" s="97" t="s">
        <v>196</v>
      </c>
      <c r="F76" s="97" t="s">
        <v>856</v>
      </c>
    </row>
    <row r="77" spans="2:6" x14ac:dyDescent="0.3">
      <c r="B77" s="97" t="s">
        <v>59</v>
      </c>
      <c r="C77" s="97" t="s">
        <v>386</v>
      </c>
      <c r="D77" s="97" t="s">
        <v>869</v>
      </c>
      <c r="E77" s="97" t="s">
        <v>895</v>
      </c>
      <c r="F77" s="97" t="s">
        <v>856</v>
      </c>
    </row>
    <row r="78" spans="2:6" x14ac:dyDescent="0.3">
      <c r="B78" s="97" t="s">
        <v>59</v>
      </c>
      <c r="C78" s="97" t="s">
        <v>386</v>
      </c>
      <c r="D78" s="97" t="s">
        <v>869</v>
      </c>
      <c r="E78" s="97" t="s">
        <v>884</v>
      </c>
      <c r="F78" s="97" t="s">
        <v>856</v>
      </c>
    </row>
    <row r="79" spans="2:6" x14ac:dyDescent="0.3">
      <c r="B79" s="97" t="s">
        <v>60</v>
      </c>
      <c r="C79" s="97" t="s">
        <v>60</v>
      </c>
      <c r="D79" s="97" t="s">
        <v>883</v>
      </c>
      <c r="E79" s="97" t="s">
        <v>60</v>
      </c>
      <c r="F79" s="97" t="s">
        <v>856</v>
      </c>
    </row>
    <row r="80" spans="2:6" x14ac:dyDescent="0.3">
      <c r="B80" s="97" t="s">
        <v>60</v>
      </c>
      <c r="C80" s="97" t="s">
        <v>60</v>
      </c>
      <c r="D80" s="97" t="s">
        <v>883</v>
      </c>
      <c r="E80" s="97" t="s">
        <v>898</v>
      </c>
      <c r="F80" s="97" t="s">
        <v>856</v>
      </c>
    </row>
    <row r="81" spans="2:6" x14ac:dyDescent="0.3">
      <c r="B81" s="97" t="s">
        <v>61</v>
      </c>
      <c r="C81" s="97" t="s">
        <v>60</v>
      </c>
      <c r="D81" s="97" t="s">
        <v>883</v>
      </c>
      <c r="E81" s="97" t="s">
        <v>60</v>
      </c>
      <c r="F81" s="97" t="s">
        <v>856</v>
      </c>
    </row>
    <row r="82" spans="2:6" x14ac:dyDescent="0.3">
      <c r="B82" s="97" t="s">
        <v>62</v>
      </c>
      <c r="C82" s="97" t="s">
        <v>60</v>
      </c>
      <c r="D82" s="97" t="s">
        <v>883</v>
      </c>
      <c r="E82" s="97" t="s">
        <v>60</v>
      </c>
      <c r="F82" s="97" t="s">
        <v>856</v>
      </c>
    </row>
    <row r="83" spans="2:6" x14ac:dyDescent="0.3">
      <c r="B83" s="97" t="s">
        <v>62</v>
      </c>
      <c r="C83" s="97" t="s">
        <v>60</v>
      </c>
      <c r="D83" s="97" t="s">
        <v>883</v>
      </c>
      <c r="E83" s="97" t="s">
        <v>898</v>
      </c>
      <c r="F83" s="97" t="s">
        <v>856</v>
      </c>
    </row>
    <row r="84" spans="2:6" x14ac:dyDescent="0.3">
      <c r="B84" s="97" t="s">
        <v>63</v>
      </c>
      <c r="C84" s="97" t="s">
        <v>196</v>
      </c>
      <c r="D84" s="97" t="s">
        <v>894</v>
      </c>
      <c r="E84" s="97" t="s">
        <v>196</v>
      </c>
      <c r="F84" s="97" t="s">
        <v>856</v>
      </c>
    </row>
    <row r="85" spans="2:6" x14ac:dyDescent="0.3">
      <c r="B85" s="97" t="s">
        <v>63</v>
      </c>
      <c r="C85" s="97" t="s">
        <v>196</v>
      </c>
      <c r="D85" s="97" t="s">
        <v>894</v>
      </c>
      <c r="E85" s="97" t="s">
        <v>888</v>
      </c>
      <c r="F85" s="97" t="s">
        <v>856</v>
      </c>
    </row>
    <row r="86" spans="2:6" x14ac:dyDescent="0.3">
      <c r="B86" s="97" t="s">
        <v>64</v>
      </c>
      <c r="C86" s="97" t="s">
        <v>366</v>
      </c>
      <c r="D86" s="97" t="s">
        <v>869</v>
      </c>
      <c r="E86" s="97" t="s">
        <v>899</v>
      </c>
      <c r="F86" s="97" t="s">
        <v>856</v>
      </c>
    </row>
    <row r="87" spans="2:6" x14ac:dyDescent="0.3">
      <c r="B87" s="97" t="s">
        <v>65</v>
      </c>
      <c r="C87" s="97" t="s">
        <v>377</v>
      </c>
      <c r="D87" s="97" t="s">
        <v>882</v>
      </c>
      <c r="E87" s="97" t="s">
        <v>377</v>
      </c>
      <c r="F87" s="97" t="s">
        <v>859</v>
      </c>
    </row>
    <row r="88" spans="2:6" x14ac:dyDescent="0.3">
      <c r="B88" s="97" t="s">
        <v>66</v>
      </c>
      <c r="C88" s="97" t="s">
        <v>892</v>
      </c>
      <c r="D88" s="97" t="s">
        <v>900</v>
      </c>
      <c r="E88" s="97" t="s">
        <v>376</v>
      </c>
      <c r="F88" s="97" t="s">
        <v>859</v>
      </c>
    </row>
    <row r="89" spans="2:6" x14ac:dyDescent="0.3">
      <c r="B89" s="97" t="s">
        <v>67</v>
      </c>
      <c r="C89" s="97" t="s">
        <v>393</v>
      </c>
      <c r="D89" s="97" t="s">
        <v>866</v>
      </c>
      <c r="E89" s="97" t="s">
        <v>865</v>
      </c>
      <c r="F89" s="97" t="s">
        <v>859</v>
      </c>
    </row>
    <row r="90" spans="2:6" x14ac:dyDescent="0.3">
      <c r="B90" s="97" t="s">
        <v>68</v>
      </c>
      <c r="C90" s="97" t="s">
        <v>379</v>
      </c>
      <c r="D90" s="97" t="s">
        <v>863</v>
      </c>
      <c r="E90" s="97" t="s">
        <v>379</v>
      </c>
      <c r="F90" s="97" t="s">
        <v>862</v>
      </c>
    </row>
    <row r="91" spans="2:6" x14ac:dyDescent="0.3">
      <c r="B91" s="97" t="s">
        <v>69</v>
      </c>
      <c r="C91" s="97" t="s">
        <v>115</v>
      </c>
      <c r="D91" s="97" t="s">
        <v>863</v>
      </c>
      <c r="E91" s="97" t="s">
        <v>881</v>
      </c>
      <c r="F91" s="97" t="s">
        <v>862</v>
      </c>
    </row>
    <row r="92" spans="2:6" x14ac:dyDescent="0.3">
      <c r="B92" s="97" t="s">
        <v>70</v>
      </c>
      <c r="C92" s="97" t="s">
        <v>70</v>
      </c>
      <c r="D92" s="97" t="s">
        <v>863</v>
      </c>
      <c r="E92" s="97" t="s">
        <v>379</v>
      </c>
      <c r="F92" s="97" t="s">
        <v>862</v>
      </c>
    </row>
    <row r="93" spans="2:6" x14ac:dyDescent="0.3">
      <c r="B93" s="97" t="s">
        <v>71</v>
      </c>
      <c r="C93" s="97" t="s">
        <v>892</v>
      </c>
      <c r="D93" s="97" t="s">
        <v>900</v>
      </c>
      <c r="E93" s="97" t="s">
        <v>885</v>
      </c>
      <c r="F93" s="97" t="s">
        <v>859</v>
      </c>
    </row>
    <row r="94" spans="2:6" x14ac:dyDescent="0.3">
      <c r="B94" s="97" t="s">
        <v>72</v>
      </c>
      <c r="C94" s="97" t="s">
        <v>72</v>
      </c>
      <c r="D94" s="97" t="s">
        <v>883</v>
      </c>
      <c r="E94" s="97" t="s">
        <v>901</v>
      </c>
      <c r="F94" s="97" t="s">
        <v>859</v>
      </c>
    </row>
    <row r="95" spans="2:6" x14ac:dyDescent="0.3">
      <c r="B95" s="97" t="s">
        <v>73</v>
      </c>
      <c r="C95" s="97" t="s">
        <v>394</v>
      </c>
      <c r="D95" s="97" t="s">
        <v>857</v>
      </c>
      <c r="E95" s="97" t="s">
        <v>888</v>
      </c>
      <c r="F95" s="97" t="s">
        <v>856</v>
      </c>
    </row>
    <row r="96" spans="2:6" x14ac:dyDescent="0.3">
      <c r="B96" s="97" t="s">
        <v>74</v>
      </c>
      <c r="C96" s="97" t="s">
        <v>44</v>
      </c>
      <c r="D96" s="97" t="s">
        <v>869</v>
      </c>
      <c r="E96" s="97" t="s">
        <v>44</v>
      </c>
      <c r="F96" s="97" t="s">
        <v>856</v>
      </c>
    </row>
    <row r="97" spans="2:6" x14ac:dyDescent="0.3">
      <c r="B97" s="97" t="s">
        <v>75</v>
      </c>
      <c r="C97" s="97" t="s">
        <v>313</v>
      </c>
      <c r="D97" s="97" t="s">
        <v>870</v>
      </c>
      <c r="E97" s="97" t="s">
        <v>865</v>
      </c>
      <c r="F97" s="97" t="s">
        <v>859</v>
      </c>
    </row>
    <row r="98" spans="2:6" x14ac:dyDescent="0.3">
      <c r="B98" s="97" t="s">
        <v>76</v>
      </c>
      <c r="C98" s="97" t="s">
        <v>76</v>
      </c>
      <c r="D98" s="97" t="s">
        <v>866</v>
      </c>
      <c r="E98" s="97" t="s">
        <v>876</v>
      </c>
      <c r="F98" s="97" t="s">
        <v>859</v>
      </c>
    </row>
    <row r="99" spans="2:6" x14ac:dyDescent="0.3">
      <c r="B99" s="97" t="s">
        <v>77</v>
      </c>
      <c r="C99" s="97" t="s">
        <v>377</v>
      </c>
      <c r="D99" s="97" t="s">
        <v>882</v>
      </c>
      <c r="E99" s="97" t="s">
        <v>377</v>
      </c>
      <c r="F99" s="97" t="s">
        <v>859</v>
      </c>
    </row>
    <row r="100" spans="2:6" x14ac:dyDescent="0.3">
      <c r="B100" s="97" t="s">
        <v>77</v>
      </c>
      <c r="C100" s="97" t="s">
        <v>377</v>
      </c>
      <c r="D100" s="97" t="s">
        <v>882</v>
      </c>
      <c r="E100" s="97" t="s">
        <v>901</v>
      </c>
      <c r="F100" s="97" t="s">
        <v>859</v>
      </c>
    </row>
    <row r="101" spans="2:6" x14ac:dyDescent="0.3">
      <c r="B101" s="97" t="s">
        <v>77</v>
      </c>
      <c r="C101" s="97" t="s">
        <v>377</v>
      </c>
      <c r="D101" s="97" t="s">
        <v>882</v>
      </c>
      <c r="E101" s="97" t="s">
        <v>395</v>
      </c>
      <c r="F101" s="97" t="s">
        <v>856</v>
      </c>
    </row>
    <row r="102" spans="2:6" x14ac:dyDescent="0.3">
      <c r="B102" s="97" t="s">
        <v>78</v>
      </c>
      <c r="C102" s="97" t="s">
        <v>124</v>
      </c>
      <c r="D102" s="97" t="s">
        <v>882</v>
      </c>
      <c r="E102" s="97" t="s">
        <v>865</v>
      </c>
      <c r="F102" s="97" t="s">
        <v>859</v>
      </c>
    </row>
    <row r="103" spans="2:6" x14ac:dyDescent="0.3">
      <c r="B103" s="97" t="s">
        <v>78</v>
      </c>
      <c r="C103" s="97" t="s">
        <v>124</v>
      </c>
      <c r="D103" s="97" t="s">
        <v>882</v>
      </c>
      <c r="E103" s="97" t="s">
        <v>885</v>
      </c>
      <c r="F103" s="97" t="s">
        <v>859</v>
      </c>
    </row>
    <row r="104" spans="2:6" x14ac:dyDescent="0.3">
      <c r="B104" s="97" t="s">
        <v>79</v>
      </c>
      <c r="C104" s="97" t="s">
        <v>373</v>
      </c>
      <c r="D104" s="97" t="s">
        <v>875</v>
      </c>
      <c r="E104" s="97" t="s">
        <v>322</v>
      </c>
      <c r="F104" s="97" t="s">
        <v>859</v>
      </c>
    </row>
    <row r="105" spans="2:6" x14ac:dyDescent="0.3">
      <c r="B105" s="97" t="s">
        <v>80</v>
      </c>
      <c r="C105" s="97" t="s">
        <v>372</v>
      </c>
      <c r="D105" s="97" t="s">
        <v>863</v>
      </c>
      <c r="E105" s="97" t="s">
        <v>880</v>
      </c>
      <c r="F105" s="97" t="s">
        <v>862</v>
      </c>
    </row>
    <row r="106" spans="2:6" x14ac:dyDescent="0.3">
      <c r="B106" s="97" t="s">
        <v>81</v>
      </c>
      <c r="C106" s="97" t="s">
        <v>368</v>
      </c>
      <c r="D106" s="97" t="s">
        <v>897</v>
      </c>
      <c r="E106" s="97" t="s">
        <v>896</v>
      </c>
      <c r="F106" s="97" t="s">
        <v>859</v>
      </c>
    </row>
    <row r="107" spans="2:6" x14ac:dyDescent="0.3">
      <c r="B107" s="97" t="s">
        <v>82</v>
      </c>
      <c r="C107" s="97" t="s">
        <v>368</v>
      </c>
      <c r="D107" s="97" t="s">
        <v>897</v>
      </c>
      <c r="E107" s="97" t="s">
        <v>896</v>
      </c>
      <c r="F107" s="97" t="s">
        <v>859</v>
      </c>
    </row>
    <row r="108" spans="2:6" x14ac:dyDescent="0.3">
      <c r="B108" s="97" t="s">
        <v>83</v>
      </c>
      <c r="C108" s="97" t="s">
        <v>369</v>
      </c>
      <c r="D108" s="97" t="s">
        <v>882</v>
      </c>
      <c r="E108" s="97" t="s">
        <v>377</v>
      </c>
      <c r="F108" s="97" t="s">
        <v>859</v>
      </c>
    </row>
    <row r="109" spans="2:6" x14ac:dyDescent="0.3">
      <c r="B109" s="97" t="s">
        <v>83</v>
      </c>
      <c r="C109" s="97" t="s">
        <v>369</v>
      </c>
      <c r="D109" s="97" t="s">
        <v>882</v>
      </c>
      <c r="E109" s="97" t="s">
        <v>865</v>
      </c>
      <c r="F109" s="97" t="s">
        <v>859</v>
      </c>
    </row>
    <row r="110" spans="2:6" x14ac:dyDescent="0.3">
      <c r="B110" s="97" t="s">
        <v>83</v>
      </c>
      <c r="C110" s="97" t="s">
        <v>369</v>
      </c>
      <c r="D110" s="97" t="s">
        <v>882</v>
      </c>
      <c r="E110" s="97" t="s">
        <v>885</v>
      </c>
      <c r="F110" s="97" t="s">
        <v>859</v>
      </c>
    </row>
    <row r="111" spans="2:6" x14ac:dyDescent="0.3">
      <c r="B111" s="97" t="s">
        <v>84</v>
      </c>
      <c r="C111" s="97" t="s">
        <v>397</v>
      </c>
      <c r="D111" s="97" t="s">
        <v>860</v>
      </c>
      <c r="E111" s="97" t="s">
        <v>322</v>
      </c>
      <c r="F111" s="97" t="s">
        <v>859</v>
      </c>
    </row>
    <row r="112" spans="2:6" x14ac:dyDescent="0.3">
      <c r="B112" s="97" t="s">
        <v>85</v>
      </c>
      <c r="C112" s="97" t="s">
        <v>397</v>
      </c>
      <c r="D112" s="97" t="s">
        <v>860</v>
      </c>
      <c r="E112" s="97" t="s">
        <v>322</v>
      </c>
      <c r="F112" s="97" t="s">
        <v>859</v>
      </c>
    </row>
    <row r="113" spans="2:6" x14ac:dyDescent="0.3">
      <c r="B113" s="97" t="s">
        <v>86</v>
      </c>
      <c r="C113" s="97" t="s">
        <v>366</v>
      </c>
      <c r="D113" s="97" t="s">
        <v>869</v>
      </c>
      <c r="E113" s="97" t="s">
        <v>895</v>
      </c>
      <c r="F113" s="97" t="s">
        <v>856</v>
      </c>
    </row>
    <row r="114" spans="2:6" x14ac:dyDescent="0.3">
      <c r="B114" s="97" t="s">
        <v>87</v>
      </c>
      <c r="C114" s="97" t="s">
        <v>340</v>
      </c>
      <c r="D114" s="97" t="s">
        <v>860</v>
      </c>
      <c r="E114" s="97" t="s">
        <v>865</v>
      </c>
      <c r="F114" s="97" t="s">
        <v>859</v>
      </c>
    </row>
    <row r="115" spans="2:6" x14ac:dyDescent="0.3">
      <c r="B115" s="97" t="s">
        <v>87</v>
      </c>
      <c r="C115" s="97" t="s">
        <v>340</v>
      </c>
      <c r="D115" s="97" t="s">
        <v>860</v>
      </c>
      <c r="E115" s="97" t="s">
        <v>322</v>
      </c>
      <c r="F115" s="97" t="s">
        <v>859</v>
      </c>
    </row>
    <row r="116" spans="2:6" x14ac:dyDescent="0.3">
      <c r="B116" s="97" t="s">
        <v>88</v>
      </c>
      <c r="C116" s="97" t="s">
        <v>384</v>
      </c>
      <c r="D116" s="97" t="s">
        <v>890</v>
      </c>
      <c r="E116" s="97" t="s">
        <v>889</v>
      </c>
      <c r="F116" s="97" t="s">
        <v>856</v>
      </c>
    </row>
    <row r="117" spans="2:6" x14ac:dyDescent="0.3">
      <c r="B117" s="97" t="s">
        <v>89</v>
      </c>
      <c r="C117" s="97" t="s">
        <v>207</v>
      </c>
      <c r="D117" s="97" t="s">
        <v>897</v>
      </c>
      <c r="E117" s="97" t="s">
        <v>865</v>
      </c>
      <c r="F117" s="97" t="s">
        <v>859</v>
      </c>
    </row>
    <row r="118" spans="2:6" x14ac:dyDescent="0.3">
      <c r="B118" s="97" t="s">
        <v>90</v>
      </c>
      <c r="C118" s="97" t="s">
        <v>40</v>
      </c>
      <c r="D118" s="97" t="s">
        <v>857</v>
      </c>
      <c r="E118" s="97" t="s">
        <v>855</v>
      </c>
      <c r="F118" s="97" t="s">
        <v>856</v>
      </c>
    </row>
    <row r="119" spans="2:6" x14ac:dyDescent="0.3">
      <c r="B119" s="97" t="s">
        <v>90</v>
      </c>
      <c r="C119" s="97" t="s">
        <v>40</v>
      </c>
      <c r="D119" s="97" t="s">
        <v>857</v>
      </c>
      <c r="E119" s="97" t="s">
        <v>889</v>
      </c>
      <c r="F119" s="97" t="s">
        <v>856</v>
      </c>
    </row>
    <row r="120" spans="2:6" x14ac:dyDescent="0.3">
      <c r="B120" s="97" t="s">
        <v>90</v>
      </c>
      <c r="C120" s="97" t="s">
        <v>40</v>
      </c>
      <c r="D120" s="97" t="s">
        <v>857</v>
      </c>
      <c r="E120" s="97" t="s">
        <v>891</v>
      </c>
      <c r="F120" s="97" t="s">
        <v>856</v>
      </c>
    </row>
    <row r="121" spans="2:6" x14ac:dyDescent="0.3">
      <c r="B121" s="97" t="s">
        <v>91</v>
      </c>
      <c r="C121" s="97" t="s">
        <v>196</v>
      </c>
      <c r="D121" s="97" t="s">
        <v>894</v>
      </c>
      <c r="E121" s="97" t="s">
        <v>196</v>
      </c>
      <c r="F121" s="97" t="s">
        <v>856</v>
      </c>
    </row>
    <row r="122" spans="2:6" x14ac:dyDescent="0.3">
      <c r="B122" s="97" t="s">
        <v>92</v>
      </c>
      <c r="C122" s="97" t="s">
        <v>38</v>
      </c>
      <c r="D122" s="97" t="s">
        <v>869</v>
      </c>
      <c r="E122" s="97" t="s">
        <v>44</v>
      </c>
      <c r="F122" s="97" t="s">
        <v>856</v>
      </c>
    </row>
    <row r="123" spans="2:6" x14ac:dyDescent="0.3">
      <c r="B123" s="97" t="s">
        <v>92</v>
      </c>
      <c r="C123" s="97" t="s">
        <v>38</v>
      </c>
      <c r="D123" s="97" t="s">
        <v>869</v>
      </c>
      <c r="E123" s="97" t="s">
        <v>888</v>
      </c>
      <c r="F123" s="97" t="s">
        <v>856</v>
      </c>
    </row>
    <row r="124" spans="2:6" x14ac:dyDescent="0.3">
      <c r="B124" s="97" t="s">
        <v>93</v>
      </c>
      <c r="C124" s="97" t="s">
        <v>892</v>
      </c>
      <c r="D124" s="97" t="s">
        <v>900</v>
      </c>
      <c r="E124" s="97" t="s">
        <v>885</v>
      </c>
      <c r="F124" s="97" t="s">
        <v>859</v>
      </c>
    </row>
    <row r="125" spans="2:6" x14ac:dyDescent="0.3">
      <c r="B125" s="97" t="s">
        <v>94</v>
      </c>
      <c r="C125" s="97" t="s">
        <v>233</v>
      </c>
      <c r="D125" s="97" t="s">
        <v>890</v>
      </c>
      <c r="E125" s="97" t="s">
        <v>60</v>
      </c>
      <c r="F125" s="97" t="s">
        <v>856</v>
      </c>
    </row>
    <row r="126" spans="2:6" x14ac:dyDescent="0.3">
      <c r="B126" s="97" t="s">
        <v>94</v>
      </c>
      <c r="C126" s="97" t="s">
        <v>233</v>
      </c>
      <c r="D126" s="97" t="s">
        <v>890</v>
      </c>
      <c r="E126" s="97" t="s">
        <v>898</v>
      </c>
      <c r="F126" s="97" t="s">
        <v>856</v>
      </c>
    </row>
    <row r="127" spans="2:6" x14ac:dyDescent="0.3">
      <c r="B127" s="97" t="s">
        <v>95</v>
      </c>
      <c r="C127" s="97" t="s">
        <v>384</v>
      </c>
      <c r="D127" s="97" t="s">
        <v>890</v>
      </c>
      <c r="E127" s="97" t="s">
        <v>60</v>
      </c>
      <c r="F127" s="97" t="s">
        <v>856</v>
      </c>
    </row>
    <row r="128" spans="2:6" x14ac:dyDescent="0.3">
      <c r="B128" s="97" t="s">
        <v>96</v>
      </c>
      <c r="C128" s="97" t="s">
        <v>327</v>
      </c>
      <c r="D128" s="97" t="s">
        <v>863</v>
      </c>
      <c r="E128" s="97" t="s">
        <v>864</v>
      </c>
      <c r="F128" s="97" t="s">
        <v>862</v>
      </c>
    </row>
    <row r="129" spans="2:6" x14ac:dyDescent="0.3">
      <c r="B129" s="97" t="s">
        <v>97</v>
      </c>
      <c r="C129" s="97" t="s">
        <v>320</v>
      </c>
      <c r="D129" s="97" t="s">
        <v>869</v>
      </c>
      <c r="E129" s="97" t="s">
        <v>888</v>
      </c>
      <c r="F129" s="97" t="s">
        <v>856</v>
      </c>
    </row>
    <row r="130" spans="2:6" x14ac:dyDescent="0.3">
      <c r="B130" s="97" t="s">
        <v>98</v>
      </c>
      <c r="C130" s="97" t="s">
        <v>376</v>
      </c>
      <c r="D130" s="97" t="s">
        <v>882</v>
      </c>
      <c r="E130" s="97" t="s">
        <v>855</v>
      </c>
      <c r="F130" s="97" t="s">
        <v>856</v>
      </c>
    </row>
    <row r="131" spans="2:6" x14ac:dyDescent="0.3">
      <c r="B131" s="97" t="s">
        <v>98</v>
      </c>
      <c r="C131" s="97" t="s">
        <v>376</v>
      </c>
      <c r="D131" s="97" t="s">
        <v>882</v>
      </c>
      <c r="E131" s="97" t="s">
        <v>376</v>
      </c>
      <c r="F131" s="97" t="s">
        <v>859</v>
      </c>
    </row>
    <row r="132" spans="2:6" x14ac:dyDescent="0.3">
      <c r="B132" s="97" t="s">
        <v>98</v>
      </c>
      <c r="C132" s="97" t="s">
        <v>376</v>
      </c>
      <c r="D132" s="97" t="s">
        <v>882</v>
      </c>
      <c r="E132" s="97" t="s">
        <v>895</v>
      </c>
      <c r="F132" s="97" t="s">
        <v>856</v>
      </c>
    </row>
    <row r="133" spans="2:6" x14ac:dyDescent="0.3">
      <c r="B133" s="97" t="s">
        <v>99</v>
      </c>
      <c r="C133" s="97" t="s">
        <v>260</v>
      </c>
      <c r="D133" s="97" t="s">
        <v>857</v>
      </c>
      <c r="E133" s="97" t="s">
        <v>874</v>
      </c>
      <c r="F133" s="97" t="s">
        <v>856</v>
      </c>
    </row>
    <row r="134" spans="2:6" x14ac:dyDescent="0.3">
      <c r="B134" s="97" t="s">
        <v>100</v>
      </c>
      <c r="C134" s="97" t="s">
        <v>342</v>
      </c>
      <c r="D134" s="97" t="s">
        <v>882</v>
      </c>
      <c r="E134" s="97" t="s">
        <v>376</v>
      </c>
      <c r="F134" s="97" t="s">
        <v>859</v>
      </c>
    </row>
    <row r="135" spans="2:6" x14ac:dyDescent="0.3">
      <c r="B135" s="97" t="s">
        <v>100</v>
      </c>
      <c r="C135" s="97" t="s">
        <v>342</v>
      </c>
      <c r="D135" s="97" t="s">
        <v>882</v>
      </c>
      <c r="E135" s="97" t="s">
        <v>895</v>
      </c>
      <c r="F135" s="97" t="s">
        <v>856</v>
      </c>
    </row>
    <row r="136" spans="2:6" x14ac:dyDescent="0.3">
      <c r="B136" s="97" t="s">
        <v>100</v>
      </c>
      <c r="C136" s="97" t="s">
        <v>342</v>
      </c>
      <c r="D136" s="97" t="s">
        <v>882</v>
      </c>
      <c r="E136" s="97" t="s">
        <v>399</v>
      </c>
      <c r="F136" s="97" t="s">
        <v>859</v>
      </c>
    </row>
    <row r="137" spans="2:6" x14ac:dyDescent="0.3">
      <c r="B137" s="97" t="s">
        <v>101</v>
      </c>
      <c r="C137" s="97" t="s">
        <v>133</v>
      </c>
      <c r="D137" s="97" t="s">
        <v>873</v>
      </c>
      <c r="E137" s="97" t="s">
        <v>885</v>
      </c>
      <c r="F137" s="97" t="s">
        <v>859</v>
      </c>
    </row>
    <row r="138" spans="2:6" x14ac:dyDescent="0.3">
      <c r="B138" s="97" t="s">
        <v>101</v>
      </c>
      <c r="C138" s="97" t="s">
        <v>133</v>
      </c>
      <c r="D138" s="97" t="s">
        <v>873</v>
      </c>
      <c r="E138" s="97" t="s">
        <v>886</v>
      </c>
      <c r="F138" s="97" t="s">
        <v>886</v>
      </c>
    </row>
    <row r="139" spans="2:6" x14ac:dyDescent="0.3">
      <c r="B139" s="97" t="s">
        <v>101</v>
      </c>
      <c r="C139" s="97" t="s">
        <v>133</v>
      </c>
      <c r="D139" s="97" t="s">
        <v>873</v>
      </c>
      <c r="E139" s="97" t="s">
        <v>399</v>
      </c>
      <c r="F139" s="97" t="s">
        <v>859</v>
      </c>
    </row>
    <row r="140" spans="2:6" x14ac:dyDescent="0.3">
      <c r="B140" s="97" t="s">
        <v>102</v>
      </c>
      <c r="C140" s="97" t="s">
        <v>892</v>
      </c>
      <c r="D140" s="97" t="s">
        <v>900</v>
      </c>
      <c r="E140" s="97" t="s">
        <v>376</v>
      </c>
      <c r="F140" s="97" t="s">
        <v>859</v>
      </c>
    </row>
    <row r="141" spans="2:6" x14ac:dyDescent="0.3">
      <c r="B141" s="97" t="s">
        <v>103</v>
      </c>
      <c r="C141" s="97" t="s">
        <v>375</v>
      </c>
      <c r="D141" s="97" t="s">
        <v>860</v>
      </c>
      <c r="E141" s="97" t="s">
        <v>865</v>
      </c>
      <c r="F141" s="97" t="s">
        <v>859</v>
      </c>
    </row>
    <row r="142" spans="2:6" x14ac:dyDescent="0.3">
      <c r="B142" s="97" t="s">
        <v>104</v>
      </c>
      <c r="C142" s="97" t="s">
        <v>381</v>
      </c>
      <c r="D142" s="97" t="s">
        <v>870</v>
      </c>
      <c r="E142" s="97" t="s">
        <v>877</v>
      </c>
      <c r="F142" s="97" t="s">
        <v>859</v>
      </c>
    </row>
    <row r="143" spans="2:6" x14ac:dyDescent="0.3">
      <c r="B143" s="97" t="s">
        <v>105</v>
      </c>
      <c r="C143" s="97" t="s">
        <v>381</v>
      </c>
      <c r="D143" s="97" t="s">
        <v>870</v>
      </c>
      <c r="E143" s="97" t="s">
        <v>865</v>
      </c>
      <c r="F143" s="97" t="s">
        <v>859</v>
      </c>
    </row>
    <row r="144" spans="2:6" x14ac:dyDescent="0.3">
      <c r="B144" s="97" t="s">
        <v>105</v>
      </c>
      <c r="C144" s="97" t="s">
        <v>381</v>
      </c>
      <c r="D144" s="97" t="s">
        <v>870</v>
      </c>
      <c r="E144" s="97" t="s">
        <v>877</v>
      </c>
      <c r="F144" s="97" t="s">
        <v>859</v>
      </c>
    </row>
    <row r="145" spans="2:6" x14ac:dyDescent="0.3">
      <c r="B145" s="97" t="s">
        <v>998</v>
      </c>
      <c r="C145" s="97" t="s">
        <v>375</v>
      </c>
      <c r="D145" s="97" t="s">
        <v>860</v>
      </c>
      <c r="E145" s="97" t="s">
        <v>865</v>
      </c>
      <c r="F145" s="97" t="s">
        <v>859</v>
      </c>
    </row>
    <row r="146" spans="2:6" x14ac:dyDescent="0.3">
      <c r="B146" s="97" t="s">
        <v>999</v>
      </c>
      <c r="C146" s="97" t="s">
        <v>313</v>
      </c>
      <c r="D146" s="97" t="s">
        <v>870</v>
      </c>
      <c r="E146" s="97" t="s">
        <v>865</v>
      </c>
      <c r="F146" s="97" t="s">
        <v>859</v>
      </c>
    </row>
    <row r="147" spans="2:6" x14ac:dyDescent="0.3">
      <c r="B147" s="97" t="s">
        <v>106</v>
      </c>
      <c r="C147" s="97" t="s">
        <v>340</v>
      </c>
      <c r="D147" s="97" t="s">
        <v>860</v>
      </c>
      <c r="E147" s="97" t="s">
        <v>865</v>
      </c>
      <c r="F147" s="97" t="s">
        <v>859</v>
      </c>
    </row>
    <row r="148" spans="2:6" x14ac:dyDescent="0.3">
      <c r="B148" s="97" t="s">
        <v>107</v>
      </c>
      <c r="C148" s="97" t="s">
        <v>260</v>
      </c>
      <c r="D148" s="97" t="s">
        <v>857</v>
      </c>
      <c r="E148" s="97" t="s">
        <v>874</v>
      </c>
      <c r="F148" s="97" t="s">
        <v>856</v>
      </c>
    </row>
    <row r="149" spans="2:6" x14ac:dyDescent="0.3">
      <c r="B149" s="97" t="s">
        <v>108</v>
      </c>
      <c r="C149" s="97" t="s">
        <v>394</v>
      </c>
      <c r="D149" s="97" t="s">
        <v>857</v>
      </c>
      <c r="E149" s="97" t="s">
        <v>874</v>
      </c>
      <c r="F149" s="97" t="s">
        <v>856</v>
      </c>
    </row>
    <row r="150" spans="2:6" x14ac:dyDescent="0.3">
      <c r="B150" s="97" t="s">
        <v>109</v>
      </c>
      <c r="C150" s="97" t="s">
        <v>381</v>
      </c>
      <c r="D150" s="97" t="s">
        <v>870</v>
      </c>
      <c r="E150" s="97" t="s">
        <v>865</v>
      </c>
      <c r="F150" s="97" t="s">
        <v>859</v>
      </c>
    </row>
    <row r="151" spans="2:6" x14ac:dyDescent="0.3">
      <c r="B151" s="97" t="s">
        <v>109</v>
      </c>
      <c r="C151" s="97" t="s">
        <v>381</v>
      </c>
      <c r="D151" s="97" t="s">
        <v>870</v>
      </c>
      <c r="E151" s="97" t="s">
        <v>877</v>
      </c>
      <c r="F151" s="97" t="s">
        <v>859</v>
      </c>
    </row>
    <row r="152" spans="2:6" x14ac:dyDescent="0.3">
      <c r="B152" s="97" t="s">
        <v>110</v>
      </c>
      <c r="C152" s="97" t="s">
        <v>177</v>
      </c>
      <c r="D152" s="97" t="s">
        <v>870</v>
      </c>
      <c r="E152" s="97" t="s">
        <v>877</v>
      </c>
      <c r="F152" s="97" t="s">
        <v>859</v>
      </c>
    </row>
    <row r="153" spans="2:6" x14ac:dyDescent="0.3">
      <c r="B153" s="97" t="s">
        <v>111</v>
      </c>
      <c r="C153" s="97" t="s">
        <v>377</v>
      </c>
      <c r="D153" s="97" t="s">
        <v>882</v>
      </c>
      <c r="E153" s="97" t="s">
        <v>377</v>
      </c>
      <c r="F153" s="97" t="s">
        <v>859</v>
      </c>
    </row>
    <row r="154" spans="2:6" x14ac:dyDescent="0.3">
      <c r="B154" s="97" t="s">
        <v>112</v>
      </c>
      <c r="C154" s="97" t="s">
        <v>373</v>
      </c>
      <c r="D154" s="97" t="s">
        <v>875</v>
      </c>
      <c r="E154" s="97" t="s">
        <v>322</v>
      </c>
      <c r="F154" s="97" t="s">
        <v>859</v>
      </c>
    </row>
    <row r="155" spans="2:6" x14ac:dyDescent="0.3">
      <c r="B155" s="97" t="s">
        <v>113</v>
      </c>
      <c r="C155" s="97" t="s">
        <v>313</v>
      </c>
      <c r="D155" s="97" t="s">
        <v>870</v>
      </c>
      <c r="E155" s="97" t="s">
        <v>865</v>
      </c>
      <c r="F155" s="97" t="s">
        <v>859</v>
      </c>
    </row>
    <row r="156" spans="2:6" x14ac:dyDescent="0.3">
      <c r="B156" s="97" t="s">
        <v>114</v>
      </c>
      <c r="C156" s="97" t="s">
        <v>299</v>
      </c>
      <c r="D156" s="97" t="s">
        <v>863</v>
      </c>
      <c r="E156" s="97" t="s">
        <v>379</v>
      </c>
      <c r="F156" s="97" t="s">
        <v>862</v>
      </c>
    </row>
    <row r="157" spans="2:6" x14ac:dyDescent="0.3">
      <c r="B157" s="97" t="s">
        <v>115</v>
      </c>
      <c r="C157" s="97" t="s">
        <v>115</v>
      </c>
      <c r="D157" s="97" t="s">
        <v>863</v>
      </c>
      <c r="E157" s="97" t="s">
        <v>881</v>
      </c>
      <c r="F157" s="97" t="s">
        <v>862</v>
      </c>
    </row>
    <row r="158" spans="2:6" x14ac:dyDescent="0.3">
      <c r="B158" s="97" t="s">
        <v>116</v>
      </c>
      <c r="C158" s="97" t="s">
        <v>396</v>
      </c>
      <c r="D158" s="97" t="s">
        <v>863</v>
      </c>
      <c r="E158" s="97" t="s">
        <v>867</v>
      </c>
      <c r="F158" s="97" t="s">
        <v>862</v>
      </c>
    </row>
    <row r="159" spans="2:6" x14ac:dyDescent="0.3">
      <c r="B159" s="97" t="s">
        <v>117</v>
      </c>
      <c r="C159" s="97" t="s">
        <v>209</v>
      </c>
      <c r="D159" s="97" t="s">
        <v>857</v>
      </c>
      <c r="E159" s="97" t="s">
        <v>855</v>
      </c>
      <c r="F159" s="97" t="s">
        <v>856</v>
      </c>
    </row>
    <row r="160" spans="2:6" x14ac:dyDescent="0.3">
      <c r="B160" s="97" t="s">
        <v>118</v>
      </c>
      <c r="C160" s="97" t="s">
        <v>76</v>
      </c>
      <c r="D160" s="97" t="s">
        <v>866</v>
      </c>
      <c r="E160" s="97" t="s">
        <v>865</v>
      </c>
      <c r="F160" s="97" t="s">
        <v>859</v>
      </c>
    </row>
    <row r="161" spans="2:6" x14ac:dyDescent="0.3">
      <c r="B161" s="97" t="s">
        <v>118</v>
      </c>
      <c r="C161" s="97" t="s">
        <v>76</v>
      </c>
      <c r="D161" s="97" t="s">
        <v>866</v>
      </c>
      <c r="E161" s="97" t="s">
        <v>876</v>
      </c>
      <c r="F161" s="97" t="s">
        <v>859</v>
      </c>
    </row>
    <row r="162" spans="2:6" x14ac:dyDescent="0.3">
      <c r="B162" s="97" t="s">
        <v>119</v>
      </c>
      <c r="C162" s="97" t="s">
        <v>340</v>
      </c>
      <c r="D162" s="97" t="s">
        <v>860</v>
      </c>
      <c r="E162" s="97" t="s">
        <v>865</v>
      </c>
      <c r="F162" s="97" t="s">
        <v>859</v>
      </c>
    </row>
    <row r="163" spans="2:6" x14ac:dyDescent="0.3">
      <c r="B163" s="97" t="s">
        <v>120</v>
      </c>
      <c r="C163" s="97" t="s">
        <v>892</v>
      </c>
      <c r="D163" s="97" t="s">
        <v>900</v>
      </c>
      <c r="E163" s="97" t="s">
        <v>376</v>
      </c>
      <c r="F163" s="97" t="s">
        <v>859</v>
      </c>
    </row>
    <row r="164" spans="2:6" x14ac:dyDescent="0.3">
      <c r="B164" s="97" t="s">
        <v>121</v>
      </c>
      <c r="C164" s="97" t="s">
        <v>209</v>
      </c>
      <c r="D164" s="97" t="s">
        <v>857</v>
      </c>
      <c r="E164" s="97" t="s">
        <v>855</v>
      </c>
      <c r="F164" s="97" t="s">
        <v>856</v>
      </c>
    </row>
    <row r="165" spans="2:6" x14ac:dyDescent="0.3">
      <c r="B165" s="97" t="s">
        <v>122</v>
      </c>
      <c r="C165" s="97" t="s">
        <v>389</v>
      </c>
      <c r="D165" s="97" t="s">
        <v>870</v>
      </c>
      <c r="E165" s="97" t="s">
        <v>878</v>
      </c>
      <c r="F165" s="97" t="s">
        <v>879</v>
      </c>
    </row>
    <row r="166" spans="2:6" x14ac:dyDescent="0.3">
      <c r="B166" s="97" t="s">
        <v>123</v>
      </c>
      <c r="C166" s="97" t="s">
        <v>249</v>
      </c>
      <c r="D166" s="97" t="s">
        <v>890</v>
      </c>
      <c r="E166" s="97" t="s">
        <v>887</v>
      </c>
      <c r="F166" s="97" t="s">
        <v>856</v>
      </c>
    </row>
    <row r="167" spans="2:6" x14ac:dyDescent="0.3">
      <c r="B167" s="97" t="s">
        <v>123</v>
      </c>
      <c r="C167" s="97" t="s">
        <v>249</v>
      </c>
      <c r="D167" s="97" t="s">
        <v>890</v>
      </c>
      <c r="E167" s="97" t="s">
        <v>891</v>
      </c>
      <c r="F167" s="97" t="s">
        <v>856</v>
      </c>
    </row>
    <row r="168" spans="2:6" x14ac:dyDescent="0.3">
      <c r="B168" s="97" t="s">
        <v>124</v>
      </c>
      <c r="C168" s="97" t="s">
        <v>124</v>
      </c>
      <c r="D168" s="97" t="s">
        <v>882</v>
      </c>
      <c r="E168" s="97" t="s">
        <v>885</v>
      </c>
      <c r="F168" s="97" t="s">
        <v>859</v>
      </c>
    </row>
    <row r="169" spans="2:6" x14ac:dyDescent="0.3">
      <c r="B169" s="97" t="s">
        <v>125</v>
      </c>
      <c r="C169" s="97" t="s">
        <v>379</v>
      </c>
      <c r="D169" s="97" t="s">
        <v>863</v>
      </c>
      <c r="E169" s="97" t="s">
        <v>379</v>
      </c>
      <c r="F169" s="97" t="s">
        <v>862</v>
      </c>
    </row>
    <row r="170" spans="2:6" x14ac:dyDescent="0.3">
      <c r="B170" s="97" t="s">
        <v>126</v>
      </c>
      <c r="C170" s="97" t="s">
        <v>374</v>
      </c>
      <c r="D170" s="97" t="s">
        <v>883</v>
      </c>
      <c r="E170" s="97" t="s">
        <v>901</v>
      </c>
      <c r="F170" s="97" t="s">
        <v>859</v>
      </c>
    </row>
    <row r="171" spans="2:6" x14ac:dyDescent="0.3">
      <c r="B171" s="97" t="s">
        <v>126</v>
      </c>
      <c r="C171" s="97" t="s">
        <v>374</v>
      </c>
      <c r="D171" s="97" t="s">
        <v>883</v>
      </c>
      <c r="E171" s="97" t="s">
        <v>395</v>
      </c>
      <c r="F171" s="97" t="s">
        <v>856</v>
      </c>
    </row>
    <row r="172" spans="2:6" x14ac:dyDescent="0.3">
      <c r="B172" s="97" t="s">
        <v>127</v>
      </c>
      <c r="C172" s="97" t="s">
        <v>320</v>
      </c>
      <c r="D172" s="97" t="s">
        <v>869</v>
      </c>
      <c r="E172" s="97" t="s">
        <v>196</v>
      </c>
      <c r="F172" s="97" t="s">
        <v>856</v>
      </c>
    </row>
    <row r="173" spans="2:6" x14ac:dyDescent="0.3">
      <c r="B173" s="97" t="s">
        <v>127</v>
      </c>
      <c r="C173" s="97" t="s">
        <v>320</v>
      </c>
      <c r="D173" s="97" t="s">
        <v>869</v>
      </c>
      <c r="E173" s="97" t="s">
        <v>874</v>
      </c>
      <c r="F173" s="97" t="s">
        <v>856</v>
      </c>
    </row>
    <row r="174" spans="2:6" x14ac:dyDescent="0.3">
      <c r="B174" s="97" t="s">
        <v>127</v>
      </c>
      <c r="C174" s="97" t="s">
        <v>320</v>
      </c>
      <c r="D174" s="97" t="s">
        <v>869</v>
      </c>
      <c r="E174" s="97" t="s">
        <v>888</v>
      </c>
      <c r="F174" s="97" t="s">
        <v>856</v>
      </c>
    </row>
    <row r="175" spans="2:6" x14ac:dyDescent="0.3">
      <c r="B175" s="97" t="s">
        <v>128</v>
      </c>
      <c r="C175" s="97" t="s">
        <v>388</v>
      </c>
      <c r="D175" s="97" t="s">
        <v>860</v>
      </c>
      <c r="E175" s="97" t="s">
        <v>865</v>
      </c>
      <c r="F175" s="97" t="s">
        <v>859</v>
      </c>
    </row>
    <row r="176" spans="2:6" x14ac:dyDescent="0.3">
      <c r="B176" s="97" t="s">
        <v>128</v>
      </c>
      <c r="C176" s="97" t="s">
        <v>388</v>
      </c>
      <c r="D176" s="97" t="s">
        <v>860</v>
      </c>
      <c r="E176" s="97" t="s">
        <v>896</v>
      </c>
      <c r="F176" s="97" t="s">
        <v>859</v>
      </c>
    </row>
    <row r="177" spans="2:6" x14ac:dyDescent="0.3">
      <c r="B177" s="97" t="s">
        <v>129</v>
      </c>
      <c r="C177" s="97" t="s">
        <v>399</v>
      </c>
      <c r="D177" s="97" t="s">
        <v>902</v>
      </c>
      <c r="E177" s="97" t="s">
        <v>376</v>
      </c>
      <c r="F177" s="97" t="s">
        <v>859</v>
      </c>
    </row>
    <row r="178" spans="2:6" x14ac:dyDescent="0.3">
      <c r="B178" s="97" t="s">
        <v>129</v>
      </c>
      <c r="C178" s="97" t="s">
        <v>399</v>
      </c>
      <c r="D178" s="97" t="s">
        <v>902</v>
      </c>
      <c r="E178" s="97" t="s">
        <v>399</v>
      </c>
      <c r="F178" s="97" t="s">
        <v>859</v>
      </c>
    </row>
    <row r="179" spans="2:6" x14ac:dyDescent="0.3">
      <c r="B179" s="97" t="s">
        <v>129</v>
      </c>
      <c r="C179" s="97" t="s">
        <v>399</v>
      </c>
      <c r="D179" s="97" t="s">
        <v>902</v>
      </c>
      <c r="E179" s="97" t="s">
        <v>399</v>
      </c>
      <c r="F179" s="97" t="s">
        <v>859</v>
      </c>
    </row>
    <row r="180" spans="2:6" x14ac:dyDescent="0.3">
      <c r="B180" s="97" t="s">
        <v>130</v>
      </c>
      <c r="C180" s="97" t="s">
        <v>392</v>
      </c>
      <c r="D180" s="97" t="s">
        <v>863</v>
      </c>
      <c r="E180" s="97" t="s">
        <v>867</v>
      </c>
      <c r="F180" s="97" t="s">
        <v>862</v>
      </c>
    </row>
    <row r="181" spans="2:6" x14ac:dyDescent="0.3">
      <c r="B181" s="97" t="s">
        <v>130</v>
      </c>
      <c r="C181" s="97" t="s">
        <v>392</v>
      </c>
      <c r="D181" s="97" t="s">
        <v>863</v>
      </c>
      <c r="E181" s="97" t="s">
        <v>861</v>
      </c>
      <c r="F181" s="97" t="s">
        <v>862</v>
      </c>
    </row>
    <row r="182" spans="2:6" x14ac:dyDescent="0.3">
      <c r="B182" s="97" t="s">
        <v>131</v>
      </c>
      <c r="C182" s="97" t="s">
        <v>327</v>
      </c>
      <c r="D182" s="97" t="s">
        <v>863</v>
      </c>
      <c r="E182" s="97" t="s">
        <v>864</v>
      </c>
      <c r="F182" s="97" t="s">
        <v>862</v>
      </c>
    </row>
    <row r="183" spans="2:6" x14ac:dyDescent="0.3">
      <c r="B183" s="97" t="s">
        <v>132</v>
      </c>
      <c r="C183" s="97" t="s">
        <v>177</v>
      </c>
      <c r="D183" s="97" t="s">
        <v>870</v>
      </c>
      <c r="E183" s="97" t="s">
        <v>878</v>
      </c>
      <c r="F183" s="97" t="s">
        <v>879</v>
      </c>
    </row>
    <row r="184" spans="2:6" x14ac:dyDescent="0.3">
      <c r="B184" s="97" t="s">
        <v>133</v>
      </c>
      <c r="C184" s="97" t="s">
        <v>133</v>
      </c>
      <c r="D184" s="97" t="s">
        <v>873</v>
      </c>
      <c r="E184" s="97" t="s">
        <v>871</v>
      </c>
      <c r="F184" s="97" t="s">
        <v>872</v>
      </c>
    </row>
    <row r="185" spans="2:6" x14ac:dyDescent="0.3">
      <c r="B185" s="97" t="s">
        <v>133</v>
      </c>
      <c r="C185" s="97" t="s">
        <v>133</v>
      </c>
      <c r="D185" s="97" t="s">
        <v>873</v>
      </c>
      <c r="E185" s="97" t="s">
        <v>886</v>
      </c>
      <c r="F185" s="97" t="s">
        <v>886</v>
      </c>
    </row>
    <row r="186" spans="2:6" x14ac:dyDescent="0.3">
      <c r="B186" s="97" t="s">
        <v>133</v>
      </c>
      <c r="C186" s="97" t="s">
        <v>133</v>
      </c>
      <c r="D186" s="97" t="s">
        <v>873</v>
      </c>
      <c r="E186" s="97" t="s">
        <v>399</v>
      </c>
      <c r="F186" s="97" t="s">
        <v>859</v>
      </c>
    </row>
    <row r="187" spans="2:6" x14ac:dyDescent="0.3">
      <c r="B187" s="97" t="s">
        <v>134</v>
      </c>
      <c r="C187" s="97" t="s">
        <v>389</v>
      </c>
      <c r="D187" s="97" t="s">
        <v>870</v>
      </c>
      <c r="E187" s="97" t="s">
        <v>858</v>
      </c>
      <c r="F187" s="97" t="s">
        <v>858</v>
      </c>
    </row>
    <row r="188" spans="2:6" x14ac:dyDescent="0.3">
      <c r="B188" s="97" t="s">
        <v>134</v>
      </c>
      <c r="C188" s="97" t="s">
        <v>389</v>
      </c>
      <c r="D188" s="97" t="s">
        <v>870</v>
      </c>
      <c r="E188" s="97" t="s">
        <v>878</v>
      </c>
      <c r="F188" s="97" t="s">
        <v>879</v>
      </c>
    </row>
    <row r="189" spans="2:6" x14ac:dyDescent="0.3">
      <c r="B189" s="97" t="s">
        <v>134</v>
      </c>
      <c r="C189" s="97" t="s">
        <v>389</v>
      </c>
      <c r="D189" s="97" t="s">
        <v>870</v>
      </c>
      <c r="E189" s="97" t="s">
        <v>896</v>
      </c>
      <c r="F189" s="97" t="s">
        <v>859</v>
      </c>
    </row>
    <row r="190" spans="2:6" x14ac:dyDescent="0.3">
      <c r="B190" s="97" t="s">
        <v>135</v>
      </c>
      <c r="C190" s="97" t="s">
        <v>395</v>
      </c>
      <c r="D190" s="97" t="s">
        <v>890</v>
      </c>
      <c r="E190" s="97" t="s">
        <v>889</v>
      </c>
      <c r="F190" s="97" t="s">
        <v>856</v>
      </c>
    </row>
    <row r="191" spans="2:6" x14ac:dyDescent="0.3">
      <c r="B191" s="97" t="s">
        <v>135</v>
      </c>
      <c r="C191" s="97" t="s">
        <v>395</v>
      </c>
      <c r="D191" s="97" t="s">
        <v>890</v>
      </c>
      <c r="E191" s="97" t="s">
        <v>395</v>
      </c>
      <c r="F191" s="97" t="s">
        <v>856</v>
      </c>
    </row>
    <row r="192" spans="2:6" x14ac:dyDescent="0.3">
      <c r="B192" s="97" t="s">
        <v>136</v>
      </c>
      <c r="C192" s="97" t="s">
        <v>327</v>
      </c>
      <c r="D192" s="97" t="s">
        <v>863</v>
      </c>
      <c r="E192" s="97" t="s">
        <v>864</v>
      </c>
      <c r="F192" s="97" t="s">
        <v>862</v>
      </c>
    </row>
    <row r="193" spans="2:6" x14ac:dyDescent="0.3">
      <c r="B193" s="97" t="s">
        <v>137</v>
      </c>
      <c r="C193" s="97" t="s">
        <v>384</v>
      </c>
      <c r="D193" s="97" t="s">
        <v>890</v>
      </c>
      <c r="E193" s="97" t="s">
        <v>889</v>
      </c>
      <c r="F193" s="97" t="s">
        <v>856</v>
      </c>
    </row>
    <row r="194" spans="2:6" x14ac:dyDescent="0.3">
      <c r="B194" s="97" t="s">
        <v>137</v>
      </c>
      <c r="C194" s="97" t="s">
        <v>384</v>
      </c>
      <c r="D194" s="97" t="s">
        <v>890</v>
      </c>
      <c r="E194" s="97" t="s">
        <v>891</v>
      </c>
      <c r="F194" s="97" t="s">
        <v>856</v>
      </c>
    </row>
    <row r="195" spans="2:6" x14ac:dyDescent="0.3">
      <c r="B195" s="97" t="s">
        <v>138</v>
      </c>
      <c r="C195" s="97" t="s">
        <v>370</v>
      </c>
      <c r="D195" s="97" t="s">
        <v>875</v>
      </c>
      <c r="E195" s="97" t="s">
        <v>322</v>
      </c>
      <c r="F195" s="97" t="s">
        <v>859</v>
      </c>
    </row>
    <row r="196" spans="2:6" x14ac:dyDescent="0.3">
      <c r="B196" s="97" t="s">
        <v>139</v>
      </c>
      <c r="C196" s="97" t="s">
        <v>383</v>
      </c>
      <c r="D196" s="97" t="s">
        <v>897</v>
      </c>
      <c r="E196" s="97" t="s">
        <v>896</v>
      </c>
      <c r="F196" s="97" t="s">
        <v>859</v>
      </c>
    </row>
    <row r="197" spans="2:6" x14ac:dyDescent="0.3">
      <c r="B197" s="97" t="s">
        <v>140</v>
      </c>
      <c r="C197" s="97" t="s">
        <v>399</v>
      </c>
      <c r="D197" s="97" t="s">
        <v>902</v>
      </c>
      <c r="E197" s="97" t="s">
        <v>399</v>
      </c>
      <c r="F197" s="97" t="s">
        <v>859</v>
      </c>
    </row>
    <row r="198" spans="2:6" x14ac:dyDescent="0.3">
      <c r="B198" s="97" t="s">
        <v>141</v>
      </c>
      <c r="C198" s="97" t="s">
        <v>399</v>
      </c>
      <c r="D198" s="97" t="s">
        <v>902</v>
      </c>
      <c r="E198" s="97" t="s">
        <v>399</v>
      </c>
      <c r="F198" s="97" t="s">
        <v>859</v>
      </c>
    </row>
    <row r="199" spans="2:6" x14ac:dyDescent="0.3">
      <c r="B199" s="97" t="s">
        <v>142</v>
      </c>
      <c r="C199" s="97" t="s">
        <v>382</v>
      </c>
      <c r="D199" s="97" t="s">
        <v>870</v>
      </c>
      <c r="E199" s="97" t="s">
        <v>876</v>
      </c>
      <c r="F199" s="97" t="s">
        <v>859</v>
      </c>
    </row>
    <row r="200" spans="2:6" x14ac:dyDescent="0.3">
      <c r="B200" s="97" t="s">
        <v>142</v>
      </c>
      <c r="C200" s="97" t="s">
        <v>382</v>
      </c>
      <c r="D200" s="97" t="s">
        <v>870</v>
      </c>
      <c r="E200" s="97" t="s">
        <v>901</v>
      </c>
      <c r="F200" s="97" t="s">
        <v>859</v>
      </c>
    </row>
    <row r="201" spans="2:6" x14ac:dyDescent="0.3">
      <c r="B201" s="97" t="s">
        <v>143</v>
      </c>
      <c r="C201" s="97" t="s">
        <v>143</v>
      </c>
      <c r="D201" s="97" t="s">
        <v>866</v>
      </c>
      <c r="E201" s="97" t="s">
        <v>876</v>
      </c>
      <c r="F201" s="97" t="s">
        <v>859</v>
      </c>
    </row>
    <row r="202" spans="2:6" x14ac:dyDescent="0.3">
      <c r="B202" s="97" t="s">
        <v>144</v>
      </c>
      <c r="C202" s="97" t="s">
        <v>209</v>
      </c>
      <c r="D202" s="97" t="s">
        <v>857</v>
      </c>
      <c r="E202" s="97" t="s">
        <v>855</v>
      </c>
      <c r="F202" s="97" t="s">
        <v>856</v>
      </c>
    </row>
    <row r="203" spans="2:6" x14ac:dyDescent="0.3">
      <c r="B203" s="97" t="s">
        <v>144</v>
      </c>
      <c r="C203" s="97" t="s">
        <v>209</v>
      </c>
      <c r="D203" s="97" t="s">
        <v>857</v>
      </c>
      <c r="E203" s="97" t="s">
        <v>891</v>
      </c>
      <c r="F203" s="97" t="s">
        <v>856</v>
      </c>
    </row>
    <row r="204" spans="2:6" x14ac:dyDescent="0.3">
      <c r="B204" s="97" t="s">
        <v>144</v>
      </c>
      <c r="C204" s="97" t="s">
        <v>209</v>
      </c>
      <c r="D204" s="97" t="s">
        <v>857</v>
      </c>
      <c r="E204" s="97" t="s">
        <v>884</v>
      </c>
      <c r="F204" s="97" t="s">
        <v>856</v>
      </c>
    </row>
    <row r="205" spans="2:6" x14ac:dyDescent="0.3">
      <c r="B205" s="97" t="s">
        <v>145</v>
      </c>
      <c r="C205" s="97" t="s">
        <v>177</v>
      </c>
      <c r="D205" s="97" t="s">
        <v>870</v>
      </c>
      <c r="E205" s="97" t="s">
        <v>878</v>
      </c>
      <c r="F205" s="97" t="s">
        <v>879</v>
      </c>
    </row>
    <row r="206" spans="2:6" x14ac:dyDescent="0.3">
      <c r="B206" s="97" t="s">
        <v>145</v>
      </c>
      <c r="C206" s="97" t="s">
        <v>177</v>
      </c>
      <c r="D206" s="97" t="s">
        <v>870</v>
      </c>
      <c r="E206" s="97" t="s">
        <v>877</v>
      </c>
      <c r="F206" s="97" t="s">
        <v>859</v>
      </c>
    </row>
    <row r="207" spans="2:6" x14ac:dyDescent="0.3">
      <c r="B207" s="97" t="s">
        <v>146</v>
      </c>
      <c r="C207" s="97" t="s">
        <v>391</v>
      </c>
      <c r="D207" s="97" t="s">
        <v>869</v>
      </c>
      <c r="E207" s="97" t="s">
        <v>868</v>
      </c>
      <c r="F207" s="97" t="s">
        <v>856</v>
      </c>
    </row>
    <row r="208" spans="2:6" x14ac:dyDescent="0.3">
      <c r="B208" s="97" t="s">
        <v>147</v>
      </c>
      <c r="C208" s="97" t="s">
        <v>388</v>
      </c>
      <c r="D208" s="97" t="s">
        <v>860</v>
      </c>
      <c r="E208" s="97" t="s">
        <v>858</v>
      </c>
      <c r="F208" s="97" t="s">
        <v>858</v>
      </c>
    </row>
    <row r="209" spans="2:6" x14ac:dyDescent="0.3">
      <c r="B209" s="97" t="s">
        <v>147</v>
      </c>
      <c r="C209" s="97" t="s">
        <v>388</v>
      </c>
      <c r="D209" s="97" t="s">
        <v>860</v>
      </c>
      <c r="E209" s="97" t="s">
        <v>896</v>
      </c>
      <c r="F209" s="97" t="s">
        <v>859</v>
      </c>
    </row>
    <row r="210" spans="2:6" x14ac:dyDescent="0.3">
      <c r="B210" s="97" t="s">
        <v>148</v>
      </c>
      <c r="C210" s="97" t="s">
        <v>366</v>
      </c>
      <c r="D210" s="97" t="s">
        <v>869</v>
      </c>
      <c r="E210" s="97" t="s">
        <v>895</v>
      </c>
      <c r="F210" s="97" t="s">
        <v>856</v>
      </c>
    </row>
    <row r="211" spans="2:6" x14ac:dyDescent="0.3">
      <c r="B211" s="97" t="s">
        <v>148</v>
      </c>
      <c r="C211" s="97" t="s">
        <v>366</v>
      </c>
      <c r="D211" s="97" t="s">
        <v>869</v>
      </c>
      <c r="E211" s="97" t="s">
        <v>899</v>
      </c>
      <c r="F211" s="97" t="s">
        <v>856</v>
      </c>
    </row>
    <row r="212" spans="2:6" x14ac:dyDescent="0.3">
      <c r="B212" s="97" t="s">
        <v>149</v>
      </c>
      <c r="C212" s="97" t="s">
        <v>395</v>
      </c>
      <c r="D212" s="97" t="s">
        <v>890</v>
      </c>
      <c r="E212" s="97" t="s">
        <v>60</v>
      </c>
      <c r="F212" s="97" t="s">
        <v>856</v>
      </c>
    </row>
    <row r="213" spans="2:6" x14ac:dyDescent="0.3">
      <c r="B213" s="97" t="s">
        <v>149</v>
      </c>
      <c r="C213" s="97" t="s">
        <v>395</v>
      </c>
      <c r="D213" s="97" t="s">
        <v>890</v>
      </c>
      <c r="E213" s="97" t="s">
        <v>395</v>
      </c>
      <c r="F213" s="97" t="s">
        <v>856</v>
      </c>
    </row>
    <row r="214" spans="2:6" x14ac:dyDescent="0.3">
      <c r="B214" s="97" t="s">
        <v>150</v>
      </c>
      <c r="C214" s="97" t="s">
        <v>393</v>
      </c>
      <c r="D214" s="97" t="s">
        <v>866</v>
      </c>
      <c r="E214" s="97" t="s">
        <v>865</v>
      </c>
      <c r="F214" s="97" t="s">
        <v>859</v>
      </c>
    </row>
    <row r="215" spans="2:6" x14ac:dyDescent="0.3">
      <c r="B215" s="97" t="s">
        <v>151</v>
      </c>
      <c r="C215" s="97" t="s">
        <v>376</v>
      </c>
      <c r="D215" s="97" t="s">
        <v>882</v>
      </c>
      <c r="E215" s="97" t="s">
        <v>855</v>
      </c>
      <c r="F215" s="97" t="s">
        <v>856</v>
      </c>
    </row>
    <row r="216" spans="2:6" x14ac:dyDescent="0.3">
      <c r="B216" s="97" t="s">
        <v>151</v>
      </c>
      <c r="C216" s="97" t="s">
        <v>376</v>
      </c>
      <c r="D216" s="97" t="s">
        <v>882</v>
      </c>
      <c r="E216" s="97" t="s">
        <v>376</v>
      </c>
      <c r="F216" s="97" t="s">
        <v>859</v>
      </c>
    </row>
    <row r="217" spans="2:6" x14ac:dyDescent="0.3">
      <c r="B217" s="97" t="s">
        <v>151</v>
      </c>
      <c r="C217" s="97" t="s">
        <v>376</v>
      </c>
      <c r="D217" s="97" t="s">
        <v>882</v>
      </c>
      <c r="E217" s="97" t="s">
        <v>377</v>
      </c>
      <c r="F217" s="97" t="s">
        <v>859</v>
      </c>
    </row>
    <row r="218" spans="2:6" x14ac:dyDescent="0.3">
      <c r="B218" s="97" t="s">
        <v>152</v>
      </c>
      <c r="C218" s="97" t="s">
        <v>177</v>
      </c>
      <c r="D218" s="97" t="s">
        <v>870</v>
      </c>
      <c r="E218" s="97" t="s">
        <v>878</v>
      </c>
      <c r="F218" s="97" t="s">
        <v>879</v>
      </c>
    </row>
    <row r="219" spans="2:6" x14ac:dyDescent="0.3">
      <c r="B219" s="97" t="s">
        <v>152</v>
      </c>
      <c r="C219" s="97" t="s">
        <v>177</v>
      </c>
      <c r="D219" s="97" t="s">
        <v>870</v>
      </c>
      <c r="E219" s="97" t="s">
        <v>877</v>
      </c>
      <c r="F219" s="97" t="s">
        <v>859</v>
      </c>
    </row>
    <row r="220" spans="2:6" x14ac:dyDescent="0.3">
      <c r="B220" s="97" t="s">
        <v>153</v>
      </c>
      <c r="C220" s="97" t="s">
        <v>327</v>
      </c>
      <c r="D220" s="97" t="s">
        <v>863</v>
      </c>
      <c r="E220" s="97" t="s">
        <v>864</v>
      </c>
      <c r="F220" s="97" t="s">
        <v>862</v>
      </c>
    </row>
    <row r="221" spans="2:6" x14ac:dyDescent="0.3">
      <c r="B221" s="97" t="s">
        <v>154</v>
      </c>
      <c r="C221" s="97" t="s">
        <v>383</v>
      </c>
      <c r="D221" s="97" t="s">
        <v>897</v>
      </c>
      <c r="E221" s="97" t="s">
        <v>858</v>
      </c>
      <c r="F221" s="97" t="s">
        <v>858</v>
      </c>
    </row>
    <row r="222" spans="2:6" x14ac:dyDescent="0.3">
      <c r="B222" s="97" t="s">
        <v>154</v>
      </c>
      <c r="C222" s="97" t="s">
        <v>383</v>
      </c>
      <c r="D222" s="97" t="s">
        <v>897</v>
      </c>
      <c r="E222" s="97" t="s">
        <v>878</v>
      </c>
      <c r="F222" s="97" t="s">
        <v>879</v>
      </c>
    </row>
    <row r="223" spans="2:6" x14ac:dyDescent="0.3">
      <c r="B223" s="97" t="s">
        <v>154</v>
      </c>
      <c r="C223" s="97" t="s">
        <v>383</v>
      </c>
      <c r="D223" s="97" t="s">
        <v>897</v>
      </c>
      <c r="E223" s="97" t="s">
        <v>896</v>
      </c>
      <c r="F223" s="97" t="s">
        <v>859</v>
      </c>
    </row>
    <row r="224" spans="2:6" x14ac:dyDescent="0.3">
      <c r="B224" s="97" t="s">
        <v>155</v>
      </c>
      <c r="C224" s="97" t="s">
        <v>133</v>
      </c>
      <c r="D224" s="97" t="s">
        <v>873</v>
      </c>
      <c r="E224" s="97" t="s">
        <v>871</v>
      </c>
      <c r="F224" s="97" t="s">
        <v>872</v>
      </c>
    </row>
    <row r="225" spans="2:6" x14ac:dyDescent="0.3">
      <c r="B225" s="97" t="s">
        <v>155</v>
      </c>
      <c r="C225" s="97" t="s">
        <v>133</v>
      </c>
      <c r="D225" s="97" t="s">
        <v>873</v>
      </c>
      <c r="E225" s="97" t="s">
        <v>399</v>
      </c>
      <c r="F225" s="97" t="s">
        <v>859</v>
      </c>
    </row>
    <row r="226" spans="2:6" x14ac:dyDescent="0.3">
      <c r="B226" s="97" t="s">
        <v>156</v>
      </c>
      <c r="C226" s="97" t="s">
        <v>396</v>
      </c>
      <c r="D226" s="97" t="s">
        <v>863</v>
      </c>
      <c r="E226" s="97" t="s">
        <v>867</v>
      </c>
      <c r="F226" s="97" t="s">
        <v>862</v>
      </c>
    </row>
    <row r="227" spans="2:6" x14ac:dyDescent="0.3">
      <c r="B227" s="97" t="s">
        <v>156</v>
      </c>
      <c r="C227" s="97" t="s">
        <v>396</v>
      </c>
      <c r="D227" s="97" t="s">
        <v>863</v>
      </c>
      <c r="E227" s="97" t="s">
        <v>881</v>
      </c>
      <c r="F227" s="97" t="s">
        <v>862</v>
      </c>
    </row>
    <row r="228" spans="2:6" x14ac:dyDescent="0.3">
      <c r="B228" s="97" t="s">
        <v>157</v>
      </c>
      <c r="C228" s="97" t="s">
        <v>72</v>
      </c>
      <c r="D228" s="97" t="s">
        <v>883</v>
      </c>
      <c r="E228" s="97" t="s">
        <v>901</v>
      </c>
      <c r="F228" s="97" t="s">
        <v>859</v>
      </c>
    </row>
    <row r="229" spans="2:6" x14ac:dyDescent="0.3">
      <c r="B229" s="97" t="s">
        <v>158</v>
      </c>
      <c r="C229" s="97" t="s">
        <v>377</v>
      </c>
      <c r="D229" s="97" t="s">
        <v>882</v>
      </c>
      <c r="E229" s="97" t="s">
        <v>377</v>
      </c>
      <c r="F229" s="97" t="s">
        <v>859</v>
      </c>
    </row>
    <row r="230" spans="2:6" x14ac:dyDescent="0.3">
      <c r="B230" s="97" t="s">
        <v>158</v>
      </c>
      <c r="C230" s="97" t="s">
        <v>377</v>
      </c>
      <c r="D230" s="97" t="s">
        <v>882</v>
      </c>
      <c r="E230" s="97" t="s">
        <v>901</v>
      </c>
      <c r="F230" s="97" t="s">
        <v>859</v>
      </c>
    </row>
    <row r="231" spans="2:6" x14ac:dyDescent="0.3">
      <c r="B231" s="97" t="s">
        <v>159</v>
      </c>
      <c r="C231" s="97" t="s">
        <v>60</v>
      </c>
      <c r="D231" s="97" t="s">
        <v>883</v>
      </c>
      <c r="E231" s="97" t="s">
        <v>60</v>
      </c>
      <c r="F231" s="97" t="s">
        <v>856</v>
      </c>
    </row>
    <row r="232" spans="2:6" x14ac:dyDescent="0.3">
      <c r="B232" s="97" t="s">
        <v>160</v>
      </c>
      <c r="C232" s="97" t="s">
        <v>398</v>
      </c>
      <c r="D232" s="97" t="s">
        <v>897</v>
      </c>
      <c r="E232" s="97" t="s">
        <v>865</v>
      </c>
      <c r="F232" s="97" t="s">
        <v>859</v>
      </c>
    </row>
    <row r="233" spans="2:6" x14ac:dyDescent="0.3">
      <c r="B233" s="97" t="s">
        <v>160</v>
      </c>
      <c r="C233" s="97" t="s">
        <v>398</v>
      </c>
      <c r="D233" s="97" t="s">
        <v>897</v>
      </c>
      <c r="E233" s="97" t="s">
        <v>896</v>
      </c>
      <c r="F233" s="97" t="s">
        <v>859</v>
      </c>
    </row>
    <row r="234" spans="2:6" x14ac:dyDescent="0.3">
      <c r="B234" s="97" t="s">
        <v>161</v>
      </c>
      <c r="C234" s="97" t="s">
        <v>398</v>
      </c>
      <c r="D234" s="97" t="s">
        <v>897</v>
      </c>
      <c r="E234" s="97" t="s">
        <v>865</v>
      </c>
      <c r="F234" s="97" t="s">
        <v>859</v>
      </c>
    </row>
    <row r="235" spans="2:6" x14ac:dyDescent="0.3">
      <c r="B235" s="97" t="s">
        <v>161</v>
      </c>
      <c r="C235" s="97" t="s">
        <v>398</v>
      </c>
      <c r="D235" s="97" t="s">
        <v>897</v>
      </c>
      <c r="E235" s="97" t="s">
        <v>896</v>
      </c>
      <c r="F235" s="97" t="s">
        <v>859</v>
      </c>
    </row>
    <row r="236" spans="2:6" x14ac:dyDescent="0.3">
      <c r="B236" s="97" t="s">
        <v>162</v>
      </c>
      <c r="C236" s="97" t="s">
        <v>249</v>
      </c>
      <c r="D236" s="97" t="s">
        <v>890</v>
      </c>
      <c r="E236" s="97" t="s">
        <v>887</v>
      </c>
      <c r="F236" s="97" t="s">
        <v>856</v>
      </c>
    </row>
    <row r="237" spans="2:6" x14ac:dyDescent="0.3">
      <c r="B237" s="97" t="s">
        <v>163</v>
      </c>
      <c r="C237" s="97" t="s">
        <v>115</v>
      </c>
      <c r="D237" s="97" t="s">
        <v>863</v>
      </c>
      <c r="E237" s="97" t="s">
        <v>881</v>
      </c>
      <c r="F237" s="97" t="s">
        <v>862</v>
      </c>
    </row>
    <row r="238" spans="2:6" x14ac:dyDescent="0.3">
      <c r="B238" s="97" t="s">
        <v>164</v>
      </c>
      <c r="C238" s="97" t="s">
        <v>382</v>
      </c>
      <c r="D238" s="97" t="s">
        <v>870</v>
      </c>
      <c r="E238" s="97" t="s">
        <v>877</v>
      </c>
      <c r="F238" s="97" t="s">
        <v>859</v>
      </c>
    </row>
    <row r="239" spans="2:6" x14ac:dyDescent="0.3">
      <c r="B239" s="97" t="s">
        <v>165</v>
      </c>
      <c r="C239" s="97" t="s">
        <v>278</v>
      </c>
      <c r="D239" s="97" t="s">
        <v>866</v>
      </c>
      <c r="E239" s="97" t="s">
        <v>876</v>
      </c>
      <c r="F239" s="97" t="s">
        <v>859</v>
      </c>
    </row>
    <row r="240" spans="2:6" x14ac:dyDescent="0.3">
      <c r="B240" s="97" t="s">
        <v>166</v>
      </c>
      <c r="C240" s="97" t="s">
        <v>72</v>
      </c>
      <c r="D240" s="97" t="s">
        <v>883</v>
      </c>
      <c r="E240" s="97" t="s">
        <v>377</v>
      </c>
      <c r="F240" s="97" t="s">
        <v>859</v>
      </c>
    </row>
    <row r="241" spans="2:6" x14ac:dyDescent="0.3">
      <c r="B241" s="97" t="s">
        <v>166</v>
      </c>
      <c r="C241" s="97" t="s">
        <v>72</v>
      </c>
      <c r="D241" s="97" t="s">
        <v>883</v>
      </c>
      <c r="E241" s="97" t="s">
        <v>901</v>
      </c>
      <c r="F241" s="97" t="s">
        <v>859</v>
      </c>
    </row>
    <row r="242" spans="2:6" x14ac:dyDescent="0.3">
      <c r="B242" s="97" t="s">
        <v>167</v>
      </c>
      <c r="C242" s="97" t="s">
        <v>388</v>
      </c>
      <c r="D242" s="97" t="s">
        <v>860</v>
      </c>
      <c r="E242" s="97" t="s">
        <v>865</v>
      </c>
      <c r="F242" s="97" t="s">
        <v>859</v>
      </c>
    </row>
    <row r="243" spans="2:6" x14ac:dyDescent="0.3">
      <c r="B243" s="97" t="s">
        <v>167</v>
      </c>
      <c r="C243" s="97" t="s">
        <v>388</v>
      </c>
      <c r="D243" s="97" t="s">
        <v>860</v>
      </c>
      <c r="E243" s="97" t="s">
        <v>896</v>
      </c>
      <c r="F243" s="97" t="s">
        <v>859</v>
      </c>
    </row>
    <row r="244" spans="2:6" x14ac:dyDescent="0.3">
      <c r="B244" s="97" t="s">
        <v>168</v>
      </c>
      <c r="C244" s="97" t="s">
        <v>386</v>
      </c>
      <c r="D244" s="97" t="s">
        <v>869</v>
      </c>
      <c r="E244" s="97" t="s">
        <v>855</v>
      </c>
      <c r="F244" s="97" t="s">
        <v>856</v>
      </c>
    </row>
    <row r="245" spans="2:6" x14ac:dyDescent="0.3">
      <c r="B245" s="97" t="s">
        <v>168</v>
      </c>
      <c r="C245" s="97" t="s">
        <v>386</v>
      </c>
      <c r="D245" s="97" t="s">
        <v>869</v>
      </c>
      <c r="E245" s="97" t="s">
        <v>895</v>
      </c>
      <c r="F245" s="97" t="s">
        <v>856</v>
      </c>
    </row>
    <row r="246" spans="2:6" x14ac:dyDescent="0.3">
      <c r="B246" s="97" t="s">
        <v>168</v>
      </c>
      <c r="C246" s="97" t="s">
        <v>386</v>
      </c>
      <c r="D246" s="97" t="s">
        <v>869</v>
      </c>
      <c r="E246" s="97" t="s">
        <v>874</v>
      </c>
      <c r="F246" s="97" t="s">
        <v>856</v>
      </c>
    </row>
    <row r="247" spans="2:6" x14ac:dyDescent="0.3">
      <c r="B247" s="97" t="s">
        <v>168</v>
      </c>
      <c r="C247" s="97" t="s">
        <v>386</v>
      </c>
      <c r="D247" s="97" t="s">
        <v>869</v>
      </c>
      <c r="E247" s="97" t="s">
        <v>884</v>
      </c>
      <c r="F247" s="97" t="s">
        <v>856</v>
      </c>
    </row>
    <row r="248" spans="2:6" x14ac:dyDescent="0.3">
      <c r="B248" s="97" t="s">
        <v>169</v>
      </c>
      <c r="C248" s="97" t="s">
        <v>892</v>
      </c>
      <c r="D248" s="97" t="s">
        <v>900</v>
      </c>
      <c r="E248" s="97" t="s">
        <v>376</v>
      </c>
      <c r="F248" s="97" t="s">
        <v>859</v>
      </c>
    </row>
    <row r="249" spans="2:6" x14ac:dyDescent="0.3">
      <c r="B249" s="97" t="s">
        <v>169</v>
      </c>
      <c r="C249" s="97" t="s">
        <v>892</v>
      </c>
      <c r="D249" s="97" t="s">
        <v>900</v>
      </c>
      <c r="E249" s="97" t="s">
        <v>885</v>
      </c>
      <c r="F249" s="97" t="s">
        <v>859</v>
      </c>
    </row>
    <row r="250" spans="2:6" x14ac:dyDescent="0.3">
      <c r="B250" s="97" t="s">
        <v>169</v>
      </c>
      <c r="C250" s="97" t="s">
        <v>892</v>
      </c>
      <c r="D250" s="97" t="s">
        <v>900</v>
      </c>
      <c r="E250" s="97" t="s">
        <v>399</v>
      </c>
      <c r="F250" s="97" t="s">
        <v>859</v>
      </c>
    </row>
    <row r="251" spans="2:6" x14ac:dyDescent="0.3">
      <c r="B251" s="97" t="s">
        <v>170</v>
      </c>
      <c r="C251" s="97" t="s">
        <v>892</v>
      </c>
      <c r="D251" s="97" t="s">
        <v>900</v>
      </c>
      <c r="E251" s="97" t="s">
        <v>885</v>
      </c>
      <c r="F251" s="97" t="s">
        <v>859</v>
      </c>
    </row>
    <row r="252" spans="2:6" x14ac:dyDescent="0.3">
      <c r="B252" s="97" t="s">
        <v>170</v>
      </c>
      <c r="C252" s="97" t="s">
        <v>892</v>
      </c>
      <c r="D252" s="97" t="s">
        <v>900</v>
      </c>
      <c r="E252" s="97" t="s">
        <v>399</v>
      </c>
      <c r="F252" s="97" t="s">
        <v>859</v>
      </c>
    </row>
    <row r="253" spans="2:6" x14ac:dyDescent="0.3">
      <c r="B253" s="97" t="s">
        <v>171</v>
      </c>
      <c r="C253" s="97" t="s">
        <v>371</v>
      </c>
      <c r="D253" s="97" t="s">
        <v>882</v>
      </c>
      <c r="E253" s="97" t="s">
        <v>376</v>
      </c>
      <c r="F253" s="97" t="s">
        <v>859</v>
      </c>
    </row>
    <row r="254" spans="2:6" x14ac:dyDescent="0.3">
      <c r="B254" s="97" t="s">
        <v>171</v>
      </c>
      <c r="C254" s="97" t="s">
        <v>371</v>
      </c>
      <c r="D254" s="97" t="s">
        <v>882</v>
      </c>
      <c r="E254" s="97" t="s">
        <v>399</v>
      </c>
      <c r="F254" s="97" t="s">
        <v>859</v>
      </c>
    </row>
    <row r="255" spans="2:6" x14ac:dyDescent="0.3">
      <c r="B255" s="97" t="s">
        <v>172</v>
      </c>
      <c r="C255" s="97" t="s">
        <v>76</v>
      </c>
      <c r="D255" s="97" t="s">
        <v>866</v>
      </c>
      <c r="E255" s="97" t="s">
        <v>876</v>
      </c>
      <c r="F255" s="97" t="s">
        <v>859</v>
      </c>
    </row>
    <row r="256" spans="2:6" x14ac:dyDescent="0.3">
      <c r="B256" s="97" t="s">
        <v>173</v>
      </c>
      <c r="C256" s="97" t="s">
        <v>394</v>
      </c>
      <c r="D256" s="97" t="s">
        <v>857</v>
      </c>
      <c r="E256" s="97" t="s">
        <v>884</v>
      </c>
      <c r="F256" s="97" t="s">
        <v>856</v>
      </c>
    </row>
    <row r="257" spans="2:6" x14ac:dyDescent="0.3">
      <c r="B257" s="97" t="s">
        <v>174</v>
      </c>
      <c r="C257" s="97" t="s">
        <v>377</v>
      </c>
      <c r="D257" s="97" t="s">
        <v>882</v>
      </c>
      <c r="E257" s="97" t="s">
        <v>855</v>
      </c>
      <c r="F257" s="97" t="s">
        <v>856</v>
      </c>
    </row>
    <row r="258" spans="2:6" x14ac:dyDescent="0.3">
      <c r="B258" s="97" t="s">
        <v>174</v>
      </c>
      <c r="C258" s="97" t="s">
        <v>377</v>
      </c>
      <c r="D258" s="97" t="s">
        <v>882</v>
      </c>
      <c r="E258" s="97" t="s">
        <v>377</v>
      </c>
      <c r="F258" s="97" t="s">
        <v>859</v>
      </c>
    </row>
    <row r="259" spans="2:6" x14ac:dyDescent="0.3">
      <c r="B259" s="97" t="s">
        <v>174</v>
      </c>
      <c r="C259" s="97" t="s">
        <v>377</v>
      </c>
      <c r="D259" s="97" t="s">
        <v>882</v>
      </c>
      <c r="E259" s="97" t="s">
        <v>395</v>
      </c>
      <c r="F259" s="97" t="s">
        <v>856</v>
      </c>
    </row>
    <row r="260" spans="2:6" x14ac:dyDescent="0.3">
      <c r="B260" s="97" t="s">
        <v>175</v>
      </c>
      <c r="C260" s="97" t="s">
        <v>382</v>
      </c>
      <c r="D260" s="97" t="s">
        <v>870</v>
      </c>
      <c r="E260" s="97" t="s">
        <v>876</v>
      </c>
      <c r="F260" s="97" t="s">
        <v>859</v>
      </c>
    </row>
    <row r="261" spans="2:6" x14ac:dyDescent="0.3">
      <c r="B261" s="97" t="s">
        <v>175</v>
      </c>
      <c r="C261" s="97" t="s">
        <v>382</v>
      </c>
      <c r="D261" s="97" t="s">
        <v>870</v>
      </c>
      <c r="E261" s="97" t="s">
        <v>877</v>
      </c>
      <c r="F261" s="97" t="s">
        <v>859</v>
      </c>
    </row>
    <row r="262" spans="2:6" x14ac:dyDescent="0.3">
      <c r="B262" s="97" t="s">
        <v>176</v>
      </c>
      <c r="C262" s="97" t="s">
        <v>392</v>
      </c>
      <c r="D262" s="97" t="s">
        <v>863</v>
      </c>
      <c r="E262" s="97" t="s">
        <v>867</v>
      </c>
      <c r="F262" s="97" t="s">
        <v>862</v>
      </c>
    </row>
    <row r="263" spans="2:6" x14ac:dyDescent="0.3">
      <c r="B263" s="97" t="s">
        <v>176</v>
      </c>
      <c r="C263" s="97" t="s">
        <v>392</v>
      </c>
      <c r="D263" s="97" t="s">
        <v>863</v>
      </c>
      <c r="E263" s="97" t="s">
        <v>379</v>
      </c>
      <c r="F263" s="97" t="s">
        <v>862</v>
      </c>
    </row>
    <row r="264" spans="2:6" x14ac:dyDescent="0.3">
      <c r="B264" s="97" t="s">
        <v>176</v>
      </c>
      <c r="C264" s="97" t="s">
        <v>392</v>
      </c>
      <c r="D264" s="97" t="s">
        <v>863</v>
      </c>
      <c r="E264" s="97" t="s">
        <v>861</v>
      </c>
      <c r="F264" s="97" t="s">
        <v>862</v>
      </c>
    </row>
    <row r="265" spans="2:6" x14ac:dyDescent="0.3">
      <c r="B265" s="97" t="s">
        <v>177</v>
      </c>
      <c r="C265" s="97" t="s">
        <v>177</v>
      </c>
      <c r="D265" s="97" t="s">
        <v>870</v>
      </c>
      <c r="E265" s="97" t="s">
        <v>896</v>
      </c>
      <c r="F265" s="97" t="s">
        <v>859</v>
      </c>
    </row>
    <row r="266" spans="2:6" x14ac:dyDescent="0.3">
      <c r="B266" s="97" t="s">
        <v>177</v>
      </c>
      <c r="C266" s="97" t="s">
        <v>177</v>
      </c>
      <c r="D266" s="97" t="s">
        <v>870</v>
      </c>
      <c r="E266" s="97" t="s">
        <v>877</v>
      </c>
      <c r="F266" s="97" t="s">
        <v>859</v>
      </c>
    </row>
    <row r="267" spans="2:6" x14ac:dyDescent="0.3">
      <c r="B267" s="97" t="s">
        <v>178</v>
      </c>
      <c r="C267" s="97" t="s">
        <v>384</v>
      </c>
      <c r="D267" s="97" t="s">
        <v>890</v>
      </c>
      <c r="E267" s="97" t="s">
        <v>889</v>
      </c>
      <c r="F267" s="97" t="s">
        <v>856</v>
      </c>
    </row>
    <row r="268" spans="2:6" x14ac:dyDescent="0.3">
      <c r="B268" s="97" t="s">
        <v>178</v>
      </c>
      <c r="C268" s="97" t="s">
        <v>384</v>
      </c>
      <c r="D268" s="97" t="s">
        <v>890</v>
      </c>
      <c r="E268" s="97" t="s">
        <v>395</v>
      </c>
      <c r="F268" s="97" t="s">
        <v>856</v>
      </c>
    </row>
    <row r="269" spans="2:6" x14ac:dyDescent="0.3">
      <c r="B269" s="97" t="s">
        <v>179</v>
      </c>
      <c r="C269" s="97" t="s">
        <v>209</v>
      </c>
      <c r="D269" s="97" t="s">
        <v>857</v>
      </c>
      <c r="E269" s="97" t="s">
        <v>855</v>
      </c>
      <c r="F269" s="97" t="s">
        <v>856</v>
      </c>
    </row>
    <row r="270" spans="2:6" x14ac:dyDescent="0.3">
      <c r="B270" s="97" t="s">
        <v>180</v>
      </c>
      <c r="C270" s="97" t="s">
        <v>385</v>
      </c>
      <c r="D270" s="97" t="s">
        <v>863</v>
      </c>
      <c r="E270" s="97" t="s">
        <v>887</v>
      </c>
      <c r="F270" s="97" t="s">
        <v>862</v>
      </c>
    </row>
    <row r="271" spans="2:6" x14ac:dyDescent="0.3">
      <c r="B271" s="97" t="s">
        <v>181</v>
      </c>
      <c r="C271" s="97" t="s">
        <v>380</v>
      </c>
      <c r="D271" s="97" t="s">
        <v>875</v>
      </c>
      <c r="E271" s="97" t="s">
        <v>885</v>
      </c>
      <c r="F271" s="97" t="s">
        <v>859</v>
      </c>
    </row>
    <row r="272" spans="2:6" x14ac:dyDescent="0.3">
      <c r="B272" s="97" t="s">
        <v>181</v>
      </c>
      <c r="C272" s="97" t="s">
        <v>380</v>
      </c>
      <c r="D272" s="97" t="s">
        <v>875</v>
      </c>
      <c r="E272" s="97" t="s">
        <v>322</v>
      </c>
      <c r="F272" s="97" t="s">
        <v>859</v>
      </c>
    </row>
    <row r="273" spans="2:6" x14ac:dyDescent="0.3">
      <c r="B273" s="97" t="s">
        <v>181</v>
      </c>
      <c r="C273" s="97" t="s">
        <v>380</v>
      </c>
      <c r="D273" s="97" t="s">
        <v>875</v>
      </c>
      <c r="E273" s="97" t="s">
        <v>886</v>
      </c>
      <c r="F273" s="97" t="s">
        <v>886</v>
      </c>
    </row>
    <row r="274" spans="2:6" x14ac:dyDescent="0.3">
      <c r="B274" s="97" t="s">
        <v>182</v>
      </c>
      <c r="C274" s="97" t="s">
        <v>379</v>
      </c>
      <c r="D274" s="97" t="s">
        <v>863</v>
      </c>
      <c r="E274" s="97" t="s">
        <v>379</v>
      </c>
      <c r="F274" s="97" t="s">
        <v>862</v>
      </c>
    </row>
    <row r="275" spans="2:6" x14ac:dyDescent="0.3">
      <c r="B275" s="97" t="s">
        <v>183</v>
      </c>
      <c r="C275" s="97" t="s">
        <v>384</v>
      </c>
      <c r="D275" s="97" t="s">
        <v>890</v>
      </c>
      <c r="E275" s="97" t="s">
        <v>855</v>
      </c>
      <c r="F275" s="97" t="s">
        <v>856</v>
      </c>
    </row>
    <row r="276" spans="2:6" x14ac:dyDescent="0.3">
      <c r="B276" s="97" t="s">
        <v>183</v>
      </c>
      <c r="C276" s="97" t="s">
        <v>384</v>
      </c>
      <c r="D276" s="97" t="s">
        <v>890</v>
      </c>
      <c r="E276" s="97" t="s">
        <v>889</v>
      </c>
      <c r="F276" s="97" t="s">
        <v>856</v>
      </c>
    </row>
    <row r="277" spans="2:6" x14ac:dyDescent="0.3">
      <c r="B277" s="97" t="s">
        <v>183</v>
      </c>
      <c r="C277" s="97" t="s">
        <v>384</v>
      </c>
      <c r="D277" s="97" t="s">
        <v>890</v>
      </c>
      <c r="E277" s="97" t="s">
        <v>395</v>
      </c>
      <c r="F277" s="97" t="s">
        <v>856</v>
      </c>
    </row>
    <row r="278" spans="2:6" x14ac:dyDescent="0.3">
      <c r="B278" s="97" t="s">
        <v>184</v>
      </c>
      <c r="C278" s="97" t="s">
        <v>385</v>
      </c>
      <c r="D278" s="97" t="s">
        <v>863</v>
      </c>
      <c r="E278" s="97" t="s">
        <v>864</v>
      </c>
      <c r="F278" s="97" t="s">
        <v>862</v>
      </c>
    </row>
    <row r="279" spans="2:6" x14ac:dyDescent="0.3">
      <c r="B279" s="97" t="s">
        <v>185</v>
      </c>
      <c r="C279" s="97" t="s">
        <v>396</v>
      </c>
      <c r="D279" s="97" t="s">
        <v>863</v>
      </c>
      <c r="E279" s="97" t="s">
        <v>867</v>
      </c>
      <c r="F279" s="97" t="s">
        <v>862</v>
      </c>
    </row>
    <row r="280" spans="2:6" x14ac:dyDescent="0.3">
      <c r="B280" s="97" t="s">
        <v>185</v>
      </c>
      <c r="C280" s="97" t="s">
        <v>396</v>
      </c>
      <c r="D280" s="97" t="s">
        <v>863</v>
      </c>
      <c r="E280" s="97" t="s">
        <v>861</v>
      </c>
      <c r="F280" s="97" t="s">
        <v>862</v>
      </c>
    </row>
    <row r="281" spans="2:6" x14ac:dyDescent="0.3">
      <c r="B281" s="97" t="s">
        <v>186</v>
      </c>
      <c r="C281" s="97" t="s">
        <v>374</v>
      </c>
      <c r="D281" s="97" t="s">
        <v>883</v>
      </c>
      <c r="E281" s="97" t="s">
        <v>901</v>
      </c>
      <c r="F281" s="97" t="s">
        <v>859</v>
      </c>
    </row>
    <row r="282" spans="2:6" x14ac:dyDescent="0.3">
      <c r="B282" s="97" t="s">
        <v>187</v>
      </c>
      <c r="C282" s="97" t="s">
        <v>299</v>
      </c>
      <c r="D282" s="97" t="s">
        <v>863</v>
      </c>
      <c r="E282" s="97" t="s">
        <v>379</v>
      </c>
      <c r="F282" s="97" t="s">
        <v>862</v>
      </c>
    </row>
    <row r="283" spans="2:6" x14ac:dyDescent="0.3">
      <c r="B283" s="97" t="s">
        <v>188</v>
      </c>
      <c r="C283" s="97" t="s">
        <v>385</v>
      </c>
      <c r="D283" s="97" t="s">
        <v>863</v>
      </c>
      <c r="E283" s="97" t="s">
        <v>196</v>
      </c>
      <c r="F283" s="97" t="s">
        <v>862</v>
      </c>
    </row>
    <row r="284" spans="2:6" x14ac:dyDescent="0.3">
      <c r="B284" s="97" t="s">
        <v>188</v>
      </c>
      <c r="C284" s="97" t="s">
        <v>385</v>
      </c>
      <c r="D284" s="97" t="s">
        <v>863</v>
      </c>
      <c r="E284" s="97" t="s">
        <v>864</v>
      </c>
      <c r="F284" s="97" t="s">
        <v>862</v>
      </c>
    </row>
    <row r="285" spans="2:6" x14ac:dyDescent="0.3">
      <c r="B285" s="97" t="s">
        <v>189</v>
      </c>
      <c r="C285" s="97" t="s">
        <v>327</v>
      </c>
      <c r="D285" s="97" t="s">
        <v>863</v>
      </c>
      <c r="E285" s="97" t="s">
        <v>881</v>
      </c>
      <c r="F285" s="97" t="s">
        <v>862</v>
      </c>
    </row>
    <row r="286" spans="2:6" x14ac:dyDescent="0.3">
      <c r="B286" s="97" t="s">
        <v>189</v>
      </c>
      <c r="C286" s="97" t="s">
        <v>327</v>
      </c>
      <c r="D286" s="97" t="s">
        <v>863</v>
      </c>
      <c r="E286" s="97" t="s">
        <v>864</v>
      </c>
      <c r="F286" s="97" t="s">
        <v>862</v>
      </c>
    </row>
    <row r="287" spans="2:6" x14ac:dyDescent="0.3">
      <c r="B287" s="97" t="s">
        <v>190</v>
      </c>
      <c r="C287" s="97" t="s">
        <v>392</v>
      </c>
      <c r="D287" s="97" t="s">
        <v>863</v>
      </c>
      <c r="E287" s="97" t="s">
        <v>861</v>
      </c>
      <c r="F287" s="97" t="s">
        <v>862</v>
      </c>
    </row>
    <row r="288" spans="2:6" x14ac:dyDescent="0.3">
      <c r="B288" s="97" t="s">
        <v>190</v>
      </c>
      <c r="C288" s="97" t="s">
        <v>392</v>
      </c>
      <c r="D288" s="97" t="s">
        <v>863</v>
      </c>
      <c r="E288" s="97" t="s">
        <v>903</v>
      </c>
      <c r="F288" s="97" t="s">
        <v>862</v>
      </c>
    </row>
    <row r="289" spans="2:6" x14ac:dyDescent="0.3">
      <c r="B289" s="97" t="s">
        <v>191</v>
      </c>
      <c r="C289" s="97" t="s">
        <v>392</v>
      </c>
      <c r="D289" s="97" t="s">
        <v>863</v>
      </c>
      <c r="E289" s="97" t="s">
        <v>861</v>
      </c>
      <c r="F289" s="97" t="s">
        <v>862</v>
      </c>
    </row>
    <row r="290" spans="2:6" x14ac:dyDescent="0.3">
      <c r="B290" s="97" t="s">
        <v>192</v>
      </c>
      <c r="C290" s="97" t="s">
        <v>371</v>
      </c>
      <c r="D290" s="97" t="s">
        <v>882</v>
      </c>
      <c r="E290" s="97" t="s">
        <v>399</v>
      </c>
      <c r="F290" s="97" t="s">
        <v>859</v>
      </c>
    </row>
    <row r="291" spans="2:6" x14ac:dyDescent="0.3">
      <c r="B291" s="97" t="s">
        <v>193</v>
      </c>
      <c r="C291" s="97" t="s">
        <v>390</v>
      </c>
      <c r="D291" s="97" t="s">
        <v>902</v>
      </c>
      <c r="E291" s="97" t="s">
        <v>399</v>
      </c>
      <c r="F291" s="97" t="s">
        <v>859</v>
      </c>
    </row>
    <row r="292" spans="2:6" x14ac:dyDescent="0.3">
      <c r="B292" s="97" t="s">
        <v>194</v>
      </c>
      <c r="C292" s="97" t="s">
        <v>375</v>
      </c>
      <c r="D292" s="97" t="s">
        <v>860</v>
      </c>
      <c r="E292" s="97" t="s">
        <v>865</v>
      </c>
      <c r="F292" s="97" t="s">
        <v>859</v>
      </c>
    </row>
    <row r="293" spans="2:6" x14ac:dyDescent="0.3">
      <c r="B293" s="97" t="s">
        <v>194</v>
      </c>
      <c r="C293" s="97" t="s">
        <v>375</v>
      </c>
      <c r="D293" s="97" t="s">
        <v>860</v>
      </c>
      <c r="E293" s="97" t="s">
        <v>885</v>
      </c>
      <c r="F293" s="97" t="s">
        <v>859</v>
      </c>
    </row>
    <row r="294" spans="2:6" x14ac:dyDescent="0.3">
      <c r="B294" s="97" t="s">
        <v>194</v>
      </c>
      <c r="C294" s="97" t="s">
        <v>375</v>
      </c>
      <c r="D294" s="97" t="s">
        <v>860</v>
      </c>
      <c r="E294" s="97" t="s">
        <v>322</v>
      </c>
      <c r="F294" s="97" t="s">
        <v>859</v>
      </c>
    </row>
    <row r="295" spans="2:6" x14ac:dyDescent="0.3">
      <c r="B295" s="97" t="s">
        <v>195</v>
      </c>
      <c r="C295" s="97" t="s">
        <v>390</v>
      </c>
      <c r="D295" s="97" t="s">
        <v>902</v>
      </c>
      <c r="E295" s="97" t="s">
        <v>399</v>
      </c>
      <c r="F295" s="97" t="s">
        <v>859</v>
      </c>
    </row>
    <row r="296" spans="2:6" x14ac:dyDescent="0.3">
      <c r="B296" s="97" t="s">
        <v>196</v>
      </c>
      <c r="C296" s="97" t="s">
        <v>196</v>
      </c>
      <c r="D296" s="97" t="s">
        <v>894</v>
      </c>
      <c r="E296" s="97" t="s">
        <v>196</v>
      </c>
      <c r="F296" s="97" t="s">
        <v>856</v>
      </c>
    </row>
    <row r="297" spans="2:6" x14ac:dyDescent="0.3">
      <c r="B297" s="97" t="s">
        <v>197</v>
      </c>
      <c r="C297" s="97" t="s">
        <v>76</v>
      </c>
      <c r="D297" s="97" t="s">
        <v>866</v>
      </c>
      <c r="E297" s="97" t="s">
        <v>901</v>
      </c>
      <c r="F297" s="97" t="s">
        <v>859</v>
      </c>
    </row>
    <row r="298" spans="2:6" x14ac:dyDescent="0.3">
      <c r="B298" s="97" t="s">
        <v>198</v>
      </c>
      <c r="C298" s="97" t="s">
        <v>233</v>
      </c>
      <c r="D298" s="97" t="s">
        <v>890</v>
      </c>
      <c r="E298" s="97" t="s">
        <v>898</v>
      </c>
      <c r="F298" s="97" t="s">
        <v>856</v>
      </c>
    </row>
    <row r="299" spans="2:6" x14ac:dyDescent="0.3">
      <c r="B299" s="97" t="s">
        <v>199</v>
      </c>
      <c r="C299" s="97" t="s">
        <v>371</v>
      </c>
      <c r="D299" s="97" t="s">
        <v>882</v>
      </c>
      <c r="E299" s="97" t="s">
        <v>399</v>
      </c>
      <c r="F299" s="97" t="s">
        <v>859</v>
      </c>
    </row>
    <row r="300" spans="2:6" x14ac:dyDescent="0.3">
      <c r="B300" s="97" t="s">
        <v>200</v>
      </c>
      <c r="C300" s="97" t="s">
        <v>207</v>
      </c>
      <c r="D300" s="97" t="s">
        <v>897</v>
      </c>
      <c r="E300" s="97" t="s">
        <v>865</v>
      </c>
      <c r="F300" s="97" t="s">
        <v>859</v>
      </c>
    </row>
    <row r="301" spans="2:6" x14ac:dyDescent="0.3">
      <c r="B301" s="97" t="s">
        <v>201</v>
      </c>
      <c r="C301" s="97" t="s">
        <v>396</v>
      </c>
      <c r="D301" s="97" t="s">
        <v>863</v>
      </c>
      <c r="E301" s="97" t="s">
        <v>867</v>
      </c>
      <c r="F301" s="97" t="s">
        <v>862</v>
      </c>
    </row>
    <row r="302" spans="2:6" x14ac:dyDescent="0.3">
      <c r="B302" s="97" t="s">
        <v>202</v>
      </c>
      <c r="C302" s="97" t="s">
        <v>892</v>
      </c>
      <c r="D302" s="97" t="s">
        <v>900</v>
      </c>
      <c r="E302" s="97" t="s">
        <v>376</v>
      </c>
      <c r="F302" s="97" t="s">
        <v>859</v>
      </c>
    </row>
    <row r="303" spans="2:6" x14ac:dyDescent="0.3">
      <c r="B303" s="97" t="s">
        <v>202</v>
      </c>
      <c r="C303" s="97" t="s">
        <v>892</v>
      </c>
      <c r="D303" s="97" t="s">
        <v>900</v>
      </c>
      <c r="E303" s="97" t="s">
        <v>885</v>
      </c>
      <c r="F303" s="97" t="s">
        <v>859</v>
      </c>
    </row>
    <row r="304" spans="2:6" x14ac:dyDescent="0.3">
      <c r="B304" s="97" t="s">
        <v>202</v>
      </c>
      <c r="C304" s="97" t="s">
        <v>892</v>
      </c>
      <c r="D304" s="97" t="s">
        <v>900</v>
      </c>
      <c r="E304" s="97" t="s">
        <v>399</v>
      </c>
      <c r="F304" s="97" t="s">
        <v>859</v>
      </c>
    </row>
    <row r="305" spans="2:6" x14ac:dyDescent="0.3">
      <c r="B305" s="97" t="s">
        <v>203</v>
      </c>
      <c r="C305" s="97" t="s">
        <v>392</v>
      </c>
      <c r="D305" s="97" t="s">
        <v>863</v>
      </c>
      <c r="E305" s="97" t="s">
        <v>379</v>
      </c>
      <c r="F305" s="97" t="s">
        <v>862</v>
      </c>
    </row>
    <row r="306" spans="2:6" x14ac:dyDescent="0.3">
      <c r="B306" s="97" t="s">
        <v>203</v>
      </c>
      <c r="C306" s="97" t="s">
        <v>392</v>
      </c>
      <c r="D306" s="97" t="s">
        <v>863</v>
      </c>
      <c r="E306" s="97" t="s">
        <v>861</v>
      </c>
      <c r="F306" s="97" t="s">
        <v>862</v>
      </c>
    </row>
    <row r="307" spans="2:6" x14ac:dyDescent="0.3">
      <c r="B307" s="97" t="s">
        <v>204</v>
      </c>
      <c r="C307" s="97" t="s">
        <v>374</v>
      </c>
      <c r="D307" s="97" t="s">
        <v>883</v>
      </c>
      <c r="E307" s="97" t="s">
        <v>901</v>
      </c>
      <c r="F307" s="97" t="s">
        <v>859</v>
      </c>
    </row>
    <row r="308" spans="2:6" x14ac:dyDescent="0.3">
      <c r="B308" s="97" t="s">
        <v>205</v>
      </c>
      <c r="C308" s="97" t="s">
        <v>397</v>
      </c>
      <c r="D308" s="97" t="s">
        <v>860</v>
      </c>
      <c r="E308" s="97" t="s">
        <v>322</v>
      </c>
      <c r="F308" s="97" t="s">
        <v>859</v>
      </c>
    </row>
    <row r="309" spans="2:6" x14ac:dyDescent="0.3">
      <c r="B309" s="97" t="s">
        <v>206</v>
      </c>
      <c r="C309" s="97" t="s">
        <v>260</v>
      </c>
      <c r="D309" s="97" t="s">
        <v>857</v>
      </c>
      <c r="E309" s="97" t="s">
        <v>874</v>
      </c>
      <c r="F309" s="97" t="s">
        <v>856</v>
      </c>
    </row>
    <row r="310" spans="2:6" x14ac:dyDescent="0.3">
      <c r="B310" s="97" t="s">
        <v>206</v>
      </c>
      <c r="C310" s="97" t="s">
        <v>260</v>
      </c>
      <c r="D310" s="97" t="s">
        <v>857</v>
      </c>
      <c r="E310" s="97" t="s">
        <v>891</v>
      </c>
      <c r="F310" s="97" t="s">
        <v>856</v>
      </c>
    </row>
    <row r="311" spans="2:6" x14ac:dyDescent="0.3">
      <c r="B311" s="97" t="s">
        <v>207</v>
      </c>
      <c r="C311" s="97" t="s">
        <v>207</v>
      </c>
      <c r="D311" s="97" t="s">
        <v>897</v>
      </c>
      <c r="E311" s="97" t="s">
        <v>865</v>
      </c>
      <c r="F311" s="97" t="s">
        <v>859</v>
      </c>
    </row>
    <row r="312" spans="2:6" x14ac:dyDescent="0.3">
      <c r="B312" s="97" t="s">
        <v>208</v>
      </c>
      <c r="C312" s="97" t="s">
        <v>342</v>
      </c>
      <c r="D312" s="97" t="s">
        <v>882</v>
      </c>
      <c r="E312" s="97" t="s">
        <v>376</v>
      </c>
      <c r="F312" s="97" t="s">
        <v>859</v>
      </c>
    </row>
    <row r="313" spans="2:6" x14ac:dyDescent="0.3">
      <c r="B313" s="97" t="s">
        <v>208</v>
      </c>
      <c r="C313" s="97" t="s">
        <v>342</v>
      </c>
      <c r="D313" s="97" t="s">
        <v>882</v>
      </c>
      <c r="E313" s="97" t="s">
        <v>895</v>
      </c>
      <c r="F313" s="97" t="s">
        <v>856</v>
      </c>
    </row>
    <row r="314" spans="2:6" x14ac:dyDescent="0.3">
      <c r="B314" s="97" t="s">
        <v>209</v>
      </c>
      <c r="C314" s="97" t="s">
        <v>209</v>
      </c>
      <c r="D314" s="97" t="s">
        <v>857</v>
      </c>
      <c r="E314" s="97" t="s">
        <v>855</v>
      </c>
      <c r="F314" s="97" t="s">
        <v>856</v>
      </c>
    </row>
    <row r="315" spans="2:6" x14ac:dyDescent="0.3">
      <c r="B315" s="97" t="s">
        <v>209</v>
      </c>
      <c r="C315" s="97" t="s">
        <v>209</v>
      </c>
      <c r="D315" s="97" t="s">
        <v>857</v>
      </c>
      <c r="E315" s="97" t="s">
        <v>889</v>
      </c>
      <c r="F315" s="97" t="s">
        <v>856</v>
      </c>
    </row>
    <row r="316" spans="2:6" x14ac:dyDescent="0.3">
      <c r="B316" s="97" t="s">
        <v>209</v>
      </c>
      <c r="C316" s="97" t="s">
        <v>209</v>
      </c>
      <c r="D316" s="97" t="s">
        <v>857</v>
      </c>
      <c r="E316" s="97" t="s">
        <v>395</v>
      </c>
      <c r="F316" s="97" t="s">
        <v>856</v>
      </c>
    </row>
    <row r="317" spans="2:6" x14ac:dyDescent="0.3">
      <c r="B317" s="97" t="s">
        <v>210</v>
      </c>
      <c r="C317" s="97" t="s">
        <v>373</v>
      </c>
      <c r="D317" s="97" t="s">
        <v>875</v>
      </c>
      <c r="E317" s="97" t="s">
        <v>322</v>
      </c>
      <c r="F317" s="97" t="s">
        <v>859</v>
      </c>
    </row>
    <row r="318" spans="2:6" x14ac:dyDescent="0.3">
      <c r="B318" s="97" t="s">
        <v>904</v>
      </c>
      <c r="C318" s="97" t="s">
        <v>207</v>
      </c>
      <c r="D318" s="97" t="s">
        <v>897</v>
      </c>
      <c r="E318" s="97" t="s">
        <v>865</v>
      </c>
      <c r="F318" s="97" t="s">
        <v>859</v>
      </c>
    </row>
    <row r="319" spans="2:6" x14ac:dyDescent="0.3">
      <c r="B319" s="97" t="s">
        <v>211</v>
      </c>
      <c r="C319" s="97" t="s">
        <v>383</v>
      </c>
      <c r="D319" s="97" t="s">
        <v>897</v>
      </c>
      <c r="E319" s="97" t="s">
        <v>896</v>
      </c>
      <c r="F319" s="97" t="s">
        <v>859</v>
      </c>
    </row>
    <row r="320" spans="2:6" x14ac:dyDescent="0.3">
      <c r="B320" s="97" t="s">
        <v>212</v>
      </c>
      <c r="C320" s="97" t="s">
        <v>44</v>
      </c>
      <c r="D320" s="97" t="s">
        <v>869</v>
      </c>
      <c r="E320" s="97" t="s">
        <v>44</v>
      </c>
      <c r="F320" s="97" t="s">
        <v>856</v>
      </c>
    </row>
    <row r="321" spans="2:6" x14ac:dyDescent="0.3">
      <c r="B321" s="97" t="s">
        <v>212</v>
      </c>
      <c r="C321" s="97" t="s">
        <v>44</v>
      </c>
      <c r="D321" s="97" t="s">
        <v>869</v>
      </c>
      <c r="E321" s="97" t="s">
        <v>868</v>
      </c>
      <c r="F321" s="97" t="s">
        <v>856</v>
      </c>
    </row>
    <row r="322" spans="2:6" x14ac:dyDescent="0.3">
      <c r="B322" s="97" t="s">
        <v>213</v>
      </c>
      <c r="C322" s="97" t="s">
        <v>396</v>
      </c>
      <c r="D322" s="97" t="s">
        <v>863</v>
      </c>
      <c r="E322" s="97" t="s">
        <v>867</v>
      </c>
      <c r="F322" s="97" t="s">
        <v>862</v>
      </c>
    </row>
    <row r="323" spans="2:6" x14ac:dyDescent="0.3">
      <c r="B323" s="97" t="s">
        <v>215</v>
      </c>
      <c r="C323" s="97" t="s">
        <v>385</v>
      </c>
      <c r="D323" s="97" t="s">
        <v>863</v>
      </c>
      <c r="E323" s="97" t="s">
        <v>887</v>
      </c>
      <c r="F323" s="97" t="s">
        <v>862</v>
      </c>
    </row>
    <row r="324" spans="2:6" x14ac:dyDescent="0.3">
      <c r="B324" s="97" t="s">
        <v>215</v>
      </c>
      <c r="C324" s="97" t="s">
        <v>385</v>
      </c>
      <c r="D324" s="97" t="s">
        <v>863</v>
      </c>
      <c r="E324" s="97" t="s">
        <v>196</v>
      </c>
      <c r="F324" s="97" t="s">
        <v>862</v>
      </c>
    </row>
    <row r="325" spans="2:6" x14ac:dyDescent="0.3">
      <c r="B325" s="97" t="s">
        <v>215</v>
      </c>
      <c r="C325" s="97" t="s">
        <v>385</v>
      </c>
      <c r="D325" s="97" t="s">
        <v>863</v>
      </c>
      <c r="E325" s="97" t="s">
        <v>864</v>
      </c>
      <c r="F325" s="97" t="s">
        <v>862</v>
      </c>
    </row>
    <row r="326" spans="2:6" x14ac:dyDescent="0.3">
      <c r="B326" s="97" t="s">
        <v>216</v>
      </c>
      <c r="C326" s="97" t="s">
        <v>391</v>
      </c>
      <c r="D326" s="97" t="s">
        <v>869</v>
      </c>
      <c r="E326" s="97" t="s">
        <v>44</v>
      </c>
      <c r="F326" s="97" t="s">
        <v>856</v>
      </c>
    </row>
    <row r="327" spans="2:6" x14ac:dyDescent="0.3">
      <c r="B327" s="97" t="s">
        <v>216</v>
      </c>
      <c r="C327" s="97" t="s">
        <v>391</v>
      </c>
      <c r="D327" s="97" t="s">
        <v>869</v>
      </c>
      <c r="E327" s="97" t="s">
        <v>868</v>
      </c>
      <c r="F327" s="97" t="s">
        <v>856</v>
      </c>
    </row>
    <row r="328" spans="2:6" x14ac:dyDescent="0.3">
      <c r="B328" s="97" t="s">
        <v>216</v>
      </c>
      <c r="C328" s="97" t="s">
        <v>391</v>
      </c>
      <c r="D328" s="97" t="s">
        <v>869</v>
      </c>
      <c r="E328" s="97" t="s">
        <v>888</v>
      </c>
      <c r="F328" s="97" t="s">
        <v>856</v>
      </c>
    </row>
    <row r="329" spans="2:6" x14ac:dyDescent="0.3">
      <c r="B329" s="97" t="s">
        <v>217</v>
      </c>
      <c r="C329" s="97" t="s">
        <v>76</v>
      </c>
      <c r="D329" s="97" t="s">
        <v>866</v>
      </c>
      <c r="E329" s="97" t="s">
        <v>876</v>
      </c>
      <c r="F329" s="97" t="s">
        <v>859</v>
      </c>
    </row>
    <row r="330" spans="2:6" x14ac:dyDescent="0.3">
      <c r="B330" s="97" t="s">
        <v>217</v>
      </c>
      <c r="C330" s="97" t="s">
        <v>76</v>
      </c>
      <c r="D330" s="97" t="s">
        <v>866</v>
      </c>
      <c r="E330" s="97" t="s">
        <v>901</v>
      </c>
      <c r="F330" s="97" t="s">
        <v>859</v>
      </c>
    </row>
    <row r="331" spans="2:6" x14ac:dyDescent="0.3">
      <c r="B331" s="97" t="s">
        <v>218</v>
      </c>
      <c r="C331" s="97" t="s">
        <v>115</v>
      </c>
      <c r="D331" s="97" t="s">
        <v>863</v>
      </c>
      <c r="E331" s="97" t="s">
        <v>881</v>
      </c>
      <c r="F331" s="97" t="s">
        <v>862</v>
      </c>
    </row>
    <row r="332" spans="2:6" x14ac:dyDescent="0.3">
      <c r="B332" s="97" t="s">
        <v>219</v>
      </c>
      <c r="C332" s="97" t="s">
        <v>72</v>
      </c>
      <c r="D332" s="97" t="s">
        <v>883</v>
      </c>
      <c r="E332" s="97" t="s">
        <v>901</v>
      </c>
      <c r="F332" s="97" t="s">
        <v>859</v>
      </c>
    </row>
    <row r="333" spans="2:6" x14ac:dyDescent="0.3">
      <c r="B333" s="97" t="s">
        <v>220</v>
      </c>
      <c r="C333" s="97" t="s">
        <v>385</v>
      </c>
      <c r="D333" s="97" t="s">
        <v>863</v>
      </c>
      <c r="E333" s="97" t="s">
        <v>864</v>
      </c>
      <c r="F333" s="97" t="s">
        <v>862</v>
      </c>
    </row>
    <row r="334" spans="2:6" x14ac:dyDescent="0.3">
      <c r="B334" s="97" t="s">
        <v>221</v>
      </c>
      <c r="C334" s="97" t="s">
        <v>313</v>
      </c>
      <c r="D334" s="97" t="s">
        <v>870</v>
      </c>
      <c r="E334" s="97" t="s">
        <v>865</v>
      </c>
      <c r="F334" s="97" t="s">
        <v>859</v>
      </c>
    </row>
    <row r="335" spans="2:6" x14ac:dyDescent="0.3">
      <c r="B335" s="97" t="s">
        <v>222</v>
      </c>
      <c r="C335" s="97" t="s">
        <v>373</v>
      </c>
      <c r="D335" s="97" t="s">
        <v>875</v>
      </c>
      <c r="E335" s="97" t="s">
        <v>885</v>
      </c>
      <c r="F335" s="97" t="s">
        <v>859</v>
      </c>
    </row>
    <row r="336" spans="2:6" x14ac:dyDescent="0.3">
      <c r="B336" s="97" t="s">
        <v>223</v>
      </c>
      <c r="C336" s="97" t="s">
        <v>394</v>
      </c>
      <c r="D336" s="97" t="s">
        <v>857</v>
      </c>
      <c r="E336" s="97" t="s">
        <v>868</v>
      </c>
      <c r="F336" s="97" t="s">
        <v>856</v>
      </c>
    </row>
    <row r="337" spans="2:6" x14ac:dyDescent="0.3">
      <c r="B337" s="97" t="s">
        <v>223</v>
      </c>
      <c r="C337" s="97" t="s">
        <v>394</v>
      </c>
      <c r="D337" s="97" t="s">
        <v>857</v>
      </c>
      <c r="E337" s="97" t="s">
        <v>874</v>
      </c>
      <c r="F337" s="97" t="s">
        <v>856</v>
      </c>
    </row>
    <row r="338" spans="2:6" x14ac:dyDescent="0.3">
      <c r="B338" s="97" t="s">
        <v>223</v>
      </c>
      <c r="C338" s="97" t="s">
        <v>394</v>
      </c>
      <c r="D338" s="97" t="s">
        <v>857</v>
      </c>
      <c r="E338" s="97" t="s">
        <v>891</v>
      </c>
      <c r="F338" s="97" t="s">
        <v>856</v>
      </c>
    </row>
    <row r="339" spans="2:6" x14ac:dyDescent="0.3">
      <c r="B339" s="97" t="s">
        <v>223</v>
      </c>
      <c r="C339" s="97" t="s">
        <v>394</v>
      </c>
      <c r="D339" s="97" t="s">
        <v>857</v>
      </c>
      <c r="E339" s="97" t="s">
        <v>888</v>
      </c>
      <c r="F339" s="97" t="s">
        <v>856</v>
      </c>
    </row>
    <row r="340" spans="2:6" x14ac:dyDescent="0.3">
      <c r="B340" s="97" t="s">
        <v>224</v>
      </c>
      <c r="C340" s="97" t="s">
        <v>379</v>
      </c>
      <c r="D340" s="97" t="s">
        <v>863</v>
      </c>
      <c r="E340" s="97" t="s">
        <v>867</v>
      </c>
      <c r="F340" s="97" t="s">
        <v>862</v>
      </c>
    </row>
    <row r="341" spans="2:6" x14ac:dyDescent="0.3">
      <c r="B341" s="97" t="s">
        <v>224</v>
      </c>
      <c r="C341" s="97" t="s">
        <v>379</v>
      </c>
      <c r="D341" s="97" t="s">
        <v>863</v>
      </c>
      <c r="E341" s="97" t="s">
        <v>379</v>
      </c>
      <c r="F341" s="97" t="s">
        <v>862</v>
      </c>
    </row>
    <row r="342" spans="2:6" x14ac:dyDescent="0.3">
      <c r="B342" s="97" t="s">
        <v>225</v>
      </c>
      <c r="C342" s="97" t="s">
        <v>397</v>
      </c>
      <c r="D342" s="97" t="s">
        <v>860</v>
      </c>
      <c r="E342" s="97" t="s">
        <v>322</v>
      </c>
      <c r="F342" s="97" t="s">
        <v>859</v>
      </c>
    </row>
    <row r="343" spans="2:6" x14ac:dyDescent="0.3">
      <c r="B343" s="97" t="s">
        <v>226</v>
      </c>
      <c r="C343" s="97" t="s">
        <v>892</v>
      </c>
      <c r="D343" s="97" t="s">
        <v>900</v>
      </c>
      <c r="E343" s="97" t="s">
        <v>377</v>
      </c>
      <c r="F343" s="97" t="s">
        <v>859</v>
      </c>
    </row>
    <row r="344" spans="2:6" x14ac:dyDescent="0.3">
      <c r="B344" s="97" t="s">
        <v>226</v>
      </c>
      <c r="C344" s="97" t="s">
        <v>892</v>
      </c>
      <c r="D344" s="97" t="s">
        <v>900</v>
      </c>
      <c r="E344" s="97" t="s">
        <v>901</v>
      </c>
      <c r="F344" s="97" t="s">
        <v>859</v>
      </c>
    </row>
    <row r="345" spans="2:6" x14ac:dyDescent="0.3">
      <c r="B345" s="97" t="s">
        <v>227</v>
      </c>
      <c r="C345" s="97" t="s">
        <v>227</v>
      </c>
      <c r="D345" s="97" t="s">
        <v>860</v>
      </c>
      <c r="E345" s="97" t="s">
        <v>858</v>
      </c>
      <c r="F345" s="97" t="s">
        <v>858</v>
      </c>
    </row>
    <row r="346" spans="2:6" x14ac:dyDescent="0.3">
      <c r="B346" s="97" t="s">
        <v>227</v>
      </c>
      <c r="C346" s="97" t="s">
        <v>227</v>
      </c>
      <c r="D346" s="97" t="s">
        <v>860</v>
      </c>
      <c r="E346" s="97" t="s">
        <v>865</v>
      </c>
      <c r="F346" s="97" t="s">
        <v>859</v>
      </c>
    </row>
    <row r="347" spans="2:6" x14ac:dyDescent="0.3">
      <c r="B347" s="97" t="s">
        <v>227</v>
      </c>
      <c r="C347" s="97" t="s">
        <v>227</v>
      </c>
      <c r="D347" s="97" t="s">
        <v>860</v>
      </c>
      <c r="E347" s="97" t="s">
        <v>896</v>
      </c>
      <c r="F347" s="97" t="s">
        <v>859</v>
      </c>
    </row>
    <row r="348" spans="2:6" x14ac:dyDescent="0.3">
      <c r="B348" s="97" t="s">
        <v>228</v>
      </c>
      <c r="C348" s="97" t="s">
        <v>386</v>
      </c>
      <c r="D348" s="97" t="s">
        <v>869</v>
      </c>
      <c r="E348" s="97" t="s">
        <v>895</v>
      </c>
      <c r="F348" s="97" t="s">
        <v>856</v>
      </c>
    </row>
    <row r="349" spans="2:6" x14ac:dyDescent="0.3">
      <c r="B349" s="97" t="s">
        <v>228</v>
      </c>
      <c r="C349" s="97" t="s">
        <v>386</v>
      </c>
      <c r="D349" s="97" t="s">
        <v>869</v>
      </c>
      <c r="E349" s="97" t="s">
        <v>884</v>
      </c>
      <c r="F349" s="97" t="s">
        <v>856</v>
      </c>
    </row>
    <row r="350" spans="2:6" x14ac:dyDescent="0.3">
      <c r="B350" s="97" t="s">
        <v>229</v>
      </c>
      <c r="C350" s="97" t="s">
        <v>207</v>
      </c>
      <c r="D350" s="97" t="s">
        <v>897</v>
      </c>
      <c r="E350" s="97" t="s">
        <v>865</v>
      </c>
      <c r="F350" s="97" t="s">
        <v>859</v>
      </c>
    </row>
    <row r="351" spans="2:6" x14ac:dyDescent="0.3">
      <c r="B351" s="97" t="s">
        <v>229</v>
      </c>
      <c r="C351" s="97" t="s">
        <v>207</v>
      </c>
      <c r="D351" s="97" t="s">
        <v>897</v>
      </c>
      <c r="E351" s="97" t="s">
        <v>322</v>
      </c>
      <c r="F351" s="97" t="s">
        <v>859</v>
      </c>
    </row>
    <row r="352" spans="2:6" x14ac:dyDescent="0.3">
      <c r="B352" s="97" t="s">
        <v>230</v>
      </c>
      <c r="C352" s="97" t="s">
        <v>382</v>
      </c>
      <c r="D352" s="97" t="s">
        <v>870</v>
      </c>
      <c r="E352" s="97" t="s">
        <v>876</v>
      </c>
      <c r="F352" s="97" t="s">
        <v>859</v>
      </c>
    </row>
    <row r="353" spans="2:6" x14ac:dyDescent="0.3">
      <c r="B353" s="97" t="s">
        <v>230</v>
      </c>
      <c r="C353" s="97" t="s">
        <v>382</v>
      </c>
      <c r="D353" s="97" t="s">
        <v>870</v>
      </c>
      <c r="E353" s="97" t="s">
        <v>877</v>
      </c>
      <c r="F353" s="97" t="s">
        <v>859</v>
      </c>
    </row>
    <row r="354" spans="2:6" x14ac:dyDescent="0.3">
      <c r="B354" s="97" t="s">
        <v>231</v>
      </c>
      <c r="C354" s="97" t="s">
        <v>373</v>
      </c>
      <c r="D354" s="97" t="s">
        <v>875</v>
      </c>
      <c r="E354" s="97" t="s">
        <v>885</v>
      </c>
      <c r="F354" s="97" t="s">
        <v>859</v>
      </c>
    </row>
    <row r="355" spans="2:6" x14ac:dyDescent="0.3">
      <c r="B355" s="97" t="s">
        <v>232</v>
      </c>
      <c r="C355" s="97" t="s">
        <v>376</v>
      </c>
      <c r="D355" s="97" t="s">
        <v>882</v>
      </c>
      <c r="E355" s="97" t="s">
        <v>376</v>
      </c>
      <c r="F355" s="97" t="s">
        <v>859</v>
      </c>
    </row>
    <row r="356" spans="2:6" x14ac:dyDescent="0.3">
      <c r="B356" s="97" t="s">
        <v>233</v>
      </c>
      <c r="C356" s="97" t="s">
        <v>233</v>
      </c>
      <c r="D356" s="97" t="s">
        <v>890</v>
      </c>
      <c r="E356" s="97" t="s">
        <v>898</v>
      </c>
      <c r="F356" s="97" t="s">
        <v>856</v>
      </c>
    </row>
    <row r="357" spans="2:6" x14ac:dyDescent="0.3">
      <c r="B357" s="97" t="s">
        <v>234</v>
      </c>
      <c r="C357" s="97" t="s">
        <v>76</v>
      </c>
      <c r="D357" s="97" t="s">
        <v>866</v>
      </c>
      <c r="E357" s="97" t="s">
        <v>865</v>
      </c>
      <c r="F357" s="97" t="s">
        <v>859</v>
      </c>
    </row>
    <row r="358" spans="2:6" x14ac:dyDescent="0.3">
      <c r="B358" s="97" t="s">
        <v>234</v>
      </c>
      <c r="C358" s="97" t="s">
        <v>76</v>
      </c>
      <c r="D358" s="97" t="s">
        <v>866</v>
      </c>
      <c r="E358" s="97" t="s">
        <v>876</v>
      </c>
      <c r="F358" s="97" t="s">
        <v>859</v>
      </c>
    </row>
    <row r="359" spans="2:6" x14ac:dyDescent="0.3">
      <c r="B359" s="97" t="s">
        <v>235</v>
      </c>
      <c r="C359" s="97" t="s">
        <v>392</v>
      </c>
      <c r="D359" s="97" t="s">
        <v>863</v>
      </c>
      <c r="E359" s="97" t="s">
        <v>861</v>
      </c>
      <c r="F359" s="97" t="s">
        <v>862</v>
      </c>
    </row>
    <row r="360" spans="2:6" x14ac:dyDescent="0.3">
      <c r="B360" s="97" t="s">
        <v>236</v>
      </c>
      <c r="C360" s="97" t="s">
        <v>392</v>
      </c>
      <c r="D360" s="97" t="s">
        <v>863</v>
      </c>
      <c r="E360" s="97" t="s">
        <v>861</v>
      </c>
      <c r="F360" s="97" t="s">
        <v>862</v>
      </c>
    </row>
    <row r="361" spans="2:6" x14ac:dyDescent="0.3">
      <c r="B361" s="97" t="s">
        <v>237</v>
      </c>
      <c r="C361" s="97" t="s">
        <v>177</v>
      </c>
      <c r="D361" s="97" t="s">
        <v>870</v>
      </c>
      <c r="E361" s="97" t="s">
        <v>877</v>
      </c>
      <c r="F361" s="97" t="s">
        <v>859</v>
      </c>
    </row>
    <row r="362" spans="2:6" x14ac:dyDescent="0.3">
      <c r="B362" s="97" t="s">
        <v>238</v>
      </c>
      <c r="C362" s="97" t="s">
        <v>76</v>
      </c>
      <c r="D362" s="97" t="s">
        <v>866</v>
      </c>
      <c r="E362" s="97" t="s">
        <v>865</v>
      </c>
      <c r="F362" s="97" t="s">
        <v>859</v>
      </c>
    </row>
    <row r="363" spans="2:6" x14ac:dyDescent="0.3">
      <c r="B363" s="97" t="s">
        <v>238</v>
      </c>
      <c r="C363" s="97" t="s">
        <v>76</v>
      </c>
      <c r="D363" s="97" t="s">
        <v>866</v>
      </c>
      <c r="E363" s="97" t="s">
        <v>876</v>
      </c>
      <c r="F363" s="97" t="s">
        <v>859</v>
      </c>
    </row>
    <row r="364" spans="2:6" x14ac:dyDescent="0.3">
      <c r="B364" s="97" t="s">
        <v>239</v>
      </c>
      <c r="C364" s="97" t="s">
        <v>133</v>
      </c>
      <c r="D364" s="97" t="s">
        <v>873</v>
      </c>
      <c r="E364" s="97" t="s">
        <v>871</v>
      </c>
      <c r="F364" s="97" t="s">
        <v>872</v>
      </c>
    </row>
    <row r="365" spans="2:6" x14ac:dyDescent="0.3">
      <c r="B365" s="97" t="s">
        <v>240</v>
      </c>
      <c r="C365" s="97" t="s">
        <v>392</v>
      </c>
      <c r="D365" s="97" t="s">
        <v>863</v>
      </c>
      <c r="E365" s="97" t="s">
        <v>861</v>
      </c>
      <c r="F365" s="97" t="s">
        <v>862</v>
      </c>
    </row>
    <row r="366" spans="2:6" x14ac:dyDescent="0.3">
      <c r="B366" s="97" t="s">
        <v>241</v>
      </c>
      <c r="C366" s="97" t="s">
        <v>392</v>
      </c>
      <c r="D366" s="97" t="s">
        <v>863</v>
      </c>
      <c r="E366" s="97" t="s">
        <v>861</v>
      </c>
      <c r="F366" s="97" t="s">
        <v>862</v>
      </c>
    </row>
    <row r="367" spans="2:6" x14ac:dyDescent="0.3">
      <c r="B367" s="97" t="s">
        <v>242</v>
      </c>
      <c r="C367" s="97" t="s">
        <v>38</v>
      </c>
      <c r="D367" s="97" t="s">
        <v>869</v>
      </c>
      <c r="E367" s="97" t="s">
        <v>44</v>
      </c>
      <c r="F367" s="97" t="s">
        <v>856</v>
      </c>
    </row>
    <row r="368" spans="2:6" x14ac:dyDescent="0.3">
      <c r="B368" s="97" t="s">
        <v>243</v>
      </c>
      <c r="C368" s="97" t="s">
        <v>383</v>
      </c>
      <c r="D368" s="97" t="s">
        <v>897</v>
      </c>
      <c r="E368" s="97" t="s">
        <v>858</v>
      </c>
      <c r="F368" s="97" t="s">
        <v>858</v>
      </c>
    </row>
    <row r="369" spans="2:6" x14ac:dyDescent="0.3">
      <c r="B369" s="97" t="s">
        <v>243</v>
      </c>
      <c r="C369" s="97" t="s">
        <v>383</v>
      </c>
      <c r="D369" s="97" t="s">
        <v>897</v>
      </c>
      <c r="E369" s="97" t="s">
        <v>896</v>
      </c>
      <c r="F369" s="97" t="s">
        <v>859</v>
      </c>
    </row>
    <row r="370" spans="2:6" x14ac:dyDescent="0.3">
      <c r="B370" s="97" t="s">
        <v>244</v>
      </c>
      <c r="C370" s="97" t="s">
        <v>340</v>
      </c>
      <c r="D370" s="97" t="s">
        <v>860</v>
      </c>
      <c r="E370" s="97" t="s">
        <v>865</v>
      </c>
      <c r="F370" s="97" t="s">
        <v>859</v>
      </c>
    </row>
    <row r="371" spans="2:6" x14ac:dyDescent="0.3">
      <c r="B371" s="97" t="s">
        <v>244</v>
      </c>
      <c r="C371" s="97" t="s">
        <v>340</v>
      </c>
      <c r="D371" s="97" t="s">
        <v>860</v>
      </c>
      <c r="E371" s="97" t="s">
        <v>322</v>
      </c>
      <c r="F371" s="97" t="s">
        <v>859</v>
      </c>
    </row>
    <row r="372" spans="2:6" x14ac:dyDescent="0.3">
      <c r="B372" s="97" t="s">
        <v>245</v>
      </c>
      <c r="C372" s="97" t="s">
        <v>380</v>
      </c>
      <c r="D372" s="97" t="s">
        <v>875</v>
      </c>
      <c r="E372" s="97" t="s">
        <v>322</v>
      </c>
      <c r="F372" s="97" t="s">
        <v>859</v>
      </c>
    </row>
    <row r="373" spans="2:6" x14ac:dyDescent="0.3">
      <c r="B373" s="97" t="s">
        <v>246</v>
      </c>
      <c r="C373" s="97" t="s">
        <v>398</v>
      </c>
      <c r="D373" s="97" t="s">
        <v>897</v>
      </c>
      <c r="E373" s="97" t="s">
        <v>896</v>
      </c>
      <c r="F373" s="97" t="s">
        <v>859</v>
      </c>
    </row>
    <row r="374" spans="2:6" x14ac:dyDescent="0.3">
      <c r="B374" s="97" t="s">
        <v>247</v>
      </c>
      <c r="C374" s="97" t="s">
        <v>381</v>
      </c>
      <c r="D374" s="97" t="s">
        <v>870</v>
      </c>
      <c r="E374" s="97" t="s">
        <v>865</v>
      </c>
      <c r="F374" s="97" t="s">
        <v>859</v>
      </c>
    </row>
    <row r="375" spans="2:6" x14ac:dyDescent="0.3">
      <c r="B375" s="97" t="s">
        <v>247</v>
      </c>
      <c r="C375" s="97" t="s">
        <v>381</v>
      </c>
      <c r="D375" s="97" t="s">
        <v>870</v>
      </c>
      <c r="E375" s="97" t="s">
        <v>877</v>
      </c>
      <c r="F375" s="97" t="s">
        <v>859</v>
      </c>
    </row>
    <row r="376" spans="2:6" x14ac:dyDescent="0.3">
      <c r="B376" s="97" t="s">
        <v>248</v>
      </c>
      <c r="C376" s="97" t="s">
        <v>294</v>
      </c>
      <c r="D376" s="97" t="s">
        <v>902</v>
      </c>
      <c r="E376" s="97" t="s">
        <v>899</v>
      </c>
      <c r="F376" s="97" t="s">
        <v>856</v>
      </c>
    </row>
    <row r="377" spans="2:6" x14ac:dyDescent="0.3">
      <c r="B377" s="97" t="s">
        <v>249</v>
      </c>
      <c r="C377" s="97" t="s">
        <v>249</v>
      </c>
      <c r="D377" s="97" t="s">
        <v>890</v>
      </c>
      <c r="E377" s="97" t="s">
        <v>60</v>
      </c>
      <c r="F377" s="97" t="s">
        <v>856</v>
      </c>
    </row>
    <row r="378" spans="2:6" x14ac:dyDescent="0.3">
      <c r="B378" s="97" t="s">
        <v>249</v>
      </c>
      <c r="C378" s="97" t="s">
        <v>249</v>
      </c>
      <c r="D378" s="97" t="s">
        <v>890</v>
      </c>
      <c r="E378" s="97" t="s">
        <v>889</v>
      </c>
      <c r="F378" s="97" t="s">
        <v>856</v>
      </c>
    </row>
    <row r="379" spans="2:6" x14ac:dyDescent="0.3">
      <c r="B379" s="97" t="s">
        <v>249</v>
      </c>
      <c r="C379" s="97" t="s">
        <v>249</v>
      </c>
      <c r="D379" s="97" t="s">
        <v>890</v>
      </c>
      <c r="E379" s="97" t="s">
        <v>898</v>
      </c>
      <c r="F379" s="97" t="s">
        <v>856</v>
      </c>
    </row>
    <row r="380" spans="2:6" x14ac:dyDescent="0.3">
      <c r="B380" s="97" t="s">
        <v>249</v>
      </c>
      <c r="C380" s="97" t="s">
        <v>249</v>
      </c>
      <c r="D380" s="97" t="s">
        <v>890</v>
      </c>
      <c r="E380" s="97" t="s">
        <v>891</v>
      </c>
      <c r="F380" s="97" t="s">
        <v>856</v>
      </c>
    </row>
    <row r="381" spans="2:6" x14ac:dyDescent="0.3">
      <c r="B381" s="97" t="s">
        <v>250</v>
      </c>
      <c r="C381" s="97" t="s">
        <v>249</v>
      </c>
      <c r="D381" s="97" t="s">
        <v>890</v>
      </c>
      <c r="E381" s="97" t="s">
        <v>898</v>
      </c>
      <c r="F381" s="97" t="s">
        <v>856</v>
      </c>
    </row>
    <row r="382" spans="2:6" x14ac:dyDescent="0.3">
      <c r="B382" s="97" t="s">
        <v>250</v>
      </c>
      <c r="C382" s="97" t="s">
        <v>249</v>
      </c>
      <c r="D382" s="97" t="s">
        <v>890</v>
      </c>
      <c r="E382" s="97" t="s">
        <v>891</v>
      </c>
      <c r="F382" s="97" t="s">
        <v>856</v>
      </c>
    </row>
    <row r="383" spans="2:6" x14ac:dyDescent="0.3">
      <c r="B383" s="97" t="s">
        <v>251</v>
      </c>
      <c r="C383" s="97" t="s">
        <v>124</v>
      </c>
      <c r="D383" s="97" t="s">
        <v>882</v>
      </c>
      <c r="E383" s="97" t="s">
        <v>885</v>
      </c>
      <c r="F383" s="97" t="s">
        <v>859</v>
      </c>
    </row>
    <row r="384" spans="2:6" x14ac:dyDescent="0.3">
      <c r="B384" s="97" t="s">
        <v>252</v>
      </c>
      <c r="C384" s="97" t="s">
        <v>379</v>
      </c>
      <c r="D384" s="97" t="s">
        <v>863</v>
      </c>
      <c r="E384" s="97" t="s">
        <v>379</v>
      </c>
      <c r="F384" s="97" t="s">
        <v>862</v>
      </c>
    </row>
    <row r="385" spans="2:6" x14ac:dyDescent="0.3">
      <c r="B385" s="97" t="s">
        <v>252</v>
      </c>
      <c r="C385" s="97" t="s">
        <v>379</v>
      </c>
      <c r="D385" s="97" t="s">
        <v>863</v>
      </c>
      <c r="E385" s="97" t="s">
        <v>861</v>
      </c>
      <c r="F385" s="97" t="s">
        <v>862</v>
      </c>
    </row>
    <row r="386" spans="2:6" x14ac:dyDescent="0.3">
      <c r="B386" s="97" t="s">
        <v>253</v>
      </c>
      <c r="C386" s="97" t="s">
        <v>233</v>
      </c>
      <c r="D386" s="97" t="s">
        <v>890</v>
      </c>
      <c r="E386" s="97" t="s">
        <v>898</v>
      </c>
      <c r="F386" s="97" t="s">
        <v>856</v>
      </c>
    </row>
    <row r="387" spans="2:6" x14ac:dyDescent="0.3">
      <c r="B387" s="97" t="s">
        <v>254</v>
      </c>
      <c r="C387" s="97" t="s">
        <v>375</v>
      </c>
      <c r="D387" s="97" t="s">
        <v>860</v>
      </c>
      <c r="E387" s="97" t="s">
        <v>865</v>
      </c>
      <c r="F387" s="97" t="s">
        <v>859</v>
      </c>
    </row>
    <row r="388" spans="2:6" x14ac:dyDescent="0.3">
      <c r="B388" s="97" t="s">
        <v>255</v>
      </c>
      <c r="C388" s="97" t="s">
        <v>294</v>
      </c>
      <c r="D388" s="97" t="s">
        <v>902</v>
      </c>
      <c r="E388" s="97" t="s">
        <v>899</v>
      </c>
      <c r="F388" s="97" t="s">
        <v>856</v>
      </c>
    </row>
    <row r="389" spans="2:6" x14ac:dyDescent="0.3">
      <c r="B389" s="97" t="s">
        <v>256</v>
      </c>
      <c r="C389" s="97" t="s">
        <v>398</v>
      </c>
      <c r="D389" s="97" t="s">
        <v>897</v>
      </c>
      <c r="E389" s="97" t="s">
        <v>896</v>
      </c>
      <c r="F389" s="97" t="s">
        <v>859</v>
      </c>
    </row>
    <row r="390" spans="2:6" x14ac:dyDescent="0.3">
      <c r="B390" s="97" t="s">
        <v>257</v>
      </c>
      <c r="C390" s="97" t="s">
        <v>38</v>
      </c>
      <c r="D390" s="97" t="s">
        <v>869</v>
      </c>
      <c r="E390" s="97" t="s">
        <v>868</v>
      </c>
      <c r="F390" s="97" t="s">
        <v>856</v>
      </c>
    </row>
    <row r="391" spans="2:6" x14ac:dyDescent="0.3">
      <c r="B391" s="97" t="s">
        <v>257</v>
      </c>
      <c r="C391" s="97" t="s">
        <v>38</v>
      </c>
      <c r="D391" s="97" t="s">
        <v>869</v>
      </c>
      <c r="E391" s="97" t="s">
        <v>888</v>
      </c>
      <c r="F391" s="97" t="s">
        <v>856</v>
      </c>
    </row>
    <row r="392" spans="2:6" x14ac:dyDescent="0.3">
      <c r="B392" s="97" t="s">
        <v>258</v>
      </c>
      <c r="C392" s="97" t="s">
        <v>383</v>
      </c>
      <c r="D392" s="97" t="s">
        <v>897</v>
      </c>
      <c r="E392" s="97" t="s">
        <v>858</v>
      </c>
      <c r="F392" s="97" t="s">
        <v>858</v>
      </c>
    </row>
    <row r="393" spans="2:6" x14ac:dyDescent="0.3">
      <c r="B393" s="97" t="s">
        <v>259</v>
      </c>
      <c r="C393" s="97" t="s">
        <v>320</v>
      </c>
      <c r="D393" s="97" t="s">
        <v>869</v>
      </c>
      <c r="E393" s="97" t="s">
        <v>888</v>
      </c>
      <c r="F393" s="97" t="s">
        <v>856</v>
      </c>
    </row>
    <row r="394" spans="2:6" x14ac:dyDescent="0.3">
      <c r="B394" s="97" t="s">
        <v>260</v>
      </c>
      <c r="C394" s="97" t="s">
        <v>260</v>
      </c>
      <c r="D394" s="97" t="s">
        <v>857</v>
      </c>
      <c r="E394" s="97" t="s">
        <v>874</v>
      </c>
      <c r="F394" s="97" t="s">
        <v>856</v>
      </c>
    </row>
    <row r="395" spans="2:6" x14ac:dyDescent="0.3">
      <c r="B395" s="97" t="s">
        <v>260</v>
      </c>
      <c r="C395" s="97" t="s">
        <v>260</v>
      </c>
      <c r="D395" s="97" t="s">
        <v>857</v>
      </c>
      <c r="E395" s="97" t="s">
        <v>891</v>
      </c>
      <c r="F395" s="97" t="s">
        <v>856</v>
      </c>
    </row>
    <row r="396" spans="2:6" x14ac:dyDescent="0.3">
      <c r="B396" s="97" t="s">
        <v>261</v>
      </c>
      <c r="C396" s="97" t="s">
        <v>44</v>
      </c>
      <c r="D396" s="97" t="s">
        <v>869</v>
      </c>
      <c r="E396" s="97" t="s">
        <v>44</v>
      </c>
      <c r="F396" s="97" t="s">
        <v>856</v>
      </c>
    </row>
    <row r="397" spans="2:6" x14ac:dyDescent="0.3">
      <c r="B397" s="97" t="s">
        <v>262</v>
      </c>
      <c r="C397" s="97" t="s">
        <v>369</v>
      </c>
      <c r="D397" s="97" t="s">
        <v>882</v>
      </c>
      <c r="E397" s="97" t="s">
        <v>377</v>
      </c>
      <c r="F397" s="97" t="s">
        <v>859</v>
      </c>
    </row>
    <row r="398" spans="2:6" x14ac:dyDescent="0.3">
      <c r="B398" s="97" t="s">
        <v>262</v>
      </c>
      <c r="C398" s="97" t="s">
        <v>369</v>
      </c>
      <c r="D398" s="97" t="s">
        <v>882</v>
      </c>
      <c r="E398" s="97" t="s">
        <v>865</v>
      </c>
      <c r="F398" s="97" t="s">
        <v>859</v>
      </c>
    </row>
    <row r="399" spans="2:6" x14ac:dyDescent="0.3">
      <c r="B399" s="97" t="s">
        <v>262</v>
      </c>
      <c r="C399" s="97" t="s">
        <v>369</v>
      </c>
      <c r="D399" s="97" t="s">
        <v>882</v>
      </c>
      <c r="E399" s="97" t="s">
        <v>885</v>
      </c>
      <c r="F399" s="97" t="s">
        <v>859</v>
      </c>
    </row>
    <row r="400" spans="2:6" x14ac:dyDescent="0.3">
      <c r="B400" s="97" t="s">
        <v>263</v>
      </c>
      <c r="C400" s="97" t="s">
        <v>40</v>
      </c>
      <c r="D400" s="97" t="s">
        <v>857</v>
      </c>
      <c r="E400" s="97" t="s">
        <v>855</v>
      </c>
      <c r="F400" s="97" t="s">
        <v>856</v>
      </c>
    </row>
    <row r="401" spans="2:6" x14ac:dyDescent="0.3">
      <c r="B401" s="97" t="s">
        <v>264</v>
      </c>
      <c r="C401" s="97" t="s">
        <v>313</v>
      </c>
      <c r="D401" s="97" t="s">
        <v>870</v>
      </c>
      <c r="E401" s="97" t="s">
        <v>865</v>
      </c>
      <c r="F401" s="97" t="s">
        <v>859</v>
      </c>
    </row>
    <row r="402" spans="2:6" x14ac:dyDescent="0.3">
      <c r="B402" s="97" t="s">
        <v>265</v>
      </c>
      <c r="C402" s="97" t="s">
        <v>265</v>
      </c>
      <c r="D402" s="97" t="s">
        <v>882</v>
      </c>
      <c r="E402" s="97" t="s">
        <v>376</v>
      </c>
      <c r="F402" s="97" t="s">
        <v>859</v>
      </c>
    </row>
    <row r="403" spans="2:6" x14ac:dyDescent="0.3">
      <c r="B403" s="97" t="s">
        <v>265</v>
      </c>
      <c r="C403" s="97" t="s">
        <v>265</v>
      </c>
      <c r="D403" s="97" t="s">
        <v>882</v>
      </c>
      <c r="E403" s="97" t="s">
        <v>377</v>
      </c>
      <c r="F403" s="97" t="s">
        <v>859</v>
      </c>
    </row>
    <row r="404" spans="2:6" x14ac:dyDescent="0.3">
      <c r="B404" s="97" t="s">
        <v>266</v>
      </c>
      <c r="C404" s="97" t="s">
        <v>40</v>
      </c>
      <c r="D404" s="97" t="s">
        <v>857</v>
      </c>
      <c r="E404" s="97" t="s">
        <v>855</v>
      </c>
      <c r="F404" s="97" t="s">
        <v>856</v>
      </c>
    </row>
    <row r="405" spans="2:6" x14ac:dyDescent="0.3">
      <c r="B405" s="97" t="s">
        <v>266</v>
      </c>
      <c r="C405" s="97" t="s">
        <v>40</v>
      </c>
      <c r="D405" s="97" t="s">
        <v>857</v>
      </c>
      <c r="E405" s="97" t="s">
        <v>891</v>
      </c>
      <c r="F405" s="97" t="s">
        <v>856</v>
      </c>
    </row>
    <row r="406" spans="2:6" x14ac:dyDescent="0.3">
      <c r="B406" s="97" t="s">
        <v>267</v>
      </c>
      <c r="C406" s="97" t="s">
        <v>395</v>
      </c>
      <c r="D406" s="97" t="s">
        <v>890</v>
      </c>
      <c r="E406" s="97" t="s">
        <v>889</v>
      </c>
      <c r="F406" s="97" t="s">
        <v>856</v>
      </c>
    </row>
    <row r="407" spans="2:6" x14ac:dyDescent="0.3">
      <c r="B407" s="97" t="s">
        <v>267</v>
      </c>
      <c r="C407" s="97" t="s">
        <v>395</v>
      </c>
      <c r="D407" s="97" t="s">
        <v>890</v>
      </c>
      <c r="E407" s="97" t="s">
        <v>395</v>
      </c>
      <c r="F407" s="97" t="s">
        <v>856</v>
      </c>
    </row>
    <row r="408" spans="2:6" x14ac:dyDescent="0.3">
      <c r="B408" s="97" t="s">
        <v>268</v>
      </c>
      <c r="C408" s="97" t="s">
        <v>398</v>
      </c>
      <c r="D408" s="97" t="s">
        <v>897</v>
      </c>
      <c r="E408" s="97" t="s">
        <v>896</v>
      </c>
      <c r="F408" s="97" t="s">
        <v>859</v>
      </c>
    </row>
    <row r="409" spans="2:6" x14ac:dyDescent="0.3">
      <c r="B409" s="97" t="s">
        <v>268</v>
      </c>
      <c r="C409" s="97" t="s">
        <v>398</v>
      </c>
      <c r="D409" s="97" t="s">
        <v>897</v>
      </c>
      <c r="E409" s="97" t="s">
        <v>877</v>
      </c>
      <c r="F409" s="97" t="s">
        <v>859</v>
      </c>
    </row>
    <row r="410" spans="2:6" x14ac:dyDescent="0.3">
      <c r="B410" s="97" t="s">
        <v>269</v>
      </c>
      <c r="C410" s="97" t="s">
        <v>249</v>
      </c>
      <c r="D410" s="97" t="s">
        <v>890</v>
      </c>
      <c r="E410" s="97" t="s">
        <v>891</v>
      </c>
      <c r="F410" s="97" t="s">
        <v>856</v>
      </c>
    </row>
    <row r="411" spans="2:6" x14ac:dyDescent="0.3">
      <c r="B411" s="97" t="s">
        <v>270</v>
      </c>
      <c r="C411" s="97" t="s">
        <v>260</v>
      </c>
      <c r="D411" s="97" t="s">
        <v>857</v>
      </c>
      <c r="E411" s="97" t="s">
        <v>874</v>
      </c>
      <c r="F411" s="97" t="s">
        <v>856</v>
      </c>
    </row>
    <row r="412" spans="2:6" x14ac:dyDescent="0.3">
      <c r="B412" s="97" t="s">
        <v>271</v>
      </c>
      <c r="C412" s="97" t="s">
        <v>892</v>
      </c>
      <c r="D412" s="97" t="s">
        <v>900</v>
      </c>
      <c r="E412" s="97" t="s">
        <v>376</v>
      </c>
      <c r="F412" s="97" t="s">
        <v>859</v>
      </c>
    </row>
    <row r="413" spans="2:6" x14ac:dyDescent="0.3">
      <c r="B413" s="97" t="s">
        <v>272</v>
      </c>
      <c r="C413" s="97" t="s">
        <v>272</v>
      </c>
      <c r="D413" s="97" t="s">
        <v>272</v>
      </c>
      <c r="E413" s="97" t="s">
        <v>886</v>
      </c>
      <c r="F413" s="97" t="s">
        <v>886</v>
      </c>
    </row>
    <row r="414" spans="2:6" x14ac:dyDescent="0.3">
      <c r="B414" s="97" t="s">
        <v>273</v>
      </c>
      <c r="C414" s="97" t="s">
        <v>124</v>
      </c>
      <c r="D414" s="97" t="s">
        <v>882</v>
      </c>
      <c r="E414" s="97" t="s">
        <v>885</v>
      </c>
      <c r="F414" s="97" t="s">
        <v>859</v>
      </c>
    </row>
    <row r="415" spans="2:6" x14ac:dyDescent="0.3">
      <c r="B415" s="97" t="s">
        <v>274</v>
      </c>
      <c r="C415" s="97" t="s">
        <v>274</v>
      </c>
      <c r="D415" s="97" t="s">
        <v>883</v>
      </c>
      <c r="E415" s="97" t="s">
        <v>901</v>
      </c>
      <c r="F415" s="97" t="s">
        <v>859</v>
      </c>
    </row>
    <row r="416" spans="2:6" x14ac:dyDescent="0.3">
      <c r="B416" s="97" t="s">
        <v>275</v>
      </c>
      <c r="C416" s="97" t="s">
        <v>209</v>
      </c>
      <c r="D416" s="97" t="s">
        <v>857</v>
      </c>
      <c r="E416" s="97" t="s">
        <v>855</v>
      </c>
      <c r="F416" s="97" t="s">
        <v>856</v>
      </c>
    </row>
    <row r="417" spans="2:6" x14ac:dyDescent="0.3">
      <c r="B417" s="97" t="s">
        <v>276</v>
      </c>
      <c r="C417" s="97" t="s">
        <v>398</v>
      </c>
      <c r="D417" s="97" t="s">
        <v>897</v>
      </c>
      <c r="E417" s="97" t="s">
        <v>896</v>
      </c>
      <c r="F417" s="97" t="s">
        <v>859</v>
      </c>
    </row>
    <row r="418" spans="2:6" x14ac:dyDescent="0.3">
      <c r="B418" s="97" t="s">
        <v>277</v>
      </c>
      <c r="C418" s="97" t="s">
        <v>320</v>
      </c>
      <c r="D418" s="97" t="s">
        <v>869</v>
      </c>
      <c r="E418" s="97" t="s">
        <v>888</v>
      </c>
      <c r="F418" s="97" t="s">
        <v>856</v>
      </c>
    </row>
    <row r="419" spans="2:6" x14ac:dyDescent="0.3">
      <c r="B419" s="97" t="s">
        <v>278</v>
      </c>
      <c r="C419" s="97" t="s">
        <v>278</v>
      </c>
      <c r="D419" s="97" t="s">
        <v>866</v>
      </c>
      <c r="E419" s="97" t="s">
        <v>876</v>
      </c>
      <c r="F419" s="97" t="s">
        <v>859</v>
      </c>
    </row>
    <row r="420" spans="2:6" x14ac:dyDescent="0.3">
      <c r="B420" s="97" t="s">
        <v>279</v>
      </c>
      <c r="C420" s="97" t="s">
        <v>892</v>
      </c>
      <c r="D420" s="97" t="s">
        <v>893</v>
      </c>
      <c r="E420" s="97" t="s">
        <v>858</v>
      </c>
      <c r="F420" s="97" t="s">
        <v>858</v>
      </c>
    </row>
    <row r="421" spans="2:6" x14ac:dyDescent="0.3">
      <c r="B421" s="97" t="s">
        <v>279</v>
      </c>
      <c r="C421" s="97" t="s">
        <v>892</v>
      </c>
      <c r="D421" s="97" t="s">
        <v>893</v>
      </c>
      <c r="E421" s="97" t="s">
        <v>905</v>
      </c>
      <c r="F421" s="97" t="s">
        <v>906</v>
      </c>
    </row>
    <row r="422" spans="2:6" x14ac:dyDescent="0.3">
      <c r="B422" s="97" t="s">
        <v>280</v>
      </c>
      <c r="C422" s="97" t="s">
        <v>892</v>
      </c>
      <c r="D422" s="97" t="s">
        <v>893</v>
      </c>
      <c r="E422" s="97" t="s">
        <v>858</v>
      </c>
      <c r="F422" s="97" t="s">
        <v>858</v>
      </c>
    </row>
    <row r="423" spans="2:6" x14ac:dyDescent="0.3">
      <c r="B423" s="97" t="s">
        <v>281</v>
      </c>
      <c r="C423" s="97" t="s">
        <v>281</v>
      </c>
      <c r="D423" s="97" t="s">
        <v>875</v>
      </c>
      <c r="E423" s="97" t="s">
        <v>322</v>
      </c>
      <c r="F423" s="97" t="s">
        <v>859</v>
      </c>
    </row>
    <row r="424" spans="2:6" x14ac:dyDescent="0.3">
      <c r="B424" s="97" t="s">
        <v>282</v>
      </c>
      <c r="C424" s="97" t="s">
        <v>281</v>
      </c>
      <c r="D424" s="97" t="s">
        <v>875</v>
      </c>
      <c r="E424" s="97" t="s">
        <v>322</v>
      </c>
      <c r="F424" s="97" t="s">
        <v>859</v>
      </c>
    </row>
    <row r="425" spans="2:6" x14ac:dyDescent="0.3">
      <c r="B425" s="97" t="s">
        <v>283</v>
      </c>
      <c r="C425" s="97" t="s">
        <v>124</v>
      </c>
      <c r="D425" s="97" t="s">
        <v>882</v>
      </c>
      <c r="E425" s="97" t="s">
        <v>885</v>
      </c>
      <c r="F425" s="97" t="s">
        <v>859</v>
      </c>
    </row>
    <row r="426" spans="2:6" x14ac:dyDescent="0.3">
      <c r="B426" s="97" t="s">
        <v>284</v>
      </c>
      <c r="C426" s="97" t="s">
        <v>372</v>
      </c>
      <c r="D426" s="97" t="s">
        <v>863</v>
      </c>
      <c r="E426" s="97" t="s">
        <v>880</v>
      </c>
      <c r="F426" s="97" t="s">
        <v>862</v>
      </c>
    </row>
    <row r="427" spans="2:6" x14ac:dyDescent="0.3">
      <c r="B427" s="97" t="s">
        <v>285</v>
      </c>
      <c r="C427" s="97" t="s">
        <v>294</v>
      </c>
      <c r="D427" s="97" t="s">
        <v>902</v>
      </c>
      <c r="E427" s="97" t="s">
        <v>907</v>
      </c>
      <c r="F427" s="97" t="s">
        <v>872</v>
      </c>
    </row>
    <row r="428" spans="2:6" x14ac:dyDescent="0.3">
      <c r="B428" s="97" t="s">
        <v>285</v>
      </c>
      <c r="C428" s="97" t="s">
        <v>294</v>
      </c>
      <c r="D428" s="97" t="s">
        <v>902</v>
      </c>
      <c r="E428" s="97" t="s">
        <v>899</v>
      </c>
      <c r="F428" s="97" t="s">
        <v>856</v>
      </c>
    </row>
    <row r="429" spans="2:6" x14ac:dyDescent="0.3">
      <c r="B429" s="97" t="s">
        <v>286</v>
      </c>
      <c r="C429" s="97" t="s">
        <v>379</v>
      </c>
      <c r="D429" s="97" t="s">
        <v>863</v>
      </c>
      <c r="E429" s="97" t="s">
        <v>867</v>
      </c>
      <c r="F429" s="97" t="s">
        <v>862</v>
      </c>
    </row>
    <row r="430" spans="2:6" x14ac:dyDescent="0.3">
      <c r="B430" s="97" t="s">
        <v>286</v>
      </c>
      <c r="C430" s="97" t="s">
        <v>379</v>
      </c>
      <c r="D430" s="97" t="s">
        <v>863</v>
      </c>
      <c r="E430" s="97" t="s">
        <v>379</v>
      </c>
      <c r="F430" s="97" t="s">
        <v>862</v>
      </c>
    </row>
    <row r="431" spans="2:6" x14ac:dyDescent="0.3">
      <c r="B431" s="97" t="s">
        <v>286</v>
      </c>
      <c r="C431" s="97" t="s">
        <v>379</v>
      </c>
      <c r="D431" s="97" t="s">
        <v>863</v>
      </c>
      <c r="E431" s="97" t="s">
        <v>861</v>
      </c>
      <c r="F431" s="97" t="s">
        <v>862</v>
      </c>
    </row>
    <row r="432" spans="2:6" x14ac:dyDescent="0.3">
      <c r="B432" s="97" t="s">
        <v>287</v>
      </c>
      <c r="C432" s="97" t="s">
        <v>385</v>
      </c>
      <c r="D432" s="97" t="s">
        <v>863</v>
      </c>
      <c r="E432" s="97" t="s">
        <v>903</v>
      </c>
      <c r="F432" s="97" t="s">
        <v>862</v>
      </c>
    </row>
    <row r="433" spans="2:6" x14ac:dyDescent="0.3">
      <c r="B433" s="97" t="s">
        <v>287</v>
      </c>
      <c r="C433" s="97" t="s">
        <v>385</v>
      </c>
      <c r="D433" s="97" t="s">
        <v>863</v>
      </c>
      <c r="E433" s="97" t="s">
        <v>864</v>
      </c>
      <c r="F433" s="97" t="s">
        <v>862</v>
      </c>
    </row>
    <row r="434" spans="2:6" x14ac:dyDescent="0.3">
      <c r="B434" s="97" t="s">
        <v>288</v>
      </c>
      <c r="C434" s="97" t="s">
        <v>392</v>
      </c>
      <c r="D434" s="97" t="s">
        <v>863</v>
      </c>
      <c r="E434" s="97" t="s">
        <v>861</v>
      </c>
      <c r="F434" s="97" t="s">
        <v>862</v>
      </c>
    </row>
    <row r="435" spans="2:6" x14ac:dyDescent="0.3">
      <c r="B435" s="97" t="s">
        <v>288</v>
      </c>
      <c r="C435" s="97" t="s">
        <v>392</v>
      </c>
      <c r="D435" s="97" t="s">
        <v>863</v>
      </c>
      <c r="E435" s="97" t="s">
        <v>864</v>
      </c>
      <c r="F435" s="97" t="s">
        <v>862</v>
      </c>
    </row>
    <row r="436" spans="2:6" x14ac:dyDescent="0.3">
      <c r="B436" s="97" t="s">
        <v>289</v>
      </c>
      <c r="C436" s="97" t="s">
        <v>249</v>
      </c>
      <c r="D436" s="97" t="s">
        <v>890</v>
      </c>
      <c r="E436" s="97" t="s">
        <v>887</v>
      </c>
      <c r="F436" s="97" t="s">
        <v>856</v>
      </c>
    </row>
    <row r="437" spans="2:6" x14ac:dyDescent="0.3">
      <c r="B437" s="97" t="s">
        <v>290</v>
      </c>
      <c r="C437" s="97" t="s">
        <v>44</v>
      </c>
      <c r="D437" s="97" t="s">
        <v>869</v>
      </c>
      <c r="E437" s="97" t="s">
        <v>44</v>
      </c>
      <c r="F437" s="97" t="s">
        <v>856</v>
      </c>
    </row>
    <row r="438" spans="2:6" x14ac:dyDescent="0.3">
      <c r="B438" s="97" t="s">
        <v>291</v>
      </c>
      <c r="C438" s="97" t="s">
        <v>392</v>
      </c>
      <c r="D438" s="97" t="s">
        <v>863</v>
      </c>
      <c r="E438" s="97" t="s">
        <v>861</v>
      </c>
      <c r="F438" s="97" t="s">
        <v>862</v>
      </c>
    </row>
    <row r="439" spans="2:6" x14ac:dyDescent="0.3">
      <c r="B439" s="97" t="s">
        <v>292</v>
      </c>
      <c r="C439" s="97" t="s">
        <v>278</v>
      </c>
      <c r="D439" s="97" t="s">
        <v>866</v>
      </c>
      <c r="E439" s="97" t="s">
        <v>876</v>
      </c>
      <c r="F439" s="97" t="s">
        <v>859</v>
      </c>
    </row>
    <row r="440" spans="2:6" x14ac:dyDescent="0.3">
      <c r="B440" s="97" t="s">
        <v>292</v>
      </c>
      <c r="C440" s="97" t="s">
        <v>278</v>
      </c>
      <c r="D440" s="97" t="s">
        <v>866</v>
      </c>
      <c r="E440" s="97" t="s">
        <v>901</v>
      </c>
      <c r="F440" s="97" t="s">
        <v>859</v>
      </c>
    </row>
    <row r="441" spans="2:6" x14ac:dyDescent="0.3">
      <c r="B441" s="97" t="s">
        <v>3</v>
      </c>
      <c r="C441" s="97" t="s">
        <v>396</v>
      </c>
      <c r="D441" s="97" t="s">
        <v>863</v>
      </c>
      <c r="E441" s="97" t="s">
        <v>867</v>
      </c>
      <c r="F441" s="97" t="s">
        <v>862</v>
      </c>
    </row>
    <row r="442" spans="2:6" x14ac:dyDescent="0.3">
      <c r="B442" s="97" t="s">
        <v>293</v>
      </c>
      <c r="C442" s="97" t="s">
        <v>379</v>
      </c>
      <c r="D442" s="97" t="s">
        <v>863</v>
      </c>
      <c r="E442" s="97" t="s">
        <v>867</v>
      </c>
      <c r="F442" s="97" t="s">
        <v>862</v>
      </c>
    </row>
    <row r="443" spans="2:6" x14ac:dyDescent="0.3">
      <c r="B443" s="97" t="s">
        <v>294</v>
      </c>
      <c r="C443" s="97" t="s">
        <v>294</v>
      </c>
      <c r="D443" s="97" t="s">
        <v>902</v>
      </c>
      <c r="E443" s="97" t="s">
        <v>899</v>
      </c>
      <c r="F443" s="97" t="s">
        <v>856</v>
      </c>
    </row>
    <row r="444" spans="2:6" x14ac:dyDescent="0.3">
      <c r="B444" s="97" t="s">
        <v>295</v>
      </c>
      <c r="C444" s="97" t="s">
        <v>115</v>
      </c>
      <c r="D444" s="97" t="s">
        <v>863</v>
      </c>
      <c r="E444" s="97" t="s">
        <v>881</v>
      </c>
      <c r="F444" s="97" t="s">
        <v>862</v>
      </c>
    </row>
    <row r="445" spans="2:6" x14ac:dyDescent="0.3">
      <c r="B445" s="97" t="s">
        <v>296</v>
      </c>
      <c r="C445" s="97" t="s">
        <v>381</v>
      </c>
      <c r="D445" s="97" t="s">
        <v>870</v>
      </c>
      <c r="E445" s="97" t="s">
        <v>877</v>
      </c>
      <c r="F445" s="97" t="s">
        <v>859</v>
      </c>
    </row>
    <row r="446" spans="2:6" x14ac:dyDescent="0.3">
      <c r="B446" s="97" t="s">
        <v>297</v>
      </c>
      <c r="C446" s="97" t="s">
        <v>387</v>
      </c>
      <c r="D446" s="97" t="s">
        <v>869</v>
      </c>
      <c r="E446" s="97" t="s">
        <v>868</v>
      </c>
      <c r="F446" s="97" t="s">
        <v>856</v>
      </c>
    </row>
    <row r="447" spans="2:6" x14ac:dyDescent="0.3">
      <c r="B447" s="97" t="s">
        <v>298</v>
      </c>
      <c r="C447" s="97" t="s">
        <v>376</v>
      </c>
      <c r="D447" s="97" t="s">
        <v>882</v>
      </c>
      <c r="E447" s="97" t="s">
        <v>376</v>
      </c>
      <c r="F447" s="97" t="s">
        <v>859</v>
      </c>
    </row>
    <row r="448" spans="2:6" x14ac:dyDescent="0.3">
      <c r="B448" s="97" t="s">
        <v>908</v>
      </c>
      <c r="C448" s="97" t="s">
        <v>908</v>
      </c>
      <c r="D448" s="97" t="s">
        <v>863</v>
      </c>
      <c r="E448" s="97" t="s">
        <v>379</v>
      </c>
      <c r="F448" s="97" t="s">
        <v>862</v>
      </c>
    </row>
    <row r="449" spans="2:6" x14ac:dyDescent="0.3">
      <c r="B449" s="97" t="s">
        <v>908</v>
      </c>
      <c r="C449" s="97" t="s">
        <v>908</v>
      </c>
      <c r="D449" s="97" t="s">
        <v>863</v>
      </c>
      <c r="E449" s="97" t="s">
        <v>909</v>
      </c>
      <c r="F449" s="97" t="s">
        <v>862</v>
      </c>
    </row>
    <row r="450" spans="2:6" x14ac:dyDescent="0.3">
      <c r="B450" s="97" t="s">
        <v>300</v>
      </c>
      <c r="C450" s="97" t="s">
        <v>274</v>
      </c>
      <c r="D450" s="97" t="s">
        <v>883</v>
      </c>
      <c r="E450" s="97" t="s">
        <v>901</v>
      </c>
      <c r="F450" s="97" t="s">
        <v>859</v>
      </c>
    </row>
    <row r="451" spans="2:6" x14ac:dyDescent="0.3">
      <c r="B451" s="97" t="s">
        <v>301</v>
      </c>
      <c r="C451" s="97" t="s">
        <v>233</v>
      </c>
      <c r="D451" s="97" t="s">
        <v>890</v>
      </c>
      <c r="E451" s="97" t="s">
        <v>898</v>
      </c>
      <c r="F451" s="97" t="s">
        <v>856</v>
      </c>
    </row>
    <row r="452" spans="2:6" x14ac:dyDescent="0.3">
      <c r="B452" s="97" t="s">
        <v>302</v>
      </c>
      <c r="C452" s="97" t="s">
        <v>196</v>
      </c>
      <c r="D452" s="97" t="s">
        <v>894</v>
      </c>
      <c r="E452" s="97" t="s">
        <v>196</v>
      </c>
      <c r="F452" s="97" t="s">
        <v>856</v>
      </c>
    </row>
    <row r="453" spans="2:6" x14ac:dyDescent="0.3">
      <c r="B453" s="97" t="s">
        <v>303</v>
      </c>
      <c r="C453" s="97" t="s">
        <v>196</v>
      </c>
      <c r="D453" s="97" t="s">
        <v>894</v>
      </c>
      <c r="E453" s="97" t="s">
        <v>196</v>
      </c>
      <c r="F453" s="97" t="s">
        <v>856</v>
      </c>
    </row>
    <row r="454" spans="2:6" x14ac:dyDescent="0.3">
      <c r="B454" s="97" t="s">
        <v>304</v>
      </c>
      <c r="C454" s="97" t="s">
        <v>44</v>
      </c>
      <c r="D454" s="97" t="s">
        <v>869</v>
      </c>
      <c r="E454" s="97" t="s">
        <v>44</v>
      </c>
      <c r="F454" s="97" t="s">
        <v>856</v>
      </c>
    </row>
    <row r="455" spans="2:6" x14ac:dyDescent="0.3">
      <c r="B455" s="97" t="s">
        <v>304</v>
      </c>
      <c r="C455" s="97" t="s">
        <v>44</v>
      </c>
      <c r="D455" s="97" t="s">
        <v>869</v>
      </c>
      <c r="E455" s="97" t="s">
        <v>868</v>
      </c>
      <c r="F455" s="97" t="s">
        <v>856</v>
      </c>
    </row>
    <row r="456" spans="2:6" x14ac:dyDescent="0.3">
      <c r="B456" s="97" t="s">
        <v>305</v>
      </c>
      <c r="C456" s="97" t="s">
        <v>387</v>
      </c>
      <c r="D456" s="97" t="s">
        <v>869</v>
      </c>
      <c r="E456" s="97" t="s">
        <v>868</v>
      </c>
      <c r="F456" s="97" t="s">
        <v>856</v>
      </c>
    </row>
    <row r="457" spans="2:6" x14ac:dyDescent="0.3">
      <c r="B457" s="97" t="s">
        <v>306</v>
      </c>
      <c r="C457" s="97" t="s">
        <v>143</v>
      </c>
      <c r="D457" s="97" t="s">
        <v>866</v>
      </c>
      <c r="E457" s="97" t="s">
        <v>876</v>
      </c>
      <c r="F457" s="97" t="s">
        <v>859</v>
      </c>
    </row>
    <row r="458" spans="2:6" x14ac:dyDescent="0.3">
      <c r="B458" s="97" t="s">
        <v>307</v>
      </c>
      <c r="C458" s="97" t="s">
        <v>394</v>
      </c>
      <c r="D458" s="97" t="s">
        <v>857</v>
      </c>
      <c r="E458" s="97" t="s">
        <v>874</v>
      </c>
      <c r="F458" s="97" t="s">
        <v>856</v>
      </c>
    </row>
    <row r="459" spans="2:6" x14ac:dyDescent="0.3">
      <c r="B459" s="97" t="s">
        <v>308</v>
      </c>
      <c r="C459" s="97" t="s">
        <v>387</v>
      </c>
      <c r="D459" s="97" t="s">
        <v>869</v>
      </c>
      <c r="E459" s="97" t="s">
        <v>868</v>
      </c>
      <c r="F459" s="97" t="s">
        <v>856</v>
      </c>
    </row>
    <row r="460" spans="2:6" x14ac:dyDescent="0.3">
      <c r="B460" s="97" t="s">
        <v>309</v>
      </c>
      <c r="C460" s="97" t="s">
        <v>396</v>
      </c>
      <c r="D460" s="97" t="s">
        <v>863</v>
      </c>
      <c r="E460" s="97" t="s">
        <v>867</v>
      </c>
      <c r="F460" s="97" t="s">
        <v>862</v>
      </c>
    </row>
    <row r="461" spans="2:6" x14ac:dyDescent="0.3">
      <c r="B461" s="97" t="s">
        <v>310</v>
      </c>
      <c r="C461" s="97" t="s">
        <v>366</v>
      </c>
      <c r="D461" s="97" t="s">
        <v>869</v>
      </c>
      <c r="E461" s="97" t="s">
        <v>895</v>
      </c>
      <c r="F461" s="97" t="s">
        <v>856</v>
      </c>
    </row>
    <row r="462" spans="2:6" x14ac:dyDescent="0.3">
      <c r="B462" s="97" t="s">
        <v>310</v>
      </c>
      <c r="C462" s="97" t="s">
        <v>366</v>
      </c>
      <c r="D462" s="97" t="s">
        <v>869</v>
      </c>
      <c r="E462" s="97" t="s">
        <v>899</v>
      </c>
      <c r="F462" s="97" t="s">
        <v>856</v>
      </c>
    </row>
    <row r="463" spans="2:6" x14ac:dyDescent="0.3">
      <c r="B463" s="97" t="s">
        <v>310</v>
      </c>
      <c r="C463" s="97" t="s">
        <v>366</v>
      </c>
      <c r="D463" s="97" t="s">
        <v>869</v>
      </c>
      <c r="E463" s="97" t="s">
        <v>399</v>
      </c>
      <c r="F463" s="97" t="s">
        <v>856</v>
      </c>
    </row>
    <row r="464" spans="2:6" x14ac:dyDescent="0.3">
      <c r="B464" s="97" t="s">
        <v>311</v>
      </c>
      <c r="C464" s="97" t="s">
        <v>393</v>
      </c>
      <c r="D464" s="97" t="s">
        <v>866</v>
      </c>
      <c r="E464" s="97" t="s">
        <v>865</v>
      </c>
      <c r="F464" s="97" t="s">
        <v>859</v>
      </c>
    </row>
    <row r="465" spans="2:6" x14ac:dyDescent="0.3">
      <c r="B465" s="97" t="s">
        <v>311</v>
      </c>
      <c r="C465" s="97" t="s">
        <v>393</v>
      </c>
      <c r="D465" s="97" t="s">
        <v>866</v>
      </c>
      <c r="E465" s="97" t="s">
        <v>885</v>
      </c>
      <c r="F465" s="97" t="s">
        <v>859</v>
      </c>
    </row>
    <row r="466" spans="2:6" x14ac:dyDescent="0.3">
      <c r="B466" s="97" t="s">
        <v>312</v>
      </c>
      <c r="C466" s="97" t="s">
        <v>384</v>
      </c>
      <c r="D466" s="97" t="s">
        <v>890</v>
      </c>
      <c r="E466" s="97" t="s">
        <v>889</v>
      </c>
      <c r="F466" s="97" t="s">
        <v>856</v>
      </c>
    </row>
    <row r="467" spans="2:6" x14ac:dyDescent="0.3">
      <c r="B467" s="97" t="s">
        <v>313</v>
      </c>
      <c r="C467" s="97" t="s">
        <v>313</v>
      </c>
      <c r="D467" s="97" t="s">
        <v>870</v>
      </c>
      <c r="E467" s="97" t="s">
        <v>865</v>
      </c>
      <c r="F467" s="97" t="s">
        <v>859</v>
      </c>
    </row>
    <row r="468" spans="2:6" x14ac:dyDescent="0.3">
      <c r="B468" s="97" t="s">
        <v>313</v>
      </c>
      <c r="C468" s="97" t="s">
        <v>313</v>
      </c>
      <c r="D468" s="97" t="s">
        <v>870</v>
      </c>
      <c r="E468" s="97" t="s">
        <v>877</v>
      </c>
      <c r="F468" s="97" t="s">
        <v>859</v>
      </c>
    </row>
    <row r="469" spans="2:6" x14ac:dyDescent="0.3">
      <c r="B469" s="97" t="s">
        <v>314</v>
      </c>
      <c r="C469" s="97" t="s">
        <v>395</v>
      </c>
      <c r="D469" s="97" t="s">
        <v>890</v>
      </c>
      <c r="E469" s="97" t="s">
        <v>377</v>
      </c>
      <c r="F469" s="97" t="s">
        <v>859</v>
      </c>
    </row>
    <row r="470" spans="2:6" x14ac:dyDescent="0.3">
      <c r="B470" s="97" t="s">
        <v>314</v>
      </c>
      <c r="C470" s="97" t="s">
        <v>395</v>
      </c>
      <c r="D470" s="97" t="s">
        <v>890</v>
      </c>
      <c r="E470" s="97" t="s">
        <v>395</v>
      </c>
      <c r="F470" s="97" t="s">
        <v>856</v>
      </c>
    </row>
    <row r="471" spans="2:6" x14ac:dyDescent="0.3">
      <c r="B471" s="97" t="s">
        <v>315</v>
      </c>
      <c r="C471" s="97" t="s">
        <v>369</v>
      </c>
      <c r="D471" s="97" t="s">
        <v>882</v>
      </c>
      <c r="E471" s="97" t="s">
        <v>885</v>
      </c>
      <c r="F471" s="97" t="s">
        <v>859</v>
      </c>
    </row>
    <row r="472" spans="2:6" x14ac:dyDescent="0.3">
      <c r="B472" s="97" t="s">
        <v>316</v>
      </c>
      <c r="C472" s="97" t="s">
        <v>382</v>
      </c>
      <c r="D472" s="97" t="s">
        <v>870</v>
      </c>
      <c r="E472" s="97" t="s">
        <v>877</v>
      </c>
      <c r="F472" s="97" t="s">
        <v>859</v>
      </c>
    </row>
    <row r="473" spans="2:6" x14ac:dyDescent="0.3">
      <c r="B473" s="97" t="s">
        <v>317</v>
      </c>
      <c r="C473" s="97" t="s">
        <v>394</v>
      </c>
      <c r="D473" s="97" t="s">
        <v>857</v>
      </c>
      <c r="E473" s="97" t="s">
        <v>884</v>
      </c>
      <c r="F473" s="97" t="s">
        <v>856</v>
      </c>
    </row>
    <row r="474" spans="2:6" x14ac:dyDescent="0.3">
      <c r="B474" s="97" t="s">
        <v>318</v>
      </c>
      <c r="C474" s="97" t="s">
        <v>366</v>
      </c>
      <c r="D474" s="97" t="s">
        <v>869</v>
      </c>
      <c r="E474" s="97" t="s">
        <v>895</v>
      </c>
      <c r="F474" s="97" t="s">
        <v>856</v>
      </c>
    </row>
    <row r="475" spans="2:6" x14ac:dyDescent="0.3">
      <c r="B475" s="97" t="s">
        <v>318</v>
      </c>
      <c r="C475" s="97" t="s">
        <v>366</v>
      </c>
      <c r="D475" s="97" t="s">
        <v>869</v>
      </c>
      <c r="E475" s="97" t="s">
        <v>884</v>
      </c>
      <c r="F475" s="97" t="s">
        <v>856</v>
      </c>
    </row>
    <row r="476" spans="2:6" x14ac:dyDescent="0.3">
      <c r="B476" s="97" t="s">
        <v>318</v>
      </c>
      <c r="C476" s="97" t="s">
        <v>366</v>
      </c>
      <c r="D476" s="97" t="s">
        <v>869</v>
      </c>
      <c r="E476" s="97" t="s">
        <v>899</v>
      </c>
      <c r="F476" s="97" t="s">
        <v>856</v>
      </c>
    </row>
    <row r="477" spans="2:6" x14ac:dyDescent="0.3">
      <c r="B477" s="97" t="s">
        <v>319</v>
      </c>
      <c r="C477" s="97" t="s">
        <v>369</v>
      </c>
      <c r="D477" s="97" t="s">
        <v>882</v>
      </c>
      <c r="E477" s="97" t="s">
        <v>885</v>
      </c>
      <c r="F477" s="97" t="s">
        <v>859</v>
      </c>
    </row>
    <row r="478" spans="2:6" x14ac:dyDescent="0.3">
      <c r="B478" s="97" t="s">
        <v>320</v>
      </c>
      <c r="C478" s="97" t="s">
        <v>38</v>
      </c>
      <c r="D478" s="97" t="s">
        <v>869</v>
      </c>
      <c r="E478" s="97" t="s">
        <v>44</v>
      </c>
      <c r="F478" s="97" t="s">
        <v>856</v>
      </c>
    </row>
    <row r="479" spans="2:6" x14ac:dyDescent="0.3">
      <c r="B479" s="97" t="s">
        <v>320</v>
      </c>
      <c r="C479" s="97" t="s">
        <v>38</v>
      </c>
      <c r="D479" s="97" t="s">
        <v>869</v>
      </c>
      <c r="E479" s="97" t="s">
        <v>888</v>
      </c>
      <c r="F479" s="97" t="s">
        <v>856</v>
      </c>
    </row>
    <row r="480" spans="2:6" x14ac:dyDescent="0.3">
      <c r="B480" s="97" t="s">
        <v>321</v>
      </c>
      <c r="C480" s="97" t="s">
        <v>76</v>
      </c>
      <c r="D480" s="97" t="s">
        <v>866</v>
      </c>
      <c r="E480" s="97" t="s">
        <v>901</v>
      </c>
      <c r="F480" s="97" t="s">
        <v>859</v>
      </c>
    </row>
    <row r="481" spans="2:6" x14ac:dyDescent="0.3">
      <c r="B481" s="97" t="s">
        <v>322</v>
      </c>
      <c r="C481" s="97" t="s">
        <v>397</v>
      </c>
      <c r="D481" s="97" t="s">
        <v>860</v>
      </c>
      <c r="E481" s="97" t="s">
        <v>322</v>
      </c>
      <c r="F481" s="97" t="s">
        <v>859</v>
      </c>
    </row>
    <row r="482" spans="2:6" x14ac:dyDescent="0.3">
      <c r="B482" s="97" t="s">
        <v>323</v>
      </c>
      <c r="C482" s="97" t="s">
        <v>373</v>
      </c>
      <c r="D482" s="97" t="s">
        <v>875</v>
      </c>
      <c r="E482" s="97" t="s">
        <v>322</v>
      </c>
      <c r="F482" s="97" t="s">
        <v>859</v>
      </c>
    </row>
    <row r="483" spans="2:6" x14ac:dyDescent="0.3">
      <c r="B483" s="97" t="s">
        <v>324</v>
      </c>
      <c r="C483" s="97" t="s">
        <v>324</v>
      </c>
      <c r="D483" s="97" t="s">
        <v>894</v>
      </c>
      <c r="E483" s="97" t="s">
        <v>196</v>
      </c>
      <c r="F483" s="97" t="s">
        <v>856</v>
      </c>
    </row>
    <row r="484" spans="2:6" x14ac:dyDescent="0.3">
      <c r="B484" s="97" t="s">
        <v>325</v>
      </c>
      <c r="C484" s="97" t="s">
        <v>124</v>
      </c>
      <c r="D484" s="97" t="s">
        <v>882</v>
      </c>
      <c r="E484" s="97" t="s">
        <v>865</v>
      </c>
      <c r="F484" s="97" t="s">
        <v>859</v>
      </c>
    </row>
    <row r="485" spans="2:6" x14ac:dyDescent="0.3">
      <c r="B485" s="97" t="s">
        <v>325</v>
      </c>
      <c r="C485" s="97" t="s">
        <v>124</v>
      </c>
      <c r="D485" s="97" t="s">
        <v>882</v>
      </c>
      <c r="E485" s="97" t="s">
        <v>885</v>
      </c>
      <c r="F485" s="97" t="s">
        <v>859</v>
      </c>
    </row>
    <row r="486" spans="2:6" x14ac:dyDescent="0.3">
      <c r="B486" s="97" t="s">
        <v>326</v>
      </c>
      <c r="C486" s="97" t="s">
        <v>394</v>
      </c>
      <c r="D486" s="97" t="s">
        <v>857</v>
      </c>
      <c r="E486" s="97" t="s">
        <v>874</v>
      </c>
      <c r="F486" s="97" t="s">
        <v>856</v>
      </c>
    </row>
    <row r="487" spans="2:6" x14ac:dyDescent="0.3">
      <c r="B487" s="97" t="s">
        <v>327</v>
      </c>
      <c r="C487" s="97" t="s">
        <v>327</v>
      </c>
      <c r="D487" s="97" t="s">
        <v>863</v>
      </c>
      <c r="E487" s="97" t="s">
        <v>880</v>
      </c>
      <c r="F487" s="97" t="s">
        <v>862</v>
      </c>
    </row>
    <row r="488" spans="2:6" x14ac:dyDescent="0.3">
      <c r="B488" s="97" t="s">
        <v>327</v>
      </c>
      <c r="C488" s="97" t="s">
        <v>327</v>
      </c>
      <c r="D488" s="97" t="s">
        <v>863</v>
      </c>
      <c r="E488" s="97" t="s">
        <v>864</v>
      </c>
      <c r="F488" s="97" t="s">
        <v>862</v>
      </c>
    </row>
    <row r="489" spans="2:6" x14ac:dyDescent="0.3">
      <c r="B489" s="97" t="s">
        <v>328</v>
      </c>
      <c r="C489" s="97" t="s">
        <v>376</v>
      </c>
      <c r="D489" s="97" t="s">
        <v>882</v>
      </c>
      <c r="E489" s="97" t="s">
        <v>376</v>
      </c>
      <c r="F489" s="97" t="s">
        <v>859</v>
      </c>
    </row>
    <row r="490" spans="2:6" x14ac:dyDescent="0.3">
      <c r="B490" s="97" t="s">
        <v>329</v>
      </c>
      <c r="C490" s="97" t="s">
        <v>390</v>
      </c>
      <c r="D490" s="97" t="s">
        <v>902</v>
      </c>
      <c r="E490" s="97" t="s">
        <v>871</v>
      </c>
      <c r="F490" s="97" t="s">
        <v>872</v>
      </c>
    </row>
    <row r="491" spans="2:6" x14ac:dyDescent="0.3">
      <c r="B491" s="97" t="s">
        <v>329</v>
      </c>
      <c r="C491" s="97" t="s">
        <v>390</v>
      </c>
      <c r="D491" s="97" t="s">
        <v>902</v>
      </c>
      <c r="E491" s="97" t="s">
        <v>899</v>
      </c>
      <c r="F491" s="97" t="s">
        <v>856</v>
      </c>
    </row>
    <row r="492" spans="2:6" x14ac:dyDescent="0.3">
      <c r="B492" s="97" t="s">
        <v>329</v>
      </c>
      <c r="C492" s="97" t="s">
        <v>390</v>
      </c>
      <c r="D492" s="97" t="s">
        <v>902</v>
      </c>
      <c r="E492" s="97" t="s">
        <v>399</v>
      </c>
      <c r="F492" s="97" t="s">
        <v>859</v>
      </c>
    </row>
    <row r="493" spans="2:6" x14ac:dyDescent="0.3">
      <c r="B493" s="97" t="s">
        <v>330</v>
      </c>
      <c r="C493" s="97" t="s">
        <v>397</v>
      </c>
      <c r="D493" s="97" t="s">
        <v>860</v>
      </c>
      <c r="E493" s="97" t="s">
        <v>322</v>
      </c>
      <c r="F493" s="97" t="s">
        <v>859</v>
      </c>
    </row>
    <row r="494" spans="2:6" x14ac:dyDescent="0.3">
      <c r="B494" s="97" t="s">
        <v>331</v>
      </c>
      <c r="C494" s="97" t="s">
        <v>207</v>
      </c>
      <c r="D494" s="97" t="s">
        <v>897</v>
      </c>
      <c r="E494" s="97" t="s">
        <v>865</v>
      </c>
      <c r="F494" s="97" t="s">
        <v>859</v>
      </c>
    </row>
    <row r="495" spans="2:6" x14ac:dyDescent="0.3">
      <c r="B495" s="97" t="s">
        <v>332</v>
      </c>
      <c r="C495" s="97" t="s">
        <v>38</v>
      </c>
      <c r="D495" s="97" t="s">
        <v>869</v>
      </c>
      <c r="E495" s="97" t="s">
        <v>44</v>
      </c>
      <c r="F495" s="97" t="s">
        <v>856</v>
      </c>
    </row>
    <row r="496" spans="2:6" x14ac:dyDescent="0.3">
      <c r="B496" s="97" t="s">
        <v>332</v>
      </c>
      <c r="C496" s="97" t="s">
        <v>38</v>
      </c>
      <c r="D496" s="97" t="s">
        <v>869</v>
      </c>
      <c r="E496" s="97" t="s">
        <v>888</v>
      </c>
      <c r="F496" s="97" t="s">
        <v>856</v>
      </c>
    </row>
    <row r="497" spans="2:6" x14ac:dyDescent="0.3">
      <c r="B497" s="97" t="s">
        <v>333</v>
      </c>
      <c r="C497" s="97" t="s">
        <v>374</v>
      </c>
      <c r="D497" s="97" t="s">
        <v>883</v>
      </c>
      <c r="E497" s="97" t="s">
        <v>901</v>
      </c>
      <c r="F497" s="97" t="s">
        <v>859</v>
      </c>
    </row>
    <row r="498" spans="2:6" x14ac:dyDescent="0.3">
      <c r="B498" s="97" t="s">
        <v>334</v>
      </c>
      <c r="C498" s="97" t="s">
        <v>391</v>
      </c>
      <c r="D498" s="97" t="s">
        <v>869</v>
      </c>
      <c r="E498" s="97" t="s">
        <v>868</v>
      </c>
      <c r="F498" s="97" t="s">
        <v>856</v>
      </c>
    </row>
    <row r="499" spans="2:6" x14ac:dyDescent="0.3">
      <c r="B499" s="97" t="s">
        <v>335</v>
      </c>
      <c r="C499" s="97" t="s">
        <v>143</v>
      </c>
      <c r="D499" s="97" t="s">
        <v>866</v>
      </c>
      <c r="E499" s="97" t="s">
        <v>876</v>
      </c>
      <c r="F499" s="97" t="s">
        <v>859</v>
      </c>
    </row>
    <row r="500" spans="2:6" x14ac:dyDescent="0.3">
      <c r="B500" s="97" t="s">
        <v>336</v>
      </c>
      <c r="C500" s="97" t="s">
        <v>378</v>
      </c>
      <c r="D500" s="97" t="s">
        <v>870</v>
      </c>
      <c r="E500" s="97" t="s">
        <v>910</v>
      </c>
      <c r="F500" s="97" t="s">
        <v>879</v>
      </c>
    </row>
    <row r="501" spans="2:6" x14ac:dyDescent="0.3">
      <c r="B501" s="97" t="s">
        <v>336</v>
      </c>
      <c r="C501" s="97" t="s">
        <v>378</v>
      </c>
      <c r="D501" s="97" t="s">
        <v>870</v>
      </c>
      <c r="E501" s="97" t="s">
        <v>878</v>
      </c>
      <c r="F501" s="97" t="s">
        <v>879</v>
      </c>
    </row>
    <row r="502" spans="2:6" x14ac:dyDescent="0.3">
      <c r="B502" s="97" t="s">
        <v>337</v>
      </c>
      <c r="C502" s="97" t="s">
        <v>124</v>
      </c>
      <c r="D502" s="97" t="s">
        <v>882</v>
      </c>
      <c r="E502" s="97" t="s">
        <v>885</v>
      </c>
      <c r="F502" s="97" t="s">
        <v>859</v>
      </c>
    </row>
    <row r="503" spans="2:6" x14ac:dyDescent="0.3">
      <c r="B503" s="97" t="s">
        <v>338</v>
      </c>
      <c r="C503" s="97" t="s">
        <v>143</v>
      </c>
      <c r="D503" s="97" t="s">
        <v>866</v>
      </c>
      <c r="E503" s="97" t="s">
        <v>876</v>
      </c>
      <c r="F503" s="97" t="s">
        <v>859</v>
      </c>
    </row>
    <row r="504" spans="2:6" x14ac:dyDescent="0.3">
      <c r="B504" s="97" t="s">
        <v>339</v>
      </c>
      <c r="C504" s="97" t="s">
        <v>395</v>
      </c>
      <c r="D504" s="97" t="s">
        <v>890</v>
      </c>
      <c r="E504" s="97" t="s">
        <v>395</v>
      </c>
      <c r="F504" s="97" t="s">
        <v>856</v>
      </c>
    </row>
    <row r="505" spans="2:6" x14ac:dyDescent="0.3">
      <c r="B505" s="97" t="s">
        <v>340</v>
      </c>
      <c r="C505" s="97" t="s">
        <v>340</v>
      </c>
      <c r="D505" s="97" t="s">
        <v>860</v>
      </c>
      <c r="E505" s="97" t="s">
        <v>865</v>
      </c>
      <c r="F505" s="97" t="s">
        <v>859</v>
      </c>
    </row>
    <row r="506" spans="2:6" x14ac:dyDescent="0.3">
      <c r="B506" s="97" t="s">
        <v>341</v>
      </c>
      <c r="C506" s="97" t="s">
        <v>196</v>
      </c>
      <c r="D506" s="97" t="s">
        <v>894</v>
      </c>
      <c r="E506" s="97" t="s">
        <v>196</v>
      </c>
      <c r="F506" s="97" t="s">
        <v>856</v>
      </c>
    </row>
    <row r="507" spans="2:6" x14ac:dyDescent="0.3">
      <c r="B507" s="97" t="s">
        <v>342</v>
      </c>
      <c r="C507" s="97" t="s">
        <v>342</v>
      </c>
      <c r="D507" s="97" t="s">
        <v>882</v>
      </c>
      <c r="E507" s="97" t="s">
        <v>376</v>
      </c>
      <c r="F507" s="97" t="s">
        <v>859</v>
      </c>
    </row>
    <row r="508" spans="2:6" x14ac:dyDescent="0.3">
      <c r="B508" s="97" t="s">
        <v>342</v>
      </c>
      <c r="C508" s="97" t="s">
        <v>342</v>
      </c>
      <c r="D508" s="97" t="s">
        <v>882</v>
      </c>
      <c r="E508" s="97" t="s">
        <v>885</v>
      </c>
      <c r="F508" s="97" t="s">
        <v>859</v>
      </c>
    </row>
    <row r="509" spans="2:6" x14ac:dyDescent="0.3">
      <c r="B509" s="97" t="s">
        <v>342</v>
      </c>
      <c r="C509" s="97" t="s">
        <v>342</v>
      </c>
      <c r="D509" s="97" t="s">
        <v>882</v>
      </c>
      <c r="E509" s="97" t="s">
        <v>399</v>
      </c>
      <c r="F509" s="97" t="s">
        <v>859</v>
      </c>
    </row>
    <row r="510" spans="2:6" x14ac:dyDescent="0.3">
      <c r="B510" s="97" t="s">
        <v>343</v>
      </c>
      <c r="C510" s="97" t="s">
        <v>379</v>
      </c>
      <c r="D510" s="97" t="s">
        <v>863</v>
      </c>
      <c r="E510" s="97" t="s">
        <v>379</v>
      </c>
      <c r="F510" s="97" t="s">
        <v>862</v>
      </c>
    </row>
    <row r="511" spans="2:6" x14ac:dyDescent="0.3">
      <c r="B511" s="97" t="s">
        <v>344</v>
      </c>
      <c r="C511" s="97" t="s">
        <v>249</v>
      </c>
      <c r="D511" s="97" t="s">
        <v>890</v>
      </c>
      <c r="E511" s="97" t="s">
        <v>898</v>
      </c>
      <c r="F511" s="97" t="s">
        <v>856</v>
      </c>
    </row>
    <row r="512" spans="2:6" x14ac:dyDescent="0.3">
      <c r="B512" s="97" t="s">
        <v>344</v>
      </c>
      <c r="C512" s="97" t="s">
        <v>249</v>
      </c>
      <c r="D512" s="97" t="s">
        <v>890</v>
      </c>
      <c r="E512" s="97" t="s">
        <v>891</v>
      </c>
      <c r="F512" s="97" t="s">
        <v>856</v>
      </c>
    </row>
    <row r="513" spans="2:6" x14ac:dyDescent="0.3">
      <c r="B513" s="97" t="s">
        <v>345</v>
      </c>
      <c r="C513" s="97" t="s">
        <v>340</v>
      </c>
      <c r="D513" s="97" t="s">
        <v>860</v>
      </c>
      <c r="E513" s="97" t="s">
        <v>865</v>
      </c>
      <c r="F513" s="97" t="s">
        <v>859</v>
      </c>
    </row>
    <row r="514" spans="2:6" x14ac:dyDescent="0.3">
      <c r="B514" s="97" t="s">
        <v>345</v>
      </c>
      <c r="C514" s="97" t="s">
        <v>340</v>
      </c>
      <c r="D514" s="97" t="s">
        <v>860</v>
      </c>
      <c r="E514" s="97" t="s">
        <v>322</v>
      </c>
      <c r="F514" s="97" t="s">
        <v>859</v>
      </c>
    </row>
    <row r="515" spans="2:6" x14ac:dyDescent="0.3">
      <c r="B515" s="97" t="s">
        <v>346</v>
      </c>
      <c r="C515" s="97" t="s">
        <v>385</v>
      </c>
      <c r="D515" s="97" t="s">
        <v>863</v>
      </c>
      <c r="E515" s="97" t="s">
        <v>864</v>
      </c>
      <c r="F515" s="97" t="s">
        <v>862</v>
      </c>
    </row>
    <row r="516" spans="2:6" x14ac:dyDescent="0.3">
      <c r="B516" s="97" t="s">
        <v>347</v>
      </c>
      <c r="C516" s="97" t="s">
        <v>386</v>
      </c>
      <c r="D516" s="97" t="s">
        <v>869</v>
      </c>
      <c r="E516" s="97" t="s">
        <v>895</v>
      </c>
      <c r="F516" s="97" t="s">
        <v>856</v>
      </c>
    </row>
    <row r="517" spans="2:6" x14ac:dyDescent="0.3">
      <c r="B517" s="97" t="s">
        <v>347</v>
      </c>
      <c r="C517" s="97" t="s">
        <v>386</v>
      </c>
      <c r="D517" s="97" t="s">
        <v>869</v>
      </c>
      <c r="E517" s="97" t="s">
        <v>884</v>
      </c>
      <c r="F517" s="97" t="s">
        <v>856</v>
      </c>
    </row>
    <row r="518" spans="2:6" x14ac:dyDescent="0.3">
      <c r="B518" s="97" t="s">
        <v>348</v>
      </c>
      <c r="C518" s="97" t="s">
        <v>274</v>
      </c>
      <c r="D518" s="97" t="s">
        <v>883</v>
      </c>
      <c r="E518" s="97" t="s">
        <v>395</v>
      </c>
      <c r="F518" s="97" t="s">
        <v>856</v>
      </c>
    </row>
    <row r="519" spans="2:6" x14ac:dyDescent="0.3">
      <c r="B519" s="97" t="s">
        <v>349</v>
      </c>
      <c r="C519" s="97" t="s">
        <v>379</v>
      </c>
      <c r="D519" s="97" t="s">
        <v>863</v>
      </c>
      <c r="E519" s="97" t="s">
        <v>867</v>
      </c>
      <c r="F519" s="97" t="s">
        <v>862</v>
      </c>
    </row>
    <row r="520" spans="2:6" x14ac:dyDescent="0.3">
      <c r="B520" s="97" t="s">
        <v>349</v>
      </c>
      <c r="C520" s="97" t="s">
        <v>379</v>
      </c>
      <c r="D520" s="97" t="s">
        <v>863</v>
      </c>
      <c r="E520" s="97" t="s">
        <v>379</v>
      </c>
      <c r="F520" s="97" t="s">
        <v>862</v>
      </c>
    </row>
    <row r="521" spans="2:6" x14ac:dyDescent="0.3">
      <c r="B521" s="97" t="s">
        <v>350</v>
      </c>
      <c r="C521" s="97" t="s">
        <v>294</v>
      </c>
      <c r="D521" s="97" t="s">
        <v>902</v>
      </c>
      <c r="E521" s="97" t="s">
        <v>899</v>
      </c>
      <c r="F521" s="97" t="s">
        <v>856</v>
      </c>
    </row>
    <row r="522" spans="2:6" x14ac:dyDescent="0.3">
      <c r="B522" s="97" t="s">
        <v>351</v>
      </c>
      <c r="C522" s="97" t="s">
        <v>143</v>
      </c>
      <c r="D522" s="97" t="s">
        <v>866</v>
      </c>
      <c r="E522" s="97" t="s">
        <v>876</v>
      </c>
      <c r="F522" s="97" t="s">
        <v>859</v>
      </c>
    </row>
    <row r="523" spans="2:6" x14ac:dyDescent="0.3">
      <c r="B523" s="97" t="s">
        <v>351</v>
      </c>
      <c r="C523" s="97" t="s">
        <v>143</v>
      </c>
      <c r="D523" s="97" t="s">
        <v>866</v>
      </c>
      <c r="E523" s="97" t="s">
        <v>901</v>
      </c>
      <c r="F523" s="97" t="s">
        <v>859</v>
      </c>
    </row>
    <row r="524" spans="2:6" x14ac:dyDescent="0.3">
      <c r="B524" s="97" t="s">
        <v>352</v>
      </c>
      <c r="C524" s="97" t="s">
        <v>379</v>
      </c>
      <c r="D524" s="97" t="s">
        <v>863</v>
      </c>
      <c r="E524" s="97" t="s">
        <v>379</v>
      </c>
      <c r="F524" s="97" t="s">
        <v>862</v>
      </c>
    </row>
    <row r="525" spans="2:6" x14ac:dyDescent="0.3">
      <c r="B525" s="97" t="s">
        <v>353</v>
      </c>
      <c r="C525" s="97" t="s">
        <v>388</v>
      </c>
      <c r="D525" s="97" t="s">
        <v>860</v>
      </c>
      <c r="E525" s="97" t="s">
        <v>858</v>
      </c>
      <c r="F525" s="97" t="s">
        <v>858</v>
      </c>
    </row>
    <row r="526" spans="2:6" x14ac:dyDescent="0.3">
      <c r="B526" s="97" t="s">
        <v>354</v>
      </c>
      <c r="C526" s="97" t="s">
        <v>385</v>
      </c>
      <c r="D526" s="97" t="s">
        <v>863</v>
      </c>
      <c r="E526" s="97" t="s">
        <v>864</v>
      </c>
      <c r="F526" s="97" t="s">
        <v>862</v>
      </c>
    </row>
    <row r="527" spans="2:6" x14ac:dyDescent="0.3">
      <c r="B527" s="97" t="s">
        <v>355</v>
      </c>
      <c r="C527" s="97" t="s">
        <v>368</v>
      </c>
      <c r="D527" s="97" t="s">
        <v>897</v>
      </c>
      <c r="E527" s="97" t="s">
        <v>896</v>
      </c>
      <c r="F527" s="97" t="s">
        <v>859</v>
      </c>
    </row>
    <row r="528" spans="2:6" x14ac:dyDescent="0.3">
      <c r="B528" s="97" t="s">
        <v>356</v>
      </c>
      <c r="C528" s="97" t="s">
        <v>340</v>
      </c>
      <c r="D528" s="97" t="s">
        <v>860</v>
      </c>
      <c r="E528" s="97" t="s">
        <v>865</v>
      </c>
      <c r="F528" s="97" t="s">
        <v>859</v>
      </c>
    </row>
    <row r="529" spans="2:6" x14ac:dyDescent="0.3">
      <c r="B529" s="97" t="s">
        <v>357</v>
      </c>
      <c r="C529" s="97" t="s">
        <v>892</v>
      </c>
      <c r="D529" s="97" t="s">
        <v>893</v>
      </c>
      <c r="E529" s="97" t="s">
        <v>858</v>
      </c>
      <c r="F529" s="97" t="s">
        <v>858</v>
      </c>
    </row>
    <row r="530" spans="2:6" x14ac:dyDescent="0.3">
      <c r="B530" s="97" t="s">
        <v>358</v>
      </c>
      <c r="C530" s="97" t="s">
        <v>72</v>
      </c>
      <c r="D530" s="97" t="s">
        <v>883</v>
      </c>
      <c r="E530" s="97" t="s">
        <v>901</v>
      </c>
      <c r="F530" s="97" t="s">
        <v>859</v>
      </c>
    </row>
    <row r="531" spans="2:6" x14ac:dyDescent="0.3">
      <c r="B531" s="97" t="s">
        <v>359</v>
      </c>
      <c r="C531" s="97" t="s">
        <v>366</v>
      </c>
      <c r="D531" s="97" t="s">
        <v>869</v>
      </c>
      <c r="E531" s="97" t="s">
        <v>895</v>
      </c>
      <c r="F531" s="97" t="s">
        <v>856</v>
      </c>
    </row>
    <row r="532" spans="2:6" x14ac:dyDescent="0.3">
      <c r="B532" s="97" t="s">
        <v>360</v>
      </c>
      <c r="C532" s="97" t="s">
        <v>196</v>
      </c>
      <c r="D532" s="97" t="s">
        <v>894</v>
      </c>
      <c r="E532" s="97" t="s">
        <v>196</v>
      </c>
      <c r="F532" s="97" t="s">
        <v>856</v>
      </c>
    </row>
    <row r="533" spans="2:6" x14ac:dyDescent="0.3">
      <c r="B533" s="97" t="s">
        <v>361</v>
      </c>
      <c r="C533" s="97" t="s">
        <v>388</v>
      </c>
      <c r="D533" s="97" t="s">
        <v>860</v>
      </c>
      <c r="E533" s="97" t="s">
        <v>865</v>
      </c>
      <c r="F533" s="97" t="s">
        <v>859</v>
      </c>
    </row>
    <row r="534" spans="2:6" x14ac:dyDescent="0.3">
      <c r="B534" s="97" t="s">
        <v>361</v>
      </c>
      <c r="C534" s="97" t="s">
        <v>388</v>
      </c>
      <c r="D534" s="97" t="s">
        <v>860</v>
      </c>
      <c r="E534" s="97" t="s">
        <v>896</v>
      </c>
      <c r="F534" s="97" t="s">
        <v>859</v>
      </c>
    </row>
    <row r="535" spans="2:6" x14ac:dyDescent="0.3">
      <c r="B535" s="97" t="s">
        <v>362</v>
      </c>
      <c r="C535" s="97" t="s">
        <v>398</v>
      </c>
      <c r="D535" s="97" t="s">
        <v>897</v>
      </c>
      <c r="E535" s="97" t="s">
        <v>896</v>
      </c>
      <c r="F535" s="97" t="s">
        <v>859</v>
      </c>
    </row>
    <row r="536" spans="2:6" x14ac:dyDescent="0.3">
      <c r="B536" s="97" t="s">
        <v>363</v>
      </c>
      <c r="C536" s="97" t="s">
        <v>377</v>
      </c>
      <c r="D536" s="97" t="s">
        <v>882</v>
      </c>
      <c r="E536" s="97" t="s">
        <v>377</v>
      </c>
      <c r="F536" s="97" t="s">
        <v>859</v>
      </c>
    </row>
    <row r="537" spans="2:6" x14ac:dyDescent="0.3">
      <c r="B537" s="97" t="s">
        <v>364</v>
      </c>
      <c r="C537" s="97" t="s">
        <v>376</v>
      </c>
      <c r="D537" s="97" t="s">
        <v>882</v>
      </c>
      <c r="E537" s="97" t="s">
        <v>376</v>
      </c>
      <c r="F537" s="97" t="s">
        <v>859</v>
      </c>
    </row>
    <row r="538" spans="2:6" x14ac:dyDescent="0.3">
      <c r="B538" s="97" t="s">
        <v>365</v>
      </c>
      <c r="C538" s="97" t="s">
        <v>399</v>
      </c>
      <c r="D538" s="97" t="s">
        <v>902</v>
      </c>
      <c r="E538" s="97" t="s">
        <v>399</v>
      </c>
      <c r="F538" s="97" t="s">
        <v>859</v>
      </c>
    </row>
    <row r="539" spans="2:6" x14ac:dyDescent="0.3">
      <c r="B539" s="97" t="s">
        <v>366</v>
      </c>
      <c r="C539" s="97" t="s">
        <v>366</v>
      </c>
      <c r="D539" s="97" t="s">
        <v>869</v>
      </c>
      <c r="E539" s="97" t="s">
        <v>895</v>
      </c>
      <c r="F539" s="97" t="s">
        <v>856</v>
      </c>
    </row>
    <row r="540" spans="2:6" x14ac:dyDescent="0.3">
      <c r="B540" s="97" t="s">
        <v>366</v>
      </c>
      <c r="C540" s="97" t="s">
        <v>366</v>
      </c>
      <c r="D540" s="97" t="s">
        <v>869</v>
      </c>
      <c r="E540" s="97" t="s">
        <v>899</v>
      </c>
      <c r="F540" s="97" t="s">
        <v>856</v>
      </c>
    </row>
    <row r="541" spans="2:6" x14ac:dyDescent="0.3">
      <c r="B541" s="97" t="s">
        <v>366</v>
      </c>
      <c r="C541" s="97" t="s">
        <v>366</v>
      </c>
      <c r="D541" s="97" t="s">
        <v>869</v>
      </c>
      <c r="E541" s="97" t="s">
        <v>399</v>
      </c>
      <c r="F541" s="97" t="s">
        <v>856</v>
      </c>
    </row>
    <row r="542" spans="2:6" x14ac:dyDescent="0.3">
      <c r="B542" s="97" t="s">
        <v>367</v>
      </c>
      <c r="C542" s="97" t="s">
        <v>385</v>
      </c>
      <c r="D542" s="97" t="s">
        <v>863</v>
      </c>
      <c r="E542" s="97" t="s">
        <v>196</v>
      </c>
      <c r="F542" s="97" t="s">
        <v>862</v>
      </c>
    </row>
    <row r="543" spans="2:6" x14ac:dyDescent="0.3">
      <c r="B543" s="97" t="s">
        <v>367</v>
      </c>
      <c r="C543" s="97" t="s">
        <v>385</v>
      </c>
      <c r="D543" s="97" t="s">
        <v>863</v>
      </c>
      <c r="E543" s="97" t="s">
        <v>864</v>
      </c>
      <c r="F543" s="97" t="s">
        <v>862</v>
      </c>
    </row>
  </sheetData>
  <sheetProtection autoFilter="0"/>
  <autoFilter ref="B3:F543" xr:uid="{999705CB-4DEC-4AF6-B1FA-63898E021B52}"/>
  <phoneticPr fontId="3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50A4F-F4B5-4367-AEE0-FC0227FDD0BA}">
  <sheetPr codeName="Sheet2"/>
  <dimension ref="C4:T43"/>
  <sheetViews>
    <sheetView tabSelected="1" topLeftCell="A6" zoomScaleNormal="100" workbookViewId="0">
      <selection activeCell="X18" sqref="X18"/>
    </sheetView>
  </sheetViews>
  <sheetFormatPr defaultRowHeight="14.4" x14ac:dyDescent="0.3"/>
  <cols>
    <col min="3" max="3" width="27.88671875" customWidth="1"/>
    <col min="4" max="4" width="11.33203125" customWidth="1"/>
    <col min="5" max="5" width="13.44140625" customWidth="1"/>
    <col min="6" max="6" width="8.6640625" customWidth="1"/>
    <col min="13" max="13" width="8.5546875" customWidth="1"/>
  </cols>
  <sheetData>
    <row r="4" spans="3:20" ht="21" x14ac:dyDescent="0.4">
      <c r="C4" s="5" t="s">
        <v>400</v>
      </c>
      <c r="D4" s="213" t="s">
        <v>220</v>
      </c>
      <c r="E4" s="214"/>
      <c r="F4" s="215"/>
      <c r="G4" s="215"/>
      <c r="H4" s="215"/>
      <c r="I4" s="215"/>
      <c r="J4" s="215"/>
      <c r="K4" s="215"/>
      <c r="L4" s="215"/>
      <c r="M4" s="215"/>
      <c r="N4" s="215"/>
      <c r="O4" s="215"/>
      <c r="P4" s="215"/>
      <c r="Q4" s="215"/>
      <c r="R4" s="215"/>
      <c r="S4" s="215"/>
      <c r="T4" s="215"/>
    </row>
    <row r="5" spans="3:20" x14ac:dyDescent="0.3">
      <c r="C5" s="70" t="s">
        <v>4</v>
      </c>
      <c r="D5" s="235" t="str">
        <f>VLOOKUP($D$4,'Primary Headroom'!$B$10:$GP$377,196,FALSE)</f>
        <v>KENDAL (PARKSIDE RD)</v>
      </c>
      <c r="E5" s="236">
        <f>VLOOKUP($D$4,'Primary Headroom'!$B$8:$GN$372,152,FALSE)</f>
        <v>5.9893245325006461</v>
      </c>
      <c r="F5" s="211">
        <v>2024</v>
      </c>
      <c r="G5" s="211">
        <v>2025</v>
      </c>
      <c r="H5" s="211">
        <v>2026</v>
      </c>
      <c r="I5" s="211">
        <v>2027</v>
      </c>
      <c r="J5" s="211">
        <v>2028</v>
      </c>
      <c r="K5" s="211">
        <v>2029</v>
      </c>
      <c r="L5" s="211">
        <v>2030</v>
      </c>
      <c r="M5" s="211">
        <v>2031</v>
      </c>
      <c r="N5" s="211">
        <v>2032</v>
      </c>
      <c r="O5" s="211">
        <v>2033</v>
      </c>
      <c r="P5" s="211">
        <v>2036</v>
      </c>
      <c r="Q5" s="211">
        <v>2039</v>
      </c>
      <c r="R5" s="211">
        <v>2042</v>
      </c>
      <c r="S5" s="211">
        <v>2046</v>
      </c>
      <c r="T5" s="211">
        <v>2051</v>
      </c>
    </row>
    <row r="6" spans="3:20" x14ac:dyDescent="0.3">
      <c r="C6" s="70" t="s">
        <v>821</v>
      </c>
      <c r="D6" s="237" t="str">
        <f>VLOOKUP($D$4,'Primary Headroom'!$B$10:$GP$377,197,FALSE)</f>
        <v>HUTTON</v>
      </c>
      <c r="E6" s="238"/>
      <c r="F6" s="211"/>
      <c r="G6" s="211"/>
      <c r="H6" s="211"/>
      <c r="I6" s="211"/>
      <c r="J6" s="211"/>
      <c r="K6" s="211"/>
      <c r="L6" s="211"/>
      <c r="M6" s="211"/>
      <c r="N6" s="211"/>
      <c r="O6" s="211"/>
      <c r="P6" s="211"/>
      <c r="Q6" s="211"/>
      <c r="R6" s="211"/>
      <c r="S6" s="211"/>
      <c r="T6" s="211"/>
    </row>
    <row r="7" spans="3:20" x14ac:dyDescent="0.3">
      <c r="C7" s="233" t="s">
        <v>402</v>
      </c>
      <c r="D7" s="6" t="s">
        <v>403</v>
      </c>
      <c r="E7" s="87" t="s">
        <v>1</v>
      </c>
      <c r="F7" s="211"/>
      <c r="G7" s="211"/>
      <c r="H7" s="211"/>
      <c r="I7" s="211"/>
      <c r="J7" s="211"/>
      <c r="K7" s="211"/>
      <c r="L7" s="211"/>
      <c r="M7" s="211"/>
      <c r="N7" s="211"/>
      <c r="O7" s="211"/>
      <c r="P7" s="211"/>
      <c r="Q7" s="211"/>
      <c r="R7" s="211"/>
      <c r="S7" s="211"/>
      <c r="T7" s="211"/>
    </row>
    <row r="8" spans="3:20" x14ac:dyDescent="0.3">
      <c r="C8" s="234"/>
      <c r="D8" s="7">
        <f>VLOOKUP($D$4,'Primary Headroom'!$B$10:$GP$377,194,FALSE)</f>
        <v>351827</v>
      </c>
      <c r="E8" s="88">
        <f>VLOOKUP($D$4,'Primary Headroom'!$B$10:$GP$377,195,FALSE)</f>
        <v>494315</v>
      </c>
      <c r="F8" s="212"/>
      <c r="G8" s="212"/>
      <c r="H8" s="212"/>
      <c r="I8" s="212"/>
      <c r="J8" s="212"/>
      <c r="K8" s="212"/>
      <c r="L8" s="212"/>
      <c r="M8" s="212"/>
      <c r="N8" s="212"/>
      <c r="O8" s="212"/>
      <c r="P8" s="212"/>
      <c r="Q8" s="212"/>
      <c r="R8" s="212"/>
      <c r="S8" s="212"/>
      <c r="T8" s="212"/>
    </row>
    <row r="9" spans="3:20" x14ac:dyDescent="0.3">
      <c r="C9" s="230" t="s">
        <v>849</v>
      </c>
      <c r="D9" s="231" t="s">
        <v>2</v>
      </c>
      <c r="E9" s="232"/>
      <c r="F9" s="4" cm="1">
        <f t="array" ref="F9:T9">IFERROR(VLOOKUP($D$4,'Primary Headroom'!$B$10:$GP$377,{2,3,4,5,6,7,8,9,10,11,12,13,14,15,16},FALSE),"")</f>
        <v>3.1835477860772308</v>
      </c>
      <c r="G9" s="4">
        <v>0.84166893424051636</v>
      </c>
      <c r="H9" s="4">
        <v>0.16966141727892747</v>
      </c>
      <c r="I9" s="4">
        <v>-0.14282784765681455</v>
      </c>
      <c r="J9" s="4">
        <v>-0.5072340975092402</v>
      </c>
      <c r="K9" s="4">
        <v>-0.92530972517495158</v>
      </c>
      <c r="L9" s="4">
        <v>-1.6604293051752421</v>
      </c>
      <c r="M9" s="4">
        <v>-2.0544028161607955</v>
      </c>
      <c r="N9" s="4">
        <v>-2.5302635453418212</v>
      </c>
      <c r="O9" s="4">
        <v>-3.2026826942221653</v>
      </c>
      <c r="P9" s="4">
        <v>-5.0713493953610147</v>
      </c>
      <c r="Q9" s="4">
        <v>-11.563320239844415</v>
      </c>
      <c r="R9" s="4">
        <v>-14.503765838418524</v>
      </c>
      <c r="S9" s="4">
        <v>-20.079679871474788</v>
      </c>
      <c r="T9" s="4">
        <v>-21.905282550448312</v>
      </c>
    </row>
    <row r="10" spans="3:20" x14ac:dyDescent="0.3">
      <c r="C10" s="230"/>
      <c r="D10" s="231" t="s">
        <v>5</v>
      </c>
      <c r="E10" s="232"/>
      <c r="F10" s="4" cm="1">
        <f t="array" ref="F10:T10">IFERROR(VLOOKUP($D$4,'Primary Headroom'!$B$10:$GP$377,{18,19,20,21,22,23,24,25,26,27,28,29,30,31,32},FALSE),"")</f>
        <v>9.1835477860772308</v>
      </c>
      <c r="G10" s="4">
        <v>6.8416689342405164</v>
      </c>
      <c r="H10" s="4">
        <v>6.1696614172789275</v>
      </c>
      <c r="I10" s="4">
        <v>5.8571721523431854</v>
      </c>
      <c r="J10" s="4">
        <v>5.4927659024907598</v>
      </c>
      <c r="K10" s="4">
        <v>5.0746902748250484</v>
      </c>
      <c r="L10" s="4">
        <v>4.3395706948247579</v>
      </c>
      <c r="M10" s="4">
        <v>3.9455971838392045</v>
      </c>
      <c r="N10" s="4">
        <v>3.4697364546581788</v>
      </c>
      <c r="O10" s="4">
        <v>2.7973173057778347</v>
      </c>
      <c r="P10" s="4">
        <v>0.9286506046389853</v>
      </c>
      <c r="Q10" s="4">
        <v>-5.5633202398444155</v>
      </c>
      <c r="R10" s="4">
        <v>-8.5037658384185235</v>
      </c>
      <c r="S10" s="4">
        <v>-14.079679871474788</v>
      </c>
      <c r="T10" s="4">
        <v>-16.1578337105828</v>
      </c>
    </row>
    <row r="11" spans="3:20" x14ac:dyDescent="0.3">
      <c r="C11" s="218" t="s">
        <v>981</v>
      </c>
      <c r="D11" s="220" t="s">
        <v>2</v>
      </c>
      <c r="E11" s="221"/>
      <c r="F11" s="4" cm="1">
        <f t="array" ref="F11:T11">IFERROR(VLOOKUP($D$4,'Primary Headroom'!$B$10:$GP$377,{34,35,36,37,38,39,40,41,42,43,44,45,46,47,48},FALSE),"")</f>
        <v>3.1835477860772308</v>
      </c>
      <c r="G11" s="4">
        <v>2.3185511509228469</v>
      </c>
      <c r="H11" s="4">
        <v>2.0185352810577761</v>
      </c>
      <c r="I11" s="4">
        <v>1.7390473516609681</v>
      </c>
      <c r="J11" s="4">
        <v>1.4238896654519522</v>
      </c>
      <c r="K11" s="4">
        <v>1.0007252667706332</v>
      </c>
      <c r="L11" s="4">
        <v>0.45915282855535011</v>
      </c>
      <c r="M11" s="4">
        <v>-0.17034602039121793</v>
      </c>
      <c r="N11" s="4">
        <v>-0.60834147611902267</v>
      </c>
      <c r="O11" s="4">
        <v>-1.0320935882196629</v>
      </c>
      <c r="P11" s="4">
        <v>-2.321068180475681</v>
      </c>
      <c r="Q11" s="4">
        <v>-3.834154484780889</v>
      </c>
      <c r="R11" s="4">
        <v>-4.9606585761188171</v>
      </c>
      <c r="S11" s="4">
        <v>-9.4801823304060839</v>
      </c>
      <c r="T11" s="4">
        <v>-10.243205344504197</v>
      </c>
    </row>
    <row r="12" spans="3:20" x14ac:dyDescent="0.3">
      <c r="C12" s="219"/>
      <c r="D12" s="222" t="s">
        <v>5</v>
      </c>
      <c r="E12" s="223"/>
      <c r="F12" s="4" cm="1">
        <f t="array" ref="F12:T12">IFERROR(VLOOKUP($D$4,'Primary Headroom'!$B$10:$GP$377,{50,51,52,53,54,55,56,57,58,59,60,61,62,63,64},FALSE),"")</f>
        <v>9.1835477860772308</v>
      </c>
      <c r="G12" s="4">
        <v>8.3185511509228469</v>
      </c>
      <c r="H12" s="4">
        <v>8.0185352810577761</v>
      </c>
      <c r="I12" s="4">
        <v>7.7390473516609681</v>
      </c>
      <c r="J12" s="4">
        <v>7.4238896654519522</v>
      </c>
      <c r="K12" s="4">
        <v>7.0007252667706332</v>
      </c>
      <c r="L12" s="4">
        <v>6.4591528285553501</v>
      </c>
      <c r="M12" s="4">
        <v>5.8296539796087821</v>
      </c>
      <c r="N12" s="4">
        <v>5.3916585238809773</v>
      </c>
      <c r="O12" s="4">
        <v>4.9679064117803371</v>
      </c>
      <c r="P12" s="4">
        <v>3.678931819524319</v>
      </c>
      <c r="Q12" s="4">
        <v>2.165845515219111</v>
      </c>
      <c r="R12" s="4">
        <v>1.0393414238811829</v>
      </c>
      <c r="S12" s="4">
        <v>-3.4801823304060839</v>
      </c>
      <c r="T12" s="4">
        <v>-4.1886344520132113</v>
      </c>
    </row>
    <row r="13" spans="3:20" x14ac:dyDescent="0.3">
      <c r="C13" s="224" t="s">
        <v>982</v>
      </c>
      <c r="D13" s="226" t="s">
        <v>2</v>
      </c>
      <c r="E13" s="227"/>
      <c r="F13" s="4" cm="1">
        <f t="array" ref="F13:T13">IFERROR(VLOOKUP($D$4,'Primary Headroom'!$B$10:$GP$377,{66,67,68,69,70,71,72,73,74,75,76,77,78,79,80},FALSE),"")</f>
        <v>3.1835477860772308</v>
      </c>
      <c r="G13" s="4">
        <v>0.49770281717937337</v>
      </c>
      <c r="H13" s="4">
        <v>-0.23372951621399807</v>
      </c>
      <c r="I13" s="4">
        <v>-0.54674104217455621</v>
      </c>
      <c r="J13" s="4">
        <v>-0.90903889969340312</v>
      </c>
      <c r="K13" s="4">
        <v>-1.3227431889558687</v>
      </c>
      <c r="L13" s="4">
        <v>-2.0456081100648511</v>
      </c>
      <c r="M13" s="4">
        <v>-2.4332384684600221</v>
      </c>
      <c r="N13" s="4">
        <v>-3.1370205096777504</v>
      </c>
      <c r="O13" s="4">
        <v>-3.4394745005089504</v>
      </c>
      <c r="P13" s="4">
        <v>-15.387196575571018</v>
      </c>
      <c r="Q13" s="4">
        <v>-18.252663739081207</v>
      </c>
      <c r="R13" s="4">
        <v>-20.204624619220617</v>
      </c>
      <c r="S13" s="4">
        <v>-21.263899975078111</v>
      </c>
      <c r="T13" s="4">
        <v>-22.415989543510918</v>
      </c>
    </row>
    <row r="14" spans="3:20" x14ac:dyDescent="0.3">
      <c r="C14" s="225"/>
      <c r="D14" s="228" t="s">
        <v>5</v>
      </c>
      <c r="E14" s="229"/>
      <c r="F14" s="4" cm="1">
        <f t="array" ref="F14:T14">IFERROR(VLOOKUP($D$4,'Primary Headroom'!$B$10:$GP$377,{82,83,84,85,86,87,88,89,90,91,92,93,94,95,96},FALSE),"")</f>
        <v>9.1835477860772308</v>
      </c>
      <c r="G14" s="4">
        <v>6.4977028171793734</v>
      </c>
      <c r="H14" s="4">
        <v>5.7662704837860019</v>
      </c>
      <c r="I14" s="4">
        <v>5.4532589578254438</v>
      </c>
      <c r="J14" s="4">
        <v>5.0909611003065969</v>
      </c>
      <c r="K14" s="4">
        <v>4.6772568110441313</v>
      </c>
      <c r="L14" s="4">
        <v>3.9543918899351489</v>
      </c>
      <c r="M14" s="4">
        <v>3.5667615315399779</v>
      </c>
      <c r="N14" s="4">
        <v>2.8629794903222496</v>
      </c>
      <c r="O14" s="4">
        <v>2.5605254994910496</v>
      </c>
      <c r="P14" s="4">
        <v>-9.3871965755710178</v>
      </c>
      <c r="Q14" s="4">
        <v>-12.252663739081207</v>
      </c>
      <c r="R14" s="4">
        <v>-14.204624619220617</v>
      </c>
      <c r="S14" s="4">
        <v>-15.263899975078111</v>
      </c>
      <c r="T14" s="4">
        <v>-16.770185406131354</v>
      </c>
    </row>
    <row r="15" spans="3:20" x14ac:dyDescent="0.3">
      <c r="C15" s="239" t="s">
        <v>983</v>
      </c>
      <c r="D15" s="241" t="s">
        <v>2</v>
      </c>
      <c r="E15" s="242"/>
      <c r="F15" s="4" cm="1">
        <f t="array" ref="F15:T15">IFERROR(VLOOKUP($D$4,'Primary Headroom'!$B$10:$GP$377,{98,99,100,101,102,103,104,105,106,107,108,109,110,111,112},FALSE),"")</f>
        <v>3.1835477860772308</v>
      </c>
      <c r="G15" s="4">
        <v>1.3723732983934163</v>
      </c>
      <c r="H15" s="4">
        <v>0.83413893855090038</v>
      </c>
      <c r="I15" s="4">
        <v>-4.2782935311632144</v>
      </c>
      <c r="J15" s="4">
        <v>-4.302189539187701</v>
      </c>
      <c r="K15" s="4">
        <v>-4.8369481002630899</v>
      </c>
      <c r="L15" s="4">
        <v>-5.4584555346940924</v>
      </c>
      <c r="M15" s="4">
        <v>-6.2062330687065561</v>
      </c>
      <c r="N15" s="4">
        <v>-7.5357728679805334</v>
      </c>
      <c r="O15" s="4">
        <v>-8.6806275736406242</v>
      </c>
      <c r="P15" s="4">
        <v>-11.832148015996864</v>
      </c>
      <c r="Q15" s="4">
        <v>-14.183286567410534</v>
      </c>
      <c r="R15" s="4">
        <v>-15.980558577193278</v>
      </c>
      <c r="S15" s="4">
        <v>-16.761387568461728</v>
      </c>
      <c r="T15" s="4">
        <v>-15.475656158399957</v>
      </c>
    </row>
    <row r="16" spans="3:20" x14ac:dyDescent="0.3">
      <c r="C16" s="240"/>
      <c r="D16" s="243" t="s">
        <v>5</v>
      </c>
      <c r="E16" s="244"/>
      <c r="F16" s="4" cm="1">
        <f t="array" ref="F16:T16">IFERROR(VLOOKUP($D$4,'Primary Headroom'!$B$10:$GP$377,{114,115,116,117,118,119,120,121,122,123,124,125,126,127,128},FALSE),"")</f>
        <v>9.1835477860772308</v>
      </c>
      <c r="G16" s="4">
        <v>7.3723732983934163</v>
      </c>
      <c r="H16" s="4">
        <v>6.8341389385509004</v>
      </c>
      <c r="I16" s="4">
        <v>1.7217064688367856</v>
      </c>
      <c r="J16" s="4">
        <v>1.697810460812299</v>
      </c>
      <c r="K16" s="4">
        <v>1.1630518997369101</v>
      </c>
      <c r="L16" s="4">
        <v>0.54154446530590761</v>
      </c>
      <c r="M16" s="4">
        <v>-0.20623306870655611</v>
      </c>
      <c r="N16" s="4">
        <v>-1.5357728679805334</v>
      </c>
      <c r="O16" s="4">
        <v>-2.6806275736406242</v>
      </c>
      <c r="P16" s="4">
        <v>-5.8321480159968644</v>
      </c>
      <c r="Q16" s="4">
        <v>-8.1832865674105335</v>
      </c>
      <c r="R16" s="4">
        <v>-9.9805585771932783</v>
      </c>
      <c r="S16" s="4">
        <v>-10.761387568461728</v>
      </c>
      <c r="T16" s="4">
        <v>-9.7694792521299547</v>
      </c>
    </row>
    <row r="17" spans="3:20" x14ac:dyDescent="0.3">
      <c r="C17" s="245" t="s">
        <v>984</v>
      </c>
      <c r="D17" s="247" t="s">
        <v>2</v>
      </c>
      <c r="E17" s="248"/>
      <c r="F17" s="4" cm="1">
        <f t="array" ref="F17:T17">IFERROR(VLOOKUP($D$4,'Primary Headroom'!$B$10:$GP$377,{130,131,132,133,134,135,136,137,138,139,140,141,142,143,144},FALSE),"")</f>
        <v>3.1835477860772308</v>
      </c>
      <c r="G17" s="4">
        <v>1.862580275508833</v>
      </c>
      <c r="H17" s="4">
        <v>1.4027850019595078</v>
      </c>
      <c r="I17" s="4">
        <v>1.1602436715379518</v>
      </c>
      <c r="J17" s="4">
        <v>0.9334913683125059</v>
      </c>
      <c r="K17" s="4">
        <v>0.64500358299676108</v>
      </c>
      <c r="L17" s="4">
        <v>-1.0675467499353886E-2</v>
      </c>
      <c r="M17" s="4">
        <v>-0.35205254454067969</v>
      </c>
      <c r="N17" s="4">
        <v>-0.80953319800363488</v>
      </c>
      <c r="O17" s="4">
        <v>-1.4897325272539135</v>
      </c>
      <c r="P17" s="4">
        <v>-2.709327746263007</v>
      </c>
      <c r="Q17" s="4">
        <v>-7.5203574388384098</v>
      </c>
      <c r="R17" s="4">
        <v>-8.7722574367651767</v>
      </c>
      <c r="S17" s="4">
        <v>-12.547229210568922</v>
      </c>
      <c r="T17" s="4">
        <v>-12.336562001887188</v>
      </c>
    </row>
    <row r="18" spans="3:20" x14ac:dyDescent="0.3">
      <c r="C18" s="246"/>
      <c r="D18" s="249" t="s">
        <v>5</v>
      </c>
      <c r="E18" s="250"/>
      <c r="F18" s="4" cm="1">
        <f t="array" ref="F18:T18">IFERROR(VLOOKUP($D$4,'Primary Headroom'!$B$10:$GP$377,{146,147,148,149,150,151,152,153,154,155,156,157,158,159,160},FALSE),"")</f>
        <v>9.1835477860772308</v>
      </c>
      <c r="G18" s="4">
        <v>7.862580275508833</v>
      </c>
      <c r="H18" s="4">
        <v>7.4027850019595078</v>
      </c>
      <c r="I18" s="4">
        <v>7.1602436715379518</v>
      </c>
      <c r="J18" s="4">
        <v>6.9334913683125059</v>
      </c>
      <c r="K18" s="4">
        <v>6.6450035829967611</v>
      </c>
      <c r="L18" s="4">
        <v>5.9893245325006461</v>
      </c>
      <c r="M18" s="4">
        <v>5.6479474554593203</v>
      </c>
      <c r="N18" s="4">
        <v>5.1904668019963651</v>
      </c>
      <c r="O18" s="4">
        <v>4.5102674727460865</v>
      </c>
      <c r="P18" s="4">
        <v>3.290672253736993</v>
      </c>
      <c r="Q18" s="4">
        <v>-1.5203574388384098</v>
      </c>
      <c r="R18" s="4">
        <v>-2.7722574367651767</v>
      </c>
      <c r="S18" s="4">
        <v>-6.547229210568922</v>
      </c>
      <c r="T18" s="4">
        <v>-6.4742442492178824</v>
      </c>
    </row>
    <row r="19" spans="3:20" x14ac:dyDescent="0.3">
      <c r="C19" s="254" t="s">
        <v>985</v>
      </c>
      <c r="D19" s="256" t="s">
        <v>2</v>
      </c>
      <c r="E19" s="257"/>
      <c r="F19" s="4" cm="1">
        <f t="array" ref="F19:T19">IFERROR(VLOOKUP($D$4,'Primary Headroom'!$B$10:$GP$377,{162,163,164,165,166,167,168,169,170,171,172,173,174,175,176},FALSE),"")</f>
        <v>3.1835477860772308</v>
      </c>
      <c r="G19" s="4">
        <v>0.29660450638351676</v>
      </c>
      <c r="H19" s="4">
        <v>-0.49146153195641418</v>
      </c>
      <c r="I19" s="4">
        <v>-5.6866161410903899</v>
      </c>
      <c r="J19" s="4">
        <v>-5.780921423452881</v>
      </c>
      <c r="K19" s="4">
        <v>-6.3404355406377206</v>
      </c>
      <c r="L19" s="4">
        <v>-6.9751274190625203</v>
      </c>
      <c r="M19" s="4">
        <v>-7.7735038963020351</v>
      </c>
      <c r="N19" s="4">
        <v>-9.1367728355887863</v>
      </c>
      <c r="O19" s="4">
        <v>-10.311513589017792</v>
      </c>
      <c r="P19" s="4">
        <v>-13.770491434687969</v>
      </c>
      <c r="Q19" s="4">
        <v>-16.512907663292054</v>
      </c>
      <c r="R19" s="4">
        <v>-18.575243992826699</v>
      </c>
      <c r="S19" s="4">
        <v>-19.569219673546051</v>
      </c>
      <c r="T19" s="4">
        <v>-18.503040459929117</v>
      </c>
    </row>
    <row r="20" spans="3:20" x14ac:dyDescent="0.3">
      <c r="C20" s="255"/>
      <c r="D20" s="258" t="s">
        <v>5</v>
      </c>
      <c r="E20" s="259"/>
      <c r="F20" s="4" cm="1">
        <f t="array" ref="F20:T20">IFERROR(VLOOKUP($D$4,'Primary Headroom'!$B$10:$GP$377,{178,179,180,181,182,183,184,185,186,187,188,189,190,191,192},FALSE),"")</f>
        <v>9.1835477860772308</v>
      </c>
      <c r="G20" s="4">
        <v>6.2966045063835168</v>
      </c>
      <c r="H20" s="4">
        <v>5.5085384680435858</v>
      </c>
      <c r="I20" s="4">
        <v>0.31338385890961007</v>
      </c>
      <c r="J20" s="4">
        <v>0.21907857654711904</v>
      </c>
      <c r="K20" s="4">
        <v>-0.34043554063772064</v>
      </c>
      <c r="L20" s="4">
        <v>-0.97512741906252032</v>
      </c>
      <c r="M20" s="4">
        <v>-1.7735038963020351</v>
      </c>
      <c r="N20" s="4">
        <v>-3.1367728355887863</v>
      </c>
      <c r="O20" s="4">
        <v>-4.3115135890177925</v>
      </c>
      <c r="P20" s="4">
        <v>-7.770491434687969</v>
      </c>
      <c r="Q20" s="4">
        <v>-10.512907663292054</v>
      </c>
      <c r="R20" s="4">
        <v>-12.575243992826699</v>
      </c>
      <c r="S20" s="4">
        <v>-13.569219673546051</v>
      </c>
      <c r="T20" s="4">
        <v>-12.748224181839753</v>
      </c>
    </row>
    <row r="21" spans="3:20" x14ac:dyDescent="0.3">
      <c r="C21" s="252" t="s">
        <v>1007</v>
      </c>
      <c r="D21" s="252"/>
      <c r="E21" s="252"/>
      <c r="F21" s="253" t="str">
        <f>IF(_xlfn.XLOOKUP(D4,'Primary Headroom'!B10:B377,'Primary Headroom'!GQ10:GQ377)=0,"No comment",_xlfn.XLOOKUP(D4,'Primary Headroom'!B10:B377,'Primary Headroom'!GQ10:GQ377))</f>
        <v>Firm Capacity exceeded in FY27. Capacity will be released upon the completion of a new RIIO-ED2 connections driven reinforcement project</v>
      </c>
      <c r="G21" s="253"/>
      <c r="H21" s="253"/>
      <c r="I21" s="253"/>
      <c r="J21" s="253"/>
      <c r="K21" s="253"/>
      <c r="L21" s="253"/>
      <c r="M21" s="253"/>
      <c r="N21" s="253"/>
      <c r="O21" s="253"/>
      <c r="P21" s="253"/>
      <c r="Q21" s="253"/>
      <c r="R21" s="253"/>
      <c r="S21" s="253"/>
      <c r="T21" s="253"/>
    </row>
    <row r="22" spans="3:20" x14ac:dyDescent="0.3">
      <c r="C22" s="252"/>
      <c r="D22" s="252"/>
      <c r="E22" s="252"/>
      <c r="F22" s="253"/>
      <c r="G22" s="253"/>
      <c r="H22" s="253"/>
      <c r="I22" s="253"/>
      <c r="J22" s="253"/>
      <c r="K22" s="253"/>
      <c r="L22" s="253"/>
      <c r="M22" s="253"/>
      <c r="N22" s="253"/>
      <c r="O22" s="253"/>
      <c r="P22" s="253"/>
      <c r="Q22" s="253"/>
      <c r="R22" s="253"/>
      <c r="S22" s="253"/>
      <c r="T22" s="253"/>
    </row>
    <row r="26" spans="3:20" ht="21" x14ac:dyDescent="0.4">
      <c r="C26" s="5" t="s">
        <v>401</v>
      </c>
      <c r="D26" s="216" t="s">
        <v>399</v>
      </c>
      <c r="E26" s="217"/>
      <c r="F26" s="215"/>
      <c r="G26" s="215"/>
      <c r="H26" s="215"/>
      <c r="I26" s="215"/>
      <c r="J26" s="215"/>
      <c r="K26" s="215"/>
      <c r="L26" s="215"/>
      <c r="M26" s="215"/>
      <c r="N26" s="215"/>
      <c r="O26" s="215"/>
      <c r="P26" s="215"/>
      <c r="Q26" s="215"/>
      <c r="R26" s="215"/>
      <c r="S26" s="215"/>
      <c r="T26" s="215"/>
    </row>
    <row r="27" spans="3:20" x14ac:dyDescent="0.3">
      <c r="C27" s="70" t="s">
        <v>821</v>
      </c>
      <c r="D27" s="235" t="str">
        <f>VLOOKUP($D$26,'BSP Headroom'!$B$10:$GO$73,196,FALSE)</f>
        <v>KIRKBY</v>
      </c>
      <c r="E27" s="251"/>
      <c r="F27" s="211">
        <v>2024</v>
      </c>
      <c r="G27" s="211">
        <v>2025</v>
      </c>
      <c r="H27" s="211">
        <v>2026</v>
      </c>
      <c r="I27" s="211">
        <v>2027</v>
      </c>
      <c r="J27" s="211">
        <v>2028</v>
      </c>
      <c r="K27" s="211">
        <v>2029</v>
      </c>
      <c r="L27" s="211">
        <v>2030</v>
      </c>
      <c r="M27" s="211">
        <v>2031</v>
      </c>
      <c r="N27" s="211">
        <v>2032</v>
      </c>
      <c r="O27" s="211">
        <v>2033</v>
      </c>
      <c r="P27" s="211">
        <v>2036</v>
      </c>
      <c r="Q27" s="211">
        <v>2039</v>
      </c>
      <c r="R27" s="211">
        <v>2042</v>
      </c>
      <c r="S27" s="211">
        <v>2046</v>
      </c>
      <c r="T27" s="211">
        <v>2051</v>
      </c>
    </row>
    <row r="28" spans="3:20" x14ac:dyDescent="0.3">
      <c r="C28" s="233" t="s">
        <v>402</v>
      </c>
      <c r="D28" s="6" t="s">
        <v>403</v>
      </c>
      <c r="E28" s="6" t="s">
        <v>1</v>
      </c>
      <c r="F28" s="211"/>
      <c r="G28" s="211"/>
      <c r="H28" s="211"/>
      <c r="I28" s="211"/>
      <c r="J28" s="211"/>
      <c r="K28" s="211"/>
      <c r="L28" s="211"/>
      <c r="M28" s="211"/>
      <c r="N28" s="211"/>
      <c r="O28" s="211"/>
      <c r="P28" s="211"/>
      <c r="Q28" s="211"/>
      <c r="R28" s="211"/>
      <c r="S28" s="211"/>
      <c r="T28" s="211"/>
    </row>
    <row r="29" spans="3:20" x14ac:dyDescent="0.3">
      <c r="C29" s="234"/>
      <c r="D29" s="7">
        <f>VLOOKUP($D$26,'BSP Headroom'!$B$8:$GO$73,194,FALSE)</f>
        <v>358343</v>
      </c>
      <c r="E29" s="7">
        <f>VLOOKUP($D$26,'BSP Headroom'!$B$8:$GO$73,195,FALSE)</f>
        <v>404626</v>
      </c>
      <c r="F29" s="211"/>
      <c r="G29" s="211"/>
      <c r="H29" s="211"/>
      <c r="I29" s="211"/>
      <c r="J29" s="211"/>
      <c r="K29" s="211"/>
      <c r="L29" s="211"/>
      <c r="M29" s="211"/>
      <c r="N29" s="211"/>
      <c r="O29" s="211"/>
      <c r="P29" s="211"/>
      <c r="Q29" s="211"/>
      <c r="R29" s="211"/>
      <c r="S29" s="211"/>
      <c r="T29" s="211"/>
    </row>
    <row r="30" spans="3:20" x14ac:dyDescent="0.3">
      <c r="C30" s="230" t="s">
        <v>849</v>
      </c>
      <c r="D30" s="231" t="s">
        <v>2</v>
      </c>
      <c r="E30" s="232"/>
      <c r="F30" s="4" cm="1">
        <f t="array" ref="F30:T30">VLOOKUP($D$26,'BSP Headroom'!$B$10:$GO$73,{2,3,4,5,6,7,8,9,10,11,12,13,14,15,16},FALSE)</f>
        <v>18.216678730321988</v>
      </c>
      <c r="G30" s="4">
        <v>12.938299299793769</v>
      </c>
      <c r="H30" s="4">
        <v>11.323997638545158</v>
      </c>
      <c r="I30" s="4">
        <v>10.340725216429441</v>
      </c>
      <c r="J30" s="4">
        <v>8.8926626101933621</v>
      </c>
      <c r="K30" s="4">
        <v>35.359736542029594</v>
      </c>
      <c r="L30" s="4">
        <v>33.912847027803736</v>
      </c>
      <c r="M30" s="4">
        <v>32.542102441004147</v>
      </c>
      <c r="N30" s="4">
        <v>30.927736496673703</v>
      </c>
      <c r="O30" s="4">
        <v>29.373902278066055</v>
      </c>
      <c r="P30" s="4">
        <v>20.408137908755293</v>
      </c>
      <c r="Q30" s="4">
        <v>6.772027445578459</v>
      </c>
      <c r="R30" s="4">
        <v>-5.3058888382960845</v>
      </c>
      <c r="S30" s="4">
        <v>-18.025239581913993</v>
      </c>
      <c r="T30" s="4">
        <v>-29.214308431247844</v>
      </c>
    </row>
    <row r="31" spans="3:20" x14ac:dyDescent="0.3">
      <c r="C31" s="230"/>
      <c r="D31" s="231" t="s">
        <v>5</v>
      </c>
      <c r="E31" s="232"/>
      <c r="F31" s="4" cm="1">
        <f t="array" ref="F31:T31">VLOOKUP($D$26,'BSP Headroom'!$B$10:$GO$73,{18,19,20,21,22,23,24,25,26,27,28,29,30,31,32},FALSE)</f>
        <v>57.216678730321988</v>
      </c>
      <c r="G31" s="4">
        <v>51.938299299793769</v>
      </c>
      <c r="H31" s="4">
        <v>50.323997638545158</v>
      </c>
      <c r="I31" s="4">
        <v>49.340725216429441</v>
      </c>
      <c r="J31" s="4">
        <v>47.892662610193362</v>
      </c>
      <c r="K31" s="4">
        <v>46.359736542029594</v>
      </c>
      <c r="L31" s="4">
        <v>44.912847027803736</v>
      </c>
      <c r="M31" s="4">
        <v>43.542102441004147</v>
      </c>
      <c r="N31" s="4">
        <v>41.927736496673703</v>
      </c>
      <c r="O31" s="4">
        <v>40.373902278066055</v>
      </c>
      <c r="P31" s="4">
        <v>31.408137908755293</v>
      </c>
      <c r="Q31" s="4">
        <v>17.772027445578459</v>
      </c>
      <c r="R31" s="4">
        <v>5.6941111617039155</v>
      </c>
      <c r="S31" s="4">
        <v>-7.0252395819139934</v>
      </c>
      <c r="T31" s="4">
        <v>-18.214308431247844</v>
      </c>
    </row>
    <row r="32" spans="3:20" x14ac:dyDescent="0.3">
      <c r="C32" s="218" t="s">
        <v>981</v>
      </c>
      <c r="D32" s="220" t="s">
        <v>2</v>
      </c>
      <c r="E32" s="221"/>
      <c r="F32" s="4" cm="1">
        <f t="array" ref="F32:T32">VLOOKUP($D$26,'BSP Headroom'!$B$10:$GO$73,{34,35,36,37,38,39,40,41,42,43,44,45,46,47,48},FALSE)</f>
        <v>18.216678730321988</v>
      </c>
      <c r="G32" s="4">
        <v>16.452034170816468</v>
      </c>
      <c r="H32" s="4">
        <v>15.492741382778199</v>
      </c>
      <c r="I32" s="4">
        <v>14.771793680106413</v>
      </c>
      <c r="J32" s="4">
        <v>13.870529437673511</v>
      </c>
      <c r="K32" s="4">
        <v>40.839793293836166</v>
      </c>
      <c r="L32" s="4">
        <v>39.49714932347301</v>
      </c>
      <c r="M32" s="4">
        <v>37.785457528414732</v>
      </c>
      <c r="N32" s="4">
        <v>36.425591411274858</v>
      </c>
      <c r="O32" s="4">
        <v>35.01417371631959</v>
      </c>
      <c r="P32" s="4">
        <v>30.711299012707229</v>
      </c>
      <c r="Q32" s="4">
        <v>26.234604606163117</v>
      </c>
      <c r="R32" s="4">
        <v>21.94502468792669</v>
      </c>
      <c r="S32" s="4">
        <v>17.239329613669241</v>
      </c>
      <c r="T32" s="4">
        <v>13.979835041488485</v>
      </c>
    </row>
    <row r="33" spans="3:20" x14ac:dyDescent="0.3">
      <c r="C33" s="219"/>
      <c r="D33" s="222" t="s">
        <v>5</v>
      </c>
      <c r="E33" s="223"/>
      <c r="F33" s="4" cm="1">
        <f t="array" ref="F33:T33">VLOOKUP($D$26,'BSP Headroom'!$B$10:$GO$73,{50,51,52,53,54,55,56,57,58,59,60,61,62,63,64},FALSE)</f>
        <v>57.216678730321988</v>
      </c>
      <c r="G33" s="4">
        <v>55.452034170816468</v>
      </c>
      <c r="H33" s="4">
        <v>54.492741382778199</v>
      </c>
      <c r="I33" s="4">
        <v>53.771793680106413</v>
      </c>
      <c r="J33" s="4">
        <v>52.870529437673511</v>
      </c>
      <c r="K33" s="4">
        <v>51.839793293836166</v>
      </c>
      <c r="L33" s="4">
        <v>50.49714932347301</v>
      </c>
      <c r="M33" s="4">
        <v>48.785457528414732</v>
      </c>
      <c r="N33" s="4">
        <v>47.425591411274858</v>
      </c>
      <c r="O33" s="4">
        <v>46.01417371631959</v>
      </c>
      <c r="P33" s="4">
        <v>41.711299012707229</v>
      </c>
      <c r="Q33" s="4">
        <v>37.234604606163117</v>
      </c>
      <c r="R33" s="4">
        <v>32.94502468792669</v>
      </c>
      <c r="S33" s="4">
        <v>28.239329613669241</v>
      </c>
      <c r="T33" s="4">
        <v>24.979835041488485</v>
      </c>
    </row>
    <row r="34" spans="3:20" x14ac:dyDescent="0.3">
      <c r="C34" s="224" t="s">
        <v>982</v>
      </c>
      <c r="D34" s="226" t="s">
        <v>2</v>
      </c>
      <c r="E34" s="227"/>
      <c r="F34" s="4" cm="1">
        <f t="array" ref="F34:T34">VLOOKUP($D$26,'BSP Headroom'!$B$10:$GO$73,{66,67,68,69,70,71,72,73,74,75,76,77,78,79,80},FALSE)</f>
        <v>18.216678730321988</v>
      </c>
      <c r="G34" s="4">
        <v>12.267867218992713</v>
      </c>
      <c r="H34" s="4">
        <v>1.6445811117668256</v>
      </c>
      <c r="I34" s="4">
        <v>-8.1112271612845461</v>
      </c>
      <c r="J34" s="4">
        <v>-9.6608388188193572</v>
      </c>
      <c r="K34" s="4">
        <v>16.740128684699641</v>
      </c>
      <c r="L34" s="4">
        <v>15.273782082126658</v>
      </c>
      <c r="M34" s="4">
        <v>13.88697425640261</v>
      </c>
      <c r="N34" s="4">
        <v>12.550515737866178</v>
      </c>
      <c r="O34" s="4">
        <v>11.299107559142186</v>
      </c>
      <c r="P34" s="4">
        <v>4.1514369835401226</v>
      </c>
      <c r="Q34" s="4">
        <v>-9.3972262758971823</v>
      </c>
      <c r="R34" s="4">
        <v>-20.730780086280632</v>
      </c>
      <c r="S34" s="4">
        <v>-32.359195565858158</v>
      </c>
      <c r="T34" s="4">
        <v>-42.261741794912155</v>
      </c>
    </row>
    <row r="35" spans="3:20" x14ac:dyDescent="0.3">
      <c r="C35" s="225"/>
      <c r="D35" s="228" t="s">
        <v>5</v>
      </c>
      <c r="E35" s="229"/>
      <c r="F35" s="4" cm="1">
        <f t="array" ref="F35:T35">VLOOKUP($D$26,'BSP Headroom'!$B$10:$GO$73,{82,83,84,85,86,87,88,89,90,91,92,93,94,95,96},FALSE)</f>
        <v>57.216678730321988</v>
      </c>
      <c r="G35" s="4">
        <v>51.267867218992713</v>
      </c>
      <c r="H35" s="4">
        <v>40.644581111766826</v>
      </c>
      <c r="I35" s="4">
        <v>30.888772838715454</v>
      </c>
      <c r="J35" s="4">
        <v>29.339161181180643</v>
      </c>
      <c r="K35" s="4">
        <v>27.740128684699641</v>
      </c>
      <c r="L35" s="4">
        <v>26.273782082126658</v>
      </c>
      <c r="M35" s="4">
        <v>24.88697425640261</v>
      </c>
      <c r="N35" s="4">
        <v>23.550515737866178</v>
      </c>
      <c r="O35" s="4">
        <v>22.299107559142186</v>
      </c>
      <c r="P35" s="4">
        <v>15.151436983540123</v>
      </c>
      <c r="Q35" s="4">
        <v>1.6027737241028177</v>
      </c>
      <c r="R35" s="4">
        <v>-9.7307800862806317</v>
      </c>
      <c r="S35" s="4">
        <v>-21.359195565858158</v>
      </c>
      <c r="T35" s="4">
        <v>-31.261741794912155</v>
      </c>
    </row>
    <row r="36" spans="3:20" x14ac:dyDescent="0.3">
      <c r="C36" s="239" t="s">
        <v>983</v>
      </c>
      <c r="D36" s="241" t="s">
        <v>2</v>
      </c>
      <c r="E36" s="242"/>
      <c r="F36" s="4" cm="1">
        <f t="array" ref="F36:T36">VLOOKUP($D$26,'BSP Headroom'!$B$10:$GO$73,{98,99,100,101,102,103,104,105,106,107,108,109,110,111,112},FALSE)</f>
        <v>18.216678730321988</v>
      </c>
      <c r="G36" s="4">
        <v>15.022353363765042</v>
      </c>
      <c r="H36" s="4">
        <v>5.0980432287960582</v>
      </c>
      <c r="I36" s="4">
        <v>-4.5158640210288326</v>
      </c>
      <c r="J36" s="4">
        <v>-6.0121692454022337</v>
      </c>
      <c r="K36" s="4">
        <v>20.320570572023854</v>
      </c>
      <c r="L36" s="4">
        <v>17.890501120633445</v>
      </c>
      <c r="M36" s="4">
        <v>12.823935056119439</v>
      </c>
      <c r="N36" s="4">
        <v>7.6601989873087888</v>
      </c>
      <c r="O36" s="4">
        <v>2.5722033065505485</v>
      </c>
      <c r="P36" s="4">
        <v>-10.771598207954469</v>
      </c>
      <c r="Q36" s="4">
        <v>-23.547822514362693</v>
      </c>
      <c r="R36" s="4">
        <v>-33.878242899244697</v>
      </c>
      <c r="S36" s="4">
        <v>-40.385356036922644</v>
      </c>
      <c r="T36" s="4">
        <v>-36.345527463607198</v>
      </c>
    </row>
    <row r="37" spans="3:20" x14ac:dyDescent="0.3">
      <c r="C37" s="240"/>
      <c r="D37" s="243" t="s">
        <v>5</v>
      </c>
      <c r="E37" s="244"/>
      <c r="F37" s="4" cm="1">
        <f t="array" ref="F37:T37">VLOOKUP($D$26,'BSP Headroom'!$B$10:$GO$73,{114,115,116,117,118,119,120,121,122,123,124,125,126,127,128},FALSE)</f>
        <v>57.216678730321988</v>
      </c>
      <c r="G37" s="4">
        <v>54.022353363765042</v>
      </c>
      <c r="H37" s="4">
        <v>44.098043228796058</v>
      </c>
      <c r="I37" s="4">
        <v>34.484135978971167</v>
      </c>
      <c r="J37" s="4">
        <v>32.987830754597766</v>
      </c>
      <c r="K37" s="4">
        <v>31.320570572023854</v>
      </c>
      <c r="L37" s="4">
        <v>28.890501120633445</v>
      </c>
      <c r="M37" s="4">
        <v>23.823935056119439</v>
      </c>
      <c r="N37" s="4">
        <v>18.660198987308789</v>
      </c>
      <c r="O37" s="4">
        <v>13.572203306550549</v>
      </c>
      <c r="P37" s="4">
        <v>0.22840179204553124</v>
      </c>
      <c r="Q37" s="4">
        <v>-12.547822514362693</v>
      </c>
      <c r="R37" s="4">
        <v>-22.878242899244697</v>
      </c>
      <c r="S37" s="4">
        <v>-29.385356036922644</v>
      </c>
      <c r="T37" s="4">
        <v>-25.345527463607198</v>
      </c>
    </row>
    <row r="38" spans="3:20" x14ac:dyDescent="0.3">
      <c r="C38" s="245" t="s">
        <v>984</v>
      </c>
      <c r="D38" s="247" t="s">
        <v>2</v>
      </c>
      <c r="E38" s="248"/>
      <c r="F38" s="4" cm="1">
        <f t="array" ref="F38:T38">VLOOKUP($D$26,'BSP Headroom'!$B$10:$GO$73,{130,131,132,133,134,135,136,137,138,139,140,141,142,143,144},FALSE)</f>
        <v>18.216678730321988</v>
      </c>
      <c r="G38" s="4">
        <v>15.617703222767098</v>
      </c>
      <c r="H38" s="4">
        <v>14.710773425913693</v>
      </c>
      <c r="I38" s="4">
        <v>14.08551457902152</v>
      </c>
      <c r="J38" s="4">
        <v>13.331743032856629</v>
      </c>
      <c r="K38" s="4">
        <v>40.425805404193667</v>
      </c>
      <c r="L38" s="4">
        <v>39.375056836031689</v>
      </c>
      <c r="M38" s="4">
        <v>38.210942626223513</v>
      </c>
      <c r="N38" s="4">
        <v>36.636781064679752</v>
      </c>
      <c r="O38" s="4">
        <v>35.019026538997579</v>
      </c>
      <c r="P38" s="4">
        <v>28.654842835508873</v>
      </c>
      <c r="Q38" s="4">
        <v>21.636236958643224</v>
      </c>
      <c r="R38" s="4">
        <v>16.743761276093736</v>
      </c>
      <c r="S38" s="4">
        <v>12.782747967464616</v>
      </c>
      <c r="T38" s="4">
        <v>11.141975393418022</v>
      </c>
    </row>
    <row r="39" spans="3:20" x14ac:dyDescent="0.3">
      <c r="C39" s="246"/>
      <c r="D39" s="249" t="s">
        <v>5</v>
      </c>
      <c r="E39" s="250"/>
      <c r="F39" s="4" cm="1">
        <f t="array" ref="F39:T39">VLOOKUP($D$26,'BSP Headroom'!$B$10:$GO$73,{146,147,148,149,150,151,152,153,154,155,156,157,158,159,160},FALSE)</f>
        <v>57.216678730321988</v>
      </c>
      <c r="G39" s="4">
        <v>54.617703222767098</v>
      </c>
      <c r="H39" s="4">
        <v>53.710773425913693</v>
      </c>
      <c r="I39" s="4">
        <v>53.08551457902152</v>
      </c>
      <c r="J39" s="4">
        <v>52.331743032856629</v>
      </c>
      <c r="K39" s="4">
        <v>51.425805404193667</v>
      </c>
      <c r="L39" s="4">
        <v>50.375056836031689</v>
      </c>
      <c r="M39" s="4">
        <v>49.210942626223513</v>
      </c>
      <c r="N39" s="4">
        <v>47.636781064679752</v>
      </c>
      <c r="O39" s="4">
        <v>46.019026538997579</v>
      </c>
      <c r="P39" s="4">
        <v>39.654842835508873</v>
      </c>
      <c r="Q39" s="4">
        <v>32.636236958643224</v>
      </c>
      <c r="R39" s="4">
        <v>27.743761276093736</v>
      </c>
      <c r="S39" s="4">
        <v>23.782747967464616</v>
      </c>
      <c r="T39" s="4">
        <v>22.141975393418022</v>
      </c>
    </row>
    <row r="40" spans="3:20" ht="14.4" customHeight="1" x14ac:dyDescent="0.3">
      <c r="C40" s="254" t="s">
        <v>985</v>
      </c>
      <c r="D40" s="256" t="s">
        <v>2</v>
      </c>
      <c r="E40" s="257"/>
      <c r="F40" s="4" cm="1">
        <f t="array" ref="F40:T40">VLOOKUP($D$26,'BSP Headroom'!$B$10:$GO$73,{162,163,164,165,166,167,168,169,170,171,172,173,174,175,176},FALSE)</f>
        <v>18.216678730321988</v>
      </c>
      <c r="G40" s="4">
        <v>12.441944540843295</v>
      </c>
      <c r="H40" s="4">
        <v>1.6734718094520105</v>
      </c>
      <c r="I40" s="4">
        <v>-8.3627039990550429</v>
      </c>
      <c r="J40" s="4">
        <v>-10.243822162325742</v>
      </c>
      <c r="K40" s="4">
        <v>15.8351326667932</v>
      </c>
      <c r="L40" s="4">
        <v>13.104853896834612</v>
      </c>
      <c r="M40" s="4">
        <v>7.6291566747286623</v>
      </c>
      <c r="N40" s="4">
        <v>2.211802543511908</v>
      </c>
      <c r="O40" s="4">
        <v>-3.1361871236361623</v>
      </c>
      <c r="P40" s="4">
        <v>-17.386348553615846</v>
      </c>
      <c r="Q40" s="4">
        <v>-31.0461393804203</v>
      </c>
      <c r="R40" s="4">
        <v>-42.28129000574063</v>
      </c>
      <c r="S40" s="4">
        <v>-49.866276889293516</v>
      </c>
      <c r="T40" s="4">
        <v>-47.016092651138734</v>
      </c>
    </row>
    <row r="41" spans="3:20" ht="14.4" customHeight="1" x14ac:dyDescent="0.3">
      <c r="C41" s="255"/>
      <c r="D41" s="258" t="s">
        <v>5</v>
      </c>
      <c r="E41" s="259"/>
      <c r="F41" s="4" cm="1">
        <f t="array" ref="F41:T41">VLOOKUP($D$26,'BSP Headroom'!$B$10:$GO$73,{178,179,180,181,182,183,184,185,186,187,188,189,190,191,192},FALSE)</f>
        <v>57.216678730321988</v>
      </c>
      <c r="G41" s="4">
        <v>51.441944540843295</v>
      </c>
      <c r="H41" s="4">
        <v>40.67347180945201</v>
      </c>
      <c r="I41" s="4">
        <v>30.637296000944957</v>
      </c>
      <c r="J41" s="4">
        <v>28.756177837674258</v>
      </c>
      <c r="K41" s="4">
        <v>26.8351326667932</v>
      </c>
      <c r="L41" s="4">
        <v>24.104853896834612</v>
      </c>
      <c r="M41" s="4">
        <v>18.629156674728662</v>
      </c>
      <c r="N41" s="4">
        <v>13.211802543511908</v>
      </c>
      <c r="O41" s="4">
        <v>7.8638128763638377</v>
      </c>
      <c r="P41" s="4">
        <v>-6.3863485536158464</v>
      </c>
      <c r="Q41" s="4">
        <v>-20.0461393804203</v>
      </c>
      <c r="R41" s="4">
        <v>-31.28129000574063</v>
      </c>
      <c r="S41" s="4">
        <v>-38.866276889293516</v>
      </c>
      <c r="T41" s="4">
        <v>-36.016092651138734</v>
      </c>
    </row>
    <row r="42" spans="3:20" ht="14.4" customHeight="1" x14ac:dyDescent="0.3">
      <c r="C42" s="252" t="s">
        <v>1007</v>
      </c>
      <c r="D42" s="252"/>
      <c r="E42" s="252"/>
      <c r="F42" s="253" t="str">
        <f>IF(_xlfn.XLOOKUP(D26,'BSP Headroom'!B10:B80,'BSP Headroom'!GP10:GP80)=0,"No comment",_xlfn.XLOOKUP(D26,'BSP Headroom'!B10:B80,'BSP Headroom'!GP10:GP80))</f>
        <v>No comment</v>
      </c>
      <c r="G42" s="253"/>
      <c r="H42" s="253"/>
      <c r="I42" s="253"/>
      <c r="J42" s="253"/>
      <c r="K42" s="253"/>
      <c r="L42" s="253"/>
      <c r="M42" s="253"/>
      <c r="N42" s="253"/>
      <c r="O42" s="253"/>
      <c r="P42" s="253"/>
      <c r="Q42" s="253"/>
      <c r="R42" s="253"/>
      <c r="S42" s="253"/>
      <c r="T42" s="253"/>
    </row>
    <row r="43" spans="3:20" ht="14.4" customHeight="1" x14ac:dyDescent="0.3">
      <c r="C43" s="252"/>
      <c r="D43" s="252"/>
      <c r="E43" s="252"/>
      <c r="F43" s="253"/>
      <c r="G43" s="253"/>
      <c r="H43" s="253"/>
      <c r="I43" s="253"/>
      <c r="J43" s="253"/>
      <c r="K43" s="253"/>
      <c r="L43" s="253"/>
      <c r="M43" s="253"/>
      <c r="N43" s="253"/>
      <c r="O43" s="253"/>
      <c r="P43" s="253"/>
      <c r="Q43" s="253"/>
      <c r="R43" s="253"/>
      <c r="S43" s="253"/>
      <c r="T43" s="253"/>
    </row>
  </sheetData>
  <sheetProtection autoFilter="0"/>
  <mergeCells count="79">
    <mergeCell ref="C21:E22"/>
    <mergeCell ref="F21:T22"/>
    <mergeCell ref="C42:E43"/>
    <mergeCell ref="F42:T43"/>
    <mergeCell ref="C19:C20"/>
    <mergeCell ref="D19:E19"/>
    <mergeCell ref="D20:E20"/>
    <mergeCell ref="C40:C41"/>
    <mergeCell ref="D40:E40"/>
    <mergeCell ref="D41:E41"/>
    <mergeCell ref="C38:C39"/>
    <mergeCell ref="D38:E38"/>
    <mergeCell ref="D39:E39"/>
    <mergeCell ref="C34:C35"/>
    <mergeCell ref="D34:E34"/>
    <mergeCell ref="D35:E35"/>
    <mergeCell ref="C36:C37"/>
    <mergeCell ref="D36:E36"/>
    <mergeCell ref="D37:E37"/>
    <mergeCell ref="C32:C33"/>
    <mergeCell ref="D32:E32"/>
    <mergeCell ref="D33:E33"/>
    <mergeCell ref="L27:L29"/>
    <mergeCell ref="M27:M29"/>
    <mergeCell ref="D27:E27"/>
    <mergeCell ref="C30:C31"/>
    <mergeCell ref="D30:E30"/>
    <mergeCell ref="D31:E31"/>
    <mergeCell ref="K27:K29"/>
    <mergeCell ref="C28:C29"/>
    <mergeCell ref="F27:F29"/>
    <mergeCell ref="G27:G29"/>
    <mergeCell ref="H27:H29"/>
    <mergeCell ref="I27:I29"/>
    <mergeCell ref="T27:T29"/>
    <mergeCell ref="N27:N29"/>
    <mergeCell ref="Q27:Q29"/>
    <mergeCell ref="R27:R29"/>
    <mergeCell ref="S27:S29"/>
    <mergeCell ref="C15:C16"/>
    <mergeCell ref="D15:E15"/>
    <mergeCell ref="D16:E16"/>
    <mergeCell ref="C17:C18"/>
    <mergeCell ref="D17:E17"/>
    <mergeCell ref="D18:E18"/>
    <mergeCell ref="C9:C10"/>
    <mergeCell ref="D9:E9"/>
    <mergeCell ref="D10:E10"/>
    <mergeCell ref="L5:L8"/>
    <mergeCell ref="M5:M8"/>
    <mergeCell ref="C7:C8"/>
    <mergeCell ref="F5:F8"/>
    <mergeCell ref="G5:G8"/>
    <mergeCell ref="H5:H8"/>
    <mergeCell ref="I5:I8"/>
    <mergeCell ref="D5:E5"/>
    <mergeCell ref="D6:E6"/>
    <mergeCell ref="C11:C12"/>
    <mergeCell ref="D11:E11"/>
    <mergeCell ref="D12:E12"/>
    <mergeCell ref="C13:C14"/>
    <mergeCell ref="D13:E13"/>
    <mergeCell ref="D14:E14"/>
    <mergeCell ref="O5:O8"/>
    <mergeCell ref="P5:P8"/>
    <mergeCell ref="O27:O29"/>
    <mergeCell ref="P27:P29"/>
    <mergeCell ref="D4:E4"/>
    <mergeCell ref="F4:T4"/>
    <mergeCell ref="J5:J8"/>
    <mergeCell ref="K5:K8"/>
    <mergeCell ref="T5:T8"/>
    <mergeCell ref="N5:N8"/>
    <mergeCell ref="Q5:Q8"/>
    <mergeCell ref="R5:R8"/>
    <mergeCell ref="S5:S8"/>
    <mergeCell ref="D26:E26"/>
    <mergeCell ref="F26:T26"/>
    <mergeCell ref="J27:J29"/>
  </mergeCells>
  <conditionalFormatting sqref="D5">
    <cfRule type="cellIs" dxfId="18" priority="8" operator="lessThan">
      <formula>0</formula>
    </cfRule>
  </conditionalFormatting>
  <conditionalFormatting sqref="D8:E8">
    <cfRule type="cellIs" dxfId="17" priority="11" operator="lessThan">
      <formula>0</formula>
    </cfRule>
  </conditionalFormatting>
  <conditionalFormatting sqref="D29:E29">
    <cfRule type="cellIs" dxfId="16" priority="9" operator="lessThan">
      <formula>0</formula>
    </cfRule>
  </conditionalFormatting>
  <conditionalFormatting sqref="F9:T20 D27">
    <cfRule type="cellIs" dxfId="15" priority="23" operator="lessThan">
      <formula>0</formula>
    </cfRule>
  </conditionalFormatting>
  <conditionalFormatting sqref="F30:T41">
    <cfRule type="cellIs" dxfId="14" priority="1"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2E58583-3CE1-42C9-A714-C2CFC89EB06B}">
          <x14:formula1>
            <xm:f>'Primary Headroom'!$B$10:$B$377</xm:f>
          </x14:formula1>
          <xm:sqref>D4:E4</xm:sqref>
        </x14:dataValidation>
        <x14:dataValidation type="list" allowBlank="1" showInputMessage="1" showErrorMessage="1" xr:uid="{90912553-8A6C-412D-9266-859CAE44E2B7}">
          <x14:formula1>
            <xm:f>'BSP Headroom'!$B$10:$B$73</xm:f>
          </x14:formula1>
          <xm:sqref>D26:E26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B43EC-8418-4056-91A8-9FCC44B0CC93}">
  <sheetPr codeName="Sheet5"/>
  <dimension ref="C4:V32"/>
  <sheetViews>
    <sheetView zoomScaleNormal="100" workbookViewId="0">
      <selection activeCell="S18" sqref="S18"/>
    </sheetView>
  </sheetViews>
  <sheetFormatPr defaultRowHeight="14.4" x14ac:dyDescent="0.3"/>
  <cols>
    <col min="3" max="3" width="30" customWidth="1"/>
    <col min="4" max="4" width="22.88671875" customWidth="1"/>
    <col min="5" max="5" width="18.6640625" customWidth="1"/>
  </cols>
  <sheetData>
    <row r="4" spans="3:22" ht="21.6" thickBot="1" x14ac:dyDescent="0.45">
      <c r="C4" s="5" t="s">
        <v>400</v>
      </c>
      <c r="D4" s="213" t="s">
        <v>677</v>
      </c>
      <c r="E4" s="214"/>
      <c r="F4" s="284"/>
      <c r="G4" s="284"/>
      <c r="H4" s="284"/>
      <c r="I4" s="284"/>
      <c r="J4" s="284"/>
      <c r="K4" s="284"/>
      <c r="L4" s="284"/>
      <c r="M4" s="284"/>
      <c r="N4" s="284"/>
      <c r="O4" s="284"/>
      <c r="P4" s="284"/>
      <c r="Q4" s="284"/>
      <c r="R4" s="284"/>
      <c r="S4" s="284"/>
      <c r="T4" s="285"/>
    </row>
    <row r="5" spans="3:22" ht="21.6" thickBot="1" x14ac:dyDescent="0.45">
      <c r="C5" s="5" t="s">
        <v>816</v>
      </c>
      <c r="D5" s="213" t="s">
        <v>1011</v>
      </c>
      <c r="E5" s="214"/>
      <c r="F5" s="274"/>
      <c r="G5" s="274"/>
      <c r="H5" s="274"/>
      <c r="I5" s="274"/>
      <c r="J5" s="274"/>
      <c r="K5" s="274"/>
      <c r="L5" s="274"/>
      <c r="M5" s="274"/>
      <c r="N5" s="274"/>
      <c r="O5" s="274"/>
      <c r="P5" s="274"/>
      <c r="Q5" s="274"/>
      <c r="R5" s="274"/>
      <c r="S5" s="274"/>
      <c r="T5" s="275"/>
    </row>
    <row r="6" spans="3:22" ht="21" x14ac:dyDescent="0.4">
      <c r="C6" s="71" t="s">
        <v>4</v>
      </c>
      <c r="D6" s="272" t="str">
        <f>VLOOKUP($D$4,'Gen Primary Headroom'!$B$12:$F$382,2,FALSE)</f>
        <v>KENDAL (PARKSIDE RD)</v>
      </c>
      <c r="E6" s="273" t="str">
        <f>VLOOKUP($D$4,'Gen Primary Headroom'!$B$12:$F$382,3,FALSE)</f>
        <v>HARKER / HUTTON</v>
      </c>
      <c r="F6" s="90"/>
      <c r="G6" s="90"/>
      <c r="H6" s="90"/>
      <c r="I6" s="90"/>
      <c r="J6" s="90"/>
      <c r="K6" s="90"/>
      <c r="L6" s="90"/>
      <c r="M6" s="90"/>
      <c r="N6" s="90"/>
      <c r="O6" s="90"/>
      <c r="P6" s="90"/>
      <c r="Q6" s="90"/>
      <c r="R6" s="128"/>
      <c r="S6" s="128"/>
      <c r="T6" s="91"/>
    </row>
    <row r="7" spans="3:22" ht="21" x14ac:dyDescent="0.4">
      <c r="C7" s="71" t="s">
        <v>821</v>
      </c>
      <c r="D7" s="272" t="str">
        <f>VLOOKUP($D$4,'Gen Primary Headroom'!$B$12:$F$382,3,FALSE)</f>
        <v>HARKER / HUTTON</v>
      </c>
      <c r="E7" s="273" t="str">
        <f>VLOOKUP($D$4,'Gen Primary Headroom'!$B$12:$F$382,3,FALSE)</f>
        <v>HARKER / HUTTON</v>
      </c>
      <c r="F7" s="92"/>
      <c r="G7" s="92"/>
      <c r="H7" s="92"/>
      <c r="I7" s="92"/>
      <c r="J7" s="92"/>
      <c r="K7" s="92"/>
      <c r="L7" s="92"/>
      <c r="M7" s="92"/>
      <c r="N7" s="92"/>
      <c r="O7" s="92"/>
      <c r="P7" s="92"/>
      <c r="Q7" s="92"/>
      <c r="R7" s="129"/>
      <c r="S7" s="129"/>
      <c r="T7" s="93"/>
    </row>
    <row r="8" spans="3:22" x14ac:dyDescent="0.3">
      <c r="C8" s="233" t="s">
        <v>402</v>
      </c>
      <c r="D8" s="6" t="s">
        <v>403</v>
      </c>
      <c r="E8" s="87" t="s">
        <v>1</v>
      </c>
      <c r="F8" s="266">
        <v>2024</v>
      </c>
      <c r="G8" s="266">
        <v>2025</v>
      </c>
      <c r="H8" s="266">
        <v>2026</v>
      </c>
      <c r="I8" s="266">
        <v>2027</v>
      </c>
      <c r="J8" s="266">
        <v>2028</v>
      </c>
      <c r="K8" s="266">
        <v>2029</v>
      </c>
      <c r="L8" s="266">
        <v>2030</v>
      </c>
      <c r="M8" s="266">
        <v>2031</v>
      </c>
      <c r="N8" s="266">
        <v>2032</v>
      </c>
      <c r="O8" s="266">
        <v>2033</v>
      </c>
      <c r="P8" s="266">
        <v>2036</v>
      </c>
      <c r="Q8" s="266">
        <v>2039</v>
      </c>
      <c r="R8" s="268">
        <v>2042</v>
      </c>
      <c r="S8" s="268">
        <v>2046</v>
      </c>
      <c r="T8" s="268">
        <v>2051</v>
      </c>
    </row>
    <row r="9" spans="3:22" x14ac:dyDescent="0.3">
      <c r="C9" s="234"/>
      <c r="D9" s="7">
        <f>VLOOKUP($D$4,'Gen Primary Headroom'!$B$12:$F$382,4,FALSE)</f>
        <v>351827</v>
      </c>
      <c r="E9" s="88">
        <f>VLOOKUP($D$4,'Gen Primary Headroom'!$B$12:$F$382,5,FALSE)</f>
        <v>494315</v>
      </c>
      <c r="F9" s="267"/>
      <c r="G9" s="267"/>
      <c r="H9" s="267"/>
      <c r="I9" s="267"/>
      <c r="J9" s="267"/>
      <c r="K9" s="267"/>
      <c r="L9" s="267"/>
      <c r="M9" s="267"/>
      <c r="N9" s="267"/>
      <c r="O9" s="267"/>
      <c r="P9" s="267"/>
      <c r="Q9" s="267"/>
      <c r="R9" s="269"/>
      <c r="S9" s="269"/>
      <c r="T9" s="269"/>
    </row>
    <row r="10" spans="3:22" ht="15" customHeight="1" x14ac:dyDescent="0.3">
      <c r="C10" s="37" t="s">
        <v>849</v>
      </c>
      <c r="D10" s="280" t="s">
        <v>5</v>
      </c>
      <c r="E10" s="281"/>
      <c r="F10" s="89" cm="1">
        <f t="array" ref="F10">_xlfn.XLOOKUP($D$4,'Gen Primary Headroom'!$B$12:$B$387,_xlfn.CHOOSECOLS('Gen Primary Headroom'!$G$12:$BN$387,MATCH(F$8,'Gen Primary Headroom'!$G$9:$BN$9,0)+IF($D$5="Generation – Synchronous (LV)",1,IF($D$5="Generation – Synchronous (HV)",2,IF($D$5="Generation – Inverter Based",0,3)))))</f>
        <v>9.1835477860772308</v>
      </c>
      <c r="G10" s="89" cm="1">
        <f t="array" ref="G10">_xlfn.XLOOKUP($D$4,'Gen Primary Headroom'!$B$12:$B$387,_xlfn.CHOOSECOLS('Gen Primary Headroom'!$G$12:$BN$387,MATCH(G$8,'Gen Primary Headroom'!$G$9:$BN$9,0)+IF($D$5="Generation – Synchronous (LV)",1,IF($D$5="Generation – Synchronous (HV)",2,IF($D$5="Generation – Inverter Based",0,3)))))</f>
        <v>6.8416689342405164</v>
      </c>
      <c r="H10" s="89" cm="1">
        <f t="array" ref="H10">_xlfn.XLOOKUP($D$4,'Gen Primary Headroom'!$B$12:$B$387,_xlfn.CHOOSECOLS('Gen Primary Headroom'!$G$12:$BN$387,MATCH(H$8,'Gen Primary Headroom'!$G$9:$BN$9,0)+IF($D$5="Generation – Synchronous (LV)",1,IF($D$5="Generation – Synchronous (HV)",2,IF($D$5="Generation – Inverter Based",0,3)))))</f>
        <v>6.1696614172789275</v>
      </c>
      <c r="I10" s="89" cm="1">
        <f t="array" ref="I10">_xlfn.XLOOKUP($D$4,'Gen Primary Headroom'!$B$12:$B$387,_xlfn.CHOOSECOLS('Gen Primary Headroom'!$G$12:$BN$387,MATCH(I$8,'Gen Primary Headroom'!$G$9:$BN$9,0)+IF($D$5="Generation – Synchronous (LV)",1,IF($D$5="Generation – Synchronous (HV)",2,IF($D$5="Generation – Inverter Based",0,3)))))</f>
        <v>5.8571721523431854</v>
      </c>
      <c r="J10" s="89" cm="1">
        <f t="array" ref="J10">_xlfn.XLOOKUP($D$4,'Gen Primary Headroom'!$B$12:$B$387,_xlfn.CHOOSECOLS('Gen Primary Headroom'!$G$12:$BN$387,MATCH(J$8,'Gen Primary Headroom'!$G$9:$BN$9,0)+IF($D$5="Generation – Synchronous (LV)",1,IF($D$5="Generation – Synchronous (HV)",2,IF($D$5="Generation – Inverter Based",0,3)))))</f>
        <v>5.4927659024907598</v>
      </c>
      <c r="K10" s="89" cm="1">
        <f t="array" ref="K10">_xlfn.XLOOKUP($D$4,'Gen Primary Headroom'!$B$12:$B$387,_xlfn.CHOOSECOLS('Gen Primary Headroom'!$G$12:$BN$387,MATCH(K$8,'Gen Primary Headroom'!$G$9:$BN$9,0)+IF($D$5="Generation – Synchronous (LV)",1,IF($D$5="Generation – Synchronous (HV)",2,IF($D$5="Generation – Inverter Based",0,3)))))</f>
        <v>5.0746902748250484</v>
      </c>
      <c r="L10" s="89" cm="1">
        <f t="array" ref="L10">_xlfn.XLOOKUP($D$4,'Gen Primary Headroom'!$B$12:$B$387,_xlfn.CHOOSECOLS('Gen Primary Headroom'!$G$12:$BN$387,MATCH(L$8,'Gen Primary Headroom'!$G$9:$BN$9,0)+IF($D$5="Generation – Synchronous (LV)",1,IF($D$5="Generation – Synchronous (HV)",2,IF($D$5="Generation – Inverter Based",0,3)))))</f>
        <v>4.3395706948247579</v>
      </c>
      <c r="M10" s="89" cm="1">
        <f t="array" ref="M10">_xlfn.XLOOKUP($D$4,'Gen Primary Headroom'!$B$12:$B$387,_xlfn.CHOOSECOLS('Gen Primary Headroom'!$G$12:$BN$387,MATCH(M$8,'Gen Primary Headroom'!$G$9:$BN$9,0)+IF($D$5="Generation – Synchronous (LV)",1,IF($D$5="Generation – Synchronous (HV)",2,IF($D$5="Generation – Inverter Based",0,3)))))</f>
        <v>3.9455971838392045</v>
      </c>
      <c r="N10" s="89" cm="1">
        <f t="array" ref="N10">_xlfn.XLOOKUP($D$4,'Gen Primary Headroom'!$B$12:$B$387,_xlfn.CHOOSECOLS('Gen Primary Headroom'!$G$12:$BN$387,MATCH(N$8,'Gen Primary Headroom'!$G$9:$BN$9,0)+IF($D$5="Generation – Synchronous (LV)",1,IF($D$5="Generation – Synchronous (HV)",2,IF($D$5="Generation – Inverter Based",0,3)))))</f>
        <v>3.4697364546581788</v>
      </c>
      <c r="O10" s="89" cm="1">
        <f t="array" ref="O10">_xlfn.XLOOKUP($D$4,'Gen Primary Headroom'!$B$12:$B$387,_xlfn.CHOOSECOLS('Gen Primary Headroom'!$G$12:$BN$387,MATCH(O$8,'Gen Primary Headroom'!$G$9:$BN$9,0)+IF($D$5="Generation – Synchronous (LV)",1,IF($D$5="Generation – Synchronous (HV)",2,IF($D$5="Generation – Inverter Based",0,3)))))</f>
        <v>2.7973173057778347</v>
      </c>
      <c r="P10" s="89" cm="1">
        <f t="array" ref="P10">_xlfn.XLOOKUP($D$4,'Gen Primary Headroom'!$B$12:$B$387,_xlfn.CHOOSECOLS('Gen Primary Headroom'!$G$12:$BN$387,MATCH(P$8,'Gen Primary Headroom'!$G$9:$BN$9,0)+IF($D$5="Generation – Synchronous (LV)",1,IF($D$5="Generation – Synchronous (HV)",2,IF($D$5="Generation – Inverter Based",0,3)))))</f>
        <v>0.87844143926253926</v>
      </c>
      <c r="Q10" s="89" cm="1">
        <f t="array" ref="Q10">_xlfn.XLOOKUP($D$4,'Gen Primary Headroom'!$B$12:$B$387,_xlfn.CHOOSECOLS('Gen Primary Headroom'!$G$12:$BN$387,MATCH(Q$8,'Gen Primary Headroom'!$G$9:$BN$9,0)+IF($D$5="Generation – Synchronous (LV)",1,IF($D$5="Generation – Synchronous (HV)",2,IF($D$5="Generation – Inverter Based",0,3)))))</f>
        <v>-5.5633202398444155</v>
      </c>
      <c r="R10" s="89" cm="1">
        <f t="array" ref="R10">_xlfn.XLOOKUP($D$4,'Gen Primary Headroom'!$B$12:$B$387,_xlfn.CHOOSECOLS('Gen Primary Headroom'!$G$12:$BN$387,MATCH(R$8,'Gen Primary Headroom'!$G$9:$BN$9,0)+IF($D$5="Generation – Synchronous (LV)",1,IF($D$5="Generation – Synchronous (HV)",2,IF($D$5="Generation – Inverter Based",0,3)))))</f>
        <v>-8.5037658384185235</v>
      </c>
      <c r="S10" s="89" cm="1">
        <f t="array" ref="S10">_xlfn.XLOOKUP($D$4,'Gen Primary Headroom'!$B$12:$B$387,_xlfn.CHOOSECOLS('Gen Primary Headroom'!$G$12:$BN$387,MATCH(S$8,'Gen Primary Headroom'!$G$9:$BN$9,0)+IF($D$5="Generation – Synchronous (LV)",1,IF($D$5="Generation – Synchronous (HV)",2,IF($D$5="Generation – Inverter Based",0,3)))))</f>
        <v>-14.079679871474788</v>
      </c>
      <c r="T10" s="89" cm="1">
        <f t="array" ref="T10">_xlfn.XLOOKUP($D$4,'Gen Primary Headroom'!$B$12:$B$387,_xlfn.CHOOSECOLS('Gen Primary Headroom'!$G$12:$BN$387,MATCH(T$8,'Gen Primary Headroom'!$G$9:$BN$9,0)+IF($D$5="Generation – Synchronous (LV)",1,IF($D$5="Generation – Synchronous (HV)",2,IF($D$5="Generation – Inverter Based",0,3)))))</f>
        <v>-15.905282550448312</v>
      </c>
      <c r="V10" s="56"/>
    </row>
    <row r="11" spans="3:22" ht="15" customHeight="1" x14ac:dyDescent="0.3">
      <c r="C11" s="33" t="s">
        <v>981</v>
      </c>
      <c r="D11" s="282" t="s">
        <v>5</v>
      </c>
      <c r="E11" s="283"/>
      <c r="F11" s="89" cm="1">
        <f t="array" ref="F11">_xlfn.XLOOKUP($D$4,'Gen Primary Headroom'!$B$12:$B$387,_xlfn.CHOOSECOLS('Gen Primary Headroom'!$BO$12:$DV$387,MATCH(F$8,'Gen Primary Headroom'!$BO$9:$DV$9,0)+IF($D$5="Generation – Synchronous (LV)",1,IF($D$5="Generation – Synchronous (HV)",2,IF($D$5="Generation – Inverter Based",0,3)))))</f>
        <v>9.1835477860772308</v>
      </c>
      <c r="G11" s="89" cm="1">
        <f t="array" ref="G11">_xlfn.XLOOKUP($D$4,'Gen Primary Headroom'!$B$12:$B$387,_xlfn.CHOOSECOLS('Gen Primary Headroom'!$BO$12:$DV$387,MATCH(G$8,'Gen Primary Headroom'!$BO$9:$DV$9,0)+IF($D$5="Generation – Synchronous (LV)",1,IF($D$5="Generation – Synchronous (HV)",2,IF($D$5="Generation – Inverter Based",0,3)))))</f>
        <v>8.3185511509228469</v>
      </c>
      <c r="H11" s="89" cm="1">
        <f t="array" ref="H11">_xlfn.XLOOKUP($D$4,'Gen Primary Headroom'!$B$12:$B$387,_xlfn.CHOOSECOLS('Gen Primary Headroom'!$BO$12:$DV$387,MATCH(H$8,'Gen Primary Headroom'!$BO$9:$DV$9,0)+IF($D$5="Generation – Synchronous (LV)",1,IF($D$5="Generation – Synchronous (HV)",2,IF($D$5="Generation – Inverter Based",0,3)))))</f>
        <v>8.0185352810577761</v>
      </c>
      <c r="I11" s="89" cm="1">
        <f t="array" ref="I11">_xlfn.XLOOKUP($D$4,'Gen Primary Headroom'!$B$12:$B$387,_xlfn.CHOOSECOLS('Gen Primary Headroom'!$BO$12:$DV$387,MATCH(I$8,'Gen Primary Headroom'!$BO$9:$DV$9,0)+IF($D$5="Generation – Synchronous (LV)",1,IF($D$5="Generation – Synchronous (HV)",2,IF($D$5="Generation – Inverter Based",0,3)))))</f>
        <v>7.7390473516609681</v>
      </c>
      <c r="J11" s="89" cm="1">
        <f t="array" ref="J11">_xlfn.XLOOKUP($D$4,'Gen Primary Headroom'!$B$12:$B$387,_xlfn.CHOOSECOLS('Gen Primary Headroom'!$BO$12:$DV$387,MATCH(J$8,'Gen Primary Headroom'!$BO$9:$DV$9,0)+IF($D$5="Generation – Synchronous (LV)",1,IF($D$5="Generation – Synchronous (HV)",2,IF($D$5="Generation – Inverter Based",0,3)))))</f>
        <v>7.4238896654519522</v>
      </c>
      <c r="K11" s="89" cm="1">
        <f t="array" ref="K11">_xlfn.XLOOKUP($D$4,'Gen Primary Headroom'!$B$12:$B$387,_xlfn.CHOOSECOLS('Gen Primary Headroom'!$BO$12:$DV$387,MATCH(K$8,'Gen Primary Headroom'!$BO$9:$DV$9,0)+IF($D$5="Generation – Synchronous (LV)",1,IF($D$5="Generation – Synchronous (HV)",2,IF($D$5="Generation – Inverter Based",0,3)))))</f>
        <v>7.0007252667706332</v>
      </c>
      <c r="L11" s="89" cm="1">
        <f t="array" ref="L11">_xlfn.XLOOKUP($D$4,'Gen Primary Headroom'!$B$12:$B$387,_xlfn.CHOOSECOLS('Gen Primary Headroom'!$BO$12:$DV$387,MATCH(L$8,'Gen Primary Headroom'!$BO$9:$DV$9,0)+IF($D$5="Generation – Synchronous (LV)",1,IF($D$5="Generation – Synchronous (HV)",2,IF($D$5="Generation – Inverter Based",0,3)))))</f>
        <v>6.4591528285553501</v>
      </c>
      <c r="M11" s="89" cm="1">
        <f t="array" ref="M11">_xlfn.XLOOKUP($D$4,'Gen Primary Headroom'!$B$12:$B$387,_xlfn.CHOOSECOLS('Gen Primary Headroom'!$BO$12:$DV$387,MATCH(M$8,'Gen Primary Headroom'!$BO$9:$DV$9,0)+IF($D$5="Generation – Synchronous (LV)",1,IF($D$5="Generation – Synchronous (HV)",2,IF($D$5="Generation – Inverter Based",0,3)))))</f>
        <v>5.8296539796087821</v>
      </c>
      <c r="N11" s="89" cm="1">
        <f t="array" ref="N11">_xlfn.XLOOKUP($D$4,'Gen Primary Headroom'!$B$12:$B$387,_xlfn.CHOOSECOLS('Gen Primary Headroom'!$BO$12:$DV$387,MATCH(N$8,'Gen Primary Headroom'!$BO$9:$DV$9,0)+IF($D$5="Generation – Synchronous (LV)",1,IF($D$5="Generation – Synchronous (HV)",2,IF($D$5="Generation – Inverter Based",0,3)))))</f>
        <v>5.3916585238809773</v>
      </c>
      <c r="O11" s="89" cm="1">
        <f t="array" ref="O11">_xlfn.XLOOKUP($D$4,'Gen Primary Headroom'!$B$12:$B$387,_xlfn.CHOOSECOLS('Gen Primary Headroom'!$BO$12:$DV$387,MATCH(O$8,'Gen Primary Headroom'!$BO$9:$DV$9,0)+IF($D$5="Generation – Synchronous (LV)",1,IF($D$5="Generation – Synchronous (HV)",2,IF($D$5="Generation – Inverter Based",0,3)))))</f>
        <v>4.9679064117803371</v>
      </c>
      <c r="P11" s="89" cm="1">
        <f t="array" ref="P11">_xlfn.XLOOKUP($D$4,'Gen Primary Headroom'!$B$12:$B$387,_xlfn.CHOOSECOLS('Gen Primary Headroom'!$BO$12:$DV$387,MATCH(P$8,'Gen Primary Headroom'!$BO$9:$DV$9,0)+IF($D$5="Generation – Synchronous (LV)",1,IF($D$5="Generation – Synchronous (HV)",2,IF($D$5="Generation – Inverter Based",0,3)))))</f>
        <v>3.678931819524319</v>
      </c>
      <c r="Q11" s="89" cm="1">
        <f t="array" ref="Q11">_xlfn.XLOOKUP($D$4,'Gen Primary Headroom'!$B$12:$B$387,_xlfn.CHOOSECOLS('Gen Primary Headroom'!$BO$12:$DV$387,MATCH(Q$8,'Gen Primary Headroom'!$BO$9:$DV$9,0)+IF($D$5="Generation – Synchronous (LV)",1,IF($D$5="Generation – Synchronous (HV)",2,IF($D$5="Generation – Inverter Based",0,3)))))</f>
        <v>1.2501039748964802</v>
      </c>
      <c r="R11" s="89" cm="1">
        <f t="array" ref="R11">_xlfn.XLOOKUP($D$4,'Gen Primary Headroom'!$B$12:$B$387,_xlfn.CHOOSECOLS('Gen Primary Headroom'!$BO$12:$DV$387,MATCH(R$8,'Gen Primary Headroom'!$BO$9:$DV$9,0)+IF($D$5="Generation – Synchronous (LV)",1,IF($D$5="Generation – Synchronous (HV)",2,IF($D$5="Generation – Inverter Based",0,3)))))</f>
        <v>1.0393414238811829</v>
      </c>
      <c r="S11" s="89" cm="1">
        <f t="array" ref="S11">_xlfn.XLOOKUP($D$4,'Gen Primary Headroom'!$B$12:$B$387,_xlfn.CHOOSECOLS('Gen Primary Headroom'!$BO$12:$DV$387,MATCH(S$8,'Gen Primary Headroom'!$BO$9:$DV$9,0)+IF($D$5="Generation – Synchronous (LV)",1,IF($D$5="Generation – Synchronous (HV)",2,IF($D$5="Generation – Inverter Based",0,3)))))</f>
        <v>-3.4801823304060839</v>
      </c>
      <c r="T11" s="89" cm="1">
        <f t="array" ref="T11">_xlfn.XLOOKUP($D$4,'Gen Primary Headroom'!$B$12:$B$387,_xlfn.CHOOSECOLS('Gen Primary Headroom'!$BO$12:$DV$387,MATCH(T$8,'Gen Primary Headroom'!$BO$9:$DV$9,0)+IF($D$5="Generation – Synchronous (LV)",1,IF($D$5="Generation – Synchronous (HV)",2,IF($D$5="Generation – Inverter Based",0,3)))))</f>
        <v>-4.2432053445041973</v>
      </c>
    </row>
    <row r="12" spans="3:22" ht="15" customHeight="1" x14ac:dyDescent="0.3">
      <c r="C12" s="35" t="s">
        <v>982</v>
      </c>
      <c r="D12" s="276" t="s">
        <v>5</v>
      </c>
      <c r="E12" s="277"/>
      <c r="F12" s="89" cm="1">
        <f t="array" ref="F12">_xlfn.XLOOKUP($D$4,'Gen Primary Headroom'!$B$12:$B$387,_xlfn.CHOOSECOLS('Gen Primary Headroom'!$DW$12:$GD$387,MATCH(F$8,'Gen Primary Headroom'!$DW$9:$GD$9,0)+IF($D$5="Generation – Synchronous (LV)",1,IF($D$5="Generation – Synchronous (HV)",2,IF($D$5="Generation – Inverter Based",0,3)))))</f>
        <v>9.1835477860772308</v>
      </c>
      <c r="G12" s="89" cm="1">
        <f t="array" ref="G12">_xlfn.XLOOKUP($D$4,'Gen Primary Headroom'!$B$12:$B$387,_xlfn.CHOOSECOLS('Gen Primary Headroom'!$DW$12:$GD$387,MATCH(G$8,'Gen Primary Headroom'!$DW$9:$GD$9,0)+IF($D$5="Generation – Synchronous (LV)",1,IF($D$5="Generation – Synchronous (HV)",2,IF($D$5="Generation – Inverter Based",0,3)))))</f>
        <v>6.4977028171793734</v>
      </c>
      <c r="H12" s="89" cm="1">
        <f t="array" ref="H12">_xlfn.XLOOKUP($D$4,'Gen Primary Headroom'!$B$12:$B$387,_xlfn.CHOOSECOLS('Gen Primary Headroom'!$DW$12:$GD$387,MATCH(H$8,'Gen Primary Headroom'!$DW$9:$GD$9,0)+IF($D$5="Generation – Synchronous (LV)",1,IF($D$5="Generation – Synchronous (HV)",2,IF($D$5="Generation – Inverter Based",0,3)))))</f>
        <v>5.7662704837860019</v>
      </c>
      <c r="I12" s="89" cm="1">
        <f t="array" ref="I12">_xlfn.XLOOKUP($D$4,'Gen Primary Headroom'!$B$12:$B$387,_xlfn.CHOOSECOLS('Gen Primary Headroom'!$DW$12:$GD$387,MATCH(I$8,'Gen Primary Headroom'!$DW$9:$GD$9,0)+IF($D$5="Generation – Synchronous (LV)",1,IF($D$5="Generation – Synchronous (HV)",2,IF($D$5="Generation – Inverter Based",0,3)))))</f>
        <v>5.4532589578254438</v>
      </c>
      <c r="J12" s="89" cm="1">
        <f t="array" ref="J12">_xlfn.XLOOKUP($D$4,'Gen Primary Headroom'!$B$12:$B$387,_xlfn.CHOOSECOLS('Gen Primary Headroom'!$DW$12:$GD$387,MATCH(J$8,'Gen Primary Headroom'!$DW$9:$GD$9,0)+IF($D$5="Generation – Synchronous (LV)",1,IF($D$5="Generation – Synchronous (HV)",2,IF($D$5="Generation – Inverter Based",0,3)))))</f>
        <v>5.0909611003065969</v>
      </c>
      <c r="K12" s="89" cm="1">
        <f t="array" ref="K12">_xlfn.XLOOKUP($D$4,'Gen Primary Headroom'!$B$12:$B$387,_xlfn.CHOOSECOLS('Gen Primary Headroom'!$DW$12:$GD$387,MATCH(K$8,'Gen Primary Headroom'!$DW$9:$GD$9,0)+IF($D$5="Generation – Synchronous (LV)",1,IF($D$5="Generation – Synchronous (HV)",2,IF($D$5="Generation – Inverter Based",0,3)))))</f>
        <v>4.6772568110441313</v>
      </c>
      <c r="L12" s="89" cm="1">
        <f t="array" ref="L12">_xlfn.XLOOKUP($D$4,'Gen Primary Headroom'!$B$12:$B$387,_xlfn.CHOOSECOLS('Gen Primary Headroom'!$DW$12:$GD$387,MATCH(L$8,'Gen Primary Headroom'!$DW$9:$GD$9,0)+IF($D$5="Generation – Synchronous (LV)",1,IF($D$5="Generation – Synchronous (HV)",2,IF($D$5="Generation – Inverter Based",0,3)))))</f>
        <v>3.9543918899351489</v>
      </c>
      <c r="M12" s="89" cm="1">
        <f t="array" ref="M12">_xlfn.XLOOKUP($D$4,'Gen Primary Headroom'!$B$12:$B$387,_xlfn.CHOOSECOLS('Gen Primary Headroom'!$DW$12:$GD$387,MATCH(M$8,'Gen Primary Headroom'!$DW$9:$GD$9,0)+IF($D$5="Generation – Synchronous (LV)",1,IF($D$5="Generation – Synchronous (HV)",2,IF($D$5="Generation – Inverter Based",0,3)))))</f>
        <v>3.5667615315399779</v>
      </c>
      <c r="N12" s="89" cm="1">
        <f t="array" ref="N12">_xlfn.XLOOKUP($D$4,'Gen Primary Headroom'!$B$12:$B$387,_xlfn.CHOOSECOLS('Gen Primary Headroom'!$DW$12:$GD$387,MATCH(N$8,'Gen Primary Headroom'!$DW$9:$GD$9,0)+IF($D$5="Generation – Synchronous (LV)",1,IF($D$5="Generation – Synchronous (HV)",2,IF($D$5="Generation – Inverter Based",0,3)))))</f>
        <v>2.8629794903222496</v>
      </c>
      <c r="O12" s="89" cm="1">
        <f t="array" ref="O12">_xlfn.XLOOKUP($D$4,'Gen Primary Headroom'!$B$12:$B$387,_xlfn.CHOOSECOLS('Gen Primary Headroom'!$DW$12:$GD$387,MATCH(O$8,'Gen Primary Headroom'!$DW$9:$GD$9,0)+IF($D$5="Generation – Synchronous (LV)",1,IF($D$5="Generation – Synchronous (HV)",2,IF($D$5="Generation – Inverter Based",0,3)))))</f>
        <v>2.5605254994910496</v>
      </c>
      <c r="P12" s="89" cm="1">
        <f t="array" ref="P12">_xlfn.XLOOKUP($D$4,'Gen Primary Headroom'!$B$12:$B$387,_xlfn.CHOOSECOLS('Gen Primary Headroom'!$DW$12:$GD$387,MATCH(P$8,'Gen Primary Headroom'!$DW$9:$GD$9,0)+IF($D$5="Generation – Synchronous (LV)",1,IF($D$5="Generation – Synchronous (HV)",2,IF($D$5="Generation – Inverter Based",0,3)))))</f>
        <v>-9.3871965755710178</v>
      </c>
      <c r="Q12" s="89" cm="1">
        <f t="array" ref="Q12">_xlfn.XLOOKUP($D$4,'Gen Primary Headroom'!$B$12:$B$387,_xlfn.CHOOSECOLS('Gen Primary Headroom'!$DW$12:$GD$387,MATCH(Q$8,'Gen Primary Headroom'!$DW$9:$GD$9,0)+IF($D$5="Generation – Synchronous (LV)",1,IF($D$5="Generation – Synchronous (HV)",2,IF($D$5="Generation – Inverter Based",0,3)))))</f>
        <v>-12.252663739081207</v>
      </c>
      <c r="R12" s="89" cm="1">
        <f t="array" ref="R12">_xlfn.XLOOKUP($D$4,'Gen Primary Headroom'!$B$12:$B$387,_xlfn.CHOOSECOLS('Gen Primary Headroom'!$DW$12:$GD$387,MATCH(R$8,'Gen Primary Headroom'!$DW$9:$GD$9,0)+IF($D$5="Generation – Synchronous (LV)",1,IF($D$5="Generation – Synchronous (HV)",2,IF($D$5="Generation – Inverter Based",0,3)))))</f>
        <v>-14.204624619220617</v>
      </c>
      <c r="S12" s="89" cm="1">
        <f t="array" ref="S12">_xlfn.XLOOKUP($D$4,'Gen Primary Headroom'!$B$12:$B$387,_xlfn.CHOOSECOLS('Gen Primary Headroom'!$DW$12:$GD$387,MATCH(S$8,'Gen Primary Headroom'!$DW$9:$GD$9,0)+IF($D$5="Generation – Synchronous (LV)",1,IF($D$5="Generation – Synchronous (HV)",2,IF($D$5="Generation – Inverter Based",0,3)))))</f>
        <v>-15.263899975078111</v>
      </c>
      <c r="T12" s="89" cm="1">
        <f t="array" ref="T12">_xlfn.XLOOKUP($D$4,'Gen Primary Headroom'!$B$12:$B$387,_xlfn.CHOOSECOLS('Gen Primary Headroom'!$DW$12:$GD$387,MATCH(T$8,'Gen Primary Headroom'!$DW$9:$GD$9,0)+IF($D$5="Generation – Synchronous (LV)",1,IF($D$5="Generation – Synchronous (HV)",2,IF($D$5="Generation – Inverter Based",0,3)))))</f>
        <v>-16.415989543510918</v>
      </c>
      <c r="V12" s="56"/>
    </row>
    <row r="13" spans="3:22" ht="15" customHeight="1" x14ac:dyDescent="0.3">
      <c r="C13" s="36" t="s">
        <v>983</v>
      </c>
      <c r="D13" s="278" t="s">
        <v>5</v>
      </c>
      <c r="E13" s="279"/>
      <c r="F13" s="89" cm="1">
        <f t="array" ref="F13">_xlfn.XLOOKUP($D$4,'Gen Primary Headroom'!$B$12:$B$387,_xlfn.CHOOSECOLS('Gen Primary Headroom'!$GE$12:$IL$387,MATCH(F$8,'Gen Primary Headroom'!$GE$9:$IL$9,0)+IF($D$5="Generation – Synchronous (LV)",1,IF($D$5="Generation – Synchronous (HV)",2,IF($D$5="Generation – Inverter Based",0,3)))))</f>
        <v>9.1835477860772308</v>
      </c>
      <c r="G13" s="89" cm="1">
        <f t="array" ref="G13">_xlfn.XLOOKUP($D$4,'Gen Primary Headroom'!$B$12:$B$387,_xlfn.CHOOSECOLS('Gen Primary Headroom'!$GE$12:$IL$387,MATCH(G$8,'Gen Primary Headroom'!$GE$9:$IL$9,0)+IF($D$5="Generation – Synchronous (LV)",1,IF($D$5="Generation – Synchronous (HV)",2,IF($D$5="Generation – Inverter Based",0,3)))))</f>
        <v>7.3723732983934163</v>
      </c>
      <c r="H13" s="89" cm="1">
        <f t="array" ref="H13">_xlfn.XLOOKUP($D$4,'Gen Primary Headroom'!$B$12:$B$387,_xlfn.CHOOSECOLS('Gen Primary Headroom'!$GE$12:$IL$387,MATCH(H$8,'Gen Primary Headroom'!$GE$9:$IL$9,0)+IF($D$5="Generation – Synchronous (LV)",1,IF($D$5="Generation – Synchronous (HV)",2,IF($D$5="Generation – Inverter Based",0,3)))))</f>
        <v>6.8341389385509004</v>
      </c>
      <c r="I13" s="89" cm="1">
        <f t="array" ref="I13">_xlfn.XLOOKUP($D$4,'Gen Primary Headroom'!$B$12:$B$387,_xlfn.CHOOSECOLS('Gen Primary Headroom'!$GE$12:$IL$387,MATCH(I$8,'Gen Primary Headroom'!$GE$9:$IL$9,0)+IF($D$5="Generation – Synchronous (LV)",1,IF($D$5="Generation – Synchronous (HV)",2,IF($D$5="Generation – Inverter Based",0,3)))))</f>
        <v>1.7217064688367856</v>
      </c>
      <c r="J13" s="89" cm="1">
        <f t="array" ref="J13">_xlfn.XLOOKUP($D$4,'Gen Primary Headroom'!$B$12:$B$387,_xlfn.CHOOSECOLS('Gen Primary Headroom'!$GE$12:$IL$387,MATCH(J$8,'Gen Primary Headroom'!$GE$9:$IL$9,0)+IF($D$5="Generation – Synchronous (LV)",1,IF($D$5="Generation – Synchronous (HV)",2,IF($D$5="Generation – Inverter Based",0,3)))))</f>
        <v>1.697810460812299</v>
      </c>
      <c r="K13" s="89" cm="1">
        <f t="array" ref="K13">_xlfn.XLOOKUP($D$4,'Gen Primary Headroom'!$B$12:$B$387,_xlfn.CHOOSECOLS('Gen Primary Headroom'!$GE$12:$IL$387,MATCH(K$8,'Gen Primary Headroom'!$GE$9:$IL$9,0)+IF($D$5="Generation – Synchronous (LV)",1,IF($D$5="Generation – Synchronous (HV)",2,IF($D$5="Generation – Inverter Based",0,3)))))</f>
        <v>1.1630518997369101</v>
      </c>
      <c r="L13" s="89" cm="1">
        <f t="array" ref="L13">_xlfn.XLOOKUP($D$4,'Gen Primary Headroom'!$B$12:$B$387,_xlfn.CHOOSECOLS('Gen Primary Headroom'!$GE$12:$IL$387,MATCH(L$8,'Gen Primary Headroom'!$GE$9:$IL$9,0)+IF($D$5="Generation – Synchronous (LV)",1,IF($D$5="Generation – Synchronous (HV)",2,IF($D$5="Generation – Inverter Based",0,3)))))</f>
        <v>0.54154446530590761</v>
      </c>
      <c r="M13" s="89" cm="1">
        <f t="array" ref="M13">_xlfn.XLOOKUP($D$4,'Gen Primary Headroom'!$B$12:$B$387,_xlfn.CHOOSECOLS('Gen Primary Headroom'!$GE$12:$IL$387,MATCH(M$8,'Gen Primary Headroom'!$GE$9:$IL$9,0)+IF($D$5="Generation – Synchronous (LV)",1,IF($D$5="Generation – Synchronous (HV)",2,IF($D$5="Generation – Inverter Based",0,3)))))</f>
        <v>-0.20623306870655611</v>
      </c>
      <c r="N13" s="89" cm="1">
        <f t="array" ref="N13">_xlfn.XLOOKUP($D$4,'Gen Primary Headroom'!$B$12:$B$387,_xlfn.CHOOSECOLS('Gen Primary Headroom'!$GE$12:$IL$387,MATCH(N$8,'Gen Primary Headroom'!$GE$9:$IL$9,0)+IF($D$5="Generation – Synchronous (LV)",1,IF($D$5="Generation – Synchronous (HV)",2,IF($D$5="Generation – Inverter Based",0,3)))))</f>
        <v>-1.5357728679805334</v>
      </c>
      <c r="O13" s="89" cm="1">
        <f t="array" ref="O13">_xlfn.XLOOKUP($D$4,'Gen Primary Headroom'!$B$12:$B$387,_xlfn.CHOOSECOLS('Gen Primary Headroom'!$GE$12:$IL$387,MATCH(O$8,'Gen Primary Headroom'!$GE$9:$IL$9,0)+IF($D$5="Generation – Synchronous (LV)",1,IF($D$5="Generation – Synchronous (HV)",2,IF($D$5="Generation – Inverter Based",0,3)))))</f>
        <v>-2.6806275736406242</v>
      </c>
      <c r="P13" s="89" cm="1">
        <f t="array" ref="P13">_xlfn.XLOOKUP($D$4,'Gen Primary Headroom'!$B$12:$B$387,_xlfn.CHOOSECOLS('Gen Primary Headroom'!$GE$12:$IL$387,MATCH(P$8,'Gen Primary Headroom'!$GE$9:$IL$9,0)+IF($D$5="Generation – Synchronous (LV)",1,IF($D$5="Generation – Synchronous (HV)",2,IF($D$5="Generation – Inverter Based",0,3)))))</f>
        <v>-5.8321480159968644</v>
      </c>
      <c r="Q13" s="89" cm="1">
        <f t="array" ref="Q13">_xlfn.XLOOKUP($D$4,'Gen Primary Headroom'!$B$12:$B$387,_xlfn.CHOOSECOLS('Gen Primary Headroom'!$GE$12:$IL$387,MATCH(Q$8,'Gen Primary Headroom'!$GE$9:$IL$9,0)+IF($D$5="Generation – Synchronous (LV)",1,IF($D$5="Generation – Synchronous (HV)",2,IF($D$5="Generation – Inverter Based",0,3)))))</f>
        <v>-8.1832865674105335</v>
      </c>
      <c r="R13" s="89" cm="1">
        <f t="array" ref="R13">_xlfn.XLOOKUP($D$4,'Gen Primary Headroom'!$B$12:$B$387,_xlfn.CHOOSECOLS('Gen Primary Headroom'!$GE$12:$IL$387,MATCH(R$8,'Gen Primary Headroom'!$GE$9:$IL$9,0)+IF($D$5="Generation – Synchronous (LV)",1,IF($D$5="Generation – Synchronous (HV)",2,IF($D$5="Generation – Inverter Based",0,3)))))</f>
        <v>-9.9805585771932783</v>
      </c>
      <c r="S13" s="89" cm="1">
        <f t="array" ref="S13">_xlfn.XLOOKUP($D$4,'Gen Primary Headroom'!$B$12:$B$387,_xlfn.CHOOSECOLS('Gen Primary Headroom'!$GE$12:$IL$387,MATCH(S$8,'Gen Primary Headroom'!$GE$9:$IL$9,0)+IF($D$5="Generation – Synchronous (LV)",1,IF($D$5="Generation – Synchronous (HV)",2,IF($D$5="Generation – Inverter Based",0,3)))))</f>
        <v>-10.761387568461728</v>
      </c>
      <c r="T13" s="89" cm="1">
        <f t="array" ref="T13">_xlfn.XLOOKUP($D$4,'Gen Primary Headroom'!$B$12:$B$387,_xlfn.CHOOSECOLS('Gen Primary Headroom'!$GE$12:$IL$387,MATCH(T$8,'Gen Primary Headroom'!$GE$9:$IL$9,0)+IF($D$5="Generation – Synchronous (LV)",1,IF($D$5="Generation – Synchronous (HV)",2,IF($D$5="Generation – Inverter Based",0,3)))))</f>
        <v>-9.475656158399957</v>
      </c>
      <c r="V13" s="56"/>
    </row>
    <row r="14" spans="3:22" ht="15" customHeight="1" x14ac:dyDescent="0.3">
      <c r="C14" s="34" t="s">
        <v>984</v>
      </c>
      <c r="D14" s="260" t="s">
        <v>5</v>
      </c>
      <c r="E14" s="261"/>
      <c r="F14" s="89" cm="1">
        <f t="array" ref="F14">_xlfn.XLOOKUP($D$4,'Gen Primary Headroom'!$B$12:$B$387,_xlfn.CHOOSECOLS('Gen Primary Headroom'!$IM$12:$KT$387,MATCH(F$8,'Gen Primary Headroom'!$IM$9:$KT$9,0)+IF($D$5="Generation – Synchronous (LV)",1,IF($D$5="Generation – Synchronous (HV)",2,IF($D$5="Generation – Inverter Based",0,3)))))</f>
        <v>9.1835477860772308</v>
      </c>
      <c r="G14" s="89" cm="1">
        <f t="array" ref="G14">_xlfn.XLOOKUP($D$4,'Gen Primary Headroom'!$B$12:$B$387,_xlfn.CHOOSECOLS('Gen Primary Headroom'!$IM$12:$KT$387,MATCH(G$8,'Gen Primary Headroom'!$IM$9:$KT$9,0)+IF($D$5="Generation – Synchronous (LV)",1,IF($D$5="Generation – Synchronous (HV)",2,IF($D$5="Generation – Inverter Based",0,3)))))</f>
        <v>7.862580275508833</v>
      </c>
      <c r="H14" s="89" cm="1">
        <f t="array" ref="H14">_xlfn.XLOOKUP($D$4,'Gen Primary Headroom'!$B$12:$B$387,_xlfn.CHOOSECOLS('Gen Primary Headroom'!$IM$12:$KT$387,MATCH(H$8,'Gen Primary Headroom'!$IM$9:$KT$9,0)+IF($D$5="Generation – Synchronous (LV)",1,IF($D$5="Generation – Synchronous (HV)",2,IF($D$5="Generation – Inverter Based",0,3)))))</f>
        <v>7.4027850019595078</v>
      </c>
      <c r="I14" s="89" cm="1">
        <f t="array" ref="I14">_xlfn.XLOOKUP($D$4,'Gen Primary Headroom'!$B$12:$B$387,_xlfn.CHOOSECOLS('Gen Primary Headroom'!$IM$12:$KT$387,MATCH(I$8,'Gen Primary Headroom'!$IM$9:$KT$9,0)+IF($D$5="Generation – Synchronous (LV)",1,IF($D$5="Generation – Synchronous (HV)",2,IF($D$5="Generation – Inverter Based",0,3)))))</f>
        <v>7.1602436715379518</v>
      </c>
      <c r="J14" s="89" cm="1">
        <f t="array" ref="J14">_xlfn.XLOOKUP($D$4,'Gen Primary Headroom'!$B$12:$B$387,_xlfn.CHOOSECOLS('Gen Primary Headroom'!$IM$12:$KT$387,MATCH(J$8,'Gen Primary Headroom'!$IM$9:$KT$9,0)+IF($D$5="Generation – Synchronous (LV)",1,IF($D$5="Generation – Synchronous (HV)",2,IF($D$5="Generation – Inverter Based",0,3)))))</f>
        <v>6.9334913683125059</v>
      </c>
      <c r="K14" s="89" cm="1">
        <f t="array" ref="K14">_xlfn.XLOOKUP($D$4,'Gen Primary Headroom'!$B$12:$B$387,_xlfn.CHOOSECOLS('Gen Primary Headroom'!$IM$12:$KT$387,MATCH(K$8,'Gen Primary Headroom'!$IM$9:$KT$9,0)+IF($D$5="Generation – Synchronous (LV)",1,IF($D$5="Generation – Synchronous (HV)",2,IF($D$5="Generation – Inverter Based",0,3)))))</f>
        <v>6.6450035829967611</v>
      </c>
      <c r="L14" s="89" cm="1">
        <f t="array" ref="L14">_xlfn.XLOOKUP($D$4,'Gen Primary Headroom'!$B$12:$B$387,_xlfn.CHOOSECOLS('Gen Primary Headroom'!$IM$12:$KT$387,MATCH(L$8,'Gen Primary Headroom'!$IM$9:$KT$9,0)+IF($D$5="Generation – Synchronous (LV)",1,IF($D$5="Generation – Synchronous (HV)",2,IF($D$5="Generation – Inverter Based",0,3)))))</f>
        <v>5.9893245325006461</v>
      </c>
      <c r="M14" s="89" cm="1">
        <f t="array" ref="M14">_xlfn.XLOOKUP($D$4,'Gen Primary Headroom'!$B$12:$B$387,_xlfn.CHOOSECOLS('Gen Primary Headroom'!$IM$12:$KT$387,MATCH(M$8,'Gen Primary Headroom'!$IM$9:$KT$9,0)+IF($D$5="Generation – Synchronous (LV)",1,IF($D$5="Generation – Synchronous (HV)",2,IF($D$5="Generation – Inverter Based",0,3)))))</f>
        <v>5.6479474554593203</v>
      </c>
      <c r="N14" s="89" cm="1">
        <f t="array" ref="N14">_xlfn.XLOOKUP($D$4,'Gen Primary Headroom'!$B$12:$B$387,_xlfn.CHOOSECOLS('Gen Primary Headroom'!$IM$12:$KT$387,MATCH(N$8,'Gen Primary Headroom'!$IM$9:$KT$9,0)+IF($D$5="Generation – Synchronous (LV)",1,IF($D$5="Generation – Synchronous (HV)",2,IF($D$5="Generation – Inverter Based",0,3)))))</f>
        <v>5.1904668019963651</v>
      </c>
      <c r="O14" s="89" cm="1">
        <f t="array" ref="O14">_xlfn.XLOOKUP($D$4,'Gen Primary Headroom'!$B$12:$B$387,_xlfn.CHOOSECOLS('Gen Primary Headroom'!$IM$12:$KT$387,MATCH(O$8,'Gen Primary Headroom'!$IM$9:$KT$9,0)+IF($D$5="Generation – Synchronous (LV)",1,IF($D$5="Generation – Synchronous (HV)",2,IF($D$5="Generation – Inverter Based",0,3)))))</f>
        <v>4.5102674727460865</v>
      </c>
      <c r="P14" s="89" cm="1">
        <f t="array" ref="P14">_xlfn.XLOOKUP($D$4,'Gen Primary Headroom'!$B$12:$B$387,_xlfn.CHOOSECOLS('Gen Primary Headroom'!$IM$12:$KT$387,MATCH(P$8,'Gen Primary Headroom'!$IM$9:$KT$9,0)+IF($D$5="Generation – Synchronous (LV)",1,IF($D$5="Generation – Synchronous (HV)",2,IF($D$5="Generation – Inverter Based",0,3)))))</f>
        <v>3.290672253736993</v>
      </c>
      <c r="Q14" s="89" cm="1">
        <f t="array" ref="Q14">_xlfn.XLOOKUP($D$4,'Gen Primary Headroom'!$B$12:$B$387,_xlfn.CHOOSECOLS('Gen Primary Headroom'!$IM$12:$KT$387,MATCH(Q$8,'Gen Primary Headroom'!$IM$9:$KT$9,0)+IF($D$5="Generation – Synchronous (LV)",1,IF($D$5="Generation – Synchronous (HV)",2,IF($D$5="Generation – Inverter Based",0,3)))))</f>
        <v>-1.5203574388384098</v>
      </c>
      <c r="R14" s="89" cm="1">
        <f t="array" ref="R14">_xlfn.XLOOKUP($D$4,'Gen Primary Headroom'!$B$12:$B$387,_xlfn.CHOOSECOLS('Gen Primary Headroom'!$IM$12:$KT$387,MATCH(R$8,'Gen Primary Headroom'!$IM$9:$KT$9,0)+IF($D$5="Generation – Synchronous (LV)",1,IF($D$5="Generation – Synchronous (HV)",2,IF($D$5="Generation – Inverter Based",0,3)))))</f>
        <v>-2.7722574367651767</v>
      </c>
      <c r="S14" s="89" cm="1">
        <f t="array" ref="S14">_xlfn.XLOOKUP($D$4,'Gen Primary Headroom'!$B$12:$B$387,_xlfn.CHOOSECOLS('Gen Primary Headroom'!$IM$12:$KT$387,MATCH(S$8,'Gen Primary Headroom'!$IM$9:$KT$9,0)+IF($D$5="Generation – Synchronous (LV)",1,IF($D$5="Generation – Synchronous (HV)",2,IF($D$5="Generation – Inverter Based",0,3)))))</f>
        <v>-6.547229210568922</v>
      </c>
      <c r="T14" s="89" cm="1">
        <f t="array" ref="T14">_xlfn.XLOOKUP($D$4,'Gen Primary Headroom'!$B$12:$B$387,_xlfn.CHOOSECOLS('Gen Primary Headroom'!$IM$12:$KT$387,MATCH(T$8,'Gen Primary Headroom'!$IM$9:$KT$9,0)+IF($D$5="Generation – Synchronous (LV)",1,IF($D$5="Generation – Synchronous (HV)",2,IF($D$5="Generation – Inverter Based",0,3)))))</f>
        <v>-6.336562001887188</v>
      </c>
    </row>
    <row r="15" spans="3:22" ht="15.6" x14ac:dyDescent="0.3">
      <c r="C15" s="131" t="s">
        <v>985</v>
      </c>
      <c r="D15" s="264" t="s">
        <v>5</v>
      </c>
      <c r="E15" s="265"/>
      <c r="F15" s="89" cm="1">
        <f t="array" ref="F15">_xlfn.XLOOKUP($D$4,'Gen Primary Headroom'!$B$12:$B$387,_xlfn.CHOOSECOLS('Gen Primary Headroom'!$KU$12:$NB$387,MATCH(F$8,'Gen Primary Headroom'!$KU$9:$NB$9,0)+IF($D$5="Generation – Synchronous (LV)",1,IF($D$5="Generation – Synchronous (HV)",2,IF($D$5="Generation – Inverter Based",0,3)))))</f>
        <v>9.1835477860772308</v>
      </c>
      <c r="G15" s="89" cm="1">
        <f t="array" ref="G15">_xlfn.XLOOKUP($D$4,'Gen Primary Headroom'!$B$12:$B$387,_xlfn.CHOOSECOLS('Gen Primary Headroom'!$KU$12:$NB$387,MATCH(G$8,'Gen Primary Headroom'!$KU$9:$NB$9,0)+IF($D$5="Generation – Synchronous (LV)",1,IF($D$5="Generation – Synchronous (HV)",2,IF($D$5="Generation – Inverter Based",0,3)))))</f>
        <v>6.2966045063835168</v>
      </c>
      <c r="H15" s="89" cm="1">
        <f t="array" ref="H15">_xlfn.XLOOKUP($D$4,'Gen Primary Headroom'!$B$12:$B$387,_xlfn.CHOOSECOLS('Gen Primary Headroom'!$KU$12:$NB$387,MATCH(H$8,'Gen Primary Headroom'!$KU$9:$NB$9,0)+IF($D$5="Generation – Synchronous (LV)",1,IF($D$5="Generation – Synchronous (HV)",2,IF($D$5="Generation – Inverter Based",0,3)))))</f>
        <v>5.5085384680435858</v>
      </c>
      <c r="I15" s="89" cm="1">
        <f t="array" ref="I15">_xlfn.XLOOKUP($D$4,'Gen Primary Headroom'!$B$12:$B$387,_xlfn.CHOOSECOLS('Gen Primary Headroom'!$KU$12:$NB$387,MATCH(I$8,'Gen Primary Headroom'!$KU$9:$NB$9,0)+IF($D$5="Generation – Synchronous (LV)",1,IF($D$5="Generation – Synchronous (HV)",2,IF($D$5="Generation – Inverter Based",0,3)))))</f>
        <v>0.31338385890961007</v>
      </c>
      <c r="J15" s="89" cm="1">
        <f t="array" ref="J15">_xlfn.XLOOKUP($D$4,'Gen Primary Headroom'!$B$12:$B$387,_xlfn.CHOOSECOLS('Gen Primary Headroom'!$KU$12:$NB$387,MATCH(J$8,'Gen Primary Headroom'!$KU$9:$NB$9,0)+IF($D$5="Generation – Synchronous (LV)",1,IF($D$5="Generation – Synchronous (HV)",2,IF($D$5="Generation – Inverter Based",0,3)))))</f>
        <v>0.21907857654711904</v>
      </c>
      <c r="K15" s="89" cm="1">
        <f t="array" ref="K15">_xlfn.XLOOKUP($D$4,'Gen Primary Headroom'!$B$12:$B$387,_xlfn.CHOOSECOLS('Gen Primary Headroom'!$KU$12:$NB$387,MATCH(K$8,'Gen Primary Headroom'!$KU$9:$NB$9,0)+IF($D$5="Generation – Synchronous (LV)",1,IF($D$5="Generation – Synchronous (HV)",2,IF($D$5="Generation – Inverter Based",0,3)))))</f>
        <v>-0.34043554063772064</v>
      </c>
      <c r="L15" s="89" cm="1">
        <f t="array" ref="L15">_xlfn.XLOOKUP($D$4,'Gen Primary Headroom'!$B$12:$B$387,_xlfn.CHOOSECOLS('Gen Primary Headroom'!$KU$12:$NB$387,MATCH(L$8,'Gen Primary Headroom'!$KU$9:$NB$9,0)+IF($D$5="Generation – Synchronous (LV)",1,IF($D$5="Generation – Synchronous (HV)",2,IF($D$5="Generation – Inverter Based",0,3)))))</f>
        <v>-0.97512741906252032</v>
      </c>
      <c r="M15" s="89" cm="1">
        <f t="array" ref="M15">_xlfn.XLOOKUP($D$4,'Gen Primary Headroom'!$B$12:$B$387,_xlfn.CHOOSECOLS('Gen Primary Headroom'!$KU$12:$NB$387,MATCH(M$8,'Gen Primary Headroom'!$KU$9:$NB$9,0)+IF($D$5="Generation – Synchronous (LV)",1,IF($D$5="Generation – Synchronous (HV)",2,IF($D$5="Generation – Inverter Based",0,3)))))</f>
        <v>-1.7735038963020351</v>
      </c>
      <c r="N15" s="89" cm="1">
        <f t="array" ref="N15">_xlfn.XLOOKUP($D$4,'Gen Primary Headroom'!$B$12:$B$387,_xlfn.CHOOSECOLS('Gen Primary Headroom'!$KU$12:$NB$387,MATCH(N$8,'Gen Primary Headroom'!$KU$9:$NB$9,0)+IF($D$5="Generation – Synchronous (LV)",1,IF($D$5="Generation – Synchronous (HV)",2,IF($D$5="Generation – Inverter Based",0,3)))))</f>
        <v>-3.1367728355887863</v>
      </c>
      <c r="O15" s="89" cm="1">
        <f t="array" ref="O15">_xlfn.XLOOKUP($D$4,'Gen Primary Headroom'!$B$12:$B$387,_xlfn.CHOOSECOLS('Gen Primary Headroom'!$KU$12:$NB$387,MATCH(O$8,'Gen Primary Headroom'!$KU$9:$NB$9,0)+IF($D$5="Generation – Synchronous (LV)",1,IF($D$5="Generation – Synchronous (HV)",2,IF($D$5="Generation – Inverter Based",0,3)))))</f>
        <v>-4.3115135890177925</v>
      </c>
      <c r="P15" s="89" cm="1">
        <f t="array" ref="P15">_xlfn.XLOOKUP($D$4,'Gen Primary Headroom'!$B$12:$B$387,_xlfn.CHOOSECOLS('Gen Primary Headroom'!$KU$12:$NB$387,MATCH(P$8,'Gen Primary Headroom'!$KU$9:$NB$9,0)+IF($D$5="Generation – Synchronous (LV)",1,IF($D$5="Generation – Synchronous (HV)",2,IF($D$5="Generation – Inverter Based",0,3)))))</f>
        <v>-7.770491434687969</v>
      </c>
      <c r="Q15" s="89" cm="1">
        <f t="array" ref="Q15">_xlfn.XLOOKUP($D$4,'Gen Primary Headroom'!$B$12:$B$387,_xlfn.CHOOSECOLS('Gen Primary Headroom'!$KU$12:$NB$387,MATCH(Q$8,'Gen Primary Headroom'!$KU$9:$NB$9,0)+IF($D$5="Generation – Synchronous (LV)",1,IF($D$5="Generation – Synchronous (HV)",2,IF($D$5="Generation – Inverter Based",0,3)))))</f>
        <v>-10.512907663292054</v>
      </c>
      <c r="R15" s="89" cm="1">
        <f t="array" ref="R15">_xlfn.XLOOKUP($D$4,'Gen Primary Headroom'!$B$12:$B$387,_xlfn.CHOOSECOLS('Gen Primary Headroom'!$KU$12:$NB$387,MATCH(R$8,'Gen Primary Headroom'!$KU$9:$NB$9,0)+IF($D$5="Generation – Synchronous (LV)",1,IF($D$5="Generation – Synchronous (HV)",2,IF($D$5="Generation – Inverter Based",0,3)))))</f>
        <v>-12.575243992826699</v>
      </c>
      <c r="S15" s="89" cm="1">
        <f t="array" ref="S15">_xlfn.XLOOKUP($D$4,'Gen Primary Headroom'!$B$12:$B$387,_xlfn.CHOOSECOLS('Gen Primary Headroom'!$KU$12:$NB$387,MATCH(S$8,'Gen Primary Headroom'!$KU$9:$NB$9,0)+IF($D$5="Generation – Synchronous (LV)",1,IF($D$5="Generation – Synchronous (HV)",2,IF($D$5="Generation – Inverter Based",0,3)))))</f>
        <v>-13.569219673546051</v>
      </c>
      <c r="T15" s="89" cm="1">
        <f t="array" ref="T15">_xlfn.XLOOKUP($D$4,'Gen Primary Headroom'!$B$12:$B$387,_xlfn.CHOOSECOLS('Gen Primary Headroom'!$KU$12:$NB$387,MATCH(T$8,'Gen Primary Headroom'!$KU$9:$NB$9,0)+IF($D$5="Generation – Synchronous (LV)",1,IF($D$5="Generation – Synchronous (HV)",2,IF($D$5="Generation – Inverter Based",0,3)))))</f>
        <v>-12.503040459929117</v>
      </c>
    </row>
    <row r="16" spans="3:22" x14ac:dyDescent="0.3">
      <c r="C16" s="252" t="s">
        <v>1007</v>
      </c>
      <c r="D16" s="252"/>
      <c r="E16" s="252"/>
      <c r="F16" s="253" t="str">
        <f>IF(_xlfn.XLOOKUP(D4,'Gen Primary Headroom'!B12:B385,'Gen Primary Headroom'!ND12:ND385)=0,"No comment",_xlfn.XLOOKUP(D4,'Gen Primary Headroom'!B12:B385,'Gen Primary Headroom'!ND12:ND385))</f>
        <v>No comment</v>
      </c>
      <c r="G16" s="253"/>
      <c r="H16" s="253"/>
      <c r="I16" s="253"/>
      <c r="J16" s="253"/>
      <c r="K16" s="253"/>
      <c r="L16" s="253"/>
      <c r="M16" s="253"/>
      <c r="N16" s="253"/>
      <c r="O16" s="253"/>
      <c r="P16" s="253"/>
      <c r="Q16" s="253"/>
      <c r="R16" s="253"/>
      <c r="S16" s="253"/>
      <c r="T16" s="253"/>
    </row>
    <row r="17" spans="3:20" x14ac:dyDescent="0.3">
      <c r="C17" s="252"/>
      <c r="D17" s="252"/>
      <c r="E17" s="252"/>
      <c r="F17" s="253"/>
      <c r="G17" s="253"/>
      <c r="H17" s="253"/>
      <c r="I17" s="253"/>
      <c r="J17" s="253"/>
      <c r="K17" s="253"/>
      <c r="L17" s="253"/>
      <c r="M17" s="253"/>
      <c r="N17" s="253"/>
      <c r="O17" s="253"/>
      <c r="P17" s="253"/>
      <c r="Q17" s="253"/>
      <c r="R17" s="253"/>
      <c r="S17" s="253"/>
      <c r="T17" s="253"/>
    </row>
    <row r="18" spans="3:20" x14ac:dyDescent="0.3">
      <c r="C18" s="106"/>
      <c r="D18" s="46"/>
      <c r="E18" s="46"/>
    </row>
    <row r="20" spans="3:20" ht="21" x14ac:dyDescent="0.4">
      <c r="C20" s="5" t="s">
        <v>401</v>
      </c>
      <c r="D20" s="216" t="s">
        <v>618</v>
      </c>
      <c r="E20" s="214"/>
      <c r="F20" s="262"/>
      <c r="G20" s="262"/>
      <c r="H20" s="262"/>
      <c r="I20" s="262"/>
      <c r="J20" s="262"/>
      <c r="K20" s="262"/>
      <c r="L20" s="262"/>
      <c r="M20" s="262"/>
      <c r="N20" s="262"/>
      <c r="O20" s="262"/>
      <c r="P20" s="262"/>
      <c r="Q20" s="262"/>
      <c r="R20" s="262"/>
      <c r="S20" s="262"/>
      <c r="T20" s="263"/>
    </row>
    <row r="21" spans="3:20" ht="21" x14ac:dyDescent="0.4">
      <c r="C21" s="5" t="s">
        <v>816</v>
      </c>
      <c r="D21" s="213" t="s">
        <v>1011</v>
      </c>
      <c r="E21" s="214"/>
      <c r="F21" s="270"/>
      <c r="G21" s="270"/>
      <c r="H21" s="270"/>
      <c r="I21" s="270"/>
      <c r="J21" s="270"/>
      <c r="K21" s="270"/>
      <c r="L21" s="270"/>
      <c r="M21" s="270"/>
      <c r="N21" s="270"/>
      <c r="O21" s="270"/>
      <c r="P21" s="270"/>
      <c r="Q21" s="270"/>
      <c r="R21" s="270"/>
      <c r="S21" s="270"/>
      <c r="T21" s="271"/>
    </row>
    <row r="22" spans="3:20" ht="21" x14ac:dyDescent="0.4">
      <c r="C22" s="71" t="s">
        <v>821</v>
      </c>
      <c r="D22" s="272" t="str">
        <f>VLOOKUP($D$20,'Gen BSP Headroom'!$B$12:$E$75,2,FALSE)</f>
        <v>BREDBURY</v>
      </c>
      <c r="E22" s="273"/>
      <c r="F22" s="94"/>
      <c r="G22" s="94"/>
      <c r="H22" s="94"/>
      <c r="I22" s="94"/>
      <c r="J22" s="94"/>
      <c r="K22" s="94"/>
      <c r="L22" s="94"/>
      <c r="M22" s="94"/>
      <c r="N22" s="94"/>
      <c r="O22" s="94"/>
      <c r="P22" s="94"/>
      <c r="Q22" s="94"/>
      <c r="R22" s="130"/>
      <c r="S22" s="130"/>
      <c r="T22" s="95"/>
    </row>
    <row r="23" spans="3:20" x14ac:dyDescent="0.3">
      <c r="C23" s="233" t="s">
        <v>402</v>
      </c>
      <c r="D23" s="6" t="s">
        <v>403</v>
      </c>
      <c r="E23" s="87" t="s">
        <v>1</v>
      </c>
      <c r="F23" s="266">
        <v>2024</v>
      </c>
      <c r="G23" s="266">
        <v>2025</v>
      </c>
      <c r="H23" s="266">
        <v>2026</v>
      </c>
      <c r="I23" s="266">
        <v>2027</v>
      </c>
      <c r="J23" s="266">
        <v>2028</v>
      </c>
      <c r="K23" s="266">
        <v>2029</v>
      </c>
      <c r="L23" s="266">
        <v>2030</v>
      </c>
      <c r="M23" s="266">
        <v>2031</v>
      </c>
      <c r="N23" s="266">
        <v>2032</v>
      </c>
      <c r="O23" s="266">
        <v>2033</v>
      </c>
      <c r="P23" s="266">
        <v>2036</v>
      </c>
      <c r="Q23" s="266">
        <v>2039</v>
      </c>
      <c r="R23" s="268">
        <v>2042</v>
      </c>
      <c r="S23" s="268">
        <v>2046</v>
      </c>
      <c r="T23" s="268">
        <v>2051</v>
      </c>
    </row>
    <row r="24" spans="3:20" x14ac:dyDescent="0.3">
      <c r="C24" s="234"/>
      <c r="D24" s="7">
        <f>VLOOKUP($D$20,'Gen BSP Headroom'!$B$12:$E$75,3,FALSE)</f>
        <v>391131</v>
      </c>
      <c r="E24" s="88">
        <f>VLOOKUP($D$20,'Gen BSP Headroom'!$B$12:$E$75,4,FALSE)</f>
        <v>390929</v>
      </c>
      <c r="F24" s="267"/>
      <c r="G24" s="267"/>
      <c r="H24" s="267"/>
      <c r="I24" s="267"/>
      <c r="J24" s="267"/>
      <c r="K24" s="267"/>
      <c r="L24" s="267"/>
      <c r="M24" s="267"/>
      <c r="N24" s="267"/>
      <c r="O24" s="267"/>
      <c r="P24" s="267"/>
      <c r="Q24" s="267"/>
      <c r="R24" s="269"/>
      <c r="S24" s="269"/>
      <c r="T24" s="269"/>
    </row>
    <row r="25" spans="3:20" ht="15" customHeight="1" x14ac:dyDescent="0.3">
      <c r="C25" s="32" t="s">
        <v>849</v>
      </c>
      <c r="D25" s="280" t="s">
        <v>5</v>
      </c>
      <c r="E25" s="281"/>
      <c r="F25" s="4" cm="1">
        <f t="array" ref="F25">_xlfn.XLOOKUP($D$20,'Gen BSP Headroom'!$B$12:$B$75,_xlfn.CHOOSECOLS('Gen BSP Headroom'!$F$12:$AX$75,MATCH(F$23,'Gen BSP Headroom'!$F$9:$AX$9,0)+IF($D$21="Generation – Synchronous",1,IF($D$21="Generation – Inverter Based",0,2))))</f>
        <v>16.22191866927551</v>
      </c>
      <c r="G25" s="4" cm="1">
        <f t="array" ref="G25">_xlfn.XLOOKUP($D$20,'Gen BSP Headroom'!$B$12:$B$75,_xlfn.CHOOSECOLS('Gen BSP Headroom'!$F$12:$AX$75,MATCH(G$23,'Gen BSP Headroom'!$F$9:$AX$9,0)+IF($D$21="Generation – Synchronous",1,IF($D$21="Generation – Inverter Based",0,2))))</f>
        <v>9.5984017765383811</v>
      </c>
      <c r="H25" s="4" cm="1">
        <f t="array" ref="H25">_xlfn.XLOOKUP($D$20,'Gen BSP Headroom'!$B$12:$B$75,_xlfn.CHOOSECOLS('Gen BSP Headroom'!$F$12:$AX$75,MATCH(H$23,'Gen BSP Headroom'!$F$9:$AX$9,0)+IF($D$21="Generation – Synchronous",1,IF($D$21="Generation – Inverter Based",0,2))))</f>
        <v>6.3860609386612737</v>
      </c>
      <c r="I25" s="4" cm="1">
        <f t="array" ref="I25">_xlfn.XLOOKUP($D$20,'Gen BSP Headroom'!$B$12:$B$75,_xlfn.CHOOSECOLS('Gen BSP Headroom'!$F$12:$AX$75,MATCH(I$23,'Gen BSP Headroom'!$F$9:$AX$9,0)+IF($D$21="Generation – Synchronous",1,IF($D$21="Generation – Inverter Based",0,2))))</f>
        <v>3.5422791865587442</v>
      </c>
      <c r="J25" s="4" cm="1">
        <f t="array" ref="J25">_xlfn.XLOOKUP($D$20,'Gen BSP Headroom'!$B$12:$B$75,_xlfn.CHOOSECOLS('Gen BSP Headroom'!$F$12:$AX$75,MATCH(J$23,'Gen BSP Headroom'!$F$9:$AX$9,0)+IF($D$21="Generation – Synchronous",1,IF($D$21="Generation – Inverter Based",0,2))))</f>
        <v>0.3839385271220408</v>
      </c>
      <c r="K25" s="4" cm="1">
        <f t="array" ref="K25">_xlfn.XLOOKUP($D$20,'Gen BSP Headroom'!$B$12:$B$75,_xlfn.CHOOSECOLS('Gen BSP Headroom'!$F$12:$AX$75,MATCH(K$23,'Gen BSP Headroom'!$F$9:$AX$9,0)+IF($D$21="Generation – Synchronous",1,IF($D$21="Generation – Inverter Based",0,2))))</f>
        <v>-5.4425349399954541</v>
      </c>
      <c r="L25" s="4" cm="1">
        <f t="array" ref="L25">_xlfn.XLOOKUP($D$20,'Gen BSP Headroom'!$B$12:$B$75,_xlfn.CHOOSECOLS('Gen BSP Headroom'!$F$12:$AX$75,MATCH(L$23,'Gen BSP Headroom'!$F$9:$AX$9,0)+IF($D$21="Generation – Synchronous",1,IF($D$21="Generation – Inverter Based",0,2))))</f>
        <v>-8.5609449650193312</v>
      </c>
      <c r="M25" s="4" cm="1">
        <f t="array" ref="M25">_xlfn.XLOOKUP($D$20,'Gen BSP Headroom'!$B$12:$B$75,_xlfn.CHOOSECOLS('Gen BSP Headroom'!$F$12:$AX$75,MATCH(M$23,'Gen BSP Headroom'!$F$9:$AX$9,0)+IF($D$21="Generation – Synchronous",1,IF($D$21="Generation – Inverter Based",0,2))))</f>
        <v>-11.743343150111258</v>
      </c>
      <c r="N25" s="4" cm="1">
        <f t="array" ref="N25">_xlfn.XLOOKUP($D$20,'Gen BSP Headroom'!$B$12:$B$75,_xlfn.CHOOSECOLS('Gen BSP Headroom'!$F$12:$AX$75,MATCH(N$23,'Gen BSP Headroom'!$F$9:$AX$9,0)+IF($D$21="Generation – Synchronous",1,IF($D$21="Generation – Inverter Based",0,2))))</f>
        <v>-16.726954113885142</v>
      </c>
      <c r="O25" s="4" cm="1">
        <f t="array" ref="O25">_xlfn.XLOOKUP($D$20,'Gen BSP Headroom'!$B$12:$B$75,_xlfn.CHOOSECOLS('Gen BSP Headroom'!$F$12:$AX$75,MATCH(O$23,'Gen BSP Headroom'!$F$9:$AX$9,0)+IF($D$21="Generation – Synchronous",1,IF($D$21="Generation – Inverter Based",0,2))))</f>
        <v>-19.750720744264186</v>
      </c>
      <c r="P25" s="4" cm="1">
        <f t="array" ref="P25">_xlfn.XLOOKUP($D$20,'Gen BSP Headroom'!$B$12:$B$75,_xlfn.CHOOSECOLS('Gen BSP Headroom'!$F$12:$AX$75,MATCH(P$23,'Gen BSP Headroom'!$F$9:$AX$9,0)+IF($D$21="Generation – Synchronous",1,IF($D$21="Generation – Inverter Based",0,2))))</f>
        <v>-37.831352819384165</v>
      </c>
      <c r="Q25" s="4" cm="1">
        <f t="array" ref="Q25">_xlfn.XLOOKUP($D$20,'Gen BSP Headroom'!$B$12:$B$75,_xlfn.CHOOSECOLS('Gen BSP Headroom'!$F$12:$AX$75,MATCH(Q$23,'Gen BSP Headroom'!$F$9:$AX$9,0)+IF($D$21="Generation – Synchronous",1,IF($D$21="Generation – Inverter Based",0,2))))</f>
        <v>-56.948996306930894</v>
      </c>
      <c r="R25" s="4" cm="1">
        <f t="array" ref="R25">_xlfn.XLOOKUP($D$20,'Gen BSP Headroom'!$B$12:$B$75,_xlfn.CHOOSECOLS('Gen BSP Headroom'!$F$12:$AX$75,MATCH(R$23,'Gen BSP Headroom'!$F$9:$AX$9,0)+IF($D$21="Generation – Synchronous",1,IF($D$21="Generation – Inverter Based",0,2))))</f>
        <v>-71.164228741327975</v>
      </c>
      <c r="S25" s="4" cm="1">
        <f t="array" ref="S25">_xlfn.XLOOKUP($D$20,'Gen BSP Headroom'!$B$12:$B$75,_xlfn.CHOOSECOLS('Gen BSP Headroom'!$F$12:$AX$75,MATCH(S$23,'Gen BSP Headroom'!$F$9:$AX$9,0)+IF($D$21="Generation – Synchronous",1,IF($D$21="Generation – Inverter Based",0,2))))</f>
        <v>-86.547410530481102</v>
      </c>
      <c r="T25" s="4" cm="1">
        <f t="array" ref="T25">_xlfn.XLOOKUP($D$20,'Gen BSP Headroom'!$B$12:$B$75,_xlfn.CHOOSECOLS('Gen BSP Headroom'!$F$12:$AX$75,MATCH(T$23,'Gen BSP Headroom'!$F$9:$AX$9,0)+IF($D$21="Generation – Synchronous",1,IF($D$21="Generation – Inverter Based",0,2))))</f>
        <v>-97.373854868729325</v>
      </c>
    </row>
    <row r="26" spans="3:20" ht="15" customHeight="1" x14ac:dyDescent="0.3">
      <c r="C26" s="33" t="s">
        <v>981</v>
      </c>
      <c r="D26" s="282" t="s">
        <v>5</v>
      </c>
      <c r="E26" s="283"/>
      <c r="F26" s="4" cm="1">
        <f t="array" ref="F26">_xlfn.XLOOKUP($D$20,'Gen BSP Headroom'!$B$12:$B$75,_xlfn.CHOOSECOLS('Gen BSP Headroom'!$AY$12:$CQ$75,MATCH(F$23,'Gen BSP Headroom'!$AY$9:$CQ$9,0)+IF($D$21="Generation – Synchronous",1,IF($D$21="Generation – Inverter Based",0,2))))</f>
        <v>16.22191866927551</v>
      </c>
      <c r="G26" s="4" cm="1">
        <f t="array" ref="G26">_xlfn.XLOOKUP($D$20,'Gen BSP Headroom'!$B$12:$B$75,_xlfn.CHOOSECOLS('Gen BSP Headroom'!$AY$12:$CQ$75,MATCH(G$23,'Gen BSP Headroom'!$AY$9:$CQ$9,0)+IF($D$21="Generation – Synchronous",1,IF($D$21="Generation – Inverter Based",0,2))))</f>
        <v>12.283390739388736</v>
      </c>
      <c r="H26" s="4" cm="1">
        <f t="array" ref="H26">_xlfn.XLOOKUP($D$20,'Gen BSP Headroom'!$B$12:$B$75,_xlfn.CHOOSECOLS('Gen BSP Headroom'!$AY$12:$CQ$75,MATCH(H$23,'Gen BSP Headroom'!$AY$9:$CQ$9,0)+IF($D$21="Generation – Synchronous",1,IF($D$21="Generation – Inverter Based",0,2))))</f>
        <v>10.005350790904117</v>
      </c>
      <c r="I26" s="4" cm="1">
        <f t="array" ref="I26">_xlfn.XLOOKUP($D$20,'Gen BSP Headroom'!$B$12:$B$75,_xlfn.CHOOSECOLS('Gen BSP Headroom'!$AY$12:$CQ$75,MATCH(I$23,'Gen BSP Headroom'!$AY$9:$CQ$9,0)+IF($D$21="Generation – Synchronous",1,IF($D$21="Generation – Inverter Based",0,2))))</f>
        <v>7.8495170724132066</v>
      </c>
      <c r="J26" s="4" cm="1">
        <f t="array" ref="J26">_xlfn.XLOOKUP($D$20,'Gen BSP Headroom'!$B$12:$B$75,_xlfn.CHOOSECOLS('Gen BSP Headroom'!$AY$12:$CQ$75,MATCH(J$23,'Gen BSP Headroom'!$AY$9:$CQ$9,0)+IF($D$21="Generation – Synchronous",1,IF($D$21="Generation – Inverter Based",0,2))))</f>
        <v>5.4980046565044915</v>
      </c>
      <c r="K26" s="4" cm="1">
        <f t="array" ref="K26">_xlfn.XLOOKUP($D$20,'Gen BSP Headroom'!$B$12:$B$75,_xlfn.CHOOSECOLS('Gen BSP Headroom'!$AY$12:$CQ$75,MATCH(K$23,'Gen BSP Headroom'!$AY$9:$CQ$9,0)+IF($D$21="Generation – Synchronous",1,IF($D$21="Generation – Inverter Based",0,2))))</f>
        <v>3.0594249663313349</v>
      </c>
      <c r="L26" s="4" cm="1">
        <f t="array" ref="L26">_xlfn.XLOOKUP($D$20,'Gen BSP Headroom'!$B$12:$B$75,_xlfn.CHOOSECOLS('Gen BSP Headroom'!$AY$12:$CQ$75,MATCH(L$23,'Gen BSP Headroom'!$AY$9:$CQ$9,0)+IF($D$21="Generation – Synchronous",1,IF($D$21="Generation – Inverter Based",0,2))))</f>
        <v>0.24646447089062917</v>
      </c>
      <c r="M26" s="4" cm="1">
        <f t="array" ref="M26">_xlfn.XLOOKUP($D$20,'Gen BSP Headroom'!$B$12:$B$75,_xlfn.CHOOSECOLS('Gen BSP Headroom'!$AY$12:$CQ$75,MATCH(M$23,'Gen BSP Headroom'!$AY$9:$CQ$9,0)+IF($D$21="Generation – Synchronous",1,IF($D$21="Generation – Inverter Based",0,2))))</f>
        <v>-2.9399190408888103</v>
      </c>
      <c r="N26" s="4" cm="1">
        <f t="array" ref="N26">_xlfn.XLOOKUP($D$20,'Gen BSP Headroom'!$B$12:$B$75,_xlfn.CHOOSECOLS('Gen BSP Headroom'!$AY$12:$CQ$75,MATCH(N$23,'Gen BSP Headroom'!$AY$9:$CQ$9,0)+IF($D$21="Generation – Synchronous",1,IF($D$21="Generation – Inverter Based",0,2))))</f>
        <v>-5.6062374003105901</v>
      </c>
      <c r="O26" s="4" cm="1">
        <f t="array" ref="O26">_xlfn.XLOOKUP($D$20,'Gen BSP Headroom'!$B$12:$B$75,_xlfn.CHOOSECOLS('Gen BSP Headroom'!$AY$12:$CQ$75,MATCH(O$23,'Gen BSP Headroom'!$AY$9:$CQ$9,0)+IF($D$21="Generation – Synchronous",1,IF($D$21="Generation – Inverter Based",0,2))))</f>
        <v>-8.3134324609085581</v>
      </c>
      <c r="P26" s="4" cm="1">
        <f t="array" ref="P26">_xlfn.XLOOKUP($D$20,'Gen BSP Headroom'!$B$12:$B$75,_xlfn.CHOOSECOLS('Gen BSP Headroom'!$AY$12:$CQ$75,MATCH(P$23,'Gen BSP Headroom'!$AY$9:$CQ$9,0)+IF($D$21="Generation – Synchronous",1,IF($D$21="Generation – Inverter Based",0,2))))</f>
        <v>-15.634696659281616</v>
      </c>
      <c r="Q26" s="4" cm="1">
        <f t="array" ref="Q26">_xlfn.XLOOKUP($D$20,'Gen BSP Headroom'!$B$12:$B$75,_xlfn.CHOOSECOLS('Gen BSP Headroom'!$AY$12:$CQ$75,MATCH(Q$23,'Gen BSP Headroom'!$AY$9:$CQ$9,0)+IF($D$21="Generation – Synchronous",1,IF($D$21="Generation – Inverter Based",0,2))))</f>
        <v>-23.965571615130614</v>
      </c>
      <c r="R26" s="4" cm="1">
        <f t="array" ref="R26">_xlfn.XLOOKUP($D$20,'Gen BSP Headroom'!$B$12:$B$75,_xlfn.CHOOSECOLS('Gen BSP Headroom'!$AY$12:$CQ$75,MATCH(R$23,'Gen BSP Headroom'!$AY$9:$CQ$9,0)+IF($D$21="Generation – Synchronous",1,IF($D$21="Generation – Inverter Based",0,2))))</f>
        <v>-31.406681398982272</v>
      </c>
      <c r="S26" s="4" cm="1">
        <f t="array" ref="S26">_xlfn.XLOOKUP($D$20,'Gen BSP Headroom'!$B$12:$B$75,_xlfn.CHOOSECOLS('Gen BSP Headroom'!$AY$12:$CQ$75,MATCH(S$23,'Gen BSP Headroom'!$AY$9:$CQ$9,0)+IF($D$21="Generation – Synchronous",1,IF($D$21="Generation – Inverter Based",0,2))))</f>
        <v>-40.787590357111185</v>
      </c>
      <c r="T26" s="4" cm="1">
        <f t="array" ref="T26">_xlfn.XLOOKUP($D$20,'Gen BSP Headroom'!$B$12:$B$75,_xlfn.CHOOSECOLS('Gen BSP Headroom'!$AY$12:$CQ$75,MATCH(T$23,'Gen BSP Headroom'!$AY$9:$CQ$9,0)+IF($D$21="Generation – Synchronous",1,IF($D$21="Generation – Inverter Based",0,2))))</f>
        <v>-46.0804871096949</v>
      </c>
    </row>
    <row r="27" spans="3:20" ht="15" customHeight="1" x14ac:dyDescent="0.3">
      <c r="C27" s="35" t="s">
        <v>982</v>
      </c>
      <c r="D27" s="276" t="s">
        <v>5</v>
      </c>
      <c r="E27" s="277"/>
      <c r="F27" s="4" cm="1">
        <f t="array" ref="F27">_xlfn.XLOOKUP($D$20,'Gen BSP Headroom'!$B$12:$B$75,_xlfn.CHOOSECOLS('Gen BSP Headroom'!$CR$12:$EJ$75,MATCH(F$23,'Gen BSP Headroom'!$CR$9:$EJ$9,0)+IF($D$21="Generation – Synchronous",1,IF($D$21="Generation – Inverter Based",0,2))))</f>
        <v>16.22191866927551</v>
      </c>
      <c r="G27" s="4" cm="1">
        <f t="array" ref="G27">_xlfn.XLOOKUP($D$20,'Gen BSP Headroom'!$B$12:$B$75,_xlfn.CHOOSECOLS('Gen BSP Headroom'!$CR$12:$EJ$75,MATCH(G$23,'Gen BSP Headroom'!$CR$9:$EJ$9,0)+IF($D$21="Generation – Synchronous",1,IF($D$21="Generation – Inverter Based",0,2))))</f>
        <v>8.7770705746478797</v>
      </c>
      <c r="H27" s="4" cm="1">
        <f t="array" ref="H27">_xlfn.XLOOKUP($D$20,'Gen BSP Headroom'!$B$12:$B$75,_xlfn.CHOOSECOLS('Gen BSP Headroom'!$CR$12:$EJ$75,MATCH(H$23,'Gen BSP Headroom'!$CR$9:$EJ$9,0)+IF($D$21="Generation – Synchronous",1,IF($D$21="Generation – Inverter Based",0,2))))</f>
        <v>5.1920292154686933</v>
      </c>
      <c r="I27" s="4" cm="1">
        <f t="array" ref="I27">_xlfn.XLOOKUP($D$20,'Gen BSP Headroom'!$B$12:$B$75,_xlfn.CHOOSECOLS('Gen BSP Headroom'!$CR$12:$EJ$75,MATCH(I$23,'Gen BSP Headroom'!$CR$9:$EJ$9,0)+IF($D$21="Generation – Synchronous",1,IF($D$21="Generation – Inverter Based",0,2))))</f>
        <v>2.0632586978385916</v>
      </c>
      <c r="J27" s="4" cm="1">
        <f t="array" ref="J27">_xlfn.XLOOKUP($D$20,'Gen BSP Headroom'!$B$12:$B$75,_xlfn.CHOOSECOLS('Gen BSP Headroom'!$CR$12:$EJ$75,MATCH(J$23,'Gen BSP Headroom'!$CR$9:$EJ$9,0)+IF($D$21="Generation – Synchronous",1,IF($D$21="Generation – Inverter Based",0,2))))</f>
        <v>-1.3936964411954591</v>
      </c>
      <c r="K27" s="4" cm="1">
        <f t="array" ref="K27">_xlfn.XLOOKUP($D$20,'Gen BSP Headroom'!$B$12:$B$75,_xlfn.CHOOSECOLS('Gen BSP Headroom'!$CR$12:$EJ$75,MATCH(K$23,'Gen BSP Headroom'!$CR$9:$EJ$9,0)+IF($D$21="Generation – Synchronous",1,IF($D$21="Generation – Inverter Based",0,2))))</f>
        <v>-7.5289382622566734</v>
      </c>
      <c r="L27" s="4" cm="1">
        <f t="array" ref="L27">_xlfn.XLOOKUP($D$20,'Gen BSP Headroom'!$B$12:$B$75,_xlfn.CHOOSECOLS('Gen BSP Headroom'!$CR$12:$EJ$75,MATCH(L$23,'Gen BSP Headroom'!$CR$9:$EJ$9,0)+IF($D$21="Generation – Synchronous",1,IF($D$21="Generation – Inverter Based",0,2))))</f>
        <v>-13.021010965479576</v>
      </c>
      <c r="M27" s="4" cm="1">
        <f t="array" ref="M27">_xlfn.XLOOKUP($D$20,'Gen BSP Headroom'!$B$12:$B$75,_xlfn.CHOOSECOLS('Gen BSP Headroom'!$CR$12:$EJ$75,MATCH(M$23,'Gen BSP Headroom'!$CR$9:$EJ$9,0)+IF($D$21="Generation – Synchronous",1,IF($D$21="Generation – Inverter Based",0,2))))</f>
        <v>-16.696796658415821</v>
      </c>
      <c r="N27" s="4" cm="1">
        <f t="array" ref="N27">_xlfn.XLOOKUP($D$20,'Gen BSP Headroom'!$B$12:$B$75,_xlfn.CHOOSECOLS('Gen BSP Headroom'!$CR$12:$EJ$75,MATCH(N$23,'Gen BSP Headroom'!$CR$9:$EJ$9,0)+IF($D$21="Generation – Synchronous",1,IF($D$21="Generation – Inverter Based",0,2))))</f>
        <v>-21.939245897482976</v>
      </c>
      <c r="O27" s="4" cm="1">
        <f t="array" ref="O27">_xlfn.XLOOKUP($D$20,'Gen BSP Headroom'!$B$12:$B$75,_xlfn.CHOOSECOLS('Gen BSP Headroom'!$CR$12:$EJ$75,MATCH(O$23,'Gen BSP Headroom'!$CR$9:$EJ$9,0)+IF($D$21="Generation – Synchronous",1,IF($D$21="Generation – Inverter Based",0,2))))</f>
        <v>-25.200919912148606</v>
      </c>
      <c r="P27" s="4" cm="1">
        <f t="array" ref="P27">_xlfn.XLOOKUP($D$20,'Gen BSP Headroom'!$B$12:$B$75,_xlfn.CHOOSECOLS('Gen BSP Headroom'!$CR$12:$EJ$75,MATCH(P$23,'Gen BSP Headroom'!$CR$9:$EJ$9,0)+IF($D$21="Generation – Synchronous",1,IF($D$21="Generation – Inverter Based",0,2))))</f>
        <v>-42.548045845799152</v>
      </c>
      <c r="Q27" s="4" cm="1">
        <f t="array" ref="Q27">_xlfn.XLOOKUP($D$20,'Gen BSP Headroom'!$B$12:$B$75,_xlfn.CHOOSECOLS('Gen BSP Headroom'!$CR$12:$EJ$75,MATCH(Q$23,'Gen BSP Headroom'!$CR$9:$EJ$9,0)+IF($D$21="Generation – Synchronous",1,IF($D$21="Generation – Inverter Based",0,2))))</f>
        <v>-60.868039129683666</v>
      </c>
      <c r="R27" s="4" cm="1">
        <f t="array" ref="R27">_xlfn.XLOOKUP($D$20,'Gen BSP Headroom'!$B$12:$B$75,_xlfn.CHOOSECOLS('Gen BSP Headroom'!$CR$12:$EJ$75,MATCH(R$23,'Gen BSP Headroom'!$CR$9:$EJ$9,0)+IF($D$21="Generation – Synchronous",1,IF($D$21="Generation – Inverter Based",0,2))))</f>
        <v>-74.682284063793475</v>
      </c>
      <c r="S27" s="4" cm="1">
        <f t="array" ref="S27">_xlfn.XLOOKUP($D$20,'Gen BSP Headroom'!$B$12:$B$75,_xlfn.CHOOSECOLS('Gen BSP Headroom'!$CR$12:$EJ$75,MATCH(S$23,'Gen BSP Headroom'!$CR$9:$EJ$9,0)+IF($D$21="Generation – Synchronous",1,IF($D$21="Generation – Inverter Based",0,2))))</f>
        <v>-87.293013069361848</v>
      </c>
      <c r="T27" s="4" cm="1">
        <f t="array" ref="T27">_xlfn.XLOOKUP($D$20,'Gen BSP Headroom'!$B$12:$B$75,_xlfn.CHOOSECOLS('Gen BSP Headroom'!$CR$12:$EJ$75,MATCH(T$23,'Gen BSP Headroom'!$CR$9:$EJ$9,0)+IF($D$21="Generation – Synchronous",1,IF($D$21="Generation – Inverter Based",0,2))))</f>
        <v>-96.083959563251227</v>
      </c>
    </row>
    <row r="28" spans="3:20" ht="15" customHeight="1" x14ac:dyDescent="0.3">
      <c r="C28" s="36" t="s">
        <v>983</v>
      </c>
      <c r="D28" s="278" t="s">
        <v>5</v>
      </c>
      <c r="E28" s="279"/>
      <c r="F28" s="4" cm="1">
        <f t="array" ref="F28">_xlfn.XLOOKUP($D$20,'Gen BSP Headroom'!$B$12:$B$75,_xlfn.CHOOSECOLS('Gen BSP Headroom'!$CG$12:$EK$75,MATCH(F$23,'Gen BSP Headroom'!$CG$9:$EK$9,0)+IF($D$21="Generation – Synchronous",1,IF($D$21="Generation – Inverter Based",0,2))))</f>
        <v>16.22191866927551</v>
      </c>
      <c r="G28" s="4" cm="1">
        <f t="array" ref="G28">_xlfn.XLOOKUP($D$20,'Gen BSP Headroom'!$B$12:$B$75,_xlfn.CHOOSECOLS('Gen BSP Headroom'!$CG$12:$EK$75,MATCH(G$23,'Gen BSP Headroom'!$CG$9:$EK$9,0)+IF($D$21="Generation – Synchronous",1,IF($D$21="Generation – Inverter Based",0,2))))</f>
        <v>8.7770705746478797</v>
      </c>
      <c r="H28" s="4" cm="1">
        <f t="array" ref="H28">_xlfn.XLOOKUP($D$20,'Gen BSP Headroom'!$B$12:$B$75,_xlfn.CHOOSECOLS('Gen BSP Headroom'!$CG$12:$EK$75,MATCH(H$23,'Gen BSP Headroom'!$CG$9:$EK$9,0)+IF($D$21="Generation – Synchronous",1,IF($D$21="Generation – Inverter Based",0,2))))</f>
        <v>5.1920292154686933</v>
      </c>
      <c r="I28" s="4" cm="1">
        <f t="array" ref="I28">_xlfn.XLOOKUP($D$20,'Gen BSP Headroom'!$B$12:$B$75,_xlfn.CHOOSECOLS('Gen BSP Headroom'!$CG$12:$EK$75,MATCH(I$23,'Gen BSP Headroom'!$CG$9:$EK$9,0)+IF($D$21="Generation – Synchronous",1,IF($D$21="Generation – Inverter Based",0,2))))</f>
        <v>2.0632586978385916</v>
      </c>
      <c r="J28" s="4" cm="1">
        <f t="array" ref="J28">_xlfn.XLOOKUP($D$20,'Gen BSP Headroom'!$B$12:$B$75,_xlfn.CHOOSECOLS('Gen BSP Headroom'!$CG$12:$EK$75,MATCH(J$23,'Gen BSP Headroom'!$CG$9:$EK$9,0)+IF($D$21="Generation – Synchronous",1,IF($D$21="Generation – Inverter Based",0,2))))</f>
        <v>-1.3936964411954591</v>
      </c>
      <c r="K28" s="4" cm="1">
        <f t="array" ref="K28">_xlfn.XLOOKUP($D$20,'Gen BSP Headroom'!$B$12:$B$75,_xlfn.CHOOSECOLS('Gen BSP Headroom'!$CG$12:$EK$75,MATCH(K$23,'Gen BSP Headroom'!$CG$9:$EK$9,0)+IF($D$21="Generation – Synchronous",1,IF($D$21="Generation – Inverter Based",0,2))))</f>
        <v>-7.5289382622566734</v>
      </c>
      <c r="L28" s="4" cm="1">
        <f t="array" ref="L28">_xlfn.XLOOKUP($D$20,'Gen BSP Headroom'!$B$12:$B$75,_xlfn.CHOOSECOLS('Gen BSP Headroom'!$CG$12:$EK$75,MATCH(L$23,'Gen BSP Headroom'!$CG$9:$EK$9,0)+IF($D$21="Generation – Synchronous",1,IF($D$21="Generation – Inverter Based",0,2))))</f>
        <v>-13.021010965479576</v>
      </c>
      <c r="M28" s="4" cm="1">
        <f t="array" ref="M28">_xlfn.XLOOKUP($D$20,'Gen BSP Headroom'!$B$12:$B$75,_xlfn.CHOOSECOLS('Gen BSP Headroom'!$CG$12:$EK$75,MATCH(M$23,'Gen BSP Headroom'!$CG$9:$EK$9,0)+IF($D$21="Generation – Synchronous",1,IF($D$21="Generation – Inverter Based",0,2))))</f>
        <v>-16.696796658415821</v>
      </c>
      <c r="N28" s="4" cm="1">
        <f t="array" ref="N28">_xlfn.XLOOKUP($D$20,'Gen BSP Headroom'!$B$12:$B$75,_xlfn.CHOOSECOLS('Gen BSP Headroom'!$CG$12:$EK$75,MATCH(N$23,'Gen BSP Headroom'!$CG$9:$EK$9,0)+IF($D$21="Generation – Synchronous",1,IF($D$21="Generation – Inverter Based",0,2))))</f>
        <v>-21.939245897482976</v>
      </c>
      <c r="O28" s="4" cm="1">
        <f t="array" ref="O28">_xlfn.XLOOKUP($D$20,'Gen BSP Headroom'!$B$12:$B$75,_xlfn.CHOOSECOLS('Gen BSP Headroom'!$CG$12:$EK$75,MATCH(O$23,'Gen BSP Headroom'!$CG$9:$EK$9,0)+IF($D$21="Generation – Synchronous",1,IF($D$21="Generation – Inverter Based",0,2))))</f>
        <v>-25.200919912148606</v>
      </c>
      <c r="P28" s="4" cm="1">
        <f t="array" ref="P28">_xlfn.XLOOKUP($D$20,'Gen BSP Headroom'!$B$12:$B$75,_xlfn.CHOOSECOLS('Gen BSP Headroom'!$CG$12:$EK$75,MATCH(P$23,'Gen BSP Headroom'!$CG$9:$EK$9,0)+IF($D$21="Generation – Synchronous",1,IF($D$21="Generation – Inverter Based",0,2))))</f>
        <v>-42.548045845799152</v>
      </c>
      <c r="Q28" s="4" cm="1">
        <f t="array" ref="Q28">_xlfn.XLOOKUP($D$20,'Gen BSP Headroom'!$B$12:$B$75,_xlfn.CHOOSECOLS('Gen BSP Headroom'!$CG$12:$EK$75,MATCH(Q$23,'Gen BSP Headroom'!$CG$9:$EK$9,0)+IF($D$21="Generation – Synchronous",1,IF($D$21="Generation – Inverter Based",0,2))))</f>
        <v>-60.868039129683666</v>
      </c>
      <c r="R28" s="4" cm="1">
        <f t="array" ref="R28">_xlfn.XLOOKUP($D$20,'Gen BSP Headroom'!$B$12:$B$75,_xlfn.CHOOSECOLS('Gen BSP Headroom'!$CG$12:$EK$75,MATCH(R$23,'Gen BSP Headroom'!$CG$9:$EK$9,0)+IF($D$21="Generation – Synchronous",1,IF($D$21="Generation – Inverter Based",0,2))))</f>
        <v>-31.406681398982272</v>
      </c>
      <c r="S28" s="4" cm="1">
        <f t="array" ref="S28">_xlfn.XLOOKUP($D$20,'Gen BSP Headroom'!$B$12:$B$75,_xlfn.CHOOSECOLS('Gen BSP Headroom'!$CG$12:$EK$75,MATCH(S$23,'Gen BSP Headroom'!$CG$9:$EK$9,0)+IF($D$21="Generation – Synchronous",1,IF($D$21="Generation – Inverter Based",0,2))))</f>
        <v>-40.787590357111185</v>
      </c>
      <c r="T28" s="4" cm="1">
        <f t="array" ref="T28">_xlfn.XLOOKUP($D$20,'Gen BSP Headroom'!$B$12:$B$75,_xlfn.CHOOSECOLS('Gen BSP Headroom'!$CG$12:$EK$75,MATCH(T$23,'Gen BSP Headroom'!$CG$9:$EK$9,0)+IF($D$21="Generation – Synchronous",1,IF($D$21="Generation – Inverter Based",0,2))))</f>
        <v>-46.0804871096949</v>
      </c>
    </row>
    <row r="29" spans="3:20" ht="15" customHeight="1" x14ac:dyDescent="0.3">
      <c r="C29" s="34" t="s">
        <v>984</v>
      </c>
      <c r="D29" s="260" t="s">
        <v>5</v>
      </c>
      <c r="E29" s="261"/>
      <c r="F29" s="4" cm="1">
        <f t="array" ref="F29">_xlfn.XLOOKUP($D$20,'Gen BSP Headroom'!$B$12:$B$75,_xlfn.CHOOSECOLS('Gen BSP Headroom'!$GD$12:$HV$75,MATCH(F$23,'Gen BSP Headroom'!$GD$9:$HV$9,0)+IF($D$21="Generation – Synchronous",1,IF($D$21="Generation – Inverter Based",0,2))))</f>
        <v>16.22191866927551</v>
      </c>
      <c r="G29" s="4" cm="1">
        <f t="array" ref="G29">_xlfn.XLOOKUP($D$20,'Gen BSP Headroom'!$B$12:$B$75,_xlfn.CHOOSECOLS('Gen BSP Headroom'!$GD$12:$HV$75,MATCH(G$23,'Gen BSP Headroom'!$GD$9:$HV$9,0)+IF($D$21="Generation – Synchronous",1,IF($D$21="Generation – Inverter Based",0,2))))</f>
        <v>11.462435099184916</v>
      </c>
      <c r="H29" s="4" cm="1">
        <f t="array" ref="H29">_xlfn.XLOOKUP($D$20,'Gen BSP Headroom'!$B$12:$B$75,_xlfn.CHOOSECOLS('Gen BSP Headroom'!$GD$12:$HV$75,MATCH(H$23,'Gen BSP Headroom'!$GD$9:$HV$9,0)+IF($D$21="Generation – Synchronous",1,IF($D$21="Generation – Inverter Based",0,2))))</f>
        <v>8.8451960757224981</v>
      </c>
      <c r="I29" s="4" cm="1">
        <f t="array" ref="I29">_xlfn.XLOOKUP($D$20,'Gen BSP Headroom'!$B$12:$B$75,_xlfn.CHOOSECOLS('Gen BSP Headroom'!$GD$12:$HV$75,MATCH(I$23,'Gen BSP Headroom'!$GD$9:$HV$9,0)+IF($D$21="Generation – Synchronous",1,IF($D$21="Generation – Inverter Based",0,2))))</f>
        <v>6.4617082713606351</v>
      </c>
      <c r="J29" s="4" cm="1">
        <f t="array" ref="J29">_xlfn.XLOOKUP($D$20,'Gen BSP Headroom'!$B$12:$B$75,_xlfn.CHOOSECOLS('Gen BSP Headroom'!$GD$12:$HV$75,MATCH(J$23,'Gen BSP Headroom'!$GD$9:$HV$9,0)+IF($D$21="Generation – Synchronous",1,IF($D$21="Generation – Inverter Based",0,2))))</f>
        <v>4.0058338682061105</v>
      </c>
      <c r="K29" s="4" cm="1">
        <f t="array" ref="K29">_xlfn.XLOOKUP($D$20,'Gen BSP Headroom'!$B$12:$B$75,_xlfn.CHOOSECOLS('Gen BSP Headroom'!$GD$12:$HV$75,MATCH(K$23,'Gen BSP Headroom'!$GD$9:$HV$9,0)+IF($D$21="Generation – Synchronous",1,IF($D$21="Generation – Inverter Based",0,2))))</f>
        <v>-1.2161065790776036</v>
      </c>
      <c r="L29" s="4" cm="1">
        <f t="array" ref="L29">_xlfn.XLOOKUP($D$20,'Gen BSP Headroom'!$B$12:$B$75,_xlfn.CHOOSECOLS('Gen BSP Headroom'!$GD$12:$HV$75,MATCH(L$23,'Gen BSP Headroom'!$GD$9:$HV$9,0)+IF($D$21="Generation – Synchronous",1,IF($D$21="Generation – Inverter Based",0,2))))</f>
        <v>-3.9304889627353532</v>
      </c>
      <c r="M29" s="4" cm="1">
        <f t="array" ref="M29">_xlfn.XLOOKUP($D$20,'Gen BSP Headroom'!$B$12:$B$75,_xlfn.CHOOSECOLS('Gen BSP Headroom'!$GD$12:$HV$75,MATCH(M$23,'Gen BSP Headroom'!$GD$9:$HV$9,0)+IF($D$21="Generation – Synchronous",1,IF($D$21="Generation – Inverter Based",0,2))))</f>
        <v>-6.8147974947209775</v>
      </c>
      <c r="N29" s="4" cm="1">
        <f t="array" ref="N29">_xlfn.XLOOKUP($D$20,'Gen BSP Headroom'!$B$12:$B$75,_xlfn.CHOOSECOLS('Gen BSP Headroom'!$GD$12:$HV$75,MATCH(N$23,'Gen BSP Headroom'!$GD$9:$HV$9,0)+IF($D$21="Generation – Synchronous",1,IF($D$21="Generation – Inverter Based",0,2))))</f>
        <v>-11.683435983508787</v>
      </c>
      <c r="O29" s="4" cm="1">
        <f t="array" ref="O29">_xlfn.XLOOKUP($D$20,'Gen BSP Headroom'!$B$12:$B$75,_xlfn.CHOOSECOLS('Gen BSP Headroom'!$GD$12:$HV$75,MATCH(O$23,'Gen BSP Headroom'!$GD$9:$HV$9,0)+IF($D$21="Generation – Synchronous",1,IF($D$21="Generation – Inverter Based",0,2))))</f>
        <v>-14.714566429701165</v>
      </c>
      <c r="P29" s="4" cm="1">
        <f t="array" ref="P29">_xlfn.XLOOKUP($D$20,'Gen BSP Headroom'!$B$12:$B$75,_xlfn.CHOOSECOLS('Gen BSP Headroom'!$GD$12:$HV$75,MATCH(P$23,'Gen BSP Headroom'!$GD$9:$HV$9,0)+IF($D$21="Generation – Synchronous",1,IF($D$21="Generation – Inverter Based",0,2))))</f>
        <v>-27.290911488964127</v>
      </c>
      <c r="Q29" s="4" cm="1">
        <f t="array" ref="Q29">_xlfn.XLOOKUP($D$20,'Gen BSP Headroom'!$B$12:$B$75,_xlfn.CHOOSECOLS('Gen BSP Headroom'!$GD$12:$HV$75,MATCH(Q$23,'Gen BSP Headroom'!$GD$9:$HV$9,0)+IF($D$21="Generation – Synchronous",1,IF($D$21="Generation – Inverter Based",0,2))))</f>
        <v>-37.175789569320216</v>
      </c>
      <c r="R29" s="4" cm="1">
        <f t="array" ref="R29">_xlfn.XLOOKUP($D$20,'Gen BSP Headroom'!$B$12:$B$75,_xlfn.CHOOSECOLS('Gen BSP Headroom'!$GD$12:$HV$75,MATCH(R$23,'Gen BSP Headroom'!$GD$9:$HV$9,0)+IF($D$21="Generation – Synchronous",1,IF($D$21="Generation – Inverter Based",0,2))))</f>
        <v>-43.660309243645372</v>
      </c>
      <c r="S29" s="4" cm="1">
        <f t="array" ref="S29">_xlfn.XLOOKUP($D$20,'Gen BSP Headroom'!$B$12:$B$75,_xlfn.CHOOSECOLS('Gen BSP Headroom'!$GD$12:$HV$75,MATCH(S$23,'Gen BSP Headroom'!$GD$9:$HV$9,0)+IF($D$21="Generation – Synchronous",1,IF($D$21="Generation – Inverter Based",0,2))))</f>
        <v>-51.120315023788123</v>
      </c>
      <c r="T29" s="4" cm="1">
        <f t="array" ref="T29">_xlfn.XLOOKUP($D$20,'Gen BSP Headroom'!$B$12:$B$75,_xlfn.CHOOSECOLS('Gen BSP Headroom'!$GD$12:$HV$75,MATCH(T$23,'Gen BSP Headroom'!$GD$9:$HV$9,0)+IF($D$21="Generation – Synchronous",1,IF($D$21="Generation – Inverter Based",0,2))))</f>
        <v>-54.332460622821486</v>
      </c>
    </row>
    <row r="30" spans="3:20" ht="15.6" x14ac:dyDescent="0.3">
      <c r="C30" s="131" t="s">
        <v>985</v>
      </c>
      <c r="D30" s="264" t="s">
        <v>5</v>
      </c>
      <c r="E30" s="265"/>
      <c r="F30" s="4" cm="1">
        <f t="array" ref="F30">_xlfn.XLOOKUP($D$20,'Gen BSP Headroom'!$B$12:$B$75,_xlfn.CHOOSECOLS('Gen BSP Headroom'!$HW$12:$JO$75,MATCH(F$23,'Gen BSP Headroom'!$HW$9:$JO$9,0)+IF($D$21="Generation – Synchronous",1,IF($D$21="Generation – Inverter Based",0,2))))</f>
        <v>16.22191866927551</v>
      </c>
      <c r="G30" s="4" cm="1">
        <f t="array" ref="G30">_xlfn.XLOOKUP($D$20,'Gen BSP Headroom'!$B$12:$B$75,_xlfn.CHOOSECOLS('Gen BSP Headroom'!$HW$12:$JO$75,MATCH(G$23,'Gen BSP Headroom'!$HW$9:$JO$9,0)+IF($D$21="Generation – Synchronous",1,IF($D$21="Generation – Inverter Based",0,2))))</f>
        <v>9.3728957987703581</v>
      </c>
      <c r="H30" s="4" cm="1">
        <f t="array" ref="H30">_xlfn.XLOOKUP($D$20,'Gen BSP Headroom'!$B$12:$B$75,_xlfn.CHOOSECOLS('Gen BSP Headroom'!$HW$12:$JO$75,MATCH(H$23,'Gen BSP Headroom'!$HW$9:$JO$9,0)+IF($D$21="Generation – Synchronous",1,IF($D$21="Generation – Inverter Based",0,2))))</f>
        <v>5.801493959507269</v>
      </c>
      <c r="I30" s="4" cm="1">
        <f t="array" ref="I30">_xlfn.XLOOKUP($D$20,'Gen BSP Headroom'!$B$12:$B$75,_xlfn.CHOOSECOLS('Gen BSP Headroom'!$HW$12:$JO$75,MATCH(I$23,'Gen BSP Headroom'!$HW$9:$JO$9,0)+IF($D$21="Generation – Synchronous",1,IF($D$21="Generation – Inverter Based",0,2))))</f>
        <v>-2.1349850343946741</v>
      </c>
      <c r="J30" s="4" cm="1">
        <f t="array" ref="J30">_xlfn.XLOOKUP($D$20,'Gen BSP Headroom'!$B$12:$B$75,_xlfn.CHOOSECOLS('Gen BSP Headroom'!$HW$12:$JO$75,MATCH(J$23,'Gen BSP Headroom'!$HW$9:$JO$9,0)+IF($D$21="Generation – Synchronous",1,IF($D$21="Generation – Inverter Based",0,2))))</f>
        <v>-5.4753712102906036</v>
      </c>
      <c r="K30" s="4" cm="1">
        <f t="array" ref="K30">_xlfn.XLOOKUP($D$20,'Gen BSP Headroom'!$B$12:$B$75,_xlfn.CHOOSECOLS('Gen BSP Headroom'!$HW$12:$JO$75,MATCH(K$23,'Gen BSP Headroom'!$HW$9:$JO$9,0)+IF($D$21="Generation – Synchronous",1,IF($D$21="Generation – Inverter Based",0,2))))</f>
        <v>-11.452587597597585</v>
      </c>
      <c r="L30" s="4" cm="1">
        <f t="array" ref="L30">_xlfn.XLOOKUP($D$20,'Gen BSP Headroom'!$B$12:$B$75,_xlfn.CHOOSECOLS('Gen BSP Headroom'!$HW$12:$JO$75,MATCH(L$23,'Gen BSP Headroom'!$HW$9:$JO$9,0)+IF($D$21="Generation – Synchronous",1,IF($D$21="Generation – Inverter Based",0,2))))</f>
        <v>-15.738509772307168</v>
      </c>
      <c r="M30" s="4" cm="1">
        <f t="array" ref="M30">_xlfn.XLOOKUP($D$20,'Gen BSP Headroom'!$B$12:$B$75,_xlfn.CHOOSECOLS('Gen BSP Headroom'!$HW$12:$JO$75,MATCH(M$23,'Gen BSP Headroom'!$HW$9:$JO$9,0)+IF($D$21="Generation – Synchronous",1,IF($D$21="Generation – Inverter Based",0,2))))</f>
        <v>-25.550301354864871</v>
      </c>
      <c r="N30" s="4" cm="1">
        <f t="array" ref="N30">_xlfn.XLOOKUP($D$20,'Gen BSP Headroom'!$B$12:$B$75,_xlfn.CHOOSECOLS('Gen BSP Headroom'!$HW$12:$JO$75,MATCH(N$23,'Gen BSP Headroom'!$HW$9:$JO$9,0)+IF($D$21="Generation – Synchronous",1,IF($D$21="Generation – Inverter Based",0,2))))</f>
        <v>-34.627372468084559</v>
      </c>
      <c r="O30" s="4" cm="1">
        <f t="array" ref="O30">_xlfn.XLOOKUP($D$20,'Gen BSP Headroom'!$B$12:$B$75,_xlfn.CHOOSECOLS('Gen BSP Headroom'!$HW$12:$JO$75,MATCH(O$23,'Gen BSP Headroom'!$HW$9:$JO$9,0)+IF($D$21="Generation – Synchronous",1,IF($D$21="Generation – Inverter Based",0,2))))</f>
        <v>-41.156192894459707</v>
      </c>
      <c r="P30" s="4" cm="1">
        <f t="array" ref="P30">_xlfn.XLOOKUP($D$20,'Gen BSP Headroom'!$B$12:$B$75,_xlfn.CHOOSECOLS('Gen BSP Headroom'!$HW$12:$JO$75,MATCH(P$23,'Gen BSP Headroom'!$HW$9:$JO$9,0)+IF($D$21="Generation – Synchronous",1,IF($D$21="Generation – Inverter Based",0,2))))</f>
        <v>-61.09180045224025</v>
      </c>
      <c r="Q30" s="4" cm="1">
        <f t="array" ref="Q30">_xlfn.XLOOKUP($D$20,'Gen BSP Headroom'!$B$12:$B$75,_xlfn.CHOOSECOLS('Gen BSP Headroom'!$HW$12:$JO$75,MATCH(Q$23,'Gen BSP Headroom'!$HW$9:$JO$9,0)+IF($D$21="Generation – Synchronous",1,IF($D$21="Generation – Inverter Based",0,2))))</f>
        <v>-79.081443438145811</v>
      </c>
      <c r="R30" s="4" cm="1">
        <f t="array" ref="R30">_xlfn.XLOOKUP($D$20,'Gen BSP Headroom'!$B$12:$B$75,_xlfn.CHOOSECOLS('Gen BSP Headroom'!$HW$12:$JO$75,MATCH(R$23,'Gen BSP Headroom'!$HW$9:$JO$9,0)+IF($D$21="Generation – Synchronous",1,IF($D$21="Generation – Inverter Based",0,2))))</f>
        <v>-92.035268710527191</v>
      </c>
      <c r="S30" s="4" cm="1">
        <f t="array" ref="S30">_xlfn.XLOOKUP($D$20,'Gen BSP Headroom'!$B$12:$B$75,_xlfn.CHOOSECOLS('Gen BSP Headroom'!$HW$12:$JO$75,MATCH(S$23,'Gen BSP Headroom'!$HW$9:$JO$9,0)+IF($D$21="Generation – Synchronous",1,IF($D$21="Generation – Inverter Based",0,2))))</f>
        <v>-100.45195925777404</v>
      </c>
      <c r="T30" s="4" cm="1">
        <f t="array" ref="T30">_xlfn.XLOOKUP($D$20,'Gen BSP Headroom'!$B$12:$B$75,_xlfn.CHOOSECOLS('Gen BSP Headroom'!$HW$12:$JO$75,MATCH(T$23,'Gen BSP Headroom'!$HW$9:$JO$9,0)+IF($D$21="Generation – Synchronous",1,IF($D$21="Generation – Inverter Based",0,2))))</f>
        <v>-98.848382671808679</v>
      </c>
    </row>
    <row r="31" spans="3:20" x14ac:dyDescent="0.3">
      <c r="C31" s="252" t="s">
        <v>1007</v>
      </c>
      <c r="D31" s="252"/>
      <c r="E31" s="252"/>
      <c r="F31" s="253" t="str">
        <f>IF(_xlfn.XLOOKUP(D20,'Gen BSP Headroom'!B12:B75,'Gen BSP Headroom'!JQ12:JQ75)=0,"No comment",_xlfn.XLOOKUP(D20,'Gen BSP Headroom'!B12:B75,'Gen BSP Headroom'!JQ12:JQ75))</f>
        <v>No comment</v>
      </c>
      <c r="G31" s="253"/>
      <c r="H31" s="253"/>
      <c r="I31" s="253"/>
      <c r="J31" s="253"/>
      <c r="K31" s="253"/>
      <c r="L31" s="253"/>
      <c r="M31" s="253"/>
      <c r="N31" s="253"/>
      <c r="O31" s="253"/>
      <c r="P31" s="253"/>
      <c r="Q31" s="253"/>
      <c r="R31" s="253"/>
      <c r="S31" s="253"/>
      <c r="T31" s="253"/>
    </row>
    <row r="32" spans="3:20" x14ac:dyDescent="0.3">
      <c r="C32" s="252"/>
      <c r="D32" s="252"/>
      <c r="E32" s="252"/>
      <c r="F32" s="253"/>
      <c r="G32" s="253"/>
      <c r="H32" s="253"/>
      <c r="I32" s="253"/>
      <c r="J32" s="253"/>
      <c r="K32" s="253"/>
      <c r="L32" s="253"/>
      <c r="M32" s="253"/>
      <c r="N32" s="253"/>
      <c r="O32" s="253"/>
      <c r="P32" s="253"/>
      <c r="Q32" s="253"/>
      <c r="R32" s="253"/>
      <c r="S32" s="253"/>
      <c r="T32" s="253"/>
    </row>
  </sheetData>
  <sheetProtection selectLockedCells="1" autoFilter="0"/>
  <mergeCells count="59">
    <mergeCell ref="C31:E32"/>
    <mergeCell ref="F31:T32"/>
    <mergeCell ref="D30:E30"/>
    <mergeCell ref="D4:E4"/>
    <mergeCell ref="D12:E12"/>
    <mergeCell ref="D13:E13"/>
    <mergeCell ref="D10:E10"/>
    <mergeCell ref="D11:E11"/>
    <mergeCell ref="D28:E28"/>
    <mergeCell ref="D29:E29"/>
    <mergeCell ref="D26:E26"/>
    <mergeCell ref="D27:E27"/>
    <mergeCell ref="D25:E25"/>
    <mergeCell ref="F4:T4"/>
    <mergeCell ref="J8:J9"/>
    <mergeCell ref="K8:K9"/>
    <mergeCell ref="D5:E5"/>
    <mergeCell ref="F5:T5"/>
    <mergeCell ref="D7:E7"/>
    <mergeCell ref="D6:E6"/>
    <mergeCell ref="T8:T9"/>
    <mergeCell ref="P8:P9"/>
    <mergeCell ref="L8:L9"/>
    <mergeCell ref="M8:M9"/>
    <mergeCell ref="C8:C9"/>
    <mergeCell ref="F8:F9"/>
    <mergeCell ref="G8:G9"/>
    <mergeCell ref="H8:H9"/>
    <mergeCell ref="I8:I9"/>
    <mergeCell ref="C23:C24"/>
    <mergeCell ref="F23:F24"/>
    <mergeCell ref="G23:G24"/>
    <mergeCell ref="H23:H24"/>
    <mergeCell ref="D21:E21"/>
    <mergeCell ref="F21:T21"/>
    <mergeCell ref="P23:P24"/>
    <mergeCell ref="Q23:Q24"/>
    <mergeCell ref="T23:T24"/>
    <mergeCell ref="D22:E22"/>
    <mergeCell ref="O23:O24"/>
    <mergeCell ref="I23:I24"/>
    <mergeCell ref="J23:J24"/>
    <mergeCell ref="K23:K24"/>
    <mergeCell ref="L23:L24"/>
    <mergeCell ref="M23:M24"/>
    <mergeCell ref="N23:N24"/>
    <mergeCell ref="R8:R9"/>
    <mergeCell ref="S8:S9"/>
    <mergeCell ref="R23:R24"/>
    <mergeCell ref="S23:S24"/>
    <mergeCell ref="Q8:Q9"/>
    <mergeCell ref="N8:N9"/>
    <mergeCell ref="O8:O9"/>
    <mergeCell ref="F16:T17"/>
    <mergeCell ref="D14:E14"/>
    <mergeCell ref="D20:E20"/>
    <mergeCell ref="F20:T20"/>
    <mergeCell ref="D15:E15"/>
    <mergeCell ref="C16:E17"/>
  </mergeCells>
  <conditionalFormatting sqref="D9:E9">
    <cfRule type="cellIs" dxfId="13" priority="10" operator="lessThan">
      <formula>0</formula>
    </cfRule>
  </conditionalFormatting>
  <conditionalFormatting sqref="D24:E24">
    <cfRule type="cellIs" dxfId="12" priority="3" operator="lessThan">
      <formula>0</formula>
    </cfRule>
  </conditionalFormatting>
  <conditionalFormatting sqref="F10:T15">
    <cfRule type="cellIs" dxfId="11" priority="2" operator="lessThan">
      <formula>0</formula>
    </cfRule>
  </conditionalFormatting>
  <conditionalFormatting sqref="F25:T30">
    <cfRule type="cellIs" dxfId="10" priority="1" operator="lessThan">
      <formula>0</formula>
    </cfRule>
  </conditionalFormatting>
  <dataValidations count="2">
    <dataValidation type="list" allowBlank="1" showInputMessage="1" showErrorMessage="1" sqref="D5:E5" xr:uid="{0136C9A9-1363-4826-B841-E73D88CD8A1B}">
      <formula1>"Generation – Synchronous (LV), Generation – Synchronous (HV), Generation – Inverter Based, Battery Storage"</formula1>
    </dataValidation>
    <dataValidation type="list" allowBlank="1" showInputMessage="1" showErrorMessage="1" sqref="D21:E21" xr:uid="{DB8E4263-F4DF-4DDF-B656-CF9A6258A9F2}">
      <formula1>"Generation – Synchronous, Generation – Inverter Based, Battery Storage"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EB49F10-FE46-42D9-9E7F-95489CCC09A6}">
          <x14:formula1>
            <xm:f>'Gen Primary Headroom'!$B$12:$B$382</xm:f>
          </x14:formula1>
          <xm:sqref>D4:E4</xm:sqref>
        </x14:dataValidation>
        <x14:dataValidation type="list" allowBlank="1" showInputMessage="1" showErrorMessage="1" xr:uid="{B7BAFC22-563D-4864-A573-13985D1E4A9C}">
          <x14:formula1>
            <xm:f>'Gen BSP Headroom'!$B$12:$B$75</xm:f>
          </x14:formula1>
          <xm:sqref>D20:E20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CD7AD-2D31-4D5E-B903-51940E1C4DAB}">
  <sheetPr codeName="Sheet10"/>
  <dimension ref="A1:F45"/>
  <sheetViews>
    <sheetView zoomScale="130" zoomScaleNormal="130" workbookViewId="0"/>
  </sheetViews>
  <sheetFormatPr defaultRowHeight="14.4" x14ac:dyDescent="0.3"/>
  <cols>
    <col min="1" max="1" width="28.44140625" customWidth="1"/>
    <col min="2" max="2" width="18" customWidth="1"/>
    <col min="3" max="3" width="28.33203125" customWidth="1"/>
    <col min="4" max="4" width="16.88671875" bestFit="1" customWidth="1"/>
    <col min="5" max="5" width="28.33203125" customWidth="1"/>
    <col min="6" max="6" width="82.33203125" bestFit="1" customWidth="1"/>
    <col min="7" max="7" width="10.33203125" customWidth="1"/>
  </cols>
  <sheetData>
    <row r="1" spans="1:6" x14ac:dyDescent="0.3">
      <c r="A1" s="112" t="s">
        <v>923</v>
      </c>
    </row>
    <row r="2" spans="1:6" x14ac:dyDescent="0.3">
      <c r="A2" s="112"/>
    </row>
    <row r="3" spans="1:6" x14ac:dyDescent="0.3">
      <c r="A3" s="113">
        <v>45769</v>
      </c>
      <c r="B3" s="114" t="s">
        <v>924</v>
      </c>
      <c r="C3" s="114"/>
    </row>
    <row r="4" spans="1:6" x14ac:dyDescent="0.3">
      <c r="A4" s="115" t="s">
        <v>925</v>
      </c>
      <c r="B4" s="114" t="s">
        <v>926</v>
      </c>
      <c r="C4" s="114"/>
    </row>
    <row r="5" spans="1:6" x14ac:dyDescent="0.3">
      <c r="A5" s="115" t="s">
        <v>927</v>
      </c>
      <c r="B5" s="114" t="s">
        <v>928</v>
      </c>
      <c r="C5" s="114"/>
    </row>
    <row r="6" spans="1:6" x14ac:dyDescent="0.3">
      <c r="A6" s="113">
        <v>45769</v>
      </c>
      <c r="B6" s="114" t="s">
        <v>929</v>
      </c>
      <c r="C6" s="114"/>
    </row>
    <row r="7" spans="1:6" ht="15" thickBot="1" x14ac:dyDescent="0.35"/>
    <row r="8" spans="1:6" ht="15" thickBot="1" x14ac:dyDescent="0.35">
      <c r="B8" s="286" t="s">
        <v>930</v>
      </c>
      <c r="C8" s="287"/>
      <c r="D8" s="286" t="s">
        <v>931</v>
      </c>
      <c r="E8" s="288"/>
    </row>
    <row r="9" spans="1:6" ht="15" thickBot="1" x14ac:dyDescent="0.35">
      <c r="A9" s="112" t="s">
        <v>932</v>
      </c>
      <c r="B9" s="116" t="s">
        <v>933</v>
      </c>
      <c r="C9" s="117" t="s">
        <v>934</v>
      </c>
      <c r="D9" s="118" t="s">
        <v>933</v>
      </c>
      <c r="E9" s="117" t="s">
        <v>934</v>
      </c>
      <c r="F9" s="119" t="s">
        <v>935</v>
      </c>
    </row>
    <row r="10" spans="1:6" x14ac:dyDescent="0.3">
      <c r="A10" s="114" t="s">
        <v>936</v>
      </c>
      <c r="B10" s="120" t="s">
        <v>996</v>
      </c>
      <c r="C10" s="121" t="s">
        <v>937</v>
      </c>
      <c r="D10" s="122">
        <v>2037</v>
      </c>
      <c r="E10" s="123" t="s">
        <v>937</v>
      </c>
      <c r="F10" s="124" t="s">
        <v>997</v>
      </c>
    </row>
    <row r="11" spans="1:6" x14ac:dyDescent="0.3">
      <c r="A11" s="114" t="s">
        <v>938</v>
      </c>
      <c r="B11" s="120">
        <v>2037</v>
      </c>
      <c r="C11" s="125" t="s">
        <v>937</v>
      </c>
      <c r="D11" s="122">
        <v>2037</v>
      </c>
      <c r="E11" s="126" t="s">
        <v>937</v>
      </c>
      <c r="F11" s="124" t="s">
        <v>997</v>
      </c>
    </row>
    <row r="12" spans="1:6" x14ac:dyDescent="0.3">
      <c r="A12" s="114" t="s">
        <v>939</v>
      </c>
      <c r="B12" s="120" t="s">
        <v>996</v>
      </c>
      <c r="C12" s="125" t="s">
        <v>937</v>
      </c>
      <c r="D12" s="122">
        <v>2037</v>
      </c>
      <c r="E12" s="126" t="s">
        <v>937</v>
      </c>
      <c r="F12" s="124" t="s">
        <v>997</v>
      </c>
    </row>
    <row r="13" spans="1:6" x14ac:dyDescent="0.3">
      <c r="A13" s="114" t="s">
        <v>940</v>
      </c>
      <c r="B13" s="120" t="s">
        <v>996</v>
      </c>
      <c r="C13" s="125" t="s">
        <v>937</v>
      </c>
      <c r="D13" s="122">
        <v>2037</v>
      </c>
      <c r="E13" s="126" t="s">
        <v>937</v>
      </c>
      <c r="F13" s="124" t="s">
        <v>997</v>
      </c>
    </row>
    <row r="14" spans="1:6" x14ac:dyDescent="0.3">
      <c r="A14" s="114" t="s">
        <v>941</v>
      </c>
      <c r="B14" s="120" t="s">
        <v>996</v>
      </c>
      <c r="C14" s="125" t="s">
        <v>937</v>
      </c>
      <c r="D14" s="122">
        <v>2037</v>
      </c>
      <c r="E14" s="126" t="s">
        <v>937</v>
      </c>
      <c r="F14" s="124" t="s">
        <v>997</v>
      </c>
    </row>
    <row r="15" spans="1:6" x14ac:dyDescent="0.3">
      <c r="A15" s="114" t="s">
        <v>942</v>
      </c>
      <c r="B15" s="120" t="s">
        <v>996</v>
      </c>
      <c r="C15" s="125" t="s">
        <v>937</v>
      </c>
      <c r="D15" s="122">
        <v>2037</v>
      </c>
      <c r="E15" s="126" t="s">
        <v>937</v>
      </c>
      <c r="F15" s="124" t="s">
        <v>997</v>
      </c>
    </row>
    <row r="16" spans="1:6" x14ac:dyDescent="0.3">
      <c r="A16" s="114" t="s">
        <v>943</v>
      </c>
      <c r="B16" s="120" t="s">
        <v>996</v>
      </c>
      <c r="C16" s="125" t="s">
        <v>937</v>
      </c>
      <c r="D16" s="122">
        <v>2037</v>
      </c>
      <c r="E16" s="126" t="s">
        <v>937</v>
      </c>
      <c r="F16" s="124" t="s">
        <v>997</v>
      </c>
    </row>
    <row r="17" spans="1:6" x14ac:dyDescent="0.3">
      <c r="A17" s="114" t="s">
        <v>969</v>
      </c>
      <c r="B17" s="120" t="s">
        <v>996</v>
      </c>
      <c r="C17" s="125" t="s">
        <v>937</v>
      </c>
      <c r="D17" s="122">
        <v>2037</v>
      </c>
      <c r="E17" s="126" t="s">
        <v>937</v>
      </c>
      <c r="F17" s="124" t="s">
        <v>997</v>
      </c>
    </row>
    <row r="18" spans="1:6" x14ac:dyDescent="0.3">
      <c r="A18" s="114" t="s">
        <v>944</v>
      </c>
      <c r="B18" s="120" t="s">
        <v>996</v>
      </c>
      <c r="C18" s="125" t="s">
        <v>937</v>
      </c>
      <c r="D18" s="122">
        <v>2037</v>
      </c>
      <c r="E18" s="126" t="s">
        <v>937</v>
      </c>
      <c r="F18" s="124" t="s">
        <v>997</v>
      </c>
    </row>
    <row r="19" spans="1:6" x14ac:dyDescent="0.3">
      <c r="A19" s="114" t="s">
        <v>249</v>
      </c>
      <c r="B19" s="120" t="s">
        <v>996</v>
      </c>
      <c r="C19" s="125" t="s">
        <v>937</v>
      </c>
      <c r="D19" s="122">
        <v>2037</v>
      </c>
      <c r="E19" s="126" t="s">
        <v>937</v>
      </c>
      <c r="F19" s="124" t="s">
        <v>997</v>
      </c>
    </row>
    <row r="20" spans="1:6" x14ac:dyDescent="0.3">
      <c r="A20" s="114" t="s">
        <v>945</v>
      </c>
      <c r="B20" s="120" t="s">
        <v>996</v>
      </c>
      <c r="C20" s="125" t="s">
        <v>937</v>
      </c>
      <c r="D20" s="122">
        <v>2037</v>
      </c>
      <c r="E20" s="126" t="s">
        <v>937</v>
      </c>
      <c r="F20" s="124" t="s">
        <v>997</v>
      </c>
    </row>
    <row r="21" spans="1:6" x14ac:dyDescent="0.3">
      <c r="A21" s="114" t="s">
        <v>901</v>
      </c>
      <c r="B21" s="120" t="s">
        <v>996</v>
      </c>
      <c r="C21" s="125" t="s">
        <v>937</v>
      </c>
      <c r="D21" s="122">
        <v>2028</v>
      </c>
      <c r="E21" s="126" t="s">
        <v>937</v>
      </c>
      <c r="F21" s="124" t="s">
        <v>997</v>
      </c>
    </row>
    <row r="22" spans="1:6" x14ac:dyDescent="0.3">
      <c r="A22" s="114" t="s">
        <v>946</v>
      </c>
      <c r="B22" s="120" t="s">
        <v>996</v>
      </c>
      <c r="C22" s="125" t="s">
        <v>937</v>
      </c>
      <c r="D22" s="122">
        <v>2037</v>
      </c>
      <c r="E22" s="126" t="s">
        <v>937</v>
      </c>
      <c r="F22" s="124" t="s">
        <v>997</v>
      </c>
    </row>
    <row r="23" spans="1:6" x14ac:dyDescent="0.3">
      <c r="A23" s="114" t="s">
        <v>947</v>
      </c>
      <c r="B23" s="120" t="s">
        <v>996</v>
      </c>
      <c r="C23" s="125" t="s">
        <v>937</v>
      </c>
      <c r="D23" s="122">
        <v>2037</v>
      </c>
      <c r="E23" s="126" t="s">
        <v>937</v>
      </c>
      <c r="F23" s="124" t="s">
        <v>997</v>
      </c>
    </row>
    <row r="24" spans="1:6" x14ac:dyDescent="0.3">
      <c r="A24" s="114" t="s">
        <v>948</v>
      </c>
      <c r="B24" s="120" t="s">
        <v>996</v>
      </c>
      <c r="C24" s="125" t="s">
        <v>937</v>
      </c>
      <c r="D24" s="122">
        <v>2037</v>
      </c>
      <c r="E24" s="126" t="s">
        <v>937</v>
      </c>
      <c r="F24" s="124" t="s">
        <v>997</v>
      </c>
    </row>
    <row r="25" spans="1:6" x14ac:dyDescent="0.3">
      <c r="A25" s="114" t="s">
        <v>949</v>
      </c>
      <c r="B25" s="120" t="s">
        <v>996</v>
      </c>
      <c r="C25" s="125" t="s">
        <v>937</v>
      </c>
      <c r="D25" s="122">
        <v>2037</v>
      </c>
      <c r="E25" s="126" t="s">
        <v>937</v>
      </c>
      <c r="F25" s="124" t="s">
        <v>997</v>
      </c>
    </row>
    <row r="26" spans="1:6" x14ac:dyDescent="0.3">
      <c r="A26" s="114" t="s">
        <v>950</v>
      </c>
      <c r="B26" s="120" t="s">
        <v>996</v>
      </c>
      <c r="C26" s="125" t="s">
        <v>937</v>
      </c>
      <c r="D26" s="122">
        <v>2037</v>
      </c>
      <c r="E26" s="126" t="s">
        <v>937</v>
      </c>
      <c r="F26" s="124" t="s">
        <v>997</v>
      </c>
    </row>
    <row r="28" spans="1:6" x14ac:dyDescent="0.3">
      <c r="B28" s="112" t="s">
        <v>951</v>
      </c>
    </row>
    <row r="29" spans="1:6" x14ac:dyDescent="0.3">
      <c r="B29" s="289" t="s">
        <v>952</v>
      </c>
      <c r="C29" s="290"/>
      <c r="D29" s="290"/>
      <c r="E29" s="290"/>
      <c r="F29" s="290"/>
    </row>
    <row r="31" spans="1:6" x14ac:dyDescent="0.3">
      <c r="B31" s="112" t="s">
        <v>953</v>
      </c>
    </row>
    <row r="32" spans="1:6" x14ac:dyDescent="0.3">
      <c r="B32" t="s">
        <v>954</v>
      </c>
    </row>
    <row r="33" spans="1:3" x14ac:dyDescent="0.3">
      <c r="B33" t="s">
        <v>955</v>
      </c>
    </row>
    <row r="34" spans="1:3" x14ac:dyDescent="0.3">
      <c r="B34" t="s">
        <v>956</v>
      </c>
    </row>
    <row r="36" spans="1:3" x14ac:dyDescent="0.3">
      <c r="B36" s="112" t="s">
        <v>957</v>
      </c>
      <c r="C36" s="112"/>
    </row>
    <row r="37" spans="1:3" x14ac:dyDescent="0.3">
      <c r="A37">
        <v>1</v>
      </c>
      <c r="B37" t="s">
        <v>958</v>
      </c>
    </row>
    <row r="38" spans="1:3" x14ac:dyDescent="0.3">
      <c r="B38" t="s">
        <v>959</v>
      </c>
    </row>
    <row r="39" spans="1:3" x14ac:dyDescent="0.3">
      <c r="A39">
        <v>2</v>
      </c>
      <c r="B39" t="s">
        <v>960</v>
      </c>
    </row>
    <row r="40" spans="1:3" x14ac:dyDescent="0.3">
      <c r="A40">
        <v>3</v>
      </c>
      <c r="B40" t="s">
        <v>961</v>
      </c>
    </row>
    <row r="41" spans="1:3" x14ac:dyDescent="0.3">
      <c r="B41" t="s">
        <v>962</v>
      </c>
    </row>
    <row r="42" spans="1:3" x14ac:dyDescent="0.3">
      <c r="A42">
        <v>4</v>
      </c>
      <c r="B42" t="s">
        <v>963</v>
      </c>
    </row>
    <row r="43" spans="1:3" x14ac:dyDescent="0.3">
      <c r="A43">
        <v>5</v>
      </c>
      <c r="B43" t="s">
        <v>964</v>
      </c>
    </row>
    <row r="44" spans="1:3" x14ac:dyDescent="0.3">
      <c r="A44">
        <v>6</v>
      </c>
      <c r="B44" t="s">
        <v>965</v>
      </c>
    </row>
    <row r="45" spans="1:3" x14ac:dyDescent="0.3">
      <c r="A45">
        <v>7</v>
      </c>
      <c r="B45" t="s">
        <v>966</v>
      </c>
    </row>
  </sheetData>
  <mergeCells count="3">
    <mergeCell ref="B8:C8"/>
    <mergeCell ref="D8:E8"/>
    <mergeCell ref="B29:F29"/>
  </mergeCells>
  <dataValidations count="1">
    <dataValidation type="list" allowBlank="1" showInputMessage="1" showErrorMessage="1" sqref="C10:C26 E10:E26" xr:uid="{BA39A092-B934-4FB1-A78F-EE9A6A12F2A7}">
      <formula1>$H$10:$H$11</formula1>
    </dataValidation>
  </dataValidations>
  <hyperlinks>
    <hyperlink ref="B29" r:id="rId1" xr:uid="{396DFA61-56EA-4F63-BDFF-3BADF399EA9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78ED0-B42C-4F03-86FF-35928EDBA050}">
  <sheetPr codeName="Sheet3"/>
  <dimension ref="A1:GW377"/>
  <sheetViews>
    <sheetView zoomScale="90" zoomScaleNormal="90" workbookViewId="0">
      <pane xSplit="2" ySplit="9" topLeftCell="GL10" activePane="bottomRight" state="frozen"/>
      <selection activeCell="H6" sqref="H6"/>
      <selection pane="topRight" activeCell="H6" sqref="H6"/>
      <selection pane="bottomLeft" activeCell="H6" sqref="H6"/>
      <selection pane="bottomRight" activeCell="GQ6" sqref="GQ6"/>
    </sheetView>
  </sheetViews>
  <sheetFormatPr defaultRowHeight="14.4" x14ac:dyDescent="0.3"/>
  <cols>
    <col min="1" max="1" width="26" customWidth="1"/>
    <col min="2" max="2" width="29.44140625" bestFit="1" customWidth="1"/>
    <col min="3" max="15" width="8.6640625" customWidth="1"/>
    <col min="16" max="17" width="9.44140625" customWidth="1"/>
    <col min="18" max="18" width="5.33203125" customWidth="1"/>
    <col min="19" max="22" width="8.6640625" customWidth="1"/>
    <col min="23" max="23" width="10.44140625" customWidth="1"/>
    <col min="24" max="38" width="8.6640625" customWidth="1"/>
    <col min="39" max="39" width="10.33203125" customWidth="1"/>
    <col min="40" max="40" width="8" customWidth="1"/>
    <col min="41" max="87" width="8.6640625" customWidth="1"/>
    <col min="88" max="88" width="10" customWidth="1"/>
    <col min="89" max="103" width="8.6640625" customWidth="1"/>
    <col min="104" max="104" width="10.5546875" customWidth="1"/>
    <col min="105" max="115" width="8.6640625" customWidth="1"/>
    <col min="116" max="116" width="9.33203125" customWidth="1"/>
    <col min="117" max="117" width="9.6640625" customWidth="1"/>
    <col min="118" max="118" width="9.5546875" customWidth="1"/>
    <col min="119" max="119" width="9.6640625" customWidth="1"/>
    <col min="120" max="120" width="11.33203125" customWidth="1"/>
    <col min="121" max="193" width="8.6640625" customWidth="1"/>
    <col min="194" max="194" width="10.6640625" customWidth="1"/>
    <col min="195" max="196" width="13.33203125" customWidth="1"/>
    <col min="197" max="197" width="20.109375" customWidth="1"/>
    <col min="198" max="198" width="19.88671875" bestFit="1" customWidth="1"/>
    <col min="199" max="199" width="134.109375" bestFit="1" customWidth="1"/>
    <col min="201" max="201" width="28.6640625" bestFit="1" customWidth="1"/>
    <col min="202" max="203" width="7" bestFit="1" customWidth="1"/>
    <col min="204" max="204" width="20" bestFit="1" customWidth="1"/>
    <col min="205" max="205" width="18.88671875" bestFit="1" customWidth="1"/>
  </cols>
  <sheetData>
    <row r="1" spans="1:199" ht="15" customHeight="1" thickBot="1" x14ac:dyDescent="0.35">
      <c r="A1" s="292" t="s">
        <v>848</v>
      </c>
      <c r="B1" s="142" t="s">
        <v>849</v>
      </c>
    </row>
    <row r="2" spans="1:199" ht="15" thickBot="1" x14ac:dyDescent="0.35">
      <c r="A2" s="292"/>
      <c r="B2" s="143" t="s">
        <v>981</v>
      </c>
    </row>
    <row r="3" spans="1:199" x14ac:dyDescent="0.3">
      <c r="A3" s="292"/>
      <c r="B3" s="144" t="s">
        <v>982</v>
      </c>
      <c r="EQ3" s="56"/>
      <c r="ER3" s="56"/>
      <c r="ES3" s="56"/>
      <c r="ET3" s="56"/>
      <c r="EU3" s="56"/>
      <c r="EV3" s="56"/>
      <c r="EW3" s="56"/>
      <c r="EX3" s="56"/>
      <c r="EY3" s="56"/>
      <c r="EZ3" s="56"/>
      <c r="FA3" s="56"/>
      <c r="FB3" s="56"/>
      <c r="FC3" s="56"/>
      <c r="FD3" s="56"/>
      <c r="FE3" s="56"/>
      <c r="FW3" s="56"/>
      <c r="FX3" s="56"/>
      <c r="FY3" s="56"/>
      <c r="FZ3" s="56"/>
      <c r="GA3" s="56"/>
      <c r="GB3" s="56"/>
      <c r="GC3" s="56"/>
      <c r="GD3" s="56"/>
      <c r="GE3" s="56"/>
      <c r="GF3" s="56"/>
      <c r="GG3" s="56"/>
      <c r="GH3" s="56"/>
      <c r="GI3" s="56"/>
      <c r="GJ3" s="56"/>
      <c r="GK3" s="56"/>
    </row>
    <row r="4" spans="1:199" x14ac:dyDescent="0.3">
      <c r="B4" s="145" t="s">
        <v>983</v>
      </c>
    </row>
    <row r="5" spans="1:199" x14ac:dyDescent="0.3">
      <c r="B5" s="146" t="s">
        <v>984</v>
      </c>
    </row>
    <row r="6" spans="1:199" x14ac:dyDescent="0.3">
      <c r="B6" s="148" t="s">
        <v>985</v>
      </c>
    </row>
    <row r="7" spans="1:199" ht="15" thickBot="1" x14ac:dyDescent="0.35"/>
    <row r="8" spans="1:199" ht="21.6" thickBot="1" x14ac:dyDescent="0.35">
      <c r="B8" s="293" t="s">
        <v>6</v>
      </c>
      <c r="C8" s="300" t="s">
        <v>850</v>
      </c>
      <c r="D8" s="301"/>
      <c r="E8" s="301"/>
      <c r="F8" s="301"/>
      <c r="G8" s="301"/>
      <c r="H8" s="301"/>
      <c r="I8" s="301"/>
      <c r="J8" s="301"/>
      <c r="K8" s="301"/>
      <c r="L8" s="301"/>
      <c r="M8" s="301"/>
      <c r="N8" s="301"/>
      <c r="O8" s="301"/>
      <c r="P8" s="301"/>
      <c r="Q8" s="301"/>
      <c r="S8" s="302" t="s">
        <v>851</v>
      </c>
      <c r="T8" s="303"/>
      <c r="U8" s="303"/>
      <c r="V8" s="303"/>
      <c r="W8" s="303"/>
      <c r="X8" s="303"/>
      <c r="Y8" s="303"/>
      <c r="Z8" s="303"/>
      <c r="AA8" s="303"/>
      <c r="AB8" s="303"/>
      <c r="AC8" s="303"/>
      <c r="AD8" s="303"/>
      <c r="AE8" s="303"/>
      <c r="AF8" s="303"/>
      <c r="AG8" s="303"/>
      <c r="AI8" s="304" t="s">
        <v>986</v>
      </c>
      <c r="AJ8" s="305"/>
      <c r="AK8" s="305"/>
      <c r="AL8" s="305"/>
      <c r="AM8" s="305"/>
      <c r="AN8" s="305"/>
      <c r="AO8" s="305"/>
      <c r="AP8" s="305"/>
      <c r="AQ8" s="305"/>
      <c r="AR8" s="305"/>
      <c r="AS8" s="305"/>
      <c r="AT8" s="305"/>
      <c r="AU8" s="305"/>
      <c r="AV8" s="305"/>
      <c r="AW8" s="306"/>
      <c r="AY8" s="307" t="s">
        <v>987</v>
      </c>
      <c r="AZ8" s="308"/>
      <c r="BA8" s="308"/>
      <c r="BB8" s="308"/>
      <c r="BC8" s="308"/>
      <c r="BD8" s="308"/>
      <c r="BE8" s="308"/>
      <c r="BF8" s="308"/>
      <c r="BG8" s="308"/>
      <c r="BH8" s="308"/>
      <c r="BI8" s="308"/>
      <c r="BJ8" s="308"/>
      <c r="BK8" s="308"/>
      <c r="BL8" s="308"/>
      <c r="BM8" s="308"/>
      <c r="BO8" s="295" t="s">
        <v>988</v>
      </c>
      <c r="BP8" s="296"/>
      <c r="BQ8" s="296"/>
      <c r="BR8" s="296"/>
      <c r="BS8" s="296"/>
      <c r="BT8" s="296"/>
      <c r="BU8" s="296"/>
      <c r="BV8" s="296"/>
      <c r="BW8" s="296"/>
      <c r="BX8" s="296"/>
      <c r="BY8" s="296"/>
      <c r="BZ8" s="296"/>
      <c r="CA8" s="296"/>
      <c r="CB8" s="296"/>
      <c r="CC8" s="296"/>
      <c r="CE8" s="295" t="s">
        <v>989</v>
      </c>
      <c r="CF8" s="296"/>
      <c r="CG8" s="296"/>
      <c r="CH8" s="296"/>
      <c r="CI8" s="296"/>
      <c r="CJ8" s="296"/>
      <c r="CK8" s="296"/>
      <c r="CL8" s="296"/>
      <c r="CM8" s="296"/>
      <c r="CN8" s="296"/>
      <c r="CO8" s="296"/>
      <c r="CP8" s="296"/>
      <c r="CQ8" s="296"/>
      <c r="CR8" s="296"/>
      <c r="CS8" s="296"/>
      <c r="CU8" s="297" t="s">
        <v>990</v>
      </c>
      <c r="CV8" s="298"/>
      <c r="CW8" s="298"/>
      <c r="CX8" s="298"/>
      <c r="CY8" s="298"/>
      <c r="CZ8" s="298"/>
      <c r="DA8" s="298"/>
      <c r="DB8" s="298"/>
      <c r="DC8" s="298"/>
      <c r="DD8" s="298"/>
      <c r="DE8" s="298"/>
      <c r="DF8" s="298"/>
      <c r="DG8" s="298"/>
      <c r="DH8" s="298"/>
      <c r="DI8" s="298"/>
      <c r="DK8" s="297" t="s">
        <v>991</v>
      </c>
      <c r="DL8" s="298"/>
      <c r="DM8" s="298"/>
      <c r="DN8" s="298"/>
      <c r="DO8" s="298"/>
      <c r="DP8" s="298"/>
      <c r="DQ8" s="298"/>
      <c r="DR8" s="298"/>
      <c r="DS8" s="298"/>
      <c r="DT8" s="298"/>
      <c r="DU8" s="298"/>
      <c r="DV8" s="298"/>
      <c r="DW8" s="298"/>
      <c r="DX8" s="298"/>
      <c r="DY8" s="298"/>
      <c r="EA8" s="299" t="s">
        <v>992</v>
      </c>
      <c r="EB8" s="299"/>
      <c r="EC8" s="299"/>
      <c r="ED8" s="299"/>
      <c r="EE8" s="299"/>
      <c r="EF8" s="299"/>
      <c r="EG8" s="299"/>
      <c r="EH8" s="299"/>
      <c r="EI8" s="299"/>
      <c r="EJ8" s="299"/>
      <c r="EK8" s="299"/>
      <c r="EL8" s="299"/>
      <c r="EM8" s="299"/>
      <c r="EN8" s="299"/>
      <c r="EO8" s="299"/>
      <c r="EQ8" s="299" t="s">
        <v>993</v>
      </c>
      <c r="ER8" s="299"/>
      <c r="ES8" s="299"/>
      <c r="ET8" s="299"/>
      <c r="EU8" s="299"/>
      <c r="EV8" s="299"/>
      <c r="EW8" s="299"/>
      <c r="EX8" s="299"/>
      <c r="EY8" s="299"/>
      <c r="EZ8" s="299"/>
      <c r="FA8" s="299"/>
      <c r="FB8" s="299"/>
      <c r="FC8" s="299"/>
      <c r="FD8" s="299"/>
      <c r="FE8" s="299"/>
      <c r="FG8" s="291" t="s">
        <v>994</v>
      </c>
      <c r="FH8" s="291"/>
      <c r="FI8" s="291"/>
      <c r="FJ8" s="291"/>
      <c r="FK8" s="291"/>
      <c r="FL8" s="291"/>
      <c r="FM8" s="291"/>
      <c r="FN8" s="291"/>
      <c r="FO8" s="291"/>
      <c r="FP8" s="291"/>
      <c r="FQ8" s="291"/>
      <c r="FR8" s="291"/>
      <c r="FS8" s="291"/>
      <c r="FT8" s="291"/>
      <c r="FU8" s="291"/>
      <c r="FW8" s="291" t="s">
        <v>995</v>
      </c>
      <c r="FX8" s="291"/>
      <c r="FY8" s="291"/>
      <c r="FZ8" s="291"/>
      <c r="GA8" s="291"/>
      <c r="GB8" s="291"/>
      <c r="GC8" s="291"/>
      <c r="GD8" s="291"/>
      <c r="GE8" s="291"/>
      <c r="GF8" s="291"/>
      <c r="GG8" s="291"/>
      <c r="GH8" s="291"/>
      <c r="GI8" s="291"/>
      <c r="GJ8" s="291"/>
      <c r="GK8" s="291"/>
    </row>
    <row r="9" spans="1:199" ht="15" thickBot="1" x14ac:dyDescent="0.35">
      <c r="B9" s="294"/>
      <c r="C9" s="9">
        <v>2024</v>
      </c>
      <c r="D9" s="9">
        <v>2025</v>
      </c>
      <c r="E9" s="9">
        <v>2026</v>
      </c>
      <c r="F9" s="9">
        <v>2027</v>
      </c>
      <c r="G9" s="9">
        <v>2028</v>
      </c>
      <c r="H9" s="9">
        <v>2029</v>
      </c>
      <c r="I9" s="9">
        <v>2030</v>
      </c>
      <c r="J9" s="9">
        <v>2031</v>
      </c>
      <c r="K9" s="9">
        <v>2032</v>
      </c>
      <c r="L9" s="9">
        <v>2033</v>
      </c>
      <c r="M9" s="9">
        <v>2036</v>
      </c>
      <c r="N9" s="9">
        <v>2039</v>
      </c>
      <c r="O9" s="9">
        <v>2042</v>
      </c>
      <c r="P9" s="9">
        <v>2046</v>
      </c>
      <c r="Q9" s="9">
        <v>2051</v>
      </c>
      <c r="R9" s="3"/>
      <c r="S9" s="9">
        <v>2024</v>
      </c>
      <c r="T9" s="9">
        <v>2025</v>
      </c>
      <c r="U9" s="9">
        <v>2026</v>
      </c>
      <c r="V9" s="9">
        <v>2027</v>
      </c>
      <c r="W9" s="9">
        <v>2028</v>
      </c>
      <c r="X9" s="9">
        <v>2029</v>
      </c>
      <c r="Y9" s="9">
        <v>2030</v>
      </c>
      <c r="Z9" s="9">
        <v>2031</v>
      </c>
      <c r="AA9" s="9">
        <v>2032</v>
      </c>
      <c r="AB9" s="9">
        <v>2033</v>
      </c>
      <c r="AC9" s="9">
        <v>2036</v>
      </c>
      <c r="AD9" s="9">
        <v>2039</v>
      </c>
      <c r="AE9" s="9">
        <v>2042</v>
      </c>
      <c r="AF9" s="9">
        <v>2046</v>
      </c>
      <c r="AG9" s="9">
        <v>2051</v>
      </c>
      <c r="AI9" s="10">
        <v>2024</v>
      </c>
      <c r="AJ9" s="10">
        <v>2025</v>
      </c>
      <c r="AK9" s="10">
        <v>2026</v>
      </c>
      <c r="AL9" s="10">
        <v>2027</v>
      </c>
      <c r="AM9" s="10">
        <v>2028</v>
      </c>
      <c r="AN9" s="10">
        <v>2029</v>
      </c>
      <c r="AO9" s="11">
        <v>2030</v>
      </c>
      <c r="AP9" s="11">
        <v>2031</v>
      </c>
      <c r="AQ9" s="11">
        <v>2032</v>
      </c>
      <c r="AR9" s="11">
        <v>2033</v>
      </c>
      <c r="AS9" s="11">
        <v>2036</v>
      </c>
      <c r="AT9" s="11">
        <v>2039</v>
      </c>
      <c r="AU9" s="11">
        <v>2042</v>
      </c>
      <c r="AV9" s="11">
        <v>2046</v>
      </c>
      <c r="AW9" s="11">
        <v>2051</v>
      </c>
      <c r="AY9" s="12">
        <v>2024</v>
      </c>
      <c r="AZ9" s="12">
        <v>2025</v>
      </c>
      <c r="BA9" s="12">
        <v>2026</v>
      </c>
      <c r="BB9" s="12">
        <v>2027</v>
      </c>
      <c r="BC9" s="12">
        <v>2028</v>
      </c>
      <c r="BD9" s="12">
        <v>2029</v>
      </c>
      <c r="BE9" s="12">
        <v>2030</v>
      </c>
      <c r="BF9" s="13">
        <v>2031</v>
      </c>
      <c r="BG9" s="13">
        <v>2032</v>
      </c>
      <c r="BH9" s="13">
        <v>2033</v>
      </c>
      <c r="BI9" s="13">
        <v>2036</v>
      </c>
      <c r="BJ9" s="13">
        <v>2039</v>
      </c>
      <c r="BK9" s="13">
        <v>2042</v>
      </c>
      <c r="BL9" s="13">
        <v>2046</v>
      </c>
      <c r="BM9" s="13">
        <v>2051</v>
      </c>
      <c r="BO9" s="14">
        <v>2024</v>
      </c>
      <c r="BP9" s="14">
        <v>2025</v>
      </c>
      <c r="BQ9" s="14">
        <v>2026</v>
      </c>
      <c r="BR9" s="14">
        <v>2027</v>
      </c>
      <c r="BS9" s="14">
        <v>2028</v>
      </c>
      <c r="BT9" s="14">
        <v>2029</v>
      </c>
      <c r="BU9" s="14">
        <v>2030</v>
      </c>
      <c r="BV9" s="15">
        <v>2031</v>
      </c>
      <c r="BW9" s="15">
        <v>2032</v>
      </c>
      <c r="BX9" s="15">
        <v>2033</v>
      </c>
      <c r="BY9" s="15">
        <v>2036</v>
      </c>
      <c r="BZ9" s="15">
        <v>2039</v>
      </c>
      <c r="CA9" s="15">
        <v>2042</v>
      </c>
      <c r="CB9" s="15">
        <v>2046</v>
      </c>
      <c r="CC9" s="15">
        <v>2051</v>
      </c>
      <c r="CE9" s="14">
        <v>2024</v>
      </c>
      <c r="CF9" s="14">
        <v>2025</v>
      </c>
      <c r="CG9" s="14">
        <v>2026</v>
      </c>
      <c r="CH9" s="14">
        <v>2027</v>
      </c>
      <c r="CI9" s="14">
        <v>2028</v>
      </c>
      <c r="CJ9" s="14">
        <v>2029</v>
      </c>
      <c r="CK9" s="14">
        <v>2030</v>
      </c>
      <c r="CL9" s="15">
        <v>2031</v>
      </c>
      <c r="CM9" s="15">
        <v>2032</v>
      </c>
      <c r="CN9" s="15">
        <v>2033</v>
      </c>
      <c r="CO9" s="15">
        <v>2036</v>
      </c>
      <c r="CP9" s="15">
        <v>2039</v>
      </c>
      <c r="CQ9" s="15">
        <v>2042</v>
      </c>
      <c r="CR9" s="15">
        <v>2046</v>
      </c>
      <c r="CS9" s="15">
        <v>2051</v>
      </c>
      <c r="CU9" s="16">
        <v>2024</v>
      </c>
      <c r="CV9" s="16">
        <v>2025</v>
      </c>
      <c r="CW9" s="16">
        <v>2026</v>
      </c>
      <c r="CX9" s="16">
        <v>2027</v>
      </c>
      <c r="CY9" s="16">
        <v>2028</v>
      </c>
      <c r="CZ9" s="16">
        <v>2029</v>
      </c>
      <c r="DA9" s="16">
        <v>2030</v>
      </c>
      <c r="DB9" s="17">
        <v>2031</v>
      </c>
      <c r="DC9" s="17">
        <v>2032</v>
      </c>
      <c r="DD9" s="17">
        <v>2033</v>
      </c>
      <c r="DE9" s="17">
        <v>2036</v>
      </c>
      <c r="DF9" s="17">
        <v>2039</v>
      </c>
      <c r="DG9" s="17">
        <v>2042</v>
      </c>
      <c r="DH9" s="17">
        <v>2046</v>
      </c>
      <c r="DI9" s="17">
        <v>2051</v>
      </c>
      <c r="DK9" s="16">
        <v>2024</v>
      </c>
      <c r="DL9" s="16">
        <v>2025</v>
      </c>
      <c r="DM9" s="16">
        <v>2026</v>
      </c>
      <c r="DN9" s="16">
        <v>2027</v>
      </c>
      <c r="DO9" s="16">
        <v>2028</v>
      </c>
      <c r="DP9" s="16">
        <v>2029</v>
      </c>
      <c r="DQ9" s="16">
        <v>2030</v>
      </c>
      <c r="DR9" s="17">
        <v>2031</v>
      </c>
      <c r="DS9" s="17">
        <v>2032</v>
      </c>
      <c r="DT9" s="17">
        <v>2033</v>
      </c>
      <c r="DU9" s="17">
        <v>2036</v>
      </c>
      <c r="DV9" s="17">
        <v>2039</v>
      </c>
      <c r="DW9" s="17">
        <v>2042</v>
      </c>
      <c r="DX9" s="17">
        <v>2046</v>
      </c>
      <c r="DY9" s="17">
        <v>2051</v>
      </c>
      <c r="EA9" s="18">
        <v>2024</v>
      </c>
      <c r="EB9" s="18">
        <v>2025</v>
      </c>
      <c r="EC9" s="18">
        <v>2026</v>
      </c>
      <c r="ED9" s="18">
        <v>2027</v>
      </c>
      <c r="EE9" s="18">
        <v>2028</v>
      </c>
      <c r="EF9" s="18">
        <v>2029</v>
      </c>
      <c r="EG9" s="18">
        <v>2030</v>
      </c>
      <c r="EH9" s="18">
        <v>2031</v>
      </c>
      <c r="EI9" s="18">
        <v>2032</v>
      </c>
      <c r="EJ9" s="18">
        <v>2033</v>
      </c>
      <c r="EK9" s="18">
        <v>2036</v>
      </c>
      <c r="EL9" s="18">
        <v>2039</v>
      </c>
      <c r="EM9" s="18">
        <v>2042</v>
      </c>
      <c r="EN9" s="18">
        <v>2046</v>
      </c>
      <c r="EO9" s="18">
        <v>2051</v>
      </c>
      <c r="EQ9" s="18">
        <v>2024</v>
      </c>
      <c r="ER9" s="18">
        <v>2025</v>
      </c>
      <c r="ES9" s="18">
        <v>2026</v>
      </c>
      <c r="ET9" s="18">
        <v>2027</v>
      </c>
      <c r="EU9" s="18">
        <v>2028</v>
      </c>
      <c r="EV9" s="18">
        <v>2029</v>
      </c>
      <c r="EW9" s="18">
        <v>2030</v>
      </c>
      <c r="EX9" s="18">
        <v>2031</v>
      </c>
      <c r="EY9" s="18">
        <v>2032</v>
      </c>
      <c r="EZ9" s="18">
        <v>2033</v>
      </c>
      <c r="FA9" s="18">
        <v>2036</v>
      </c>
      <c r="FB9" s="18">
        <v>2039</v>
      </c>
      <c r="FC9" s="18">
        <v>2042</v>
      </c>
      <c r="FD9" s="18">
        <v>2046</v>
      </c>
      <c r="FE9" s="18">
        <v>2051</v>
      </c>
      <c r="FG9" s="140">
        <v>2024</v>
      </c>
      <c r="FH9" s="140">
        <v>2025</v>
      </c>
      <c r="FI9" s="140">
        <v>2026</v>
      </c>
      <c r="FJ9" s="140">
        <v>2027</v>
      </c>
      <c r="FK9" s="140">
        <v>2028</v>
      </c>
      <c r="FL9" s="140">
        <v>2029</v>
      </c>
      <c r="FM9" s="140">
        <v>2030</v>
      </c>
      <c r="FN9" s="140">
        <v>2031</v>
      </c>
      <c r="FO9" s="140">
        <v>2032</v>
      </c>
      <c r="FP9" s="140">
        <v>2033</v>
      </c>
      <c r="FQ9" s="140">
        <v>2036</v>
      </c>
      <c r="FR9" s="140">
        <v>2039</v>
      </c>
      <c r="FS9" s="140">
        <v>2042</v>
      </c>
      <c r="FT9" s="140">
        <v>2046</v>
      </c>
      <c r="FU9" s="140">
        <v>2051</v>
      </c>
      <c r="FW9" s="140">
        <v>2024</v>
      </c>
      <c r="FX9" s="140">
        <v>2025</v>
      </c>
      <c r="FY9" s="140">
        <v>2026</v>
      </c>
      <c r="FZ9" s="140">
        <v>2027</v>
      </c>
      <c r="GA9" s="140">
        <v>2028</v>
      </c>
      <c r="GB9" s="140">
        <v>2029</v>
      </c>
      <c r="GC9" s="140">
        <v>2030</v>
      </c>
      <c r="GD9" s="140">
        <v>2031</v>
      </c>
      <c r="GE9" s="140">
        <v>2032</v>
      </c>
      <c r="GF9" s="140">
        <v>2033</v>
      </c>
      <c r="GG9" s="140">
        <v>2036</v>
      </c>
      <c r="GH9" s="140">
        <v>2039</v>
      </c>
      <c r="GI9" s="140">
        <v>2042</v>
      </c>
      <c r="GJ9" s="140">
        <v>2046</v>
      </c>
      <c r="GK9" s="140">
        <v>2051</v>
      </c>
      <c r="GM9" s="31" t="s">
        <v>0</v>
      </c>
      <c r="GN9" s="31" t="s">
        <v>1</v>
      </c>
      <c r="GO9" s="31" t="s">
        <v>4</v>
      </c>
      <c r="GP9" s="76" t="s">
        <v>821</v>
      </c>
      <c r="GQ9" s="156" t="s">
        <v>1004</v>
      </c>
    </row>
    <row r="10" spans="1:199" ht="16.2" thickBot="1" x14ac:dyDescent="0.35">
      <c r="B10" s="19" t="s">
        <v>7</v>
      </c>
      <c r="C10" s="20">
        <v>10.504471851209589</v>
      </c>
      <c r="D10" s="21">
        <v>9.4910828328064749</v>
      </c>
      <c r="E10" s="21">
        <v>9.1504405380076843</v>
      </c>
      <c r="F10" s="21">
        <v>8.9647603570108387</v>
      </c>
      <c r="G10" s="21">
        <v>8.6757215205573885</v>
      </c>
      <c r="H10" s="21">
        <v>8.3854420313606699</v>
      </c>
      <c r="I10" s="21">
        <v>8.1277982434978817</v>
      </c>
      <c r="J10" s="21">
        <v>7.8872041772679307</v>
      </c>
      <c r="K10" s="21">
        <v>7.5167906569377507</v>
      </c>
      <c r="L10" s="21">
        <v>7.1482799338508691</v>
      </c>
      <c r="M10" s="21">
        <v>5.1526138275881301</v>
      </c>
      <c r="N10" s="21">
        <v>1.6245525393790992</v>
      </c>
      <c r="O10" s="21">
        <v>-0.95245139242507904</v>
      </c>
      <c r="P10" s="21">
        <v>-2.9657517426712907</v>
      </c>
      <c r="Q10" s="21">
        <v>-4.1886999012386852</v>
      </c>
      <c r="R10" s="22"/>
      <c r="S10" s="21">
        <v>15.141471851209589</v>
      </c>
      <c r="T10" s="21">
        <v>14.128082832806475</v>
      </c>
      <c r="U10" s="21">
        <v>13.787440538007685</v>
      </c>
      <c r="V10" s="21">
        <v>13.601760357010839</v>
      </c>
      <c r="W10" s="21">
        <v>13.312721520557389</v>
      </c>
      <c r="X10" s="21">
        <v>13.02244203136067</v>
      </c>
      <c r="Y10" s="21">
        <v>12.764798243497882</v>
      </c>
      <c r="Z10" s="21">
        <v>12.524204177267931</v>
      </c>
      <c r="AA10" s="21">
        <v>12.153790656937751</v>
      </c>
      <c r="AB10" s="21">
        <v>11.78527993385087</v>
      </c>
      <c r="AC10" s="21">
        <v>9.7896138275881306</v>
      </c>
      <c r="AD10" s="21">
        <v>6.2615525393790996</v>
      </c>
      <c r="AE10" s="21">
        <v>3.6845486075749214</v>
      </c>
      <c r="AF10" s="21">
        <v>1.6712482573287097</v>
      </c>
      <c r="AG10" s="21">
        <v>0.22467885660489983</v>
      </c>
      <c r="AI10" s="23">
        <v>10.504471851209589</v>
      </c>
      <c r="AJ10" s="23">
        <v>10.054079707467219</v>
      </c>
      <c r="AK10" s="23">
        <v>9.8888924515771226</v>
      </c>
      <c r="AL10" s="23">
        <v>9.7888295175788631</v>
      </c>
      <c r="AM10" s="23">
        <v>9.6417472870669965</v>
      </c>
      <c r="AN10" s="23">
        <v>9.470769977588871</v>
      </c>
      <c r="AO10" s="23">
        <v>9.2346296001207531</v>
      </c>
      <c r="AP10" s="23">
        <v>8.9213623449158543</v>
      </c>
      <c r="AQ10" s="23">
        <v>8.6675505151048462</v>
      </c>
      <c r="AR10" s="23">
        <v>8.4024447750647955</v>
      </c>
      <c r="AS10" s="23">
        <v>7.4150274505552272</v>
      </c>
      <c r="AT10" s="23">
        <v>5.934385909807915</v>
      </c>
      <c r="AU10" s="23">
        <v>5.0991301607241581</v>
      </c>
      <c r="AV10" s="23">
        <v>4.1667056054942648</v>
      </c>
      <c r="AW10" s="23">
        <v>3.6852427142231292</v>
      </c>
      <c r="AY10" s="24">
        <v>15.141471851209589</v>
      </c>
      <c r="AZ10" s="24">
        <v>14.691079707467219</v>
      </c>
      <c r="BA10" s="24">
        <v>14.525892451577123</v>
      </c>
      <c r="BB10" s="24">
        <v>14.425829517578864</v>
      </c>
      <c r="BC10" s="24">
        <v>14.278747287066997</v>
      </c>
      <c r="BD10" s="24">
        <v>14.107769977588871</v>
      </c>
      <c r="BE10" s="24">
        <v>13.871629600120754</v>
      </c>
      <c r="BF10" s="24">
        <v>13.558362344915855</v>
      </c>
      <c r="BG10" s="24">
        <v>13.304550515104847</v>
      </c>
      <c r="BH10" s="24">
        <v>13.039444775064796</v>
      </c>
      <c r="BI10" s="24">
        <v>12.052027450555228</v>
      </c>
      <c r="BJ10" s="24">
        <v>10.571385909807915</v>
      </c>
      <c r="BK10" s="24">
        <v>9.7361301607241586</v>
      </c>
      <c r="BL10" s="24">
        <v>8.8037056054942653</v>
      </c>
      <c r="BM10" s="24">
        <v>8.3948926914902486</v>
      </c>
      <c r="BO10" s="25">
        <v>10.504471851209589</v>
      </c>
      <c r="BP10" s="25">
        <v>9.2830940840457057</v>
      </c>
      <c r="BQ10" s="25">
        <v>8.8407814795898396</v>
      </c>
      <c r="BR10" s="25">
        <v>8.5809578475436457</v>
      </c>
      <c r="BS10" s="25">
        <v>8.2130809369616493</v>
      </c>
      <c r="BT10" s="25">
        <v>7.841027774703031</v>
      </c>
      <c r="BU10" s="25">
        <v>7.4970675094876995</v>
      </c>
      <c r="BV10" s="25">
        <v>7.1201197728299821</v>
      </c>
      <c r="BW10" s="25">
        <v>6.6488377174599407</v>
      </c>
      <c r="BX10" s="25">
        <v>6.1646058061547961</v>
      </c>
      <c r="BY10" s="25">
        <v>3.2385060714993656</v>
      </c>
      <c r="BZ10" s="25">
        <v>-1.0535947387161571E-2</v>
      </c>
      <c r="CA10" s="25">
        <v>-1.9029833027000436</v>
      </c>
      <c r="CB10" s="25">
        <v>-3.2814904790824215</v>
      </c>
      <c r="CC10" s="25">
        <v>-3.6138342628298972</v>
      </c>
      <c r="CE10" s="25">
        <v>15.141471851209589</v>
      </c>
      <c r="CF10" s="25">
        <v>13.920094084045706</v>
      </c>
      <c r="CG10" s="25">
        <v>13.47778147958984</v>
      </c>
      <c r="CH10" s="25">
        <v>13.217957847543646</v>
      </c>
      <c r="CI10" s="25">
        <v>12.85008093696165</v>
      </c>
      <c r="CJ10" s="25">
        <v>12.478027774703031</v>
      </c>
      <c r="CK10" s="25">
        <v>12.1340675094877</v>
      </c>
      <c r="CL10" s="25">
        <v>11.757119772829983</v>
      </c>
      <c r="CM10" s="25">
        <v>11.285837717459941</v>
      </c>
      <c r="CN10" s="25">
        <v>10.801605806154797</v>
      </c>
      <c r="CO10" s="25">
        <v>7.8755060714993661</v>
      </c>
      <c r="CP10" s="25">
        <v>4.6264640526128389</v>
      </c>
      <c r="CQ10" s="25">
        <v>2.7340166972999569</v>
      </c>
      <c r="CR10" s="25">
        <v>1.3555095209175789</v>
      </c>
      <c r="CS10" s="25">
        <v>0.82445142990216169</v>
      </c>
      <c r="CU10" s="26">
        <v>10.504471851209589</v>
      </c>
      <c r="CV10" s="26">
        <v>9.8526730619701901</v>
      </c>
      <c r="CW10" s="26">
        <v>9.4127892006201161</v>
      </c>
      <c r="CX10" s="26">
        <v>9.1933698493474125</v>
      </c>
      <c r="CY10" s="26">
        <v>8.8396960563965656</v>
      </c>
      <c r="CZ10" s="26">
        <v>8.4624033877530618</v>
      </c>
      <c r="DA10" s="26">
        <v>7.7983163601470658</v>
      </c>
      <c r="DB10" s="26">
        <v>6.1503901149552433</v>
      </c>
      <c r="DC10" s="26">
        <v>5.0609194742975916</v>
      </c>
      <c r="DD10" s="26">
        <v>3.7786890762442198</v>
      </c>
      <c r="DE10" s="26">
        <v>0.84688917334019465</v>
      </c>
      <c r="DF10" s="26">
        <v>-1.5252558099907745</v>
      </c>
      <c r="DG10" s="26">
        <v>-2.9446096763833296</v>
      </c>
      <c r="DH10" s="26">
        <v>-3.3774479819276877</v>
      </c>
      <c r="DI10" s="26">
        <v>-2.257888536091869</v>
      </c>
      <c r="DK10" s="26">
        <v>15.141471851209589</v>
      </c>
      <c r="DL10" s="26">
        <v>14.489673061970191</v>
      </c>
      <c r="DM10" s="26">
        <v>14.049789200620117</v>
      </c>
      <c r="DN10" s="26">
        <v>13.830369849347413</v>
      </c>
      <c r="DO10" s="26">
        <v>13.476696056396566</v>
      </c>
      <c r="DP10" s="26">
        <v>13.099403387753062</v>
      </c>
      <c r="DQ10" s="26">
        <v>12.435316360147066</v>
      </c>
      <c r="DR10" s="26">
        <v>10.787390114955244</v>
      </c>
      <c r="DS10" s="26">
        <v>9.697919474297592</v>
      </c>
      <c r="DT10" s="26">
        <v>8.4156890762442202</v>
      </c>
      <c r="DU10" s="26">
        <v>5.4838891733401951</v>
      </c>
      <c r="DV10" s="26">
        <v>3.111744190009226</v>
      </c>
      <c r="DW10" s="26">
        <v>1.6923903236166709</v>
      </c>
      <c r="DX10" s="26">
        <v>1.2595520180723128</v>
      </c>
      <c r="DY10" s="26">
        <v>2.1394737164488689</v>
      </c>
      <c r="EA10" s="27">
        <v>10.504471851209589</v>
      </c>
      <c r="EB10" s="27">
        <v>9.6608684828963014</v>
      </c>
      <c r="EC10" s="27">
        <v>9.3831089776329275</v>
      </c>
      <c r="ED10" s="27">
        <v>9.2656032376479995</v>
      </c>
      <c r="EE10" s="27">
        <v>9.1197408857018232</v>
      </c>
      <c r="EF10" s="27">
        <v>8.9467158602233265</v>
      </c>
      <c r="EG10" s="27">
        <v>8.7432695243193628</v>
      </c>
      <c r="EH10" s="27">
        <v>8.5221568920006945</v>
      </c>
      <c r="EI10" s="27">
        <v>8.2142222329248931</v>
      </c>
      <c r="EJ10" s="27">
        <v>7.8284935785553742</v>
      </c>
      <c r="EK10" s="27">
        <v>6.5987068903341672</v>
      </c>
      <c r="EL10" s="27">
        <v>4.8245565417622807</v>
      </c>
      <c r="EM10" s="27">
        <v>3.6680902107521902</v>
      </c>
      <c r="EN10" s="27">
        <v>2.950747125797605</v>
      </c>
      <c r="EO10" s="27">
        <v>2.5835492329020688</v>
      </c>
      <c r="EQ10" s="27">
        <v>15.141471851209589</v>
      </c>
      <c r="ER10" s="27">
        <v>14.297868482896302</v>
      </c>
      <c r="ES10" s="27">
        <v>14.020108977632928</v>
      </c>
      <c r="ET10" s="27">
        <v>13.902603237648</v>
      </c>
      <c r="EU10" s="27">
        <v>13.756740885701824</v>
      </c>
      <c r="EV10" s="27">
        <v>13.583715860223327</v>
      </c>
      <c r="EW10" s="27">
        <v>13.380269524319363</v>
      </c>
      <c r="EX10" s="27">
        <v>13.159156892000695</v>
      </c>
      <c r="EY10" s="27">
        <v>12.851222232924894</v>
      </c>
      <c r="EZ10" s="27">
        <v>12.465493578555375</v>
      </c>
      <c r="FA10" s="27">
        <v>11.235706890334168</v>
      </c>
      <c r="FB10" s="27">
        <v>9.4615565417622811</v>
      </c>
      <c r="FC10" s="27">
        <v>8.3050902107521907</v>
      </c>
      <c r="FD10" s="27">
        <v>7.5877471257976055</v>
      </c>
      <c r="FE10" s="27">
        <v>7.2481160248757774</v>
      </c>
      <c r="FG10" s="141">
        <v>10.504471851209589</v>
      </c>
      <c r="FH10" s="141">
        <v>9.3869567264671083</v>
      </c>
      <c r="FI10" s="141">
        <v>8.7989345219608488</v>
      </c>
      <c r="FJ10" s="141">
        <v>8.492771172822879</v>
      </c>
      <c r="FK10" s="141">
        <v>8.0591436993052419</v>
      </c>
      <c r="FL10" s="141">
        <v>7.6246456663720874</v>
      </c>
      <c r="FM10" s="141">
        <v>6.8655810893276907</v>
      </c>
      <c r="FN10" s="141">
        <v>5.1079870511641836</v>
      </c>
      <c r="FO10" s="141">
        <v>3.9207071520553249</v>
      </c>
      <c r="FP10" s="141">
        <v>2.5446883526610762</v>
      </c>
      <c r="FQ10" s="141">
        <v>-0.64000446641162512</v>
      </c>
      <c r="FR10" s="141">
        <v>-3.2512128980463402</v>
      </c>
      <c r="FS10" s="141">
        <v>-4.8622549980545848</v>
      </c>
      <c r="FT10" s="141">
        <v>-5.5131040131607776</v>
      </c>
      <c r="FU10" s="141">
        <v>-4.6656100035056625</v>
      </c>
      <c r="FW10" s="141">
        <v>15.141471851209589</v>
      </c>
      <c r="FX10" s="141">
        <v>14.023956726467109</v>
      </c>
      <c r="FY10" s="141">
        <v>13.435934521960849</v>
      </c>
      <c r="FZ10" s="141">
        <v>13.129771172822879</v>
      </c>
      <c r="GA10" s="141">
        <v>12.696143699305242</v>
      </c>
      <c r="GB10" s="141">
        <v>12.261645666372088</v>
      </c>
      <c r="GC10" s="141">
        <v>11.502581089327691</v>
      </c>
      <c r="GD10" s="141">
        <v>9.7449870511641841</v>
      </c>
      <c r="GE10" s="141">
        <v>8.5577071520553254</v>
      </c>
      <c r="GF10" s="141">
        <v>7.1816883526610766</v>
      </c>
      <c r="GG10" s="141">
        <v>3.9969955335883753</v>
      </c>
      <c r="GH10" s="141">
        <v>1.3857871019536603</v>
      </c>
      <c r="GI10" s="141">
        <v>-0.22525499805458438</v>
      </c>
      <c r="GJ10" s="141">
        <v>-0.87610401316077713</v>
      </c>
      <c r="GK10" s="141">
        <v>-0.20873190332801173</v>
      </c>
      <c r="GM10" s="1">
        <v>367434</v>
      </c>
      <c r="GN10" s="1">
        <v>426087</v>
      </c>
      <c r="GO10" s="1" t="s">
        <v>421</v>
      </c>
      <c r="GP10" s="78" t="s">
        <v>823</v>
      </c>
      <c r="GQ10" s="97"/>
    </row>
    <row r="11" spans="1:199" ht="16.2" thickBot="1" x14ac:dyDescent="0.35">
      <c r="B11" s="19" t="s">
        <v>8</v>
      </c>
      <c r="C11" s="20">
        <v>9.1860400323932687</v>
      </c>
      <c r="D11" s="21">
        <v>8.4790084062401014</v>
      </c>
      <c r="E11" s="21">
        <v>8.0071975162700149</v>
      </c>
      <c r="F11" s="21">
        <v>7.6838511194819503</v>
      </c>
      <c r="G11" s="21">
        <v>7.3204375706857654</v>
      </c>
      <c r="H11" s="21">
        <v>6.9623389587961846</v>
      </c>
      <c r="I11" s="21">
        <v>3.688531602903403</v>
      </c>
      <c r="J11" s="21">
        <v>3.4048910374290671</v>
      </c>
      <c r="K11" s="21">
        <v>2.9770347297885174</v>
      </c>
      <c r="L11" s="21">
        <v>1.9169484110153441</v>
      </c>
      <c r="M11" s="21">
        <v>-0.11572044342013044</v>
      </c>
      <c r="N11" s="21">
        <v>-4.0154524082019201</v>
      </c>
      <c r="O11" s="21">
        <v>-6.641183898388558</v>
      </c>
      <c r="P11" s="21">
        <v>-9.4015341802487917</v>
      </c>
      <c r="Q11" s="21">
        <v>-11.772213645291924</v>
      </c>
      <c r="R11" s="22"/>
      <c r="S11" s="21">
        <v>15.87604003239327</v>
      </c>
      <c r="T11" s="21">
        <v>15.169008406240103</v>
      </c>
      <c r="U11" s="21">
        <v>14.697197516270016</v>
      </c>
      <c r="V11" s="21">
        <v>14.373851119481952</v>
      </c>
      <c r="W11" s="21">
        <v>14.010437570685767</v>
      </c>
      <c r="X11" s="21">
        <v>13.652338958796186</v>
      </c>
      <c r="Y11" s="21">
        <v>10.378531602903404</v>
      </c>
      <c r="Z11" s="21">
        <v>10.094891037429068</v>
      </c>
      <c r="AA11" s="21">
        <v>9.6670347297885186</v>
      </c>
      <c r="AB11" s="21">
        <v>8.6069484110153454</v>
      </c>
      <c r="AC11" s="21">
        <v>6.5742795565798708</v>
      </c>
      <c r="AD11" s="21">
        <v>2.6745475917980812</v>
      </c>
      <c r="AE11" s="21">
        <v>4.881610161144323E-2</v>
      </c>
      <c r="AF11" s="21">
        <v>-2.7115341802487904</v>
      </c>
      <c r="AG11" s="21">
        <v>-5.1840167060312083</v>
      </c>
      <c r="AI11" s="23">
        <v>9.1860400323932687</v>
      </c>
      <c r="AJ11" s="23">
        <v>8.87056899313081</v>
      </c>
      <c r="AK11" s="23">
        <v>8.530901563665708</v>
      </c>
      <c r="AL11" s="23">
        <v>8.2166488776422462</v>
      </c>
      <c r="AM11" s="23">
        <v>7.8507089161244323</v>
      </c>
      <c r="AN11" s="23">
        <v>7.4596176790957927</v>
      </c>
      <c r="AO11" s="23">
        <v>6.9824375233544735</v>
      </c>
      <c r="AP11" s="23">
        <v>6.384117339416111</v>
      </c>
      <c r="AQ11" s="23">
        <v>5.8211422302177276</v>
      </c>
      <c r="AR11" s="23">
        <v>4.5787286394669344</v>
      </c>
      <c r="AS11" s="23">
        <v>2.9366368261110942</v>
      </c>
      <c r="AT11" s="23">
        <v>1.3472045663720884</v>
      </c>
      <c r="AU11" s="23">
        <v>-0.11880650491085376</v>
      </c>
      <c r="AV11" s="23">
        <v>-1.7358416482543824</v>
      </c>
      <c r="AW11" s="23">
        <v>-2.918361606647327</v>
      </c>
      <c r="AY11" s="24">
        <v>15.87604003239327</v>
      </c>
      <c r="AZ11" s="24">
        <v>15.560568993130811</v>
      </c>
      <c r="BA11" s="24">
        <v>15.220901563665709</v>
      </c>
      <c r="BB11" s="24">
        <v>14.906648877642247</v>
      </c>
      <c r="BC11" s="24">
        <v>14.540708916124434</v>
      </c>
      <c r="BD11" s="24">
        <v>14.149617679095794</v>
      </c>
      <c r="BE11" s="24">
        <v>13.672437523354475</v>
      </c>
      <c r="BF11" s="24">
        <v>13.074117339416112</v>
      </c>
      <c r="BG11" s="24">
        <v>12.511142230217729</v>
      </c>
      <c r="BH11" s="24">
        <v>11.268728639466936</v>
      </c>
      <c r="BI11" s="24">
        <v>9.6266368261110955</v>
      </c>
      <c r="BJ11" s="24">
        <v>8.0372045663720897</v>
      </c>
      <c r="BK11" s="24">
        <v>6.5711934950891475</v>
      </c>
      <c r="BL11" s="24">
        <v>4.9541583517456189</v>
      </c>
      <c r="BM11" s="24">
        <v>3.9694007874203976</v>
      </c>
      <c r="BO11" s="25">
        <v>9.1860400323932687</v>
      </c>
      <c r="BP11" s="25">
        <v>8.4391544029635988</v>
      </c>
      <c r="BQ11" s="25">
        <v>7.9918045990787441</v>
      </c>
      <c r="BR11" s="25">
        <v>7.7408601759576037</v>
      </c>
      <c r="BS11" s="25">
        <v>5.4930211300745562</v>
      </c>
      <c r="BT11" s="25">
        <v>5.2350987741060955</v>
      </c>
      <c r="BU11" s="25">
        <v>2.1337802727214914</v>
      </c>
      <c r="BV11" s="25">
        <v>1.9634525572974297</v>
      </c>
      <c r="BW11" s="25">
        <v>1.7227982959140675</v>
      </c>
      <c r="BX11" s="25">
        <v>0.51161387773610656</v>
      </c>
      <c r="BY11" s="25">
        <v>-1.8103342106600806</v>
      </c>
      <c r="BZ11" s="25">
        <v>-4.5199635321104559</v>
      </c>
      <c r="CA11" s="25">
        <v>-6.5298645790665582</v>
      </c>
      <c r="CB11" s="25">
        <v>-8.3090533660908825</v>
      </c>
      <c r="CC11" s="25">
        <v>-10.164337311163226</v>
      </c>
      <c r="CE11" s="25">
        <v>15.87604003239327</v>
      </c>
      <c r="CF11" s="25">
        <v>15.1291544029636</v>
      </c>
      <c r="CG11" s="25">
        <v>14.681804599078745</v>
      </c>
      <c r="CH11" s="25">
        <v>14.430860175957605</v>
      </c>
      <c r="CI11" s="25">
        <v>12.183021130074557</v>
      </c>
      <c r="CJ11" s="25">
        <v>11.925098774106097</v>
      </c>
      <c r="CK11" s="25">
        <v>8.8237802727214927</v>
      </c>
      <c r="CL11" s="25">
        <v>8.653452557297431</v>
      </c>
      <c r="CM11" s="25">
        <v>8.4127982959140688</v>
      </c>
      <c r="CN11" s="25">
        <v>7.2016138777361078</v>
      </c>
      <c r="CO11" s="25">
        <v>4.8796657893399207</v>
      </c>
      <c r="CP11" s="25">
        <v>2.1700364678895454</v>
      </c>
      <c r="CQ11" s="25">
        <v>0.16013542093344313</v>
      </c>
      <c r="CR11" s="25">
        <v>-1.6190533660908812</v>
      </c>
      <c r="CS11" s="25">
        <v>-3.6685066519845151</v>
      </c>
      <c r="CU11" s="26">
        <v>9.1860400323932687</v>
      </c>
      <c r="CV11" s="26">
        <v>8.9482038579067087</v>
      </c>
      <c r="CW11" s="26">
        <v>8.6711741077388282</v>
      </c>
      <c r="CX11" s="26">
        <v>8.4905076865071791</v>
      </c>
      <c r="CY11" s="26">
        <v>8.2312834022076196</v>
      </c>
      <c r="CZ11" s="26">
        <v>7.2398148853673838</v>
      </c>
      <c r="DA11" s="26">
        <v>3.9286606290209996</v>
      </c>
      <c r="DB11" s="26">
        <v>3.089512243416042</v>
      </c>
      <c r="DC11" s="26">
        <v>2.1415805141515811</v>
      </c>
      <c r="DD11" s="26">
        <v>-2.9551778900621883E-2</v>
      </c>
      <c r="DE11" s="26">
        <v>-3.4493187395111633</v>
      </c>
      <c r="DF11" s="26">
        <v>-6.1806873560263433</v>
      </c>
      <c r="DG11" s="26">
        <v>-8.2625458754262304</v>
      </c>
      <c r="DH11" s="26">
        <v>-9.5864645134793314</v>
      </c>
      <c r="DI11" s="26">
        <v>-8.74855714713674</v>
      </c>
      <c r="DK11" s="26">
        <v>15.87604003239327</v>
      </c>
      <c r="DL11" s="26">
        <v>15.63820385790671</v>
      </c>
      <c r="DM11" s="26">
        <v>15.36117410773883</v>
      </c>
      <c r="DN11" s="26">
        <v>15.18050768650718</v>
      </c>
      <c r="DO11" s="26">
        <v>14.921283402207621</v>
      </c>
      <c r="DP11" s="26">
        <v>13.929814885367385</v>
      </c>
      <c r="DQ11" s="26">
        <v>10.618660629021001</v>
      </c>
      <c r="DR11" s="26">
        <v>9.7795122434160433</v>
      </c>
      <c r="DS11" s="26">
        <v>8.8315805141515824</v>
      </c>
      <c r="DT11" s="26">
        <v>6.6604482210993794</v>
      </c>
      <c r="DU11" s="26">
        <v>3.240681260488838</v>
      </c>
      <c r="DV11" s="26">
        <v>0.50931264397365794</v>
      </c>
      <c r="DW11" s="26">
        <v>-1.5725458754262291</v>
      </c>
      <c r="DX11" s="26">
        <v>-2.8964645134793301</v>
      </c>
      <c r="DY11" s="26">
        <v>-2.2476074955951759</v>
      </c>
      <c r="EA11" s="27">
        <v>9.1860400323932687</v>
      </c>
      <c r="EB11" s="27">
        <v>8.8242366571301645</v>
      </c>
      <c r="EC11" s="27">
        <v>8.4926391544145616</v>
      </c>
      <c r="ED11" s="27">
        <v>8.2766937763586519</v>
      </c>
      <c r="EE11" s="27">
        <v>8.0620990032718609</v>
      </c>
      <c r="EF11" s="27">
        <v>7.8014322683338513</v>
      </c>
      <c r="EG11" s="27">
        <v>4.5721504660703829</v>
      </c>
      <c r="EH11" s="27">
        <v>4.3348430097781332</v>
      </c>
      <c r="EI11" s="27">
        <v>3.923014536714625</v>
      </c>
      <c r="EJ11" s="27">
        <v>2.8535445938092643</v>
      </c>
      <c r="EK11" s="27">
        <v>1.5596648044050809</v>
      </c>
      <c r="EL11" s="27">
        <v>-0.54929974498311296</v>
      </c>
      <c r="EM11" s="27">
        <v>-2.0495165148695662</v>
      </c>
      <c r="EN11" s="27">
        <v>-3.4098840483430344</v>
      </c>
      <c r="EO11" s="27">
        <v>-4.1399369885566308</v>
      </c>
      <c r="EQ11" s="27">
        <v>15.87604003239327</v>
      </c>
      <c r="ER11" s="27">
        <v>15.514236657130166</v>
      </c>
      <c r="ES11" s="27">
        <v>15.182639154414563</v>
      </c>
      <c r="ET11" s="27">
        <v>14.966693776358653</v>
      </c>
      <c r="EU11" s="27">
        <v>14.752099003271862</v>
      </c>
      <c r="EV11" s="27">
        <v>14.491432268333853</v>
      </c>
      <c r="EW11" s="27">
        <v>11.262150466070384</v>
      </c>
      <c r="EX11" s="27">
        <v>11.024843009778134</v>
      </c>
      <c r="EY11" s="27">
        <v>10.613014536714626</v>
      </c>
      <c r="EZ11" s="27">
        <v>9.5435445938092656</v>
      </c>
      <c r="FA11" s="27">
        <v>8.2496648044050822</v>
      </c>
      <c r="FB11" s="27">
        <v>6.1407002550168883</v>
      </c>
      <c r="FC11" s="27">
        <v>4.6404834851304351</v>
      </c>
      <c r="FD11" s="27">
        <v>3.2801159516569669</v>
      </c>
      <c r="FE11" s="27">
        <v>2.6240558759939958</v>
      </c>
      <c r="FG11" s="141">
        <v>9.1860400323932687</v>
      </c>
      <c r="FH11" s="141">
        <v>8.5924614532030184</v>
      </c>
      <c r="FI11" s="141">
        <v>8.1181945562848412</v>
      </c>
      <c r="FJ11" s="141">
        <v>7.7753013739762906</v>
      </c>
      <c r="FK11" s="141">
        <v>7.375742872520572</v>
      </c>
      <c r="FL11" s="141">
        <v>6.3013137214346884</v>
      </c>
      <c r="FM11" s="141">
        <v>2.8906295635743682</v>
      </c>
      <c r="FN11" s="141">
        <v>1.8986441512142136</v>
      </c>
      <c r="FO11" s="141">
        <v>0.83853728436780273</v>
      </c>
      <c r="FP11" s="141">
        <v>-1.4413015591927554</v>
      </c>
      <c r="FQ11" s="141">
        <v>-5.1703652649107958</v>
      </c>
      <c r="FR11" s="141">
        <v>-8.1365559608848095</v>
      </c>
      <c r="FS11" s="141">
        <v>-10.433987064469829</v>
      </c>
      <c r="FT11" s="141">
        <v>-12.004854604021215</v>
      </c>
      <c r="FU11" s="141">
        <v>-11.453891415109478</v>
      </c>
      <c r="FW11" s="141">
        <v>15.87604003239327</v>
      </c>
      <c r="FX11" s="141">
        <v>15.28246145320302</v>
      </c>
      <c r="FY11" s="141">
        <v>14.808194556284842</v>
      </c>
      <c r="FZ11" s="141">
        <v>14.465301373976292</v>
      </c>
      <c r="GA11" s="141">
        <v>14.065742872520573</v>
      </c>
      <c r="GB11" s="141">
        <v>12.99131372143469</v>
      </c>
      <c r="GC11" s="141">
        <v>9.5806295635743695</v>
      </c>
      <c r="GD11" s="141">
        <v>8.5886441512142149</v>
      </c>
      <c r="GE11" s="141">
        <v>7.528537284367804</v>
      </c>
      <c r="GF11" s="141">
        <v>5.2486984408072459</v>
      </c>
      <c r="GG11" s="141">
        <v>1.5196347350892054</v>
      </c>
      <c r="GH11" s="141">
        <v>-1.4465559608848082</v>
      </c>
      <c r="GI11" s="141">
        <v>-3.7439870644698274</v>
      </c>
      <c r="GJ11" s="141">
        <v>-5.3148546040212139</v>
      </c>
      <c r="GK11" s="141">
        <v>-4.8886894088345159</v>
      </c>
      <c r="GM11" s="1">
        <v>385044</v>
      </c>
      <c r="GN11" s="1">
        <v>379026</v>
      </c>
      <c r="GO11" s="1" t="s">
        <v>423</v>
      </c>
      <c r="GP11" s="1" t="s">
        <v>824</v>
      </c>
      <c r="GQ11" s="97"/>
    </row>
    <row r="12" spans="1:199" ht="16.2" thickBot="1" x14ac:dyDescent="0.35">
      <c r="B12" s="19" t="s">
        <v>9</v>
      </c>
      <c r="C12" s="20">
        <v>-0.90799956356120082</v>
      </c>
      <c r="D12" s="21">
        <v>-0.95578738145108466</v>
      </c>
      <c r="E12" s="21">
        <v>-1.0103998699695842</v>
      </c>
      <c r="F12" s="21">
        <v>-1.0538648621937672</v>
      </c>
      <c r="G12" s="21">
        <v>-1.1020936514839812</v>
      </c>
      <c r="H12" s="21">
        <v>0.14772367607001646</v>
      </c>
      <c r="I12" s="21">
        <v>0.10265667268326206</v>
      </c>
      <c r="J12" s="21">
        <v>5.6672385693294913E-2</v>
      </c>
      <c r="K12" s="21">
        <v>1.0619268941740589E-2</v>
      </c>
      <c r="L12" s="21">
        <v>-2.9692368724666629E-2</v>
      </c>
      <c r="M12" s="21">
        <v>-0.24891055331260992</v>
      </c>
      <c r="N12" s="21">
        <v>-0.59987735814453114</v>
      </c>
      <c r="O12" s="21">
        <v>-0.88137459460267387</v>
      </c>
      <c r="P12" s="21">
        <v>-1.2170284577908523</v>
      </c>
      <c r="Q12" s="21">
        <v>-1.5354102249396382</v>
      </c>
      <c r="R12" s="22"/>
      <c r="S12" s="21">
        <v>0.39200043643879923</v>
      </c>
      <c r="T12" s="21">
        <v>0.34421261854891538</v>
      </c>
      <c r="U12" s="21">
        <v>0.28960013003041585</v>
      </c>
      <c r="V12" s="21">
        <v>0.24613513780623286</v>
      </c>
      <c r="W12" s="21">
        <v>0.19790634851601885</v>
      </c>
      <c r="X12" s="21">
        <v>0.14772367607001646</v>
      </c>
      <c r="Y12" s="21">
        <v>0.10265667268326206</v>
      </c>
      <c r="Z12" s="21">
        <v>5.6672385693294913E-2</v>
      </c>
      <c r="AA12" s="21">
        <v>1.0619268941740589E-2</v>
      </c>
      <c r="AB12" s="21">
        <v>-2.9692368724666629E-2</v>
      </c>
      <c r="AC12" s="21">
        <v>-0.24891055331260992</v>
      </c>
      <c r="AD12" s="21">
        <v>-0.59987735814453114</v>
      </c>
      <c r="AE12" s="21">
        <v>-0.88137459460267387</v>
      </c>
      <c r="AF12" s="21">
        <v>-1.2170284577908523</v>
      </c>
      <c r="AG12" s="21">
        <v>-1.5694062530642006</v>
      </c>
      <c r="AI12" s="23">
        <v>-0.90799956356120082</v>
      </c>
      <c r="AJ12" s="23">
        <v>-0.95869373263822699</v>
      </c>
      <c r="AK12" s="23">
        <v>-1.0274276209726023</v>
      </c>
      <c r="AL12" s="23">
        <v>-1.0919199484972444</v>
      </c>
      <c r="AM12" s="23">
        <v>-1.1591974860287484</v>
      </c>
      <c r="AN12" s="23">
        <v>6.732896732195881E-2</v>
      </c>
      <c r="AO12" s="23">
        <v>-3.0417462187735556E-2</v>
      </c>
      <c r="AP12" s="23">
        <v>-0.24094404306385719</v>
      </c>
      <c r="AQ12" s="23">
        <v>-0.28111036460099426</v>
      </c>
      <c r="AR12" s="23">
        <v>-0.32087357137550798</v>
      </c>
      <c r="AS12" s="23">
        <v>-0.43377492812767127</v>
      </c>
      <c r="AT12" s="23">
        <v>-0.5282198997037475</v>
      </c>
      <c r="AU12" s="23">
        <v>-0.59963788165251763</v>
      </c>
      <c r="AV12" s="23">
        <v>-0.65756106206970033</v>
      </c>
      <c r="AW12" s="23">
        <v>-0.74061990826922264</v>
      </c>
      <c r="AY12" s="24">
        <v>0.39200043643879923</v>
      </c>
      <c r="AZ12" s="24">
        <v>0.34130626736177305</v>
      </c>
      <c r="BA12" s="24">
        <v>0.27257237902739773</v>
      </c>
      <c r="BB12" s="24">
        <v>0.20808005150275566</v>
      </c>
      <c r="BC12" s="24">
        <v>0.14080251397125165</v>
      </c>
      <c r="BD12" s="24">
        <v>6.732896732195881E-2</v>
      </c>
      <c r="BE12" s="24">
        <v>-3.0417462187735556E-2</v>
      </c>
      <c r="BF12" s="24">
        <v>-0.24094404306385719</v>
      </c>
      <c r="BG12" s="24">
        <v>-0.28111036460099426</v>
      </c>
      <c r="BH12" s="24">
        <v>-0.32087357137550798</v>
      </c>
      <c r="BI12" s="24">
        <v>-0.43377492812767127</v>
      </c>
      <c r="BJ12" s="24">
        <v>-0.5282198997037475</v>
      </c>
      <c r="BK12" s="24">
        <v>-0.59963788165251763</v>
      </c>
      <c r="BL12" s="24">
        <v>-0.65756106206970033</v>
      </c>
      <c r="BM12" s="24">
        <v>-0.72835925580643623</v>
      </c>
      <c r="BO12" s="25">
        <v>-0.90799956356120082</v>
      </c>
      <c r="BP12" s="25">
        <v>-0.95948397401530339</v>
      </c>
      <c r="BQ12" s="25">
        <v>-1.0147101043605169</v>
      </c>
      <c r="BR12" s="25">
        <v>-1.0584161555972973</v>
      </c>
      <c r="BS12" s="25">
        <v>-1.1066895499140845</v>
      </c>
      <c r="BT12" s="25">
        <v>0.14312955711990627</v>
      </c>
      <c r="BU12" s="25">
        <v>9.7967325325333032E-2</v>
      </c>
      <c r="BV12" s="25">
        <v>5.1992485517985632E-2</v>
      </c>
      <c r="BW12" s="25">
        <v>1.5099679841863001E-2</v>
      </c>
      <c r="BX12" s="25">
        <v>-1.5359044688149304E-2</v>
      </c>
      <c r="BY12" s="25">
        <v>-0.20330235694005294</v>
      </c>
      <c r="BZ12" s="25">
        <v>-0.51901914196439813</v>
      </c>
      <c r="CA12" s="25">
        <v>-0.76288545574337485</v>
      </c>
      <c r="CB12" s="25">
        <v>-1.0604948057543355</v>
      </c>
      <c r="CC12" s="25">
        <v>-1.3150365075157113</v>
      </c>
      <c r="CE12" s="25">
        <v>0.39200043643879923</v>
      </c>
      <c r="CF12" s="25">
        <v>0.34051602598469666</v>
      </c>
      <c r="CG12" s="25">
        <v>0.28528989563948315</v>
      </c>
      <c r="CH12" s="25">
        <v>0.24158384440270275</v>
      </c>
      <c r="CI12" s="25">
        <v>0.19331045008591552</v>
      </c>
      <c r="CJ12" s="25">
        <v>0.14312955711990627</v>
      </c>
      <c r="CK12" s="25">
        <v>9.7967325325333032E-2</v>
      </c>
      <c r="CL12" s="25">
        <v>5.1992485517985632E-2</v>
      </c>
      <c r="CM12" s="25">
        <v>1.5099679841863001E-2</v>
      </c>
      <c r="CN12" s="25">
        <v>-1.5359044688149304E-2</v>
      </c>
      <c r="CO12" s="25">
        <v>-0.20330235694005294</v>
      </c>
      <c r="CP12" s="25">
        <v>-0.51901914196439813</v>
      </c>
      <c r="CQ12" s="25">
        <v>-0.76288545574337485</v>
      </c>
      <c r="CR12" s="25">
        <v>-1.0604948057543355</v>
      </c>
      <c r="CS12" s="25">
        <v>-1.3602292537605827</v>
      </c>
      <c r="CU12" s="26">
        <v>-0.90799956356120082</v>
      </c>
      <c r="CV12" s="26">
        <v>-0.93308960166025634</v>
      </c>
      <c r="CW12" s="26">
        <v>-0.97107674661266619</v>
      </c>
      <c r="CX12" s="26">
        <v>-1.0062528736143872</v>
      </c>
      <c r="CY12" s="26">
        <v>-1.0402869628388112</v>
      </c>
      <c r="CZ12" s="26">
        <v>0.21997408841128108</v>
      </c>
      <c r="DA12" s="26">
        <v>0.1635822171077419</v>
      </c>
      <c r="DB12" s="26">
        <v>4.9975616319966942E-2</v>
      </c>
      <c r="DC12" s="26">
        <v>-7.0899859626408546E-2</v>
      </c>
      <c r="DD12" s="26">
        <v>-0.18697843251217927</v>
      </c>
      <c r="DE12" s="26">
        <v>-0.514376119654266</v>
      </c>
      <c r="DF12" s="26">
        <v>-0.91442773155932766</v>
      </c>
      <c r="DG12" s="26">
        <v>-1.2353590416074614</v>
      </c>
      <c r="DH12" s="26">
        <v>-1.3988688779732694</v>
      </c>
      <c r="DI12" s="26">
        <v>-1.2005208100143125</v>
      </c>
      <c r="DK12" s="26">
        <v>0.39200043643879923</v>
      </c>
      <c r="DL12" s="26">
        <v>0.3669103983397437</v>
      </c>
      <c r="DM12" s="26">
        <v>0.32892325338733386</v>
      </c>
      <c r="DN12" s="26">
        <v>0.29374712638561284</v>
      </c>
      <c r="DO12" s="26">
        <v>0.25971303716118888</v>
      </c>
      <c r="DP12" s="26">
        <v>0.21997408841128108</v>
      </c>
      <c r="DQ12" s="26">
        <v>0.1635822171077419</v>
      </c>
      <c r="DR12" s="26">
        <v>4.9975616319966942E-2</v>
      </c>
      <c r="DS12" s="26">
        <v>-7.0899859626408546E-2</v>
      </c>
      <c r="DT12" s="26">
        <v>-0.18697843251217927</v>
      </c>
      <c r="DU12" s="26">
        <v>-0.514376119654266</v>
      </c>
      <c r="DV12" s="26">
        <v>-0.91442773155932766</v>
      </c>
      <c r="DW12" s="26">
        <v>-1.2353590416074614</v>
      </c>
      <c r="DX12" s="26">
        <v>-1.3988688779732694</v>
      </c>
      <c r="DY12" s="26">
        <v>-1.2473917844463784</v>
      </c>
      <c r="EA12" s="27">
        <v>-0.90799956356120082</v>
      </c>
      <c r="EB12" s="27">
        <v>-0.94915657675506337</v>
      </c>
      <c r="EC12" s="27">
        <v>-0.99838607934620627</v>
      </c>
      <c r="ED12" s="27">
        <v>-1.0341356689952399</v>
      </c>
      <c r="EE12" s="27">
        <v>-1.0646033827237906</v>
      </c>
      <c r="EF12" s="27">
        <v>0.20284472997376968</v>
      </c>
      <c r="EG12" s="27">
        <v>0.16667615348829212</v>
      </c>
      <c r="EH12" s="27">
        <v>0.12555200263400801</v>
      </c>
      <c r="EI12" s="27">
        <v>7.9661880802476048E-2</v>
      </c>
      <c r="EJ12" s="27">
        <v>3.4990239738577067E-2</v>
      </c>
      <c r="EK12" s="27">
        <v>-0.11452220397154411</v>
      </c>
      <c r="EL12" s="27">
        <v>-0.28106255731047103</v>
      </c>
      <c r="EM12" s="27">
        <v>-0.38887723418511788</v>
      </c>
      <c r="EN12" s="27">
        <v>-0.48036346114781692</v>
      </c>
      <c r="EO12" s="27">
        <v>-0.48843605700697923</v>
      </c>
      <c r="EQ12" s="27">
        <v>0.39200043643879923</v>
      </c>
      <c r="ER12" s="27">
        <v>0.35084342324493667</v>
      </c>
      <c r="ES12" s="27">
        <v>0.30161392065379378</v>
      </c>
      <c r="ET12" s="27">
        <v>0.26586433100476015</v>
      </c>
      <c r="EU12" s="27">
        <v>0.23539661727620942</v>
      </c>
      <c r="EV12" s="27">
        <v>0.20284472997376968</v>
      </c>
      <c r="EW12" s="27">
        <v>0.16667615348829212</v>
      </c>
      <c r="EX12" s="27">
        <v>0.12555200263400801</v>
      </c>
      <c r="EY12" s="27">
        <v>7.9661880802476048E-2</v>
      </c>
      <c r="EZ12" s="27">
        <v>3.4990239738577067E-2</v>
      </c>
      <c r="FA12" s="27">
        <v>-0.11452220397154411</v>
      </c>
      <c r="FB12" s="27">
        <v>-0.28106255731047103</v>
      </c>
      <c r="FC12" s="27">
        <v>-0.38887723418511788</v>
      </c>
      <c r="FD12" s="27">
        <v>-0.48036346114781692</v>
      </c>
      <c r="FE12" s="27">
        <v>-0.50278920745913513</v>
      </c>
      <c r="FG12" s="141">
        <v>-0.90799956356120082</v>
      </c>
      <c r="FH12" s="141">
        <v>-0.95768307130971597</v>
      </c>
      <c r="FI12" s="141">
        <v>-1.0160915146007217</v>
      </c>
      <c r="FJ12" s="141">
        <v>-1.0725786395314671</v>
      </c>
      <c r="FK12" s="141">
        <v>-1.1270843235771364</v>
      </c>
      <c r="FL12" s="141">
        <v>0.11860868080096587</v>
      </c>
      <c r="FM12" s="141">
        <v>4.815433165483185E-2</v>
      </c>
      <c r="FN12" s="141">
        <v>-8.6586950252605099E-2</v>
      </c>
      <c r="FO12" s="141">
        <v>-0.21538767223745214</v>
      </c>
      <c r="FP12" s="141">
        <v>-0.33867550467571306</v>
      </c>
      <c r="FQ12" s="141">
        <v>-0.68223168524995392</v>
      </c>
      <c r="FR12" s="141">
        <v>-1.0614429825144107</v>
      </c>
      <c r="FS12" s="141">
        <v>-1.3940740729051146</v>
      </c>
      <c r="FT12" s="141">
        <v>-1.5750567877581192</v>
      </c>
      <c r="FU12" s="141">
        <v>-1.4040356301547918</v>
      </c>
      <c r="FW12" s="141">
        <v>0.39200043643879923</v>
      </c>
      <c r="FX12" s="141">
        <v>0.34231692869028407</v>
      </c>
      <c r="FY12" s="141">
        <v>0.28390848539927838</v>
      </c>
      <c r="FZ12" s="141">
        <v>0.2274213604685329</v>
      </c>
      <c r="GA12" s="141">
        <v>0.17291567642286365</v>
      </c>
      <c r="GB12" s="141">
        <v>0.11860868080096587</v>
      </c>
      <c r="GC12" s="141">
        <v>4.815433165483185E-2</v>
      </c>
      <c r="GD12" s="141">
        <v>-8.6586950252605099E-2</v>
      </c>
      <c r="GE12" s="141">
        <v>-0.21538767223745214</v>
      </c>
      <c r="GF12" s="141">
        <v>-0.33867550467571306</v>
      </c>
      <c r="GG12" s="141">
        <v>-0.68223168524995392</v>
      </c>
      <c r="GH12" s="141">
        <v>-1.0614429825144107</v>
      </c>
      <c r="GI12" s="141">
        <v>-1.3940740729051146</v>
      </c>
      <c r="GJ12" s="141">
        <v>-1.5750567877581192</v>
      </c>
      <c r="GK12" s="141">
        <v>-1.4438859285538879</v>
      </c>
      <c r="GM12" s="1">
        <v>372125</v>
      </c>
      <c r="GN12" s="1">
        <v>546499</v>
      </c>
      <c r="GO12" s="1" t="s">
        <v>425</v>
      </c>
      <c r="GP12" s="1" t="s">
        <v>837</v>
      </c>
      <c r="GQ12" s="97" t="s">
        <v>1012</v>
      </c>
    </row>
    <row r="13" spans="1:199" ht="16.2" thickBot="1" x14ac:dyDescent="0.35">
      <c r="B13" s="19" t="s">
        <v>10</v>
      </c>
      <c r="C13" s="20">
        <v>8.4558780052495575</v>
      </c>
      <c r="D13" s="21">
        <v>7.8102421525582653</v>
      </c>
      <c r="E13" s="21">
        <v>7.5772057274775353</v>
      </c>
      <c r="F13" s="21">
        <v>7.4577757881686626</v>
      </c>
      <c r="G13" s="21">
        <v>7.2858397377562802</v>
      </c>
      <c r="H13" s="21">
        <v>7.1107135519563087</v>
      </c>
      <c r="I13" s="21">
        <v>6.9671588440767884</v>
      </c>
      <c r="J13" s="21">
        <v>6.8353070358110095</v>
      </c>
      <c r="K13" s="21">
        <v>6.6796562715856957</v>
      </c>
      <c r="L13" s="21">
        <v>6.5424272671066248</v>
      </c>
      <c r="M13" s="21">
        <v>5.5085980001134214</v>
      </c>
      <c r="N13" s="21">
        <v>3.6404071917461742</v>
      </c>
      <c r="O13" s="21">
        <v>2.0714252143661973</v>
      </c>
      <c r="P13" s="21">
        <v>0.45507793960279841</v>
      </c>
      <c r="Q13" s="21">
        <v>-0.9769017908522919</v>
      </c>
      <c r="R13" s="22"/>
      <c r="S13" s="21">
        <v>17.655878005249555</v>
      </c>
      <c r="T13" s="21">
        <v>17.010242152558263</v>
      </c>
      <c r="U13" s="21">
        <v>16.777205727477536</v>
      </c>
      <c r="V13" s="21">
        <v>16.657775788168664</v>
      </c>
      <c r="W13" s="21">
        <v>16.48583973775628</v>
      </c>
      <c r="X13" s="21">
        <v>16.310713551956308</v>
      </c>
      <c r="Y13" s="21">
        <v>16.167158844076788</v>
      </c>
      <c r="Z13" s="21">
        <v>16.035307035811009</v>
      </c>
      <c r="AA13" s="21">
        <v>15.879656271585695</v>
      </c>
      <c r="AB13" s="21">
        <v>15.742427267106624</v>
      </c>
      <c r="AC13" s="21">
        <v>14.708598000113421</v>
      </c>
      <c r="AD13" s="21">
        <v>12.840407191746174</v>
      </c>
      <c r="AE13" s="21">
        <v>11.271425214366197</v>
      </c>
      <c r="AF13" s="21">
        <v>9.6550779396027977</v>
      </c>
      <c r="AG13" s="21">
        <v>8.1175585906298195</v>
      </c>
      <c r="AI13" s="23">
        <v>8.4558780052495575</v>
      </c>
      <c r="AJ13" s="23">
        <v>8.0786647592496035</v>
      </c>
      <c r="AK13" s="23">
        <v>7.8410264786643626</v>
      </c>
      <c r="AL13" s="23">
        <v>7.6455241081446577</v>
      </c>
      <c r="AM13" s="23">
        <v>7.4318226994955889</v>
      </c>
      <c r="AN13" s="23">
        <v>7.2136226520025026</v>
      </c>
      <c r="AO13" s="23">
        <v>6.9491039913303947</v>
      </c>
      <c r="AP13" s="23">
        <v>6.6278875778958319</v>
      </c>
      <c r="AQ13" s="23">
        <v>6.4426689745939214</v>
      </c>
      <c r="AR13" s="23">
        <v>6.2578374599070461</v>
      </c>
      <c r="AS13" s="23">
        <v>5.7150778502050148</v>
      </c>
      <c r="AT13" s="23">
        <v>5.1823092865473566</v>
      </c>
      <c r="AU13" s="23">
        <v>4.6995542082529447</v>
      </c>
      <c r="AV13" s="23">
        <v>4.1350265635999808</v>
      </c>
      <c r="AW13" s="23">
        <v>3.6639738154623629</v>
      </c>
      <c r="AY13" s="24">
        <v>17.655878005249555</v>
      </c>
      <c r="AZ13" s="24">
        <v>17.278664759249601</v>
      </c>
      <c r="BA13" s="24">
        <v>17.041026478664364</v>
      </c>
      <c r="BB13" s="24">
        <v>16.845524108144659</v>
      </c>
      <c r="BC13" s="24">
        <v>16.631822699495586</v>
      </c>
      <c r="BD13" s="24">
        <v>16.413622652002502</v>
      </c>
      <c r="BE13" s="24">
        <v>16.149103991330392</v>
      </c>
      <c r="BF13" s="24">
        <v>15.827887577895831</v>
      </c>
      <c r="BG13" s="24">
        <v>15.642668974593921</v>
      </c>
      <c r="BH13" s="24">
        <v>15.457837459907045</v>
      </c>
      <c r="BI13" s="24">
        <v>14.915077850205014</v>
      </c>
      <c r="BJ13" s="24">
        <v>14.382309286547356</v>
      </c>
      <c r="BK13" s="24">
        <v>13.899554208252944</v>
      </c>
      <c r="BL13" s="24">
        <v>13.33502656359998</v>
      </c>
      <c r="BM13" s="24">
        <v>12.932132676011873</v>
      </c>
      <c r="BO13" s="25">
        <v>8.4558780052495575</v>
      </c>
      <c r="BP13" s="25">
        <v>7.7373037708084293</v>
      </c>
      <c r="BQ13" s="25">
        <v>7.5013524245188723</v>
      </c>
      <c r="BR13" s="25">
        <v>7.4054009120226301</v>
      </c>
      <c r="BS13" s="25">
        <v>7.2532080994986998</v>
      </c>
      <c r="BT13" s="25">
        <v>7.1000816171356114</v>
      </c>
      <c r="BU13" s="25">
        <v>6.9895994147903338</v>
      </c>
      <c r="BV13" s="25">
        <v>6.8918285786978952</v>
      </c>
      <c r="BW13" s="25">
        <v>6.8035436681549246</v>
      </c>
      <c r="BX13" s="25">
        <v>6.7153177943609226</v>
      </c>
      <c r="BY13" s="25">
        <v>5.8333682989513616</v>
      </c>
      <c r="BZ13" s="25">
        <v>4.1132005261597708</v>
      </c>
      <c r="CA13" s="25">
        <v>2.6921212979945057</v>
      </c>
      <c r="CB13" s="25">
        <v>1.2738129295957314</v>
      </c>
      <c r="CC13" s="25">
        <v>9.3002692641046991E-2</v>
      </c>
      <c r="CE13" s="25">
        <v>17.655878005249555</v>
      </c>
      <c r="CF13" s="25">
        <v>16.937303770808427</v>
      </c>
      <c r="CG13" s="25">
        <v>16.701352424518873</v>
      </c>
      <c r="CH13" s="25">
        <v>16.605400912022631</v>
      </c>
      <c r="CI13" s="25">
        <v>16.453208099498699</v>
      </c>
      <c r="CJ13" s="25">
        <v>16.300081617135611</v>
      </c>
      <c r="CK13" s="25">
        <v>16.189599414790333</v>
      </c>
      <c r="CL13" s="25">
        <v>16.091828578697893</v>
      </c>
      <c r="CM13" s="25">
        <v>16.003543668154926</v>
      </c>
      <c r="CN13" s="25">
        <v>15.915317794360922</v>
      </c>
      <c r="CO13" s="25">
        <v>15.033368298951361</v>
      </c>
      <c r="CP13" s="25">
        <v>13.31320052615977</v>
      </c>
      <c r="CQ13" s="25">
        <v>11.892121297994505</v>
      </c>
      <c r="CR13" s="25">
        <v>10.473812929595731</v>
      </c>
      <c r="CS13" s="25">
        <v>9.1446096115558362</v>
      </c>
      <c r="CU13" s="26">
        <v>8.4558780052495575</v>
      </c>
      <c r="CV13" s="26">
        <v>8.0378070383458766</v>
      </c>
      <c r="CW13" s="26">
        <v>7.8765379083214189</v>
      </c>
      <c r="CX13" s="26">
        <v>7.782794865592976</v>
      </c>
      <c r="CY13" s="26">
        <v>7.6483703706092108</v>
      </c>
      <c r="CZ13" s="26">
        <v>7.5099870200497758</v>
      </c>
      <c r="DA13" s="26">
        <v>7.2879675841949325</v>
      </c>
      <c r="DB13" s="26">
        <v>6.7109874295378784</v>
      </c>
      <c r="DC13" s="26">
        <v>6.1058409383814691</v>
      </c>
      <c r="DD13" s="26">
        <v>5.4970906780019693</v>
      </c>
      <c r="DE13" s="26">
        <v>3.7651116169271397</v>
      </c>
      <c r="DF13" s="26">
        <v>2.1234519807685892</v>
      </c>
      <c r="DG13" s="26">
        <v>0.83547278817026083</v>
      </c>
      <c r="DH13" s="26">
        <v>8.5877025050912437E-2</v>
      </c>
      <c r="DI13" s="26">
        <v>0.72532029429309119</v>
      </c>
      <c r="DK13" s="26">
        <v>17.655878005249555</v>
      </c>
      <c r="DL13" s="26">
        <v>17.237807038345878</v>
      </c>
      <c r="DM13" s="26">
        <v>17.07653790832142</v>
      </c>
      <c r="DN13" s="26">
        <v>16.982794865592975</v>
      </c>
      <c r="DO13" s="26">
        <v>16.84837037060921</v>
      </c>
      <c r="DP13" s="26">
        <v>16.709987020049773</v>
      </c>
      <c r="DQ13" s="26">
        <v>16.487967584194934</v>
      </c>
      <c r="DR13" s="26">
        <v>15.910987429537878</v>
      </c>
      <c r="DS13" s="26">
        <v>15.305840938381468</v>
      </c>
      <c r="DT13" s="26">
        <v>14.697090678001969</v>
      </c>
      <c r="DU13" s="26">
        <v>12.965111616927139</v>
      </c>
      <c r="DV13" s="26">
        <v>11.323451980768588</v>
      </c>
      <c r="DW13" s="26">
        <v>10.03547278817026</v>
      </c>
      <c r="DX13" s="26">
        <v>9.2858770250509117</v>
      </c>
      <c r="DY13" s="26">
        <v>9.7723901639343467</v>
      </c>
      <c r="EA13" s="27">
        <v>8.4558780052495575</v>
      </c>
      <c r="EB13" s="27">
        <v>7.9275185417050089</v>
      </c>
      <c r="EC13" s="27">
        <v>7.7235566364653216</v>
      </c>
      <c r="ED13" s="27">
        <v>7.6255012079182674</v>
      </c>
      <c r="EE13" s="27">
        <v>7.528915341697104</v>
      </c>
      <c r="EF13" s="27">
        <v>7.4385472520659217</v>
      </c>
      <c r="EG13" s="27">
        <v>7.3390740655341631</v>
      </c>
      <c r="EH13" s="27">
        <v>7.2113442140439652</v>
      </c>
      <c r="EI13" s="27">
        <v>7.0335129859259773</v>
      </c>
      <c r="EJ13" s="27">
        <v>6.85609392283029</v>
      </c>
      <c r="EK13" s="27">
        <v>6.234154927847424</v>
      </c>
      <c r="EL13" s="27">
        <v>5.5148500314167883</v>
      </c>
      <c r="EM13" s="27">
        <v>5.0237305948586037</v>
      </c>
      <c r="EN13" s="27">
        <v>4.5389483513322606</v>
      </c>
      <c r="EO13" s="27">
        <v>4.3807118769795856</v>
      </c>
      <c r="EQ13" s="27">
        <v>17.655878005249555</v>
      </c>
      <c r="ER13" s="27">
        <v>17.127518541705008</v>
      </c>
      <c r="ES13" s="27">
        <v>16.923556636465321</v>
      </c>
      <c r="ET13" s="27">
        <v>16.825501207918265</v>
      </c>
      <c r="EU13" s="27">
        <v>16.728915341697103</v>
      </c>
      <c r="EV13" s="27">
        <v>16.638547252065919</v>
      </c>
      <c r="EW13" s="27">
        <v>16.539074065534162</v>
      </c>
      <c r="EX13" s="27">
        <v>16.411344214043964</v>
      </c>
      <c r="EY13" s="27">
        <v>16.233512985925977</v>
      </c>
      <c r="EZ13" s="27">
        <v>16.056093922830289</v>
      </c>
      <c r="FA13" s="27">
        <v>15.434154927847423</v>
      </c>
      <c r="FB13" s="27">
        <v>14.714850031416788</v>
      </c>
      <c r="FC13" s="27">
        <v>14.223730594858603</v>
      </c>
      <c r="FD13" s="27">
        <v>13.73894835133226</v>
      </c>
      <c r="FE13" s="27">
        <v>13.548423921724549</v>
      </c>
      <c r="FG13" s="141">
        <v>8.4558780052495575</v>
      </c>
      <c r="FH13" s="141">
        <v>7.7431606162452695</v>
      </c>
      <c r="FI13" s="141">
        <v>7.4856264587443633</v>
      </c>
      <c r="FJ13" s="141">
        <v>7.332788030240879</v>
      </c>
      <c r="FK13" s="141">
        <v>7.1409266304197256</v>
      </c>
      <c r="FL13" s="141">
        <v>6.9559882598262668</v>
      </c>
      <c r="FM13" s="141">
        <v>6.6801416031978409</v>
      </c>
      <c r="FN13" s="141">
        <v>6.0358509255694024</v>
      </c>
      <c r="FO13" s="141">
        <v>5.4014370371685612</v>
      </c>
      <c r="FP13" s="141">
        <v>4.762633681215851</v>
      </c>
      <c r="FQ13" s="141">
        <v>2.9338551913226869</v>
      </c>
      <c r="FR13" s="141">
        <v>1.2085356907270217</v>
      </c>
      <c r="FS13" s="141">
        <v>-0.16545451295656832</v>
      </c>
      <c r="FT13" s="141">
        <v>-1.0265852408933611</v>
      </c>
      <c r="FU13" s="141">
        <v>-0.51558974695752369</v>
      </c>
      <c r="FW13" s="141">
        <v>17.655878005249555</v>
      </c>
      <c r="FX13" s="141">
        <v>16.943160616245269</v>
      </c>
      <c r="FY13" s="141">
        <v>16.685626458744363</v>
      </c>
      <c r="FZ13" s="141">
        <v>16.53278803024088</v>
      </c>
      <c r="GA13" s="141">
        <v>16.340926630419723</v>
      </c>
      <c r="GB13" s="141">
        <v>16.155988259826266</v>
      </c>
      <c r="GC13" s="141">
        <v>15.88014160319784</v>
      </c>
      <c r="GD13" s="141">
        <v>15.235850925569402</v>
      </c>
      <c r="GE13" s="141">
        <v>14.60143703716856</v>
      </c>
      <c r="GF13" s="141">
        <v>13.96263368121585</v>
      </c>
      <c r="GG13" s="141">
        <v>12.133855191322686</v>
      </c>
      <c r="GH13" s="141">
        <v>10.408535690727021</v>
      </c>
      <c r="GI13" s="141">
        <v>9.034545487043431</v>
      </c>
      <c r="GJ13" s="141">
        <v>8.1734147591066382</v>
      </c>
      <c r="GK13" s="141">
        <v>8.5601028560887507</v>
      </c>
      <c r="GM13" s="1">
        <v>337602</v>
      </c>
      <c r="GN13" s="1">
        <v>503506</v>
      </c>
      <c r="GO13" s="1" t="s">
        <v>427</v>
      </c>
      <c r="GP13" s="1" t="s">
        <v>837</v>
      </c>
      <c r="GQ13" s="97"/>
    </row>
    <row r="14" spans="1:199" ht="16.2" thickBot="1" x14ac:dyDescent="0.35">
      <c r="B14" s="19" t="s">
        <v>11</v>
      </c>
      <c r="C14" s="20">
        <v>5.8016557445023551</v>
      </c>
      <c r="D14" s="21">
        <v>0.73894106394201131</v>
      </c>
      <c r="E14" s="21">
        <v>-0.6961867408646043</v>
      </c>
      <c r="F14" s="21">
        <v>-1.1379372388278455</v>
      </c>
      <c r="G14" s="21">
        <v>-1.5644480903560876</v>
      </c>
      <c r="H14" s="21">
        <v>-2.0118367894540192</v>
      </c>
      <c r="I14" s="21">
        <v>-2.4579045971312645</v>
      </c>
      <c r="J14" s="21">
        <v>-2.9309198394335709</v>
      </c>
      <c r="K14" s="21">
        <v>-3.5019712314050331</v>
      </c>
      <c r="L14" s="21">
        <v>-4.0737348888646352</v>
      </c>
      <c r="M14" s="21">
        <v>-5.9095097252320983</v>
      </c>
      <c r="N14" s="21">
        <v>-7.8783201269922678</v>
      </c>
      <c r="O14" s="21">
        <v>-9.2547014761573649</v>
      </c>
      <c r="P14" s="21">
        <v>-10.725511132460383</v>
      </c>
      <c r="Q14" s="21">
        <v>-12.182258643863193</v>
      </c>
      <c r="R14" s="22"/>
      <c r="S14" s="21">
        <v>9.9386557445023556</v>
      </c>
      <c r="T14" s="21">
        <v>4.8759410639420118</v>
      </c>
      <c r="U14" s="21">
        <v>3.4408132591353962</v>
      </c>
      <c r="V14" s="21">
        <v>2.999062761172155</v>
      </c>
      <c r="W14" s="21">
        <v>2.5725519096439129</v>
      </c>
      <c r="X14" s="21">
        <v>2.1251632105459812</v>
      </c>
      <c r="Y14" s="21">
        <v>1.6790954028687359</v>
      </c>
      <c r="Z14" s="21">
        <v>1.2060801605664295</v>
      </c>
      <c r="AA14" s="21">
        <v>0.63502876859496737</v>
      </c>
      <c r="AB14" s="21">
        <v>6.326511113536526E-2</v>
      </c>
      <c r="AC14" s="21">
        <v>-1.7725097252320978</v>
      </c>
      <c r="AD14" s="21">
        <v>-3.7413201269922673</v>
      </c>
      <c r="AE14" s="21">
        <v>-5.1177014761573645</v>
      </c>
      <c r="AF14" s="21">
        <v>-6.5885111324603827</v>
      </c>
      <c r="AG14" s="21">
        <v>-7.8996143556232852</v>
      </c>
      <c r="AI14" s="23">
        <v>5.8016557445023551</v>
      </c>
      <c r="AJ14" s="23">
        <v>4.4573764401929239</v>
      </c>
      <c r="AK14" s="23">
        <v>3.8517012645446158</v>
      </c>
      <c r="AL14" s="23">
        <v>3.4863146230971722</v>
      </c>
      <c r="AM14" s="23">
        <v>3.1403366696122603</v>
      </c>
      <c r="AN14" s="23">
        <v>2.7769794444338132</v>
      </c>
      <c r="AO14" s="23">
        <v>2.3641915290514817</v>
      </c>
      <c r="AP14" s="23">
        <v>1.8356401159265694</v>
      </c>
      <c r="AQ14" s="23">
        <v>1.2968444580780698</v>
      </c>
      <c r="AR14" s="23">
        <v>0.74300907596870402</v>
      </c>
      <c r="AS14" s="23">
        <v>-0.85391335906392385</v>
      </c>
      <c r="AT14" s="23">
        <v>-2.4455256396707945</v>
      </c>
      <c r="AU14" s="23">
        <v>-3.8456593029523987</v>
      </c>
      <c r="AV14" s="23">
        <v>-5.3793709762113551</v>
      </c>
      <c r="AW14" s="23">
        <v>-6.7274151729592901</v>
      </c>
      <c r="AY14" s="24">
        <v>9.9386557445023556</v>
      </c>
      <c r="AZ14" s="24">
        <v>8.5943764401929243</v>
      </c>
      <c r="BA14" s="24">
        <v>7.9887012645446163</v>
      </c>
      <c r="BB14" s="24">
        <v>7.6233146230971727</v>
      </c>
      <c r="BC14" s="24">
        <v>7.2773366696122608</v>
      </c>
      <c r="BD14" s="24">
        <v>6.9139794444338136</v>
      </c>
      <c r="BE14" s="24">
        <v>6.5011915290514821</v>
      </c>
      <c r="BF14" s="24">
        <v>5.9726401159265698</v>
      </c>
      <c r="BG14" s="24">
        <v>5.4338444580780703</v>
      </c>
      <c r="BH14" s="24">
        <v>4.8800090759687045</v>
      </c>
      <c r="BI14" s="24">
        <v>3.2830866409360766</v>
      </c>
      <c r="BJ14" s="24">
        <v>1.691474360329206</v>
      </c>
      <c r="BK14" s="24">
        <v>0.29134069704760179</v>
      </c>
      <c r="BL14" s="24">
        <v>-1.2423709762113546</v>
      </c>
      <c r="BM14" s="24">
        <v>-2.3484625790710503</v>
      </c>
      <c r="BO14" s="25">
        <v>5.8016557445023551</v>
      </c>
      <c r="BP14" s="25">
        <v>-8.7053376541366134E-2</v>
      </c>
      <c r="BQ14" s="25">
        <v>-1.8853555607357713</v>
      </c>
      <c r="BR14" s="25">
        <v>-2.5222810914868248</v>
      </c>
      <c r="BS14" s="25">
        <v>-3.1613892803972767</v>
      </c>
      <c r="BT14" s="25">
        <v>-3.8291772657346819</v>
      </c>
      <c r="BU14" s="25">
        <v>-4.4841542849889038</v>
      </c>
      <c r="BV14" s="25">
        <v>-5.1840578703410962</v>
      </c>
      <c r="BW14" s="25">
        <v>-5.7662106834606064</v>
      </c>
      <c r="BX14" s="25">
        <v>-6.3904494663840836</v>
      </c>
      <c r="BY14" s="25">
        <v>-8.4541751843887027</v>
      </c>
      <c r="BZ14" s="25">
        <v>-10.668962880531893</v>
      </c>
      <c r="CA14" s="25">
        <v>-12.208568911039713</v>
      </c>
      <c r="CB14" s="25">
        <v>-13.709629015876232</v>
      </c>
      <c r="CC14" s="25">
        <v>-15.145933557584677</v>
      </c>
      <c r="CE14" s="25">
        <v>9.9386557445023556</v>
      </c>
      <c r="CF14" s="25">
        <v>4.0499466234586343</v>
      </c>
      <c r="CG14" s="25">
        <v>2.2516444392642292</v>
      </c>
      <c r="CH14" s="25">
        <v>1.6147189085131757</v>
      </c>
      <c r="CI14" s="25">
        <v>0.97561071960272372</v>
      </c>
      <c r="CJ14" s="25">
        <v>0.30782273426531859</v>
      </c>
      <c r="CK14" s="25">
        <v>-0.34715428498890333</v>
      </c>
      <c r="CL14" s="25">
        <v>-1.0470578703410958</v>
      </c>
      <c r="CM14" s="25">
        <v>-1.6292106834606059</v>
      </c>
      <c r="CN14" s="25">
        <v>-2.2534494663840832</v>
      </c>
      <c r="CO14" s="25">
        <v>-4.3171751843887023</v>
      </c>
      <c r="CP14" s="25">
        <v>-6.5319628805318928</v>
      </c>
      <c r="CQ14" s="25">
        <v>-8.0715689110397122</v>
      </c>
      <c r="CR14" s="25">
        <v>-9.5726290158762311</v>
      </c>
      <c r="CS14" s="25">
        <v>-10.798976510932661</v>
      </c>
      <c r="CU14" s="26">
        <v>5.8016557445023551</v>
      </c>
      <c r="CV14" s="26">
        <v>1.6415407720956026</v>
      </c>
      <c r="CW14" s="26">
        <v>0.23057910667749937</v>
      </c>
      <c r="CX14" s="26">
        <v>-0.35165381416090469</v>
      </c>
      <c r="CY14" s="26">
        <v>-0.94979494049918856</v>
      </c>
      <c r="CZ14" s="26">
        <v>-1.5972583821051316</v>
      </c>
      <c r="DA14" s="26">
        <v>-2.2669365821728498</v>
      </c>
      <c r="DB14" s="26">
        <v>-3.0703783942695004</v>
      </c>
      <c r="DC14" s="26">
        <v>-3.7721159811357303</v>
      </c>
      <c r="DD14" s="26">
        <v>-4.5121745061037082</v>
      </c>
      <c r="DE14" s="26">
        <v>-6.6753266276441927</v>
      </c>
      <c r="DF14" s="26">
        <v>-8.7282554602475173</v>
      </c>
      <c r="DG14" s="26">
        <v>-10.129081288144292</v>
      </c>
      <c r="DH14" s="26">
        <v>-11.374955151070566</v>
      </c>
      <c r="DI14" s="26">
        <v>-12.427856109346934</v>
      </c>
      <c r="DK14" s="26">
        <v>9.9386557445023556</v>
      </c>
      <c r="DL14" s="26">
        <v>5.778540772095603</v>
      </c>
      <c r="DM14" s="26">
        <v>4.3675791066774998</v>
      </c>
      <c r="DN14" s="26">
        <v>3.7853461858390958</v>
      </c>
      <c r="DO14" s="26">
        <v>3.1872050595008119</v>
      </c>
      <c r="DP14" s="26">
        <v>2.5397416178948689</v>
      </c>
      <c r="DQ14" s="26">
        <v>1.8700634178271507</v>
      </c>
      <c r="DR14" s="26">
        <v>1.0666216057305</v>
      </c>
      <c r="DS14" s="26">
        <v>0.36488401886427013</v>
      </c>
      <c r="DT14" s="26">
        <v>-0.37517450610370773</v>
      </c>
      <c r="DU14" s="26">
        <v>-2.5383266276441923</v>
      </c>
      <c r="DV14" s="26">
        <v>-4.5912554602475169</v>
      </c>
      <c r="DW14" s="26">
        <v>-5.9920812881442913</v>
      </c>
      <c r="DX14" s="26">
        <v>-7.2379551510705653</v>
      </c>
      <c r="DY14" s="26">
        <v>-8.0978193651347254</v>
      </c>
      <c r="EA14" s="27">
        <v>5.8016557445023551</v>
      </c>
      <c r="EB14" s="27">
        <v>3.3683121141971135</v>
      </c>
      <c r="EC14" s="27">
        <v>2.48815968464584</v>
      </c>
      <c r="ED14" s="27">
        <v>2.0877399409926198</v>
      </c>
      <c r="EE14" s="27">
        <v>1.7226091966122716</v>
      </c>
      <c r="EF14" s="27">
        <v>1.326629032894612</v>
      </c>
      <c r="EG14" s="27">
        <v>0.92665727489894323</v>
      </c>
      <c r="EH14" s="27">
        <v>0.4945199829734257</v>
      </c>
      <c r="EI14" s="27">
        <v>-6.267211046942478E-2</v>
      </c>
      <c r="EJ14" s="27">
        <v>-0.63026861226423847</v>
      </c>
      <c r="EK14" s="27">
        <v>-2.3241721085727534</v>
      </c>
      <c r="EL14" s="27">
        <v>-3.9921626385019415</v>
      </c>
      <c r="EM14" s="27">
        <v>-5.1439079422501095</v>
      </c>
      <c r="EN14" s="27">
        <v>-6.2945126824306428</v>
      </c>
      <c r="EO14" s="27">
        <v>-7.3821559055755941</v>
      </c>
      <c r="EQ14" s="27">
        <v>9.9386557445023556</v>
      </c>
      <c r="ER14" s="27">
        <v>7.505312114197114</v>
      </c>
      <c r="ES14" s="27">
        <v>6.6251596846458405</v>
      </c>
      <c r="ET14" s="27">
        <v>6.2247399409926203</v>
      </c>
      <c r="EU14" s="27">
        <v>5.8596091966122721</v>
      </c>
      <c r="EV14" s="27">
        <v>5.4636290328946124</v>
      </c>
      <c r="EW14" s="27">
        <v>5.0636572748989437</v>
      </c>
      <c r="EX14" s="27">
        <v>4.6315199829734262</v>
      </c>
      <c r="EY14" s="27">
        <v>4.0743278895305757</v>
      </c>
      <c r="EZ14" s="27">
        <v>3.506731387735762</v>
      </c>
      <c r="FA14" s="27">
        <v>1.8128278914272471</v>
      </c>
      <c r="FB14" s="27">
        <v>0.14483736149805893</v>
      </c>
      <c r="FC14" s="27">
        <v>-1.006907942250109</v>
      </c>
      <c r="FD14" s="27">
        <v>-2.1575126824306423</v>
      </c>
      <c r="FE14" s="27">
        <v>-3.0554861309612313</v>
      </c>
      <c r="FG14" s="141">
        <v>5.8016557445023551</v>
      </c>
      <c r="FH14" s="141">
        <v>-0.77089980432293004</v>
      </c>
      <c r="FI14" s="141">
        <v>-2.7195056840445453</v>
      </c>
      <c r="FJ14" s="141">
        <v>-3.3637486834427506</v>
      </c>
      <c r="FK14" s="141">
        <v>-4.0171480023634736</v>
      </c>
      <c r="FL14" s="141">
        <v>-4.6957868895992085</v>
      </c>
      <c r="FM14" s="141">
        <v>-5.4052083413019538</v>
      </c>
      <c r="FN14" s="141">
        <v>-6.2580738286075679</v>
      </c>
      <c r="FO14" s="141">
        <v>-6.9830408198987719</v>
      </c>
      <c r="FP14" s="141">
        <v>-7.7487642374007883</v>
      </c>
      <c r="FQ14" s="141">
        <v>-10.018499248907148</v>
      </c>
      <c r="FR14" s="141">
        <v>-12.151264246528555</v>
      </c>
      <c r="FS14" s="141">
        <v>-13.609676938244476</v>
      </c>
      <c r="FT14" s="141">
        <v>-14.938738455133205</v>
      </c>
      <c r="FU14" s="141">
        <v>-16.147049817997342</v>
      </c>
      <c r="FW14" s="141">
        <v>9.9386557445023556</v>
      </c>
      <c r="FX14" s="141">
        <v>3.3661001956770704</v>
      </c>
      <c r="FY14" s="141">
        <v>1.4174943159554552</v>
      </c>
      <c r="FZ14" s="141">
        <v>0.77325131655724988</v>
      </c>
      <c r="GA14" s="141">
        <v>0.11985199763652687</v>
      </c>
      <c r="GB14" s="141">
        <v>-0.55878688959920808</v>
      </c>
      <c r="GC14" s="141">
        <v>-1.2682083413019534</v>
      </c>
      <c r="GD14" s="141">
        <v>-2.1210738286075674</v>
      </c>
      <c r="GE14" s="141">
        <v>-2.8460408198987714</v>
      </c>
      <c r="GF14" s="141">
        <v>-3.6117642374007879</v>
      </c>
      <c r="GG14" s="141">
        <v>-5.8814992489071471</v>
      </c>
      <c r="GH14" s="141">
        <v>-8.0142642465285547</v>
      </c>
      <c r="GI14" s="141">
        <v>-9.4726769382444758</v>
      </c>
      <c r="GJ14" s="141">
        <v>-10.801738455133204</v>
      </c>
      <c r="GK14" s="141">
        <v>-11.781003716393357</v>
      </c>
      <c r="GM14" s="1">
        <v>385022</v>
      </c>
      <c r="GN14" s="1">
        <v>398830</v>
      </c>
      <c r="GO14" s="1" t="s">
        <v>429</v>
      </c>
      <c r="GP14" s="1" t="s">
        <v>826</v>
      </c>
      <c r="GQ14" s="97" t="s">
        <v>1014</v>
      </c>
    </row>
    <row r="15" spans="1:199" ht="16.2" thickBot="1" x14ac:dyDescent="0.35">
      <c r="B15" s="19" t="s">
        <v>12</v>
      </c>
      <c r="C15" s="20">
        <v>3.1847231419061508</v>
      </c>
      <c r="D15" s="21">
        <v>1.6052228601844227</v>
      </c>
      <c r="E15" s="21">
        <v>0.94647115402523774</v>
      </c>
      <c r="F15" s="21">
        <v>0.61673070357920068</v>
      </c>
      <c r="G15" s="21">
        <v>0.31133085865739929</v>
      </c>
      <c r="H15" s="21">
        <v>3.0899615187323093E-3</v>
      </c>
      <c r="I15" s="21">
        <v>-0.30163070340793041</v>
      </c>
      <c r="J15" s="21">
        <v>-0.61818351984662101</v>
      </c>
      <c r="K15" s="21">
        <v>-0.97593858252009547</v>
      </c>
      <c r="L15" s="21">
        <v>-1.3292280051217968</v>
      </c>
      <c r="M15" s="21">
        <v>-2.007881492250938</v>
      </c>
      <c r="N15" s="21">
        <v>-2.8090335872111396</v>
      </c>
      <c r="O15" s="21">
        <v>-3.4155981370743831</v>
      </c>
      <c r="P15" s="21">
        <v>-4.0306223770537244</v>
      </c>
      <c r="Q15" s="21">
        <v>-4.574383211000395</v>
      </c>
      <c r="R15" s="22"/>
      <c r="S15" s="21">
        <v>7.9347231419061508</v>
      </c>
      <c r="T15" s="21">
        <v>6.3552228601844227</v>
      </c>
      <c r="U15" s="21">
        <v>5.6964711540252377</v>
      </c>
      <c r="V15" s="21">
        <v>5.3667307035792007</v>
      </c>
      <c r="W15" s="21">
        <v>5.0613308586573993</v>
      </c>
      <c r="X15" s="21">
        <v>4.7530899615187323</v>
      </c>
      <c r="Y15" s="21">
        <v>4.4483692965920696</v>
      </c>
      <c r="Z15" s="21">
        <v>4.131816480153379</v>
      </c>
      <c r="AA15" s="21">
        <v>3.7740614174799045</v>
      </c>
      <c r="AB15" s="21">
        <v>3.4207719948782032</v>
      </c>
      <c r="AC15" s="21">
        <v>2.742118507749062</v>
      </c>
      <c r="AD15" s="21">
        <v>1.9409664127888604</v>
      </c>
      <c r="AE15" s="21">
        <v>1.3344018629256169</v>
      </c>
      <c r="AF15" s="21">
        <v>0.71937762294627561</v>
      </c>
      <c r="AG15" s="21">
        <v>0.18697439734749111</v>
      </c>
      <c r="AI15" s="23">
        <v>3.1847231419061508</v>
      </c>
      <c r="AJ15" s="23">
        <v>2.7399708528059215</v>
      </c>
      <c r="AK15" s="23">
        <v>2.4298198822842032</v>
      </c>
      <c r="AL15" s="23">
        <v>2.1958739808116228</v>
      </c>
      <c r="AM15" s="23">
        <v>1.975429889789261</v>
      </c>
      <c r="AN15" s="23">
        <v>1.7303923145921392</v>
      </c>
      <c r="AO15" s="23">
        <v>1.4561765053012881</v>
      </c>
      <c r="AP15" s="23">
        <v>1.1372880685836453</v>
      </c>
      <c r="AQ15" s="23">
        <v>0.91669527417571928</v>
      </c>
      <c r="AR15" s="23">
        <v>0.69482912866715729</v>
      </c>
      <c r="AS15" s="23">
        <v>6.791095962824123E-2</v>
      </c>
      <c r="AT15" s="23">
        <v>-0.52920793584834769</v>
      </c>
      <c r="AU15" s="23">
        <v>-1.0283764967140083</v>
      </c>
      <c r="AV15" s="23">
        <v>-1.5857960956640333</v>
      </c>
      <c r="AW15" s="23">
        <v>-2.1196757549119667</v>
      </c>
      <c r="AY15" s="24">
        <v>7.9347231419061508</v>
      </c>
      <c r="AZ15" s="24">
        <v>7.4899708528059215</v>
      </c>
      <c r="BA15" s="24">
        <v>7.1798198822842032</v>
      </c>
      <c r="BB15" s="24">
        <v>6.9458739808116228</v>
      </c>
      <c r="BC15" s="24">
        <v>6.725429889789261</v>
      </c>
      <c r="BD15" s="24">
        <v>6.4803923145921392</v>
      </c>
      <c r="BE15" s="24">
        <v>6.2061765053012881</v>
      </c>
      <c r="BF15" s="24">
        <v>5.8872880685836453</v>
      </c>
      <c r="BG15" s="24">
        <v>5.6666952741757193</v>
      </c>
      <c r="BH15" s="24">
        <v>5.4448291286671573</v>
      </c>
      <c r="BI15" s="24">
        <v>4.8179109596282412</v>
      </c>
      <c r="BJ15" s="24">
        <v>4.2207920641516523</v>
      </c>
      <c r="BK15" s="24">
        <v>3.7216235032859917</v>
      </c>
      <c r="BL15" s="24">
        <v>3.1642039043359667</v>
      </c>
      <c r="BM15" s="24">
        <v>2.7193156416309012</v>
      </c>
      <c r="BO15" s="25">
        <v>3.1847231419061508</v>
      </c>
      <c r="BP15" s="25">
        <v>1.3604853257491349</v>
      </c>
      <c r="BQ15" s="25">
        <v>0.65123591861001273</v>
      </c>
      <c r="BR15" s="25">
        <v>0.31835445289939734</v>
      </c>
      <c r="BS15" s="25">
        <v>1.1518254092601765E-2</v>
      </c>
      <c r="BT15" s="25">
        <v>-0.29751604207953264</v>
      </c>
      <c r="BU15" s="25">
        <v>-0.60181237752795269</v>
      </c>
      <c r="BV15" s="25">
        <v>-0.91582746515620528</v>
      </c>
      <c r="BW15" s="25">
        <v>-1.2395817696835767</v>
      </c>
      <c r="BX15" s="25">
        <v>-1.555632905186064</v>
      </c>
      <c r="BY15" s="25">
        <v>-2.1269724404050887</v>
      </c>
      <c r="BZ15" s="25">
        <v>-2.8157469591048887</v>
      </c>
      <c r="CA15" s="25">
        <v>-3.3013848817110549</v>
      </c>
      <c r="CB15" s="25">
        <v>-3.7368156049494559</v>
      </c>
      <c r="CC15" s="25">
        <v>-4.0381893919697731</v>
      </c>
      <c r="CE15" s="25">
        <v>7.9347231419061508</v>
      </c>
      <c r="CF15" s="25">
        <v>6.1104853257491349</v>
      </c>
      <c r="CG15" s="25">
        <v>5.4012359186100127</v>
      </c>
      <c r="CH15" s="25">
        <v>5.0683544528993973</v>
      </c>
      <c r="CI15" s="25">
        <v>4.7615182540926018</v>
      </c>
      <c r="CJ15" s="25">
        <v>4.4524839579204674</v>
      </c>
      <c r="CK15" s="25">
        <v>4.1481876224720473</v>
      </c>
      <c r="CL15" s="25">
        <v>3.8341725348437947</v>
      </c>
      <c r="CM15" s="25">
        <v>3.5104182303164233</v>
      </c>
      <c r="CN15" s="25">
        <v>3.194367094813936</v>
      </c>
      <c r="CO15" s="25">
        <v>2.6230275595949113</v>
      </c>
      <c r="CP15" s="25">
        <v>1.9342530408951113</v>
      </c>
      <c r="CQ15" s="25">
        <v>1.4486151182889451</v>
      </c>
      <c r="CR15" s="25">
        <v>1.0131843950505441</v>
      </c>
      <c r="CS15" s="25">
        <v>0.67719615699070701</v>
      </c>
      <c r="CU15" s="26">
        <v>3.1847231419061508</v>
      </c>
      <c r="CV15" s="26">
        <v>1.9065389667458117</v>
      </c>
      <c r="CW15" s="26">
        <v>1.3369185435886575</v>
      </c>
      <c r="CX15" s="26">
        <v>1.0422917289406861</v>
      </c>
      <c r="CY15" s="26">
        <v>0.77195543669077615</v>
      </c>
      <c r="CZ15" s="26">
        <v>0.49323248798600261</v>
      </c>
      <c r="DA15" s="26">
        <v>0.19235926281850979</v>
      </c>
      <c r="DB15" s="26">
        <v>-0.1908953063715142</v>
      </c>
      <c r="DC15" s="26">
        <v>-0.62087346161246337</v>
      </c>
      <c r="DD15" s="26">
        <v>-1.0454758822197583</v>
      </c>
      <c r="DE15" s="26">
        <v>-1.7860740540639259</v>
      </c>
      <c r="DF15" s="26">
        <v>-2.44651246964008</v>
      </c>
      <c r="DG15" s="26">
        <v>-2.8978707958236782</v>
      </c>
      <c r="DH15" s="26">
        <v>-3.1703758996484837</v>
      </c>
      <c r="DI15" s="26">
        <v>-3.0632241008483021</v>
      </c>
      <c r="DK15" s="26">
        <v>7.9347231419061508</v>
      </c>
      <c r="DL15" s="26">
        <v>6.6565389667458117</v>
      </c>
      <c r="DM15" s="26">
        <v>6.0869185435886575</v>
      </c>
      <c r="DN15" s="26">
        <v>5.7922917289406861</v>
      </c>
      <c r="DO15" s="26">
        <v>5.5219554366907762</v>
      </c>
      <c r="DP15" s="26">
        <v>5.2432324879860026</v>
      </c>
      <c r="DQ15" s="26">
        <v>4.9423592628185098</v>
      </c>
      <c r="DR15" s="26">
        <v>4.5591046936284858</v>
      </c>
      <c r="DS15" s="26">
        <v>4.1291265383875366</v>
      </c>
      <c r="DT15" s="26">
        <v>3.7045241177802417</v>
      </c>
      <c r="DU15" s="26">
        <v>2.9639259459360741</v>
      </c>
      <c r="DV15" s="26">
        <v>2.30348753035992</v>
      </c>
      <c r="DW15" s="26">
        <v>1.8521292041763218</v>
      </c>
      <c r="DX15" s="26">
        <v>1.5796241003515163</v>
      </c>
      <c r="DY15" s="26">
        <v>1.6477038074142243</v>
      </c>
      <c r="EA15" s="27">
        <v>3.1847231419061508</v>
      </c>
      <c r="EB15" s="27">
        <v>2.5096462436137461</v>
      </c>
      <c r="EC15" s="27">
        <v>2.043350779128609</v>
      </c>
      <c r="ED15" s="27">
        <v>1.7296251838651102</v>
      </c>
      <c r="EE15" s="27">
        <v>1.4489792147078671</v>
      </c>
      <c r="EF15" s="27">
        <v>1.1596724727294649</v>
      </c>
      <c r="EG15" s="27">
        <v>0.86339027678214464</v>
      </c>
      <c r="EH15" s="27">
        <v>0.55284343579796946</v>
      </c>
      <c r="EI15" s="27">
        <v>0.1974316404732317</v>
      </c>
      <c r="EJ15" s="27">
        <v>-0.15757611394053406</v>
      </c>
      <c r="EK15" s="27">
        <v>-0.7318762360608293</v>
      </c>
      <c r="EL15" s="27">
        <v>-1.2721946762619627</v>
      </c>
      <c r="EM15" s="27">
        <v>-1.6365812612777297</v>
      </c>
      <c r="EN15" s="27">
        <v>-1.9746039411199074</v>
      </c>
      <c r="EO15" s="27">
        <v>-2.1712258140184932</v>
      </c>
      <c r="EQ15" s="27">
        <v>7.9347231419061508</v>
      </c>
      <c r="ER15" s="27">
        <v>7.2596462436137461</v>
      </c>
      <c r="ES15" s="27">
        <v>6.793350779128609</v>
      </c>
      <c r="ET15" s="27">
        <v>6.4796251838651102</v>
      </c>
      <c r="EU15" s="27">
        <v>6.1989792147078671</v>
      </c>
      <c r="EV15" s="27">
        <v>5.9096724727294649</v>
      </c>
      <c r="EW15" s="27">
        <v>5.6133902767821446</v>
      </c>
      <c r="EX15" s="27">
        <v>5.3028434357979695</v>
      </c>
      <c r="EY15" s="27">
        <v>4.9474316404732317</v>
      </c>
      <c r="EZ15" s="27">
        <v>4.5924238860594659</v>
      </c>
      <c r="FA15" s="27">
        <v>4.0181237639391707</v>
      </c>
      <c r="FB15" s="27">
        <v>3.4778053237380373</v>
      </c>
      <c r="FC15" s="27">
        <v>3.1134187387222703</v>
      </c>
      <c r="FD15" s="27">
        <v>2.7753960588800926</v>
      </c>
      <c r="FE15" s="27">
        <v>2.5973087972881039</v>
      </c>
      <c r="FG15" s="141">
        <v>3.1847231419061508</v>
      </c>
      <c r="FH15" s="141">
        <v>1.1521978499593004</v>
      </c>
      <c r="FI15" s="141">
        <v>0.39837878246277114</v>
      </c>
      <c r="FJ15" s="141">
        <v>6.2862946802015429E-2</v>
      </c>
      <c r="FK15" s="141">
        <v>-0.24703756135671462</v>
      </c>
      <c r="FL15" s="141">
        <v>-0.55683183948905324</v>
      </c>
      <c r="FM15" s="141">
        <v>-0.8872779310713117</v>
      </c>
      <c r="FN15" s="141">
        <v>-1.3105701226357223</v>
      </c>
      <c r="FO15" s="141">
        <v>-1.7455676362619936</v>
      </c>
      <c r="FP15" s="141">
        <v>-2.1740806315826955</v>
      </c>
      <c r="FQ15" s="141">
        <v>-2.9265247051578775</v>
      </c>
      <c r="FR15" s="141">
        <v>-3.6023333994303215</v>
      </c>
      <c r="FS15" s="141">
        <v>-4.0715462243558953</v>
      </c>
      <c r="FT15" s="141">
        <v>-4.3600246270307323</v>
      </c>
      <c r="FU15" s="141">
        <v>-4.2794267910654931</v>
      </c>
      <c r="FW15" s="141">
        <v>7.9347231419061508</v>
      </c>
      <c r="FX15" s="141">
        <v>5.9021978499593004</v>
      </c>
      <c r="FY15" s="141">
        <v>5.1483787824627711</v>
      </c>
      <c r="FZ15" s="141">
        <v>4.8128629468020154</v>
      </c>
      <c r="GA15" s="141">
        <v>4.5029624386432854</v>
      </c>
      <c r="GB15" s="141">
        <v>4.1931681605109468</v>
      </c>
      <c r="GC15" s="141">
        <v>3.8627220689286883</v>
      </c>
      <c r="GD15" s="141">
        <v>3.4394298773642777</v>
      </c>
      <c r="GE15" s="141">
        <v>3.0044323637380064</v>
      </c>
      <c r="GF15" s="141">
        <v>2.5759193684173045</v>
      </c>
      <c r="GG15" s="141">
        <v>1.8234752948421225</v>
      </c>
      <c r="GH15" s="141">
        <v>1.1476666005696785</v>
      </c>
      <c r="GI15" s="141">
        <v>0.6784537756441047</v>
      </c>
      <c r="GJ15" s="141">
        <v>0.38997537296926765</v>
      </c>
      <c r="GK15" s="141">
        <v>0.43851196735890596</v>
      </c>
      <c r="GM15" s="1">
        <v>385032</v>
      </c>
      <c r="GN15" s="1">
        <v>398840</v>
      </c>
      <c r="GO15" s="1" t="s">
        <v>429</v>
      </c>
      <c r="GP15" s="1" t="s">
        <v>826</v>
      </c>
      <c r="GQ15" s="97"/>
    </row>
    <row r="16" spans="1:199" ht="16.2" thickBot="1" x14ac:dyDescent="0.35">
      <c r="B16" s="19" t="s">
        <v>13</v>
      </c>
      <c r="C16" s="20">
        <v>5.2295366449928693</v>
      </c>
      <c r="D16" s="21">
        <v>4.4575078428458035</v>
      </c>
      <c r="E16" s="21">
        <v>3.7358434249937709</v>
      </c>
      <c r="F16" s="21">
        <v>3.1401367929558717</v>
      </c>
      <c r="G16" s="21">
        <v>2.4787388042122842</v>
      </c>
      <c r="H16" s="21">
        <v>1.8081637443805789</v>
      </c>
      <c r="I16" s="21">
        <v>1.1843969789503959</v>
      </c>
      <c r="J16" s="21">
        <v>0.90377143765012136</v>
      </c>
      <c r="K16" s="21">
        <v>0.58496416145720076</v>
      </c>
      <c r="L16" s="21">
        <v>0.289123569136855</v>
      </c>
      <c r="M16" s="21">
        <v>-1.4035656116759228</v>
      </c>
      <c r="N16" s="21">
        <v>-5.1341787609574183</v>
      </c>
      <c r="O16" s="21">
        <v>-8.3397007357467032</v>
      </c>
      <c r="P16" s="21">
        <v>-11.504184354196006</v>
      </c>
      <c r="Q16" s="21">
        <v>-14.245853186499311</v>
      </c>
      <c r="R16" s="22"/>
      <c r="S16" s="21">
        <v>10.729536644992869</v>
      </c>
      <c r="T16" s="21">
        <v>9.9575078428458035</v>
      </c>
      <c r="U16" s="21">
        <v>9.2358434249937709</v>
      </c>
      <c r="V16" s="21">
        <v>8.6401367929558717</v>
      </c>
      <c r="W16" s="21">
        <v>7.9787388042122842</v>
      </c>
      <c r="X16" s="21">
        <v>7.3081637443805789</v>
      </c>
      <c r="Y16" s="21">
        <v>6.6843969789503959</v>
      </c>
      <c r="Z16" s="21">
        <v>6.4037714376501214</v>
      </c>
      <c r="AA16" s="21">
        <v>6.0849641614572008</v>
      </c>
      <c r="AB16" s="21">
        <v>5.789123569136855</v>
      </c>
      <c r="AC16" s="21">
        <v>4.0964343883240772</v>
      </c>
      <c r="AD16" s="21">
        <v>0.36582123904258168</v>
      </c>
      <c r="AE16" s="21">
        <v>-2.8397007357467032</v>
      </c>
      <c r="AF16" s="21">
        <v>-6.0041843541960063</v>
      </c>
      <c r="AG16" s="21">
        <v>-9.0497899090124747</v>
      </c>
      <c r="AI16" s="23">
        <v>5.2295366449928693</v>
      </c>
      <c r="AJ16" s="23">
        <v>4.9446746349727704</v>
      </c>
      <c r="AK16" s="23">
        <v>4.6828117501317266</v>
      </c>
      <c r="AL16" s="23">
        <v>4.4743930928336297</v>
      </c>
      <c r="AM16" s="23">
        <v>4.2788150104659124</v>
      </c>
      <c r="AN16" s="23">
        <v>4.0690541215035836</v>
      </c>
      <c r="AO16" s="23">
        <v>3.8107143083372534</v>
      </c>
      <c r="AP16" s="23">
        <v>3.4869161470488876</v>
      </c>
      <c r="AQ16" s="23">
        <v>3.2414481087618938</v>
      </c>
      <c r="AR16" s="23">
        <v>2.9989345376183465</v>
      </c>
      <c r="AS16" s="23">
        <v>2.2915340904977342</v>
      </c>
      <c r="AT16" s="23">
        <v>1.6137272628128017</v>
      </c>
      <c r="AU16" s="23">
        <v>1.0073586695006966</v>
      </c>
      <c r="AV16" s="23">
        <v>0.36145656345878763</v>
      </c>
      <c r="AW16" s="23">
        <v>-8.8794487896635133E-2</v>
      </c>
      <c r="AY16" s="24">
        <v>10.729536644992869</v>
      </c>
      <c r="AZ16" s="24">
        <v>10.44467463497277</v>
      </c>
      <c r="BA16" s="24">
        <v>10.182811750131727</v>
      </c>
      <c r="BB16" s="24">
        <v>9.9743930928336297</v>
      </c>
      <c r="BC16" s="24">
        <v>9.7788150104659124</v>
      </c>
      <c r="BD16" s="24">
        <v>9.5690541215035836</v>
      </c>
      <c r="BE16" s="24">
        <v>9.3107143083372534</v>
      </c>
      <c r="BF16" s="24">
        <v>8.9869161470488876</v>
      </c>
      <c r="BG16" s="24">
        <v>8.7414481087618938</v>
      </c>
      <c r="BH16" s="24">
        <v>8.4989345376183465</v>
      </c>
      <c r="BI16" s="24">
        <v>7.7915340904977342</v>
      </c>
      <c r="BJ16" s="24">
        <v>7.1137272628128017</v>
      </c>
      <c r="BK16" s="24">
        <v>6.5073586695006966</v>
      </c>
      <c r="BL16" s="24">
        <v>5.8614565634587876</v>
      </c>
      <c r="BM16" s="24">
        <v>5.4677497198906266</v>
      </c>
      <c r="BO16" s="25">
        <v>5.2295366449928693</v>
      </c>
      <c r="BP16" s="25">
        <v>4.3515303192177655</v>
      </c>
      <c r="BQ16" s="25">
        <v>3.6118071374873111</v>
      </c>
      <c r="BR16" s="25">
        <v>3.0146852995092104</v>
      </c>
      <c r="BS16" s="25">
        <v>2.3540599245290821</v>
      </c>
      <c r="BT16" s="25">
        <v>1.6856272377162824</v>
      </c>
      <c r="BU16" s="25">
        <v>1.0642190817780843</v>
      </c>
      <c r="BV16" s="25">
        <v>0.78889745131075983</v>
      </c>
      <c r="BW16" s="25">
        <v>0.52641830741210072</v>
      </c>
      <c r="BX16" s="25">
        <v>0.29147643365274689</v>
      </c>
      <c r="BY16" s="25">
        <v>-1.2261753589541939</v>
      </c>
      <c r="BZ16" s="25">
        <v>-4.5907873700444881</v>
      </c>
      <c r="CA16" s="25">
        <v>-7.5864608324095073</v>
      </c>
      <c r="CB16" s="25">
        <v>-10.453976183117874</v>
      </c>
      <c r="CC16" s="25">
        <v>-12.810385218466266</v>
      </c>
      <c r="CE16" s="25">
        <v>10.729536644992869</v>
      </c>
      <c r="CF16" s="25">
        <v>9.8515303192177655</v>
      </c>
      <c r="CG16" s="25">
        <v>9.1118071374873111</v>
      </c>
      <c r="CH16" s="25">
        <v>8.5146852995092104</v>
      </c>
      <c r="CI16" s="25">
        <v>7.8540599245290821</v>
      </c>
      <c r="CJ16" s="25">
        <v>7.1856272377162824</v>
      </c>
      <c r="CK16" s="25">
        <v>6.5642190817780843</v>
      </c>
      <c r="CL16" s="25">
        <v>6.2888974513107598</v>
      </c>
      <c r="CM16" s="25">
        <v>6.0264183074121007</v>
      </c>
      <c r="CN16" s="25">
        <v>5.7914764336527469</v>
      </c>
      <c r="CO16" s="25">
        <v>4.2738246410458061</v>
      </c>
      <c r="CP16" s="25">
        <v>0.90921262995551189</v>
      </c>
      <c r="CQ16" s="25">
        <v>-2.0864608324095073</v>
      </c>
      <c r="CR16" s="25">
        <v>-4.9539761831178737</v>
      </c>
      <c r="CS16" s="25">
        <v>-7.6843749620105086</v>
      </c>
      <c r="CU16" s="26">
        <v>5.2295366449928693</v>
      </c>
      <c r="CV16" s="26">
        <v>4.6885025357035914</v>
      </c>
      <c r="CW16" s="26">
        <v>4.0533609389625731</v>
      </c>
      <c r="CX16" s="26">
        <v>3.4960003924030154</v>
      </c>
      <c r="CY16" s="26">
        <v>2.8682640295971389</v>
      </c>
      <c r="CZ16" s="26">
        <v>2.2083049108633972</v>
      </c>
      <c r="DA16" s="26">
        <v>1.3913062469086697</v>
      </c>
      <c r="DB16" s="26">
        <v>0.29891937716825012</v>
      </c>
      <c r="DC16" s="26">
        <v>-1.0607826536733143</v>
      </c>
      <c r="DD16" s="26">
        <v>-2.4307252603200347</v>
      </c>
      <c r="DE16" s="26">
        <v>-6.1220203992652955</v>
      </c>
      <c r="DF16" s="26">
        <v>-9.5295461870259643</v>
      </c>
      <c r="DG16" s="26">
        <v>-12.270052109396815</v>
      </c>
      <c r="DH16" s="26">
        <v>-13.693029583618625</v>
      </c>
      <c r="DI16" s="26">
        <v>-11.97515815029081</v>
      </c>
      <c r="DK16" s="26">
        <v>10.729536644992869</v>
      </c>
      <c r="DL16" s="26">
        <v>10.188502535703591</v>
      </c>
      <c r="DM16" s="26">
        <v>9.5533609389625731</v>
      </c>
      <c r="DN16" s="26">
        <v>8.9960003924030154</v>
      </c>
      <c r="DO16" s="26">
        <v>8.3682640295971389</v>
      </c>
      <c r="DP16" s="26">
        <v>7.7083049108633972</v>
      </c>
      <c r="DQ16" s="26">
        <v>6.8913062469086697</v>
      </c>
      <c r="DR16" s="26">
        <v>5.7989193771682501</v>
      </c>
      <c r="DS16" s="26">
        <v>4.4392173463266857</v>
      </c>
      <c r="DT16" s="26">
        <v>3.0692747396799653</v>
      </c>
      <c r="DU16" s="26">
        <v>-0.62202039926529551</v>
      </c>
      <c r="DV16" s="26">
        <v>-4.0295461870259643</v>
      </c>
      <c r="DW16" s="26">
        <v>-6.7700521093968149</v>
      </c>
      <c r="DX16" s="26">
        <v>-8.1930295836186247</v>
      </c>
      <c r="DY16" s="26">
        <v>-6.8545148987924733</v>
      </c>
      <c r="EA16" s="27">
        <v>5.2295366449928693</v>
      </c>
      <c r="EB16" s="27">
        <v>4.8675545212502058</v>
      </c>
      <c r="EC16" s="27">
        <v>4.2436875336556952</v>
      </c>
      <c r="ED16" s="27">
        <v>3.7234598362490345</v>
      </c>
      <c r="EE16" s="27">
        <v>3.2383911711662776</v>
      </c>
      <c r="EF16" s="27">
        <v>2.7435338516037859</v>
      </c>
      <c r="EG16" s="27">
        <v>2.2331088743100977</v>
      </c>
      <c r="EH16" s="27">
        <v>1.9962544869429664</v>
      </c>
      <c r="EI16" s="27">
        <v>1.6701773107437887</v>
      </c>
      <c r="EJ16" s="27">
        <v>1.3412023323842348</v>
      </c>
      <c r="EK16" s="27">
        <v>0.49686080184188341</v>
      </c>
      <c r="EL16" s="27">
        <v>-0.38462585258336901</v>
      </c>
      <c r="EM16" s="27">
        <v>-0.94600897908270554</v>
      </c>
      <c r="EN16" s="27">
        <v>-1.3674157933301956</v>
      </c>
      <c r="EO16" s="27">
        <v>-1.2477231906880633</v>
      </c>
      <c r="EQ16" s="27">
        <v>10.729536644992869</v>
      </c>
      <c r="ER16" s="27">
        <v>10.367554521250206</v>
      </c>
      <c r="ES16" s="27">
        <v>9.7436875336556952</v>
      </c>
      <c r="ET16" s="27">
        <v>9.2234598362490345</v>
      </c>
      <c r="EU16" s="27">
        <v>8.7383911711662776</v>
      </c>
      <c r="EV16" s="27">
        <v>8.2435338516037859</v>
      </c>
      <c r="EW16" s="27">
        <v>7.7331088743100977</v>
      </c>
      <c r="EX16" s="27">
        <v>7.4962544869429664</v>
      </c>
      <c r="EY16" s="27">
        <v>7.1701773107437887</v>
      </c>
      <c r="EZ16" s="27">
        <v>6.8412023323842348</v>
      </c>
      <c r="FA16" s="27">
        <v>5.9968608018418834</v>
      </c>
      <c r="FB16" s="27">
        <v>5.115374147416631</v>
      </c>
      <c r="FC16" s="27">
        <v>4.5539910209172945</v>
      </c>
      <c r="FD16" s="27">
        <v>4.1325842066698044</v>
      </c>
      <c r="FE16" s="27">
        <v>4.1634637046855119</v>
      </c>
      <c r="FG16" s="141">
        <v>5.2295366449928693</v>
      </c>
      <c r="FH16" s="141">
        <v>4.329592277841698</v>
      </c>
      <c r="FI16" s="141">
        <v>3.5729734936966295</v>
      </c>
      <c r="FJ16" s="141">
        <v>2.9382052902177094</v>
      </c>
      <c r="FK16" s="141">
        <v>2.2396394592794593</v>
      </c>
      <c r="FL16" s="141">
        <v>1.5383264230321956</v>
      </c>
      <c r="FM16" s="141">
        <v>0.68540520836381091</v>
      </c>
      <c r="FN16" s="141">
        <v>-0.48561090436098198</v>
      </c>
      <c r="FO16" s="141">
        <v>-1.9279203321335885</v>
      </c>
      <c r="FP16" s="141">
        <v>-3.3325791686786559</v>
      </c>
      <c r="FQ16" s="141">
        <v>-7.1442083856435943</v>
      </c>
      <c r="FR16" s="141">
        <v>-10.700766107345991</v>
      </c>
      <c r="FS16" s="141">
        <v>-13.627680456140716</v>
      </c>
      <c r="FT16" s="141">
        <v>-15.31724018447877</v>
      </c>
      <c r="FU16" s="141">
        <v>-13.923921888824346</v>
      </c>
      <c r="FW16" s="141">
        <v>10.729536644992869</v>
      </c>
      <c r="FX16" s="141">
        <v>9.829592277841698</v>
      </c>
      <c r="FY16" s="141">
        <v>9.0729734936966295</v>
      </c>
      <c r="FZ16" s="141">
        <v>8.4382052902177094</v>
      </c>
      <c r="GA16" s="141">
        <v>7.7396394592794593</v>
      </c>
      <c r="GB16" s="141">
        <v>7.0383264230321956</v>
      </c>
      <c r="GC16" s="141">
        <v>6.1854052083638109</v>
      </c>
      <c r="GD16" s="141">
        <v>5.014389095639018</v>
      </c>
      <c r="GE16" s="141">
        <v>3.5720796678664115</v>
      </c>
      <c r="GF16" s="141">
        <v>2.1674208313213441</v>
      </c>
      <c r="GG16" s="141">
        <v>-1.6442083856435943</v>
      </c>
      <c r="GH16" s="141">
        <v>-5.2007661073459914</v>
      </c>
      <c r="GI16" s="141">
        <v>-8.1276804561407161</v>
      </c>
      <c r="GJ16" s="141">
        <v>-9.81724018447877</v>
      </c>
      <c r="GK16" s="141">
        <v>-8.729307914867853</v>
      </c>
      <c r="GM16" s="1">
        <v>300011</v>
      </c>
      <c r="GN16" s="1">
        <v>527810</v>
      </c>
      <c r="GO16" s="1" t="s">
        <v>432</v>
      </c>
      <c r="GP16" s="1" t="s">
        <v>838</v>
      </c>
      <c r="GQ16" s="97"/>
    </row>
    <row r="17" spans="2:199" ht="16.2" thickBot="1" x14ac:dyDescent="0.35">
      <c r="B17" s="19" t="s">
        <v>14</v>
      </c>
      <c r="C17" s="20">
        <v>7.7663047958337987</v>
      </c>
      <c r="D17" s="21">
        <v>6.9289514809650026</v>
      </c>
      <c r="E17" s="21">
        <v>6.6345120241414772</v>
      </c>
      <c r="F17" s="21">
        <v>6.4668329528811732</v>
      </c>
      <c r="G17" s="21">
        <v>6.2627454483915894</v>
      </c>
      <c r="H17" s="21">
        <v>6.0608122740297379</v>
      </c>
      <c r="I17" s="21">
        <v>5.8811897808334024</v>
      </c>
      <c r="J17" s="21">
        <v>5.7220490891619935</v>
      </c>
      <c r="K17" s="21">
        <v>5.5195460293434184</v>
      </c>
      <c r="L17" s="21">
        <v>5.3463425647474754</v>
      </c>
      <c r="M17" s="21">
        <v>4.1860407410003724</v>
      </c>
      <c r="N17" s="21">
        <v>2.1453889841490863</v>
      </c>
      <c r="O17" s="21">
        <v>0.50117512226733574</v>
      </c>
      <c r="P17" s="21">
        <v>-1.2257312631695356</v>
      </c>
      <c r="Q17" s="21">
        <v>-2.7540427702691908</v>
      </c>
      <c r="R17" s="22"/>
      <c r="S17" s="21">
        <v>10.766304795833799</v>
      </c>
      <c r="T17" s="21">
        <v>9.9289514809650026</v>
      </c>
      <c r="U17" s="21">
        <v>9.6345120241414772</v>
      </c>
      <c r="V17" s="21">
        <v>9.4668329528811732</v>
      </c>
      <c r="W17" s="21">
        <v>9.2627454483915894</v>
      </c>
      <c r="X17" s="21">
        <v>9.0608122740297379</v>
      </c>
      <c r="Y17" s="21">
        <v>8.8811897808334024</v>
      </c>
      <c r="Z17" s="21">
        <v>8.7220490891619935</v>
      </c>
      <c r="AA17" s="21">
        <v>8.5195460293434184</v>
      </c>
      <c r="AB17" s="21">
        <v>8.3463425647474754</v>
      </c>
      <c r="AC17" s="21">
        <v>7.1860407410003724</v>
      </c>
      <c r="AD17" s="21">
        <v>5.1453889841490863</v>
      </c>
      <c r="AE17" s="21">
        <v>3.5011751222673357</v>
      </c>
      <c r="AF17" s="21">
        <v>1.7742687368304644</v>
      </c>
      <c r="AG17" s="21">
        <v>0.13579162875196715</v>
      </c>
      <c r="AI17" s="23">
        <v>7.7663047958337987</v>
      </c>
      <c r="AJ17" s="23">
        <v>7.4960286767571471</v>
      </c>
      <c r="AK17" s="23">
        <v>7.3250188690431628</v>
      </c>
      <c r="AL17" s="23">
        <v>7.1691036226286435</v>
      </c>
      <c r="AM17" s="23">
        <v>6.9764766670735092</v>
      </c>
      <c r="AN17" s="23">
        <v>6.7935398330670473</v>
      </c>
      <c r="AO17" s="23">
        <v>6.5736560831973812</v>
      </c>
      <c r="AP17" s="23">
        <v>6.3037376118777093</v>
      </c>
      <c r="AQ17" s="23">
        <v>6.0442514634590001</v>
      </c>
      <c r="AR17" s="23">
        <v>5.7837305423612086</v>
      </c>
      <c r="AS17" s="23">
        <v>5.031633819174008</v>
      </c>
      <c r="AT17" s="23">
        <v>4.345011673788342</v>
      </c>
      <c r="AU17" s="23">
        <v>3.749775811341836</v>
      </c>
      <c r="AV17" s="23">
        <v>3.1474861103775993</v>
      </c>
      <c r="AW17" s="23">
        <v>2.7513646241726377</v>
      </c>
      <c r="AY17" s="24">
        <v>10.766304795833799</v>
      </c>
      <c r="AZ17" s="24">
        <v>10.496028676757147</v>
      </c>
      <c r="BA17" s="24">
        <v>10.325018869043163</v>
      </c>
      <c r="BB17" s="24">
        <v>10.169103622628644</v>
      </c>
      <c r="BC17" s="24">
        <v>9.9764766670735092</v>
      </c>
      <c r="BD17" s="24">
        <v>9.7935398330670473</v>
      </c>
      <c r="BE17" s="24">
        <v>9.5736560831973812</v>
      </c>
      <c r="BF17" s="24">
        <v>9.3037376118777093</v>
      </c>
      <c r="BG17" s="24">
        <v>9.0442514634590001</v>
      </c>
      <c r="BH17" s="24">
        <v>8.7837305423612086</v>
      </c>
      <c r="BI17" s="24">
        <v>8.031633819174008</v>
      </c>
      <c r="BJ17" s="24">
        <v>7.345011673788342</v>
      </c>
      <c r="BK17" s="24">
        <v>6.749775811341836</v>
      </c>
      <c r="BL17" s="24">
        <v>6.1474861103775993</v>
      </c>
      <c r="BM17" s="24">
        <v>5.8111293739323777</v>
      </c>
      <c r="BO17" s="25">
        <v>7.7663047958337987</v>
      </c>
      <c r="BP17" s="25">
        <v>6.8295890426781956</v>
      </c>
      <c r="BQ17" s="25">
        <v>6.538130019312943</v>
      </c>
      <c r="BR17" s="25">
        <v>6.4088290841564337</v>
      </c>
      <c r="BS17" s="25">
        <v>6.2459648899061282</v>
      </c>
      <c r="BT17" s="25">
        <v>6.0943440712217356</v>
      </c>
      <c r="BU17" s="25">
        <v>5.9849438539075237</v>
      </c>
      <c r="BV17" s="25">
        <v>5.9045630068988544</v>
      </c>
      <c r="BW17" s="25">
        <v>5.7918932626815831</v>
      </c>
      <c r="BX17" s="25">
        <v>5.6881473218372225</v>
      </c>
      <c r="BY17" s="25">
        <v>4.6972739177407199</v>
      </c>
      <c r="BZ17" s="25">
        <v>2.7949618726887806</v>
      </c>
      <c r="CA17" s="25">
        <v>1.3041000925962596</v>
      </c>
      <c r="CB17" s="25">
        <v>-0.2166030284878957</v>
      </c>
      <c r="CC17" s="25">
        <v>-1.519823454140159</v>
      </c>
      <c r="CE17" s="25">
        <v>10.766304795833799</v>
      </c>
      <c r="CF17" s="25">
        <v>9.8295890426781956</v>
      </c>
      <c r="CG17" s="25">
        <v>9.538130019312943</v>
      </c>
      <c r="CH17" s="25">
        <v>9.4088290841564337</v>
      </c>
      <c r="CI17" s="25">
        <v>9.2459648899061282</v>
      </c>
      <c r="CJ17" s="25">
        <v>9.0943440712217356</v>
      </c>
      <c r="CK17" s="25">
        <v>8.9849438539075237</v>
      </c>
      <c r="CL17" s="25">
        <v>8.9045630068988544</v>
      </c>
      <c r="CM17" s="25">
        <v>8.7918932626815831</v>
      </c>
      <c r="CN17" s="25">
        <v>8.6881473218372225</v>
      </c>
      <c r="CO17" s="25">
        <v>7.6972739177407199</v>
      </c>
      <c r="CP17" s="25">
        <v>5.7949618726887806</v>
      </c>
      <c r="CQ17" s="25">
        <v>4.3041000925962596</v>
      </c>
      <c r="CR17" s="25">
        <v>2.7833969715121043</v>
      </c>
      <c r="CS17" s="25">
        <v>1.3794823704316954</v>
      </c>
      <c r="CU17" s="26">
        <v>7.7663047958337987</v>
      </c>
      <c r="CV17" s="26">
        <v>7.2263987451937428</v>
      </c>
      <c r="CW17" s="26">
        <v>7.0437376471193218</v>
      </c>
      <c r="CX17" s="26">
        <v>6.9518505362569911</v>
      </c>
      <c r="CY17" s="26">
        <v>6.8022874899130183</v>
      </c>
      <c r="CZ17" s="26">
        <v>6.6314697787749477</v>
      </c>
      <c r="DA17" s="26">
        <v>6.3788584452574177</v>
      </c>
      <c r="DB17" s="26">
        <v>5.7787972508559307</v>
      </c>
      <c r="DC17" s="26">
        <v>5.1335542997133565</v>
      </c>
      <c r="DD17" s="26">
        <v>4.4918686975866979</v>
      </c>
      <c r="DE17" s="26">
        <v>2.6442383270173906</v>
      </c>
      <c r="DF17" s="26">
        <v>0.86650608829165066</v>
      </c>
      <c r="DG17" s="26">
        <v>-0.51176711861564428</v>
      </c>
      <c r="DH17" s="26">
        <v>-1.3696455205595512</v>
      </c>
      <c r="DI17" s="26">
        <v>-0.6883407292259065</v>
      </c>
      <c r="DK17" s="26">
        <v>10.766304795833799</v>
      </c>
      <c r="DL17" s="26">
        <v>10.226398745193743</v>
      </c>
      <c r="DM17" s="26">
        <v>10.043737647119322</v>
      </c>
      <c r="DN17" s="26">
        <v>9.9518505362569911</v>
      </c>
      <c r="DO17" s="26">
        <v>9.8022874899130183</v>
      </c>
      <c r="DP17" s="26">
        <v>9.6314697787749477</v>
      </c>
      <c r="DQ17" s="26">
        <v>9.3788584452574177</v>
      </c>
      <c r="DR17" s="26">
        <v>8.7787972508559307</v>
      </c>
      <c r="DS17" s="26">
        <v>8.1335542997133565</v>
      </c>
      <c r="DT17" s="26">
        <v>7.4918686975866979</v>
      </c>
      <c r="DU17" s="26">
        <v>5.6442383270173906</v>
      </c>
      <c r="DV17" s="26">
        <v>3.8665060882916507</v>
      </c>
      <c r="DW17" s="26">
        <v>2.4882328813843557</v>
      </c>
      <c r="DX17" s="26">
        <v>1.6303544794404488</v>
      </c>
      <c r="DY17" s="26">
        <v>2.1575574867190994</v>
      </c>
      <c r="EA17" s="27">
        <v>7.7663047958337987</v>
      </c>
      <c r="EB17" s="27">
        <v>7.3698256846068357</v>
      </c>
      <c r="EC17" s="27">
        <v>7.192587826441871</v>
      </c>
      <c r="ED17" s="27">
        <v>7.0912556017550745</v>
      </c>
      <c r="EE17" s="27">
        <v>6.9818832483360289</v>
      </c>
      <c r="EF17" s="27">
        <v>6.8606556229165214</v>
      </c>
      <c r="EG17" s="27">
        <v>6.7445099804582007</v>
      </c>
      <c r="EH17" s="27">
        <v>6.6345815449762195</v>
      </c>
      <c r="EI17" s="27">
        <v>6.4557995920755094</v>
      </c>
      <c r="EJ17" s="27">
        <v>6.2852584755521193</v>
      </c>
      <c r="EK17" s="27">
        <v>5.7290632203198424</v>
      </c>
      <c r="EL17" s="27">
        <v>5.0160287162865416</v>
      </c>
      <c r="EM17" s="27">
        <v>4.4692338816187007</v>
      </c>
      <c r="EN17" s="27">
        <v>3.987388039674336</v>
      </c>
      <c r="EO17" s="27">
        <v>3.6058846273502834</v>
      </c>
      <c r="EQ17" s="27">
        <v>10.766304795833799</v>
      </c>
      <c r="ER17" s="27">
        <v>10.369825684606836</v>
      </c>
      <c r="ES17" s="27">
        <v>10.192587826441871</v>
      </c>
      <c r="ET17" s="27">
        <v>10.091255601755075</v>
      </c>
      <c r="EU17" s="27">
        <v>9.9818832483360289</v>
      </c>
      <c r="EV17" s="27">
        <v>9.8606556229165214</v>
      </c>
      <c r="EW17" s="27">
        <v>9.7445099804582007</v>
      </c>
      <c r="EX17" s="27">
        <v>9.6345815449762195</v>
      </c>
      <c r="EY17" s="27">
        <v>9.4557995920755094</v>
      </c>
      <c r="EZ17" s="27">
        <v>9.2852584755521193</v>
      </c>
      <c r="FA17" s="27">
        <v>8.7290632203198424</v>
      </c>
      <c r="FB17" s="27">
        <v>8.0160287162865416</v>
      </c>
      <c r="FC17" s="27">
        <v>7.4692338816187007</v>
      </c>
      <c r="FD17" s="27">
        <v>6.987388039674336</v>
      </c>
      <c r="FE17" s="27">
        <v>6.665280938085349</v>
      </c>
      <c r="FG17" s="141">
        <v>7.7663047958337987</v>
      </c>
      <c r="FH17" s="141">
        <v>6.8143012749325909</v>
      </c>
      <c r="FI17" s="141">
        <v>6.4909369915124415</v>
      </c>
      <c r="FJ17" s="141">
        <v>6.3106884891318789</v>
      </c>
      <c r="FK17" s="141">
        <v>6.0830757080168851</v>
      </c>
      <c r="FL17" s="141">
        <v>5.8547207381342687</v>
      </c>
      <c r="FM17" s="141">
        <v>5.540626072345507</v>
      </c>
      <c r="FN17" s="141">
        <v>4.8566731251400537</v>
      </c>
      <c r="FO17" s="141">
        <v>4.1388675071399224</v>
      </c>
      <c r="FP17" s="141">
        <v>3.4268739381040998</v>
      </c>
      <c r="FQ17" s="141">
        <v>1.3851587797074387</v>
      </c>
      <c r="FR17" s="141">
        <v>-0.54325788988583668</v>
      </c>
      <c r="FS17" s="141">
        <v>-2.0547484763415298</v>
      </c>
      <c r="FT17" s="141">
        <v>-3.0800438432656847</v>
      </c>
      <c r="FU17" s="141">
        <v>-2.597715774114274</v>
      </c>
      <c r="FW17" s="141">
        <v>10.766304795833799</v>
      </c>
      <c r="FX17" s="141">
        <v>9.8143012749325909</v>
      </c>
      <c r="FY17" s="141">
        <v>9.4909369915124415</v>
      </c>
      <c r="FZ17" s="141">
        <v>9.3106884891318789</v>
      </c>
      <c r="GA17" s="141">
        <v>9.0830757080168851</v>
      </c>
      <c r="GB17" s="141">
        <v>8.8547207381342687</v>
      </c>
      <c r="GC17" s="141">
        <v>8.540626072345507</v>
      </c>
      <c r="GD17" s="141">
        <v>7.8566731251400537</v>
      </c>
      <c r="GE17" s="141">
        <v>7.1388675071399224</v>
      </c>
      <c r="GF17" s="141">
        <v>6.4268739381040998</v>
      </c>
      <c r="GG17" s="141">
        <v>4.3851587797074387</v>
      </c>
      <c r="GH17" s="141">
        <v>2.4567421101141633</v>
      </c>
      <c r="GI17" s="141">
        <v>0.94525152365847021</v>
      </c>
      <c r="GJ17" s="141">
        <v>-8.00438432656847E-2</v>
      </c>
      <c r="GK17" s="141">
        <v>0.2919002567165947</v>
      </c>
      <c r="GM17" s="1">
        <v>334416</v>
      </c>
      <c r="GN17" s="1">
        <v>428229</v>
      </c>
      <c r="GO17" s="1" t="s">
        <v>434</v>
      </c>
      <c r="GP17" s="1" t="s">
        <v>839</v>
      </c>
      <c r="GQ17" s="97"/>
    </row>
    <row r="18" spans="2:199" ht="16.2" thickBot="1" x14ac:dyDescent="0.35">
      <c r="B18" s="19" t="s">
        <v>15</v>
      </c>
      <c r="C18" s="20">
        <v>-0.68890294974653088</v>
      </c>
      <c r="D18" s="21">
        <v>-2.4602478125744476</v>
      </c>
      <c r="E18" s="21">
        <v>-3.6752970120442789</v>
      </c>
      <c r="F18" s="21">
        <v>-4.5671283569527326</v>
      </c>
      <c r="G18" s="21">
        <v>-5.4405136846144444</v>
      </c>
      <c r="H18" s="21">
        <v>5.6815626824490906</v>
      </c>
      <c r="I18" s="21">
        <v>5.0946356919486853</v>
      </c>
      <c r="J18" s="21">
        <v>4.8816773613894426</v>
      </c>
      <c r="K18" s="21">
        <v>4.576127578906398</v>
      </c>
      <c r="L18" s="21">
        <v>4.2833315212137144</v>
      </c>
      <c r="M18" s="21">
        <v>3.1379122209562951</v>
      </c>
      <c r="N18" s="21">
        <v>1.533006068468854</v>
      </c>
      <c r="O18" s="21">
        <v>0.34380078354166344</v>
      </c>
      <c r="P18" s="21">
        <v>-0.69358675251739044</v>
      </c>
      <c r="Q18" s="21">
        <v>-1.4103994527281856</v>
      </c>
      <c r="R18" s="22"/>
      <c r="S18" s="21">
        <v>4.3110970502534691</v>
      </c>
      <c r="T18" s="21">
        <v>2.5397521874255524</v>
      </c>
      <c r="U18" s="21">
        <v>1.3247029879557211</v>
      </c>
      <c r="V18" s="21">
        <v>0.43287164304726744</v>
      </c>
      <c r="W18" s="21">
        <v>-0.4405136846144444</v>
      </c>
      <c r="X18" s="21">
        <v>10.681562682449091</v>
      </c>
      <c r="Y18" s="21">
        <v>10.094635691948685</v>
      </c>
      <c r="Z18" s="21">
        <v>9.8816773613894426</v>
      </c>
      <c r="AA18" s="21">
        <v>9.576127578906398</v>
      </c>
      <c r="AB18" s="21">
        <v>9.2833315212137144</v>
      </c>
      <c r="AC18" s="21">
        <v>8.1379122209562951</v>
      </c>
      <c r="AD18" s="21">
        <v>6.533006068468854</v>
      </c>
      <c r="AE18" s="21">
        <v>5.3438007835416634</v>
      </c>
      <c r="AF18" s="21">
        <v>4.3064132474826096</v>
      </c>
      <c r="AG18" s="21">
        <v>3.5082090707239537</v>
      </c>
      <c r="AI18" s="23">
        <v>-0.68890294974653088</v>
      </c>
      <c r="AJ18" s="23">
        <v>-1.1069076416873749</v>
      </c>
      <c r="AK18" s="23">
        <v>-1.4148528565138996</v>
      </c>
      <c r="AL18" s="23">
        <v>-1.5976187290123427</v>
      </c>
      <c r="AM18" s="23">
        <v>-1.7451505813530268</v>
      </c>
      <c r="AN18" s="23">
        <v>10.102461914306485</v>
      </c>
      <c r="AO18" s="23">
        <v>9.9131867973776373</v>
      </c>
      <c r="AP18" s="23">
        <v>9.6561804992764237</v>
      </c>
      <c r="AQ18" s="23">
        <v>9.3463788649336728</v>
      </c>
      <c r="AR18" s="23">
        <v>9.0338045059955618</v>
      </c>
      <c r="AS18" s="23">
        <v>8.1443110183250447</v>
      </c>
      <c r="AT18" s="23">
        <v>7.2035762615088892</v>
      </c>
      <c r="AU18" s="23">
        <v>6.3500319196618698</v>
      </c>
      <c r="AV18" s="23">
        <v>5.4396950818823164</v>
      </c>
      <c r="AW18" s="23">
        <v>4.7851051596139875</v>
      </c>
      <c r="AY18" s="24">
        <v>4.3110970502534691</v>
      </c>
      <c r="AZ18" s="24">
        <v>3.8930923583126251</v>
      </c>
      <c r="BA18" s="24">
        <v>3.5851471434861004</v>
      </c>
      <c r="BB18" s="24">
        <v>3.4023812709876573</v>
      </c>
      <c r="BC18" s="24">
        <v>3.2548494186469732</v>
      </c>
      <c r="BD18" s="24">
        <v>15.102461914306485</v>
      </c>
      <c r="BE18" s="24">
        <v>14.913186797377637</v>
      </c>
      <c r="BF18" s="24">
        <v>14.656180499276424</v>
      </c>
      <c r="BG18" s="24">
        <v>14.346378864933673</v>
      </c>
      <c r="BH18" s="24">
        <v>14.033804505995562</v>
      </c>
      <c r="BI18" s="24">
        <v>13.144311018325045</v>
      </c>
      <c r="BJ18" s="24">
        <v>12.203576261508889</v>
      </c>
      <c r="BK18" s="24">
        <v>11.35003191966187</v>
      </c>
      <c r="BL18" s="24">
        <v>10.439695081882316</v>
      </c>
      <c r="BM18" s="24">
        <v>9.8897371490599113</v>
      </c>
      <c r="BO18" s="25">
        <v>-0.68890294974653088</v>
      </c>
      <c r="BP18" s="25">
        <v>-2.7214944775872212</v>
      </c>
      <c r="BQ18" s="25">
        <v>-4.0251525431311919</v>
      </c>
      <c r="BR18" s="25">
        <v>-4.9735159842196808</v>
      </c>
      <c r="BS18" s="25">
        <v>-5.9046969324358543</v>
      </c>
      <c r="BT18" s="25">
        <v>5.155391317786151</v>
      </c>
      <c r="BU18" s="25">
        <v>4.5002779900147978</v>
      </c>
      <c r="BV18" s="25">
        <v>4.2137382177681566</v>
      </c>
      <c r="BW18" s="25">
        <v>3.8837582898480463</v>
      </c>
      <c r="BX18" s="25">
        <v>3.5697037331843831</v>
      </c>
      <c r="BY18" s="25">
        <v>2.2969151767847364</v>
      </c>
      <c r="BZ18" s="25">
        <v>0.81244890217828569</v>
      </c>
      <c r="CA18" s="25">
        <v>-9.8727251846234765E-2</v>
      </c>
      <c r="CB18" s="25">
        <v>-0.76664536640740266</v>
      </c>
      <c r="CC18" s="25">
        <v>-0.93072992028230672</v>
      </c>
      <c r="CE18" s="25">
        <v>4.3110970502534691</v>
      </c>
      <c r="CF18" s="25">
        <v>2.2785055224127788</v>
      </c>
      <c r="CG18" s="25">
        <v>0.97484745686880814</v>
      </c>
      <c r="CH18" s="25">
        <v>2.6484015780319226E-2</v>
      </c>
      <c r="CI18" s="25">
        <v>-0.90469693243585425</v>
      </c>
      <c r="CJ18" s="25">
        <v>10.155391317786151</v>
      </c>
      <c r="CK18" s="25">
        <v>9.5002779900147978</v>
      </c>
      <c r="CL18" s="25">
        <v>9.2137382177681566</v>
      </c>
      <c r="CM18" s="25">
        <v>8.8837582898480463</v>
      </c>
      <c r="CN18" s="25">
        <v>8.5697037331843831</v>
      </c>
      <c r="CO18" s="25">
        <v>7.2969151767847364</v>
      </c>
      <c r="CP18" s="25">
        <v>5.8124489021782857</v>
      </c>
      <c r="CQ18" s="25">
        <v>4.9012727481537652</v>
      </c>
      <c r="CR18" s="25">
        <v>4.2333546335925973</v>
      </c>
      <c r="CS18" s="25">
        <v>3.9791124663842474</v>
      </c>
      <c r="CU18" s="26">
        <v>-0.68890294974653088</v>
      </c>
      <c r="CV18" s="26">
        <v>-2.159869288066286</v>
      </c>
      <c r="CW18" s="26">
        <v>-3.3245615218374667</v>
      </c>
      <c r="CX18" s="26">
        <v>-4.2347608903900422</v>
      </c>
      <c r="CY18" s="26">
        <v>-5.1365216832828473</v>
      </c>
      <c r="CZ18" s="26">
        <v>5.9396703450600796</v>
      </c>
      <c r="DA18" s="26">
        <v>5.2392521882429541</v>
      </c>
      <c r="DB18" s="26">
        <v>4.7363494185769213</v>
      </c>
      <c r="DC18" s="26">
        <v>4.182789974086127</v>
      </c>
      <c r="DD18" s="26">
        <v>3.6581370636310915</v>
      </c>
      <c r="DE18" s="26">
        <v>2.1056992333968019</v>
      </c>
      <c r="DF18" s="26">
        <v>0.76874202713261042</v>
      </c>
      <c r="DG18" s="26">
        <v>4.2032435854412853E-2</v>
      </c>
      <c r="DH18" s="26">
        <v>-0.24539019676210216</v>
      </c>
      <c r="DI18" s="26">
        <v>0.13138587271800617</v>
      </c>
      <c r="DK18" s="26">
        <v>4.3110970502534691</v>
      </c>
      <c r="DL18" s="26">
        <v>2.840130711933714</v>
      </c>
      <c r="DM18" s="26">
        <v>1.6754384781625333</v>
      </c>
      <c r="DN18" s="26">
        <v>0.76523910960995778</v>
      </c>
      <c r="DO18" s="26">
        <v>-0.13652168328284731</v>
      </c>
      <c r="DP18" s="26">
        <v>10.93967034506008</v>
      </c>
      <c r="DQ18" s="26">
        <v>10.239252188242954</v>
      </c>
      <c r="DR18" s="26">
        <v>9.7363494185769213</v>
      </c>
      <c r="DS18" s="26">
        <v>9.182789974086127</v>
      </c>
      <c r="DT18" s="26">
        <v>8.6581370636310915</v>
      </c>
      <c r="DU18" s="26">
        <v>7.1056992333968019</v>
      </c>
      <c r="DV18" s="26">
        <v>5.7687420271326104</v>
      </c>
      <c r="DW18" s="26">
        <v>5.0420324358544129</v>
      </c>
      <c r="DX18" s="26">
        <v>4.7546098032378978</v>
      </c>
      <c r="DY18" s="26">
        <v>5.0329204700725292</v>
      </c>
      <c r="EA18" s="27">
        <v>-0.68890294974653088</v>
      </c>
      <c r="EB18" s="27">
        <v>-1.7876227384758501</v>
      </c>
      <c r="EC18" s="27">
        <v>-2.8506386899323068</v>
      </c>
      <c r="ED18" s="27">
        <v>-3.7075117734903991</v>
      </c>
      <c r="EE18" s="27">
        <v>-4.5181858627622731</v>
      </c>
      <c r="EF18" s="27">
        <v>6.6610724904786558</v>
      </c>
      <c r="EG18" s="27">
        <v>6.113943756582902</v>
      </c>
      <c r="EH18" s="27">
        <v>5.9211177698040913</v>
      </c>
      <c r="EI18" s="27">
        <v>5.6078269621926076</v>
      </c>
      <c r="EJ18" s="27">
        <v>5.2948417162287171</v>
      </c>
      <c r="EK18" s="27">
        <v>4.3613776943774702</v>
      </c>
      <c r="EL18" s="27">
        <v>3.4711408964605965</v>
      </c>
      <c r="EM18" s="27">
        <v>2.9213147604212608</v>
      </c>
      <c r="EN18" s="27">
        <v>2.4141347710873795</v>
      </c>
      <c r="EO18" s="27">
        <v>2.1828605193317294</v>
      </c>
      <c r="EQ18" s="27">
        <v>4.3110970502534691</v>
      </c>
      <c r="ER18" s="27">
        <v>3.2123772615241499</v>
      </c>
      <c r="ES18" s="27">
        <v>2.1493613100676932</v>
      </c>
      <c r="ET18" s="27">
        <v>1.2924882265096009</v>
      </c>
      <c r="EU18" s="27">
        <v>0.48181413723772692</v>
      </c>
      <c r="EV18" s="27">
        <v>11.661072490478656</v>
      </c>
      <c r="EW18" s="27">
        <v>11.113943756582902</v>
      </c>
      <c r="EX18" s="27">
        <v>10.921117769804091</v>
      </c>
      <c r="EY18" s="27">
        <v>10.607826962192608</v>
      </c>
      <c r="EZ18" s="27">
        <v>10.294841716228717</v>
      </c>
      <c r="FA18" s="27">
        <v>9.3613776943774702</v>
      </c>
      <c r="FB18" s="27">
        <v>8.4711408964605965</v>
      </c>
      <c r="FC18" s="27">
        <v>7.9213147604212608</v>
      </c>
      <c r="FD18" s="27">
        <v>7.4141347710873795</v>
      </c>
      <c r="FE18" s="27">
        <v>7.1926353507013552</v>
      </c>
      <c r="FG18" s="141">
        <v>-0.68890294974653088</v>
      </c>
      <c r="FH18" s="141">
        <v>-2.8068624673684255</v>
      </c>
      <c r="FI18" s="141">
        <v>-4.1385056199536976</v>
      </c>
      <c r="FJ18" s="141">
        <v>-5.0958419168902118</v>
      </c>
      <c r="FK18" s="141">
        <v>-6.0396496752170705</v>
      </c>
      <c r="FL18" s="141">
        <v>5.0141316077232361</v>
      </c>
      <c r="FM18" s="141">
        <v>4.2947344340228319</v>
      </c>
      <c r="FN18" s="141">
        <v>3.7548281218214008</v>
      </c>
      <c r="FO18" s="141">
        <v>3.1843635439553282</v>
      </c>
      <c r="FP18" s="141">
        <v>2.6444010575519137</v>
      </c>
      <c r="FQ18" s="141">
        <v>1.0121639022558959</v>
      </c>
      <c r="FR18" s="141">
        <v>-0.45250626343290179</v>
      </c>
      <c r="FS18" s="141">
        <v>-1.2519169900191756</v>
      </c>
      <c r="FT18" s="141">
        <v>-1.5103585064671101</v>
      </c>
      <c r="FU18" s="141">
        <v>-1.1072232170495226</v>
      </c>
      <c r="FW18" s="141">
        <v>4.3110970502534691</v>
      </c>
      <c r="FX18" s="141">
        <v>2.1931375326315745</v>
      </c>
      <c r="FY18" s="141">
        <v>0.86149438004630241</v>
      </c>
      <c r="FZ18" s="141">
        <v>-9.584191689021182E-2</v>
      </c>
      <c r="GA18" s="141">
        <v>-1.0396496752170705</v>
      </c>
      <c r="GB18" s="141">
        <v>10.014131607723236</v>
      </c>
      <c r="GC18" s="141">
        <v>9.2947344340228319</v>
      </c>
      <c r="GD18" s="141">
        <v>8.7548281218214008</v>
      </c>
      <c r="GE18" s="141">
        <v>8.1843635439553282</v>
      </c>
      <c r="GF18" s="141">
        <v>7.6444010575519137</v>
      </c>
      <c r="GG18" s="141">
        <v>6.0121639022558959</v>
      </c>
      <c r="GH18" s="141">
        <v>4.5474937365670982</v>
      </c>
      <c r="GI18" s="141">
        <v>3.7480830099808244</v>
      </c>
      <c r="GJ18" s="141">
        <v>3.4896414935328899</v>
      </c>
      <c r="GK18" s="141">
        <v>3.8177975390366399</v>
      </c>
      <c r="GM18" s="1">
        <v>384753</v>
      </c>
      <c r="GN18" s="1">
        <v>397415</v>
      </c>
      <c r="GO18" s="1" t="s">
        <v>436</v>
      </c>
      <c r="GP18" s="1" t="s">
        <v>828</v>
      </c>
      <c r="GQ18" s="97" t="s">
        <v>1013</v>
      </c>
    </row>
    <row r="19" spans="2:199" ht="16.2" thickBot="1" x14ac:dyDescent="0.35">
      <c r="B19" s="19" t="s">
        <v>16</v>
      </c>
      <c r="C19" s="20">
        <v>11.42439478475694</v>
      </c>
      <c r="D19" s="21">
        <v>11.390572480546775</v>
      </c>
      <c r="E19" s="21">
        <v>11.342416874546533</v>
      </c>
      <c r="F19" s="21">
        <v>11.300633878121399</v>
      </c>
      <c r="G19" s="21">
        <v>11.228602666705788</v>
      </c>
      <c r="H19" s="21">
        <v>11.155714944440724</v>
      </c>
      <c r="I19" s="21">
        <v>11.101398192534269</v>
      </c>
      <c r="J19" s="21">
        <v>11.054653175917775</v>
      </c>
      <c r="K19" s="21">
        <v>10.989807476490977</v>
      </c>
      <c r="L19" s="21">
        <v>10.928850241436749</v>
      </c>
      <c r="M19" s="21">
        <v>10.433855718916247</v>
      </c>
      <c r="N19" s="21">
        <v>9.6005362326228134</v>
      </c>
      <c r="O19" s="21">
        <v>8.8638399915332311</v>
      </c>
      <c r="P19" s="21">
        <v>8.1330026785953287</v>
      </c>
      <c r="Q19" s="21">
        <v>7.4986995506828045</v>
      </c>
      <c r="R19" s="22"/>
      <c r="S19" s="21">
        <v>13.92439478475694</v>
      </c>
      <c r="T19" s="21">
        <v>13.890572480546775</v>
      </c>
      <c r="U19" s="21">
        <v>13.842416874546533</v>
      </c>
      <c r="V19" s="21">
        <v>13.800633878121399</v>
      </c>
      <c r="W19" s="21">
        <v>13.728602666705788</v>
      </c>
      <c r="X19" s="21">
        <v>13.655714944440724</v>
      </c>
      <c r="Y19" s="21">
        <v>13.601398192534269</v>
      </c>
      <c r="Z19" s="21">
        <v>13.554653175917775</v>
      </c>
      <c r="AA19" s="21">
        <v>13.489807476490977</v>
      </c>
      <c r="AB19" s="21">
        <v>13.428850241436749</v>
      </c>
      <c r="AC19" s="21">
        <v>12.933855718916247</v>
      </c>
      <c r="AD19" s="21">
        <v>12.100536232622813</v>
      </c>
      <c r="AE19" s="21">
        <v>11.363839991533231</v>
      </c>
      <c r="AF19" s="21">
        <v>10.633002678595329</v>
      </c>
      <c r="AG19" s="21">
        <v>9.934230873752071</v>
      </c>
      <c r="AI19" s="23">
        <v>11.42439478475694</v>
      </c>
      <c r="AJ19" s="23">
        <v>11.38227475811523</v>
      </c>
      <c r="AK19" s="23">
        <v>11.321046445635794</v>
      </c>
      <c r="AL19" s="23">
        <v>11.259267984522641</v>
      </c>
      <c r="AM19" s="23">
        <v>11.188216559158581</v>
      </c>
      <c r="AN19" s="23">
        <v>11.120892971898087</v>
      </c>
      <c r="AO19" s="23">
        <v>11.039155373640376</v>
      </c>
      <c r="AP19" s="23">
        <v>10.944812980091609</v>
      </c>
      <c r="AQ19" s="23">
        <v>10.865119628467461</v>
      </c>
      <c r="AR19" s="23">
        <v>10.785070436136884</v>
      </c>
      <c r="AS19" s="23">
        <v>10.552327707761037</v>
      </c>
      <c r="AT19" s="23">
        <v>10.340663233395734</v>
      </c>
      <c r="AU19" s="23">
        <v>10.119588790453292</v>
      </c>
      <c r="AV19" s="23">
        <v>9.8612550525305238</v>
      </c>
      <c r="AW19" s="23">
        <v>9.6584476136007389</v>
      </c>
      <c r="AY19" s="24">
        <v>13.92439478475694</v>
      </c>
      <c r="AZ19" s="24">
        <v>13.88227475811523</v>
      </c>
      <c r="BA19" s="24">
        <v>13.821046445635794</v>
      </c>
      <c r="BB19" s="24">
        <v>13.759267984522641</v>
      </c>
      <c r="BC19" s="24">
        <v>13.688216559158581</v>
      </c>
      <c r="BD19" s="24">
        <v>13.620892971898087</v>
      </c>
      <c r="BE19" s="24">
        <v>13.539155373640376</v>
      </c>
      <c r="BF19" s="24">
        <v>13.444812980091609</v>
      </c>
      <c r="BG19" s="24">
        <v>13.365119628467461</v>
      </c>
      <c r="BH19" s="24">
        <v>13.285070436136884</v>
      </c>
      <c r="BI19" s="24">
        <v>13.052327707761037</v>
      </c>
      <c r="BJ19" s="24">
        <v>12.840663233395734</v>
      </c>
      <c r="BK19" s="24">
        <v>12.619588790453292</v>
      </c>
      <c r="BL19" s="24">
        <v>12.361255052530524</v>
      </c>
      <c r="BM19" s="24">
        <v>12.190682924167447</v>
      </c>
      <c r="BO19" s="25">
        <v>11.42439478475694</v>
      </c>
      <c r="BP19" s="25">
        <v>11.396771001497633</v>
      </c>
      <c r="BQ19" s="25">
        <v>11.356075690830512</v>
      </c>
      <c r="BR19" s="25">
        <v>11.328052758004247</v>
      </c>
      <c r="BS19" s="25">
        <v>11.269748762169712</v>
      </c>
      <c r="BT19" s="25">
        <v>11.212922283453969</v>
      </c>
      <c r="BU19" s="25">
        <v>11.180481035166641</v>
      </c>
      <c r="BV19" s="25">
        <v>11.158759426170683</v>
      </c>
      <c r="BW19" s="25">
        <v>11.113182369298784</v>
      </c>
      <c r="BX19" s="25">
        <v>11.055498680387386</v>
      </c>
      <c r="BY19" s="25">
        <v>10.623180866932209</v>
      </c>
      <c r="BZ19" s="25">
        <v>9.8456821320205776</v>
      </c>
      <c r="CA19" s="25">
        <v>9.2051974749420928</v>
      </c>
      <c r="CB19" s="25">
        <v>8.5986608586774587</v>
      </c>
      <c r="CC19" s="25">
        <v>8.0572773899886982</v>
      </c>
      <c r="CE19" s="25">
        <v>13.92439478475694</v>
      </c>
      <c r="CF19" s="25">
        <v>13.896771001497633</v>
      </c>
      <c r="CG19" s="25">
        <v>13.856075690830512</v>
      </c>
      <c r="CH19" s="25">
        <v>13.828052758004247</v>
      </c>
      <c r="CI19" s="25">
        <v>13.769748762169712</v>
      </c>
      <c r="CJ19" s="25">
        <v>13.712922283453969</v>
      </c>
      <c r="CK19" s="25">
        <v>13.680481035166641</v>
      </c>
      <c r="CL19" s="25">
        <v>13.658759426170683</v>
      </c>
      <c r="CM19" s="25">
        <v>13.613182369298784</v>
      </c>
      <c r="CN19" s="25">
        <v>13.555498680387386</v>
      </c>
      <c r="CO19" s="25">
        <v>13.123180866932209</v>
      </c>
      <c r="CP19" s="25">
        <v>12.345682132020578</v>
      </c>
      <c r="CQ19" s="25">
        <v>11.705197474942093</v>
      </c>
      <c r="CR19" s="25">
        <v>11.098660858677459</v>
      </c>
      <c r="CS19" s="25">
        <v>10.475632567949349</v>
      </c>
      <c r="CU19" s="26">
        <v>11.42439478475694</v>
      </c>
      <c r="CV19" s="26">
        <v>11.451476643531921</v>
      </c>
      <c r="CW19" s="26">
        <v>11.428268904629661</v>
      </c>
      <c r="CX19" s="26">
        <v>11.392279750603919</v>
      </c>
      <c r="CY19" s="26">
        <v>11.335871812878013</v>
      </c>
      <c r="CZ19" s="26">
        <v>11.275793451246269</v>
      </c>
      <c r="DA19" s="26">
        <v>11.17634884946126</v>
      </c>
      <c r="DB19" s="26">
        <v>10.904801802062256</v>
      </c>
      <c r="DC19" s="26">
        <v>10.619341511980672</v>
      </c>
      <c r="DD19" s="26">
        <v>10.335666739788609</v>
      </c>
      <c r="DE19" s="26">
        <v>9.527825063392994</v>
      </c>
      <c r="DF19" s="26">
        <v>8.7733280193464509</v>
      </c>
      <c r="DG19" s="26">
        <v>8.1762455556603886</v>
      </c>
      <c r="DH19" s="26">
        <v>7.8484891028781671</v>
      </c>
      <c r="DI19" s="26">
        <v>8.2314131204146896</v>
      </c>
      <c r="DK19" s="26">
        <v>13.92439478475694</v>
      </c>
      <c r="DL19" s="26">
        <v>13.951476643531921</v>
      </c>
      <c r="DM19" s="26">
        <v>13.928268904629661</v>
      </c>
      <c r="DN19" s="26">
        <v>13.892279750603919</v>
      </c>
      <c r="DO19" s="26">
        <v>13.835871812878013</v>
      </c>
      <c r="DP19" s="26">
        <v>13.775793451246269</v>
      </c>
      <c r="DQ19" s="26">
        <v>13.67634884946126</v>
      </c>
      <c r="DR19" s="26">
        <v>13.404801802062256</v>
      </c>
      <c r="DS19" s="26">
        <v>13.119341511980672</v>
      </c>
      <c r="DT19" s="26">
        <v>12.835666739788609</v>
      </c>
      <c r="DU19" s="26">
        <v>12.027825063392994</v>
      </c>
      <c r="DV19" s="26">
        <v>11.273328019346451</v>
      </c>
      <c r="DW19" s="26">
        <v>10.676245555660389</v>
      </c>
      <c r="DX19" s="26">
        <v>10.348489102878167</v>
      </c>
      <c r="DY19" s="26">
        <v>10.646678715393938</v>
      </c>
      <c r="EA19" s="27">
        <v>11.42439478475694</v>
      </c>
      <c r="EB19" s="27">
        <v>11.396296604404828</v>
      </c>
      <c r="EC19" s="27">
        <v>11.355962776781428</v>
      </c>
      <c r="ED19" s="27">
        <v>11.326785765851598</v>
      </c>
      <c r="EE19" s="27">
        <v>11.295930193481604</v>
      </c>
      <c r="EF19" s="27">
        <v>11.268303053158117</v>
      </c>
      <c r="EG19" s="27">
        <v>11.233563457727886</v>
      </c>
      <c r="EH19" s="27">
        <v>11.175541673893395</v>
      </c>
      <c r="EI19" s="27">
        <v>11.084341682687645</v>
      </c>
      <c r="EJ19" s="27">
        <v>10.991755626782865</v>
      </c>
      <c r="EK19" s="27">
        <v>10.626729108003492</v>
      </c>
      <c r="EL19" s="27">
        <v>10.199874108356271</v>
      </c>
      <c r="EM19" s="27">
        <v>9.8899284092862167</v>
      </c>
      <c r="EN19" s="27">
        <v>9.6115659690074349</v>
      </c>
      <c r="EO19" s="27">
        <v>9.5536871260711766</v>
      </c>
      <c r="EQ19" s="27">
        <v>13.92439478475694</v>
      </c>
      <c r="ER19" s="27">
        <v>13.896296604404828</v>
      </c>
      <c r="ES19" s="27">
        <v>13.855962776781428</v>
      </c>
      <c r="ET19" s="27">
        <v>13.826785765851598</v>
      </c>
      <c r="EU19" s="27">
        <v>13.795930193481604</v>
      </c>
      <c r="EV19" s="27">
        <v>13.768303053158117</v>
      </c>
      <c r="EW19" s="27">
        <v>13.733563457727886</v>
      </c>
      <c r="EX19" s="27">
        <v>13.675541673893395</v>
      </c>
      <c r="EY19" s="27">
        <v>13.584341682687645</v>
      </c>
      <c r="EZ19" s="27">
        <v>13.491755626782865</v>
      </c>
      <c r="FA19" s="27">
        <v>13.126729108003492</v>
      </c>
      <c r="FB19" s="27">
        <v>12.699874108356271</v>
      </c>
      <c r="FC19" s="27">
        <v>12.389928409286217</v>
      </c>
      <c r="FD19" s="27">
        <v>12.111565969007435</v>
      </c>
      <c r="FE19" s="27">
        <v>12.033916263854337</v>
      </c>
      <c r="FG19" s="141">
        <v>11.42439478475694</v>
      </c>
      <c r="FH19" s="141">
        <v>11.431457717853622</v>
      </c>
      <c r="FI19" s="141">
        <v>11.382224777633635</v>
      </c>
      <c r="FJ19" s="141">
        <v>11.316734015845102</v>
      </c>
      <c r="FK19" s="141">
        <v>11.233118763113087</v>
      </c>
      <c r="FL19" s="141">
        <v>11.154199566479635</v>
      </c>
      <c r="FM19" s="141">
        <v>11.033080718945422</v>
      </c>
      <c r="FN19" s="141">
        <v>10.730241378221599</v>
      </c>
      <c r="FO19" s="141">
        <v>10.422930050505055</v>
      </c>
      <c r="FP19" s="141">
        <v>10.117770481502495</v>
      </c>
      <c r="FQ19" s="141">
        <v>9.2442674807753775</v>
      </c>
      <c r="FR19" s="141">
        <v>8.4291047366290819</v>
      </c>
      <c r="FS19" s="141">
        <v>7.7721291297621082</v>
      </c>
      <c r="FT19" s="141">
        <v>7.3704859543541215</v>
      </c>
      <c r="FU19" s="141">
        <v>7.6718556478810882</v>
      </c>
      <c r="FW19" s="141">
        <v>13.92439478475694</v>
      </c>
      <c r="FX19" s="141">
        <v>13.931457717853622</v>
      </c>
      <c r="FY19" s="141">
        <v>13.882224777633635</v>
      </c>
      <c r="FZ19" s="141">
        <v>13.816734015845102</v>
      </c>
      <c r="GA19" s="141">
        <v>13.733118763113087</v>
      </c>
      <c r="GB19" s="141">
        <v>13.654199566479635</v>
      </c>
      <c r="GC19" s="141">
        <v>13.533080718945422</v>
      </c>
      <c r="GD19" s="141">
        <v>13.230241378221599</v>
      </c>
      <c r="GE19" s="141">
        <v>12.922930050505055</v>
      </c>
      <c r="GF19" s="141">
        <v>12.617770481502495</v>
      </c>
      <c r="GG19" s="141">
        <v>11.744267480775378</v>
      </c>
      <c r="GH19" s="141">
        <v>10.929104736629082</v>
      </c>
      <c r="GI19" s="141">
        <v>10.272129129762108</v>
      </c>
      <c r="GJ19" s="141">
        <v>9.8704859543541215</v>
      </c>
      <c r="GK19" s="141">
        <v>10.105136685388327</v>
      </c>
      <c r="GM19" s="1">
        <v>346495</v>
      </c>
      <c r="GN19" s="1">
        <v>478180</v>
      </c>
      <c r="GO19" s="1" t="s">
        <v>427</v>
      </c>
      <c r="GP19" s="1" t="s">
        <v>837</v>
      </c>
      <c r="GQ19" s="97"/>
    </row>
    <row r="20" spans="2:199" ht="16.2" thickBot="1" x14ac:dyDescent="0.35">
      <c r="B20" s="19" t="s">
        <v>17</v>
      </c>
      <c r="C20" s="20">
        <v>7.6232349005242046</v>
      </c>
      <c r="D20" s="21">
        <v>4.5274223176806068</v>
      </c>
      <c r="E20" s="21">
        <v>3.1838841843821264</v>
      </c>
      <c r="F20" s="21">
        <v>2.3792521570806926</v>
      </c>
      <c r="G20" s="21">
        <v>1.4888335367390972</v>
      </c>
      <c r="H20" s="21">
        <v>0.54634018755210079</v>
      </c>
      <c r="I20" s="21">
        <v>-0.12540005355395323</v>
      </c>
      <c r="J20" s="21">
        <v>-0.88679992863320578</v>
      </c>
      <c r="K20" s="21">
        <v>-1.8538525402512072</v>
      </c>
      <c r="L20" s="21">
        <v>-2.8873637765830367</v>
      </c>
      <c r="M20" s="21">
        <v>-6.9467924300314436</v>
      </c>
      <c r="N20" s="21">
        <v>-12.288519208050264</v>
      </c>
      <c r="O20" s="21">
        <v>-16.375866201313915</v>
      </c>
      <c r="P20" s="21">
        <v>-20.076352926315185</v>
      </c>
      <c r="Q20" s="21">
        <v>-22.768243490205212</v>
      </c>
      <c r="R20" s="22"/>
      <c r="S20" s="21">
        <v>13.423234900524205</v>
      </c>
      <c r="T20" s="21">
        <v>10.327422317680607</v>
      </c>
      <c r="U20" s="21">
        <v>8.9838841843821271</v>
      </c>
      <c r="V20" s="21">
        <v>8.1792521570806933</v>
      </c>
      <c r="W20" s="21">
        <v>7.288833536739098</v>
      </c>
      <c r="X20" s="21">
        <v>6.3463401875521015</v>
      </c>
      <c r="Y20" s="21">
        <v>5.6745999464460475</v>
      </c>
      <c r="Z20" s="21">
        <v>4.9132000713667949</v>
      </c>
      <c r="AA20" s="21">
        <v>3.9461474597487936</v>
      </c>
      <c r="AB20" s="21">
        <v>2.912636223416964</v>
      </c>
      <c r="AC20" s="21">
        <v>-1.1467924300314429</v>
      </c>
      <c r="AD20" s="21">
        <v>-6.4885192080502634</v>
      </c>
      <c r="AE20" s="21">
        <v>-10.575866201313914</v>
      </c>
      <c r="AF20" s="21">
        <v>-14.276352926315184</v>
      </c>
      <c r="AG20" s="21">
        <v>-17.136476536541807</v>
      </c>
      <c r="AI20" s="23">
        <v>7.6232349005242046</v>
      </c>
      <c r="AJ20" s="23">
        <v>6.5892576478985436</v>
      </c>
      <c r="AK20" s="23">
        <v>6.1060241090401348</v>
      </c>
      <c r="AL20" s="23">
        <v>5.7788935278448736</v>
      </c>
      <c r="AM20" s="23">
        <v>5.3918529092393204</v>
      </c>
      <c r="AN20" s="23">
        <v>4.9210010502420936</v>
      </c>
      <c r="AO20" s="23">
        <v>4.366081652430168</v>
      </c>
      <c r="AP20" s="23">
        <v>3.7340209458257831</v>
      </c>
      <c r="AQ20" s="23">
        <v>3.0309210329522358</v>
      </c>
      <c r="AR20" s="23">
        <v>2.2328867328775495</v>
      </c>
      <c r="AS20" s="23">
        <v>-0.3043279434906232</v>
      </c>
      <c r="AT20" s="23">
        <v>-3.2408230722332512</v>
      </c>
      <c r="AU20" s="23">
        <v>-6.0643480284379514</v>
      </c>
      <c r="AV20" s="23">
        <v>-9.2036697207572864</v>
      </c>
      <c r="AW20" s="23">
        <v>-11.141615556190249</v>
      </c>
      <c r="AY20" s="24">
        <v>13.423234900524205</v>
      </c>
      <c r="AZ20" s="24">
        <v>12.389257647898544</v>
      </c>
      <c r="BA20" s="24">
        <v>11.906024109040136</v>
      </c>
      <c r="BB20" s="24">
        <v>11.578893527844874</v>
      </c>
      <c r="BC20" s="24">
        <v>11.191852909239321</v>
      </c>
      <c r="BD20" s="24">
        <v>10.721001050242094</v>
      </c>
      <c r="BE20" s="24">
        <v>10.166081652430169</v>
      </c>
      <c r="BF20" s="24">
        <v>9.5340209458257839</v>
      </c>
      <c r="BG20" s="24">
        <v>8.8309210329522365</v>
      </c>
      <c r="BH20" s="24">
        <v>8.0328867328775502</v>
      </c>
      <c r="BI20" s="24">
        <v>5.4956720565093775</v>
      </c>
      <c r="BJ20" s="24">
        <v>2.5591769277667495</v>
      </c>
      <c r="BK20" s="24">
        <v>-0.26434802843795069</v>
      </c>
      <c r="BL20" s="24">
        <v>-3.4036697207572857</v>
      </c>
      <c r="BM20" s="24">
        <v>-5.0957955493311147</v>
      </c>
      <c r="BO20" s="25">
        <v>7.6232349005242046</v>
      </c>
      <c r="BP20" s="25">
        <v>4.1312668756346227</v>
      </c>
      <c r="BQ20" s="25">
        <v>2.7479689238790499</v>
      </c>
      <c r="BR20" s="25">
        <v>2.0336041452998508</v>
      </c>
      <c r="BS20" s="25">
        <v>1.1832381655680599</v>
      </c>
      <c r="BT20" s="25">
        <v>0.30738558801613181</v>
      </c>
      <c r="BU20" s="25">
        <v>-0.25474910822660135</v>
      </c>
      <c r="BV20" s="25">
        <v>-0.85415978849899332</v>
      </c>
      <c r="BW20" s="25">
        <v>-1.5574640696561239</v>
      </c>
      <c r="BX20" s="25">
        <v>-2.3444945197202252</v>
      </c>
      <c r="BY20" s="25">
        <v>-6.2468052349892744</v>
      </c>
      <c r="BZ20" s="25">
        <v>-12.862782653844203</v>
      </c>
      <c r="CA20" s="25">
        <v>-17.878498660792875</v>
      </c>
      <c r="CB20" s="25">
        <v>-22.126350253095072</v>
      </c>
      <c r="CC20" s="25">
        <v>-24.849460355662753</v>
      </c>
      <c r="CE20" s="25">
        <v>13.423234900524205</v>
      </c>
      <c r="CF20" s="25">
        <v>9.9312668756346234</v>
      </c>
      <c r="CG20" s="25">
        <v>8.5479689238790506</v>
      </c>
      <c r="CH20" s="25">
        <v>7.8336041452998515</v>
      </c>
      <c r="CI20" s="25">
        <v>6.9832381655680607</v>
      </c>
      <c r="CJ20" s="25">
        <v>6.1073855880161325</v>
      </c>
      <c r="CK20" s="25">
        <v>5.5452508917733994</v>
      </c>
      <c r="CL20" s="25">
        <v>4.9458402115010074</v>
      </c>
      <c r="CM20" s="25">
        <v>4.2425359303438768</v>
      </c>
      <c r="CN20" s="25">
        <v>3.4555054802797756</v>
      </c>
      <c r="CO20" s="25">
        <v>-0.44680523498927371</v>
      </c>
      <c r="CP20" s="25">
        <v>-7.0627826538442022</v>
      </c>
      <c r="CQ20" s="25">
        <v>-12.078498660792874</v>
      </c>
      <c r="CR20" s="25">
        <v>-16.326350253095072</v>
      </c>
      <c r="CS20" s="25">
        <v>-19.039348009847281</v>
      </c>
      <c r="CU20" s="26">
        <v>7.6232349005242046</v>
      </c>
      <c r="CV20" s="26">
        <v>5.1839257700966037</v>
      </c>
      <c r="CW20" s="26">
        <v>4.0998768427013275</v>
      </c>
      <c r="CX20" s="26">
        <v>3.4036358233008244</v>
      </c>
      <c r="CY20" s="26">
        <v>2.5735377935882546</v>
      </c>
      <c r="CZ20" s="26">
        <v>1.6019155906550964</v>
      </c>
      <c r="DA20" s="26">
        <v>0.69847425834741728</v>
      </c>
      <c r="DB20" s="26">
        <v>-0.80090351348524536</v>
      </c>
      <c r="DC20" s="26">
        <v>-2.4557375200394596</v>
      </c>
      <c r="DD20" s="26">
        <v>-4.1754547731442813</v>
      </c>
      <c r="DE20" s="26">
        <v>-9.3859532085507631</v>
      </c>
      <c r="DF20" s="26">
        <v>-14.290238929443465</v>
      </c>
      <c r="DG20" s="26">
        <v>-18.58421107599499</v>
      </c>
      <c r="DH20" s="26">
        <v>-21.608665524832507</v>
      </c>
      <c r="DI20" s="26">
        <v>-21.80081575265493</v>
      </c>
      <c r="DK20" s="26">
        <v>13.423234900524205</v>
      </c>
      <c r="DL20" s="26">
        <v>10.983925770096604</v>
      </c>
      <c r="DM20" s="26">
        <v>9.8998768427013282</v>
      </c>
      <c r="DN20" s="26">
        <v>9.2036358233008251</v>
      </c>
      <c r="DO20" s="26">
        <v>8.3735377935882553</v>
      </c>
      <c r="DP20" s="26">
        <v>7.4019155906550971</v>
      </c>
      <c r="DQ20" s="26">
        <v>6.498474258347418</v>
      </c>
      <c r="DR20" s="26">
        <v>4.9990964865147554</v>
      </c>
      <c r="DS20" s="26">
        <v>3.3442624799605412</v>
      </c>
      <c r="DT20" s="26">
        <v>1.6245452268557194</v>
      </c>
      <c r="DU20" s="26">
        <v>-3.5859532085507624</v>
      </c>
      <c r="DV20" s="26">
        <v>-8.4902389294434641</v>
      </c>
      <c r="DW20" s="26">
        <v>-12.784211075994989</v>
      </c>
      <c r="DX20" s="26">
        <v>-15.808665524832506</v>
      </c>
      <c r="DY20" s="26">
        <v>-16.054233378445957</v>
      </c>
      <c r="EA20" s="27">
        <v>7.6232349005242046</v>
      </c>
      <c r="EB20" s="27">
        <v>5.7880666525522937</v>
      </c>
      <c r="EC20" s="27">
        <v>4.8170967082292897</v>
      </c>
      <c r="ED20" s="27">
        <v>4.2158059541668749</v>
      </c>
      <c r="EE20" s="27">
        <v>3.6055074587393321</v>
      </c>
      <c r="EF20" s="27">
        <v>2.8692176428039033</v>
      </c>
      <c r="EG20" s="27">
        <v>2.3402492933730947</v>
      </c>
      <c r="EH20" s="27">
        <v>1.760110506110248</v>
      </c>
      <c r="EI20" s="27">
        <v>0.9769486205891269</v>
      </c>
      <c r="EJ20" s="27">
        <v>8.9858146076178258E-2</v>
      </c>
      <c r="EK20" s="27">
        <v>-2.8113463897710247</v>
      </c>
      <c r="EL20" s="27">
        <v>-6.5550342833620974</v>
      </c>
      <c r="EM20" s="27">
        <v>-9.8725857613572181</v>
      </c>
      <c r="EN20" s="27">
        <v>-12.432554259632095</v>
      </c>
      <c r="EO20" s="27">
        <v>-13.575081571389607</v>
      </c>
      <c r="EQ20" s="27">
        <v>13.423234900524205</v>
      </c>
      <c r="ER20" s="27">
        <v>11.588066652552294</v>
      </c>
      <c r="ES20" s="27">
        <v>10.61709670822929</v>
      </c>
      <c r="ET20" s="27">
        <v>10.015805954166876</v>
      </c>
      <c r="EU20" s="27">
        <v>9.4055074587393328</v>
      </c>
      <c r="EV20" s="27">
        <v>8.6692176428039041</v>
      </c>
      <c r="EW20" s="27">
        <v>8.1402492933730954</v>
      </c>
      <c r="EX20" s="27">
        <v>7.5601105061102487</v>
      </c>
      <c r="EY20" s="27">
        <v>6.7769486205891276</v>
      </c>
      <c r="EZ20" s="27">
        <v>5.889858146076179</v>
      </c>
      <c r="FA20" s="27">
        <v>2.988653610228976</v>
      </c>
      <c r="FB20" s="27">
        <v>-0.75503428336209666</v>
      </c>
      <c r="FC20" s="27">
        <v>-4.0725857613572174</v>
      </c>
      <c r="FD20" s="27">
        <v>-6.6325542596320943</v>
      </c>
      <c r="FE20" s="27">
        <v>-7.6611404482680854</v>
      </c>
      <c r="FG20" s="141">
        <v>7.6232349005242046</v>
      </c>
      <c r="FH20" s="141">
        <v>3.7256782444692185</v>
      </c>
      <c r="FI20" s="141">
        <v>2.2221814309849925</v>
      </c>
      <c r="FJ20" s="141">
        <v>1.3731429819360699</v>
      </c>
      <c r="FK20" s="141">
        <v>0.4318430222812637</v>
      </c>
      <c r="FL20" s="141">
        <v>-0.54110081976309132</v>
      </c>
      <c r="FM20" s="141">
        <v>-1.4152157349568633</v>
      </c>
      <c r="FN20" s="141">
        <v>-2.9439764910209192</v>
      </c>
      <c r="FO20" s="141">
        <v>-4.6071173526825646</v>
      </c>
      <c r="FP20" s="141">
        <v>-6.3485763620697284</v>
      </c>
      <c r="FQ20" s="141">
        <v>-11.738014668876001</v>
      </c>
      <c r="FR20" s="141">
        <v>-17.201820803956966</v>
      </c>
      <c r="FS20" s="141">
        <v>-21.406844815353299</v>
      </c>
      <c r="FT20" s="141">
        <v>-24.201515974918781</v>
      </c>
      <c r="FU20" s="141">
        <v>-23.692642057213259</v>
      </c>
      <c r="FW20" s="141">
        <v>13.423234900524205</v>
      </c>
      <c r="FX20" s="141">
        <v>9.5256782444692192</v>
      </c>
      <c r="FY20" s="141">
        <v>8.0221814309849933</v>
      </c>
      <c r="FZ20" s="141">
        <v>7.1731429819360706</v>
      </c>
      <c r="GA20" s="141">
        <v>6.2318430222812644</v>
      </c>
      <c r="GB20" s="141">
        <v>5.2588991802369094</v>
      </c>
      <c r="GC20" s="141">
        <v>4.3847842650431375</v>
      </c>
      <c r="GD20" s="141">
        <v>2.8560235089790815</v>
      </c>
      <c r="GE20" s="141">
        <v>1.1928826473174361</v>
      </c>
      <c r="GF20" s="141">
        <v>-0.54857636206972771</v>
      </c>
      <c r="GG20" s="141">
        <v>-5.9380146688760007</v>
      </c>
      <c r="GH20" s="141">
        <v>-11.401820803956966</v>
      </c>
      <c r="GI20" s="141">
        <v>-15.606844815353298</v>
      </c>
      <c r="GJ20" s="141">
        <v>-18.40151597491878</v>
      </c>
      <c r="GK20" s="141">
        <v>-18.045318744770945</v>
      </c>
      <c r="GM20" s="1">
        <v>357056</v>
      </c>
      <c r="GN20" s="1">
        <v>400663</v>
      </c>
      <c r="GO20" s="1" t="s">
        <v>555</v>
      </c>
      <c r="GP20" s="1" t="s">
        <v>835</v>
      </c>
      <c r="GQ20" s="97"/>
    </row>
    <row r="21" spans="2:199" ht="16.2" thickBot="1" x14ac:dyDescent="0.35">
      <c r="B21" s="19" t="s">
        <v>18</v>
      </c>
      <c r="C21" s="20">
        <v>3.3209731866963557</v>
      </c>
      <c r="D21" s="21">
        <v>2.447926017935294</v>
      </c>
      <c r="E21" s="21">
        <v>2.193372971172372</v>
      </c>
      <c r="F21" s="21">
        <v>1.621179487723019</v>
      </c>
      <c r="G21" s="21">
        <v>1.0010082594810683</v>
      </c>
      <c r="H21" s="21">
        <v>0.380737366419023</v>
      </c>
      <c r="I21" s="21">
        <v>-0.22231476687822749</v>
      </c>
      <c r="J21" s="21">
        <v>-0.3570130806806695</v>
      </c>
      <c r="K21" s="21">
        <v>-0.53714316607931423</v>
      </c>
      <c r="L21" s="21">
        <v>-0.69783335357861986</v>
      </c>
      <c r="M21" s="21">
        <v>-1.6211794252737555</v>
      </c>
      <c r="N21" s="21">
        <v>-3.1666555993625423</v>
      </c>
      <c r="O21" s="21">
        <v>-4.440981262061964</v>
      </c>
      <c r="P21" s="21">
        <v>-5.6530527303052942</v>
      </c>
      <c r="Q21" s="21">
        <v>-6.7819767620835556</v>
      </c>
      <c r="R21" s="22"/>
      <c r="S21" s="21">
        <v>3.3209731866963557</v>
      </c>
      <c r="T21" s="21">
        <v>2.447926017935294</v>
      </c>
      <c r="U21" s="21">
        <v>2.193372971172372</v>
      </c>
      <c r="V21" s="21">
        <v>1.621179487723019</v>
      </c>
      <c r="W21" s="21">
        <v>1.0010082594810683</v>
      </c>
      <c r="X21" s="21">
        <v>0.380737366419023</v>
      </c>
      <c r="Y21" s="21">
        <v>-0.22231476687822749</v>
      </c>
      <c r="Z21" s="21">
        <v>-0.3570130806806695</v>
      </c>
      <c r="AA21" s="21">
        <v>-0.53714316607931423</v>
      </c>
      <c r="AB21" s="21">
        <v>-0.69783335357861986</v>
      </c>
      <c r="AC21" s="21">
        <v>-1.6211794252737555</v>
      </c>
      <c r="AD21" s="21">
        <v>-3.1666555993625423</v>
      </c>
      <c r="AE21" s="21">
        <v>-4.440981262061964</v>
      </c>
      <c r="AF21" s="21">
        <v>-5.6530527303052942</v>
      </c>
      <c r="AG21" s="21">
        <v>-6.8431244635196435</v>
      </c>
      <c r="AI21" s="23">
        <v>3.3209731866963557</v>
      </c>
      <c r="AJ21" s="23">
        <v>2.9581918461788872</v>
      </c>
      <c r="AK21" s="23">
        <v>2.8217902584758647</v>
      </c>
      <c r="AL21" s="23">
        <v>2.7322729401937078</v>
      </c>
      <c r="AM21" s="23">
        <v>2.6146898082091576</v>
      </c>
      <c r="AN21" s="23">
        <v>2.4805700846614585</v>
      </c>
      <c r="AO21" s="23">
        <v>2.3074434225934173</v>
      </c>
      <c r="AP21" s="23">
        <v>2.0863739222001332</v>
      </c>
      <c r="AQ21" s="23">
        <v>1.8614966013191978</v>
      </c>
      <c r="AR21" s="23">
        <v>1.6362321267828417</v>
      </c>
      <c r="AS21" s="23">
        <v>0.97760456640956761</v>
      </c>
      <c r="AT21" s="23">
        <v>0.28777312193395765</v>
      </c>
      <c r="AU21" s="23">
        <v>-0.39386075930204001</v>
      </c>
      <c r="AV21" s="23">
        <v>-1.0632093369288924</v>
      </c>
      <c r="AW21" s="23">
        <v>-1.4575015900794988</v>
      </c>
      <c r="AY21" s="24">
        <v>3.3209731866963557</v>
      </c>
      <c r="AZ21" s="24">
        <v>2.9581918461788872</v>
      </c>
      <c r="BA21" s="24">
        <v>2.8217902584758647</v>
      </c>
      <c r="BB21" s="24">
        <v>2.7322729401937078</v>
      </c>
      <c r="BC21" s="24">
        <v>2.6146898082091576</v>
      </c>
      <c r="BD21" s="24">
        <v>2.4805700846614585</v>
      </c>
      <c r="BE21" s="24">
        <v>2.3074434225934173</v>
      </c>
      <c r="BF21" s="24">
        <v>2.0863739222001332</v>
      </c>
      <c r="BG21" s="24">
        <v>1.8614966013191978</v>
      </c>
      <c r="BH21" s="24">
        <v>1.6362321267828417</v>
      </c>
      <c r="BI21" s="24">
        <v>0.97760456640956761</v>
      </c>
      <c r="BJ21" s="24">
        <v>0.28777312193395765</v>
      </c>
      <c r="BK21" s="24">
        <v>-0.39386075930204001</v>
      </c>
      <c r="BL21" s="24">
        <v>-1.0632093369288924</v>
      </c>
      <c r="BM21" s="24">
        <v>-1.3986367078566833</v>
      </c>
      <c r="BO21" s="25">
        <v>3.3209731866963557</v>
      </c>
      <c r="BP21" s="25">
        <v>2.3309645823280016</v>
      </c>
      <c r="BQ21" s="25">
        <v>2.0720514420424712</v>
      </c>
      <c r="BR21" s="25">
        <v>1.5313662077297288</v>
      </c>
      <c r="BS21" s="25">
        <v>0.94493254415167272</v>
      </c>
      <c r="BT21" s="25">
        <v>0.36431876063818436</v>
      </c>
      <c r="BU21" s="25">
        <v>-0.18505310315287815</v>
      </c>
      <c r="BV21" s="25">
        <v>-0.2589393721425175</v>
      </c>
      <c r="BW21" s="25">
        <v>-0.36824370098779369</v>
      </c>
      <c r="BX21" s="25">
        <v>-0.47043263056244555</v>
      </c>
      <c r="BY21" s="25">
        <v>-1.226654491720641</v>
      </c>
      <c r="BZ21" s="25">
        <v>-2.7392717559654542</v>
      </c>
      <c r="CA21" s="25">
        <v>-3.9174237006662054</v>
      </c>
      <c r="CB21" s="25">
        <v>-5.014905124577389</v>
      </c>
      <c r="CC21" s="25">
        <v>-5.9415207518489339</v>
      </c>
      <c r="CE21" s="25">
        <v>3.3209731866963557</v>
      </c>
      <c r="CF21" s="25">
        <v>2.3309645823280016</v>
      </c>
      <c r="CG21" s="25">
        <v>2.0720514420424712</v>
      </c>
      <c r="CH21" s="25">
        <v>1.5313662077297288</v>
      </c>
      <c r="CI21" s="25">
        <v>0.94493254415167272</v>
      </c>
      <c r="CJ21" s="25">
        <v>0.36431876063818436</v>
      </c>
      <c r="CK21" s="25">
        <v>-0.18505310315287815</v>
      </c>
      <c r="CL21" s="25">
        <v>-0.2589393721425175</v>
      </c>
      <c r="CM21" s="25">
        <v>-0.36824370098779369</v>
      </c>
      <c r="CN21" s="25">
        <v>-0.47043263056244555</v>
      </c>
      <c r="CO21" s="25">
        <v>-1.226654491720641</v>
      </c>
      <c r="CP21" s="25">
        <v>-2.7392717559654542</v>
      </c>
      <c r="CQ21" s="25">
        <v>-3.9174237006662054</v>
      </c>
      <c r="CR21" s="25">
        <v>-5.014905124577389</v>
      </c>
      <c r="CS21" s="25">
        <v>-6.0115328036862223</v>
      </c>
      <c r="CU21" s="26">
        <v>3.3209731866963557</v>
      </c>
      <c r="CV21" s="26">
        <v>2.7423198534036013</v>
      </c>
      <c r="CW21" s="26">
        <v>2.5837763777229261</v>
      </c>
      <c r="CX21" s="26">
        <v>2.0651205982585923</v>
      </c>
      <c r="CY21" s="26">
        <v>1.4847320173685574</v>
      </c>
      <c r="CZ21" s="26">
        <v>0.8841586834420454</v>
      </c>
      <c r="DA21" s="26">
        <v>0.23093495791249197</v>
      </c>
      <c r="DB21" s="26">
        <v>-0.19601279381968695</v>
      </c>
      <c r="DC21" s="26">
        <v>-0.66443848855911369</v>
      </c>
      <c r="DD21" s="26">
        <v>-1.1322202761066151</v>
      </c>
      <c r="DE21" s="26">
        <v>-2.4819691741104926</v>
      </c>
      <c r="DF21" s="26">
        <v>-3.79718449225334</v>
      </c>
      <c r="DG21" s="26">
        <v>-4.812710934521558</v>
      </c>
      <c r="DH21" s="26">
        <v>-5.3991852037472547</v>
      </c>
      <c r="DI21" s="26">
        <v>-5.0054666026674006</v>
      </c>
      <c r="DK21" s="26">
        <v>3.3209731866963557</v>
      </c>
      <c r="DL21" s="26">
        <v>2.7423198534036013</v>
      </c>
      <c r="DM21" s="26">
        <v>2.5837763777229261</v>
      </c>
      <c r="DN21" s="26">
        <v>2.0651205982585923</v>
      </c>
      <c r="DO21" s="26">
        <v>1.4847320173685574</v>
      </c>
      <c r="DP21" s="26">
        <v>0.8841586834420454</v>
      </c>
      <c r="DQ21" s="26">
        <v>0.23093495791249197</v>
      </c>
      <c r="DR21" s="26">
        <v>-0.19601279381968695</v>
      </c>
      <c r="DS21" s="26">
        <v>-0.66443848855911369</v>
      </c>
      <c r="DT21" s="26">
        <v>-1.1322202761066151</v>
      </c>
      <c r="DU21" s="26">
        <v>-2.4819691741104926</v>
      </c>
      <c r="DV21" s="26">
        <v>-3.79718449225334</v>
      </c>
      <c r="DW21" s="26">
        <v>-4.812710934521558</v>
      </c>
      <c r="DX21" s="26">
        <v>-5.3991852037472547</v>
      </c>
      <c r="DY21" s="26">
        <v>-5.0829744730477842</v>
      </c>
      <c r="EA21" s="27">
        <v>3.3209731866963557</v>
      </c>
      <c r="EB21" s="27">
        <v>2.6757179327068483</v>
      </c>
      <c r="EC21" s="27">
        <v>2.4918112690954617</v>
      </c>
      <c r="ED21" s="27">
        <v>1.9782143550752416</v>
      </c>
      <c r="EE21" s="27">
        <v>1.4572082830412043</v>
      </c>
      <c r="EF21" s="27">
        <v>0.91278783207381764</v>
      </c>
      <c r="EG21" s="27">
        <v>0.35302411309651305</v>
      </c>
      <c r="EH21" s="27">
        <v>0.245384551041127</v>
      </c>
      <c r="EI21" s="27">
        <v>7.1651542536493196E-2</v>
      </c>
      <c r="EJ21" s="27">
        <v>-9.6340577028129815E-2</v>
      </c>
      <c r="EK21" s="27">
        <v>-0.65790135420827056</v>
      </c>
      <c r="EL21" s="27">
        <v>-1.4310730675047729</v>
      </c>
      <c r="EM21" s="27">
        <v>-2.0280793318456993</v>
      </c>
      <c r="EN21" s="27">
        <v>-2.5366474559433669</v>
      </c>
      <c r="EO21" s="27">
        <v>-2.7534318983107937</v>
      </c>
      <c r="EQ21" s="27">
        <v>3.3209731866963557</v>
      </c>
      <c r="ER21" s="27">
        <v>2.6757179327068483</v>
      </c>
      <c r="ES21" s="27">
        <v>2.4918112690954617</v>
      </c>
      <c r="ET21" s="27">
        <v>1.9782143550752416</v>
      </c>
      <c r="EU21" s="27">
        <v>1.4572082830412043</v>
      </c>
      <c r="EV21" s="27">
        <v>0.91278783207381764</v>
      </c>
      <c r="EW21" s="27">
        <v>0.35302411309651305</v>
      </c>
      <c r="EX21" s="27">
        <v>0.245384551041127</v>
      </c>
      <c r="EY21" s="27">
        <v>7.1651542536493196E-2</v>
      </c>
      <c r="EZ21" s="27">
        <v>-9.6340577028129815E-2</v>
      </c>
      <c r="FA21" s="27">
        <v>-0.65790135420827056</v>
      </c>
      <c r="FB21" s="27">
        <v>-1.4310730675047729</v>
      </c>
      <c r="FC21" s="27">
        <v>-2.0280793318456993</v>
      </c>
      <c r="FD21" s="27">
        <v>-2.5366474559433669</v>
      </c>
      <c r="FE21" s="27">
        <v>-2.7508441142601399</v>
      </c>
      <c r="FG21" s="141">
        <v>3.3209731866963557</v>
      </c>
      <c r="FH21" s="141">
        <v>2.2999212029416851</v>
      </c>
      <c r="FI21" s="141">
        <v>2.0095646609219875</v>
      </c>
      <c r="FJ21" s="141">
        <v>1.4197751060672381</v>
      </c>
      <c r="FK21" s="141">
        <v>0.77627051286119553</v>
      </c>
      <c r="FL21" s="141">
        <v>0.13768249381067221</v>
      </c>
      <c r="FM21" s="141">
        <v>-0.55995099619041255</v>
      </c>
      <c r="FN21" s="141">
        <v>-1.0557856477936127</v>
      </c>
      <c r="FO21" s="141">
        <v>-1.5802643360239692</v>
      </c>
      <c r="FP21" s="141">
        <v>-2.1021836784252059</v>
      </c>
      <c r="FQ21" s="141">
        <v>-3.6075911446542577</v>
      </c>
      <c r="FR21" s="141">
        <v>-5.0472022949224069</v>
      </c>
      <c r="FS21" s="141">
        <v>-6.171923857719829</v>
      </c>
      <c r="FT21" s="141">
        <v>-6.872083082350926</v>
      </c>
      <c r="FU21" s="141">
        <v>-6.5687277675536784</v>
      </c>
      <c r="FW21" s="141">
        <v>3.3209731866963557</v>
      </c>
      <c r="FX21" s="141">
        <v>2.2999212029416851</v>
      </c>
      <c r="FY21" s="141">
        <v>2.0095646609219875</v>
      </c>
      <c r="FZ21" s="141">
        <v>1.4197751060672381</v>
      </c>
      <c r="GA21" s="141">
        <v>0.77627051286119553</v>
      </c>
      <c r="GB21" s="141">
        <v>0.13768249381067221</v>
      </c>
      <c r="GC21" s="141">
        <v>-0.55995099619041255</v>
      </c>
      <c r="GD21" s="141">
        <v>-1.0557856477936127</v>
      </c>
      <c r="GE21" s="141">
        <v>-1.5802643360239692</v>
      </c>
      <c r="GF21" s="141">
        <v>-2.1021836784252059</v>
      </c>
      <c r="GG21" s="141">
        <v>-3.6075911446542577</v>
      </c>
      <c r="GH21" s="141">
        <v>-5.0472022949224069</v>
      </c>
      <c r="GI21" s="141">
        <v>-6.171923857719829</v>
      </c>
      <c r="GJ21" s="141">
        <v>-6.872083082350926</v>
      </c>
      <c r="GK21" s="141">
        <v>-6.6382143756115255</v>
      </c>
      <c r="GM21" s="1">
        <v>350275</v>
      </c>
      <c r="GN21" s="1">
        <v>430526</v>
      </c>
      <c r="GO21" s="1" t="s">
        <v>441</v>
      </c>
      <c r="GP21" s="1" t="s">
        <v>839</v>
      </c>
      <c r="GQ21" s="97"/>
    </row>
    <row r="22" spans="2:199" ht="16.2" thickBot="1" x14ac:dyDescent="0.35">
      <c r="B22" s="19" t="s">
        <v>19</v>
      </c>
      <c r="C22" s="20">
        <v>11.128996252511628</v>
      </c>
      <c r="D22" s="21">
        <v>10.609290400771581</v>
      </c>
      <c r="E22" s="21">
        <v>10.315344867620638</v>
      </c>
      <c r="F22" s="21">
        <v>10.079639100996619</v>
      </c>
      <c r="G22" s="21">
        <v>9.7730715289164376</v>
      </c>
      <c r="H22" s="21">
        <v>9.4589818794041332</v>
      </c>
      <c r="I22" s="21">
        <v>9.1654616078065043</v>
      </c>
      <c r="J22" s="21">
        <v>8.9003510016151584</v>
      </c>
      <c r="K22" s="21">
        <v>8.5997701477303483</v>
      </c>
      <c r="L22" s="21">
        <v>8.3251131284532462</v>
      </c>
      <c r="M22" s="21">
        <v>6.5337256914779509</v>
      </c>
      <c r="N22" s="21">
        <v>3.9167136179918103</v>
      </c>
      <c r="O22" s="21">
        <v>1.9527555229070401</v>
      </c>
      <c r="P22" s="21">
        <v>0.15457975907873589</v>
      </c>
      <c r="Q22" s="21">
        <v>-1.1129879600738271</v>
      </c>
      <c r="R22" s="22"/>
      <c r="S22" s="21">
        <v>15.268996252511629</v>
      </c>
      <c r="T22" s="21">
        <v>14.749290400771581</v>
      </c>
      <c r="U22" s="21">
        <v>14.455344867620639</v>
      </c>
      <c r="V22" s="21">
        <v>14.21963910099662</v>
      </c>
      <c r="W22" s="21">
        <v>13.913071528916438</v>
      </c>
      <c r="X22" s="21">
        <v>13.598981879404134</v>
      </c>
      <c r="Y22" s="21">
        <v>13.305461607806505</v>
      </c>
      <c r="Z22" s="21">
        <v>13.040351001615159</v>
      </c>
      <c r="AA22" s="21">
        <v>12.739770147730349</v>
      </c>
      <c r="AB22" s="21">
        <v>12.465113128453247</v>
      </c>
      <c r="AC22" s="21">
        <v>10.673725691477951</v>
      </c>
      <c r="AD22" s="21">
        <v>8.0567136179918108</v>
      </c>
      <c r="AE22" s="21">
        <v>6.0927555229070407</v>
      </c>
      <c r="AF22" s="21">
        <v>4.2945797590787365</v>
      </c>
      <c r="AG22" s="21">
        <v>2.8968480476357321</v>
      </c>
      <c r="AI22" s="23">
        <v>11.128996252511628</v>
      </c>
      <c r="AJ22" s="23">
        <v>10.932996201852808</v>
      </c>
      <c r="AK22" s="23">
        <v>10.776029371496261</v>
      </c>
      <c r="AL22" s="23">
        <v>10.613300982590724</v>
      </c>
      <c r="AM22" s="23">
        <v>10.396165199809245</v>
      </c>
      <c r="AN22" s="23">
        <v>10.170019677971558</v>
      </c>
      <c r="AO22" s="23">
        <v>9.8902526699732896</v>
      </c>
      <c r="AP22" s="23">
        <v>9.5582652046511871</v>
      </c>
      <c r="AQ22" s="23">
        <v>9.2646915691992628</v>
      </c>
      <c r="AR22" s="23">
        <v>8.9604770253792339</v>
      </c>
      <c r="AS22" s="23">
        <v>8.0565955182157243</v>
      </c>
      <c r="AT22" s="23">
        <v>7.1883979570017882</v>
      </c>
      <c r="AU22" s="23">
        <v>6.3364148345576439</v>
      </c>
      <c r="AV22" s="23">
        <v>5.4327932459927553</v>
      </c>
      <c r="AW22" s="23">
        <v>4.7948678494560504</v>
      </c>
      <c r="AY22" s="24">
        <v>15.268996252511629</v>
      </c>
      <c r="AZ22" s="24">
        <v>15.072996201852808</v>
      </c>
      <c r="BA22" s="24">
        <v>14.916029371496261</v>
      </c>
      <c r="BB22" s="24">
        <v>14.753300982590725</v>
      </c>
      <c r="BC22" s="24">
        <v>14.536165199809245</v>
      </c>
      <c r="BD22" s="24">
        <v>14.310019677971558</v>
      </c>
      <c r="BE22" s="24">
        <v>14.03025266997329</v>
      </c>
      <c r="BF22" s="24">
        <v>13.698265204651188</v>
      </c>
      <c r="BG22" s="24">
        <v>13.404691569199263</v>
      </c>
      <c r="BH22" s="24">
        <v>13.100477025379234</v>
      </c>
      <c r="BI22" s="24">
        <v>12.196595518215725</v>
      </c>
      <c r="BJ22" s="24">
        <v>11.328397957001789</v>
      </c>
      <c r="BK22" s="24">
        <v>10.476414834557644</v>
      </c>
      <c r="BL22" s="24">
        <v>9.5727932459927558</v>
      </c>
      <c r="BM22" s="24">
        <v>9.038806563083579</v>
      </c>
      <c r="BO22" s="25">
        <v>11.128996252511628</v>
      </c>
      <c r="BP22" s="25">
        <v>10.496663213870496</v>
      </c>
      <c r="BQ22" s="25">
        <v>10.131065262543808</v>
      </c>
      <c r="BR22" s="25">
        <v>9.8426354412519803</v>
      </c>
      <c r="BS22" s="25">
        <v>9.4205156165622128</v>
      </c>
      <c r="BT22" s="25">
        <v>8.9909193883952518</v>
      </c>
      <c r="BU22" s="25">
        <v>8.5943307075310162</v>
      </c>
      <c r="BV22" s="25">
        <v>8.2202462136171928</v>
      </c>
      <c r="BW22" s="25">
        <v>7.8141356565171556</v>
      </c>
      <c r="BX22" s="25">
        <v>7.3048817355380216</v>
      </c>
      <c r="BY22" s="25">
        <v>5.0863061629599819</v>
      </c>
      <c r="BZ22" s="25">
        <v>2.3549850082154862</v>
      </c>
      <c r="CA22" s="25">
        <v>0.46481848723517771</v>
      </c>
      <c r="CB22" s="25">
        <v>-1.1068209352364562</v>
      </c>
      <c r="CC22" s="25">
        <v>-1.6243234587968018</v>
      </c>
      <c r="CE22" s="25">
        <v>15.268996252511629</v>
      </c>
      <c r="CF22" s="25">
        <v>14.636663213870497</v>
      </c>
      <c r="CG22" s="25">
        <v>14.271065262543809</v>
      </c>
      <c r="CH22" s="25">
        <v>13.982635441251981</v>
      </c>
      <c r="CI22" s="25">
        <v>13.560515616562213</v>
      </c>
      <c r="CJ22" s="25">
        <v>13.130919388395252</v>
      </c>
      <c r="CK22" s="25">
        <v>12.734330707531017</v>
      </c>
      <c r="CL22" s="25">
        <v>12.360246213617193</v>
      </c>
      <c r="CM22" s="25">
        <v>11.954135656517156</v>
      </c>
      <c r="CN22" s="25">
        <v>11.444881735538022</v>
      </c>
      <c r="CO22" s="25">
        <v>9.2263061629599825</v>
      </c>
      <c r="CP22" s="25">
        <v>6.4949850082154867</v>
      </c>
      <c r="CQ22" s="25">
        <v>4.6048184872351783</v>
      </c>
      <c r="CR22" s="25">
        <v>3.0331790647635444</v>
      </c>
      <c r="CS22" s="25">
        <v>2.3783252654152029</v>
      </c>
      <c r="CU22" s="26">
        <v>11.128996252511628</v>
      </c>
      <c r="CV22" s="26">
        <v>10.875340490063287</v>
      </c>
      <c r="CW22" s="26">
        <v>10.625287182393128</v>
      </c>
      <c r="CX22" s="26">
        <v>10.381060572183475</v>
      </c>
      <c r="CY22" s="26">
        <v>9.9706147230138207</v>
      </c>
      <c r="CZ22" s="26">
        <v>9.5161657721564499</v>
      </c>
      <c r="DA22" s="26">
        <v>8.9555099313799467</v>
      </c>
      <c r="DB22" s="26">
        <v>8.0038517168981667</v>
      </c>
      <c r="DC22" s="26">
        <v>7.0430327681387812</v>
      </c>
      <c r="DD22" s="26">
        <v>6.1102302273793363</v>
      </c>
      <c r="DE22" s="26">
        <v>3.5103897194174678</v>
      </c>
      <c r="DF22" s="26">
        <v>1.2858591344285237</v>
      </c>
      <c r="DG22" s="26">
        <v>-0.2274733185258917</v>
      </c>
      <c r="DH22" s="26">
        <v>-1.0430804364509783</v>
      </c>
      <c r="DI22" s="26">
        <v>-0.42605548823329897</v>
      </c>
      <c r="DK22" s="26">
        <v>15.268996252511629</v>
      </c>
      <c r="DL22" s="26">
        <v>15.015340490063288</v>
      </c>
      <c r="DM22" s="26">
        <v>14.765287182393129</v>
      </c>
      <c r="DN22" s="26">
        <v>14.521060572183476</v>
      </c>
      <c r="DO22" s="26">
        <v>14.110614723013821</v>
      </c>
      <c r="DP22" s="26">
        <v>13.65616577215645</v>
      </c>
      <c r="DQ22" s="26">
        <v>13.095509931379947</v>
      </c>
      <c r="DR22" s="26">
        <v>12.143851716898167</v>
      </c>
      <c r="DS22" s="26">
        <v>11.183032768138782</v>
      </c>
      <c r="DT22" s="26">
        <v>10.250230227379337</v>
      </c>
      <c r="DU22" s="26">
        <v>7.6503897194174684</v>
      </c>
      <c r="DV22" s="26">
        <v>5.4258591344285243</v>
      </c>
      <c r="DW22" s="26">
        <v>3.9125266814741089</v>
      </c>
      <c r="DX22" s="26">
        <v>3.0969195635490223</v>
      </c>
      <c r="DY22" s="26">
        <v>3.56751592699095</v>
      </c>
      <c r="EA22" s="27">
        <v>11.128996252511628</v>
      </c>
      <c r="EB22" s="27">
        <v>10.838140088268537</v>
      </c>
      <c r="EC22" s="27">
        <v>10.642112870004715</v>
      </c>
      <c r="ED22" s="27">
        <v>10.497993470944431</v>
      </c>
      <c r="EE22" s="27">
        <v>10.330730176370956</v>
      </c>
      <c r="EF22" s="27">
        <v>10.129388465416385</v>
      </c>
      <c r="EG22" s="27">
        <v>9.9150750881868497</v>
      </c>
      <c r="EH22" s="27">
        <v>9.7026825972278825</v>
      </c>
      <c r="EI22" s="27">
        <v>9.4189940137459693</v>
      </c>
      <c r="EJ22" s="27">
        <v>9.1363103382187738</v>
      </c>
      <c r="EK22" s="27">
        <v>8.0375882505830152</v>
      </c>
      <c r="EL22" s="27">
        <v>6.7835247131183287</v>
      </c>
      <c r="EM22" s="27">
        <v>5.8874987417074074</v>
      </c>
      <c r="EN22" s="27">
        <v>5.018421860737373</v>
      </c>
      <c r="EO22" s="27">
        <v>4.4469086510438558</v>
      </c>
      <c r="EQ22" s="27">
        <v>15.268996252511629</v>
      </c>
      <c r="ER22" s="27">
        <v>14.978140088268537</v>
      </c>
      <c r="ES22" s="27">
        <v>14.782112870004715</v>
      </c>
      <c r="ET22" s="27">
        <v>14.637993470944432</v>
      </c>
      <c r="EU22" s="27">
        <v>14.470730176370957</v>
      </c>
      <c r="EV22" s="27">
        <v>14.269388465416386</v>
      </c>
      <c r="EW22" s="27">
        <v>14.05507508818685</v>
      </c>
      <c r="EX22" s="27">
        <v>13.842682597227883</v>
      </c>
      <c r="EY22" s="27">
        <v>13.55899401374597</v>
      </c>
      <c r="EZ22" s="27">
        <v>13.276310338218774</v>
      </c>
      <c r="FA22" s="27">
        <v>12.177588250583016</v>
      </c>
      <c r="FB22" s="27">
        <v>10.923524713118329</v>
      </c>
      <c r="FC22" s="27">
        <v>10.027498741707408</v>
      </c>
      <c r="FD22" s="27">
        <v>9.1584218607373735</v>
      </c>
      <c r="FE22" s="27">
        <v>8.6526094210126558</v>
      </c>
      <c r="FG22" s="141">
        <v>11.128996252511628</v>
      </c>
      <c r="FH22" s="141">
        <v>10.636965721261417</v>
      </c>
      <c r="FI22" s="141">
        <v>10.252775991298456</v>
      </c>
      <c r="FJ22" s="141">
        <v>9.8968857992882047</v>
      </c>
      <c r="FK22" s="141">
        <v>9.3886048613933575</v>
      </c>
      <c r="FL22" s="141">
        <v>8.8739301161962256</v>
      </c>
      <c r="FM22" s="141">
        <v>8.2391856768877645</v>
      </c>
      <c r="FN22" s="141">
        <v>7.1779363995495338</v>
      </c>
      <c r="FO22" s="141">
        <v>6.130553508277675</v>
      </c>
      <c r="FP22" s="141">
        <v>5.1128455440518472</v>
      </c>
      <c r="FQ22" s="141">
        <v>2.2657970721321128</v>
      </c>
      <c r="FR22" s="141">
        <v>-0.13157659516372178</v>
      </c>
      <c r="FS22" s="141">
        <v>-1.7706189028143839</v>
      </c>
      <c r="FT22" s="141">
        <v>-2.7178877306791271</v>
      </c>
      <c r="FU22" s="141">
        <v>-2.28898213642168</v>
      </c>
      <c r="FW22" s="141">
        <v>15.268996252511629</v>
      </c>
      <c r="FX22" s="141">
        <v>14.776965721261417</v>
      </c>
      <c r="FY22" s="141">
        <v>14.392775991298457</v>
      </c>
      <c r="FZ22" s="141">
        <v>14.036885799288205</v>
      </c>
      <c r="GA22" s="141">
        <v>13.528604861393358</v>
      </c>
      <c r="GB22" s="141">
        <v>13.013930116196226</v>
      </c>
      <c r="GC22" s="141">
        <v>12.379185676887765</v>
      </c>
      <c r="GD22" s="141">
        <v>11.317936399549534</v>
      </c>
      <c r="GE22" s="141">
        <v>10.270553508277676</v>
      </c>
      <c r="GF22" s="141">
        <v>9.2528455440518478</v>
      </c>
      <c r="GG22" s="141">
        <v>6.4057970721321134</v>
      </c>
      <c r="GH22" s="141">
        <v>4.0084234048362788</v>
      </c>
      <c r="GI22" s="141">
        <v>2.3693810971856166</v>
      </c>
      <c r="GJ22" s="141">
        <v>1.4221122693208734</v>
      </c>
      <c r="GK22" s="141">
        <v>1.7504794008487643</v>
      </c>
      <c r="GM22" s="1">
        <v>377188</v>
      </c>
      <c r="GN22" s="1">
        <v>392252</v>
      </c>
      <c r="GO22" s="1" t="s">
        <v>443</v>
      </c>
      <c r="GP22" s="1" t="s">
        <v>831</v>
      </c>
      <c r="GQ22" s="97"/>
    </row>
    <row r="23" spans="2:199" ht="16.2" thickBot="1" x14ac:dyDescent="0.35">
      <c r="B23" s="19" t="s">
        <v>20</v>
      </c>
      <c r="C23" s="20">
        <v>7.0905682045429224</v>
      </c>
      <c r="D23" s="21">
        <v>6.4276548308729318</v>
      </c>
      <c r="E23" s="21">
        <v>6.0236902817976734</v>
      </c>
      <c r="F23" s="21">
        <v>5.7030390580510257</v>
      </c>
      <c r="G23" s="21">
        <v>5.3099511083964224</v>
      </c>
      <c r="H23" s="21">
        <v>4.895563100191012</v>
      </c>
      <c r="I23" s="21">
        <v>4.4856954429327978</v>
      </c>
      <c r="J23" s="21">
        <v>4.0676769717927463</v>
      </c>
      <c r="K23" s="21">
        <v>3.6174827645127046</v>
      </c>
      <c r="L23" s="21">
        <v>3.1854271346128762</v>
      </c>
      <c r="M23" s="21">
        <v>1.1181195272167592</v>
      </c>
      <c r="N23" s="21">
        <v>-2.19482287361215</v>
      </c>
      <c r="O23" s="21">
        <v>-4.7700269597147695</v>
      </c>
      <c r="P23" s="21">
        <v>-7.208025087980392</v>
      </c>
      <c r="Q23" s="21">
        <v>-8.8836495968533882</v>
      </c>
      <c r="R23" s="22"/>
      <c r="S23" s="21">
        <v>11.227568204542923</v>
      </c>
      <c r="T23" s="21">
        <v>10.564654830872932</v>
      </c>
      <c r="U23" s="21">
        <v>10.160690281797674</v>
      </c>
      <c r="V23" s="21">
        <v>9.8400390580510262</v>
      </c>
      <c r="W23" s="21">
        <v>9.4469511083964228</v>
      </c>
      <c r="X23" s="21">
        <v>9.0325631001910125</v>
      </c>
      <c r="Y23" s="21">
        <v>8.6226954429327982</v>
      </c>
      <c r="Z23" s="21">
        <v>8.2046769717927468</v>
      </c>
      <c r="AA23" s="21">
        <v>7.754482764512705</v>
      </c>
      <c r="AB23" s="21">
        <v>7.3224271346128766</v>
      </c>
      <c r="AC23" s="21">
        <v>5.2551195272167597</v>
      </c>
      <c r="AD23" s="21">
        <v>1.9421771263878504</v>
      </c>
      <c r="AE23" s="21">
        <v>-0.63302695971476908</v>
      </c>
      <c r="AF23" s="21">
        <v>-3.0710250879803915</v>
      </c>
      <c r="AG23" s="21">
        <v>-4.9289258498425745</v>
      </c>
      <c r="AI23" s="23">
        <v>7.0905682045429224</v>
      </c>
      <c r="AJ23" s="23">
        <v>6.8247384438353258</v>
      </c>
      <c r="AK23" s="23">
        <v>6.5888968516396069</v>
      </c>
      <c r="AL23" s="23">
        <v>6.3516238822212649</v>
      </c>
      <c r="AM23" s="23">
        <v>6.0675077557102348</v>
      </c>
      <c r="AN23" s="23">
        <v>5.7383668848944218</v>
      </c>
      <c r="AO23" s="23">
        <v>5.2253322910959774</v>
      </c>
      <c r="AP23" s="23">
        <v>4.5227709856700109</v>
      </c>
      <c r="AQ23" s="23">
        <v>4.2744820499395288</v>
      </c>
      <c r="AR23" s="23">
        <v>3.9405905567575594</v>
      </c>
      <c r="AS23" s="23">
        <v>2.8027414397948185</v>
      </c>
      <c r="AT23" s="23">
        <v>1.604942796254015</v>
      </c>
      <c r="AU23" s="23">
        <v>0.33399663074421682</v>
      </c>
      <c r="AV23" s="23">
        <v>-1.0466005233972524</v>
      </c>
      <c r="AW23" s="23">
        <v>-1.9792907545916485</v>
      </c>
      <c r="AY23" s="24">
        <v>11.227568204542923</v>
      </c>
      <c r="AZ23" s="24">
        <v>10.961738443835326</v>
      </c>
      <c r="BA23" s="24">
        <v>10.725896851639607</v>
      </c>
      <c r="BB23" s="24">
        <v>10.488623882221265</v>
      </c>
      <c r="BC23" s="24">
        <v>10.204507755710235</v>
      </c>
      <c r="BD23" s="24">
        <v>9.8753668848944223</v>
      </c>
      <c r="BE23" s="24">
        <v>9.3623322910959779</v>
      </c>
      <c r="BF23" s="24">
        <v>8.6597709856700114</v>
      </c>
      <c r="BG23" s="24">
        <v>8.4114820499395293</v>
      </c>
      <c r="BH23" s="24">
        <v>8.0775905567575599</v>
      </c>
      <c r="BI23" s="24">
        <v>6.9397414397948189</v>
      </c>
      <c r="BJ23" s="24">
        <v>5.7419427962540155</v>
      </c>
      <c r="BK23" s="24">
        <v>4.4709966307442173</v>
      </c>
      <c r="BL23" s="24">
        <v>3.0903994766027481</v>
      </c>
      <c r="BM23" s="24">
        <v>2.3004095897356756</v>
      </c>
      <c r="BO23" s="25">
        <v>7.0905682045429224</v>
      </c>
      <c r="BP23" s="25">
        <v>6.2451048941340872</v>
      </c>
      <c r="BQ23" s="25">
        <v>5.7021705324809631</v>
      </c>
      <c r="BR23" s="25">
        <v>5.2406016462052456</v>
      </c>
      <c r="BS23" s="25">
        <v>4.6989765457673798</v>
      </c>
      <c r="BT23" s="25">
        <v>4.1252610387206161</v>
      </c>
      <c r="BU23" s="25">
        <v>3.540762718586091</v>
      </c>
      <c r="BV23" s="25">
        <v>2.9355777886891303</v>
      </c>
      <c r="BW23" s="25">
        <v>2.3320145807985817</v>
      </c>
      <c r="BX23" s="25">
        <v>1.7381365953235353</v>
      </c>
      <c r="BY23" s="25">
        <v>-0.80197537077100023</v>
      </c>
      <c r="BZ23" s="25">
        <v>-3.824095661828899</v>
      </c>
      <c r="CA23" s="25">
        <v>-6.1067453954037738</v>
      </c>
      <c r="CB23" s="25">
        <v>-8.0770996777795752</v>
      </c>
      <c r="CC23" s="25">
        <v>-8.9658520641002823</v>
      </c>
      <c r="CE23" s="25">
        <v>11.227568204542923</v>
      </c>
      <c r="CF23" s="25">
        <v>10.382104894134088</v>
      </c>
      <c r="CG23" s="25">
        <v>9.8391705324809635</v>
      </c>
      <c r="CH23" s="25">
        <v>9.3776016462052461</v>
      </c>
      <c r="CI23" s="25">
        <v>8.8359765457673802</v>
      </c>
      <c r="CJ23" s="25">
        <v>8.2622610387206166</v>
      </c>
      <c r="CK23" s="25">
        <v>7.6777627185860915</v>
      </c>
      <c r="CL23" s="25">
        <v>7.0725777886891308</v>
      </c>
      <c r="CM23" s="25">
        <v>6.4690145807985822</v>
      </c>
      <c r="CN23" s="25">
        <v>5.8751365953235357</v>
      </c>
      <c r="CO23" s="25">
        <v>3.3350246292290002</v>
      </c>
      <c r="CP23" s="25">
        <v>0.31290433817110141</v>
      </c>
      <c r="CQ23" s="25">
        <v>-1.9697453954037734</v>
      </c>
      <c r="CR23" s="25">
        <v>-3.9400996777795747</v>
      </c>
      <c r="CS23" s="25">
        <v>-4.9343991630670594</v>
      </c>
      <c r="CU23" s="26">
        <v>7.0905682045429224</v>
      </c>
      <c r="CV23" s="26">
        <v>6.6443682830338062</v>
      </c>
      <c r="CW23" s="26">
        <v>6.2445497812463664</v>
      </c>
      <c r="CX23" s="26">
        <v>5.872075817065646</v>
      </c>
      <c r="CY23" s="26">
        <v>5.3991066208712297</v>
      </c>
      <c r="CZ23" s="26">
        <v>4.8500292443932054</v>
      </c>
      <c r="DA23" s="26">
        <v>4.1360746229438732</v>
      </c>
      <c r="DB23" s="26">
        <v>2.9927668508290033</v>
      </c>
      <c r="DC23" s="26">
        <v>1.8602040666515975</v>
      </c>
      <c r="DD23" s="26">
        <v>0.77275536427301006</v>
      </c>
      <c r="DE23" s="26">
        <v>-2.3355373822154881</v>
      </c>
      <c r="DF23" s="26">
        <v>-5.0521013926308527</v>
      </c>
      <c r="DG23" s="26">
        <v>-6.8160331386413624</v>
      </c>
      <c r="DH23" s="26">
        <v>-7.7986113848511671</v>
      </c>
      <c r="DI23" s="26">
        <v>-7.3384670789045288</v>
      </c>
      <c r="DK23" s="26">
        <v>11.227568204542923</v>
      </c>
      <c r="DL23" s="26">
        <v>10.781368283033807</v>
      </c>
      <c r="DM23" s="26">
        <v>10.381549781246367</v>
      </c>
      <c r="DN23" s="26">
        <v>10.009075817065646</v>
      </c>
      <c r="DO23" s="26">
        <v>9.5361066208712302</v>
      </c>
      <c r="DP23" s="26">
        <v>8.9870292443932058</v>
      </c>
      <c r="DQ23" s="26">
        <v>8.2730746229438736</v>
      </c>
      <c r="DR23" s="26">
        <v>7.1297668508290037</v>
      </c>
      <c r="DS23" s="26">
        <v>5.997204066651598</v>
      </c>
      <c r="DT23" s="26">
        <v>4.9097553642730105</v>
      </c>
      <c r="DU23" s="26">
        <v>1.8014626177845123</v>
      </c>
      <c r="DV23" s="26">
        <v>-0.91510139263085222</v>
      </c>
      <c r="DW23" s="26">
        <v>-2.6790331386413619</v>
      </c>
      <c r="DX23" s="26">
        <v>-3.6616113848511667</v>
      </c>
      <c r="DY23" s="26">
        <v>-3.3244965515184326</v>
      </c>
      <c r="EA23" s="27">
        <v>7.0905682045429224</v>
      </c>
      <c r="EB23" s="27">
        <v>6.6738854219233943</v>
      </c>
      <c r="EC23" s="27">
        <v>6.3694843600890536</v>
      </c>
      <c r="ED23" s="27">
        <v>6.1447580481308854</v>
      </c>
      <c r="EE23" s="27">
        <v>5.9057130079961873</v>
      </c>
      <c r="EF23" s="27">
        <v>5.6105135112561939</v>
      </c>
      <c r="EG23" s="27">
        <v>5.2576027949639261</v>
      </c>
      <c r="EH23" s="27">
        <v>4.8711397675787573</v>
      </c>
      <c r="EI23" s="27">
        <v>4.4201083669789689</v>
      </c>
      <c r="EJ23" s="27">
        <v>3.961551424776399</v>
      </c>
      <c r="EK23" s="27">
        <v>2.487194781066087</v>
      </c>
      <c r="EL23" s="27">
        <v>0.99359699942926127</v>
      </c>
      <c r="EM23" s="27">
        <v>-0.36773208326244244</v>
      </c>
      <c r="EN23" s="27">
        <v>-1.6430279267647059</v>
      </c>
      <c r="EO23" s="27">
        <v>-2.4025979760776686</v>
      </c>
      <c r="EQ23" s="27">
        <v>11.227568204542923</v>
      </c>
      <c r="ER23" s="27">
        <v>10.810885421923395</v>
      </c>
      <c r="ES23" s="27">
        <v>10.506484360089054</v>
      </c>
      <c r="ET23" s="27">
        <v>10.281758048130886</v>
      </c>
      <c r="EU23" s="27">
        <v>10.042713007996188</v>
      </c>
      <c r="EV23" s="27">
        <v>9.7475135112561944</v>
      </c>
      <c r="EW23" s="27">
        <v>9.3946027949639266</v>
      </c>
      <c r="EX23" s="27">
        <v>9.0081397675787578</v>
      </c>
      <c r="EY23" s="27">
        <v>8.5571083669789694</v>
      </c>
      <c r="EZ23" s="27">
        <v>8.0985514247763994</v>
      </c>
      <c r="FA23" s="27">
        <v>6.6241947810660875</v>
      </c>
      <c r="FB23" s="27">
        <v>5.1305969994292617</v>
      </c>
      <c r="FC23" s="27">
        <v>3.769267916737558</v>
      </c>
      <c r="FD23" s="27">
        <v>2.4939720732352946</v>
      </c>
      <c r="FE23" s="27">
        <v>1.8224469198453157</v>
      </c>
      <c r="FG23" s="141">
        <v>7.0905682045429224</v>
      </c>
      <c r="FH23" s="141">
        <v>6.37631280551442</v>
      </c>
      <c r="FI23" s="141">
        <v>5.8402543046906885</v>
      </c>
      <c r="FJ23" s="141">
        <v>5.3574735751285729</v>
      </c>
      <c r="FK23" s="141">
        <v>4.7879328023643986</v>
      </c>
      <c r="FL23" s="141">
        <v>4.1964557570315151</v>
      </c>
      <c r="FM23" s="141">
        <v>3.4508582681355726</v>
      </c>
      <c r="FN23" s="141">
        <v>2.2249006989774536</v>
      </c>
      <c r="FO23" s="141">
        <v>1.0347880157562912</v>
      </c>
      <c r="FP23" s="141">
        <v>-0.10508824870450439</v>
      </c>
      <c r="FQ23" s="141">
        <v>-3.4812547642824043</v>
      </c>
      <c r="FR23" s="141">
        <v>-6.5771663960226547</v>
      </c>
      <c r="FS23" s="141">
        <v>-8.5874772333210672</v>
      </c>
      <c r="FT23" s="141">
        <v>-9.7415141096250579</v>
      </c>
      <c r="FU23" s="141">
        <v>-9.5785230721348711</v>
      </c>
      <c r="FW23" s="141">
        <v>11.227568204542923</v>
      </c>
      <c r="FX23" s="141">
        <v>10.51331280551442</v>
      </c>
      <c r="FY23" s="141">
        <v>9.977254304690689</v>
      </c>
      <c r="FZ23" s="141">
        <v>9.4944735751285734</v>
      </c>
      <c r="GA23" s="141">
        <v>8.924932802364399</v>
      </c>
      <c r="GB23" s="141">
        <v>8.3334557570315155</v>
      </c>
      <c r="GC23" s="141">
        <v>7.5878582681355731</v>
      </c>
      <c r="GD23" s="141">
        <v>6.361900698977454</v>
      </c>
      <c r="GE23" s="141">
        <v>5.1717880157562917</v>
      </c>
      <c r="GF23" s="141">
        <v>4.0319117512954961</v>
      </c>
      <c r="GG23" s="141">
        <v>0.65574523571759613</v>
      </c>
      <c r="GH23" s="141">
        <v>-2.4401663960226543</v>
      </c>
      <c r="GI23" s="141">
        <v>-4.4504772333210667</v>
      </c>
      <c r="GJ23" s="141">
        <v>-5.6045141096250575</v>
      </c>
      <c r="GK23" s="141">
        <v>-5.5000128785687394</v>
      </c>
      <c r="GM23" s="1">
        <v>393275</v>
      </c>
      <c r="GN23" s="1">
        <v>399319</v>
      </c>
      <c r="GO23" s="1" t="s">
        <v>445</v>
      </c>
      <c r="GP23" s="1" t="s">
        <v>828</v>
      </c>
      <c r="GQ23" s="97"/>
    </row>
    <row r="24" spans="2:199" ht="16.2" thickBot="1" x14ac:dyDescent="0.35">
      <c r="B24" s="19" t="s">
        <v>21</v>
      </c>
      <c r="C24" s="20">
        <v>6.8413069990470223</v>
      </c>
      <c r="D24" s="21">
        <v>6.5956192300962417</v>
      </c>
      <c r="E24" s="21">
        <v>6.4996975811393565</v>
      </c>
      <c r="F24" s="21">
        <v>6.4632204450850068</v>
      </c>
      <c r="G24" s="21">
        <v>6.4118006107777843</v>
      </c>
      <c r="H24" s="21">
        <v>6.3562861872862468</v>
      </c>
      <c r="I24" s="21">
        <v>6.3061626317145478</v>
      </c>
      <c r="J24" s="21">
        <v>6.2573456480205634</v>
      </c>
      <c r="K24" s="21">
        <v>6.1822383210979863</v>
      </c>
      <c r="L24" s="21">
        <v>6.1153366837036796</v>
      </c>
      <c r="M24" s="21">
        <v>5.6021428543449927</v>
      </c>
      <c r="N24" s="21">
        <v>4.6698152050354356</v>
      </c>
      <c r="O24" s="21">
        <v>3.8853193471536347</v>
      </c>
      <c r="P24" s="21">
        <v>3.0334572846399528</v>
      </c>
      <c r="Q24" s="21">
        <v>2.1820967834282854</v>
      </c>
      <c r="R24" s="22"/>
      <c r="S24" s="21">
        <v>11.591306999047022</v>
      </c>
      <c r="T24" s="21">
        <v>11.345619230096242</v>
      </c>
      <c r="U24" s="21">
        <v>11.249697581139356</v>
      </c>
      <c r="V24" s="21">
        <v>11.213220445085007</v>
      </c>
      <c r="W24" s="21">
        <v>11.161800610777785</v>
      </c>
      <c r="X24" s="21">
        <v>11.106286187286248</v>
      </c>
      <c r="Y24" s="21">
        <v>11.056162631714548</v>
      </c>
      <c r="Z24" s="21">
        <v>11.007345648020564</v>
      </c>
      <c r="AA24" s="21">
        <v>10.932238321097987</v>
      </c>
      <c r="AB24" s="21">
        <v>10.86533668370368</v>
      </c>
      <c r="AC24" s="21">
        <v>10.352142854344994</v>
      </c>
      <c r="AD24" s="21">
        <v>9.4198152050354356</v>
      </c>
      <c r="AE24" s="21">
        <v>8.6353193471536347</v>
      </c>
      <c r="AF24" s="21">
        <v>7.7834572846399528</v>
      </c>
      <c r="AG24" s="21">
        <v>6.8578685827735395</v>
      </c>
      <c r="AI24" s="23">
        <v>6.8413069990470223</v>
      </c>
      <c r="AJ24" s="23">
        <v>6.7832364353666579</v>
      </c>
      <c r="AK24" s="23">
        <v>6.7184811828058963</v>
      </c>
      <c r="AL24" s="23">
        <v>6.6721162408792098</v>
      </c>
      <c r="AM24" s="23">
        <v>6.6251266396814472</v>
      </c>
      <c r="AN24" s="23">
        <v>6.5718159424534788</v>
      </c>
      <c r="AO24" s="23">
        <v>6.5003707798532355</v>
      </c>
      <c r="AP24" s="23">
        <v>6.411627720662298</v>
      </c>
      <c r="AQ24" s="23">
        <v>6.324170629929613</v>
      </c>
      <c r="AR24" s="23">
        <v>6.2371939704999884</v>
      </c>
      <c r="AS24" s="23">
        <v>5.9786571578501615</v>
      </c>
      <c r="AT24" s="23">
        <v>5.723396499555399</v>
      </c>
      <c r="AU24" s="23">
        <v>5.5011364917224661</v>
      </c>
      <c r="AV24" s="23">
        <v>5.2693895884467681</v>
      </c>
      <c r="AW24" s="23">
        <v>5.091792349083601</v>
      </c>
      <c r="AY24" s="24">
        <v>11.591306999047022</v>
      </c>
      <c r="AZ24" s="24">
        <v>11.533236435366657</v>
      </c>
      <c r="BA24" s="24">
        <v>11.468481182805895</v>
      </c>
      <c r="BB24" s="24">
        <v>11.422116240879209</v>
      </c>
      <c r="BC24" s="24">
        <v>11.375126639681447</v>
      </c>
      <c r="BD24" s="24">
        <v>11.32181594245348</v>
      </c>
      <c r="BE24" s="24">
        <v>11.250370779853235</v>
      </c>
      <c r="BF24" s="24">
        <v>11.161627720662299</v>
      </c>
      <c r="BG24" s="24">
        <v>11.074170629929613</v>
      </c>
      <c r="BH24" s="24">
        <v>10.987193970499987</v>
      </c>
      <c r="BI24" s="24">
        <v>10.728657157850161</v>
      </c>
      <c r="BJ24" s="24">
        <v>10.473396499555399</v>
      </c>
      <c r="BK24" s="24">
        <v>10.251136491722466</v>
      </c>
      <c r="BL24" s="24">
        <v>10.019389588446767</v>
      </c>
      <c r="BM24" s="24">
        <v>9.8674586781264111</v>
      </c>
      <c r="BO24" s="25">
        <v>6.8413069990470223</v>
      </c>
      <c r="BP24" s="25">
        <v>6.5585317082908503</v>
      </c>
      <c r="BQ24" s="25">
        <v>6.4552534542498847</v>
      </c>
      <c r="BR24" s="25">
        <v>6.4177571560061413</v>
      </c>
      <c r="BS24" s="25">
        <v>6.3659081262951815</v>
      </c>
      <c r="BT24" s="25">
        <v>6.3100444395152708</v>
      </c>
      <c r="BU24" s="25">
        <v>6.2584918910045522</v>
      </c>
      <c r="BV24" s="25">
        <v>6.2091618165487032</v>
      </c>
      <c r="BW24" s="25">
        <v>6.151558321632753</v>
      </c>
      <c r="BX24" s="25">
        <v>6.104106358575728</v>
      </c>
      <c r="BY24" s="25">
        <v>5.6518459110690493</v>
      </c>
      <c r="BZ24" s="25">
        <v>4.7915322242842429</v>
      </c>
      <c r="CA24" s="25">
        <v>4.0848549535454275</v>
      </c>
      <c r="CB24" s="25">
        <v>3.3392956865221599</v>
      </c>
      <c r="CC24" s="25">
        <v>2.6315694990238825</v>
      </c>
      <c r="CE24" s="25">
        <v>11.591306999047022</v>
      </c>
      <c r="CF24" s="25">
        <v>11.30853170829085</v>
      </c>
      <c r="CG24" s="25">
        <v>11.205253454249885</v>
      </c>
      <c r="CH24" s="25">
        <v>11.167757156006141</v>
      </c>
      <c r="CI24" s="25">
        <v>11.115908126295182</v>
      </c>
      <c r="CJ24" s="25">
        <v>11.06004443951527</v>
      </c>
      <c r="CK24" s="25">
        <v>11.008491891004553</v>
      </c>
      <c r="CL24" s="25">
        <v>10.959161816548704</v>
      </c>
      <c r="CM24" s="25">
        <v>10.901558321632752</v>
      </c>
      <c r="CN24" s="25">
        <v>10.854106358575727</v>
      </c>
      <c r="CO24" s="25">
        <v>10.401845911069049</v>
      </c>
      <c r="CP24" s="25">
        <v>9.5415322242842429</v>
      </c>
      <c r="CQ24" s="25">
        <v>8.8348549535454275</v>
      </c>
      <c r="CR24" s="25">
        <v>8.0892956865221599</v>
      </c>
      <c r="CS24" s="25">
        <v>7.2841411888588112</v>
      </c>
      <c r="CU24" s="26">
        <v>6.8413069990470223</v>
      </c>
      <c r="CV24" s="26">
        <v>6.7141961757323525</v>
      </c>
      <c r="CW24" s="26">
        <v>6.6570899155833754</v>
      </c>
      <c r="CX24" s="26">
        <v>6.6427863960603801</v>
      </c>
      <c r="CY24" s="26">
        <v>6.6084846025167465</v>
      </c>
      <c r="CZ24" s="26">
        <v>6.5611142185584717</v>
      </c>
      <c r="DA24" s="26">
        <v>6.454123867569729</v>
      </c>
      <c r="DB24" s="26">
        <v>6.1613581348474122</v>
      </c>
      <c r="DC24" s="26">
        <v>5.8508272682414537</v>
      </c>
      <c r="DD24" s="26">
        <v>5.5509606422448385</v>
      </c>
      <c r="DE24" s="26">
        <v>4.6972958485575731</v>
      </c>
      <c r="DF24" s="26">
        <v>3.8024937264783709</v>
      </c>
      <c r="DG24" s="26">
        <v>3.0429657144042999</v>
      </c>
      <c r="DH24" s="26">
        <v>2.5788115075369902</v>
      </c>
      <c r="DI24" s="26">
        <v>3.0293558023868776</v>
      </c>
      <c r="DK24" s="26">
        <v>11.591306999047022</v>
      </c>
      <c r="DL24" s="26">
        <v>11.464196175732353</v>
      </c>
      <c r="DM24" s="26">
        <v>11.407089915583375</v>
      </c>
      <c r="DN24" s="26">
        <v>11.39278639606038</v>
      </c>
      <c r="DO24" s="26">
        <v>11.358484602516747</v>
      </c>
      <c r="DP24" s="26">
        <v>11.311114218558473</v>
      </c>
      <c r="DQ24" s="26">
        <v>11.204123867569729</v>
      </c>
      <c r="DR24" s="26">
        <v>10.911358134847411</v>
      </c>
      <c r="DS24" s="26">
        <v>10.600827268241453</v>
      </c>
      <c r="DT24" s="26">
        <v>10.300960642244839</v>
      </c>
      <c r="DU24" s="26">
        <v>9.4472958485575731</v>
      </c>
      <c r="DV24" s="26">
        <v>8.5524937264783709</v>
      </c>
      <c r="DW24" s="26">
        <v>7.7929657144042999</v>
      </c>
      <c r="DX24" s="26">
        <v>7.3288115075369902</v>
      </c>
      <c r="DY24" s="26">
        <v>7.6790965001394049</v>
      </c>
      <c r="EA24" s="27">
        <v>6.8413069990470223</v>
      </c>
      <c r="EB24" s="27">
        <v>6.7771526081577314</v>
      </c>
      <c r="EC24" s="27">
        <v>6.7293553216707558</v>
      </c>
      <c r="ED24" s="27">
        <v>6.7153836501491391</v>
      </c>
      <c r="EE24" s="27">
        <v>6.7061804732972892</v>
      </c>
      <c r="EF24" s="27">
        <v>6.6875284187011852</v>
      </c>
      <c r="EG24" s="27">
        <v>6.6547914770908658</v>
      </c>
      <c r="EH24" s="27">
        <v>6.6107400025312799</v>
      </c>
      <c r="EI24" s="27">
        <v>6.529552954367662</v>
      </c>
      <c r="EJ24" s="27">
        <v>6.4478923470752338</v>
      </c>
      <c r="EK24" s="27">
        <v>6.172639558189295</v>
      </c>
      <c r="EL24" s="27">
        <v>5.8755263326097946</v>
      </c>
      <c r="EM24" s="27">
        <v>5.668580431894596</v>
      </c>
      <c r="EN24" s="27">
        <v>5.4817379107609758</v>
      </c>
      <c r="EO24" s="27">
        <v>5.465135742689573</v>
      </c>
      <c r="EQ24" s="27">
        <v>11.591306999047022</v>
      </c>
      <c r="ER24" s="27">
        <v>11.527152608157731</v>
      </c>
      <c r="ES24" s="27">
        <v>11.479355321670756</v>
      </c>
      <c r="ET24" s="27">
        <v>11.465383650149139</v>
      </c>
      <c r="EU24" s="27">
        <v>11.456180473297289</v>
      </c>
      <c r="EV24" s="27">
        <v>11.437528418701184</v>
      </c>
      <c r="EW24" s="27">
        <v>11.404791477090866</v>
      </c>
      <c r="EX24" s="27">
        <v>11.36074000253128</v>
      </c>
      <c r="EY24" s="27">
        <v>11.279552954367663</v>
      </c>
      <c r="EZ24" s="27">
        <v>11.197892347075234</v>
      </c>
      <c r="FA24" s="27">
        <v>10.922639558189296</v>
      </c>
      <c r="FB24" s="27">
        <v>10.625526332609795</v>
      </c>
      <c r="FC24" s="27">
        <v>10.418580431894597</v>
      </c>
      <c r="FD24" s="27">
        <v>10.231737910760977</v>
      </c>
      <c r="FE24" s="27">
        <v>10.199215237254259</v>
      </c>
      <c r="FG24" s="141">
        <v>6.8413069990470223</v>
      </c>
      <c r="FH24" s="141">
        <v>6.5918854482031914</v>
      </c>
      <c r="FI24" s="141">
        <v>6.4893441799177314</v>
      </c>
      <c r="FJ24" s="141">
        <v>6.4473012530030287</v>
      </c>
      <c r="FK24" s="141">
        <v>6.3881887282063357</v>
      </c>
      <c r="FL24" s="141">
        <v>6.3281300396766689</v>
      </c>
      <c r="FM24" s="141">
        <v>6.210862183766805</v>
      </c>
      <c r="FN24" s="141">
        <v>5.8953714125816248</v>
      </c>
      <c r="FO24" s="141">
        <v>5.5711028519292176</v>
      </c>
      <c r="FP24" s="141">
        <v>5.2586284340533354</v>
      </c>
      <c r="FQ24" s="141">
        <v>4.374588204818199</v>
      </c>
      <c r="FR24" s="141">
        <v>3.5032356750603846</v>
      </c>
      <c r="FS24" s="141">
        <v>2.6672037125442642</v>
      </c>
      <c r="FT24" s="141">
        <v>2.0817826514314781</v>
      </c>
      <c r="FU24" s="141">
        <v>2.4280043122558173</v>
      </c>
      <c r="FW24" s="141">
        <v>11.591306999047022</v>
      </c>
      <c r="FX24" s="141">
        <v>11.341885448203191</v>
      </c>
      <c r="FY24" s="141">
        <v>11.239344179917731</v>
      </c>
      <c r="FZ24" s="141">
        <v>11.19730125300303</v>
      </c>
      <c r="GA24" s="141">
        <v>11.138188728206336</v>
      </c>
      <c r="GB24" s="141">
        <v>11.078130039676669</v>
      </c>
      <c r="GC24" s="141">
        <v>10.960862183766805</v>
      </c>
      <c r="GD24" s="141">
        <v>10.645371412581625</v>
      </c>
      <c r="GE24" s="141">
        <v>10.321102851929219</v>
      </c>
      <c r="GF24" s="141">
        <v>10.008628434053335</v>
      </c>
      <c r="GG24" s="141">
        <v>9.124588204818199</v>
      </c>
      <c r="GH24" s="141">
        <v>8.2532356750603846</v>
      </c>
      <c r="GI24" s="141">
        <v>7.4172037125442642</v>
      </c>
      <c r="GJ24" s="141">
        <v>6.8317826514314781</v>
      </c>
      <c r="GK24" s="141">
        <v>7.1019388885303094</v>
      </c>
      <c r="GM24" s="1">
        <v>393285</v>
      </c>
      <c r="GN24" s="1">
        <v>399329</v>
      </c>
      <c r="GO24" s="1" t="s">
        <v>445</v>
      </c>
      <c r="GP24" s="1" t="s">
        <v>828</v>
      </c>
      <c r="GQ24" s="97"/>
    </row>
    <row r="25" spans="2:199" ht="16.2" thickBot="1" x14ac:dyDescent="0.35">
      <c r="B25" s="19" t="s">
        <v>22</v>
      </c>
      <c r="C25" s="20">
        <v>5.8691393198637325</v>
      </c>
      <c r="D25" s="21">
        <v>5.3674324721172493</v>
      </c>
      <c r="E25" s="21">
        <v>5.0953135463326102</v>
      </c>
      <c r="F25" s="21">
        <v>4.8746286719994387</v>
      </c>
      <c r="G25" s="21">
        <v>4.5488054205204502</v>
      </c>
      <c r="H25" s="21">
        <v>4.199079049769999</v>
      </c>
      <c r="I25" s="21">
        <v>3.8607746494505868</v>
      </c>
      <c r="J25" s="21">
        <v>3.561396369277837</v>
      </c>
      <c r="K25" s="21">
        <v>3.2777289869691373</v>
      </c>
      <c r="L25" s="21">
        <v>3.0140213063029009</v>
      </c>
      <c r="M25" s="21">
        <v>1.2409721620066207</v>
      </c>
      <c r="N25" s="21">
        <v>-1.6686771408826502</v>
      </c>
      <c r="O25" s="21">
        <v>-3.8631298067294253</v>
      </c>
      <c r="P25" s="21">
        <v>-5.9520881969126123</v>
      </c>
      <c r="Q25" s="21">
        <v>-7.5211746529802141</v>
      </c>
      <c r="R25" s="22"/>
      <c r="S25" s="21">
        <v>13.150139319863731</v>
      </c>
      <c r="T25" s="21">
        <v>12.648432472117248</v>
      </c>
      <c r="U25" s="21">
        <v>12.376313546332609</v>
      </c>
      <c r="V25" s="21">
        <v>12.155628671999438</v>
      </c>
      <c r="W25" s="21">
        <v>11.829805420520449</v>
      </c>
      <c r="X25" s="21">
        <v>11.480079049769998</v>
      </c>
      <c r="Y25" s="21">
        <v>11.141774649450586</v>
      </c>
      <c r="Z25" s="21">
        <v>10.842396369277836</v>
      </c>
      <c r="AA25" s="21">
        <v>10.558728986969136</v>
      </c>
      <c r="AB25" s="21">
        <v>10.2950213063029</v>
      </c>
      <c r="AC25" s="21">
        <v>8.5219721620066196</v>
      </c>
      <c r="AD25" s="21">
        <v>5.6123228591173486</v>
      </c>
      <c r="AE25" s="21">
        <v>3.4178701932705735</v>
      </c>
      <c r="AF25" s="21">
        <v>1.3289118030873865</v>
      </c>
      <c r="AG25" s="21">
        <v>-0.422493306794955</v>
      </c>
      <c r="AI25" s="23">
        <v>5.8691393198637325</v>
      </c>
      <c r="AJ25" s="23">
        <v>5.5840135266805664</v>
      </c>
      <c r="AK25" s="23">
        <v>5.3523184955341598</v>
      </c>
      <c r="AL25" s="23">
        <v>5.1272533171237882</v>
      </c>
      <c r="AM25" s="23">
        <v>4.8550925162154588</v>
      </c>
      <c r="AN25" s="23">
        <v>4.5976399021250511</v>
      </c>
      <c r="AO25" s="23">
        <v>4.2621845915428498</v>
      </c>
      <c r="AP25" s="23">
        <v>3.828349502739588</v>
      </c>
      <c r="AQ25" s="23">
        <v>3.5898329216668792</v>
      </c>
      <c r="AR25" s="23">
        <v>3.3426394126283832</v>
      </c>
      <c r="AS25" s="23">
        <v>2.5965344005007367</v>
      </c>
      <c r="AT25" s="23">
        <v>1.7955882291343954</v>
      </c>
      <c r="AU25" s="23">
        <v>1.0039674896809068</v>
      </c>
      <c r="AV25" s="23">
        <v>0.10074442129867478</v>
      </c>
      <c r="AW25" s="23">
        <v>-0.62533155102758897</v>
      </c>
      <c r="AY25" s="24">
        <v>13.150139319863731</v>
      </c>
      <c r="AZ25" s="24">
        <v>12.865013526680565</v>
      </c>
      <c r="BA25" s="24">
        <v>12.633318495534159</v>
      </c>
      <c r="BB25" s="24">
        <v>12.408253317123787</v>
      </c>
      <c r="BC25" s="24">
        <v>12.136092516215458</v>
      </c>
      <c r="BD25" s="24">
        <v>11.87863990212505</v>
      </c>
      <c r="BE25" s="24">
        <v>11.543184591542849</v>
      </c>
      <c r="BF25" s="24">
        <v>11.109349502739587</v>
      </c>
      <c r="BG25" s="24">
        <v>10.870832921666878</v>
      </c>
      <c r="BH25" s="24">
        <v>10.623639412628382</v>
      </c>
      <c r="BI25" s="24">
        <v>9.8775344005007355</v>
      </c>
      <c r="BJ25" s="24">
        <v>9.0765882291343942</v>
      </c>
      <c r="BK25" s="24">
        <v>8.2849674896809056</v>
      </c>
      <c r="BL25" s="24">
        <v>7.3817444212986736</v>
      </c>
      <c r="BM25" s="24">
        <v>6.7757478382235234</v>
      </c>
      <c r="BO25" s="25">
        <v>5.8691393198637325</v>
      </c>
      <c r="BP25" s="25">
        <v>5.2488217747640444</v>
      </c>
      <c r="BQ25" s="25">
        <v>4.8806654554854845</v>
      </c>
      <c r="BR25" s="25">
        <v>4.5711039138763372</v>
      </c>
      <c r="BS25" s="25">
        <v>4.1478239984588665</v>
      </c>
      <c r="BT25" s="25">
        <v>3.6948548105055394</v>
      </c>
      <c r="BU25" s="25">
        <v>3.2617555288768685</v>
      </c>
      <c r="BV25" s="25">
        <v>2.8468924132369011</v>
      </c>
      <c r="BW25" s="25">
        <v>2.4676019649606857</v>
      </c>
      <c r="BX25" s="25">
        <v>2.0826422414541312</v>
      </c>
      <c r="BY25" s="25">
        <v>-2.2752924791383577E-2</v>
      </c>
      <c r="BZ25" s="25">
        <v>-2.9333858927515521</v>
      </c>
      <c r="CA25" s="25">
        <v>-4.9042036794967814</v>
      </c>
      <c r="CB25" s="25">
        <v>-6.4929799208084802</v>
      </c>
      <c r="CC25" s="25">
        <v>-7.1830746830967556</v>
      </c>
      <c r="CE25" s="25">
        <v>13.150139319863731</v>
      </c>
      <c r="CF25" s="25">
        <v>12.529821774764043</v>
      </c>
      <c r="CG25" s="25">
        <v>12.161665455485483</v>
      </c>
      <c r="CH25" s="25">
        <v>11.852103913876336</v>
      </c>
      <c r="CI25" s="25">
        <v>11.428823998458865</v>
      </c>
      <c r="CJ25" s="25">
        <v>10.975854810505538</v>
      </c>
      <c r="CK25" s="25">
        <v>10.542755528876867</v>
      </c>
      <c r="CL25" s="25">
        <v>10.1278924132369</v>
      </c>
      <c r="CM25" s="25">
        <v>9.7486019649606845</v>
      </c>
      <c r="CN25" s="25">
        <v>9.36364224145413</v>
      </c>
      <c r="CO25" s="25">
        <v>7.2582470752086152</v>
      </c>
      <c r="CP25" s="25">
        <v>4.3476141072484467</v>
      </c>
      <c r="CQ25" s="25">
        <v>2.3767963205032174</v>
      </c>
      <c r="CR25" s="25">
        <v>0.78802007919151862</v>
      </c>
      <c r="CS25" s="25">
        <v>-6.9160670174412076E-2</v>
      </c>
      <c r="CU25" s="26">
        <v>5.8691393198637325</v>
      </c>
      <c r="CV25" s="26">
        <v>5.6548921152688418</v>
      </c>
      <c r="CW25" s="26">
        <v>5.3850262092545051</v>
      </c>
      <c r="CX25" s="26">
        <v>5.1013439945047683</v>
      </c>
      <c r="CY25" s="26">
        <v>4.6879182144619111</v>
      </c>
      <c r="CZ25" s="26">
        <v>4.2441022339643606</v>
      </c>
      <c r="DA25" s="26">
        <v>3.658349610959732</v>
      </c>
      <c r="DB25" s="26">
        <v>2.5739838150970513</v>
      </c>
      <c r="DC25" s="26">
        <v>1.514567235943268</v>
      </c>
      <c r="DD25" s="26">
        <v>0.48691691144014726</v>
      </c>
      <c r="DE25" s="26">
        <v>-2.4137719278087175</v>
      </c>
      <c r="DF25" s="26">
        <v>-4.8597521434071851</v>
      </c>
      <c r="DG25" s="26">
        <v>-6.3210470269024626</v>
      </c>
      <c r="DH25" s="26">
        <v>-6.8557014301418988</v>
      </c>
      <c r="DI25" s="26">
        <v>-6.0616301652558562</v>
      </c>
      <c r="DK25" s="26">
        <v>13.150139319863731</v>
      </c>
      <c r="DL25" s="26">
        <v>12.935892115268841</v>
      </c>
      <c r="DM25" s="26">
        <v>12.666026209254504</v>
      </c>
      <c r="DN25" s="26">
        <v>12.382343994504767</v>
      </c>
      <c r="DO25" s="26">
        <v>11.96891821446191</v>
      </c>
      <c r="DP25" s="26">
        <v>11.525102233964359</v>
      </c>
      <c r="DQ25" s="26">
        <v>10.939349610959731</v>
      </c>
      <c r="DR25" s="26">
        <v>9.8549838150970501</v>
      </c>
      <c r="DS25" s="26">
        <v>8.7955672359432668</v>
      </c>
      <c r="DT25" s="26">
        <v>7.7679169114401461</v>
      </c>
      <c r="DU25" s="26">
        <v>4.8672280721912813</v>
      </c>
      <c r="DV25" s="26">
        <v>2.4212478565928137</v>
      </c>
      <c r="DW25" s="26">
        <v>0.95995297309753624</v>
      </c>
      <c r="DX25" s="26">
        <v>0.4252985698581</v>
      </c>
      <c r="DY25" s="26">
        <v>1.0448766547191113</v>
      </c>
      <c r="EA25" s="27">
        <v>5.8691393198637325</v>
      </c>
      <c r="EB25" s="27">
        <v>5.5375410716781666</v>
      </c>
      <c r="EC25" s="27">
        <v>5.3151706881868037</v>
      </c>
      <c r="ED25" s="27">
        <v>5.1417998495505071</v>
      </c>
      <c r="EE25" s="27">
        <v>4.9322601434744122</v>
      </c>
      <c r="EF25" s="27">
        <v>4.7255734604346689</v>
      </c>
      <c r="EG25" s="27">
        <v>4.5038469624165298</v>
      </c>
      <c r="EH25" s="27">
        <v>4.2547135262211011</v>
      </c>
      <c r="EI25" s="27">
        <v>3.963505899365046</v>
      </c>
      <c r="EJ25" s="27">
        <v>3.6686291549552621</v>
      </c>
      <c r="EK25" s="27">
        <v>2.6650242590887459</v>
      </c>
      <c r="EL25" s="27">
        <v>1.5844399350194038</v>
      </c>
      <c r="EM25" s="27">
        <v>0.83467940674650976</v>
      </c>
      <c r="EN25" s="27">
        <v>5.130882729771713E-2</v>
      </c>
      <c r="EO25" s="27">
        <v>-0.52210520644149483</v>
      </c>
      <c r="EQ25" s="27">
        <v>13.150139319863731</v>
      </c>
      <c r="ER25" s="27">
        <v>12.818541071678165</v>
      </c>
      <c r="ES25" s="27">
        <v>12.596170688186803</v>
      </c>
      <c r="ET25" s="27">
        <v>12.422799849550506</v>
      </c>
      <c r="EU25" s="27">
        <v>12.213260143474411</v>
      </c>
      <c r="EV25" s="27">
        <v>12.006573460434668</v>
      </c>
      <c r="EW25" s="27">
        <v>11.784846962416529</v>
      </c>
      <c r="EX25" s="27">
        <v>11.5357135262211</v>
      </c>
      <c r="EY25" s="27">
        <v>11.244505899365045</v>
      </c>
      <c r="EZ25" s="27">
        <v>10.949629154955261</v>
      </c>
      <c r="FA25" s="27">
        <v>9.9460242590887447</v>
      </c>
      <c r="FB25" s="27">
        <v>8.8654399350194026</v>
      </c>
      <c r="FC25" s="27">
        <v>8.1156794067465086</v>
      </c>
      <c r="FD25" s="27">
        <v>7.3323088272977159</v>
      </c>
      <c r="FE25" s="27">
        <v>6.8218112861621734</v>
      </c>
      <c r="FG25" s="141">
        <v>5.8691393198637325</v>
      </c>
      <c r="FH25" s="141">
        <v>5.4881402284251717</v>
      </c>
      <c r="FI25" s="141">
        <v>5.1303012530476497</v>
      </c>
      <c r="FJ25" s="141">
        <v>4.7747156377258548</v>
      </c>
      <c r="FK25" s="141">
        <v>4.290825994554897</v>
      </c>
      <c r="FL25" s="141">
        <v>3.787733814830494</v>
      </c>
      <c r="FM25" s="141">
        <v>3.1262425443553994</v>
      </c>
      <c r="FN25" s="141">
        <v>1.9567646288145468</v>
      </c>
      <c r="FO25" s="141">
        <v>0.85946095101642328</v>
      </c>
      <c r="FP25" s="141">
        <v>-0.20937096546037992</v>
      </c>
      <c r="FQ25" s="141">
        <v>-3.2460180094420821</v>
      </c>
      <c r="FR25" s="141">
        <v>-5.8068197983947272</v>
      </c>
      <c r="FS25" s="141">
        <v>-7.4018329110205769</v>
      </c>
      <c r="FT25" s="141">
        <v>-8.1093366154452013</v>
      </c>
      <c r="FU25" s="141">
        <v>-7.5318817423623656</v>
      </c>
      <c r="FW25" s="141">
        <v>13.150139319863731</v>
      </c>
      <c r="FX25" s="141">
        <v>12.76914022842517</v>
      </c>
      <c r="FY25" s="141">
        <v>12.411301253047649</v>
      </c>
      <c r="FZ25" s="141">
        <v>12.055715637725854</v>
      </c>
      <c r="GA25" s="141">
        <v>11.571825994554896</v>
      </c>
      <c r="GB25" s="141">
        <v>11.068733814830493</v>
      </c>
      <c r="GC25" s="141">
        <v>10.407242544355398</v>
      </c>
      <c r="GD25" s="141">
        <v>9.2377646288145456</v>
      </c>
      <c r="GE25" s="141">
        <v>8.1404609510164221</v>
      </c>
      <c r="GF25" s="141">
        <v>7.0716290345396189</v>
      </c>
      <c r="GG25" s="141">
        <v>4.0349819905579167</v>
      </c>
      <c r="GH25" s="141">
        <v>1.4741802016052716</v>
      </c>
      <c r="GI25" s="141">
        <v>-0.12083291102057814</v>
      </c>
      <c r="GJ25" s="141">
        <v>-0.82833661544520254</v>
      </c>
      <c r="GK25" s="141">
        <v>-0.37763759164241151</v>
      </c>
      <c r="GM25" s="1">
        <v>406537</v>
      </c>
      <c r="GN25" s="1">
        <v>373050</v>
      </c>
      <c r="GO25" s="1" t="s">
        <v>448</v>
      </c>
      <c r="GP25" s="1" t="s">
        <v>828</v>
      </c>
      <c r="GQ25" s="97"/>
    </row>
    <row r="26" spans="2:199" ht="16.2" thickBot="1" x14ac:dyDescent="0.35">
      <c r="B26" s="19" t="s">
        <v>23</v>
      </c>
      <c r="C26" s="20">
        <v>3.6349384787757586</v>
      </c>
      <c r="D26" s="21">
        <v>3.4854075011580541</v>
      </c>
      <c r="E26" s="21">
        <v>3.2371075870989294</v>
      </c>
      <c r="F26" s="21">
        <v>3.0638658348035968</v>
      </c>
      <c r="G26" s="21">
        <v>2.8898206276913108</v>
      </c>
      <c r="H26" s="21">
        <v>2.7125415466114866</v>
      </c>
      <c r="I26" s="21">
        <v>2.5548837058641034</v>
      </c>
      <c r="J26" s="21">
        <v>2.3838618034803574</v>
      </c>
      <c r="K26" s="21">
        <v>2.1619817444770959</v>
      </c>
      <c r="L26" s="21">
        <v>1.9642118480152391</v>
      </c>
      <c r="M26" s="21">
        <v>0.15613056644509626</v>
      </c>
      <c r="N26" s="21">
        <v>-3.9041931022673708</v>
      </c>
      <c r="O26" s="21">
        <v>-7.3400917501169261</v>
      </c>
      <c r="P26" s="21">
        <v>-10.748719234699092</v>
      </c>
      <c r="Q26" s="21">
        <v>-13.473210939644783</v>
      </c>
      <c r="R26" s="22"/>
      <c r="S26" s="21">
        <v>10.614938478775759</v>
      </c>
      <c r="T26" s="21">
        <v>10.465407501158055</v>
      </c>
      <c r="U26" s="21">
        <v>10.21710758709893</v>
      </c>
      <c r="V26" s="21">
        <v>10.043865834803597</v>
      </c>
      <c r="W26" s="21">
        <v>9.8698206276913112</v>
      </c>
      <c r="X26" s="21">
        <v>9.692541546611487</v>
      </c>
      <c r="Y26" s="21">
        <v>9.5348837058641038</v>
      </c>
      <c r="Z26" s="21">
        <v>9.3638618034803578</v>
      </c>
      <c r="AA26" s="21">
        <v>9.1419817444770963</v>
      </c>
      <c r="AB26" s="21">
        <v>8.9442118480152395</v>
      </c>
      <c r="AC26" s="21">
        <v>7.1361305664450967</v>
      </c>
      <c r="AD26" s="21">
        <v>3.0758068977326296</v>
      </c>
      <c r="AE26" s="21">
        <v>-0.36009175011692562</v>
      </c>
      <c r="AF26" s="21">
        <v>-3.7687192346990912</v>
      </c>
      <c r="AG26" s="21">
        <v>-6.8746946356542935</v>
      </c>
      <c r="AI26" s="23">
        <v>3.6349384787757586</v>
      </c>
      <c r="AJ26" s="23">
        <v>3.4690291047505468</v>
      </c>
      <c r="AK26" s="23">
        <v>3.1736664294155723</v>
      </c>
      <c r="AL26" s="23">
        <v>2.9271458974513109</v>
      </c>
      <c r="AM26" s="23">
        <v>2.68247528127878</v>
      </c>
      <c r="AN26" s="23">
        <v>2.3946406784438565</v>
      </c>
      <c r="AO26" s="23">
        <v>2.0464310189542516</v>
      </c>
      <c r="AP26" s="23">
        <v>1.6413998260109324</v>
      </c>
      <c r="AQ26" s="23">
        <v>1.4000521601823905</v>
      </c>
      <c r="AR26" s="23">
        <v>1.1611740114850129</v>
      </c>
      <c r="AS26" s="23">
        <v>0.48728647968551897</v>
      </c>
      <c r="AT26" s="23">
        <v>-0.10465498470691514</v>
      </c>
      <c r="AU26" s="23">
        <v>-0.80353664162086247</v>
      </c>
      <c r="AV26" s="23">
        <v>-1.6391487251816947</v>
      </c>
      <c r="AW26" s="23">
        <v>-2.3367304300861882</v>
      </c>
      <c r="AY26" s="24">
        <v>10.614938478775759</v>
      </c>
      <c r="AZ26" s="24">
        <v>10.449029104750547</v>
      </c>
      <c r="BA26" s="24">
        <v>10.153666429415573</v>
      </c>
      <c r="BB26" s="24">
        <v>9.9071458974513114</v>
      </c>
      <c r="BC26" s="24">
        <v>9.6624752812787804</v>
      </c>
      <c r="BD26" s="24">
        <v>9.374640678443857</v>
      </c>
      <c r="BE26" s="24">
        <v>9.026431018954252</v>
      </c>
      <c r="BF26" s="24">
        <v>8.6213998260109328</v>
      </c>
      <c r="BG26" s="24">
        <v>8.380052160182391</v>
      </c>
      <c r="BH26" s="24">
        <v>8.1411740114850133</v>
      </c>
      <c r="BI26" s="24">
        <v>7.4672864796855194</v>
      </c>
      <c r="BJ26" s="24">
        <v>6.8753450152930853</v>
      </c>
      <c r="BK26" s="24">
        <v>6.176463358379138</v>
      </c>
      <c r="BL26" s="24">
        <v>5.3408512748183057</v>
      </c>
      <c r="BM26" s="24">
        <v>4.7309014665098346</v>
      </c>
      <c r="BO26" s="25">
        <v>3.6349384787757586</v>
      </c>
      <c r="BP26" s="25">
        <v>3.4768664568863414</v>
      </c>
      <c r="BQ26" s="25">
        <v>3.2279342936435285</v>
      </c>
      <c r="BR26" s="25">
        <v>3.0543868067867308</v>
      </c>
      <c r="BS26" s="25">
        <v>2.8821012539928574</v>
      </c>
      <c r="BT26" s="25">
        <v>2.7075313861038524</v>
      </c>
      <c r="BU26" s="25">
        <v>2.5520131969018323</v>
      </c>
      <c r="BV26" s="25">
        <v>2.3854096625974819</v>
      </c>
      <c r="BW26" s="25">
        <v>2.2214436226902059</v>
      </c>
      <c r="BX26" s="25">
        <v>2.0860408694345445</v>
      </c>
      <c r="BY26" s="25">
        <v>1.1481777981210826</v>
      </c>
      <c r="BZ26" s="25">
        <v>-2.571476481926581</v>
      </c>
      <c r="CA26" s="25">
        <v>-5.6926461733988312</v>
      </c>
      <c r="CB26" s="25">
        <v>-8.7168504926306198</v>
      </c>
      <c r="CC26" s="25">
        <v>-10.99762817575175</v>
      </c>
      <c r="CE26" s="25">
        <v>10.614938478775759</v>
      </c>
      <c r="CF26" s="25">
        <v>10.456866456886342</v>
      </c>
      <c r="CG26" s="25">
        <v>10.207934293643529</v>
      </c>
      <c r="CH26" s="25">
        <v>10.034386806786731</v>
      </c>
      <c r="CI26" s="25">
        <v>9.8621012539928579</v>
      </c>
      <c r="CJ26" s="25">
        <v>9.6875313861038528</v>
      </c>
      <c r="CK26" s="25">
        <v>9.5320131969018327</v>
      </c>
      <c r="CL26" s="25">
        <v>9.3654096625974823</v>
      </c>
      <c r="CM26" s="25">
        <v>9.2014436226902063</v>
      </c>
      <c r="CN26" s="25">
        <v>9.0660408694345449</v>
      </c>
      <c r="CO26" s="25">
        <v>8.128177798121083</v>
      </c>
      <c r="CP26" s="25">
        <v>4.4085235180734195</v>
      </c>
      <c r="CQ26" s="25">
        <v>1.2873538266011693</v>
      </c>
      <c r="CR26" s="25">
        <v>-1.7368504926306194</v>
      </c>
      <c r="CS26" s="25">
        <v>-4.4782458881743921</v>
      </c>
      <c r="CU26" s="26">
        <v>3.6349384787757586</v>
      </c>
      <c r="CV26" s="26">
        <v>3.6599970866071629</v>
      </c>
      <c r="CW26" s="26">
        <v>3.5142439015579683</v>
      </c>
      <c r="CX26" s="26">
        <v>3.3514138893868299</v>
      </c>
      <c r="CY26" s="26">
        <v>3.2669738162519373</v>
      </c>
      <c r="CZ26" s="26">
        <v>3.1480264804844111</v>
      </c>
      <c r="DA26" s="26">
        <v>2.9361894432314202</v>
      </c>
      <c r="DB26" s="26">
        <v>1.7373746501510112</v>
      </c>
      <c r="DC26" s="26">
        <v>0.39309320106259449</v>
      </c>
      <c r="DD26" s="26">
        <v>-0.94374744360784035</v>
      </c>
      <c r="DE26" s="26">
        <v>-4.7244845487706968</v>
      </c>
      <c r="DF26" s="26">
        <v>-8.2368487324395261</v>
      </c>
      <c r="DG26" s="26">
        <v>-11.026774907582379</v>
      </c>
      <c r="DH26" s="26">
        <v>-12.487611615258228</v>
      </c>
      <c r="DI26" s="26">
        <v>-10.36040339298712</v>
      </c>
      <c r="DK26" s="26">
        <v>10.614938478775759</v>
      </c>
      <c r="DL26" s="26">
        <v>10.639997086607163</v>
      </c>
      <c r="DM26" s="26">
        <v>10.494243901557969</v>
      </c>
      <c r="DN26" s="26">
        <v>10.33141388938683</v>
      </c>
      <c r="DO26" s="26">
        <v>10.246973816251938</v>
      </c>
      <c r="DP26" s="26">
        <v>10.128026480484412</v>
      </c>
      <c r="DQ26" s="26">
        <v>9.9161894432314206</v>
      </c>
      <c r="DR26" s="26">
        <v>8.7173746501510117</v>
      </c>
      <c r="DS26" s="26">
        <v>7.3730932010625949</v>
      </c>
      <c r="DT26" s="26">
        <v>6.0362525563921601</v>
      </c>
      <c r="DU26" s="26">
        <v>2.2555154512293036</v>
      </c>
      <c r="DV26" s="26">
        <v>-1.2568487324395257</v>
      </c>
      <c r="DW26" s="26">
        <v>-4.0467749075823782</v>
      </c>
      <c r="DX26" s="26">
        <v>-5.5076116152582273</v>
      </c>
      <c r="DY26" s="26">
        <v>-3.8494940168274212</v>
      </c>
      <c r="EA26" s="27">
        <v>3.6349384787757586</v>
      </c>
      <c r="EB26" s="27">
        <v>3.5352930993418568</v>
      </c>
      <c r="EC26" s="27">
        <v>3.3313351684568566</v>
      </c>
      <c r="ED26" s="27">
        <v>3.219583669409829</v>
      </c>
      <c r="EE26" s="27">
        <v>3.1479465656219681</v>
      </c>
      <c r="EF26" s="27">
        <v>3.0439850761337865</v>
      </c>
      <c r="EG26" s="27">
        <v>2.9001531987467892</v>
      </c>
      <c r="EH26" s="27">
        <v>2.7228385545443103</v>
      </c>
      <c r="EI26" s="27">
        <v>2.4814626302850691</v>
      </c>
      <c r="EJ26" s="27">
        <v>2.2443048744638894</v>
      </c>
      <c r="EK26" s="27">
        <v>1.4922936622040019</v>
      </c>
      <c r="EL26" s="27">
        <v>0.33997794545938476</v>
      </c>
      <c r="EM26" s="27">
        <v>-0.5146627176156926</v>
      </c>
      <c r="EN26" s="27">
        <v>-1.2770191308966865</v>
      </c>
      <c r="EO26" s="27">
        <v>-1.2705501365666123</v>
      </c>
      <c r="EQ26" s="27">
        <v>10.614938478775759</v>
      </c>
      <c r="ER26" s="27">
        <v>10.515293099341857</v>
      </c>
      <c r="ES26" s="27">
        <v>10.311335168456857</v>
      </c>
      <c r="ET26" s="27">
        <v>10.199583669409829</v>
      </c>
      <c r="EU26" s="27">
        <v>10.127946565621968</v>
      </c>
      <c r="EV26" s="27">
        <v>10.023985076133787</v>
      </c>
      <c r="EW26" s="27">
        <v>9.8801531987467897</v>
      </c>
      <c r="EX26" s="27">
        <v>9.7028385545443108</v>
      </c>
      <c r="EY26" s="27">
        <v>9.4614626302850695</v>
      </c>
      <c r="EZ26" s="27">
        <v>9.2243048744638898</v>
      </c>
      <c r="FA26" s="27">
        <v>8.4722936622040024</v>
      </c>
      <c r="FB26" s="27">
        <v>7.3199779454593852</v>
      </c>
      <c r="FC26" s="27">
        <v>6.4653372823843078</v>
      </c>
      <c r="FD26" s="27">
        <v>5.7029808691033139</v>
      </c>
      <c r="FE26" s="27">
        <v>5.5815197691824423</v>
      </c>
      <c r="FG26" s="141">
        <v>3.6349384787757586</v>
      </c>
      <c r="FH26" s="141">
        <v>3.566457287970394</v>
      </c>
      <c r="FI26" s="141">
        <v>3.320101392524812</v>
      </c>
      <c r="FJ26" s="141">
        <v>3.0460201250011671</v>
      </c>
      <c r="FK26" s="141">
        <v>2.8585344788020919</v>
      </c>
      <c r="FL26" s="141">
        <v>2.6764415955074696</v>
      </c>
      <c r="FM26" s="141">
        <v>2.3944782083532061</v>
      </c>
      <c r="FN26" s="141">
        <v>0.97497768995093281</v>
      </c>
      <c r="FO26" s="141">
        <v>-0.46424776476048635</v>
      </c>
      <c r="FP26" s="141">
        <v>-1.8945838486656328</v>
      </c>
      <c r="FQ26" s="141">
        <v>-5.9534995507741897</v>
      </c>
      <c r="FR26" s="141">
        <v>-9.7211654460417911</v>
      </c>
      <c r="FS26" s="141">
        <v>-12.775332549172983</v>
      </c>
      <c r="FT26" s="141">
        <v>-14.589288793131058</v>
      </c>
      <c r="FU26" s="141">
        <v>-12.861990878468486</v>
      </c>
      <c r="FW26" s="141">
        <v>10.614938478775759</v>
      </c>
      <c r="FX26" s="141">
        <v>10.546457287970394</v>
      </c>
      <c r="FY26" s="141">
        <v>10.300101392524812</v>
      </c>
      <c r="FZ26" s="141">
        <v>10.026020125001168</v>
      </c>
      <c r="GA26" s="141">
        <v>9.8385344788020923</v>
      </c>
      <c r="GB26" s="141">
        <v>9.6564415955074701</v>
      </c>
      <c r="GC26" s="141">
        <v>9.3744782083532066</v>
      </c>
      <c r="GD26" s="141">
        <v>7.9549776899509332</v>
      </c>
      <c r="GE26" s="141">
        <v>6.5157522352395141</v>
      </c>
      <c r="GF26" s="141">
        <v>5.0854161513343676</v>
      </c>
      <c r="GG26" s="141">
        <v>1.0265004492258107</v>
      </c>
      <c r="GH26" s="141">
        <v>-2.7411654460417907</v>
      </c>
      <c r="GI26" s="141">
        <v>-5.7953325491729828</v>
      </c>
      <c r="GJ26" s="141">
        <v>-7.6092887931310571</v>
      </c>
      <c r="GK26" s="141">
        <v>-6.2627136809850867</v>
      </c>
      <c r="GM26" s="1">
        <v>321558</v>
      </c>
      <c r="GN26" s="1">
        <v>477806</v>
      </c>
      <c r="GO26" s="1" t="s">
        <v>450</v>
      </c>
      <c r="GP26" s="1" t="s">
        <v>838</v>
      </c>
      <c r="GQ26" s="97"/>
    </row>
    <row r="27" spans="2:199" ht="16.2" thickBot="1" x14ac:dyDescent="0.35">
      <c r="B27" s="19" t="s">
        <v>24</v>
      </c>
      <c r="C27" s="20">
        <v>0.92660897951786514</v>
      </c>
      <c r="D27" s="21">
        <v>0.9089490954922006</v>
      </c>
      <c r="E27" s="21">
        <v>0.87066980940403638</v>
      </c>
      <c r="F27" s="21">
        <v>0.8311563134562423</v>
      </c>
      <c r="G27" s="21">
        <v>0.7893462727298084</v>
      </c>
      <c r="H27" s="21">
        <v>0.73665132640105546</v>
      </c>
      <c r="I27" s="21">
        <v>0.67766857455145391</v>
      </c>
      <c r="J27" s="21">
        <v>0.60558296618851415</v>
      </c>
      <c r="K27" s="21">
        <v>0.53942451125229818</v>
      </c>
      <c r="L27" s="21">
        <v>0.47755981323868424</v>
      </c>
      <c r="M27" s="21">
        <v>0.29477742532495821</v>
      </c>
      <c r="N27" s="21">
        <v>0.11723024278199468</v>
      </c>
      <c r="O27" s="21">
        <v>-1.2505899706214407E-3</v>
      </c>
      <c r="P27" s="21">
        <v>-7.6918235610683894E-2</v>
      </c>
      <c r="Q27" s="21">
        <v>-0.10530863730764306</v>
      </c>
      <c r="R27" s="22"/>
      <c r="S27" s="21">
        <v>1.6266089795178653</v>
      </c>
      <c r="T27" s="21">
        <v>1.6089490954922008</v>
      </c>
      <c r="U27" s="21">
        <v>1.5706698094040366</v>
      </c>
      <c r="V27" s="21">
        <v>1.5311563134562425</v>
      </c>
      <c r="W27" s="21">
        <v>1.4893462727298086</v>
      </c>
      <c r="X27" s="21">
        <v>1.4366513264010556</v>
      </c>
      <c r="Y27" s="21">
        <v>1.3776685745514541</v>
      </c>
      <c r="Z27" s="21">
        <v>1.3055829661885143</v>
      </c>
      <c r="AA27" s="21">
        <v>1.2394245112522984</v>
      </c>
      <c r="AB27" s="21">
        <v>1.1775598132386844</v>
      </c>
      <c r="AC27" s="21">
        <v>0.99477742532495839</v>
      </c>
      <c r="AD27" s="21">
        <v>0.81723024278199485</v>
      </c>
      <c r="AE27" s="21">
        <v>0.69874941002937874</v>
      </c>
      <c r="AF27" s="21">
        <v>0.62308176438931628</v>
      </c>
      <c r="AG27" s="21">
        <v>0.59152441775342623</v>
      </c>
      <c r="AI27" s="23">
        <v>0.92660897951786514</v>
      </c>
      <c r="AJ27" s="23">
        <v>0.91895821787993359</v>
      </c>
      <c r="AK27" s="23">
        <v>0.89790724427578583</v>
      </c>
      <c r="AL27" s="23">
        <v>0.88038734474897118</v>
      </c>
      <c r="AM27" s="23">
        <v>0.85914162989433396</v>
      </c>
      <c r="AN27" s="23">
        <v>0.78607500008744791</v>
      </c>
      <c r="AO27" s="23">
        <v>0.70085007755164241</v>
      </c>
      <c r="AP27" s="23">
        <v>0.60512317758989287</v>
      </c>
      <c r="AQ27" s="23">
        <v>0.55407145392652124</v>
      </c>
      <c r="AR27" s="23">
        <v>0.50242414685760894</v>
      </c>
      <c r="AS27" s="23">
        <v>0.35554207453361264</v>
      </c>
      <c r="AT27" s="23">
        <v>0.23527956452447185</v>
      </c>
      <c r="AU27" s="23">
        <v>0.14538285906035942</v>
      </c>
      <c r="AV27" s="23">
        <v>7.6541234920335377E-2</v>
      </c>
      <c r="AW27" s="23">
        <v>5.2940926958018331E-2</v>
      </c>
      <c r="AY27" s="24">
        <v>1.6266089795178653</v>
      </c>
      <c r="AZ27" s="24">
        <v>1.6189582178799338</v>
      </c>
      <c r="BA27" s="24">
        <v>1.597907244275786</v>
      </c>
      <c r="BB27" s="24">
        <v>1.5803873447489714</v>
      </c>
      <c r="BC27" s="24">
        <v>1.5591416298943341</v>
      </c>
      <c r="BD27" s="24">
        <v>1.4860750000874481</v>
      </c>
      <c r="BE27" s="24">
        <v>1.4008500775516426</v>
      </c>
      <c r="BF27" s="24">
        <v>1.305123177589893</v>
      </c>
      <c r="BG27" s="24">
        <v>1.2540714539265214</v>
      </c>
      <c r="BH27" s="24">
        <v>1.2024241468576091</v>
      </c>
      <c r="BI27" s="24">
        <v>1.0555420745336128</v>
      </c>
      <c r="BJ27" s="24">
        <v>0.93527956452447203</v>
      </c>
      <c r="BK27" s="24">
        <v>0.84538285906035959</v>
      </c>
      <c r="BL27" s="24">
        <v>0.77654123492033555</v>
      </c>
      <c r="BM27" s="24">
        <v>0.75437530077079362</v>
      </c>
      <c r="BO27" s="25">
        <v>0.92660897951786514</v>
      </c>
      <c r="BP27" s="25">
        <v>0.90523763604275476</v>
      </c>
      <c r="BQ27" s="25">
        <v>0.86199848787267563</v>
      </c>
      <c r="BR27" s="25">
        <v>0.8150290206449069</v>
      </c>
      <c r="BS27" s="25">
        <v>0.76414696979987262</v>
      </c>
      <c r="BT27" s="25">
        <v>0.69968390758747501</v>
      </c>
      <c r="BU27" s="25">
        <v>0.62637146644003749</v>
      </c>
      <c r="BV27" s="25">
        <v>0.5360886556592257</v>
      </c>
      <c r="BW27" s="25">
        <v>0.4622598099990598</v>
      </c>
      <c r="BX27" s="25">
        <v>0.39337944259142099</v>
      </c>
      <c r="BY27" s="25">
        <v>0.19074056967617459</v>
      </c>
      <c r="BZ27" s="25">
        <v>-4.2200830479259821E-3</v>
      </c>
      <c r="CA27" s="25">
        <v>-0.13047950739636516</v>
      </c>
      <c r="CB27" s="25">
        <v>-0.20386145035910364</v>
      </c>
      <c r="CC27" s="25">
        <v>-0.21827030723995033</v>
      </c>
      <c r="CE27" s="25">
        <v>1.6266089795178653</v>
      </c>
      <c r="CF27" s="25">
        <v>1.6052376360427549</v>
      </c>
      <c r="CG27" s="25">
        <v>1.5619984878726758</v>
      </c>
      <c r="CH27" s="25">
        <v>1.5150290206449071</v>
      </c>
      <c r="CI27" s="25">
        <v>1.4641469697998728</v>
      </c>
      <c r="CJ27" s="25">
        <v>1.3996839075874752</v>
      </c>
      <c r="CK27" s="25">
        <v>1.3263714664400377</v>
      </c>
      <c r="CL27" s="25">
        <v>1.2360886556592259</v>
      </c>
      <c r="CM27" s="25">
        <v>1.16225980999906</v>
      </c>
      <c r="CN27" s="25">
        <v>1.0933794425914212</v>
      </c>
      <c r="CO27" s="25">
        <v>0.89074056967617476</v>
      </c>
      <c r="CP27" s="25">
        <v>0.6957799169520742</v>
      </c>
      <c r="CQ27" s="25">
        <v>0.56952049260363502</v>
      </c>
      <c r="CR27" s="25">
        <v>0.49613854964089654</v>
      </c>
      <c r="CS27" s="25">
        <v>0.47546723353274256</v>
      </c>
      <c r="CU27" s="26">
        <v>0.92660897951786514</v>
      </c>
      <c r="CV27" s="26">
        <v>0.91953566920592222</v>
      </c>
      <c r="CW27" s="26">
        <v>0.89255876651248212</v>
      </c>
      <c r="CX27" s="26">
        <v>0.8661714417199351</v>
      </c>
      <c r="CY27" s="26">
        <v>0.83535083736285198</v>
      </c>
      <c r="CZ27" s="26">
        <v>0.77972018527044407</v>
      </c>
      <c r="DA27" s="26">
        <v>0.71131112814024089</v>
      </c>
      <c r="DB27" s="26">
        <v>0.63456855885806851</v>
      </c>
      <c r="DC27" s="26">
        <v>0.57006651381589535</v>
      </c>
      <c r="DD27" s="26">
        <v>0.5080497020553012</v>
      </c>
      <c r="DE27" s="26">
        <v>0.3231005093521071</v>
      </c>
      <c r="DF27" s="26">
        <v>0.13392431531615223</v>
      </c>
      <c r="DG27" s="26">
        <v>1.3459599420596824E-2</v>
      </c>
      <c r="DH27" s="26">
        <v>-5.5276339764328775E-2</v>
      </c>
      <c r="DI27" s="26">
        <v>-3.3703626299957712E-2</v>
      </c>
      <c r="DK27" s="26">
        <v>1.6266089795178653</v>
      </c>
      <c r="DL27" s="26">
        <v>1.6195356692059224</v>
      </c>
      <c r="DM27" s="26">
        <v>1.5925587665124823</v>
      </c>
      <c r="DN27" s="26">
        <v>1.5661714417199353</v>
      </c>
      <c r="DO27" s="26">
        <v>1.5353508373628522</v>
      </c>
      <c r="DP27" s="26">
        <v>1.4797201852704442</v>
      </c>
      <c r="DQ27" s="26">
        <v>1.4113111281402411</v>
      </c>
      <c r="DR27" s="26">
        <v>1.3345685588580687</v>
      </c>
      <c r="DS27" s="26">
        <v>1.2700665138158955</v>
      </c>
      <c r="DT27" s="26">
        <v>1.2080497020553014</v>
      </c>
      <c r="DU27" s="26">
        <v>1.0231005093521073</v>
      </c>
      <c r="DV27" s="26">
        <v>0.83392431531615241</v>
      </c>
      <c r="DW27" s="26">
        <v>0.713459599420597</v>
      </c>
      <c r="DX27" s="26">
        <v>0.6447236602356714</v>
      </c>
      <c r="DY27" s="26">
        <v>0.65695789519781922</v>
      </c>
      <c r="EA27" s="27">
        <v>0.92660897951786514</v>
      </c>
      <c r="EB27" s="27">
        <v>0.91268263887150858</v>
      </c>
      <c r="EC27" s="27">
        <v>0.88363674060913366</v>
      </c>
      <c r="ED27" s="27">
        <v>0.85848579715812301</v>
      </c>
      <c r="EE27" s="27">
        <v>0.83292151850082363</v>
      </c>
      <c r="EF27" s="27">
        <v>0.79097699235240482</v>
      </c>
      <c r="EG27" s="27">
        <v>0.73362249721618111</v>
      </c>
      <c r="EH27" s="27">
        <v>0.67107032365905561</v>
      </c>
      <c r="EI27" s="27">
        <v>0.61317851115878796</v>
      </c>
      <c r="EJ27" s="27">
        <v>0.55644936682590695</v>
      </c>
      <c r="EK27" s="27">
        <v>0.37951090762161166</v>
      </c>
      <c r="EL27" s="27">
        <v>0.19642128997568342</v>
      </c>
      <c r="EM27" s="27">
        <v>7.1388319019306756E-2</v>
      </c>
      <c r="EN27" s="27">
        <v>-2.5311537469687728E-2</v>
      </c>
      <c r="EO27" s="27">
        <v>-5.3698260396636499E-2</v>
      </c>
      <c r="EQ27" s="27">
        <v>1.6266089795178653</v>
      </c>
      <c r="ER27" s="27">
        <v>1.6126826388715088</v>
      </c>
      <c r="ES27" s="27">
        <v>1.5836367406091338</v>
      </c>
      <c r="ET27" s="27">
        <v>1.5584857971581232</v>
      </c>
      <c r="EU27" s="27">
        <v>1.5329215185008238</v>
      </c>
      <c r="EV27" s="27">
        <v>1.490976992352405</v>
      </c>
      <c r="EW27" s="27">
        <v>1.4336224972161813</v>
      </c>
      <c r="EX27" s="27">
        <v>1.3710703236590558</v>
      </c>
      <c r="EY27" s="27">
        <v>1.3131785111587881</v>
      </c>
      <c r="EZ27" s="27">
        <v>1.2564493668259071</v>
      </c>
      <c r="FA27" s="27">
        <v>1.0795109076216118</v>
      </c>
      <c r="FB27" s="27">
        <v>0.8964212899756836</v>
      </c>
      <c r="FC27" s="27">
        <v>0.77138831901930693</v>
      </c>
      <c r="FD27" s="27">
        <v>0.67468846253031245</v>
      </c>
      <c r="FE27" s="27">
        <v>0.64452209913929082</v>
      </c>
      <c r="FG27" s="141">
        <v>0.92660897951786514</v>
      </c>
      <c r="FH27" s="141">
        <v>0.91018429238906062</v>
      </c>
      <c r="FI27" s="141">
        <v>0.8718250017925675</v>
      </c>
      <c r="FJ27" s="141">
        <v>0.8315988896404769</v>
      </c>
      <c r="FK27" s="141">
        <v>0.7861983278767577</v>
      </c>
      <c r="FL27" s="141">
        <v>0.73270257973616948</v>
      </c>
      <c r="FM27" s="141">
        <v>0.67150472613162782</v>
      </c>
      <c r="FN27" s="141">
        <v>0.59245878517754669</v>
      </c>
      <c r="FO27" s="141">
        <v>0.52334888740283625</v>
      </c>
      <c r="FP27" s="141">
        <v>0.45813281345933077</v>
      </c>
      <c r="FQ27" s="141">
        <v>0.27699674092764059</v>
      </c>
      <c r="FR27" s="141">
        <v>0.11765258123771627</v>
      </c>
      <c r="FS27" s="141">
        <v>6.6425235718421405E-3</v>
      </c>
      <c r="FT27" s="141">
        <v>-4.6267136255726982E-2</v>
      </c>
      <c r="FU27" s="141">
        <v>-8.1200247343291565E-3</v>
      </c>
      <c r="FW27" s="141">
        <v>1.6266089795178653</v>
      </c>
      <c r="FX27" s="141">
        <v>1.6101842923890608</v>
      </c>
      <c r="FY27" s="141">
        <v>1.5718250017925677</v>
      </c>
      <c r="FZ27" s="141">
        <v>1.5315988896404771</v>
      </c>
      <c r="GA27" s="141">
        <v>1.4861983278767579</v>
      </c>
      <c r="GB27" s="141">
        <v>1.4327025797361697</v>
      </c>
      <c r="GC27" s="141">
        <v>1.371504726131628</v>
      </c>
      <c r="GD27" s="141">
        <v>1.2924587851775469</v>
      </c>
      <c r="GE27" s="141">
        <v>1.2233488874028364</v>
      </c>
      <c r="GF27" s="141">
        <v>1.1581328134593309</v>
      </c>
      <c r="GG27" s="141">
        <v>0.97699674092764077</v>
      </c>
      <c r="GH27" s="141">
        <v>0.81765258123771645</v>
      </c>
      <c r="GI27" s="141">
        <v>0.70664252357184232</v>
      </c>
      <c r="GJ27" s="141">
        <v>0.6537328637442732</v>
      </c>
      <c r="GK27" s="141">
        <v>0.68192928589323376</v>
      </c>
      <c r="GM27" s="1">
        <v>354779</v>
      </c>
      <c r="GN27" s="1">
        <v>568913</v>
      </c>
      <c r="GO27" s="1" t="s">
        <v>840</v>
      </c>
      <c r="GP27" s="1" t="s">
        <v>838</v>
      </c>
      <c r="GQ27" s="97"/>
    </row>
    <row r="28" spans="2:199" ht="16.2" thickBot="1" x14ac:dyDescent="0.35">
      <c r="B28" s="19" t="s">
        <v>25</v>
      </c>
      <c r="C28" s="20">
        <v>5.5881525777650838</v>
      </c>
      <c r="D28" s="21">
        <v>5.3175186886391366</v>
      </c>
      <c r="E28" s="21">
        <v>5.2313774816001697</v>
      </c>
      <c r="F28" s="21">
        <v>5.1825249192279736</v>
      </c>
      <c r="G28" s="21">
        <v>5.0622922089021936</v>
      </c>
      <c r="H28" s="21">
        <v>4.9269116102772621</v>
      </c>
      <c r="I28" s="21">
        <v>4.8073001412950198</v>
      </c>
      <c r="J28" s="21">
        <v>4.6920213062993632</v>
      </c>
      <c r="K28" s="21">
        <v>4.5602225630865334</v>
      </c>
      <c r="L28" s="21">
        <v>4.4473161754814186</v>
      </c>
      <c r="M28" s="21">
        <v>3.5487865743837013</v>
      </c>
      <c r="N28" s="21">
        <v>1.8561658850085045</v>
      </c>
      <c r="O28" s="21">
        <v>0.25626096709677881</v>
      </c>
      <c r="P28" s="21">
        <v>-1.3049949953432858</v>
      </c>
      <c r="Q28" s="21">
        <v>-2.7412068478229585</v>
      </c>
      <c r="R28" s="22"/>
      <c r="S28" s="21">
        <v>7.5881525777650838</v>
      </c>
      <c r="T28" s="21">
        <v>7.3175186886391366</v>
      </c>
      <c r="U28" s="21">
        <v>7.2313774816001697</v>
      </c>
      <c r="V28" s="21">
        <v>7.1825249192279736</v>
      </c>
      <c r="W28" s="21">
        <v>7.0622922089021936</v>
      </c>
      <c r="X28" s="21">
        <v>6.9269116102772621</v>
      </c>
      <c r="Y28" s="21">
        <v>6.8073001412950198</v>
      </c>
      <c r="Z28" s="21">
        <v>6.6920213062993632</v>
      </c>
      <c r="AA28" s="21">
        <v>6.5602225630865334</v>
      </c>
      <c r="AB28" s="21">
        <v>6.4473161754814186</v>
      </c>
      <c r="AC28" s="21">
        <v>5.5487865743837013</v>
      </c>
      <c r="AD28" s="21">
        <v>3.8561658850085045</v>
      </c>
      <c r="AE28" s="21">
        <v>2.2562609670967788</v>
      </c>
      <c r="AF28" s="21">
        <v>0.69500500465671422</v>
      </c>
      <c r="AG28" s="21">
        <v>-0.85360897028220961</v>
      </c>
      <c r="AI28" s="23">
        <v>5.5881525777650838</v>
      </c>
      <c r="AJ28" s="23">
        <v>5.4533114479453468</v>
      </c>
      <c r="AK28" s="23">
        <v>5.3415712257016557</v>
      </c>
      <c r="AL28" s="23">
        <v>5.2205651795689887</v>
      </c>
      <c r="AM28" s="23">
        <v>5.0670013697162606</v>
      </c>
      <c r="AN28" s="23">
        <v>4.9112029087925144</v>
      </c>
      <c r="AO28" s="23">
        <v>4.7130041653670212</v>
      </c>
      <c r="AP28" s="23">
        <v>4.4054209081342712</v>
      </c>
      <c r="AQ28" s="23">
        <v>4.2822497003935034</v>
      </c>
      <c r="AR28" s="23">
        <v>4.159816508556041</v>
      </c>
      <c r="AS28" s="23">
        <v>3.7206318549258484</v>
      </c>
      <c r="AT28" s="23">
        <v>3.2567760572045579</v>
      </c>
      <c r="AU28" s="23">
        <v>2.8142251390232751</v>
      </c>
      <c r="AV28" s="23">
        <v>2.2711313682336929</v>
      </c>
      <c r="AW28" s="23">
        <v>1.7793862349684879</v>
      </c>
      <c r="AY28" s="24">
        <v>7.5881525777650838</v>
      </c>
      <c r="AZ28" s="24">
        <v>7.4533114479453468</v>
      </c>
      <c r="BA28" s="24">
        <v>7.3415712257016557</v>
      </c>
      <c r="BB28" s="24">
        <v>7.2205651795689887</v>
      </c>
      <c r="BC28" s="24">
        <v>7.0670013697162606</v>
      </c>
      <c r="BD28" s="24">
        <v>6.9112029087925144</v>
      </c>
      <c r="BE28" s="24">
        <v>6.7130041653670212</v>
      </c>
      <c r="BF28" s="24">
        <v>6.4054209081342712</v>
      </c>
      <c r="BG28" s="24">
        <v>6.2822497003935034</v>
      </c>
      <c r="BH28" s="24">
        <v>6.159816508556041</v>
      </c>
      <c r="BI28" s="24">
        <v>5.7206318549258484</v>
      </c>
      <c r="BJ28" s="24">
        <v>5.2567760572045579</v>
      </c>
      <c r="BK28" s="24">
        <v>4.8142251390232751</v>
      </c>
      <c r="BL28" s="24">
        <v>4.2711313682336929</v>
      </c>
      <c r="BM28" s="24">
        <v>3.8655215622461547</v>
      </c>
      <c r="BO28" s="25">
        <v>5.5881525777650838</v>
      </c>
      <c r="BP28" s="25">
        <v>5.3009536760390565</v>
      </c>
      <c r="BQ28" s="25">
        <v>5.2233643670695162</v>
      </c>
      <c r="BR28" s="25">
        <v>5.1978005179186537</v>
      </c>
      <c r="BS28" s="25">
        <v>5.1026600720612825</v>
      </c>
      <c r="BT28" s="25">
        <v>4.99756145195283</v>
      </c>
      <c r="BU28" s="25">
        <v>4.9221718814592954</v>
      </c>
      <c r="BV28" s="25">
        <v>4.8027910475036606</v>
      </c>
      <c r="BW28" s="25">
        <v>4.6898854896385238</v>
      </c>
      <c r="BX28" s="25">
        <v>4.5923045073029378</v>
      </c>
      <c r="BY28" s="25">
        <v>3.9068270568600809</v>
      </c>
      <c r="BZ28" s="25">
        <v>2.3980088171643033</v>
      </c>
      <c r="CA28" s="25">
        <v>0.88771313509004557</v>
      </c>
      <c r="CB28" s="25">
        <v>-0.56627636183295493</v>
      </c>
      <c r="CC28" s="25">
        <v>-1.8604754210037768</v>
      </c>
      <c r="CE28" s="25">
        <v>7.5881525777650838</v>
      </c>
      <c r="CF28" s="25">
        <v>7.3009536760390565</v>
      </c>
      <c r="CG28" s="25">
        <v>7.2233643670695162</v>
      </c>
      <c r="CH28" s="25">
        <v>7.1978005179186537</v>
      </c>
      <c r="CI28" s="25">
        <v>7.1026600720612825</v>
      </c>
      <c r="CJ28" s="25">
        <v>6.99756145195283</v>
      </c>
      <c r="CK28" s="25">
        <v>6.9221718814592954</v>
      </c>
      <c r="CL28" s="25">
        <v>6.8027910475036606</v>
      </c>
      <c r="CM28" s="25">
        <v>6.6898854896385238</v>
      </c>
      <c r="CN28" s="25">
        <v>6.5923045073029378</v>
      </c>
      <c r="CO28" s="25">
        <v>5.9068270568600809</v>
      </c>
      <c r="CP28" s="25">
        <v>4.3980088171643033</v>
      </c>
      <c r="CQ28" s="25">
        <v>2.8877131350900456</v>
      </c>
      <c r="CR28" s="25">
        <v>1.4337236381670451</v>
      </c>
      <c r="CS28" s="25">
        <v>3.1921909859597974E-3</v>
      </c>
      <c r="CU28" s="26">
        <v>5.5881525777650838</v>
      </c>
      <c r="CV28" s="26">
        <v>5.5280274463123904</v>
      </c>
      <c r="CW28" s="26">
        <v>5.5028183387273248</v>
      </c>
      <c r="CX28" s="26">
        <v>5.4628268468320726</v>
      </c>
      <c r="CY28" s="26">
        <v>5.3718966528513903</v>
      </c>
      <c r="CZ28" s="26">
        <v>5.2680909531354994</v>
      </c>
      <c r="DA28" s="26">
        <v>5.0891405933333509</v>
      </c>
      <c r="DB28" s="26">
        <v>4.612842190327278</v>
      </c>
      <c r="DC28" s="26">
        <v>4.1015472091106346</v>
      </c>
      <c r="DD28" s="26">
        <v>3.5900571492703026</v>
      </c>
      <c r="DE28" s="26">
        <v>1.8646434215926941</v>
      </c>
      <c r="DF28" s="26">
        <v>0.15656860574252107</v>
      </c>
      <c r="DG28" s="26">
        <v>-1.158134981714948</v>
      </c>
      <c r="DH28" s="26">
        <v>-1.8898213199610421</v>
      </c>
      <c r="DI28" s="26">
        <v>-1.2773670135290143</v>
      </c>
      <c r="DK28" s="26">
        <v>7.5881525777650838</v>
      </c>
      <c r="DL28" s="26">
        <v>7.5280274463123904</v>
      </c>
      <c r="DM28" s="26">
        <v>7.5028183387273248</v>
      </c>
      <c r="DN28" s="26">
        <v>7.4628268468320726</v>
      </c>
      <c r="DO28" s="26">
        <v>7.3718966528513903</v>
      </c>
      <c r="DP28" s="26">
        <v>7.2680909531354994</v>
      </c>
      <c r="DQ28" s="26">
        <v>7.0891405933333509</v>
      </c>
      <c r="DR28" s="26">
        <v>6.612842190327278</v>
      </c>
      <c r="DS28" s="26">
        <v>6.1015472091106346</v>
      </c>
      <c r="DT28" s="26">
        <v>5.5900571492703026</v>
      </c>
      <c r="DU28" s="26">
        <v>3.8646434215926941</v>
      </c>
      <c r="DV28" s="26">
        <v>2.1565686057425211</v>
      </c>
      <c r="DW28" s="26">
        <v>0.841865018285052</v>
      </c>
      <c r="DX28" s="26">
        <v>0.11017868003895792</v>
      </c>
      <c r="DY28" s="26">
        <v>0.58184572149439084</v>
      </c>
      <c r="EA28" s="27">
        <v>5.5881525777650838</v>
      </c>
      <c r="EB28" s="27">
        <v>5.4898081539945967</v>
      </c>
      <c r="EC28" s="27">
        <v>5.4414663414432791</v>
      </c>
      <c r="ED28" s="27">
        <v>5.410647847814456</v>
      </c>
      <c r="EE28" s="27">
        <v>5.3600143710745582</v>
      </c>
      <c r="EF28" s="27">
        <v>5.309526719875552</v>
      </c>
      <c r="EG28" s="27">
        <v>5.2404383409622604</v>
      </c>
      <c r="EH28" s="27">
        <v>5.1353426718245432</v>
      </c>
      <c r="EI28" s="27">
        <v>4.9869262048387721</v>
      </c>
      <c r="EJ28" s="27">
        <v>4.8372999739405387</v>
      </c>
      <c r="EK28" s="27">
        <v>4.247124142565065</v>
      </c>
      <c r="EL28" s="27">
        <v>3.5251487422695433</v>
      </c>
      <c r="EM28" s="27">
        <v>3.0281502020454418</v>
      </c>
      <c r="EN28" s="27">
        <v>2.4553596679306793</v>
      </c>
      <c r="EO28" s="27">
        <v>2.1820946637368017</v>
      </c>
      <c r="EQ28" s="27">
        <v>7.5881525777650838</v>
      </c>
      <c r="ER28" s="27">
        <v>7.4898081539945967</v>
      </c>
      <c r="ES28" s="27">
        <v>7.4414663414432791</v>
      </c>
      <c r="ET28" s="27">
        <v>7.410647847814456</v>
      </c>
      <c r="EU28" s="27">
        <v>7.3600143710745582</v>
      </c>
      <c r="EV28" s="27">
        <v>7.309526719875552</v>
      </c>
      <c r="EW28" s="27">
        <v>7.2404383409622604</v>
      </c>
      <c r="EX28" s="27">
        <v>7.1353426718245432</v>
      </c>
      <c r="EY28" s="27">
        <v>6.9869262048387721</v>
      </c>
      <c r="EZ28" s="27">
        <v>6.8372999739405387</v>
      </c>
      <c r="FA28" s="27">
        <v>6.247124142565065</v>
      </c>
      <c r="FB28" s="27">
        <v>5.5251487422695433</v>
      </c>
      <c r="FC28" s="27">
        <v>5.0281502020454418</v>
      </c>
      <c r="FD28" s="27">
        <v>4.4553596679306793</v>
      </c>
      <c r="FE28" s="27">
        <v>4.1576636430717144</v>
      </c>
      <c r="FG28" s="141">
        <v>5.5881525777650838</v>
      </c>
      <c r="FH28" s="141">
        <v>5.4042169566847509</v>
      </c>
      <c r="FI28" s="141">
        <v>5.3142994346383574</v>
      </c>
      <c r="FJ28" s="141">
        <v>5.2180051098220135</v>
      </c>
      <c r="FK28" s="141">
        <v>5.0735110586203014</v>
      </c>
      <c r="FL28" s="141">
        <v>4.9287483864100921</v>
      </c>
      <c r="FM28" s="141">
        <v>4.7010617568809234</v>
      </c>
      <c r="FN28" s="141">
        <v>4.1634394245871462</v>
      </c>
      <c r="FO28" s="141">
        <v>3.6186258064775014</v>
      </c>
      <c r="FP28" s="141">
        <v>3.0728895154959677</v>
      </c>
      <c r="FQ28" s="141">
        <v>1.2301897994636288</v>
      </c>
      <c r="FR28" s="141">
        <v>-0.60896261038167765</v>
      </c>
      <c r="FS28" s="141">
        <v>-2.0493100629763514</v>
      </c>
      <c r="FT28" s="141">
        <v>-2.9294189375091513</v>
      </c>
      <c r="FU28" s="141">
        <v>-2.4751325289374968</v>
      </c>
      <c r="FW28" s="141">
        <v>7.5881525777650838</v>
      </c>
      <c r="FX28" s="141">
        <v>7.4042169566847509</v>
      </c>
      <c r="FY28" s="141">
        <v>7.3142994346383574</v>
      </c>
      <c r="FZ28" s="141">
        <v>7.2180051098220135</v>
      </c>
      <c r="GA28" s="141">
        <v>7.0735110586203014</v>
      </c>
      <c r="GB28" s="141">
        <v>6.9287483864100921</v>
      </c>
      <c r="GC28" s="141">
        <v>6.7010617568809234</v>
      </c>
      <c r="GD28" s="141">
        <v>6.1634394245871462</v>
      </c>
      <c r="GE28" s="141">
        <v>5.6186258064775014</v>
      </c>
      <c r="GF28" s="141">
        <v>5.0728895154959677</v>
      </c>
      <c r="GG28" s="141">
        <v>3.2301897994636288</v>
      </c>
      <c r="GH28" s="141">
        <v>1.3910373896183224</v>
      </c>
      <c r="GI28" s="141">
        <v>-4.9310062976351432E-2</v>
      </c>
      <c r="GJ28" s="141">
        <v>-0.92941893750915128</v>
      </c>
      <c r="GK28" s="141">
        <v>-0.58139970724438683</v>
      </c>
      <c r="GM28" s="1">
        <v>314417</v>
      </c>
      <c r="GN28" s="1">
        <v>542840</v>
      </c>
      <c r="GO28" s="1" t="s">
        <v>432</v>
      </c>
      <c r="GP28" s="1" t="s">
        <v>838</v>
      </c>
      <c r="GQ28" s="97"/>
    </row>
    <row r="29" spans="2:199" ht="16.2" thickBot="1" x14ac:dyDescent="0.35">
      <c r="B29" s="19" t="s">
        <v>26</v>
      </c>
      <c r="C29" s="20">
        <v>8.6785510367519727</v>
      </c>
      <c r="D29" s="21">
        <v>7.5283168449697406</v>
      </c>
      <c r="E29" s="21">
        <v>7.1984479307012244</v>
      </c>
      <c r="F29" s="21">
        <v>7.0374746050967865</v>
      </c>
      <c r="G29" s="21">
        <v>6.4358978414129808</v>
      </c>
      <c r="H29" s="21">
        <v>5.7878624407361023</v>
      </c>
      <c r="I29" s="21">
        <v>5.1680453085803428</v>
      </c>
      <c r="J29" s="21">
        <v>4.5878215209660347</v>
      </c>
      <c r="K29" s="21">
        <v>3.8634132534041576</v>
      </c>
      <c r="L29" s="21">
        <v>3.053992230015254</v>
      </c>
      <c r="M29" s="21">
        <v>-1.3115211861892604</v>
      </c>
      <c r="N29" s="21">
        <v>-8.0167048325325609</v>
      </c>
      <c r="O29" s="21">
        <v>-13.486640177201416</v>
      </c>
      <c r="P29" s="21">
        <v>-19.139642076162538</v>
      </c>
      <c r="Q29" s="21">
        <v>-24.32247931056957</v>
      </c>
      <c r="R29" s="22"/>
      <c r="S29" s="21">
        <v>20.438551036751971</v>
      </c>
      <c r="T29" s="21">
        <v>19.288316844969739</v>
      </c>
      <c r="U29" s="21">
        <v>18.958447930701222</v>
      </c>
      <c r="V29" s="21">
        <v>18.797474605096784</v>
      </c>
      <c r="W29" s="21">
        <v>18.195897841412979</v>
      </c>
      <c r="X29" s="21">
        <v>17.5478624407361</v>
      </c>
      <c r="Y29" s="21">
        <v>16.928045308580341</v>
      </c>
      <c r="Z29" s="21">
        <v>16.347821520966033</v>
      </c>
      <c r="AA29" s="21">
        <v>15.623413253404156</v>
      </c>
      <c r="AB29" s="21">
        <v>14.813992230015252</v>
      </c>
      <c r="AC29" s="21">
        <v>10.448478813810738</v>
      </c>
      <c r="AD29" s="21">
        <v>3.7432951674674371</v>
      </c>
      <c r="AE29" s="21">
        <v>-1.7266401772014177</v>
      </c>
      <c r="AF29" s="21">
        <v>-7.3796420761625399</v>
      </c>
      <c r="AG29" s="21">
        <v>-12.875412196858477</v>
      </c>
      <c r="AI29" s="23">
        <v>8.6785510367519727</v>
      </c>
      <c r="AJ29" s="23">
        <v>8.1448430250785826</v>
      </c>
      <c r="AK29" s="23">
        <v>7.9043089941170273</v>
      </c>
      <c r="AL29" s="23">
        <v>7.6922140230735749</v>
      </c>
      <c r="AM29" s="23">
        <v>7.353266643116779</v>
      </c>
      <c r="AN29" s="23">
        <v>6.9534791251426213</v>
      </c>
      <c r="AO29" s="23">
        <v>6.3977435155941151</v>
      </c>
      <c r="AP29" s="23">
        <v>5.6579099536906767</v>
      </c>
      <c r="AQ29" s="23">
        <v>5.1106098818316639</v>
      </c>
      <c r="AR29" s="23">
        <v>4.5483736230062775</v>
      </c>
      <c r="AS29" s="23">
        <v>2.384682997102999</v>
      </c>
      <c r="AT29" s="23">
        <v>7.6853402742877108E-2</v>
      </c>
      <c r="AU29" s="23">
        <v>-2.0861254654169628</v>
      </c>
      <c r="AV29" s="23">
        <v>-4.3189293865997271</v>
      </c>
      <c r="AW29" s="23">
        <v>-5.7238962549965677</v>
      </c>
      <c r="AY29" s="24">
        <v>20.438551036751971</v>
      </c>
      <c r="AZ29" s="24">
        <v>19.904843025078581</v>
      </c>
      <c r="BA29" s="24">
        <v>19.664308994117025</v>
      </c>
      <c r="BB29" s="24">
        <v>19.452214023073573</v>
      </c>
      <c r="BC29" s="24">
        <v>19.113266643116777</v>
      </c>
      <c r="BD29" s="24">
        <v>18.713479125142619</v>
      </c>
      <c r="BE29" s="24">
        <v>18.157743515594113</v>
      </c>
      <c r="BF29" s="24">
        <v>17.417909953690675</v>
      </c>
      <c r="BG29" s="24">
        <v>16.870609881831662</v>
      </c>
      <c r="BH29" s="24">
        <v>16.308373623006275</v>
      </c>
      <c r="BI29" s="24">
        <v>14.144682997102997</v>
      </c>
      <c r="BJ29" s="24">
        <v>11.836853402742875</v>
      </c>
      <c r="BK29" s="24">
        <v>9.6738745345830353</v>
      </c>
      <c r="BL29" s="24">
        <v>7.4410706134002709</v>
      </c>
      <c r="BM29" s="24">
        <v>6.2483840646591347</v>
      </c>
      <c r="BO29" s="25">
        <v>8.6785510367519727</v>
      </c>
      <c r="BP29" s="25">
        <v>7.4131858420027221</v>
      </c>
      <c r="BQ29" s="25">
        <v>7.1044997658655973</v>
      </c>
      <c r="BR29" s="25">
        <v>7.0260580271045789</v>
      </c>
      <c r="BS29" s="25">
        <v>6.0354258833948613</v>
      </c>
      <c r="BT29" s="25">
        <v>5.017745947650468</v>
      </c>
      <c r="BU29" s="25">
        <v>4.0208886693320238</v>
      </c>
      <c r="BV29" s="25">
        <v>3.0759251343022029</v>
      </c>
      <c r="BW29" s="25">
        <v>2.097623699881737</v>
      </c>
      <c r="BX29" s="25">
        <v>1.1563753149146052</v>
      </c>
      <c r="BY29" s="25">
        <v>-3.2184970531033485</v>
      </c>
      <c r="BZ29" s="25">
        <v>-9.7257852553687698</v>
      </c>
      <c r="CA29" s="25">
        <v>-15.051205415265294</v>
      </c>
      <c r="CB29" s="25">
        <v>-20.332714846969836</v>
      </c>
      <c r="CC29" s="25">
        <v>-24.773270950755325</v>
      </c>
      <c r="CE29" s="25">
        <v>20.438551036751971</v>
      </c>
      <c r="CF29" s="25">
        <v>19.17318584200272</v>
      </c>
      <c r="CG29" s="25">
        <v>18.864499765865595</v>
      </c>
      <c r="CH29" s="25">
        <v>18.786058027104577</v>
      </c>
      <c r="CI29" s="25">
        <v>17.795425883394859</v>
      </c>
      <c r="CJ29" s="25">
        <v>16.777745947650466</v>
      </c>
      <c r="CK29" s="25">
        <v>15.780888669332022</v>
      </c>
      <c r="CL29" s="25">
        <v>14.835925134302201</v>
      </c>
      <c r="CM29" s="25">
        <v>13.857623699881735</v>
      </c>
      <c r="CN29" s="25">
        <v>12.916375314914603</v>
      </c>
      <c r="CO29" s="25">
        <v>8.5415029468966495</v>
      </c>
      <c r="CP29" s="25">
        <v>2.0342147446312282</v>
      </c>
      <c r="CQ29" s="25">
        <v>-3.2912054152652956</v>
      </c>
      <c r="CR29" s="25">
        <v>-8.5727148469698378</v>
      </c>
      <c r="CS29" s="25">
        <v>-13.329783936149724</v>
      </c>
      <c r="CU29" s="26">
        <v>8.6785510367519727</v>
      </c>
      <c r="CV29" s="26">
        <v>8.4139592745926315</v>
      </c>
      <c r="CW29" s="26">
        <v>8.3580859253527251</v>
      </c>
      <c r="CX29" s="26">
        <v>8.3590171913231117</v>
      </c>
      <c r="CY29" s="26">
        <v>7.3819524552247948</v>
      </c>
      <c r="CZ29" s="26">
        <v>6.3289413166443964</v>
      </c>
      <c r="DA29" s="26">
        <v>4.8780081938722688</v>
      </c>
      <c r="DB29" s="26">
        <v>2.1578410161954338</v>
      </c>
      <c r="DC29" s="26">
        <v>-0.64109152496340727</v>
      </c>
      <c r="DD29" s="26">
        <v>-3.2816853602348957</v>
      </c>
      <c r="DE29" s="26">
        <v>-10.017673452344845</v>
      </c>
      <c r="DF29" s="26">
        <v>-16.037195092959159</v>
      </c>
      <c r="DG29" s="26">
        <v>-20.917317558971952</v>
      </c>
      <c r="DH29" s="26">
        <v>-24.017462315823828</v>
      </c>
      <c r="DI29" s="26">
        <v>-22.217957284204338</v>
      </c>
      <c r="DK29" s="26">
        <v>20.438551036751971</v>
      </c>
      <c r="DL29" s="26">
        <v>20.173959274592629</v>
      </c>
      <c r="DM29" s="26">
        <v>20.118085925352723</v>
      </c>
      <c r="DN29" s="26">
        <v>20.11901719132311</v>
      </c>
      <c r="DO29" s="26">
        <v>19.141952455224793</v>
      </c>
      <c r="DP29" s="26">
        <v>18.088941316644394</v>
      </c>
      <c r="DQ29" s="26">
        <v>16.638008193872267</v>
      </c>
      <c r="DR29" s="26">
        <v>13.917841016195432</v>
      </c>
      <c r="DS29" s="26">
        <v>11.118908475036591</v>
      </c>
      <c r="DT29" s="26">
        <v>8.4783146397651024</v>
      </c>
      <c r="DU29" s="26">
        <v>1.7423265476551535</v>
      </c>
      <c r="DV29" s="26">
        <v>-4.2771950929591611</v>
      </c>
      <c r="DW29" s="26">
        <v>-9.157317558971954</v>
      </c>
      <c r="DX29" s="26">
        <v>-12.25746231582383</v>
      </c>
      <c r="DY29" s="26">
        <v>-10.859332433922063</v>
      </c>
      <c r="EA29" s="27">
        <v>8.6785510367519727</v>
      </c>
      <c r="EB29" s="27">
        <v>7.9624407538436621</v>
      </c>
      <c r="EC29" s="27">
        <v>7.7939493059421352</v>
      </c>
      <c r="ED29" s="27">
        <v>7.7974234239199411</v>
      </c>
      <c r="EE29" s="27">
        <v>7.5333669767580353</v>
      </c>
      <c r="EF29" s="27">
        <v>7.1919314226344397</v>
      </c>
      <c r="EG29" s="27">
        <v>6.7697380376668939</v>
      </c>
      <c r="EH29" s="27">
        <v>6.2972827629155859</v>
      </c>
      <c r="EI29" s="27">
        <v>5.6795246926693608</v>
      </c>
      <c r="EJ29" s="27">
        <v>4.9441508270848331</v>
      </c>
      <c r="EK29" s="27">
        <v>2.3775591521174348</v>
      </c>
      <c r="EL29" s="27">
        <v>-0.336393880914585</v>
      </c>
      <c r="EM29" s="27">
        <v>-2.2212734851839642</v>
      </c>
      <c r="EN29" s="27">
        <v>-3.8485980772852528</v>
      </c>
      <c r="EO29" s="27">
        <v>-4.6308049107152627</v>
      </c>
      <c r="EQ29" s="27">
        <v>20.438551036751971</v>
      </c>
      <c r="ER29" s="27">
        <v>19.72244075384366</v>
      </c>
      <c r="ES29" s="27">
        <v>19.553949305942133</v>
      </c>
      <c r="ET29" s="27">
        <v>19.557423423919939</v>
      </c>
      <c r="EU29" s="27">
        <v>19.293366976758033</v>
      </c>
      <c r="EV29" s="27">
        <v>18.951931422634438</v>
      </c>
      <c r="EW29" s="27">
        <v>18.529738037666892</v>
      </c>
      <c r="EX29" s="27">
        <v>18.057282762915584</v>
      </c>
      <c r="EY29" s="27">
        <v>17.439524692669359</v>
      </c>
      <c r="EZ29" s="27">
        <v>16.704150827084831</v>
      </c>
      <c r="FA29" s="27">
        <v>14.137559152117433</v>
      </c>
      <c r="FB29" s="27">
        <v>11.423606119085413</v>
      </c>
      <c r="FC29" s="27">
        <v>9.5387265148160338</v>
      </c>
      <c r="FD29" s="27">
        <v>7.9114019227147452</v>
      </c>
      <c r="FE29" s="27">
        <v>7.1713519159400221</v>
      </c>
      <c r="FG29" s="141">
        <v>8.6785510367519727</v>
      </c>
      <c r="FH29" s="141">
        <v>7.8284458692701051</v>
      </c>
      <c r="FI29" s="141">
        <v>7.5078175805790082</v>
      </c>
      <c r="FJ29" s="141">
        <v>7.3172018644204471</v>
      </c>
      <c r="FK29" s="141">
        <v>6.1655530900147646</v>
      </c>
      <c r="FL29" s="141">
        <v>4.9927715316763006</v>
      </c>
      <c r="FM29" s="141">
        <v>3.3925532675219614</v>
      </c>
      <c r="FN29" s="141">
        <v>0.47946897853979209</v>
      </c>
      <c r="FO29" s="141">
        <v>-2.4465435171738221</v>
      </c>
      <c r="FP29" s="141">
        <v>-5.2172154819761403</v>
      </c>
      <c r="FQ29" s="141">
        <v>-12.529753229991449</v>
      </c>
      <c r="FR29" s="141">
        <v>-19.07137658776783</v>
      </c>
      <c r="FS29" s="141">
        <v>-24.451387353554587</v>
      </c>
      <c r="FT29" s="141">
        <v>-28.127172186546339</v>
      </c>
      <c r="FU29" s="141">
        <v>-26.944904858944149</v>
      </c>
      <c r="FW29" s="141">
        <v>20.438551036751971</v>
      </c>
      <c r="FX29" s="141">
        <v>19.588445869270103</v>
      </c>
      <c r="FY29" s="141">
        <v>19.267817580579006</v>
      </c>
      <c r="FZ29" s="141">
        <v>19.077201864420445</v>
      </c>
      <c r="GA29" s="141">
        <v>17.925553090014763</v>
      </c>
      <c r="GB29" s="141">
        <v>16.752771531676299</v>
      </c>
      <c r="GC29" s="141">
        <v>15.152553267521959</v>
      </c>
      <c r="GD29" s="141">
        <v>12.23946897853979</v>
      </c>
      <c r="GE29" s="141">
        <v>9.3134564828261759</v>
      </c>
      <c r="GF29" s="141">
        <v>6.5427845180238577</v>
      </c>
      <c r="GG29" s="141">
        <v>-0.76975322999145135</v>
      </c>
      <c r="GH29" s="141">
        <v>-7.3113765877678318</v>
      </c>
      <c r="GI29" s="141">
        <v>-12.691387353554589</v>
      </c>
      <c r="GJ29" s="141">
        <v>-16.367172186546341</v>
      </c>
      <c r="GK29" s="141">
        <v>-15.450731536452565</v>
      </c>
      <c r="GM29" s="1">
        <v>367546</v>
      </c>
      <c r="GN29" s="1">
        <v>403338</v>
      </c>
      <c r="GO29" s="1" t="s">
        <v>454</v>
      </c>
      <c r="GP29" s="1" t="s">
        <v>832</v>
      </c>
      <c r="GQ29" s="97"/>
    </row>
    <row r="30" spans="2:199" ht="16.2" thickBot="1" x14ac:dyDescent="0.35">
      <c r="B30" s="19" t="s">
        <v>27</v>
      </c>
      <c r="C30" s="20">
        <v>6.5084851626210742</v>
      </c>
      <c r="D30" s="21">
        <v>4.9905371912660339</v>
      </c>
      <c r="E30" s="21">
        <v>4.6869561151316343</v>
      </c>
      <c r="F30" s="21">
        <v>4.6331033288352987</v>
      </c>
      <c r="G30" s="21">
        <v>4.4824506406094056</v>
      </c>
      <c r="H30" s="21">
        <v>4.303151840467061</v>
      </c>
      <c r="I30" s="21">
        <v>4.0432907570229872</v>
      </c>
      <c r="J30" s="21">
        <v>3.7908501854360068</v>
      </c>
      <c r="K30" s="21">
        <v>3.4888664553775879</v>
      </c>
      <c r="L30" s="21">
        <v>3.2187455680792638</v>
      </c>
      <c r="M30" s="21">
        <v>1.522333763825328</v>
      </c>
      <c r="N30" s="21">
        <v>-1.3200441483351746</v>
      </c>
      <c r="O30" s="21">
        <v>-3.6573033557335748</v>
      </c>
      <c r="P30" s="21">
        <v>-5.9676241716200629</v>
      </c>
      <c r="Q30" s="21">
        <v>-7.8308581482528545</v>
      </c>
      <c r="R30" s="22"/>
      <c r="S30" s="21">
        <v>10.008485162621074</v>
      </c>
      <c r="T30" s="21">
        <v>8.4905371912660339</v>
      </c>
      <c r="U30" s="21">
        <v>8.1869561151316343</v>
      </c>
      <c r="V30" s="21">
        <v>8.1331033288352987</v>
      </c>
      <c r="W30" s="21">
        <v>7.9824506406094056</v>
      </c>
      <c r="X30" s="21">
        <v>7.803151840467061</v>
      </c>
      <c r="Y30" s="21">
        <v>7.5432907570229872</v>
      </c>
      <c r="Z30" s="21">
        <v>7.2908501854360068</v>
      </c>
      <c r="AA30" s="21">
        <v>6.9888664553775879</v>
      </c>
      <c r="AB30" s="21">
        <v>6.7187455680792638</v>
      </c>
      <c r="AC30" s="21">
        <v>5.022333763825328</v>
      </c>
      <c r="AD30" s="21">
        <v>2.1799558516648254</v>
      </c>
      <c r="AE30" s="21">
        <v>-0.15730335573357479</v>
      </c>
      <c r="AF30" s="21">
        <v>-2.4676241716200629</v>
      </c>
      <c r="AG30" s="21">
        <v>-4.5104669177459158</v>
      </c>
      <c r="AI30" s="23">
        <v>6.5084851626210742</v>
      </c>
      <c r="AJ30" s="23">
        <v>5.9308591889513256</v>
      </c>
      <c r="AK30" s="23">
        <v>5.7625852326007276</v>
      </c>
      <c r="AL30" s="23">
        <v>5.6728107685858671</v>
      </c>
      <c r="AM30" s="23">
        <v>5.5383921070895674</v>
      </c>
      <c r="AN30" s="23">
        <v>5.3855048664519156</v>
      </c>
      <c r="AO30" s="23">
        <v>5.1797489860093435</v>
      </c>
      <c r="AP30" s="23">
        <v>4.9234609190641123</v>
      </c>
      <c r="AQ30" s="23">
        <v>4.5979017236758022</v>
      </c>
      <c r="AR30" s="23">
        <v>4.2676502395340705</v>
      </c>
      <c r="AS30" s="23">
        <v>3.2946269730759141</v>
      </c>
      <c r="AT30" s="23">
        <v>2.4081126109520401</v>
      </c>
      <c r="AU30" s="23">
        <v>1.6260824261435207</v>
      </c>
      <c r="AV30" s="23">
        <v>0.87771553029338634</v>
      </c>
      <c r="AW30" s="23">
        <v>0.43529496195767337</v>
      </c>
      <c r="AY30" s="24">
        <v>10.008485162621074</v>
      </c>
      <c r="AZ30" s="24">
        <v>9.4308591889513256</v>
      </c>
      <c r="BA30" s="24">
        <v>9.2625852326007276</v>
      </c>
      <c r="BB30" s="24">
        <v>9.1728107685858671</v>
      </c>
      <c r="BC30" s="24">
        <v>9.0383921070895674</v>
      </c>
      <c r="BD30" s="24">
        <v>8.8855048664519156</v>
      </c>
      <c r="BE30" s="24">
        <v>8.6797489860093435</v>
      </c>
      <c r="BF30" s="24">
        <v>8.4234609190641123</v>
      </c>
      <c r="BG30" s="24">
        <v>8.0979017236758022</v>
      </c>
      <c r="BH30" s="24">
        <v>7.7676502395340705</v>
      </c>
      <c r="BI30" s="24">
        <v>6.7946269730759141</v>
      </c>
      <c r="BJ30" s="24">
        <v>5.9081126109520401</v>
      </c>
      <c r="BK30" s="24">
        <v>5.1260824261435207</v>
      </c>
      <c r="BL30" s="24">
        <v>4.3777155302933863</v>
      </c>
      <c r="BM30" s="24">
        <v>3.9973724912883668</v>
      </c>
      <c r="BO30" s="25">
        <v>6.5084851626210742</v>
      </c>
      <c r="BP30" s="25">
        <v>4.7681771791774619</v>
      </c>
      <c r="BQ30" s="25">
        <v>4.4457755318034398</v>
      </c>
      <c r="BR30" s="25">
        <v>4.4287085058899258</v>
      </c>
      <c r="BS30" s="25">
        <v>4.3180557061447811</v>
      </c>
      <c r="BT30" s="25">
        <v>4.1924444558825495</v>
      </c>
      <c r="BU30" s="25">
        <v>3.9935306899839809</v>
      </c>
      <c r="BV30" s="25">
        <v>3.8081099812489914</v>
      </c>
      <c r="BW30" s="25">
        <v>3.5912226363739226</v>
      </c>
      <c r="BX30" s="25">
        <v>3.3887999555105228</v>
      </c>
      <c r="BY30" s="25">
        <v>1.8887634964081972</v>
      </c>
      <c r="BZ30" s="25">
        <v>-0.79482218590552378</v>
      </c>
      <c r="CA30" s="25">
        <v>-2.9963627286409533</v>
      </c>
      <c r="CB30" s="25">
        <v>-5.1433226545114294</v>
      </c>
      <c r="CC30" s="25">
        <v>-6.8184690480018482</v>
      </c>
      <c r="CE30" s="25">
        <v>10.008485162621074</v>
      </c>
      <c r="CF30" s="25">
        <v>8.2681771791774619</v>
      </c>
      <c r="CG30" s="25">
        <v>7.9457755318034398</v>
      </c>
      <c r="CH30" s="25">
        <v>7.9287085058899258</v>
      </c>
      <c r="CI30" s="25">
        <v>7.8180557061447811</v>
      </c>
      <c r="CJ30" s="25">
        <v>7.6924444558825495</v>
      </c>
      <c r="CK30" s="25">
        <v>7.4935306899839809</v>
      </c>
      <c r="CL30" s="25">
        <v>7.3081099812489914</v>
      </c>
      <c r="CM30" s="25">
        <v>7.0912226363739226</v>
      </c>
      <c r="CN30" s="25">
        <v>6.8887999555105228</v>
      </c>
      <c r="CO30" s="25">
        <v>5.3887634964081972</v>
      </c>
      <c r="CP30" s="25">
        <v>2.7051778140944762</v>
      </c>
      <c r="CQ30" s="25">
        <v>0.50363727135904668</v>
      </c>
      <c r="CR30" s="25">
        <v>-1.6433226545114294</v>
      </c>
      <c r="CS30" s="25">
        <v>-3.5342745855182791</v>
      </c>
      <c r="CU30" s="26">
        <v>6.5084851626210742</v>
      </c>
      <c r="CV30" s="26">
        <v>5.5303542919468818</v>
      </c>
      <c r="CW30" s="26">
        <v>5.3694762713562572</v>
      </c>
      <c r="CX30" s="26">
        <v>5.3794635710191514</v>
      </c>
      <c r="CY30" s="26">
        <v>5.2706487361653167</v>
      </c>
      <c r="CZ30" s="26">
        <v>5.1290852645622049</v>
      </c>
      <c r="DA30" s="26">
        <v>4.7828432509975176</v>
      </c>
      <c r="DB30" s="26">
        <v>3.8979080018471421</v>
      </c>
      <c r="DC30" s="26">
        <v>2.9745744803863676</v>
      </c>
      <c r="DD30" s="26">
        <v>2.0602202857723952</v>
      </c>
      <c r="DE30" s="26">
        <v>-0.58325399444589365</v>
      </c>
      <c r="DF30" s="26">
        <v>-3.117040265654051</v>
      </c>
      <c r="DG30" s="26">
        <v>-5.126157575908163</v>
      </c>
      <c r="DH30" s="26">
        <v>-6.3153155079311318</v>
      </c>
      <c r="DI30" s="26">
        <v>-5.3181049033649401</v>
      </c>
      <c r="DK30" s="26">
        <v>10.008485162621074</v>
      </c>
      <c r="DL30" s="26">
        <v>9.0303542919468818</v>
      </c>
      <c r="DM30" s="26">
        <v>8.8694762713562572</v>
      </c>
      <c r="DN30" s="26">
        <v>8.8794635710191514</v>
      </c>
      <c r="DO30" s="26">
        <v>8.7706487361653167</v>
      </c>
      <c r="DP30" s="26">
        <v>8.6290852645622049</v>
      </c>
      <c r="DQ30" s="26">
        <v>8.2828432509975176</v>
      </c>
      <c r="DR30" s="26">
        <v>7.3979080018471421</v>
      </c>
      <c r="DS30" s="26">
        <v>6.4745744803863676</v>
      </c>
      <c r="DT30" s="26">
        <v>5.5602202857723952</v>
      </c>
      <c r="DU30" s="26">
        <v>2.9167460055541063</v>
      </c>
      <c r="DV30" s="26">
        <v>0.38295973434594899</v>
      </c>
      <c r="DW30" s="26">
        <v>-1.626157575908163</v>
      </c>
      <c r="DX30" s="26">
        <v>-2.8153155079311318</v>
      </c>
      <c r="DY30" s="26">
        <v>-2.0423149689218327</v>
      </c>
      <c r="EA30" s="27">
        <v>6.5084851626210742</v>
      </c>
      <c r="EB30" s="27">
        <v>5.4945182631998346</v>
      </c>
      <c r="EC30" s="27">
        <v>5.3126989199798764</v>
      </c>
      <c r="ED30" s="27">
        <v>5.3306632972037207</v>
      </c>
      <c r="EE30" s="27">
        <v>5.3239747957963495</v>
      </c>
      <c r="EF30" s="27">
        <v>5.2890211665139404</v>
      </c>
      <c r="EG30" s="27">
        <v>5.1540714100327314</v>
      </c>
      <c r="EH30" s="27">
        <v>4.9496179584911975</v>
      </c>
      <c r="EI30" s="27">
        <v>4.6697634211497121</v>
      </c>
      <c r="EJ30" s="27">
        <v>4.3940637557951838</v>
      </c>
      <c r="EK30" s="27">
        <v>3.452695460695649</v>
      </c>
      <c r="EL30" s="27">
        <v>2.4274216856754247</v>
      </c>
      <c r="EM30" s="27">
        <v>1.7165152251184228</v>
      </c>
      <c r="EN30" s="27">
        <v>1.1184733930001656</v>
      </c>
      <c r="EO30" s="27">
        <v>0.96024621892749451</v>
      </c>
      <c r="EQ30" s="27">
        <v>10.008485162621074</v>
      </c>
      <c r="ER30" s="27">
        <v>8.9945182631998346</v>
      </c>
      <c r="ES30" s="27">
        <v>8.8126989199798764</v>
      </c>
      <c r="ET30" s="27">
        <v>8.8306632972037207</v>
      </c>
      <c r="EU30" s="27">
        <v>8.8239747957963495</v>
      </c>
      <c r="EV30" s="27">
        <v>8.7890211665139404</v>
      </c>
      <c r="EW30" s="27">
        <v>8.6540714100327314</v>
      </c>
      <c r="EX30" s="27">
        <v>8.4496179584911975</v>
      </c>
      <c r="EY30" s="27">
        <v>8.1697634211497121</v>
      </c>
      <c r="EZ30" s="27">
        <v>7.8940637557951838</v>
      </c>
      <c r="FA30" s="27">
        <v>6.952695460695649</v>
      </c>
      <c r="FB30" s="27">
        <v>5.9274216856754247</v>
      </c>
      <c r="FC30" s="27">
        <v>5.2165152251184228</v>
      </c>
      <c r="FD30" s="27">
        <v>4.6184733930001656</v>
      </c>
      <c r="FE30" s="27">
        <v>4.4340796620083225</v>
      </c>
      <c r="FG30" s="141">
        <v>6.5084851626210742</v>
      </c>
      <c r="FH30" s="141">
        <v>4.7579398484489772</v>
      </c>
      <c r="FI30" s="141">
        <v>4.3973363130107472</v>
      </c>
      <c r="FJ30" s="141">
        <v>4.3222447689577734</v>
      </c>
      <c r="FK30" s="141">
        <v>4.1354597450244821</v>
      </c>
      <c r="FL30" s="141">
        <v>3.9005616760171371</v>
      </c>
      <c r="FM30" s="141">
        <v>3.4540992127687264</v>
      </c>
      <c r="FN30" s="141">
        <v>2.4659123400212941</v>
      </c>
      <c r="FO30" s="141">
        <v>1.4527573534365104</v>
      </c>
      <c r="FP30" s="141">
        <v>0.45293279957624577</v>
      </c>
      <c r="FQ30" s="141">
        <v>-2.4251550998732512</v>
      </c>
      <c r="FR30" s="141">
        <v>-5.1261052512467487</v>
      </c>
      <c r="FS30" s="141">
        <v>-7.3042867238736946</v>
      </c>
      <c r="FT30" s="141">
        <v>-8.6963785251934667</v>
      </c>
      <c r="FU30" s="141">
        <v>-7.9554213456801577</v>
      </c>
      <c r="FW30" s="141">
        <v>10.008485162621074</v>
      </c>
      <c r="FX30" s="141">
        <v>8.2579398484489772</v>
      </c>
      <c r="FY30" s="141">
        <v>7.8973363130107472</v>
      </c>
      <c r="FZ30" s="141">
        <v>7.8222447689577734</v>
      </c>
      <c r="GA30" s="141">
        <v>7.6354597450244821</v>
      </c>
      <c r="GB30" s="141">
        <v>7.4005616760171371</v>
      </c>
      <c r="GC30" s="141">
        <v>6.9540992127687264</v>
      </c>
      <c r="GD30" s="141">
        <v>5.9659123400212941</v>
      </c>
      <c r="GE30" s="141">
        <v>4.9527573534365104</v>
      </c>
      <c r="GF30" s="141">
        <v>3.9529327995762458</v>
      </c>
      <c r="GG30" s="141">
        <v>1.0748449001267488</v>
      </c>
      <c r="GH30" s="141">
        <v>-1.6261052512467487</v>
      </c>
      <c r="GI30" s="141">
        <v>-3.8042867238736946</v>
      </c>
      <c r="GJ30" s="141">
        <v>-5.1963785251934667</v>
      </c>
      <c r="GK30" s="141">
        <v>-4.61802379276088</v>
      </c>
      <c r="GM30" s="1">
        <v>385381</v>
      </c>
      <c r="GN30" s="1">
        <v>432208</v>
      </c>
      <c r="GO30" s="1" t="s">
        <v>456</v>
      </c>
      <c r="GP30" s="1" t="s">
        <v>823</v>
      </c>
      <c r="GQ30" s="97"/>
    </row>
    <row r="31" spans="2:199" ht="16.2" thickBot="1" x14ac:dyDescent="0.35">
      <c r="B31" s="19" t="s">
        <v>28</v>
      </c>
      <c r="C31" s="20">
        <v>13.786006148458613</v>
      </c>
      <c r="D31" s="21">
        <v>13.273803887299012</v>
      </c>
      <c r="E31" s="21">
        <v>12.872692881574892</v>
      </c>
      <c r="F31" s="21">
        <v>12.287415166654416</v>
      </c>
      <c r="G31" s="21">
        <v>11.700878031928315</v>
      </c>
      <c r="H31" s="21">
        <v>11.11472146057527</v>
      </c>
      <c r="I31" s="21">
        <v>10.534996170777946</v>
      </c>
      <c r="J31" s="21">
        <v>10.107030253667631</v>
      </c>
      <c r="K31" s="21">
        <v>9.6638758855261226</v>
      </c>
      <c r="L31" s="21">
        <v>9.2335300271721135</v>
      </c>
      <c r="M31" s="21">
        <v>7.7233362096973401</v>
      </c>
      <c r="N31" s="21">
        <v>5.9625028638103679</v>
      </c>
      <c r="O31" s="21">
        <v>4.7480912626642784</v>
      </c>
      <c r="P31" s="21">
        <v>4.0878653169692676</v>
      </c>
      <c r="Q31" s="21">
        <v>3.646926699409601</v>
      </c>
      <c r="R31" s="22"/>
      <c r="S31" s="21">
        <v>18.386006148458613</v>
      </c>
      <c r="T31" s="21">
        <v>17.873803887299012</v>
      </c>
      <c r="U31" s="21">
        <v>17.472692881574893</v>
      </c>
      <c r="V31" s="21">
        <v>16.887415166654417</v>
      </c>
      <c r="W31" s="21">
        <v>16.300878031928317</v>
      </c>
      <c r="X31" s="21">
        <v>15.714721460575271</v>
      </c>
      <c r="Y31" s="21">
        <v>15.134996170777947</v>
      </c>
      <c r="Z31" s="21">
        <v>14.707030253667632</v>
      </c>
      <c r="AA31" s="21">
        <v>14.263875885526124</v>
      </c>
      <c r="AB31" s="21">
        <v>13.833530027172115</v>
      </c>
      <c r="AC31" s="21">
        <v>12.323336209697342</v>
      </c>
      <c r="AD31" s="21">
        <v>10.562502863810369</v>
      </c>
      <c r="AE31" s="21">
        <v>9.3480912626642798</v>
      </c>
      <c r="AF31" s="21">
        <v>8.687865316969269</v>
      </c>
      <c r="AG31" s="21">
        <v>8.1912111395665264</v>
      </c>
      <c r="AI31" s="23">
        <v>13.786006148458613</v>
      </c>
      <c r="AJ31" s="23">
        <v>13.561059661243599</v>
      </c>
      <c r="AK31" s="23">
        <v>13.291820169208332</v>
      </c>
      <c r="AL31" s="23">
        <v>13.032822502312621</v>
      </c>
      <c r="AM31" s="23">
        <v>12.764856786644318</v>
      </c>
      <c r="AN31" s="23">
        <v>12.483357371807665</v>
      </c>
      <c r="AO31" s="23">
        <v>12.085993625441255</v>
      </c>
      <c r="AP31" s="23">
        <v>11.621163703190923</v>
      </c>
      <c r="AQ31" s="23">
        <v>11.455116113926641</v>
      </c>
      <c r="AR31" s="23">
        <v>11.289624587011474</v>
      </c>
      <c r="AS31" s="23">
        <v>10.825843841462191</v>
      </c>
      <c r="AT31" s="23">
        <v>10.405081835332254</v>
      </c>
      <c r="AU31" s="23">
        <v>10.0672592606942</v>
      </c>
      <c r="AV31" s="23">
        <v>9.7095765976610267</v>
      </c>
      <c r="AW31" s="23">
        <v>9.4161755019032718</v>
      </c>
      <c r="AY31" s="24">
        <v>18.386006148458613</v>
      </c>
      <c r="AZ31" s="24">
        <v>18.161059661243598</v>
      </c>
      <c r="BA31" s="24">
        <v>17.891820169208334</v>
      </c>
      <c r="BB31" s="24">
        <v>17.632822502312621</v>
      </c>
      <c r="BC31" s="24">
        <v>17.364856786644317</v>
      </c>
      <c r="BD31" s="24">
        <v>17.083357371807665</v>
      </c>
      <c r="BE31" s="24">
        <v>16.685993625441256</v>
      </c>
      <c r="BF31" s="24">
        <v>16.221163703190925</v>
      </c>
      <c r="BG31" s="24">
        <v>16.055116113926644</v>
      </c>
      <c r="BH31" s="24">
        <v>15.889624587011475</v>
      </c>
      <c r="BI31" s="24">
        <v>15.425843841462193</v>
      </c>
      <c r="BJ31" s="24">
        <v>15.005081835332255</v>
      </c>
      <c r="BK31" s="24">
        <v>14.667259260694202</v>
      </c>
      <c r="BL31" s="24">
        <v>14.309576597661028</v>
      </c>
      <c r="BM31" s="24">
        <v>14.056231126910079</v>
      </c>
      <c r="BO31" s="25">
        <v>13.786006148458613</v>
      </c>
      <c r="BP31" s="25">
        <v>13.197932912574062</v>
      </c>
      <c r="BQ31" s="25">
        <v>12.752480423054633</v>
      </c>
      <c r="BR31" s="25">
        <v>12.122910814353371</v>
      </c>
      <c r="BS31" s="25">
        <v>11.490225950048107</v>
      </c>
      <c r="BT31" s="25">
        <v>10.854776292086211</v>
      </c>
      <c r="BU31" s="25">
        <v>10.220767705439034</v>
      </c>
      <c r="BV31" s="25">
        <v>9.7347122596310651</v>
      </c>
      <c r="BW31" s="25">
        <v>9.2576978013206723</v>
      </c>
      <c r="BX31" s="25">
        <v>8.7924065784309899</v>
      </c>
      <c r="BY31" s="25">
        <v>7.1843011173582738</v>
      </c>
      <c r="BZ31" s="25">
        <v>5.4595443011719524</v>
      </c>
      <c r="CA31" s="25">
        <v>4.3656275321955249</v>
      </c>
      <c r="CB31" s="25">
        <v>3.9266649687857509</v>
      </c>
      <c r="CC31" s="25">
        <v>3.7943391508134638</v>
      </c>
      <c r="CE31" s="25">
        <v>18.386006148458613</v>
      </c>
      <c r="CF31" s="25">
        <v>17.797932912574062</v>
      </c>
      <c r="CG31" s="25">
        <v>17.352480423054637</v>
      </c>
      <c r="CH31" s="25">
        <v>16.722910814353373</v>
      </c>
      <c r="CI31" s="25">
        <v>16.090225950048108</v>
      </c>
      <c r="CJ31" s="25">
        <v>15.454776292086212</v>
      </c>
      <c r="CK31" s="25">
        <v>14.820767705439035</v>
      </c>
      <c r="CL31" s="25">
        <v>14.334712259631067</v>
      </c>
      <c r="CM31" s="25">
        <v>13.857697801320674</v>
      </c>
      <c r="CN31" s="25">
        <v>13.392406578430991</v>
      </c>
      <c r="CO31" s="25">
        <v>11.784301117358275</v>
      </c>
      <c r="CP31" s="25">
        <v>10.059544301171954</v>
      </c>
      <c r="CQ31" s="25">
        <v>8.9656275321955263</v>
      </c>
      <c r="CR31" s="25">
        <v>8.5266649687857523</v>
      </c>
      <c r="CS31" s="25">
        <v>8.3311720829814249</v>
      </c>
      <c r="CU31" s="26">
        <v>13.786006148458613</v>
      </c>
      <c r="CV31" s="26">
        <v>13.365182724199261</v>
      </c>
      <c r="CW31" s="26">
        <v>12.990981167489295</v>
      </c>
      <c r="CX31" s="26">
        <v>12.414039755186032</v>
      </c>
      <c r="CY31" s="26">
        <v>11.82937131084263</v>
      </c>
      <c r="CZ31" s="26">
        <v>11.226062933302853</v>
      </c>
      <c r="DA31" s="26">
        <v>10.575718284406117</v>
      </c>
      <c r="DB31" s="26">
        <v>9.9451956021025918</v>
      </c>
      <c r="DC31" s="26">
        <v>9.2938955422221241</v>
      </c>
      <c r="DD31" s="26">
        <v>8.6635333407428572</v>
      </c>
      <c r="DE31" s="26">
        <v>6.8706466638779062</v>
      </c>
      <c r="DF31" s="26">
        <v>5.2789906175360528</v>
      </c>
      <c r="DG31" s="26">
        <v>4.3196381918995783</v>
      </c>
      <c r="DH31" s="26">
        <v>4.1197921482863009</v>
      </c>
      <c r="DI31" s="26">
        <v>4.3857925709777419</v>
      </c>
      <c r="DK31" s="26">
        <v>18.386006148458613</v>
      </c>
      <c r="DL31" s="26">
        <v>17.965182724199263</v>
      </c>
      <c r="DM31" s="26">
        <v>17.590981167489296</v>
      </c>
      <c r="DN31" s="26">
        <v>17.014039755186033</v>
      </c>
      <c r="DO31" s="26">
        <v>16.429371310842633</v>
      </c>
      <c r="DP31" s="26">
        <v>15.826062933302854</v>
      </c>
      <c r="DQ31" s="26">
        <v>15.175718284406118</v>
      </c>
      <c r="DR31" s="26">
        <v>14.545195602102593</v>
      </c>
      <c r="DS31" s="26">
        <v>13.893895542222126</v>
      </c>
      <c r="DT31" s="26">
        <v>13.263533340742859</v>
      </c>
      <c r="DU31" s="26">
        <v>11.470646663877908</v>
      </c>
      <c r="DV31" s="26">
        <v>9.8789906175360542</v>
      </c>
      <c r="DW31" s="26">
        <v>8.9196381918995797</v>
      </c>
      <c r="DX31" s="26">
        <v>8.7197921482863023</v>
      </c>
      <c r="DY31" s="26">
        <v>8.9158074726219141</v>
      </c>
      <c r="EA31" s="27">
        <v>13.786006148458613</v>
      </c>
      <c r="EB31" s="27">
        <v>13.454388378208195</v>
      </c>
      <c r="EC31" s="27">
        <v>13.102794293353062</v>
      </c>
      <c r="ED31" s="27">
        <v>12.55111722546429</v>
      </c>
      <c r="EE31" s="27">
        <v>12.014584794476319</v>
      </c>
      <c r="EF31" s="27">
        <v>11.472528625139075</v>
      </c>
      <c r="EG31" s="27">
        <v>10.918541386793233</v>
      </c>
      <c r="EH31" s="27">
        <v>10.505238826415177</v>
      </c>
      <c r="EI31" s="27">
        <v>10.062642564453981</v>
      </c>
      <c r="EJ31" s="27">
        <v>9.6225903413404623</v>
      </c>
      <c r="EK31" s="27">
        <v>8.3045773704020398</v>
      </c>
      <c r="EL31" s="27">
        <v>7.0143423096679012</v>
      </c>
      <c r="EM31" s="27">
        <v>6.1676585010415756</v>
      </c>
      <c r="EN31" s="27">
        <v>5.83198023595126</v>
      </c>
      <c r="EO31" s="27">
        <v>5.6939902812396994</v>
      </c>
      <c r="EQ31" s="27">
        <v>18.386006148458613</v>
      </c>
      <c r="ER31" s="27">
        <v>18.054388378208195</v>
      </c>
      <c r="ES31" s="27">
        <v>17.702794293353065</v>
      </c>
      <c r="ET31" s="27">
        <v>17.15111722546429</v>
      </c>
      <c r="EU31" s="27">
        <v>16.614584794476322</v>
      </c>
      <c r="EV31" s="27">
        <v>16.072528625139078</v>
      </c>
      <c r="EW31" s="27">
        <v>15.518541386793235</v>
      </c>
      <c r="EX31" s="27">
        <v>15.105238826415178</v>
      </c>
      <c r="EY31" s="27">
        <v>14.662642564453982</v>
      </c>
      <c r="EZ31" s="27">
        <v>14.222590341340464</v>
      </c>
      <c r="FA31" s="27">
        <v>12.904577370402041</v>
      </c>
      <c r="FB31" s="27">
        <v>11.614342309667903</v>
      </c>
      <c r="FC31" s="27">
        <v>10.767658501041577</v>
      </c>
      <c r="FD31" s="27">
        <v>10.431980235951261</v>
      </c>
      <c r="FE31" s="27">
        <v>10.297701548077743</v>
      </c>
      <c r="FG31" s="141">
        <v>13.786006148458613</v>
      </c>
      <c r="FH31" s="141">
        <v>13.224041188791643</v>
      </c>
      <c r="FI31" s="141">
        <v>12.778568201646094</v>
      </c>
      <c r="FJ31" s="141">
        <v>12.139750318694556</v>
      </c>
      <c r="FK31" s="141">
        <v>11.497085233090793</v>
      </c>
      <c r="FL31" s="141">
        <v>10.85553226617399</v>
      </c>
      <c r="FM31" s="141">
        <v>10.169124598294115</v>
      </c>
      <c r="FN31" s="141">
        <v>9.4816266335805963</v>
      </c>
      <c r="FO31" s="141">
        <v>8.8095101116648955</v>
      </c>
      <c r="FP31" s="141">
        <v>8.1605804840095306</v>
      </c>
      <c r="FQ31" s="141">
        <v>6.32771726680215</v>
      </c>
      <c r="FR31" s="141">
        <v>4.7198625521769841</v>
      </c>
      <c r="FS31" s="141">
        <v>3.7418910924306203</v>
      </c>
      <c r="FT31" s="141">
        <v>3.5329051479092968</v>
      </c>
      <c r="FU31" s="141">
        <v>3.7426125482936357</v>
      </c>
      <c r="FW31" s="141">
        <v>18.386006148458613</v>
      </c>
      <c r="FX31" s="141">
        <v>17.824041188791647</v>
      </c>
      <c r="FY31" s="141">
        <v>17.378568201646097</v>
      </c>
      <c r="FZ31" s="141">
        <v>16.739750318694558</v>
      </c>
      <c r="GA31" s="141">
        <v>16.097085233090795</v>
      </c>
      <c r="GB31" s="141">
        <v>15.455532266173991</v>
      </c>
      <c r="GC31" s="141">
        <v>14.769124598294116</v>
      </c>
      <c r="GD31" s="141">
        <v>14.081626633580598</v>
      </c>
      <c r="GE31" s="141">
        <v>13.409510111664897</v>
      </c>
      <c r="GF31" s="141">
        <v>12.760580484009532</v>
      </c>
      <c r="GG31" s="141">
        <v>10.927717266802151</v>
      </c>
      <c r="GH31" s="141">
        <v>9.3198625521769856</v>
      </c>
      <c r="GI31" s="141">
        <v>8.3418910924306218</v>
      </c>
      <c r="GJ31" s="141">
        <v>8.1329051479092982</v>
      </c>
      <c r="GK31" s="141">
        <v>8.2880286397517651</v>
      </c>
      <c r="GM31" s="1">
        <v>354028</v>
      </c>
      <c r="GN31" s="1">
        <v>429192</v>
      </c>
      <c r="GO31" s="1" t="s">
        <v>458</v>
      </c>
      <c r="GP31" s="1" t="s">
        <v>839</v>
      </c>
      <c r="GQ31" s="97"/>
    </row>
    <row r="32" spans="2:199" ht="16.2" thickBot="1" x14ac:dyDescent="0.35">
      <c r="B32" s="19" t="s">
        <v>29</v>
      </c>
      <c r="C32" s="20">
        <v>6.5185422727069522</v>
      </c>
      <c r="D32" s="21">
        <v>6.316466612220097</v>
      </c>
      <c r="E32" s="21">
        <v>6.0827900302318163</v>
      </c>
      <c r="F32" s="21">
        <v>5.8083207383608126</v>
      </c>
      <c r="G32" s="21">
        <v>5.3264005315262892</v>
      </c>
      <c r="H32" s="21">
        <v>9.7901198559622742</v>
      </c>
      <c r="I32" s="21">
        <v>9.1725448257559599</v>
      </c>
      <c r="J32" s="21">
        <v>8.57859185824341</v>
      </c>
      <c r="K32" s="21">
        <v>7.7676964977080871</v>
      </c>
      <c r="L32" s="21">
        <v>6.9533668554723747</v>
      </c>
      <c r="M32" s="21">
        <v>4.0091931608445499</v>
      </c>
      <c r="N32" s="21">
        <v>0.39789012882987862</v>
      </c>
      <c r="O32" s="21">
        <v>-2.1780466755074208</v>
      </c>
      <c r="P32" s="21">
        <v>-4.2309452607936606</v>
      </c>
      <c r="Q32" s="21">
        <v>-5.6821010957462903</v>
      </c>
      <c r="R32" s="22"/>
      <c r="S32" s="21">
        <v>11.155542272706953</v>
      </c>
      <c r="T32" s="21">
        <v>10.953466612220097</v>
      </c>
      <c r="U32" s="21">
        <v>10.719790030231817</v>
      </c>
      <c r="V32" s="21">
        <v>10.445320738360813</v>
      </c>
      <c r="W32" s="21">
        <v>9.9634005315262897</v>
      </c>
      <c r="X32" s="21">
        <v>14.427119855962275</v>
      </c>
      <c r="Y32" s="21">
        <v>13.80954482575596</v>
      </c>
      <c r="Z32" s="21">
        <v>13.21559185824341</v>
      </c>
      <c r="AA32" s="21">
        <v>12.404696497708088</v>
      </c>
      <c r="AB32" s="21">
        <v>11.590366855472375</v>
      </c>
      <c r="AC32" s="21">
        <v>8.6461931608445504</v>
      </c>
      <c r="AD32" s="21">
        <v>5.0348901288298791</v>
      </c>
      <c r="AE32" s="21">
        <v>2.4589533244925796</v>
      </c>
      <c r="AF32" s="21">
        <v>0.40605473920633983</v>
      </c>
      <c r="AG32" s="21">
        <v>-1.2081247312968912</v>
      </c>
      <c r="AI32" s="23">
        <v>6.5185422727069522</v>
      </c>
      <c r="AJ32" s="23">
        <v>6.3840115023676489</v>
      </c>
      <c r="AK32" s="23">
        <v>6.2630729005818395</v>
      </c>
      <c r="AL32" s="23">
        <v>6.1330189318180679</v>
      </c>
      <c r="AM32" s="23">
        <v>5.9389530122029264</v>
      </c>
      <c r="AN32" s="23">
        <v>10.70748062678835</v>
      </c>
      <c r="AO32" s="23">
        <v>10.358546277143478</v>
      </c>
      <c r="AP32" s="23">
        <v>9.9333471545881871</v>
      </c>
      <c r="AQ32" s="23">
        <v>9.518668590742589</v>
      </c>
      <c r="AR32" s="23">
        <v>9.0477608995002079</v>
      </c>
      <c r="AS32" s="23">
        <v>7.5135560389361054</v>
      </c>
      <c r="AT32" s="23">
        <v>5.7509892313693953</v>
      </c>
      <c r="AU32" s="23">
        <v>4.0964232136021081</v>
      </c>
      <c r="AV32" s="23">
        <v>2.4262052071443563</v>
      </c>
      <c r="AW32" s="23">
        <v>1.4053124774605408</v>
      </c>
      <c r="AY32" s="24">
        <v>11.155542272706953</v>
      </c>
      <c r="AZ32" s="24">
        <v>11.021011502367649</v>
      </c>
      <c r="BA32" s="24">
        <v>10.90007290058184</v>
      </c>
      <c r="BB32" s="24">
        <v>10.770018931818068</v>
      </c>
      <c r="BC32" s="24">
        <v>10.575953012202927</v>
      </c>
      <c r="BD32" s="24">
        <v>15.34448062678835</v>
      </c>
      <c r="BE32" s="24">
        <v>14.995546277143479</v>
      </c>
      <c r="BF32" s="24">
        <v>14.570347154588188</v>
      </c>
      <c r="BG32" s="24">
        <v>14.155668590742589</v>
      </c>
      <c r="BH32" s="24">
        <v>13.684760899500208</v>
      </c>
      <c r="BI32" s="24">
        <v>12.150556038936106</v>
      </c>
      <c r="BJ32" s="24">
        <v>10.387989231369396</v>
      </c>
      <c r="BK32" s="24">
        <v>8.7334232136021086</v>
      </c>
      <c r="BL32" s="24">
        <v>7.0632052071443567</v>
      </c>
      <c r="BM32" s="24">
        <v>6.1796908026113684</v>
      </c>
      <c r="BO32" s="25">
        <v>6.5185422727069522</v>
      </c>
      <c r="BP32" s="25">
        <v>6.2499328491883546</v>
      </c>
      <c r="BQ32" s="25">
        <v>5.9460362280274879</v>
      </c>
      <c r="BR32" s="25">
        <v>5.6212715899311689</v>
      </c>
      <c r="BS32" s="25">
        <v>5.0908507404884773</v>
      </c>
      <c r="BT32" s="25">
        <v>9.5145309780505016</v>
      </c>
      <c r="BU32" s="25">
        <v>8.7062530397032809</v>
      </c>
      <c r="BV32" s="25">
        <v>7.9218028919126695</v>
      </c>
      <c r="BW32" s="25">
        <v>6.9316396723115865</v>
      </c>
      <c r="BX32" s="25">
        <v>5.9014090345842902</v>
      </c>
      <c r="BY32" s="25">
        <v>2.3862124422796356</v>
      </c>
      <c r="BZ32" s="25">
        <v>-1.2963722373720472</v>
      </c>
      <c r="CA32" s="25">
        <v>-3.7411732779825648</v>
      </c>
      <c r="CB32" s="25">
        <v>-5.5421206552897999</v>
      </c>
      <c r="CC32" s="25">
        <v>-6.8711995313706993</v>
      </c>
      <c r="CE32" s="25">
        <v>11.155542272706953</v>
      </c>
      <c r="CF32" s="25">
        <v>10.886932849188355</v>
      </c>
      <c r="CG32" s="25">
        <v>10.583036228027488</v>
      </c>
      <c r="CH32" s="25">
        <v>10.258271589931169</v>
      </c>
      <c r="CI32" s="25">
        <v>9.7278507404884778</v>
      </c>
      <c r="CJ32" s="25">
        <v>14.151530978050502</v>
      </c>
      <c r="CK32" s="25">
        <v>13.343253039703281</v>
      </c>
      <c r="CL32" s="25">
        <v>12.55880289191267</v>
      </c>
      <c r="CM32" s="25">
        <v>11.568639672311587</v>
      </c>
      <c r="CN32" s="25">
        <v>10.538409034584291</v>
      </c>
      <c r="CO32" s="25">
        <v>7.023212442279636</v>
      </c>
      <c r="CP32" s="25">
        <v>3.3406277626279532</v>
      </c>
      <c r="CQ32" s="25">
        <v>0.89582672201743563</v>
      </c>
      <c r="CR32" s="25">
        <v>-0.90512065528979946</v>
      </c>
      <c r="CS32" s="25">
        <v>-2.1978696129803978</v>
      </c>
      <c r="CU32" s="26">
        <v>6.5185422727069522</v>
      </c>
      <c r="CV32" s="26">
        <v>6.6560684677355049</v>
      </c>
      <c r="CW32" s="26">
        <v>6.4498717813842283</v>
      </c>
      <c r="CX32" s="26">
        <v>6.1467058208597187</v>
      </c>
      <c r="CY32" s="26">
        <v>5.6180563055687891</v>
      </c>
      <c r="CZ32" s="26">
        <v>9.988332899873015</v>
      </c>
      <c r="DA32" s="26">
        <v>8.9635386193069237</v>
      </c>
      <c r="DB32" s="26">
        <v>7.4553064216640514</v>
      </c>
      <c r="DC32" s="26">
        <v>5.9112562372488071</v>
      </c>
      <c r="DD32" s="26">
        <v>4.3768174767376635</v>
      </c>
      <c r="DE32" s="26">
        <v>0.40818055127702024</v>
      </c>
      <c r="DF32" s="26">
        <v>-2.7016873688677379</v>
      </c>
      <c r="DG32" s="26">
        <v>-4.5520223136638904</v>
      </c>
      <c r="DH32" s="26">
        <v>-5.2513433253802262</v>
      </c>
      <c r="DI32" s="26">
        <v>-4.7340830302336556</v>
      </c>
      <c r="DK32" s="26">
        <v>11.155542272706953</v>
      </c>
      <c r="DL32" s="26">
        <v>11.293068467735505</v>
      </c>
      <c r="DM32" s="26">
        <v>11.086871781384229</v>
      </c>
      <c r="DN32" s="26">
        <v>10.783705820859719</v>
      </c>
      <c r="DO32" s="26">
        <v>10.25505630556879</v>
      </c>
      <c r="DP32" s="26">
        <v>14.625332899873015</v>
      </c>
      <c r="DQ32" s="26">
        <v>13.600538619306924</v>
      </c>
      <c r="DR32" s="26">
        <v>12.092306421664052</v>
      </c>
      <c r="DS32" s="26">
        <v>10.548256237248808</v>
      </c>
      <c r="DT32" s="26">
        <v>9.013817476737664</v>
      </c>
      <c r="DU32" s="26">
        <v>5.0451805512770207</v>
      </c>
      <c r="DV32" s="26">
        <v>1.9353126311322626</v>
      </c>
      <c r="DW32" s="26">
        <v>8.4977686336110025E-2</v>
      </c>
      <c r="DX32" s="26">
        <v>-0.61434332538022574</v>
      </c>
      <c r="DY32" s="26">
        <v>-0.1032786039325515</v>
      </c>
      <c r="EA32" s="27">
        <v>6.5185422727069522</v>
      </c>
      <c r="EB32" s="27">
        <v>6.3475322139558337</v>
      </c>
      <c r="EC32" s="27">
        <v>6.1676728372169478</v>
      </c>
      <c r="ED32" s="27">
        <v>6.0229790759971422</v>
      </c>
      <c r="EE32" s="27">
        <v>5.8211433835195407</v>
      </c>
      <c r="EF32" s="27">
        <v>10.533033904844743</v>
      </c>
      <c r="EG32" s="27">
        <v>10.113216062384577</v>
      </c>
      <c r="EH32" s="27">
        <v>9.6445692041922264</v>
      </c>
      <c r="EI32" s="27">
        <v>9.0449444108775303</v>
      </c>
      <c r="EJ32" s="27">
        <v>8.2799505211881836</v>
      </c>
      <c r="EK32" s="27">
        <v>6.0469763041471793</v>
      </c>
      <c r="EL32" s="27">
        <v>3.8502309250727151</v>
      </c>
      <c r="EM32" s="27">
        <v>2.3106583397539069</v>
      </c>
      <c r="EN32" s="27">
        <v>1.0136976528742849</v>
      </c>
      <c r="EO32" s="27">
        <v>0.35534327686890066</v>
      </c>
      <c r="EQ32" s="27">
        <v>11.155542272706953</v>
      </c>
      <c r="ER32" s="27">
        <v>10.984532213955834</v>
      </c>
      <c r="ES32" s="27">
        <v>10.804672837216948</v>
      </c>
      <c r="ET32" s="27">
        <v>10.659979075997143</v>
      </c>
      <c r="EU32" s="27">
        <v>10.458143383519541</v>
      </c>
      <c r="EV32" s="27">
        <v>15.170033904844743</v>
      </c>
      <c r="EW32" s="27">
        <v>14.750216062384577</v>
      </c>
      <c r="EX32" s="27">
        <v>14.281569204192227</v>
      </c>
      <c r="EY32" s="27">
        <v>13.681944410877531</v>
      </c>
      <c r="EZ32" s="27">
        <v>12.916950521188184</v>
      </c>
      <c r="FA32" s="27">
        <v>10.68397630414718</v>
      </c>
      <c r="FB32" s="27">
        <v>8.4872309250727156</v>
      </c>
      <c r="FC32" s="27">
        <v>6.9476583397539073</v>
      </c>
      <c r="FD32" s="27">
        <v>5.6506976528742854</v>
      </c>
      <c r="FE32" s="27">
        <v>5.0706493886441422</v>
      </c>
      <c r="FG32" s="141">
        <v>6.5185422727069522</v>
      </c>
      <c r="FH32" s="141">
        <v>6.5930106788084082</v>
      </c>
      <c r="FI32" s="141">
        <v>6.2972593148639184</v>
      </c>
      <c r="FJ32" s="141">
        <v>5.8895140557107766</v>
      </c>
      <c r="FK32" s="141">
        <v>5.2516099391940081</v>
      </c>
      <c r="FL32" s="141">
        <v>9.5761451621617333</v>
      </c>
      <c r="FM32" s="141">
        <v>8.4940699037107734</v>
      </c>
      <c r="FN32" s="141">
        <v>6.9044351611463917</v>
      </c>
      <c r="FO32" s="141">
        <v>5.3043562665245894</v>
      </c>
      <c r="FP32" s="141">
        <v>3.6962185272710997</v>
      </c>
      <c r="FQ32" s="141">
        <v>-0.53903807024155981</v>
      </c>
      <c r="FR32" s="141">
        <v>-3.9348248481467181</v>
      </c>
      <c r="FS32" s="141">
        <v>-6.0609056118798179</v>
      </c>
      <c r="FT32" s="141">
        <v>-6.9928829970612867</v>
      </c>
      <c r="FU32" s="141">
        <v>-6.464393939776798</v>
      </c>
      <c r="FW32" s="141">
        <v>11.155542272706953</v>
      </c>
      <c r="FX32" s="141">
        <v>11.230010678808409</v>
      </c>
      <c r="FY32" s="141">
        <v>10.934259314863919</v>
      </c>
      <c r="FZ32" s="141">
        <v>10.526514055710777</v>
      </c>
      <c r="GA32" s="141">
        <v>9.8886099391940085</v>
      </c>
      <c r="GB32" s="141">
        <v>14.213145162161734</v>
      </c>
      <c r="GC32" s="141">
        <v>13.131069903710774</v>
      </c>
      <c r="GD32" s="141">
        <v>11.541435161146392</v>
      </c>
      <c r="GE32" s="141">
        <v>9.9413562665245898</v>
      </c>
      <c r="GF32" s="141">
        <v>8.3332185272711001</v>
      </c>
      <c r="GG32" s="141">
        <v>4.0979619297584406</v>
      </c>
      <c r="GH32" s="141">
        <v>0.70217515185328239</v>
      </c>
      <c r="GI32" s="141">
        <v>-1.4239056118798175</v>
      </c>
      <c r="GJ32" s="141">
        <v>-2.3558829970612862</v>
      </c>
      <c r="GK32" s="141">
        <v>-1.9653578948845762</v>
      </c>
      <c r="GM32" s="1">
        <v>380562</v>
      </c>
      <c r="GN32" s="1">
        <v>389035</v>
      </c>
      <c r="GO32" s="1" t="s">
        <v>443</v>
      </c>
      <c r="GP32" s="1" t="s">
        <v>831</v>
      </c>
      <c r="GQ32" s="97"/>
    </row>
    <row r="33" spans="2:199" ht="16.2" thickBot="1" x14ac:dyDescent="0.35">
      <c r="B33" s="19" t="s">
        <v>30</v>
      </c>
      <c r="C33" s="20">
        <v>10.386315130854452</v>
      </c>
      <c r="D33" s="21">
        <v>8.8882487104517374</v>
      </c>
      <c r="E33" s="21">
        <v>7.2492716521731868</v>
      </c>
      <c r="F33" s="21">
        <v>6.4745665687768401</v>
      </c>
      <c r="G33" s="21">
        <v>5.646612887989459</v>
      </c>
      <c r="H33" s="21">
        <v>4.7959993427234195</v>
      </c>
      <c r="I33" s="21">
        <v>3.9222035758649731</v>
      </c>
      <c r="J33" s="21">
        <v>3.0110671770642128</v>
      </c>
      <c r="K33" s="21">
        <v>2.0226297969218976</v>
      </c>
      <c r="L33" s="21">
        <v>1.632307195928739</v>
      </c>
      <c r="M33" s="21">
        <v>-0.66155253442683914</v>
      </c>
      <c r="N33" s="21">
        <v>-4.0357257090782035</v>
      </c>
      <c r="O33" s="21">
        <v>-6.5991208008872029</v>
      </c>
      <c r="P33" s="21">
        <v>-9.076739638496413</v>
      </c>
      <c r="Q33" s="21">
        <v>-11.093216237479254</v>
      </c>
      <c r="R33" s="22"/>
      <c r="S33" s="21">
        <v>14.523315130854453</v>
      </c>
      <c r="T33" s="21">
        <v>13.025248710451738</v>
      </c>
      <c r="U33" s="21">
        <v>11.386271652173187</v>
      </c>
      <c r="V33" s="21">
        <v>10.611566568776841</v>
      </c>
      <c r="W33" s="21">
        <v>9.7836128879894595</v>
      </c>
      <c r="X33" s="21">
        <v>8.93299934272342</v>
      </c>
      <c r="Y33" s="21">
        <v>8.0592035758649736</v>
      </c>
      <c r="Z33" s="21">
        <v>7.1480671770642132</v>
      </c>
      <c r="AA33" s="21">
        <v>6.159629796921898</v>
      </c>
      <c r="AB33" s="21">
        <v>5.7693071959287394</v>
      </c>
      <c r="AC33" s="21">
        <v>3.4754474655731613</v>
      </c>
      <c r="AD33" s="21">
        <v>0.10127429092179696</v>
      </c>
      <c r="AE33" s="21">
        <v>-2.4621208008872024</v>
      </c>
      <c r="AF33" s="21">
        <v>-4.9397396384964125</v>
      </c>
      <c r="AG33" s="21">
        <v>-7.0487100762333057</v>
      </c>
      <c r="AI33" s="23">
        <v>10.386315130854452</v>
      </c>
      <c r="AJ33" s="23">
        <v>9.7072874296605924</v>
      </c>
      <c r="AK33" s="23">
        <v>9.4558418540204556</v>
      </c>
      <c r="AL33" s="23">
        <v>9.3305648771707332</v>
      </c>
      <c r="AM33" s="23">
        <v>9.1933033406928857</v>
      </c>
      <c r="AN33" s="23">
        <v>9.0409971060185903</v>
      </c>
      <c r="AO33" s="23">
        <v>8.8097264579059011</v>
      </c>
      <c r="AP33" s="23">
        <v>8.4802176637825895</v>
      </c>
      <c r="AQ33" s="23">
        <v>8.1906246474837801</v>
      </c>
      <c r="AR33" s="23">
        <v>7.766046153098042</v>
      </c>
      <c r="AS33" s="23">
        <v>6.2688281427560142</v>
      </c>
      <c r="AT33" s="23">
        <v>4.597251849423909</v>
      </c>
      <c r="AU33" s="23">
        <v>2.9383101782466774</v>
      </c>
      <c r="AV33" s="23">
        <v>1.17580119878318</v>
      </c>
      <c r="AW33" s="23">
        <v>6.0237373085534784E-2</v>
      </c>
      <c r="AY33" s="24">
        <v>14.523315130854453</v>
      </c>
      <c r="AZ33" s="24">
        <v>13.844287429660593</v>
      </c>
      <c r="BA33" s="24">
        <v>13.592841854020456</v>
      </c>
      <c r="BB33" s="24">
        <v>13.467564877170734</v>
      </c>
      <c r="BC33" s="24">
        <v>13.330303340692886</v>
      </c>
      <c r="BD33" s="24">
        <v>13.177997106018591</v>
      </c>
      <c r="BE33" s="24">
        <v>12.946726457905902</v>
      </c>
      <c r="BF33" s="24">
        <v>12.61721766378259</v>
      </c>
      <c r="BG33" s="24">
        <v>12.327624647483781</v>
      </c>
      <c r="BH33" s="24">
        <v>11.903046153098042</v>
      </c>
      <c r="BI33" s="24">
        <v>10.405828142756015</v>
      </c>
      <c r="BJ33" s="24">
        <v>8.7342518494239094</v>
      </c>
      <c r="BK33" s="24">
        <v>7.0753101782466779</v>
      </c>
      <c r="BL33" s="24">
        <v>5.3128011987831805</v>
      </c>
      <c r="BM33" s="24">
        <v>4.356066438287872</v>
      </c>
      <c r="BO33" s="25">
        <v>10.386315130854452</v>
      </c>
      <c r="BP33" s="25">
        <v>8.658981679833353</v>
      </c>
      <c r="BQ33" s="25">
        <v>6.9816629410334201</v>
      </c>
      <c r="BR33" s="25">
        <v>6.2089740369164979</v>
      </c>
      <c r="BS33" s="25">
        <v>5.3873219594508193</v>
      </c>
      <c r="BT33" s="25">
        <v>4.5480356538097837</v>
      </c>
      <c r="BU33" s="25">
        <v>3.6900309577077586</v>
      </c>
      <c r="BV33" s="25">
        <v>2.8047964115631245</v>
      </c>
      <c r="BW33" s="25">
        <v>1.8783496768384005</v>
      </c>
      <c r="BX33" s="25">
        <v>1.5516055081191666</v>
      </c>
      <c r="BY33" s="25">
        <v>-0.21423736071362853</v>
      </c>
      <c r="BZ33" s="25">
        <v>-3.479040583367933</v>
      </c>
      <c r="CA33" s="25">
        <v>-6.086257122797921</v>
      </c>
      <c r="CB33" s="25">
        <v>-8.5112336693017951</v>
      </c>
      <c r="CC33" s="25">
        <v>-10.329412817396268</v>
      </c>
      <c r="CE33" s="25">
        <v>14.523315130854453</v>
      </c>
      <c r="CF33" s="25">
        <v>12.795981679833353</v>
      </c>
      <c r="CG33" s="25">
        <v>11.118662941033421</v>
      </c>
      <c r="CH33" s="25">
        <v>10.345974036916498</v>
      </c>
      <c r="CI33" s="25">
        <v>9.5243219594508197</v>
      </c>
      <c r="CJ33" s="25">
        <v>8.6850356538097842</v>
      </c>
      <c r="CK33" s="25">
        <v>7.827030957707759</v>
      </c>
      <c r="CL33" s="25">
        <v>6.941796411563125</v>
      </c>
      <c r="CM33" s="25">
        <v>6.0153496768384009</v>
      </c>
      <c r="CN33" s="25">
        <v>5.6886055081191671</v>
      </c>
      <c r="CO33" s="25">
        <v>3.9227626392863719</v>
      </c>
      <c r="CP33" s="25">
        <v>0.65795941663206747</v>
      </c>
      <c r="CQ33" s="25">
        <v>-1.9492571227979205</v>
      </c>
      <c r="CR33" s="25">
        <v>-4.3742336693017947</v>
      </c>
      <c r="CS33" s="25">
        <v>-6.3045335195867338</v>
      </c>
      <c r="CU33" s="26">
        <v>10.386315130854452</v>
      </c>
      <c r="CV33" s="26">
        <v>9.3239748587181257</v>
      </c>
      <c r="CW33" s="26">
        <v>7.7981067675822082</v>
      </c>
      <c r="CX33" s="26">
        <v>7.0649654426374617</v>
      </c>
      <c r="CY33" s="26">
        <v>6.2627130625515655</v>
      </c>
      <c r="CZ33" s="26">
        <v>5.4106252832599679</v>
      </c>
      <c r="DA33" s="26">
        <v>4.3957774432960797</v>
      </c>
      <c r="DB33" s="26">
        <v>2.9514607787223497</v>
      </c>
      <c r="DC33" s="26">
        <v>1.4487342934823424</v>
      </c>
      <c r="DD33" s="26">
        <v>0.54244154045386495</v>
      </c>
      <c r="DE33" s="26">
        <v>-2.2312421942684608</v>
      </c>
      <c r="DF33" s="26">
        <v>-5.3465924117184365</v>
      </c>
      <c r="DG33" s="26">
        <v>-7.6271369344273303</v>
      </c>
      <c r="DH33" s="26">
        <v>-9.13016011086048</v>
      </c>
      <c r="DI33" s="26">
        <v>-8.6477772370575394</v>
      </c>
      <c r="DK33" s="26">
        <v>14.523315130854453</v>
      </c>
      <c r="DL33" s="26">
        <v>13.460974858718126</v>
      </c>
      <c r="DM33" s="26">
        <v>11.935106767582209</v>
      </c>
      <c r="DN33" s="26">
        <v>11.201965442637462</v>
      </c>
      <c r="DO33" s="26">
        <v>10.399713062551566</v>
      </c>
      <c r="DP33" s="26">
        <v>9.5476252832599684</v>
      </c>
      <c r="DQ33" s="26">
        <v>8.5327774432960801</v>
      </c>
      <c r="DR33" s="26">
        <v>7.0884607787223501</v>
      </c>
      <c r="DS33" s="26">
        <v>5.5857342934823428</v>
      </c>
      <c r="DT33" s="26">
        <v>4.6794415404538654</v>
      </c>
      <c r="DU33" s="26">
        <v>1.9057578057315396</v>
      </c>
      <c r="DV33" s="26">
        <v>-1.209592411718436</v>
      </c>
      <c r="DW33" s="26">
        <v>-3.4901369344273299</v>
      </c>
      <c r="DX33" s="26">
        <v>-4.9931601108604795</v>
      </c>
      <c r="DY33" s="26">
        <v>-4.6333918071891631</v>
      </c>
      <c r="EA33" s="27">
        <v>10.386315130854452</v>
      </c>
      <c r="EB33" s="27">
        <v>9.1520176367962058</v>
      </c>
      <c r="EC33" s="27">
        <v>7.591032733322173</v>
      </c>
      <c r="ED33" s="27">
        <v>6.8788097301722466</v>
      </c>
      <c r="EE33" s="27">
        <v>6.1568804311568108</v>
      </c>
      <c r="EF33" s="27">
        <v>5.3919325768166182</v>
      </c>
      <c r="EG33" s="27">
        <v>4.5726813550757939</v>
      </c>
      <c r="EH33" s="27">
        <v>3.7171787368656517</v>
      </c>
      <c r="EI33" s="27">
        <v>2.7669551305147628</v>
      </c>
      <c r="EJ33" s="27">
        <v>2.4023417923088282</v>
      </c>
      <c r="EK33" s="27">
        <v>1.0872925029109481</v>
      </c>
      <c r="EL33" s="27">
        <v>-0.80951876445611859</v>
      </c>
      <c r="EM33" s="27">
        <v>-2.0824785604511327</v>
      </c>
      <c r="EN33" s="27">
        <v>-3.0425415734408787</v>
      </c>
      <c r="EO33" s="27">
        <v>-3.483134659851725</v>
      </c>
      <c r="EQ33" s="27">
        <v>14.523315130854453</v>
      </c>
      <c r="ER33" s="27">
        <v>13.289017636796206</v>
      </c>
      <c r="ES33" s="27">
        <v>11.728032733322173</v>
      </c>
      <c r="ET33" s="27">
        <v>11.015809730172247</v>
      </c>
      <c r="EU33" s="27">
        <v>10.293880431156811</v>
      </c>
      <c r="EV33" s="27">
        <v>9.5289325768166186</v>
      </c>
      <c r="EW33" s="27">
        <v>8.7096813550757943</v>
      </c>
      <c r="EX33" s="27">
        <v>7.8541787368656522</v>
      </c>
      <c r="EY33" s="27">
        <v>6.9039551305147633</v>
      </c>
      <c r="EZ33" s="27">
        <v>6.5393417923088286</v>
      </c>
      <c r="FA33" s="27">
        <v>5.2242925029109486</v>
      </c>
      <c r="FB33" s="27">
        <v>3.3274812355438819</v>
      </c>
      <c r="FC33" s="27">
        <v>2.0545214395488678</v>
      </c>
      <c r="FD33" s="27">
        <v>1.0944584265591217</v>
      </c>
      <c r="FE33" s="27">
        <v>0.6825483463308295</v>
      </c>
      <c r="FG33" s="141">
        <v>10.386315130854452</v>
      </c>
      <c r="FH33" s="141">
        <v>8.606112454185876</v>
      </c>
      <c r="FI33" s="141">
        <v>6.9069457420715938</v>
      </c>
      <c r="FJ33" s="141">
        <v>6.1117555508446841</v>
      </c>
      <c r="FK33" s="141">
        <v>5.2597558175251464</v>
      </c>
      <c r="FL33" s="141">
        <v>4.3973717024926486</v>
      </c>
      <c r="FM33" s="141">
        <v>3.3865329790446843</v>
      </c>
      <c r="FN33" s="141">
        <v>1.9217724766170114</v>
      </c>
      <c r="FO33" s="141">
        <v>0.41500084919124802</v>
      </c>
      <c r="FP33" s="141">
        <v>-0.49361916814768847</v>
      </c>
      <c r="FQ33" s="141">
        <v>-3.5620224666727296</v>
      </c>
      <c r="FR33" s="141">
        <v>-6.9396128356510545</v>
      </c>
      <c r="FS33" s="141">
        <v>-9.4960006276699573</v>
      </c>
      <c r="FT33" s="141">
        <v>-11.302031348462762</v>
      </c>
      <c r="FU33" s="141">
        <v>-10.968818493411632</v>
      </c>
      <c r="FW33" s="141">
        <v>14.523315130854453</v>
      </c>
      <c r="FX33" s="141">
        <v>12.743112454185876</v>
      </c>
      <c r="FY33" s="141">
        <v>11.043945742071594</v>
      </c>
      <c r="FZ33" s="141">
        <v>10.248755550844685</v>
      </c>
      <c r="GA33" s="141">
        <v>9.3967558175251469</v>
      </c>
      <c r="GB33" s="141">
        <v>8.5343717024926491</v>
      </c>
      <c r="GC33" s="141">
        <v>7.5235329790446848</v>
      </c>
      <c r="GD33" s="141">
        <v>6.0587724766170119</v>
      </c>
      <c r="GE33" s="141">
        <v>4.5520008491912485</v>
      </c>
      <c r="GF33" s="141">
        <v>3.643380831852312</v>
      </c>
      <c r="GG33" s="141">
        <v>0.57497753332727086</v>
      </c>
      <c r="GH33" s="141">
        <v>-2.802612835651054</v>
      </c>
      <c r="GI33" s="141">
        <v>-5.3590006276699569</v>
      </c>
      <c r="GJ33" s="141">
        <v>-7.1650313484627617</v>
      </c>
      <c r="GK33" s="141">
        <v>-6.9229010499532251</v>
      </c>
      <c r="GM33" s="1">
        <v>356431</v>
      </c>
      <c r="GN33" s="1">
        <v>426698</v>
      </c>
      <c r="GO33" s="1" t="s">
        <v>441</v>
      </c>
      <c r="GP33" s="1" t="s">
        <v>839</v>
      </c>
      <c r="GQ33" s="97"/>
    </row>
    <row r="34" spans="2:199" ht="16.2" thickBot="1" x14ac:dyDescent="0.35">
      <c r="B34" s="19" t="s">
        <v>31</v>
      </c>
      <c r="C34" s="20">
        <v>3.1163067058094231</v>
      </c>
      <c r="D34" s="21">
        <v>1.5224700562346172</v>
      </c>
      <c r="E34" s="21">
        <v>1.0092630656301615</v>
      </c>
      <c r="F34" s="21">
        <v>0.77734277097701288</v>
      </c>
      <c r="G34" s="21">
        <v>0.44216366899533277</v>
      </c>
      <c r="H34" s="21">
        <v>8.0841129900557362E-2</v>
      </c>
      <c r="I34" s="21">
        <v>-0.26960122576121215</v>
      </c>
      <c r="J34" s="21">
        <v>-0.61520333736053878</v>
      </c>
      <c r="K34" s="21">
        <v>-1.0109618895975654</v>
      </c>
      <c r="L34" s="21">
        <v>-1.4009428430827082</v>
      </c>
      <c r="M34" s="21">
        <v>-3.4678270958474275</v>
      </c>
      <c r="N34" s="21">
        <v>-6.4245412841307559</v>
      </c>
      <c r="O34" s="21">
        <v>-8.6340961676401111</v>
      </c>
      <c r="P34" s="21">
        <v>-10.508521822857192</v>
      </c>
      <c r="Q34" s="21">
        <v>-11.635885945781245</v>
      </c>
      <c r="R34" s="22"/>
      <c r="S34" s="21">
        <v>10.016306705809424</v>
      </c>
      <c r="T34" s="21">
        <v>8.4224700562346175</v>
      </c>
      <c r="U34" s="21">
        <v>7.9092630656301619</v>
      </c>
      <c r="V34" s="21">
        <v>7.6773427709770132</v>
      </c>
      <c r="W34" s="21">
        <v>7.3421636689953331</v>
      </c>
      <c r="X34" s="21">
        <v>6.9808411299005577</v>
      </c>
      <c r="Y34" s="21">
        <v>6.6303987742387882</v>
      </c>
      <c r="Z34" s="21">
        <v>6.2847966626394616</v>
      </c>
      <c r="AA34" s="21">
        <v>5.889038110402435</v>
      </c>
      <c r="AB34" s="21">
        <v>5.4990571569172921</v>
      </c>
      <c r="AC34" s="21">
        <v>3.4321729041525728</v>
      </c>
      <c r="AD34" s="21">
        <v>0.47545871586924449</v>
      </c>
      <c r="AE34" s="21">
        <v>-1.7340961676401108</v>
      </c>
      <c r="AF34" s="21">
        <v>-3.6085218228571918</v>
      </c>
      <c r="AG34" s="21">
        <v>-4.9668815070464589</v>
      </c>
      <c r="AI34" s="23">
        <v>3.1163067058094231</v>
      </c>
      <c r="AJ34" s="23">
        <v>2.5862623797183595</v>
      </c>
      <c r="AK34" s="23">
        <v>2.3637100591386542</v>
      </c>
      <c r="AL34" s="23">
        <v>2.2315263966324448</v>
      </c>
      <c r="AM34" s="23">
        <v>2.0541553470052758</v>
      </c>
      <c r="AN34" s="23">
        <v>1.8417969569148074</v>
      </c>
      <c r="AO34" s="23">
        <v>1.5711262692280474</v>
      </c>
      <c r="AP34" s="23">
        <v>1.2529454138009761</v>
      </c>
      <c r="AQ34" s="23">
        <v>0.97274522243877826</v>
      </c>
      <c r="AR34" s="23">
        <v>0.6715153864405341</v>
      </c>
      <c r="AS34" s="23">
        <v>-0.26952621673484245</v>
      </c>
      <c r="AT34" s="23">
        <v>-1.22345333667643</v>
      </c>
      <c r="AU34" s="23">
        <v>-2.1403805348461464</v>
      </c>
      <c r="AV34" s="23">
        <v>-3.0679885018901576</v>
      </c>
      <c r="AW34" s="23">
        <v>-3.6688400656928852</v>
      </c>
      <c r="AY34" s="24">
        <v>10.016306705809424</v>
      </c>
      <c r="AZ34" s="24">
        <v>9.4862623797183598</v>
      </c>
      <c r="BA34" s="24">
        <v>9.2637100591386545</v>
      </c>
      <c r="BB34" s="24">
        <v>9.1315263966324451</v>
      </c>
      <c r="BC34" s="24">
        <v>8.9541553470052762</v>
      </c>
      <c r="BD34" s="24">
        <v>8.7417969569148077</v>
      </c>
      <c r="BE34" s="24">
        <v>8.4711262692280478</v>
      </c>
      <c r="BF34" s="24">
        <v>8.1529454138009765</v>
      </c>
      <c r="BG34" s="24">
        <v>7.8727452224387786</v>
      </c>
      <c r="BH34" s="24">
        <v>7.5715153864405345</v>
      </c>
      <c r="BI34" s="24">
        <v>6.6304737832651579</v>
      </c>
      <c r="BJ34" s="24">
        <v>5.6765466633235704</v>
      </c>
      <c r="BK34" s="24">
        <v>4.7596194651538539</v>
      </c>
      <c r="BL34" s="24">
        <v>3.8320114981098428</v>
      </c>
      <c r="BM34" s="24">
        <v>3.3160544973340507</v>
      </c>
      <c r="BO34" s="25">
        <v>3.1163067058094231</v>
      </c>
      <c r="BP34" s="25">
        <v>1.1993215908709658</v>
      </c>
      <c r="BQ34" s="25">
        <v>0.54191129841609964</v>
      </c>
      <c r="BR34" s="25">
        <v>0.21675178554778185</v>
      </c>
      <c r="BS34" s="25">
        <v>-0.220124139959605</v>
      </c>
      <c r="BT34" s="25">
        <v>-0.68626973580458817</v>
      </c>
      <c r="BU34" s="25">
        <v>-1.1315234987940617</v>
      </c>
      <c r="BV34" s="25">
        <v>-1.5833349552116633</v>
      </c>
      <c r="BW34" s="25">
        <v>-2.0548415466104561</v>
      </c>
      <c r="BX34" s="25">
        <v>-2.5536529353574355</v>
      </c>
      <c r="BY34" s="25">
        <v>-4.9405133259449574</v>
      </c>
      <c r="BZ34" s="25">
        <v>-7.9065481498999777</v>
      </c>
      <c r="CA34" s="25">
        <v>-9.8695156937051696</v>
      </c>
      <c r="CB34" s="25">
        <v>-11.20935676073996</v>
      </c>
      <c r="CC34" s="25">
        <v>-11.401871748137433</v>
      </c>
      <c r="CE34" s="25">
        <v>10.016306705809424</v>
      </c>
      <c r="CF34" s="25">
        <v>8.0993215908709661</v>
      </c>
      <c r="CG34" s="25">
        <v>7.4419112984161</v>
      </c>
      <c r="CH34" s="25">
        <v>7.1167517855477822</v>
      </c>
      <c r="CI34" s="25">
        <v>6.6798758600403954</v>
      </c>
      <c r="CJ34" s="25">
        <v>6.2137302641954122</v>
      </c>
      <c r="CK34" s="25">
        <v>5.7684765012059387</v>
      </c>
      <c r="CL34" s="25">
        <v>5.316665044788337</v>
      </c>
      <c r="CM34" s="25">
        <v>4.8451584533895442</v>
      </c>
      <c r="CN34" s="25">
        <v>4.3463470646425648</v>
      </c>
      <c r="CO34" s="25">
        <v>1.959486674055043</v>
      </c>
      <c r="CP34" s="25">
        <v>-1.0065481498999773</v>
      </c>
      <c r="CQ34" s="25">
        <v>-2.9695156937051692</v>
      </c>
      <c r="CR34" s="25">
        <v>-4.3093567607399592</v>
      </c>
      <c r="CS34" s="25">
        <v>-4.7514448727468022</v>
      </c>
      <c r="CU34" s="26">
        <v>3.1163067058094231</v>
      </c>
      <c r="CV34" s="26">
        <v>1.9470485935659401</v>
      </c>
      <c r="CW34" s="26">
        <v>1.4884242708780082</v>
      </c>
      <c r="CX34" s="26">
        <v>1.2274539004935558</v>
      </c>
      <c r="CY34" s="26">
        <v>0.824064914375084</v>
      </c>
      <c r="CZ34" s="26">
        <v>0.34713139390384562</v>
      </c>
      <c r="DA34" s="26">
        <v>-0.27946758485599155</v>
      </c>
      <c r="DB34" s="26">
        <v>-1.3918771196068089</v>
      </c>
      <c r="DC34" s="26">
        <v>-2.4974839532975555</v>
      </c>
      <c r="DD34" s="26">
        <v>-3.5872503618924316</v>
      </c>
      <c r="DE34" s="26">
        <v>-6.642746785367537</v>
      </c>
      <c r="DF34" s="26">
        <v>-9.1006409735472626</v>
      </c>
      <c r="DG34" s="26">
        <v>-10.547722141730796</v>
      </c>
      <c r="DH34" s="26">
        <v>-10.928099156938734</v>
      </c>
      <c r="DI34" s="26">
        <v>-9.7607127365905999</v>
      </c>
      <c r="DK34" s="26">
        <v>10.016306705809424</v>
      </c>
      <c r="DL34" s="26">
        <v>8.8470485935659404</v>
      </c>
      <c r="DM34" s="26">
        <v>8.3884242708780086</v>
      </c>
      <c r="DN34" s="26">
        <v>8.1274539004935562</v>
      </c>
      <c r="DO34" s="26">
        <v>7.7240649143750844</v>
      </c>
      <c r="DP34" s="26">
        <v>7.247131393903846</v>
      </c>
      <c r="DQ34" s="26">
        <v>6.6205324151440088</v>
      </c>
      <c r="DR34" s="26">
        <v>5.5081228803931914</v>
      </c>
      <c r="DS34" s="26">
        <v>4.4025160467024449</v>
      </c>
      <c r="DT34" s="26">
        <v>3.3127496381075687</v>
      </c>
      <c r="DU34" s="26">
        <v>0.25725321463246331</v>
      </c>
      <c r="DV34" s="26">
        <v>-2.2006409735472623</v>
      </c>
      <c r="DW34" s="26">
        <v>-3.6477221417307959</v>
      </c>
      <c r="DX34" s="26">
        <v>-4.0280991569387332</v>
      </c>
      <c r="DY34" s="26">
        <v>-3.1182805684988466</v>
      </c>
      <c r="EA34" s="27">
        <v>3.1163067058094231</v>
      </c>
      <c r="EB34" s="27">
        <v>2.1238761693490993</v>
      </c>
      <c r="EC34" s="27">
        <v>1.7846729192663187</v>
      </c>
      <c r="ED34" s="27">
        <v>1.6576816842561843</v>
      </c>
      <c r="EE34" s="27">
        <v>1.5070493580838686</v>
      </c>
      <c r="EF34" s="27">
        <v>1.297376648624061</v>
      </c>
      <c r="EG34" s="27">
        <v>1.033382529181285</v>
      </c>
      <c r="EH34" s="27">
        <v>0.73328282597240424</v>
      </c>
      <c r="EI34" s="27">
        <v>0.35121225064538741</v>
      </c>
      <c r="EJ34" s="27">
        <v>-5.1857253139923287E-2</v>
      </c>
      <c r="EK34" s="27">
        <v>-1.4249209239973819</v>
      </c>
      <c r="EL34" s="27">
        <v>-2.7854257983722892</v>
      </c>
      <c r="EM34" s="27">
        <v>-3.7239051470202984</v>
      </c>
      <c r="EN34" s="27">
        <v>-4.4988964265704841</v>
      </c>
      <c r="EO34" s="27">
        <v>-4.7689233176073476</v>
      </c>
      <c r="EQ34" s="27">
        <v>10.016306705809424</v>
      </c>
      <c r="ER34" s="27">
        <v>9.0238761693490996</v>
      </c>
      <c r="ES34" s="27">
        <v>8.684672919266319</v>
      </c>
      <c r="ET34" s="27">
        <v>8.5576816842561847</v>
      </c>
      <c r="EU34" s="27">
        <v>8.407049358083869</v>
      </c>
      <c r="EV34" s="27">
        <v>8.1973766486240613</v>
      </c>
      <c r="EW34" s="27">
        <v>7.9333825291812854</v>
      </c>
      <c r="EX34" s="27">
        <v>7.6332828259724046</v>
      </c>
      <c r="EY34" s="27">
        <v>7.2512122506453878</v>
      </c>
      <c r="EZ34" s="27">
        <v>6.8481427468600771</v>
      </c>
      <c r="FA34" s="27">
        <v>5.4750790760026185</v>
      </c>
      <c r="FB34" s="27">
        <v>4.1145742016277111</v>
      </c>
      <c r="FC34" s="27">
        <v>3.176094852979702</v>
      </c>
      <c r="FD34" s="27">
        <v>2.4011035734295163</v>
      </c>
      <c r="FE34" s="27">
        <v>2.1309876816661237</v>
      </c>
      <c r="FG34" s="141">
        <v>3.1163067058094231</v>
      </c>
      <c r="FH34" s="141">
        <v>1.1760160819706194</v>
      </c>
      <c r="FI34" s="141">
        <v>0.4782002716847007</v>
      </c>
      <c r="FJ34" s="141">
        <v>0.10938381728179714</v>
      </c>
      <c r="FK34" s="141">
        <v>-0.38625926389406651</v>
      </c>
      <c r="FL34" s="141">
        <v>-0.90626818364420636</v>
      </c>
      <c r="FM34" s="141">
        <v>-1.8789450439380797</v>
      </c>
      <c r="FN34" s="141">
        <v>-3.3703521528096498</v>
      </c>
      <c r="FO34" s="141">
        <v>-4.8317976352557555</v>
      </c>
      <c r="FP34" s="141">
        <v>-6.2769460701580631</v>
      </c>
      <c r="FQ34" s="141">
        <v>-10.430086629410022</v>
      </c>
      <c r="FR34" s="141">
        <v>-13.983632301484045</v>
      </c>
      <c r="FS34" s="141">
        <v>-15.631507339132453</v>
      </c>
      <c r="FT34" s="141">
        <v>-16.225422911307412</v>
      </c>
      <c r="FU34" s="141">
        <v>-15.311493868722851</v>
      </c>
      <c r="FW34" s="141">
        <v>10.016306705809424</v>
      </c>
      <c r="FX34" s="141">
        <v>8.0760160819706197</v>
      </c>
      <c r="FY34" s="141">
        <v>7.3782002716847011</v>
      </c>
      <c r="FZ34" s="141">
        <v>7.0093838172817975</v>
      </c>
      <c r="GA34" s="141">
        <v>6.5137407361059338</v>
      </c>
      <c r="GB34" s="141">
        <v>5.993731816355794</v>
      </c>
      <c r="GC34" s="141">
        <v>5.0210549560619206</v>
      </c>
      <c r="GD34" s="141">
        <v>3.5296478471903505</v>
      </c>
      <c r="GE34" s="141">
        <v>2.0682023647442449</v>
      </c>
      <c r="GF34" s="141">
        <v>0.6230539298419373</v>
      </c>
      <c r="GG34" s="141">
        <v>-3.5300866294100217</v>
      </c>
      <c r="GH34" s="141">
        <v>-7.0836323014840445</v>
      </c>
      <c r="GI34" s="141">
        <v>-8.7315073391324525</v>
      </c>
      <c r="GJ34" s="141">
        <v>-9.3254229113074096</v>
      </c>
      <c r="GK34" s="141">
        <v>-8.6106908879141919</v>
      </c>
      <c r="GM34" s="1">
        <v>370695</v>
      </c>
      <c r="GN34" s="1">
        <v>407609</v>
      </c>
      <c r="GO34" s="1" t="s">
        <v>462</v>
      </c>
      <c r="GP34" s="1" t="s">
        <v>832</v>
      </c>
      <c r="GQ34" s="97"/>
    </row>
    <row r="35" spans="2:199" ht="16.2" thickBot="1" x14ac:dyDescent="0.35">
      <c r="B35" s="19" t="s">
        <v>32</v>
      </c>
      <c r="C35" s="20">
        <v>10.422971625315766</v>
      </c>
      <c r="D35" s="21">
        <v>10.315157924231046</v>
      </c>
      <c r="E35" s="21">
        <v>10.134712100041629</v>
      </c>
      <c r="F35" s="21">
        <v>9.9789871038595734</v>
      </c>
      <c r="G35" s="21">
        <v>9.7616062672402926</v>
      </c>
      <c r="H35" s="21">
        <v>9.5541051393283496</v>
      </c>
      <c r="I35" s="21">
        <v>9.4070961424370427</v>
      </c>
      <c r="J35" s="21">
        <v>9.2965893746168202</v>
      </c>
      <c r="K35" s="21">
        <v>9.1244684526711239</v>
      </c>
      <c r="L35" s="21">
        <v>8.9777514923743933</v>
      </c>
      <c r="M35" s="21">
        <v>7.2023485463895582</v>
      </c>
      <c r="N35" s="21">
        <v>3.6787826308276159</v>
      </c>
      <c r="O35" s="21">
        <v>0.63256485415163155</v>
      </c>
      <c r="P35" s="21">
        <v>-2.558855917533652</v>
      </c>
      <c r="Q35" s="21">
        <v>-5.052957415462938</v>
      </c>
      <c r="R35" s="22"/>
      <c r="S35" s="21">
        <v>10.422971625315766</v>
      </c>
      <c r="T35" s="21">
        <v>10.315157924231046</v>
      </c>
      <c r="U35" s="21">
        <v>10.134712100041629</v>
      </c>
      <c r="V35" s="21">
        <v>9.9789871038595734</v>
      </c>
      <c r="W35" s="21">
        <v>9.7616062672402926</v>
      </c>
      <c r="X35" s="21">
        <v>9.5541051393283496</v>
      </c>
      <c r="Y35" s="21">
        <v>9.4070961424370427</v>
      </c>
      <c r="Z35" s="21">
        <v>9.2965893746168202</v>
      </c>
      <c r="AA35" s="21">
        <v>9.1244684526711239</v>
      </c>
      <c r="AB35" s="21">
        <v>8.9777514923743933</v>
      </c>
      <c r="AC35" s="21">
        <v>7.2023485463895582</v>
      </c>
      <c r="AD35" s="21">
        <v>3.6787826308276159</v>
      </c>
      <c r="AE35" s="21">
        <v>0.63256485415163155</v>
      </c>
      <c r="AF35" s="21">
        <v>-2.558855917533652</v>
      </c>
      <c r="AG35" s="21">
        <v>-5.3727857437668796</v>
      </c>
      <c r="AI35" s="23">
        <v>10.422971625315766</v>
      </c>
      <c r="AJ35" s="23">
        <v>10.301688216976979</v>
      </c>
      <c r="AK35" s="23">
        <v>10.120726067778156</v>
      </c>
      <c r="AL35" s="23">
        <v>9.9562460904274079</v>
      </c>
      <c r="AM35" s="23">
        <v>9.771211729456704</v>
      </c>
      <c r="AN35" s="23">
        <v>9.5744880660705025</v>
      </c>
      <c r="AO35" s="23">
        <v>9.3320447553915979</v>
      </c>
      <c r="AP35" s="23">
        <v>9.0551392672542157</v>
      </c>
      <c r="AQ35" s="23">
        <v>8.813181877832756</v>
      </c>
      <c r="AR35" s="23">
        <v>8.5680586422763874</v>
      </c>
      <c r="AS35" s="23">
        <v>7.8634416017859028</v>
      </c>
      <c r="AT35" s="23">
        <v>7.2373993290766609</v>
      </c>
      <c r="AU35" s="23">
        <v>6.6546496750363691</v>
      </c>
      <c r="AV35" s="23">
        <v>6.0757032261175361</v>
      </c>
      <c r="AW35" s="23">
        <v>5.7007641780689919</v>
      </c>
      <c r="AY35" s="24">
        <v>10.422971625315766</v>
      </c>
      <c r="AZ35" s="24">
        <v>10.301688216976979</v>
      </c>
      <c r="BA35" s="24">
        <v>10.120726067778156</v>
      </c>
      <c r="BB35" s="24">
        <v>9.9562460904274079</v>
      </c>
      <c r="BC35" s="24">
        <v>9.771211729456704</v>
      </c>
      <c r="BD35" s="24">
        <v>9.5744880660705025</v>
      </c>
      <c r="BE35" s="24">
        <v>9.3320447553915979</v>
      </c>
      <c r="BF35" s="24">
        <v>9.0551392672542157</v>
      </c>
      <c r="BG35" s="24">
        <v>8.813181877832756</v>
      </c>
      <c r="BH35" s="24">
        <v>8.5680586422763874</v>
      </c>
      <c r="BI35" s="24">
        <v>7.8634416017859028</v>
      </c>
      <c r="BJ35" s="24">
        <v>7.2373993290766609</v>
      </c>
      <c r="BK35" s="24">
        <v>6.6546496750363691</v>
      </c>
      <c r="BL35" s="24">
        <v>6.0757032261175361</v>
      </c>
      <c r="BM35" s="24">
        <v>5.7514779321365594</v>
      </c>
      <c r="BO35" s="25">
        <v>10.422971625315766</v>
      </c>
      <c r="BP35" s="25">
        <v>10.339748622489747</v>
      </c>
      <c r="BQ35" s="25">
        <v>10.187212935518733</v>
      </c>
      <c r="BR35" s="25">
        <v>10.080199102425567</v>
      </c>
      <c r="BS35" s="25">
        <v>9.9124411294503982</v>
      </c>
      <c r="BT35" s="25">
        <v>9.7624816164020167</v>
      </c>
      <c r="BU35" s="25">
        <v>9.6907147113964562</v>
      </c>
      <c r="BV35" s="25">
        <v>9.6673804022332757</v>
      </c>
      <c r="BW35" s="25">
        <v>9.6083277800567686</v>
      </c>
      <c r="BX35" s="25">
        <v>9.5501536551719681</v>
      </c>
      <c r="BY35" s="25">
        <v>8.0387227074582164</v>
      </c>
      <c r="BZ35" s="25">
        <v>4.7642838783214927</v>
      </c>
      <c r="CA35" s="25">
        <v>1.9558455845284541</v>
      </c>
      <c r="CB35" s="25">
        <v>-0.95059944668573593</v>
      </c>
      <c r="CC35" s="25">
        <v>-3.1536775302450053</v>
      </c>
      <c r="CE35" s="25">
        <v>10.422971625315766</v>
      </c>
      <c r="CF35" s="25">
        <v>10.339748622489747</v>
      </c>
      <c r="CG35" s="25">
        <v>10.187212935518733</v>
      </c>
      <c r="CH35" s="25">
        <v>10.080199102425567</v>
      </c>
      <c r="CI35" s="25">
        <v>9.9124411294503982</v>
      </c>
      <c r="CJ35" s="25">
        <v>9.7624816164020167</v>
      </c>
      <c r="CK35" s="25">
        <v>9.6907147113964562</v>
      </c>
      <c r="CL35" s="25">
        <v>9.6673804022332757</v>
      </c>
      <c r="CM35" s="25">
        <v>9.6083277800567686</v>
      </c>
      <c r="CN35" s="25">
        <v>9.5501536551719681</v>
      </c>
      <c r="CO35" s="25">
        <v>8.0387227074582164</v>
      </c>
      <c r="CP35" s="25">
        <v>4.7642838783214927</v>
      </c>
      <c r="CQ35" s="25">
        <v>1.9558455845284541</v>
      </c>
      <c r="CR35" s="25">
        <v>-0.95059944668573593</v>
      </c>
      <c r="CS35" s="25">
        <v>-3.5279787227898609</v>
      </c>
      <c r="CU35" s="26">
        <v>10.422971625315766</v>
      </c>
      <c r="CV35" s="26">
        <v>10.496134923518172</v>
      </c>
      <c r="CW35" s="26">
        <v>10.409113525448484</v>
      </c>
      <c r="CX35" s="26">
        <v>10.314987375873976</v>
      </c>
      <c r="CY35" s="26">
        <v>10.142838606711406</v>
      </c>
      <c r="CZ35" s="26">
        <v>9.9552568169914828</v>
      </c>
      <c r="DA35" s="26">
        <v>9.5781003656319594</v>
      </c>
      <c r="DB35" s="26">
        <v>8.4487392022209473</v>
      </c>
      <c r="DC35" s="26">
        <v>7.2725697090104404</v>
      </c>
      <c r="DD35" s="26">
        <v>6.1021487011445501</v>
      </c>
      <c r="DE35" s="26">
        <v>2.7740712305191977</v>
      </c>
      <c r="DF35" s="26">
        <v>-0.31724502937321475</v>
      </c>
      <c r="DG35" s="26">
        <v>-2.8740985613888483</v>
      </c>
      <c r="DH35" s="26">
        <v>-4.3773238660513272</v>
      </c>
      <c r="DI35" s="26">
        <v>-2.6474374918470573</v>
      </c>
      <c r="DK35" s="26">
        <v>10.422971625315766</v>
      </c>
      <c r="DL35" s="26">
        <v>10.496134923518172</v>
      </c>
      <c r="DM35" s="26">
        <v>10.409113525448484</v>
      </c>
      <c r="DN35" s="26">
        <v>10.314987375873976</v>
      </c>
      <c r="DO35" s="26">
        <v>10.142838606711406</v>
      </c>
      <c r="DP35" s="26">
        <v>9.9552568169914828</v>
      </c>
      <c r="DQ35" s="26">
        <v>9.5781003656319594</v>
      </c>
      <c r="DR35" s="26">
        <v>8.4487392022209473</v>
      </c>
      <c r="DS35" s="26">
        <v>7.2725697090104404</v>
      </c>
      <c r="DT35" s="26">
        <v>6.1021487011445501</v>
      </c>
      <c r="DU35" s="26">
        <v>2.7740712305191977</v>
      </c>
      <c r="DV35" s="26">
        <v>-0.31724502937321475</v>
      </c>
      <c r="DW35" s="26">
        <v>-2.8740985613888483</v>
      </c>
      <c r="DX35" s="26">
        <v>-4.3773238660513272</v>
      </c>
      <c r="DY35" s="26">
        <v>-3.0237110723383225</v>
      </c>
      <c r="EA35" s="27">
        <v>10.422971625315766</v>
      </c>
      <c r="EB35" s="27">
        <v>10.33971084492998</v>
      </c>
      <c r="EC35" s="27">
        <v>10.205620315620296</v>
      </c>
      <c r="ED35" s="27">
        <v>10.129874195447616</v>
      </c>
      <c r="EE35" s="27">
        <v>10.070875746460842</v>
      </c>
      <c r="EF35" s="27">
        <v>9.9988035679249112</v>
      </c>
      <c r="EG35" s="27">
        <v>9.9210273053541265</v>
      </c>
      <c r="EH35" s="27">
        <v>9.8463469856428052</v>
      </c>
      <c r="EI35" s="27">
        <v>9.6836155620840145</v>
      </c>
      <c r="EJ35" s="27">
        <v>9.5230569609351363</v>
      </c>
      <c r="EK35" s="27">
        <v>8.9479444378155524</v>
      </c>
      <c r="EL35" s="27">
        <v>8.2849488449272624</v>
      </c>
      <c r="EM35" s="27">
        <v>7.7592847389069295</v>
      </c>
      <c r="EN35" s="27">
        <v>7.1656681733055088</v>
      </c>
      <c r="EO35" s="27">
        <v>6.8652084928592547</v>
      </c>
      <c r="EQ35" s="27">
        <v>10.422971625315766</v>
      </c>
      <c r="ER35" s="27">
        <v>10.33971084492998</v>
      </c>
      <c r="ES35" s="27">
        <v>10.205620315620296</v>
      </c>
      <c r="ET35" s="27">
        <v>10.129874195447616</v>
      </c>
      <c r="EU35" s="27">
        <v>10.070875746460842</v>
      </c>
      <c r="EV35" s="27">
        <v>9.9988035679249112</v>
      </c>
      <c r="EW35" s="27">
        <v>9.9210273053541265</v>
      </c>
      <c r="EX35" s="27">
        <v>9.8463469856428052</v>
      </c>
      <c r="EY35" s="27">
        <v>9.6836155620840145</v>
      </c>
      <c r="EZ35" s="27">
        <v>9.5230569609351363</v>
      </c>
      <c r="FA35" s="27">
        <v>8.9479444378155524</v>
      </c>
      <c r="FB35" s="27">
        <v>8.2849488449272624</v>
      </c>
      <c r="FC35" s="27">
        <v>7.7592847389069295</v>
      </c>
      <c r="FD35" s="27">
        <v>7.1656681733055088</v>
      </c>
      <c r="FE35" s="27">
        <v>6.9159049110835404</v>
      </c>
      <c r="FG35" s="141">
        <v>10.422971625315766</v>
      </c>
      <c r="FH35" s="141">
        <v>10.434124784292852</v>
      </c>
      <c r="FI35" s="141">
        <v>10.257694146353048</v>
      </c>
      <c r="FJ35" s="141">
        <v>10.061633396740048</v>
      </c>
      <c r="FK35" s="141">
        <v>9.7966278293652227</v>
      </c>
      <c r="FL35" s="141">
        <v>9.5467351980166004</v>
      </c>
      <c r="FM35" s="141">
        <v>9.0989248006774162</v>
      </c>
      <c r="FN35" s="141">
        <v>7.8623541764182683</v>
      </c>
      <c r="FO35" s="141">
        <v>6.6057749676514064</v>
      </c>
      <c r="FP35" s="141">
        <v>5.3557331360225611</v>
      </c>
      <c r="FQ35" s="141">
        <v>1.7857676193488778</v>
      </c>
      <c r="FR35" s="141">
        <v>-1.5437071244707248</v>
      </c>
      <c r="FS35" s="141">
        <v>-4.3929747519932114</v>
      </c>
      <c r="FT35" s="141">
        <v>-6.2478162471279646</v>
      </c>
      <c r="FU35" s="141">
        <v>-4.9041468008303646</v>
      </c>
      <c r="FW35" s="141">
        <v>10.422971625315766</v>
      </c>
      <c r="FX35" s="141">
        <v>10.434124784292852</v>
      </c>
      <c r="FY35" s="141">
        <v>10.257694146353048</v>
      </c>
      <c r="FZ35" s="141">
        <v>10.061633396740048</v>
      </c>
      <c r="GA35" s="141">
        <v>9.7966278293652227</v>
      </c>
      <c r="GB35" s="141">
        <v>9.5467351980166004</v>
      </c>
      <c r="GC35" s="141">
        <v>9.0989248006774162</v>
      </c>
      <c r="GD35" s="141">
        <v>7.8623541764182683</v>
      </c>
      <c r="GE35" s="141">
        <v>6.6057749676514064</v>
      </c>
      <c r="GF35" s="141">
        <v>5.3557331360225611</v>
      </c>
      <c r="GG35" s="141">
        <v>1.7857676193488778</v>
      </c>
      <c r="GH35" s="141">
        <v>-1.5437071244707248</v>
      </c>
      <c r="GI35" s="141">
        <v>-4.3929747519932114</v>
      </c>
      <c r="GJ35" s="141">
        <v>-6.2478162471279646</v>
      </c>
      <c r="GK35" s="141">
        <v>-5.1956400577536925</v>
      </c>
      <c r="GM35" s="1">
        <v>319709</v>
      </c>
      <c r="GN35" s="1">
        <v>470489</v>
      </c>
      <c r="GO35" s="1" t="s">
        <v>464</v>
      </c>
      <c r="GP35" s="1" t="s">
        <v>838</v>
      </c>
      <c r="GQ35" s="97"/>
    </row>
    <row r="36" spans="2:199" ht="16.2" thickBot="1" x14ac:dyDescent="0.35">
      <c r="B36" s="19" t="s">
        <v>33</v>
      </c>
      <c r="C36" s="20">
        <v>3.5271475055241055</v>
      </c>
      <c r="D36" s="21">
        <v>3.1396253864765775</v>
      </c>
      <c r="E36" s="21">
        <v>2.8611783986186587</v>
      </c>
      <c r="F36" s="21">
        <v>2.6025609439519055</v>
      </c>
      <c r="G36" s="21">
        <v>2.3425129995244198</v>
      </c>
      <c r="H36" s="21">
        <v>2.0589340707496326</v>
      </c>
      <c r="I36" s="21">
        <v>1.7494917288394092</v>
      </c>
      <c r="J36" s="21">
        <v>1.4015354884528151</v>
      </c>
      <c r="K36" s="21">
        <v>0.95556399784385349</v>
      </c>
      <c r="L36" s="21">
        <v>-0.49572238085555931</v>
      </c>
      <c r="M36" s="21">
        <v>-2.9949200651542434</v>
      </c>
      <c r="N36" s="21">
        <v>-5.0188711632525873</v>
      </c>
      <c r="O36" s="21">
        <v>-6.4352458126609271</v>
      </c>
      <c r="P36" s="21">
        <v>-7.9332975648503137</v>
      </c>
      <c r="Q36" s="21">
        <v>-9.2261395320679149</v>
      </c>
      <c r="R36" s="22"/>
      <c r="S36" s="21">
        <v>9.8271475055241062</v>
      </c>
      <c r="T36" s="21">
        <v>9.4396253864765782</v>
      </c>
      <c r="U36" s="21">
        <v>9.1611783986186595</v>
      </c>
      <c r="V36" s="21">
        <v>8.9025609439519062</v>
      </c>
      <c r="W36" s="21">
        <v>8.6425129995244205</v>
      </c>
      <c r="X36" s="21">
        <v>8.3589340707496333</v>
      </c>
      <c r="Y36" s="21">
        <v>8.0494917288394099</v>
      </c>
      <c r="Z36" s="21">
        <v>7.7015354884528158</v>
      </c>
      <c r="AA36" s="21">
        <v>7.2555639978438542</v>
      </c>
      <c r="AB36" s="21">
        <v>5.8042776191444414</v>
      </c>
      <c r="AC36" s="21">
        <v>3.3050799348457574</v>
      </c>
      <c r="AD36" s="21">
        <v>1.2811288367474134</v>
      </c>
      <c r="AE36" s="21">
        <v>-0.13524581266092639</v>
      </c>
      <c r="AF36" s="21">
        <v>-1.633297564850313</v>
      </c>
      <c r="AG36" s="21">
        <v>-2.8343574733042409</v>
      </c>
      <c r="AI36" s="23">
        <v>3.5271475055241055</v>
      </c>
      <c r="AJ36" s="23">
        <v>3.4382537249956027</v>
      </c>
      <c r="AK36" s="23">
        <v>3.2961097319007138</v>
      </c>
      <c r="AL36" s="23">
        <v>3.196615909102686</v>
      </c>
      <c r="AM36" s="23">
        <v>3.1156932440383169</v>
      </c>
      <c r="AN36" s="23">
        <v>3.0207893804704788</v>
      </c>
      <c r="AO36" s="23">
        <v>2.8941765128379071</v>
      </c>
      <c r="AP36" s="23">
        <v>2.7253489880165969</v>
      </c>
      <c r="AQ36" s="23">
        <v>2.4952847182845179</v>
      </c>
      <c r="AR36" s="23">
        <v>2.2506158688873157</v>
      </c>
      <c r="AS36" s="23">
        <v>0.53292558940641577</v>
      </c>
      <c r="AT36" s="23">
        <v>-0.59892503053662161</v>
      </c>
      <c r="AU36" s="23">
        <v>-1.5393060843555162</v>
      </c>
      <c r="AV36" s="23">
        <v>-2.9181510424822861</v>
      </c>
      <c r="AW36" s="23">
        <v>-3.9031560645497407</v>
      </c>
      <c r="AY36" s="24">
        <v>9.8271475055241062</v>
      </c>
      <c r="AZ36" s="24">
        <v>9.7382537249956034</v>
      </c>
      <c r="BA36" s="24">
        <v>9.5961097319007145</v>
      </c>
      <c r="BB36" s="24">
        <v>9.4966159091026867</v>
      </c>
      <c r="BC36" s="24">
        <v>9.4156932440383176</v>
      </c>
      <c r="BD36" s="24">
        <v>9.3207893804704796</v>
      </c>
      <c r="BE36" s="24">
        <v>9.1941765128379078</v>
      </c>
      <c r="BF36" s="24">
        <v>9.0253489880165976</v>
      </c>
      <c r="BG36" s="24">
        <v>8.7952847182845186</v>
      </c>
      <c r="BH36" s="24">
        <v>8.5506158688873164</v>
      </c>
      <c r="BI36" s="24">
        <v>6.8329255894064165</v>
      </c>
      <c r="BJ36" s="24">
        <v>5.7010749694633791</v>
      </c>
      <c r="BK36" s="24">
        <v>4.7606939156444845</v>
      </c>
      <c r="BL36" s="24">
        <v>3.3818489575177146</v>
      </c>
      <c r="BM36" s="24">
        <v>2.5353237832973186</v>
      </c>
      <c r="BO36" s="25">
        <v>3.5271475055241055</v>
      </c>
      <c r="BP36" s="25">
        <v>3.0974565596592392</v>
      </c>
      <c r="BQ36" s="25">
        <v>2.8117402871208341</v>
      </c>
      <c r="BR36" s="25">
        <v>2.5555422489902195</v>
      </c>
      <c r="BS36" s="25">
        <v>2.3028782927534817</v>
      </c>
      <c r="BT36" s="25">
        <v>2.0325491573993482</v>
      </c>
      <c r="BU36" s="25">
        <v>1.7434066821037728</v>
      </c>
      <c r="BV36" s="25">
        <v>1.4256774663687448</v>
      </c>
      <c r="BW36" s="25">
        <v>1.0476104338207293</v>
      </c>
      <c r="BX36" s="25">
        <v>-0.32011408242679629</v>
      </c>
      <c r="BY36" s="25">
        <v>-2.8642313557684957</v>
      </c>
      <c r="BZ36" s="25">
        <v>-5.4951848074398342</v>
      </c>
      <c r="CA36" s="25">
        <v>-6.866864319352608</v>
      </c>
      <c r="CB36" s="25">
        <v>-8.2428966545408073</v>
      </c>
      <c r="CC36" s="25">
        <v>-9.2520077238631515</v>
      </c>
      <c r="CE36" s="25">
        <v>9.8271475055241062</v>
      </c>
      <c r="CF36" s="25">
        <v>9.3974565596592399</v>
      </c>
      <c r="CG36" s="25">
        <v>9.1117402871208348</v>
      </c>
      <c r="CH36" s="25">
        <v>8.8555422489902202</v>
      </c>
      <c r="CI36" s="25">
        <v>8.6028782927534824</v>
      </c>
      <c r="CJ36" s="25">
        <v>8.3325491573993489</v>
      </c>
      <c r="CK36" s="25">
        <v>8.0434066821037735</v>
      </c>
      <c r="CL36" s="25">
        <v>7.7256774663687455</v>
      </c>
      <c r="CM36" s="25">
        <v>7.34761043382073</v>
      </c>
      <c r="CN36" s="25">
        <v>5.9798859175732044</v>
      </c>
      <c r="CO36" s="25">
        <v>3.435768644231505</v>
      </c>
      <c r="CP36" s="25">
        <v>0.80481519256016654</v>
      </c>
      <c r="CQ36" s="25">
        <v>-0.56686431935260728</v>
      </c>
      <c r="CR36" s="25">
        <v>-1.9428966545408066</v>
      </c>
      <c r="CS36" s="25">
        <v>-2.9163285043797949</v>
      </c>
      <c r="CU36" s="26">
        <v>3.5271475055241055</v>
      </c>
      <c r="CV36" s="26">
        <v>3.24251602219665</v>
      </c>
      <c r="CW36" s="26">
        <v>3.0017362441961311</v>
      </c>
      <c r="CX36" s="26">
        <v>2.7614537358817923</v>
      </c>
      <c r="CY36" s="26">
        <v>2.5155594761535092</v>
      </c>
      <c r="CZ36" s="26">
        <v>1.9989829037296456</v>
      </c>
      <c r="DA36" s="26">
        <v>0.61254387047095982</v>
      </c>
      <c r="DB36" s="26">
        <v>-0.9284315411068178</v>
      </c>
      <c r="DC36" s="26">
        <v>-2.3763497749516986</v>
      </c>
      <c r="DD36" s="26">
        <v>-2.8873212559247516</v>
      </c>
      <c r="DE36" s="26">
        <v>-4.5943030437188028</v>
      </c>
      <c r="DF36" s="26">
        <v>-6.2500008350391667</v>
      </c>
      <c r="DG36" s="26">
        <v>-7.4743794259920548</v>
      </c>
      <c r="DH36" s="26">
        <v>-8.5133758344031847</v>
      </c>
      <c r="DI36" s="26">
        <v>-8.7694431092060228</v>
      </c>
      <c r="DK36" s="26">
        <v>9.8271475055241062</v>
      </c>
      <c r="DL36" s="26">
        <v>9.5425160221966507</v>
      </c>
      <c r="DM36" s="26">
        <v>9.3017362441961318</v>
      </c>
      <c r="DN36" s="26">
        <v>9.061453735881793</v>
      </c>
      <c r="DO36" s="26">
        <v>8.8155594761535099</v>
      </c>
      <c r="DP36" s="26">
        <v>8.2989829037296463</v>
      </c>
      <c r="DQ36" s="26">
        <v>6.9125438704709605</v>
      </c>
      <c r="DR36" s="26">
        <v>5.3715684588931829</v>
      </c>
      <c r="DS36" s="26">
        <v>3.9236502250483021</v>
      </c>
      <c r="DT36" s="26">
        <v>3.4126787440752491</v>
      </c>
      <c r="DU36" s="26">
        <v>1.7056969562811979</v>
      </c>
      <c r="DV36" s="26">
        <v>4.9999164960834008E-2</v>
      </c>
      <c r="DW36" s="26">
        <v>-1.1743794259920541</v>
      </c>
      <c r="DX36" s="26">
        <v>-2.213375834403184</v>
      </c>
      <c r="DY36" s="26">
        <v>-2.4387556888047932</v>
      </c>
      <c r="EA36" s="27">
        <v>3.5271475055241055</v>
      </c>
      <c r="EB36" s="27">
        <v>3.3571574636782699</v>
      </c>
      <c r="EC36" s="27">
        <v>3.1375367419229168</v>
      </c>
      <c r="ED36" s="27">
        <v>2.9086961704246868</v>
      </c>
      <c r="EE36" s="27">
        <v>2.6953616182989837</v>
      </c>
      <c r="EF36" s="27">
        <v>2.4537083765200478</v>
      </c>
      <c r="EG36" s="27">
        <v>2.1819044660239229</v>
      </c>
      <c r="EH36" s="27">
        <v>1.8798848351208122</v>
      </c>
      <c r="EI36" s="27">
        <v>1.4771039421534251</v>
      </c>
      <c r="EJ36" s="27">
        <v>6.5280694266736106E-2</v>
      </c>
      <c r="EK36" s="27">
        <v>-2.1707116304451084</v>
      </c>
      <c r="EL36" s="27">
        <v>-3.721050889020912</v>
      </c>
      <c r="EM36" s="27">
        <v>-4.7434804300030571</v>
      </c>
      <c r="EN36" s="27">
        <v>-5.7605380764858545</v>
      </c>
      <c r="EO36" s="27">
        <v>-6.4827974832494597</v>
      </c>
      <c r="EQ36" s="27">
        <v>9.8271475055241062</v>
      </c>
      <c r="ER36" s="27">
        <v>9.6571574636782707</v>
      </c>
      <c r="ES36" s="27">
        <v>9.4375367419229175</v>
      </c>
      <c r="ET36" s="27">
        <v>9.2086961704246875</v>
      </c>
      <c r="EU36" s="27">
        <v>8.9953616182989844</v>
      </c>
      <c r="EV36" s="27">
        <v>8.7537083765200485</v>
      </c>
      <c r="EW36" s="27">
        <v>8.4819044660239236</v>
      </c>
      <c r="EX36" s="27">
        <v>8.1798848351208129</v>
      </c>
      <c r="EY36" s="27">
        <v>7.7771039421534258</v>
      </c>
      <c r="EZ36" s="27">
        <v>6.3652806942667368</v>
      </c>
      <c r="FA36" s="27">
        <v>4.1292883695548923</v>
      </c>
      <c r="FB36" s="27">
        <v>2.5789491109790887</v>
      </c>
      <c r="FC36" s="27">
        <v>1.5565195699969436</v>
      </c>
      <c r="FD36" s="27">
        <v>0.53946192351414624</v>
      </c>
      <c r="FE36" s="27">
        <v>-6.867958009182118E-2</v>
      </c>
      <c r="FG36" s="141">
        <v>3.5271475055241055</v>
      </c>
      <c r="FH36" s="141">
        <v>3.1016394713699338</v>
      </c>
      <c r="FI36" s="141">
        <v>2.8116919281289139</v>
      </c>
      <c r="FJ36" s="141">
        <v>2.5462401785544078</v>
      </c>
      <c r="FK36" s="141">
        <v>2.2829633218076584</v>
      </c>
      <c r="FL36" s="141">
        <v>1.7699913944996606</v>
      </c>
      <c r="FM36" s="141">
        <v>0.40118567233761482</v>
      </c>
      <c r="FN36" s="141">
        <v>-1.1173317828714122</v>
      </c>
      <c r="FO36" s="141">
        <v>-2.5293684058180155</v>
      </c>
      <c r="FP36" s="141">
        <v>-3.0157627404900182</v>
      </c>
      <c r="FQ36" s="141">
        <v>-4.7257932956597308</v>
      </c>
      <c r="FR36" s="141">
        <v>-6.487354625456323</v>
      </c>
      <c r="FS36" s="141">
        <v>-7.830745261394167</v>
      </c>
      <c r="FT36" s="141">
        <v>-8.9532678273832467</v>
      </c>
      <c r="FU36" s="141">
        <v>-9.2585173041891018</v>
      </c>
      <c r="FW36" s="141">
        <v>9.8271475055241062</v>
      </c>
      <c r="FX36" s="141">
        <v>9.4016394713699345</v>
      </c>
      <c r="FY36" s="141">
        <v>9.1116919281289146</v>
      </c>
      <c r="FZ36" s="141">
        <v>8.8462401785544085</v>
      </c>
      <c r="GA36" s="141">
        <v>8.5829633218076591</v>
      </c>
      <c r="GB36" s="141">
        <v>8.0699913944996613</v>
      </c>
      <c r="GC36" s="141">
        <v>6.7011856723376155</v>
      </c>
      <c r="GD36" s="141">
        <v>5.1826682171285885</v>
      </c>
      <c r="GE36" s="141">
        <v>3.7706315941819852</v>
      </c>
      <c r="GF36" s="141">
        <v>3.2842372595099825</v>
      </c>
      <c r="GG36" s="141">
        <v>1.5742067043402699</v>
      </c>
      <c r="GH36" s="141">
        <v>-0.18735462545632231</v>
      </c>
      <c r="GI36" s="141">
        <v>-1.5307452613941663</v>
      </c>
      <c r="GJ36" s="141">
        <v>-2.653267827383246</v>
      </c>
      <c r="GK36" s="141">
        <v>-2.9168881870595165</v>
      </c>
      <c r="GM36" s="1">
        <v>378864</v>
      </c>
      <c r="GN36" s="1">
        <v>395534</v>
      </c>
      <c r="GO36" s="1" t="s">
        <v>466</v>
      </c>
      <c r="GP36" s="1" t="s">
        <v>831</v>
      </c>
      <c r="GQ36" s="97"/>
    </row>
    <row r="37" spans="2:199" ht="16.2" thickBot="1" x14ac:dyDescent="0.35">
      <c r="B37" s="19" t="s">
        <v>34</v>
      </c>
      <c r="C37" s="20">
        <v>5.8187922720158838</v>
      </c>
      <c r="D37" s="21">
        <v>5.4262480877046535</v>
      </c>
      <c r="E37" s="21">
        <v>5.0989887335100335</v>
      </c>
      <c r="F37" s="21">
        <v>4.8258401356818865</v>
      </c>
      <c r="G37" s="21">
        <v>4.4614277037573657</v>
      </c>
      <c r="H37" s="21">
        <v>4.0701367707891336</v>
      </c>
      <c r="I37" s="21">
        <v>3.6250128981116312</v>
      </c>
      <c r="J37" s="21">
        <v>3.1648596693692994</v>
      </c>
      <c r="K37" s="21">
        <v>2.6334947750132436</v>
      </c>
      <c r="L37" s="21">
        <v>2.1090959477679903</v>
      </c>
      <c r="M37" s="21">
        <v>-0.40888608110929425</v>
      </c>
      <c r="N37" s="21">
        <v>-4.5261051388537403</v>
      </c>
      <c r="O37" s="21">
        <v>-8.1496695776670691</v>
      </c>
      <c r="P37" s="21">
        <v>-11.984963452858949</v>
      </c>
      <c r="Q37" s="21">
        <v>-15.367026397753179</v>
      </c>
      <c r="R37" s="22"/>
      <c r="S37" s="21">
        <v>10.318792272015884</v>
      </c>
      <c r="T37" s="21">
        <v>9.9262480877046535</v>
      </c>
      <c r="U37" s="21">
        <v>9.5989887335100335</v>
      </c>
      <c r="V37" s="21">
        <v>9.3258401356818865</v>
      </c>
      <c r="W37" s="21">
        <v>8.9614277037573657</v>
      </c>
      <c r="X37" s="21">
        <v>8.5701367707891336</v>
      </c>
      <c r="Y37" s="21">
        <v>8.1250128981116312</v>
      </c>
      <c r="Z37" s="21">
        <v>7.6648596693692994</v>
      </c>
      <c r="AA37" s="21">
        <v>7.1334947750132436</v>
      </c>
      <c r="AB37" s="21">
        <v>6.6090959477679903</v>
      </c>
      <c r="AC37" s="21">
        <v>4.0911139188907057</v>
      </c>
      <c r="AD37" s="21">
        <v>-2.6105138853740328E-2</v>
      </c>
      <c r="AE37" s="21">
        <v>-3.6496695776670691</v>
      </c>
      <c r="AF37" s="21">
        <v>-7.484963452858949</v>
      </c>
      <c r="AG37" s="21">
        <v>-10.99810605657791</v>
      </c>
      <c r="AI37" s="23">
        <v>5.8187922720158838</v>
      </c>
      <c r="AJ37" s="23">
        <v>5.6172720089609811</v>
      </c>
      <c r="AK37" s="23">
        <v>5.392660737444281</v>
      </c>
      <c r="AL37" s="23">
        <v>5.1311347644126393</v>
      </c>
      <c r="AM37" s="23">
        <v>4.7937588615466922</v>
      </c>
      <c r="AN37" s="23">
        <v>4.4187575305046387</v>
      </c>
      <c r="AO37" s="23">
        <v>3.9254521486532639</v>
      </c>
      <c r="AP37" s="23">
        <v>3.264963709039705</v>
      </c>
      <c r="AQ37" s="23">
        <v>2.7777246789655479</v>
      </c>
      <c r="AR37" s="23">
        <v>2.2840020009427704</v>
      </c>
      <c r="AS37" s="23">
        <v>0.75172015118402769</v>
      </c>
      <c r="AT37" s="23">
        <v>-0.8893418809244551</v>
      </c>
      <c r="AU37" s="23">
        <v>-2.4998092039247162</v>
      </c>
      <c r="AV37" s="23">
        <v>-4.3560134186387209</v>
      </c>
      <c r="AW37" s="23">
        <v>-5.6886243363534668</v>
      </c>
      <c r="AY37" s="24">
        <v>10.318792272015884</v>
      </c>
      <c r="AZ37" s="24">
        <v>10.117272008960981</v>
      </c>
      <c r="BA37" s="24">
        <v>9.892660737444281</v>
      </c>
      <c r="BB37" s="24">
        <v>9.6311347644126393</v>
      </c>
      <c r="BC37" s="24">
        <v>9.2937588615466922</v>
      </c>
      <c r="BD37" s="24">
        <v>8.9187575305046387</v>
      </c>
      <c r="BE37" s="24">
        <v>8.4254521486532639</v>
      </c>
      <c r="BF37" s="24">
        <v>7.764963709039705</v>
      </c>
      <c r="BG37" s="24">
        <v>7.2777246789655479</v>
      </c>
      <c r="BH37" s="24">
        <v>6.7840020009427704</v>
      </c>
      <c r="BI37" s="24">
        <v>5.2517201511840277</v>
      </c>
      <c r="BJ37" s="24">
        <v>3.6106581190755449</v>
      </c>
      <c r="BK37" s="24">
        <v>2.0001907960752838</v>
      </c>
      <c r="BL37" s="24">
        <v>0.14398658136127906</v>
      </c>
      <c r="BM37" s="24">
        <v>-0.98639301978226612</v>
      </c>
      <c r="BO37" s="25">
        <v>5.8187922720158838</v>
      </c>
      <c r="BP37" s="25">
        <v>5.3943885476407267</v>
      </c>
      <c r="BQ37" s="25">
        <v>5.0610982451550299</v>
      </c>
      <c r="BR37" s="25">
        <v>4.788007056489672</v>
      </c>
      <c r="BS37" s="25">
        <v>4.4263672796972315</v>
      </c>
      <c r="BT37" s="25">
        <v>4.0405109972995596</v>
      </c>
      <c r="BU37" s="25">
        <v>3.6010182229544014</v>
      </c>
      <c r="BV37" s="25">
        <v>3.1535145505851965</v>
      </c>
      <c r="BW37" s="25">
        <v>2.689387683860204</v>
      </c>
      <c r="BX37" s="25">
        <v>2.2458751558111274</v>
      </c>
      <c r="BY37" s="25">
        <v>-0.12753619847871889</v>
      </c>
      <c r="BZ37" s="25">
        <v>-3.8744426400479668</v>
      </c>
      <c r="CA37" s="25">
        <v>-6.8839213610299694</v>
      </c>
      <c r="CB37" s="25">
        <v>-10.220621112236188</v>
      </c>
      <c r="CC37" s="25">
        <v>-13.267889219325184</v>
      </c>
      <c r="CE37" s="25">
        <v>10.318792272015884</v>
      </c>
      <c r="CF37" s="25">
        <v>9.8943885476407267</v>
      </c>
      <c r="CG37" s="25">
        <v>9.5610982451550299</v>
      </c>
      <c r="CH37" s="25">
        <v>9.288007056489672</v>
      </c>
      <c r="CI37" s="25">
        <v>8.9263672796972315</v>
      </c>
      <c r="CJ37" s="25">
        <v>8.5405109972995596</v>
      </c>
      <c r="CK37" s="25">
        <v>8.1010182229544014</v>
      </c>
      <c r="CL37" s="25">
        <v>7.6535145505851965</v>
      </c>
      <c r="CM37" s="25">
        <v>7.189387683860204</v>
      </c>
      <c r="CN37" s="25">
        <v>6.7458751558111274</v>
      </c>
      <c r="CO37" s="25">
        <v>4.3724638015212811</v>
      </c>
      <c r="CP37" s="25">
        <v>0.62555735995203321</v>
      </c>
      <c r="CQ37" s="25">
        <v>-2.3839213610299694</v>
      </c>
      <c r="CR37" s="25">
        <v>-5.7206211122361879</v>
      </c>
      <c r="CS37" s="25">
        <v>-8.9534836631487025</v>
      </c>
      <c r="CU37" s="26">
        <v>5.8187922720158838</v>
      </c>
      <c r="CV37" s="26">
        <v>5.7479487137840124</v>
      </c>
      <c r="CW37" s="26">
        <v>5.5372850644269818</v>
      </c>
      <c r="CX37" s="26">
        <v>5.3345812270559776</v>
      </c>
      <c r="CY37" s="26">
        <v>5.0235709907558217</v>
      </c>
      <c r="CZ37" s="26">
        <v>4.6447359020773078</v>
      </c>
      <c r="DA37" s="26">
        <v>3.9913476000447439</v>
      </c>
      <c r="DB37" s="26">
        <v>2.6992423389254085</v>
      </c>
      <c r="DC37" s="26">
        <v>1.3660683725043157</v>
      </c>
      <c r="DD37" s="26">
        <v>5.0022618692967313E-2</v>
      </c>
      <c r="DE37" s="26">
        <v>-3.6929576663565413</v>
      </c>
      <c r="DF37" s="26">
        <v>-7.5042941638085345</v>
      </c>
      <c r="DG37" s="26">
        <v>-10.505874380058479</v>
      </c>
      <c r="DH37" s="26">
        <v>-12.516786045247294</v>
      </c>
      <c r="DI37" s="26">
        <v>-11.697101456100569</v>
      </c>
      <c r="DK37" s="26">
        <v>10.318792272015884</v>
      </c>
      <c r="DL37" s="26">
        <v>10.247948713784012</v>
      </c>
      <c r="DM37" s="26">
        <v>10.037285064426982</v>
      </c>
      <c r="DN37" s="26">
        <v>9.8345812270559776</v>
      </c>
      <c r="DO37" s="26">
        <v>9.5235709907558217</v>
      </c>
      <c r="DP37" s="26">
        <v>9.1447359020773078</v>
      </c>
      <c r="DQ37" s="26">
        <v>8.4913476000447439</v>
      </c>
      <c r="DR37" s="26">
        <v>7.1992423389254085</v>
      </c>
      <c r="DS37" s="26">
        <v>5.8660683725043157</v>
      </c>
      <c r="DT37" s="26">
        <v>4.5500226186929673</v>
      </c>
      <c r="DU37" s="26">
        <v>0.80704233364345868</v>
      </c>
      <c r="DV37" s="26">
        <v>-3.0042941638085345</v>
      </c>
      <c r="DW37" s="26">
        <v>-6.0058743800584793</v>
      </c>
      <c r="DX37" s="26">
        <v>-8.0167860452472937</v>
      </c>
      <c r="DY37" s="26">
        <v>-7.3949459270040876</v>
      </c>
      <c r="EA37" s="27">
        <v>5.8187922720158838</v>
      </c>
      <c r="EB37" s="27">
        <v>5.6007569105773491</v>
      </c>
      <c r="EC37" s="27">
        <v>5.3524912046561006</v>
      </c>
      <c r="ED37" s="27">
        <v>5.1701959588968762</v>
      </c>
      <c r="EE37" s="27">
        <v>4.9724899353651644</v>
      </c>
      <c r="EF37" s="27">
        <v>4.7259826061632317</v>
      </c>
      <c r="EG37" s="27">
        <v>4.36403833734418</v>
      </c>
      <c r="EH37" s="27">
        <v>3.9484120120003681</v>
      </c>
      <c r="EI37" s="27">
        <v>3.42310452416449</v>
      </c>
      <c r="EJ37" s="27">
        <v>2.8877344190098206</v>
      </c>
      <c r="EK37" s="27">
        <v>1.1836392887205491</v>
      </c>
      <c r="EL37" s="27">
        <v>-0.62866800296253444</v>
      </c>
      <c r="EM37" s="27">
        <v>-1.9463278492602605</v>
      </c>
      <c r="EN37" s="27">
        <v>-3.4920652984759357</v>
      </c>
      <c r="EO37" s="27">
        <v>-4.2999991769614745</v>
      </c>
      <c r="EQ37" s="27">
        <v>10.318792272015884</v>
      </c>
      <c r="ER37" s="27">
        <v>10.100756910577349</v>
      </c>
      <c r="ES37" s="27">
        <v>9.8524912046561006</v>
      </c>
      <c r="ET37" s="27">
        <v>9.6701959588968762</v>
      </c>
      <c r="EU37" s="27">
        <v>9.4724899353651644</v>
      </c>
      <c r="EV37" s="27">
        <v>9.2259826061632317</v>
      </c>
      <c r="EW37" s="27">
        <v>8.86403833734418</v>
      </c>
      <c r="EX37" s="27">
        <v>8.4484120120003681</v>
      </c>
      <c r="EY37" s="27">
        <v>7.92310452416449</v>
      </c>
      <c r="EZ37" s="27">
        <v>7.3877344190098206</v>
      </c>
      <c r="FA37" s="27">
        <v>5.6836392887205491</v>
      </c>
      <c r="FB37" s="27">
        <v>3.8713319970374656</v>
      </c>
      <c r="FC37" s="27">
        <v>2.5536721507397395</v>
      </c>
      <c r="FD37" s="27">
        <v>1.0079347015240643</v>
      </c>
      <c r="FE37" s="27">
        <v>0.27899039976067641</v>
      </c>
      <c r="FG37" s="141">
        <v>5.8187922720158838</v>
      </c>
      <c r="FH37" s="141">
        <v>5.5999139015642676</v>
      </c>
      <c r="FI37" s="141">
        <v>5.2851946966491603</v>
      </c>
      <c r="FJ37" s="141">
        <v>4.983470895975092</v>
      </c>
      <c r="FK37" s="141">
        <v>4.5887171353005378</v>
      </c>
      <c r="FL37" s="141">
        <v>4.1814733393669101</v>
      </c>
      <c r="FM37" s="141">
        <v>3.5142679375200032</v>
      </c>
      <c r="FN37" s="141">
        <v>2.1626907620103104</v>
      </c>
      <c r="FO37" s="141">
        <v>0.78387112776147561</v>
      </c>
      <c r="FP37" s="141">
        <v>-0.71008188150667095</v>
      </c>
      <c r="FQ37" s="141">
        <v>-4.9853773048341203</v>
      </c>
      <c r="FR37" s="141">
        <v>-9.1067929459401569</v>
      </c>
      <c r="FS37" s="141">
        <v>-12.549464316743311</v>
      </c>
      <c r="FT37" s="141">
        <v>-15.052239465579788</v>
      </c>
      <c r="FU37" s="141">
        <v>-14.637864818313389</v>
      </c>
      <c r="FW37" s="141">
        <v>10.318792272015884</v>
      </c>
      <c r="FX37" s="141">
        <v>10.099913901564268</v>
      </c>
      <c r="FY37" s="141">
        <v>9.7851946966491603</v>
      </c>
      <c r="FZ37" s="141">
        <v>9.483470895975092</v>
      </c>
      <c r="GA37" s="141">
        <v>9.0887171353005378</v>
      </c>
      <c r="GB37" s="141">
        <v>8.6814733393669101</v>
      </c>
      <c r="GC37" s="141">
        <v>8.0142679375200032</v>
      </c>
      <c r="GD37" s="141">
        <v>6.6626907620103104</v>
      </c>
      <c r="GE37" s="141">
        <v>5.2838711277614756</v>
      </c>
      <c r="GF37" s="141">
        <v>3.789918118493329</v>
      </c>
      <c r="GG37" s="141">
        <v>-0.48537730483412034</v>
      </c>
      <c r="GH37" s="141">
        <v>-4.6067929459401569</v>
      </c>
      <c r="GI37" s="141">
        <v>-8.0494643167433111</v>
      </c>
      <c r="GJ37" s="141">
        <v>-10.552239465579788</v>
      </c>
      <c r="GK37" s="141">
        <v>-10.247304960525582</v>
      </c>
      <c r="GM37" s="1">
        <v>366258</v>
      </c>
      <c r="GN37" s="1">
        <v>399876</v>
      </c>
      <c r="GO37" s="1" t="s">
        <v>454</v>
      </c>
      <c r="GP37" s="1" t="s">
        <v>832</v>
      </c>
      <c r="GQ37" s="97"/>
    </row>
    <row r="38" spans="2:199" ht="16.2" thickBot="1" x14ac:dyDescent="0.35">
      <c r="B38" s="19" t="s">
        <v>35</v>
      </c>
      <c r="C38" s="20">
        <v>8.4793777402556465</v>
      </c>
      <c r="D38" s="21">
        <v>8.0734008833201241</v>
      </c>
      <c r="E38" s="21">
        <v>7.8997087588644224</v>
      </c>
      <c r="F38" s="21">
        <v>7.7459271250396302</v>
      </c>
      <c r="G38" s="21">
        <v>7.45207136488205</v>
      </c>
      <c r="H38" s="21">
        <v>7.1338960612042968</v>
      </c>
      <c r="I38" s="21">
        <v>6.8363274094375246</v>
      </c>
      <c r="J38" s="21">
        <v>6.586122485636821</v>
      </c>
      <c r="K38" s="21">
        <v>6.3601925688196701</v>
      </c>
      <c r="L38" s="21">
        <v>6.1511235847627184</v>
      </c>
      <c r="M38" s="21">
        <v>4.6464054720507999</v>
      </c>
      <c r="N38" s="21">
        <v>2.1219730104086967</v>
      </c>
      <c r="O38" s="21">
        <v>0.13149495403443723</v>
      </c>
      <c r="P38" s="21">
        <v>-1.6663216863034762</v>
      </c>
      <c r="Q38" s="21">
        <v>-3.0808920395698891</v>
      </c>
      <c r="R38" s="22"/>
      <c r="S38" s="21">
        <v>11.979377740255647</v>
      </c>
      <c r="T38" s="21">
        <v>11.573400883320124</v>
      </c>
      <c r="U38" s="21">
        <v>11.399708758864422</v>
      </c>
      <c r="V38" s="21">
        <v>11.24592712503963</v>
      </c>
      <c r="W38" s="21">
        <v>10.95207136488205</v>
      </c>
      <c r="X38" s="21">
        <v>10.633896061204297</v>
      </c>
      <c r="Y38" s="21">
        <v>10.336327409437525</v>
      </c>
      <c r="Z38" s="21">
        <v>10.086122485636821</v>
      </c>
      <c r="AA38" s="21">
        <v>9.8601925688196701</v>
      </c>
      <c r="AB38" s="21">
        <v>9.6511235847627184</v>
      </c>
      <c r="AC38" s="21">
        <v>8.1464054720507999</v>
      </c>
      <c r="AD38" s="21">
        <v>5.6219730104086967</v>
      </c>
      <c r="AE38" s="21">
        <v>3.6314949540344372</v>
      </c>
      <c r="AF38" s="21">
        <v>1.8336783136965238</v>
      </c>
      <c r="AG38" s="21">
        <v>0.27189838196461835</v>
      </c>
      <c r="AI38" s="23">
        <v>8.4793777402556465</v>
      </c>
      <c r="AJ38" s="23">
        <v>8.310418046320649</v>
      </c>
      <c r="AK38" s="23">
        <v>8.2170338127544476</v>
      </c>
      <c r="AL38" s="23">
        <v>8.1251866601963894</v>
      </c>
      <c r="AM38" s="23">
        <v>7.9867226712321635</v>
      </c>
      <c r="AN38" s="23">
        <v>7.8277404560530428</v>
      </c>
      <c r="AO38" s="23">
        <v>7.6135041086170165</v>
      </c>
      <c r="AP38" s="23">
        <v>7.3318330964313052</v>
      </c>
      <c r="AQ38" s="23">
        <v>7.1457344185417693</v>
      </c>
      <c r="AR38" s="23">
        <v>6.9502983039084238</v>
      </c>
      <c r="AS38" s="23">
        <v>6.3409672614579513</v>
      </c>
      <c r="AT38" s="23">
        <v>5.6875842918591335</v>
      </c>
      <c r="AU38" s="23">
        <v>5.0013060419320698</v>
      </c>
      <c r="AV38" s="23">
        <v>4.202482569853407</v>
      </c>
      <c r="AW38" s="23">
        <v>3.5612876041822137</v>
      </c>
      <c r="AY38" s="24">
        <v>11.979377740255647</v>
      </c>
      <c r="AZ38" s="24">
        <v>11.810418046320649</v>
      </c>
      <c r="BA38" s="24">
        <v>11.717033812754448</v>
      </c>
      <c r="BB38" s="24">
        <v>11.625186660196389</v>
      </c>
      <c r="BC38" s="24">
        <v>11.486722671232164</v>
      </c>
      <c r="BD38" s="24">
        <v>11.327740456053043</v>
      </c>
      <c r="BE38" s="24">
        <v>11.113504108617017</v>
      </c>
      <c r="BF38" s="24">
        <v>10.831833096431305</v>
      </c>
      <c r="BG38" s="24">
        <v>10.645734418541769</v>
      </c>
      <c r="BH38" s="24">
        <v>10.450298303908424</v>
      </c>
      <c r="BI38" s="24">
        <v>9.8409672614579513</v>
      </c>
      <c r="BJ38" s="24">
        <v>9.1875842918591335</v>
      </c>
      <c r="BK38" s="24">
        <v>8.5013060419320698</v>
      </c>
      <c r="BL38" s="24">
        <v>7.702482569853407</v>
      </c>
      <c r="BM38" s="24">
        <v>7.1747916671640795</v>
      </c>
      <c r="BO38" s="25">
        <v>8.4793777402556465</v>
      </c>
      <c r="BP38" s="25">
        <v>7.960769298046138</v>
      </c>
      <c r="BQ38" s="25">
        <v>7.7015508930551739</v>
      </c>
      <c r="BR38" s="25">
        <v>7.4677123259485079</v>
      </c>
      <c r="BS38" s="25">
        <v>7.0318622937497075</v>
      </c>
      <c r="BT38" s="25">
        <v>6.5689365966486246</v>
      </c>
      <c r="BU38" s="25">
        <v>6.1332041723017756</v>
      </c>
      <c r="BV38" s="25">
        <v>5.7284186137726767</v>
      </c>
      <c r="BW38" s="25">
        <v>5.3442666812023312</v>
      </c>
      <c r="BX38" s="25">
        <v>4.9620574923194081</v>
      </c>
      <c r="BY38" s="25">
        <v>3.1716172637146638</v>
      </c>
      <c r="BZ38" s="25">
        <v>0.66947303691204496</v>
      </c>
      <c r="CA38" s="25">
        <v>-1.0504006997875024</v>
      </c>
      <c r="CB38" s="25">
        <v>-2.3912532056494697</v>
      </c>
      <c r="CC38" s="25">
        <v>-3.0782760195897652</v>
      </c>
      <c r="CE38" s="25">
        <v>11.979377740255647</v>
      </c>
      <c r="CF38" s="25">
        <v>11.460769298046138</v>
      </c>
      <c r="CG38" s="25">
        <v>11.201550893055174</v>
      </c>
      <c r="CH38" s="25">
        <v>10.967712325948508</v>
      </c>
      <c r="CI38" s="25">
        <v>10.531862293749708</v>
      </c>
      <c r="CJ38" s="25">
        <v>10.068936596648625</v>
      </c>
      <c r="CK38" s="25">
        <v>9.6332041723017756</v>
      </c>
      <c r="CL38" s="25">
        <v>9.2284186137726767</v>
      </c>
      <c r="CM38" s="25">
        <v>8.8442666812023312</v>
      </c>
      <c r="CN38" s="25">
        <v>8.4620574923194081</v>
      </c>
      <c r="CO38" s="25">
        <v>6.6716172637146638</v>
      </c>
      <c r="CP38" s="25">
        <v>4.169473036912045</v>
      </c>
      <c r="CQ38" s="25">
        <v>2.4495993002124976</v>
      </c>
      <c r="CR38" s="25">
        <v>1.1087467943505303</v>
      </c>
      <c r="CS38" s="25">
        <v>0.32337524727383027</v>
      </c>
      <c r="CU38" s="26">
        <v>8.4793777402556465</v>
      </c>
      <c r="CV38" s="26">
        <v>8.3119942569112606</v>
      </c>
      <c r="CW38" s="26">
        <v>8.1345330214105473</v>
      </c>
      <c r="CX38" s="26">
        <v>7.913072226052364</v>
      </c>
      <c r="CY38" s="26">
        <v>7.4702669935995019</v>
      </c>
      <c r="CZ38" s="26">
        <v>6.9908847978060891</v>
      </c>
      <c r="DA38" s="26">
        <v>6.399228285617621</v>
      </c>
      <c r="DB38" s="26">
        <v>5.3875944914184206</v>
      </c>
      <c r="DC38" s="26">
        <v>4.4092177459484816</v>
      </c>
      <c r="DD38" s="26">
        <v>3.4694118914521948</v>
      </c>
      <c r="DE38" s="26">
        <v>1.0060647018234938</v>
      </c>
      <c r="DF38" s="26">
        <v>-1.0609557154447522</v>
      </c>
      <c r="DG38" s="26">
        <v>-2.3313382159175191</v>
      </c>
      <c r="DH38" s="26">
        <v>-2.7369954853387739</v>
      </c>
      <c r="DI38" s="26">
        <v>-2.0670762898490587</v>
      </c>
      <c r="DK38" s="26">
        <v>11.979377740255647</v>
      </c>
      <c r="DL38" s="26">
        <v>11.811994256911261</v>
      </c>
      <c r="DM38" s="26">
        <v>11.634533021410547</v>
      </c>
      <c r="DN38" s="26">
        <v>11.413072226052364</v>
      </c>
      <c r="DO38" s="26">
        <v>10.970266993599502</v>
      </c>
      <c r="DP38" s="26">
        <v>10.490884797806089</v>
      </c>
      <c r="DQ38" s="26">
        <v>9.899228285617621</v>
      </c>
      <c r="DR38" s="26">
        <v>8.8875944914184206</v>
      </c>
      <c r="DS38" s="26">
        <v>7.9092177459484816</v>
      </c>
      <c r="DT38" s="26">
        <v>6.9694118914521948</v>
      </c>
      <c r="DU38" s="26">
        <v>4.5060647018234938</v>
      </c>
      <c r="DV38" s="26">
        <v>2.4390442845552478</v>
      </c>
      <c r="DW38" s="26">
        <v>1.1686617840824809</v>
      </c>
      <c r="DX38" s="26">
        <v>0.7630045146612261</v>
      </c>
      <c r="DY38" s="26">
        <v>1.3235322430353733</v>
      </c>
      <c r="EA38" s="27">
        <v>8.4793777402556465</v>
      </c>
      <c r="EB38" s="27">
        <v>8.2351533885080563</v>
      </c>
      <c r="EC38" s="27">
        <v>8.1178979920598326</v>
      </c>
      <c r="ED38" s="27">
        <v>8.0357849588503498</v>
      </c>
      <c r="EE38" s="27">
        <v>7.9123244571709694</v>
      </c>
      <c r="EF38" s="27">
        <v>7.7608919311886861</v>
      </c>
      <c r="EG38" s="27">
        <v>7.5760392405210073</v>
      </c>
      <c r="EH38" s="27">
        <v>7.3626586263076881</v>
      </c>
      <c r="EI38" s="27">
        <v>7.1197916371484364</v>
      </c>
      <c r="EJ38" s="27">
        <v>6.8716593941597726</v>
      </c>
      <c r="EK38" s="27">
        <v>5.9922439310858753</v>
      </c>
      <c r="EL38" s="27">
        <v>4.9440833836775102</v>
      </c>
      <c r="EM38" s="27">
        <v>4.1223583177406447</v>
      </c>
      <c r="EN38" s="27">
        <v>3.2990611992814518</v>
      </c>
      <c r="EO38" s="27">
        <v>2.7142915253240645</v>
      </c>
      <c r="EQ38" s="27">
        <v>11.979377740255647</v>
      </c>
      <c r="ER38" s="27">
        <v>11.735153388508056</v>
      </c>
      <c r="ES38" s="27">
        <v>11.617897992059833</v>
      </c>
      <c r="ET38" s="27">
        <v>11.53578495885035</v>
      </c>
      <c r="EU38" s="27">
        <v>11.412324457170969</v>
      </c>
      <c r="EV38" s="27">
        <v>11.260891931188686</v>
      </c>
      <c r="EW38" s="27">
        <v>11.076039240521007</v>
      </c>
      <c r="EX38" s="27">
        <v>10.862658626307688</v>
      </c>
      <c r="EY38" s="27">
        <v>10.619791637148436</v>
      </c>
      <c r="EZ38" s="27">
        <v>10.371659394159773</v>
      </c>
      <c r="FA38" s="27">
        <v>9.4922439310858753</v>
      </c>
      <c r="FB38" s="27">
        <v>8.4440833836775102</v>
      </c>
      <c r="FC38" s="27">
        <v>7.6223583177406447</v>
      </c>
      <c r="FD38" s="27">
        <v>6.7990611992814518</v>
      </c>
      <c r="FE38" s="27">
        <v>6.2860850486512376</v>
      </c>
      <c r="FG38" s="141">
        <v>8.4793777402556465</v>
      </c>
      <c r="FH38" s="141">
        <v>8.1508032983028897</v>
      </c>
      <c r="FI38" s="141">
        <v>7.8917543736378022</v>
      </c>
      <c r="FJ38" s="141">
        <v>7.605788822052391</v>
      </c>
      <c r="FK38" s="141">
        <v>7.1028928484826661</v>
      </c>
      <c r="FL38" s="141">
        <v>6.5797592390159654</v>
      </c>
      <c r="FM38" s="141">
        <v>5.931179667327644</v>
      </c>
      <c r="FN38" s="141">
        <v>4.8484904701535996</v>
      </c>
      <c r="FO38" s="141">
        <v>3.8222668325555542</v>
      </c>
      <c r="FP38" s="141">
        <v>2.8328805203384384</v>
      </c>
      <c r="FQ38" s="141">
        <v>0.19528069790959179</v>
      </c>
      <c r="FR38" s="141">
        <v>-2.0102949192462276</v>
      </c>
      <c r="FS38" s="141">
        <v>-3.4212251059472898</v>
      </c>
      <c r="FT38" s="141">
        <v>-4.004298300491115</v>
      </c>
      <c r="FU38" s="141">
        <v>-3.5130338946345425</v>
      </c>
      <c r="FW38" s="141">
        <v>11.979377740255647</v>
      </c>
      <c r="FX38" s="141">
        <v>11.65080329830289</v>
      </c>
      <c r="FY38" s="141">
        <v>11.391754373637802</v>
      </c>
      <c r="FZ38" s="141">
        <v>11.105788822052391</v>
      </c>
      <c r="GA38" s="141">
        <v>10.602892848482666</v>
      </c>
      <c r="GB38" s="141">
        <v>10.079759239015965</v>
      </c>
      <c r="GC38" s="141">
        <v>9.431179667327644</v>
      </c>
      <c r="GD38" s="141">
        <v>8.3484904701535996</v>
      </c>
      <c r="GE38" s="141">
        <v>7.3222668325555542</v>
      </c>
      <c r="GF38" s="141">
        <v>6.3328805203384384</v>
      </c>
      <c r="GG38" s="141">
        <v>3.6952806979095918</v>
      </c>
      <c r="GH38" s="141">
        <v>1.4897050807537724</v>
      </c>
      <c r="GI38" s="141">
        <v>7.8774894052710209E-2</v>
      </c>
      <c r="GJ38" s="141">
        <v>-0.50429830049111501</v>
      </c>
      <c r="GK38" s="141">
        <v>-0.11533084548944927</v>
      </c>
      <c r="GM38" s="1">
        <v>393008</v>
      </c>
      <c r="GN38" s="1">
        <v>403366</v>
      </c>
      <c r="GO38" s="1" t="s">
        <v>469</v>
      </c>
      <c r="GP38" s="1" t="s">
        <v>826</v>
      </c>
      <c r="GQ38" s="97"/>
    </row>
    <row r="39" spans="2:199" ht="16.2" thickBot="1" x14ac:dyDescent="0.35">
      <c r="B39" s="19" t="s">
        <v>36</v>
      </c>
      <c r="C39" s="20">
        <v>7.8492597618544426</v>
      </c>
      <c r="D39" s="21">
        <v>7.5841713202651269</v>
      </c>
      <c r="E39" s="21">
        <v>7.2128411850147023</v>
      </c>
      <c r="F39" s="21">
        <v>6.8747982933707021</v>
      </c>
      <c r="G39" s="21">
        <v>6.4826301628030594</v>
      </c>
      <c r="H39" s="21">
        <v>6.0865459477120449</v>
      </c>
      <c r="I39" s="21">
        <v>5.4648177071420649</v>
      </c>
      <c r="J39" s="21">
        <v>4.8814895405746794</v>
      </c>
      <c r="K39" s="21">
        <v>4.2977846854364268</v>
      </c>
      <c r="L39" s="21">
        <v>3.7249950645921324</v>
      </c>
      <c r="M39" s="21">
        <v>2.9567229028981856</v>
      </c>
      <c r="N39" s="21">
        <v>2.1038747587592415</v>
      </c>
      <c r="O39" s="21">
        <v>1.45847920527026</v>
      </c>
      <c r="P39" s="21">
        <v>0.97239769976511248</v>
      </c>
      <c r="Q39" s="21">
        <v>0.56016711014566667</v>
      </c>
      <c r="R39" s="22"/>
      <c r="S39" s="21">
        <v>9.8492597618544426</v>
      </c>
      <c r="T39" s="21">
        <v>9.5841713202651277</v>
      </c>
      <c r="U39" s="21">
        <v>9.2128411850147032</v>
      </c>
      <c r="V39" s="21">
        <v>8.8747982933707021</v>
      </c>
      <c r="W39" s="21">
        <v>8.4826301628030585</v>
      </c>
      <c r="X39" s="21">
        <v>8.0865459477120449</v>
      </c>
      <c r="Y39" s="21">
        <v>7.4648177071420649</v>
      </c>
      <c r="Z39" s="21">
        <v>6.8814895405746794</v>
      </c>
      <c r="AA39" s="21">
        <v>6.2977846854364268</v>
      </c>
      <c r="AB39" s="21">
        <v>5.7249950645921324</v>
      </c>
      <c r="AC39" s="21">
        <v>4.9567229028981856</v>
      </c>
      <c r="AD39" s="21">
        <v>4.1038747587592415</v>
      </c>
      <c r="AE39" s="21">
        <v>3.45847920527026</v>
      </c>
      <c r="AF39" s="21">
        <v>2.9723976997651125</v>
      </c>
      <c r="AG39" s="21">
        <v>2.4865505292522361</v>
      </c>
      <c r="AI39" s="23">
        <v>7.8492597618544426</v>
      </c>
      <c r="AJ39" s="23">
        <v>7.7959590781843682</v>
      </c>
      <c r="AK39" s="23">
        <v>7.6563098110119876</v>
      </c>
      <c r="AL39" s="23">
        <v>7.5276113124143684</v>
      </c>
      <c r="AM39" s="23">
        <v>7.3943209564754762</v>
      </c>
      <c r="AN39" s="23">
        <v>7.260015320098602</v>
      </c>
      <c r="AO39" s="23">
        <v>7.0292299866746308</v>
      </c>
      <c r="AP39" s="23">
        <v>6.7834737284273707</v>
      </c>
      <c r="AQ39" s="23">
        <v>6.5355298050187285</v>
      </c>
      <c r="AR39" s="23">
        <v>6.2852246719142117</v>
      </c>
      <c r="AS39" s="23">
        <v>5.9586222021067297</v>
      </c>
      <c r="AT39" s="23">
        <v>5.7352927999236565</v>
      </c>
      <c r="AU39" s="23">
        <v>5.5254756193911883</v>
      </c>
      <c r="AV39" s="23">
        <v>5.3077345220466814</v>
      </c>
      <c r="AW39" s="23">
        <v>5.152266080537812</v>
      </c>
      <c r="AY39" s="24">
        <v>9.8492597618544426</v>
      </c>
      <c r="AZ39" s="24">
        <v>9.7959590781843673</v>
      </c>
      <c r="BA39" s="24">
        <v>9.6563098110119867</v>
      </c>
      <c r="BB39" s="24">
        <v>9.5276113124143684</v>
      </c>
      <c r="BC39" s="24">
        <v>9.3943209564754753</v>
      </c>
      <c r="BD39" s="24">
        <v>9.2600153200986028</v>
      </c>
      <c r="BE39" s="24">
        <v>9.0292299866746308</v>
      </c>
      <c r="BF39" s="24">
        <v>8.7834737284273707</v>
      </c>
      <c r="BG39" s="24">
        <v>8.5355298050187294</v>
      </c>
      <c r="BH39" s="24">
        <v>8.2852246719142109</v>
      </c>
      <c r="BI39" s="24">
        <v>7.9586222021067297</v>
      </c>
      <c r="BJ39" s="24">
        <v>7.7352927999236565</v>
      </c>
      <c r="BK39" s="24">
        <v>7.5254756193911883</v>
      </c>
      <c r="BL39" s="24">
        <v>7.3077345220466814</v>
      </c>
      <c r="BM39" s="24">
        <v>7.1768335513729946</v>
      </c>
      <c r="BO39" s="25">
        <v>7.8492597618544426</v>
      </c>
      <c r="BP39" s="25">
        <v>7.5254082613973043</v>
      </c>
      <c r="BQ39" s="25">
        <v>7.1212705108541883</v>
      </c>
      <c r="BR39" s="25">
        <v>6.7601283528808889</v>
      </c>
      <c r="BS39" s="25">
        <v>6.3439986755552127</v>
      </c>
      <c r="BT39" s="25">
        <v>5.9241963036750702</v>
      </c>
      <c r="BU39" s="25">
        <v>5.2814936755491741</v>
      </c>
      <c r="BV39" s="25">
        <v>4.6724436156930649</v>
      </c>
      <c r="BW39" s="25">
        <v>4.0728080886628879</v>
      </c>
      <c r="BX39" s="25">
        <v>3.4721466050069694</v>
      </c>
      <c r="BY39" s="25">
        <v>2.6428436186695698</v>
      </c>
      <c r="BZ39" s="25">
        <v>1.8575714503146656</v>
      </c>
      <c r="CA39" s="25">
        <v>1.3590807760334798</v>
      </c>
      <c r="CB39" s="25">
        <v>1.0844402719968862</v>
      </c>
      <c r="CC39" s="25">
        <v>1.0568087110280047</v>
      </c>
      <c r="CE39" s="25">
        <v>9.8492597618544426</v>
      </c>
      <c r="CF39" s="25">
        <v>9.5254082613973043</v>
      </c>
      <c r="CG39" s="25">
        <v>9.1212705108541883</v>
      </c>
      <c r="CH39" s="25">
        <v>8.7601283528808889</v>
      </c>
      <c r="CI39" s="25">
        <v>8.3439986755552127</v>
      </c>
      <c r="CJ39" s="25">
        <v>7.9241963036750702</v>
      </c>
      <c r="CK39" s="25">
        <v>7.2814936755491741</v>
      </c>
      <c r="CL39" s="25">
        <v>6.6724436156930649</v>
      </c>
      <c r="CM39" s="25">
        <v>6.0728080886628879</v>
      </c>
      <c r="CN39" s="25">
        <v>5.4721466050069694</v>
      </c>
      <c r="CO39" s="25">
        <v>4.6428436186695698</v>
      </c>
      <c r="CP39" s="25">
        <v>3.8575714503146656</v>
      </c>
      <c r="CQ39" s="25">
        <v>3.3590807760334798</v>
      </c>
      <c r="CR39" s="25">
        <v>3.0844402719968862</v>
      </c>
      <c r="CS39" s="25">
        <v>2.9661901826491466</v>
      </c>
      <c r="CU39" s="26">
        <v>7.8492597618544426</v>
      </c>
      <c r="CV39" s="26">
        <v>7.6597887534232614</v>
      </c>
      <c r="CW39" s="26">
        <v>7.2902936605459399</v>
      </c>
      <c r="CX39" s="26">
        <v>6.934458520116781</v>
      </c>
      <c r="CY39" s="26">
        <v>6.5172350410696325</v>
      </c>
      <c r="CZ39" s="26">
        <v>6.0889844399141806</v>
      </c>
      <c r="DA39" s="26">
        <v>5.3927250580960981</v>
      </c>
      <c r="DB39" s="26">
        <v>4.5744271008702206</v>
      </c>
      <c r="DC39" s="26">
        <v>3.7608840026882646</v>
      </c>
      <c r="DD39" s="26">
        <v>2.9573155277539342</v>
      </c>
      <c r="DE39" s="26">
        <v>1.8763166780803999</v>
      </c>
      <c r="DF39" s="26">
        <v>1.2336345933776336</v>
      </c>
      <c r="DG39" s="26">
        <v>0.88069995725858874</v>
      </c>
      <c r="DH39" s="26">
        <v>0.90755945141999206</v>
      </c>
      <c r="DI39" s="26">
        <v>1.3437275308318064</v>
      </c>
      <c r="DK39" s="26">
        <v>9.8492597618544426</v>
      </c>
      <c r="DL39" s="26">
        <v>9.6597887534232605</v>
      </c>
      <c r="DM39" s="26">
        <v>9.2902936605459399</v>
      </c>
      <c r="DN39" s="26">
        <v>8.934458520116781</v>
      </c>
      <c r="DO39" s="26">
        <v>8.5172350410696325</v>
      </c>
      <c r="DP39" s="26">
        <v>8.0889844399141815</v>
      </c>
      <c r="DQ39" s="26">
        <v>7.3927250580960981</v>
      </c>
      <c r="DR39" s="26">
        <v>6.5744271008702206</v>
      </c>
      <c r="DS39" s="26">
        <v>5.7608840026882646</v>
      </c>
      <c r="DT39" s="26">
        <v>4.9573155277539342</v>
      </c>
      <c r="DU39" s="26">
        <v>3.8763166780803999</v>
      </c>
      <c r="DV39" s="26">
        <v>3.2336345933776336</v>
      </c>
      <c r="DW39" s="26">
        <v>2.8806999572585887</v>
      </c>
      <c r="DX39" s="26">
        <v>2.9075594514199921</v>
      </c>
      <c r="DY39" s="26">
        <v>3.252041228278717</v>
      </c>
      <c r="EA39" s="27">
        <v>7.8492597618544426</v>
      </c>
      <c r="EB39" s="27">
        <v>7.761973064367707</v>
      </c>
      <c r="EC39" s="27">
        <v>7.4382027504387009</v>
      </c>
      <c r="ED39" s="27">
        <v>7.139300493443991</v>
      </c>
      <c r="EE39" s="27">
        <v>6.8413688569842561</v>
      </c>
      <c r="EF39" s="27">
        <v>6.5387504567564303</v>
      </c>
      <c r="EG39" s="27">
        <v>5.9855362097402827</v>
      </c>
      <c r="EH39" s="27">
        <v>5.4269421890599379</v>
      </c>
      <c r="EI39" s="27">
        <v>4.8387110502171797</v>
      </c>
      <c r="EJ39" s="27">
        <v>4.250000079169415</v>
      </c>
      <c r="EK39" s="27">
        <v>3.699902014853361</v>
      </c>
      <c r="EL39" s="27">
        <v>3.3996719539836313</v>
      </c>
      <c r="EM39" s="27">
        <v>3.199730766225473</v>
      </c>
      <c r="EN39" s="27">
        <v>3.02083714866178</v>
      </c>
      <c r="EO39" s="27">
        <v>2.9537925653276105</v>
      </c>
      <c r="EQ39" s="27">
        <v>9.8492597618544426</v>
      </c>
      <c r="ER39" s="27">
        <v>9.761973064367707</v>
      </c>
      <c r="ES39" s="27">
        <v>9.4382027504387018</v>
      </c>
      <c r="ET39" s="27">
        <v>9.1393004934439901</v>
      </c>
      <c r="EU39" s="27">
        <v>8.841368856984257</v>
      </c>
      <c r="EV39" s="27">
        <v>8.5387504567564303</v>
      </c>
      <c r="EW39" s="27">
        <v>7.9855362097402827</v>
      </c>
      <c r="EX39" s="27">
        <v>7.4269421890599379</v>
      </c>
      <c r="EY39" s="27">
        <v>6.8387110502171797</v>
      </c>
      <c r="EZ39" s="27">
        <v>6.250000079169415</v>
      </c>
      <c r="FA39" s="27">
        <v>5.699902014853361</v>
      </c>
      <c r="FB39" s="27">
        <v>5.3996719539836313</v>
      </c>
      <c r="FC39" s="27">
        <v>5.199730766225473</v>
      </c>
      <c r="FD39" s="27">
        <v>5.02083714866178</v>
      </c>
      <c r="FE39" s="27">
        <v>4.9516421207931547</v>
      </c>
      <c r="FG39" s="141">
        <v>7.8492597618544426</v>
      </c>
      <c r="FH39" s="141">
        <v>7.540187622106262</v>
      </c>
      <c r="FI39" s="141">
        <v>7.1265763204803187</v>
      </c>
      <c r="FJ39" s="141">
        <v>6.7444317713117101</v>
      </c>
      <c r="FK39" s="141">
        <v>6.303238421232126</v>
      </c>
      <c r="FL39" s="141">
        <v>5.859063940519337</v>
      </c>
      <c r="FM39" s="141">
        <v>5.1435925797331477</v>
      </c>
      <c r="FN39" s="141">
        <v>4.2977935949338839</v>
      </c>
      <c r="FO39" s="141">
        <v>3.4633035309186955</v>
      </c>
      <c r="FP39" s="141">
        <v>2.6390727234666258</v>
      </c>
      <c r="FQ39" s="141">
        <v>1.4980622520148188</v>
      </c>
      <c r="FR39" s="141">
        <v>0.80759627091729236</v>
      </c>
      <c r="FS39" s="141">
        <v>0.41071027269274119</v>
      </c>
      <c r="FT39" s="141">
        <v>0.38835911539559298</v>
      </c>
      <c r="FU39" s="141">
        <v>0.76528638783399217</v>
      </c>
      <c r="FW39" s="141">
        <v>9.8492597618544426</v>
      </c>
      <c r="FX39" s="141">
        <v>9.5401876221062629</v>
      </c>
      <c r="FY39" s="141">
        <v>9.1265763204803179</v>
      </c>
      <c r="FZ39" s="141">
        <v>8.7444317713117101</v>
      </c>
      <c r="GA39" s="141">
        <v>8.3032384212321269</v>
      </c>
      <c r="GB39" s="141">
        <v>7.859063940519337</v>
      </c>
      <c r="GC39" s="141">
        <v>7.1435925797331477</v>
      </c>
      <c r="GD39" s="141">
        <v>6.2977935949338839</v>
      </c>
      <c r="GE39" s="141">
        <v>5.4633035309186955</v>
      </c>
      <c r="GF39" s="141">
        <v>4.6390727234666258</v>
      </c>
      <c r="GG39" s="141">
        <v>3.4980622520148188</v>
      </c>
      <c r="GH39" s="141">
        <v>2.8075962709172924</v>
      </c>
      <c r="GI39" s="141">
        <v>2.4107102726927412</v>
      </c>
      <c r="GJ39" s="141">
        <v>2.388359115395593</v>
      </c>
      <c r="GK39" s="141">
        <v>2.6864941350506495</v>
      </c>
      <c r="GM39" s="1">
        <v>382454</v>
      </c>
      <c r="GN39" s="1">
        <v>388020</v>
      </c>
      <c r="GO39" s="1" t="s">
        <v>471</v>
      </c>
      <c r="GP39" s="1" t="s">
        <v>824</v>
      </c>
      <c r="GQ39" s="97"/>
    </row>
    <row r="40" spans="2:199" ht="16.2" thickBot="1" x14ac:dyDescent="0.35">
      <c r="B40" s="19" t="s">
        <v>37</v>
      </c>
      <c r="C40" s="20">
        <v>2.0518350769368268</v>
      </c>
      <c r="D40" s="21">
        <v>2.0045879629551915</v>
      </c>
      <c r="E40" s="21">
        <v>1.9345721950100301</v>
      </c>
      <c r="F40" s="21">
        <v>1.883412524086737</v>
      </c>
      <c r="G40" s="21">
        <v>1.8247301570579633</v>
      </c>
      <c r="H40" s="21">
        <v>1.7628039579425363</v>
      </c>
      <c r="I40" s="21">
        <v>1.708843768417013</v>
      </c>
      <c r="J40" s="21">
        <v>1.6548741692653697</v>
      </c>
      <c r="K40" s="21">
        <v>1.59272306443926</v>
      </c>
      <c r="L40" s="21">
        <v>1.5383175678029892</v>
      </c>
      <c r="M40" s="21">
        <v>1.223886718937699</v>
      </c>
      <c r="N40" s="21">
        <v>0.70129125305910378</v>
      </c>
      <c r="O40" s="21">
        <v>3.8810820298813553E-3</v>
      </c>
      <c r="P40" s="21">
        <v>-0.72980210157849612</v>
      </c>
      <c r="Q40" s="21">
        <v>-1.403273242044591</v>
      </c>
      <c r="R40" s="22"/>
      <c r="S40" s="21">
        <v>6.5518350769368272</v>
      </c>
      <c r="T40" s="21">
        <v>6.5045879629551919</v>
      </c>
      <c r="U40" s="21">
        <v>6.4345721950100305</v>
      </c>
      <c r="V40" s="21">
        <v>6.3834125240867365</v>
      </c>
      <c r="W40" s="21">
        <v>6.3247301570579637</v>
      </c>
      <c r="X40" s="21">
        <v>6.2628039579425359</v>
      </c>
      <c r="Y40" s="21">
        <v>6.2088437684170135</v>
      </c>
      <c r="Z40" s="21">
        <v>6.1548741692653692</v>
      </c>
      <c r="AA40" s="21">
        <v>6.0927230644392605</v>
      </c>
      <c r="AB40" s="21">
        <v>6.0383175678029897</v>
      </c>
      <c r="AC40" s="21">
        <v>5.723886718937699</v>
      </c>
      <c r="AD40" s="21">
        <v>5.2012912530591038</v>
      </c>
      <c r="AE40" s="21">
        <v>4.5038810820298814</v>
      </c>
      <c r="AF40" s="21">
        <v>3.7701978984215039</v>
      </c>
      <c r="AG40" s="21">
        <v>3.0392354023587451</v>
      </c>
      <c r="AI40" s="23">
        <v>2.0518350769368268</v>
      </c>
      <c r="AJ40" s="23">
        <v>1.9863680005933415</v>
      </c>
      <c r="AK40" s="23">
        <v>1.8880641900111139</v>
      </c>
      <c r="AL40" s="23">
        <v>1.8002197876205934</v>
      </c>
      <c r="AM40" s="23">
        <v>1.7130670875610376</v>
      </c>
      <c r="AN40" s="23">
        <v>1.6179817421392406</v>
      </c>
      <c r="AO40" s="23">
        <v>1.5032460893266548</v>
      </c>
      <c r="AP40" s="23">
        <v>1.3631883575594568</v>
      </c>
      <c r="AQ40" s="23">
        <v>1.2901183758451449</v>
      </c>
      <c r="AR40" s="23">
        <v>1.2187093169653096</v>
      </c>
      <c r="AS40" s="23">
        <v>1.0156111375535737</v>
      </c>
      <c r="AT40" s="23">
        <v>0.82772020400430968</v>
      </c>
      <c r="AU40" s="23">
        <v>0.65940737106287273</v>
      </c>
      <c r="AV40" s="23">
        <v>0.46430483208219009</v>
      </c>
      <c r="AW40" s="23">
        <v>0.3033846505037161</v>
      </c>
      <c r="AY40" s="24">
        <v>6.5518350769368272</v>
      </c>
      <c r="AZ40" s="24">
        <v>6.4863680005933411</v>
      </c>
      <c r="BA40" s="24">
        <v>6.3880641900111144</v>
      </c>
      <c r="BB40" s="24">
        <v>6.300219787620593</v>
      </c>
      <c r="BC40" s="24">
        <v>6.2130670875610381</v>
      </c>
      <c r="BD40" s="24">
        <v>6.1179817421392411</v>
      </c>
      <c r="BE40" s="24">
        <v>6.0032460893266553</v>
      </c>
      <c r="BF40" s="24">
        <v>5.8631883575594568</v>
      </c>
      <c r="BG40" s="24">
        <v>5.7901183758451449</v>
      </c>
      <c r="BH40" s="24">
        <v>5.7187093169653096</v>
      </c>
      <c r="BI40" s="24">
        <v>5.5156111375535737</v>
      </c>
      <c r="BJ40" s="24">
        <v>5.3277202040043097</v>
      </c>
      <c r="BK40" s="24">
        <v>5.1594073710628727</v>
      </c>
      <c r="BL40" s="24">
        <v>4.9643048320821901</v>
      </c>
      <c r="BM40" s="24">
        <v>4.8278802345699745</v>
      </c>
      <c r="BO40" s="25">
        <v>2.0518350769368268</v>
      </c>
      <c r="BP40" s="25">
        <v>2.0028298881401772</v>
      </c>
      <c r="BQ40" s="25">
        <v>1.9324585252326822</v>
      </c>
      <c r="BR40" s="25">
        <v>1.8806900532610213</v>
      </c>
      <c r="BS40" s="25">
        <v>1.8219386232446424</v>
      </c>
      <c r="BT40" s="25">
        <v>1.7600951140293959</v>
      </c>
      <c r="BU40" s="25">
        <v>1.7056561153524155</v>
      </c>
      <c r="BV40" s="25">
        <v>1.6518257146308941</v>
      </c>
      <c r="BW40" s="25">
        <v>1.6056246379375625</v>
      </c>
      <c r="BX40" s="25">
        <v>1.5687278598566823</v>
      </c>
      <c r="BY40" s="25">
        <v>1.309488278242732</v>
      </c>
      <c r="BZ40" s="25">
        <v>0.84935067763332484</v>
      </c>
      <c r="CA40" s="25">
        <v>0.35888817718513266</v>
      </c>
      <c r="CB40" s="25">
        <v>-0.28577432305374906</v>
      </c>
      <c r="CC40" s="25">
        <v>-0.85177717446827472</v>
      </c>
      <c r="CE40" s="25">
        <v>6.5518350769368272</v>
      </c>
      <c r="CF40" s="25">
        <v>6.5028298881401767</v>
      </c>
      <c r="CG40" s="25">
        <v>6.4324585252326827</v>
      </c>
      <c r="CH40" s="25">
        <v>6.3806900532610218</v>
      </c>
      <c r="CI40" s="25">
        <v>6.3219386232446428</v>
      </c>
      <c r="CJ40" s="25">
        <v>6.2600951140293954</v>
      </c>
      <c r="CK40" s="25">
        <v>6.205656115352415</v>
      </c>
      <c r="CL40" s="25">
        <v>6.1518257146308937</v>
      </c>
      <c r="CM40" s="25">
        <v>6.1056246379375629</v>
      </c>
      <c r="CN40" s="25">
        <v>6.0687278598566827</v>
      </c>
      <c r="CO40" s="25">
        <v>5.809488278242732</v>
      </c>
      <c r="CP40" s="25">
        <v>5.3493506776333248</v>
      </c>
      <c r="CQ40" s="25">
        <v>4.8588881771851327</v>
      </c>
      <c r="CR40" s="25">
        <v>4.2142256769462509</v>
      </c>
      <c r="CS40" s="25">
        <v>3.5711948013171462</v>
      </c>
      <c r="CU40" s="26">
        <v>2.0518350769368268</v>
      </c>
      <c r="CV40" s="26">
        <v>2.0620154344334654</v>
      </c>
      <c r="CW40" s="26">
        <v>2.0170964905367694</v>
      </c>
      <c r="CX40" s="26">
        <v>1.9782174810943451</v>
      </c>
      <c r="CY40" s="26">
        <v>1.9380025938395886</v>
      </c>
      <c r="CZ40" s="26">
        <v>1.892252481845222</v>
      </c>
      <c r="DA40" s="26">
        <v>1.8226086599140578</v>
      </c>
      <c r="DB40" s="26">
        <v>1.663541879367322</v>
      </c>
      <c r="DC40" s="26">
        <v>1.4901544809631453</v>
      </c>
      <c r="DD40" s="26">
        <v>1.3231534095871194</v>
      </c>
      <c r="DE40" s="26">
        <v>0.69093735144031498</v>
      </c>
      <c r="DF40" s="26">
        <v>-7.7282118341791772E-2</v>
      </c>
      <c r="DG40" s="26">
        <v>-0.67159239118731406</v>
      </c>
      <c r="DH40" s="26">
        <v>-0.9881058625193706</v>
      </c>
      <c r="DI40" s="26">
        <v>-0.63884882789359132</v>
      </c>
      <c r="DK40" s="26">
        <v>6.5518350769368272</v>
      </c>
      <c r="DL40" s="26">
        <v>6.5620154344334658</v>
      </c>
      <c r="DM40" s="26">
        <v>6.517096490536769</v>
      </c>
      <c r="DN40" s="26">
        <v>6.4782174810943456</v>
      </c>
      <c r="DO40" s="26">
        <v>6.4380025938395882</v>
      </c>
      <c r="DP40" s="26">
        <v>6.3922524818452224</v>
      </c>
      <c r="DQ40" s="26">
        <v>6.3226086599140583</v>
      </c>
      <c r="DR40" s="26">
        <v>6.1635418793673225</v>
      </c>
      <c r="DS40" s="26">
        <v>5.9901544809631453</v>
      </c>
      <c r="DT40" s="26">
        <v>5.8231534095871194</v>
      </c>
      <c r="DU40" s="26">
        <v>5.190937351440315</v>
      </c>
      <c r="DV40" s="26">
        <v>4.4227178816582082</v>
      </c>
      <c r="DW40" s="26">
        <v>3.8284076088126859</v>
      </c>
      <c r="DX40" s="26">
        <v>3.5118941374806294</v>
      </c>
      <c r="DY40" s="26">
        <v>3.7822607817587599</v>
      </c>
      <c r="EA40" s="27">
        <v>2.0518350769368268</v>
      </c>
      <c r="EB40" s="27">
        <v>2.0105049412312312</v>
      </c>
      <c r="EC40" s="27">
        <v>1.9457576054384167</v>
      </c>
      <c r="ED40" s="27">
        <v>1.903637470433226</v>
      </c>
      <c r="EE40" s="27">
        <v>1.8710433845577419</v>
      </c>
      <c r="EF40" s="27">
        <v>1.8362567169473372</v>
      </c>
      <c r="EG40" s="27">
        <v>1.7952231383384505</v>
      </c>
      <c r="EH40" s="27">
        <v>1.7438757764079269</v>
      </c>
      <c r="EI40" s="27">
        <v>1.6761661512564339</v>
      </c>
      <c r="EJ40" s="27">
        <v>1.6102191145562705</v>
      </c>
      <c r="EK40" s="27">
        <v>1.393963892524912</v>
      </c>
      <c r="EL40" s="27">
        <v>1.1551815924383764</v>
      </c>
      <c r="EM40" s="27">
        <v>0.99645704831417525</v>
      </c>
      <c r="EN40" s="27">
        <v>0.85496090997292029</v>
      </c>
      <c r="EO40" s="27">
        <v>0.83449540214644635</v>
      </c>
      <c r="EQ40" s="27">
        <v>6.5518350769368272</v>
      </c>
      <c r="ER40" s="27">
        <v>6.5105049412312308</v>
      </c>
      <c r="ES40" s="27">
        <v>6.4457576054384162</v>
      </c>
      <c r="ET40" s="27">
        <v>6.4036374704332264</v>
      </c>
      <c r="EU40" s="27">
        <v>6.3710433845577423</v>
      </c>
      <c r="EV40" s="27">
        <v>6.3362567169473376</v>
      </c>
      <c r="EW40" s="27">
        <v>6.29522313833845</v>
      </c>
      <c r="EX40" s="27">
        <v>6.2438757764079273</v>
      </c>
      <c r="EY40" s="27">
        <v>6.1761661512564334</v>
      </c>
      <c r="EZ40" s="27">
        <v>6.110219114556271</v>
      </c>
      <c r="FA40" s="27">
        <v>5.893963892524912</v>
      </c>
      <c r="FB40" s="27">
        <v>5.6551815924383764</v>
      </c>
      <c r="FC40" s="27">
        <v>5.4964570483141753</v>
      </c>
      <c r="FD40" s="27">
        <v>5.3549609099729203</v>
      </c>
      <c r="FE40" s="27">
        <v>5.3173033531030232</v>
      </c>
      <c r="FG40" s="141">
        <v>2.0518350769368268</v>
      </c>
      <c r="FH40" s="141">
        <v>2.0395561863017933</v>
      </c>
      <c r="FI40" s="141">
        <v>1.9705099466080749</v>
      </c>
      <c r="FJ40" s="141">
        <v>1.9050719840477686</v>
      </c>
      <c r="FK40" s="141">
        <v>1.8390443857782324</v>
      </c>
      <c r="FL40" s="141">
        <v>1.7736407231236408</v>
      </c>
      <c r="FM40" s="141">
        <v>1.6848446325359547</v>
      </c>
      <c r="FN40" s="141">
        <v>1.4982515041316429</v>
      </c>
      <c r="FO40" s="141">
        <v>1.3162745086818948</v>
      </c>
      <c r="FP40" s="141">
        <v>1.1414687922865916</v>
      </c>
      <c r="FQ40" s="141">
        <v>0.44066963686196381</v>
      </c>
      <c r="FR40" s="141">
        <v>-0.37058029252101754</v>
      </c>
      <c r="FS40" s="141">
        <v>-1.0097724872908103</v>
      </c>
      <c r="FT40" s="141">
        <v>-1.387613029507877</v>
      </c>
      <c r="FU40" s="141">
        <v>-1.1100192286840453</v>
      </c>
      <c r="FW40" s="141">
        <v>6.5518350769368272</v>
      </c>
      <c r="FX40" s="141">
        <v>6.5395561863017928</v>
      </c>
      <c r="FY40" s="141">
        <v>6.4705099466080753</v>
      </c>
      <c r="FZ40" s="141">
        <v>6.405071984047769</v>
      </c>
      <c r="GA40" s="141">
        <v>6.3390443857782319</v>
      </c>
      <c r="GB40" s="141">
        <v>6.2736407231236413</v>
      </c>
      <c r="GC40" s="141">
        <v>6.1848446325359543</v>
      </c>
      <c r="GD40" s="141">
        <v>5.9982515041316429</v>
      </c>
      <c r="GE40" s="141">
        <v>5.8162745086818948</v>
      </c>
      <c r="GF40" s="141">
        <v>5.6414687922865916</v>
      </c>
      <c r="GG40" s="141">
        <v>4.9406696368619638</v>
      </c>
      <c r="GH40" s="141">
        <v>4.1294197074789825</v>
      </c>
      <c r="GI40" s="141">
        <v>3.4902275127091897</v>
      </c>
      <c r="GJ40" s="141">
        <v>3.112386970492123</v>
      </c>
      <c r="GK40" s="141">
        <v>3.3270261159194234</v>
      </c>
      <c r="GM40" s="1">
        <v>366887</v>
      </c>
      <c r="GN40" s="1">
        <v>470130</v>
      </c>
      <c r="GO40" s="1" t="s">
        <v>427</v>
      </c>
      <c r="GP40" s="1" t="s">
        <v>837</v>
      </c>
      <c r="GQ40" s="97"/>
    </row>
    <row r="41" spans="2:199" ht="16.2" thickBot="1" x14ac:dyDescent="0.35">
      <c r="B41" s="19" t="s">
        <v>38</v>
      </c>
      <c r="C41" s="20">
        <v>6.9752022238648532</v>
      </c>
      <c r="D41" s="21">
        <v>6.1629100367479595</v>
      </c>
      <c r="E41" s="21">
        <v>6.0004985821596364</v>
      </c>
      <c r="F41" s="21">
        <v>5.9555643449970788</v>
      </c>
      <c r="G41" s="21">
        <v>5.8065078689874667</v>
      </c>
      <c r="H41" s="21">
        <v>5.6317431751930087</v>
      </c>
      <c r="I41" s="21">
        <v>5.4629306825652293</v>
      </c>
      <c r="J41" s="21">
        <v>5.3226473417064071</v>
      </c>
      <c r="K41" s="21">
        <v>5.188676483908111</v>
      </c>
      <c r="L41" s="21">
        <v>5.0550167195403688</v>
      </c>
      <c r="M41" s="21">
        <v>3.2647344669562841</v>
      </c>
      <c r="N41" s="21">
        <v>-0.35978091231228149</v>
      </c>
      <c r="O41" s="21">
        <v>-3.4203641078566989</v>
      </c>
      <c r="P41" s="21">
        <v>-6.7674002660312382</v>
      </c>
      <c r="Q41" s="21">
        <v>-9.7233857933106478</v>
      </c>
      <c r="R41" s="22"/>
      <c r="S41" s="21">
        <v>11.612202223864854</v>
      </c>
      <c r="T41" s="21">
        <v>10.79991003674796</v>
      </c>
      <c r="U41" s="21">
        <v>10.637498582159637</v>
      </c>
      <c r="V41" s="21">
        <v>10.592564344997079</v>
      </c>
      <c r="W41" s="21">
        <v>10.443507868987467</v>
      </c>
      <c r="X41" s="21">
        <v>10.268743175193009</v>
      </c>
      <c r="Y41" s="21">
        <v>10.09993068256523</v>
      </c>
      <c r="Z41" s="21">
        <v>9.9596473417064075</v>
      </c>
      <c r="AA41" s="21">
        <v>9.8256764839081114</v>
      </c>
      <c r="AB41" s="21">
        <v>9.6920167195403693</v>
      </c>
      <c r="AC41" s="21">
        <v>7.9017344669562846</v>
      </c>
      <c r="AD41" s="21">
        <v>4.277219087687719</v>
      </c>
      <c r="AE41" s="21">
        <v>1.2166358921433016</v>
      </c>
      <c r="AF41" s="21">
        <v>-2.1304002660312378</v>
      </c>
      <c r="AG41" s="21">
        <v>-5.3214167894423241</v>
      </c>
      <c r="AI41" s="23">
        <v>6.9752022238648532</v>
      </c>
      <c r="AJ41" s="23">
        <v>6.7338092946626134</v>
      </c>
      <c r="AK41" s="23">
        <v>6.5773978473026702</v>
      </c>
      <c r="AL41" s="23">
        <v>6.3955084555633199</v>
      </c>
      <c r="AM41" s="23">
        <v>6.1207486779146301</v>
      </c>
      <c r="AN41" s="23">
        <v>5.8294489483848366</v>
      </c>
      <c r="AO41" s="23">
        <v>5.4446979852279753</v>
      </c>
      <c r="AP41" s="23">
        <v>4.9808555423942629</v>
      </c>
      <c r="AQ41" s="23">
        <v>4.7668972345392717</v>
      </c>
      <c r="AR41" s="23">
        <v>4.54728412315621</v>
      </c>
      <c r="AS41" s="23">
        <v>3.8745704842732387</v>
      </c>
      <c r="AT41" s="23">
        <v>3.102268285419381</v>
      </c>
      <c r="AU41" s="23">
        <v>2.3535881516284753</v>
      </c>
      <c r="AV41" s="23">
        <v>1.5636236325475501</v>
      </c>
      <c r="AW41" s="23">
        <v>0.98645580604454608</v>
      </c>
      <c r="AY41" s="24">
        <v>11.612202223864854</v>
      </c>
      <c r="AZ41" s="24">
        <v>11.370809294662614</v>
      </c>
      <c r="BA41" s="24">
        <v>11.214397847302671</v>
      </c>
      <c r="BB41" s="24">
        <v>11.03250845556332</v>
      </c>
      <c r="BC41" s="24">
        <v>10.757748677914631</v>
      </c>
      <c r="BD41" s="24">
        <v>10.466448948384837</v>
      </c>
      <c r="BE41" s="24">
        <v>10.081697985227976</v>
      </c>
      <c r="BF41" s="24">
        <v>9.6178555423942633</v>
      </c>
      <c r="BG41" s="24">
        <v>9.4038972345392722</v>
      </c>
      <c r="BH41" s="24">
        <v>9.1842841231562105</v>
      </c>
      <c r="BI41" s="24">
        <v>8.5115704842732391</v>
      </c>
      <c r="BJ41" s="24">
        <v>7.7392682854193815</v>
      </c>
      <c r="BK41" s="24">
        <v>6.9905881516284758</v>
      </c>
      <c r="BL41" s="24">
        <v>6.2006236325475506</v>
      </c>
      <c r="BM41" s="24">
        <v>5.706920436786632</v>
      </c>
      <c r="BO41" s="25">
        <v>6.9752022238648532</v>
      </c>
      <c r="BP41" s="25">
        <v>6.0705532356491752</v>
      </c>
      <c r="BQ41" s="25">
        <v>5.9188713920821314</v>
      </c>
      <c r="BR41" s="25">
        <v>5.9216011358803051</v>
      </c>
      <c r="BS41" s="25">
        <v>5.8250119919442866</v>
      </c>
      <c r="BT41" s="25">
        <v>5.7113259957277975</v>
      </c>
      <c r="BU41" s="25">
        <v>5.6319229003183011</v>
      </c>
      <c r="BV41" s="25">
        <v>5.5832622099238272</v>
      </c>
      <c r="BW41" s="25">
        <v>5.5440861305106282</v>
      </c>
      <c r="BX41" s="25">
        <v>5.5312112806353575</v>
      </c>
      <c r="BY41" s="25">
        <v>4.0721256239065369</v>
      </c>
      <c r="BZ41" s="25">
        <v>0.71282064332802975</v>
      </c>
      <c r="CA41" s="25">
        <v>-2.1234289461230809</v>
      </c>
      <c r="CB41" s="25">
        <v>-5.2556257154833226</v>
      </c>
      <c r="CC41" s="25">
        <v>-7.9916126396728551</v>
      </c>
      <c r="CE41" s="25">
        <v>11.612202223864854</v>
      </c>
      <c r="CF41" s="25">
        <v>10.707553235649176</v>
      </c>
      <c r="CG41" s="25">
        <v>10.555871392082132</v>
      </c>
      <c r="CH41" s="25">
        <v>10.558601135880306</v>
      </c>
      <c r="CI41" s="25">
        <v>10.462011991944287</v>
      </c>
      <c r="CJ41" s="25">
        <v>10.348325995727798</v>
      </c>
      <c r="CK41" s="25">
        <v>10.268922900318302</v>
      </c>
      <c r="CL41" s="25">
        <v>10.220262209923828</v>
      </c>
      <c r="CM41" s="25">
        <v>10.181086130510629</v>
      </c>
      <c r="CN41" s="25">
        <v>10.168211280635358</v>
      </c>
      <c r="CO41" s="25">
        <v>8.7091256239065373</v>
      </c>
      <c r="CP41" s="25">
        <v>5.3498206433280302</v>
      </c>
      <c r="CQ41" s="25">
        <v>2.5135710538769196</v>
      </c>
      <c r="CR41" s="25">
        <v>-0.61862571548332213</v>
      </c>
      <c r="CS41" s="25">
        <v>-3.6393563749797302</v>
      </c>
      <c r="CU41" s="26">
        <v>6.9752022238648532</v>
      </c>
      <c r="CV41" s="26">
        <v>6.725685985826825</v>
      </c>
      <c r="CW41" s="26">
        <v>6.7348866156796525</v>
      </c>
      <c r="CX41" s="26">
        <v>6.7662114415207704</v>
      </c>
      <c r="CY41" s="26">
        <v>6.6631732647105828</v>
      </c>
      <c r="CZ41" s="26">
        <v>6.5157461882897607</v>
      </c>
      <c r="DA41" s="26">
        <v>6.1629809368419863</v>
      </c>
      <c r="DB41" s="26">
        <v>5.0833535525699247</v>
      </c>
      <c r="DC41" s="26">
        <v>3.9538066405216945</v>
      </c>
      <c r="DD41" s="26">
        <v>2.8349660534830718</v>
      </c>
      <c r="DE41" s="26">
        <v>-0.41986952227074426</v>
      </c>
      <c r="DF41" s="26">
        <v>-3.5964248412720359</v>
      </c>
      <c r="DG41" s="26">
        <v>-6.1677814665796333</v>
      </c>
      <c r="DH41" s="26">
        <v>-7.7635900116257446</v>
      </c>
      <c r="DI41" s="26">
        <v>-6.462483639117977</v>
      </c>
      <c r="DK41" s="26">
        <v>11.612202223864854</v>
      </c>
      <c r="DL41" s="26">
        <v>11.362685985826825</v>
      </c>
      <c r="DM41" s="26">
        <v>11.371886615679653</v>
      </c>
      <c r="DN41" s="26">
        <v>11.403211441520771</v>
      </c>
      <c r="DO41" s="26">
        <v>11.300173264710583</v>
      </c>
      <c r="DP41" s="26">
        <v>11.152746188289761</v>
      </c>
      <c r="DQ41" s="26">
        <v>10.799980936841987</v>
      </c>
      <c r="DR41" s="26">
        <v>9.7203535525699252</v>
      </c>
      <c r="DS41" s="26">
        <v>8.590806640521695</v>
      </c>
      <c r="DT41" s="26">
        <v>7.4719660534830723</v>
      </c>
      <c r="DU41" s="26">
        <v>4.2171304777292562</v>
      </c>
      <c r="DV41" s="26">
        <v>1.0405751587279646</v>
      </c>
      <c r="DW41" s="26">
        <v>-1.5307814665796329</v>
      </c>
      <c r="DX41" s="26">
        <v>-3.1265900116257441</v>
      </c>
      <c r="DY41" s="26">
        <v>-2.1130803617442915</v>
      </c>
      <c r="EA41" s="27">
        <v>6.9752022238648532</v>
      </c>
      <c r="EB41" s="27">
        <v>6.7732193031045256</v>
      </c>
      <c r="EC41" s="27">
        <v>6.7632844184113665</v>
      </c>
      <c r="ED41" s="27">
        <v>6.8046988807252049</v>
      </c>
      <c r="EE41" s="27">
        <v>6.7950617583913129</v>
      </c>
      <c r="EF41" s="27">
        <v>6.7613974298433206</v>
      </c>
      <c r="EG41" s="27">
        <v>6.7005956794952652</v>
      </c>
      <c r="EH41" s="27">
        <v>6.6230041035316844</v>
      </c>
      <c r="EI41" s="27">
        <v>6.5072223261864792</v>
      </c>
      <c r="EJ41" s="27">
        <v>6.3847600050653597</v>
      </c>
      <c r="EK41" s="27">
        <v>5.7487427358486229</v>
      </c>
      <c r="EL41" s="27">
        <v>4.891362818276292</v>
      </c>
      <c r="EM41" s="27">
        <v>4.2889205511041197</v>
      </c>
      <c r="EN41" s="27">
        <v>3.6544059550410495</v>
      </c>
      <c r="EO41" s="27">
        <v>3.3263306192786644</v>
      </c>
      <c r="EQ41" s="27">
        <v>11.612202223864854</v>
      </c>
      <c r="ER41" s="27">
        <v>11.410219303104526</v>
      </c>
      <c r="ES41" s="27">
        <v>11.400284418411367</v>
      </c>
      <c r="ET41" s="27">
        <v>11.441698880725205</v>
      </c>
      <c r="EU41" s="27">
        <v>11.432061758391313</v>
      </c>
      <c r="EV41" s="27">
        <v>11.398397429843321</v>
      </c>
      <c r="EW41" s="27">
        <v>11.337595679495266</v>
      </c>
      <c r="EX41" s="27">
        <v>11.260004103531685</v>
      </c>
      <c r="EY41" s="27">
        <v>11.14422232618648</v>
      </c>
      <c r="EZ41" s="27">
        <v>11.02176000506536</v>
      </c>
      <c r="FA41" s="27">
        <v>10.385742735848623</v>
      </c>
      <c r="FB41" s="27">
        <v>9.5283628182762925</v>
      </c>
      <c r="FC41" s="27">
        <v>8.9259205511041202</v>
      </c>
      <c r="FD41" s="27">
        <v>8.2914059550410499</v>
      </c>
      <c r="FE41" s="27">
        <v>7.9429535755508667</v>
      </c>
      <c r="FG41" s="141">
        <v>6.9752022238648532</v>
      </c>
      <c r="FH41" s="141">
        <v>6.2879635043567887</v>
      </c>
      <c r="FI41" s="141">
        <v>6.1151874399661281</v>
      </c>
      <c r="FJ41" s="141">
        <v>6.0097927768906416</v>
      </c>
      <c r="FK41" s="141">
        <v>5.7786363566717682</v>
      </c>
      <c r="FL41" s="141">
        <v>5.5353092679948048</v>
      </c>
      <c r="FM41" s="141">
        <v>5.0644162236259334</v>
      </c>
      <c r="FN41" s="141">
        <v>3.8344831650086988</v>
      </c>
      <c r="FO41" s="141">
        <v>2.613520110542737</v>
      </c>
      <c r="FP41" s="141">
        <v>1.4029787987700288</v>
      </c>
      <c r="FQ41" s="141">
        <v>-2.1566262936399951</v>
      </c>
      <c r="FR41" s="141">
        <v>-5.5677125607101488</v>
      </c>
      <c r="FS41" s="141">
        <v>-8.3430988755615445</v>
      </c>
      <c r="FT41" s="141">
        <v>-10.184174001596688</v>
      </c>
      <c r="FU41" s="141">
        <v>-9.1886319745823783</v>
      </c>
      <c r="FW41" s="141">
        <v>11.612202223864854</v>
      </c>
      <c r="FX41" s="141">
        <v>10.924963504356789</v>
      </c>
      <c r="FY41" s="141">
        <v>10.752187439966129</v>
      </c>
      <c r="FZ41" s="141">
        <v>10.646792776890642</v>
      </c>
      <c r="GA41" s="141">
        <v>10.415636356671769</v>
      </c>
      <c r="GB41" s="141">
        <v>10.172309267994805</v>
      </c>
      <c r="GC41" s="141">
        <v>9.7014162236259338</v>
      </c>
      <c r="GD41" s="141">
        <v>8.4714831650086992</v>
      </c>
      <c r="GE41" s="141">
        <v>7.2505201105427375</v>
      </c>
      <c r="GF41" s="141">
        <v>6.0399787987700293</v>
      </c>
      <c r="GG41" s="141">
        <v>2.4803737063600053</v>
      </c>
      <c r="GH41" s="141">
        <v>-0.9307125607101483</v>
      </c>
      <c r="GI41" s="141">
        <v>-3.706098875561544</v>
      </c>
      <c r="GJ41" s="141">
        <v>-5.5471740015966873</v>
      </c>
      <c r="GK41" s="141">
        <v>-4.7732010708657953</v>
      </c>
      <c r="GM41" s="1">
        <v>331655</v>
      </c>
      <c r="GN41" s="1">
        <v>439667</v>
      </c>
      <c r="GO41" s="1" t="s">
        <v>473</v>
      </c>
      <c r="GP41" s="1" t="s">
        <v>839</v>
      </c>
      <c r="GQ41" s="97"/>
    </row>
    <row r="42" spans="2:199" ht="16.2" thickBot="1" x14ac:dyDescent="0.35">
      <c r="B42" s="19" t="s">
        <v>39</v>
      </c>
      <c r="C42" s="20">
        <v>9.366181334926976</v>
      </c>
      <c r="D42" s="21">
        <v>7.4593135587416057</v>
      </c>
      <c r="E42" s="21">
        <v>6.8435312701769533</v>
      </c>
      <c r="F42" s="21">
        <v>6.4251227572249263</v>
      </c>
      <c r="G42" s="21">
        <v>5.9902342220298834</v>
      </c>
      <c r="H42" s="21">
        <v>5.5366998498897324</v>
      </c>
      <c r="I42" s="21">
        <v>5.0575527087354715</v>
      </c>
      <c r="J42" s="21">
        <v>4.5412253924208414</v>
      </c>
      <c r="K42" s="21">
        <v>3.9650158807039801</v>
      </c>
      <c r="L42" s="21">
        <v>3.4012326771721852</v>
      </c>
      <c r="M42" s="21">
        <v>2.0617830244287951</v>
      </c>
      <c r="N42" s="21">
        <v>-0.15446913564786868</v>
      </c>
      <c r="O42" s="21">
        <v>-2.0513173455071545</v>
      </c>
      <c r="P42" s="21">
        <v>-4.0705242997858022</v>
      </c>
      <c r="Q42" s="21">
        <v>-5.8087047576699256</v>
      </c>
      <c r="R42" s="22"/>
      <c r="S42" s="21">
        <v>13.503181334926976</v>
      </c>
      <c r="T42" s="21">
        <v>11.596313558741606</v>
      </c>
      <c r="U42" s="21">
        <v>10.980531270176954</v>
      </c>
      <c r="V42" s="21">
        <v>10.562122757224927</v>
      </c>
      <c r="W42" s="21">
        <v>10.127234222029884</v>
      </c>
      <c r="X42" s="21">
        <v>9.6736998498897329</v>
      </c>
      <c r="Y42" s="21">
        <v>9.1945527087354719</v>
      </c>
      <c r="Z42" s="21">
        <v>8.6782253924208419</v>
      </c>
      <c r="AA42" s="21">
        <v>8.1020158807039806</v>
      </c>
      <c r="AB42" s="21">
        <v>7.5382326771721857</v>
      </c>
      <c r="AC42" s="21">
        <v>6.1987830244287956</v>
      </c>
      <c r="AD42" s="21">
        <v>3.9825308643521318</v>
      </c>
      <c r="AE42" s="21">
        <v>2.085682654492846</v>
      </c>
      <c r="AF42" s="21">
        <v>6.6475700214198241E-2</v>
      </c>
      <c r="AG42" s="21">
        <v>-1.7643199283741389</v>
      </c>
      <c r="AI42" s="23">
        <v>9.366181334926976</v>
      </c>
      <c r="AJ42" s="23">
        <v>8.5624043347740102</v>
      </c>
      <c r="AK42" s="23">
        <v>8.4512669249230612</v>
      </c>
      <c r="AL42" s="23">
        <v>8.3342377149731419</v>
      </c>
      <c r="AM42" s="23">
        <v>8.1992549317729733</v>
      </c>
      <c r="AN42" s="23">
        <v>8.0318498740611446</v>
      </c>
      <c r="AO42" s="23">
        <v>7.8099958130533729</v>
      </c>
      <c r="AP42" s="23">
        <v>7.5290422952634515</v>
      </c>
      <c r="AQ42" s="23">
        <v>7.2484856716517534</v>
      </c>
      <c r="AR42" s="23">
        <v>6.9491060791696473</v>
      </c>
      <c r="AS42" s="23">
        <v>6.0398367996662223</v>
      </c>
      <c r="AT42" s="23">
        <v>5.054293958394716</v>
      </c>
      <c r="AU42" s="23">
        <v>4.0456993164817909</v>
      </c>
      <c r="AV42" s="23">
        <v>3.0017153324833323</v>
      </c>
      <c r="AW42" s="23">
        <v>2.3591733588367916</v>
      </c>
      <c r="AY42" s="24">
        <v>13.503181334926976</v>
      </c>
      <c r="AZ42" s="24">
        <v>12.699404334774011</v>
      </c>
      <c r="BA42" s="24">
        <v>12.588266924923062</v>
      </c>
      <c r="BB42" s="24">
        <v>12.471237714973142</v>
      </c>
      <c r="BC42" s="24">
        <v>12.336254931772974</v>
      </c>
      <c r="BD42" s="24">
        <v>12.168849874061145</v>
      </c>
      <c r="BE42" s="24">
        <v>11.946995813053373</v>
      </c>
      <c r="BF42" s="24">
        <v>11.666042295263452</v>
      </c>
      <c r="BG42" s="24">
        <v>11.385485671651754</v>
      </c>
      <c r="BH42" s="24">
        <v>11.086106079169648</v>
      </c>
      <c r="BI42" s="24">
        <v>10.176836799666223</v>
      </c>
      <c r="BJ42" s="24">
        <v>9.1912939583947164</v>
      </c>
      <c r="BK42" s="24">
        <v>8.1826993164817914</v>
      </c>
      <c r="BL42" s="24">
        <v>7.1387153324833328</v>
      </c>
      <c r="BM42" s="24">
        <v>6.5864315856775235</v>
      </c>
      <c r="BO42" s="25">
        <v>9.366181334926976</v>
      </c>
      <c r="BP42" s="25">
        <v>7.1728934586897477</v>
      </c>
      <c r="BQ42" s="25">
        <v>6.5076988294202422</v>
      </c>
      <c r="BR42" s="25">
        <v>6.0886732083395181</v>
      </c>
      <c r="BS42" s="25">
        <v>5.6561106356199531</v>
      </c>
      <c r="BT42" s="25">
        <v>5.207299463764528</v>
      </c>
      <c r="BU42" s="25">
        <v>4.7332796012259379</v>
      </c>
      <c r="BV42" s="25">
        <v>4.22777663159318</v>
      </c>
      <c r="BW42" s="25">
        <v>3.6979343449042616</v>
      </c>
      <c r="BX42" s="25">
        <v>3.1839969090751126</v>
      </c>
      <c r="BY42" s="25">
        <v>1.9833592914003049</v>
      </c>
      <c r="BZ42" s="25">
        <v>-5.0851261734312203E-2</v>
      </c>
      <c r="CA42" s="25">
        <v>-1.6255285732104454</v>
      </c>
      <c r="CB42" s="25">
        <v>-3.1920147644932406</v>
      </c>
      <c r="CC42" s="25">
        <v>-4.4914237055510675</v>
      </c>
      <c r="CE42" s="25">
        <v>13.503181334926976</v>
      </c>
      <c r="CF42" s="25">
        <v>11.309893458689748</v>
      </c>
      <c r="CG42" s="25">
        <v>10.644698829420243</v>
      </c>
      <c r="CH42" s="25">
        <v>10.225673208339519</v>
      </c>
      <c r="CI42" s="25">
        <v>9.7931106356199535</v>
      </c>
      <c r="CJ42" s="25">
        <v>9.3442994637645285</v>
      </c>
      <c r="CK42" s="25">
        <v>8.8702796012259384</v>
      </c>
      <c r="CL42" s="25">
        <v>8.3647766315931804</v>
      </c>
      <c r="CM42" s="25">
        <v>7.8349343449042621</v>
      </c>
      <c r="CN42" s="25">
        <v>7.320996909075113</v>
      </c>
      <c r="CO42" s="25">
        <v>6.1203592914003053</v>
      </c>
      <c r="CP42" s="25">
        <v>4.0861487382656883</v>
      </c>
      <c r="CQ42" s="25">
        <v>2.511471426789555</v>
      </c>
      <c r="CR42" s="25">
        <v>0.94498523550675984</v>
      </c>
      <c r="CS42" s="25">
        <v>-0.49586491888450013</v>
      </c>
      <c r="CU42" s="26">
        <v>9.366181334926976</v>
      </c>
      <c r="CV42" s="26">
        <v>7.9618390496834408</v>
      </c>
      <c r="CW42" s="26">
        <v>7.4841828953858762</v>
      </c>
      <c r="CX42" s="26">
        <v>7.1313921861845628</v>
      </c>
      <c r="CY42" s="26">
        <v>6.7470664554031892</v>
      </c>
      <c r="CZ42" s="26">
        <v>6.3110300959835897</v>
      </c>
      <c r="DA42" s="26">
        <v>5.6924389077474906</v>
      </c>
      <c r="DB42" s="26">
        <v>4.7413450321544452</v>
      </c>
      <c r="DC42" s="26">
        <v>3.7413641590087359</v>
      </c>
      <c r="DD42" s="26">
        <v>2.7521785761553019</v>
      </c>
      <c r="DE42" s="26">
        <v>0.73523061254884681</v>
      </c>
      <c r="DF42" s="26">
        <v>-1.1863212228351223</v>
      </c>
      <c r="DG42" s="26">
        <v>-2.6172318898632838</v>
      </c>
      <c r="DH42" s="26">
        <v>-3.6092203767840374</v>
      </c>
      <c r="DI42" s="26">
        <v>-2.9699838168976989</v>
      </c>
      <c r="DK42" s="26">
        <v>13.503181334926976</v>
      </c>
      <c r="DL42" s="26">
        <v>12.098839049683441</v>
      </c>
      <c r="DM42" s="26">
        <v>11.621182895385877</v>
      </c>
      <c r="DN42" s="26">
        <v>11.268392186184563</v>
      </c>
      <c r="DO42" s="26">
        <v>10.88406645540319</v>
      </c>
      <c r="DP42" s="26">
        <v>10.44803009598359</v>
      </c>
      <c r="DQ42" s="26">
        <v>9.8294389077474911</v>
      </c>
      <c r="DR42" s="26">
        <v>8.8783450321544457</v>
      </c>
      <c r="DS42" s="26">
        <v>7.8783641590087363</v>
      </c>
      <c r="DT42" s="26">
        <v>6.8891785761553024</v>
      </c>
      <c r="DU42" s="26">
        <v>4.8722306125488473</v>
      </c>
      <c r="DV42" s="26">
        <v>2.9506787771648781</v>
      </c>
      <c r="DW42" s="26">
        <v>1.5197681101367166</v>
      </c>
      <c r="DX42" s="26">
        <v>0.52777962321596306</v>
      </c>
      <c r="DY42" s="26">
        <v>1.0206825711946692</v>
      </c>
      <c r="EA42" s="27">
        <v>9.366181334926976</v>
      </c>
      <c r="EB42" s="27">
        <v>7.9881600366985932</v>
      </c>
      <c r="EC42" s="27">
        <v>7.5004535362574476</v>
      </c>
      <c r="ED42" s="27">
        <v>7.1413737363117047</v>
      </c>
      <c r="EE42" s="27">
        <v>6.7796890708487396</v>
      </c>
      <c r="EF42" s="27">
        <v>6.3682519849881913</v>
      </c>
      <c r="EG42" s="27">
        <v>5.904782565038488</v>
      </c>
      <c r="EH42" s="27">
        <v>5.4163427510673046</v>
      </c>
      <c r="EI42" s="27">
        <v>4.8620409609032365</v>
      </c>
      <c r="EJ42" s="27">
        <v>4.3088486954765983</v>
      </c>
      <c r="EK42" s="27">
        <v>3.4603212744459881</v>
      </c>
      <c r="EL42" s="27">
        <v>2.4462705924090073</v>
      </c>
      <c r="EM42" s="27">
        <v>1.7854228917456894</v>
      </c>
      <c r="EN42" s="27">
        <v>1.232197427655386</v>
      </c>
      <c r="EO42" s="27">
        <v>1.043347343427186</v>
      </c>
      <c r="EQ42" s="27">
        <v>13.503181334926976</v>
      </c>
      <c r="ER42" s="27">
        <v>12.125160036698594</v>
      </c>
      <c r="ES42" s="27">
        <v>11.637453536257448</v>
      </c>
      <c r="ET42" s="27">
        <v>11.278373736311705</v>
      </c>
      <c r="EU42" s="27">
        <v>10.91668907084874</v>
      </c>
      <c r="EV42" s="27">
        <v>10.505251984988192</v>
      </c>
      <c r="EW42" s="27">
        <v>10.041782565038488</v>
      </c>
      <c r="EX42" s="27">
        <v>9.553342751067305</v>
      </c>
      <c r="EY42" s="27">
        <v>8.9990409609032369</v>
      </c>
      <c r="EZ42" s="27">
        <v>8.4458486954765988</v>
      </c>
      <c r="FA42" s="27">
        <v>7.5973212744459886</v>
      </c>
      <c r="FB42" s="27">
        <v>6.5832705924090078</v>
      </c>
      <c r="FC42" s="27">
        <v>5.9224228917456898</v>
      </c>
      <c r="FD42" s="27">
        <v>5.3691974276553864</v>
      </c>
      <c r="FE42" s="27">
        <v>5.1648529002125159</v>
      </c>
      <c r="FG42" s="141">
        <v>9.366181334926976</v>
      </c>
      <c r="FH42" s="141">
        <v>7.0584432930742</v>
      </c>
      <c r="FI42" s="141">
        <v>6.3632425848091216</v>
      </c>
      <c r="FJ42" s="141">
        <v>5.9322106478663628</v>
      </c>
      <c r="FK42" s="141">
        <v>5.4816466591350448</v>
      </c>
      <c r="FL42" s="141">
        <v>5.0221257737490674</v>
      </c>
      <c r="FM42" s="141">
        <v>4.4784522021567383</v>
      </c>
      <c r="FN42" s="141">
        <v>3.5112782889252827</v>
      </c>
      <c r="FO42" s="141">
        <v>2.4869321080281637</v>
      </c>
      <c r="FP42" s="141">
        <v>1.4768311068494384</v>
      </c>
      <c r="FQ42" s="141">
        <v>-0.77288122946862359</v>
      </c>
      <c r="FR42" s="141">
        <v>-3.0276066695869588</v>
      </c>
      <c r="FS42" s="141">
        <v>-4.7587310810778192</v>
      </c>
      <c r="FT42" s="141">
        <v>-5.9285932810632147</v>
      </c>
      <c r="FU42" s="141">
        <v>-5.4635737536250559</v>
      </c>
      <c r="FW42" s="141">
        <v>13.503181334926976</v>
      </c>
      <c r="FX42" s="141">
        <v>11.1954432930742</v>
      </c>
      <c r="FY42" s="141">
        <v>10.500242584809122</v>
      </c>
      <c r="FZ42" s="141">
        <v>10.069210647866363</v>
      </c>
      <c r="GA42" s="141">
        <v>9.6186466591350452</v>
      </c>
      <c r="GB42" s="141">
        <v>9.1591257737490679</v>
      </c>
      <c r="GC42" s="141">
        <v>8.6154522021567388</v>
      </c>
      <c r="GD42" s="141">
        <v>7.6482782889252832</v>
      </c>
      <c r="GE42" s="141">
        <v>6.6239321080281641</v>
      </c>
      <c r="GF42" s="141">
        <v>5.6138311068494389</v>
      </c>
      <c r="GG42" s="141">
        <v>3.3641187705313769</v>
      </c>
      <c r="GH42" s="141">
        <v>1.1093933304130417</v>
      </c>
      <c r="GI42" s="141">
        <v>-0.62173108107781871</v>
      </c>
      <c r="GJ42" s="141">
        <v>-1.7915932810632142</v>
      </c>
      <c r="GK42" s="141">
        <v>-1.4356067015975498</v>
      </c>
      <c r="GM42" s="1">
        <v>353041</v>
      </c>
      <c r="GN42" s="1">
        <v>433005</v>
      </c>
      <c r="GO42" s="1" t="s">
        <v>441</v>
      </c>
      <c r="GP42" s="1" t="s">
        <v>839</v>
      </c>
      <c r="GQ42" s="97"/>
    </row>
    <row r="43" spans="2:199" ht="16.2" thickBot="1" x14ac:dyDescent="0.35">
      <c r="B43" s="19" t="s">
        <v>40</v>
      </c>
      <c r="C43" s="20">
        <v>9.3319217772349674</v>
      </c>
      <c r="D43" s="21">
        <v>7.6482147466536823</v>
      </c>
      <c r="E43" s="21">
        <v>6.9109685375947141</v>
      </c>
      <c r="F43" s="21">
        <v>6.4830310354132159</v>
      </c>
      <c r="G43" s="21">
        <v>6.0030579453630004</v>
      </c>
      <c r="H43" s="21">
        <v>5.4777615293716089</v>
      </c>
      <c r="I43" s="21">
        <v>4.9147946106672471</v>
      </c>
      <c r="J43" s="21">
        <v>4.5946501672503786</v>
      </c>
      <c r="K43" s="21">
        <v>4.1495648511386456</v>
      </c>
      <c r="L43" s="21">
        <v>3.5287918551336297</v>
      </c>
      <c r="M43" s="21">
        <v>0.76826425388468067</v>
      </c>
      <c r="N43" s="21">
        <v>-2.4163991466986481</v>
      </c>
      <c r="O43" s="21">
        <v>-4.7589446426569744</v>
      </c>
      <c r="P43" s="21">
        <v>-6.8222802721370641</v>
      </c>
      <c r="Q43" s="21">
        <v>-8.3841539877609179</v>
      </c>
      <c r="R43" s="22"/>
      <c r="S43" s="21">
        <v>13.968921777234968</v>
      </c>
      <c r="T43" s="21">
        <v>12.285214746653683</v>
      </c>
      <c r="U43" s="21">
        <v>11.547968537594715</v>
      </c>
      <c r="V43" s="21">
        <v>11.120031035413216</v>
      </c>
      <c r="W43" s="21">
        <v>10.640057945363001</v>
      </c>
      <c r="X43" s="21">
        <v>10.114761529371609</v>
      </c>
      <c r="Y43" s="21">
        <v>9.5517946106672476</v>
      </c>
      <c r="Z43" s="21">
        <v>9.231650167250379</v>
      </c>
      <c r="AA43" s="21">
        <v>8.786564851138646</v>
      </c>
      <c r="AB43" s="21">
        <v>8.1657918551336302</v>
      </c>
      <c r="AC43" s="21">
        <v>5.4052642538846811</v>
      </c>
      <c r="AD43" s="21">
        <v>2.2206008533013524</v>
      </c>
      <c r="AE43" s="21">
        <v>-0.12194464265697391</v>
      </c>
      <c r="AF43" s="21">
        <v>-2.1852802721370637</v>
      </c>
      <c r="AG43" s="21">
        <v>-3.8203851706435685</v>
      </c>
      <c r="AI43" s="23">
        <v>9.3319217772349674</v>
      </c>
      <c r="AJ43" s="23">
        <v>8.8892873452777526</v>
      </c>
      <c r="AK43" s="23">
        <v>8.6812549855549381</v>
      </c>
      <c r="AL43" s="23">
        <v>8.5817032578725492</v>
      </c>
      <c r="AM43" s="23">
        <v>8.4884745524039555</v>
      </c>
      <c r="AN43" s="23">
        <v>8.3705165270071369</v>
      </c>
      <c r="AO43" s="23">
        <v>8.2056292716462433</v>
      </c>
      <c r="AP43" s="23">
        <v>7.9916202237073364</v>
      </c>
      <c r="AQ43" s="23">
        <v>7.7391472387183295</v>
      </c>
      <c r="AR43" s="23">
        <v>7.4620981914735225</v>
      </c>
      <c r="AS43" s="23">
        <v>6.2843124530502052</v>
      </c>
      <c r="AT43" s="23">
        <v>4.6472477754573589</v>
      </c>
      <c r="AU43" s="23">
        <v>2.9590555383378288</v>
      </c>
      <c r="AV43" s="23">
        <v>1.1264599302678349</v>
      </c>
      <c r="AW43" s="23">
        <v>-7.4474195906539364E-2</v>
      </c>
      <c r="AY43" s="24">
        <v>13.968921777234968</v>
      </c>
      <c r="AZ43" s="24">
        <v>13.526287345277753</v>
      </c>
      <c r="BA43" s="24">
        <v>13.318254985554939</v>
      </c>
      <c r="BB43" s="24">
        <v>13.21870325787255</v>
      </c>
      <c r="BC43" s="24">
        <v>13.125474552403956</v>
      </c>
      <c r="BD43" s="24">
        <v>13.007516527007137</v>
      </c>
      <c r="BE43" s="24">
        <v>12.842629271646244</v>
      </c>
      <c r="BF43" s="24">
        <v>12.628620223707337</v>
      </c>
      <c r="BG43" s="24">
        <v>12.37614723871833</v>
      </c>
      <c r="BH43" s="24">
        <v>12.099098191473523</v>
      </c>
      <c r="BI43" s="24">
        <v>10.921312453050206</v>
      </c>
      <c r="BJ43" s="24">
        <v>9.2842477754573594</v>
      </c>
      <c r="BK43" s="24">
        <v>7.5960555383378292</v>
      </c>
      <c r="BL43" s="24">
        <v>5.7634599302678353</v>
      </c>
      <c r="BM43" s="24">
        <v>4.713051421566071</v>
      </c>
      <c r="BO43" s="25">
        <v>9.3319217772349674</v>
      </c>
      <c r="BP43" s="25">
        <v>7.3815540248522566</v>
      </c>
      <c r="BQ43" s="25">
        <v>6.6010333426189867</v>
      </c>
      <c r="BR43" s="25">
        <v>6.1793151330665879</v>
      </c>
      <c r="BS43" s="25">
        <v>5.7131061779940957</v>
      </c>
      <c r="BT43" s="25">
        <v>5.2114098958026958</v>
      </c>
      <c r="BU43" s="25">
        <v>4.6847091957088125</v>
      </c>
      <c r="BV43" s="25">
        <v>4.4174505086810782</v>
      </c>
      <c r="BW43" s="25">
        <v>4.0765550025493873</v>
      </c>
      <c r="BX43" s="25">
        <v>3.7037346840453154</v>
      </c>
      <c r="BY43" s="25">
        <v>1.1555578115684</v>
      </c>
      <c r="BZ43" s="25">
        <v>-2.1356305274946941</v>
      </c>
      <c r="CA43" s="25">
        <v>-4.5996504343021698</v>
      </c>
      <c r="CB43" s="25">
        <v>-6.610593580572214</v>
      </c>
      <c r="CC43" s="25">
        <v>-7.914132874035122</v>
      </c>
      <c r="CE43" s="25">
        <v>13.968921777234968</v>
      </c>
      <c r="CF43" s="25">
        <v>12.018554024852257</v>
      </c>
      <c r="CG43" s="25">
        <v>11.238033342618987</v>
      </c>
      <c r="CH43" s="25">
        <v>10.816315133066588</v>
      </c>
      <c r="CI43" s="25">
        <v>10.350106177994096</v>
      </c>
      <c r="CJ43" s="25">
        <v>9.8484098958026962</v>
      </c>
      <c r="CK43" s="25">
        <v>9.321709195708813</v>
      </c>
      <c r="CL43" s="25">
        <v>9.0544505086810787</v>
      </c>
      <c r="CM43" s="25">
        <v>8.7135550025493878</v>
      </c>
      <c r="CN43" s="25">
        <v>8.3407346840453158</v>
      </c>
      <c r="CO43" s="25">
        <v>5.7925578115684004</v>
      </c>
      <c r="CP43" s="25">
        <v>2.5013694725053064</v>
      </c>
      <c r="CQ43" s="25">
        <v>3.7349565697830656E-2</v>
      </c>
      <c r="CR43" s="25">
        <v>-1.9735935805722136</v>
      </c>
      <c r="CS43" s="25">
        <v>-3.4008782233498529</v>
      </c>
      <c r="CU43" s="26">
        <v>9.3319217772349674</v>
      </c>
      <c r="CV43" s="26">
        <v>8.0686890856198499</v>
      </c>
      <c r="CW43" s="26">
        <v>7.4342945537926077</v>
      </c>
      <c r="CX43" s="26">
        <v>7.0413031275863052</v>
      </c>
      <c r="CY43" s="26">
        <v>6.591892154123137</v>
      </c>
      <c r="CZ43" s="26">
        <v>6.0829607710878832</v>
      </c>
      <c r="DA43" s="26">
        <v>5.4111239999259908</v>
      </c>
      <c r="DB43" s="26">
        <v>4.6190281171552883</v>
      </c>
      <c r="DC43" s="26">
        <v>3.7236888752058803</v>
      </c>
      <c r="DD43" s="26">
        <v>2.6851318306369691</v>
      </c>
      <c r="DE43" s="26">
        <v>-0.72091693826346415</v>
      </c>
      <c r="DF43" s="26">
        <v>-3.6670205275363088</v>
      </c>
      <c r="DG43" s="26">
        <v>-5.7373191627116498</v>
      </c>
      <c r="DH43" s="26">
        <v>-6.9390860305040221</v>
      </c>
      <c r="DI43" s="26">
        <v>-6.4454798574060916</v>
      </c>
      <c r="DK43" s="26">
        <v>13.968921777234968</v>
      </c>
      <c r="DL43" s="26">
        <v>12.70568908561985</v>
      </c>
      <c r="DM43" s="26">
        <v>12.071294553792608</v>
      </c>
      <c r="DN43" s="26">
        <v>11.678303127586306</v>
      </c>
      <c r="DO43" s="26">
        <v>11.228892154123137</v>
      </c>
      <c r="DP43" s="26">
        <v>10.719960771087884</v>
      </c>
      <c r="DQ43" s="26">
        <v>10.048123999925991</v>
      </c>
      <c r="DR43" s="26">
        <v>9.2560281171552887</v>
      </c>
      <c r="DS43" s="26">
        <v>8.3606888752058808</v>
      </c>
      <c r="DT43" s="26">
        <v>7.3221318306369696</v>
      </c>
      <c r="DU43" s="26">
        <v>3.9160830617365363</v>
      </c>
      <c r="DV43" s="26">
        <v>0.96997947246369165</v>
      </c>
      <c r="DW43" s="26">
        <v>-1.1003191627116493</v>
      </c>
      <c r="DX43" s="26">
        <v>-2.3020860305040216</v>
      </c>
      <c r="DY43" s="26">
        <v>-1.942364172985549</v>
      </c>
      <c r="EA43" s="27">
        <v>9.3319217772349674</v>
      </c>
      <c r="EB43" s="27">
        <v>8.5131507438097653</v>
      </c>
      <c r="EC43" s="27">
        <v>7.9483829625290721</v>
      </c>
      <c r="ED43" s="27">
        <v>7.5711219203025557</v>
      </c>
      <c r="EE43" s="27">
        <v>7.1971285760763664</v>
      </c>
      <c r="EF43" s="27">
        <v>6.7755829912063419</v>
      </c>
      <c r="EG43" s="27">
        <v>6.2839626497134731</v>
      </c>
      <c r="EH43" s="27">
        <v>6.0185411049883442</v>
      </c>
      <c r="EI43" s="27">
        <v>5.6213043337173332</v>
      </c>
      <c r="EJ43" s="27">
        <v>5.1647954587519465</v>
      </c>
      <c r="EK43" s="27">
        <v>3.0298175958785549</v>
      </c>
      <c r="EL43" s="27">
        <v>0.93163157447680334</v>
      </c>
      <c r="EM43" s="27">
        <v>-0.49654128025434119</v>
      </c>
      <c r="EN43" s="27">
        <v>-1.5004619368521048</v>
      </c>
      <c r="EO43" s="27">
        <v>-1.8141965243333047</v>
      </c>
      <c r="EQ43" s="27">
        <v>13.968921777234968</v>
      </c>
      <c r="ER43" s="27">
        <v>13.150150743809766</v>
      </c>
      <c r="ES43" s="27">
        <v>12.585382962529073</v>
      </c>
      <c r="ET43" s="27">
        <v>12.208121920302556</v>
      </c>
      <c r="EU43" s="27">
        <v>11.834128576076367</v>
      </c>
      <c r="EV43" s="27">
        <v>11.412582991206342</v>
      </c>
      <c r="EW43" s="27">
        <v>10.920962649713474</v>
      </c>
      <c r="EX43" s="27">
        <v>10.655541104988345</v>
      </c>
      <c r="EY43" s="27">
        <v>10.258304333717334</v>
      </c>
      <c r="EZ43" s="27">
        <v>9.8017954587519469</v>
      </c>
      <c r="FA43" s="27">
        <v>7.6668175958785554</v>
      </c>
      <c r="FB43" s="27">
        <v>5.5686315744768038</v>
      </c>
      <c r="FC43" s="27">
        <v>4.1404587197456593</v>
      </c>
      <c r="FD43" s="27">
        <v>3.1365380631478956</v>
      </c>
      <c r="FE43" s="27">
        <v>2.8323825920028227</v>
      </c>
      <c r="FG43" s="141">
        <v>9.3319217772349674</v>
      </c>
      <c r="FH43" s="141">
        <v>7.2419138830639582</v>
      </c>
      <c r="FI43" s="141">
        <v>6.4277697901267388</v>
      </c>
      <c r="FJ43" s="141">
        <v>5.9913045321527747</v>
      </c>
      <c r="FK43" s="141">
        <v>5.5096984524066741</v>
      </c>
      <c r="FL43" s="141">
        <v>4.9994721430454092</v>
      </c>
      <c r="FM43" s="141">
        <v>4.3432401768340583</v>
      </c>
      <c r="FN43" s="141">
        <v>3.560744260592557</v>
      </c>
      <c r="FO43" s="141">
        <v>2.7033626294896393</v>
      </c>
      <c r="FP43" s="141">
        <v>1.8152129301816444</v>
      </c>
      <c r="FQ43" s="141">
        <v>-1.4932281849717413</v>
      </c>
      <c r="FR43" s="141">
        <v>-4.7307531805266905</v>
      </c>
      <c r="FS43" s="141">
        <v>-7.1349089136760568</v>
      </c>
      <c r="FT43" s="141">
        <v>-8.5949970874734944</v>
      </c>
      <c r="FU43" s="141">
        <v>-8.260635290122039</v>
      </c>
      <c r="FW43" s="141">
        <v>13.968921777234968</v>
      </c>
      <c r="FX43" s="141">
        <v>11.878913883063959</v>
      </c>
      <c r="FY43" s="141">
        <v>11.064769790126739</v>
      </c>
      <c r="FZ43" s="141">
        <v>10.628304532152775</v>
      </c>
      <c r="GA43" s="141">
        <v>10.146698452406675</v>
      </c>
      <c r="GB43" s="141">
        <v>9.6364721430454097</v>
      </c>
      <c r="GC43" s="141">
        <v>8.9802401768340587</v>
      </c>
      <c r="GD43" s="141">
        <v>8.1977442605925575</v>
      </c>
      <c r="GE43" s="141">
        <v>7.3403626294896398</v>
      </c>
      <c r="GF43" s="141">
        <v>6.4522129301816449</v>
      </c>
      <c r="GG43" s="141">
        <v>3.1437718150282592</v>
      </c>
      <c r="GH43" s="141">
        <v>-9.3753180526690016E-2</v>
      </c>
      <c r="GI43" s="141">
        <v>-2.4979089136760564</v>
      </c>
      <c r="GJ43" s="141">
        <v>-3.957997087473494</v>
      </c>
      <c r="GK43" s="141">
        <v>-3.7238597734118954</v>
      </c>
      <c r="GM43" s="1">
        <v>370584</v>
      </c>
      <c r="GN43" s="1">
        <v>429294</v>
      </c>
      <c r="GO43" s="1" t="s">
        <v>475</v>
      </c>
      <c r="GP43" s="1" t="s">
        <v>839</v>
      </c>
      <c r="GQ43" s="97"/>
    </row>
    <row r="44" spans="2:199" ht="16.2" thickBot="1" x14ac:dyDescent="0.35">
      <c r="B44" s="19" t="s">
        <v>41</v>
      </c>
      <c r="C44" s="20">
        <v>11.612407400059848</v>
      </c>
      <c r="D44" s="21">
        <v>10.92204506223168</v>
      </c>
      <c r="E44" s="21">
        <v>10.634522151841832</v>
      </c>
      <c r="F44" s="21">
        <v>10.428900317707157</v>
      </c>
      <c r="G44" s="21">
        <v>10.170602198226252</v>
      </c>
      <c r="H44" s="21">
        <v>9.9109062381994057</v>
      </c>
      <c r="I44" s="21">
        <v>9.6762196205132849</v>
      </c>
      <c r="J44" s="21">
        <v>9.4421768428698307</v>
      </c>
      <c r="K44" s="21">
        <v>9.1624885463837806</v>
      </c>
      <c r="L44" s="21">
        <v>8.8812676290909938</v>
      </c>
      <c r="M44" s="21">
        <v>7.3855888583647147</v>
      </c>
      <c r="N44" s="21">
        <v>4.7526826083605886</v>
      </c>
      <c r="O44" s="21">
        <v>2.7023812297040557</v>
      </c>
      <c r="P44" s="21">
        <v>0.94375691834386544</v>
      </c>
      <c r="Q44" s="21">
        <v>-7.5532021604569621E-2</v>
      </c>
      <c r="R44" s="22"/>
      <c r="S44" s="21">
        <v>19.292407400059847</v>
      </c>
      <c r="T44" s="21">
        <v>18.602045062231682</v>
      </c>
      <c r="U44" s="21">
        <v>18.314522151841832</v>
      </c>
      <c r="V44" s="21">
        <v>18.108900317707157</v>
      </c>
      <c r="W44" s="21">
        <v>17.850602198226252</v>
      </c>
      <c r="X44" s="21">
        <v>17.590906238199405</v>
      </c>
      <c r="Y44" s="21">
        <v>17.356219620513286</v>
      </c>
      <c r="Z44" s="21">
        <v>17.12217684286983</v>
      </c>
      <c r="AA44" s="21">
        <v>16.84248854638378</v>
      </c>
      <c r="AB44" s="21">
        <v>16.561267629090992</v>
      </c>
      <c r="AC44" s="21">
        <v>15.065588858364714</v>
      </c>
      <c r="AD44" s="21">
        <v>12.432682608360588</v>
      </c>
      <c r="AE44" s="21">
        <v>10.382381229704055</v>
      </c>
      <c r="AF44" s="21">
        <v>8.6237569183438652</v>
      </c>
      <c r="AG44" s="21">
        <v>7.3819868041999861</v>
      </c>
      <c r="AI44" s="23">
        <v>11.612407400059848</v>
      </c>
      <c r="AJ44" s="23">
        <v>11.474902460071753</v>
      </c>
      <c r="AK44" s="23">
        <v>11.310446117633401</v>
      </c>
      <c r="AL44" s="23">
        <v>11.17483083317131</v>
      </c>
      <c r="AM44" s="23">
        <v>11.039199451264452</v>
      </c>
      <c r="AN44" s="23">
        <v>10.883371841724905</v>
      </c>
      <c r="AO44" s="23">
        <v>10.697439976139794</v>
      </c>
      <c r="AP44" s="23">
        <v>10.479222522584479</v>
      </c>
      <c r="AQ44" s="23">
        <v>10.327903835791115</v>
      </c>
      <c r="AR44" s="23">
        <v>10.169094406867085</v>
      </c>
      <c r="AS44" s="23">
        <v>9.526737299402658</v>
      </c>
      <c r="AT44" s="23">
        <v>8.5363493029137807</v>
      </c>
      <c r="AU44" s="23">
        <v>7.6307492266670103</v>
      </c>
      <c r="AV44" s="23">
        <v>6.7429696636167336</v>
      </c>
      <c r="AW44" s="23">
        <v>6.0982510949749766</v>
      </c>
      <c r="AY44" s="24">
        <v>19.292407400059847</v>
      </c>
      <c r="AZ44" s="24">
        <v>19.154902460071753</v>
      </c>
      <c r="BA44" s="24">
        <v>18.9904461176334</v>
      </c>
      <c r="BB44" s="24">
        <v>18.854830833171309</v>
      </c>
      <c r="BC44" s="24">
        <v>18.719199451264451</v>
      </c>
      <c r="BD44" s="24">
        <v>18.563371841724905</v>
      </c>
      <c r="BE44" s="24">
        <v>18.377439976139794</v>
      </c>
      <c r="BF44" s="24">
        <v>18.159222522584479</v>
      </c>
      <c r="BG44" s="24">
        <v>18.007903835791115</v>
      </c>
      <c r="BH44" s="24">
        <v>17.849094406867085</v>
      </c>
      <c r="BI44" s="24">
        <v>17.206737299402658</v>
      </c>
      <c r="BJ44" s="24">
        <v>16.21634930291378</v>
      </c>
      <c r="BK44" s="24">
        <v>15.31074922666701</v>
      </c>
      <c r="BL44" s="24">
        <v>14.422969663616733</v>
      </c>
      <c r="BM44" s="24">
        <v>13.861998606026418</v>
      </c>
      <c r="BO44" s="25">
        <v>11.612407400059848</v>
      </c>
      <c r="BP44" s="25">
        <v>10.777329733895744</v>
      </c>
      <c r="BQ44" s="25">
        <v>10.347260360221789</v>
      </c>
      <c r="BR44" s="25">
        <v>10.012198856693924</v>
      </c>
      <c r="BS44" s="25">
        <v>9.6363159575804787</v>
      </c>
      <c r="BT44" s="25">
        <v>9.2510824986789757</v>
      </c>
      <c r="BU44" s="25">
        <v>8.8816040919187635</v>
      </c>
      <c r="BV44" s="25">
        <v>8.5037165437354254</v>
      </c>
      <c r="BW44" s="25">
        <v>8.1071629086112829</v>
      </c>
      <c r="BX44" s="25">
        <v>7.7026419329143749</v>
      </c>
      <c r="BY44" s="25">
        <v>5.840106118284325</v>
      </c>
      <c r="BZ44" s="25">
        <v>3.5627744890548101</v>
      </c>
      <c r="CA44" s="25">
        <v>1.9315678192943544</v>
      </c>
      <c r="CB44" s="25">
        <v>0.56654869932851426</v>
      </c>
      <c r="CC44" s="25">
        <v>0.17039860422368847</v>
      </c>
      <c r="CE44" s="25">
        <v>19.292407400059847</v>
      </c>
      <c r="CF44" s="25">
        <v>18.457329733895744</v>
      </c>
      <c r="CG44" s="25">
        <v>18.027260360221788</v>
      </c>
      <c r="CH44" s="25">
        <v>17.692198856693924</v>
      </c>
      <c r="CI44" s="25">
        <v>17.316315957580478</v>
      </c>
      <c r="CJ44" s="25">
        <v>16.931082498678975</v>
      </c>
      <c r="CK44" s="25">
        <v>16.561604091918763</v>
      </c>
      <c r="CL44" s="25">
        <v>16.183716543735425</v>
      </c>
      <c r="CM44" s="25">
        <v>15.787162908611283</v>
      </c>
      <c r="CN44" s="25">
        <v>15.382641932914375</v>
      </c>
      <c r="CO44" s="25">
        <v>13.520106118284325</v>
      </c>
      <c r="CP44" s="25">
        <v>11.24277448905481</v>
      </c>
      <c r="CQ44" s="25">
        <v>9.6115678192943541</v>
      </c>
      <c r="CR44" s="25">
        <v>8.246548699328514</v>
      </c>
      <c r="CS44" s="25">
        <v>7.7431765461904369</v>
      </c>
      <c r="CU44" s="26">
        <v>11.612407400059848</v>
      </c>
      <c r="CV44" s="26">
        <v>11.030711671052792</v>
      </c>
      <c r="CW44" s="26">
        <v>10.651701562047354</v>
      </c>
      <c r="CX44" s="26">
        <v>10.333453227141987</v>
      </c>
      <c r="CY44" s="26">
        <v>9.9695186156243309</v>
      </c>
      <c r="CZ44" s="26">
        <v>9.5765770155055918</v>
      </c>
      <c r="DA44" s="26">
        <v>9.0635208983498607</v>
      </c>
      <c r="DB44" s="26">
        <v>8.1720272594389272</v>
      </c>
      <c r="DC44" s="26">
        <v>7.2853052034435564</v>
      </c>
      <c r="DD44" s="26">
        <v>6.4295387292554445</v>
      </c>
      <c r="DE44" s="26">
        <v>3.8407902229829958</v>
      </c>
      <c r="DF44" s="26">
        <v>1.7054989845036879</v>
      </c>
      <c r="DG44" s="26">
        <v>0.38621595470712222</v>
      </c>
      <c r="DH44" s="26">
        <v>-5.8236663217240192E-2</v>
      </c>
      <c r="DI44" s="26">
        <v>0.89091009618589112</v>
      </c>
      <c r="DK44" s="26">
        <v>19.292407400059847</v>
      </c>
      <c r="DL44" s="26">
        <v>18.710711671052792</v>
      </c>
      <c r="DM44" s="26">
        <v>18.331701562047353</v>
      </c>
      <c r="DN44" s="26">
        <v>18.013453227141987</v>
      </c>
      <c r="DO44" s="26">
        <v>17.649518615624331</v>
      </c>
      <c r="DP44" s="26">
        <v>17.256577015505592</v>
      </c>
      <c r="DQ44" s="26">
        <v>16.74352089834986</v>
      </c>
      <c r="DR44" s="26">
        <v>15.852027259438927</v>
      </c>
      <c r="DS44" s="26">
        <v>14.965305203443556</v>
      </c>
      <c r="DT44" s="26">
        <v>14.109538729255444</v>
      </c>
      <c r="DU44" s="26">
        <v>11.520790222982995</v>
      </c>
      <c r="DV44" s="26">
        <v>9.3854989845036876</v>
      </c>
      <c r="DW44" s="26">
        <v>8.0662159547071219</v>
      </c>
      <c r="DX44" s="26">
        <v>7.6217633367827595</v>
      </c>
      <c r="DY44" s="26">
        <v>8.3610438924187029</v>
      </c>
      <c r="EA44" s="27">
        <v>11.612407400059848</v>
      </c>
      <c r="EB44" s="27">
        <v>11.420134553019977</v>
      </c>
      <c r="EC44" s="27">
        <v>11.239407489071354</v>
      </c>
      <c r="ED44" s="27">
        <v>11.07381425031058</v>
      </c>
      <c r="EE44" s="27">
        <v>10.91046157214887</v>
      </c>
      <c r="EF44" s="27">
        <v>10.731908342032581</v>
      </c>
      <c r="EG44" s="27">
        <v>10.534969624439624</v>
      </c>
      <c r="EH44" s="27">
        <v>10.317626007132825</v>
      </c>
      <c r="EI44" s="27">
        <v>10.039366669136946</v>
      </c>
      <c r="EJ44" s="27">
        <v>9.7470544259899956</v>
      </c>
      <c r="EK44" s="27">
        <v>8.8074552506291202</v>
      </c>
      <c r="EL44" s="27">
        <v>7.8080473527182317</v>
      </c>
      <c r="EM44" s="27">
        <v>6.7942809545734395</v>
      </c>
      <c r="EN44" s="27">
        <v>5.92822189233482</v>
      </c>
      <c r="EO44" s="27">
        <v>5.5378361528890228</v>
      </c>
      <c r="EQ44" s="27">
        <v>19.292407400059847</v>
      </c>
      <c r="ER44" s="27">
        <v>19.100134553019977</v>
      </c>
      <c r="ES44" s="27">
        <v>18.919407489071354</v>
      </c>
      <c r="ET44" s="27">
        <v>18.75381425031058</v>
      </c>
      <c r="EU44" s="27">
        <v>18.590461572148868</v>
      </c>
      <c r="EV44" s="27">
        <v>18.411908342032582</v>
      </c>
      <c r="EW44" s="27">
        <v>18.214969624439625</v>
      </c>
      <c r="EX44" s="27">
        <v>17.997626007132823</v>
      </c>
      <c r="EY44" s="27">
        <v>17.719366669136946</v>
      </c>
      <c r="EZ44" s="27">
        <v>17.427054425989994</v>
      </c>
      <c r="FA44" s="27">
        <v>16.487455250629118</v>
      </c>
      <c r="FB44" s="27">
        <v>15.488047352718231</v>
      </c>
      <c r="FC44" s="27">
        <v>14.474280954573439</v>
      </c>
      <c r="FD44" s="27">
        <v>13.60822189233482</v>
      </c>
      <c r="FE44" s="27">
        <v>13.24959021415464</v>
      </c>
      <c r="FG44" s="141">
        <v>11.612407400059848</v>
      </c>
      <c r="FH44" s="141">
        <v>10.707710102839737</v>
      </c>
      <c r="FI44" s="141">
        <v>10.258058166107766</v>
      </c>
      <c r="FJ44" s="141">
        <v>9.8995099851273736</v>
      </c>
      <c r="FK44" s="141">
        <v>9.5015616693748566</v>
      </c>
      <c r="FL44" s="141">
        <v>9.0971399347440336</v>
      </c>
      <c r="FM44" s="141">
        <v>8.5778360253344239</v>
      </c>
      <c r="FN44" s="141">
        <v>7.6624180700126718</v>
      </c>
      <c r="FO44" s="141">
        <v>6.7601185220916502</v>
      </c>
      <c r="FP44" s="141">
        <v>5.8891529761155343</v>
      </c>
      <c r="FQ44" s="141">
        <v>3.309636244437506</v>
      </c>
      <c r="FR44" s="141">
        <v>1.0030491650479902</v>
      </c>
      <c r="FS44" s="141">
        <v>-0.45316140046648457</v>
      </c>
      <c r="FT44" s="141">
        <v>-1.2129436593705876</v>
      </c>
      <c r="FU44" s="141">
        <v>-0.65998041450519196</v>
      </c>
      <c r="FW44" s="141">
        <v>19.292407400059847</v>
      </c>
      <c r="FX44" s="141">
        <v>18.387710102839737</v>
      </c>
      <c r="FY44" s="141">
        <v>17.938058166107766</v>
      </c>
      <c r="FZ44" s="141">
        <v>17.579509985127373</v>
      </c>
      <c r="GA44" s="141">
        <v>17.181561669374858</v>
      </c>
      <c r="GB44" s="141">
        <v>16.777139934744035</v>
      </c>
      <c r="GC44" s="141">
        <v>16.257836025334424</v>
      </c>
      <c r="GD44" s="141">
        <v>15.342418070012672</v>
      </c>
      <c r="GE44" s="141">
        <v>14.44011852209165</v>
      </c>
      <c r="GF44" s="141">
        <v>13.569152976115534</v>
      </c>
      <c r="GG44" s="141">
        <v>10.989636244437506</v>
      </c>
      <c r="GH44" s="141">
        <v>8.68304916504799</v>
      </c>
      <c r="GI44" s="141">
        <v>7.2268385995335152</v>
      </c>
      <c r="GJ44" s="141">
        <v>6.4670563406294121</v>
      </c>
      <c r="GK44" s="141">
        <v>6.8910390448977381</v>
      </c>
      <c r="GM44" s="1">
        <v>374632</v>
      </c>
      <c r="GN44" s="1">
        <v>430529</v>
      </c>
      <c r="GO44" s="1" t="s">
        <v>539</v>
      </c>
      <c r="GP44" s="1" t="s">
        <v>483</v>
      </c>
      <c r="GQ44" s="97"/>
    </row>
    <row r="45" spans="2:199" ht="16.2" thickBot="1" x14ac:dyDescent="0.35">
      <c r="B45" s="19" t="s">
        <v>42</v>
      </c>
      <c r="C45" s="20">
        <v>5.60422693072654</v>
      </c>
      <c r="D45" s="21">
        <v>3.9947530858815323</v>
      </c>
      <c r="E45" s="21">
        <v>2.8607553910119883</v>
      </c>
      <c r="F45" s="21">
        <v>1.8140896374445248</v>
      </c>
      <c r="G45" s="21">
        <v>0.65528799179579167</v>
      </c>
      <c r="H45" s="21">
        <v>1.7545429789902514</v>
      </c>
      <c r="I45" s="21">
        <v>0.66376302280203703</v>
      </c>
      <c r="J45" s="21">
        <v>-0.25875168385219283</v>
      </c>
      <c r="K45" s="21">
        <v>-1.1524989118233364</v>
      </c>
      <c r="L45" s="21">
        <v>-2.0283137864162448</v>
      </c>
      <c r="M45" s="21">
        <v>-4.4583209916237436</v>
      </c>
      <c r="N45" s="21">
        <v>-6.1446497169004886</v>
      </c>
      <c r="O45" s="21">
        <v>-7.4345179353145987</v>
      </c>
      <c r="P45" s="21">
        <v>-8.7666042187152122</v>
      </c>
      <c r="Q45" s="21">
        <v>-10.016875067981967</v>
      </c>
      <c r="R45" s="22"/>
      <c r="S45" s="21">
        <v>15.304226930726539</v>
      </c>
      <c r="T45" s="21">
        <v>13.694753085881532</v>
      </c>
      <c r="U45" s="21">
        <v>12.560755391011988</v>
      </c>
      <c r="V45" s="21">
        <v>11.514089637444524</v>
      </c>
      <c r="W45" s="21">
        <v>10.355287991795791</v>
      </c>
      <c r="X45" s="21">
        <v>9.2545429789902514</v>
      </c>
      <c r="Y45" s="21">
        <v>8.163763022802037</v>
      </c>
      <c r="Z45" s="21">
        <v>7.2412483161478072</v>
      </c>
      <c r="AA45" s="21">
        <v>6.3475010881766636</v>
      </c>
      <c r="AB45" s="21">
        <v>5.4716862135837552</v>
      </c>
      <c r="AC45" s="21">
        <v>3.0416790083762564</v>
      </c>
      <c r="AD45" s="21">
        <v>1.3553502830995114</v>
      </c>
      <c r="AE45" s="21">
        <v>6.5482064685401298E-2</v>
      </c>
      <c r="AF45" s="21">
        <v>-1.2666042187152122</v>
      </c>
      <c r="AG45" s="21">
        <v>-2.4384077816236278</v>
      </c>
      <c r="AI45" s="23">
        <v>5.60422693072654</v>
      </c>
      <c r="AJ45" s="23">
        <v>5.0304241634372318</v>
      </c>
      <c r="AK45" s="23">
        <v>4.649540977784083</v>
      </c>
      <c r="AL45" s="23">
        <v>4.3504766648818709</v>
      </c>
      <c r="AM45" s="23">
        <v>4.0320300829017075</v>
      </c>
      <c r="AN45" s="23">
        <v>5.9107862628436081</v>
      </c>
      <c r="AO45" s="23">
        <v>5.5395953516902878</v>
      </c>
      <c r="AP45" s="23">
        <v>5.0849505213932282</v>
      </c>
      <c r="AQ45" s="23">
        <v>4.705752595005178</v>
      </c>
      <c r="AR45" s="23">
        <v>4.3219072454639331</v>
      </c>
      <c r="AS45" s="23">
        <v>3.2080796325389187</v>
      </c>
      <c r="AT45" s="23">
        <v>2.0893997041970849</v>
      </c>
      <c r="AU45" s="23">
        <v>1.1023436531662512</v>
      </c>
      <c r="AV45" s="23">
        <v>-7.5046770946940455E-3</v>
      </c>
      <c r="AW45" s="23">
        <v>-1.0489304657542249</v>
      </c>
      <c r="AY45" s="24">
        <v>15.304226930726539</v>
      </c>
      <c r="AZ45" s="24">
        <v>14.730424163437231</v>
      </c>
      <c r="BA45" s="24">
        <v>14.349540977784082</v>
      </c>
      <c r="BB45" s="24">
        <v>14.05047666488187</v>
      </c>
      <c r="BC45" s="24">
        <v>13.732030082901707</v>
      </c>
      <c r="BD45" s="24">
        <v>13.410786262843608</v>
      </c>
      <c r="BE45" s="24">
        <v>13.039595351690288</v>
      </c>
      <c r="BF45" s="24">
        <v>12.584950521393228</v>
      </c>
      <c r="BG45" s="24">
        <v>12.205752595005178</v>
      </c>
      <c r="BH45" s="24">
        <v>11.821907245463933</v>
      </c>
      <c r="BI45" s="24">
        <v>10.708079632538919</v>
      </c>
      <c r="BJ45" s="24">
        <v>9.5893997041970849</v>
      </c>
      <c r="BK45" s="24">
        <v>8.6023436531662512</v>
      </c>
      <c r="BL45" s="24">
        <v>7.492495322905306</v>
      </c>
      <c r="BM45" s="24">
        <v>6.6411377843201862</v>
      </c>
      <c r="BO45" s="25">
        <v>5.60422693072654</v>
      </c>
      <c r="BP45" s="25">
        <v>3.7409575141663751</v>
      </c>
      <c r="BQ45" s="25">
        <v>2.5187419741656143</v>
      </c>
      <c r="BR45" s="25">
        <v>1.4316944291763214</v>
      </c>
      <c r="BS45" s="25">
        <v>0.22122327916247642</v>
      </c>
      <c r="BT45" s="25">
        <v>1.2629718343505374</v>
      </c>
      <c r="BU45" s="25">
        <v>0.13150431578292654</v>
      </c>
      <c r="BV45" s="25">
        <v>-0.8453008020768209</v>
      </c>
      <c r="BW45" s="25">
        <v>-1.7581184739424955</v>
      </c>
      <c r="BX45" s="25">
        <v>-2.6846489564297542</v>
      </c>
      <c r="BY45" s="25">
        <v>-5.2697971131852483</v>
      </c>
      <c r="BZ45" s="25">
        <v>-7.0101324576737909</v>
      </c>
      <c r="CA45" s="25">
        <v>-8.2370696128871081</v>
      </c>
      <c r="CB45" s="25">
        <v>-9.4313266429582789</v>
      </c>
      <c r="CC45" s="25">
        <v>-10.436156002661537</v>
      </c>
      <c r="CE45" s="25">
        <v>15.304226930726539</v>
      </c>
      <c r="CF45" s="25">
        <v>13.440957514166374</v>
      </c>
      <c r="CG45" s="25">
        <v>12.218741974165614</v>
      </c>
      <c r="CH45" s="25">
        <v>11.131694429176321</v>
      </c>
      <c r="CI45" s="25">
        <v>9.9212232791624757</v>
      </c>
      <c r="CJ45" s="25">
        <v>8.7629718343505374</v>
      </c>
      <c r="CK45" s="25">
        <v>7.6315043157829265</v>
      </c>
      <c r="CL45" s="25">
        <v>6.6546991979231791</v>
      </c>
      <c r="CM45" s="25">
        <v>5.7418815260575045</v>
      </c>
      <c r="CN45" s="25">
        <v>4.8153510435702458</v>
      </c>
      <c r="CO45" s="25">
        <v>2.2302028868147517</v>
      </c>
      <c r="CP45" s="25">
        <v>0.4898675423262091</v>
      </c>
      <c r="CQ45" s="25">
        <v>-0.73706961288710815</v>
      </c>
      <c r="CR45" s="25">
        <v>-1.9313266429582789</v>
      </c>
      <c r="CS45" s="25">
        <v>-2.8416315310538103</v>
      </c>
      <c r="CU45" s="26">
        <v>5.60422693072654</v>
      </c>
      <c r="CV45" s="26">
        <v>4.3207461321732001</v>
      </c>
      <c r="CW45" s="26">
        <v>3.2377788490187012</v>
      </c>
      <c r="CX45" s="26">
        <v>2.1861946964517482</v>
      </c>
      <c r="CY45" s="26">
        <v>1.0026101599583406</v>
      </c>
      <c r="CZ45" s="26">
        <v>2.0654961674987931</v>
      </c>
      <c r="DA45" s="26">
        <v>0.90007837663184631</v>
      </c>
      <c r="DB45" s="26">
        <v>-0.27458429343542434</v>
      </c>
      <c r="DC45" s="26">
        <v>-1.3929985410576222</v>
      </c>
      <c r="DD45" s="26">
        <v>-2.5140235071740449</v>
      </c>
      <c r="DE45" s="26">
        <v>-5.3129253471448976</v>
      </c>
      <c r="DF45" s="26">
        <v>-6.880167351635933</v>
      </c>
      <c r="DG45" s="26">
        <v>-7.9309168636303724</v>
      </c>
      <c r="DH45" s="26">
        <v>-8.7645986866460781</v>
      </c>
      <c r="DI45" s="26">
        <v>-9.2663805235037806</v>
      </c>
      <c r="DK45" s="26">
        <v>15.304226930726539</v>
      </c>
      <c r="DL45" s="26">
        <v>14.020746132173199</v>
      </c>
      <c r="DM45" s="26">
        <v>12.9377788490187</v>
      </c>
      <c r="DN45" s="26">
        <v>11.886194696451748</v>
      </c>
      <c r="DO45" s="26">
        <v>10.70261015995834</v>
      </c>
      <c r="DP45" s="26">
        <v>9.5654961674987931</v>
      </c>
      <c r="DQ45" s="26">
        <v>8.4000783766318463</v>
      </c>
      <c r="DR45" s="26">
        <v>7.2254157065645757</v>
      </c>
      <c r="DS45" s="26">
        <v>6.1070014589423778</v>
      </c>
      <c r="DT45" s="26">
        <v>4.9859764928259551</v>
      </c>
      <c r="DU45" s="26">
        <v>2.1870746528551024</v>
      </c>
      <c r="DV45" s="26">
        <v>0.61983264836406704</v>
      </c>
      <c r="DW45" s="26">
        <v>-0.4309168636303724</v>
      </c>
      <c r="DX45" s="26">
        <v>-1.2645986866460781</v>
      </c>
      <c r="DY45" s="26">
        <v>-1.6808157478324226</v>
      </c>
      <c r="EA45" s="27">
        <v>5.60422693072654</v>
      </c>
      <c r="EB45" s="27">
        <v>4.7384244742929855</v>
      </c>
      <c r="EC45" s="27">
        <v>3.7658999638565813</v>
      </c>
      <c r="ED45" s="27">
        <v>2.7434018415775565</v>
      </c>
      <c r="EE45" s="27">
        <v>1.6329669278353265</v>
      </c>
      <c r="EF45" s="27">
        <v>2.7806318720499696</v>
      </c>
      <c r="EG45" s="27">
        <v>1.7261583989543752</v>
      </c>
      <c r="EH45" s="27">
        <v>0.81755771773495667</v>
      </c>
      <c r="EI45" s="27">
        <v>-9.0431200520399102E-2</v>
      </c>
      <c r="EJ45" s="27">
        <v>-0.99155596670470203</v>
      </c>
      <c r="EK45" s="27">
        <v>-3.2304245024373905</v>
      </c>
      <c r="EL45" s="27">
        <v>-4.3768837403595775</v>
      </c>
      <c r="EM45" s="27">
        <v>-5.2218840056177456</v>
      </c>
      <c r="EN45" s="27">
        <v>-6.1449637836732052</v>
      </c>
      <c r="EO45" s="27">
        <v>-7.0250666860006383</v>
      </c>
      <c r="EQ45" s="27">
        <v>15.304226930726539</v>
      </c>
      <c r="ER45" s="27">
        <v>14.438424474292985</v>
      </c>
      <c r="ES45" s="27">
        <v>13.465899963856581</v>
      </c>
      <c r="ET45" s="27">
        <v>12.443401841577556</v>
      </c>
      <c r="EU45" s="27">
        <v>11.332966927835326</v>
      </c>
      <c r="EV45" s="27">
        <v>10.28063187204997</v>
      </c>
      <c r="EW45" s="27">
        <v>9.2261583989543752</v>
      </c>
      <c r="EX45" s="27">
        <v>8.3175577177349567</v>
      </c>
      <c r="EY45" s="27">
        <v>7.4095687994796009</v>
      </c>
      <c r="EZ45" s="27">
        <v>6.508444033295298</v>
      </c>
      <c r="FA45" s="27">
        <v>4.2695754975626095</v>
      </c>
      <c r="FB45" s="27">
        <v>3.1231162596404225</v>
      </c>
      <c r="FC45" s="27">
        <v>2.2781159943822544</v>
      </c>
      <c r="FD45" s="27">
        <v>1.3550362163267948</v>
      </c>
      <c r="FE45" s="27">
        <v>0.62656383771349056</v>
      </c>
      <c r="FG45" s="141">
        <v>5.60422693072654</v>
      </c>
      <c r="FH45" s="141">
        <v>3.6408840813882932</v>
      </c>
      <c r="FI45" s="141">
        <v>2.3840947101493679</v>
      </c>
      <c r="FJ45" s="141">
        <v>1.2848577031983872</v>
      </c>
      <c r="FK45" s="141">
        <v>5.4935312315752327E-2</v>
      </c>
      <c r="FL45" s="141">
        <v>1.0805327866971624</v>
      </c>
      <c r="FM45" s="141">
        <v>-0.13437903538568818</v>
      </c>
      <c r="FN45" s="141">
        <v>-1.3647190278895813</v>
      </c>
      <c r="FO45" s="141">
        <v>-2.5119948205626628</v>
      </c>
      <c r="FP45" s="141">
        <v>-3.6638915306125845</v>
      </c>
      <c r="FQ45" s="141">
        <v>-6.5625649710939982</v>
      </c>
      <c r="FR45" s="141">
        <v>-8.1894514933282743</v>
      </c>
      <c r="FS45" s="141">
        <v>-9.2961116348582671</v>
      </c>
      <c r="FT45" s="141">
        <v>-10.201107872114417</v>
      </c>
      <c r="FU45" s="141">
        <v>-10.807207351558002</v>
      </c>
      <c r="FW45" s="141">
        <v>15.304226930726539</v>
      </c>
      <c r="FX45" s="141">
        <v>13.340884081388293</v>
      </c>
      <c r="FY45" s="141">
        <v>12.084094710149367</v>
      </c>
      <c r="FZ45" s="141">
        <v>10.984857703198387</v>
      </c>
      <c r="GA45" s="141">
        <v>9.7549353123157516</v>
      </c>
      <c r="GB45" s="141">
        <v>8.5805327866971624</v>
      </c>
      <c r="GC45" s="141">
        <v>7.3656209646143118</v>
      </c>
      <c r="GD45" s="141">
        <v>6.1352809721104187</v>
      </c>
      <c r="GE45" s="141">
        <v>4.9880051794373372</v>
      </c>
      <c r="GF45" s="141">
        <v>3.8361084693874155</v>
      </c>
      <c r="GG45" s="141">
        <v>0.93743502890600183</v>
      </c>
      <c r="GH45" s="141">
        <v>-0.68945149332827427</v>
      </c>
      <c r="GI45" s="141">
        <v>-1.7961116348582671</v>
      </c>
      <c r="GJ45" s="141">
        <v>-2.7011078721144166</v>
      </c>
      <c r="GK45" s="141">
        <v>-3.1976441776501972</v>
      </c>
      <c r="GM45" s="1">
        <v>383030</v>
      </c>
      <c r="GN45" s="1">
        <v>399104</v>
      </c>
      <c r="GO45" s="1" t="s">
        <v>477</v>
      </c>
      <c r="GP45" s="1" t="s">
        <v>832</v>
      </c>
      <c r="GQ45" s="97"/>
    </row>
    <row r="46" spans="2:199" ht="16.2" thickBot="1" x14ac:dyDescent="0.35">
      <c r="B46" s="19" t="s">
        <v>43</v>
      </c>
      <c r="C46" s="20">
        <v>11.234867138277421</v>
      </c>
      <c r="D46" s="21">
        <v>10.52132563903743</v>
      </c>
      <c r="E46" s="21">
        <v>7.7392670934299979</v>
      </c>
      <c r="F46" s="21">
        <v>3.0772775750041674</v>
      </c>
      <c r="G46" s="21">
        <v>2.8688795268049034</v>
      </c>
      <c r="H46" s="21">
        <v>2.6352650469816794</v>
      </c>
      <c r="I46" s="21">
        <v>2.3968762561043135</v>
      </c>
      <c r="J46" s="21">
        <v>2.1679184482627107</v>
      </c>
      <c r="K46" s="21">
        <v>1.9598363808185795</v>
      </c>
      <c r="L46" s="21">
        <v>1.7731897269245778</v>
      </c>
      <c r="M46" s="21">
        <v>0.70127017030210226</v>
      </c>
      <c r="N46" s="21">
        <v>-0.9651819647173312</v>
      </c>
      <c r="O46" s="21">
        <v>-2.2273840416613169</v>
      </c>
      <c r="P46" s="21">
        <v>-3.3842835369825508</v>
      </c>
      <c r="Q46" s="21">
        <v>-4.203388232291438</v>
      </c>
      <c r="R46" s="22"/>
      <c r="S46" s="21">
        <v>15.871867138277421</v>
      </c>
      <c r="T46" s="21">
        <v>15.158325639037431</v>
      </c>
      <c r="U46" s="21">
        <v>12.376267093429998</v>
      </c>
      <c r="V46" s="21">
        <v>7.7142775750041679</v>
      </c>
      <c r="W46" s="21">
        <v>7.5058795268049039</v>
      </c>
      <c r="X46" s="21">
        <v>7.2722650469816799</v>
      </c>
      <c r="Y46" s="21">
        <v>7.033876256104314</v>
      </c>
      <c r="Z46" s="21">
        <v>6.8049184482627112</v>
      </c>
      <c r="AA46" s="21">
        <v>6.5968363808185799</v>
      </c>
      <c r="AB46" s="21">
        <v>6.4101897269245782</v>
      </c>
      <c r="AC46" s="21">
        <v>5.3382701703021027</v>
      </c>
      <c r="AD46" s="21">
        <v>3.6718180352826693</v>
      </c>
      <c r="AE46" s="21">
        <v>2.4096159583386836</v>
      </c>
      <c r="AF46" s="21">
        <v>1.2527164630174497</v>
      </c>
      <c r="AG46" s="21">
        <v>0.29624467287999323</v>
      </c>
      <c r="AI46" s="23">
        <v>11.234867138277421</v>
      </c>
      <c r="AJ46" s="23">
        <v>11.008098543631327</v>
      </c>
      <c r="AK46" s="23">
        <v>8.2584823590686174</v>
      </c>
      <c r="AL46" s="23">
        <v>3.6512409317237768</v>
      </c>
      <c r="AM46" s="23">
        <v>3.5364142353566237</v>
      </c>
      <c r="AN46" s="23">
        <v>3.4162856171965643</v>
      </c>
      <c r="AO46" s="23">
        <v>3.2552346380234667</v>
      </c>
      <c r="AP46" s="23">
        <v>3.059444289147514</v>
      </c>
      <c r="AQ46" s="23">
        <v>2.9037210862881224</v>
      </c>
      <c r="AR46" s="23">
        <v>2.7438457155854579</v>
      </c>
      <c r="AS46" s="23">
        <v>2.2685941522920743</v>
      </c>
      <c r="AT46" s="23">
        <v>1.8101944412951312</v>
      </c>
      <c r="AU46" s="23">
        <v>1.3754494204960679</v>
      </c>
      <c r="AV46" s="23">
        <v>0.91289828379490956</v>
      </c>
      <c r="AW46" s="23">
        <v>0.56659985366726318</v>
      </c>
      <c r="AY46" s="24">
        <v>15.871867138277421</v>
      </c>
      <c r="AZ46" s="24">
        <v>15.645098543631327</v>
      </c>
      <c r="BA46" s="24">
        <v>12.895482359068618</v>
      </c>
      <c r="BB46" s="24">
        <v>8.2882409317237773</v>
      </c>
      <c r="BC46" s="24">
        <v>8.1734142353566241</v>
      </c>
      <c r="BD46" s="24">
        <v>8.0532856171965648</v>
      </c>
      <c r="BE46" s="24">
        <v>7.8922346380234671</v>
      </c>
      <c r="BF46" s="24">
        <v>7.6964442891475144</v>
      </c>
      <c r="BG46" s="24">
        <v>7.5407210862881229</v>
      </c>
      <c r="BH46" s="24">
        <v>7.3808457155854583</v>
      </c>
      <c r="BI46" s="24">
        <v>6.9055941522920747</v>
      </c>
      <c r="BJ46" s="24">
        <v>6.4471944412951316</v>
      </c>
      <c r="BK46" s="24">
        <v>6.0124494204960683</v>
      </c>
      <c r="BL46" s="24">
        <v>5.54989828379491</v>
      </c>
      <c r="BM46" s="24">
        <v>5.2571641928058099</v>
      </c>
      <c r="BO46" s="25">
        <v>11.234867138277421</v>
      </c>
      <c r="BP46" s="25">
        <v>10.368455840579848</v>
      </c>
      <c r="BQ46" s="25">
        <v>7.5287579160122444</v>
      </c>
      <c r="BR46" s="25">
        <v>2.8039258858594955</v>
      </c>
      <c r="BS46" s="25">
        <v>2.531344070015269</v>
      </c>
      <c r="BT46" s="25">
        <v>2.2300640068678845</v>
      </c>
      <c r="BU46" s="25">
        <v>1.9162420741390598</v>
      </c>
      <c r="BV46" s="25">
        <v>1.6064524036481451</v>
      </c>
      <c r="BW46" s="25">
        <v>1.326693822125943</v>
      </c>
      <c r="BX46" s="25">
        <v>1.0631466369061613</v>
      </c>
      <c r="BY46" s="25">
        <v>-0.20504885821306473</v>
      </c>
      <c r="BZ46" s="25">
        <v>-1.912901976114469</v>
      </c>
      <c r="CA46" s="25">
        <v>-3.0828482463117517</v>
      </c>
      <c r="CB46" s="25">
        <v>-3.9835971557203003</v>
      </c>
      <c r="CC46" s="25">
        <v>-4.3135615560776017</v>
      </c>
      <c r="CE46" s="25">
        <v>15.871867138277421</v>
      </c>
      <c r="CF46" s="25">
        <v>15.005455840579849</v>
      </c>
      <c r="CG46" s="25">
        <v>12.165757916012245</v>
      </c>
      <c r="CH46" s="25">
        <v>7.440925885859496</v>
      </c>
      <c r="CI46" s="25">
        <v>7.1683440700152694</v>
      </c>
      <c r="CJ46" s="25">
        <v>6.867064006867885</v>
      </c>
      <c r="CK46" s="25">
        <v>6.5532420741390602</v>
      </c>
      <c r="CL46" s="25">
        <v>6.2434524036481456</v>
      </c>
      <c r="CM46" s="25">
        <v>5.9636938221259435</v>
      </c>
      <c r="CN46" s="25">
        <v>5.7001466369061617</v>
      </c>
      <c r="CO46" s="25">
        <v>4.4319511417869357</v>
      </c>
      <c r="CP46" s="25">
        <v>2.7240980238855315</v>
      </c>
      <c r="CQ46" s="25">
        <v>1.5541517536882488</v>
      </c>
      <c r="CR46" s="25">
        <v>0.65340284427970019</v>
      </c>
      <c r="CS46" s="25">
        <v>0.20999213626622293</v>
      </c>
      <c r="CU46" s="26">
        <v>11.234867138277421</v>
      </c>
      <c r="CV46" s="26">
        <v>10.850320665356291</v>
      </c>
      <c r="CW46" s="26">
        <v>8.0118423201703131</v>
      </c>
      <c r="CX46" s="26">
        <v>3.3224134499710445</v>
      </c>
      <c r="CY46" s="26">
        <v>3.0691040131364851</v>
      </c>
      <c r="CZ46" s="26">
        <v>2.7623404548451411</v>
      </c>
      <c r="DA46" s="26">
        <v>2.358806674579828</v>
      </c>
      <c r="DB46" s="26">
        <v>1.7113746133676919</v>
      </c>
      <c r="DC46" s="26">
        <v>1.0919582621732964</v>
      </c>
      <c r="DD46" s="26">
        <v>0.50183943558622701</v>
      </c>
      <c r="DE46" s="26">
        <v>-1.1358193881259346</v>
      </c>
      <c r="DF46" s="26">
        <v>-2.5434087157149747</v>
      </c>
      <c r="DG46" s="26">
        <v>-3.4235083675201246</v>
      </c>
      <c r="DH46" s="26">
        <v>-3.7413036928060812</v>
      </c>
      <c r="DI46" s="26">
        <v>-3.2384769091235164</v>
      </c>
      <c r="DK46" s="26">
        <v>15.871867138277421</v>
      </c>
      <c r="DL46" s="26">
        <v>15.487320665356291</v>
      </c>
      <c r="DM46" s="26">
        <v>12.648842320170314</v>
      </c>
      <c r="DN46" s="26">
        <v>7.9594134499710449</v>
      </c>
      <c r="DO46" s="26">
        <v>7.7061040131364855</v>
      </c>
      <c r="DP46" s="26">
        <v>7.3993404548451416</v>
      </c>
      <c r="DQ46" s="26">
        <v>6.9958066745798284</v>
      </c>
      <c r="DR46" s="26">
        <v>6.3483746133676924</v>
      </c>
      <c r="DS46" s="26">
        <v>5.7289582621732968</v>
      </c>
      <c r="DT46" s="26">
        <v>5.1388394355862275</v>
      </c>
      <c r="DU46" s="26">
        <v>3.5011806118740658</v>
      </c>
      <c r="DV46" s="26">
        <v>2.0935912842850257</v>
      </c>
      <c r="DW46" s="26">
        <v>1.2134916324798759</v>
      </c>
      <c r="DX46" s="26">
        <v>0.89569630719391924</v>
      </c>
      <c r="DY46" s="26">
        <v>1.2776223772965096</v>
      </c>
      <c r="EA46" s="27">
        <v>11.234867138277421</v>
      </c>
      <c r="EB46" s="27">
        <v>10.849831484985831</v>
      </c>
      <c r="EC46" s="27">
        <v>8.0780594029566153</v>
      </c>
      <c r="ED46" s="27">
        <v>3.4830724769081556</v>
      </c>
      <c r="EE46" s="27">
        <v>3.3876568894134351</v>
      </c>
      <c r="EF46" s="27">
        <v>3.2565004857346125</v>
      </c>
      <c r="EG46" s="27">
        <v>3.0930587657003983</v>
      </c>
      <c r="EH46" s="27">
        <v>2.9082058418961978</v>
      </c>
      <c r="EI46" s="27">
        <v>2.7067595408011726</v>
      </c>
      <c r="EJ46" s="27">
        <v>2.5039757245702035</v>
      </c>
      <c r="EK46" s="27">
        <v>1.8128406977750657</v>
      </c>
      <c r="EL46" s="27">
        <v>1.0713326903323264</v>
      </c>
      <c r="EM46" s="27">
        <v>0.55990157628492909</v>
      </c>
      <c r="EN46" s="27">
        <v>6.8959578262926868E-2</v>
      </c>
      <c r="EO46" s="27">
        <v>-0.16787742989244236</v>
      </c>
      <c r="EQ46" s="27">
        <v>15.871867138277421</v>
      </c>
      <c r="ER46" s="27">
        <v>15.486831484985832</v>
      </c>
      <c r="ES46" s="27">
        <v>12.715059402956616</v>
      </c>
      <c r="ET46" s="27">
        <v>8.120072476908156</v>
      </c>
      <c r="EU46" s="27">
        <v>8.0246568894134356</v>
      </c>
      <c r="EV46" s="27">
        <v>7.8935004857346129</v>
      </c>
      <c r="EW46" s="27">
        <v>7.7300587657003987</v>
      </c>
      <c r="EX46" s="27">
        <v>7.5452058418961983</v>
      </c>
      <c r="EY46" s="27">
        <v>7.3437595408011731</v>
      </c>
      <c r="EZ46" s="27">
        <v>7.1409757245702039</v>
      </c>
      <c r="FA46" s="27">
        <v>6.4498406977750662</v>
      </c>
      <c r="FB46" s="27">
        <v>5.7083326903323268</v>
      </c>
      <c r="FC46" s="27">
        <v>5.1969015762849295</v>
      </c>
      <c r="FD46" s="27">
        <v>4.7059595782629273</v>
      </c>
      <c r="FE46" s="27">
        <v>4.4744028094047508</v>
      </c>
      <c r="FG46" s="141">
        <v>11.234867138277421</v>
      </c>
      <c r="FH46" s="141">
        <v>10.510995725002042</v>
      </c>
      <c r="FI46" s="141">
        <v>7.664907543063773</v>
      </c>
      <c r="FJ46" s="141">
        <v>2.9102139204842317</v>
      </c>
      <c r="FK46" s="141">
        <v>2.6013182467709797</v>
      </c>
      <c r="FL46" s="141">
        <v>2.2733450256134162</v>
      </c>
      <c r="FM46" s="141">
        <v>1.8560045100289386</v>
      </c>
      <c r="FN46" s="141">
        <v>1.1621372280217557</v>
      </c>
      <c r="FO46" s="141">
        <v>0.50518868734648237</v>
      </c>
      <c r="FP46" s="141">
        <v>-0.11861639353625009</v>
      </c>
      <c r="FQ46" s="141">
        <v>-1.8318229694426407</v>
      </c>
      <c r="FR46" s="141">
        <v>-3.2665379997008586</v>
      </c>
      <c r="FS46" s="141">
        <v>-4.1957648614537533</v>
      </c>
      <c r="FT46" s="141">
        <v>-4.5751901334759708</v>
      </c>
      <c r="FU46" s="141">
        <v>-4.18623110218482</v>
      </c>
      <c r="FW46" s="141">
        <v>15.871867138277421</v>
      </c>
      <c r="FX46" s="141">
        <v>15.147995725002042</v>
      </c>
      <c r="FY46" s="141">
        <v>12.301907543063773</v>
      </c>
      <c r="FZ46" s="141">
        <v>7.5472139204842321</v>
      </c>
      <c r="GA46" s="141">
        <v>7.2383182467709801</v>
      </c>
      <c r="GB46" s="141">
        <v>6.9103450256134167</v>
      </c>
      <c r="GC46" s="141">
        <v>6.4930045100289391</v>
      </c>
      <c r="GD46" s="141">
        <v>5.7991372280217561</v>
      </c>
      <c r="GE46" s="141">
        <v>5.1421886873464828</v>
      </c>
      <c r="GF46" s="141">
        <v>4.5183836064637504</v>
      </c>
      <c r="GG46" s="141">
        <v>2.8051770305573598</v>
      </c>
      <c r="GH46" s="141">
        <v>1.3704620002991419</v>
      </c>
      <c r="GI46" s="141">
        <v>0.44123513854624719</v>
      </c>
      <c r="GJ46" s="141">
        <v>6.1809866524029644E-2</v>
      </c>
      <c r="GK46" s="141">
        <v>0.35864162827883916</v>
      </c>
      <c r="GM46" s="1">
        <v>383882</v>
      </c>
      <c r="GN46" s="1">
        <v>403258</v>
      </c>
      <c r="GO46" s="1" t="s">
        <v>429</v>
      </c>
      <c r="GP46" s="1" t="s">
        <v>826</v>
      </c>
      <c r="GQ46" s="97"/>
    </row>
    <row r="47" spans="2:199" ht="16.2" thickBot="1" x14ac:dyDescent="0.35">
      <c r="B47" s="19" t="s">
        <v>44</v>
      </c>
      <c r="C47" s="20">
        <v>11.680193195913358</v>
      </c>
      <c r="D47" s="21">
        <v>10.820005313203287</v>
      </c>
      <c r="E47" s="21">
        <v>10.406346773755121</v>
      </c>
      <c r="F47" s="21">
        <v>9.9863999239419492</v>
      </c>
      <c r="G47" s="21">
        <v>9.5431234659971356</v>
      </c>
      <c r="H47" s="21">
        <v>9.0939080554923581</v>
      </c>
      <c r="I47" s="21">
        <v>8.6761768780824937</v>
      </c>
      <c r="J47" s="21">
        <v>8.5852550729303019</v>
      </c>
      <c r="K47" s="21">
        <v>8.4830953915222143</v>
      </c>
      <c r="L47" s="21">
        <v>8.3930292137029952</v>
      </c>
      <c r="M47" s="21">
        <v>7.4771838640381283</v>
      </c>
      <c r="N47" s="21">
        <v>5.7088886137613812</v>
      </c>
      <c r="O47" s="21">
        <v>4.2885815041593993</v>
      </c>
      <c r="P47" s="21">
        <v>2.8249683906205725</v>
      </c>
      <c r="Q47" s="21">
        <v>1.5492797571703143</v>
      </c>
      <c r="R47" s="22"/>
      <c r="S47" s="21">
        <v>19.430193195913358</v>
      </c>
      <c r="T47" s="21">
        <v>18.570005313203289</v>
      </c>
      <c r="U47" s="21">
        <v>18.156346773755121</v>
      </c>
      <c r="V47" s="21">
        <v>17.736399923941949</v>
      </c>
      <c r="W47" s="21">
        <v>17.293123465997134</v>
      </c>
      <c r="X47" s="21">
        <v>16.843908055492356</v>
      </c>
      <c r="Y47" s="21">
        <v>16.426176878082494</v>
      </c>
      <c r="Z47" s="21">
        <v>16.335255072930302</v>
      </c>
      <c r="AA47" s="21">
        <v>16.233095391522212</v>
      </c>
      <c r="AB47" s="21">
        <v>16.143029213702995</v>
      </c>
      <c r="AC47" s="21">
        <v>15.227183864038128</v>
      </c>
      <c r="AD47" s="21">
        <v>13.458888613761381</v>
      </c>
      <c r="AE47" s="21">
        <v>12.038581504159399</v>
      </c>
      <c r="AF47" s="21">
        <v>10.574968390620572</v>
      </c>
      <c r="AG47" s="21">
        <v>9.1563011066175193</v>
      </c>
      <c r="AI47" s="23">
        <v>11.680193195913358</v>
      </c>
      <c r="AJ47" s="23">
        <v>11.234780392268716</v>
      </c>
      <c r="AK47" s="23">
        <v>11.033730410720084</v>
      </c>
      <c r="AL47" s="23">
        <v>10.767758113743358</v>
      </c>
      <c r="AM47" s="23">
        <v>10.482765695613454</v>
      </c>
      <c r="AN47" s="23">
        <v>10.189319703457024</v>
      </c>
      <c r="AO47" s="23">
        <v>9.8319120347444304</v>
      </c>
      <c r="AP47" s="23">
        <v>8.9376108498641695</v>
      </c>
      <c r="AQ47" s="23">
        <v>8.8532604888479352</v>
      </c>
      <c r="AR47" s="23">
        <v>8.7683100375855734</v>
      </c>
      <c r="AS47" s="23">
        <v>8.5225956986654499</v>
      </c>
      <c r="AT47" s="23">
        <v>8.3014602858818236</v>
      </c>
      <c r="AU47" s="23">
        <v>8.0406952609258671</v>
      </c>
      <c r="AV47" s="23">
        <v>7.7568379803962006</v>
      </c>
      <c r="AW47" s="23">
        <v>7.5466084728752847</v>
      </c>
      <c r="AY47" s="24">
        <v>19.430193195913358</v>
      </c>
      <c r="AZ47" s="24">
        <v>18.984780392268718</v>
      </c>
      <c r="BA47" s="24">
        <v>18.783730410720082</v>
      </c>
      <c r="BB47" s="24">
        <v>18.517758113743358</v>
      </c>
      <c r="BC47" s="24">
        <v>18.232765695613452</v>
      </c>
      <c r="BD47" s="24">
        <v>17.939319703457024</v>
      </c>
      <c r="BE47" s="24">
        <v>17.58191203474443</v>
      </c>
      <c r="BF47" s="24">
        <v>16.687610849864171</v>
      </c>
      <c r="BG47" s="24">
        <v>16.603260488847937</v>
      </c>
      <c r="BH47" s="24">
        <v>16.518310037585572</v>
      </c>
      <c r="BI47" s="24">
        <v>16.272595698665448</v>
      </c>
      <c r="BJ47" s="24">
        <v>16.051460285881824</v>
      </c>
      <c r="BK47" s="24">
        <v>15.790695260925867</v>
      </c>
      <c r="BL47" s="24">
        <v>15.506837980396201</v>
      </c>
      <c r="BM47" s="24">
        <v>15.307829943267834</v>
      </c>
      <c r="BO47" s="25">
        <v>11.680193195913358</v>
      </c>
      <c r="BP47" s="25">
        <v>10.778275453289655</v>
      </c>
      <c r="BQ47" s="25">
        <v>10.363360659129311</v>
      </c>
      <c r="BR47" s="25">
        <v>9.965654724756579</v>
      </c>
      <c r="BS47" s="25">
        <v>9.5344017526983169</v>
      </c>
      <c r="BT47" s="25">
        <v>9.0962674568717343</v>
      </c>
      <c r="BU47" s="25">
        <v>8.6972656094399223</v>
      </c>
      <c r="BV47" s="25">
        <v>8.623361969686945</v>
      </c>
      <c r="BW47" s="25">
        <v>8.5983173432501836</v>
      </c>
      <c r="BX47" s="25">
        <v>8.5573066086814578</v>
      </c>
      <c r="BY47" s="25">
        <v>7.8038806174010489</v>
      </c>
      <c r="BZ47" s="25">
        <v>6.2204045946465349</v>
      </c>
      <c r="CA47" s="25">
        <v>5.0016994803526416</v>
      </c>
      <c r="CB47" s="25">
        <v>3.824333217894381</v>
      </c>
      <c r="CC47" s="25">
        <v>2.9227544330195805</v>
      </c>
      <c r="CE47" s="25">
        <v>19.430193195913358</v>
      </c>
      <c r="CF47" s="25">
        <v>18.528275453289655</v>
      </c>
      <c r="CG47" s="25">
        <v>18.113360659129313</v>
      </c>
      <c r="CH47" s="25">
        <v>17.715654724756579</v>
      </c>
      <c r="CI47" s="25">
        <v>17.284401752698315</v>
      </c>
      <c r="CJ47" s="25">
        <v>16.846267456871736</v>
      </c>
      <c r="CK47" s="25">
        <v>16.447265609439924</v>
      </c>
      <c r="CL47" s="25">
        <v>16.373361969686947</v>
      </c>
      <c r="CM47" s="25">
        <v>16.348317343250184</v>
      </c>
      <c r="CN47" s="25">
        <v>16.307306608681458</v>
      </c>
      <c r="CO47" s="25">
        <v>15.553880617401049</v>
      </c>
      <c r="CP47" s="25">
        <v>13.970404594646535</v>
      </c>
      <c r="CQ47" s="25">
        <v>12.751699480352642</v>
      </c>
      <c r="CR47" s="25">
        <v>11.574333217894381</v>
      </c>
      <c r="CS47" s="25">
        <v>10.468225207280348</v>
      </c>
      <c r="CU47" s="26">
        <v>11.680193195913358</v>
      </c>
      <c r="CV47" s="26">
        <v>11.014582245757319</v>
      </c>
      <c r="CW47" s="26">
        <v>10.689506710000677</v>
      </c>
      <c r="CX47" s="26">
        <v>10.346862016072583</v>
      </c>
      <c r="CY47" s="26">
        <v>9.9710405124440378</v>
      </c>
      <c r="CZ47" s="26">
        <v>9.5843062669422494</v>
      </c>
      <c r="DA47" s="26">
        <v>9.1135710082195978</v>
      </c>
      <c r="DB47" s="26">
        <v>8.5845263082648327</v>
      </c>
      <c r="DC47" s="26">
        <v>8.0210410866868234</v>
      </c>
      <c r="DD47" s="26">
        <v>7.4417918423795797</v>
      </c>
      <c r="DE47" s="26">
        <v>5.8186468524534263</v>
      </c>
      <c r="DF47" s="26">
        <v>4.3153895156686346</v>
      </c>
      <c r="DG47" s="26">
        <v>3.1958974435847409</v>
      </c>
      <c r="DH47" s="26">
        <v>2.6771914804797134</v>
      </c>
      <c r="DI47" s="26">
        <v>3.5569572236386229</v>
      </c>
      <c r="DK47" s="26">
        <v>19.430193195913358</v>
      </c>
      <c r="DL47" s="26">
        <v>18.764582245757317</v>
      </c>
      <c r="DM47" s="26">
        <v>18.439506710000678</v>
      </c>
      <c r="DN47" s="26">
        <v>18.096862016072585</v>
      </c>
      <c r="DO47" s="26">
        <v>17.721040512444038</v>
      </c>
      <c r="DP47" s="26">
        <v>17.334306266942249</v>
      </c>
      <c r="DQ47" s="26">
        <v>16.863571008219598</v>
      </c>
      <c r="DR47" s="26">
        <v>16.334526308264834</v>
      </c>
      <c r="DS47" s="26">
        <v>15.771041086686823</v>
      </c>
      <c r="DT47" s="26">
        <v>15.19179184237958</v>
      </c>
      <c r="DU47" s="26">
        <v>13.568646852453426</v>
      </c>
      <c r="DV47" s="26">
        <v>12.065389515668635</v>
      </c>
      <c r="DW47" s="26">
        <v>10.945897443584741</v>
      </c>
      <c r="DX47" s="26">
        <v>10.427191480479713</v>
      </c>
      <c r="DY47" s="26">
        <v>11.099594438041265</v>
      </c>
      <c r="EA47" s="27">
        <v>11.680193195913358</v>
      </c>
      <c r="EB47" s="27">
        <v>10.898046203393799</v>
      </c>
      <c r="EC47" s="27">
        <v>10.508806705484689</v>
      </c>
      <c r="ED47" s="27">
        <v>10.119178141375235</v>
      </c>
      <c r="EE47" s="27">
        <v>9.7470185685827548</v>
      </c>
      <c r="EF47" s="27">
        <v>9.3934865673749304</v>
      </c>
      <c r="EG47" s="27">
        <v>9.0405955359409358</v>
      </c>
      <c r="EH47" s="27">
        <v>8.9641758833760594</v>
      </c>
      <c r="EI47" s="27">
        <v>8.8506711721018831</v>
      </c>
      <c r="EJ47" s="27">
        <v>8.7338757789639434</v>
      </c>
      <c r="EK47" s="27">
        <v>8.3360949922140932</v>
      </c>
      <c r="EL47" s="27">
        <v>7.9026142960993955</v>
      </c>
      <c r="EM47" s="27">
        <v>7.643345240697716</v>
      </c>
      <c r="EN47" s="27">
        <v>7.4204222394385866</v>
      </c>
      <c r="EO47" s="27">
        <v>7.5367462167497408</v>
      </c>
      <c r="EQ47" s="27">
        <v>19.430193195913358</v>
      </c>
      <c r="ER47" s="27">
        <v>18.648046203393797</v>
      </c>
      <c r="ES47" s="27">
        <v>18.258806705484687</v>
      </c>
      <c r="ET47" s="27">
        <v>17.869178141375237</v>
      </c>
      <c r="EU47" s="27">
        <v>17.497018568582753</v>
      </c>
      <c r="EV47" s="27">
        <v>17.143486567374929</v>
      </c>
      <c r="EW47" s="27">
        <v>16.790595535940938</v>
      </c>
      <c r="EX47" s="27">
        <v>16.714175883376058</v>
      </c>
      <c r="EY47" s="27">
        <v>16.600671172101883</v>
      </c>
      <c r="EZ47" s="27">
        <v>16.483875778963942</v>
      </c>
      <c r="FA47" s="27">
        <v>16.086094992214093</v>
      </c>
      <c r="FB47" s="27">
        <v>15.652614296099395</v>
      </c>
      <c r="FC47" s="27">
        <v>15.393345240697716</v>
      </c>
      <c r="FD47" s="27">
        <v>15.170422239438587</v>
      </c>
      <c r="FE47" s="27">
        <v>15.223062508970326</v>
      </c>
      <c r="FG47" s="141">
        <v>11.680193195913358</v>
      </c>
      <c r="FH47" s="141">
        <v>10.789725344549526</v>
      </c>
      <c r="FI47" s="141">
        <v>10.365522529509756</v>
      </c>
      <c r="FJ47" s="141">
        <v>9.9450604715256006</v>
      </c>
      <c r="FK47" s="141">
        <v>9.4909597072186216</v>
      </c>
      <c r="FL47" s="141">
        <v>9.0344079029240181</v>
      </c>
      <c r="FM47" s="141">
        <v>8.4871847356376175</v>
      </c>
      <c r="FN47" s="141">
        <v>7.8665810644347314</v>
      </c>
      <c r="FO47" s="141">
        <v>7.2816890739788143</v>
      </c>
      <c r="FP47" s="141">
        <v>6.6810870329810719</v>
      </c>
      <c r="FQ47" s="141">
        <v>4.9958552694013179</v>
      </c>
      <c r="FR47" s="141">
        <v>3.4453135118233362</v>
      </c>
      <c r="FS47" s="141">
        <v>2.2709368200749864</v>
      </c>
      <c r="FT47" s="141">
        <v>1.6728422236041993</v>
      </c>
      <c r="FU47" s="141">
        <v>2.4456602156198457</v>
      </c>
      <c r="FW47" s="141">
        <v>19.430193195913358</v>
      </c>
      <c r="FX47" s="141">
        <v>18.539725344549524</v>
      </c>
      <c r="FY47" s="141">
        <v>18.115522529509754</v>
      </c>
      <c r="FZ47" s="141">
        <v>17.695060471525601</v>
      </c>
      <c r="GA47" s="141">
        <v>17.240959707218622</v>
      </c>
      <c r="GB47" s="141">
        <v>16.784407902924016</v>
      </c>
      <c r="GC47" s="141">
        <v>16.237184735637619</v>
      </c>
      <c r="GD47" s="141">
        <v>15.616581064434731</v>
      </c>
      <c r="GE47" s="141">
        <v>15.031689073978814</v>
      </c>
      <c r="GF47" s="141">
        <v>14.431087032981072</v>
      </c>
      <c r="GG47" s="141">
        <v>12.745855269401318</v>
      </c>
      <c r="GH47" s="141">
        <v>11.195313511823336</v>
      </c>
      <c r="GI47" s="141">
        <v>10.020936820074986</v>
      </c>
      <c r="GJ47" s="141">
        <v>9.4228422236041993</v>
      </c>
      <c r="GK47" s="141">
        <v>10.013085888762653</v>
      </c>
      <c r="GM47" s="1">
        <v>330835</v>
      </c>
      <c r="GN47" s="1">
        <v>435308</v>
      </c>
      <c r="GO47" s="1" t="s">
        <v>479</v>
      </c>
      <c r="GP47" s="1" t="s">
        <v>839</v>
      </c>
      <c r="GQ47" s="97"/>
    </row>
    <row r="48" spans="2:199" ht="16.2" thickBot="1" x14ac:dyDescent="0.35">
      <c r="B48" s="19" t="s">
        <v>45</v>
      </c>
      <c r="C48" s="20">
        <v>4.6616899091191435</v>
      </c>
      <c r="D48" s="21">
        <v>4.0302739016117197</v>
      </c>
      <c r="E48" s="21">
        <v>3.7964557941290682</v>
      </c>
      <c r="F48" s="21">
        <v>3.6762356553057636</v>
      </c>
      <c r="G48" s="21">
        <v>3.5057755756623816</v>
      </c>
      <c r="H48" s="21">
        <v>3.330904423899506</v>
      </c>
      <c r="I48" s="21">
        <v>3.1723251249829438</v>
      </c>
      <c r="J48" s="21">
        <v>3.0195942426931222</v>
      </c>
      <c r="K48" s="21">
        <v>2.8216238138861325</v>
      </c>
      <c r="L48" s="21">
        <v>2.6436119173991059</v>
      </c>
      <c r="M48" s="21">
        <v>1.468047942466832</v>
      </c>
      <c r="N48" s="21">
        <v>-0.57369796641260251</v>
      </c>
      <c r="O48" s="21">
        <v>-2.2616210112307407</v>
      </c>
      <c r="P48" s="21">
        <v>-4.047873908311324</v>
      </c>
      <c r="Q48" s="21">
        <v>-5.5681850493135414</v>
      </c>
      <c r="R48" s="22"/>
      <c r="S48" s="21">
        <v>6.6616899091191435</v>
      </c>
      <c r="T48" s="21">
        <v>6.0302739016117197</v>
      </c>
      <c r="U48" s="21">
        <v>5.7964557941290682</v>
      </c>
      <c r="V48" s="21">
        <v>5.6762356553057636</v>
      </c>
      <c r="W48" s="21">
        <v>5.5057755756623816</v>
      </c>
      <c r="X48" s="21">
        <v>5.330904423899506</v>
      </c>
      <c r="Y48" s="21">
        <v>5.1723251249829438</v>
      </c>
      <c r="Z48" s="21">
        <v>5.0195942426931222</v>
      </c>
      <c r="AA48" s="21">
        <v>4.8216238138861325</v>
      </c>
      <c r="AB48" s="21">
        <v>4.6436119173991059</v>
      </c>
      <c r="AC48" s="21">
        <v>3.468047942466832</v>
      </c>
      <c r="AD48" s="21">
        <v>1.4263020335873975</v>
      </c>
      <c r="AE48" s="21">
        <v>-0.26162101123074066</v>
      </c>
      <c r="AF48" s="21">
        <v>-2.047873908311324</v>
      </c>
      <c r="AG48" s="21">
        <v>-3.6597245613781482</v>
      </c>
      <c r="AI48" s="23">
        <v>4.6616899091191435</v>
      </c>
      <c r="AJ48" s="23">
        <v>4.4009158030471571</v>
      </c>
      <c r="AK48" s="23">
        <v>4.2532719012064533</v>
      </c>
      <c r="AL48" s="23">
        <v>4.1230764315782373</v>
      </c>
      <c r="AM48" s="23">
        <v>3.9516317931747675</v>
      </c>
      <c r="AN48" s="23">
        <v>3.764061024657531</v>
      </c>
      <c r="AO48" s="23">
        <v>3.5273571191224917</v>
      </c>
      <c r="AP48" s="23">
        <v>3.2279835426437256</v>
      </c>
      <c r="AQ48" s="23">
        <v>2.9769172429631556</v>
      </c>
      <c r="AR48" s="23">
        <v>2.7245587530266597</v>
      </c>
      <c r="AS48" s="23">
        <v>1.9740145617722256</v>
      </c>
      <c r="AT48" s="23">
        <v>1.231224275225026</v>
      </c>
      <c r="AU48" s="23">
        <v>0.52619675821196843</v>
      </c>
      <c r="AV48" s="23">
        <v>-0.26269266324402452</v>
      </c>
      <c r="AW48" s="23">
        <v>-0.84004577399892355</v>
      </c>
      <c r="AY48" s="24">
        <v>6.6616899091191435</v>
      </c>
      <c r="AZ48" s="24">
        <v>6.4009158030471571</v>
      </c>
      <c r="BA48" s="24">
        <v>6.2532719012064533</v>
      </c>
      <c r="BB48" s="24">
        <v>6.1230764315782373</v>
      </c>
      <c r="BC48" s="24">
        <v>5.9516317931747675</v>
      </c>
      <c r="BD48" s="24">
        <v>5.764061024657531</v>
      </c>
      <c r="BE48" s="24">
        <v>5.5273571191224917</v>
      </c>
      <c r="BF48" s="24">
        <v>5.2279835426437256</v>
      </c>
      <c r="BG48" s="24">
        <v>4.9769172429631556</v>
      </c>
      <c r="BH48" s="24">
        <v>4.7245587530266597</v>
      </c>
      <c r="BI48" s="24">
        <v>3.9740145617722256</v>
      </c>
      <c r="BJ48" s="24">
        <v>3.231224275225026</v>
      </c>
      <c r="BK48" s="24">
        <v>2.5261967582119684</v>
      </c>
      <c r="BL48" s="24">
        <v>1.7373073367559755</v>
      </c>
      <c r="BM48" s="24">
        <v>1.2550965711982265</v>
      </c>
      <c r="BO48" s="25">
        <v>4.6616899091191435</v>
      </c>
      <c r="BP48" s="25">
        <v>3.9604859499281293</v>
      </c>
      <c r="BQ48" s="25">
        <v>3.729789457162406</v>
      </c>
      <c r="BR48" s="25">
        <v>3.6439081642767182</v>
      </c>
      <c r="BS48" s="25">
        <v>3.5108851816945528</v>
      </c>
      <c r="BT48" s="25">
        <v>3.3798993684513512</v>
      </c>
      <c r="BU48" s="25">
        <v>3.2816758380554383</v>
      </c>
      <c r="BV48" s="25">
        <v>3.1960571726318445</v>
      </c>
      <c r="BW48" s="25">
        <v>3.0717393932897288</v>
      </c>
      <c r="BX48" s="25">
        <v>2.9560135384086621</v>
      </c>
      <c r="BY48" s="25">
        <v>1.9684559393485372</v>
      </c>
      <c r="BZ48" s="25">
        <v>8.9589597009114286E-2</v>
      </c>
      <c r="CA48" s="25">
        <v>-1.4571997255374036</v>
      </c>
      <c r="CB48" s="25">
        <v>-3.0775873275908978</v>
      </c>
      <c r="CC48" s="25">
        <v>-4.4501750105600237</v>
      </c>
      <c r="CE48" s="25">
        <v>6.6616899091191435</v>
      </c>
      <c r="CF48" s="25">
        <v>5.9604859499281293</v>
      </c>
      <c r="CG48" s="25">
        <v>5.729789457162406</v>
      </c>
      <c r="CH48" s="25">
        <v>5.6439081642767182</v>
      </c>
      <c r="CI48" s="25">
        <v>5.5108851816945528</v>
      </c>
      <c r="CJ48" s="25">
        <v>5.3798993684513512</v>
      </c>
      <c r="CK48" s="25">
        <v>5.2816758380554383</v>
      </c>
      <c r="CL48" s="25">
        <v>5.1960571726318445</v>
      </c>
      <c r="CM48" s="25">
        <v>5.0717393932897288</v>
      </c>
      <c r="CN48" s="25">
        <v>4.9560135384086621</v>
      </c>
      <c r="CO48" s="25">
        <v>3.9684559393485372</v>
      </c>
      <c r="CP48" s="25">
        <v>2.0895895970091143</v>
      </c>
      <c r="CQ48" s="25">
        <v>0.54280027446259638</v>
      </c>
      <c r="CR48" s="25">
        <v>-1.0775873275908978</v>
      </c>
      <c r="CS48" s="25">
        <v>-2.5747192681304476</v>
      </c>
      <c r="CU48" s="26">
        <v>4.6616899091191435</v>
      </c>
      <c r="CV48" s="26">
        <v>4.3334732056649301</v>
      </c>
      <c r="CW48" s="26">
        <v>4.2027498307874467</v>
      </c>
      <c r="CX48" s="26">
        <v>4.1342155549395905</v>
      </c>
      <c r="CY48" s="26">
        <v>4.0039111455651053</v>
      </c>
      <c r="CZ48" s="26">
        <v>3.8526528984481612</v>
      </c>
      <c r="DA48" s="26">
        <v>3.6115338087040616</v>
      </c>
      <c r="DB48" s="26">
        <v>3.0202480578325126</v>
      </c>
      <c r="DC48" s="26">
        <v>2.3845433577912676</v>
      </c>
      <c r="DD48" s="26">
        <v>1.7526237724324432</v>
      </c>
      <c r="DE48" s="26">
        <v>-7.410669671931025E-2</v>
      </c>
      <c r="DF48" s="26">
        <v>-1.8550082138241013</v>
      </c>
      <c r="DG48" s="26">
        <v>-3.2559209679616998</v>
      </c>
      <c r="DH48" s="26">
        <v>-4.1708041209043749</v>
      </c>
      <c r="DI48" s="26">
        <v>-3.6138524170263544</v>
      </c>
      <c r="DK48" s="26">
        <v>6.6616899091191435</v>
      </c>
      <c r="DL48" s="26">
        <v>6.3334732056649301</v>
      </c>
      <c r="DM48" s="26">
        <v>6.2027498307874467</v>
      </c>
      <c r="DN48" s="26">
        <v>6.1342155549395905</v>
      </c>
      <c r="DO48" s="26">
        <v>6.0039111455651053</v>
      </c>
      <c r="DP48" s="26">
        <v>5.8526528984481612</v>
      </c>
      <c r="DQ48" s="26">
        <v>5.6115338087040616</v>
      </c>
      <c r="DR48" s="26">
        <v>5.0202480578325126</v>
      </c>
      <c r="DS48" s="26">
        <v>4.3845433577912676</v>
      </c>
      <c r="DT48" s="26">
        <v>3.7526237724324432</v>
      </c>
      <c r="DU48" s="26">
        <v>1.9258933032806898</v>
      </c>
      <c r="DV48" s="26">
        <v>0.1449917861758987</v>
      </c>
      <c r="DW48" s="26">
        <v>-1.2559209679616998</v>
      </c>
      <c r="DX48" s="26">
        <v>-2.1708041209043749</v>
      </c>
      <c r="DY48" s="26">
        <v>-1.7417830883047287</v>
      </c>
      <c r="EA48" s="27">
        <v>4.6616899091191435</v>
      </c>
      <c r="EB48" s="27">
        <v>4.2690443721356441</v>
      </c>
      <c r="EC48" s="27">
        <v>4.1143504949538769</v>
      </c>
      <c r="ED48" s="27">
        <v>4.0444538461756139</v>
      </c>
      <c r="EE48" s="27">
        <v>3.9563339959961468</v>
      </c>
      <c r="EF48" s="27">
        <v>3.8470078338081279</v>
      </c>
      <c r="EG48" s="27">
        <v>3.7222285655490666</v>
      </c>
      <c r="EH48" s="27">
        <v>3.5903283440867142</v>
      </c>
      <c r="EI48" s="27">
        <v>3.3937199447828696</v>
      </c>
      <c r="EJ48" s="27">
        <v>3.2024711034419884</v>
      </c>
      <c r="EK48" s="27">
        <v>2.5365496927806745</v>
      </c>
      <c r="EL48" s="27">
        <v>1.7499721593761617</v>
      </c>
      <c r="EM48" s="27">
        <v>1.1497610049383979</v>
      </c>
      <c r="EN48" s="27">
        <v>0.53837236480914896</v>
      </c>
      <c r="EO48" s="27">
        <v>0.19715358246501324</v>
      </c>
      <c r="EQ48" s="27">
        <v>6.6616899091191435</v>
      </c>
      <c r="ER48" s="27">
        <v>6.2690443721356441</v>
      </c>
      <c r="ES48" s="27">
        <v>6.1143504949538769</v>
      </c>
      <c r="ET48" s="27">
        <v>6.0444538461756139</v>
      </c>
      <c r="EU48" s="27">
        <v>5.9563339959961468</v>
      </c>
      <c r="EV48" s="27">
        <v>5.8470078338081279</v>
      </c>
      <c r="EW48" s="27">
        <v>5.7222285655490666</v>
      </c>
      <c r="EX48" s="27">
        <v>5.5903283440867142</v>
      </c>
      <c r="EY48" s="27">
        <v>5.3937199447828696</v>
      </c>
      <c r="EZ48" s="27">
        <v>5.2024711034419884</v>
      </c>
      <c r="FA48" s="27">
        <v>4.5365496927806745</v>
      </c>
      <c r="FB48" s="27">
        <v>3.7499721593761617</v>
      </c>
      <c r="FC48" s="27">
        <v>3.1497610049383979</v>
      </c>
      <c r="FD48" s="27">
        <v>2.538372364809149</v>
      </c>
      <c r="FE48" s="27">
        <v>2.2151448328935519</v>
      </c>
      <c r="FG48" s="141">
        <v>4.6616899091191435</v>
      </c>
      <c r="FH48" s="141">
        <v>4.0140998975422288</v>
      </c>
      <c r="FI48" s="141">
        <v>3.7585443195484558</v>
      </c>
      <c r="FJ48" s="141">
        <v>3.6109804670875985</v>
      </c>
      <c r="FK48" s="141">
        <v>3.4105356388427186</v>
      </c>
      <c r="FL48" s="141">
        <v>3.2138234933767933</v>
      </c>
      <c r="FM48" s="141">
        <v>2.917179674587663</v>
      </c>
      <c r="FN48" s="141">
        <v>2.2458399347140237</v>
      </c>
      <c r="FO48" s="141">
        <v>1.5516301765803782</v>
      </c>
      <c r="FP48" s="141">
        <v>0.86199981912842816</v>
      </c>
      <c r="FQ48" s="141">
        <v>-1.1397212291181731</v>
      </c>
      <c r="FR48" s="141">
        <v>-3.0723825196495689</v>
      </c>
      <c r="FS48" s="141">
        <v>-4.6165007312383288</v>
      </c>
      <c r="FT48" s="141">
        <v>-5.6906281627081619</v>
      </c>
      <c r="FU48" s="141">
        <v>-5.3253814418652752</v>
      </c>
      <c r="FW48" s="141">
        <v>6.6616899091191435</v>
      </c>
      <c r="FX48" s="141">
        <v>6.0140998975422288</v>
      </c>
      <c r="FY48" s="141">
        <v>5.7585443195484558</v>
      </c>
      <c r="FZ48" s="141">
        <v>5.6109804670875985</v>
      </c>
      <c r="GA48" s="141">
        <v>5.4105356388427186</v>
      </c>
      <c r="GB48" s="141">
        <v>5.2138234933767933</v>
      </c>
      <c r="GC48" s="141">
        <v>4.917179674587663</v>
      </c>
      <c r="GD48" s="141">
        <v>4.2458399347140237</v>
      </c>
      <c r="GE48" s="141">
        <v>3.5516301765803782</v>
      </c>
      <c r="GF48" s="141">
        <v>2.8619998191284282</v>
      </c>
      <c r="GG48" s="141">
        <v>0.86027877088182692</v>
      </c>
      <c r="GH48" s="141">
        <v>-1.0723825196495689</v>
      </c>
      <c r="GI48" s="141">
        <v>-2.6165007312383288</v>
      </c>
      <c r="GJ48" s="141">
        <v>-3.6906281627081619</v>
      </c>
      <c r="GK48" s="141">
        <v>-3.411800825017977</v>
      </c>
      <c r="GM48" s="1">
        <v>393042</v>
      </c>
      <c r="GN48" s="1">
        <v>377873</v>
      </c>
      <c r="GO48" s="1" t="s">
        <v>481</v>
      </c>
      <c r="GP48" s="1" t="s">
        <v>481</v>
      </c>
      <c r="GQ48" s="97"/>
    </row>
    <row r="49" spans="2:199" ht="16.2" thickBot="1" x14ac:dyDescent="0.35">
      <c r="B49" s="19" t="s">
        <v>46</v>
      </c>
      <c r="C49" s="20">
        <v>0.19791932310576499</v>
      </c>
      <c r="D49" s="21">
        <v>0.13102033605279217</v>
      </c>
      <c r="E49" s="21">
        <v>6.6258846963736406E-2</v>
      </c>
      <c r="F49" s="21">
        <v>1.5401962701321104E-2</v>
      </c>
      <c r="G49" s="21">
        <v>-4.6299758649197109E-2</v>
      </c>
      <c r="H49" s="21">
        <v>-0.10796804841981267</v>
      </c>
      <c r="I49" s="21">
        <v>-0.15981147721823419</v>
      </c>
      <c r="J49" s="21">
        <v>-0.20839794024306713</v>
      </c>
      <c r="K49" s="21">
        <v>-0.27066149947880147</v>
      </c>
      <c r="L49" s="21">
        <v>-0.35327500982486049</v>
      </c>
      <c r="M49" s="21">
        <v>-0.71325656143256211</v>
      </c>
      <c r="N49" s="21">
        <v>-1.2217079749069741</v>
      </c>
      <c r="O49" s="21">
        <v>-1.6433808814371478</v>
      </c>
      <c r="P49" s="21">
        <v>-2.0649380689194485</v>
      </c>
      <c r="Q49" s="21">
        <v>-2.4212195868368038</v>
      </c>
      <c r="R49" s="22"/>
      <c r="S49" s="21">
        <v>4.697919323105765</v>
      </c>
      <c r="T49" s="21">
        <v>4.6310203360527922</v>
      </c>
      <c r="U49" s="21">
        <v>4.566258846963736</v>
      </c>
      <c r="V49" s="21">
        <v>4.5154019627013211</v>
      </c>
      <c r="W49" s="21">
        <v>4.4537002413508029</v>
      </c>
      <c r="X49" s="21">
        <v>4.3920319515801873</v>
      </c>
      <c r="Y49" s="21">
        <v>4.3401885227817658</v>
      </c>
      <c r="Z49" s="21">
        <v>4.2916020597569329</v>
      </c>
      <c r="AA49" s="21">
        <v>4.2293385005211981</v>
      </c>
      <c r="AB49" s="21">
        <v>4.1467249901751391</v>
      </c>
      <c r="AC49" s="21">
        <v>3.7867434385674379</v>
      </c>
      <c r="AD49" s="21">
        <v>3.2782920250930259</v>
      </c>
      <c r="AE49" s="21">
        <v>2.8566191185628522</v>
      </c>
      <c r="AF49" s="21">
        <v>2.4350619310805515</v>
      </c>
      <c r="AG49" s="21">
        <v>2.046411701355515</v>
      </c>
      <c r="AI49" s="23">
        <v>0.19791932310576499</v>
      </c>
      <c r="AJ49" s="23">
        <v>0.13038395415824233</v>
      </c>
      <c r="AK49" s="23">
        <v>4.8248223240987542E-2</v>
      </c>
      <c r="AL49" s="23">
        <v>-3.2601651026052281E-2</v>
      </c>
      <c r="AM49" s="23">
        <v>-0.12241304762889627</v>
      </c>
      <c r="AN49" s="23">
        <v>-0.21806164740533962</v>
      </c>
      <c r="AO49" s="23">
        <v>-0.3307066255317368</v>
      </c>
      <c r="AP49" s="23">
        <v>-0.45955810290633758</v>
      </c>
      <c r="AQ49" s="23">
        <v>-0.54177522040610482</v>
      </c>
      <c r="AR49" s="23">
        <v>-0.62406395613387167</v>
      </c>
      <c r="AS49" s="23">
        <v>-0.86558106673085655</v>
      </c>
      <c r="AT49" s="23">
        <v>-1.1204650045814901</v>
      </c>
      <c r="AU49" s="23">
        <v>-1.3507442656136242</v>
      </c>
      <c r="AV49" s="23">
        <v>-1.5771234547371495</v>
      </c>
      <c r="AW49" s="23">
        <v>-1.7336470426524428</v>
      </c>
      <c r="AY49" s="24">
        <v>4.697919323105765</v>
      </c>
      <c r="AZ49" s="24">
        <v>4.6303839541582423</v>
      </c>
      <c r="BA49" s="24">
        <v>4.5482482232409875</v>
      </c>
      <c r="BB49" s="24">
        <v>4.4673983489739477</v>
      </c>
      <c r="BC49" s="24">
        <v>4.3775869523711037</v>
      </c>
      <c r="BD49" s="24">
        <v>4.2819383525946604</v>
      </c>
      <c r="BE49" s="24">
        <v>4.1692933744682632</v>
      </c>
      <c r="BF49" s="24">
        <v>4.0404418970936629</v>
      </c>
      <c r="BG49" s="24">
        <v>3.9582247795938952</v>
      </c>
      <c r="BH49" s="24">
        <v>3.8759360438661283</v>
      </c>
      <c r="BI49" s="24">
        <v>3.6344189332691434</v>
      </c>
      <c r="BJ49" s="24">
        <v>3.3795349954185099</v>
      </c>
      <c r="BK49" s="24">
        <v>3.1492557343863758</v>
      </c>
      <c r="BL49" s="24">
        <v>2.9228765452628505</v>
      </c>
      <c r="BM49" s="24">
        <v>2.7893788046497665</v>
      </c>
      <c r="BO49" s="25">
        <v>0.19791932310576499</v>
      </c>
      <c r="BP49" s="25">
        <v>0.13384761214596663</v>
      </c>
      <c r="BQ49" s="25">
        <v>7.5068645425027558E-2</v>
      </c>
      <c r="BR49" s="25">
        <v>3.6877563479523978E-2</v>
      </c>
      <c r="BS49" s="25">
        <v>-1.2389351979702035E-2</v>
      </c>
      <c r="BT49" s="25">
        <v>-5.9524541043942669E-2</v>
      </c>
      <c r="BU49" s="25">
        <v>-9.189963369928833E-2</v>
      </c>
      <c r="BV49" s="25">
        <v>-0.11793917669883625</v>
      </c>
      <c r="BW49" s="25">
        <v>-0.16780862477492509</v>
      </c>
      <c r="BX49" s="25">
        <v>-0.23292907643834893</v>
      </c>
      <c r="BY49" s="25">
        <v>-0.68645986385031899</v>
      </c>
      <c r="BZ49" s="25">
        <v>-1.2273897784656818</v>
      </c>
      <c r="CA49" s="25">
        <v>-1.6110130628345249</v>
      </c>
      <c r="CB49" s="25">
        <v>-1.8973397728016757</v>
      </c>
      <c r="CC49" s="25">
        <v>-2.0551599100016791</v>
      </c>
      <c r="CE49" s="25">
        <v>4.697919323105765</v>
      </c>
      <c r="CF49" s="25">
        <v>4.6338476121459671</v>
      </c>
      <c r="CG49" s="25">
        <v>4.5750686454250271</v>
      </c>
      <c r="CH49" s="25">
        <v>4.536877563479524</v>
      </c>
      <c r="CI49" s="25">
        <v>4.487610648020298</v>
      </c>
      <c r="CJ49" s="25">
        <v>4.4404754589560573</v>
      </c>
      <c r="CK49" s="25">
        <v>4.4081003663007117</v>
      </c>
      <c r="CL49" s="25">
        <v>4.3820608233011633</v>
      </c>
      <c r="CM49" s="25">
        <v>4.3321913752250749</v>
      </c>
      <c r="CN49" s="25">
        <v>4.2670709235616506</v>
      </c>
      <c r="CO49" s="25">
        <v>3.813540136149681</v>
      </c>
      <c r="CP49" s="25">
        <v>3.2726102215343182</v>
      </c>
      <c r="CQ49" s="25">
        <v>2.8889869371654751</v>
      </c>
      <c r="CR49" s="25">
        <v>2.6026602271983243</v>
      </c>
      <c r="CS49" s="25">
        <v>2.4305770541619207</v>
      </c>
      <c r="CU49" s="26">
        <v>0.19791932310576499</v>
      </c>
      <c r="CV49" s="26">
        <v>0.18649826169383399</v>
      </c>
      <c r="CW49" s="26">
        <v>0.14947575563097182</v>
      </c>
      <c r="CX49" s="26">
        <v>0.11610106557537447</v>
      </c>
      <c r="CY49" s="26">
        <v>7.6492947403693279E-2</v>
      </c>
      <c r="CZ49" s="26">
        <v>3.3926042189850847E-2</v>
      </c>
      <c r="DA49" s="26">
        <v>-2.5787484535351624E-2</v>
      </c>
      <c r="DB49" s="26">
        <v>-0.16837315624194682</v>
      </c>
      <c r="DC49" s="26">
        <v>-0.32782955084969601</v>
      </c>
      <c r="DD49" s="26">
        <v>-0.49034265747663142</v>
      </c>
      <c r="DE49" s="26">
        <v>-0.95033945356402372</v>
      </c>
      <c r="DF49" s="26">
        <v>-1.3828617531435459</v>
      </c>
      <c r="DG49" s="26">
        <v>-1.7137175867449024</v>
      </c>
      <c r="DH49" s="26">
        <v>-1.8785663758220856</v>
      </c>
      <c r="DI49" s="26">
        <v>-1.6626101210614639</v>
      </c>
      <c r="DK49" s="26">
        <v>4.697919323105765</v>
      </c>
      <c r="DL49" s="26">
        <v>4.686498261693834</v>
      </c>
      <c r="DM49" s="26">
        <v>4.6494757556309718</v>
      </c>
      <c r="DN49" s="26">
        <v>4.6161010655753749</v>
      </c>
      <c r="DO49" s="26">
        <v>4.5764929474036933</v>
      </c>
      <c r="DP49" s="26">
        <v>4.5339260421898508</v>
      </c>
      <c r="DQ49" s="26">
        <v>4.4742125154646484</v>
      </c>
      <c r="DR49" s="26">
        <v>4.3316268437580536</v>
      </c>
      <c r="DS49" s="26">
        <v>4.172170449150304</v>
      </c>
      <c r="DT49" s="26">
        <v>4.0096573425233686</v>
      </c>
      <c r="DU49" s="26">
        <v>3.5496605464359763</v>
      </c>
      <c r="DV49" s="26">
        <v>3.1171382468564541</v>
      </c>
      <c r="DW49" s="26">
        <v>2.7862824132550976</v>
      </c>
      <c r="DX49" s="26">
        <v>2.6214336241779144</v>
      </c>
      <c r="DY49" s="26">
        <v>2.7860286807853978</v>
      </c>
      <c r="EA49" s="27">
        <v>0.19791932310576499</v>
      </c>
      <c r="EB49" s="27">
        <v>0.14495125384558838</v>
      </c>
      <c r="EC49" s="27">
        <v>8.9769397256556527E-2</v>
      </c>
      <c r="ED49" s="27">
        <v>5.0440062443359412E-2</v>
      </c>
      <c r="EE49" s="27">
        <v>1.4086569295855167E-2</v>
      </c>
      <c r="EF49" s="27">
        <v>-2.3174806151468719E-2</v>
      </c>
      <c r="EG49" s="27">
        <v>-6.2598987426196739E-2</v>
      </c>
      <c r="EH49" s="27">
        <v>-0.1033017390821227</v>
      </c>
      <c r="EI49" s="27">
        <v>-0.16298296988981864</v>
      </c>
      <c r="EJ49" s="27">
        <v>-0.22089977612048495</v>
      </c>
      <c r="EK49" s="27">
        <v>-0.48748081667205323</v>
      </c>
      <c r="EL49" s="27">
        <v>-0.79731487664853162</v>
      </c>
      <c r="EM49" s="27">
        <v>-1.0075044408506164</v>
      </c>
      <c r="EN49" s="27">
        <v>-1.258713166181483</v>
      </c>
      <c r="EO49" s="27">
        <v>-1.3747062179755467</v>
      </c>
      <c r="EQ49" s="27">
        <v>4.697919323105765</v>
      </c>
      <c r="ER49" s="27">
        <v>4.6449512538455888</v>
      </c>
      <c r="ES49" s="27">
        <v>4.589769397256557</v>
      </c>
      <c r="ET49" s="27">
        <v>4.550440062443359</v>
      </c>
      <c r="EU49" s="27">
        <v>4.5140865692958556</v>
      </c>
      <c r="EV49" s="27">
        <v>4.4768251938485317</v>
      </c>
      <c r="EW49" s="27">
        <v>4.4374010125738028</v>
      </c>
      <c r="EX49" s="27">
        <v>4.3966982609178773</v>
      </c>
      <c r="EY49" s="27">
        <v>4.3370170301101814</v>
      </c>
      <c r="EZ49" s="27">
        <v>4.2791002238795155</v>
      </c>
      <c r="FA49" s="27">
        <v>4.0125191833279468</v>
      </c>
      <c r="FB49" s="27">
        <v>3.7026851233514684</v>
      </c>
      <c r="FC49" s="27">
        <v>3.4924955591493836</v>
      </c>
      <c r="FD49" s="27">
        <v>3.241286833818517</v>
      </c>
      <c r="FE49" s="27">
        <v>3.1299931074305309</v>
      </c>
      <c r="FG49" s="141">
        <v>0.19791932310576499</v>
      </c>
      <c r="FH49" s="141">
        <v>0.15429097766426736</v>
      </c>
      <c r="FI49" s="141">
        <v>8.8464304599162435E-2</v>
      </c>
      <c r="FJ49" s="141">
        <v>2.4492603427284987E-2</v>
      </c>
      <c r="FK49" s="141">
        <v>-4.4477446375574825E-2</v>
      </c>
      <c r="FL49" s="141">
        <v>-0.11010706750818189</v>
      </c>
      <c r="FM49" s="141">
        <v>-0.19600921053772602</v>
      </c>
      <c r="FN49" s="141">
        <v>-0.37425940341707964</v>
      </c>
      <c r="FO49" s="141">
        <v>-0.55481398482327915</v>
      </c>
      <c r="FP49" s="141">
        <v>-0.73775584360466073</v>
      </c>
      <c r="FQ49" s="141">
        <v>-1.2679584655348553</v>
      </c>
      <c r="FR49" s="141">
        <v>-1.7615095479819329</v>
      </c>
      <c r="FS49" s="141">
        <v>-2.1348951580973097</v>
      </c>
      <c r="FT49" s="141">
        <v>-2.3437131695594511</v>
      </c>
      <c r="FU49" s="141">
        <v>-2.1742723212909052</v>
      </c>
      <c r="FW49" s="141">
        <v>4.697919323105765</v>
      </c>
      <c r="FX49" s="141">
        <v>4.6542909776642674</v>
      </c>
      <c r="FY49" s="141">
        <v>4.588464304599162</v>
      </c>
      <c r="FZ49" s="141">
        <v>4.5244926034272854</v>
      </c>
      <c r="GA49" s="141">
        <v>4.4555225536244247</v>
      </c>
      <c r="GB49" s="141">
        <v>4.3898929324918186</v>
      </c>
      <c r="GC49" s="141">
        <v>4.303990789462274</v>
      </c>
      <c r="GD49" s="141">
        <v>4.1257405965829204</v>
      </c>
      <c r="GE49" s="141">
        <v>3.9451860151767209</v>
      </c>
      <c r="GF49" s="141">
        <v>3.7622441563953393</v>
      </c>
      <c r="GG49" s="141">
        <v>3.2320415344651447</v>
      </c>
      <c r="GH49" s="141">
        <v>2.7384904520180671</v>
      </c>
      <c r="GI49" s="141">
        <v>2.3651048419026903</v>
      </c>
      <c r="GJ49" s="141">
        <v>2.1562868304405489</v>
      </c>
      <c r="GK49" s="141">
        <v>2.2847016394064132</v>
      </c>
      <c r="GM49" s="1">
        <v>378320</v>
      </c>
      <c r="GN49" s="1">
        <v>449559</v>
      </c>
      <c r="GO49" s="1" t="s">
        <v>483</v>
      </c>
      <c r="GP49" s="1" t="s">
        <v>483</v>
      </c>
      <c r="GQ49" s="97" t="s">
        <v>1018</v>
      </c>
    </row>
    <row r="50" spans="2:199" ht="16.2" thickBot="1" x14ac:dyDescent="0.35">
      <c r="B50" s="19" t="s">
        <v>47</v>
      </c>
      <c r="C50" s="20">
        <v>6.8030187953275956</v>
      </c>
      <c r="D50" s="21">
        <v>5.1082692712550077</v>
      </c>
      <c r="E50" s="21">
        <v>4.74022198635884</v>
      </c>
      <c r="F50" s="21">
        <v>4.6403334598678985</v>
      </c>
      <c r="G50" s="21">
        <v>4.4086525549723792</v>
      </c>
      <c r="H50" s="21">
        <v>4.1246854617142343</v>
      </c>
      <c r="I50" s="21">
        <v>3.8189586030961049</v>
      </c>
      <c r="J50" s="21">
        <v>3.4662110204453782</v>
      </c>
      <c r="K50" s="21">
        <v>3.0432462742388431</v>
      </c>
      <c r="L50" s="21">
        <v>2.6095391520874056</v>
      </c>
      <c r="M50" s="21">
        <v>0.25111702633414978</v>
      </c>
      <c r="N50" s="21">
        <v>-3.0544068628786363</v>
      </c>
      <c r="O50" s="21">
        <v>-5.6215017646742922</v>
      </c>
      <c r="P50" s="21">
        <v>-8.0328694949184225</v>
      </c>
      <c r="Q50" s="21">
        <v>-10.082156901382653</v>
      </c>
      <c r="R50" s="22"/>
      <c r="S50" s="21">
        <v>10.303018795327596</v>
      </c>
      <c r="T50" s="21">
        <v>8.6082692712550077</v>
      </c>
      <c r="U50" s="21">
        <v>8.24022198635884</v>
      </c>
      <c r="V50" s="21">
        <v>8.1403334598678985</v>
      </c>
      <c r="W50" s="21">
        <v>7.9086525549723792</v>
      </c>
      <c r="X50" s="21">
        <v>7.6246854617142343</v>
      </c>
      <c r="Y50" s="21">
        <v>7.3189586030961049</v>
      </c>
      <c r="Z50" s="21">
        <v>6.9662110204453782</v>
      </c>
      <c r="AA50" s="21">
        <v>6.5432462742388431</v>
      </c>
      <c r="AB50" s="21">
        <v>6.1095391520874056</v>
      </c>
      <c r="AC50" s="21">
        <v>3.7511170263341498</v>
      </c>
      <c r="AD50" s="21">
        <v>0.44559313712136372</v>
      </c>
      <c r="AE50" s="21">
        <v>-2.1215017646742922</v>
      </c>
      <c r="AF50" s="21">
        <v>-4.5328694949184225</v>
      </c>
      <c r="AG50" s="21">
        <v>-6.6845925302819893</v>
      </c>
      <c r="AI50" s="23">
        <v>6.8030187953275956</v>
      </c>
      <c r="AJ50" s="23">
        <v>6.074351445065755</v>
      </c>
      <c r="AK50" s="23">
        <v>5.8270183227959702</v>
      </c>
      <c r="AL50" s="23">
        <v>5.6678137694700883</v>
      </c>
      <c r="AM50" s="23">
        <v>5.4611120757213509</v>
      </c>
      <c r="AN50" s="23">
        <v>5.2494724010593838</v>
      </c>
      <c r="AO50" s="23">
        <v>4.966723635624124</v>
      </c>
      <c r="AP50" s="23">
        <v>4.5960523893352718</v>
      </c>
      <c r="AQ50" s="23">
        <v>4.3125957333702729</v>
      </c>
      <c r="AR50" s="23">
        <v>4.0077099510838696</v>
      </c>
      <c r="AS50" s="23">
        <v>2.9382933938757532</v>
      </c>
      <c r="AT50" s="23">
        <v>1.5790027921290797</v>
      </c>
      <c r="AU50" s="23">
        <v>1.5262761270072644E-2</v>
      </c>
      <c r="AV50" s="23">
        <v>-1.8355049528079377</v>
      </c>
      <c r="AW50" s="23">
        <v>-3.2097985038766339</v>
      </c>
      <c r="AY50" s="24">
        <v>10.303018795327596</v>
      </c>
      <c r="AZ50" s="24">
        <v>9.574351445065755</v>
      </c>
      <c r="BA50" s="24">
        <v>9.3270183227959702</v>
      </c>
      <c r="BB50" s="24">
        <v>9.1678137694700883</v>
      </c>
      <c r="BC50" s="24">
        <v>8.9611120757213509</v>
      </c>
      <c r="BD50" s="24">
        <v>8.7494724010593838</v>
      </c>
      <c r="BE50" s="24">
        <v>8.466723635624124</v>
      </c>
      <c r="BF50" s="24">
        <v>8.0960523893352718</v>
      </c>
      <c r="BG50" s="24">
        <v>7.8125957333702729</v>
      </c>
      <c r="BH50" s="24">
        <v>7.5077099510838696</v>
      </c>
      <c r="BI50" s="24">
        <v>6.4382933938757532</v>
      </c>
      <c r="BJ50" s="24">
        <v>5.0790027921290797</v>
      </c>
      <c r="BK50" s="24">
        <v>3.5152627612700726</v>
      </c>
      <c r="BL50" s="24">
        <v>1.6644950471920623</v>
      </c>
      <c r="BM50" s="24">
        <v>0.4960784897737156</v>
      </c>
      <c r="BO50" s="25">
        <v>6.8030187953275956</v>
      </c>
      <c r="BP50" s="25">
        <v>4.8676963294694122</v>
      </c>
      <c r="BQ50" s="25">
        <v>4.4754402898300416</v>
      </c>
      <c r="BR50" s="25">
        <v>4.4127547704859786</v>
      </c>
      <c r="BS50" s="25">
        <v>4.2243856202718391</v>
      </c>
      <c r="BT50" s="25">
        <v>3.9971538120994747</v>
      </c>
      <c r="BU50" s="25">
        <v>3.7776626410512062</v>
      </c>
      <c r="BV50" s="25">
        <v>3.524420383093819</v>
      </c>
      <c r="BW50" s="25">
        <v>3.2267617584539643</v>
      </c>
      <c r="BX50" s="25">
        <v>2.8994633580343354</v>
      </c>
      <c r="BY50" s="25">
        <v>0.59065108950737155</v>
      </c>
      <c r="BZ50" s="25">
        <v>-2.7866742524163435</v>
      </c>
      <c r="CA50" s="25">
        <v>-5.5038941595304181</v>
      </c>
      <c r="CB50" s="25">
        <v>-8.0184044707670736</v>
      </c>
      <c r="CC50" s="25">
        <v>-9.6499155713706628</v>
      </c>
      <c r="CE50" s="25">
        <v>10.303018795327596</v>
      </c>
      <c r="CF50" s="25">
        <v>8.3676963294694122</v>
      </c>
      <c r="CG50" s="25">
        <v>7.9754402898300416</v>
      </c>
      <c r="CH50" s="25">
        <v>7.9127547704859786</v>
      </c>
      <c r="CI50" s="25">
        <v>7.7243856202718391</v>
      </c>
      <c r="CJ50" s="25">
        <v>7.4971538120994747</v>
      </c>
      <c r="CK50" s="25">
        <v>7.2776626410512062</v>
      </c>
      <c r="CL50" s="25">
        <v>7.024420383093819</v>
      </c>
      <c r="CM50" s="25">
        <v>6.7267617584539643</v>
      </c>
      <c r="CN50" s="25">
        <v>6.3994633580343354</v>
      </c>
      <c r="CO50" s="25">
        <v>4.0906510895073716</v>
      </c>
      <c r="CP50" s="25">
        <v>0.71332574758365652</v>
      </c>
      <c r="CQ50" s="25">
        <v>-2.0038941595304181</v>
      </c>
      <c r="CR50" s="25">
        <v>-4.5184044707670736</v>
      </c>
      <c r="CS50" s="25">
        <v>-6.1485840124129929</v>
      </c>
      <c r="CU50" s="26">
        <v>6.8030187953275956</v>
      </c>
      <c r="CV50" s="26">
        <v>5.6357887598297278</v>
      </c>
      <c r="CW50" s="26">
        <v>5.3874827812248025</v>
      </c>
      <c r="CX50" s="26">
        <v>5.3035820269042038</v>
      </c>
      <c r="CY50" s="26">
        <v>5.1076820781024619</v>
      </c>
      <c r="CZ50" s="26">
        <v>4.8626174180745743</v>
      </c>
      <c r="DA50" s="26">
        <v>4.4429493685137338</v>
      </c>
      <c r="DB50" s="26">
        <v>3.4734949483466639</v>
      </c>
      <c r="DC50" s="26">
        <v>2.4343751756248331</v>
      </c>
      <c r="DD50" s="26">
        <v>1.3694522238445899</v>
      </c>
      <c r="DE50" s="26">
        <v>-1.8765370253746241</v>
      </c>
      <c r="DF50" s="26">
        <v>-4.921282113985761</v>
      </c>
      <c r="DG50" s="26">
        <v>-7.1619154326353502</v>
      </c>
      <c r="DH50" s="26">
        <v>-8.5340434971546415</v>
      </c>
      <c r="DI50" s="26">
        <v>-7.9909416842731424</v>
      </c>
      <c r="DK50" s="26">
        <v>10.303018795327596</v>
      </c>
      <c r="DL50" s="26">
        <v>9.1357887598297278</v>
      </c>
      <c r="DM50" s="26">
        <v>8.8874827812248025</v>
      </c>
      <c r="DN50" s="26">
        <v>8.8035820269042038</v>
      </c>
      <c r="DO50" s="26">
        <v>8.6076820781024619</v>
      </c>
      <c r="DP50" s="26">
        <v>8.3626174180745743</v>
      </c>
      <c r="DQ50" s="26">
        <v>7.9429493685137338</v>
      </c>
      <c r="DR50" s="26">
        <v>6.9734949483466639</v>
      </c>
      <c r="DS50" s="26">
        <v>5.9343751756248331</v>
      </c>
      <c r="DT50" s="26">
        <v>4.8694522238445899</v>
      </c>
      <c r="DU50" s="26">
        <v>1.6234629746253759</v>
      </c>
      <c r="DV50" s="26">
        <v>-1.421282113985761</v>
      </c>
      <c r="DW50" s="26">
        <v>-3.6619154326353502</v>
      </c>
      <c r="DX50" s="26">
        <v>-5.0340434971546415</v>
      </c>
      <c r="DY50" s="26">
        <v>-4.5750259576309098</v>
      </c>
      <c r="EA50" s="27">
        <v>6.8030187953275956</v>
      </c>
      <c r="EB50" s="27">
        <v>5.5398081966125297</v>
      </c>
      <c r="EC50" s="27">
        <v>5.2611734153038956</v>
      </c>
      <c r="ED50" s="27">
        <v>5.1956312435539029</v>
      </c>
      <c r="EE50" s="27">
        <v>5.0805541525169424</v>
      </c>
      <c r="EF50" s="27">
        <v>4.9416711022644453</v>
      </c>
      <c r="EG50" s="27">
        <v>4.7276445606560547</v>
      </c>
      <c r="EH50" s="27">
        <v>4.369462564159706</v>
      </c>
      <c r="EI50" s="27">
        <v>3.8977647772253103</v>
      </c>
      <c r="EJ50" s="27">
        <v>3.3837097596383288</v>
      </c>
      <c r="EK50" s="27">
        <v>1.497130382038165</v>
      </c>
      <c r="EL50" s="27">
        <v>-0.80072784949849307</v>
      </c>
      <c r="EM50" s="27">
        <v>-2.575127203777086</v>
      </c>
      <c r="EN50" s="27">
        <v>-4.4196243157977833</v>
      </c>
      <c r="EO50" s="27">
        <v>-5.1513341903639329</v>
      </c>
      <c r="EQ50" s="27">
        <v>10.303018795327596</v>
      </c>
      <c r="ER50" s="27">
        <v>9.0398081966125297</v>
      </c>
      <c r="ES50" s="27">
        <v>8.7611734153038956</v>
      </c>
      <c r="ET50" s="27">
        <v>8.6956312435539029</v>
      </c>
      <c r="EU50" s="27">
        <v>8.5805541525169424</v>
      </c>
      <c r="EV50" s="27">
        <v>8.4416711022644453</v>
      </c>
      <c r="EW50" s="27">
        <v>8.2276445606560547</v>
      </c>
      <c r="EX50" s="27">
        <v>7.869462564159706</v>
      </c>
      <c r="EY50" s="27">
        <v>7.3977647772253103</v>
      </c>
      <c r="EZ50" s="27">
        <v>6.8837097596383288</v>
      </c>
      <c r="FA50" s="27">
        <v>4.997130382038165</v>
      </c>
      <c r="FB50" s="27">
        <v>2.6992721505015069</v>
      </c>
      <c r="FC50" s="27">
        <v>0.92487279622291396</v>
      </c>
      <c r="FD50" s="27">
        <v>-0.91962431579778325</v>
      </c>
      <c r="FE50" s="27">
        <v>-1.5988219316063308</v>
      </c>
      <c r="FG50" s="141">
        <v>6.8030187953275956</v>
      </c>
      <c r="FH50" s="141">
        <v>4.8094169243922344</v>
      </c>
      <c r="FI50" s="141">
        <v>4.3715715445763692</v>
      </c>
      <c r="FJ50" s="141">
        <v>4.2324844204690102</v>
      </c>
      <c r="FK50" s="141">
        <v>3.9912202221992512</v>
      </c>
      <c r="FL50" s="141">
        <v>3.7249235693993796</v>
      </c>
      <c r="FM50" s="141">
        <v>3.2852118867949311</v>
      </c>
      <c r="FN50" s="141">
        <v>2.2952377471936565</v>
      </c>
      <c r="FO50" s="141">
        <v>1.2751305235645347</v>
      </c>
      <c r="FP50" s="141">
        <v>0.22145185659351796</v>
      </c>
      <c r="FQ50" s="141">
        <v>-3.0329761633580219</v>
      </c>
      <c r="FR50" s="141">
        <v>-6.380190628349439</v>
      </c>
      <c r="FS50" s="141">
        <v>-8.9525267807497642</v>
      </c>
      <c r="FT50" s="141">
        <v>-10.635770206529514</v>
      </c>
      <c r="FU50" s="141">
        <v>-10.268954470067776</v>
      </c>
      <c r="FW50" s="141">
        <v>10.303018795327596</v>
      </c>
      <c r="FX50" s="141">
        <v>8.3094169243922344</v>
      </c>
      <c r="FY50" s="141">
        <v>7.8715715445763692</v>
      </c>
      <c r="FZ50" s="141">
        <v>7.7324844204690102</v>
      </c>
      <c r="GA50" s="141">
        <v>7.4912202221992512</v>
      </c>
      <c r="GB50" s="141">
        <v>7.2249235693993796</v>
      </c>
      <c r="GC50" s="141">
        <v>6.7852118867949311</v>
      </c>
      <c r="GD50" s="141">
        <v>5.7952377471936565</v>
      </c>
      <c r="GE50" s="141">
        <v>4.7751305235645347</v>
      </c>
      <c r="GF50" s="141">
        <v>3.721451856593518</v>
      </c>
      <c r="GG50" s="141">
        <v>0.46702383664197811</v>
      </c>
      <c r="GH50" s="141">
        <v>-2.880190628349439</v>
      </c>
      <c r="GI50" s="141">
        <v>-5.4525267807497642</v>
      </c>
      <c r="GJ50" s="141">
        <v>-7.1357702065295143</v>
      </c>
      <c r="GK50" s="141">
        <v>-6.8706019463315329</v>
      </c>
      <c r="GM50" s="1">
        <v>347707</v>
      </c>
      <c r="GN50" s="1">
        <v>467237</v>
      </c>
      <c r="GO50" s="1" t="s">
        <v>485</v>
      </c>
      <c r="GP50" s="1" t="s">
        <v>833</v>
      </c>
      <c r="GQ50" s="97"/>
    </row>
    <row r="51" spans="2:199" ht="16.2" thickBot="1" x14ac:dyDescent="0.35">
      <c r="B51" s="19" t="s">
        <v>48</v>
      </c>
      <c r="C51" s="20">
        <v>2.4475152009670529</v>
      </c>
      <c r="D51" s="21">
        <v>2.0272518786057336</v>
      </c>
      <c r="E51" s="21">
        <v>1.855568081161671</v>
      </c>
      <c r="F51" s="21">
        <v>1.7191232531193759</v>
      </c>
      <c r="G51" s="21">
        <v>1.5058658966905654</v>
      </c>
      <c r="H51" s="21">
        <v>1.2796056258818069</v>
      </c>
      <c r="I51" s="21">
        <v>1.0359904432629374</v>
      </c>
      <c r="J51" s="21">
        <v>0.70586278273052017</v>
      </c>
      <c r="K51" s="21">
        <v>0.31894579072709917</v>
      </c>
      <c r="L51" s="21">
        <v>-5.2898812805352691E-2</v>
      </c>
      <c r="M51" s="21">
        <v>-2.3028100473487463</v>
      </c>
      <c r="N51" s="21">
        <v>-5.3075982702853963</v>
      </c>
      <c r="O51" s="21">
        <v>-7.5394669980274251</v>
      </c>
      <c r="P51" s="21">
        <v>-9.5042732075305594</v>
      </c>
      <c r="Q51" s="21">
        <v>-10.870223635451833</v>
      </c>
      <c r="R51" s="22"/>
      <c r="S51" s="21">
        <v>10.447515200967054</v>
      </c>
      <c r="T51" s="21">
        <v>10.027251878605734</v>
      </c>
      <c r="U51" s="21">
        <v>9.855568081161671</v>
      </c>
      <c r="V51" s="21">
        <v>9.7191232531193759</v>
      </c>
      <c r="W51" s="21">
        <v>9.5058658966905654</v>
      </c>
      <c r="X51" s="21">
        <v>9.2796056258818069</v>
      </c>
      <c r="Y51" s="21">
        <v>9.0359904432629374</v>
      </c>
      <c r="Z51" s="21">
        <v>8.7058627827305202</v>
      </c>
      <c r="AA51" s="21">
        <v>8.3189457907270992</v>
      </c>
      <c r="AB51" s="21">
        <v>7.9471011871946473</v>
      </c>
      <c r="AC51" s="21">
        <v>5.6971899526512537</v>
      </c>
      <c r="AD51" s="21">
        <v>2.6924017297146037</v>
      </c>
      <c r="AE51" s="21">
        <v>0.46053300197257485</v>
      </c>
      <c r="AF51" s="21">
        <v>-1.5042732075305594</v>
      </c>
      <c r="AG51" s="21">
        <v>-2.8643172174878337</v>
      </c>
      <c r="AI51" s="23">
        <v>2.4475152009670529</v>
      </c>
      <c r="AJ51" s="23">
        <v>2.2335680294706437</v>
      </c>
      <c r="AK51" s="23">
        <v>2.1134545936463569</v>
      </c>
      <c r="AL51" s="23">
        <v>1.9840857644211631</v>
      </c>
      <c r="AM51" s="23">
        <v>1.8010157619628302</v>
      </c>
      <c r="AN51" s="23">
        <v>1.5908420568817849</v>
      </c>
      <c r="AO51" s="23">
        <v>1.3205538986675389</v>
      </c>
      <c r="AP51" s="23">
        <v>0.9756851473076491</v>
      </c>
      <c r="AQ51" s="23">
        <v>0.70199435558689771</v>
      </c>
      <c r="AR51" s="23">
        <v>0.34207930029501021</v>
      </c>
      <c r="AS51" s="23">
        <v>-0.85558494335681345</v>
      </c>
      <c r="AT51" s="23">
        <v>-2.1447985169948911</v>
      </c>
      <c r="AU51" s="23">
        <v>-3.6427725296584246</v>
      </c>
      <c r="AV51" s="23">
        <v>-5.0515415638891312</v>
      </c>
      <c r="AW51" s="23">
        <v>-5.8530898903884037</v>
      </c>
      <c r="AY51" s="24">
        <v>10.447515200967054</v>
      </c>
      <c r="AZ51" s="24">
        <v>10.233568029470643</v>
      </c>
      <c r="BA51" s="24">
        <v>10.113454593646356</v>
      </c>
      <c r="BB51" s="24">
        <v>9.9840857644211631</v>
      </c>
      <c r="BC51" s="24">
        <v>9.8010157619628302</v>
      </c>
      <c r="BD51" s="24">
        <v>9.5908420568817849</v>
      </c>
      <c r="BE51" s="24">
        <v>9.3205538986675389</v>
      </c>
      <c r="BF51" s="24">
        <v>8.9756851473076491</v>
      </c>
      <c r="BG51" s="24">
        <v>8.7019943555868977</v>
      </c>
      <c r="BH51" s="24">
        <v>8.3420793002950102</v>
      </c>
      <c r="BI51" s="24">
        <v>7.1444150566431865</v>
      </c>
      <c r="BJ51" s="24">
        <v>5.8552014830051089</v>
      </c>
      <c r="BK51" s="24">
        <v>4.3572274703415754</v>
      </c>
      <c r="BL51" s="24">
        <v>2.9484584361108688</v>
      </c>
      <c r="BM51" s="24">
        <v>2.2575718862471135</v>
      </c>
      <c r="BO51" s="25">
        <v>2.4475152009670529</v>
      </c>
      <c r="BP51" s="25">
        <v>2.0023291084634991</v>
      </c>
      <c r="BQ51" s="25">
        <v>1.847936677159371</v>
      </c>
      <c r="BR51" s="25">
        <v>1.7493287886155091</v>
      </c>
      <c r="BS51" s="25">
        <v>1.5808611572137821</v>
      </c>
      <c r="BT51" s="25">
        <v>1.4089058245119119</v>
      </c>
      <c r="BU51" s="25">
        <v>1.2636984138932377</v>
      </c>
      <c r="BV51" s="25">
        <v>1.0685545210086165</v>
      </c>
      <c r="BW51" s="25">
        <v>0.77674064110210139</v>
      </c>
      <c r="BX51" s="25">
        <v>0.48405450435812725</v>
      </c>
      <c r="BY51" s="25">
        <v>-2.4306409802197599</v>
      </c>
      <c r="BZ51" s="25">
        <v>-5.78700087897926</v>
      </c>
      <c r="CA51" s="25">
        <v>-8.3464338748822762</v>
      </c>
      <c r="CB51" s="25">
        <v>-10.624143017415868</v>
      </c>
      <c r="CC51" s="25">
        <v>-12.198883775745827</v>
      </c>
      <c r="CE51" s="25">
        <v>10.447515200967054</v>
      </c>
      <c r="CF51" s="25">
        <v>10.002329108463499</v>
      </c>
      <c r="CG51" s="25">
        <v>9.847936677159371</v>
      </c>
      <c r="CH51" s="25">
        <v>9.7493287886155091</v>
      </c>
      <c r="CI51" s="25">
        <v>9.5808611572137821</v>
      </c>
      <c r="CJ51" s="25">
        <v>9.4089058245119119</v>
      </c>
      <c r="CK51" s="25">
        <v>9.2636984138932377</v>
      </c>
      <c r="CL51" s="25">
        <v>9.0685545210086165</v>
      </c>
      <c r="CM51" s="25">
        <v>8.7767406411021014</v>
      </c>
      <c r="CN51" s="25">
        <v>8.4840545043581272</v>
      </c>
      <c r="CO51" s="25">
        <v>5.5693590197802401</v>
      </c>
      <c r="CP51" s="25">
        <v>2.21299912102074</v>
      </c>
      <c r="CQ51" s="25">
        <v>-0.34643387488227617</v>
      </c>
      <c r="CR51" s="25">
        <v>-2.624143017415868</v>
      </c>
      <c r="CS51" s="25">
        <v>-4.1613421651700975</v>
      </c>
      <c r="CU51" s="26">
        <v>2.4475152009670529</v>
      </c>
      <c r="CV51" s="26">
        <v>2.3093875677049871</v>
      </c>
      <c r="CW51" s="26">
        <v>2.2412065104858572</v>
      </c>
      <c r="CX51" s="26">
        <v>2.1765447751348166</v>
      </c>
      <c r="CY51" s="26">
        <v>2.0196082432493663</v>
      </c>
      <c r="CZ51" s="26">
        <v>1.8321553405892885</v>
      </c>
      <c r="DA51" s="26">
        <v>1.5224014473780105</v>
      </c>
      <c r="DB51" s="26">
        <v>0.79355517704766143</v>
      </c>
      <c r="DC51" s="26">
        <v>3.2830482832473251E-3</v>
      </c>
      <c r="DD51" s="26">
        <v>-0.78171805365468039</v>
      </c>
      <c r="DE51" s="26">
        <v>-3.3995979401395413</v>
      </c>
      <c r="DF51" s="26">
        <v>-6.4698142377969852</v>
      </c>
      <c r="DG51" s="26">
        <v>-8.7215576620665338</v>
      </c>
      <c r="DH51" s="26">
        <v>-10.386322627622754</v>
      </c>
      <c r="DI51" s="26">
        <v>-10.612986301791899</v>
      </c>
      <c r="DK51" s="26">
        <v>10.447515200967054</v>
      </c>
      <c r="DL51" s="26">
        <v>10.309387567704988</v>
      </c>
      <c r="DM51" s="26">
        <v>10.241206510485856</v>
      </c>
      <c r="DN51" s="26">
        <v>10.176544775134817</v>
      </c>
      <c r="DO51" s="26">
        <v>10.019608243249365</v>
      </c>
      <c r="DP51" s="26">
        <v>9.8321553405892885</v>
      </c>
      <c r="DQ51" s="26">
        <v>9.5224014473780105</v>
      </c>
      <c r="DR51" s="26">
        <v>8.7935551770476614</v>
      </c>
      <c r="DS51" s="26">
        <v>8.0032830482832473</v>
      </c>
      <c r="DT51" s="26">
        <v>7.2182819463453196</v>
      </c>
      <c r="DU51" s="26">
        <v>4.6004020598604587</v>
      </c>
      <c r="DV51" s="26">
        <v>1.5301857622030148</v>
      </c>
      <c r="DW51" s="26">
        <v>-0.72155766206653382</v>
      </c>
      <c r="DX51" s="26">
        <v>-2.3863226276227536</v>
      </c>
      <c r="DY51" s="26">
        <v>-2.613256155915586</v>
      </c>
      <c r="EA51" s="27">
        <v>2.4475152009670529</v>
      </c>
      <c r="EB51" s="27">
        <v>2.177825754193579</v>
      </c>
      <c r="EC51" s="27">
        <v>2.069392324841453</v>
      </c>
      <c r="ED51" s="27">
        <v>1.9992444309819639</v>
      </c>
      <c r="EE51" s="27">
        <v>1.8972092947609056</v>
      </c>
      <c r="EF51" s="27">
        <v>1.7625774906210232</v>
      </c>
      <c r="EG51" s="27">
        <v>1.5952011098550507</v>
      </c>
      <c r="EH51" s="27">
        <v>1.3933424142232305</v>
      </c>
      <c r="EI51" s="27">
        <v>1.0412664232420781</v>
      </c>
      <c r="EJ51" s="27">
        <v>0.67912230159294396</v>
      </c>
      <c r="EK51" s="27">
        <v>-0.65286074346438028</v>
      </c>
      <c r="EL51" s="27">
        <v>-3.027891909222312</v>
      </c>
      <c r="EM51" s="27">
        <v>-4.7842020400482745</v>
      </c>
      <c r="EN51" s="27">
        <v>-6.2751608585898104</v>
      </c>
      <c r="EO51" s="27">
        <v>-7.0436545776412771</v>
      </c>
      <c r="EQ51" s="27">
        <v>10.447515200967054</v>
      </c>
      <c r="ER51" s="27">
        <v>10.177825754193579</v>
      </c>
      <c r="ES51" s="27">
        <v>10.069392324841452</v>
      </c>
      <c r="ET51" s="27">
        <v>9.9992444309819639</v>
      </c>
      <c r="EU51" s="27">
        <v>9.8972092947609056</v>
      </c>
      <c r="EV51" s="27">
        <v>9.7625774906210232</v>
      </c>
      <c r="EW51" s="27">
        <v>9.5952011098550507</v>
      </c>
      <c r="EX51" s="27">
        <v>9.3933424142232305</v>
      </c>
      <c r="EY51" s="27">
        <v>9.0412664232420781</v>
      </c>
      <c r="EZ51" s="27">
        <v>8.679122301592944</v>
      </c>
      <c r="FA51" s="27">
        <v>7.3471392565356197</v>
      </c>
      <c r="FB51" s="27">
        <v>4.972108090777688</v>
      </c>
      <c r="FC51" s="27">
        <v>3.2157979599517255</v>
      </c>
      <c r="FD51" s="27">
        <v>1.7248391414101896</v>
      </c>
      <c r="FE51" s="27">
        <v>1.0419511989732904</v>
      </c>
      <c r="FG51" s="141">
        <v>2.4475152009670529</v>
      </c>
      <c r="FH51" s="141">
        <v>2.1237566673670587</v>
      </c>
      <c r="FI51" s="141">
        <v>1.9614932112683228</v>
      </c>
      <c r="FJ51" s="141">
        <v>1.8182080571440267</v>
      </c>
      <c r="FK51" s="141">
        <v>1.5921905707892705</v>
      </c>
      <c r="FL51" s="141">
        <v>1.3633435120336834</v>
      </c>
      <c r="FM51" s="141">
        <v>1.0099363493001867</v>
      </c>
      <c r="FN51" s="141">
        <v>0.20648580787536019</v>
      </c>
      <c r="FO51" s="141">
        <v>-0.63739442464023455</v>
      </c>
      <c r="FP51" s="141">
        <v>-1.4945057182165087</v>
      </c>
      <c r="FQ51" s="141">
        <v>-4.042838835534706</v>
      </c>
      <c r="FR51" s="141">
        <v>-6.9281520151734064</v>
      </c>
      <c r="FS51" s="141">
        <v>-9.1511984901085661</v>
      </c>
      <c r="FT51" s="141">
        <v>-10.748262890850221</v>
      </c>
      <c r="FU51" s="141">
        <v>-11.091146786150983</v>
      </c>
      <c r="FW51" s="141">
        <v>10.447515200967054</v>
      </c>
      <c r="FX51" s="141">
        <v>10.123756667367058</v>
      </c>
      <c r="FY51" s="141">
        <v>9.9614932112683228</v>
      </c>
      <c r="FZ51" s="141">
        <v>9.8182080571440267</v>
      </c>
      <c r="GA51" s="141">
        <v>9.5921905707892705</v>
      </c>
      <c r="GB51" s="141">
        <v>9.3633435120336834</v>
      </c>
      <c r="GC51" s="141">
        <v>9.0099363493001867</v>
      </c>
      <c r="GD51" s="141">
        <v>8.2064858078753602</v>
      </c>
      <c r="GE51" s="141">
        <v>7.3626055753597655</v>
      </c>
      <c r="GF51" s="141">
        <v>6.5054942817834913</v>
      </c>
      <c r="GG51" s="141">
        <v>3.957161164465294</v>
      </c>
      <c r="GH51" s="141">
        <v>1.0718479848265936</v>
      </c>
      <c r="GI51" s="141">
        <v>-1.1511984901085661</v>
      </c>
      <c r="GJ51" s="141">
        <v>-2.7482628908502207</v>
      </c>
      <c r="GK51" s="141">
        <v>-3.0557978117984987</v>
      </c>
      <c r="GM51" s="1">
        <v>359442</v>
      </c>
      <c r="GN51" s="1">
        <v>418850</v>
      </c>
      <c r="GO51" s="1" t="s">
        <v>487</v>
      </c>
      <c r="GP51" s="1" t="s">
        <v>839</v>
      </c>
      <c r="GQ51" s="97"/>
    </row>
    <row r="52" spans="2:199" ht="16.2" thickBot="1" x14ac:dyDescent="0.35">
      <c r="B52" s="19" t="s">
        <v>49</v>
      </c>
      <c r="C52" s="20">
        <v>6.2647983900184236</v>
      </c>
      <c r="D52" s="21">
        <v>3.740482939391935</v>
      </c>
      <c r="E52" s="21">
        <v>2.3076628090303153</v>
      </c>
      <c r="F52" s="21">
        <v>1.2661868923617732</v>
      </c>
      <c r="G52" s="21">
        <v>9.643557558492688E-2</v>
      </c>
      <c r="H52" s="21">
        <v>-0.65703611230047088</v>
      </c>
      <c r="I52" s="21">
        <v>-1.1430223373413746</v>
      </c>
      <c r="J52" s="21">
        <v>-1.6704038171043756</v>
      </c>
      <c r="K52" s="21">
        <v>-2.3122126291282434</v>
      </c>
      <c r="L52" s="21">
        <v>-2.9616091714053283</v>
      </c>
      <c r="M52" s="21">
        <v>-6.2083805606368614</v>
      </c>
      <c r="N52" s="21">
        <v>-10.971759212808898</v>
      </c>
      <c r="O52" s="21">
        <v>-14.735245043821074</v>
      </c>
      <c r="P52" s="21">
        <v>-18.613909417961843</v>
      </c>
      <c r="Q52" s="21">
        <v>-21.999813421009875</v>
      </c>
      <c r="R52" s="22"/>
      <c r="S52" s="21">
        <v>10.901798390018424</v>
      </c>
      <c r="T52" s="21">
        <v>8.3774829393919354</v>
      </c>
      <c r="U52" s="21">
        <v>6.9446628090303157</v>
      </c>
      <c r="V52" s="21">
        <v>5.9031868923617736</v>
      </c>
      <c r="W52" s="21">
        <v>4.7334355755849273</v>
      </c>
      <c r="X52" s="21">
        <v>3.9799638876995296</v>
      </c>
      <c r="Y52" s="21">
        <v>3.4939776626586259</v>
      </c>
      <c r="Z52" s="21">
        <v>2.9665961828956249</v>
      </c>
      <c r="AA52" s="21">
        <v>2.324787370871757</v>
      </c>
      <c r="AB52" s="21">
        <v>1.6753908285946721</v>
      </c>
      <c r="AC52" s="21">
        <v>-1.5713805606368609</v>
      </c>
      <c r="AD52" s="21">
        <v>-6.3347592128088976</v>
      </c>
      <c r="AE52" s="21">
        <v>-10.098245043821073</v>
      </c>
      <c r="AF52" s="21">
        <v>-13.976909417961842</v>
      </c>
      <c r="AG52" s="21">
        <v>-17.455431405497933</v>
      </c>
      <c r="AI52" s="23">
        <v>6.2647983900184236</v>
      </c>
      <c r="AJ52" s="23">
        <v>5.4187088820043989</v>
      </c>
      <c r="AK52" s="23">
        <v>4.9206756041008468</v>
      </c>
      <c r="AL52" s="23">
        <v>4.5107633545403019</v>
      </c>
      <c r="AM52" s="23">
        <v>4.0177840676651471</v>
      </c>
      <c r="AN52" s="23">
        <v>3.6344055804339099</v>
      </c>
      <c r="AO52" s="23">
        <v>3.1180434200744145</v>
      </c>
      <c r="AP52" s="23">
        <v>2.4199386441081892</v>
      </c>
      <c r="AQ52" s="23">
        <v>1.8378935868872404</v>
      </c>
      <c r="AR52" s="23">
        <v>1.230519362495329</v>
      </c>
      <c r="AS52" s="23">
        <v>-0.72345219318194509</v>
      </c>
      <c r="AT52" s="23">
        <v>-2.8751002233922485</v>
      </c>
      <c r="AU52" s="23">
        <v>-5.0446489413085445</v>
      </c>
      <c r="AV52" s="23">
        <v>-7.4475564948408568</v>
      </c>
      <c r="AW52" s="23">
        <v>-9.0366906864415384</v>
      </c>
      <c r="AY52" s="24">
        <v>10.901798390018424</v>
      </c>
      <c r="AZ52" s="24">
        <v>10.055708882004399</v>
      </c>
      <c r="BA52" s="24">
        <v>9.5576756041008473</v>
      </c>
      <c r="BB52" s="24">
        <v>9.1477633545403023</v>
      </c>
      <c r="BC52" s="24">
        <v>8.6547840676651475</v>
      </c>
      <c r="BD52" s="24">
        <v>8.2714055804339104</v>
      </c>
      <c r="BE52" s="24">
        <v>7.7550434200744149</v>
      </c>
      <c r="BF52" s="24">
        <v>7.0569386441081896</v>
      </c>
      <c r="BG52" s="24">
        <v>6.4748935868872408</v>
      </c>
      <c r="BH52" s="24">
        <v>5.8675193624953295</v>
      </c>
      <c r="BI52" s="24">
        <v>3.9135478068180554</v>
      </c>
      <c r="BJ52" s="24">
        <v>1.761899776607752</v>
      </c>
      <c r="BK52" s="24">
        <v>-0.40764894130854401</v>
      </c>
      <c r="BL52" s="24">
        <v>-2.8105564948408563</v>
      </c>
      <c r="BM52" s="24">
        <v>-4.1584603566106253</v>
      </c>
      <c r="BO52" s="25">
        <v>6.2647983900184236</v>
      </c>
      <c r="BP52" s="25">
        <v>3.3920652640359172</v>
      </c>
      <c r="BQ52" s="25">
        <v>1.9293137301809971</v>
      </c>
      <c r="BR52" s="25">
        <v>0.94837819956517322</v>
      </c>
      <c r="BS52" s="25">
        <v>-0.15095344076760497</v>
      </c>
      <c r="BT52" s="25">
        <v>-0.81519583134452844</v>
      </c>
      <c r="BU52" s="25">
        <v>-1.1689581521848424</v>
      </c>
      <c r="BV52" s="25">
        <v>-1.544770492123039</v>
      </c>
      <c r="BW52" s="25">
        <v>-2.0122089952679403</v>
      </c>
      <c r="BX52" s="25">
        <v>-2.5081735831876912</v>
      </c>
      <c r="BY52" s="25">
        <v>-5.4043561182712203</v>
      </c>
      <c r="BZ52" s="25">
        <v>-10.029471160103611</v>
      </c>
      <c r="CA52" s="25">
        <v>-13.703581110382054</v>
      </c>
      <c r="CB52" s="25">
        <v>-17.396916656028004</v>
      </c>
      <c r="CC52" s="25">
        <v>-20.49369570006121</v>
      </c>
      <c r="CE52" s="25">
        <v>10.901798390018424</v>
      </c>
      <c r="CF52" s="25">
        <v>8.0290652640359177</v>
      </c>
      <c r="CG52" s="25">
        <v>6.5663137301809975</v>
      </c>
      <c r="CH52" s="25">
        <v>5.5853781995651737</v>
      </c>
      <c r="CI52" s="25">
        <v>4.4860465592323955</v>
      </c>
      <c r="CJ52" s="25">
        <v>3.821804168655472</v>
      </c>
      <c r="CK52" s="25">
        <v>3.468041847815158</v>
      </c>
      <c r="CL52" s="25">
        <v>3.0922295078769615</v>
      </c>
      <c r="CM52" s="25">
        <v>2.6247910047320602</v>
      </c>
      <c r="CN52" s="25">
        <v>2.1288264168123092</v>
      </c>
      <c r="CO52" s="25">
        <v>-0.76735611827121986</v>
      </c>
      <c r="CP52" s="25">
        <v>-5.3924711601036108</v>
      </c>
      <c r="CQ52" s="25">
        <v>-9.0665811103820531</v>
      </c>
      <c r="CR52" s="25">
        <v>-12.759916656028004</v>
      </c>
      <c r="CS52" s="25">
        <v>-16.003730469080537</v>
      </c>
      <c r="CU52" s="26">
        <v>6.2647983900184236</v>
      </c>
      <c r="CV52" s="26">
        <v>4.5597726866655535</v>
      </c>
      <c r="CW52" s="26">
        <v>3.3546516187838762</v>
      </c>
      <c r="CX52" s="26">
        <v>2.4254954979065957</v>
      </c>
      <c r="CY52" s="26">
        <v>1.3335914516022243</v>
      </c>
      <c r="CZ52" s="26">
        <v>0.63143329216381261</v>
      </c>
      <c r="DA52" s="26">
        <v>-3.1312591702921111E-3</v>
      </c>
      <c r="DB52" s="26">
        <v>-1.3720675024500402</v>
      </c>
      <c r="DC52" s="26">
        <v>-2.8614028069418289</v>
      </c>
      <c r="DD52" s="26">
        <v>-4.386464153963967</v>
      </c>
      <c r="DE52" s="26">
        <v>-8.9042326277183079</v>
      </c>
      <c r="DF52" s="26">
        <v>-13.215027071434193</v>
      </c>
      <c r="DG52" s="26">
        <v>-16.49326596993113</v>
      </c>
      <c r="DH52" s="26">
        <v>-18.720782013676242</v>
      </c>
      <c r="DI52" s="26">
        <v>-18.106180492435811</v>
      </c>
      <c r="DK52" s="26">
        <v>10.901798390018424</v>
      </c>
      <c r="DL52" s="26">
        <v>9.1967726866655539</v>
      </c>
      <c r="DM52" s="26">
        <v>7.9916516187838766</v>
      </c>
      <c r="DN52" s="26">
        <v>7.0624954979065961</v>
      </c>
      <c r="DO52" s="26">
        <v>5.9705914516022247</v>
      </c>
      <c r="DP52" s="26">
        <v>5.2684332921638131</v>
      </c>
      <c r="DQ52" s="26">
        <v>4.6338687408297083</v>
      </c>
      <c r="DR52" s="26">
        <v>3.2649324975499603</v>
      </c>
      <c r="DS52" s="26">
        <v>1.7755971930581715</v>
      </c>
      <c r="DT52" s="26">
        <v>0.2505358460360334</v>
      </c>
      <c r="DU52" s="26">
        <v>-4.2672326277183075</v>
      </c>
      <c r="DV52" s="26">
        <v>-8.5780270714341924</v>
      </c>
      <c r="DW52" s="26">
        <v>-11.85626596993113</v>
      </c>
      <c r="DX52" s="26">
        <v>-14.083782013676242</v>
      </c>
      <c r="DY52" s="26">
        <v>-13.626200923557121</v>
      </c>
      <c r="EA52" s="27">
        <v>6.2647983900184236</v>
      </c>
      <c r="EB52" s="27">
        <v>4.8817262494072686</v>
      </c>
      <c r="EC52" s="27">
        <v>3.6998281522790464</v>
      </c>
      <c r="ED52" s="27">
        <v>2.7607862945477137</v>
      </c>
      <c r="EE52" s="27">
        <v>1.7639354931523954</v>
      </c>
      <c r="EF52" s="27">
        <v>1.1562518487024036</v>
      </c>
      <c r="EG52" s="27">
        <v>0.78005245705207216</v>
      </c>
      <c r="EH52" s="27">
        <v>0.35789804994779928</v>
      </c>
      <c r="EI52" s="27">
        <v>-0.21451189061575349</v>
      </c>
      <c r="EJ52" s="27">
        <v>-0.81403051646307745</v>
      </c>
      <c r="EK52" s="27">
        <v>-2.9068622594579985</v>
      </c>
      <c r="EL52" s="27">
        <v>-5.1769597984306905</v>
      </c>
      <c r="EM52" s="27">
        <v>-6.9780766661759515</v>
      </c>
      <c r="EN52" s="27">
        <v>-8.4480499234809265</v>
      </c>
      <c r="EO52" s="27">
        <v>-9.2691997138157021</v>
      </c>
      <c r="EQ52" s="27">
        <v>10.901798390018424</v>
      </c>
      <c r="ER52" s="27">
        <v>9.5187262494072691</v>
      </c>
      <c r="ES52" s="27">
        <v>8.3368281522790468</v>
      </c>
      <c r="ET52" s="27">
        <v>7.3977862945477142</v>
      </c>
      <c r="EU52" s="27">
        <v>6.4009354931523958</v>
      </c>
      <c r="EV52" s="27">
        <v>5.7932518487024041</v>
      </c>
      <c r="EW52" s="27">
        <v>5.4170524570520726</v>
      </c>
      <c r="EX52" s="27">
        <v>4.9948980499477997</v>
      </c>
      <c r="EY52" s="27">
        <v>4.422488109384247</v>
      </c>
      <c r="EZ52" s="27">
        <v>3.822969483536923</v>
      </c>
      <c r="FA52" s="27">
        <v>1.730137740542002</v>
      </c>
      <c r="FB52" s="27">
        <v>-0.53995979843069009</v>
      </c>
      <c r="FC52" s="27">
        <v>-2.341076666175951</v>
      </c>
      <c r="FD52" s="27">
        <v>-3.8110499234809261</v>
      </c>
      <c r="FE52" s="27">
        <v>-4.5518937421625481</v>
      </c>
      <c r="FG52" s="141">
        <v>6.2647983900184236</v>
      </c>
      <c r="FH52" s="141">
        <v>3.3424654084149346</v>
      </c>
      <c r="FI52" s="141">
        <v>1.8212204079236081</v>
      </c>
      <c r="FJ52" s="141">
        <v>0.75937079610712388</v>
      </c>
      <c r="FK52" s="141">
        <v>-0.44921535207519625</v>
      </c>
      <c r="FL52" s="141">
        <v>-1.2204372481283734</v>
      </c>
      <c r="FM52" s="141">
        <v>-1.9326603053245606</v>
      </c>
      <c r="FN52" s="141">
        <v>-3.404496773086553</v>
      </c>
      <c r="FO52" s="141">
        <v>-4.9428871715688096</v>
      </c>
      <c r="FP52" s="141">
        <v>-6.519667311276212</v>
      </c>
      <c r="FQ52" s="141">
        <v>-11.311565540848918</v>
      </c>
      <c r="FR52" s="141">
        <v>-15.992982211389332</v>
      </c>
      <c r="FS52" s="141">
        <v>-19.640561323088477</v>
      </c>
      <c r="FT52" s="141">
        <v>-22.221815587040105</v>
      </c>
      <c r="FU52" s="141">
        <v>-21.926786500641292</v>
      </c>
      <c r="FW52" s="141">
        <v>10.901798390018424</v>
      </c>
      <c r="FX52" s="141">
        <v>7.979465408414935</v>
      </c>
      <c r="FY52" s="141">
        <v>6.4582204079236085</v>
      </c>
      <c r="FZ52" s="141">
        <v>5.3963707961071243</v>
      </c>
      <c r="GA52" s="141">
        <v>4.1877846479248042</v>
      </c>
      <c r="GB52" s="141">
        <v>3.4165627518716271</v>
      </c>
      <c r="GC52" s="141">
        <v>2.7043396946754399</v>
      </c>
      <c r="GD52" s="141">
        <v>1.2325032269134475</v>
      </c>
      <c r="GE52" s="141">
        <v>-0.30588717156880918</v>
      </c>
      <c r="GF52" s="141">
        <v>-1.8826673112762116</v>
      </c>
      <c r="GG52" s="141">
        <v>-6.6745655408489171</v>
      </c>
      <c r="GH52" s="141">
        <v>-11.355982211389332</v>
      </c>
      <c r="GI52" s="141">
        <v>-15.003561323088476</v>
      </c>
      <c r="GJ52" s="141">
        <v>-17.584815587040104</v>
      </c>
      <c r="GK52" s="141">
        <v>-17.37796031404222</v>
      </c>
      <c r="GM52" s="1">
        <v>354895</v>
      </c>
      <c r="GN52" s="1">
        <v>422392</v>
      </c>
      <c r="GO52" s="1" t="s">
        <v>487</v>
      </c>
      <c r="GP52" s="1" t="s">
        <v>839</v>
      </c>
      <c r="GQ52" s="97"/>
    </row>
    <row r="53" spans="2:199" ht="16.2" thickBot="1" x14ac:dyDescent="0.35">
      <c r="B53" s="19" t="s">
        <v>50</v>
      </c>
      <c r="C53" s="20">
        <v>14.484746557300344</v>
      </c>
      <c r="D53" s="21">
        <v>14.532439613051476</v>
      </c>
      <c r="E53" s="21">
        <v>14.292723685568195</v>
      </c>
      <c r="F53" s="21">
        <v>14.231645386204725</v>
      </c>
      <c r="G53" s="21">
        <v>14.296345173276141</v>
      </c>
      <c r="H53" s="21">
        <v>14.367701898326061</v>
      </c>
      <c r="I53" s="21">
        <v>14.452009654138436</v>
      </c>
      <c r="J53" s="21">
        <v>14.532847231350551</v>
      </c>
      <c r="K53" s="21">
        <v>14.367615381875975</v>
      </c>
      <c r="L53" s="21">
        <v>14.199883129145856</v>
      </c>
      <c r="M53" s="21">
        <v>13.26500467428033</v>
      </c>
      <c r="N53" s="21">
        <v>12.906322926086965</v>
      </c>
      <c r="O53" s="21">
        <v>11.858564762967216</v>
      </c>
      <c r="P53" s="21">
        <v>12.182963179053317</v>
      </c>
      <c r="Q53" s="21">
        <v>12.840594094011319</v>
      </c>
      <c r="R53" s="22"/>
      <c r="S53" s="21">
        <v>34.98474655730034</v>
      </c>
      <c r="T53" s="21">
        <v>35.03243961305148</v>
      </c>
      <c r="U53" s="21">
        <v>34.792723685568191</v>
      </c>
      <c r="V53" s="21">
        <v>34.731645386204725</v>
      </c>
      <c r="W53" s="21">
        <v>34.796345173276137</v>
      </c>
      <c r="X53" s="21">
        <v>34.867701898326061</v>
      </c>
      <c r="Y53" s="21">
        <v>34.952009654138436</v>
      </c>
      <c r="Z53" s="21">
        <v>35.032847231350551</v>
      </c>
      <c r="AA53" s="21">
        <v>34.867615381875979</v>
      </c>
      <c r="AB53" s="21">
        <v>34.69988312914586</v>
      </c>
      <c r="AC53" s="21">
        <v>33.765004674280334</v>
      </c>
      <c r="AD53" s="21">
        <v>33.406322926086965</v>
      </c>
      <c r="AE53" s="21">
        <v>32.35856476296722</v>
      </c>
      <c r="AF53" s="21">
        <v>32.682963179053317</v>
      </c>
      <c r="AG53" s="21">
        <v>33.163175449430071</v>
      </c>
      <c r="AI53" s="23">
        <v>14.484746557300344</v>
      </c>
      <c r="AJ53" s="23">
        <v>14.522477502615668</v>
      </c>
      <c r="AK53" s="23">
        <v>14.280672661534581</v>
      </c>
      <c r="AL53" s="23">
        <v>14.217377357097597</v>
      </c>
      <c r="AM53" s="23">
        <v>14.279349603672003</v>
      </c>
      <c r="AN53" s="23">
        <v>14.357372955617077</v>
      </c>
      <c r="AO53" s="23">
        <v>14.439103470120475</v>
      </c>
      <c r="AP53" s="23">
        <v>14.529241923397013</v>
      </c>
      <c r="AQ53" s="23">
        <v>14.313325951765396</v>
      </c>
      <c r="AR53" s="23">
        <v>14.095305055101516</v>
      </c>
      <c r="AS53" s="23">
        <v>13.453644325702154</v>
      </c>
      <c r="AT53" s="23">
        <v>12.843756152438107</v>
      </c>
      <c r="AU53" s="23">
        <v>12.322090130953111</v>
      </c>
      <c r="AV53" s="23">
        <v>11.881787086858587</v>
      </c>
      <c r="AW53" s="23">
        <v>7.276063205110308</v>
      </c>
      <c r="AY53" s="24">
        <v>34.98474655730034</v>
      </c>
      <c r="AZ53" s="24">
        <v>35.022477502615672</v>
      </c>
      <c r="BA53" s="24">
        <v>34.780672661534581</v>
      </c>
      <c r="BB53" s="24">
        <v>34.717377357097597</v>
      </c>
      <c r="BC53" s="24">
        <v>34.779349603672003</v>
      </c>
      <c r="BD53" s="24">
        <v>34.85737295561708</v>
      </c>
      <c r="BE53" s="24">
        <v>34.939103470120472</v>
      </c>
      <c r="BF53" s="24">
        <v>35.029241923397009</v>
      </c>
      <c r="BG53" s="24">
        <v>34.813325951765393</v>
      </c>
      <c r="BH53" s="24">
        <v>34.59530505510152</v>
      </c>
      <c r="BI53" s="24">
        <v>33.953644325702157</v>
      </c>
      <c r="BJ53" s="24">
        <v>33.343756152438104</v>
      </c>
      <c r="BK53" s="24">
        <v>32.822090130953114</v>
      </c>
      <c r="BL53" s="24">
        <v>32.381787086858587</v>
      </c>
      <c r="BM53" s="24">
        <v>27.704493239734113</v>
      </c>
      <c r="BO53" s="25">
        <v>14.484746557300344</v>
      </c>
      <c r="BP53" s="25">
        <v>14.569370260163485</v>
      </c>
      <c r="BQ53" s="25">
        <v>14.346038806215617</v>
      </c>
      <c r="BR53" s="25">
        <v>14.330286679141583</v>
      </c>
      <c r="BS53" s="25">
        <v>14.39834811001078</v>
      </c>
      <c r="BT53" s="25">
        <v>14.487702623678345</v>
      </c>
      <c r="BU53" s="25">
        <v>14.590499483498505</v>
      </c>
      <c r="BV53" s="25">
        <v>14.705312977484166</v>
      </c>
      <c r="BW53" s="25">
        <v>14.691469125150384</v>
      </c>
      <c r="BX53" s="25">
        <v>14.695551125699119</v>
      </c>
      <c r="BY53" s="25">
        <v>3.4267687526025377</v>
      </c>
      <c r="BZ53" s="25">
        <v>3.4149375859729183</v>
      </c>
      <c r="CA53" s="25">
        <v>3.6363416608671351</v>
      </c>
      <c r="CB53" s="25">
        <v>5.2699659116760635</v>
      </c>
      <c r="CC53" s="25">
        <v>6.9835949241850379</v>
      </c>
      <c r="CE53" s="25">
        <v>34.98474655730034</v>
      </c>
      <c r="CF53" s="25">
        <v>35.069370260163481</v>
      </c>
      <c r="CG53" s="25">
        <v>34.846038806215617</v>
      </c>
      <c r="CH53" s="25">
        <v>34.830286679141579</v>
      </c>
      <c r="CI53" s="25">
        <v>34.89834811001078</v>
      </c>
      <c r="CJ53" s="25">
        <v>34.987702623678345</v>
      </c>
      <c r="CK53" s="25">
        <v>35.090499483498505</v>
      </c>
      <c r="CL53" s="25">
        <v>35.205312977484169</v>
      </c>
      <c r="CM53" s="25">
        <v>35.191469125150384</v>
      </c>
      <c r="CN53" s="25">
        <v>35.195551125699119</v>
      </c>
      <c r="CO53" s="25">
        <v>23.926768752602538</v>
      </c>
      <c r="CP53" s="25">
        <v>23.914937585972918</v>
      </c>
      <c r="CQ53" s="25">
        <v>24.136341660867135</v>
      </c>
      <c r="CR53" s="25">
        <v>25.769965911676064</v>
      </c>
      <c r="CS53" s="25">
        <v>27.095142543604243</v>
      </c>
      <c r="CU53" s="26">
        <v>14.484746557300344</v>
      </c>
      <c r="CV53" s="26">
        <v>14.583956466560615</v>
      </c>
      <c r="CW53" s="26">
        <v>13.896593043681992</v>
      </c>
      <c r="CX53" s="26">
        <v>13.917734217732878</v>
      </c>
      <c r="CY53" s="26">
        <v>7.4108447988724215</v>
      </c>
      <c r="CZ53" s="26">
        <v>7.9458420753484162</v>
      </c>
      <c r="DA53" s="26">
        <v>8.4390946912567451</v>
      </c>
      <c r="DB53" s="26">
        <v>8.912148808948281</v>
      </c>
      <c r="DC53" s="26">
        <v>8.4249947506515035</v>
      </c>
      <c r="DD53" s="26">
        <v>8.5360891734429529</v>
      </c>
      <c r="DE53" s="26">
        <v>7.7955853880964909</v>
      </c>
      <c r="DF53" s="26">
        <v>8.0707900919902791</v>
      </c>
      <c r="DG53" s="26">
        <v>8.6196516506329921</v>
      </c>
      <c r="DH53" s="26">
        <v>9.855759186914927</v>
      </c>
      <c r="DI53" s="26">
        <v>11.427774341423902</v>
      </c>
      <c r="DK53" s="26">
        <v>34.98474655730034</v>
      </c>
      <c r="DL53" s="26">
        <v>35.083956466560615</v>
      </c>
      <c r="DM53" s="26">
        <v>34.396593043681989</v>
      </c>
      <c r="DN53" s="26">
        <v>34.417734217732878</v>
      </c>
      <c r="DO53" s="26">
        <v>27.910844798872422</v>
      </c>
      <c r="DP53" s="26">
        <v>28.445842075348416</v>
      </c>
      <c r="DQ53" s="26">
        <v>28.939094691256745</v>
      </c>
      <c r="DR53" s="26">
        <v>29.412148808948281</v>
      </c>
      <c r="DS53" s="26">
        <v>28.924994750651503</v>
      </c>
      <c r="DT53" s="26">
        <v>29.036089173442953</v>
      </c>
      <c r="DU53" s="26">
        <v>28.295585388096491</v>
      </c>
      <c r="DV53" s="26">
        <v>28.570790091990279</v>
      </c>
      <c r="DW53" s="26">
        <v>29.119651650632992</v>
      </c>
      <c r="DX53" s="26">
        <v>30.355759186914927</v>
      </c>
      <c r="DY53" s="26">
        <v>31.591468751734453</v>
      </c>
      <c r="EA53" s="27">
        <v>14.484746557300344</v>
      </c>
      <c r="EB53" s="27">
        <v>14.539535697758154</v>
      </c>
      <c r="EC53" s="27">
        <v>14.314802538454895</v>
      </c>
      <c r="ED53" s="27">
        <v>14.27711338908512</v>
      </c>
      <c r="EE53" s="27">
        <v>14.370521657111187</v>
      </c>
      <c r="EF53" s="27">
        <v>14.461621269855421</v>
      </c>
      <c r="EG53" s="27">
        <v>14.561312384789325</v>
      </c>
      <c r="EH53" s="27">
        <v>14.666857004539501</v>
      </c>
      <c r="EI53" s="27">
        <v>14.531302822244495</v>
      </c>
      <c r="EJ53" s="27">
        <v>14.39071423257003</v>
      </c>
      <c r="EK53" s="27">
        <v>13.524748854879263</v>
      </c>
      <c r="EL53" s="27">
        <v>13.213945556332938</v>
      </c>
      <c r="EM53" s="27">
        <v>12.192145999718544</v>
      </c>
      <c r="EN53" s="27">
        <v>12.547544151967145</v>
      </c>
      <c r="EO53" s="27">
        <v>13.292710568021601</v>
      </c>
      <c r="EQ53" s="27">
        <v>34.98474655730034</v>
      </c>
      <c r="ER53" s="27">
        <v>35.039535697758154</v>
      </c>
      <c r="ES53" s="27">
        <v>34.814802538454899</v>
      </c>
      <c r="ET53" s="27">
        <v>34.777113389085116</v>
      </c>
      <c r="EU53" s="27">
        <v>34.870521657111183</v>
      </c>
      <c r="EV53" s="27">
        <v>34.961621269855421</v>
      </c>
      <c r="EW53" s="27">
        <v>35.061312384789325</v>
      </c>
      <c r="EX53" s="27">
        <v>35.166857004539501</v>
      </c>
      <c r="EY53" s="27">
        <v>35.031302822244498</v>
      </c>
      <c r="EZ53" s="27">
        <v>34.890714232570033</v>
      </c>
      <c r="FA53" s="27">
        <v>34.024748854879263</v>
      </c>
      <c r="FB53" s="27">
        <v>33.713945556332938</v>
      </c>
      <c r="FC53" s="27">
        <v>32.692145999718548</v>
      </c>
      <c r="FD53" s="27">
        <v>33.047544151967145</v>
      </c>
      <c r="FE53" s="27">
        <v>33.618561959109797</v>
      </c>
      <c r="FG53" s="141">
        <v>14.484746557300344</v>
      </c>
      <c r="FH53" s="141">
        <v>14.57229299919301</v>
      </c>
      <c r="FI53" s="141">
        <v>13.865516364266096</v>
      </c>
      <c r="FJ53" s="141">
        <v>13.87787181595446</v>
      </c>
      <c r="FK53" s="141">
        <v>7.3576392229471246</v>
      </c>
      <c r="FL53" s="141">
        <v>7.8886331989671739</v>
      </c>
      <c r="FM53" s="141">
        <v>8.3808937581784839</v>
      </c>
      <c r="FN53" s="141">
        <v>8.8479853207714463</v>
      </c>
      <c r="FO53" s="141">
        <v>8.3599386197432821</v>
      </c>
      <c r="FP53" s="141">
        <v>8.4704023056327955</v>
      </c>
      <c r="FQ53" s="141">
        <v>7.6996668385383025</v>
      </c>
      <c r="FR53" s="141">
        <v>7.8966676989094147</v>
      </c>
      <c r="FS53" s="141">
        <v>8.3694656967694989</v>
      </c>
      <c r="FT53" s="141">
        <v>9.5552956561538451</v>
      </c>
      <c r="FU53" s="141">
        <v>11.102574322654934</v>
      </c>
      <c r="FW53" s="141">
        <v>34.98474655730034</v>
      </c>
      <c r="FX53" s="141">
        <v>35.07229299919301</v>
      </c>
      <c r="FY53" s="141">
        <v>34.365516364266099</v>
      </c>
      <c r="FZ53" s="141">
        <v>34.377871815954464</v>
      </c>
      <c r="GA53" s="141">
        <v>27.857639222947125</v>
      </c>
      <c r="GB53" s="141">
        <v>28.388633198967174</v>
      </c>
      <c r="GC53" s="141">
        <v>28.880893758178484</v>
      </c>
      <c r="GD53" s="141">
        <v>29.347985320771446</v>
      </c>
      <c r="GE53" s="141">
        <v>28.859938619743282</v>
      </c>
      <c r="GF53" s="141">
        <v>28.970402305632796</v>
      </c>
      <c r="GG53" s="141">
        <v>28.199666838538302</v>
      </c>
      <c r="GH53" s="141">
        <v>28.396667698909415</v>
      </c>
      <c r="GI53" s="141">
        <v>28.869465696769499</v>
      </c>
      <c r="GJ53" s="141">
        <v>30.055295656153845</v>
      </c>
      <c r="GK53" s="141">
        <v>31.271000827209463</v>
      </c>
      <c r="GM53" s="1">
        <v>319579</v>
      </c>
      <c r="GN53" s="1">
        <v>472480</v>
      </c>
      <c r="GO53" s="1" t="s">
        <v>464</v>
      </c>
      <c r="GP53" s="1" t="s">
        <v>838</v>
      </c>
      <c r="GQ53" s="97"/>
    </row>
    <row r="54" spans="2:199" ht="16.2" thickBot="1" x14ac:dyDescent="0.35">
      <c r="B54" s="19" t="s">
        <v>51</v>
      </c>
      <c r="C54" s="20">
        <v>8.4852584593818836</v>
      </c>
      <c r="D54" s="21">
        <v>7.7745753500393064</v>
      </c>
      <c r="E54" s="21">
        <v>7.5114015479178597</v>
      </c>
      <c r="F54" s="21">
        <v>7.3858957404847274</v>
      </c>
      <c r="G54" s="21">
        <v>7.1944712903942971</v>
      </c>
      <c r="H54" s="21">
        <v>6.9995385480021834</v>
      </c>
      <c r="I54" s="21">
        <v>6.8401559598009882</v>
      </c>
      <c r="J54" s="21">
        <v>6.6991251777869962</v>
      </c>
      <c r="K54" s="21">
        <v>6.4984063949386908</v>
      </c>
      <c r="L54" s="21">
        <v>6.3259787616496794</v>
      </c>
      <c r="M54" s="21">
        <v>4.7165568177234718</v>
      </c>
      <c r="N54" s="21">
        <v>1.6461075957945468</v>
      </c>
      <c r="O54" s="21">
        <v>-0.91732474547131915</v>
      </c>
      <c r="P54" s="21">
        <v>-3.6620303776445837</v>
      </c>
      <c r="Q54" s="21">
        <v>-5.8970706065790353</v>
      </c>
      <c r="R54" s="22"/>
      <c r="S54" s="21">
        <v>13.122258459381884</v>
      </c>
      <c r="T54" s="21">
        <v>12.411575350039307</v>
      </c>
      <c r="U54" s="21">
        <v>12.14840154791786</v>
      </c>
      <c r="V54" s="21">
        <v>12.022895740484728</v>
      </c>
      <c r="W54" s="21">
        <v>11.831471290394298</v>
      </c>
      <c r="X54" s="21">
        <v>11.636538548002184</v>
      </c>
      <c r="Y54" s="21">
        <v>11.477155959800989</v>
      </c>
      <c r="Z54" s="21">
        <v>11.336125177786997</v>
      </c>
      <c r="AA54" s="21">
        <v>11.135406394938691</v>
      </c>
      <c r="AB54" s="21">
        <v>10.96297876164968</v>
      </c>
      <c r="AC54" s="21">
        <v>9.3535568177234722</v>
      </c>
      <c r="AD54" s="21">
        <v>6.2831075957945473</v>
      </c>
      <c r="AE54" s="21">
        <v>3.7196752545286813</v>
      </c>
      <c r="AF54" s="21">
        <v>0.97496962235541673</v>
      </c>
      <c r="AG54" s="21">
        <v>-1.4683464007155749</v>
      </c>
      <c r="AI54" s="23">
        <v>8.4852584593818836</v>
      </c>
      <c r="AJ54" s="23">
        <v>8.1803052724013856</v>
      </c>
      <c r="AK54" s="23">
        <v>7.9870457412959794</v>
      </c>
      <c r="AL54" s="23">
        <v>7.8114508515859065</v>
      </c>
      <c r="AM54" s="23">
        <v>7.5830507527653666</v>
      </c>
      <c r="AN54" s="23">
        <v>7.3428706782277171</v>
      </c>
      <c r="AO54" s="23">
        <v>7.0366746895253982</v>
      </c>
      <c r="AP54" s="23">
        <v>6.6590674821096485</v>
      </c>
      <c r="AQ54" s="23">
        <v>6.3731484525384019</v>
      </c>
      <c r="AR54" s="23">
        <v>6.0848432309836866</v>
      </c>
      <c r="AS54" s="23">
        <v>5.2304372174991585</v>
      </c>
      <c r="AT54" s="23">
        <v>4.3886858187279785</v>
      </c>
      <c r="AU54" s="23">
        <v>3.6417948140406153</v>
      </c>
      <c r="AV54" s="23">
        <v>2.8479661365216131</v>
      </c>
      <c r="AW54" s="23">
        <v>2.2960055318070616</v>
      </c>
      <c r="AY54" s="24">
        <v>13.122258459381884</v>
      </c>
      <c r="AZ54" s="24">
        <v>12.817305272401386</v>
      </c>
      <c r="BA54" s="24">
        <v>12.62404574129598</v>
      </c>
      <c r="BB54" s="24">
        <v>12.448450851585907</v>
      </c>
      <c r="BC54" s="24">
        <v>12.220050752765367</v>
      </c>
      <c r="BD54" s="24">
        <v>11.979870678227718</v>
      </c>
      <c r="BE54" s="24">
        <v>11.673674689525399</v>
      </c>
      <c r="BF54" s="24">
        <v>11.296067482109649</v>
      </c>
      <c r="BG54" s="24">
        <v>11.010148452538402</v>
      </c>
      <c r="BH54" s="24">
        <v>10.721843230983687</v>
      </c>
      <c r="BI54" s="24">
        <v>9.8674372174991589</v>
      </c>
      <c r="BJ54" s="24">
        <v>9.0256858187279789</v>
      </c>
      <c r="BK54" s="24">
        <v>8.2787948140406158</v>
      </c>
      <c r="BL54" s="24">
        <v>7.4849661365216136</v>
      </c>
      <c r="BM54" s="24">
        <v>7.0181730050287214</v>
      </c>
      <c r="BO54" s="25">
        <v>8.4852584593818836</v>
      </c>
      <c r="BP54" s="25">
        <v>7.7010655578786427</v>
      </c>
      <c r="BQ54" s="25">
        <v>7.4458183804414659</v>
      </c>
      <c r="BR54" s="25">
        <v>7.3683077870455023</v>
      </c>
      <c r="BS54" s="25">
        <v>7.2242735651946894</v>
      </c>
      <c r="BT54" s="25">
        <v>7.0824282221471808</v>
      </c>
      <c r="BU54" s="25">
        <v>6.9973867914525059</v>
      </c>
      <c r="BV54" s="25">
        <v>6.9350263753656201</v>
      </c>
      <c r="BW54" s="25">
        <v>6.8377864601011069</v>
      </c>
      <c r="BX54" s="25">
        <v>6.7469001534881876</v>
      </c>
      <c r="BY54" s="25">
        <v>5.3954051452269987</v>
      </c>
      <c r="BZ54" s="25">
        <v>2.5636330201399957</v>
      </c>
      <c r="CA54" s="25">
        <v>0.22123583460426843</v>
      </c>
      <c r="CB54" s="25">
        <v>-2.2524394702068129</v>
      </c>
      <c r="CC54" s="25">
        <v>-4.1736339800843183</v>
      </c>
      <c r="CE54" s="25">
        <v>13.122258459381884</v>
      </c>
      <c r="CF54" s="25">
        <v>12.338065557878643</v>
      </c>
      <c r="CG54" s="25">
        <v>12.082818380441466</v>
      </c>
      <c r="CH54" s="25">
        <v>12.005307787045503</v>
      </c>
      <c r="CI54" s="25">
        <v>11.86127356519469</v>
      </c>
      <c r="CJ54" s="25">
        <v>11.719428222147181</v>
      </c>
      <c r="CK54" s="25">
        <v>11.634386791452506</v>
      </c>
      <c r="CL54" s="25">
        <v>11.572026375365621</v>
      </c>
      <c r="CM54" s="25">
        <v>11.474786460101107</v>
      </c>
      <c r="CN54" s="25">
        <v>11.383900153488188</v>
      </c>
      <c r="CO54" s="25">
        <v>10.032405145226999</v>
      </c>
      <c r="CP54" s="25">
        <v>7.2006330201399962</v>
      </c>
      <c r="CQ54" s="25">
        <v>4.8582358346042689</v>
      </c>
      <c r="CR54" s="25">
        <v>2.3845605297931876</v>
      </c>
      <c r="CS54" s="25">
        <v>0.19666035871754772</v>
      </c>
      <c r="CU54" s="26">
        <v>8.4852584593818836</v>
      </c>
      <c r="CV54" s="26">
        <v>8.2045039245833014</v>
      </c>
      <c r="CW54" s="26">
        <v>8.0995992874806664</v>
      </c>
      <c r="CX54" s="26">
        <v>8.0936131942321712</v>
      </c>
      <c r="CY54" s="26">
        <v>7.9881281565501627</v>
      </c>
      <c r="CZ54" s="26">
        <v>7.8518904736372424</v>
      </c>
      <c r="DA54" s="26">
        <v>7.5622356926662491</v>
      </c>
      <c r="DB54" s="26">
        <v>6.6495671423333071</v>
      </c>
      <c r="DC54" s="26">
        <v>5.6826646089636945</v>
      </c>
      <c r="DD54" s="26">
        <v>4.7188694577410537</v>
      </c>
      <c r="DE54" s="26">
        <v>1.9518606839301569</v>
      </c>
      <c r="DF54" s="26">
        <v>-0.71503888411404048</v>
      </c>
      <c r="DG54" s="26">
        <v>-2.8564773110368087</v>
      </c>
      <c r="DH54" s="26">
        <v>-4.2120510416203985</v>
      </c>
      <c r="DI54" s="26">
        <v>-3.0003293334041246</v>
      </c>
      <c r="DK54" s="26">
        <v>13.122258459381884</v>
      </c>
      <c r="DL54" s="26">
        <v>12.841503924583302</v>
      </c>
      <c r="DM54" s="26">
        <v>12.736599287480667</v>
      </c>
      <c r="DN54" s="26">
        <v>12.730613194232172</v>
      </c>
      <c r="DO54" s="26">
        <v>12.625128156550163</v>
      </c>
      <c r="DP54" s="26">
        <v>12.488890473637243</v>
      </c>
      <c r="DQ54" s="26">
        <v>12.19923569266625</v>
      </c>
      <c r="DR54" s="26">
        <v>11.286567142333308</v>
      </c>
      <c r="DS54" s="26">
        <v>10.319664608963695</v>
      </c>
      <c r="DT54" s="26">
        <v>9.3558694577410542</v>
      </c>
      <c r="DU54" s="26">
        <v>6.5888606839301573</v>
      </c>
      <c r="DV54" s="26">
        <v>3.92196111588596</v>
      </c>
      <c r="DW54" s="26">
        <v>1.7805226889631918</v>
      </c>
      <c r="DX54" s="26">
        <v>0.424948958379602</v>
      </c>
      <c r="DY54" s="26">
        <v>1.365643954706961</v>
      </c>
      <c r="EA54" s="27">
        <v>8.4852584593818836</v>
      </c>
      <c r="EB54" s="27">
        <v>8.0537339245026782</v>
      </c>
      <c r="EC54" s="27">
        <v>7.8955017713382478</v>
      </c>
      <c r="ED54" s="27">
        <v>7.8471964820928903</v>
      </c>
      <c r="EE54" s="27">
        <v>7.7815703872367905</v>
      </c>
      <c r="EF54" s="27">
        <v>7.6935961355548539</v>
      </c>
      <c r="EG54" s="27">
        <v>7.5907114379021277</v>
      </c>
      <c r="EH54" s="27">
        <v>7.4815784284373734</v>
      </c>
      <c r="EI54" s="27">
        <v>7.2842501956756234</v>
      </c>
      <c r="EJ54" s="27">
        <v>7.0931252289843965</v>
      </c>
      <c r="EK54" s="27">
        <v>6.4371997657887476</v>
      </c>
      <c r="EL54" s="27">
        <v>5.681820159474718</v>
      </c>
      <c r="EM54" s="27">
        <v>5.1676530337263813</v>
      </c>
      <c r="EN54" s="27">
        <v>4.580783910965657</v>
      </c>
      <c r="EO54" s="27">
        <v>4.3274934785795551</v>
      </c>
      <c r="EQ54" s="27">
        <v>13.122258459381884</v>
      </c>
      <c r="ER54" s="27">
        <v>12.690733924502679</v>
      </c>
      <c r="ES54" s="27">
        <v>12.532501771338248</v>
      </c>
      <c r="ET54" s="27">
        <v>12.484196482092891</v>
      </c>
      <c r="EU54" s="27">
        <v>12.418570387236791</v>
      </c>
      <c r="EV54" s="27">
        <v>12.330596135554854</v>
      </c>
      <c r="EW54" s="27">
        <v>12.227711437902128</v>
      </c>
      <c r="EX54" s="27">
        <v>12.118578428437374</v>
      </c>
      <c r="EY54" s="27">
        <v>11.921250195675624</v>
      </c>
      <c r="EZ54" s="27">
        <v>11.730125228984397</v>
      </c>
      <c r="FA54" s="27">
        <v>11.074199765788748</v>
      </c>
      <c r="FB54" s="27">
        <v>10.318820159474718</v>
      </c>
      <c r="FC54" s="27">
        <v>9.8046530337263818</v>
      </c>
      <c r="FD54" s="27">
        <v>9.2177839109656574</v>
      </c>
      <c r="FE54" s="27">
        <v>8.9731200487027465</v>
      </c>
      <c r="FG54" s="141">
        <v>8.4852584593818836</v>
      </c>
      <c r="FH54" s="141">
        <v>7.8177961941453358</v>
      </c>
      <c r="FI54" s="141">
        <v>7.5460253363838259</v>
      </c>
      <c r="FJ54" s="141">
        <v>7.4265072822615572</v>
      </c>
      <c r="FK54" s="141">
        <v>7.2215256934874894</v>
      </c>
      <c r="FL54" s="141">
        <v>7.0208171969152247</v>
      </c>
      <c r="FM54" s="141">
        <v>6.6513747465662547</v>
      </c>
      <c r="FN54" s="141">
        <v>5.6247034498187887</v>
      </c>
      <c r="FO54" s="141">
        <v>4.5805100317987382</v>
      </c>
      <c r="FP54" s="141">
        <v>3.5397946786870236</v>
      </c>
      <c r="FQ54" s="141">
        <v>0.54323455789378983</v>
      </c>
      <c r="FR54" s="141">
        <v>-2.3195656096423036</v>
      </c>
      <c r="FS54" s="141">
        <v>-4.6709380904277964</v>
      </c>
      <c r="FT54" s="141">
        <v>-6.3184676419322301</v>
      </c>
      <c r="FU54" s="141">
        <v>-5.4554129071855186</v>
      </c>
      <c r="FW54" s="141">
        <v>13.122258459381884</v>
      </c>
      <c r="FX54" s="141">
        <v>12.454796194145336</v>
      </c>
      <c r="FY54" s="141">
        <v>12.183025336383826</v>
      </c>
      <c r="FZ54" s="141">
        <v>12.063507282261558</v>
      </c>
      <c r="GA54" s="141">
        <v>11.85852569348749</v>
      </c>
      <c r="GB54" s="141">
        <v>11.657817196915225</v>
      </c>
      <c r="GC54" s="141">
        <v>11.288374746566255</v>
      </c>
      <c r="GD54" s="141">
        <v>10.261703449818789</v>
      </c>
      <c r="GE54" s="141">
        <v>9.2175100317987386</v>
      </c>
      <c r="GF54" s="141">
        <v>8.176794678687024</v>
      </c>
      <c r="GG54" s="141">
        <v>5.1802345578937903</v>
      </c>
      <c r="GH54" s="141">
        <v>2.3174343903576968</v>
      </c>
      <c r="GI54" s="141">
        <v>-3.3938090427795942E-2</v>
      </c>
      <c r="GJ54" s="141">
        <v>-1.6814676419322296</v>
      </c>
      <c r="GK54" s="141">
        <v>-1.0120025369066354</v>
      </c>
      <c r="GM54" s="1">
        <v>376743</v>
      </c>
      <c r="GN54" s="1">
        <v>386810</v>
      </c>
      <c r="GO54" s="1" t="s">
        <v>491</v>
      </c>
      <c r="GP54" s="1" t="s">
        <v>831</v>
      </c>
      <c r="GQ54" s="97"/>
    </row>
    <row r="55" spans="2:199" ht="16.2" thickBot="1" x14ac:dyDescent="0.35">
      <c r="B55" s="19" t="s">
        <v>52</v>
      </c>
      <c r="C55" s="20">
        <v>8.596542501508095</v>
      </c>
      <c r="D55" s="21">
        <v>6.0723090882061754</v>
      </c>
      <c r="E55" s="21">
        <v>5.2834568002692208</v>
      </c>
      <c r="F55" s="21">
        <v>5.0333132287167714</v>
      </c>
      <c r="G55" s="21">
        <v>4.7847648823902773</v>
      </c>
      <c r="H55" s="21">
        <v>4.5331941579730355</v>
      </c>
      <c r="I55" s="21">
        <v>4.301303100654124</v>
      </c>
      <c r="J55" s="21">
        <v>4.064026426906068</v>
      </c>
      <c r="K55" s="21">
        <v>3.7064048045327809</v>
      </c>
      <c r="L55" s="21">
        <v>3.3575178069138971</v>
      </c>
      <c r="M55" s="21">
        <v>0.35692388414015852</v>
      </c>
      <c r="N55" s="21">
        <v>-3.3504503360824671</v>
      </c>
      <c r="O55" s="21">
        <v>-5.8428259541971457</v>
      </c>
      <c r="P55" s="21">
        <v>-7.6680969650076705</v>
      </c>
      <c r="Q55" s="21">
        <v>-8.5953808164415761</v>
      </c>
      <c r="R55" s="22"/>
      <c r="S55" s="21">
        <v>13.233542501508095</v>
      </c>
      <c r="T55" s="21">
        <v>10.709309088206176</v>
      </c>
      <c r="U55" s="21">
        <v>9.9204568002692213</v>
      </c>
      <c r="V55" s="21">
        <v>9.6703132287167719</v>
      </c>
      <c r="W55" s="21">
        <v>9.4217648823902778</v>
      </c>
      <c r="X55" s="21">
        <v>9.1701941579730359</v>
      </c>
      <c r="Y55" s="21">
        <v>8.9383031006541245</v>
      </c>
      <c r="Z55" s="21">
        <v>8.7010264269060684</v>
      </c>
      <c r="AA55" s="21">
        <v>8.3434048045327813</v>
      </c>
      <c r="AB55" s="21">
        <v>7.9945178069138976</v>
      </c>
      <c r="AC55" s="21">
        <v>4.993923884140159</v>
      </c>
      <c r="AD55" s="21">
        <v>1.2865496639175333</v>
      </c>
      <c r="AE55" s="21">
        <v>-1.2058259541971452</v>
      </c>
      <c r="AF55" s="21">
        <v>-3.03109696500767</v>
      </c>
      <c r="AG55" s="21">
        <v>-3.9522180176550563</v>
      </c>
      <c r="AI55" s="23">
        <v>8.596542501508095</v>
      </c>
      <c r="AJ55" s="23">
        <v>7.7571068478775711</v>
      </c>
      <c r="AK55" s="23">
        <v>7.3599441887572556</v>
      </c>
      <c r="AL55" s="23">
        <v>7.174295390314569</v>
      </c>
      <c r="AM55" s="23">
        <v>7.0286344509000713</v>
      </c>
      <c r="AN55" s="23">
        <v>6.8817864445866892</v>
      </c>
      <c r="AO55" s="23">
        <v>6.7032956989425969</v>
      </c>
      <c r="AP55" s="23">
        <v>6.4582359913811018</v>
      </c>
      <c r="AQ55" s="23">
        <v>6.1084960305909561</v>
      </c>
      <c r="AR55" s="23">
        <v>5.7588562917803117</v>
      </c>
      <c r="AS55" s="23">
        <v>4.7313261212181175</v>
      </c>
      <c r="AT55" s="23">
        <v>2.6031838575688013</v>
      </c>
      <c r="AU55" s="23">
        <v>-0.51828741059243555</v>
      </c>
      <c r="AV55" s="23">
        <v>-3.4756380953890584</v>
      </c>
      <c r="AW55" s="23">
        <v>-5.1730035718769187</v>
      </c>
      <c r="AY55" s="24">
        <v>13.233542501508095</v>
      </c>
      <c r="AZ55" s="24">
        <v>12.394106847877572</v>
      </c>
      <c r="BA55" s="24">
        <v>11.996944188757256</v>
      </c>
      <c r="BB55" s="24">
        <v>11.811295390314569</v>
      </c>
      <c r="BC55" s="24">
        <v>11.665634450900072</v>
      </c>
      <c r="BD55" s="24">
        <v>11.51878644458669</v>
      </c>
      <c r="BE55" s="24">
        <v>11.340295698942597</v>
      </c>
      <c r="BF55" s="24">
        <v>11.095235991381102</v>
      </c>
      <c r="BG55" s="24">
        <v>10.745496030590957</v>
      </c>
      <c r="BH55" s="24">
        <v>10.395856291780312</v>
      </c>
      <c r="BI55" s="24">
        <v>9.3683261212181179</v>
      </c>
      <c r="BJ55" s="24">
        <v>7.2401838575688018</v>
      </c>
      <c r="BK55" s="24">
        <v>4.1187125894075649</v>
      </c>
      <c r="BL55" s="24">
        <v>1.161361904610942</v>
      </c>
      <c r="BM55" s="24">
        <v>-0.3260985564602592</v>
      </c>
      <c r="BO55" s="25">
        <v>8.596542501508095</v>
      </c>
      <c r="BP55" s="25">
        <v>5.6772187324611743</v>
      </c>
      <c r="BQ55" s="25">
        <v>4.8090063453078926</v>
      </c>
      <c r="BR55" s="25">
        <v>4.5577422981171054</v>
      </c>
      <c r="BS55" s="25">
        <v>4.3111522913009672</v>
      </c>
      <c r="BT55" s="25">
        <v>4.0639288145566326</v>
      </c>
      <c r="BU55" s="25">
        <v>3.8382514184249814</v>
      </c>
      <c r="BV55" s="25">
        <v>3.6115033327102601</v>
      </c>
      <c r="BW55" s="25">
        <v>3.3217253089963528</v>
      </c>
      <c r="BX55" s="25">
        <v>3.0464277366484609</v>
      </c>
      <c r="BY55" s="25">
        <v>1.3996740096809788</v>
      </c>
      <c r="BZ55" s="25">
        <v>-2.8188139675257311</v>
      </c>
      <c r="CA55" s="25">
        <v>-5.8472393022278482</v>
      </c>
      <c r="CB55" s="25">
        <v>-8.1506087972826577</v>
      </c>
      <c r="CC55" s="25">
        <v>-9.2582872058031427</v>
      </c>
      <c r="CE55" s="25">
        <v>13.233542501508095</v>
      </c>
      <c r="CF55" s="25">
        <v>10.314218732461175</v>
      </c>
      <c r="CG55" s="25">
        <v>9.4460063453078931</v>
      </c>
      <c r="CH55" s="25">
        <v>9.1947422981171059</v>
      </c>
      <c r="CI55" s="25">
        <v>8.9481522913009677</v>
      </c>
      <c r="CJ55" s="25">
        <v>8.700928814556633</v>
      </c>
      <c r="CK55" s="25">
        <v>8.4752514184249819</v>
      </c>
      <c r="CL55" s="25">
        <v>8.2485033327102606</v>
      </c>
      <c r="CM55" s="25">
        <v>7.9587253089963532</v>
      </c>
      <c r="CN55" s="25">
        <v>7.6834277366484613</v>
      </c>
      <c r="CO55" s="25">
        <v>6.0366740096809792</v>
      </c>
      <c r="CP55" s="25">
        <v>1.8181860324742694</v>
      </c>
      <c r="CQ55" s="25">
        <v>-1.2102393022278477</v>
      </c>
      <c r="CR55" s="25">
        <v>-3.5136087972826573</v>
      </c>
      <c r="CS55" s="25">
        <v>-4.6128241044258331</v>
      </c>
      <c r="CU55" s="26">
        <v>8.596542501508095</v>
      </c>
      <c r="CV55" s="26">
        <v>6.5330717491636037</v>
      </c>
      <c r="CW55" s="26">
        <v>5.8652147966815917</v>
      </c>
      <c r="CX55" s="26">
        <v>5.6392524939338458</v>
      </c>
      <c r="CY55" s="26">
        <v>5.4121390397017421</v>
      </c>
      <c r="CZ55" s="26">
        <v>5.1637809628232674</v>
      </c>
      <c r="DA55" s="26">
        <v>4.8141324812442079</v>
      </c>
      <c r="DB55" s="26">
        <v>4.1233892254130353</v>
      </c>
      <c r="DC55" s="26">
        <v>3.3465374482534003</v>
      </c>
      <c r="DD55" s="26">
        <v>2.5844685349211289</v>
      </c>
      <c r="DE55" s="26">
        <v>0.16360514411962868</v>
      </c>
      <c r="DF55" s="26">
        <v>-3.457014605331338</v>
      </c>
      <c r="DG55" s="26">
        <v>-5.8427212391786796</v>
      </c>
      <c r="DH55" s="26">
        <v>-7.3546104574341626</v>
      </c>
      <c r="DI55" s="26">
        <v>-7.4686567745049004</v>
      </c>
      <c r="DK55" s="26">
        <v>13.233542501508095</v>
      </c>
      <c r="DL55" s="26">
        <v>11.170071749163604</v>
      </c>
      <c r="DM55" s="26">
        <v>10.502214796681592</v>
      </c>
      <c r="DN55" s="26">
        <v>10.276252493933846</v>
      </c>
      <c r="DO55" s="26">
        <v>10.049139039701743</v>
      </c>
      <c r="DP55" s="26">
        <v>9.8007809628232678</v>
      </c>
      <c r="DQ55" s="26">
        <v>9.4511324812442083</v>
      </c>
      <c r="DR55" s="26">
        <v>8.7603892254130358</v>
      </c>
      <c r="DS55" s="26">
        <v>7.9835374482534007</v>
      </c>
      <c r="DT55" s="26">
        <v>7.2214685349211294</v>
      </c>
      <c r="DU55" s="26">
        <v>4.8006051441196291</v>
      </c>
      <c r="DV55" s="26">
        <v>1.1799853946686625</v>
      </c>
      <c r="DW55" s="26">
        <v>-1.2057212391786791</v>
      </c>
      <c r="DX55" s="26">
        <v>-2.7176104574341622</v>
      </c>
      <c r="DY55" s="26">
        <v>-2.8727287774345882</v>
      </c>
      <c r="EA55" s="27">
        <v>8.596542501508095</v>
      </c>
      <c r="EB55" s="27">
        <v>7.0603156754709122</v>
      </c>
      <c r="EC55" s="27">
        <v>6.4905563961975048</v>
      </c>
      <c r="ED55" s="27">
        <v>6.2874969481491263</v>
      </c>
      <c r="EE55" s="27">
        <v>6.1343969282253141</v>
      </c>
      <c r="EF55" s="27">
        <v>5.9709871941048647</v>
      </c>
      <c r="EG55" s="27">
        <v>5.7930445113910523</v>
      </c>
      <c r="EH55" s="27">
        <v>5.5731307523423439</v>
      </c>
      <c r="EI55" s="27">
        <v>5.2004980910554153</v>
      </c>
      <c r="EJ55" s="27">
        <v>4.8186908031077067</v>
      </c>
      <c r="EK55" s="27">
        <v>3.4795161091709303</v>
      </c>
      <c r="EL55" s="27">
        <v>-0.14765097871841704</v>
      </c>
      <c r="EM55" s="27">
        <v>-2.7253399425572127</v>
      </c>
      <c r="EN55" s="27">
        <v>-4.6840226548126225</v>
      </c>
      <c r="EO55" s="27">
        <v>-5.4457200360265432</v>
      </c>
      <c r="EQ55" s="27">
        <v>13.233542501508095</v>
      </c>
      <c r="ER55" s="27">
        <v>11.697315675470913</v>
      </c>
      <c r="ES55" s="27">
        <v>11.127556396197505</v>
      </c>
      <c r="ET55" s="27">
        <v>10.924496948149127</v>
      </c>
      <c r="EU55" s="27">
        <v>10.771396928225315</v>
      </c>
      <c r="EV55" s="27">
        <v>10.607987194104865</v>
      </c>
      <c r="EW55" s="27">
        <v>10.430044511391053</v>
      </c>
      <c r="EX55" s="27">
        <v>10.210130752342344</v>
      </c>
      <c r="EY55" s="27">
        <v>9.8374980910554157</v>
      </c>
      <c r="EZ55" s="27">
        <v>9.4556908031077072</v>
      </c>
      <c r="FA55" s="27">
        <v>8.1165161091709308</v>
      </c>
      <c r="FB55" s="27">
        <v>4.4893490212815834</v>
      </c>
      <c r="FC55" s="27">
        <v>1.9116600574427878</v>
      </c>
      <c r="FD55" s="27">
        <v>-4.7022654812622022E-2</v>
      </c>
      <c r="FE55" s="27">
        <v>-0.75080710533554651</v>
      </c>
      <c r="FG55" s="141">
        <v>8.596542501508095</v>
      </c>
      <c r="FH55" s="141">
        <v>5.3319395230204094</v>
      </c>
      <c r="FI55" s="141">
        <v>4.3851769460031136</v>
      </c>
      <c r="FJ55" s="141">
        <v>4.1134902893277356</v>
      </c>
      <c r="FK55" s="141">
        <v>3.8479239361010613</v>
      </c>
      <c r="FL55" s="141">
        <v>3.5860090341236202</v>
      </c>
      <c r="FM55" s="141">
        <v>3.2299369735272663</v>
      </c>
      <c r="FN55" s="141">
        <v>2.5155348521517453</v>
      </c>
      <c r="FO55" s="141">
        <v>1.730156916016746</v>
      </c>
      <c r="FP55" s="141">
        <v>0.961125672140696</v>
      </c>
      <c r="FQ55" s="141">
        <v>-1.2281518728569623</v>
      </c>
      <c r="FR55" s="141">
        <v>-3.5624843066987424</v>
      </c>
      <c r="FS55" s="141">
        <v>-6.5120665434091052</v>
      </c>
      <c r="FT55" s="141">
        <v>-8.5715462676615459</v>
      </c>
      <c r="FU55" s="141">
        <v>-9.0428131973371251</v>
      </c>
      <c r="FW55" s="141">
        <v>13.233542501508095</v>
      </c>
      <c r="FX55" s="141">
        <v>9.9689395230204099</v>
      </c>
      <c r="FY55" s="141">
        <v>9.022176946003114</v>
      </c>
      <c r="FZ55" s="141">
        <v>8.7504902893277361</v>
      </c>
      <c r="GA55" s="141">
        <v>8.4849239361010618</v>
      </c>
      <c r="GB55" s="141">
        <v>8.2230090341236206</v>
      </c>
      <c r="GC55" s="141">
        <v>7.8669369735272667</v>
      </c>
      <c r="GD55" s="141">
        <v>7.1525348521517458</v>
      </c>
      <c r="GE55" s="141">
        <v>6.3671569160167465</v>
      </c>
      <c r="GF55" s="141">
        <v>5.5981256721406965</v>
      </c>
      <c r="GG55" s="141">
        <v>3.4088481271430382</v>
      </c>
      <c r="GH55" s="141">
        <v>1.0745156933012581</v>
      </c>
      <c r="GI55" s="141">
        <v>-1.8750665434091047</v>
      </c>
      <c r="GJ55" s="141">
        <v>-3.9345462676615455</v>
      </c>
      <c r="GK55" s="141">
        <v>-4.3997080134960598</v>
      </c>
      <c r="GM55" s="1">
        <v>387613</v>
      </c>
      <c r="GN55" s="1">
        <v>397710</v>
      </c>
      <c r="GO55" s="1" t="s">
        <v>436</v>
      </c>
      <c r="GP55" s="1" t="s">
        <v>828</v>
      </c>
      <c r="GQ55" s="97"/>
    </row>
    <row r="56" spans="2:199" ht="16.2" thickBot="1" x14ac:dyDescent="0.35">
      <c r="B56" s="19" t="s">
        <v>53</v>
      </c>
      <c r="C56" s="20">
        <v>11.656338155758057</v>
      </c>
      <c r="D56" s="21">
        <v>10.555124248574122</v>
      </c>
      <c r="E56" s="21">
        <v>9.9550774624331719</v>
      </c>
      <c r="F56" s="21">
        <v>9.5775499059206055</v>
      </c>
      <c r="G56" s="21">
        <v>9.1843501539729466</v>
      </c>
      <c r="H56" s="21">
        <v>8.7857336328545799</v>
      </c>
      <c r="I56" s="21">
        <v>8.39271456273352</v>
      </c>
      <c r="J56" s="21">
        <v>7.9849461626369482</v>
      </c>
      <c r="K56" s="21">
        <v>7.547787846760416</v>
      </c>
      <c r="L56" s="21">
        <v>7.1133311256519924</v>
      </c>
      <c r="M56" s="21">
        <v>5.4821097897270228</v>
      </c>
      <c r="N56" s="21">
        <v>3.40291128461498</v>
      </c>
      <c r="O56" s="21">
        <v>1.6036449582067434</v>
      </c>
      <c r="P56" s="21">
        <v>0.22140586631820014</v>
      </c>
      <c r="Q56" s="21">
        <v>-0.76552842958177791</v>
      </c>
      <c r="R56" s="22"/>
      <c r="S56" s="21">
        <v>22.296338155758058</v>
      </c>
      <c r="T56" s="21">
        <v>21.195124248574125</v>
      </c>
      <c r="U56" s="21">
        <v>20.595077462433174</v>
      </c>
      <c r="V56" s="21">
        <v>20.217549905920606</v>
      </c>
      <c r="W56" s="21">
        <v>19.824350153972947</v>
      </c>
      <c r="X56" s="21">
        <v>19.42573363285458</v>
      </c>
      <c r="Y56" s="21">
        <v>19.032714562733521</v>
      </c>
      <c r="Z56" s="21">
        <v>18.624946162636949</v>
      </c>
      <c r="AA56" s="21">
        <v>18.187787846760415</v>
      </c>
      <c r="AB56" s="21">
        <v>17.753331125651993</v>
      </c>
      <c r="AC56" s="21">
        <v>16.122109789727023</v>
      </c>
      <c r="AD56" s="21">
        <v>14.042911284614981</v>
      </c>
      <c r="AE56" s="21">
        <v>12.243644958206744</v>
      </c>
      <c r="AF56" s="21">
        <v>10.861405866318201</v>
      </c>
      <c r="AG56" s="21">
        <v>9.8457417362227204</v>
      </c>
      <c r="AI56" s="23">
        <v>11.656338155758057</v>
      </c>
      <c r="AJ56" s="23">
        <v>11.285803303500934</v>
      </c>
      <c r="AK56" s="23">
        <v>10.97449947344224</v>
      </c>
      <c r="AL56" s="23">
        <v>10.723756374595636</v>
      </c>
      <c r="AM56" s="23">
        <v>10.461161444612257</v>
      </c>
      <c r="AN56" s="23">
        <v>10.173358494618265</v>
      </c>
      <c r="AO56" s="23">
        <v>9.8443370457121393</v>
      </c>
      <c r="AP56" s="23">
        <v>9.4580727791403376</v>
      </c>
      <c r="AQ56" s="23">
        <v>9.1795918759765662</v>
      </c>
      <c r="AR56" s="23">
        <v>8.893556397319367</v>
      </c>
      <c r="AS56" s="23">
        <v>8.0411379067520468</v>
      </c>
      <c r="AT56" s="23">
        <v>7.1774410157104462</v>
      </c>
      <c r="AU56" s="23">
        <v>6.3801404539774502</v>
      </c>
      <c r="AV56" s="23">
        <v>5.6958225987398965</v>
      </c>
      <c r="AW56" s="23">
        <v>5.233049531144415</v>
      </c>
      <c r="AY56" s="24">
        <v>22.296338155758058</v>
      </c>
      <c r="AZ56" s="24">
        <v>21.925803303500935</v>
      </c>
      <c r="BA56" s="24">
        <v>21.61449947344224</v>
      </c>
      <c r="BB56" s="24">
        <v>21.363756374595638</v>
      </c>
      <c r="BC56" s="24">
        <v>21.101161444612259</v>
      </c>
      <c r="BD56" s="24">
        <v>20.813358494618264</v>
      </c>
      <c r="BE56" s="24">
        <v>20.484337045712138</v>
      </c>
      <c r="BF56" s="24">
        <v>20.098072779140338</v>
      </c>
      <c r="BG56" s="24">
        <v>19.819591875976567</v>
      </c>
      <c r="BH56" s="24">
        <v>19.533556397319366</v>
      </c>
      <c r="BI56" s="24">
        <v>18.681137906752049</v>
      </c>
      <c r="BJ56" s="24">
        <v>17.817441015710447</v>
      </c>
      <c r="BK56" s="24">
        <v>17.020140453977451</v>
      </c>
      <c r="BL56" s="24">
        <v>16.335822598739895</v>
      </c>
      <c r="BM56" s="24">
        <v>15.941338221069927</v>
      </c>
      <c r="BO56" s="25">
        <v>11.656338155758057</v>
      </c>
      <c r="BP56" s="25">
        <v>10.388778444607905</v>
      </c>
      <c r="BQ56" s="25">
        <v>9.7556147039048824</v>
      </c>
      <c r="BR56" s="25">
        <v>9.3769040349926502</v>
      </c>
      <c r="BS56" s="25">
        <v>8.9851280625398182</v>
      </c>
      <c r="BT56" s="25">
        <v>8.5879833589572261</v>
      </c>
      <c r="BU56" s="25">
        <v>8.1963334317084851</v>
      </c>
      <c r="BV56" s="25">
        <v>7.7922621424750229</v>
      </c>
      <c r="BW56" s="25">
        <v>7.3881711881978607</v>
      </c>
      <c r="BX56" s="25">
        <v>6.989893683545052</v>
      </c>
      <c r="BY56" s="25">
        <v>5.4603650328350817</v>
      </c>
      <c r="BZ56" s="25">
        <v>3.4861660484628558</v>
      </c>
      <c r="CA56" s="25">
        <v>1.8017558756975376</v>
      </c>
      <c r="CB56" s="25">
        <v>0.59507283739533534</v>
      </c>
      <c r="CC56" s="25">
        <v>-0.1514611074119685</v>
      </c>
      <c r="CE56" s="25">
        <v>22.296338155758058</v>
      </c>
      <c r="CF56" s="25">
        <v>21.028778444607905</v>
      </c>
      <c r="CG56" s="25">
        <v>20.395614703904883</v>
      </c>
      <c r="CH56" s="25">
        <v>20.016904034992649</v>
      </c>
      <c r="CI56" s="25">
        <v>19.625128062539819</v>
      </c>
      <c r="CJ56" s="25">
        <v>19.227983358957225</v>
      </c>
      <c r="CK56" s="25">
        <v>18.836333431708486</v>
      </c>
      <c r="CL56" s="25">
        <v>18.432262142475025</v>
      </c>
      <c r="CM56" s="25">
        <v>18.028171188197859</v>
      </c>
      <c r="CN56" s="25">
        <v>17.629893683545053</v>
      </c>
      <c r="CO56" s="25">
        <v>16.100365032835082</v>
      </c>
      <c r="CP56" s="25">
        <v>14.126166048462856</v>
      </c>
      <c r="CQ56" s="25">
        <v>12.441755875697538</v>
      </c>
      <c r="CR56" s="25">
        <v>11.235072837395336</v>
      </c>
      <c r="CS56" s="25">
        <v>10.416780454069794</v>
      </c>
      <c r="CU56" s="26">
        <v>11.656338155758057</v>
      </c>
      <c r="CV56" s="26">
        <v>10.820359270524232</v>
      </c>
      <c r="CW56" s="26">
        <v>10.314459267352216</v>
      </c>
      <c r="CX56" s="26">
        <v>9.9864661507323245</v>
      </c>
      <c r="CY56" s="26">
        <v>9.6386587383154154</v>
      </c>
      <c r="CZ56" s="26">
        <v>9.2658128416999226</v>
      </c>
      <c r="DA56" s="26">
        <v>8.8249099868268068</v>
      </c>
      <c r="DB56" s="26">
        <v>8.1783102115661528</v>
      </c>
      <c r="DC56" s="26">
        <v>7.4989472915884754</v>
      </c>
      <c r="DD56" s="26">
        <v>6.8235745950659865</v>
      </c>
      <c r="DE56" s="26">
        <v>4.8584554794015133</v>
      </c>
      <c r="DF56" s="26">
        <v>2.9446232905876428</v>
      </c>
      <c r="DG56" s="26">
        <v>1.3333655212630617</v>
      </c>
      <c r="DH56" s="26">
        <v>0.51177820547396635</v>
      </c>
      <c r="DI56" s="26">
        <v>0.79079572326288172</v>
      </c>
      <c r="DK56" s="26">
        <v>22.296338155758058</v>
      </c>
      <c r="DL56" s="26">
        <v>21.460359270524233</v>
      </c>
      <c r="DM56" s="26">
        <v>20.954459267352217</v>
      </c>
      <c r="DN56" s="26">
        <v>20.626466150732327</v>
      </c>
      <c r="DO56" s="26">
        <v>20.278658738315414</v>
      </c>
      <c r="DP56" s="26">
        <v>19.905812841699923</v>
      </c>
      <c r="DQ56" s="26">
        <v>19.464909986826807</v>
      </c>
      <c r="DR56" s="26">
        <v>18.818310211566153</v>
      </c>
      <c r="DS56" s="26">
        <v>18.138947291588476</v>
      </c>
      <c r="DT56" s="26">
        <v>17.463574595065985</v>
      </c>
      <c r="DU56" s="26">
        <v>15.498455479401514</v>
      </c>
      <c r="DV56" s="26">
        <v>13.584623290587643</v>
      </c>
      <c r="DW56" s="26">
        <v>11.973365521263062</v>
      </c>
      <c r="DX56" s="26">
        <v>11.151778205473967</v>
      </c>
      <c r="DY56" s="26">
        <v>11.352073404916787</v>
      </c>
      <c r="EA56" s="27">
        <v>11.656338155758057</v>
      </c>
      <c r="EB56" s="27">
        <v>11.093331254357775</v>
      </c>
      <c r="EC56" s="27">
        <v>10.623730050757842</v>
      </c>
      <c r="ED56" s="27">
        <v>10.285607051302996</v>
      </c>
      <c r="EE56" s="27">
        <v>9.9561745647599427</v>
      </c>
      <c r="EF56" s="27">
        <v>9.6038557676660687</v>
      </c>
      <c r="EG56" s="27">
        <v>9.2298516983874084</v>
      </c>
      <c r="EH56" s="27">
        <v>8.837578654641403</v>
      </c>
      <c r="EI56" s="27">
        <v>8.4048331443940114</v>
      </c>
      <c r="EJ56" s="27">
        <v>7.964473500226724</v>
      </c>
      <c r="EK56" s="27">
        <v>6.6076005770669006</v>
      </c>
      <c r="EL56" s="27">
        <v>5.2096715892617791</v>
      </c>
      <c r="EM56" s="27">
        <v>4.0319879927615929</v>
      </c>
      <c r="EN56" s="27">
        <v>3.3517289783207787</v>
      </c>
      <c r="EO56" s="27">
        <v>3.1630056562396902</v>
      </c>
      <c r="EQ56" s="27">
        <v>22.296338155758058</v>
      </c>
      <c r="ER56" s="27">
        <v>21.733331254357775</v>
      </c>
      <c r="ES56" s="27">
        <v>21.263730050757843</v>
      </c>
      <c r="ET56" s="27">
        <v>20.925607051302997</v>
      </c>
      <c r="EU56" s="27">
        <v>20.596174564759941</v>
      </c>
      <c r="EV56" s="27">
        <v>20.243855767666069</v>
      </c>
      <c r="EW56" s="27">
        <v>19.869851698387407</v>
      </c>
      <c r="EX56" s="27">
        <v>19.477578654641405</v>
      </c>
      <c r="EY56" s="27">
        <v>19.044833144394012</v>
      </c>
      <c r="EZ56" s="27">
        <v>18.604473500226725</v>
      </c>
      <c r="FA56" s="27">
        <v>17.247600577066901</v>
      </c>
      <c r="FB56" s="27">
        <v>15.84967158926178</v>
      </c>
      <c r="FC56" s="27">
        <v>14.671987992761593</v>
      </c>
      <c r="FD56" s="27">
        <v>13.991728978320779</v>
      </c>
      <c r="FE56" s="27">
        <v>13.807934259368352</v>
      </c>
      <c r="FG56" s="141">
        <v>11.656338155758057</v>
      </c>
      <c r="FH56" s="141">
        <v>10.291379369200063</v>
      </c>
      <c r="FI56" s="141">
        <v>9.6314445272071172</v>
      </c>
      <c r="FJ56" s="141">
        <v>9.2382320014881785</v>
      </c>
      <c r="FK56" s="141">
        <v>8.8325807289311271</v>
      </c>
      <c r="FL56" s="141">
        <v>8.4266034773438125</v>
      </c>
      <c r="FM56" s="141">
        <v>7.9572010702974083</v>
      </c>
      <c r="FN56" s="141">
        <v>7.2590953296099041</v>
      </c>
      <c r="FO56" s="141">
        <v>6.559344032148049</v>
      </c>
      <c r="FP56" s="141">
        <v>5.8661133915879624</v>
      </c>
      <c r="FQ56" s="141">
        <v>3.8557098381134907</v>
      </c>
      <c r="FR56" s="141">
        <v>1.9117793327651711</v>
      </c>
      <c r="FS56" s="141">
        <v>0.26555153660977737</v>
      </c>
      <c r="FT56" s="141">
        <v>-0.5907553363921636</v>
      </c>
      <c r="FU56" s="141">
        <v>-0.36841394313542963</v>
      </c>
      <c r="FW56" s="141">
        <v>22.296338155758058</v>
      </c>
      <c r="FX56" s="141">
        <v>20.931379369200066</v>
      </c>
      <c r="FY56" s="141">
        <v>20.271444527207116</v>
      </c>
      <c r="FZ56" s="141">
        <v>19.878232001488179</v>
      </c>
      <c r="GA56" s="141">
        <v>19.472580728931128</v>
      </c>
      <c r="GB56" s="141">
        <v>19.066603477343811</v>
      </c>
      <c r="GC56" s="141">
        <v>18.597201070297409</v>
      </c>
      <c r="GD56" s="141">
        <v>17.899095329609906</v>
      </c>
      <c r="GE56" s="141">
        <v>17.199344032148048</v>
      </c>
      <c r="GF56" s="141">
        <v>16.506113391587963</v>
      </c>
      <c r="GG56" s="141">
        <v>14.495709838113491</v>
      </c>
      <c r="GH56" s="141">
        <v>12.551779332765172</v>
      </c>
      <c r="GI56" s="141">
        <v>10.905551536609778</v>
      </c>
      <c r="GJ56" s="141">
        <v>10.049244663607837</v>
      </c>
      <c r="GK56" s="141">
        <v>10.208395773445055</v>
      </c>
      <c r="GM56" s="1">
        <v>371891</v>
      </c>
      <c r="GN56" s="1">
        <v>408910</v>
      </c>
      <c r="GO56" s="1" t="s">
        <v>462</v>
      </c>
      <c r="GP56" s="1" t="s">
        <v>832</v>
      </c>
      <c r="GQ56" s="97"/>
    </row>
    <row r="57" spans="2:199" ht="16.2" thickBot="1" x14ac:dyDescent="0.35">
      <c r="B57" s="19" t="s">
        <v>54</v>
      </c>
      <c r="C57" s="20">
        <v>6.6776124339888039</v>
      </c>
      <c r="D57" s="21">
        <v>6.4246241235054029</v>
      </c>
      <c r="E57" s="21">
        <v>6.3360312933270482</v>
      </c>
      <c r="F57" s="21">
        <v>6.2720953891493902</v>
      </c>
      <c r="G57" s="21">
        <v>6.1894802130213815</v>
      </c>
      <c r="H57" s="21">
        <v>6.1048823408038295</v>
      </c>
      <c r="I57" s="21">
        <v>6.0215956272896491</v>
      </c>
      <c r="J57" s="21">
        <v>5.9314617886338823</v>
      </c>
      <c r="K57" s="21">
        <v>5.7823535957935839</v>
      </c>
      <c r="L57" s="21">
        <v>5.6581194809371453</v>
      </c>
      <c r="M57" s="21">
        <v>4.7067224405064287</v>
      </c>
      <c r="N57" s="21">
        <v>2.9759907057684547</v>
      </c>
      <c r="O57" s="21">
        <v>1.0906047485003967</v>
      </c>
      <c r="P57" s="21">
        <v>-1.0917671809372109</v>
      </c>
      <c r="Q57" s="21">
        <v>-2.9917150847305152</v>
      </c>
      <c r="R57" s="22"/>
      <c r="S57" s="21">
        <v>10.177612433988804</v>
      </c>
      <c r="T57" s="21">
        <v>9.9246241235054029</v>
      </c>
      <c r="U57" s="21">
        <v>9.8360312933270482</v>
      </c>
      <c r="V57" s="21">
        <v>9.7720953891493902</v>
      </c>
      <c r="W57" s="21">
        <v>9.6894802130213815</v>
      </c>
      <c r="X57" s="21">
        <v>9.6048823408038295</v>
      </c>
      <c r="Y57" s="21">
        <v>9.5215956272896491</v>
      </c>
      <c r="Z57" s="21">
        <v>9.4314617886338823</v>
      </c>
      <c r="AA57" s="21">
        <v>9.2823535957935839</v>
      </c>
      <c r="AB57" s="21">
        <v>9.1581194809371453</v>
      </c>
      <c r="AC57" s="21">
        <v>8.2067224405064287</v>
      </c>
      <c r="AD57" s="21">
        <v>6.4759907057684547</v>
      </c>
      <c r="AE57" s="21">
        <v>4.5906047485003967</v>
      </c>
      <c r="AF57" s="21">
        <v>2.4082328190627891</v>
      </c>
      <c r="AG57" s="21">
        <v>0.37449015423978693</v>
      </c>
      <c r="AI57" s="23">
        <v>6.6776124339888039</v>
      </c>
      <c r="AJ57" s="23">
        <v>6.5798547576585591</v>
      </c>
      <c r="AK57" s="23">
        <v>6.5273905989222207</v>
      </c>
      <c r="AL57" s="23">
        <v>6.4412402683765091</v>
      </c>
      <c r="AM57" s="23">
        <v>6.3095777898606524</v>
      </c>
      <c r="AN57" s="23">
        <v>6.1462621105572612</v>
      </c>
      <c r="AO57" s="23">
        <v>5.939354769557486</v>
      </c>
      <c r="AP57" s="23">
        <v>5.7060971829860065</v>
      </c>
      <c r="AQ57" s="23">
        <v>5.4991477552051453</v>
      </c>
      <c r="AR57" s="23">
        <v>5.2905299666559955</v>
      </c>
      <c r="AS57" s="23">
        <v>4.6830910392630383</v>
      </c>
      <c r="AT57" s="23">
        <v>4.1350891190610248</v>
      </c>
      <c r="AU57" s="23">
        <v>3.6332520923167841</v>
      </c>
      <c r="AV57" s="23">
        <v>3.136836585500788</v>
      </c>
      <c r="AW57" s="23">
        <v>2.8133701694708702</v>
      </c>
      <c r="AY57" s="24">
        <v>10.177612433988804</v>
      </c>
      <c r="AZ57" s="24">
        <v>10.079854757658559</v>
      </c>
      <c r="BA57" s="24">
        <v>10.027390598922221</v>
      </c>
      <c r="BB57" s="24">
        <v>9.9412402683765091</v>
      </c>
      <c r="BC57" s="24">
        <v>9.8095777898606524</v>
      </c>
      <c r="BD57" s="24">
        <v>9.6462621105572612</v>
      </c>
      <c r="BE57" s="24">
        <v>9.439354769557486</v>
      </c>
      <c r="BF57" s="24">
        <v>9.2060971829860065</v>
      </c>
      <c r="BG57" s="24">
        <v>8.9991477552051453</v>
      </c>
      <c r="BH57" s="24">
        <v>8.7905299666559955</v>
      </c>
      <c r="BI57" s="24">
        <v>8.1830910392630383</v>
      </c>
      <c r="BJ57" s="24">
        <v>7.6350891190610248</v>
      </c>
      <c r="BK57" s="24">
        <v>7.1332520923167841</v>
      </c>
      <c r="BL57" s="24">
        <v>6.636836585500788</v>
      </c>
      <c r="BM57" s="24">
        <v>6.3604009357924909</v>
      </c>
      <c r="BO57" s="25">
        <v>6.6776124339888039</v>
      </c>
      <c r="BP57" s="25">
        <v>6.4139311796487632</v>
      </c>
      <c r="BQ57" s="25">
        <v>6.3411860452522237</v>
      </c>
      <c r="BR57" s="25">
        <v>6.3140753049616531</v>
      </c>
      <c r="BS57" s="25">
        <v>6.2685094747666579</v>
      </c>
      <c r="BT57" s="25">
        <v>6.2258170579332575</v>
      </c>
      <c r="BU57" s="25">
        <v>6.1230279935520375</v>
      </c>
      <c r="BV57" s="25">
        <v>6.0171286359724103</v>
      </c>
      <c r="BW57" s="25">
        <v>5.8367421859584372</v>
      </c>
      <c r="BX57" s="25">
        <v>5.6649673756418117</v>
      </c>
      <c r="BY57" s="25">
        <v>4.7358425620064502</v>
      </c>
      <c r="BZ57" s="25">
        <v>3.1751872846555411</v>
      </c>
      <c r="CA57" s="25">
        <v>1.4439711887389919</v>
      </c>
      <c r="CB57" s="25">
        <v>-0.5670802429884958</v>
      </c>
      <c r="CC57" s="25">
        <v>-2.2787846656716972</v>
      </c>
      <c r="CE57" s="25">
        <v>10.177612433988804</v>
      </c>
      <c r="CF57" s="25">
        <v>9.9139311796487632</v>
      </c>
      <c r="CG57" s="25">
        <v>9.8411860452522237</v>
      </c>
      <c r="CH57" s="25">
        <v>9.8140753049616531</v>
      </c>
      <c r="CI57" s="25">
        <v>9.7685094747666579</v>
      </c>
      <c r="CJ57" s="25">
        <v>9.7258170579332575</v>
      </c>
      <c r="CK57" s="25">
        <v>9.6230279935520375</v>
      </c>
      <c r="CL57" s="25">
        <v>9.5171286359724103</v>
      </c>
      <c r="CM57" s="25">
        <v>9.3367421859584372</v>
      </c>
      <c r="CN57" s="25">
        <v>9.1649673756418117</v>
      </c>
      <c r="CO57" s="25">
        <v>8.2358425620064502</v>
      </c>
      <c r="CP57" s="25">
        <v>6.6751872846555411</v>
      </c>
      <c r="CQ57" s="25">
        <v>4.9439711887389919</v>
      </c>
      <c r="CR57" s="25">
        <v>2.9329197570115042</v>
      </c>
      <c r="CS57" s="25">
        <v>1.0517607047119952</v>
      </c>
      <c r="CU57" s="26">
        <v>6.6776124339888039</v>
      </c>
      <c r="CV57" s="26">
        <v>6.7086681314387313</v>
      </c>
      <c r="CW57" s="26">
        <v>6.7401922744171987</v>
      </c>
      <c r="CX57" s="26">
        <v>6.7657968653581548</v>
      </c>
      <c r="CY57" s="26">
        <v>6.7412744985026212</v>
      </c>
      <c r="CZ57" s="26">
        <v>6.6774828874031869</v>
      </c>
      <c r="DA57" s="26">
        <v>6.4455759464408775</v>
      </c>
      <c r="DB57" s="26">
        <v>5.9075821421468806</v>
      </c>
      <c r="DC57" s="26">
        <v>5.266140477244317</v>
      </c>
      <c r="DD57" s="26">
        <v>4.4933810116533976</v>
      </c>
      <c r="DE57" s="26">
        <v>2.3763199308673979</v>
      </c>
      <c r="DF57" s="26">
        <v>0.45832217453032698</v>
      </c>
      <c r="DG57" s="26">
        <v>-1.1566017867373688</v>
      </c>
      <c r="DH57" s="26">
        <v>-2.2588696626539431</v>
      </c>
      <c r="DI57" s="26">
        <v>-1.4742974883899898</v>
      </c>
      <c r="DK57" s="26">
        <v>10.177612433988804</v>
      </c>
      <c r="DL57" s="26">
        <v>10.208668131438731</v>
      </c>
      <c r="DM57" s="26">
        <v>10.240192274417199</v>
      </c>
      <c r="DN57" s="26">
        <v>10.265796865358155</v>
      </c>
      <c r="DO57" s="26">
        <v>10.241274498502621</v>
      </c>
      <c r="DP57" s="26">
        <v>10.177482887403187</v>
      </c>
      <c r="DQ57" s="26">
        <v>9.9455759464408775</v>
      </c>
      <c r="DR57" s="26">
        <v>9.4075821421468806</v>
      </c>
      <c r="DS57" s="26">
        <v>8.766140477244317</v>
      </c>
      <c r="DT57" s="26">
        <v>7.9933810116533976</v>
      </c>
      <c r="DU57" s="26">
        <v>5.8763199308673979</v>
      </c>
      <c r="DV57" s="26">
        <v>3.958322174530327</v>
      </c>
      <c r="DW57" s="26">
        <v>2.3433982132626312</v>
      </c>
      <c r="DX57" s="26">
        <v>1.2411303373460569</v>
      </c>
      <c r="DY57" s="26">
        <v>1.8549625140531418</v>
      </c>
      <c r="EA57" s="27">
        <v>6.6776124339888039</v>
      </c>
      <c r="EB57" s="27">
        <v>6.5954409168023584</v>
      </c>
      <c r="EC57" s="27">
        <v>6.5931189482198072</v>
      </c>
      <c r="ED57" s="27">
        <v>6.6060987735741303</v>
      </c>
      <c r="EE57" s="27">
        <v>6.6078457337719847</v>
      </c>
      <c r="EF57" s="27">
        <v>6.5623710448049195</v>
      </c>
      <c r="EG57" s="27">
        <v>6.4909798526594109</v>
      </c>
      <c r="EH57" s="27">
        <v>6.4286452324677352</v>
      </c>
      <c r="EI57" s="27">
        <v>6.30367276343034</v>
      </c>
      <c r="EJ57" s="27">
        <v>6.1888969532565081</v>
      </c>
      <c r="EK57" s="27">
        <v>5.7667878995401765</v>
      </c>
      <c r="EL57" s="27">
        <v>5.2501650076778219</v>
      </c>
      <c r="EM57" s="27">
        <v>4.869162332106054</v>
      </c>
      <c r="EN57" s="27">
        <v>4.4766217015845911</v>
      </c>
      <c r="EO57" s="27">
        <v>4.3241064033840448</v>
      </c>
      <c r="EQ57" s="27">
        <v>10.177612433988804</v>
      </c>
      <c r="ER57" s="27">
        <v>10.095440916802358</v>
      </c>
      <c r="ES57" s="27">
        <v>10.093118948219807</v>
      </c>
      <c r="ET57" s="27">
        <v>10.10609877357413</v>
      </c>
      <c r="EU57" s="27">
        <v>10.107845733771985</v>
      </c>
      <c r="EV57" s="27">
        <v>10.06237104480492</v>
      </c>
      <c r="EW57" s="27">
        <v>9.9909798526594109</v>
      </c>
      <c r="EX57" s="27">
        <v>9.9286452324677352</v>
      </c>
      <c r="EY57" s="27">
        <v>9.80367276343034</v>
      </c>
      <c r="EZ57" s="27">
        <v>9.6888969532565081</v>
      </c>
      <c r="FA57" s="27">
        <v>9.2667878995401765</v>
      </c>
      <c r="FB57" s="27">
        <v>8.7501650076778219</v>
      </c>
      <c r="FC57" s="27">
        <v>8.369162332106054</v>
      </c>
      <c r="FD57" s="27">
        <v>7.9766217015845911</v>
      </c>
      <c r="FE57" s="27">
        <v>7.8112453091341596</v>
      </c>
      <c r="FG57" s="141">
        <v>6.6776124339888039</v>
      </c>
      <c r="FH57" s="141">
        <v>6.54835392495389</v>
      </c>
      <c r="FI57" s="141">
        <v>6.466559716643836</v>
      </c>
      <c r="FJ57" s="141">
        <v>6.387757132824758</v>
      </c>
      <c r="FK57" s="141">
        <v>6.2744900198783178</v>
      </c>
      <c r="FL57" s="141">
        <v>6.1646486689971596</v>
      </c>
      <c r="FM57" s="141">
        <v>5.8790130070158959</v>
      </c>
      <c r="FN57" s="141">
        <v>5.2517951228247632</v>
      </c>
      <c r="FO57" s="141">
        <v>4.5636620359521167</v>
      </c>
      <c r="FP57" s="141">
        <v>3.783928267388772</v>
      </c>
      <c r="FQ57" s="141">
        <v>1.4898392652681878</v>
      </c>
      <c r="FR57" s="141">
        <v>-0.56371333646686139</v>
      </c>
      <c r="FS57" s="141">
        <v>-2.3090075030411086</v>
      </c>
      <c r="FT57" s="141">
        <v>-3.5741730607125248</v>
      </c>
      <c r="FU57" s="141">
        <v>-2.9778567637640307</v>
      </c>
      <c r="FW57" s="141">
        <v>10.177612433988804</v>
      </c>
      <c r="FX57" s="141">
        <v>10.04835392495389</v>
      </c>
      <c r="FY57" s="141">
        <v>9.966559716643836</v>
      </c>
      <c r="FZ57" s="141">
        <v>9.887757132824758</v>
      </c>
      <c r="GA57" s="141">
        <v>9.7744900198783178</v>
      </c>
      <c r="GB57" s="141">
        <v>9.6646486689971596</v>
      </c>
      <c r="GC57" s="141">
        <v>9.3790130070158959</v>
      </c>
      <c r="GD57" s="141">
        <v>8.7517951228247632</v>
      </c>
      <c r="GE57" s="141">
        <v>8.0636620359521167</v>
      </c>
      <c r="GF57" s="141">
        <v>7.283928267388772</v>
      </c>
      <c r="GG57" s="141">
        <v>4.9898392652681878</v>
      </c>
      <c r="GH57" s="141">
        <v>2.9362866635331386</v>
      </c>
      <c r="GI57" s="141">
        <v>1.1909924969588914</v>
      </c>
      <c r="GJ57" s="141">
        <v>-7.417306071252483E-2</v>
      </c>
      <c r="GK57" s="141">
        <v>0.39272561483372215</v>
      </c>
      <c r="GM57" s="1">
        <v>389440</v>
      </c>
      <c r="GN57" s="1">
        <v>386463</v>
      </c>
      <c r="GO57" s="1" t="s">
        <v>495</v>
      </c>
      <c r="GP57" s="1" t="s">
        <v>834</v>
      </c>
      <c r="GQ57" s="97"/>
    </row>
    <row r="58" spans="2:199" ht="16.2" thickBot="1" x14ac:dyDescent="0.35">
      <c r="B58" s="19" t="s">
        <v>55</v>
      </c>
      <c r="C58" s="20">
        <v>6.5054656202540126</v>
      </c>
      <c r="D58" s="21">
        <v>3.1899770188837451</v>
      </c>
      <c r="E58" s="21">
        <v>2.4234985801266262</v>
      </c>
      <c r="F58" s="21">
        <v>2.3161745901599247</v>
      </c>
      <c r="G58" s="21">
        <v>2.2367694615931875</v>
      </c>
      <c r="H58" s="21">
        <v>2.1568977201308215</v>
      </c>
      <c r="I58" s="21">
        <v>2.0951857014484041</v>
      </c>
      <c r="J58" s="21">
        <v>2.0349540872760095</v>
      </c>
      <c r="K58" s="21">
        <v>1.8685062381721878</v>
      </c>
      <c r="L58" s="21">
        <v>1.7122433870542828</v>
      </c>
      <c r="M58" s="21">
        <v>1.044717892903126</v>
      </c>
      <c r="N58" s="21">
        <v>8.892211598836397E-2</v>
      </c>
      <c r="O58" s="21">
        <v>-0.66886542728515508</v>
      </c>
      <c r="P58" s="21">
        <v>-1.4594311847142265</v>
      </c>
      <c r="Q58" s="21">
        <v>-2.1379520212379504</v>
      </c>
      <c r="R58" s="22"/>
      <c r="S58" s="21">
        <v>13.505465620254013</v>
      </c>
      <c r="T58" s="21">
        <v>10.189977018883745</v>
      </c>
      <c r="U58" s="21">
        <v>9.4234985801266262</v>
      </c>
      <c r="V58" s="21">
        <v>9.3161745901599247</v>
      </c>
      <c r="W58" s="21">
        <v>9.2367694615931875</v>
      </c>
      <c r="X58" s="21">
        <v>9.1568977201308215</v>
      </c>
      <c r="Y58" s="21">
        <v>9.0951857014484041</v>
      </c>
      <c r="Z58" s="21">
        <v>9.0349540872760095</v>
      </c>
      <c r="AA58" s="21">
        <v>8.8685062381721878</v>
      </c>
      <c r="AB58" s="21">
        <v>8.7122433870542828</v>
      </c>
      <c r="AC58" s="21">
        <v>8.044717892903126</v>
      </c>
      <c r="AD58" s="21">
        <v>7.088922115988364</v>
      </c>
      <c r="AE58" s="21">
        <v>6.3311345727148449</v>
      </c>
      <c r="AF58" s="21">
        <v>5.5405688152857735</v>
      </c>
      <c r="AG58" s="21">
        <v>4.8354321589060092</v>
      </c>
      <c r="AI58" s="23">
        <v>6.5054656202540126</v>
      </c>
      <c r="AJ58" s="23">
        <v>5.4311638618364757</v>
      </c>
      <c r="AK58" s="23">
        <v>5.0955295018990441</v>
      </c>
      <c r="AL58" s="23">
        <v>4.9544042339834018</v>
      </c>
      <c r="AM58" s="23">
        <v>4.8574224084406019</v>
      </c>
      <c r="AN58" s="23">
        <v>4.7645432116971325</v>
      </c>
      <c r="AO58" s="23">
        <v>4.6637464852853885</v>
      </c>
      <c r="AP58" s="23">
        <v>4.5422082248869415</v>
      </c>
      <c r="AQ58" s="23">
        <v>4.3093300295816377</v>
      </c>
      <c r="AR58" s="23">
        <v>4.0777048300852314</v>
      </c>
      <c r="AS58" s="23">
        <v>3.4384452031258377</v>
      </c>
      <c r="AT58" s="23">
        <v>2.8395408327605978</v>
      </c>
      <c r="AU58" s="23">
        <v>2.3528887456709882</v>
      </c>
      <c r="AV58" s="23">
        <v>1.8191433315376102</v>
      </c>
      <c r="AW58" s="23">
        <v>1.2964541397425791</v>
      </c>
      <c r="AY58" s="24">
        <v>13.505465620254013</v>
      </c>
      <c r="AZ58" s="24">
        <v>12.431163861836476</v>
      </c>
      <c r="BA58" s="24">
        <v>12.095529501899044</v>
      </c>
      <c r="BB58" s="24">
        <v>11.954404233983402</v>
      </c>
      <c r="BC58" s="24">
        <v>11.857422408440602</v>
      </c>
      <c r="BD58" s="24">
        <v>11.764543211697132</v>
      </c>
      <c r="BE58" s="24">
        <v>11.663746485285388</v>
      </c>
      <c r="BF58" s="24">
        <v>11.542208224886942</v>
      </c>
      <c r="BG58" s="24">
        <v>11.309330029581638</v>
      </c>
      <c r="BH58" s="24">
        <v>11.077704830085231</v>
      </c>
      <c r="BI58" s="24">
        <v>10.438445203125838</v>
      </c>
      <c r="BJ58" s="24">
        <v>9.8395408327605978</v>
      </c>
      <c r="BK58" s="24">
        <v>9.3528887456709882</v>
      </c>
      <c r="BL58" s="24">
        <v>8.8191433315376102</v>
      </c>
      <c r="BM58" s="24">
        <v>8.3865888916601747</v>
      </c>
      <c r="BO58" s="25">
        <v>6.5054656202540126</v>
      </c>
      <c r="BP58" s="25">
        <v>2.6764187305223643</v>
      </c>
      <c r="BQ58" s="25">
        <v>1.810334109131702</v>
      </c>
      <c r="BR58" s="25">
        <v>1.72601919156142</v>
      </c>
      <c r="BS58" s="25">
        <v>1.6574401630676334</v>
      </c>
      <c r="BT58" s="25">
        <v>1.5866892918603526</v>
      </c>
      <c r="BU58" s="25">
        <v>1.545672816756273</v>
      </c>
      <c r="BV58" s="25">
        <v>1.4997837214698606</v>
      </c>
      <c r="BW58" s="25">
        <v>1.4172052246867537</v>
      </c>
      <c r="BX58" s="25">
        <v>1.3134662336129566</v>
      </c>
      <c r="BY58" s="25">
        <v>0.81892990057320958</v>
      </c>
      <c r="BZ58" s="25">
        <v>2.3155882097825042E-2</v>
      </c>
      <c r="CA58" s="25">
        <v>-0.5685244394856781</v>
      </c>
      <c r="CB58" s="25">
        <v>-1.1294361865735709</v>
      </c>
      <c r="CC58" s="25">
        <v>-1.5113491889672801</v>
      </c>
      <c r="CE58" s="25">
        <v>13.505465620254013</v>
      </c>
      <c r="CF58" s="25">
        <v>9.6764187305223643</v>
      </c>
      <c r="CG58" s="25">
        <v>8.810334109131702</v>
      </c>
      <c r="CH58" s="25">
        <v>8.72601919156142</v>
      </c>
      <c r="CI58" s="25">
        <v>8.6574401630676334</v>
      </c>
      <c r="CJ58" s="25">
        <v>8.5866892918603526</v>
      </c>
      <c r="CK58" s="25">
        <v>8.545672816756273</v>
      </c>
      <c r="CL58" s="25">
        <v>8.4997837214698606</v>
      </c>
      <c r="CM58" s="25">
        <v>8.4172052246867537</v>
      </c>
      <c r="CN58" s="25">
        <v>8.3134662336129566</v>
      </c>
      <c r="CO58" s="25">
        <v>7.8189299005732096</v>
      </c>
      <c r="CP58" s="25">
        <v>7.023155882097825</v>
      </c>
      <c r="CQ58" s="25">
        <v>6.4314755605143219</v>
      </c>
      <c r="CR58" s="25">
        <v>5.8705638134264291</v>
      </c>
      <c r="CS58" s="25">
        <v>5.4041920144775091</v>
      </c>
      <c r="CU58" s="26">
        <v>6.5054656202540126</v>
      </c>
      <c r="CV58" s="26">
        <v>3.8274464243888247</v>
      </c>
      <c r="CW58" s="26">
        <v>3.1991492766362555</v>
      </c>
      <c r="CX58" s="26">
        <v>3.1250450007348505</v>
      </c>
      <c r="CY58" s="26">
        <v>3.0623398776106185</v>
      </c>
      <c r="CZ58" s="26">
        <v>2.9973569025298374</v>
      </c>
      <c r="DA58" s="26">
        <v>2.9160214885348879</v>
      </c>
      <c r="DB58" s="26">
        <v>2.6836345284666336</v>
      </c>
      <c r="DC58" s="26">
        <v>2.4068814935980427</v>
      </c>
      <c r="DD58" s="26">
        <v>2.1065659193546438</v>
      </c>
      <c r="DE58" s="26">
        <v>1.2971969839678223</v>
      </c>
      <c r="DF58" s="26">
        <v>0.54607968205046831</v>
      </c>
      <c r="DG58" s="26">
        <v>9.3398447448791444E-3</v>
      </c>
      <c r="DH58" s="26">
        <v>-0.27022396207019739</v>
      </c>
      <c r="DI58" s="26">
        <v>9.1307228831993825E-2</v>
      </c>
      <c r="DK58" s="26">
        <v>13.505465620254013</v>
      </c>
      <c r="DL58" s="26">
        <v>10.827446424388825</v>
      </c>
      <c r="DM58" s="26">
        <v>10.199149276636255</v>
      </c>
      <c r="DN58" s="26">
        <v>10.12504500073485</v>
      </c>
      <c r="DO58" s="26">
        <v>10.062339877610619</v>
      </c>
      <c r="DP58" s="26">
        <v>9.9973569025298374</v>
      </c>
      <c r="DQ58" s="26">
        <v>9.9160214885348879</v>
      </c>
      <c r="DR58" s="26">
        <v>9.6836345284666336</v>
      </c>
      <c r="DS58" s="26">
        <v>9.4068814935980427</v>
      </c>
      <c r="DT58" s="26">
        <v>9.1065659193546438</v>
      </c>
      <c r="DU58" s="26">
        <v>8.2971969839678223</v>
      </c>
      <c r="DV58" s="26">
        <v>7.5460796820504683</v>
      </c>
      <c r="DW58" s="26">
        <v>7.0093398447448791</v>
      </c>
      <c r="DX58" s="26">
        <v>6.7297760379298026</v>
      </c>
      <c r="DY58" s="26">
        <v>7.00277681421003</v>
      </c>
      <c r="EA58" s="27">
        <v>6.5054656202540126</v>
      </c>
      <c r="EB58" s="27">
        <v>4.530781506402235</v>
      </c>
      <c r="EC58" s="27">
        <v>4.0407266482758573</v>
      </c>
      <c r="ED58" s="27">
        <v>3.9437941575342741</v>
      </c>
      <c r="EE58" s="27">
        <v>3.894151461897092</v>
      </c>
      <c r="EF58" s="27">
        <v>3.843836363058891</v>
      </c>
      <c r="EG58" s="27">
        <v>3.7985475762771728</v>
      </c>
      <c r="EH58" s="27">
        <v>3.7430730505362604</v>
      </c>
      <c r="EI58" s="27">
        <v>3.57168927810147</v>
      </c>
      <c r="EJ58" s="27">
        <v>3.405779545813612</v>
      </c>
      <c r="EK58" s="27">
        <v>2.9364183502949182</v>
      </c>
      <c r="EL58" s="27">
        <v>2.4925763341960163</v>
      </c>
      <c r="EM58" s="27">
        <v>2.2054824766659245</v>
      </c>
      <c r="EN58" s="27">
        <v>1.9365857510526503</v>
      </c>
      <c r="EO58" s="27">
        <v>1.7940104585309591</v>
      </c>
      <c r="EQ58" s="27">
        <v>13.505465620254013</v>
      </c>
      <c r="ER58" s="27">
        <v>11.530781506402235</v>
      </c>
      <c r="ES58" s="27">
        <v>11.040726648275857</v>
      </c>
      <c r="ET58" s="27">
        <v>10.943794157534274</v>
      </c>
      <c r="EU58" s="27">
        <v>10.894151461897092</v>
      </c>
      <c r="EV58" s="27">
        <v>10.843836363058891</v>
      </c>
      <c r="EW58" s="27">
        <v>10.798547576277173</v>
      </c>
      <c r="EX58" s="27">
        <v>10.74307305053626</v>
      </c>
      <c r="EY58" s="27">
        <v>10.57168927810147</v>
      </c>
      <c r="EZ58" s="27">
        <v>10.405779545813612</v>
      </c>
      <c r="FA58" s="27">
        <v>9.9364183502949182</v>
      </c>
      <c r="FB58" s="27">
        <v>9.4925763341960163</v>
      </c>
      <c r="FC58" s="27">
        <v>9.2054824766659245</v>
      </c>
      <c r="FD58" s="27">
        <v>8.9365857510526503</v>
      </c>
      <c r="FE58" s="27">
        <v>8.7997794861436702</v>
      </c>
      <c r="FG58" s="141">
        <v>6.5054656202540126</v>
      </c>
      <c r="FH58" s="141">
        <v>2.2282204424640604</v>
      </c>
      <c r="FI58" s="141">
        <v>1.2626757303314449</v>
      </c>
      <c r="FJ58" s="141">
        <v>1.1725469963183599</v>
      </c>
      <c r="FK58" s="141">
        <v>1.0944099233415265</v>
      </c>
      <c r="FL58" s="141">
        <v>1.0173303794281914</v>
      </c>
      <c r="FM58" s="141">
        <v>0.91633384056296663</v>
      </c>
      <c r="FN58" s="141">
        <v>0.66526542241591358</v>
      </c>
      <c r="FO58" s="141">
        <v>0.37849142502183142</v>
      </c>
      <c r="FP58" s="141">
        <v>6.612017565974071E-2</v>
      </c>
      <c r="FQ58" s="141">
        <v>-0.7877519245951099</v>
      </c>
      <c r="FR58" s="141">
        <v>-1.5618776780934347</v>
      </c>
      <c r="FS58" s="141">
        <v>-2.1257092603823011</v>
      </c>
      <c r="FT58" s="141">
        <v>-2.4482557449068558</v>
      </c>
      <c r="FU58" s="141">
        <v>-2.1482883179546235</v>
      </c>
      <c r="FW58" s="141">
        <v>13.505465620254013</v>
      </c>
      <c r="FX58" s="141">
        <v>9.2282204424640604</v>
      </c>
      <c r="FY58" s="141">
        <v>8.2626757303314449</v>
      </c>
      <c r="FZ58" s="141">
        <v>8.1725469963183599</v>
      </c>
      <c r="GA58" s="141">
        <v>8.0944099233415265</v>
      </c>
      <c r="GB58" s="141">
        <v>8.0173303794281914</v>
      </c>
      <c r="GC58" s="141">
        <v>7.9163338405629666</v>
      </c>
      <c r="GD58" s="141">
        <v>7.6652654224159136</v>
      </c>
      <c r="GE58" s="141">
        <v>7.3784914250218314</v>
      </c>
      <c r="GF58" s="141">
        <v>7.0661201756597407</v>
      </c>
      <c r="GG58" s="141">
        <v>6.2122480754048901</v>
      </c>
      <c r="GH58" s="141">
        <v>5.4381223219065653</v>
      </c>
      <c r="GI58" s="141">
        <v>4.8742907396176989</v>
      </c>
      <c r="GJ58" s="141">
        <v>4.5517442550931442</v>
      </c>
      <c r="GK58" s="141">
        <v>4.7773674309367458</v>
      </c>
      <c r="GM58" s="1">
        <v>383543</v>
      </c>
      <c r="GN58" s="1">
        <v>397628</v>
      </c>
      <c r="GO58" s="1" t="s">
        <v>497</v>
      </c>
      <c r="GP58" s="1" t="s">
        <v>824</v>
      </c>
      <c r="GQ58" s="97"/>
    </row>
    <row r="59" spans="2:199" ht="16.2" thickBot="1" x14ac:dyDescent="0.35">
      <c r="B59" s="19" t="s">
        <v>56</v>
      </c>
      <c r="C59" s="20">
        <v>13.573104658196536</v>
      </c>
      <c r="D59" s="21">
        <v>8.5948856467580566</v>
      </c>
      <c r="E59" s="21">
        <v>7.0049367093775103</v>
      </c>
      <c r="F59" s="21">
        <v>5.8260784542702808</v>
      </c>
      <c r="G59" s="21">
        <v>4.9201247083099418</v>
      </c>
      <c r="H59" s="21">
        <v>4.0427727772501214</v>
      </c>
      <c r="I59" s="21">
        <v>3.1264561384989946</v>
      </c>
      <c r="J59" s="21">
        <v>2.2091673191036989</v>
      </c>
      <c r="K59" s="21">
        <v>1.2774749829345993</v>
      </c>
      <c r="L59" s="21">
        <v>0.36204651279508226</v>
      </c>
      <c r="M59" s="21">
        <v>-2.2665315720324273</v>
      </c>
      <c r="N59" s="21">
        <v>-5.0767118400005415</v>
      </c>
      <c r="O59" s="21">
        <v>-7.0115050391321248</v>
      </c>
      <c r="P59" s="21">
        <v>-8.5730279978677117</v>
      </c>
      <c r="Q59" s="21">
        <v>-9.4449906927300802</v>
      </c>
      <c r="R59" s="22"/>
      <c r="S59" s="21">
        <v>18.210104658196535</v>
      </c>
      <c r="T59" s="21">
        <v>13.231885646758057</v>
      </c>
      <c r="U59" s="21">
        <v>11.641936709377511</v>
      </c>
      <c r="V59" s="21">
        <v>10.463078454270281</v>
      </c>
      <c r="W59" s="21">
        <v>9.5571247083099422</v>
      </c>
      <c r="X59" s="21">
        <v>8.6427727772501228</v>
      </c>
      <c r="Y59" s="21">
        <v>7.726456138498996</v>
      </c>
      <c r="Z59" s="21">
        <v>6.8091673191037003</v>
      </c>
      <c r="AA59" s="21">
        <v>5.8774749829346007</v>
      </c>
      <c r="AB59" s="21">
        <v>4.9620465127950837</v>
      </c>
      <c r="AC59" s="21">
        <v>2.3334684279675741</v>
      </c>
      <c r="AD59" s="21">
        <v>-0.47671184000054012</v>
      </c>
      <c r="AE59" s="21">
        <v>-2.4115050391321233</v>
      </c>
      <c r="AF59" s="21">
        <v>-3.9730279978677103</v>
      </c>
      <c r="AG59" s="21">
        <v>-4.8782160877059439</v>
      </c>
      <c r="AI59" s="23">
        <v>13.573104658196536</v>
      </c>
      <c r="AJ59" s="23">
        <v>11.475649738392493</v>
      </c>
      <c r="AK59" s="23">
        <v>10.944188497966843</v>
      </c>
      <c r="AL59" s="23">
        <v>10.290423402849839</v>
      </c>
      <c r="AM59" s="23">
        <v>9.6239688675030912</v>
      </c>
      <c r="AN59" s="23">
        <v>8.9858536764511587</v>
      </c>
      <c r="AO59" s="23">
        <v>8.2752524414402835</v>
      </c>
      <c r="AP59" s="23">
        <v>7.5291715765560543</v>
      </c>
      <c r="AQ59" s="23">
        <v>6.8404113669738109</v>
      </c>
      <c r="AR59" s="23">
        <v>6.16787016151806</v>
      </c>
      <c r="AS59" s="23">
        <v>5.6568284643005242</v>
      </c>
      <c r="AT59" s="23">
        <v>5.1436771651019981</v>
      </c>
      <c r="AU59" s="23">
        <v>4.2389378774543829</v>
      </c>
      <c r="AV59" s="23">
        <v>3.0195289479995537</v>
      </c>
      <c r="AW59" s="23">
        <v>1.9628063796949391</v>
      </c>
      <c r="AY59" s="24">
        <v>18.210104658196535</v>
      </c>
      <c r="AZ59" s="24">
        <v>16.112649738392491</v>
      </c>
      <c r="BA59" s="24">
        <v>15.581188497966844</v>
      </c>
      <c r="BB59" s="24">
        <v>14.92742340284984</v>
      </c>
      <c r="BC59" s="24">
        <v>14.260968867503092</v>
      </c>
      <c r="BD59" s="24">
        <v>13.58585367645116</v>
      </c>
      <c r="BE59" s="24">
        <v>12.875252441440285</v>
      </c>
      <c r="BF59" s="24">
        <v>12.129171576556056</v>
      </c>
      <c r="BG59" s="24">
        <v>11.440411366973812</v>
      </c>
      <c r="BH59" s="24">
        <v>10.767870161518061</v>
      </c>
      <c r="BI59" s="24">
        <v>10.256828464300526</v>
      </c>
      <c r="BJ59" s="24">
        <v>9.7436771651019995</v>
      </c>
      <c r="BK59" s="24">
        <v>8.8389378774543843</v>
      </c>
      <c r="BL59" s="24">
        <v>7.6195289479995552</v>
      </c>
      <c r="BM59" s="24">
        <v>6.701974732011152</v>
      </c>
      <c r="BO59" s="25">
        <v>13.573104658196536</v>
      </c>
      <c r="BP59" s="25">
        <v>7.9404623550411522</v>
      </c>
      <c r="BQ59" s="25">
        <v>6.1759747630078436</v>
      </c>
      <c r="BR59" s="25">
        <v>4.9354838134220032</v>
      </c>
      <c r="BS59" s="25">
        <v>3.9629306382445471</v>
      </c>
      <c r="BT59" s="25">
        <v>3.0125976589742223</v>
      </c>
      <c r="BU59" s="25">
        <v>2.0172178329180319</v>
      </c>
      <c r="BV59" s="25">
        <v>1.0165471190018387</v>
      </c>
      <c r="BW59" s="25">
        <v>1.3689481948027549E-2</v>
      </c>
      <c r="BX59" s="25">
        <v>-0.92472677153966387</v>
      </c>
      <c r="BY59" s="25">
        <v>-2.7130980238298079</v>
      </c>
      <c r="BZ59" s="25">
        <v>-5.6493716045591995</v>
      </c>
      <c r="CA59" s="25">
        <v>-7.8455409495783925</v>
      </c>
      <c r="CB59" s="25">
        <v>-9.7549683700625209</v>
      </c>
      <c r="CC59" s="25">
        <v>-10.853818933576228</v>
      </c>
      <c r="CE59" s="25">
        <v>18.210104658196535</v>
      </c>
      <c r="CF59" s="25">
        <v>12.577462355041153</v>
      </c>
      <c r="CG59" s="25">
        <v>10.812974763007844</v>
      </c>
      <c r="CH59" s="25">
        <v>9.5724838134220036</v>
      </c>
      <c r="CI59" s="25">
        <v>8.5999306382445475</v>
      </c>
      <c r="CJ59" s="25">
        <v>7.6125976589742237</v>
      </c>
      <c r="CK59" s="25">
        <v>6.6172178329180333</v>
      </c>
      <c r="CL59" s="25">
        <v>5.6165471190018401</v>
      </c>
      <c r="CM59" s="25">
        <v>4.613689481948029</v>
      </c>
      <c r="CN59" s="25">
        <v>3.6752732284603375</v>
      </c>
      <c r="CO59" s="25">
        <v>1.8869019761701935</v>
      </c>
      <c r="CP59" s="25">
        <v>-1.0493716045591981</v>
      </c>
      <c r="CQ59" s="25">
        <v>-3.2455409495783911</v>
      </c>
      <c r="CR59" s="25">
        <v>-5.1549683700625195</v>
      </c>
      <c r="CS59" s="25">
        <v>-6.1843891371307507</v>
      </c>
      <c r="CU59" s="26">
        <v>13.573104658196536</v>
      </c>
      <c r="CV59" s="26">
        <v>9.2800903108799506</v>
      </c>
      <c r="CW59" s="26">
        <v>7.8114185640358667</v>
      </c>
      <c r="CX59" s="26">
        <v>6.6033689136426297</v>
      </c>
      <c r="CY59" s="26">
        <v>5.6485130234465473</v>
      </c>
      <c r="CZ59" s="26">
        <v>4.6850091619107559</v>
      </c>
      <c r="DA59" s="26">
        <v>3.6024463801947455</v>
      </c>
      <c r="DB59" s="26">
        <v>2.2978988515834615</v>
      </c>
      <c r="DC59" s="26">
        <v>0.99223128711558317</v>
      </c>
      <c r="DD59" s="26">
        <v>-0.21921009933416613</v>
      </c>
      <c r="DE59" s="26">
        <v>-3.2336017378524389</v>
      </c>
      <c r="DF59" s="26">
        <v>-5.9043642776045857</v>
      </c>
      <c r="DG59" s="26">
        <v>-7.5963347710366662</v>
      </c>
      <c r="DH59" s="26">
        <v>-8.8246394958546404</v>
      </c>
      <c r="DI59" s="26">
        <v>-9.222415186886046</v>
      </c>
      <c r="DK59" s="26">
        <v>18.210104658196535</v>
      </c>
      <c r="DL59" s="26">
        <v>13.917090310879951</v>
      </c>
      <c r="DM59" s="26">
        <v>12.448418564035867</v>
      </c>
      <c r="DN59" s="26">
        <v>11.24036891364263</v>
      </c>
      <c r="DO59" s="26">
        <v>10.285513023446548</v>
      </c>
      <c r="DP59" s="26">
        <v>9.2850091619107573</v>
      </c>
      <c r="DQ59" s="26">
        <v>8.2024463801947469</v>
      </c>
      <c r="DR59" s="26">
        <v>6.8978988515834629</v>
      </c>
      <c r="DS59" s="26">
        <v>5.5922312871155846</v>
      </c>
      <c r="DT59" s="26">
        <v>4.3807899006658353</v>
      </c>
      <c r="DU59" s="26">
        <v>1.3663982621475625</v>
      </c>
      <c r="DV59" s="26">
        <v>-1.3043642776045843</v>
      </c>
      <c r="DW59" s="26">
        <v>-2.9963347710366648</v>
      </c>
      <c r="DX59" s="26">
        <v>-4.2246394958546389</v>
      </c>
      <c r="DY59" s="26">
        <v>-4.5936706781258181</v>
      </c>
      <c r="EA59" s="27">
        <v>13.573104658196536</v>
      </c>
      <c r="EB59" s="27">
        <v>10.725568999144505</v>
      </c>
      <c r="EC59" s="27">
        <v>9.588153057637264</v>
      </c>
      <c r="ED59" s="27">
        <v>8.4477418845091474</v>
      </c>
      <c r="EE59" s="27">
        <v>7.6062079870944181</v>
      </c>
      <c r="EF59" s="27">
        <v>6.7240135965103605</v>
      </c>
      <c r="EG59" s="27">
        <v>5.8590990389098287</v>
      </c>
      <c r="EH59" s="27">
        <v>4.9639255607679402</v>
      </c>
      <c r="EI59" s="27">
        <v>4.0114020630580498</v>
      </c>
      <c r="EJ59" s="27">
        <v>3.0857143322087524</v>
      </c>
      <c r="EK59" s="27">
        <v>0.69889621882616026</v>
      </c>
      <c r="EL59" s="27">
        <v>-1.699848414414916</v>
      </c>
      <c r="EM59" s="27">
        <v>-3.5891866251156088</v>
      </c>
      <c r="EN59" s="27">
        <v>-5.1574167098395876</v>
      </c>
      <c r="EO59" s="27">
        <v>-5.9625269765550684</v>
      </c>
      <c r="EQ59" s="27">
        <v>18.210104658196535</v>
      </c>
      <c r="ER59" s="27">
        <v>15.362568999144505</v>
      </c>
      <c r="ES59" s="27">
        <v>14.225153057637264</v>
      </c>
      <c r="ET59" s="27">
        <v>13.084741884509148</v>
      </c>
      <c r="EU59" s="27">
        <v>12.243207987094419</v>
      </c>
      <c r="EV59" s="27">
        <v>11.324013596510362</v>
      </c>
      <c r="EW59" s="27">
        <v>10.45909903890983</v>
      </c>
      <c r="EX59" s="27">
        <v>9.5639255607679416</v>
      </c>
      <c r="EY59" s="27">
        <v>8.6114020630580512</v>
      </c>
      <c r="EZ59" s="27">
        <v>7.6857143322087538</v>
      </c>
      <c r="FA59" s="27">
        <v>5.2988962188261617</v>
      </c>
      <c r="FB59" s="27">
        <v>2.9001515855850855</v>
      </c>
      <c r="FC59" s="27">
        <v>1.0108133748843926</v>
      </c>
      <c r="FD59" s="27">
        <v>-0.55741670983958613</v>
      </c>
      <c r="FE59" s="27">
        <v>-1.2747092815483398</v>
      </c>
      <c r="FG59" s="141">
        <v>13.573104658196536</v>
      </c>
      <c r="FH59" s="141">
        <v>7.4661505294910402</v>
      </c>
      <c r="FI59" s="141">
        <v>5.5938895115084435</v>
      </c>
      <c r="FJ59" s="141">
        <v>4.3378471778417165</v>
      </c>
      <c r="FK59" s="141">
        <v>3.3469601889324423</v>
      </c>
      <c r="FL59" s="141">
        <v>2.3860814261509731</v>
      </c>
      <c r="FM59" s="141">
        <v>1.310956309895623</v>
      </c>
      <c r="FN59" s="141">
        <v>-2.4384465427726099E-2</v>
      </c>
      <c r="FO59" s="141">
        <v>-1.3504701368281076</v>
      </c>
      <c r="FP59" s="141">
        <v>-2.5806909930472273</v>
      </c>
      <c r="FQ59" s="141">
        <v>-4.7795994383035634</v>
      </c>
      <c r="FR59" s="141">
        <v>-7.1250986307867308</v>
      </c>
      <c r="FS59" s="141">
        <v>-9.2016217813180177</v>
      </c>
      <c r="FT59" s="141">
        <v>-10.660641298469422</v>
      </c>
      <c r="FU59" s="141">
        <v>-11.045022883173154</v>
      </c>
      <c r="FW59" s="141">
        <v>18.210104658196535</v>
      </c>
      <c r="FX59" s="141">
        <v>12.103150529491041</v>
      </c>
      <c r="FY59" s="141">
        <v>10.230889511508444</v>
      </c>
      <c r="FZ59" s="141">
        <v>8.9748471778417169</v>
      </c>
      <c r="GA59" s="141">
        <v>7.9839601889324427</v>
      </c>
      <c r="GB59" s="141">
        <v>6.9860814261509745</v>
      </c>
      <c r="GC59" s="141">
        <v>5.9109563098956244</v>
      </c>
      <c r="GD59" s="141">
        <v>4.5756155345722753</v>
      </c>
      <c r="GE59" s="141">
        <v>3.2495298631718939</v>
      </c>
      <c r="GF59" s="141">
        <v>2.0193090069527742</v>
      </c>
      <c r="GG59" s="141">
        <v>-0.17959943830356195</v>
      </c>
      <c r="GH59" s="141">
        <v>-2.5250986307867294</v>
      </c>
      <c r="GI59" s="141">
        <v>-4.6016217813180162</v>
      </c>
      <c r="GJ59" s="141">
        <v>-6.0606412984694202</v>
      </c>
      <c r="GK59" s="141">
        <v>-6.4205660751962341</v>
      </c>
      <c r="GM59" s="1">
        <v>388434</v>
      </c>
      <c r="GN59" s="1">
        <v>389885</v>
      </c>
      <c r="GO59" s="1" t="s">
        <v>499</v>
      </c>
      <c r="GP59" s="1" t="s">
        <v>834</v>
      </c>
      <c r="GQ59" s="97"/>
    </row>
    <row r="60" spans="2:199" ht="16.2" thickBot="1" x14ac:dyDescent="0.35">
      <c r="B60" s="19" t="s">
        <v>57</v>
      </c>
      <c r="C60" s="20">
        <v>16.492900488370537</v>
      </c>
      <c r="D60" s="21">
        <v>13.902497632842959</v>
      </c>
      <c r="E60" s="21">
        <v>12.89839365685561</v>
      </c>
      <c r="F60" s="21">
        <v>12.350401020470063</v>
      </c>
      <c r="G60" s="21">
        <v>11.715288795350084</v>
      </c>
      <c r="H60" s="21">
        <v>11.043427326907175</v>
      </c>
      <c r="I60" s="21">
        <v>10.360958318509091</v>
      </c>
      <c r="J60" s="21">
        <v>9.6539689453556043</v>
      </c>
      <c r="K60" s="21">
        <v>8.9060342797669492</v>
      </c>
      <c r="L60" s="21">
        <v>8.1746865773561765</v>
      </c>
      <c r="M60" s="21">
        <v>4.8036203509186919</v>
      </c>
      <c r="N60" s="21">
        <v>-0.24724081040179868</v>
      </c>
      <c r="O60" s="21">
        <v>-4.0498486081822662</v>
      </c>
      <c r="P60" s="21">
        <v>-7.8133687568656711</v>
      </c>
      <c r="Q60" s="21">
        <v>-10.872046616826523</v>
      </c>
      <c r="R60" s="22"/>
      <c r="S60" s="21">
        <v>21.392900488370536</v>
      </c>
      <c r="T60" s="21">
        <v>18.802497632842957</v>
      </c>
      <c r="U60" s="21">
        <v>17.798393656855609</v>
      </c>
      <c r="V60" s="21">
        <v>17.250401020470061</v>
      </c>
      <c r="W60" s="21">
        <v>16.615288795350082</v>
      </c>
      <c r="X60" s="21">
        <v>15.943427326907173</v>
      </c>
      <c r="Y60" s="21">
        <v>15.26095831850909</v>
      </c>
      <c r="Z60" s="21">
        <v>14.553968945355603</v>
      </c>
      <c r="AA60" s="21">
        <v>13.806034279766948</v>
      </c>
      <c r="AB60" s="21">
        <v>13.074686577356175</v>
      </c>
      <c r="AC60" s="21">
        <v>9.7036203509186905</v>
      </c>
      <c r="AD60" s="21">
        <v>4.6527591895981999</v>
      </c>
      <c r="AE60" s="21">
        <v>0.85015139181773236</v>
      </c>
      <c r="AF60" s="21">
        <v>-2.9133687568656725</v>
      </c>
      <c r="AG60" s="21">
        <v>-6.0380992483442029</v>
      </c>
      <c r="AI60" s="23">
        <v>16.492900488370537</v>
      </c>
      <c r="AJ60" s="23">
        <v>15.706216312838446</v>
      </c>
      <c r="AK60" s="23">
        <v>15.198926579946892</v>
      </c>
      <c r="AL60" s="23">
        <v>14.748310405809871</v>
      </c>
      <c r="AM60" s="23">
        <v>14.167732358755931</v>
      </c>
      <c r="AN60" s="23">
        <v>13.551961598876485</v>
      </c>
      <c r="AO60" s="23">
        <v>12.783093263172098</v>
      </c>
      <c r="AP60" s="23">
        <v>11.793018870025239</v>
      </c>
      <c r="AQ60" s="23">
        <v>11.09245031700052</v>
      </c>
      <c r="AR60" s="23">
        <v>10.368810379277065</v>
      </c>
      <c r="AS60" s="23">
        <v>8.1405808748038346</v>
      </c>
      <c r="AT60" s="23">
        <v>5.7863177890424069</v>
      </c>
      <c r="AU60" s="23">
        <v>3.5397700695951286</v>
      </c>
      <c r="AV60" s="23">
        <v>0.97673228088282116</v>
      </c>
      <c r="AW60" s="23">
        <v>-1.0121188125297138</v>
      </c>
      <c r="AY60" s="24">
        <v>21.392900488370536</v>
      </c>
      <c r="AZ60" s="24">
        <v>20.606216312838445</v>
      </c>
      <c r="BA60" s="24">
        <v>20.098926579946891</v>
      </c>
      <c r="BB60" s="24">
        <v>19.64831040580987</v>
      </c>
      <c r="BC60" s="24">
        <v>19.067732358755929</v>
      </c>
      <c r="BD60" s="24">
        <v>18.451961598876483</v>
      </c>
      <c r="BE60" s="24">
        <v>17.683093263172097</v>
      </c>
      <c r="BF60" s="24">
        <v>16.693018870025238</v>
      </c>
      <c r="BG60" s="24">
        <v>15.992450317000518</v>
      </c>
      <c r="BH60" s="24">
        <v>15.268810379277063</v>
      </c>
      <c r="BI60" s="24">
        <v>13.040580874803833</v>
      </c>
      <c r="BJ60" s="24">
        <v>10.686317789042405</v>
      </c>
      <c r="BK60" s="24">
        <v>8.4397700695951272</v>
      </c>
      <c r="BL60" s="24">
        <v>5.8767322808828197</v>
      </c>
      <c r="BM60" s="24">
        <v>4.2310982916646367</v>
      </c>
      <c r="BO60" s="25">
        <v>16.492900488370537</v>
      </c>
      <c r="BP60" s="25">
        <v>13.410400946038664</v>
      </c>
      <c r="BQ60" s="25">
        <v>12.186091174298184</v>
      </c>
      <c r="BR60" s="25">
        <v>11.470547403768382</v>
      </c>
      <c r="BS60" s="25">
        <v>10.658058673901003</v>
      </c>
      <c r="BT60" s="25">
        <v>9.7948307064918083</v>
      </c>
      <c r="BU60" s="25">
        <v>8.9004092375788808</v>
      </c>
      <c r="BV60" s="25">
        <v>7.9675957496543148</v>
      </c>
      <c r="BW60" s="25">
        <v>7.0198700483872969</v>
      </c>
      <c r="BX60" s="25">
        <v>6.050096921463286</v>
      </c>
      <c r="BY60" s="25">
        <v>2.0818835381545071</v>
      </c>
      <c r="BZ60" s="25">
        <v>-2.7465353035242899</v>
      </c>
      <c r="CA60" s="25">
        <v>-6.0985761157091289</v>
      </c>
      <c r="CB60" s="25">
        <v>-9.0936740510802778</v>
      </c>
      <c r="CC60" s="25">
        <v>-11.03233493542205</v>
      </c>
      <c r="CE60" s="25">
        <v>21.392900488370536</v>
      </c>
      <c r="CF60" s="25">
        <v>18.310400946038662</v>
      </c>
      <c r="CG60" s="25">
        <v>17.086091174298183</v>
      </c>
      <c r="CH60" s="25">
        <v>16.370547403768381</v>
      </c>
      <c r="CI60" s="25">
        <v>15.558058673901002</v>
      </c>
      <c r="CJ60" s="25">
        <v>14.694830706491807</v>
      </c>
      <c r="CK60" s="25">
        <v>13.800409237578879</v>
      </c>
      <c r="CL60" s="25">
        <v>12.867595749654313</v>
      </c>
      <c r="CM60" s="25">
        <v>11.919870048387295</v>
      </c>
      <c r="CN60" s="25">
        <v>10.950096921463285</v>
      </c>
      <c r="CO60" s="25">
        <v>6.9818835381545057</v>
      </c>
      <c r="CP60" s="25">
        <v>2.1534646964757087</v>
      </c>
      <c r="CQ60" s="25">
        <v>-1.1985761157091304</v>
      </c>
      <c r="CR60" s="25">
        <v>-4.1936740510802792</v>
      </c>
      <c r="CS60" s="25">
        <v>-6.1049676376906064</v>
      </c>
      <c r="CU60" s="26">
        <v>16.492900488370537</v>
      </c>
      <c r="CV60" s="26">
        <v>14.531761359098201</v>
      </c>
      <c r="CW60" s="26">
        <v>13.61673882939041</v>
      </c>
      <c r="CX60" s="26">
        <v>13.025127796525897</v>
      </c>
      <c r="CY60" s="26">
        <v>12.305070912992534</v>
      </c>
      <c r="CZ60" s="26">
        <v>11.482022303651934</v>
      </c>
      <c r="DA60" s="26">
        <v>10.405179684612669</v>
      </c>
      <c r="DB60" s="26">
        <v>8.7695494518661192</v>
      </c>
      <c r="DC60" s="26">
        <v>7.0583223998626252</v>
      </c>
      <c r="DD60" s="26">
        <v>5.3853634800392669</v>
      </c>
      <c r="DE60" s="26">
        <v>0.5463686151665641</v>
      </c>
      <c r="DF60" s="26">
        <v>-3.6981064367848333</v>
      </c>
      <c r="DG60" s="26">
        <v>-6.4573723369953413</v>
      </c>
      <c r="DH60" s="26">
        <v>-8.2802656672995667</v>
      </c>
      <c r="DI60" s="26">
        <v>-8.5072427702533204</v>
      </c>
      <c r="DK60" s="26">
        <v>21.392900488370536</v>
      </c>
      <c r="DL60" s="26">
        <v>19.4317613590982</v>
      </c>
      <c r="DM60" s="26">
        <v>18.516738829390409</v>
      </c>
      <c r="DN60" s="26">
        <v>17.925127796525896</v>
      </c>
      <c r="DO60" s="26">
        <v>17.205070912992532</v>
      </c>
      <c r="DP60" s="26">
        <v>16.382022303651933</v>
      </c>
      <c r="DQ60" s="26">
        <v>15.305179684612668</v>
      </c>
      <c r="DR60" s="26">
        <v>13.669549451866118</v>
      </c>
      <c r="DS60" s="26">
        <v>11.958322399862624</v>
      </c>
      <c r="DT60" s="26">
        <v>10.285363480039265</v>
      </c>
      <c r="DU60" s="26">
        <v>5.4463686151665627</v>
      </c>
      <c r="DV60" s="26">
        <v>1.2018935632151653</v>
      </c>
      <c r="DW60" s="26">
        <v>-1.5573723369953427</v>
      </c>
      <c r="DX60" s="26">
        <v>-3.3802656672995681</v>
      </c>
      <c r="DY60" s="26">
        <v>-3.6018798607160107</v>
      </c>
      <c r="EA60" s="27">
        <v>16.492900488370537</v>
      </c>
      <c r="EB60" s="27">
        <v>15.214319901058012</v>
      </c>
      <c r="EC60" s="27">
        <v>14.537560332333651</v>
      </c>
      <c r="ED60" s="27">
        <v>14.104774701874717</v>
      </c>
      <c r="EE60" s="27">
        <v>13.64991519018275</v>
      </c>
      <c r="EF60" s="27">
        <v>13.125692985939331</v>
      </c>
      <c r="EG60" s="27">
        <v>12.541923866808045</v>
      </c>
      <c r="EH60" s="27">
        <v>11.917007009739095</v>
      </c>
      <c r="EI60" s="27">
        <v>11.19507065031069</v>
      </c>
      <c r="EJ60" s="27">
        <v>10.460456004391514</v>
      </c>
      <c r="EK60" s="27">
        <v>8.1068778985836225</v>
      </c>
      <c r="EL60" s="27">
        <v>5.5964864765282343</v>
      </c>
      <c r="EM60" s="27">
        <v>3.7807481507259624</v>
      </c>
      <c r="EN60" s="27">
        <v>1.8458870925770228</v>
      </c>
      <c r="EO60" s="27">
        <v>0.14153793486476474</v>
      </c>
      <c r="EQ60" s="27">
        <v>21.392900488370536</v>
      </c>
      <c r="ER60" s="27">
        <v>20.11431990105801</v>
      </c>
      <c r="ES60" s="27">
        <v>19.43756033233365</v>
      </c>
      <c r="ET60" s="27">
        <v>19.004774701874716</v>
      </c>
      <c r="EU60" s="27">
        <v>18.549915190182748</v>
      </c>
      <c r="EV60" s="27">
        <v>18.02569298593933</v>
      </c>
      <c r="EW60" s="27">
        <v>17.441923866808043</v>
      </c>
      <c r="EX60" s="27">
        <v>16.817007009739093</v>
      </c>
      <c r="EY60" s="27">
        <v>16.095070650310689</v>
      </c>
      <c r="EZ60" s="27">
        <v>15.360456004391512</v>
      </c>
      <c r="FA60" s="27">
        <v>13.006877898583621</v>
      </c>
      <c r="FB60" s="27">
        <v>10.496486476528233</v>
      </c>
      <c r="FC60" s="27">
        <v>8.680748150725961</v>
      </c>
      <c r="FD60" s="27">
        <v>6.7458870925770213</v>
      </c>
      <c r="FE60" s="27">
        <v>5.3112402363035613</v>
      </c>
      <c r="FG60" s="141">
        <v>16.492900488370537</v>
      </c>
      <c r="FH60" s="141">
        <v>13.372602056654664</v>
      </c>
      <c r="FI60" s="141">
        <v>12.113776401635061</v>
      </c>
      <c r="FJ60" s="141">
        <v>11.378198780748281</v>
      </c>
      <c r="FK60" s="141">
        <v>10.532782569778949</v>
      </c>
      <c r="FL60" s="141">
        <v>9.6516629892713048</v>
      </c>
      <c r="FM60" s="141">
        <v>8.572453567294545</v>
      </c>
      <c r="FN60" s="141">
        <v>6.8912313815001269</v>
      </c>
      <c r="FO60" s="141">
        <v>5.1738690091689321</v>
      </c>
      <c r="FP60" s="141">
        <v>3.4423607129899736</v>
      </c>
      <c r="FQ60" s="141">
        <v>-1.6914872445668507</v>
      </c>
      <c r="FR60" s="141">
        <v>-6.1909052317325788</v>
      </c>
      <c r="FS60" s="141">
        <v>-9.1107809529335313</v>
      </c>
      <c r="FT60" s="141">
        <v>-10.975427615795475</v>
      </c>
      <c r="FU60" s="141">
        <v>-11.202823291688155</v>
      </c>
      <c r="FW60" s="141">
        <v>21.392900488370536</v>
      </c>
      <c r="FX60" s="141">
        <v>18.272602056654662</v>
      </c>
      <c r="FY60" s="141">
        <v>17.013776401635059</v>
      </c>
      <c r="FZ60" s="141">
        <v>16.27819878074828</v>
      </c>
      <c r="GA60" s="141">
        <v>15.432782569778947</v>
      </c>
      <c r="GB60" s="141">
        <v>14.551662989271303</v>
      </c>
      <c r="GC60" s="141">
        <v>13.472453567294544</v>
      </c>
      <c r="GD60" s="141">
        <v>11.791231381500126</v>
      </c>
      <c r="GE60" s="141">
        <v>10.073869009168931</v>
      </c>
      <c r="GF60" s="141">
        <v>8.3423607129899722</v>
      </c>
      <c r="GG60" s="141">
        <v>3.2085127554331478</v>
      </c>
      <c r="GH60" s="141">
        <v>-1.2909052317325802</v>
      </c>
      <c r="GI60" s="141">
        <v>-4.2107809529335327</v>
      </c>
      <c r="GJ60" s="141">
        <v>-6.0754276157954763</v>
      </c>
      <c r="GK60" s="141">
        <v>-6.2520670184782006</v>
      </c>
      <c r="GM60" s="1">
        <v>376412</v>
      </c>
      <c r="GN60" s="1">
        <v>389026</v>
      </c>
      <c r="GO60" s="1" t="s">
        <v>491</v>
      </c>
      <c r="GP60" s="1" t="s">
        <v>831</v>
      </c>
      <c r="GQ60" s="97"/>
    </row>
    <row r="61" spans="2:199" ht="16.2" thickBot="1" x14ac:dyDescent="0.35">
      <c r="B61" s="19" t="s">
        <v>58</v>
      </c>
      <c r="C61" s="20">
        <v>11.950566798783834</v>
      </c>
      <c r="D61" s="21">
        <v>11.297629750394838</v>
      </c>
      <c r="E61" s="21">
        <v>11.060496361131447</v>
      </c>
      <c r="F61" s="21">
        <v>10.932180940405891</v>
      </c>
      <c r="G61" s="21">
        <v>10.756594102117649</v>
      </c>
      <c r="H61" s="21">
        <v>10.575563555363482</v>
      </c>
      <c r="I61" s="21">
        <v>10.410530704751906</v>
      </c>
      <c r="J61" s="21">
        <v>10.249712261562648</v>
      </c>
      <c r="K61" s="21">
        <v>10.023092003839032</v>
      </c>
      <c r="L61" s="21">
        <v>9.8179741471913182</v>
      </c>
      <c r="M61" s="21">
        <v>8.236063566543999</v>
      </c>
      <c r="N61" s="21">
        <v>5.4111562946552141</v>
      </c>
      <c r="O61" s="21">
        <v>3.0327727346669704</v>
      </c>
      <c r="P61" s="21">
        <v>0.44030296948376701</v>
      </c>
      <c r="Q61" s="21">
        <v>-1.831081924334093</v>
      </c>
      <c r="R61" s="22"/>
      <c r="S61" s="21">
        <v>16.087566798783833</v>
      </c>
      <c r="T61" s="21">
        <v>15.434629750394839</v>
      </c>
      <c r="U61" s="21">
        <v>15.197496361131448</v>
      </c>
      <c r="V61" s="21">
        <v>15.069180940405891</v>
      </c>
      <c r="W61" s="21">
        <v>14.89359410211765</v>
      </c>
      <c r="X61" s="21">
        <v>14.712563555363483</v>
      </c>
      <c r="Y61" s="21">
        <v>14.547530704751907</v>
      </c>
      <c r="Z61" s="21">
        <v>14.386712261562648</v>
      </c>
      <c r="AA61" s="21">
        <v>14.160092003839033</v>
      </c>
      <c r="AB61" s="21">
        <v>13.954974147191319</v>
      </c>
      <c r="AC61" s="21">
        <v>12.373063566543999</v>
      </c>
      <c r="AD61" s="21">
        <v>9.5481562946552145</v>
      </c>
      <c r="AE61" s="21">
        <v>7.1697727346669708</v>
      </c>
      <c r="AF61" s="21">
        <v>4.5773029694837675</v>
      </c>
      <c r="AG61" s="21">
        <v>2.1536831004153072</v>
      </c>
      <c r="AI61" s="23">
        <v>11.950566798783834</v>
      </c>
      <c r="AJ61" s="23">
        <v>11.595727851923341</v>
      </c>
      <c r="AK61" s="23">
        <v>11.398929048656468</v>
      </c>
      <c r="AL61" s="23">
        <v>11.245645911558341</v>
      </c>
      <c r="AM61" s="23">
        <v>11.062104403896372</v>
      </c>
      <c r="AN61" s="23">
        <v>10.883830332350639</v>
      </c>
      <c r="AO61" s="23">
        <v>10.663349068410657</v>
      </c>
      <c r="AP61" s="23">
        <v>10.402160827532208</v>
      </c>
      <c r="AQ61" s="23">
        <v>10.156353229017752</v>
      </c>
      <c r="AR61" s="23">
        <v>9.9085730896162723</v>
      </c>
      <c r="AS61" s="23">
        <v>9.1640030988705927</v>
      </c>
      <c r="AT61" s="23">
        <v>8.4305894685972582</v>
      </c>
      <c r="AU61" s="23">
        <v>7.7004768271665913</v>
      </c>
      <c r="AV61" s="23">
        <v>6.904462014304281</v>
      </c>
      <c r="AW61" s="23">
        <v>6.3014476093942022</v>
      </c>
      <c r="AY61" s="24">
        <v>16.087566798783833</v>
      </c>
      <c r="AZ61" s="24">
        <v>15.732727851923341</v>
      </c>
      <c r="BA61" s="24">
        <v>15.535929048656469</v>
      </c>
      <c r="BB61" s="24">
        <v>15.382645911558342</v>
      </c>
      <c r="BC61" s="24">
        <v>15.199104403896373</v>
      </c>
      <c r="BD61" s="24">
        <v>15.02083033235064</v>
      </c>
      <c r="BE61" s="24">
        <v>14.800349068410657</v>
      </c>
      <c r="BF61" s="24">
        <v>14.539160827532209</v>
      </c>
      <c r="BG61" s="24">
        <v>14.293353229017752</v>
      </c>
      <c r="BH61" s="24">
        <v>14.045573089616273</v>
      </c>
      <c r="BI61" s="24">
        <v>13.301003098870593</v>
      </c>
      <c r="BJ61" s="24">
        <v>12.567589468597259</v>
      </c>
      <c r="BK61" s="24">
        <v>11.837476827166592</v>
      </c>
      <c r="BL61" s="24">
        <v>11.041462014304281</v>
      </c>
      <c r="BM61" s="24">
        <v>10.524574199009628</v>
      </c>
      <c r="BO61" s="25">
        <v>11.950566798783834</v>
      </c>
      <c r="BP61" s="25">
        <v>11.229294597779445</v>
      </c>
      <c r="BQ61" s="25">
        <v>10.999175033798348</v>
      </c>
      <c r="BR61" s="25">
        <v>10.910601677381251</v>
      </c>
      <c r="BS61" s="25">
        <v>10.776113325668399</v>
      </c>
      <c r="BT61" s="25">
        <v>10.643820766337599</v>
      </c>
      <c r="BU61" s="25">
        <v>10.547469897777628</v>
      </c>
      <c r="BV61" s="25">
        <v>10.463984587932071</v>
      </c>
      <c r="BW61" s="25">
        <v>10.340189492124249</v>
      </c>
      <c r="BX61" s="25">
        <v>10.218456129202409</v>
      </c>
      <c r="BY61" s="25">
        <v>8.8667203236298029</v>
      </c>
      <c r="BZ61" s="25">
        <v>6.2193793390226233</v>
      </c>
      <c r="CA61" s="25">
        <v>4.0246434346890254</v>
      </c>
      <c r="CB61" s="25">
        <v>1.6430109240238338</v>
      </c>
      <c r="CC61" s="25">
        <v>-0.36554114710928332</v>
      </c>
      <c r="CE61" s="25">
        <v>16.087566798783833</v>
      </c>
      <c r="CF61" s="25">
        <v>15.366294597779445</v>
      </c>
      <c r="CG61" s="25">
        <v>15.136175033798349</v>
      </c>
      <c r="CH61" s="25">
        <v>15.047601677381252</v>
      </c>
      <c r="CI61" s="25">
        <v>14.9131133256684</v>
      </c>
      <c r="CJ61" s="25">
        <v>14.7808207663376</v>
      </c>
      <c r="CK61" s="25">
        <v>14.684469897777628</v>
      </c>
      <c r="CL61" s="25">
        <v>14.600984587932071</v>
      </c>
      <c r="CM61" s="25">
        <v>14.47718949212425</v>
      </c>
      <c r="CN61" s="25">
        <v>14.355456129202409</v>
      </c>
      <c r="CO61" s="25">
        <v>13.003720323629803</v>
      </c>
      <c r="CP61" s="25">
        <v>10.356379339022624</v>
      </c>
      <c r="CQ61" s="25">
        <v>8.1616434346890259</v>
      </c>
      <c r="CR61" s="25">
        <v>5.7800109240238342</v>
      </c>
      <c r="CS61" s="25">
        <v>3.5715689244264368</v>
      </c>
      <c r="CU61" s="26">
        <v>11.950566798783834</v>
      </c>
      <c r="CV61" s="26">
        <v>11.605681007301987</v>
      </c>
      <c r="CW61" s="26">
        <v>11.466459279386106</v>
      </c>
      <c r="CX61" s="26">
        <v>11.377412209883216</v>
      </c>
      <c r="CY61" s="26">
        <v>11.220279336956263</v>
      </c>
      <c r="CZ61" s="26">
        <v>11.039660621939346</v>
      </c>
      <c r="DA61" s="26">
        <v>10.715455921038355</v>
      </c>
      <c r="DB61" s="26">
        <v>9.8638974628416847</v>
      </c>
      <c r="DC61" s="26">
        <v>8.9484614245306009</v>
      </c>
      <c r="DD61" s="26">
        <v>8.0258895939176362</v>
      </c>
      <c r="DE61" s="26">
        <v>5.355721661800402</v>
      </c>
      <c r="DF61" s="26">
        <v>2.8441831679311065</v>
      </c>
      <c r="DG61" s="26">
        <v>0.84571889974377967</v>
      </c>
      <c r="DH61" s="26">
        <v>-0.44526495725495607</v>
      </c>
      <c r="DI61" s="26">
        <v>0.44529818774445573</v>
      </c>
      <c r="DK61" s="26">
        <v>16.087566798783833</v>
      </c>
      <c r="DL61" s="26">
        <v>15.742681007301988</v>
      </c>
      <c r="DM61" s="26">
        <v>15.603459279386106</v>
      </c>
      <c r="DN61" s="26">
        <v>15.514412209883217</v>
      </c>
      <c r="DO61" s="26">
        <v>15.357279336956264</v>
      </c>
      <c r="DP61" s="26">
        <v>15.176660621939346</v>
      </c>
      <c r="DQ61" s="26">
        <v>14.852455921038356</v>
      </c>
      <c r="DR61" s="26">
        <v>14.000897462841685</v>
      </c>
      <c r="DS61" s="26">
        <v>13.085461424530601</v>
      </c>
      <c r="DT61" s="26">
        <v>12.162889593917637</v>
      </c>
      <c r="DU61" s="26">
        <v>9.4927216618004024</v>
      </c>
      <c r="DV61" s="26">
        <v>6.9811831679311069</v>
      </c>
      <c r="DW61" s="26">
        <v>4.9827188997437801</v>
      </c>
      <c r="DX61" s="26">
        <v>3.6917350427450444</v>
      </c>
      <c r="DY61" s="26">
        <v>4.3803100954345311</v>
      </c>
      <c r="EA61" s="27">
        <v>11.950566798783834</v>
      </c>
      <c r="EB61" s="27">
        <v>11.412091739597829</v>
      </c>
      <c r="EC61" s="27">
        <v>11.229242819253825</v>
      </c>
      <c r="ED61" s="27">
        <v>11.161988924787815</v>
      </c>
      <c r="EE61" s="27">
        <v>11.086708152634156</v>
      </c>
      <c r="EF61" s="27">
        <v>10.995324504145216</v>
      </c>
      <c r="EG61" s="27">
        <v>10.896826712776466</v>
      </c>
      <c r="EH61" s="27">
        <v>10.78742775865145</v>
      </c>
      <c r="EI61" s="27">
        <v>10.589401671467797</v>
      </c>
      <c r="EJ61" s="27">
        <v>10.392856724517602</v>
      </c>
      <c r="EK61" s="27">
        <v>9.6777647497608754</v>
      </c>
      <c r="EL61" s="27">
        <v>8.8652074388422992</v>
      </c>
      <c r="EM61" s="27">
        <v>8.2256059490613502</v>
      </c>
      <c r="EN61" s="27">
        <v>7.6068043089487301</v>
      </c>
      <c r="EO61" s="27">
        <v>7.3707066421478427</v>
      </c>
      <c r="EQ61" s="27">
        <v>16.087566798783833</v>
      </c>
      <c r="ER61" s="27">
        <v>15.549091739597829</v>
      </c>
      <c r="ES61" s="27">
        <v>15.366242819253825</v>
      </c>
      <c r="ET61" s="27">
        <v>15.298988924787816</v>
      </c>
      <c r="EU61" s="27">
        <v>15.223708152634156</v>
      </c>
      <c r="EV61" s="27">
        <v>15.132324504145217</v>
      </c>
      <c r="EW61" s="27">
        <v>15.033826712776467</v>
      </c>
      <c r="EX61" s="27">
        <v>14.924427758651451</v>
      </c>
      <c r="EY61" s="27">
        <v>14.726401671467798</v>
      </c>
      <c r="EZ61" s="27">
        <v>14.529856724517602</v>
      </c>
      <c r="FA61" s="27">
        <v>13.814764749760876</v>
      </c>
      <c r="FB61" s="27">
        <v>13.0022074388423</v>
      </c>
      <c r="FC61" s="27">
        <v>12.362605949061351</v>
      </c>
      <c r="FD61" s="27">
        <v>11.743804308948731</v>
      </c>
      <c r="FE61" s="27">
        <v>11.48950250488285</v>
      </c>
      <c r="FG61" s="141">
        <v>11.950566798783834</v>
      </c>
      <c r="FH61" s="141">
        <v>11.289656860083955</v>
      </c>
      <c r="FI61" s="141">
        <v>11.032647548614323</v>
      </c>
      <c r="FJ61" s="141">
        <v>10.863762629305402</v>
      </c>
      <c r="FK61" s="141">
        <v>10.635104098102067</v>
      </c>
      <c r="FL61" s="141">
        <v>10.408943918249975</v>
      </c>
      <c r="FM61" s="141">
        <v>10.031821875863885</v>
      </c>
      <c r="FN61" s="141">
        <v>9.1055652894815005</v>
      </c>
      <c r="FO61" s="141">
        <v>8.1399596366368048</v>
      </c>
      <c r="FP61" s="141">
        <v>7.167361813736127</v>
      </c>
      <c r="FQ61" s="141">
        <v>4.3224576655141931</v>
      </c>
      <c r="FR61" s="141">
        <v>1.6283517137181391</v>
      </c>
      <c r="FS61" s="141">
        <v>-0.58391312333184686</v>
      </c>
      <c r="FT61" s="141">
        <v>-2.0774027281203828</v>
      </c>
      <c r="FU61" s="141">
        <v>-1.3955688710672547</v>
      </c>
      <c r="FW61" s="141">
        <v>16.087566798783833</v>
      </c>
      <c r="FX61" s="141">
        <v>15.426656860083956</v>
      </c>
      <c r="FY61" s="141">
        <v>15.169647548614323</v>
      </c>
      <c r="FZ61" s="141">
        <v>15.000762629305402</v>
      </c>
      <c r="GA61" s="141">
        <v>14.772104098102067</v>
      </c>
      <c r="GB61" s="141">
        <v>14.545943918249975</v>
      </c>
      <c r="GC61" s="141">
        <v>14.168821875863886</v>
      </c>
      <c r="GD61" s="141">
        <v>13.242565289481501</v>
      </c>
      <c r="GE61" s="141">
        <v>12.276959636636805</v>
      </c>
      <c r="GF61" s="141">
        <v>11.304361813736127</v>
      </c>
      <c r="GG61" s="141">
        <v>8.4594576655141935</v>
      </c>
      <c r="GH61" s="141">
        <v>5.7653517137181396</v>
      </c>
      <c r="GI61" s="141">
        <v>3.5530868766681536</v>
      </c>
      <c r="GJ61" s="141">
        <v>2.0595972718796176</v>
      </c>
      <c r="GK61" s="141">
        <v>2.58501754372503</v>
      </c>
      <c r="GM61" s="1">
        <v>344792</v>
      </c>
      <c r="GN61" s="1">
        <v>464471</v>
      </c>
      <c r="GO61" s="1" t="s">
        <v>485</v>
      </c>
      <c r="GP61" s="1" t="s">
        <v>833</v>
      </c>
      <c r="GQ61" s="97"/>
    </row>
    <row r="62" spans="2:199" ht="16.2" thickBot="1" x14ac:dyDescent="0.35">
      <c r="B62" s="19" t="s">
        <v>59</v>
      </c>
      <c r="C62" s="20">
        <v>12.892551824859208</v>
      </c>
      <c r="D62" s="21">
        <v>10.507246075747135</v>
      </c>
      <c r="E62" s="21">
        <v>9.8566308893544843</v>
      </c>
      <c r="F62" s="21">
        <v>9.6024687080572786</v>
      </c>
      <c r="G62" s="21">
        <v>9.3119687827779085</v>
      </c>
      <c r="H62" s="21">
        <v>9.0043303618345778</v>
      </c>
      <c r="I62" s="21">
        <v>8.6758896653703417</v>
      </c>
      <c r="J62" s="21">
        <v>8.3184800766494345</v>
      </c>
      <c r="K62" s="21">
        <v>7.8523033768656063</v>
      </c>
      <c r="L62" s="21">
        <v>7.3663686952512375</v>
      </c>
      <c r="M62" s="21">
        <v>5.5236641704031229</v>
      </c>
      <c r="N62" s="21">
        <v>3.4115111803821634</v>
      </c>
      <c r="O62" s="21">
        <v>1.9211564618946824</v>
      </c>
      <c r="P62" s="21">
        <v>0.58853756234929477</v>
      </c>
      <c r="Q62" s="21">
        <v>-0.44513680343099793</v>
      </c>
      <c r="R62" s="22"/>
      <c r="S62" s="21">
        <v>17.392551824859208</v>
      </c>
      <c r="T62" s="21">
        <v>15.007246075747135</v>
      </c>
      <c r="U62" s="21">
        <v>14.356630889354484</v>
      </c>
      <c r="V62" s="21">
        <v>14.102468708057279</v>
      </c>
      <c r="W62" s="21">
        <v>13.811968782777909</v>
      </c>
      <c r="X62" s="21">
        <v>13.504330361834578</v>
      </c>
      <c r="Y62" s="21">
        <v>13.175889665370342</v>
      </c>
      <c r="Z62" s="21">
        <v>12.818480076649434</v>
      </c>
      <c r="AA62" s="21">
        <v>12.352303376865606</v>
      </c>
      <c r="AB62" s="21">
        <v>11.866368695251237</v>
      </c>
      <c r="AC62" s="21">
        <v>10.023664170403123</v>
      </c>
      <c r="AD62" s="21">
        <v>7.9115111803821634</v>
      </c>
      <c r="AE62" s="21">
        <v>6.4211564618946824</v>
      </c>
      <c r="AF62" s="21">
        <v>5.0885375623492948</v>
      </c>
      <c r="AG62" s="21">
        <v>4.063696884758933</v>
      </c>
      <c r="AI62" s="23">
        <v>12.892551824859208</v>
      </c>
      <c r="AJ62" s="23">
        <v>11.82549053447096</v>
      </c>
      <c r="AK62" s="23">
        <v>11.468896573084358</v>
      </c>
      <c r="AL62" s="23">
        <v>11.287794390043409</v>
      </c>
      <c r="AM62" s="23">
        <v>11.093134081122866</v>
      </c>
      <c r="AN62" s="23">
        <v>10.888765705538189</v>
      </c>
      <c r="AO62" s="23">
        <v>10.631316527454757</v>
      </c>
      <c r="AP62" s="23">
        <v>10.295548177169749</v>
      </c>
      <c r="AQ62" s="23">
        <v>9.9364804773471374</v>
      </c>
      <c r="AR62" s="23">
        <v>9.5564204479132275</v>
      </c>
      <c r="AS62" s="23">
        <v>8.3346889190077764</v>
      </c>
      <c r="AT62" s="23">
        <v>6.987732061163026</v>
      </c>
      <c r="AU62" s="23">
        <v>5.6698188164447707</v>
      </c>
      <c r="AV62" s="23">
        <v>4.2251199923937008</v>
      </c>
      <c r="AW62" s="23">
        <v>3.1597557614491514</v>
      </c>
      <c r="AY62" s="24">
        <v>17.392551824859208</v>
      </c>
      <c r="AZ62" s="24">
        <v>16.325490534470958</v>
      </c>
      <c r="BA62" s="24">
        <v>15.968896573084358</v>
      </c>
      <c r="BB62" s="24">
        <v>15.787794390043409</v>
      </c>
      <c r="BC62" s="24">
        <v>15.593134081122866</v>
      </c>
      <c r="BD62" s="24">
        <v>15.388765705538189</v>
      </c>
      <c r="BE62" s="24">
        <v>15.131316527454757</v>
      </c>
      <c r="BF62" s="24">
        <v>14.795548177169749</v>
      </c>
      <c r="BG62" s="24">
        <v>14.436480477347137</v>
      </c>
      <c r="BH62" s="24">
        <v>14.056420447913228</v>
      </c>
      <c r="BI62" s="24">
        <v>12.834688919007776</v>
      </c>
      <c r="BJ62" s="24">
        <v>11.487732061163026</v>
      </c>
      <c r="BK62" s="24">
        <v>10.169818816444771</v>
      </c>
      <c r="BL62" s="24">
        <v>8.7251199923937008</v>
      </c>
      <c r="BM62" s="24">
        <v>7.8242657915981013</v>
      </c>
      <c r="BO62" s="25">
        <v>12.892551824859208</v>
      </c>
      <c r="BP62" s="25">
        <v>10.117205162732391</v>
      </c>
      <c r="BQ62" s="25">
        <v>9.3718305920465372</v>
      </c>
      <c r="BR62" s="25">
        <v>9.0961226385241112</v>
      </c>
      <c r="BS62" s="25">
        <v>8.7800065252954269</v>
      </c>
      <c r="BT62" s="25">
        <v>8.4500751338849316</v>
      </c>
      <c r="BU62" s="25">
        <v>8.1146985610349454</v>
      </c>
      <c r="BV62" s="25">
        <v>7.7549652536431086</v>
      </c>
      <c r="BW62" s="25">
        <v>7.3226538693733314</v>
      </c>
      <c r="BX62" s="25">
        <v>6.841463659759647</v>
      </c>
      <c r="BY62" s="25">
        <v>4.9336993724113789</v>
      </c>
      <c r="BZ62" s="25">
        <v>2.7723685690039979</v>
      </c>
      <c r="CA62" s="25">
        <v>1.3186138285729001</v>
      </c>
      <c r="CB62" s="25">
        <v>0.17269297954980445</v>
      </c>
      <c r="CC62" s="25">
        <v>-0.49487510803731638</v>
      </c>
      <c r="CE62" s="25">
        <v>17.392551824859208</v>
      </c>
      <c r="CF62" s="25">
        <v>14.617205162732391</v>
      </c>
      <c r="CG62" s="25">
        <v>13.871830592046537</v>
      </c>
      <c r="CH62" s="25">
        <v>13.596122638524111</v>
      </c>
      <c r="CI62" s="25">
        <v>13.280006525295427</v>
      </c>
      <c r="CJ62" s="25">
        <v>12.950075133884932</v>
      </c>
      <c r="CK62" s="25">
        <v>12.614698561034945</v>
      </c>
      <c r="CL62" s="25">
        <v>12.254965253643109</v>
      </c>
      <c r="CM62" s="25">
        <v>11.822653869373331</v>
      </c>
      <c r="CN62" s="25">
        <v>11.341463659759647</v>
      </c>
      <c r="CO62" s="25">
        <v>9.4336993724113789</v>
      </c>
      <c r="CP62" s="25">
        <v>7.2723685690039979</v>
      </c>
      <c r="CQ62" s="25">
        <v>5.8186138285729001</v>
      </c>
      <c r="CR62" s="25">
        <v>4.6726929795498044</v>
      </c>
      <c r="CS62" s="25">
        <v>4.0141046235879436</v>
      </c>
      <c r="CU62" s="26">
        <v>12.892551824859208</v>
      </c>
      <c r="CV62" s="26">
        <v>10.980680650139213</v>
      </c>
      <c r="CW62" s="26">
        <v>10.410349706991482</v>
      </c>
      <c r="CX62" s="26">
        <v>10.158882527411079</v>
      </c>
      <c r="CY62" s="26">
        <v>9.8500855356452348</v>
      </c>
      <c r="CZ62" s="26">
        <v>9.5057975945966486</v>
      </c>
      <c r="DA62" s="26">
        <v>9.0804305877015903</v>
      </c>
      <c r="DB62" s="26">
        <v>8.4336004797175779</v>
      </c>
      <c r="DC62" s="26">
        <v>7.71951538829118</v>
      </c>
      <c r="DD62" s="26">
        <v>6.9724480594840053</v>
      </c>
      <c r="DE62" s="26">
        <v>4.779110300667643</v>
      </c>
      <c r="DF62" s="26">
        <v>2.9026488191599427</v>
      </c>
      <c r="DG62" s="26">
        <v>1.7499424033653916</v>
      </c>
      <c r="DH62" s="26">
        <v>1.0722188649640643</v>
      </c>
      <c r="DI62" s="26">
        <v>0.99117682495023729</v>
      </c>
      <c r="DK62" s="26">
        <v>17.392551824859208</v>
      </c>
      <c r="DL62" s="26">
        <v>15.480680650139213</v>
      </c>
      <c r="DM62" s="26">
        <v>14.910349706991482</v>
      </c>
      <c r="DN62" s="26">
        <v>14.658882527411079</v>
      </c>
      <c r="DO62" s="26">
        <v>14.350085535645235</v>
      </c>
      <c r="DP62" s="26">
        <v>14.005797594596649</v>
      </c>
      <c r="DQ62" s="26">
        <v>13.58043058770159</v>
      </c>
      <c r="DR62" s="26">
        <v>12.933600479717578</v>
      </c>
      <c r="DS62" s="26">
        <v>12.21951538829118</v>
      </c>
      <c r="DT62" s="26">
        <v>11.472448059484005</v>
      </c>
      <c r="DU62" s="26">
        <v>9.279110300667643</v>
      </c>
      <c r="DV62" s="26">
        <v>7.4026488191599427</v>
      </c>
      <c r="DW62" s="26">
        <v>6.2499424033653916</v>
      </c>
      <c r="DX62" s="26">
        <v>5.5722188649640643</v>
      </c>
      <c r="DY62" s="26">
        <v>5.4930631870829281</v>
      </c>
      <c r="EA62" s="27">
        <v>12.892551824859208</v>
      </c>
      <c r="EB62" s="27">
        <v>10.909199813055805</v>
      </c>
      <c r="EC62" s="27">
        <v>10.351194621114681</v>
      </c>
      <c r="ED62" s="27">
        <v>10.141026166099639</v>
      </c>
      <c r="EE62" s="27">
        <v>9.9238908421634164</v>
      </c>
      <c r="EF62" s="27">
        <v>9.6783706324107097</v>
      </c>
      <c r="EG62" s="27">
        <v>9.399889788036397</v>
      </c>
      <c r="EH62" s="27">
        <v>9.0961170062268053</v>
      </c>
      <c r="EI62" s="27">
        <v>8.6728833920479342</v>
      </c>
      <c r="EJ62" s="27">
        <v>8.2240944561642575</v>
      </c>
      <c r="EK62" s="27">
        <v>6.73940048662989</v>
      </c>
      <c r="EL62" s="27">
        <v>5.2559972349027646</v>
      </c>
      <c r="EM62" s="27">
        <v>4.2453076716119114</v>
      </c>
      <c r="EN62" s="27">
        <v>3.3850640939554211</v>
      </c>
      <c r="EO62" s="27">
        <v>2.7704823150942275</v>
      </c>
      <c r="EQ62" s="27">
        <v>17.392551824859208</v>
      </c>
      <c r="ER62" s="27">
        <v>15.409199813055805</v>
      </c>
      <c r="ES62" s="27">
        <v>14.851194621114681</v>
      </c>
      <c r="ET62" s="27">
        <v>14.641026166099639</v>
      </c>
      <c r="EU62" s="27">
        <v>14.423890842163416</v>
      </c>
      <c r="EV62" s="27">
        <v>14.17837063241071</v>
      </c>
      <c r="EW62" s="27">
        <v>13.899889788036397</v>
      </c>
      <c r="EX62" s="27">
        <v>13.596117006226805</v>
      </c>
      <c r="EY62" s="27">
        <v>13.172883392047934</v>
      </c>
      <c r="EZ62" s="27">
        <v>12.724094456164257</v>
      </c>
      <c r="FA62" s="27">
        <v>11.23940048662989</v>
      </c>
      <c r="FB62" s="27">
        <v>9.7559972349027646</v>
      </c>
      <c r="FC62" s="27">
        <v>8.7453076716119114</v>
      </c>
      <c r="FD62" s="27">
        <v>7.8850640939554211</v>
      </c>
      <c r="FE62" s="27">
        <v>7.3612122097037087</v>
      </c>
      <c r="FG62" s="141">
        <v>12.892551824859208</v>
      </c>
      <c r="FH62" s="141">
        <v>9.8607812405156885</v>
      </c>
      <c r="FI62" s="141">
        <v>9.053195969343113</v>
      </c>
      <c r="FJ62" s="141">
        <v>8.7492718427434486</v>
      </c>
      <c r="FK62" s="141">
        <v>8.3972207525609885</v>
      </c>
      <c r="FL62" s="141">
        <v>8.0329590007602132</v>
      </c>
      <c r="FM62" s="141">
        <v>7.5883922750125077</v>
      </c>
      <c r="FN62" s="141">
        <v>6.9156435927323372</v>
      </c>
      <c r="FO62" s="141">
        <v>6.1989907634719685</v>
      </c>
      <c r="FP62" s="141">
        <v>5.4474530332936908</v>
      </c>
      <c r="FQ62" s="141">
        <v>3.1553525099339197</v>
      </c>
      <c r="FR62" s="141">
        <v>1.0929080647841047</v>
      </c>
      <c r="FS62" s="141">
        <v>-0.24439873806539225</v>
      </c>
      <c r="FT62" s="141">
        <v>-1.0712993561794306</v>
      </c>
      <c r="FU62" s="141">
        <v>-1.2668247060795252</v>
      </c>
      <c r="FW62" s="141">
        <v>17.392551824859208</v>
      </c>
      <c r="FX62" s="141">
        <v>14.360781240515688</v>
      </c>
      <c r="FY62" s="141">
        <v>13.553195969343113</v>
      </c>
      <c r="FZ62" s="141">
        <v>13.249271842743449</v>
      </c>
      <c r="GA62" s="141">
        <v>12.897220752560989</v>
      </c>
      <c r="GB62" s="141">
        <v>12.532959000760213</v>
      </c>
      <c r="GC62" s="141">
        <v>12.088392275012508</v>
      </c>
      <c r="GD62" s="141">
        <v>11.415643592732337</v>
      </c>
      <c r="GE62" s="141">
        <v>10.698990763471969</v>
      </c>
      <c r="GF62" s="141">
        <v>9.9474530332936908</v>
      </c>
      <c r="GG62" s="141">
        <v>7.6553525099339197</v>
      </c>
      <c r="GH62" s="141">
        <v>5.5929080647841047</v>
      </c>
      <c r="GI62" s="141">
        <v>4.2556012619346077</v>
      </c>
      <c r="GJ62" s="141">
        <v>3.4287006438205694</v>
      </c>
      <c r="GK62" s="141">
        <v>3.2588540943199007</v>
      </c>
      <c r="GM62" s="1">
        <v>356748</v>
      </c>
      <c r="GN62" s="1">
        <v>421312</v>
      </c>
      <c r="GO62" s="1" t="s">
        <v>487</v>
      </c>
      <c r="GP62" s="1" t="s">
        <v>839</v>
      </c>
      <c r="GQ62" s="97"/>
    </row>
    <row r="63" spans="2:199" ht="16.2" thickBot="1" x14ac:dyDescent="0.35">
      <c r="B63" s="19" t="s">
        <v>60</v>
      </c>
      <c r="C63" s="20">
        <v>10.58853869373509</v>
      </c>
      <c r="D63" s="21">
        <v>10.211811000532515</v>
      </c>
      <c r="E63" s="21">
        <v>10.067819263391465</v>
      </c>
      <c r="F63" s="21">
        <v>9.9959821275825949</v>
      </c>
      <c r="G63" s="21">
        <v>9.868377798227284</v>
      </c>
      <c r="H63" s="21">
        <v>9.7358410393143959</v>
      </c>
      <c r="I63" s="21">
        <v>9.6321303484237735</v>
      </c>
      <c r="J63" s="21">
        <v>9.5352088871686238</v>
      </c>
      <c r="K63" s="21">
        <v>9.3770365132688624</v>
      </c>
      <c r="L63" s="21">
        <v>9.236459768869949</v>
      </c>
      <c r="M63" s="21">
        <v>7.7740255250647792</v>
      </c>
      <c r="N63" s="21">
        <v>4.9354781625074633</v>
      </c>
      <c r="O63" s="21">
        <v>2.5157528525735113</v>
      </c>
      <c r="P63" s="21">
        <v>-9.2789145219873248E-2</v>
      </c>
      <c r="Q63" s="21">
        <v>-2.2035667039465228</v>
      </c>
      <c r="R63" s="22"/>
      <c r="S63" s="21">
        <v>10.588538693735089</v>
      </c>
      <c r="T63" s="21">
        <v>10.211811000532512</v>
      </c>
      <c r="U63" s="21">
        <v>10.067819263391465</v>
      </c>
      <c r="V63" s="21">
        <v>9.9959821275825931</v>
      </c>
      <c r="W63" s="21">
        <v>9.8683777982272822</v>
      </c>
      <c r="X63" s="21">
        <v>9.7358410393143924</v>
      </c>
      <c r="Y63" s="21">
        <v>9.6321303484237699</v>
      </c>
      <c r="Z63" s="21">
        <v>9.535208887168622</v>
      </c>
      <c r="AA63" s="21">
        <v>9.3770365132688607</v>
      </c>
      <c r="AB63" s="21">
        <v>9.2364597688699472</v>
      </c>
      <c r="AC63" s="21">
        <v>7.7740255250647774</v>
      </c>
      <c r="AD63" s="21">
        <v>4.9354781625074615</v>
      </c>
      <c r="AE63" s="21">
        <v>2.5157528525735096</v>
      </c>
      <c r="AF63" s="21">
        <v>-9.2789145219875024E-2</v>
      </c>
      <c r="AG63" s="21">
        <v>-2.4027123118380338</v>
      </c>
      <c r="AI63" s="23">
        <v>10.58853869373509</v>
      </c>
      <c r="AJ63" s="23">
        <v>10.440855233603033</v>
      </c>
      <c r="AK63" s="23">
        <v>10.331480309735957</v>
      </c>
      <c r="AL63" s="23">
        <v>10.245884580421373</v>
      </c>
      <c r="AM63" s="23">
        <v>10.139097753446153</v>
      </c>
      <c r="AN63" s="23">
        <v>10.010649492667975</v>
      </c>
      <c r="AO63" s="23">
        <v>9.8373485414951052</v>
      </c>
      <c r="AP63" s="23">
        <v>9.609445029790125</v>
      </c>
      <c r="AQ63" s="23">
        <v>9.3962750882657176</v>
      </c>
      <c r="AR63" s="23">
        <v>9.1827629609657393</v>
      </c>
      <c r="AS63" s="23">
        <v>8.5409773947243934</v>
      </c>
      <c r="AT63" s="23">
        <v>7.8634309864959011</v>
      </c>
      <c r="AU63" s="23">
        <v>7.1831799633227025</v>
      </c>
      <c r="AV63" s="23">
        <v>6.4618443254477143</v>
      </c>
      <c r="AW63" s="23">
        <v>5.973150413051556</v>
      </c>
      <c r="AY63" s="24">
        <v>10.588538693735089</v>
      </c>
      <c r="AZ63" s="24">
        <v>10.440855233603033</v>
      </c>
      <c r="BA63" s="24">
        <v>10.331480309735955</v>
      </c>
      <c r="BB63" s="24">
        <v>10.245884580421372</v>
      </c>
      <c r="BC63" s="24">
        <v>10.139097753446151</v>
      </c>
      <c r="BD63" s="24">
        <v>10.010649492667971</v>
      </c>
      <c r="BE63" s="24">
        <v>9.8373485414951034</v>
      </c>
      <c r="BF63" s="24">
        <v>9.6094450297901215</v>
      </c>
      <c r="BG63" s="24">
        <v>9.3962750882657158</v>
      </c>
      <c r="BH63" s="24">
        <v>9.1827629609657375</v>
      </c>
      <c r="BI63" s="24">
        <v>8.5409773947243917</v>
      </c>
      <c r="BJ63" s="24">
        <v>7.8634309864958993</v>
      </c>
      <c r="BK63" s="24">
        <v>7.1831799633227007</v>
      </c>
      <c r="BL63" s="24">
        <v>6.4618443254477125</v>
      </c>
      <c r="BM63" s="24">
        <v>6.048014875111912</v>
      </c>
      <c r="BO63" s="25">
        <v>10.58853869373509</v>
      </c>
      <c r="BP63" s="25">
        <v>10.179235071848902</v>
      </c>
      <c r="BQ63" s="25">
        <v>10.045821658970931</v>
      </c>
      <c r="BR63" s="25">
        <v>10.0082407342276</v>
      </c>
      <c r="BS63" s="25">
        <v>9.9147257878363479</v>
      </c>
      <c r="BT63" s="25">
        <v>9.8215459864461803</v>
      </c>
      <c r="BU63" s="25">
        <v>9.7735874977319437</v>
      </c>
      <c r="BV63" s="25">
        <v>9.7370591015715835</v>
      </c>
      <c r="BW63" s="25">
        <v>9.661900912046983</v>
      </c>
      <c r="BX63" s="25">
        <v>9.5870335964568749</v>
      </c>
      <c r="BY63" s="25">
        <v>8.3222022141595691</v>
      </c>
      <c r="BZ63" s="25">
        <v>5.6701696000265684</v>
      </c>
      <c r="CA63" s="25">
        <v>3.402345308650597</v>
      </c>
      <c r="CB63" s="25">
        <v>0.97467304243594732</v>
      </c>
      <c r="CC63" s="25">
        <v>-0.89884300238543169</v>
      </c>
      <c r="CE63" s="25">
        <v>10.588538693735089</v>
      </c>
      <c r="CF63" s="25">
        <v>10.1792350718489</v>
      </c>
      <c r="CG63" s="25">
        <v>10.045821658970929</v>
      </c>
      <c r="CH63" s="25">
        <v>10.008240734227597</v>
      </c>
      <c r="CI63" s="25">
        <v>9.9147257878363444</v>
      </c>
      <c r="CJ63" s="25">
        <v>9.8215459864461785</v>
      </c>
      <c r="CK63" s="25">
        <v>9.7735874977319419</v>
      </c>
      <c r="CL63" s="25">
        <v>9.7370591015715799</v>
      </c>
      <c r="CM63" s="25">
        <v>9.6619009120469794</v>
      </c>
      <c r="CN63" s="25">
        <v>9.5870335964568731</v>
      </c>
      <c r="CO63" s="25">
        <v>8.3222022141595673</v>
      </c>
      <c r="CP63" s="25">
        <v>5.6701696000265667</v>
      </c>
      <c r="CQ63" s="25">
        <v>3.4023453086505953</v>
      </c>
      <c r="CR63" s="25">
        <v>0.97467304243594555</v>
      </c>
      <c r="CS63" s="25">
        <v>-1.1413293744770385</v>
      </c>
      <c r="CU63" s="26">
        <v>10.58853869373509</v>
      </c>
      <c r="CV63" s="26">
        <v>10.482072174440157</v>
      </c>
      <c r="CW63" s="26">
        <v>10.424806140614349</v>
      </c>
      <c r="CX63" s="26">
        <v>10.397947818113346</v>
      </c>
      <c r="CY63" s="26">
        <v>10.294472770882175</v>
      </c>
      <c r="CZ63" s="26">
        <v>10.171056456511524</v>
      </c>
      <c r="DA63" s="26">
        <v>9.8909688541243224</v>
      </c>
      <c r="DB63" s="26">
        <v>9.0148654755380573</v>
      </c>
      <c r="DC63" s="26">
        <v>8.1003744814165728</v>
      </c>
      <c r="DD63" s="26">
        <v>7.1903963962853776</v>
      </c>
      <c r="DE63" s="26">
        <v>4.570046988189981</v>
      </c>
      <c r="DF63" s="26">
        <v>2.072758076881799</v>
      </c>
      <c r="DG63" s="26">
        <v>1.5893068585869585E-2</v>
      </c>
      <c r="DH63" s="26">
        <v>-1.287136128162933</v>
      </c>
      <c r="DI63" s="26">
        <v>-0.16800005060490086</v>
      </c>
      <c r="DK63" s="26">
        <v>10.588538693735089</v>
      </c>
      <c r="DL63" s="26">
        <v>10.482072174440153</v>
      </c>
      <c r="DM63" s="26">
        <v>10.424806140614347</v>
      </c>
      <c r="DN63" s="26">
        <v>10.397947818113344</v>
      </c>
      <c r="DO63" s="26">
        <v>10.294472770882173</v>
      </c>
      <c r="DP63" s="26">
        <v>10.17105645651152</v>
      </c>
      <c r="DQ63" s="26">
        <v>9.8909688541243206</v>
      </c>
      <c r="DR63" s="26">
        <v>9.0148654755380555</v>
      </c>
      <c r="DS63" s="26">
        <v>8.100374481416571</v>
      </c>
      <c r="DT63" s="26">
        <v>7.1903963962853759</v>
      </c>
      <c r="DU63" s="26">
        <v>4.5700469881899792</v>
      </c>
      <c r="DV63" s="26">
        <v>2.0727580768817973</v>
      </c>
      <c r="DW63" s="26">
        <v>1.5893068585867809E-2</v>
      </c>
      <c r="DX63" s="26">
        <v>-1.2871361281629348</v>
      </c>
      <c r="DY63" s="26">
        <v>-0.41259174867322201</v>
      </c>
      <c r="EA63" s="27">
        <v>10.58853869373509</v>
      </c>
      <c r="EB63" s="27">
        <v>10.406018952047733</v>
      </c>
      <c r="EC63" s="27">
        <v>10.325010218040349</v>
      </c>
      <c r="ED63" s="27">
        <v>10.308239072536809</v>
      </c>
      <c r="EE63" s="27">
        <v>10.288319935761189</v>
      </c>
      <c r="EF63" s="27">
        <v>10.241632477433138</v>
      </c>
      <c r="EG63" s="27">
        <v>10.174574393957906</v>
      </c>
      <c r="EH63" s="27">
        <v>10.096322058026894</v>
      </c>
      <c r="EI63" s="27">
        <v>9.9390125873872766</v>
      </c>
      <c r="EJ63" s="27">
        <v>9.7853447790049604</v>
      </c>
      <c r="EK63" s="27">
        <v>9.2172335254639286</v>
      </c>
      <c r="EL63" s="27">
        <v>8.4848320151727723</v>
      </c>
      <c r="EM63" s="27">
        <v>7.8894899005135848</v>
      </c>
      <c r="EN63" s="27">
        <v>7.3628637793877285</v>
      </c>
      <c r="EO63" s="27">
        <v>7.1661921197541822</v>
      </c>
      <c r="EQ63" s="27">
        <v>10.588538693735089</v>
      </c>
      <c r="ER63" s="27">
        <v>10.406018952047731</v>
      </c>
      <c r="ES63" s="27">
        <v>10.325010218040347</v>
      </c>
      <c r="ET63" s="27">
        <v>10.308239072536809</v>
      </c>
      <c r="EU63" s="27">
        <v>10.288319935761185</v>
      </c>
      <c r="EV63" s="27">
        <v>10.241632477433136</v>
      </c>
      <c r="EW63" s="27">
        <v>10.174574393957906</v>
      </c>
      <c r="EX63" s="27">
        <v>10.096322058026894</v>
      </c>
      <c r="EY63" s="27">
        <v>9.939012587387273</v>
      </c>
      <c r="EZ63" s="27">
        <v>9.7853447790049568</v>
      </c>
      <c r="FA63" s="27">
        <v>9.2172335254639268</v>
      </c>
      <c r="FB63" s="27">
        <v>8.4848320151727705</v>
      </c>
      <c r="FC63" s="27">
        <v>7.889489900513583</v>
      </c>
      <c r="FD63" s="27">
        <v>7.3628637793877267</v>
      </c>
      <c r="FE63" s="27">
        <v>7.1521570647069765</v>
      </c>
      <c r="FG63" s="141">
        <v>10.58853869373509</v>
      </c>
      <c r="FH63" s="141">
        <v>10.284959005518067</v>
      </c>
      <c r="FI63" s="141">
        <v>10.138684447680562</v>
      </c>
      <c r="FJ63" s="141">
        <v>10.041183502770247</v>
      </c>
      <c r="FK63" s="141">
        <v>9.8735282912197366</v>
      </c>
      <c r="FL63" s="141">
        <v>9.7071794793498558</v>
      </c>
      <c r="FM63" s="141">
        <v>9.3751627843155703</v>
      </c>
      <c r="FN63" s="141">
        <v>8.4259419655625667</v>
      </c>
      <c r="FO63" s="141">
        <v>7.4580744568461252</v>
      </c>
      <c r="FP63" s="141">
        <v>6.4942856450100415</v>
      </c>
      <c r="FQ63" s="141">
        <v>3.7017486689482819</v>
      </c>
      <c r="FR63" s="141">
        <v>1.0388626337423279</v>
      </c>
      <c r="FS63" s="141">
        <v>-1.1986975450239452</v>
      </c>
      <c r="FT63" s="141">
        <v>-2.7678230070068519</v>
      </c>
      <c r="FU63" s="141">
        <v>-1.9432501160463307</v>
      </c>
      <c r="FW63" s="141">
        <v>10.588538693735089</v>
      </c>
      <c r="FX63" s="141">
        <v>10.284959005518065</v>
      </c>
      <c r="FY63" s="141">
        <v>10.138684447680559</v>
      </c>
      <c r="FZ63" s="141">
        <v>10.041183502770243</v>
      </c>
      <c r="GA63" s="141">
        <v>9.8735282912197349</v>
      </c>
      <c r="GB63" s="141">
        <v>9.707179479349854</v>
      </c>
      <c r="GC63" s="141">
        <v>9.3751627843155685</v>
      </c>
      <c r="GD63" s="141">
        <v>8.4259419655625649</v>
      </c>
      <c r="GE63" s="141">
        <v>7.4580744568461235</v>
      </c>
      <c r="GF63" s="141">
        <v>6.4942856450100397</v>
      </c>
      <c r="GG63" s="141">
        <v>3.7017486689482801</v>
      </c>
      <c r="GH63" s="141">
        <v>1.0388626337423261</v>
      </c>
      <c r="GI63" s="141">
        <v>-1.198697545023947</v>
      </c>
      <c r="GJ63" s="141">
        <v>-2.7678230070068537</v>
      </c>
      <c r="GK63" s="141">
        <v>-2.1229838434303652</v>
      </c>
      <c r="GM63" s="1">
        <v>385569</v>
      </c>
      <c r="GN63" s="1">
        <v>434469</v>
      </c>
      <c r="GO63" s="1" t="s">
        <v>456</v>
      </c>
      <c r="GP63" s="1" t="s">
        <v>823</v>
      </c>
      <c r="GQ63" s="97"/>
    </row>
    <row r="64" spans="2:199" ht="16.2" thickBot="1" x14ac:dyDescent="0.35">
      <c r="B64" s="19" t="s">
        <v>61</v>
      </c>
      <c r="C64" s="20">
        <v>9.6034877510188341</v>
      </c>
      <c r="D64" s="21">
        <v>9.2192777047550472</v>
      </c>
      <c r="E64" s="21">
        <v>8.7468916668438439</v>
      </c>
      <c r="F64" s="21">
        <v>8.3433922343512634</v>
      </c>
      <c r="G64" s="21">
        <v>7.9096604323575281</v>
      </c>
      <c r="H64" s="21">
        <v>7.4662465913039711</v>
      </c>
      <c r="I64" s="21">
        <v>7.0435713335161871</v>
      </c>
      <c r="J64" s="21">
        <v>6.8615986702008307</v>
      </c>
      <c r="K64" s="21">
        <v>6.6696312418769814</v>
      </c>
      <c r="L64" s="21">
        <v>6.4947484763325587</v>
      </c>
      <c r="M64" s="21">
        <v>5.30406895162578</v>
      </c>
      <c r="N64" s="21">
        <v>3.2111568479463362</v>
      </c>
      <c r="O64" s="21">
        <v>1.2452986745695913</v>
      </c>
      <c r="P64" s="21">
        <v>-1.0055249024212696</v>
      </c>
      <c r="Q64" s="21">
        <v>-2.8841078437277883</v>
      </c>
      <c r="R64" s="22"/>
      <c r="S64" s="21">
        <v>9.6034877510188306</v>
      </c>
      <c r="T64" s="21">
        <v>9.2192777047550454</v>
      </c>
      <c r="U64" s="21">
        <v>8.7468916668438421</v>
      </c>
      <c r="V64" s="21">
        <v>8.3433922343512616</v>
      </c>
      <c r="W64" s="21">
        <v>7.9096604323575264</v>
      </c>
      <c r="X64" s="21">
        <v>7.4662465913039693</v>
      </c>
      <c r="Y64" s="21">
        <v>7.0435713335161854</v>
      </c>
      <c r="Z64" s="21">
        <v>6.8615986702008289</v>
      </c>
      <c r="AA64" s="21">
        <v>6.6696312418769796</v>
      </c>
      <c r="AB64" s="21">
        <v>6.4947484763325569</v>
      </c>
      <c r="AC64" s="21">
        <v>5.3040689516257782</v>
      </c>
      <c r="AD64" s="21">
        <v>3.2111568479463344</v>
      </c>
      <c r="AE64" s="21">
        <v>1.2452986745695895</v>
      </c>
      <c r="AF64" s="21">
        <v>-1.0055249024212713</v>
      </c>
      <c r="AG64" s="21">
        <v>-3.0264158864423294</v>
      </c>
      <c r="AI64" s="23">
        <v>9.6034877510188341</v>
      </c>
      <c r="AJ64" s="23">
        <v>9.3934961984592249</v>
      </c>
      <c r="AK64" s="23">
        <v>9.0726718832261319</v>
      </c>
      <c r="AL64" s="23">
        <v>8.7713532019757867</v>
      </c>
      <c r="AM64" s="23">
        <v>8.4611787419199018</v>
      </c>
      <c r="AN64" s="23">
        <v>8.1251186717825004</v>
      </c>
      <c r="AO64" s="23">
        <v>7.7336045021059245</v>
      </c>
      <c r="AP64" s="23">
        <v>7.338016407837177</v>
      </c>
      <c r="AQ64" s="23">
        <v>7.121334410821083</v>
      </c>
      <c r="AR64" s="23">
        <v>6.9097604713742236</v>
      </c>
      <c r="AS64" s="23">
        <v>6.2862601326465342</v>
      </c>
      <c r="AT64" s="23">
        <v>5.658399436847489</v>
      </c>
      <c r="AU64" s="23">
        <v>5.1175274582956973</v>
      </c>
      <c r="AV64" s="23">
        <v>4.5452543735402049</v>
      </c>
      <c r="AW64" s="23">
        <v>4.1256644499814197</v>
      </c>
      <c r="AY64" s="24">
        <v>9.6034877510188306</v>
      </c>
      <c r="AZ64" s="24">
        <v>9.3934961984592231</v>
      </c>
      <c r="BA64" s="24">
        <v>9.0726718832261302</v>
      </c>
      <c r="BB64" s="24">
        <v>8.7713532019757849</v>
      </c>
      <c r="BC64" s="24">
        <v>8.4611787419199</v>
      </c>
      <c r="BD64" s="24">
        <v>8.1251186717824986</v>
      </c>
      <c r="BE64" s="24">
        <v>7.7336045021059228</v>
      </c>
      <c r="BF64" s="24">
        <v>7.3380164078371752</v>
      </c>
      <c r="BG64" s="24">
        <v>7.1213344108210812</v>
      </c>
      <c r="BH64" s="24">
        <v>6.9097604713742218</v>
      </c>
      <c r="BI64" s="24">
        <v>6.2862601326465324</v>
      </c>
      <c r="BJ64" s="24">
        <v>5.6583994368474873</v>
      </c>
      <c r="BK64" s="24">
        <v>5.1175274582956956</v>
      </c>
      <c r="BL64" s="24">
        <v>4.5452543735402031</v>
      </c>
      <c r="BM64" s="24">
        <v>4.1866437553881788</v>
      </c>
      <c r="BO64" s="25">
        <v>9.6034877510188341</v>
      </c>
      <c r="BP64" s="25">
        <v>9.1782322260890155</v>
      </c>
      <c r="BQ64" s="25">
        <v>8.6987766217519997</v>
      </c>
      <c r="BR64" s="25">
        <v>8.2935450167733524</v>
      </c>
      <c r="BS64" s="25">
        <v>7.859145867685644</v>
      </c>
      <c r="BT64" s="25">
        <v>7.4152388938142408</v>
      </c>
      <c r="BU64" s="25">
        <v>6.9901319610563259</v>
      </c>
      <c r="BV64" s="25">
        <v>6.8074171886135133</v>
      </c>
      <c r="BW64" s="25">
        <v>6.6457842975556538</v>
      </c>
      <c r="BX64" s="25">
        <v>6.5047117172347182</v>
      </c>
      <c r="BY64" s="25">
        <v>5.4217009740387443</v>
      </c>
      <c r="BZ64" s="25">
        <v>3.4598249808622814</v>
      </c>
      <c r="CA64" s="25">
        <v>1.7811316523626406</v>
      </c>
      <c r="CB64" s="25">
        <v>-0.2677698428653752</v>
      </c>
      <c r="CC64" s="25">
        <v>-1.8923267556246639</v>
      </c>
      <c r="CE64" s="25">
        <v>9.6034877510188306</v>
      </c>
      <c r="CF64" s="25">
        <v>9.1782322260890137</v>
      </c>
      <c r="CG64" s="25">
        <v>8.698776621751998</v>
      </c>
      <c r="CH64" s="25">
        <v>8.2935450167733507</v>
      </c>
      <c r="CI64" s="25">
        <v>7.8591458676856423</v>
      </c>
      <c r="CJ64" s="25">
        <v>7.4152388938142391</v>
      </c>
      <c r="CK64" s="25">
        <v>6.9901319610563242</v>
      </c>
      <c r="CL64" s="25">
        <v>6.8074171886135115</v>
      </c>
      <c r="CM64" s="25">
        <v>6.645784297555652</v>
      </c>
      <c r="CN64" s="25">
        <v>6.5047117172347164</v>
      </c>
      <c r="CO64" s="25">
        <v>5.4217009740387425</v>
      </c>
      <c r="CP64" s="25">
        <v>3.4598249808622796</v>
      </c>
      <c r="CQ64" s="25">
        <v>1.7811316523626388</v>
      </c>
      <c r="CR64" s="25">
        <v>-0.26776984286537697</v>
      </c>
      <c r="CS64" s="25">
        <v>-2.0793649700696335</v>
      </c>
      <c r="CU64" s="26">
        <v>9.6034877510188341</v>
      </c>
      <c r="CV64" s="26">
        <v>9.4228034276269899</v>
      </c>
      <c r="CW64" s="26">
        <v>9.0293541728282278</v>
      </c>
      <c r="CX64" s="26">
        <v>8.6825406849122917</v>
      </c>
      <c r="CY64" s="26">
        <v>8.2994623700984462</v>
      </c>
      <c r="CZ64" s="26">
        <v>7.8963359060616227</v>
      </c>
      <c r="DA64" s="26">
        <v>7.3747684144469012</v>
      </c>
      <c r="DB64" s="26">
        <v>6.6858177481964898</v>
      </c>
      <c r="DC64" s="26">
        <v>5.9747306360351669</v>
      </c>
      <c r="DD64" s="26">
        <v>5.2869612319586619</v>
      </c>
      <c r="DE64" s="26">
        <v>3.2440044893257483</v>
      </c>
      <c r="DF64" s="26">
        <v>1.013654145994872</v>
      </c>
      <c r="DG64" s="26">
        <v>-0.77843861186549468</v>
      </c>
      <c r="DH64" s="26">
        <v>-1.9199195279831738</v>
      </c>
      <c r="DI64" s="26">
        <v>-1.0854049479914902</v>
      </c>
      <c r="DK64" s="26">
        <v>9.6034877510188306</v>
      </c>
      <c r="DL64" s="26">
        <v>9.4228034276269899</v>
      </c>
      <c r="DM64" s="26">
        <v>9.0293541728282261</v>
      </c>
      <c r="DN64" s="26">
        <v>8.6825406849122899</v>
      </c>
      <c r="DO64" s="26">
        <v>8.2994623700984445</v>
      </c>
      <c r="DP64" s="26">
        <v>7.8963359060616209</v>
      </c>
      <c r="DQ64" s="26">
        <v>7.3747684144468995</v>
      </c>
      <c r="DR64" s="26">
        <v>6.685817748196488</v>
      </c>
      <c r="DS64" s="26">
        <v>5.9747306360351651</v>
      </c>
      <c r="DT64" s="26">
        <v>5.2869612319586601</v>
      </c>
      <c r="DU64" s="26">
        <v>3.2440044893257465</v>
      </c>
      <c r="DV64" s="26">
        <v>1.0136541459948702</v>
      </c>
      <c r="DW64" s="26">
        <v>-0.77843861186549645</v>
      </c>
      <c r="DX64" s="26">
        <v>-1.9199195279831756</v>
      </c>
      <c r="DY64" s="26">
        <v>-1.2768771792998166</v>
      </c>
      <c r="EA64" s="27">
        <v>9.6034877510188341</v>
      </c>
      <c r="EB64" s="27">
        <v>9.4306256897086644</v>
      </c>
      <c r="EC64" s="27">
        <v>9.0110706370621561</v>
      </c>
      <c r="ED64" s="27">
        <v>8.6439994638178668</v>
      </c>
      <c r="EE64" s="27">
        <v>8.2892052565871133</v>
      </c>
      <c r="EF64" s="27">
        <v>7.9207606904585468</v>
      </c>
      <c r="EG64" s="27">
        <v>7.5366094938694221</v>
      </c>
      <c r="EH64" s="27">
        <v>7.3649352330292128</v>
      </c>
      <c r="EI64" s="27">
        <v>7.1564740435630707</v>
      </c>
      <c r="EJ64" s="27">
        <v>6.9501887288806472</v>
      </c>
      <c r="EK64" s="27">
        <v>6.2865422904328518</v>
      </c>
      <c r="EL64" s="27">
        <v>5.5808622539135744</v>
      </c>
      <c r="EM64" s="27">
        <v>5.105950389569081</v>
      </c>
      <c r="EN64" s="27">
        <v>4.6624930199974361</v>
      </c>
      <c r="EO64" s="27">
        <v>4.5321758815712077</v>
      </c>
      <c r="EQ64" s="27">
        <v>9.6034877510188306</v>
      </c>
      <c r="ER64" s="27">
        <v>9.4306256897086609</v>
      </c>
      <c r="ES64" s="27">
        <v>9.0110706370621543</v>
      </c>
      <c r="ET64" s="27">
        <v>8.643999463817865</v>
      </c>
      <c r="EU64" s="27">
        <v>8.2892052565871115</v>
      </c>
      <c r="EV64" s="27">
        <v>7.920760690458545</v>
      </c>
      <c r="EW64" s="27">
        <v>7.5366094938694204</v>
      </c>
      <c r="EX64" s="27">
        <v>7.364935233029211</v>
      </c>
      <c r="EY64" s="27">
        <v>7.1564740435630689</v>
      </c>
      <c r="EZ64" s="27">
        <v>6.9501887288806454</v>
      </c>
      <c r="FA64" s="27">
        <v>6.2865422904328501</v>
      </c>
      <c r="FB64" s="27">
        <v>5.5808622539135726</v>
      </c>
      <c r="FC64" s="27">
        <v>5.1059503895690792</v>
      </c>
      <c r="FD64" s="27">
        <v>4.6624930199974344</v>
      </c>
      <c r="FE64" s="27">
        <v>4.5200617266446628</v>
      </c>
      <c r="FG64" s="141">
        <v>9.6034877510188341</v>
      </c>
      <c r="FH64" s="141">
        <v>9.2626534321342788</v>
      </c>
      <c r="FI64" s="141">
        <v>8.7914166212514164</v>
      </c>
      <c r="FJ64" s="141">
        <v>8.379320075967561</v>
      </c>
      <c r="FK64" s="141">
        <v>7.933609644647456</v>
      </c>
      <c r="FL64" s="141">
        <v>7.4844733666440053</v>
      </c>
      <c r="FM64" s="141">
        <v>6.9186896484399263</v>
      </c>
      <c r="FN64" s="141">
        <v>6.1634371530826115</v>
      </c>
      <c r="FO64" s="141">
        <v>5.4299087150169694</v>
      </c>
      <c r="FP64" s="141">
        <v>4.7211153673758606</v>
      </c>
      <c r="FQ64" s="141">
        <v>2.528962253673166</v>
      </c>
      <c r="FR64" s="141">
        <v>0.19733729178014592</v>
      </c>
      <c r="FS64" s="141">
        <v>-1.7204280895815085</v>
      </c>
      <c r="FT64" s="141">
        <v>-3.057373826198825</v>
      </c>
      <c r="FU64" s="141">
        <v>-2.464063520879078</v>
      </c>
      <c r="FW64" s="141">
        <v>9.6034877510188306</v>
      </c>
      <c r="FX64" s="141">
        <v>9.2626534321342771</v>
      </c>
      <c r="FY64" s="141">
        <v>8.7914166212514147</v>
      </c>
      <c r="FZ64" s="141">
        <v>8.3793200759675592</v>
      </c>
      <c r="GA64" s="141">
        <v>7.9336096446474542</v>
      </c>
      <c r="GB64" s="141">
        <v>7.4844733666440035</v>
      </c>
      <c r="GC64" s="141">
        <v>6.9186896484399245</v>
      </c>
      <c r="GD64" s="141">
        <v>6.1634371530826098</v>
      </c>
      <c r="GE64" s="141">
        <v>5.4299087150169676</v>
      </c>
      <c r="GF64" s="141">
        <v>4.7211153673758588</v>
      </c>
      <c r="GG64" s="141">
        <v>2.5289622536731642</v>
      </c>
      <c r="GH64" s="141">
        <v>0.19733729178014414</v>
      </c>
      <c r="GI64" s="141">
        <v>-1.7204280895815103</v>
      </c>
      <c r="GJ64" s="141">
        <v>-3.0573738261988268</v>
      </c>
      <c r="GK64" s="141">
        <v>-2.6012331743429229</v>
      </c>
      <c r="GM64" s="1">
        <v>384308</v>
      </c>
      <c r="GN64" s="1">
        <v>432288</v>
      </c>
      <c r="GO64" s="1" t="s">
        <v>456</v>
      </c>
      <c r="GP64" s="1" t="s">
        <v>823</v>
      </c>
      <c r="GQ64" s="97"/>
    </row>
    <row r="65" spans="2:199" ht="16.2" thickBot="1" x14ac:dyDescent="0.35">
      <c r="B65" s="19" t="s">
        <v>62</v>
      </c>
      <c r="C65" s="20">
        <v>5.3338213245370065</v>
      </c>
      <c r="D65" s="21">
        <v>4.2445964664503082</v>
      </c>
      <c r="E65" s="21">
        <v>3.9285540038621392</v>
      </c>
      <c r="F65" s="21">
        <v>3.774440382656806</v>
      </c>
      <c r="G65" s="21">
        <v>3.5737333231065804</v>
      </c>
      <c r="H65" s="21">
        <v>3.3623145408406785</v>
      </c>
      <c r="I65" s="21">
        <v>3.1339604647666874</v>
      </c>
      <c r="J65" s="21">
        <v>2.6814099584241049</v>
      </c>
      <c r="K65" s="21">
        <v>1.8193247002223103</v>
      </c>
      <c r="L65" s="21">
        <v>0.94533402782290921</v>
      </c>
      <c r="M65" s="21">
        <v>-1.9910455511421894</v>
      </c>
      <c r="N65" s="21">
        <v>-5.0139408256043509</v>
      </c>
      <c r="O65" s="21">
        <v>-7.2118136533649562</v>
      </c>
      <c r="P65" s="21">
        <v>-9.0708308829083748</v>
      </c>
      <c r="Q65" s="21">
        <v>-10.172384434324943</v>
      </c>
      <c r="R65" s="22"/>
      <c r="S65" s="21">
        <v>11.333821324537006</v>
      </c>
      <c r="T65" s="21">
        <v>10.244596466450307</v>
      </c>
      <c r="U65" s="21">
        <v>9.9285540038621392</v>
      </c>
      <c r="V65" s="21">
        <v>9.774440382656806</v>
      </c>
      <c r="W65" s="21">
        <v>9.5737333231065804</v>
      </c>
      <c r="X65" s="21">
        <v>9.3623145408406785</v>
      </c>
      <c r="Y65" s="21">
        <v>9.1339604647666874</v>
      </c>
      <c r="Z65" s="21">
        <v>8.6814099584241049</v>
      </c>
      <c r="AA65" s="21">
        <v>7.8193247002223103</v>
      </c>
      <c r="AB65" s="21">
        <v>6.9453340278229092</v>
      </c>
      <c r="AC65" s="21">
        <v>4.0089544488578106</v>
      </c>
      <c r="AD65" s="21">
        <v>0.98605917439564905</v>
      </c>
      <c r="AE65" s="21">
        <v>-1.2118136533649562</v>
      </c>
      <c r="AF65" s="21">
        <v>-3.0708308829083748</v>
      </c>
      <c r="AG65" s="21">
        <v>-4.1812601105738203</v>
      </c>
      <c r="AI65" s="23">
        <v>5.3338213245370065</v>
      </c>
      <c r="AJ65" s="23">
        <v>4.8159225235267646</v>
      </c>
      <c r="AK65" s="23">
        <v>4.6312033224605704</v>
      </c>
      <c r="AL65" s="23">
        <v>4.5077513775088534</v>
      </c>
      <c r="AM65" s="23">
        <v>4.3548117483023931</v>
      </c>
      <c r="AN65" s="23">
        <v>4.1795126271030281</v>
      </c>
      <c r="AO65" s="23">
        <v>3.9609639154234788</v>
      </c>
      <c r="AP65" s="23">
        <v>3.6723662450068559</v>
      </c>
      <c r="AQ65" s="23">
        <v>3.3878842753308351</v>
      </c>
      <c r="AR65" s="23">
        <v>3.0766368054491338</v>
      </c>
      <c r="AS65" s="23">
        <v>1.2764395425158597</v>
      </c>
      <c r="AT65" s="23">
        <v>-1.1774394655231379</v>
      </c>
      <c r="AU65" s="23">
        <v>-3.286883089270475</v>
      </c>
      <c r="AV65" s="23">
        <v>-5.1969346531946918</v>
      </c>
      <c r="AW65" s="23">
        <v>-6.2557438784357089</v>
      </c>
      <c r="AY65" s="24">
        <v>11.333821324537006</v>
      </c>
      <c r="AZ65" s="24">
        <v>10.815922523526766</v>
      </c>
      <c r="BA65" s="24">
        <v>10.631203322460571</v>
      </c>
      <c r="BB65" s="24">
        <v>10.507751377508853</v>
      </c>
      <c r="BC65" s="24">
        <v>10.354811748302392</v>
      </c>
      <c r="BD65" s="24">
        <v>10.179512627103028</v>
      </c>
      <c r="BE65" s="24">
        <v>9.9609639154234788</v>
      </c>
      <c r="BF65" s="24">
        <v>9.6723662450068559</v>
      </c>
      <c r="BG65" s="24">
        <v>9.3878842753308351</v>
      </c>
      <c r="BH65" s="24">
        <v>9.0766368054491338</v>
      </c>
      <c r="BI65" s="24">
        <v>7.2764395425158597</v>
      </c>
      <c r="BJ65" s="24">
        <v>4.8225605344768621</v>
      </c>
      <c r="BK65" s="24">
        <v>2.713116910729525</v>
      </c>
      <c r="BL65" s="24">
        <v>0.80306534680530817</v>
      </c>
      <c r="BM65" s="24">
        <v>-0.12332431421558354</v>
      </c>
      <c r="BO65" s="25">
        <v>5.3338213245370065</v>
      </c>
      <c r="BP65" s="25">
        <v>4.1093890417513084</v>
      </c>
      <c r="BQ65" s="25">
        <v>3.7871467266790724</v>
      </c>
      <c r="BR65" s="25">
        <v>3.6649795834444951</v>
      </c>
      <c r="BS65" s="25">
        <v>3.4996250454107205</v>
      </c>
      <c r="BT65" s="25">
        <v>3.330391869814683</v>
      </c>
      <c r="BU65" s="25">
        <v>3.1913311731962111</v>
      </c>
      <c r="BV65" s="25">
        <v>3.0374052351683893</v>
      </c>
      <c r="BW65" s="25">
        <v>2.5769908530560244</v>
      </c>
      <c r="BX65" s="25">
        <v>1.8189294970466428</v>
      </c>
      <c r="BY65" s="25">
        <v>-1.2020162254424065</v>
      </c>
      <c r="BZ65" s="25">
        <v>-4.769603426580332</v>
      </c>
      <c r="CA65" s="25">
        <v>-7.4814895456042372</v>
      </c>
      <c r="CB65" s="25">
        <v>-9.849017993431044</v>
      </c>
      <c r="CC65" s="25">
        <v>-11.255715038444201</v>
      </c>
      <c r="CE65" s="25">
        <v>11.333821324537006</v>
      </c>
      <c r="CF65" s="25">
        <v>10.109389041751308</v>
      </c>
      <c r="CG65" s="25">
        <v>9.7871467266790724</v>
      </c>
      <c r="CH65" s="25">
        <v>9.6649795834444951</v>
      </c>
      <c r="CI65" s="25">
        <v>9.4996250454107205</v>
      </c>
      <c r="CJ65" s="25">
        <v>9.330391869814683</v>
      </c>
      <c r="CK65" s="25">
        <v>9.1913311731962111</v>
      </c>
      <c r="CL65" s="25">
        <v>9.0374052351683893</v>
      </c>
      <c r="CM65" s="25">
        <v>8.5769908530560244</v>
      </c>
      <c r="CN65" s="25">
        <v>7.8189294970466428</v>
      </c>
      <c r="CO65" s="25">
        <v>4.7979837745575935</v>
      </c>
      <c r="CP65" s="25">
        <v>1.230396573419668</v>
      </c>
      <c r="CQ65" s="25">
        <v>-1.4814895456042372</v>
      </c>
      <c r="CR65" s="25">
        <v>-3.849017993431044</v>
      </c>
      <c r="CS65" s="25">
        <v>-5.2363763042426186</v>
      </c>
      <c r="CU65" s="26">
        <v>5.3338213245370065</v>
      </c>
      <c r="CV65" s="26">
        <v>4.5685176777551755</v>
      </c>
      <c r="CW65" s="26">
        <v>4.3552651427081344</v>
      </c>
      <c r="CX65" s="26">
        <v>4.2691554053745078</v>
      </c>
      <c r="CY65" s="26">
        <v>4.1201091144909716</v>
      </c>
      <c r="CZ65" s="26">
        <v>3.9417722864235749</v>
      </c>
      <c r="DA65" s="26">
        <v>3.6389321044475622</v>
      </c>
      <c r="DB65" s="26">
        <v>2.8522913825169134</v>
      </c>
      <c r="DC65" s="26">
        <v>1.748220012396061</v>
      </c>
      <c r="DD65" s="26">
        <v>0.63174586931347321</v>
      </c>
      <c r="DE65" s="26">
        <v>-2.6531299257623964</v>
      </c>
      <c r="DF65" s="26">
        <v>-5.6827099749455527</v>
      </c>
      <c r="DG65" s="26">
        <v>-7.9540538894865733</v>
      </c>
      <c r="DH65" s="26">
        <v>-9.6043705165851527</v>
      </c>
      <c r="DI65" s="26">
        <v>-9.7605795834690987</v>
      </c>
      <c r="DK65" s="26">
        <v>11.333821324537006</v>
      </c>
      <c r="DL65" s="26">
        <v>10.568517677755175</v>
      </c>
      <c r="DM65" s="26">
        <v>10.355265142708134</v>
      </c>
      <c r="DN65" s="26">
        <v>10.269155405374509</v>
      </c>
      <c r="DO65" s="26">
        <v>10.120109114490973</v>
      </c>
      <c r="DP65" s="26">
        <v>9.9417722864235749</v>
      </c>
      <c r="DQ65" s="26">
        <v>9.6389321044475622</v>
      </c>
      <c r="DR65" s="26">
        <v>8.8522913825169134</v>
      </c>
      <c r="DS65" s="26">
        <v>7.748220012396061</v>
      </c>
      <c r="DT65" s="26">
        <v>6.6317458693134732</v>
      </c>
      <c r="DU65" s="26">
        <v>3.3468700742376036</v>
      </c>
      <c r="DV65" s="26">
        <v>0.31729002505444726</v>
      </c>
      <c r="DW65" s="26">
        <v>-1.9540538894865733</v>
      </c>
      <c r="DX65" s="26">
        <v>-3.6043705165851527</v>
      </c>
      <c r="DY65" s="26">
        <v>-3.7832398567958627</v>
      </c>
      <c r="EA65" s="27">
        <v>5.3338213245370065</v>
      </c>
      <c r="EB65" s="27">
        <v>4.4389965024406299</v>
      </c>
      <c r="EC65" s="27">
        <v>4.1886420583830564</v>
      </c>
      <c r="ED65" s="27">
        <v>4.0904564623147914</v>
      </c>
      <c r="EE65" s="27">
        <v>3.980127405790256</v>
      </c>
      <c r="EF65" s="27">
        <v>3.8409116015781208</v>
      </c>
      <c r="EG65" s="27">
        <v>3.6847373362068581</v>
      </c>
      <c r="EH65" s="27">
        <v>3.4976878010722565</v>
      </c>
      <c r="EI65" s="27">
        <v>3.1954356178982515</v>
      </c>
      <c r="EJ65" s="27">
        <v>2.5196941152304753</v>
      </c>
      <c r="EK65" s="27">
        <v>5.8360168065984652E-2</v>
      </c>
      <c r="EL65" s="27">
        <v>-2.3688730080450959</v>
      </c>
      <c r="EM65" s="27">
        <v>-4.1262311051399756</v>
      </c>
      <c r="EN65" s="27">
        <v>-5.724972983426202</v>
      </c>
      <c r="EO65" s="27">
        <v>-6.5281708347030332</v>
      </c>
      <c r="EQ65" s="27">
        <v>11.333821324537006</v>
      </c>
      <c r="ER65" s="27">
        <v>10.438996502440631</v>
      </c>
      <c r="ES65" s="27">
        <v>10.188642058383056</v>
      </c>
      <c r="ET65" s="27">
        <v>10.090456462314791</v>
      </c>
      <c r="EU65" s="27">
        <v>9.980127405790256</v>
      </c>
      <c r="EV65" s="27">
        <v>9.8409116015781208</v>
      </c>
      <c r="EW65" s="27">
        <v>9.6847373362068581</v>
      </c>
      <c r="EX65" s="27">
        <v>9.4976878010722565</v>
      </c>
      <c r="EY65" s="27">
        <v>9.1954356178982515</v>
      </c>
      <c r="EZ65" s="27">
        <v>8.5196941152304753</v>
      </c>
      <c r="FA65" s="27">
        <v>6.0583601680659847</v>
      </c>
      <c r="FB65" s="27">
        <v>3.6311269919549041</v>
      </c>
      <c r="FC65" s="27">
        <v>1.8737688948600244</v>
      </c>
      <c r="FD65" s="27">
        <v>0.27502701657379802</v>
      </c>
      <c r="FE65" s="27">
        <v>-0.43997553621568386</v>
      </c>
      <c r="FG65" s="141">
        <v>5.3338213245370065</v>
      </c>
      <c r="FH65" s="141">
        <v>4.0687046215907596</v>
      </c>
      <c r="FI65" s="141">
        <v>3.7210320352310049</v>
      </c>
      <c r="FJ65" s="141">
        <v>3.5748087753451649</v>
      </c>
      <c r="FK65" s="141">
        <v>3.3746646578373145</v>
      </c>
      <c r="FL65" s="141">
        <v>3.1712141475953075</v>
      </c>
      <c r="FM65" s="141">
        <v>2.8581679341371284</v>
      </c>
      <c r="FN65" s="141">
        <v>2.1085350667071232</v>
      </c>
      <c r="FO65" s="141">
        <v>1.2979737474804232</v>
      </c>
      <c r="FP65" s="141">
        <v>0.48434766396069762</v>
      </c>
      <c r="FQ65" s="141">
        <v>-2.7270843148536663</v>
      </c>
      <c r="FR65" s="141">
        <v>-5.9957758740447922</v>
      </c>
      <c r="FS65" s="141">
        <v>-8.4685436405298802</v>
      </c>
      <c r="FT65" s="141">
        <v>-10.329046734762453</v>
      </c>
      <c r="FU65" s="141">
        <v>-10.626154272474697</v>
      </c>
      <c r="FW65" s="141">
        <v>11.333821324537006</v>
      </c>
      <c r="FX65" s="141">
        <v>10.06870462159076</v>
      </c>
      <c r="FY65" s="141">
        <v>9.7210320352310049</v>
      </c>
      <c r="FZ65" s="141">
        <v>9.5748087753451649</v>
      </c>
      <c r="GA65" s="141">
        <v>9.3746646578373145</v>
      </c>
      <c r="GB65" s="141">
        <v>9.1712141475953075</v>
      </c>
      <c r="GC65" s="141">
        <v>8.8581679341371284</v>
      </c>
      <c r="GD65" s="141">
        <v>8.1085350667071232</v>
      </c>
      <c r="GE65" s="141">
        <v>7.2979737474804232</v>
      </c>
      <c r="GF65" s="141">
        <v>6.4843476639606976</v>
      </c>
      <c r="GG65" s="141">
        <v>3.2729156851463337</v>
      </c>
      <c r="GH65" s="141">
        <v>4.2241259552078247E-3</v>
      </c>
      <c r="GI65" s="141">
        <v>-2.4685436405298802</v>
      </c>
      <c r="GJ65" s="141">
        <v>-4.3290467347624535</v>
      </c>
      <c r="GK65" s="141">
        <v>-4.5972725329182857</v>
      </c>
      <c r="GM65" s="1">
        <v>384418</v>
      </c>
      <c r="GN65" s="1">
        <v>434168</v>
      </c>
      <c r="GO65" s="1" t="s">
        <v>456</v>
      </c>
      <c r="GP65" s="1" t="s">
        <v>823</v>
      </c>
      <c r="GQ65" s="97"/>
    </row>
    <row r="66" spans="2:199" ht="16.2" thickBot="1" x14ac:dyDescent="0.35">
      <c r="B66" s="19" t="s">
        <v>63</v>
      </c>
      <c r="C66" s="20">
        <v>6.4337464092876537</v>
      </c>
      <c r="D66" s="21">
        <v>3.2488198421742602</v>
      </c>
      <c r="E66" s="21">
        <v>0.96628836319710487</v>
      </c>
      <c r="F66" s="21">
        <v>-0.44139532998514142</v>
      </c>
      <c r="G66" s="21">
        <v>-1.9176767357835693</v>
      </c>
      <c r="H66" s="21">
        <v>-3.4401449928793753</v>
      </c>
      <c r="I66" s="21">
        <v>-4.9976808782125701</v>
      </c>
      <c r="J66" s="21">
        <v>-6.62267593729133</v>
      </c>
      <c r="K66" s="21">
        <v>-8.4103750042547532</v>
      </c>
      <c r="L66" s="21">
        <v>-8.9958850382401501</v>
      </c>
      <c r="M66" s="21">
        <v>-12.743316190913689</v>
      </c>
      <c r="N66" s="21">
        <v>-16.826705054970304</v>
      </c>
      <c r="O66" s="21">
        <v>-19.575804996979869</v>
      </c>
      <c r="P66" s="21">
        <v>-21.722425181270395</v>
      </c>
      <c r="Q66" s="21">
        <v>-23.502567926521039</v>
      </c>
      <c r="R66" s="22"/>
      <c r="S66" s="21">
        <v>10.433746409287654</v>
      </c>
      <c r="T66" s="21">
        <v>7.2488198421742602</v>
      </c>
      <c r="U66" s="21">
        <v>4.9662883631971049</v>
      </c>
      <c r="V66" s="21">
        <v>3.5586046700148586</v>
      </c>
      <c r="W66" s="21">
        <v>2.0823232642164307</v>
      </c>
      <c r="X66" s="21">
        <v>0.55985500712062475</v>
      </c>
      <c r="Y66" s="21">
        <v>-0.99768087821257012</v>
      </c>
      <c r="Z66" s="21">
        <v>-2.62267593729133</v>
      </c>
      <c r="AA66" s="21">
        <v>-4.4103750042547532</v>
      </c>
      <c r="AB66" s="21">
        <v>-4.9958850382401501</v>
      </c>
      <c r="AC66" s="21">
        <v>-8.7433161909136885</v>
      </c>
      <c r="AD66" s="21">
        <v>-12.826705054970304</v>
      </c>
      <c r="AE66" s="21">
        <v>-15.575804996979869</v>
      </c>
      <c r="AF66" s="21">
        <v>-17.722425181270395</v>
      </c>
      <c r="AG66" s="21">
        <v>-19.572576826343763</v>
      </c>
      <c r="AI66" s="23">
        <v>6.4337464092876537</v>
      </c>
      <c r="AJ66" s="23">
        <v>4.9931725881470328</v>
      </c>
      <c r="AK66" s="23">
        <v>4.611726701236563</v>
      </c>
      <c r="AL66" s="23">
        <v>4.169510720896735</v>
      </c>
      <c r="AM66" s="23">
        <v>3.6779932053951683</v>
      </c>
      <c r="AN66" s="23">
        <v>3.1424280450487032</v>
      </c>
      <c r="AO66" s="23">
        <v>2.526297467404671</v>
      </c>
      <c r="AP66" s="23">
        <v>1.8274731922341303</v>
      </c>
      <c r="AQ66" s="23">
        <v>1.1776484745372464</v>
      </c>
      <c r="AR66" s="23">
        <v>0.70713728830360623</v>
      </c>
      <c r="AS66" s="23">
        <v>-0.83917468715366894</v>
      </c>
      <c r="AT66" s="23">
        <v>-2.9872707914611851</v>
      </c>
      <c r="AU66" s="23">
        <v>-5.7758087192407572</v>
      </c>
      <c r="AV66" s="23">
        <v>-8.796944780961109</v>
      </c>
      <c r="AW66" s="23">
        <v>-10.777470906292123</v>
      </c>
      <c r="AY66" s="24">
        <v>10.433746409287654</v>
      </c>
      <c r="AZ66" s="24">
        <v>8.9931725881470328</v>
      </c>
      <c r="BA66" s="24">
        <v>8.611726701236563</v>
      </c>
      <c r="BB66" s="24">
        <v>8.169510720896735</v>
      </c>
      <c r="BC66" s="24">
        <v>7.6779932053951683</v>
      </c>
      <c r="BD66" s="24">
        <v>7.1424280450487032</v>
      </c>
      <c r="BE66" s="24">
        <v>6.526297467404671</v>
      </c>
      <c r="BF66" s="24">
        <v>5.8274731922341303</v>
      </c>
      <c r="BG66" s="24">
        <v>5.1776484745372464</v>
      </c>
      <c r="BH66" s="24">
        <v>4.7071372883036062</v>
      </c>
      <c r="BI66" s="24">
        <v>3.1608253128463311</v>
      </c>
      <c r="BJ66" s="24">
        <v>1.0127292085388149</v>
      </c>
      <c r="BK66" s="24">
        <v>-1.7758087192407572</v>
      </c>
      <c r="BL66" s="24">
        <v>-4.796944780961109</v>
      </c>
      <c r="BM66" s="24">
        <v>-6.5250224185358405</v>
      </c>
      <c r="BO66" s="25">
        <v>6.4337464092876537</v>
      </c>
      <c r="BP66" s="25">
        <v>2.8116376247617758</v>
      </c>
      <c r="BQ66" s="25">
        <v>0.48123828941494295</v>
      </c>
      <c r="BR66" s="25">
        <v>-0.8633486541218538</v>
      </c>
      <c r="BS66" s="25">
        <v>-2.2717041730939371</v>
      </c>
      <c r="BT66" s="25">
        <v>-3.7084128870905602</v>
      </c>
      <c r="BU66" s="25">
        <v>-5.141141503505672</v>
      </c>
      <c r="BV66" s="25">
        <v>-6.6168969491058611</v>
      </c>
      <c r="BW66" s="25">
        <v>-8.2008958333703816</v>
      </c>
      <c r="BX66" s="25">
        <v>-8.6179165712068873</v>
      </c>
      <c r="BY66" s="25">
        <v>-12.225950419570665</v>
      </c>
      <c r="BZ66" s="25">
        <v>-16.59040547841041</v>
      </c>
      <c r="CA66" s="25">
        <v>-19.654990223732881</v>
      </c>
      <c r="CB66" s="25">
        <v>-21.861434931255317</v>
      </c>
      <c r="CC66" s="25">
        <v>-23.477527832248953</v>
      </c>
      <c r="CE66" s="25">
        <v>10.433746409287654</v>
      </c>
      <c r="CF66" s="25">
        <v>6.8116376247617758</v>
      </c>
      <c r="CG66" s="25">
        <v>4.481238289414943</v>
      </c>
      <c r="CH66" s="25">
        <v>3.1366513458781462</v>
      </c>
      <c r="CI66" s="25">
        <v>1.7282958269060629</v>
      </c>
      <c r="CJ66" s="25">
        <v>0.29158711290943984</v>
      </c>
      <c r="CK66" s="25">
        <v>-1.141141503505672</v>
      </c>
      <c r="CL66" s="25">
        <v>-2.6168969491058611</v>
      </c>
      <c r="CM66" s="25">
        <v>-4.2008958333703816</v>
      </c>
      <c r="CN66" s="25">
        <v>-4.6179165712068873</v>
      </c>
      <c r="CO66" s="25">
        <v>-8.2259504195706654</v>
      </c>
      <c r="CP66" s="25">
        <v>-12.59040547841041</v>
      </c>
      <c r="CQ66" s="25">
        <v>-15.654990223732881</v>
      </c>
      <c r="CR66" s="25">
        <v>-17.861434931255317</v>
      </c>
      <c r="CS66" s="25">
        <v>-19.592214009425327</v>
      </c>
      <c r="CU66" s="26">
        <v>6.4337464092876537</v>
      </c>
      <c r="CV66" s="26">
        <v>4.0293486517810884</v>
      </c>
      <c r="CW66" s="26">
        <v>1.9656849625052182</v>
      </c>
      <c r="CX66" s="26">
        <v>0.67075647743265421</v>
      </c>
      <c r="CY66" s="26">
        <v>-0.71430754892194415</v>
      </c>
      <c r="CZ66" s="26">
        <v>-2.1741148676174973</v>
      </c>
      <c r="DA66" s="26">
        <v>-3.7763421826551706</v>
      </c>
      <c r="DB66" s="26">
        <v>-5.814544504361745</v>
      </c>
      <c r="DC66" s="26">
        <v>-7.9977734926777266</v>
      </c>
      <c r="DD66" s="26">
        <v>-9.1531115646474248</v>
      </c>
      <c r="DE66" s="26">
        <v>-13.263834859114702</v>
      </c>
      <c r="DF66" s="26">
        <v>-17.11024697085702</v>
      </c>
      <c r="DG66" s="26">
        <v>-19.825033643770148</v>
      </c>
      <c r="DH66" s="26">
        <v>-21.572893975026219</v>
      </c>
      <c r="DI66" s="26">
        <v>-21.167511947903257</v>
      </c>
      <c r="DK66" s="26">
        <v>10.433746409287654</v>
      </c>
      <c r="DL66" s="26">
        <v>8.0293486517810884</v>
      </c>
      <c r="DM66" s="26">
        <v>5.9656849625052182</v>
      </c>
      <c r="DN66" s="26">
        <v>4.6707564774326542</v>
      </c>
      <c r="DO66" s="26">
        <v>3.2856924510780559</v>
      </c>
      <c r="DP66" s="26">
        <v>1.8258851323825027</v>
      </c>
      <c r="DQ66" s="26">
        <v>0.22365781734482937</v>
      </c>
      <c r="DR66" s="26">
        <v>-1.814544504361745</v>
      </c>
      <c r="DS66" s="26">
        <v>-3.9977734926777266</v>
      </c>
      <c r="DT66" s="26">
        <v>-5.1531115646474248</v>
      </c>
      <c r="DU66" s="26">
        <v>-9.2638348591147022</v>
      </c>
      <c r="DV66" s="26">
        <v>-13.11024697085702</v>
      </c>
      <c r="DW66" s="26">
        <v>-15.825033643770148</v>
      </c>
      <c r="DX66" s="26">
        <v>-17.572893975026219</v>
      </c>
      <c r="DY66" s="26">
        <v>-17.298065700252636</v>
      </c>
      <c r="EA66" s="27">
        <v>6.4337464092876537</v>
      </c>
      <c r="EB66" s="27">
        <v>4.0346985072106456</v>
      </c>
      <c r="EC66" s="27">
        <v>1.9392043487160073</v>
      </c>
      <c r="ED66" s="27">
        <v>0.61770633149628651</v>
      </c>
      <c r="EE66" s="27">
        <v>-0.72512773940311703</v>
      </c>
      <c r="EF66" s="27">
        <v>-2.1363113850341158</v>
      </c>
      <c r="EG66" s="27">
        <v>-3.6183075912590823</v>
      </c>
      <c r="EH66" s="27">
        <v>-5.1613838929336886</v>
      </c>
      <c r="EI66" s="27">
        <v>-6.8682638858053728</v>
      </c>
      <c r="EJ66" s="27">
        <v>-7.3904464005937847</v>
      </c>
      <c r="EK66" s="27">
        <v>-10.100809902392044</v>
      </c>
      <c r="EL66" s="27">
        <v>-13.426183526690977</v>
      </c>
      <c r="EM66" s="27">
        <v>-15.621611253011281</v>
      </c>
      <c r="EN66" s="27">
        <v>-17.037385758931421</v>
      </c>
      <c r="EO66" s="27">
        <v>-17.444313719872945</v>
      </c>
      <c r="EQ66" s="27">
        <v>10.433746409287654</v>
      </c>
      <c r="ER66" s="27">
        <v>8.0346985072106456</v>
      </c>
      <c r="ES66" s="27">
        <v>5.9392043487160073</v>
      </c>
      <c r="ET66" s="27">
        <v>4.6177063314962865</v>
      </c>
      <c r="EU66" s="27">
        <v>3.274872260596883</v>
      </c>
      <c r="EV66" s="27">
        <v>1.8636886149658842</v>
      </c>
      <c r="EW66" s="27">
        <v>0.3816924087409177</v>
      </c>
      <c r="EX66" s="27">
        <v>-1.1613838929336886</v>
      </c>
      <c r="EY66" s="27">
        <v>-2.8682638858053728</v>
      </c>
      <c r="EZ66" s="27">
        <v>-3.3904464005937847</v>
      </c>
      <c r="FA66" s="27">
        <v>-6.1008099023920437</v>
      </c>
      <c r="FB66" s="27">
        <v>-9.426183526690977</v>
      </c>
      <c r="FC66" s="27">
        <v>-11.621611253011281</v>
      </c>
      <c r="FD66" s="27">
        <v>-13.037385758931421</v>
      </c>
      <c r="FE66" s="27">
        <v>-13.440618789624452</v>
      </c>
      <c r="FG66" s="141">
        <v>6.4337464092876537</v>
      </c>
      <c r="FH66" s="141">
        <v>2.5460712164959318</v>
      </c>
      <c r="FI66" s="141">
        <v>0.12928353743562226</v>
      </c>
      <c r="FJ66" s="141">
        <v>-1.2849064327341218</v>
      </c>
      <c r="FK66" s="141">
        <v>-2.770963612913949</v>
      </c>
      <c r="FL66" s="141">
        <v>-4.2826408191682184</v>
      </c>
      <c r="FM66" s="141">
        <v>-5.9345092649172777</v>
      </c>
      <c r="FN66" s="141">
        <v>-8.0437291178961203</v>
      </c>
      <c r="FO66" s="141">
        <v>-10.245137150860629</v>
      </c>
      <c r="FP66" s="141">
        <v>-11.289467829283396</v>
      </c>
      <c r="FQ66" s="141">
        <v>-15.200212965215741</v>
      </c>
      <c r="FR66" s="141">
        <v>-18.906098320225475</v>
      </c>
      <c r="FS66" s="141">
        <v>-21.867920394017219</v>
      </c>
      <c r="FT66" s="141">
        <v>-23.981432355724408</v>
      </c>
      <c r="FU66" s="141">
        <v>-23.758756285082271</v>
      </c>
      <c r="FW66" s="141">
        <v>10.433746409287654</v>
      </c>
      <c r="FX66" s="141">
        <v>6.5460712164959318</v>
      </c>
      <c r="FY66" s="141">
        <v>4.1292835374356223</v>
      </c>
      <c r="FZ66" s="141">
        <v>2.7150935672658782</v>
      </c>
      <c r="GA66" s="141">
        <v>1.229036387086051</v>
      </c>
      <c r="GB66" s="141">
        <v>-0.28264081916821837</v>
      </c>
      <c r="GC66" s="141">
        <v>-1.9345092649172777</v>
      </c>
      <c r="GD66" s="141">
        <v>-4.0437291178961203</v>
      </c>
      <c r="GE66" s="141">
        <v>-6.2451371508606286</v>
      </c>
      <c r="GF66" s="141">
        <v>-7.2894678292833959</v>
      </c>
      <c r="GG66" s="141">
        <v>-11.200212965215741</v>
      </c>
      <c r="GH66" s="141">
        <v>-14.906098320225475</v>
      </c>
      <c r="GI66" s="141">
        <v>-17.867920394017219</v>
      </c>
      <c r="GJ66" s="141">
        <v>-19.981432355724408</v>
      </c>
      <c r="GK66" s="141">
        <v>-19.850952084003751</v>
      </c>
      <c r="GM66" s="1">
        <v>347903</v>
      </c>
      <c r="GN66" s="1">
        <v>458401</v>
      </c>
      <c r="GO66" s="1" t="s">
        <v>485</v>
      </c>
      <c r="GP66" s="1" t="s">
        <v>833</v>
      </c>
      <c r="GQ66" s="97" t="s">
        <v>1019</v>
      </c>
    </row>
    <row r="67" spans="2:199" ht="16.2" thickBot="1" x14ac:dyDescent="0.35">
      <c r="B67" s="19" t="s">
        <v>64</v>
      </c>
      <c r="C67" s="20">
        <v>6.2790763749475627</v>
      </c>
      <c r="D67" s="21">
        <v>5.796592612120504</v>
      </c>
      <c r="E67" s="21">
        <v>5.5976144213220262</v>
      </c>
      <c r="F67" s="21">
        <v>5.4918852505970275</v>
      </c>
      <c r="G67" s="21">
        <v>5.3389826025999003</v>
      </c>
      <c r="H67" s="21">
        <v>5.1548138896380049</v>
      </c>
      <c r="I67" s="21">
        <v>4.967595577018642</v>
      </c>
      <c r="J67" s="21">
        <v>4.7462980739558667</v>
      </c>
      <c r="K67" s="21">
        <v>4.4722658772232755</v>
      </c>
      <c r="L67" s="21">
        <v>4.2034512065398886</v>
      </c>
      <c r="M67" s="21">
        <v>2.6802643728227427</v>
      </c>
      <c r="N67" s="21">
        <v>0.38268398283420524</v>
      </c>
      <c r="O67" s="21">
        <v>-1.3029699300083806</v>
      </c>
      <c r="P67" s="21">
        <v>-2.7641424216224664</v>
      </c>
      <c r="Q67" s="21">
        <v>-3.8898165677904473</v>
      </c>
      <c r="R67" s="22"/>
      <c r="S67" s="21">
        <v>9.7790763749475627</v>
      </c>
      <c r="T67" s="21">
        <v>9.296592612120504</v>
      </c>
      <c r="U67" s="21">
        <v>9.0976144213220262</v>
      </c>
      <c r="V67" s="21">
        <v>8.9918852505970275</v>
      </c>
      <c r="W67" s="21">
        <v>8.8389826025999003</v>
      </c>
      <c r="X67" s="21">
        <v>8.6548138896380049</v>
      </c>
      <c r="Y67" s="21">
        <v>8.467595577018642</v>
      </c>
      <c r="Z67" s="21">
        <v>8.2462980739558667</v>
      </c>
      <c r="AA67" s="21">
        <v>7.9722658772232755</v>
      </c>
      <c r="AB67" s="21">
        <v>7.7034512065398886</v>
      </c>
      <c r="AC67" s="21">
        <v>6.1802643728227427</v>
      </c>
      <c r="AD67" s="21">
        <v>3.8826839828342052</v>
      </c>
      <c r="AE67" s="21">
        <v>2.1970300699916194</v>
      </c>
      <c r="AF67" s="21">
        <v>0.73585757837753363</v>
      </c>
      <c r="AG67" s="21">
        <v>-0.45508441357749874</v>
      </c>
      <c r="AI67" s="23">
        <v>6.2790763749475627</v>
      </c>
      <c r="AJ67" s="23">
        <v>6.0653527945698631</v>
      </c>
      <c r="AK67" s="23">
        <v>5.8888996427388758</v>
      </c>
      <c r="AL67" s="23">
        <v>5.7406455591730605</v>
      </c>
      <c r="AM67" s="23">
        <v>5.5676389990071389</v>
      </c>
      <c r="AN67" s="23">
        <v>5.3601669172449959</v>
      </c>
      <c r="AO67" s="23">
        <v>5.0974202626456844</v>
      </c>
      <c r="AP67" s="23">
        <v>4.76997278569619</v>
      </c>
      <c r="AQ67" s="23">
        <v>4.5660178515192484</v>
      </c>
      <c r="AR67" s="23">
        <v>4.357487344724909</v>
      </c>
      <c r="AS67" s="23">
        <v>3.6673733376182192</v>
      </c>
      <c r="AT67" s="23">
        <v>2.4087840658495026</v>
      </c>
      <c r="AU67" s="23">
        <v>1.2209331842916313</v>
      </c>
      <c r="AV67" s="23">
        <v>-7.3754133326396243E-2</v>
      </c>
      <c r="AW67" s="23">
        <v>-0.83016859197091719</v>
      </c>
      <c r="AY67" s="24">
        <v>9.7790763749475627</v>
      </c>
      <c r="AZ67" s="24">
        <v>9.5653527945698631</v>
      </c>
      <c r="BA67" s="24">
        <v>9.3888996427388758</v>
      </c>
      <c r="BB67" s="24">
        <v>9.2406455591730605</v>
      </c>
      <c r="BC67" s="24">
        <v>9.0676389990071389</v>
      </c>
      <c r="BD67" s="24">
        <v>8.8601669172449959</v>
      </c>
      <c r="BE67" s="24">
        <v>8.5974202626456844</v>
      </c>
      <c r="BF67" s="24">
        <v>8.26997278569619</v>
      </c>
      <c r="BG67" s="24">
        <v>8.0660178515192484</v>
      </c>
      <c r="BH67" s="24">
        <v>7.857487344724909</v>
      </c>
      <c r="BI67" s="24">
        <v>7.1673733376182192</v>
      </c>
      <c r="BJ67" s="24">
        <v>5.9087840658495026</v>
      </c>
      <c r="BK67" s="24">
        <v>4.7209331842916313</v>
      </c>
      <c r="BL67" s="24">
        <v>3.4262458666736038</v>
      </c>
      <c r="BM67" s="24">
        <v>2.76546146330098</v>
      </c>
      <c r="BO67" s="25">
        <v>6.2790763749475627</v>
      </c>
      <c r="BP67" s="25">
        <v>5.7261839550428846</v>
      </c>
      <c r="BQ67" s="25">
        <v>5.5161823216785955</v>
      </c>
      <c r="BR67" s="25">
        <v>5.41212963564295</v>
      </c>
      <c r="BS67" s="25">
        <v>5.261960721766977</v>
      </c>
      <c r="BT67" s="25">
        <v>5.0860223162404594</v>
      </c>
      <c r="BU67" s="25">
        <v>4.9100635864666859</v>
      </c>
      <c r="BV67" s="25">
        <v>4.707496476518207</v>
      </c>
      <c r="BW67" s="25">
        <v>4.4844880869445021</v>
      </c>
      <c r="BX67" s="25">
        <v>4.2688157379269427</v>
      </c>
      <c r="BY67" s="25">
        <v>3.1615028596446155</v>
      </c>
      <c r="BZ67" s="25">
        <v>1.0957655525529404</v>
      </c>
      <c r="CA67" s="25">
        <v>-0.89307146634330081</v>
      </c>
      <c r="CB67" s="25">
        <v>-2.5234591586417423</v>
      </c>
      <c r="CC67" s="25">
        <v>-3.6164342881751139</v>
      </c>
      <c r="CE67" s="25">
        <v>9.7790763749475627</v>
      </c>
      <c r="CF67" s="25">
        <v>9.2261839550428846</v>
      </c>
      <c r="CG67" s="25">
        <v>9.0161823216785955</v>
      </c>
      <c r="CH67" s="25">
        <v>8.91212963564295</v>
      </c>
      <c r="CI67" s="25">
        <v>8.761960721766977</v>
      </c>
      <c r="CJ67" s="25">
        <v>8.5860223162404594</v>
      </c>
      <c r="CK67" s="25">
        <v>8.4100635864666859</v>
      </c>
      <c r="CL67" s="25">
        <v>8.207496476518207</v>
      </c>
      <c r="CM67" s="25">
        <v>7.9844880869445021</v>
      </c>
      <c r="CN67" s="25">
        <v>7.7688157379269427</v>
      </c>
      <c r="CO67" s="25">
        <v>6.6615028596446155</v>
      </c>
      <c r="CP67" s="25">
        <v>4.5957655525529404</v>
      </c>
      <c r="CQ67" s="25">
        <v>2.6069285336566992</v>
      </c>
      <c r="CR67" s="25">
        <v>0.97654084135825769</v>
      </c>
      <c r="CS67" s="25">
        <v>-0.1004730361489834</v>
      </c>
      <c r="CU67" s="26">
        <v>6.2790763749475627</v>
      </c>
      <c r="CV67" s="26">
        <v>6.0401276090669125</v>
      </c>
      <c r="CW67" s="26">
        <v>5.9319024523356472</v>
      </c>
      <c r="CX67" s="26">
        <v>5.8630461185493754</v>
      </c>
      <c r="CY67" s="26">
        <v>5.7432214356266957</v>
      </c>
      <c r="CZ67" s="26">
        <v>5.5831888040502999</v>
      </c>
      <c r="DA67" s="26">
        <v>5.3302075441732537</v>
      </c>
      <c r="DB67" s="26">
        <v>4.8088374502092357</v>
      </c>
      <c r="DC67" s="26">
        <v>4.2457661319035491</v>
      </c>
      <c r="DD67" s="26">
        <v>3.6870238582097041</v>
      </c>
      <c r="DE67" s="26">
        <v>1.9659347463673722</v>
      </c>
      <c r="DF67" s="26">
        <v>2.3389666310201562E-2</v>
      </c>
      <c r="DG67" s="26">
        <v>-1.4286978968075559</v>
      </c>
      <c r="DH67" s="26">
        <v>-2.2723407659738015</v>
      </c>
      <c r="DI67" s="26">
        <v>-2.130326697976848</v>
      </c>
      <c r="DK67" s="26">
        <v>9.7790763749475627</v>
      </c>
      <c r="DL67" s="26">
        <v>9.5401276090669125</v>
      </c>
      <c r="DM67" s="26">
        <v>9.4319024523356472</v>
      </c>
      <c r="DN67" s="26">
        <v>9.3630461185493754</v>
      </c>
      <c r="DO67" s="26">
        <v>9.2432214356266957</v>
      </c>
      <c r="DP67" s="26">
        <v>9.0831888040502999</v>
      </c>
      <c r="DQ67" s="26">
        <v>8.8302075441732537</v>
      </c>
      <c r="DR67" s="26">
        <v>8.3088374502092357</v>
      </c>
      <c r="DS67" s="26">
        <v>7.7457661319035491</v>
      </c>
      <c r="DT67" s="26">
        <v>7.1870238582097041</v>
      </c>
      <c r="DU67" s="26">
        <v>5.4659347463673722</v>
      </c>
      <c r="DV67" s="26">
        <v>3.5233896663102016</v>
      </c>
      <c r="DW67" s="26">
        <v>2.0713021031924441</v>
      </c>
      <c r="DX67" s="26">
        <v>1.2276592340261985</v>
      </c>
      <c r="DY67" s="26">
        <v>1.3582846246124802</v>
      </c>
      <c r="EA67" s="27">
        <v>6.2790763749475627</v>
      </c>
      <c r="EB67" s="27">
        <v>5.9961115943402259</v>
      </c>
      <c r="EC67" s="27">
        <v>5.8573697337583983</v>
      </c>
      <c r="ED67" s="27">
        <v>5.7966611670999502</v>
      </c>
      <c r="EE67" s="27">
        <v>5.7290498363394224</v>
      </c>
      <c r="EF67" s="27">
        <v>5.6231139338285772</v>
      </c>
      <c r="EG67" s="27">
        <v>5.4671300888299683</v>
      </c>
      <c r="EH67" s="27">
        <v>5.2560845692388671</v>
      </c>
      <c r="EI67" s="27">
        <v>4.9691509771803783</v>
      </c>
      <c r="EJ67" s="27">
        <v>4.6682080733351228</v>
      </c>
      <c r="EK67" s="27">
        <v>3.5530998652676331</v>
      </c>
      <c r="EL67" s="27">
        <v>1.8426894651200065</v>
      </c>
      <c r="EM67" s="27">
        <v>0.66168781483648331</v>
      </c>
      <c r="EN67" s="27">
        <v>-0.24725969833458805</v>
      </c>
      <c r="EO67" s="27">
        <v>-0.47255902262036642</v>
      </c>
      <c r="EQ67" s="27">
        <v>9.7790763749475627</v>
      </c>
      <c r="ER67" s="27">
        <v>9.4961115943402259</v>
      </c>
      <c r="ES67" s="27">
        <v>9.3573697337583983</v>
      </c>
      <c r="ET67" s="27">
        <v>9.2966611670999502</v>
      </c>
      <c r="EU67" s="27">
        <v>9.2290498363394224</v>
      </c>
      <c r="EV67" s="27">
        <v>9.1231139338285772</v>
      </c>
      <c r="EW67" s="27">
        <v>8.9671300888299683</v>
      </c>
      <c r="EX67" s="27">
        <v>8.7560845692388671</v>
      </c>
      <c r="EY67" s="27">
        <v>8.4691509771803783</v>
      </c>
      <c r="EZ67" s="27">
        <v>8.1682080733351228</v>
      </c>
      <c r="FA67" s="27">
        <v>7.0530998652676331</v>
      </c>
      <c r="FB67" s="27">
        <v>5.3426894651200065</v>
      </c>
      <c r="FC67" s="27">
        <v>4.1616878148364833</v>
      </c>
      <c r="FD67" s="27">
        <v>3.2527403016654119</v>
      </c>
      <c r="FE67" s="27">
        <v>3.0139104932931176</v>
      </c>
      <c r="FG67" s="141">
        <v>6.2790763749475627</v>
      </c>
      <c r="FH67" s="141">
        <v>5.7836759363439167</v>
      </c>
      <c r="FI67" s="141">
        <v>5.5748386106220948</v>
      </c>
      <c r="FJ67" s="141">
        <v>5.4582617865285563</v>
      </c>
      <c r="FK67" s="141">
        <v>5.2905240801664775</v>
      </c>
      <c r="FL67" s="141">
        <v>5.1105232817456834</v>
      </c>
      <c r="FM67" s="141">
        <v>4.8482442753417256</v>
      </c>
      <c r="FN67" s="141">
        <v>4.2943385207550744</v>
      </c>
      <c r="FO67" s="141">
        <v>3.7221249308992608</v>
      </c>
      <c r="FP67" s="141">
        <v>3.1562707950015785</v>
      </c>
      <c r="FQ67" s="141">
        <v>1.1621929754516032</v>
      </c>
      <c r="FR67" s="141">
        <v>-1.0887073359204109</v>
      </c>
      <c r="FS67" s="141">
        <v>-2.7594092605533334</v>
      </c>
      <c r="FT67" s="141">
        <v>-3.7752381898967826</v>
      </c>
      <c r="FU67" s="141">
        <v>-3.4917509768700299</v>
      </c>
      <c r="FW67" s="141">
        <v>9.7790763749475627</v>
      </c>
      <c r="FX67" s="141">
        <v>9.2836759363439167</v>
      </c>
      <c r="FY67" s="141">
        <v>9.0748386106220948</v>
      </c>
      <c r="FZ67" s="141">
        <v>8.9582617865285563</v>
      </c>
      <c r="GA67" s="141">
        <v>8.7905240801664775</v>
      </c>
      <c r="GB67" s="141">
        <v>8.6105232817456834</v>
      </c>
      <c r="GC67" s="141">
        <v>8.3482442753417256</v>
      </c>
      <c r="GD67" s="141">
        <v>7.7943385207550744</v>
      </c>
      <c r="GE67" s="141">
        <v>7.2221249308992608</v>
      </c>
      <c r="GF67" s="141">
        <v>6.6562707950015785</v>
      </c>
      <c r="GG67" s="141">
        <v>4.6621929754516032</v>
      </c>
      <c r="GH67" s="141">
        <v>2.4112926640795891</v>
      </c>
      <c r="GI67" s="141">
        <v>0.74059073944666665</v>
      </c>
      <c r="GJ67" s="141">
        <v>-0.27523818989678261</v>
      </c>
      <c r="GK67" s="141">
        <v>-6.7232754565694108E-2</v>
      </c>
      <c r="GM67" s="1">
        <v>344595</v>
      </c>
      <c r="GN67" s="1">
        <v>412486</v>
      </c>
      <c r="GO67" s="1" t="s">
        <v>507</v>
      </c>
      <c r="GP67" s="1" t="s">
        <v>839</v>
      </c>
      <c r="GQ67" s="97"/>
    </row>
    <row r="68" spans="2:199" ht="16.2" thickBot="1" x14ac:dyDescent="0.35">
      <c r="B68" s="19" t="s">
        <v>65</v>
      </c>
      <c r="C68" s="20">
        <v>10.279988591069374</v>
      </c>
      <c r="D68" s="21">
        <v>8.6147890437934453</v>
      </c>
      <c r="E68" s="21">
        <v>7.9453127238199723</v>
      </c>
      <c r="F68" s="21">
        <v>7.604471575527791</v>
      </c>
      <c r="G68" s="21">
        <v>7.2153873971673921</v>
      </c>
      <c r="H68" s="21">
        <v>6.8097265155904267</v>
      </c>
      <c r="I68" s="21">
        <v>6.4093778831924055</v>
      </c>
      <c r="J68" s="21">
        <v>6.0080784526300945</v>
      </c>
      <c r="K68" s="21">
        <v>5.5752512280712949</v>
      </c>
      <c r="L68" s="21">
        <v>5.1651677426900307</v>
      </c>
      <c r="M68" s="21">
        <v>3.2408158450436417</v>
      </c>
      <c r="N68" s="21">
        <v>0.36771424629714744</v>
      </c>
      <c r="O68" s="21">
        <v>-2.105300890725097</v>
      </c>
      <c r="P68" s="21">
        <v>-4.8173315007255724</v>
      </c>
      <c r="Q68" s="21">
        <v>-7.1448854138630935</v>
      </c>
      <c r="R68" s="22"/>
      <c r="S68" s="21">
        <v>14.416988591069375</v>
      </c>
      <c r="T68" s="21">
        <v>12.751789043793446</v>
      </c>
      <c r="U68" s="21">
        <v>12.082312723819973</v>
      </c>
      <c r="V68" s="21">
        <v>11.741471575527791</v>
      </c>
      <c r="W68" s="21">
        <v>11.352387397167393</v>
      </c>
      <c r="X68" s="21">
        <v>10.946726515590427</v>
      </c>
      <c r="Y68" s="21">
        <v>10.546377883192406</v>
      </c>
      <c r="Z68" s="21">
        <v>10.145078452630095</v>
      </c>
      <c r="AA68" s="21">
        <v>9.7122512280712954</v>
      </c>
      <c r="AB68" s="21">
        <v>9.3021677426900311</v>
      </c>
      <c r="AC68" s="21">
        <v>7.3778158450436422</v>
      </c>
      <c r="AD68" s="21">
        <v>4.5047142462971479</v>
      </c>
      <c r="AE68" s="21">
        <v>2.0316991092749035</v>
      </c>
      <c r="AF68" s="21">
        <v>-0.68033150072557191</v>
      </c>
      <c r="AG68" s="21">
        <v>-3.0863173073649577</v>
      </c>
      <c r="AI68" s="23">
        <v>10.279988591069374</v>
      </c>
      <c r="AJ68" s="23">
        <v>9.8461951023500163</v>
      </c>
      <c r="AK68" s="23">
        <v>9.5812055754681094</v>
      </c>
      <c r="AL68" s="23">
        <v>9.3917616255768248</v>
      </c>
      <c r="AM68" s="23">
        <v>9.1854112983309282</v>
      </c>
      <c r="AN68" s="23">
        <v>8.9493398438532541</v>
      </c>
      <c r="AO68" s="23">
        <v>8.65670734784484</v>
      </c>
      <c r="AP68" s="23">
        <v>8.3034862605342763</v>
      </c>
      <c r="AQ68" s="23">
        <v>8.0125672045889829</v>
      </c>
      <c r="AR68" s="23">
        <v>7.7210436124994466</v>
      </c>
      <c r="AS68" s="23">
        <v>6.8442840071024094</v>
      </c>
      <c r="AT68" s="23">
        <v>5.9685472810284317</v>
      </c>
      <c r="AU68" s="23">
        <v>5.1757911442042754</v>
      </c>
      <c r="AV68" s="23">
        <v>4.3189906874612838</v>
      </c>
      <c r="AW68" s="23">
        <v>3.6417808685124449</v>
      </c>
      <c r="AY68" s="24">
        <v>14.416988591069375</v>
      </c>
      <c r="AZ68" s="24">
        <v>13.983195102350017</v>
      </c>
      <c r="BA68" s="24">
        <v>13.71820557546811</v>
      </c>
      <c r="BB68" s="24">
        <v>13.528761625576825</v>
      </c>
      <c r="BC68" s="24">
        <v>13.322411298330929</v>
      </c>
      <c r="BD68" s="24">
        <v>13.086339843853255</v>
      </c>
      <c r="BE68" s="24">
        <v>12.79370734784484</v>
      </c>
      <c r="BF68" s="24">
        <v>12.440486260534277</v>
      </c>
      <c r="BG68" s="24">
        <v>12.149567204588983</v>
      </c>
      <c r="BH68" s="24">
        <v>11.858043612499447</v>
      </c>
      <c r="BI68" s="24">
        <v>10.98128400710241</v>
      </c>
      <c r="BJ68" s="24">
        <v>10.105547281028432</v>
      </c>
      <c r="BK68" s="24">
        <v>9.3127911442042759</v>
      </c>
      <c r="BL68" s="24">
        <v>8.4559906874612842</v>
      </c>
      <c r="BM68" s="24">
        <v>7.8872255394710251</v>
      </c>
      <c r="BO68" s="25">
        <v>10.279988591069374</v>
      </c>
      <c r="BP68" s="25">
        <v>8.3611592460939121</v>
      </c>
      <c r="BQ68" s="25">
        <v>7.6407617945224562</v>
      </c>
      <c r="BR68" s="25">
        <v>7.2990508542264809</v>
      </c>
      <c r="BS68" s="25">
        <v>6.9104951140999358</v>
      </c>
      <c r="BT68" s="25">
        <v>6.5058894361789044</v>
      </c>
      <c r="BU68" s="25">
        <v>6.1056281906665291</v>
      </c>
      <c r="BV68" s="25">
        <v>5.7062036515454579</v>
      </c>
      <c r="BW68" s="25">
        <v>5.3113667336007779</v>
      </c>
      <c r="BX68" s="25">
        <v>4.9429819982299961</v>
      </c>
      <c r="BY68" s="25">
        <v>3.1480716344548298</v>
      </c>
      <c r="BZ68" s="25">
        <v>0.42147295748613089</v>
      </c>
      <c r="CA68" s="25">
        <v>-1.8939172030749134</v>
      </c>
      <c r="CB68" s="25">
        <v>-4.3806867193654071</v>
      </c>
      <c r="CC68" s="25">
        <v>-6.4143331095443301</v>
      </c>
      <c r="CE68" s="25">
        <v>14.416988591069375</v>
      </c>
      <c r="CF68" s="25">
        <v>12.498159246093913</v>
      </c>
      <c r="CG68" s="25">
        <v>11.777761794522457</v>
      </c>
      <c r="CH68" s="25">
        <v>11.436050854226481</v>
      </c>
      <c r="CI68" s="25">
        <v>11.047495114099936</v>
      </c>
      <c r="CJ68" s="25">
        <v>10.642889436178905</v>
      </c>
      <c r="CK68" s="25">
        <v>10.24262819066653</v>
      </c>
      <c r="CL68" s="25">
        <v>9.8432036515454584</v>
      </c>
      <c r="CM68" s="25">
        <v>9.4483667336007784</v>
      </c>
      <c r="CN68" s="25">
        <v>9.0799819982299965</v>
      </c>
      <c r="CO68" s="25">
        <v>7.2850716344548303</v>
      </c>
      <c r="CP68" s="25">
        <v>4.5584729574861313</v>
      </c>
      <c r="CQ68" s="25">
        <v>2.2430827969250871</v>
      </c>
      <c r="CR68" s="25">
        <v>-0.24368671936540665</v>
      </c>
      <c r="CS68" s="25">
        <v>-2.4110190877576727</v>
      </c>
      <c r="CU68" s="26">
        <v>10.279988591069374</v>
      </c>
      <c r="CV68" s="26">
        <v>9.088777424739888</v>
      </c>
      <c r="CW68" s="26">
        <v>8.5663444849824195</v>
      </c>
      <c r="CX68" s="26">
        <v>8.2966083747299848</v>
      </c>
      <c r="CY68" s="26">
        <v>7.9616921454326022</v>
      </c>
      <c r="CZ68" s="26">
        <v>7.5764200045964092</v>
      </c>
      <c r="DA68" s="26">
        <v>7.0596625846270964</v>
      </c>
      <c r="DB68" s="26">
        <v>6.1534342562560127</v>
      </c>
      <c r="DC68" s="26">
        <v>5.2176276808155606</v>
      </c>
      <c r="DD68" s="26">
        <v>4.3018842788809906</v>
      </c>
      <c r="DE68" s="26">
        <v>1.6287004751557816</v>
      </c>
      <c r="DF68" s="26">
        <v>-0.99490322105321383</v>
      </c>
      <c r="DG68" s="26">
        <v>-3.3065514329261347</v>
      </c>
      <c r="DH68" s="26">
        <v>-5.104442889523213</v>
      </c>
      <c r="DI68" s="26">
        <v>-4.9605327899353142</v>
      </c>
      <c r="DK68" s="26">
        <v>14.416988591069375</v>
      </c>
      <c r="DL68" s="26">
        <v>13.225777424739888</v>
      </c>
      <c r="DM68" s="26">
        <v>12.70334448498242</v>
      </c>
      <c r="DN68" s="26">
        <v>12.433608374729985</v>
      </c>
      <c r="DO68" s="26">
        <v>12.098692145432603</v>
      </c>
      <c r="DP68" s="26">
        <v>11.71342000459641</v>
      </c>
      <c r="DQ68" s="26">
        <v>11.196662584627097</v>
      </c>
      <c r="DR68" s="26">
        <v>10.290434256256013</v>
      </c>
      <c r="DS68" s="26">
        <v>9.3546276808155611</v>
      </c>
      <c r="DT68" s="26">
        <v>8.438884278880991</v>
      </c>
      <c r="DU68" s="26">
        <v>5.7657004751557821</v>
      </c>
      <c r="DV68" s="26">
        <v>3.1420967789467866</v>
      </c>
      <c r="DW68" s="26">
        <v>0.83044856707386572</v>
      </c>
      <c r="DX68" s="26">
        <v>-0.96744288952321256</v>
      </c>
      <c r="DY68" s="26">
        <v>-0.96858869947948278</v>
      </c>
      <c r="EA68" s="27">
        <v>10.279988591069374</v>
      </c>
      <c r="EB68" s="27">
        <v>9.6075217953068694</v>
      </c>
      <c r="EC68" s="27">
        <v>9.1785796779926834</v>
      </c>
      <c r="ED68" s="27">
        <v>8.9134235360531928</v>
      </c>
      <c r="EE68" s="27">
        <v>8.650551212907029</v>
      </c>
      <c r="EF68" s="27">
        <v>8.3445618057209625</v>
      </c>
      <c r="EG68" s="27">
        <v>7.9969702208495583</v>
      </c>
      <c r="EH68" s="27">
        <v>7.6269528011552303</v>
      </c>
      <c r="EI68" s="27">
        <v>7.1955092022857876</v>
      </c>
      <c r="EJ68" s="27">
        <v>6.7653338451607503</v>
      </c>
      <c r="EK68" s="27">
        <v>5.3885632683301026</v>
      </c>
      <c r="EL68" s="27">
        <v>3.9194075143978182</v>
      </c>
      <c r="EM68" s="27">
        <v>2.7295074919254425</v>
      </c>
      <c r="EN68" s="27">
        <v>1.4130387343716038</v>
      </c>
      <c r="EO68" s="27">
        <v>0.61533739532524478</v>
      </c>
      <c r="EQ68" s="27">
        <v>14.416988591069375</v>
      </c>
      <c r="ER68" s="27">
        <v>13.74452179530687</v>
      </c>
      <c r="ES68" s="27">
        <v>13.315579677992684</v>
      </c>
      <c r="ET68" s="27">
        <v>13.050423536053193</v>
      </c>
      <c r="EU68" s="27">
        <v>12.787551212907029</v>
      </c>
      <c r="EV68" s="27">
        <v>12.481561805720963</v>
      </c>
      <c r="EW68" s="27">
        <v>12.133970220849559</v>
      </c>
      <c r="EX68" s="27">
        <v>11.763952801155231</v>
      </c>
      <c r="EY68" s="27">
        <v>11.332509202285788</v>
      </c>
      <c r="EZ68" s="27">
        <v>10.902333845160751</v>
      </c>
      <c r="FA68" s="27">
        <v>9.525563268330103</v>
      </c>
      <c r="FB68" s="27">
        <v>8.0564075143978187</v>
      </c>
      <c r="FC68" s="27">
        <v>6.866507491925443</v>
      </c>
      <c r="FD68" s="27">
        <v>5.5500387343716042</v>
      </c>
      <c r="FE68" s="27">
        <v>4.7695346415915161</v>
      </c>
      <c r="FG68" s="141">
        <v>10.279988591069374</v>
      </c>
      <c r="FH68" s="141">
        <v>8.2784325135431818</v>
      </c>
      <c r="FI68" s="141">
        <v>7.524851294505762</v>
      </c>
      <c r="FJ68" s="141">
        <v>7.1658693539729796</v>
      </c>
      <c r="FK68" s="141">
        <v>6.7524381014437971</v>
      </c>
      <c r="FL68" s="141">
        <v>6.3301917318842484</v>
      </c>
      <c r="FM68" s="141">
        <v>5.7832540128768919</v>
      </c>
      <c r="FN68" s="141">
        <v>4.808216315177507</v>
      </c>
      <c r="FO68" s="141">
        <v>3.8293338148802292</v>
      </c>
      <c r="FP68" s="141">
        <v>2.8746050137142092</v>
      </c>
      <c r="FQ68" s="141">
        <v>0.11145860490626447</v>
      </c>
      <c r="FR68" s="141">
        <v>-2.5591618601902368</v>
      </c>
      <c r="FS68" s="141">
        <v>-4.837214738773632</v>
      </c>
      <c r="FT68" s="141">
        <v>-6.818546225545532</v>
      </c>
      <c r="FU68" s="141">
        <v>-6.8201511283901368</v>
      </c>
      <c r="FW68" s="141">
        <v>14.416988591069375</v>
      </c>
      <c r="FX68" s="141">
        <v>12.415432513543182</v>
      </c>
      <c r="FY68" s="141">
        <v>11.661851294505762</v>
      </c>
      <c r="FZ68" s="141">
        <v>11.30286935397298</v>
      </c>
      <c r="GA68" s="141">
        <v>10.889438101443798</v>
      </c>
      <c r="GB68" s="141">
        <v>10.467191731884249</v>
      </c>
      <c r="GC68" s="141">
        <v>9.9202540128768923</v>
      </c>
      <c r="GD68" s="141">
        <v>8.9452163151775075</v>
      </c>
      <c r="GE68" s="141">
        <v>7.9663338148802296</v>
      </c>
      <c r="GF68" s="141">
        <v>7.0116050137142096</v>
      </c>
      <c r="GG68" s="141">
        <v>4.2484586049062649</v>
      </c>
      <c r="GH68" s="141">
        <v>1.5778381398097636</v>
      </c>
      <c r="GI68" s="141">
        <v>-0.7002147387736315</v>
      </c>
      <c r="GJ68" s="141">
        <v>-2.6815462255455316</v>
      </c>
      <c r="GK68" s="141">
        <v>-2.7822083402881006</v>
      </c>
      <c r="GM68" s="1">
        <v>380863</v>
      </c>
      <c r="GN68" s="1">
        <v>410807</v>
      </c>
      <c r="GO68" s="1" t="s">
        <v>509</v>
      </c>
      <c r="GP68" s="1" t="s">
        <v>832</v>
      </c>
      <c r="GQ68" s="97"/>
    </row>
    <row r="69" spans="2:199" ht="16.2" thickBot="1" x14ac:dyDescent="0.35">
      <c r="B69" s="19" t="s">
        <v>66</v>
      </c>
      <c r="C69" s="20">
        <v>5.5848526305982524</v>
      </c>
      <c r="D69" s="21">
        <v>4.8227198966801659</v>
      </c>
      <c r="E69" s="21">
        <v>4.6321907749945765</v>
      </c>
      <c r="F69" s="21">
        <v>4.5817390214283442</v>
      </c>
      <c r="G69" s="21">
        <v>4.4326506941714214</v>
      </c>
      <c r="H69" s="21">
        <v>9.5586010133703105</v>
      </c>
      <c r="I69" s="21">
        <v>9.1852316359716983</v>
      </c>
      <c r="J69" s="21">
        <v>8.7137932696626361</v>
      </c>
      <c r="K69" s="21">
        <v>8.1698463318837611</v>
      </c>
      <c r="L69" s="21">
        <v>7.4545581425525747</v>
      </c>
      <c r="M69" s="21">
        <v>3.4120645924623112</v>
      </c>
      <c r="N69" s="21">
        <v>-0.97480824087470452</v>
      </c>
      <c r="O69" s="21">
        <v>-4.2275171725344656</v>
      </c>
      <c r="P69" s="21">
        <v>-6.9864856640380602</v>
      </c>
      <c r="Q69" s="21">
        <v>-8.7547687510574583</v>
      </c>
      <c r="R69" s="22"/>
      <c r="S69" s="21">
        <v>9.0848526305982524</v>
      </c>
      <c r="T69" s="21">
        <v>8.3227198966801659</v>
      </c>
      <c r="U69" s="21">
        <v>8.1321907749945765</v>
      </c>
      <c r="V69" s="21">
        <v>8.0817390214283442</v>
      </c>
      <c r="W69" s="21">
        <v>7.9326506941714214</v>
      </c>
      <c r="X69" s="21">
        <v>14.158601013370312</v>
      </c>
      <c r="Y69" s="21">
        <v>13.7852316359717</v>
      </c>
      <c r="Z69" s="21">
        <v>13.313793269662638</v>
      </c>
      <c r="AA69" s="21">
        <v>12.769846331883763</v>
      </c>
      <c r="AB69" s="21">
        <v>12.054558142552576</v>
      </c>
      <c r="AC69" s="21">
        <v>8.0120645924623126</v>
      </c>
      <c r="AD69" s="21">
        <v>3.6251917591252969</v>
      </c>
      <c r="AE69" s="21">
        <v>0.37248282746553585</v>
      </c>
      <c r="AF69" s="21">
        <v>-2.3864856640380587</v>
      </c>
      <c r="AG69" s="21">
        <v>-4.1895991266704478</v>
      </c>
      <c r="AI69" s="23">
        <v>5.5848526305982524</v>
      </c>
      <c r="AJ69" s="23">
        <v>5.3115870568000059</v>
      </c>
      <c r="AK69" s="23">
        <v>5.2010465077245716</v>
      </c>
      <c r="AL69" s="23">
        <v>5.1317511369814817</v>
      </c>
      <c r="AM69" s="23">
        <v>5.0256801733817422</v>
      </c>
      <c r="AN69" s="23">
        <v>10.294332052850489</v>
      </c>
      <c r="AO69" s="23">
        <v>10.108129163968529</v>
      </c>
      <c r="AP69" s="23">
        <v>9.7995433367193545</v>
      </c>
      <c r="AQ69" s="23">
        <v>9.4835130468680937</v>
      </c>
      <c r="AR69" s="23">
        <v>9.0699003513527465</v>
      </c>
      <c r="AS69" s="23">
        <v>7.4976991982415626</v>
      </c>
      <c r="AT69" s="23">
        <v>4.6802995414342732</v>
      </c>
      <c r="AU69" s="23">
        <v>1.8518733862939918</v>
      </c>
      <c r="AV69" s="23">
        <v>-0.81836404044640076</v>
      </c>
      <c r="AW69" s="23">
        <v>-2.3534000084005733</v>
      </c>
      <c r="AY69" s="24">
        <v>9.0848526305982524</v>
      </c>
      <c r="AZ69" s="24">
        <v>8.8115870568000059</v>
      </c>
      <c r="BA69" s="24">
        <v>8.7010465077245716</v>
      </c>
      <c r="BB69" s="24">
        <v>8.6317511369814817</v>
      </c>
      <c r="BC69" s="24">
        <v>8.5256801733817422</v>
      </c>
      <c r="BD69" s="24">
        <v>14.894332052850491</v>
      </c>
      <c r="BE69" s="24">
        <v>14.708129163968531</v>
      </c>
      <c r="BF69" s="24">
        <v>14.399543336719356</v>
      </c>
      <c r="BG69" s="24">
        <v>14.083513046868095</v>
      </c>
      <c r="BH69" s="24">
        <v>13.669900351352748</v>
      </c>
      <c r="BI69" s="24">
        <v>12.097699198241564</v>
      </c>
      <c r="BJ69" s="24">
        <v>9.2802995414342746</v>
      </c>
      <c r="BK69" s="24">
        <v>6.4518733862939932</v>
      </c>
      <c r="BL69" s="24">
        <v>3.7816359595536007</v>
      </c>
      <c r="BM69" s="24">
        <v>2.437567475357401</v>
      </c>
      <c r="BO69" s="25">
        <v>5.5848526305982524</v>
      </c>
      <c r="BP69" s="25">
        <v>4.7211414078708671</v>
      </c>
      <c r="BQ69" s="25">
        <v>4.5242984084884981</v>
      </c>
      <c r="BR69" s="25">
        <v>4.4956702816167642</v>
      </c>
      <c r="BS69" s="25">
        <v>4.3761661712211488</v>
      </c>
      <c r="BT69" s="25">
        <v>9.6402734260847893</v>
      </c>
      <c r="BU69" s="25">
        <v>9.5094039154709975</v>
      </c>
      <c r="BV69" s="25">
        <v>9.1700624975988116</v>
      </c>
      <c r="BW69" s="25">
        <v>8.7743733407032103</v>
      </c>
      <c r="BX69" s="25">
        <v>8.3373910918904759</v>
      </c>
      <c r="BY69" s="25">
        <v>4.3483931812662782</v>
      </c>
      <c r="BZ69" s="25">
        <v>-0.62707807151865325</v>
      </c>
      <c r="CA69" s="25">
        <v>-4.4800188428220977</v>
      </c>
      <c r="CB69" s="25">
        <v>-7.834841957608738</v>
      </c>
      <c r="CC69" s="25">
        <v>-9.9495265440229872</v>
      </c>
      <c r="CE69" s="25">
        <v>9.0848526305982524</v>
      </c>
      <c r="CF69" s="25">
        <v>8.2211414078708671</v>
      </c>
      <c r="CG69" s="25">
        <v>8.0242984084884981</v>
      </c>
      <c r="CH69" s="25">
        <v>7.9956702816167642</v>
      </c>
      <c r="CI69" s="25">
        <v>7.8761661712211488</v>
      </c>
      <c r="CJ69" s="25">
        <v>14.240273426084791</v>
      </c>
      <c r="CK69" s="25">
        <v>14.109403915470999</v>
      </c>
      <c r="CL69" s="25">
        <v>13.770062497598813</v>
      </c>
      <c r="CM69" s="25">
        <v>13.374373340703212</v>
      </c>
      <c r="CN69" s="25">
        <v>12.937391091890477</v>
      </c>
      <c r="CO69" s="25">
        <v>8.9483931812662796</v>
      </c>
      <c r="CP69" s="25">
        <v>3.9729219284813482</v>
      </c>
      <c r="CQ69" s="25">
        <v>0.1199811571779037</v>
      </c>
      <c r="CR69" s="25">
        <v>-3.2348419576087366</v>
      </c>
      <c r="CS69" s="25">
        <v>-5.3497328710900121</v>
      </c>
      <c r="CU69" s="26">
        <v>5.5848526305982524</v>
      </c>
      <c r="CV69" s="26">
        <v>5.2100084393002035</v>
      </c>
      <c r="CW69" s="26">
        <v>5.122341202605238</v>
      </c>
      <c r="CX69" s="26">
        <v>5.1033162926853439</v>
      </c>
      <c r="CY69" s="26">
        <v>4.9690472195115927</v>
      </c>
      <c r="CZ69" s="26">
        <v>10.159069658129244</v>
      </c>
      <c r="DA69" s="26">
        <v>9.683209116326351</v>
      </c>
      <c r="DB69" s="26">
        <v>8.6183135503330668</v>
      </c>
      <c r="DC69" s="26">
        <v>7.4325457889342843</v>
      </c>
      <c r="DD69" s="26">
        <v>6.109227562170183</v>
      </c>
      <c r="DE69" s="26">
        <v>1.677756656816932</v>
      </c>
      <c r="DF69" s="26">
        <v>-2.6777875297582412</v>
      </c>
      <c r="DG69" s="26">
        <v>-5.8473853510416554</v>
      </c>
      <c r="DH69" s="26">
        <v>-8.0249255048363715</v>
      </c>
      <c r="DI69" s="26">
        <v>-8.0883832432212479</v>
      </c>
      <c r="DK69" s="26">
        <v>9.0848526305982524</v>
      </c>
      <c r="DL69" s="26">
        <v>8.7100084393002035</v>
      </c>
      <c r="DM69" s="26">
        <v>8.622341202605238</v>
      </c>
      <c r="DN69" s="26">
        <v>8.6033162926853439</v>
      </c>
      <c r="DO69" s="26">
        <v>8.4690472195115927</v>
      </c>
      <c r="DP69" s="26">
        <v>14.759069658129246</v>
      </c>
      <c r="DQ69" s="26">
        <v>14.283209116326352</v>
      </c>
      <c r="DR69" s="26">
        <v>13.218313550333068</v>
      </c>
      <c r="DS69" s="26">
        <v>12.032545788934286</v>
      </c>
      <c r="DT69" s="26">
        <v>10.709227562170184</v>
      </c>
      <c r="DU69" s="26">
        <v>6.2777566568169334</v>
      </c>
      <c r="DV69" s="26">
        <v>1.9222124702417602</v>
      </c>
      <c r="DW69" s="26">
        <v>-1.2473853510416539</v>
      </c>
      <c r="DX69" s="26">
        <v>-3.42492550483637</v>
      </c>
      <c r="DY69" s="26">
        <v>-3.5437810151078217</v>
      </c>
      <c r="EA69" s="27">
        <v>5.5848526305982524</v>
      </c>
      <c r="EB69" s="27">
        <v>5.1586575272154889</v>
      </c>
      <c r="EC69" s="27">
        <v>5.0658557788214651</v>
      </c>
      <c r="ED69" s="27">
        <v>5.0840190455146583</v>
      </c>
      <c r="EE69" s="27">
        <v>5.0758432676195593</v>
      </c>
      <c r="EF69" s="27">
        <v>10.43875426312367</v>
      </c>
      <c r="EG69" s="27">
        <v>10.306565880446191</v>
      </c>
      <c r="EH69" s="27">
        <v>10.006073950785689</v>
      </c>
      <c r="EI69" s="27">
        <v>9.5674918679148337</v>
      </c>
      <c r="EJ69" s="27">
        <v>9.0865640349919268</v>
      </c>
      <c r="EK69" s="27">
        <v>6.5095756947128365</v>
      </c>
      <c r="EL69" s="27">
        <v>2.9422527825410256</v>
      </c>
      <c r="EM69" s="27">
        <v>0.2971999158952201</v>
      </c>
      <c r="EN69" s="27">
        <v>-1.8736152141604663</v>
      </c>
      <c r="EO69" s="27">
        <v>-2.8607708493398505</v>
      </c>
      <c r="EQ69" s="27">
        <v>9.0848526305982524</v>
      </c>
      <c r="ER69" s="27">
        <v>8.6586575272154889</v>
      </c>
      <c r="ES69" s="27">
        <v>8.5658557788214651</v>
      </c>
      <c r="ET69" s="27">
        <v>8.5840190455146583</v>
      </c>
      <c r="EU69" s="27">
        <v>8.5758432676195593</v>
      </c>
      <c r="EV69" s="27">
        <v>15.038754263123671</v>
      </c>
      <c r="EW69" s="27">
        <v>14.906565880446193</v>
      </c>
      <c r="EX69" s="27">
        <v>14.60607395078569</v>
      </c>
      <c r="EY69" s="27">
        <v>14.167491867914835</v>
      </c>
      <c r="EZ69" s="27">
        <v>13.686564034991928</v>
      </c>
      <c r="FA69" s="27">
        <v>11.109575694712838</v>
      </c>
      <c r="FB69" s="27">
        <v>7.542252782541027</v>
      </c>
      <c r="FC69" s="27">
        <v>4.8971999158952215</v>
      </c>
      <c r="FD69" s="27">
        <v>2.7263847858395351</v>
      </c>
      <c r="FE69" s="27">
        <v>1.8196572953350127</v>
      </c>
      <c r="FG69" s="141">
        <v>5.5848526305982524</v>
      </c>
      <c r="FH69" s="141">
        <v>4.843075798158802</v>
      </c>
      <c r="FI69" s="141">
        <v>4.6354741623139759</v>
      </c>
      <c r="FJ69" s="141">
        <v>4.5578346603604505</v>
      </c>
      <c r="FK69" s="141">
        <v>4.3727261434327822</v>
      </c>
      <c r="FL69" s="141">
        <v>9.5762243850104554</v>
      </c>
      <c r="FM69" s="141">
        <v>8.8640696710597364</v>
      </c>
      <c r="FN69" s="141">
        <v>7.5474066419737529</v>
      </c>
      <c r="FO69" s="141">
        <v>6.1869231601817631</v>
      </c>
      <c r="FP69" s="141">
        <v>4.7973770401067313</v>
      </c>
      <c r="FQ69" s="141">
        <v>0.16324765444512224</v>
      </c>
      <c r="FR69" s="141">
        <v>-4.437180997505088</v>
      </c>
      <c r="FS69" s="141">
        <v>-7.7070827585810697</v>
      </c>
      <c r="FT69" s="141">
        <v>-10.183072585124982</v>
      </c>
      <c r="FU69" s="141">
        <v>-10.602213519712954</v>
      </c>
      <c r="FW69" s="141">
        <v>9.0848526305982524</v>
      </c>
      <c r="FX69" s="141">
        <v>8.343075798158802</v>
      </c>
      <c r="FY69" s="141">
        <v>8.1354741623139759</v>
      </c>
      <c r="FZ69" s="141">
        <v>8.0578346603604505</v>
      </c>
      <c r="GA69" s="141">
        <v>7.8727261434327822</v>
      </c>
      <c r="GB69" s="141">
        <v>14.176224385010457</v>
      </c>
      <c r="GC69" s="141">
        <v>13.464069671059738</v>
      </c>
      <c r="GD69" s="141">
        <v>12.147406641973754</v>
      </c>
      <c r="GE69" s="141">
        <v>10.786923160181765</v>
      </c>
      <c r="GF69" s="141">
        <v>9.3973770401067327</v>
      </c>
      <c r="GG69" s="141">
        <v>4.7632476544451237</v>
      </c>
      <c r="GH69" s="141">
        <v>0.16281900249491343</v>
      </c>
      <c r="GI69" s="141">
        <v>-3.1070827585810683</v>
      </c>
      <c r="GJ69" s="141">
        <v>-5.5830725851249809</v>
      </c>
      <c r="GK69" s="141">
        <v>-5.9867864945777853</v>
      </c>
      <c r="GM69" s="1">
        <v>372937</v>
      </c>
      <c r="GN69" s="1">
        <v>406428</v>
      </c>
      <c r="GO69" s="1" t="s">
        <v>512</v>
      </c>
      <c r="GP69" s="1" t="s">
        <v>832</v>
      </c>
      <c r="GQ69" s="97"/>
    </row>
    <row r="70" spans="2:199" ht="16.2" thickBot="1" x14ac:dyDescent="0.35">
      <c r="B70" s="19" t="s">
        <v>67</v>
      </c>
      <c r="C70" s="20">
        <v>13.131429095083341</v>
      </c>
      <c r="D70" s="21">
        <v>8.7526651346587947</v>
      </c>
      <c r="E70" s="21">
        <v>7.4964646811232605</v>
      </c>
      <c r="F70" s="21">
        <v>7.2293547819106081</v>
      </c>
      <c r="G70" s="21">
        <v>7.0482608955703618</v>
      </c>
      <c r="H70" s="21">
        <v>6.8863286802594388</v>
      </c>
      <c r="I70" s="21">
        <v>6.7608943747705155</v>
      </c>
      <c r="J70" s="21">
        <v>6.6419954644335917</v>
      </c>
      <c r="K70" s="21">
        <v>6.3486830256541573</v>
      </c>
      <c r="L70" s="21">
        <v>6.0739629967657223</v>
      </c>
      <c r="M70" s="21">
        <v>4.9161252269241018</v>
      </c>
      <c r="N70" s="21">
        <v>3.279060825353433</v>
      </c>
      <c r="O70" s="21">
        <v>1.9729592106699627</v>
      </c>
      <c r="P70" s="21">
        <v>0.62098264816829385</v>
      </c>
      <c r="Q70" s="21">
        <v>-0.5089217953109042</v>
      </c>
      <c r="R70" s="22"/>
      <c r="S70" s="21">
        <v>34.131429095083341</v>
      </c>
      <c r="T70" s="21">
        <v>29.752665134658795</v>
      </c>
      <c r="U70" s="21">
        <v>28.49646468112326</v>
      </c>
      <c r="V70" s="21">
        <v>28.229354781910608</v>
      </c>
      <c r="W70" s="21">
        <v>28.048260895570362</v>
      </c>
      <c r="X70" s="21">
        <v>27.886328680259439</v>
      </c>
      <c r="Y70" s="21">
        <v>27.760894374770515</v>
      </c>
      <c r="Z70" s="21">
        <v>27.641995464433592</v>
      </c>
      <c r="AA70" s="21">
        <v>27.348683025654157</v>
      </c>
      <c r="AB70" s="21">
        <v>27.073962996765722</v>
      </c>
      <c r="AC70" s="21">
        <v>25.916125226924102</v>
      </c>
      <c r="AD70" s="21">
        <v>24.279060825353433</v>
      </c>
      <c r="AE70" s="21">
        <v>22.972959210669963</v>
      </c>
      <c r="AF70" s="21">
        <v>21.620982648168294</v>
      </c>
      <c r="AG70" s="21">
        <v>20.412593985655597</v>
      </c>
      <c r="AI70" s="23">
        <v>13.131429095083341</v>
      </c>
      <c r="AJ70" s="23">
        <v>11.831494019036967</v>
      </c>
      <c r="AK70" s="23">
        <v>11.158822616279142</v>
      </c>
      <c r="AL70" s="23">
        <v>10.829197538149032</v>
      </c>
      <c r="AM70" s="23">
        <v>10.587346490715991</v>
      </c>
      <c r="AN70" s="23">
        <v>10.334429667013048</v>
      </c>
      <c r="AO70" s="23">
        <v>10.061903228070765</v>
      </c>
      <c r="AP70" s="23">
        <v>9.7570235704085384</v>
      </c>
      <c r="AQ70" s="23">
        <v>9.3836304054441335</v>
      </c>
      <c r="AR70" s="23">
        <v>9.0166903519173651</v>
      </c>
      <c r="AS70" s="23">
        <v>8.0105835337545201</v>
      </c>
      <c r="AT70" s="23">
        <v>7.1097465995299736</v>
      </c>
      <c r="AU70" s="23">
        <v>6.4090091623523691</v>
      </c>
      <c r="AV70" s="23">
        <v>5.6932364772474386</v>
      </c>
      <c r="AW70" s="23">
        <v>5.0545596431720305</v>
      </c>
      <c r="AY70" s="24">
        <v>34.131429095083341</v>
      </c>
      <c r="AZ70" s="24">
        <v>32.831494019036967</v>
      </c>
      <c r="BA70" s="24">
        <v>32.158822616279139</v>
      </c>
      <c r="BB70" s="24">
        <v>31.829197538149032</v>
      </c>
      <c r="BC70" s="24">
        <v>31.587346490715991</v>
      </c>
      <c r="BD70" s="24">
        <v>31.334429667013048</v>
      </c>
      <c r="BE70" s="24">
        <v>31.061903228070765</v>
      </c>
      <c r="BF70" s="24">
        <v>30.757023570408538</v>
      </c>
      <c r="BG70" s="24">
        <v>30.383630405444134</v>
      </c>
      <c r="BH70" s="24">
        <v>30.016690351917365</v>
      </c>
      <c r="BI70" s="24">
        <v>29.01058353375452</v>
      </c>
      <c r="BJ70" s="24">
        <v>28.109746599529974</v>
      </c>
      <c r="BK70" s="24">
        <v>27.409009162352369</v>
      </c>
      <c r="BL70" s="24">
        <v>26.693236477247439</v>
      </c>
      <c r="BM70" s="24">
        <v>26.137356239663134</v>
      </c>
      <c r="BO70" s="25">
        <v>13.131429095083341</v>
      </c>
      <c r="BP70" s="25">
        <v>8.0433862521067674</v>
      </c>
      <c r="BQ70" s="25">
        <v>6.6449526629990565</v>
      </c>
      <c r="BR70" s="25">
        <v>6.3707479616469769</v>
      </c>
      <c r="BS70" s="25">
        <v>6.1861185178695024</v>
      </c>
      <c r="BT70" s="25">
        <v>6.0208100176277597</v>
      </c>
      <c r="BU70" s="25">
        <v>5.8897040421214655</v>
      </c>
      <c r="BV70" s="25">
        <v>5.7657481183157238</v>
      </c>
      <c r="BW70" s="25">
        <v>5.5554319080688117</v>
      </c>
      <c r="BX70" s="25">
        <v>5.3786778685384888</v>
      </c>
      <c r="BY70" s="25">
        <v>4.5320262575115819</v>
      </c>
      <c r="BZ70" s="25">
        <v>3.2524199263185807</v>
      </c>
      <c r="CA70" s="25">
        <v>2.3352735744772986</v>
      </c>
      <c r="CB70" s="25">
        <v>1.5366068808174589</v>
      </c>
      <c r="CC70" s="25">
        <v>1.1345036005559024</v>
      </c>
      <c r="CE70" s="25">
        <v>34.131429095083341</v>
      </c>
      <c r="CF70" s="25">
        <v>29.043386252106767</v>
      </c>
      <c r="CG70" s="25">
        <v>27.644952662999057</v>
      </c>
      <c r="CH70" s="25">
        <v>27.370747961646977</v>
      </c>
      <c r="CI70" s="25">
        <v>27.186118517869502</v>
      </c>
      <c r="CJ70" s="25">
        <v>27.02081001762776</v>
      </c>
      <c r="CK70" s="25">
        <v>26.889704042121465</v>
      </c>
      <c r="CL70" s="25">
        <v>26.765748118315724</v>
      </c>
      <c r="CM70" s="25">
        <v>26.555431908068812</v>
      </c>
      <c r="CN70" s="25">
        <v>26.378677868538489</v>
      </c>
      <c r="CO70" s="25">
        <v>25.532026257511582</v>
      </c>
      <c r="CP70" s="25">
        <v>24.252419926318581</v>
      </c>
      <c r="CQ70" s="25">
        <v>23.335273574477299</v>
      </c>
      <c r="CR70" s="25">
        <v>22.536606880817459</v>
      </c>
      <c r="CS70" s="25">
        <v>21.920109035983074</v>
      </c>
      <c r="CU70" s="26">
        <v>13.131429095083341</v>
      </c>
      <c r="CV70" s="26">
        <v>9.4886238562026683</v>
      </c>
      <c r="CW70" s="26">
        <v>8.4175531388884757</v>
      </c>
      <c r="CX70" s="26">
        <v>8.1770020104245589</v>
      </c>
      <c r="CY70" s="26">
        <v>8.028066083477551</v>
      </c>
      <c r="CZ70" s="26">
        <v>7.8908399445640605</v>
      </c>
      <c r="DA70" s="26">
        <v>7.6973581885547802</v>
      </c>
      <c r="DB70" s="26">
        <v>7.259577369486621</v>
      </c>
      <c r="DC70" s="26">
        <v>6.6870069979736577</v>
      </c>
      <c r="DD70" s="26">
        <v>6.1446094148261281</v>
      </c>
      <c r="DE70" s="26">
        <v>4.6866397607493688</v>
      </c>
      <c r="DF70" s="26">
        <v>3.4192297183672338</v>
      </c>
      <c r="DG70" s="26">
        <v>2.5321952373801508</v>
      </c>
      <c r="DH70" s="26">
        <v>2.1866102997625063</v>
      </c>
      <c r="DI70" s="26">
        <v>3.0426663456047578</v>
      </c>
      <c r="DK70" s="26">
        <v>34.131429095083341</v>
      </c>
      <c r="DL70" s="26">
        <v>30.488623856202668</v>
      </c>
      <c r="DM70" s="26">
        <v>29.417553138888476</v>
      </c>
      <c r="DN70" s="26">
        <v>29.177002010424559</v>
      </c>
      <c r="DO70" s="26">
        <v>29.028066083477551</v>
      </c>
      <c r="DP70" s="26">
        <v>28.89083994456406</v>
      </c>
      <c r="DQ70" s="26">
        <v>28.69735818855478</v>
      </c>
      <c r="DR70" s="26">
        <v>28.259577369486621</v>
      </c>
      <c r="DS70" s="26">
        <v>27.687006997973658</v>
      </c>
      <c r="DT70" s="26">
        <v>27.144609414826128</v>
      </c>
      <c r="DU70" s="26">
        <v>25.686639760749369</v>
      </c>
      <c r="DV70" s="26">
        <v>24.419229718367234</v>
      </c>
      <c r="DW70" s="26">
        <v>23.532195237380151</v>
      </c>
      <c r="DX70" s="26">
        <v>23.186610299762506</v>
      </c>
      <c r="DY70" s="26">
        <v>23.824164662118307</v>
      </c>
      <c r="EA70" s="27">
        <v>13.131429095083341</v>
      </c>
      <c r="EB70" s="27">
        <v>10.801345525110602</v>
      </c>
      <c r="EC70" s="27">
        <v>9.9733829725749423</v>
      </c>
      <c r="ED70" s="27">
        <v>9.7331477572055185</v>
      </c>
      <c r="EE70" s="27">
        <v>9.6076336030447784</v>
      </c>
      <c r="EF70" s="27">
        <v>9.4941879238658338</v>
      </c>
      <c r="EG70" s="27">
        <v>9.3830188954886431</v>
      </c>
      <c r="EH70" s="27">
        <v>9.2565164145479919</v>
      </c>
      <c r="EI70" s="27">
        <v>8.9471447665450548</v>
      </c>
      <c r="EJ70" s="27">
        <v>8.6459806107834254</v>
      </c>
      <c r="EK70" s="27">
        <v>7.8010522431012035</v>
      </c>
      <c r="EL70" s="27">
        <v>7.0411771553629521</v>
      </c>
      <c r="EM70" s="27">
        <v>6.573939895999473</v>
      </c>
      <c r="EN70" s="27">
        <v>6.1933020546172806</v>
      </c>
      <c r="EO70" s="27">
        <v>6.2807802846351137</v>
      </c>
      <c r="EQ70" s="27">
        <v>34.131429095083341</v>
      </c>
      <c r="ER70" s="27">
        <v>31.801345525110602</v>
      </c>
      <c r="ES70" s="27">
        <v>30.973382972574942</v>
      </c>
      <c r="ET70" s="27">
        <v>30.733147757205519</v>
      </c>
      <c r="EU70" s="27">
        <v>30.607633603044778</v>
      </c>
      <c r="EV70" s="27">
        <v>30.494187923865834</v>
      </c>
      <c r="EW70" s="27">
        <v>30.383018895488643</v>
      </c>
      <c r="EX70" s="27">
        <v>30.256516414547992</v>
      </c>
      <c r="EY70" s="27">
        <v>29.947144766545055</v>
      </c>
      <c r="EZ70" s="27">
        <v>29.645980610783425</v>
      </c>
      <c r="FA70" s="27">
        <v>28.801052243101203</v>
      </c>
      <c r="FB70" s="27">
        <v>28.041177155362952</v>
      </c>
      <c r="FC70" s="27">
        <v>27.573939895999473</v>
      </c>
      <c r="FD70" s="27">
        <v>27.193302054617281</v>
      </c>
      <c r="FE70" s="27">
        <v>27.208082037552384</v>
      </c>
      <c r="FG70" s="141">
        <v>13.131429095083341</v>
      </c>
      <c r="FH70" s="141">
        <v>7.3667736622131912</v>
      </c>
      <c r="FI70" s="141">
        <v>5.8250351146986965</v>
      </c>
      <c r="FJ70" s="141">
        <v>5.5320771663048554</v>
      </c>
      <c r="FK70" s="141">
        <v>5.332500136131781</v>
      </c>
      <c r="FL70" s="141">
        <v>5.1561350091629876</v>
      </c>
      <c r="FM70" s="141">
        <v>4.923925745841494</v>
      </c>
      <c r="FN70" s="141">
        <v>4.4329063377565099</v>
      </c>
      <c r="FO70" s="141">
        <v>3.8479507595784952</v>
      </c>
      <c r="FP70" s="141">
        <v>3.2948569152772649</v>
      </c>
      <c r="FQ70" s="141">
        <v>1.8165525731854117</v>
      </c>
      <c r="FR70" s="141">
        <v>0.54554355864095783</v>
      </c>
      <c r="FS70" s="141">
        <v>-0.34513213990617686</v>
      </c>
      <c r="FT70" s="141">
        <v>-0.69247784124753053</v>
      </c>
      <c r="FU70" s="141">
        <v>0.1471304869231389</v>
      </c>
      <c r="FW70" s="141">
        <v>34.131429095083341</v>
      </c>
      <c r="FX70" s="141">
        <v>28.366773662213191</v>
      </c>
      <c r="FY70" s="141">
        <v>26.825035114698697</v>
      </c>
      <c r="FZ70" s="141">
        <v>26.532077166304855</v>
      </c>
      <c r="GA70" s="141">
        <v>26.332500136131781</v>
      </c>
      <c r="GB70" s="141">
        <v>26.156135009162988</v>
      </c>
      <c r="GC70" s="141">
        <v>25.923925745841494</v>
      </c>
      <c r="GD70" s="141">
        <v>25.43290633775651</v>
      </c>
      <c r="GE70" s="141">
        <v>24.847950759578495</v>
      </c>
      <c r="GF70" s="141">
        <v>24.294856915277265</v>
      </c>
      <c r="GG70" s="141">
        <v>22.816552573185412</v>
      </c>
      <c r="GH70" s="141">
        <v>21.545543558640958</v>
      </c>
      <c r="GI70" s="141">
        <v>20.654867860093823</v>
      </c>
      <c r="GJ70" s="141">
        <v>20.307522158752469</v>
      </c>
      <c r="GK70" s="141">
        <v>20.933939776300441</v>
      </c>
      <c r="GM70" s="1">
        <v>384064</v>
      </c>
      <c r="GN70" s="1">
        <v>398635</v>
      </c>
      <c r="GO70" s="1" t="s">
        <v>429</v>
      </c>
      <c r="GP70" s="1" t="s">
        <v>826</v>
      </c>
      <c r="GQ70" s="97"/>
    </row>
    <row r="71" spans="2:199" ht="16.2" thickBot="1" x14ac:dyDescent="0.35">
      <c r="B71" s="19" t="s">
        <v>68</v>
      </c>
      <c r="C71" s="20">
        <v>15.407307502847882</v>
      </c>
      <c r="D71" s="21">
        <v>14.874259946585635</v>
      </c>
      <c r="E71" s="21">
        <v>14.686425573736294</v>
      </c>
      <c r="F71" s="21">
        <v>14.575471906225996</v>
      </c>
      <c r="G71" s="21">
        <v>14.37392461121577</v>
      </c>
      <c r="H71" s="21">
        <v>14.142284576588192</v>
      </c>
      <c r="I71" s="21">
        <v>13.917878954871991</v>
      </c>
      <c r="J71" s="21">
        <v>13.680169143464031</v>
      </c>
      <c r="K71" s="21">
        <v>13.403878950436031</v>
      </c>
      <c r="L71" s="21">
        <v>13.12873007655071</v>
      </c>
      <c r="M71" s="21">
        <v>11.720356126613712</v>
      </c>
      <c r="N71" s="21">
        <v>9.6744094539600844</v>
      </c>
      <c r="O71" s="21">
        <v>8.0969390561641248</v>
      </c>
      <c r="P71" s="21">
        <v>6.6888324357089282</v>
      </c>
      <c r="Q71" s="21">
        <v>5.4425179066151799</v>
      </c>
      <c r="R71" s="22"/>
      <c r="S71" s="21">
        <v>17.744307502847882</v>
      </c>
      <c r="T71" s="21">
        <v>17.211259946585635</v>
      </c>
      <c r="U71" s="21">
        <v>17.023425573736294</v>
      </c>
      <c r="V71" s="21">
        <v>16.912471906225996</v>
      </c>
      <c r="W71" s="21">
        <v>16.71092461121577</v>
      </c>
      <c r="X71" s="21">
        <v>16.479284576588192</v>
      </c>
      <c r="Y71" s="21">
        <v>16.254878954871991</v>
      </c>
      <c r="Z71" s="21">
        <v>16.017169143464031</v>
      </c>
      <c r="AA71" s="21">
        <v>15.740878950436031</v>
      </c>
      <c r="AB71" s="21">
        <v>15.46573007655071</v>
      </c>
      <c r="AC71" s="21">
        <v>14.057356126613712</v>
      </c>
      <c r="AD71" s="21">
        <v>12.011409453960084</v>
      </c>
      <c r="AE71" s="21">
        <v>10.433939056164125</v>
      </c>
      <c r="AF71" s="21">
        <v>9.0258324357089279</v>
      </c>
      <c r="AG71" s="21">
        <v>7.6769737976577979</v>
      </c>
      <c r="AI71" s="23">
        <v>15.407307502847882</v>
      </c>
      <c r="AJ71" s="23">
        <v>15.194833324879561</v>
      </c>
      <c r="AK71" s="23">
        <v>15.039856726797669</v>
      </c>
      <c r="AL71" s="23">
        <v>14.89074650925674</v>
      </c>
      <c r="AM71" s="23">
        <v>14.710998617637483</v>
      </c>
      <c r="AN71" s="23">
        <v>14.536441042289201</v>
      </c>
      <c r="AO71" s="23">
        <v>14.310220447074379</v>
      </c>
      <c r="AP71" s="23">
        <v>14.018309506808414</v>
      </c>
      <c r="AQ71" s="23">
        <v>13.806684880357658</v>
      </c>
      <c r="AR71" s="23">
        <v>13.582835445762932</v>
      </c>
      <c r="AS71" s="23">
        <v>12.849755455580674</v>
      </c>
      <c r="AT71" s="23">
        <v>12.044351278001905</v>
      </c>
      <c r="AU71" s="23">
        <v>11.218198094678019</v>
      </c>
      <c r="AV71" s="23">
        <v>10.232114025850723</v>
      </c>
      <c r="AW71" s="23">
        <v>9.4894756748218683</v>
      </c>
      <c r="AY71" s="24">
        <v>17.744307502847882</v>
      </c>
      <c r="AZ71" s="24">
        <v>17.53183332487956</v>
      </c>
      <c r="BA71" s="24">
        <v>17.376856726797669</v>
      </c>
      <c r="BB71" s="24">
        <v>17.22774650925674</v>
      </c>
      <c r="BC71" s="24">
        <v>17.047998617637482</v>
      </c>
      <c r="BD71" s="24">
        <v>16.873441042289201</v>
      </c>
      <c r="BE71" s="24">
        <v>16.647220447074378</v>
      </c>
      <c r="BF71" s="24">
        <v>16.355309506808414</v>
      </c>
      <c r="BG71" s="24">
        <v>16.143684880357657</v>
      </c>
      <c r="BH71" s="24">
        <v>15.919835445762931</v>
      </c>
      <c r="BI71" s="24">
        <v>15.186755455580673</v>
      </c>
      <c r="BJ71" s="24">
        <v>14.381351278001905</v>
      </c>
      <c r="BK71" s="24">
        <v>13.555198094678019</v>
      </c>
      <c r="BL71" s="24">
        <v>12.569114025850723</v>
      </c>
      <c r="BM71" s="24">
        <v>11.936872696671365</v>
      </c>
      <c r="BO71" s="25">
        <v>15.407307502847882</v>
      </c>
      <c r="BP71" s="25">
        <v>14.813364340671511</v>
      </c>
      <c r="BQ71" s="25">
        <v>14.627036116665177</v>
      </c>
      <c r="BR71" s="25">
        <v>14.54295464782258</v>
      </c>
      <c r="BS71" s="25">
        <v>14.371191274098763</v>
      </c>
      <c r="BT71" s="25">
        <v>14.17784997991186</v>
      </c>
      <c r="BU71" s="25">
        <v>14.010117469403594</v>
      </c>
      <c r="BV71" s="25">
        <v>13.839785206406608</v>
      </c>
      <c r="BW71" s="25">
        <v>13.652015808052859</v>
      </c>
      <c r="BX71" s="25">
        <v>13.451563250914361</v>
      </c>
      <c r="BY71" s="25">
        <v>12.202480511470142</v>
      </c>
      <c r="BZ71" s="25">
        <v>10.20962160994377</v>
      </c>
      <c r="CA71" s="25">
        <v>8.6652981346469442</v>
      </c>
      <c r="CB71" s="25">
        <v>7.347578649310389</v>
      </c>
      <c r="CC71" s="25">
        <v>6.2552078419147072</v>
      </c>
      <c r="CE71" s="25">
        <v>17.744307502847882</v>
      </c>
      <c r="CF71" s="25">
        <v>17.150364340671509</v>
      </c>
      <c r="CG71" s="25">
        <v>16.964036116665177</v>
      </c>
      <c r="CH71" s="25">
        <v>16.879954647822579</v>
      </c>
      <c r="CI71" s="25">
        <v>16.708191274098763</v>
      </c>
      <c r="CJ71" s="25">
        <v>16.514849979911858</v>
      </c>
      <c r="CK71" s="25">
        <v>16.347117469403592</v>
      </c>
      <c r="CL71" s="25">
        <v>16.176785206406606</v>
      </c>
      <c r="CM71" s="25">
        <v>15.989015808052859</v>
      </c>
      <c r="CN71" s="25">
        <v>15.788563250914361</v>
      </c>
      <c r="CO71" s="25">
        <v>14.539480511470142</v>
      </c>
      <c r="CP71" s="25">
        <v>12.54662160994377</v>
      </c>
      <c r="CQ71" s="25">
        <v>11.002298134646944</v>
      </c>
      <c r="CR71" s="25">
        <v>9.6845786493103887</v>
      </c>
      <c r="CS71" s="25">
        <v>8.4616991376037483</v>
      </c>
      <c r="CU71" s="26">
        <v>15.407307502847882</v>
      </c>
      <c r="CV71" s="26">
        <v>15.105149721274474</v>
      </c>
      <c r="CW71" s="26">
        <v>14.982791898197384</v>
      </c>
      <c r="CX71" s="26">
        <v>14.871292874580746</v>
      </c>
      <c r="CY71" s="26">
        <v>14.697458270283619</v>
      </c>
      <c r="CZ71" s="26">
        <v>14.493139518253662</v>
      </c>
      <c r="DA71" s="26">
        <v>14.199413865909198</v>
      </c>
      <c r="DB71" s="26">
        <v>13.58084810005788</v>
      </c>
      <c r="DC71" s="26">
        <v>12.91091006727558</v>
      </c>
      <c r="DD71" s="26">
        <v>12.221162174212147</v>
      </c>
      <c r="DE71" s="26">
        <v>10.197610928070299</v>
      </c>
      <c r="DF71" s="26">
        <v>8.3550675152331326</v>
      </c>
      <c r="DG71" s="26">
        <v>7.0490643843359635</v>
      </c>
      <c r="DH71" s="26">
        <v>6.3893155339124803</v>
      </c>
      <c r="DI71" s="26">
        <v>6.9809689435921847</v>
      </c>
      <c r="DK71" s="26">
        <v>17.744307502847882</v>
      </c>
      <c r="DL71" s="26">
        <v>17.442149721274475</v>
      </c>
      <c r="DM71" s="26">
        <v>17.319791898197384</v>
      </c>
      <c r="DN71" s="26">
        <v>17.208292874580746</v>
      </c>
      <c r="DO71" s="26">
        <v>17.034458270283618</v>
      </c>
      <c r="DP71" s="26">
        <v>16.83013951825366</v>
      </c>
      <c r="DQ71" s="26">
        <v>16.536413865909196</v>
      </c>
      <c r="DR71" s="26">
        <v>15.91784810005788</v>
      </c>
      <c r="DS71" s="26">
        <v>15.24791006727558</v>
      </c>
      <c r="DT71" s="26">
        <v>14.558162174212146</v>
      </c>
      <c r="DU71" s="26">
        <v>12.534610928070299</v>
      </c>
      <c r="DV71" s="26">
        <v>10.692067515233132</v>
      </c>
      <c r="DW71" s="26">
        <v>9.3860643843359632</v>
      </c>
      <c r="DX71" s="26">
        <v>8.72631553391248</v>
      </c>
      <c r="DY71" s="26">
        <v>9.1813440730785274</v>
      </c>
      <c r="EA71" s="27">
        <v>15.407307502847882</v>
      </c>
      <c r="EB71" s="27">
        <v>15.131031215156735</v>
      </c>
      <c r="EC71" s="27">
        <v>14.996082554654308</v>
      </c>
      <c r="ED71" s="27">
        <v>14.906648600519507</v>
      </c>
      <c r="EE71" s="27">
        <v>14.794821418753465</v>
      </c>
      <c r="EF71" s="27">
        <v>14.678552739682175</v>
      </c>
      <c r="EG71" s="27">
        <v>14.534690718724658</v>
      </c>
      <c r="EH71" s="27">
        <v>14.333870480509102</v>
      </c>
      <c r="EI71" s="27">
        <v>14.062184229985288</v>
      </c>
      <c r="EJ71" s="27">
        <v>13.76969477225968</v>
      </c>
      <c r="EK71" s="27">
        <v>12.68429264316714</v>
      </c>
      <c r="EL71" s="27">
        <v>11.476862793986133</v>
      </c>
      <c r="EM71" s="27">
        <v>10.673131445876926</v>
      </c>
      <c r="EN71" s="27">
        <v>10.004625126774318</v>
      </c>
      <c r="EO71" s="27">
        <v>9.7726568169907502</v>
      </c>
      <c r="EQ71" s="27">
        <v>17.744307502847882</v>
      </c>
      <c r="ER71" s="27">
        <v>17.468031215156735</v>
      </c>
      <c r="ES71" s="27">
        <v>17.333082554654307</v>
      </c>
      <c r="ET71" s="27">
        <v>17.243648600519506</v>
      </c>
      <c r="EU71" s="27">
        <v>17.131821418753464</v>
      </c>
      <c r="EV71" s="27">
        <v>17.015552739682175</v>
      </c>
      <c r="EW71" s="27">
        <v>16.871690718724658</v>
      </c>
      <c r="EX71" s="27">
        <v>16.670870480509102</v>
      </c>
      <c r="EY71" s="27">
        <v>16.399184229985288</v>
      </c>
      <c r="EZ71" s="27">
        <v>16.106694772259679</v>
      </c>
      <c r="FA71" s="27">
        <v>15.02129264316714</v>
      </c>
      <c r="FB71" s="27">
        <v>13.813862793986132</v>
      </c>
      <c r="FC71" s="27">
        <v>13.010131445876926</v>
      </c>
      <c r="FD71" s="27">
        <v>12.341625126774318</v>
      </c>
      <c r="FE71" s="27">
        <v>12.071823949344044</v>
      </c>
      <c r="FG71" s="141">
        <v>15.407307502847882</v>
      </c>
      <c r="FH71" s="141">
        <v>14.845395806700122</v>
      </c>
      <c r="FI71" s="141">
        <v>14.632360292688031</v>
      </c>
      <c r="FJ71" s="141">
        <v>14.46313859507541</v>
      </c>
      <c r="FK71" s="141">
        <v>14.237958923135245</v>
      </c>
      <c r="FL71" s="141">
        <v>14.002000260768032</v>
      </c>
      <c r="FM71" s="141">
        <v>13.676023215338446</v>
      </c>
      <c r="FN71" s="141">
        <v>13.015412568183731</v>
      </c>
      <c r="FO71" s="141">
        <v>12.33483695744874</v>
      </c>
      <c r="FP71" s="141">
        <v>11.633035679324063</v>
      </c>
      <c r="FQ71" s="141">
        <v>9.5058029390333481</v>
      </c>
      <c r="FR71" s="141">
        <v>7.4895886309799522</v>
      </c>
      <c r="FS71" s="141">
        <v>6.0064346392314611</v>
      </c>
      <c r="FT71" s="141">
        <v>5.1825375748081335</v>
      </c>
      <c r="FU71" s="141">
        <v>5.6347155383653202</v>
      </c>
      <c r="FW71" s="141">
        <v>17.744307502847882</v>
      </c>
      <c r="FX71" s="141">
        <v>17.182395806700121</v>
      </c>
      <c r="FY71" s="141">
        <v>16.96936029268803</v>
      </c>
      <c r="FZ71" s="141">
        <v>16.80013859507541</v>
      </c>
      <c r="GA71" s="141">
        <v>16.574958923135245</v>
      </c>
      <c r="GB71" s="141">
        <v>16.339000260768032</v>
      </c>
      <c r="GC71" s="141">
        <v>16.013023215338446</v>
      </c>
      <c r="GD71" s="141">
        <v>15.35241256818373</v>
      </c>
      <c r="GE71" s="141">
        <v>14.67183695744874</v>
      </c>
      <c r="GF71" s="141">
        <v>13.970035679324063</v>
      </c>
      <c r="GG71" s="141">
        <v>11.842802939033348</v>
      </c>
      <c r="GH71" s="141">
        <v>9.8265886309799519</v>
      </c>
      <c r="GI71" s="141">
        <v>8.3434346392314609</v>
      </c>
      <c r="GJ71" s="141">
        <v>7.5195375748081332</v>
      </c>
      <c r="GK71" s="141">
        <v>7.8650520175048193</v>
      </c>
      <c r="GM71" s="1">
        <v>352906</v>
      </c>
      <c r="GN71" s="1">
        <v>559671</v>
      </c>
      <c r="GO71" s="1" t="s">
        <v>515</v>
      </c>
      <c r="GP71" s="1" t="s">
        <v>838</v>
      </c>
      <c r="GQ71" s="97"/>
    </row>
    <row r="72" spans="2:199" ht="16.2" thickBot="1" x14ac:dyDescent="0.35">
      <c r="B72" s="19" t="s">
        <v>69</v>
      </c>
      <c r="C72" s="20">
        <v>2.6300892549326051</v>
      </c>
      <c r="D72" s="21">
        <v>2.464933879454835</v>
      </c>
      <c r="E72" s="21">
        <v>2.3921891673344682</v>
      </c>
      <c r="F72" s="21">
        <v>2.3461016675751751</v>
      </c>
      <c r="G72" s="21">
        <v>2.283101721703491</v>
      </c>
      <c r="H72" s="21">
        <v>2.2164015342514083</v>
      </c>
      <c r="I72" s="21">
        <v>2.0326947272925087</v>
      </c>
      <c r="J72" s="21">
        <v>1.7835095945812593</v>
      </c>
      <c r="K72" s="21">
        <v>1.5662524515046128</v>
      </c>
      <c r="L72" s="21">
        <v>1.3594787835780644</v>
      </c>
      <c r="M72" s="21">
        <v>0.69774693205288507</v>
      </c>
      <c r="N72" s="21">
        <v>8.881473113040883E-3</v>
      </c>
      <c r="O72" s="21">
        <v>-0.48423161375187362</v>
      </c>
      <c r="P72" s="21">
        <v>-0.84927220211991816</v>
      </c>
      <c r="Q72" s="21">
        <v>-1.0811862535853418</v>
      </c>
      <c r="R72" s="22"/>
      <c r="S72" s="21">
        <v>5.1300892549326047</v>
      </c>
      <c r="T72" s="21">
        <v>4.9649338794548346</v>
      </c>
      <c r="U72" s="21">
        <v>4.8921891673344682</v>
      </c>
      <c r="V72" s="21">
        <v>4.8461016675751747</v>
      </c>
      <c r="W72" s="21">
        <v>4.783101721703491</v>
      </c>
      <c r="X72" s="21">
        <v>4.7164015342514087</v>
      </c>
      <c r="Y72" s="21">
        <v>4.5326947272925082</v>
      </c>
      <c r="Z72" s="21">
        <v>4.2835095945812593</v>
      </c>
      <c r="AA72" s="21">
        <v>4.0662524515046128</v>
      </c>
      <c r="AB72" s="21">
        <v>3.8594787835780644</v>
      </c>
      <c r="AC72" s="21">
        <v>3.1977469320528851</v>
      </c>
      <c r="AD72" s="21">
        <v>2.5088814731130409</v>
      </c>
      <c r="AE72" s="21">
        <v>2.0157683862481264</v>
      </c>
      <c r="AF72" s="21">
        <v>1.6507277978800818</v>
      </c>
      <c r="AG72" s="21">
        <v>1.4142520017792446</v>
      </c>
      <c r="AI72" s="23">
        <v>2.6300892549326051</v>
      </c>
      <c r="AJ72" s="23">
        <v>2.5893114040432379</v>
      </c>
      <c r="AK72" s="23">
        <v>2.5397554877250781</v>
      </c>
      <c r="AL72" s="23">
        <v>2.4931011652796751</v>
      </c>
      <c r="AM72" s="23">
        <v>2.4434845215920475</v>
      </c>
      <c r="AN72" s="23">
        <v>2.3952257246032618</v>
      </c>
      <c r="AO72" s="23">
        <v>2.2136292935472253</v>
      </c>
      <c r="AP72" s="23">
        <v>2.0096607622092346</v>
      </c>
      <c r="AQ72" s="23">
        <v>1.9030914481467875</v>
      </c>
      <c r="AR72" s="23">
        <v>1.7940767903314834</v>
      </c>
      <c r="AS72" s="23">
        <v>1.4708290471836034</v>
      </c>
      <c r="AT72" s="23">
        <v>1.0669047589599998</v>
      </c>
      <c r="AU72" s="23">
        <v>0.69861112123784164</v>
      </c>
      <c r="AV72" s="23">
        <v>0.34323807278980301</v>
      </c>
      <c r="AW72" s="23">
        <v>0.11571174033812959</v>
      </c>
      <c r="AY72" s="24">
        <v>5.1300892549326047</v>
      </c>
      <c r="AZ72" s="24">
        <v>5.0893114040432383</v>
      </c>
      <c r="BA72" s="24">
        <v>5.0397554877250776</v>
      </c>
      <c r="BB72" s="24">
        <v>4.9931011652796755</v>
      </c>
      <c r="BC72" s="24">
        <v>4.9434845215920475</v>
      </c>
      <c r="BD72" s="24">
        <v>4.8952257246032618</v>
      </c>
      <c r="BE72" s="24">
        <v>4.7136292935472248</v>
      </c>
      <c r="BF72" s="24">
        <v>4.5096607622092346</v>
      </c>
      <c r="BG72" s="24">
        <v>4.4030914481467871</v>
      </c>
      <c r="BH72" s="24">
        <v>4.2940767903314834</v>
      </c>
      <c r="BI72" s="24">
        <v>3.9708290471836034</v>
      </c>
      <c r="BJ72" s="24">
        <v>3.5669047589599998</v>
      </c>
      <c r="BK72" s="24">
        <v>3.1986111212378416</v>
      </c>
      <c r="BL72" s="24">
        <v>2.843238072789803</v>
      </c>
      <c r="BM72" s="24">
        <v>2.6481167364485456</v>
      </c>
      <c r="BO72" s="25">
        <v>2.6300892549326051</v>
      </c>
      <c r="BP72" s="25">
        <v>2.4419157138809755</v>
      </c>
      <c r="BQ72" s="25">
        <v>2.3650933595273318</v>
      </c>
      <c r="BR72" s="25">
        <v>2.3185510759186299</v>
      </c>
      <c r="BS72" s="25">
        <v>2.255354632658606</v>
      </c>
      <c r="BT72" s="25">
        <v>2.1537254908920622</v>
      </c>
      <c r="BU72" s="25">
        <v>1.9172247681928942</v>
      </c>
      <c r="BV72" s="25">
        <v>1.6337519343479228</v>
      </c>
      <c r="BW72" s="25">
        <v>1.4013261739098577</v>
      </c>
      <c r="BX72" s="25">
        <v>1.1774469475902891</v>
      </c>
      <c r="BY72" s="25">
        <v>0.43955361142108629</v>
      </c>
      <c r="BZ72" s="25">
        <v>-0.34367108378699029</v>
      </c>
      <c r="CA72" s="25">
        <v>-0.90978464925950675</v>
      </c>
      <c r="CB72" s="25">
        <v>-1.3325315467364298</v>
      </c>
      <c r="CC72" s="25">
        <v>-1.5913451360468613</v>
      </c>
      <c r="CE72" s="25">
        <v>5.1300892549326047</v>
      </c>
      <c r="CF72" s="25">
        <v>4.9419157138809755</v>
      </c>
      <c r="CG72" s="25">
        <v>4.8650933595273322</v>
      </c>
      <c r="CH72" s="25">
        <v>4.8185510759186299</v>
      </c>
      <c r="CI72" s="25">
        <v>4.755354632658606</v>
      </c>
      <c r="CJ72" s="25">
        <v>4.6537254908920627</v>
      </c>
      <c r="CK72" s="25">
        <v>4.4172247681928942</v>
      </c>
      <c r="CL72" s="25">
        <v>4.1337519343479228</v>
      </c>
      <c r="CM72" s="25">
        <v>3.9013261739098577</v>
      </c>
      <c r="CN72" s="25">
        <v>3.6774469475902891</v>
      </c>
      <c r="CO72" s="25">
        <v>2.9395536114210863</v>
      </c>
      <c r="CP72" s="25">
        <v>2.1563289162130097</v>
      </c>
      <c r="CQ72" s="25">
        <v>1.5902153507404932</v>
      </c>
      <c r="CR72" s="25">
        <v>1.1674684532635702</v>
      </c>
      <c r="CS72" s="25">
        <v>0.90711883533029081</v>
      </c>
      <c r="CU72" s="26">
        <v>2.6300892549326051</v>
      </c>
      <c r="CV72" s="26">
        <v>2.5120187357157207</v>
      </c>
      <c r="CW72" s="26">
        <v>2.4557048415656317</v>
      </c>
      <c r="CX72" s="26">
        <v>2.4007420122445824</v>
      </c>
      <c r="CY72" s="26">
        <v>2.3429577916466044</v>
      </c>
      <c r="CZ72" s="26">
        <v>2.2748134923315897</v>
      </c>
      <c r="DA72" s="26">
        <v>2.1007328032241221</v>
      </c>
      <c r="DB72" s="26">
        <v>1.8070284036134776</v>
      </c>
      <c r="DC72" s="26">
        <v>1.5498332912126895</v>
      </c>
      <c r="DD72" s="26">
        <v>1.2974846416339441</v>
      </c>
      <c r="DE72" s="26">
        <v>0.54449011026042093</v>
      </c>
      <c r="DF72" s="26">
        <v>-0.19190476489587205</v>
      </c>
      <c r="DG72" s="26">
        <v>-0.69585178727205665</v>
      </c>
      <c r="DH72" s="26">
        <v>-1.0258267565711598</v>
      </c>
      <c r="DI72" s="26">
        <v>-1.0396421011264643</v>
      </c>
      <c r="DK72" s="26">
        <v>5.1300892549326047</v>
      </c>
      <c r="DL72" s="26">
        <v>5.0120187357157207</v>
      </c>
      <c r="DM72" s="26">
        <v>4.9557048415656322</v>
      </c>
      <c r="DN72" s="26">
        <v>4.9007420122445824</v>
      </c>
      <c r="DO72" s="26">
        <v>4.8429577916466044</v>
      </c>
      <c r="DP72" s="26">
        <v>4.7748134923315897</v>
      </c>
      <c r="DQ72" s="26">
        <v>4.6007328032241226</v>
      </c>
      <c r="DR72" s="26">
        <v>4.3070284036134776</v>
      </c>
      <c r="DS72" s="26">
        <v>4.0498332912126891</v>
      </c>
      <c r="DT72" s="26">
        <v>3.7974846416339441</v>
      </c>
      <c r="DU72" s="26">
        <v>3.0444901102604209</v>
      </c>
      <c r="DV72" s="26">
        <v>2.308095235104128</v>
      </c>
      <c r="DW72" s="26">
        <v>1.8041482127279433</v>
      </c>
      <c r="DX72" s="26">
        <v>1.4741732434288402</v>
      </c>
      <c r="DY72" s="26">
        <v>1.4482114432758753</v>
      </c>
      <c r="EA72" s="27">
        <v>2.6300892549326051</v>
      </c>
      <c r="EB72" s="27">
        <v>2.5832109039561471</v>
      </c>
      <c r="EC72" s="27">
        <v>2.536233710577398</v>
      </c>
      <c r="ED72" s="27">
        <v>2.4990270374656416</v>
      </c>
      <c r="EE72" s="27">
        <v>2.4618198775017968</v>
      </c>
      <c r="EF72" s="27">
        <v>2.4261196264631488</v>
      </c>
      <c r="EG72" s="27">
        <v>2.3429453083374936</v>
      </c>
      <c r="EH72" s="27">
        <v>2.1381355605909937</v>
      </c>
      <c r="EI72" s="27">
        <v>1.9568729512117451</v>
      </c>
      <c r="EJ72" s="27">
        <v>1.7727772661054586</v>
      </c>
      <c r="EK72" s="27">
        <v>1.1572315064587473</v>
      </c>
      <c r="EL72" s="27">
        <v>0.50061205785149809</v>
      </c>
      <c r="EM72" s="27">
        <v>3.1216067074106846E-2</v>
      </c>
      <c r="EN72" s="27">
        <v>-0.38164945071544842</v>
      </c>
      <c r="EO72" s="27">
        <v>-0.5819323837495709</v>
      </c>
      <c r="EQ72" s="27">
        <v>5.1300892549326047</v>
      </c>
      <c r="ER72" s="27">
        <v>5.0832109039561466</v>
      </c>
      <c r="ES72" s="27">
        <v>5.036233710577398</v>
      </c>
      <c r="ET72" s="27">
        <v>4.9990270374656411</v>
      </c>
      <c r="EU72" s="27">
        <v>4.9618198775017968</v>
      </c>
      <c r="EV72" s="27">
        <v>4.9261196264631488</v>
      </c>
      <c r="EW72" s="27">
        <v>4.8429453083374936</v>
      </c>
      <c r="EX72" s="27">
        <v>4.6381355605909942</v>
      </c>
      <c r="EY72" s="27">
        <v>4.4568729512117446</v>
      </c>
      <c r="EZ72" s="27">
        <v>4.272777266105459</v>
      </c>
      <c r="FA72" s="27">
        <v>3.6572315064587473</v>
      </c>
      <c r="FB72" s="27">
        <v>3.0006120578514981</v>
      </c>
      <c r="FC72" s="27">
        <v>2.5312160670741068</v>
      </c>
      <c r="FD72" s="27">
        <v>2.1183505492845516</v>
      </c>
      <c r="FE72" s="27">
        <v>1.9255735474592175</v>
      </c>
      <c r="FG72" s="141">
        <v>2.6300892549326051</v>
      </c>
      <c r="FH72" s="141">
        <v>2.4312593479545734</v>
      </c>
      <c r="FI72" s="141">
        <v>2.3442673734777904</v>
      </c>
      <c r="FJ72" s="141">
        <v>2.2671918697525966</v>
      </c>
      <c r="FK72" s="141">
        <v>2.1902659336173</v>
      </c>
      <c r="FL72" s="141">
        <v>2.1147644706917004</v>
      </c>
      <c r="FM72" s="141">
        <v>1.9884650872957561</v>
      </c>
      <c r="FN72" s="141">
        <v>1.6995761131151306</v>
      </c>
      <c r="FO72" s="141">
        <v>1.441661245901841</v>
      </c>
      <c r="FP72" s="141">
        <v>1.1884956025202262</v>
      </c>
      <c r="FQ72" s="141">
        <v>0.43991838299604957</v>
      </c>
      <c r="FR72" s="141">
        <v>-0.24872177656879302</v>
      </c>
      <c r="FS72" s="141">
        <v>-0.72319010045081811</v>
      </c>
      <c r="FT72" s="141">
        <v>-1.0250854846750972</v>
      </c>
      <c r="FU72" s="141">
        <v>-1.0446819223481807</v>
      </c>
      <c r="FW72" s="141">
        <v>5.1300892549326047</v>
      </c>
      <c r="FX72" s="141">
        <v>4.9312593479545734</v>
      </c>
      <c r="FY72" s="141">
        <v>4.8442673734777904</v>
      </c>
      <c r="FZ72" s="141">
        <v>4.7671918697525966</v>
      </c>
      <c r="GA72" s="141">
        <v>4.6902659336173</v>
      </c>
      <c r="GB72" s="141">
        <v>4.6147644706916999</v>
      </c>
      <c r="GC72" s="141">
        <v>4.4884650872957561</v>
      </c>
      <c r="GD72" s="141">
        <v>4.1995761131151301</v>
      </c>
      <c r="GE72" s="141">
        <v>3.941661245901841</v>
      </c>
      <c r="GF72" s="141">
        <v>3.6884956025202262</v>
      </c>
      <c r="GG72" s="141">
        <v>2.9399183829960496</v>
      </c>
      <c r="GH72" s="141">
        <v>2.251278223431207</v>
      </c>
      <c r="GI72" s="141">
        <v>1.7768098995491819</v>
      </c>
      <c r="GJ72" s="141">
        <v>1.4749145153249028</v>
      </c>
      <c r="GK72" s="141">
        <v>1.449473365766023</v>
      </c>
      <c r="GM72" s="1">
        <v>308796</v>
      </c>
      <c r="GN72" s="1">
        <v>498305</v>
      </c>
      <c r="GO72" s="1" t="s">
        <v>517</v>
      </c>
      <c r="GP72" s="1" t="s">
        <v>838</v>
      </c>
      <c r="GQ72" s="97"/>
    </row>
    <row r="73" spans="2:199" ht="16.2" thickBot="1" x14ac:dyDescent="0.35">
      <c r="B73" s="19" t="s">
        <v>70</v>
      </c>
      <c r="C73" s="20">
        <v>9.6115039539669525</v>
      </c>
      <c r="D73" s="21">
        <v>3.7649647531936168</v>
      </c>
      <c r="E73" s="21">
        <v>2.583426500576536</v>
      </c>
      <c r="F73" s="21">
        <v>2.4159153024129907</v>
      </c>
      <c r="G73" s="21">
        <v>2.2671691286640652</v>
      </c>
      <c r="H73" s="21">
        <v>2.0766737564835864</v>
      </c>
      <c r="I73" s="21">
        <v>1.8284433493852745</v>
      </c>
      <c r="J73" s="21">
        <v>1.4435945925333442</v>
      </c>
      <c r="K73" s="21">
        <v>0.84271674026841481</v>
      </c>
      <c r="L73" s="21">
        <v>0.18344734226192116</v>
      </c>
      <c r="M73" s="21">
        <v>-2.0526984336144594</v>
      </c>
      <c r="N73" s="21">
        <v>-4.1361361819090234</v>
      </c>
      <c r="O73" s="21">
        <v>-5.4390253600774869</v>
      </c>
      <c r="P73" s="21">
        <v>-6.280418979715364</v>
      </c>
      <c r="Q73" s="21">
        <v>-6.6354233152994055</v>
      </c>
      <c r="R73" s="22"/>
      <c r="S73" s="21">
        <v>30.111503953966952</v>
      </c>
      <c r="T73" s="21">
        <v>24.264964753193617</v>
      </c>
      <c r="U73" s="21">
        <v>23.083426500576536</v>
      </c>
      <c r="V73" s="21">
        <v>22.915915302412991</v>
      </c>
      <c r="W73" s="21">
        <v>22.767169128664065</v>
      </c>
      <c r="X73" s="21">
        <v>22.576673756483586</v>
      </c>
      <c r="Y73" s="21">
        <v>22.328443349385275</v>
      </c>
      <c r="Z73" s="21">
        <v>21.943594592533344</v>
      </c>
      <c r="AA73" s="21">
        <v>21.342716740268415</v>
      </c>
      <c r="AB73" s="21">
        <v>20.683447342261921</v>
      </c>
      <c r="AC73" s="21">
        <v>18.447301566385541</v>
      </c>
      <c r="AD73" s="21">
        <v>16.363863818090977</v>
      </c>
      <c r="AE73" s="21">
        <v>15.060974639922513</v>
      </c>
      <c r="AF73" s="21">
        <v>14.219581020284636</v>
      </c>
      <c r="AG73" s="21">
        <v>13.783771735090092</v>
      </c>
      <c r="AI73" s="23">
        <v>9.6115039539669525</v>
      </c>
      <c r="AJ73" s="23">
        <v>7.4754487896595521</v>
      </c>
      <c r="AK73" s="23">
        <v>6.9722862031100838</v>
      </c>
      <c r="AL73" s="23">
        <v>6.855849488507527</v>
      </c>
      <c r="AM73" s="23">
        <v>6.7870677173800225</v>
      </c>
      <c r="AN73" s="23">
        <v>6.6913113416870686</v>
      </c>
      <c r="AO73" s="23">
        <v>6.5483372497368215</v>
      </c>
      <c r="AP73" s="23">
        <v>6.3646185801613591</v>
      </c>
      <c r="AQ73" s="23">
        <v>6.0254000061404263</v>
      </c>
      <c r="AR73" s="23">
        <v>5.6500844873595248</v>
      </c>
      <c r="AS73" s="23">
        <v>4.3135246137469991</v>
      </c>
      <c r="AT73" s="23">
        <v>2.7253484996226227</v>
      </c>
      <c r="AU73" s="23">
        <v>1.132663956161629</v>
      </c>
      <c r="AV73" s="23">
        <v>-0.67269959500102772</v>
      </c>
      <c r="AW73" s="23">
        <v>-2.012808586894522</v>
      </c>
      <c r="AY73" s="24">
        <v>30.111503953966952</v>
      </c>
      <c r="AZ73" s="24">
        <v>27.975448789659552</v>
      </c>
      <c r="BA73" s="24">
        <v>27.472286203110084</v>
      </c>
      <c r="BB73" s="24">
        <v>27.355849488507527</v>
      </c>
      <c r="BC73" s="24">
        <v>27.287067717380022</v>
      </c>
      <c r="BD73" s="24">
        <v>27.191311341687069</v>
      </c>
      <c r="BE73" s="24">
        <v>27.048337249736822</v>
      </c>
      <c r="BF73" s="24">
        <v>26.864618580161359</v>
      </c>
      <c r="BG73" s="24">
        <v>26.525400006140426</v>
      </c>
      <c r="BH73" s="24">
        <v>26.150084487359525</v>
      </c>
      <c r="BI73" s="24">
        <v>24.813524613746999</v>
      </c>
      <c r="BJ73" s="24">
        <v>23.225348499622623</v>
      </c>
      <c r="BK73" s="24">
        <v>21.632663956161629</v>
      </c>
      <c r="BL73" s="24">
        <v>19.827300404998972</v>
      </c>
      <c r="BM73" s="24">
        <v>18.640425809227189</v>
      </c>
      <c r="BO73" s="25">
        <v>9.6115039539669525</v>
      </c>
      <c r="BP73" s="25">
        <v>2.8066101397135625</v>
      </c>
      <c r="BQ73" s="25">
        <v>1.4617595068370761</v>
      </c>
      <c r="BR73" s="25">
        <v>1.3002981530686881</v>
      </c>
      <c r="BS73" s="25">
        <v>1.1682006049251115</v>
      </c>
      <c r="BT73" s="25">
        <v>1.0070502450615209</v>
      </c>
      <c r="BU73" s="25">
        <v>0.813133274678421</v>
      </c>
      <c r="BV73" s="25">
        <v>0.53664170739317285</v>
      </c>
      <c r="BW73" s="25">
        <v>9.2987702556591501E-2</v>
      </c>
      <c r="BX73" s="25">
        <v>-0.40710840613260046</v>
      </c>
      <c r="BY73" s="25">
        <v>-2.3794379455046553</v>
      </c>
      <c r="BZ73" s="25">
        <v>-4.4829280286232702</v>
      </c>
      <c r="CA73" s="25">
        <v>-5.8205132185488111</v>
      </c>
      <c r="CB73" s="25">
        <v>-6.5349901913658783</v>
      </c>
      <c r="CC73" s="25">
        <v>-6.6553445206870876</v>
      </c>
      <c r="CE73" s="25">
        <v>30.111503953966952</v>
      </c>
      <c r="CF73" s="25">
        <v>23.306610139713563</v>
      </c>
      <c r="CG73" s="25">
        <v>21.961759506837076</v>
      </c>
      <c r="CH73" s="25">
        <v>21.800298153068688</v>
      </c>
      <c r="CI73" s="25">
        <v>21.668200604925111</v>
      </c>
      <c r="CJ73" s="25">
        <v>21.507050245061521</v>
      </c>
      <c r="CK73" s="25">
        <v>21.313133274678421</v>
      </c>
      <c r="CL73" s="25">
        <v>21.036641707393173</v>
      </c>
      <c r="CM73" s="25">
        <v>20.592987702556592</v>
      </c>
      <c r="CN73" s="25">
        <v>20.0928915938674</v>
      </c>
      <c r="CO73" s="25">
        <v>18.120562054495345</v>
      </c>
      <c r="CP73" s="25">
        <v>16.01707197137673</v>
      </c>
      <c r="CQ73" s="25">
        <v>14.679486781451189</v>
      </c>
      <c r="CR73" s="25">
        <v>13.965009808634122</v>
      </c>
      <c r="CS73" s="25">
        <v>13.698412432814308</v>
      </c>
      <c r="CU73" s="26">
        <v>9.6115039539669525</v>
      </c>
      <c r="CV73" s="26">
        <v>4.7673164131246963</v>
      </c>
      <c r="CW73" s="26">
        <v>3.7900069919246349</v>
      </c>
      <c r="CX73" s="26">
        <v>3.6493286771657836</v>
      </c>
      <c r="CY73" s="26">
        <v>3.5299311850023827</v>
      </c>
      <c r="CZ73" s="26">
        <v>3.3475106985133962</v>
      </c>
      <c r="DA73" s="26">
        <v>3.0661734028191177</v>
      </c>
      <c r="DB73" s="26">
        <v>2.5363108637933891</v>
      </c>
      <c r="DC73" s="26">
        <v>1.8334219694080787</v>
      </c>
      <c r="DD73" s="26">
        <v>1.0768385049742903</v>
      </c>
      <c r="DE73" s="26">
        <v>-1.2123467465670004</v>
      </c>
      <c r="DF73" s="26">
        <v>-3.0483191326873822</v>
      </c>
      <c r="DG73" s="26">
        <v>-4.3052168595593585</v>
      </c>
      <c r="DH73" s="26">
        <v>-4.7719637132106456</v>
      </c>
      <c r="DI73" s="26">
        <v>-4.1820726387294798</v>
      </c>
      <c r="DK73" s="26">
        <v>30.111503953966952</v>
      </c>
      <c r="DL73" s="26">
        <v>25.267316413124696</v>
      </c>
      <c r="DM73" s="26">
        <v>24.290006991924635</v>
      </c>
      <c r="DN73" s="26">
        <v>24.149328677165784</v>
      </c>
      <c r="DO73" s="26">
        <v>24.029931185002383</v>
      </c>
      <c r="DP73" s="26">
        <v>23.847510698513396</v>
      </c>
      <c r="DQ73" s="26">
        <v>23.566173402819118</v>
      </c>
      <c r="DR73" s="26">
        <v>23.036310863793389</v>
      </c>
      <c r="DS73" s="26">
        <v>22.333421969408079</v>
      </c>
      <c r="DT73" s="26">
        <v>21.57683850497429</v>
      </c>
      <c r="DU73" s="26">
        <v>19.287653253433</v>
      </c>
      <c r="DV73" s="26">
        <v>17.451680867312618</v>
      </c>
      <c r="DW73" s="26">
        <v>16.194783140440641</v>
      </c>
      <c r="DX73" s="26">
        <v>15.728036286789354</v>
      </c>
      <c r="DY73" s="26">
        <v>16.164181491968577</v>
      </c>
      <c r="EA73" s="27">
        <v>9.6115039539669525</v>
      </c>
      <c r="EB73" s="27">
        <v>5.4368201466515416</v>
      </c>
      <c r="EC73" s="27">
        <v>4.5700809613822386</v>
      </c>
      <c r="ED73" s="27">
        <v>4.4486405701221585</v>
      </c>
      <c r="EE73" s="27">
        <v>4.3713509396038219</v>
      </c>
      <c r="EF73" s="27">
        <v>4.2460283269953933</v>
      </c>
      <c r="EG73" s="27">
        <v>4.0628044369870437</v>
      </c>
      <c r="EH73" s="27">
        <v>3.7742680157765847</v>
      </c>
      <c r="EI73" s="27">
        <v>3.2854494510230623</v>
      </c>
      <c r="EJ73" s="27">
        <v>2.7357995263521033</v>
      </c>
      <c r="EK73" s="27">
        <v>0.82767394529172122</v>
      </c>
      <c r="EL73" s="27">
        <v>-0.97369260160823501</v>
      </c>
      <c r="EM73" s="27">
        <v>-2.0909991321274219</v>
      </c>
      <c r="EN73" s="27">
        <v>-2.6743179289183843</v>
      </c>
      <c r="EO73" s="27">
        <v>-2.6358033519068229</v>
      </c>
      <c r="EQ73" s="27">
        <v>30.111503953966952</v>
      </c>
      <c r="ER73" s="27">
        <v>25.936820146651542</v>
      </c>
      <c r="ES73" s="27">
        <v>25.070080961382239</v>
      </c>
      <c r="ET73" s="27">
        <v>24.948640570122159</v>
      </c>
      <c r="EU73" s="27">
        <v>24.871350939603822</v>
      </c>
      <c r="EV73" s="27">
        <v>24.746028326995393</v>
      </c>
      <c r="EW73" s="27">
        <v>24.562804436987044</v>
      </c>
      <c r="EX73" s="27">
        <v>24.274268015776585</v>
      </c>
      <c r="EY73" s="27">
        <v>23.785449451023062</v>
      </c>
      <c r="EZ73" s="27">
        <v>23.235799526352103</v>
      </c>
      <c r="FA73" s="27">
        <v>21.327673945291721</v>
      </c>
      <c r="FB73" s="27">
        <v>19.526307398391765</v>
      </c>
      <c r="FC73" s="27">
        <v>18.409000867872578</v>
      </c>
      <c r="FD73" s="27">
        <v>17.825682071081616</v>
      </c>
      <c r="FE73" s="27">
        <v>17.810528511331235</v>
      </c>
      <c r="FG73" s="141">
        <v>9.6115039539669525</v>
      </c>
      <c r="FH73" s="141">
        <v>1.8698935672029791</v>
      </c>
      <c r="FI73" s="141">
        <v>-0.26661545361984906</v>
      </c>
      <c r="FJ73" s="141">
        <v>-1.0687518695362357</v>
      </c>
      <c r="FK73" s="141">
        <v>-1.8352280252387416</v>
      </c>
      <c r="FL73" s="141">
        <v>-2.6274095178429633</v>
      </c>
      <c r="FM73" s="141">
        <v>-3.4966336253849875</v>
      </c>
      <c r="FN73" s="141">
        <v>-4.5582832859347207</v>
      </c>
      <c r="FO73" s="141">
        <v>-5.8041069421221678</v>
      </c>
      <c r="FP73" s="141">
        <v>-7.110266307537195</v>
      </c>
      <c r="FQ73" s="141">
        <v>-10.62976525607624</v>
      </c>
      <c r="FR73" s="141">
        <v>-12.71963129276763</v>
      </c>
      <c r="FS73" s="141">
        <v>-14.028478989001904</v>
      </c>
      <c r="FT73" s="141">
        <v>-14.490094541972034</v>
      </c>
      <c r="FU73" s="141">
        <v>-13.861019805060081</v>
      </c>
      <c r="FW73" s="141">
        <v>30.111503953966952</v>
      </c>
      <c r="FX73" s="141">
        <v>22.369893567202979</v>
      </c>
      <c r="FY73" s="141">
        <v>20.233384546380151</v>
      </c>
      <c r="FZ73" s="141">
        <v>19.431248130463764</v>
      </c>
      <c r="GA73" s="141">
        <v>18.664771974761258</v>
      </c>
      <c r="GB73" s="141">
        <v>17.872590482157037</v>
      </c>
      <c r="GC73" s="141">
        <v>17.003366374615013</v>
      </c>
      <c r="GD73" s="141">
        <v>15.941716714065279</v>
      </c>
      <c r="GE73" s="141">
        <v>14.695893057877832</v>
      </c>
      <c r="GF73" s="141">
        <v>13.389733692462805</v>
      </c>
      <c r="GG73" s="141">
        <v>9.8702347439237599</v>
      </c>
      <c r="GH73" s="141">
        <v>7.7803687072323697</v>
      </c>
      <c r="GI73" s="141">
        <v>6.4715210109980958</v>
      </c>
      <c r="GJ73" s="141">
        <v>6.0099054580279656</v>
      </c>
      <c r="GK73" s="141">
        <v>6.4784981616949651</v>
      </c>
      <c r="GM73" s="1">
        <v>338547</v>
      </c>
      <c r="GN73" s="1">
        <v>560280</v>
      </c>
      <c r="GO73" s="1" t="s">
        <v>840</v>
      </c>
      <c r="GP73" s="1" t="s">
        <v>838</v>
      </c>
      <c r="GQ73" s="97"/>
    </row>
    <row r="74" spans="2:199" ht="16.2" thickBot="1" x14ac:dyDescent="0.35">
      <c r="B74" s="19" t="s">
        <v>71</v>
      </c>
      <c r="C74" s="20">
        <v>11.009268632976335</v>
      </c>
      <c r="D74" s="21">
        <v>10.926708029626912</v>
      </c>
      <c r="E74" s="21">
        <v>10.866577541551843</v>
      </c>
      <c r="F74" s="21">
        <v>10.812657077300942</v>
      </c>
      <c r="G74" s="21">
        <v>10.643636813269898</v>
      </c>
      <c r="H74" s="21">
        <v>10.442724804994167</v>
      </c>
      <c r="I74" s="21">
        <v>10.234303012934276</v>
      </c>
      <c r="J74" s="21">
        <v>10.025308807753344</v>
      </c>
      <c r="K74" s="21">
        <v>9.6910002930663914</v>
      </c>
      <c r="L74" s="21">
        <v>9.3246723704919425</v>
      </c>
      <c r="M74" s="21">
        <v>7.2020873531260285</v>
      </c>
      <c r="N74" s="21">
        <v>3.860949667948411</v>
      </c>
      <c r="O74" s="21">
        <v>1.1707517042322593</v>
      </c>
      <c r="P74" s="21">
        <v>-1.5434874183672065</v>
      </c>
      <c r="Q74" s="21">
        <v>-3.9560949047638374</v>
      </c>
      <c r="R74" s="22"/>
      <c r="S74" s="21">
        <v>15.146268632976335</v>
      </c>
      <c r="T74" s="21">
        <v>15.063708029626913</v>
      </c>
      <c r="U74" s="21">
        <v>15.003577541551843</v>
      </c>
      <c r="V74" s="21">
        <v>14.949657077300943</v>
      </c>
      <c r="W74" s="21">
        <v>14.780636813269899</v>
      </c>
      <c r="X74" s="21">
        <v>14.579724804994168</v>
      </c>
      <c r="Y74" s="21">
        <v>14.371303012934277</v>
      </c>
      <c r="Z74" s="21">
        <v>14.162308807753345</v>
      </c>
      <c r="AA74" s="21">
        <v>13.828000293066392</v>
      </c>
      <c r="AB74" s="21">
        <v>13.461672370491943</v>
      </c>
      <c r="AC74" s="21">
        <v>11.339087353126029</v>
      </c>
      <c r="AD74" s="21">
        <v>7.9979496679484114</v>
      </c>
      <c r="AE74" s="21">
        <v>5.3077517042322597</v>
      </c>
      <c r="AF74" s="21">
        <v>2.593512581632794</v>
      </c>
      <c r="AG74" s="21">
        <v>-1.172458498555784E-2</v>
      </c>
      <c r="AI74" s="23">
        <v>11.009268632976335</v>
      </c>
      <c r="AJ74" s="23">
        <v>10.910565900710285</v>
      </c>
      <c r="AK74" s="23">
        <v>10.855882087459161</v>
      </c>
      <c r="AL74" s="23">
        <v>10.78164182737085</v>
      </c>
      <c r="AM74" s="23">
        <v>10.640502743698848</v>
      </c>
      <c r="AN74" s="23">
        <v>10.469193909575118</v>
      </c>
      <c r="AO74" s="23">
        <v>10.226388060685528</v>
      </c>
      <c r="AP74" s="23">
        <v>9.9132519037652234</v>
      </c>
      <c r="AQ74" s="23">
        <v>9.6724618522010459</v>
      </c>
      <c r="AR74" s="23">
        <v>9.4220327100438297</v>
      </c>
      <c r="AS74" s="23">
        <v>8.5125402448025369</v>
      </c>
      <c r="AT74" s="23">
        <v>7.4187577435626295</v>
      </c>
      <c r="AU74" s="23">
        <v>6.3565108696566313</v>
      </c>
      <c r="AV74" s="23">
        <v>5.2586789800593223</v>
      </c>
      <c r="AW74" s="23">
        <v>4.5589174239604731</v>
      </c>
      <c r="AY74" s="24">
        <v>15.146268632976335</v>
      </c>
      <c r="AZ74" s="24">
        <v>15.047565900710286</v>
      </c>
      <c r="BA74" s="24">
        <v>14.992882087459162</v>
      </c>
      <c r="BB74" s="24">
        <v>14.91864182737085</v>
      </c>
      <c r="BC74" s="24">
        <v>14.777502743698848</v>
      </c>
      <c r="BD74" s="24">
        <v>14.606193909575119</v>
      </c>
      <c r="BE74" s="24">
        <v>14.363388060685528</v>
      </c>
      <c r="BF74" s="24">
        <v>14.050251903765224</v>
      </c>
      <c r="BG74" s="24">
        <v>13.809461852201046</v>
      </c>
      <c r="BH74" s="24">
        <v>13.55903271004383</v>
      </c>
      <c r="BI74" s="24">
        <v>12.649540244802537</v>
      </c>
      <c r="BJ74" s="24">
        <v>11.55575774356263</v>
      </c>
      <c r="BK74" s="24">
        <v>10.493510869656632</v>
      </c>
      <c r="BL74" s="24">
        <v>9.3956789800593228</v>
      </c>
      <c r="BM74" s="24">
        <v>8.7967991923483595</v>
      </c>
      <c r="BO74" s="25">
        <v>11.009268632976335</v>
      </c>
      <c r="BP74" s="25">
        <v>10.945696848120321</v>
      </c>
      <c r="BQ74" s="25">
        <v>10.91085765160782</v>
      </c>
      <c r="BR74" s="25">
        <v>10.896225309433204</v>
      </c>
      <c r="BS74" s="25">
        <v>10.773625995787004</v>
      </c>
      <c r="BT74" s="25">
        <v>10.629542850141602</v>
      </c>
      <c r="BU74" s="25">
        <v>10.505571145032759</v>
      </c>
      <c r="BV74" s="25">
        <v>10.370670946990424</v>
      </c>
      <c r="BW74" s="25">
        <v>10.077823630406343</v>
      </c>
      <c r="BX74" s="25">
        <v>9.7882167612320146</v>
      </c>
      <c r="BY74" s="25">
        <v>7.8446053640836677</v>
      </c>
      <c r="BZ74" s="25">
        <v>4.5698518066350715</v>
      </c>
      <c r="CA74" s="25">
        <v>1.9212059108379833</v>
      </c>
      <c r="CB74" s="25">
        <v>-0.70697123384640292</v>
      </c>
      <c r="CC74" s="25">
        <v>-2.8019417830857805</v>
      </c>
      <c r="CE74" s="25">
        <v>15.146268632976335</v>
      </c>
      <c r="CF74" s="25">
        <v>15.082696848120321</v>
      </c>
      <c r="CG74" s="25">
        <v>15.047857651607821</v>
      </c>
      <c r="CH74" s="25">
        <v>15.033225309433204</v>
      </c>
      <c r="CI74" s="25">
        <v>14.910625995787004</v>
      </c>
      <c r="CJ74" s="25">
        <v>14.766542850141603</v>
      </c>
      <c r="CK74" s="25">
        <v>14.642571145032759</v>
      </c>
      <c r="CL74" s="25">
        <v>14.507670946990425</v>
      </c>
      <c r="CM74" s="25">
        <v>14.214823630406343</v>
      </c>
      <c r="CN74" s="25">
        <v>13.925216761232015</v>
      </c>
      <c r="CO74" s="25">
        <v>11.981605364083668</v>
      </c>
      <c r="CP74" s="25">
        <v>8.706851806635072</v>
      </c>
      <c r="CQ74" s="25">
        <v>6.0582059108379838</v>
      </c>
      <c r="CR74" s="25">
        <v>3.4300287661535975</v>
      </c>
      <c r="CS74" s="25">
        <v>1.1464313822165195</v>
      </c>
      <c r="CU74" s="26">
        <v>11.009268632976335</v>
      </c>
      <c r="CV74" s="26">
        <v>11.298114407847468</v>
      </c>
      <c r="CW74" s="26">
        <v>11.353271490057912</v>
      </c>
      <c r="CX74" s="26">
        <v>11.357106526813029</v>
      </c>
      <c r="CY74" s="26">
        <v>11.218146845804771</v>
      </c>
      <c r="CZ74" s="26">
        <v>11.02928000581527</v>
      </c>
      <c r="DA74" s="26">
        <v>10.647644828221486</v>
      </c>
      <c r="DB74" s="26">
        <v>9.6157880699051823</v>
      </c>
      <c r="DC74" s="26">
        <v>8.5292457280713219</v>
      </c>
      <c r="DD74" s="26">
        <v>7.444422871309996</v>
      </c>
      <c r="DE74" s="26">
        <v>4.2642746985466395</v>
      </c>
      <c r="DF74" s="26">
        <v>1.2313076945037302</v>
      </c>
      <c r="DG74" s="26">
        <v>-1.1831326304243284</v>
      </c>
      <c r="DH74" s="26">
        <v>-2.6906660906790378</v>
      </c>
      <c r="DI74" s="26">
        <v>-1.6584830142500095</v>
      </c>
      <c r="DK74" s="26">
        <v>15.146268632976335</v>
      </c>
      <c r="DL74" s="26">
        <v>15.435114407847468</v>
      </c>
      <c r="DM74" s="26">
        <v>15.490271490057912</v>
      </c>
      <c r="DN74" s="26">
        <v>15.494106526813029</v>
      </c>
      <c r="DO74" s="26">
        <v>15.355146845804772</v>
      </c>
      <c r="DP74" s="26">
        <v>15.16628000581527</v>
      </c>
      <c r="DQ74" s="26">
        <v>14.784644828221486</v>
      </c>
      <c r="DR74" s="26">
        <v>13.752788069905183</v>
      </c>
      <c r="DS74" s="26">
        <v>12.666245728071322</v>
      </c>
      <c r="DT74" s="26">
        <v>11.581422871309996</v>
      </c>
      <c r="DU74" s="26">
        <v>8.40127469854664</v>
      </c>
      <c r="DV74" s="26">
        <v>5.3683076945037307</v>
      </c>
      <c r="DW74" s="26">
        <v>2.9538673695756721</v>
      </c>
      <c r="DX74" s="26">
        <v>1.4463339093209626</v>
      </c>
      <c r="DY74" s="26">
        <v>2.251859072250916</v>
      </c>
      <c r="EA74" s="27">
        <v>11.009268632976335</v>
      </c>
      <c r="EB74" s="27">
        <v>10.951948923359048</v>
      </c>
      <c r="EC74" s="27">
        <v>10.937392164130253</v>
      </c>
      <c r="ED74" s="27">
        <v>10.965093940631421</v>
      </c>
      <c r="EE74" s="27">
        <v>10.944241213672255</v>
      </c>
      <c r="EF74" s="27">
        <v>10.874794582179934</v>
      </c>
      <c r="EG74" s="27">
        <v>10.756232009758104</v>
      </c>
      <c r="EH74" s="27">
        <v>10.6093249529631</v>
      </c>
      <c r="EI74" s="27">
        <v>10.394075597337757</v>
      </c>
      <c r="EJ74" s="27">
        <v>10.057208538101918</v>
      </c>
      <c r="EK74" s="27">
        <v>8.8410887494540127</v>
      </c>
      <c r="EL74" s="27">
        <v>7.5045789695192138</v>
      </c>
      <c r="EM74" s="27">
        <v>6.5996736591133782</v>
      </c>
      <c r="EN74" s="27">
        <v>5.8418167233426672</v>
      </c>
      <c r="EO74" s="27">
        <v>5.5121320551441713</v>
      </c>
      <c r="EQ74" s="27">
        <v>15.146268632976335</v>
      </c>
      <c r="ER74" s="27">
        <v>15.088948923359048</v>
      </c>
      <c r="ES74" s="27">
        <v>15.074392164130254</v>
      </c>
      <c r="ET74" s="27">
        <v>15.102093940631422</v>
      </c>
      <c r="EU74" s="27">
        <v>15.081241213672255</v>
      </c>
      <c r="EV74" s="27">
        <v>15.011794582179935</v>
      </c>
      <c r="EW74" s="27">
        <v>14.893232009758105</v>
      </c>
      <c r="EX74" s="27">
        <v>14.7463249529631</v>
      </c>
      <c r="EY74" s="27">
        <v>14.531075597337757</v>
      </c>
      <c r="EZ74" s="27">
        <v>14.194208538101918</v>
      </c>
      <c r="FA74" s="27">
        <v>12.978088749454013</v>
      </c>
      <c r="FB74" s="27">
        <v>11.641578969519214</v>
      </c>
      <c r="FC74" s="27">
        <v>10.736673659113379</v>
      </c>
      <c r="FD74" s="27">
        <v>9.9788167233426677</v>
      </c>
      <c r="FE74" s="27">
        <v>9.6466685220333979</v>
      </c>
      <c r="FG74" s="141">
        <v>11.009268632976335</v>
      </c>
      <c r="FH74" s="141">
        <v>11.235116078040736</v>
      </c>
      <c r="FI74" s="141">
        <v>11.205436731853224</v>
      </c>
      <c r="FJ74" s="141">
        <v>11.115625724156896</v>
      </c>
      <c r="FK74" s="141">
        <v>10.894237509417849</v>
      </c>
      <c r="FL74" s="141">
        <v>10.655348471103792</v>
      </c>
      <c r="FM74" s="141">
        <v>10.211550658590708</v>
      </c>
      <c r="FN74" s="141">
        <v>9.0967950118111887</v>
      </c>
      <c r="FO74" s="141">
        <v>7.9554180782326291</v>
      </c>
      <c r="FP74" s="141">
        <v>6.8140919765901167</v>
      </c>
      <c r="FQ74" s="141">
        <v>3.4181163226461209</v>
      </c>
      <c r="FR74" s="141">
        <v>0.15412542142433949</v>
      </c>
      <c r="FS74" s="141">
        <v>-2.4996240614468341</v>
      </c>
      <c r="FT74" s="141">
        <v>-4.2818438660571374</v>
      </c>
      <c r="FU74" s="141">
        <v>-3.5371699425342804</v>
      </c>
      <c r="FW74" s="141">
        <v>15.146268632976335</v>
      </c>
      <c r="FX74" s="141">
        <v>15.372116078040737</v>
      </c>
      <c r="FY74" s="141">
        <v>15.342436731853224</v>
      </c>
      <c r="FZ74" s="141">
        <v>15.252625724156896</v>
      </c>
      <c r="GA74" s="141">
        <v>15.031237509417849</v>
      </c>
      <c r="GB74" s="141">
        <v>14.792348471103793</v>
      </c>
      <c r="GC74" s="141">
        <v>14.348550658590709</v>
      </c>
      <c r="GD74" s="141">
        <v>13.233795011811189</v>
      </c>
      <c r="GE74" s="141">
        <v>12.09241807823263</v>
      </c>
      <c r="GF74" s="141">
        <v>10.951091976590117</v>
      </c>
      <c r="GG74" s="141">
        <v>7.5551163226461213</v>
      </c>
      <c r="GH74" s="141">
        <v>4.2911254214243399</v>
      </c>
      <c r="GI74" s="141">
        <v>1.6373759385531663</v>
      </c>
      <c r="GJ74" s="141">
        <v>-0.14484386605713695</v>
      </c>
      <c r="GK74" s="141">
        <v>0.4360474655460429</v>
      </c>
      <c r="GM74" s="1">
        <v>376984</v>
      </c>
      <c r="GN74" s="1">
        <v>401329</v>
      </c>
      <c r="GO74" s="1" t="s">
        <v>512</v>
      </c>
      <c r="GP74" s="1" t="s">
        <v>832</v>
      </c>
      <c r="GQ74" s="97"/>
    </row>
    <row r="75" spans="2:199" ht="16.2" thickBot="1" x14ac:dyDescent="0.35">
      <c r="B75" s="19" t="s">
        <v>72</v>
      </c>
      <c r="C75" s="20">
        <v>9.750437300985169</v>
      </c>
      <c r="D75" s="21">
        <v>8.8215405140821233</v>
      </c>
      <c r="E75" s="21">
        <v>8.5325526317198275</v>
      </c>
      <c r="F75" s="21">
        <v>8.4067920832041967</v>
      </c>
      <c r="G75" s="21">
        <v>8.1993163324147034</v>
      </c>
      <c r="H75" s="21">
        <v>7.9662407604694163</v>
      </c>
      <c r="I75" s="21">
        <v>7.7415055865798319</v>
      </c>
      <c r="J75" s="21">
        <v>7.5267488213538591</v>
      </c>
      <c r="K75" s="21">
        <v>7.2339664468674645</v>
      </c>
      <c r="L75" s="21">
        <v>6.9503254369494663</v>
      </c>
      <c r="M75" s="21">
        <v>5.1550567134689658</v>
      </c>
      <c r="N75" s="21">
        <v>2.167390912783496</v>
      </c>
      <c r="O75" s="21">
        <v>-0.2924754594522696</v>
      </c>
      <c r="P75" s="21">
        <v>-2.8068869995366867</v>
      </c>
      <c r="Q75" s="21">
        <v>-5.0203617980757613</v>
      </c>
      <c r="R75" s="22"/>
      <c r="S75" s="21">
        <v>14.387437300985169</v>
      </c>
      <c r="T75" s="21">
        <v>13.458540514082124</v>
      </c>
      <c r="U75" s="21">
        <v>13.169552631719828</v>
      </c>
      <c r="V75" s="21">
        <v>13.043792083204197</v>
      </c>
      <c r="W75" s="21">
        <v>12.836316332414704</v>
      </c>
      <c r="X75" s="21">
        <v>12.603240760469417</v>
      </c>
      <c r="Y75" s="21">
        <v>12.378505586579832</v>
      </c>
      <c r="Z75" s="21">
        <v>12.16374882135386</v>
      </c>
      <c r="AA75" s="21">
        <v>11.870966446867465</v>
      </c>
      <c r="AB75" s="21">
        <v>11.587325436949467</v>
      </c>
      <c r="AC75" s="21">
        <v>9.7920567134689662</v>
      </c>
      <c r="AD75" s="21">
        <v>6.8043909127834965</v>
      </c>
      <c r="AE75" s="21">
        <v>4.3445245405477309</v>
      </c>
      <c r="AF75" s="21">
        <v>1.8301130004633137</v>
      </c>
      <c r="AG75" s="21">
        <v>-0.50191540516527766</v>
      </c>
      <c r="AI75" s="23">
        <v>9.750437300985169</v>
      </c>
      <c r="AJ75" s="23">
        <v>9.4620810661024155</v>
      </c>
      <c r="AK75" s="23">
        <v>9.299305271667448</v>
      </c>
      <c r="AL75" s="23">
        <v>9.175364376806705</v>
      </c>
      <c r="AM75" s="23">
        <v>9.0340349105390558</v>
      </c>
      <c r="AN75" s="23">
        <v>8.8782770922300891</v>
      </c>
      <c r="AO75" s="23">
        <v>8.6675560157910958</v>
      </c>
      <c r="AP75" s="23">
        <v>8.3795096047041469</v>
      </c>
      <c r="AQ75" s="23">
        <v>8.0785454811472519</v>
      </c>
      <c r="AR75" s="23">
        <v>7.7691104456416369</v>
      </c>
      <c r="AS75" s="23">
        <v>6.7905249070252438</v>
      </c>
      <c r="AT75" s="23">
        <v>5.7229454109403903</v>
      </c>
      <c r="AU75" s="23">
        <v>4.6693011999083467</v>
      </c>
      <c r="AV75" s="23">
        <v>3.4843191654091328</v>
      </c>
      <c r="AW75" s="23">
        <v>2.6129506995356522</v>
      </c>
      <c r="AY75" s="24">
        <v>14.387437300985169</v>
      </c>
      <c r="AZ75" s="24">
        <v>14.099081066102416</v>
      </c>
      <c r="BA75" s="24">
        <v>13.936305271667448</v>
      </c>
      <c r="BB75" s="24">
        <v>13.812364376806705</v>
      </c>
      <c r="BC75" s="24">
        <v>13.671034910539056</v>
      </c>
      <c r="BD75" s="24">
        <v>13.51527709223009</v>
      </c>
      <c r="BE75" s="24">
        <v>13.304556015791096</v>
      </c>
      <c r="BF75" s="24">
        <v>13.016509604704147</v>
      </c>
      <c r="BG75" s="24">
        <v>12.715545481147252</v>
      </c>
      <c r="BH75" s="24">
        <v>12.406110445641637</v>
      </c>
      <c r="BI75" s="24">
        <v>11.427524907025244</v>
      </c>
      <c r="BJ75" s="24">
        <v>10.359945410940391</v>
      </c>
      <c r="BK75" s="24">
        <v>9.3063011999083471</v>
      </c>
      <c r="BL75" s="24">
        <v>8.1213191654091332</v>
      </c>
      <c r="BM75" s="24">
        <v>7.3904234311599879</v>
      </c>
      <c r="BO75" s="25">
        <v>9.750437300985169</v>
      </c>
      <c r="BP75" s="25">
        <v>8.7076708877467102</v>
      </c>
      <c r="BQ75" s="25">
        <v>8.4110152991081151</v>
      </c>
      <c r="BR75" s="25">
        <v>7.9303960505602458</v>
      </c>
      <c r="BS75" s="25">
        <v>7.3965303066415853</v>
      </c>
      <c r="BT75" s="25">
        <v>6.8432579461010263</v>
      </c>
      <c r="BU75" s="25">
        <v>6.28954875863311</v>
      </c>
      <c r="BV75" s="25">
        <v>6.1421957317939047</v>
      </c>
      <c r="BW75" s="25">
        <v>5.9560748071645904</v>
      </c>
      <c r="BX75" s="25">
        <v>5.7561834418109328</v>
      </c>
      <c r="BY75" s="25">
        <v>4.1820438409506835</v>
      </c>
      <c r="BZ75" s="25">
        <v>1.3397363874709853</v>
      </c>
      <c r="CA75" s="25">
        <v>-0.98848949317350332</v>
      </c>
      <c r="CB75" s="25">
        <v>-3.3017008137763497</v>
      </c>
      <c r="CC75" s="25">
        <v>-5.2401491117599051</v>
      </c>
      <c r="CE75" s="25">
        <v>14.387437300985169</v>
      </c>
      <c r="CF75" s="25">
        <v>13.344670887746711</v>
      </c>
      <c r="CG75" s="25">
        <v>13.048015299108116</v>
      </c>
      <c r="CH75" s="25">
        <v>12.567396050560246</v>
      </c>
      <c r="CI75" s="25">
        <v>12.033530306641586</v>
      </c>
      <c r="CJ75" s="25">
        <v>11.480257946101027</v>
      </c>
      <c r="CK75" s="25">
        <v>10.92654875863311</v>
      </c>
      <c r="CL75" s="25">
        <v>10.779195731793905</v>
      </c>
      <c r="CM75" s="25">
        <v>10.593074807164591</v>
      </c>
      <c r="CN75" s="25">
        <v>10.393183441810933</v>
      </c>
      <c r="CO75" s="25">
        <v>8.8190438409506839</v>
      </c>
      <c r="CP75" s="25">
        <v>5.9767363874709858</v>
      </c>
      <c r="CQ75" s="25">
        <v>3.6485105068264971</v>
      </c>
      <c r="CR75" s="25">
        <v>1.3352991862236507</v>
      </c>
      <c r="CS75" s="25">
        <v>-0.77393413182395676</v>
      </c>
      <c r="CU75" s="26">
        <v>9.750437300985169</v>
      </c>
      <c r="CV75" s="26">
        <v>9.2101386218666779</v>
      </c>
      <c r="CW75" s="26">
        <v>9.0319520241784712</v>
      </c>
      <c r="CX75" s="26">
        <v>8.5693925527378134</v>
      </c>
      <c r="CY75" s="26">
        <v>8.0307661242930219</v>
      </c>
      <c r="CZ75" s="26">
        <v>7.4530674631155609</v>
      </c>
      <c r="DA75" s="26">
        <v>6.7019546368337863</v>
      </c>
      <c r="DB75" s="26">
        <v>5.8201962589605145</v>
      </c>
      <c r="DC75" s="26">
        <v>4.8797117300961865</v>
      </c>
      <c r="DD75" s="26">
        <v>3.9243243079854366</v>
      </c>
      <c r="DE75" s="26">
        <v>1.141988329743107</v>
      </c>
      <c r="DF75" s="26">
        <v>-1.5176936479353387</v>
      </c>
      <c r="DG75" s="26">
        <v>-3.6122243520187283</v>
      </c>
      <c r="DH75" s="26">
        <v>-4.8956686258750644</v>
      </c>
      <c r="DI75" s="26">
        <v>-4.130135309713701</v>
      </c>
      <c r="DK75" s="26">
        <v>14.387437300985169</v>
      </c>
      <c r="DL75" s="26">
        <v>13.847138621866678</v>
      </c>
      <c r="DM75" s="26">
        <v>13.668952024178472</v>
      </c>
      <c r="DN75" s="26">
        <v>13.206392552737814</v>
      </c>
      <c r="DO75" s="26">
        <v>12.667766124293022</v>
      </c>
      <c r="DP75" s="26">
        <v>12.090067463115561</v>
      </c>
      <c r="DQ75" s="26">
        <v>11.338954636833787</v>
      </c>
      <c r="DR75" s="26">
        <v>10.457196258960515</v>
      </c>
      <c r="DS75" s="26">
        <v>9.516711730096187</v>
      </c>
      <c r="DT75" s="26">
        <v>8.5613243079854371</v>
      </c>
      <c r="DU75" s="26">
        <v>5.7789883297431075</v>
      </c>
      <c r="DV75" s="26">
        <v>3.1193063520646618</v>
      </c>
      <c r="DW75" s="26">
        <v>1.0247756479812722</v>
      </c>
      <c r="DX75" s="26">
        <v>-0.2586686258750639</v>
      </c>
      <c r="DY75" s="26">
        <v>0.33036639895073705</v>
      </c>
      <c r="EA75" s="27">
        <v>9.750437300985169</v>
      </c>
      <c r="EB75" s="27">
        <v>9.3417721509765457</v>
      </c>
      <c r="EC75" s="27">
        <v>9.1850975102231747</v>
      </c>
      <c r="ED75" s="27">
        <v>9.1234982060279606</v>
      </c>
      <c r="EE75" s="27">
        <v>9.0518819354410898</v>
      </c>
      <c r="EF75" s="27">
        <v>8.9494679406430127</v>
      </c>
      <c r="EG75" s="27">
        <v>8.815884742022563</v>
      </c>
      <c r="EH75" s="27">
        <v>8.6525979449296742</v>
      </c>
      <c r="EI75" s="27">
        <v>8.3746211054263782</v>
      </c>
      <c r="EJ75" s="27">
        <v>8.0873559100575712</v>
      </c>
      <c r="EK75" s="27">
        <v>7.0689998923931956</v>
      </c>
      <c r="EL75" s="27">
        <v>5.9362753776635415</v>
      </c>
      <c r="EM75" s="27">
        <v>5.1554304764205909</v>
      </c>
      <c r="EN75" s="27">
        <v>4.4521274757314728</v>
      </c>
      <c r="EO75" s="27">
        <v>4.088814762879764</v>
      </c>
      <c r="EQ75" s="27">
        <v>14.387437300985169</v>
      </c>
      <c r="ER75" s="27">
        <v>13.978772150976546</v>
      </c>
      <c r="ES75" s="27">
        <v>13.822097510223175</v>
      </c>
      <c r="ET75" s="27">
        <v>13.760498206027961</v>
      </c>
      <c r="EU75" s="27">
        <v>13.68888193544109</v>
      </c>
      <c r="EV75" s="27">
        <v>13.586467940643013</v>
      </c>
      <c r="EW75" s="27">
        <v>13.452884742022563</v>
      </c>
      <c r="EX75" s="27">
        <v>13.289597944929675</v>
      </c>
      <c r="EY75" s="27">
        <v>13.011621105426379</v>
      </c>
      <c r="EZ75" s="27">
        <v>12.724355910057572</v>
      </c>
      <c r="FA75" s="27">
        <v>11.705999892393196</v>
      </c>
      <c r="FB75" s="27">
        <v>10.573275377663542</v>
      </c>
      <c r="FC75" s="27">
        <v>9.7924304764205914</v>
      </c>
      <c r="FD75" s="27">
        <v>9.0891274757314733</v>
      </c>
      <c r="FE75" s="27">
        <v>8.7411263881256502</v>
      </c>
      <c r="FG75" s="141">
        <v>9.750437300985169</v>
      </c>
      <c r="FH75" s="141">
        <v>8.7684583007396135</v>
      </c>
      <c r="FI75" s="141">
        <v>8.4503004427953581</v>
      </c>
      <c r="FJ75" s="141">
        <v>7.9221672188890082</v>
      </c>
      <c r="FK75" s="141">
        <v>7.3255995101226077</v>
      </c>
      <c r="FL75" s="141">
        <v>6.7130664418805353</v>
      </c>
      <c r="FM75" s="141">
        <v>5.9203361611307699</v>
      </c>
      <c r="FN75" s="141">
        <v>4.9833931395055941</v>
      </c>
      <c r="FO75" s="141">
        <v>4.0107718889949666</v>
      </c>
      <c r="FP75" s="141">
        <v>3.0213018250647323</v>
      </c>
      <c r="FQ75" s="141">
        <v>8.9908990128584776E-2</v>
      </c>
      <c r="FR75" s="141">
        <v>-2.7499128353960032</v>
      </c>
      <c r="FS75" s="141">
        <v>-5.0403992653174896</v>
      </c>
      <c r="FT75" s="141">
        <v>-6.5549470640687559</v>
      </c>
      <c r="FU75" s="141">
        <v>-6.0367456984022567</v>
      </c>
      <c r="FW75" s="141">
        <v>14.387437300985169</v>
      </c>
      <c r="FX75" s="141">
        <v>13.405458300739614</v>
      </c>
      <c r="FY75" s="141">
        <v>13.087300442795359</v>
      </c>
      <c r="FZ75" s="141">
        <v>12.559167218889009</v>
      </c>
      <c r="GA75" s="141">
        <v>11.962599510122608</v>
      </c>
      <c r="GB75" s="141">
        <v>11.350066441880536</v>
      </c>
      <c r="GC75" s="141">
        <v>10.55733616113077</v>
      </c>
      <c r="GD75" s="141">
        <v>9.6203931395055946</v>
      </c>
      <c r="GE75" s="141">
        <v>8.6477718889949671</v>
      </c>
      <c r="GF75" s="141">
        <v>7.6583018250647328</v>
      </c>
      <c r="GG75" s="141">
        <v>4.7269089901285852</v>
      </c>
      <c r="GH75" s="141">
        <v>1.8870871646039973</v>
      </c>
      <c r="GI75" s="141">
        <v>-0.40339926531748915</v>
      </c>
      <c r="GJ75" s="141">
        <v>-1.9179470640687555</v>
      </c>
      <c r="GK75" s="141">
        <v>-1.5215612189971992</v>
      </c>
      <c r="GM75" s="1">
        <v>388461</v>
      </c>
      <c r="GN75" s="1">
        <v>411290</v>
      </c>
      <c r="GO75" s="1" t="s">
        <v>520</v>
      </c>
      <c r="GP75" s="1" t="s">
        <v>823</v>
      </c>
      <c r="GQ75" s="97"/>
    </row>
    <row r="76" spans="2:199" ht="16.2" thickBot="1" x14ac:dyDescent="0.35">
      <c r="B76" s="19" t="s">
        <v>73</v>
      </c>
      <c r="C76" s="20">
        <v>-3.336233814925377</v>
      </c>
      <c r="D76" s="21">
        <v>-3.4963310925691022</v>
      </c>
      <c r="E76" s="21">
        <v>-3.6238264077562832</v>
      </c>
      <c r="F76" s="21">
        <v>-3.6806377780161643</v>
      </c>
      <c r="G76" s="21">
        <v>-3.7151527240111317</v>
      </c>
      <c r="H76" s="21">
        <v>1.5511209018839693</v>
      </c>
      <c r="I76" s="21">
        <v>1.5229054387292535</v>
      </c>
      <c r="J76" s="21">
        <v>1.4909391236905485</v>
      </c>
      <c r="K76" s="21">
        <v>1.3805335651958472</v>
      </c>
      <c r="L76" s="21">
        <v>1.2736510209241985</v>
      </c>
      <c r="M76" s="21">
        <v>0.86298496038618921</v>
      </c>
      <c r="N76" s="21">
        <v>0.38307561342674035</v>
      </c>
      <c r="O76" s="21">
        <v>7.8640457785978057E-2</v>
      </c>
      <c r="P76" s="21">
        <v>-0.18214321845115578</v>
      </c>
      <c r="Q76" s="21">
        <v>-0.33657887329829883</v>
      </c>
      <c r="R76" s="22"/>
      <c r="S76" s="21">
        <v>-0.83623381492537696</v>
      </c>
      <c r="T76" s="21">
        <v>-0.99633109256910224</v>
      </c>
      <c r="U76" s="21">
        <v>-1.1238264077562832</v>
      </c>
      <c r="V76" s="21">
        <v>-1.1806377780161643</v>
      </c>
      <c r="W76" s="21">
        <v>-1.2151527240111317</v>
      </c>
      <c r="X76" s="21">
        <v>1.5511209018839693</v>
      </c>
      <c r="Y76" s="21">
        <v>1.5229054387292535</v>
      </c>
      <c r="Z76" s="21">
        <v>1.4909391236905485</v>
      </c>
      <c r="AA76" s="21">
        <v>1.3805335651958472</v>
      </c>
      <c r="AB76" s="21">
        <v>1.2736510209241985</v>
      </c>
      <c r="AC76" s="21">
        <v>0.86298496038618921</v>
      </c>
      <c r="AD76" s="21">
        <v>0.38307561342674035</v>
      </c>
      <c r="AE76" s="21">
        <v>7.8640457785978057E-2</v>
      </c>
      <c r="AF76" s="21">
        <v>-0.18214321845115578</v>
      </c>
      <c r="AG76" s="21">
        <v>-0.37142613915530909</v>
      </c>
      <c r="AI76" s="23">
        <v>-3.336233814925377</v>
      </c>
      <c r="AJ76" s="23">
        <v>-3.3616073737230394</v>
      </c>
      <c r="AK76" s="23">
        <v>-3.452125632536724</v>
      </c>
      <c r="AL76" s="23">
        <v>-3.4927428194906547</v>
      </c>
      <c r="AM76" s="23">
        <v>-3.5042448973739688</v>
      </c>
      <c r="AN76" s="23">
        <v>1.7852332493835537</v>
      </c>
      <c r="AO76" s="23">
        <v>1.770248644980521</v>
      </c>
      <c r="AP76" s="23">
        <v>1.7411259246445265</v>
      </c>
      <c r="AQ76" s="23">
        <v>1.6048753834419003</v>
      </c>
      <c r="AR76" s="23">
        <v>1.4541164344871689</v>
      </c>
      <c r="AS76" s="23">
        <v>0.98186681297122114</v>
      </c>
      <c r="AT76" s="23">
        <v>0.50249924743652663</v>
      </c>
      <c r="AU76" s="23">
        <v>7.633730520049653E-2</v>
      </c>
      <c r="AV76" s="23">
        <v>-0.35106856606475212</v>
      </c>
      <c r="AW76" s="23">
        <v>-0.61361620329290822</v>
      </c>
      <c r="AY76" s="24">
        <v>-0.83623381492537696</v>
      </c>
      <c r="AZ76" s="24">
        <v>-0.86160737372303942</v>
      </c>
      <c r="BA76" s="24">
        <v>-0.952125632536724</v>
      </c>
      <c r="BB76" s="24">
        <v>-0.99274281949065468</v>
      </c>
      <c r="BC76" s="24">
        <v>-1.0042448973739688</v>
      </c>
      <c r="BD76" s="24">
        <v>1.7852332493835537</v>
      </c>
      <c r="BE76" s="24">
        <v>1.770248644980521</v>
      </c>
      <c r="BF76" s="24">
        <v>1.7411259246445265</v>
      </c>
      <c r="BG76" s="24">
        <v>1.6048753834419003</v>
      </c>
      <c r="BH76" s="24">
        <v>1.4541164344871689</v>
      </c>
      <c r="BI76" s="24">
        <v>0.98186681297122114</v>
      </c>
      <c r="BJ76" s="24">
        <v>0.50249924743652663</v>
      </c>
      <c r="BK76" s="24">
        <v>7.633730520049653E-2</v>
      </c>
      <c r="BL76" s="24">
        <v>-0.35106856606475212</v>
      </c>
      <c r="BM76" s="24">
        <v>-0.57944602815186386</v>
      </c>
      <c r="BO76" s="25">
        <v>-3.336233814925377</v>
      </c>
      <c r="BP76" s="25">
        <v>-3.5210956213980236</v>
      </c>
      <c r="BQ76" s="25">
        <v>-3.652826531456359</v>
      </c>
      <c r="BR76" s="25">
        <v>-3.711144565932555</v>
      </c>
      <c r="BS76" s="25">
        <v>-3.7449757739141951</v>
      </c>
      <c r="BT76" s="25">
        <v>1.5231994081547242</v>
      </c>
      <c r="BU76" s="25">
        <v>1.4975438913289363</v>
      </c>
      <c r="BV76" s="25">
        <v>1.4700141789025274</v>
      </c>
      <c r="BW76" s="25">
        <v>1.3972707074119128</v>
      </c>
      <c r="BX76" s="25">
        <v>1.3325781565415884</v>
      </c>
      <c r="BY76" s="25">
        <v>1.0538580572107872</v>
      </c>
      <c r="BZ76" s="25">
        <v>0.69111176513242079</v>
      </c>
      <c r="CA76" s="25">
        <v>0.48494165708418002</v>
      </c>
      <c r="CB76" s="25">
        <v>0.39922057516024978</v>
      </c>
      <c r="CC76" s="25">
        <v>0.48175923756696548</v>
      </c>
      <c r="CE76" s="25">
        <v>-0.83623381492537696</v>
      </c>
      <c r="CF76" s="25">
        <v>-1.0210956213980236</v>
      </c>
      <c r="CG76" s="25">
        <v>-1.152826531456359</v>
      </c>
      <c r="CH76" s="25">
        <v>-1.211144565932555</v>
      </c>
      <c r="CI76" s="25">
        <v>-1.2449757739141951</v>
      </c>
      <c r="CJ76" s="25">
        <v>1.5231994081547242</v>
      </c>
      <c r="CK76" s="25">
        <v>1.4975438913289363</v>
      </c>
      <c r="CL76" s="25">
        <v>1.4700141789025274</v>
      </c>
      <c r="CM76" s="25">
        <v>1.3972707074119128</v>
      </c>
      <c r="CN76" s="25">
        <v>1.3325781565415884</v>
      </c>
      <c r="CO76" s="25">
        <v>1.0538580572107872</v>
      </c>
      <c r="CP76" s="25">
        <v>0.69111176513242079</v>
      </c>
      <c r="CQ76" s="25">
        <v>0.48494165708418002</v>
      </c>
      <c r="CR76" s="25">
        <v>0.39922057516024978</v>
      </c>
      <c r="CS76" s="25">
        <v>0.40126855922705751</v>
      </c>
      <c r="CU76" s="26">
        <v>-3.336233814925377</v>
      </c>
      <c r="CV76" s="26">
        <v>-3.4517701711623694</v>
      </c>
      <c r="CW76" s="26">
        <v>-3.5620328677130857</v>
      </c>
      <c r="CX76" s="26">
        <v>-3.611128869281206</v>
      </c>
      <c r="CY76" s="26">
        <v>-3.6365183089547752</v>
      </c>
      <c r="CZ76" s="26">
        <v>1.6332111830981422</v>
      </c>
      <c r="DA76" s="26">
        <v>1.5874219529213391</v>
      </c>
      <c r="DB76" s="26">
        <v>1.4876988524858596</v>
      </c>
      <c r="DC76" s="26">
        <v>1.3380379049678055</v>
      </c>
      <c r="DD76" s="26">
        <v>1.1957288589133501</v>
      </c>
      <c r="DE76" s="26">
        <v>0.79898628587214304</v>
      </c>
      <c r="DF76" s="26">
        <v>0.46216528559914316</v>
      </c>
      <c r="DG76" s="26">
        <v>0.28806810682421435</v>
      </c>
      <c r="DH76" s="26">
        <v>0.31189787974037841</v>
      </c>
      <c r="DI76" s="26">
        <v>0.66889574898789839</v>
      </c>
      <c r="DK76" s="26">
        <v>-0.83623381492537696</v>
      </c>
      <c r="DL76" s="26">
        <v>-0.95177017116236939</v>
      </c>
      <c r="DM76" s="26">
        <v>-1.0620328677130857</v>
      </c>
      <c r="DN76" s="26">
        <v>-1.111128869281206</v>
      </c>
      <c r="DO76" s="26">
        <v>-1.1365183089547752</v>
      </c>
      <c r="DP76" s="26">
        <v>1.6332111830981422</v>
      </c>
      <c r="DQ76" s="26">
        <v>1.5874219529213391</v>
      </c>
      <c r="DR76" s="26">
        <v>1.4876988524858596</v>
      </c>
      <c r="DS76" s="26">
        <v>1.3380379049678055</v>
      </c>
      <c r="DT76" s="26">
        <v>1.1957288589133501</v>
      </c>
      <c r="DU76" s="26">
        <v>0.79898628587214304</v>
      </c>
      <c r="DV76" s="26">
        <v>0.46216528559914316</v>
      </c>
      <c r="DW76" s="26">
        <v>0.28806810682421435</v>
      </c>
      <c r="DX76" s="26">
        <v>0.31189787974037841</v>
      </c>
      <c r="DY76" s="26">
        <v>0.58591807921877681</v>
      </c>
      <c r="EA76" s="27">
        <v>-3.336233814925377</v>
      </c>
      <c r="EB76" s="27">
        <v>-3.373181120168729</v>
      </c>
      <c r="EC76" s="27">
        <v>-3.4730682071589136</v>
      </c>
      <c r="ED76" s="27">
        <v>-3.5178124813529337</v>
      </c>
      <c r="EE76" s="27">
        <v>-3.5316056568740812</v>
      </c>
      <c r="EF76" s="27">
        <v>1.751632745847207</v>
      </c>
      <c r="EG76" s="27">
        <v>1.7328223638116391</v>
      </c>
      <c r="EH76" s="27">
        <v>1.7089539212295364</v>
      </c>
      <c r="EI76" s="27">
        <v>1.6023008432119088</v>
      </c>
      <c r="EJ76" s="27">
        <v>1.4961088328757732</v>
      </c>
      <c r="EK76" s="27">
        <v>1.1677488017721451</v>
      </c>
      <c r="EL76" s="27">
        <v>0.78269440545236968</v>
      </c>
      <c r="EM76" s="27">
        <v>0.54571426252426924</v>
      </c>
      <c r="EN76" s="27">
        <v>0.42528577174467053</v>
      </c>
      <c r="EO76" s="27">
        <v>0.49410982778015899</v>
      </c>
      <c r="EQ76" s="27">
        <v>-0.83623381492537696</v>
      </c>
      <c r="ER76" s="27">
        <v>-0.87318112016872895</v>
      </c>
      <c r="ES76" s="27">
        <v>-0.97306820715891362</v>
      </c>
      <c r="ET76" s="27">
        <v>-1.0178124813529337</v>
      </c>
      <c r="EU76" s="27">
        <v>-1.0316056568740812</v>
      </c>
      <c r="EV76" s="27">
        <v>1.751632745847207</v>
      </c>
      <c r="EW76" s="27">
        <v>1.7328223638116391</v>
      </c>
      <c r="EX76" s="27">
        <v>1.7089539212295364</v>
      </c>
      <c r="EY76" s="27">
        <v>1.6023008432119088</v>
      </c>
      <c r="EZ76" s="27">
        <v>1.4961088328757732</v>
      </c>
      <c r="FA76" s="27">
        <v>1.1677488017721451</v>
      </c>
      <c r="FB76" s="27">
        <v>0.78269440545236968</v>
      </c>
      <c r="FC76" s="27">
        <v>0.54571426252426924</v>
      </c>
      <c r="FD76" s="27">
        <v>0.42528577174467053</v>
      </c>
      <c r="FE76" s="27">
        <v>0.46541565245663286</v>
      </c>
      <c r="FG76" s="141">
        <v>-3.336233814925377</v>
      </c>
      <c r="FH76" s="141">
        <v>-3.5299740159314332</v>
      </c>
      <c r="FI76" s="141">
        <v>-3.6649786901114183</v>
      </c>
      <c r="FJ76" s="141">
        <v>-3.7284119052107201</v>
      </c>
      <c r="FK76" s="141">
        <v>-3.7656342647546879</v>
      </c>
      <c r="FL76" s="141">
        <v>1.5006325076522806</v>
      </c>
      <c r="FM76" s="141">
        <v>1.4540263517378911</v>
      </c>
      <c r="FN76" s="141">
        <v>1.3480717486170537</v>
      </c>
      <c r="FO76" s="141">
        <v>1.1963052489878603</v>
      </c>
      <c r="FP76" s="141">
        <v>1.0524415475536983</v>
      </c>
      <c r="FQ76" s="141">
        <v>0.6444847954634465</v>
      </c>
      <c r="FR76" s="141">
        <v>0.28956046014510761</v>
      </c>
      <c r="FS76" s="141">
        <v>9.6315201766088876E-2</v>
      </c>
      <c r="FT76" s="141">
        <v>0.10839335468116218</v>
      </c>
      <c r="FU76" s="141">
        <v>0.45431794644133028</v>
      </c>
      <c r="FW76" s="141">
        <v>-0.83623381492537696</v>
      </c>
      <c r="FX76" s="141">
        <v>-1.0299740159314332</v>
      </c>
      <c r="FY76" s="141">
        <v>-1.1649786901114183</v>
      </c>
      <c r="FZ76" s="141">
        <v>-1.2284119052107201</v>
      </c>
      <c r="GA76" s="141">
        <v>-1.2656342647546879</v>
      </c>
      <c r="GB76" s="141">
        <v>1.5006325076522806</v>
      </c>
      <c r="GC76" s="141">
        <v>1.4540263517378911</v>
      </c>
      <c r="GD76" s="141">
        <v>1.3480717486170537</v>
      </c>
      <c r="GE76" s="141">
        <v>1.1963052489878603</v>
      </c>
      <c r="GF76" s="141">
        <v>1.0524415475536983</v>
      </c>
      <c r="GG76" s="141">
        <v>0.6444847954634465</v>
      </c>
      <c r="GH76" s="141">
        <v>0.28956046014510761</v>
      </c>
      <c r="GI76" s="141">
        <v>9.6315201766088876E-2</v>
      </c>
      <c r="GJ76" s="141">
        <v>0.10839335468116218</v>
      </c>
      <c r="GK76" s="141">
        <v>0.37449430884899293</v>
      </c>
      <c r="GM76" s="1">
        <v>349381</v>
      </c>
      <c r="GN76" s="1">
        <v>442178</v>
      </c>
      <c r="GO76" s="1" t="s">
        <v>441</v>
      </c>
      <c r="GP76" s="1" t="s">
        <v>839</v>
      </c>
      <c r="GQ76" s="97" t="s">
        <v>1005</v>
      </c>
    </row>
    <row r="77" spans="2:199" ht="16.2" thickBot="1" x14ac:dyDescent="0.35">
      <c r="B77" s="19" t="s">
        <v>74</v>
      </c>
      <c r="C77" s="20">
        <v>10.804878764908866</v>
      </c>
      <c r="D77" s="21">
        <v>8.278458106063896</v>
      </c>
      <c r="E77" s="21">
        <v>7.2340499408930281</v>
      </c>
      <c r="F77" s="21">
        <v>6.3845407930274813</v>
      </c>
      <c r="G77" s="21">
        <v>5.4424438401872344</v>
      </c>
      <c r="H77" s="21">
        <v>4.4783205490531834</v>
      </c>
      <c r="I77" s="21">
        <v>3.5345371044139959</v>
      </c>
      <c r="J77" s="21">
        <v>2.6197631992050923</v>
      </c>
      <c r="K77" s="21">
        <v>1.7236001023889749</v>
      </c>
      <c r="L77" s="21">
        <v>1.5917875998755342</v>
      </c>
      <c r="M77" s="21">
        <v>4.8182278062082418E-2</v>
      </c>
      <c r="N77" s="21">
        <v>-3.0173597005937616</v>
      </c>
      <c r="O77" s="21">
        <v>-5.5659600506703235</v>
      </c>
      <c r="P77" s="21">
        <v>-8.2869793292931</v>
      </c>
      <c r="Q77" s="21">
        <v>-10.603725387739932</v>
      </c>
      <c r="R77" s="22"/>
      <c r="S77" s="21">
        <v>15.994878764908867</v>
      </c>
      <c r="T77" s="21">
        <v>13.468458106063897</v>
      </c>
      <c r="U77" s="21">
        <v>12.424049940893029</v>
      </c>
      <c r="V77" s="21">
        <v>11.574540793027483</v>
      </c>
      <c r="W77" s="21">
        <v>10.632443840187236</v>
      </c>
      <c r="X77" s="21">
        <v>9.6683205490531847</v>
      </c>
      <c r="Y77" s="21">
        <v>8.7245371044139972</v>
      </c>
      <c r="Z77" s="21">
        <v>7.8097631992050935</v>
      </c>
      <c r="AA77" s="21">
        <v>6.9136001023889762</v>
      </c>
      <c r="AB77" s="21">
        <v>6.7817875998755355</v>
      </c>
      <c r="AC77" s="21">
        <v>5.2381822780620837</v>
      </c>
      <c r="AD77" s="21">
        <v>2.1726402994062397</v>
      </c>
      <c r="AE77" s="21">
        <v>-0.37596005067032223</v>
      </c>
      <c r="AF77" s="21">
        <v>-3.0969793292930987</v>
      </c>
      <c r="AG77" s="21">
        <v>-5.5998133950996376</v>
      </c>
      <c r="AI77" s="23">
        <v>10.804878764908866</v>
      </c>
      <c r="AJ77" s="23">
        <v>9.8455194731569495</v>
      </c>
      <c r="AK77" s="23">
        <v>9.4229432519214082</v>
      </c>
      <c r="AL77" s="23">
        <v>8.9804301975139076</v>
      </c>
      <c r="AM77" s="23">
        <v>8.4784418471782246</v>
      </c>
      <c r="AN77" s="23">
        <v>7.9662056794277962</v>
      </c>
      <c r="AO77" s="23">
        <v>7.2081481438464081</v>
      </c>
      <c r="AP77" s="23">
        <v>6.3282681759926653</v>
      </c>
      <c r="AQ77" s="23">
        <v>5.9229272036961866</v>
      </c>
      <c r="AR77" s="23">
        <v>5.7472190323695145</v>
      </c>
      <c r="AS77" s="23">
        <v>5.1895410858665727</v>
      </c>
      <c r="AT77" s="23">
        <v>4.5814343249896297</v>
      </c>
      <c r="AU77" s="23">
        <v>4.0237606741713279</v>
      </c>
      <c r="AV77" s="23">
        <v>3.2844678632466042</v>
      </c>
      <c r="AW77" s="23">
        <v>2.7088750793558631</v>
      </c>
      <c r="AY77" s="24">
        <v>15.994878764908867</v>
      </c>
      <c r="AZ77" s="24">
        <v>15.035519473156951</v>
      </c>
      <c r="BA77" s="24">
        <v>14.61294325192141</v>
      </c>
      <c r="BB77" s="24">
        <v>14.170430197513909</v>
      </c>
      <c r="BC77" s="24">
        <v>13.668441847178226</v>
      </c>
      <c r="BD77" s="24">
        <v>13.156205679427798</v>
      </c>
      <c r="BE77" s="24">
        <v>12.398148143846409</v>
      </c>
      <c r="BF77" s="24">
        <v>11.518268175992667</v>
      </c>
      <c r="BG77" s="24">
        <v>11.112927203696188</v>
      </c>
      <c r="BH77" s="24">
        <v>10.937219032369516</v>
      </c>
      <c r="BI77" s="24">
        <v>10.379541085866574</v>
      </c>
      <c r="BJ77" s="24">
        <v>9.7714343249896309</v>
      </c>
      <c r="BK77" s="24">
        <v>9.2137606741713292</v>
      </c>
      <c r="BL77" s="24">
        <v>8.4744678632466055</v>
      </c>
      <c r="BM77" s="24">
        <v>7.9923495376727622</v>
      </c>
      <c r="BO77" s="25">
        <v>10.804878764908866</v>
      </c>
      <c r="BP77" s="25">
        <v>8.0296620347307197</v>
      </c>
      <c r="BQ77" s="25">
        <v>6.9535331122715345</v>
      </c>
      <c r="BR77" s="25">
        <v>6.1281418104718206</v>
      </c>
      <c r="BS77" s="25">
        <v>5.208448735537953</v>
      </c>
      <c r="BT77" s="25">
        <v>4.2694883534414352</v>
      </c>
      <c r="BU77" s="25">
        <v>3.3661370942558086</v>
      </c>
      <c r="BV77" s="25">
        <v>2.489414273498685</v>
      </c>
      <c r="BW77" s="25">
        <v>1.6523856015230329</v>
      </c>
      <c r="BX77" s="25">
        <v>1.5672619341263534</v>
      </c>
      <c r="BY77" s="25">
        <v>0.17818923122318964</v>
      </c>
      <c r="BZ77" s="25">
        <v>-2.7460097828952179</v>
      </c>
      <c r="CA77" s="25">
        <v>-5.1569339508273835</v>
      </c>
      <c r="CB77" s="25">
        <v>-7.7180531308661493</v>
      </c>
      <c r="CC77" s="25">
        <v>-9.89551191514904</v>
      </c>
      <c r="CE77" s="25">
        <v>15.994878764908867</v>
      </c>
      <c r="CF77" s="25">
        <v>13.219662034730721</v>
      </c>
      <c r="CG77" s="25">
        <v>12.143533112271536</v>
      </c>
      <c r="CH77" s="25">
        <v>11.318141810471822</v>
      </c>
      <c r="CI77" s="25">
        <v>10.398448735537954</v>
      </c>
      <c r="CJ77" s="25">
        <v>9.4594883534414365</v>
      </c>
      <c r="CK77" s="25">
        <v>8.5561370942558099</v>
      </c>
      <c r="CL77" s="25">
        <v>7.6794142734986863</v>
      </c>
      <c r="CM77" s="25">
        <v>6.8423856015230342</v>
      </c>
      <c r="CN77" s="25">
        <v>6.7572619341263547</v>
      </c>
      <c r="CO77" s="25">
        <v>5.3681892312231909</v>
      </c>
      <c r="CP77" s="25">
        <v>2.4439902171047834</v>
      </c>
      <c r="CQ77" s="25">
        <v>3.3066049172617795E-2</v>
      </c>
      <c r="CR77" s="25">
        <v>-2.528053130866148</v>
      </c>
      <c r="CS77" s="25">
        <v>-4.9127131724779289</v>
      </c>
      <c r="CU77" s="26">
        <v>10.804878764908866</v>
      </c>
      <c r="CV77" s="26">
        <v>8.8187186134050926</v>
      </c>
      <c r="CW77" s="26">
        <v>7.9219545012424355</v>
      </c>
      <c r="CX77" s="26">
        <v>7.1480068167441573</v>
      </c>
      <c r="CY77" s="26">
        <v>6.2642700241304716</v>
      </c>
      <c r="CZ77" s="26">
        <v>5.3510517175045287</v>
      </c>
      <c r="DA77" s="26">
        <v>4.2661960065531908</v>
      </c>
      <c r="DB77" s="26">
        <v>2.5506497887923025</v>
      </c>
      <c r="DC77" s="26">
        <v>0.82039416551391398</v>
      </c>
      <c r="DD77" s="26">
        <v>-0.15475134173924587</v>
      </c>
      <c r="DE77" s="26">
        <v>-2.9711830432613873</v>
      </c>
      <c r="DF77" s="26">
        <v>-5.7121577797028387</v>
      </c>
      <c r="DG77" s="26">
        <v>-7.8959183433708127</v>
      </c>
      <c r="DH77" s="26">
        <v>-9.2703266302928391</v>
      </c>
      <c r="DI77" s="26">
        <v>-8.2570838074084314</v>
      </c>
      <c r="DK77" s="26">
        <v>15.994878764908867</v>
      </c>
      <c r="DL77" s="26">
        <v>14.008718613405094</v>
      </c>
      <c r="DM77" s="26">
        <v>13.111954501242437</v>
      </c>
      <c r="DN77" s="26">
        <v>12.338006816744159</v>
      </c>
      <c r="DO77" s="26">
        <v>11.454270024130473</v>
      </c>
      <c r="DP77" s="26">
        <v>10.54105171750453</v>
      </c>
      <c r="DQ77" s="26">
        <v>9.456196006553192</v>
      </c>
      <c r="DR77" s="26">
        <v>7.7406497887923038</v>
      </c>
      <c r="DS77" s="26">
        <v>6.0103941655139153</v>
      </c>
      <c r="DT77" s="26">
        <v>5.0352486582607554</v>
      </c>
      <c r="DU77" s="26">
        <v>2.218816956738614</v>
      </c>
      <c r="DV77" s="26">
        <v>-0.52215777970283739</v>
      </c>
      <c r="DW77" s="26">
        <v>-2.7059183433708114</v>
      </c>
      <c r="DX77" s="26">
        <v>-4.0803266302928378</v>
      </c>
      <c r="DY77" s="26">
        <v>-3.2950875334378011</v>
      </c>
      <c r="EA77" s="27">
        <v>10.804878764908866</v>
      </c>
      <c r="EB77" s="27">
        <v>8.9652892609348775</v>
      </c>
      <c r="EC77" s="27">
        <v>8.0594330268203649</v>
      </c>
      <c r="ED77" s="27">
        <v>7.2566144463639919</v>
      </c>
      <c r="EE77" s="27">
        <v>6.4209775261465385</v>
      </c>
      <c r="EF77" s="27">
        <v>5.5866525420642255</v>
      </c>
      <c r="EG77" s="27">
        <v>4.7346622508069736</v>
      </c>
      <c r="EH77" s="27">
        <v>3.8535284828751593</v>
      </c>
      <c r="EI77" s="27">
        <v>2.9449702531067068</v>
      </c>
      <c r="EJ77" s="27">
        <v>2.7785504834763692</v>
      </c>
      <c r="EK77" s="27">
        <v>2.1404196105464699</v>
      </c>
      <c r="EL77" s="27">
        <v>1.3483905983373994</v>
      </c>
      <c r="EM77" s="27">
        <v>0.79114228037830614</v>
      </c>
      <c r="EN77" s="27">
        <v>0.21893188252805729</v>
      </c>
      <c r="EO77" s="27">
        <v>-8.2140690719132436E-2</v>
      </c>
      <c r="EQ77" s="27">
        <v>15.994878764908867</v>
      </c>
      <c r="ER77" s="27">
        <v>14.155289260934879</v>
      </c>
      <c r="ES77" s="27">
        <v>13.249433026820366</v>
      </c>
      <c r="ET77" s="27">
        <v>12.446614446363993</v>
      </c>
      <c r="EU77" s="27">
        <v>11.61097752614654</v>
      </c>
      <c r="EV77" s="27">
        <v>10.776652542064227</v>
      </c>
      <c r="EW77" s="27">
        <v>9.9246622508069748</v>
      </c>
      <c r="EX77" s="27">
        <v>9.0435284828751605</v>
      </c>
      <c r="EY77" s="27">
        <v>8.1349702531067081</v>
      </c>
      <c r="EZ77" s="27">
        <v>7.9685504834763705</v>
      </c>
      <c r="FA77" s="27">
        <v>7.3304196105464712</v>
      </c>
      <c r="FB77" s="27">
        <v>6.5383905983374007</v>
      </c>
      <c r="FC77" s="27">
        <v>5.9811422803783074</v>
      </c>
      <c r="FD77" s="27">
        <v>5.4089318825280586</v>
      </c>
      <c r="FE77" s="27">
        <v>5.1238270724556685</v>
      </c>
      <c r="FG77" s="141">
        <v>10.804878764908866</v>
      </c>
      <c r="FH77" s="141">
        <v>7.9713032763592828</v>
      </c>
      <c r="FI77" s="141">
        <v>6.8602919627010035</v>
      </c>
      <c r="FJ77" s="141">
        <v>5.9994196074696227</v>
      </c>
      <c r="FK77" s="141">
        <v>5.0311817914277803</v>
      </c>
      <c r="FL77" s="141">
        <v>4.04906685125815</v>
      </c>
      <c r="FM77" s="141">
        <v>2.8820933106498963</v>
      </c>
      <c r="FN77" s="141">
        <v>1.0657785520344127</v>
      </c>
      <c r="FO77" s="141">
        <v>-0.71077129415536078</v>
      </c>
      <c r="FP77" s="141">
        <v>-1.7341330678334081</v>
      </c>
      <c r="FQ77" s="141">
        <v>-4.7046892381452103</v>
      </c>
      <c r="FR77" s="141">
        <v>-7.5815710055458005</v>
      </c>
      <c r="FS77" s="141">
        <v>-9.9277392795329611</v>
      </c>
      <c r="FT77" s="141">
        <v>-11.548761710360356</v>
      </c>
      <c r="FU77" s="141">
        <v>-10.856830818611183</v>
      </c>
      <c r="FW77" s="141">
        <v>15.994878764908867</v>
      </c>
      <c r="FX77" s="141">
        <v>13.161303276359284</v>
      </c>
      <c r="FY77" s="141">
        <v>12.050291962701005</v>
      </c>
      <c r="FZ77" s="141">
        <v>11.189419607469624</v>
      </c>
      <c r="GA77" s="141">
        <v>10.221181791427782</v>
      </c>
      <c r="GB77" s="141">
        <v>9.2390668512581513</v>
      </c>
      <c r="GC77" s="141">
        <v>8.0720933106498975</v>
      </c>
      <c r="GD77" s="141">
        <v>6.255778552034414</v>
      </c>
      <c r="GE77" s="141">
        <v>4.4792287058446405</v>
      </c>
      <c r="GF77" s="141">
        <v>3.4558669321665931</v>
      </c>
      <c r="GG77" s="141">
        <v>0.48531076185479094</v>
      </c>
      <c r="GH77" s="141">
        <v>-2.3915710055457993</v>
      </c>
      <c r="GI77" s="141">
        <v>-4.7377392795329598</v>
      </c>
      <c r="GJ77" s="141">
        <v>-6.3587617103603549</v>
      </c>
      <c r="GK77" s="141">
        <v>-5.8117424088489713</v>
      </c>
      <c r="GM77" s="1">
        <v>331301</v>
      </c>
      <c r="GN77" s="1">
        <v>437023</v>
      </c>
      <c r="GO77" s="1" t="s">
        <v>479</v>
      </c>
      <c r="GP77" s="1" t="s">
        <v>839</v>
      </c>
      <c r="GQ77" s="97"/>
    </row>
    <row r="78" spans="2:199" ht="16.2" thickBot="1" x14ac:dyDescent="0.35">
      <c r="B78" s="19" t="s">
        <v>75</v>
      </c>
      <c r="C78" s="20">
        <v>16.054188311008325</v>
      </c>
      <c r="D78" s="21">
        <v>11.024755408002683</v>
      </c>
      <c r="E78" s="21">
        <v>9.5450429218891557</v>
      </c>
      <c r="F78" s="21">
        <v>8.9654373974912716</v>
      </c>
      <c r="G78" s="21">
        <v>8.4280857668255464</v>
      </c>
      <c r="H78" s="21">
        <v>26.89216045684973</v>
      </c>
      <c r="I78" s="21">
        <v>26.726134916936921</v>
      </c>
      <c r="J78" s="21">
        <v>26.54943873292617</v>
      </c>
      <c r="K78" s="21">
        <v>26.298485489234999</v>
      </c>
      <c r="L78" s="21">
        <v>26.062857527693993</v>
      </c>
      <c r="M78" s="21">
        <v>25.311871869062067</v>
      </c>
      <c r="N78" s="21">
        <v>24.467789857801101</v>
      </c>
      <c r="O78" s="21">
        <v>23.829777659458578</v>
      </c>
      <c r="P78" s="21">
        <v>23.173276167454866</v>
      </c>
      <c r="Q78" s="21">
        <v>22.59145957945681</v>
      </c>
      <c r="R78" s="22"/>
      <c r="S78" s="21">
        <v>25.054188311008325</v>
      </c>
      <c r="T78" s="21">
        <v>20.024755408002683</v>
      </c>
      <c r="U78" s="21">
        <v>18.545042921889156</v>
      </c>
      <c r="V78" s="21">
        <v>17.965437397491272</v>
      </c>
      <c r="W78" s="21">
        <v>17.428085766825546</v>
      </c>
      <c r="X78" s="21">
        <v>35.89216045684973</v>
      </c>
      <c r="Y78" s="21">
        <v>35.726134916936921</v>
      </c>
      <c r="Z78" s="21">
        <v>35.54943873292617</v>
      </c>
      <c r="AA78" s="21">
        <v>35.298485489234999</v>
      </c>
      <c r="AB78" s="21">
        <v>35.062857527693993</v>
      </c>
      <c r="AC78" s="21">
        <v>34.311871869062067</v>
      </c>
      <c r="AD78" s="21">
        <v>33.467789857801101</v>
      </c>
      <c r="AE78" s="21">
        <v>32.829777659458578</v>
      </c>
      <c r="AF78" s="21">
        <v>32.173276167454866</v>
      </c>
      <c r="AG78" s="21">
        <v>31.616126697000318</v>
      </c>
      <c r="AI78" s="23">
        <v>16.054188311008325</v>
      </c>
      <c r="AJ78" s="23">
        <v>14.515012789879515</v>
      </c>
      <c r="AK78" s="23">
        <v>14.003932710080024</v>
      </c>
      <c r="AL78" s="23">
        <v>13.737130621500272</v>
      </c>
      <c r="AM78" s="23">
        <v>13.500631454849071</v>
      </c>
      <c r="AN78" s="23">
        <v>32.241338080781063</v>
      </c>
      <c r="AO78" s="23">
        <v>31.960932388982656</v>
      </c>
      <c r="AP78" s="23">
        <v>31.643231389074188</v>
      </c>
      <c r="AQ78" s="23">
        <v>31.352293531195119</v>
      </c>
      <c r="AR78" s="23">
        <v>31.057902024958267</v>
      </c>
      <c r="AS78" s="23">
        <v>30.253939977450202</v>
      </c>
      <c r="AT78" s="23">
        <v>29.518151886609868</v>
      </c>
      <c r="AU78" s="23">
        <v>28.931873131667462</v>
      </c>
      <c r="AV78" s="23">
        <v>28.305830782725561</v>
      </c>
      <c r="AW78" s="23">
        <v>27.675999156981295</v>
      </c>
      <c r="AY78" s="24">
        <v>25.054188311008325</v>
      </c>
      <c r="AZ78" s="24">
        <v>23.515012789879513</v>
      </c>
      <c r="BA78" s="24">
        <v>23.003932710080022</v>
      </c>
      <c r="BB78" s="24">
        <v>22.73713062150027</v>
      </c>
      <c r="BC78" s="24">
        <v>22.500631454849071</v>
      </c>
      <c r="BD78" s="24">
        <v>41.241338080781063</v>
      </c>
      <c r="BE78" s="24">
        <v>40.960932388982656</v>
      </c>
      <c r="BF78" s="24">
        <v>40.643231389074188</v>
      </c>
      <c r="BG78" s="24">
        <v>40.352293531195116</v>
      </c>
      <c r="BH78" s="24">
        <v>40.057902024958267</v>
      </c>
      <c r="BI78" s="24">
        <v>39.253939977450202</v>
      </c>
      <c r="BJ78" s="24">
        <v>38.518151886609871</v>
      </c>
      <c r="BK78" s="24">
        <v>37.931873131667459</v>
      </c>
      <c r="BL78" s="24">
        <v>37.305830782725565</v>
      </c>
      <c r="BM78" s="24">
        <v>36.783557963333479</v>
      </c>
      <c r="BO78" s="25">
        <v>16.054188311008325</v>
      </c>
      <c r="BP78" s="25">
        <v>10.274148774244566</v>
      </c>
      <c r="BQ78" s="25">
        <v>8.6374137588010598</v>
      </c>
      <c r="BR78" s="25">
        <v>8.0479714733055161</v>
      </c>
      <c r="BS78" s="25">
        <v>7.5018245958436367</v>
      </c>
      <c r="BT78" s="25">
        <v>25.956384806633409</v>
      </c>
      <c r="BU78" s="25">
        <v>25.794254644836542</v>
      </c>
      <c r="BV78" s="25">
        <v>25.62227369757256</v>
      </c>
      <c r="BW78" s="25">
        <v>25.417059739191785</v>
      </c>
      <c r="BX78" s="25">
        <v>25.224794319389318</v>
      </c>
      <c r="BY78" s="25">
        <v>24.607414202328307</v>
      </c>
      <c r="BZ78" s="25">
        <v>23.91623141834333</v>
      </c>
      <c r="CA78" s="25">
        <v>23.445159992710252</v>
      </c>
      <c r="CB78" s="25">
        <v>23.025181695212126</v>
      </c>
      <c r="CC78" s="25">
        <v>22.754386373626595</v>
      </c>
      <c r="CE78" s="25">
        <v>25.054188311008325</v>
      </c>
      <c r="CF78" s="25">
        <v>19.274148774244566</v>
      </c>
      <c r="CG78" s="25">
        <v>17.63741375880106</v>
      </c>
      <c r="CH78" s="25">
        <v>17.047971473305516</v>
      </c>
      <c r="CI78" s="25">
        <v>16.501824595843637</v>
      </c>
      <c r="CJ78" s="25">
        <v>34.956384806633409</v>
      </c>
      <c r="CK78" s="25">
        <v>34.794254644836542</v>
      </c>
      <c r="CL78" s="25">
        <v>34.62227369757256</v>
      </c>
      <c r="CM78" s="25">
        <v>34.417059739191785</v>
      </c>
      <c r="CN78" s="25">
        <v>34.224794319389318</v>
      </c>
      <c r="CO78" s="25">
        <v>33.607414202328307</v>
      </c>
      <c r="CP78" s="25">
        <v>32.91623141834333</v>
      </c>
      <c r="CQ78" s="25">
        <v>32.445159992710252</v>
      </c>
      <c r="CR78" s="25">
        <v>32.025181695212126</v>
      </c>
      <c r="CS78" s="25">
        <v>31.719242720797872</v>
      </c>
      <c r="CU78" s="26">
        <v>16.054188311008325</v>
      </c>
      <c r="CV78" s="26">
        <v>11.820813368280163</v>
      </c>
      <c r="CW78" s="26">
        <v>10.525695839296773</v>
      </c>
      <c r="CX78" s="26">
        <v>9.9737576474556775</v>
      </c>
      <c r="CY78" s="26">
        <v>9.4624500062629338</v>
      </c>
      <c r="CZ78" s="26">
        <v>27.944398002858378</v>
      </c>
      <c r="DA78" s="26">
        <v>27.785248176759978</v>
      </c>
      <c r="DB78" s="26">
        <v>27.554186108747324</v>
      </c>
      <c r="DC78" s="26">
        <v>27.262209832733141</v>
      </c>
      <c r="DD78" s="26">
        <v>26.980325235515991</v>
      </c>
      <c r="DE78" s="26">
        <v>26.223933980987034</v>
      </c>
      <c r="DF78" s="26">
        <v>25.553963944750961</v>
      </c>
      <c r="DG78" s="26">
        <v>25.107868722242657</v>
      </c>
      <c r="DH78" s="26">
        <v>24.835729143406482</v>
      </c>
      <c r="DI78" s="26">
        <v>24.935532403651997</v>
      </c>
      <c r="DK78" s="26">
        <v>25.054188311008325</v>
      </c>
      <c r="DL78" s="26">
        <v>20.820813368280163</v>
      </c>
      <c r="DM78" s="26">
        <v>19.525695839296773</v>
      </c>
      <c r="DN78" s="26">
        <v>18.973757647455677</v>
      </c>
      <c r="DO78" s="26">
        <v>18.462450006262934</v>
      </c>
      <c r="DP78" s="26">
        <v>36.944398002858378</v>
      </c>
      <c r="DQ78" s="26">
        <v>36.785248176759978</v>
      </c>
      <c r="DR78" s="26">
        <v>36.554186108747324</v>
      </c>
      <c r="DS78" s="26">
        <v>36.262209832733141</v>
      </c>
      <c r="DT78" s="26">
        <v>35.980325235515991</v>
      </c>
      <c r="DU78" s="26">
        <v>35.223933980987034</v>
      </c>
      <c r="DV78" s="26">
        <v>34.553963944750961</v>
      </c>
      <c r="DW78" s="26">
        <v>34.107868722242657</v>
      </c>
      <c r="DX78" s="26">
        <v>33.835729143406482</v>
      </c>
      <c r="DY78" s="26">
        <v>33.894711834558947</v>
      </c>
      <c r="EA78" s="27">
        <v>16.054188311008325</v>
      </c>
      <c r="EB78" s="27">
        <v>12.898780174641985</v>
      </c>
      <c r="EC78" s="27">
        <v>11.80999975194365</v>
      </c>
      <c r="ED78" s="27">
        <v>11.247810183525338</v>
      </c>
      <c r="EE78" s="27">
        <v>10.734982886030807</v>
      </c>
      <c r="EF78" s="27">
        <v>29.213792101642106</v>
      </c>
      <c r="EG78" s="27">
        <v>29.049380646373798</v>
      </c>
      <c r="EH78" s="27">
        <v>28.873368366662632</v>
      </c>
      <c r="EI78" s="27">
        <v>28.621386314462931</v>
      </c>
      <c r="EJ78" s="27">
        <v>28.380158930996942</v>
      </c>
      <c r="EK78" s="27">
        <v>27.712902439112149</v>
      </c>
      <c r="EL78" s="27">
        <v>27.099704040448323</v>
      </c>
      <c r="EM78" s="27">
        <v>26.68248231299232</v>
      </c>
      <c r="EN78" s="27">
        <v>26.278748448243768</v>
      </c>
      <c r="EO78" s="27">
        <v>26.012446686124584</v>
      </c>
      <c r="EQ78" s="27">
        <v>25.054188311008325</v>
      </c>
      <c r="ER78" s="27">
        <v>21.898780174641985</v>
      </c>
      <c r="ES78" s="27">
        <v>20.80999975194365</v>
      </c>
      <c r="ET78" s="27">
        <v>20.247810183525338</v>
      </c>
      <c r="EU78" s="27">
        <v>19.734982886030807</v>
      </c>
      <c r="EV78" s="27">
        <v>38.213792101642106</v>
      </c>
      <c r="EW78" s="27">
        <v>38.049380646373798</v>
      </c>
      <c r="EX78" s="27">
        <v>37.873368366662632</v>
      </c>
      <c r="EY78" s="27">
        <v>37.621386314462931</v>
      </c>
      <c r="EZ78" s="27">
        <v>37.380158930996942</v>
      </c>
      <c r="FA78" s="27">
        <v>36.712902439112149</v>
      </c>
      <c r="FB78" s="27">
        <v>36.099704040448323</v>
      </c>
      <c r="FC78" s="27">
        <v>35.68248231299232</v>
      </c>
      <c r="FD78" s="27">
        <v>35.278748448243768</v>
      </c>
      <c r="FE78" s="27">
        <v>35.042745870609565</v>
      </c>
      <c r="FG78" s="141">
        <v>16.054188311008325</v>
      </c>
      <c r="FH78" s="141">
        <v>9.5710709698900232</v>
      </c>
      <c r="FI78" s="141">
        <v>7.7893730132426597</v>
      </c>
      <c r="FJ78" s="141">
        <v>7.1985643764935858</v>
      </c>
      <c r="FK78" s="141">
        <v>6.6502852524050553</v>
      </c>
      <c r="FL78" s="141">
        <v>25.105271171043412</v>
      </c>
      <c r="FM78" s="141">
        <v>24.920139589140646</v>
      </c>
      <c r="FN78" s="141">
        <v>24.651431163861133</v>
      </c>
      <c r="FO78" s="141">
        <v>24.349452670114793</v>
      </c>
      <c r="FP78" s="141">
        <v>24.058046399334863</v>
      </c>
      <c r="FQ78" s="141">
        <v>23.282476929073219</v>
      </c>
      <c r="FR78" s="141">
        <v>22.605953400766253</v>
      </c>
      <c r="FS78" s="141">
        <v>22.152040508424371</v>
      </c>
      <c r="FT78" s="141">
        <v>21.869513471711393</v>
      </c>
      <c r="FU78" s="141">
        <v>21.938752209018354</v>
      </c>
      <c r="FW78" s="141">
        <v>25.054188311008325</v>
      </c>
      <c r="FX78" s="141">
        <v>18.571070969890023</v>
      </c>
      <c r="FY78" s="141">
        <v>16.78937301324266</v>
      </c>
      <c r="FZ78" s="141">
        <v>16.198564376493586</v>
      </c>
      <c r="GA78" s="141">
        <v>15.650285252405055</v>
      </c>
      <c r="GB78" s="141">
        <v>34.105271171043412</v>
      </c>
      <c r="GC78" s="141">
        <v>33.920139589140646</v>
      </c>
      <c r="GD78" s="141">
        <v>33.651431163861133</v>
      </c>
      <c r="GE78" s="141">
        <v>33.349452670114793</v>
      </c>
      <c r="GF78" s="141">
        <v>33.058046399334863</v>
      </c>
      <c r="GG78" s="141">
        <v>32.282476929073219</v>
      </c>
      <c r="GH78" s="141">
        <v>31.605953400766253</v>
      </c>
      <c r="GI78" s="141">
        <v>31.152040508424371</v>
      </c>
      <c r="GJ78" s="141">
        <v>30.869513471711393</v>
      </c>
      <c r="GK78" s="141">
        <v>30.90627714099854</v>
      </c>
      <c r="GM78" s="1">
        <v>384852</v>
      </c>
      <c r="GN78" s="1">
        <v>397718</v>
      </c>
      <c r="GO78" s="1" t="s">
        <v>436</v>
      </c>
      <c r="GP78" s="1" t="s">
        <v>828</v>
      </c>
      <c r="GQ78" s="97"/>
    </row>
    <row r="79" spans="2:199" ht="16.2" thickBot="1" x14ac:dyDescent="0.35">
      <c r="B79" s="19" t="s">
        <v>76</v>
      </c>
      <c r="C79" s="20">
        <v>25.098135267815792</v>
      </c>
      <c r="D79" s="21">
        <v>22.697751002395542</v>
      </c>
      <c r="E79" s="21">
        <v>22.016472621907653</v>
      </c>
      <c r="F79" s="21">
        <v>21.771039881529411</v>
      </c>
      <c r="G79" s="21">
        <v>21.491120877367074</v>
      </c>
      <c r="H79" s="21">
        <v>21.187084080887097</v>
      </c>
      <c r="I79" s="21">
        <v>20.86997905191425</v>
      </c>
      <c r="J79" s="21">
        <v>20.52287281061129</v>
      </c>
      <c r="K79" s="21">
        <v>20.09390243746639</v>
      </c>
      <c r="L79" s="21">
        <v>19.662153613608865</v>
      </c>
      <c r="M79" s="21">
        <v>17.414706497439731</v>
      </c>
      <c r="N79" s="21">
        <v>13.586874150116003</v>
      </c>
      <c r="O79" s="21">
        <v>10.924749762022742</v>
      </c>
      <c r="P79" s="21">
        <v>8.7853058697978028</v>
      </c>
      <c r="Q79" s="21">
        <v>7.4625595534699798</v>
      </c>
      <c r="R79" s="22"/>
      <c r="S79" s="21">
        <v>32.098135267815792</v>
      </c>
      <c r="T79" s="21">
        <v>29.697751002395542</v>
      </c>
      <c r="U79" s="21">
        <v>29.016472621907653</v>
      </c>
      <c r="V79" s="21">
        <v>28.771039881529411</v>
      </c>
      <c r="W79" s="21">
        <v>28.491120877367074</v>
      </c>
      <c r="X79" s="21">
        <v>28.187084080887097</v>
      </c>
      <c r="Y79" s="21">
        <v>27.86997905191425</v>
      </c>
      <c r="Z79" s="21">
        <v>27.52287281061129</v>
      </c>
      <c r="AA79" s="21">
        <v>27.09390243746639</v>
      </c>
      <c r="AB79" s="21">
        <v>26.662153613608865</v>
      </c>
      <c r="AC79" s="21">
        <v>24.414706497439731</v>
      </c>
      <c r="AD79" s="21">
        <v>20.586874150116003</v>
      </c>
      <c r="AE79" s="21">
        <v>17.924749762022742</v>
      </c>
      <c r="AF79" s="21">
        <v>15.785305869797803</v>
      </c>
      <c r="AG79" s="21">
        <v>14.521124901344095</v>
      </c>
      <c r="AI79" s="23">
        <v>25.098135267815792</v>
      </c>
      <c r="AJ79" s="23">
        <v>24.544872135771914</v>
      </c>
      <c r="AK79" s="23">
        <v>24.307044260116193</v>
      </c>
      <c r="AL79" s="23">
        <v>24.151666867952862</v>
      </c>
      <c r="AM79" s="23">
        <v>23.996119775150092</v>
      </c>
      <c r="AN79" s="23">
        <v>23.819318907881076</v>
      </c>
      <c r="AO79" s="23">
        <v>23.60097383630314</v>
      </c>
      <c r="AP79" s="23">
        <v>23.33155253154148</v>
      </c>
      <c r="AQ79" s="23">
        <v>23.019313470652584</v>
      </c>
      <c r="AR79" s="23">
        <v>22.692511183512174</v>
      </c>
      <c r="AS79" s="23">
        <v>21.662054774266906</v>
      </c>
      <c r="AT79" s="23">
        <v>20.294495807079606</v>
      </c>
      <c r="AU79" s="23">
        <v>18.210057830163969</v>
      </c>
      <c r="AV79" s="23">
        <v>15.957223594482947</v>
      </c>
      <c r="AW79" s="23">
        <v>14.443692775428417</v>
      </c>
      <c r="AY79" s="24">
        <v>32.098135267815792</v>
      </c>
      <c r="AZ79" s="24">
        <v>31.544872135771914</v>
      </c>
      <c r="BA79" s="24">
        <v>31.307044260116193</v>
      </c>
      <c r="BB79" s="24">
        <v>31.151666867952862</v>
      </c>
      <c r="BC79" s="24">
        <v>30.996119775150092</v>
      </c>
      <c r="BD79" s="24">
        <v>30.819318907881076</v>
      </c>
      <c r="BE79" s="24">
        <v>30.60097383630314</v>
      </c>
      <c r="BF79" s="24">
        <v>30.33155253154148</v>
      </c>
      <c r="BG79" s="24">
        <v>30.019313470652584</v>
      </c>
      <c r="BH79" s="24">
        <v>29.692511183512174</v>
      </c>
      <c r="BI79" s="24">
        <v>28.662054774266906</v>
      </c>
      <c r="BJ79" s="24">
        <v>27.294495807079606</v>
      </c>
      <c r="BK79" s="24">
        <v>25.210057830163969</v>
      </c>
      <c r="BL79" s="24">
        <v>22.957223594482947</v>
      </c>
      <c r="BM79" s="24">
        <v>21.657005637060102</v>
      </c>
      <c r="BO79" s="25">
        <v>25.098135267815792</v>
      </c>
      <c r="BP79" s="25">
        <v>22.266129631969161</v>
      </c>
      <c r="BQ79" s="25">
        <v>21.436543710066633</v>
      </c>
      <c r="BR79" s="25">
        <v>21.106225560927896</v>
      </c>
      <c r="BS79" s="25">
        <v>20.708461698729252</v>
      </c>
      <c r="BT79" s="25">
        <v>20.282149360725406</v>
      </c>
      <c r="BU79" s="25">
        <v>19.836291783906773</v>
      </c>
      <c r="BV79" s="25">
        <v>19.357580837003326</v>
      </c>
      <c r="BW79" s="25">
        <v>18.834828619130249</v>
      </c>
      <c r="BX79" s="25">
        <v>18.303992467128111</v>
      </c>
      <c r="BY79" s="25">
        <v>16.220594589612173</v>
      </c>
      <c r="BZ79" s="25">
        <v>12.125188947457289</v>
      </c>
      <c r="CA79" s="25">
        <v>8.8994634716919379</v>
      </c>
      <c r="CB79" s="25">
        <v>6.3089780576529151</v>
      </c>
      <c r="CC79" s="25">
        <v>4.8250378790441246</v>
      </c>
      <c r="CE79" s="25">
        <v>32.098135267815792</v>
      </c>
      <c r="CF79" s="25">
        <v>29.266129631969161</v>
      </c>
      <c r="CG79" s="25">
        <v>28.436543710066633</v>
      </c>
      <c r="CH79" s="25">
        <v>28.106225560927896</v>
      </c>
      <c r="CI79" s="25">
        <v>27.708461698729252</v>
      </c>
      <c r="CJ79" s="25">
        <v>27.282149360725406</v>
      </c>
      <c r="CK79" s="25">
        <v>26.836291783906773</v>
      </c>
      <c r="CL79" s="25">
        <v>26.357580837003326</v>
      </c>
      <c r="CM79" s="25">
        <v>25.834828619130249</v>
      </c>
      <c r="CN79" s="25">
        <v>25.303992467128111</v>
      </c>
      <c r="CO79" s="25">
        <v>23.220594589612173</v>
      </c>
      <c r="CP79" s="25">
        <v>19.125188947457289</v>
      </c>
      <c r="CQ79" s="25">
        <v>15.899463471691938</v>
      </c>
      <c r="CR79" s="25">
        <v>13.308978057652915</v>
      </c>
      <c r="CS79" s="25">
        <v>11.957505344018863</v>
      </c>
      <c r="CU79" s="26">
        <v>25.098135267815792</v>
      </c>
      <c r="CV79" s="26">
        <v>23.171339951503342</v>
      </c>
      <c r="CW79" s="26">
        <v>22.557752676794181</v>
      </c>
      <c r="CX79" s="26">
        <v>22.269012848540015</v>
      </c>
      <c r="CY79" s="26">
        <v>21.897741113871255</v>
      </c>
      <c r="CZ79" s="26">
        <v>21.469048956738938</v>
      </c>
      <c r="DA79" s="26">
        <v>20.914205733389323</v>
      </c>
      <c r="DB79" s="26">
        <v>20.050780018213281</v>
      </c>
      <c r="DC79" s="26">
        <v>19.15111449939711</v>
      </c>
      <c r="DD79" s="26">
        <v>18.264816753199355</v>
      </c>
      <c r="DE79" s="26">
        <v>15.622470848778462</v>
      </c>
      <c r="DF79" s="26">
        <v>11.977273981265846</v>
      </c>
      <c r="DG79" s="26">
        <v>9.3590415351988412</v>
      </c>
      <c r="DH79" s="26">
        <v>7.4840832025824042</v>
      </c>
      <c r="DI79" s="26">
        <v>6.7492616687511031</v>
      </c>
      <c r="DK79" s="26">
        <v>32.098135267815792</v>
      </c>
      <c r="DL79" s="26">
        <v>30.171339951503342</v>
      </c>
      <c r="DM79" s="26">
        <v>29.557752676794181</v>
      </c>
      <c r="DN79" s="26">
        <v>29.269012848540015</v>
      </c>
      <c r="DO79" s="26">
        <v>28.897741113871255</v>
      </c>
      <c r="DP79" s="26">
        <v>28.469048956738938</v>
      </c>
      <c r="DQ79" s="26">
        <v>27.914205733389323</v>
      </c>
      <c r="DR79" s="26">
        <v>27.050780018213281</v>
      </c>
      <c r="DS79" s="26">
        <v>26.15111449939711</v>
      </c>
      <c r="DT79" s="26">
        <v>25.264816753199355</v>
      </c>
      <c r="DU79" s="26">
        <v>22.622470848778462</v>
      </c>
      <c r="DV79" s="26">
        <v>18.977273981265846</v>
      </c>
      <c r="DW79" s="26">
        <v>16.359041535198841</v>
      </c>
      <c r="DX79" s="26">
        <v>14.484083202582404</v>
      </c>
      <c r="DY79" s="26">
        <v>13.83980674973234</v>
      </c>
      <c r="EA79" s="27">
        <v>25.098135267815792</v>
      </c>
      <c r="EB79" s="27">
        <v>24.126804310989343</v>
      </c>
      <c r="EC79" s="27">
        <v>23.767885448585446</v>
      </c>
      <c r="ED79" s="27">
        <v>23.584856466592242</v>
      </c>
      <c r="EE79" s="27">
        <v>23.405270160878231</v>
      </c>
      <c r="EF79" s="27">
        <v>23.179324281171962</v>
      </c>
      <c r="EG79" s="27">
        <v>22.906382903726758</v>
      </c>
      <c r="EH79" s="27">
        <v>22.598938760621607</v>
      </c>
      <c r="EI79" s="27">
        <v>22.194567410986721</v>
      </c>
      <c r="EJ79" s="27">
        <v>21.773923878380344</v>
      </c>
      <c r="EK79" s="27">
        <v>20.097116004280956</v>
      </c>
      <c r="EL79" s="27">
        <v>16.629006143772017</v>
      </c>
      <c r="EM79" s="27">
        <v>14.11154232237795</v>
      </c>
      <c r="EN79" s="27">
        <v>12.03642199030724</v>
      </c>
      <c r="EO79" s="27">
        <v>10.835614741653188</v>
      </c>
      <c r="EQ79" s="27">
        <v>32.098135267815792</v>
      </c>
      <c r="ER79" s="27">
        <v>31.126804310989343</v>
      </c>
      <c r="ES79" s="27">
        <v>30.767885448585446</v>
      </c>
      <c r="ET79" s="27">
        <v>30.584856466592242</v>
      </c>
      <c r="EU79" s="27">
        <v>30.405270160878231</v>
      </c>
      <c r="EV79" s="27">
        <v>30.179324281171962</v>
      </c>
      <c r="EW79" s="27">
        <v>29.906382903726758</v>
      </c>
      <c r="EX79" s="27">
        <v>29.598938760621607</v>
      </c>
      <c r="EY79" s="27">
        <v>29.194567410986721</v>
      </c>
      <c r="EZ79" s="27">
        <v>28.773923878380344</v>
      </c>
      <c r="FA79" s="27">
        <v>27.097116004280956</v>
      </c>
      <c r="FB79" s="27">
        <v>23.629006143772017</v>
      </c>
      <c r="FC79" s="27">
        <v>21.11154232237795</v>
      </c>
      <c r="FD79" s="27">
        <v>19.03642199030724</v>
      </c>
      <c r="FE79" s="27">
        <v>17.993755626571215</v>
      </c>
      <c r="FG79" s="141">
        <v>25.098135267815792</v>
      </c>
      <c r="FH79" s="141">
        <v>22.056921687145902</v>
      </c>
      <c r="FI79" s="141">
        <v>21.168778217162341</v>
      </c>
      <c r="FJ79" s="141">
        <v>20.816641440161774</v>
      </c>
      <c r="FK79" s="141">
        <v>20.393020933060512</v>
      </c>
      <c r="FL79" s="141">
        <v>19.949412493747204</v>
      </c>
      <c r="FM79" s="141">
        <v>19.391398433950528</v>
      </c>
      <c r="FN79" s="141">
        <v>18.498248639709317</v>
      </c>
      <c r="FO79" s="141">
        <v>17.583855046315634</v>
      </c>
      <c r="FP79" s="141">
        <v>16.685256876047745</v>
      </c>
      <c r="FQ79" s="141">
        <v>14.15242429424503</v>
      </c>
      <c r="FR79" s="141">
        <v>10.83318348957318</v>
      </c>
      <c r="FS79" s="141">
        <v>8.4361141061359817</v>
      </c>
      <c r="FT79" s="141">
        <v>6.7026017400404356</v>
      </c>
      <c r="FU79" s="141">
        <v>5.7477952632249867</v>
      </c>
      <c r="FW79" s="141">
        <v>32.098135267815792</v>
      </c>
      <c r="FX79" s="141">
        <v>29.056921687145902</v>
      </c>
      <c r="FY79" s="141">
        <v>28.168778217162341</v>
      </c>
      <c r="FZ79" s="141">
        <v>27.816641440161774</v>
      </c>
      <c r="GA79" s="141">
        <v>27.393020933060512</v>
      </c>
      <c r="GB79" s="141">
        <v>26.949412493747204</v>
      </c>
      <c r="GC79" s="141">
        <v>26.391398433950528</v>
      </c>
      <c r="GD79" s="141">
        <v>25.498248639709317</v>
      </c>
      <c r="GE79" s="141">
        <v>24.583855046315634</v>
      </c>
      <c r="GF79" s="141">
        <v>23.685256876047745</v>
      </c>
      <c r="GG79" s="141">
        <v>21.15242429424503</v>
      </c>
      <c r="GH79" s="141">
        <v>17.83318348957318</v>
      </c>
      <c r="GI79" s="141">
        <v>15.436114106135982</v>
      </c>
      <c r="GJ79" s="141">
        <v>13.702601740040436</v>
      </c>
      <c r="GK79" s="141">
        <v>12.878035486257495</v>
      </c>
      <c r="GM79" s="1">
        <v>389161</v>
      </c>
      <c r="GN79" s="1">
        <v>403872</v>
      </c>
      <c r="GO79" s="1" t="s">
        <v>524</v>
      </c>
      <c r="GP79" s="1" t="s">
        <v>826</v>
      </c>
      <c r="GQ79" s="97"/>
    </row>
    <row r="80" spans="2:199" ht="16.2" thickBot="1" x14ac:dyDescent="0.35">
      <c r="B80" s="19" t="s">
        <v>77</v>
      </c>
      <c r="C80" s="20">
        <v>4.8247761402709735</v>
      </c>
      <c r="D80" s="21">
        <v>4.3764195063671174</v>
      </c>
      <c r="E80" s="21">
        <v>3.9663573068185869</v>
      </c>
      <c r="F80" s="21">
        <v>3.6172369106359987</v>
      </c>
      <c r="G80" s="21">
        <v>3.0585920206791819</v>
      </c>
      <c r="H80" s="21">
        <v>2.4719188587132805</v>
      </c>
      <c r="I80" s="21">
        <v>2.0069342279387534</v>
      </c>
      <c r="J80" s="21">
        <v>1.5190927567820509</v>
      </c>
      <c r="K80" s="21">
        <v>0.97930649571034678</v>
      </c>
      <c r="L80" s="21">
        <v>0.46185283018214207</v>
      </c>
      <c r="M80" s="21">
        <v>-2.2708828337908713</v>
      </c>
      <c r="N80" s="21">
        <v>-6.5949149136183429</v>
      </c>
      <c r="O80" s="21">
        <v>-10.383392065577048</v>
      </c>
      <c r="P80" s="21">
        <v>-14.629127656938941</v>
      </c>
      <c r="Q80" s="21">
        <v>-18.320843049140016</v>
      </c>
      <c r="R80" s="22"/>
      <c r="S80" s="21">
        <v>10.144776140270974</v>
      </c>
      <c r="T80" s="21">
        <v>9.6964195063671177</v>
      </c>
      <c r="U80" s="21">
        <v>9.2863573068185872</v>
      </c>
      <c r="V80" s="21">
        <v>8.937236910635999</v>
      </c>
      <c r="W80" s="21">
        <v>8.3785920206791822</v>
      </c>
      <c r="X80" s="21">
        <v>7.7919188587132808</v>
      </c>
      <c r="Y80" s="21">
        <v>7.3269342279387537</v>
      </c>
      <c r="Z80" s="21">
        <v>6.8390927567820512</v>
      </c>
      <c r="AA80" s="21">
        <v>6.2993064957103471</v>
      </c>
      <c r="AB80" s="21">
        <v>5.7818528301821424</v>
      </c>
      <c r="AC80" s="21">
        <v>3.049117166209129</v>
      </c>
      <c r="AD80" s="21">
        <v>-1.2749149136183426</v>
      </c>
      <c r="AE80" s="21">
        <v>-5.0633920655770481</v>
      </c>
      <c r="AF80" s="21">
        <v>-9.3091276569389407</v>
      </c>
      <c r="AG80" s="21">
        <v>-13.215549270166818</v>
      </c>
      <c r="AI80" s="23">
        <v>4.8247761402709735</v>
      </c>
      <c r="AJ80" s="23">
        <v>4.6030475165740974</v>
      </c>
      <c r="AK80" s="23">
        <v>4.3471137938249527</v>
      </c>
      <c r="AL80" s="23">
        <v>4.1025823746735099</v>
      </c>
      <c r="AM80" s="23">
        <v>3.8095918201655472</v>
      </c>
      <c r="AN80" s="23">
        <v>3.4737523853447634</v>
      </c>
      <c r="AO80" s="23">
        <v>3.1009054741710642</v>
      </c>
      <c r="AP80" s="23">
        <v>2.6578994278108929</v>
      </c>
      <c r="AQ80" s="23">
        <v>2.3007204639568606</v>
      </c>
      <c r="AR80" s="23">
        <v>1.9368287120595973</v>
      </c>
      <c r="AS80" s="23">
        <v>0.8087421992163577</v>
      </c>
      <c r="AT80" s="23">
        <v>-0.41491955748378828</v>
      </c>
      <c r="AU80" s="23">
        <v>-1.7400282545785331</v>
      </c>
      <c r="AV80" s="23">
        <v>-3.2240726620501867</v>
      </c>
      <c r="AW80" s="23">
        <v>-4.2220683847822151</v>
      </c>
      <c r="AY80" s="24">
        <v>10.144776140270974</v>
      </c>
      <c r="AZ80" s="24">
        <v>9.9230475165740977</v>
      </c>
      <c r="BA80" s="24">
        <v>9.6671137938249529</v>
      </c>
      <c r="BB80" s="24">
        <v>9.4225823746735102</v>
      </c>
      <c r="BC80" s="24">
        <v>9.1295918201655475</v>
      </c>
      <c r="BD80" s="24">
        <v>8.7937523853447637</v>
      </c>
      <c r="BE80" s="24">
        <v>8.4209054741710645</v>
      </c>
      <c r="BF80" s="24">
        <v>7.9778994278108932</v>
      </c>
      <c r="BG80" s="24">
        <v>7.6207204639568609</v>
      </c>
      <c r="BH80" s="24">
        <v>7.2568287120595976</v>
      </c>
      <c r="BI80" s="24">
        <v>6.128742199216358</v>
      </c>
      <c r="BJ80" s="24">
        <v>4.905080442516212</v>
      </c>
      <c r="BK80" s="24">
        <v>3.5799717454214672</v>
      </c>
      <c r="BL80" s="24">
        <v>2.0959273379498136</v>
      </c>
      <c r="BM80" s="24">
        <v>1.243039460977073</v>
      </c>
      <c r="BO80" s="25">
        <v>4.8247761402709735</v>
      </c>
      <c r="BP80" s="25">
        <v>4.331922173076002</v>
      </c>
      <c r="BQ80" s="25">
        <v>3.9146361635572227</v>
      </c>
      <c r="BR80" s="25">
        <v>3.5669263182175648</v>
      </c>
      <c r="BS80" s="25">
        <v>2.9528022613267311</v>
      </c>
      <c r="BT80" s="25">
        <v>2.2533199989586592</v>
      </c>
      <c r="BU80" s="25">
        <v>1.6756025676914561</v>
      </c>
      <c r="BV80" s="25">
        <v>1.2028397671522804</v>
      </c>
      <c r="BW80" s="25">
        <v>0.71853429705680938</v>
      </c>
      <c r="BX80" s="25">
        <v>0.2597097486481772</v>
      </c>
      <c r="BY80" s="25">
        <v>-2.3207803179882482</v>
      </c>
      <c r="BZ80" s="25">
        <v>-6.5256218202062648</v>
      </c>
      <c r="CA80" s="25">
        <v>-9.7079224556197445</v>
      </c>
      <c r="CB80" s="25">
        <v>-13.11960880705518</v>
      </c>
      <c r="CC80" s="25">
        <v>-16.464777218271031</v>
      </c>
      <c r="CE80" s="25">
        <v>10.144776140270974</v>
      </c>
      <c r="CF80" s="25">
        <v>9.6519221730760023</v>
      </c>
      <c r="CG80" s="25">
        <v>9.2346361635572229</v>
      </c>
      <c r="CH80" s="25">
        <v>8.8869263182175651</v>
      </c>
      <c r="CI80" s="25">
        <v>8.2728022613267314</v>
      </c>
      <c r="CJ80" s="25">
        <v>7.5733199989586595</v>
      </c>
      <c r="CK80" s="25">
        <v>6.9956025676914564</v>
      </c>
      <c r="CL80" s="25">
        <v>6.5228397671522806</v>
      </c>
      <c r="CM80" s="25">
        <v>6.0385342970568097</v>
      </c>
      <c r="CN80" s="25">
        <v>5.5797097486481775</v>
      </c>
      <c r="CO80" s="25">
        <v>2.999219682011752</v>
      </c>
      <c r="CP80" s="25">
        <v>-1.2056218202062645</v>
      </c>
      <c r="CQ80" s="25">
        <v>-4.3879224556197443</v>
      </c>
      <c r="CR80" s="25">
        <v>-7.7996088070551792</v>
      </c>
      <c r="CS80" s="25">
        <v>-11.420341584439541</v>
      </c>
      <c r="CU80" s="26">
        <v>4.8247761402709735</v>
      </c>
      <c r="CV80" s="26">
        <v>4.7414144741545634</v>
      </c>
      <c r="CW80" s="26">
        <v>4.4739731561486096</v>
      </c>
      <c r="CX80" s="26">
        <v>4.2179237123713129</v>
      </c>
      <c r="CY80" s="26">
        <v>3.6642088832726607</v>
      </c>
      <c r="CZ80" s="26">
        <v>2.9665851768264098</v>
      </c>
      <c r="DA80" s="26">
        <v>2.1543391468890007</v>
      </c>
      <c r="DB80" s="26">
        <v>0.78128861174014119</v>
      </c>
      <c r="DC80" s="26">
        <v>-0.65933129793980072</v>
      </c>
      <c r="DD80" s="26">
        <v>-2.0849527056387451</v>
      </c>
      <c r="DE80" s="26">
        <v>-6.2519722968575095</v>
      </c>
      <c r="DF80" s="26">
        <v>-10.510708392860728</v>
      </c>
      <c r="DG80" s="26">
        <v>-13.975608785440564</v>
      </c>
      <c r="DH80" s="26">
        <v>-16.261565171528595</v>
      </c>
      <c r="DI80" s="26">
        <v>-15.046974561097365</v>
      </c>
      <c r="DK80" s="26">
        <v>10.144776140270974</v>
      </c>
      <c r="DL80" s="26">
        <v>10.061414474154564</v>
      </c>
      <c r="DM80" s="26">
        <v>9.7939731561486099</v>
      </c>
      <c r="DN80" s="26">
        <v>9.5379237123713132</v>
      </c>
      <c r="DO80" s="26">
        <v>8.984208883272661</v>
      </c>
      <c r="DP80" s="26">
        <v>8.28658517682641</v>
      </c>
      <c r="DQ80" s="26">
        <v>7.474339146889001</v>
      </c>
      <c r="DR80" s="26">
        <v>6.1012886117401415</v>
      </c>
      <c r="DS80" s="26">
        <v>4.6606687020601996</v>
      </c>
      <c r="DT80" s="26">
        <v>3.2350472943612552</v>
      </c>
      <c r="DU80" s="26">
        <v>-0.93197229685750926</v>
      </c>
      <c r="DV80" s="26">
        <v>-5.1907083928607278</v>
      </c>
      <c r="DW80" s="26">
        <v>-8.6556087854405632</v>
      </c>
      <c r="DX80" s="26">
        <v>-10.941565171528595</v>
      </c>
      <c r="DY80" s="26">
        <v>-10.010102222209866</v>
      </c>
      <c r="EA80" s="27">
        <v>4.8247761402709735</v>
      </c>
      <c r="EB80" s="27">
        <v>4.5883221974438868</v>
      </c>
      <c r="EC80" s="27">
        <v>4.2846916138205664</v>
      </c>
      <c r="ED80" s="27">
        <v>4.0531283758951737</v>
      </c>
      <c r="EE80" s="27">
        <v>3.6828875311874434</v>
      </c>
      <c r="EF80" s="27">
        <v>3.2399512384431226</v>
      </c>
      <c r="EG80" s="27">
        <v>2.8438674309328604</v>
      </c>
      <c r="EH80" s="27">
        <v>2.4042376580740701</v>
      </c>
      <c r="EI80" s="27">
        <v>1.8814852139539973</v>
      </c>
      <c r="EJ80" s="27">
        <v>1.3503741352999228</v>
      </c>
      <c r="EK80" s="27">
        <v>-0.41092362219938394</v>
      </c>
      <c r="EL80" s="27">
        <v>-2.2963008318616502</v>
      </c>
      <c r="EM80" s="27">
        <v>-3.3904952477107209</v>
      </c>
      <c r="EN80" s="27">
        <v>-4.3997591024839835</v>
      </c>
      <c r="EO80" s="27">
        <v>-4.8009071548346185</v>
      </c>
      <c r="EQ80" s="27">
        <v>10.144776140270974</v>
      </c>
      <c r="ER80" s="27">
        <v>9.9083221974438871</v>
      </c>
      <c r="ES80" s="27">
        <v>9.6046916138205667</v>
      </c>
      <c r="ET80" s="27">
        <v>9.373128375895174</v>
      </c>
      <c r="EU80" s="27">
        <v>9.0028875311874437</v>
      </c>
      <c r="EV80" s="27">
        <v>8.5599512384431229</v>
      </c>
      <c r="EW80" s="27">
        <v>8.1638674309328607</v>
      </c>
      <c r="EX80" s="27">
        <v>7.7242376580740704</v>
      </c>
      <c r="EY80" s="27">
        <v>7.2014852139539975</v>
      </c>
      <c r="EZ80" s="27">
        <v>6.6703741352999231</v>
      </c>
      <c r="FA80" s="27">
        <v>4.9090763778006163</v>
      </c>
      <c r="FB80" s="27">
        <v>3.02369916813835</v>
      </c>
      <c r="FC80" s="27">
        <v>1.9295047522892794</v>
      </c>
      <c r="FD80" s="27">
        <v>0.92024089751601679</v>
      </c>
      <c r="FE80" s="27">
        <v>0.51753564932493035</v>
      </c>
      <c r="FG80" s="141">
        <v>4.8247761402709735</v>
      </c>
      <c r="FH80" s="141">
        <v>4.5390049494469729</v>
      </c>
      <c r="FI80" s="141">
        <v>4.1370397432108099</v>
      </c>
      <c r="FJ80" s="141">
        <v>3.7567446335667718</v>
      </c>
      <c r="FK80" s="141">
        <v>3.0990218700550614</v>
      </c>
      <c r="FL80" s="141">
        <v>2.3665682624320787</v>
      </c>
      <c r="FM80" s="141">
        <v>1.5350903144977615</v>
      </c>
      <c r="FN80" s="141">
        <v>8.5029201008410382E-2</v>
      </c>
      <c r="FO80" s="141">
        <v>-1.3844602694118429</v>
      </c>
      <c r="FP80" s="141">
        <v>-2.848378285060754</v>
      </c>
      <c r="FQ80" s="141">
        <v>-7.4471941132546817</v>
      </c>
      <c r="FR80" s="141">
        <v>-12.348886875828626</v>
      </c>
      <c r="FS80" s="141">
        <v>-16.139349278069538</v>
      </c>
      <c r="FT80" s="141">
        <v>-18.810453351805947</v>
      </c>
      <c r="FU80" s="141">
        <v>-18.018772077280666</v>
      </c>
      <c r="FW80" s="141">
        <v>10.144776140270974</v>
      </c>
      <c r="FX80" s="141">
        <v>9.8590049494469731</v>
      </c>
      <c r="FY80" s="141">
        <v>9.4570397432108102</v>
      </c>
      <c r="FZ80" s="141">
        <v>9.0767446335667721</v>
      </c>
      <c r="GA80" s="141">
        <v>8.4190218700550616</v>
      </c>
      <c r="GB80" s="141">
        <v>7.686568262432079</v>
      </c>
      <c r="GC80" s="141">
        <v>6.8550903144977617</v>
      </c>
      <c r="GD80" s="141">
        <v>5.4050292010084107</v>
      </c>
      <c r="GE80" s="141">
        <v>3.9355397305881574</v>
      </c>
      <c r="GF80" s="141">
        <v>2.4716217149392463</v>
      </c>
      <c r="GG80" s="141">
        <v>-2.1271941132546814</v>
      </c>
      <c r="GH80" s="141">
        <v>-7.0288868758286256</v>
      </c>
      <c r="GI80" s="141">
        <v>-10.819349278069538</v>
      </c>
      <c r="GJ80" s="141">
        <v>-13.490453351805947</v>
      </c>
      <c r="GK80" s="141">
        <v>-12.887878981937789</v>
      </c>
      <c r="GM80" s="1">
        <v>380280</v>
      </c>
      <c r="GN80" s="1">
        <v>411215</v>
      </c>
      <c r="GO80" s="1" t="s">
        <v>509</v>
      </c>
      <c r="GP80" s="1" t="s">
        <v>832</v>
      </c>
      <c r="GQ80" s="97"/>
    </row>
    <row r="81" spans="2:199" ht="16.2" thickBot="1" x14ac:dyDescent="0.35">
      <c r="B81" s="19" t="s">
        <v>78</v>
      </c>
      <c r="C81" s="20">
        <v>12.475648162671471</v>
      </c>
      <c r="D81" s="21">
        <v>7.1380103212773403</v>
      </c>
      <c r="E81" s="21">
        <v>5.3653809803993795</v>
      </c>
      <c r="F81" s="21">
        <v>4.0422190967055158</v>
      </c>
      <c r="G81" s="21">
        <v>2.7290968764356762</v>
      </c>
      <c r="H81" s="21">
        <v>1.5448079986036163</v>
      </c>
      <c r="I81" s="21">
        <v>0.6652245200715754</v>
      </c>
      <c r="J81" s="21">
        <v>-0.2104175574162781</v>
      </c>
      <c r="K81" s="21">
        <v>-1.1303112000875828</v>
      </c>
      <c r="L81" s="21">
        <v>-1.435212211224048</v>
      </c>
      <c r="M81" s="21">
        <v>-2.4179186094612106</v>
      </c>
      <c r="N81" s="21">
        <v>-3.5277880745112355</v>
      </c>
      <c r="O81" s="21">
        <v>-4.4503096288565374</v>
      </c>
      <c r="P81" s="21">
        <v>-5.5180098263556303</v>
      </c>
      <c r="Q81" s="21">
        <v>-6.6650342741432098</v>
      </c>
      <c r="R81" s="22"/>
      <c r="S81" s="21">
        <v>17.112648162671469</v>
      </c>
      <c r="T81" s="21">
        <v>11.775010321277341</v>
      </c>
      <c r="U81" s="21">
        <v>10.00238098039938</v>
      </c>
      <c r="V81" s="21">
        <v>8.6792190967055163</v>
      </c>
      <c r="W81" s="21">
        <v>7.3660968764356767</v>
      </c>
      <c r="X81" s="21">
        <v>6.1818079986036167</v>
      </c>
      <c r="Y81" s="21">
        <v>5.3022245200715759</v>
      </c>
      <c r="Z81" s="21">
        <v>4.4265824425837224</v>
      </c>
      <c r="AA81" s="21">
        <v>3.5066887999124177</v>
      </c>
      <c r="AB81" s="21">
        <v>3.2017877887759525</v>
      </c>
      <c r="AC81" s="21">
        <v>2.2190813905387898</v>
      </c>
      <c r="AD81" s="21">
        <v>1.1092119254887649</v>
      </c>
      <c r="AE81" s="21">
        <v>0.1866903711434631</v>
      </c>
      <c r="AF81" s="21">
        <v>-0.88100982635562985</v>
      </c>
      <c r="AG81" s="21">
        <v>-1.8802912196430412</v>
      </c>
      <c r="AI81" s="23">
        <v>12.475648162671471</v>
      </c>
      <c r="AJ81" s="23">
        <v>10.697520340796258</v>
      </c>
      <c r="AK81" s="23">
        <v>9.9507207223326652</v>
      </c>
      <c r="AL81" s="23">
        <v>9.5240529249395411</v>
      </c>
      <c r="AM81" s="23">
        <v>9.1090877856571293</v>
      </c>
      <c r="AN81" s="23">
        <v>8.6964893265028973</v>
      </c>
      <c r="AO81" s="23">
        <v>8.3688037650433955</v>
      </c>
      <c r="AP81" s="23">
        <v>8.0169037702847117</v>
      </c>
      <c r="AQ81" s="23">
        <v>7.6606265525271073</v>
      </c>
      <c r="AR81" s="23">
        <v>7.3066718526608891</v>
      </c>
      <c r="AS81" s="23">
        <v>6.2771883061842999</v>
      </c>
      <c r="AT81" s="23">
        <v>5.2521091290459836</v>
      </c>
      <c r="AU81" s="23">
        <v>4.3596217288595653</v>
      </c>
      <c r="AV81" s="23">
        <v>3.3094119979177563</v>
      </c>
      <c r="AW81" s="23">
        <v>2.123624281148544</v>
      </c>
      <c r="AY81" s="24">
        <v>17.112648162671469</v>
      </c>
      <c r="AZ81" s="24">
        <v>15.334520340796258</v>
      </c>
      <c r="BA81" s="24">
        <v>14.587720722332666</v>
      </c>
      <c r="BB81" s="24">
        <v>14.161052924939542</v>
      </c>
      <c r="BC81" s="24">
        <v>13.74608778565713</v>
      </c>
      <c r="BD81" s="24">
        <v>13.333489326502898</v>
      </c>
      <c r="BE81" s="24">
        <v>13.005803765043396</v>
      </c>
      <c r="BF81" s="24">
        <v>12.653903770284712</v>
      </c>
      <c r="BG81" s="24">
        <v>12.297626552527108</v>
      </c>
      <c r="BH81" s="24">
        <v>11.94367185266089</v>
      </c>
      <c r="BI81" s="24">
        <v>10.9141883061843</v>
      </c>
      <c r="BJ81" s="24">
        <v>9.889109129045984</v>
      </c>
      <c r="BK81" s="24">
        <v>8.9966217288595658</v>
      </c>
      <c r="BL81" s="24">
        <v>7.9464119979177568</v>
      </c>
      <c r="BM81" s="24">
        <v>6.9853965997272951</v>
      </c>
      <c r="BO81" s="25">
        <v>12.475648162671471</v>
      </c>
      <c r="BP81" s="25">
        <v>6.3014535776713601</v>
      </c>
      <c r="BQ81" s="25">
        <v>4.3595595705366357</v>
      </c>
      <c r="BR81" s="25">
        <v>3.0365163722203583</v>
      </c>
      <c r="BS81" s="25">
        <v>1.7248580768621267</v>
      </c>
      <c r="BT81" s="25">
        <v>0.54263909473018401</v>
      </c>
      <c r="BU81" s="25">
        <v>-0.33650810552091315</v>
      </c>
      <c r="BV81" s="25">
        <v>-1.2091152689155145</v>
      </c>
      <c r="BW81" s="25">
        <v>-2.1065924238462408</v>
      </c>
      <c r="BX81" s="25">
        <v>-2.3866559034511603</v>
      </c>
      <c r="BY81" s="25">
        <v>-3.2931203828568663</v>
      </c>
      <c r="BZ81" s="25">
        <v>-4.3120648016589271</v>
      </c>
      <c r="CA81" s="25">
        <v>-5.1390326611548005</v>
      </c>
      <c r="CB81" s="25">
        <v>-6.0745395964536968</v>
      </c>
      <c r="CC81" s="25">
        <v>-7.0500194505396223</v>
      </c>
      <c r="CE81" s="25">
        <v>17.112648162671469</v>
      </c>
      <c r="CF81" s="25">
        <v>10.938453577671361</v>
      </c>
      <c r="CG81" s="25">
        <v>8.9965595705366361</v>
      </c>
      <c r="CH81" s="25">
        <v>7.6735163722203588</v>
      </c>
      <c r="CI81" s="25">
        <v>6.3618580768621271</v>
      </c>
      <c r="CJ81" s="25">
        <v>5.1796390947301845</v>
      </c>
      <c r="CK81" s="25">
        <v>4.3004918944790873</v>
      </c>
      <c r="CL81" s="25">
        <v>3.427884731084486</v>
      </c>
      <c r="CM81" s="25">
        <v>2.5304075761537597</v>
      </c>
      <c r="CN81" s="25">
        <v>2.2503440965488402</v>
      </c>
      <c r="CO81" s="25">
        <v>1.3438796171431342</v>
      </c>
      <c r="CP81" s="25">
        <v>0.32493519834107332</v>
      </c>
      <c r="CQ81" s="25">
        <v>-0.50203266115480005</v>
      </c>
      <c r="CR81" s="25">
        <v>-1.4375395964536963</v>
      </c>
      <c r="CS81" s="25">
        <v>-2.2983392278333596</v>
      </c>
      <c r="CU81" s="26">
        <v>12.475648162671471</v>
      </c>
      <c r="CV81" s="26">
        <v>8.0625476206121984</v>
      </c>
      <c r="CW81" s="26">
        <v>6.4874629416265286</v>
      </c>
      <c r="CX81" s="26">
        <v>5.1834774166119111</v>
      </c>
      <c r="CY81" s="26">
        <v>3.8867375710277088</v>
      </c>
      <c r="CZ81" s="26">
        <v>2.7214083577674337</v>
      </c>
      <c r="DA81" s="26">
        <v>1.8418337015421677</v>
      </c>
      <c r="DB81" s="26">
        <v>0.90708936846909438</v>
      </c>
      <c r="DC81" s="26">
        <v>-6.3947947126017368E-2</v>
      </c>
      <c r="DD81" s="26">
        <v>-0.42109054191310236</v>
      </c>
      <c r="DE81" s="26">
        <v>-1.4368466703115743</v>
      </c>
      <c r="DF81" s="26">
        <v>-2.4113721231942442</v>
      </c>
      <c r="DG81" s="26">
        <v>-3.188547004933703</v>
      </c>
      <c r="DH81" s="26">
        <v>-3.9531326577155497</v>
      </c>
      <c r="DI81" s="26">
        <v>-4.5602279050043748</v>
      </c>
      <c r="DK81" s="26">
        <v>17.112648162671469</v>
      </c>
      <c r="DL81" s="26">
        <v>12.699547620612199</v>
      </c>
      <c r="DM81" s="26">
        <v>11.124462941626529</v>
      </c>
      <c r="DN81" s="26">
        <v>9.8204774166119115</v>
      </c>
      <c r="DO81" s="26">
        <v>8.5237375710277092</v>
      </c>
      <c r="DP81" s="26">
        <v>7.3584083577674342</v>
      </c>
      <c r="DQ81" s="26">
        <v>6.4788337015421682</v>
      </c>
      <c r="DR81" s="26">
        <v>5.5440893684690948</v>
      </c>
      <c r="DS81" s="26">
        <v>4.5730520528739831</v>
      </c>
      <c r="DT81" s="26">
        <v>4.2159094580868981</v>
      </c>
      <c r="DU81" s="26">
        <v>3.2001533296884261</v>
      </c>
      <c r="DV81" s="26">
        <v>2.2256278768057562</v>
      </c>
      <c r="DW81" s="26">
        <v>1.4484529950662974</v>
      </c>
      <c r="DX81" s="26">
        <v>0.68386734228445079</v>
      </c>
      <c r="DY81" s="26">
        <v>0.18268436444815705</v>
      </c>
      <c r="EA81" s="27">
        <v>12.475648162671471</v>
      </c>
      <c r="EB81" s="27">
        <v>9.2814268402526512</v>
      </c>
      <c r="EC81" s="27">
        <v>7.9461781324177903</v>
      </c>
      <c r="ED81" s="27">
        <v>6.6275068332946248</v>
      </c>
      <c r="EE81" s="27">
        <v>5.3260203838533187</v>
      </c>
      <c r="EF81" s="27">
        <v>4.1551671694002366</v>
      </c>
      <c r="EG81" s="27">
        <v>3.28635311117133</v>
      </c>
      <c r="EH81" s="27">
        <v>2.4149760612776063</v>
      </c>
      <c r="EI81" s="27">
        <v>1.4905383627440756</v>
      </c>
      <c r="EJ81" s="27">
        <v>1.1782208236432155</v>
      </c>
      <c r="EK81" s="27">
        <v>0.26912738808351833</v>
      </c>
      <c r="EL81" s="27">
        <v>-0.62820557790463027</v>
      </c>
      <c r="EM81" s="27">
        <v>-1.3517277936572825</v>
      </c>
      <c r="EN81" s="27">
        <v>-2.1949084265964629</v>
      </c>
      <c r="EO81" s="27">
        <v>-3.0997286916742794</v>
      </c>
      <c r="EQ81" s="27">
        <v>17.112648162671469</v>
      </c>
      <c r="ER81" s="27">
        <v>13.918426840252652</v>
      </c>
      <c r="ES81" s="27">
        <v>12.583178132417791</v>
      </c>
      <c r="ET81" s="27">
        <v>11.264506833294625</v>
      </c>
      <c r="EU81" s="27">
        <v>9.9630203838533191</v>
      </c>
      <c r="EV81" s="27">
        <v>8.792167169400237</v>
      </c>
      <c r="EW81" s="27">
        <v>7.9233531111713305</v>
      </c>
      <c r="EX81" s="27">
        <v>7.0519760612776068</v>
      </c>
      <c r="EY81" s="27">
        <v>6.127538362744076</v>
      </c>
      <c r="EZ81" s="27">
        <v>5.8152208236432159</v>
      </c>
      <c r="FA81" s="27">
        <v>4.9061273880835188</v>
      </c>
      <c r="FB81" s="27">
        <v>4.0087944220953702</v>
      </c>
      <c r="FC81" s="27">
        <v>3.285272206342718</v>
      </c>
      <c r="FD81" s="27">
        <v>2.4420915734035376</v>
      </c>
      <c r="FE81" s="27">
        <v>1.6996179982161763</v>
      </c>
      <c r="FG81" s="141">
        <v>12.475648162671471</v>
      </c>
      <c r="FH81" s="141">
        <v>5.5450176676716509</v>
      </c>
      <c r="FI81" s="141">
        <v>3.4467894031360302</v>
      </c>
      <c r="FJ81" s="141">
        <v>2.1275345743334171</v>
      </c>
      <c r="FK81" s="141">
        <v>0.81531773569101773</v>
      </c>
      <c r="FL81" s="141">
        <v>-0.36430273231560051</v>
      </c>
      <c r="FM81" s="141">
        <v>-1.2575162996149132</v>
      </c>
      <c r="FN81" s="141">
        <v>-2.2111189117159213</v>
      </c>
      <c r="FO81" s="141">
        <v>-3.1880957692935681</v>
      </c>
      <c r="FP81" s="141">
        <v>-3.5506575217909813</v>
      </c>
      <c r="FQ81" s="141">
        <v>-4.581097649696062</v>
      </c>
      <c r="FR81" s="141">
        <v>-5.5789933121035347</v>
      </c>
      <c r="FS81" s="141">
        <v>-6.3837272143438568</v>
      </c>
      <c r="FT81" s="141">
        <v>-7.192185367194682</v>
      </c>
      <c r="FU81" s="141">
        <v>-7.8706976137392033</v>
      </c>
      <c r="FW81" s="141">
        <v>17.112648162671469</v>
      </c>
      <c r="FX81" s="141">
        <v>10.182017667671651</v>
      </c>
      <c r="FY81" s="141">
        <v>8.0837894031360307</v>
      </c>
      <c r="FZ81" s="141">
        <v>6.7645345743334175</v>
      </c>
      <c r="GA81" s="141">
        <v>5.4523177356910182</v>
      </c>
      <c r="GB81" s="141">
        <v>4.2726972676843999</v>
      </c>
      <c r="GC81" s="141">
        <v>3.3794837003850873</v>
      </c>
      <c r="GD81" s="141">
        <v>2.4258810882840791</v>
      </c>
      <c r="GE81" s="141">
        <v>1.4489042307064324</v>
      </c>
      <c r="GF81" s="141">
        <v>1.0863424782090192</v>
      </c>
      <c r="GG81" s="141">
        <v>5.590235030393842E-2</v>
      </c>
      <c r="GH81" s="141">
        <v>-0.94199331210353421</v>
      </c>
      <c r="GI81" s="141">
        <v>-1.7467272143438564</v>
      </c>
      <c r="GJ81" s="141">
        <v>-2.5551853671946816</v>
      </c>
      <c r="GK81" s="141">
        <v>-3.1114040343621951</v>
      </c>
      <c r="GM81" s="1">
        <v>383499</v>
      </c>
      <c r="GN81" s="1">
        <v>398634</v>
      </c>
      <c r="GO81" s="1" t="s">
        <v>477</v>
      </c>
      <c r="GP81" s="1" t="s">
        <v>832</v>
      </c>
      <c r="GQ81" s="97"/>
    </row>
    <row r="82" spans="2:199" ht="16.2" thickBot="1" x14ac:dyDescent="0.35">
      <c r="B82" s="19" t="s">
        <v>79</v>
      </c>
      <c r="C82" s="20">
        <v>3.4664959557177664</v>
      </c>
      <c r="D82" s="21">
        <v>3.1536572545524511</v>
      </c>
      <c r="E82" s="21">
        <v>2.8541018388268409</v>
      </c>
      <c r="F82" s="21">
        <v>2.5819213437629145</v>
      </c>
      <c r="G82" s="21">
        <v>2.247162291992316</v>
      </c>
      <c r="H82" s="21">
        <v>1.9071435584001417</v>
      </c>
      <c r="I82" s="21">
        <v>1.596107888719251</v>
      </c>
      <c r="J82" s="21">
        <v>1.3130898723201945</v>
      </c>
      <c r="K82" s="21">
        <v>0.97829409297130354</v>
      </c>
      <c r="L82" s="21">
        <v>0.66455870412592333</v>
      </c>
      <c r="M82" s="21">
        <v>-1.3065735036437687</v>
      </c>
      <c r="N82" s="21">
        <v>-4.4479529162985401</v>
      </c>
      <c r="O82" s="21">
        <v>-6.8598523068590325</v>
      </c>
      <c r="P82" s="21">
        <v>-9.1435609869390149</v>
      </c>
      <c r="Q82" s="21">
        <v>-10.704586093378083</v>
      </c>
      <c r="R82" s="22"/>
      <c r="S82" s="21">
        <v>14.366495955717765</v>
      </c>
      <c r="T82" s="21">
        <v>14.05365725455245</v>
      </c>
      <c r="U82" s="21">
        <v>13.754101838826839</v>
      </c>
      <c r="V82" s="21">
        <v>13.481921343762913</v>
      </c>
      <c r="W82" s="21">
        <v>13.147162291992315</v>
      </c>
      <c r="X82" s="21">
        <v>12.80714355840014</v>
      </c>
      <c r="Y82" s="21">
        <v>12.49610788871925</v>
      </c>
      <c r="Z82" s="21">
        <v>12.213089872320193</v>
      </c>
      <c r="AA82" s="21">
        <v>11.878294092971302</v>
      </c>
      <c r="AB82" s="21">
        <v>11.564558704125922</v>
      </c>
      <c r="AC82" s="21">
        <v>9.5934264963562299</v>
      </c>
      <c r="AD82" s="21">
        <v>6.4520470837014585</v>
      </c>
      <c r="AE82" s="21">
        <v>4.0401476931409661</v>
      </c>
      <c r="AF82" s="21">
        <v>1.7564390130609837</v>
      </c>
      <c r="AG82" s="21">
        <v>-2.8597804469299604E-2</v>
      </c>
      <c r="AI82" s="23">
        <v>3.4664959557177664</v>
      </c>
      <c r="AJ82" s="23">
        <v>3.2858306878828145</v>
      </c>
      <c r="AK82" s="23">
        <v>3.0872404036750769</v>
      </c>
      <c r="AL82" s="23">
        <v>2.8944969383446253</v>
      </c>
      <c r="AM82" s="23">
        <v>2.6627786108879423</v>
      </c>
      <c r="AN82" s="23">
        <v>2.418591855819983</v>
      </c>
      <c r="AO82" s="23">
        <v>2.1159957094014157</v>
      </c>
      <c r="AP82" s="23">
        <v>1.7516264602301614</v>
      </c>
      <c r="AQ82" s="23">
        <v>1.4405534273013529</v>
      </c>
      <c r="AR82" s="23">
        <v>1.1170842817485287</v>
      </c>
      <c r="AS82" s="23">
        <v>0.15369972309960644</v>
      </c>
      <c r="AT82" s="23">
        <v>-0.78187046537735228</v>
      </c>
      <c r="AU82" s="23">
        <v>-1.6903093964586198</v>
      </c>
      <c r="AV82" s="23">
        <v>-2.6796626938402675</v>
      </c>
      <c r="AW82" s="23">
        <v>-3.4262599569484138</v>
      </c>
      <c r="AY82" s="24">
        <v>14.366495955717765</v>
      </c>
      <c r="AZ82" s="24">
        <v>14.185830687882813</v>
      </c>
      <c r="BA82" s="24">
        <v>13.987240403675075</v>
      </c>
      <c r="BB82" s="24">
        <v>13.794496938344624</v>
      </c>
      <c r="BC82" s="24">
        <v>13.562778610887941</v>
      </c>
      <c r="BD82" s="24">
        <v>13.318591855819982</v>
      </c>
      <c r="BE82" s="24">
        <v>13.015995709401414</v>
      </c>
      <c r="BF82" s="24">
        <v>12.65162646023016</v>
      </c>
      <c r="BG82" s="24">
        <v>12.340553427301352</v>
      </c>
      <c r="BH82" s="24">
        <v>12.017084281748527</v>
      </c>
      <c r="BI82" s="24">
        <v>11.053699723099605</v>
      </c>
      <c r="BJ82" s="24">
        <v>10.118129534622646</v>
      </c>
      <c r="BK82" s="24">
        <v>9.2096906035413788</v>
      </c>
      <c r="BL82" s="24">
        <v>8.2203373061597311</v>
      </c>
      <c r="BM82" s="24">
        <v>7.5956695086324331</v>
      </c>
      <c r="BO82" s="25">
        <v>3.4664959557177664</v>
      </c>
      <c r="BP82" s="25">
        <v>3.0644033467406562</v>
      </c>
      <c r="BQ82" s="25">
        <v>2.6797780208505504</v>
      </c>
      <c r="BR82" s="25">
        <v>2.3343047575619522</v>
      </c>
      <c r="BS82" s="25">
        <v>1.7372444550588888</v>
      </c>
      <c r="BT82" s="25">
        <v>1.1321939468179618</v>
      </c>
      <c r="BU82" s="25">
        <v>0.56534185548213145</v>
      </c>
      <c r="BV82" s="25">
        <v>1.9520469887361003E-2</v>
      </c>
      <c r="BW82" s="25">
        <v>-0.55586992575241112</v>
      </c>
      <c r="BX82" s="25">
        <v>-1.1464896538917984</v>
      </c>
      <c r="BY82" s="25">
        <v>-3.8739811132803865</v>
      </c>
      <c r="BZ82" s="25">
        <v>-7.3402462965607711</v>
      </c>
      <c r="CA82" s="25">
        <v>-9.8168682666608404</v>
      </c>
      <c r="CB82" s="25">
        <v>-11.988065723753877</v>
      </c>
      <c r="CC82" s="25">
        <v>-12.290349211527221</v>
      </c>
      <c r="CE82" s="25">
        <v>14.366495955717765</v>
      </c>
      <c r="CF82" s="25">
        <v>13.964403346740655</v>
      </c>
      <c r="CG82" s="25">
        <v>13.579778020850549</v>
      </c>
      <c r="CH82" s="25">
        <v>13.234304757561951</v>
      </c>
      <c r="CI82" s="25">
        <v>12.637244455058887</v>
      </c>
      <c r="CJ82" s="25">
        <v>12.03219394681796</v>
      </c>
      <c r="CK82" s="25">
        <v>11.46534185548213</v>
      </c>
      <c r="CL82" s="25">
        <v>10.91952046988736</v>
      </c>
      <c r="CM82" s="25">
        <v>10.344130074247587</v>
      </c>
      <c r="CN82" s="25">
        <v>9.7535103461082002</v>
      </c>
      <c r="CO82" s="25">
        <v>7.0260188867196121</v>
      </c>
      <c r="CP82" s="25">
        <v>3.5597537034392275</v>
      </c>
      <c r="CQ82" s="25">
        <v>1.0831317333391581</v>
      </c>
      <c r="CR82" s="25">
        <v>-1.0880657237538784</v>
      </c>
      <c r="CS82" s="25">
        <v>-1.6585067351586886</v>
      </c>
      <c r="CU82" s="26">
        <v>3.4664959557177664</v>
      </c>
      <c r="CV82" s="26">
        <v>3.3422366903338041</v>
      </c>
      <c r="CW82" s="26">
        <v>3.0494893063747135</v>
      </c>
      <c r="CX82" s="26">
        <v>2.7319285283601005</v>
      </c>
      <c r="CY82" s="26">
        <v>2.1361532168676192</v>
      </c>
      <c r="CZ82" s="26">
        <v>1.5008489310463826</v>
      </c>
      <c r="DA82" s="26">
        <v>0.71780729559651313</v>
      </c>
      <c r="DB82" s="26">
        <v>-0.58863424519901386</v>
      </c>
      <c r="DC82" s="26">
        <v>-1.8953511923817778</v>
      </c>
      <c r="DD82" s="26">
        <v>-3.1723775249114112</v>
      </c>
      <c r="DE82" s="26">
        <v>-6.7301517094908441</v>
      </c>
      <c r="DF82" s="26">
        <v>-9.6902422720955919</v>
      </c>
      <c r="DG82" s="26">
        <v>-11.64404691292571</v>
      </c>
      <c r="DH82" s="26">
        <v>-12.730085207017446</v>
      </c>
      <c r="DI82" s="26">
        <v>-11.453120009761683</v>
      </c>
      <c r="DK82" s="26">
        <v>14.366495955717765</v>
      </c>
      <c r="DL82" s="26">
        <v>14.242236690333803</v>
      </c>
      <c r="DM82" s="26">
        <v>13.949489306374712</v>
      </c>
      <c r="DN82" s="26">
        <v>13.631928528360099</v>
      </c>
      <c r="DO82" s="26">
        <v>13.036153216867618</v>
      </c>
      <c r="DP82" s="26">
        <v>12.400848931046381</v>
      </c>
      <c r="DQ82" s="26">
        <v>11.617807295596512</v>
      </c>
      <c r="DR82" s="26">
        <v>10.311365754800985</v>
      </c>
      <c r="DS82" s="26">
        <v>9.0046488076182207</v>
      </c>
      <c r="DT82" s="26">
        <v>7.7276224750885874</v>
      </c>
      <c r="DU82" s="26">
        <v>4.1698482905091545</v>
      </c>
      <c r="DV82" s="26">
        <v>1.2097577279044067</v>
      </c>
      <c r="DW82" s="26">
        <v>-0.74404691292571101</v>
      </c>
      <c r="DX82" s="26">
        <v>-1.8300852070174471</v>
      </c>
      <c r="DY82" s="26">
        <v>-0.8245057664452986</v>
      </c>
      <c r="EA82" s="27">
        <v>3.4664959557177664</v>
      </c>
      <c r="EB82" s="27">
        <v>3.2215279836686985</v>
      </c>
      <c r="EC82" s="27">
        <v>2.9827570524746374</v>
      </c>
      <c r="ED82" s="27">
        <v>2.7981061356915653</v>
      </c>
      <c r="EE82" s="27">
        <v>2.6065086313438606</v>
      </c>
      <c r="EF82" s="27">
        <v>2.384838828048597</v>
      </c>
      <c r="EG82" s="27">
        <v>2.1513047960749798</v>
      </c>
      <c r="EH82" s="27">
        <v>1.9153456844845618</v>
      </c>
      <c r="EI82" s="27">
        <v>1.5924246576778049</v>
      </c>
      <c r="EJ82" s="27">
        <v>1.2663449481477986</v>
      </c>
      <c r="EK82" s="27">
        <v>0.17738333053371491</v>
      </c>
      <c r="EL82" s="27">
        <v>-0.96685631941158334</v>
      </c>
      <c r="EM82" s="27">
        <v>-1.8176429640214167</v>
      </c>
      <c r="EN82" s="27">
        <v>-2.7888292775895778</v>
      </c>
      <c r="EO82" s="27">
        <v>-3.3682178636364597</v>
      </c>
      <c r="EQ82" s="27">
        <v>14.366495955717765</v>
      </c>
      <c r="ER82" s="27">
        <v>14.121527983668697</v>
      </c>
      <c r="ES82" s="27">
        <v>13.882757052474636</v>
      </c>
      <c r="ET82" s="27">
        <v>13.698106135691564</v>
      </c>
      <c r="EU82" s="27">
        <v>13.506508631343859</v>
      </c>
      <c r="EV82" s="27">
        <v>13.284838828048596</v>
      </c>
      <c r="EW82" s="27">
        <v>13.051304796074978</v>
      </c>
      <c r="EX82" s="27">
        <v>12.81534568448456</v>
      </c>
      <c r="EY82" s="27">
        <v>12.492424657677804</v>
      </c>
      <c r="EZ82" s="27">
        <v>12.166344948147797</v>
      </c>
      <c r="FA82" s="27">
        <v>11.077383330533713</v>
      </c>
      <c r="FB82" s="27">
        <v>9.9331436805884152</v>
      </c>
      <c r="FC82" s="27">
        <v>9.0823570359785819</v>
      </c>
      <c r="FD82" s="27">
        <v>8.1111707224104208</v>
      </c>
      <c r="FE82" s="27">
        <v>7.5870803991327946</v>
      </c>
      <c r="FG82" s="141">
        <v>3.4664959557177664</v>
      </c>
      <c r="FH82" s="141">
        <v>3.2219915474575345</v>
      </c>
      <c r="FI82" s="141">
        <v>2.8208821478593595</v>
      </c>
      <c r="FJ82" s="141">
        <v>2.3930348896430029</v>
      </c>
      <c r="FK82" s="141">
        <v>1.6981495724535911</v>
      </c>
      <c r="FL82" s="141">
        <v>0.99704755768818565</v>
      </c>
      <c r="FM82" s="141">
        <v>0.13571523690735887</v>
      </c>
      <c r="FN82" s="141">
        <v>-1.284261187040137</v>
      </c>
      <c r="FO82" s="141">
        <v>-2.6732426022653826</v>
      </c>
      <c r="FP82" s="141">
        <v>-4.0315871833767076</v>
      </c>
      <c r="FQ82" s="141">
        <v>-7.8319308382398987</v>
      </c>
      <c r="FR82" s="141">
        <v>-10.998718238208795</v>
      </c>
      <c r="FS82" s="141">
        <v>-13.144031823508953</v>
      </c>
      <c r="FT82" s="141">
        <v>-14.449338986634885</v>
      </c>
      <c r="FU82" s="141">
        <v>-13.422170954461386</v>
      </c>
      <c r="FW82" s="141">
        <v>14.366495955717765</v>
      </c>
      <c r="FX82" s="141">
        <v>14.121991547457533</v>
      </c>
      <c r="FY82" s="141">
        <v>13.720882147859358</v>
      </c>
      <c r="FZ82" s="141">
        <v>13.293034889643002</v>
      </c>
      <c r="GA82" s="141">
        <v>12.59814957245359</v>
      </c>
      <c r="GB82" s="141">
        <v>11.897047557688184</v>
      </c>
      <c r="GC82" s="141">
        <v>11.035715236907357</v>
      </c>
      <c r="GD82" s="141">
        <v>9.6157388129598615</v>
      </c>
      <c r="GE82" s="141">
        <v>8.226757397734616</v>
      </c>
      <c r="GF82" s="141">
        <v>6.868412816623291</v>
      </c>
      <c r="GG82" s="141">
        <v>3.0680691617600999</v>
      </c>
      <c r="GH82" s="141">
        <v>-9.8718238208796549E-2</v>
      </c>
      <c r="GI82" s="141">
        <v>-2.2440318235089549</v>
      </c>
      <c r="GJ82" s="141">
        <v>-3.5493389866348863</v>
      </c>
      <c r="GK82" s="141">
        <v>-2.7398749158704234</v>
      </c>
      <c r="GM82" s="1">
        <v>375542</v>
      </c>
      <c r="GN82" s="1">
        <v>394453</v>
      </c>
      <c r="GO82" s="1" t="s">
        <v>466</v>
      </c>
      <c r="GP82" s="1" t="s">
        <v>831</v>
      </c>
      <c r="GQ82" s="97"/>
    </row>
    <row r="83" spans="2:199" ht="16.2" thickBot="1" x14ac:dyDescent="0.35">
      <c r="B83" s="19" t="s">
        <v>80</v>
      </c>
      <c r="C83" s="20">
        <v>8.2019501558696604</v>
      </c>
      <c r="D83" s="21">
        <v>7.7969737221053652</v>
      </c>
      <c r="E83" s="21">
        <v>7.4279660018046059</v>
      </c>
      <c r="F83" s="21">
        <v>7.1320011069879925</v>
      </c>
      <c r="G83" s="21">
        <v>6.7455095830187819</v>
      </c>
      <c r="H83" s="21">
        <v>6.3501239439058939</v>
      </c>
      <c r="I83" s="21">
        <v>5.9914884979849994</v>
      </c>
      <c r="J83" s="21">
        <v>5.6574709336417168</v>
      </c>
      <c r="K83" s="21">
        <v>5.3814368131309447</v>
      </c>
      <c r="L83" s="21">
        <v>5.1261721582128796</v>
      </c>
      <c r="M83" s="21">
        <v>3.2699578004907295</v>
      </c>
      <c r="N83" s="21">
        <v>-1.437781349673628E-2</v>
      </c>
      <c r="O83" s="21">
        <v>-2.5706647403119689</v>
      </c>
      <c r="P83" s="21">
        <v>-5.0534082177357931</v>
      </c>
      <c r="Q83" s="21">
        <v>-7.0945935351414278</v>
      </c>
      <c r="R83" s="22"/>
      <c r="S83" s="21">
        <v>15.601950155869659</v>
      </c>
      <c r="T83" s="21">
        <v>15.196973722105364</v>
      </c>
      <c r="U83" s="21">
        <v>14.827966001804604</v>
      </c>
      <c r="V83" s="21">
        <v>14.532001106987991</v>
      </c>
      <c r="W83" s="21">
        <v>14.14550958301878</v>
      </c>
      <c r="X83" s="21">
        <v>13.750123943905892</v>
      </c>
      <c r="Y83" s="21">
        <v>13.391488497984998</v>
      </c>
      <c r="Z83" s="21">
        <v>13.057470933641715</v>
      </c>
      <c r="AA83" s="21">
        <v>12.781436813130943</v>
      </c>
      <c r="AB83" s="21">
        <v>12.526172158212878</v>
      </c>
      <c r="AC83" s="21">
        <v>10.669957800490728</v>
      </c>
      <c r="AD83" s="21">
        <v>7.3856221865032623</v>
      </c>
      <c r="AE83" s="21">
        <v>4.8293352596880297</v>
      </c>
      <c r="AF83" s="21">
        <v>2.3465917822642055</v>
      </c>
      <c r="AG83" s="21">
        <v>6.1737013007949315E-2</v>
      </c>
      <c r="AI83" s="23">
        <v>8.2019501558696604</v>
      </c>
      <c r="AJ83" s="23">
        <v>8.0150938657399653</v>
      </c>
      <c r="AK83" s="23">
        <v>7.7695938719356725</v>
      </c>
      <c r="AL83" s="23">
        <v>7.5351327383141857</v>
      </c>
      <c r="AM83" s="23">
        <v>7.2690229053386695</v>
      </c>
      <c r="AN83" s="23">
        <v>6.9990830758079809</v>
      </c>
      <c r="AO83" s="23">
        <v>6.6632778147238767</v>
      </c>
      <c r="AP83" s="23">
        <v>6.2699040024017538</v>
      </c>
      <c r="AQ83" s="23">
        <v>6.0565113464891827</v>
      </c>
      <c r="AR83" s="23">
        <v>5.8395550875541211</v>
      </c>
      <c r="AS83" s="23">
        <v>5.1897980650213231</v>
      </c>
      <c r="AT83" s="23">
        <v>4.5419910731045849</v>
      </c>
      <c r="AU83" s="23">
        <v>4.0685469168263388</v>
      </c>
      <c r="AV83" s="23">
        <v>3.640160673181434</v>
      </c>
      <c r="AW83" s="23">
        <v>3.3712590922538226</v>
      </c>
      <c r="AY83" s="24">
        <v>15.601950155869659</v>
      </c>
      <c r="AZ83" s="24">
        <v>15.415093865739964</v>
      </c>
      <c r="BA83" s="24">
        <v>15.169593871935671</v>
      </c>
      <c r="BB83" s="24">
        <v>14.935132738314184</v>
      </c>
      <c r="BC83" s="24">
        <v>14.669022905338668</v>
      </c>
      <c r="BD83" s="24">
        <v>14.39908307580798</v>
      </c>
      <c r="BE83" s="24">
        <v>14.063277814723875</v>
      </c>
      <c r="BF83" s="24">
        <v>13.669904002401752</v>
      </c>
      <c r="BG83" s="24">
        <v>13.456511346489181</v>
      </c>
      <c r="BH83" s="24">
        <v>13.23955508755412</v>
      </c>
      <c r="BI83" s="24">
        <v>12.589798065021322</v>
      </c>
      <c r="BJ83" s="24">
        <v>11.941991073104584</v>
      </c>
      <c r="BK83" s="24">
        <v>11.468546916826337</v>
      </c>
      <c r="BL83" s="24">
        <v>11.040160673181433</v>
      </c>
      <c r="BM83" s="24">
        <v>10.796816931499571</v>
      </c>
      <c r="BO83" s="25">
        <v>8.2019501558696604</v>
      </c>
      <c r="BP83" s="25">
        <v>7.7661422078358999</v>
      </c>
      <c r="BQ83" s="25">
        <v>7.4064103706614794</v>
      </c>
      <c r="BR83" s="25">
        <v>7.1417480822106381</v>
      </c>
      <c r="BS83" s="25">
        <v>6.7849706912039256</v>
      </c>
      <c r="BT83" s="25">
        <v>6.4236714212824992</v>
      </c>
      <c r="BU83" s="25">
        <v>6.1042758840797582</v>
      </c>
      <c r="BV83" s="25">
        <v>5.7348279146504488</v>
      </c>
      <c r="BW83" s="25">
        <v>5.4574214592752384</v>
      </c>
      <c r="BX83" s="25">
        <v>5.2016712233465228</v>
      </c>
      <c r="BY83" s="25">
        <v>3.6195577263836292</v>
      </c>
      <c r="BZ83" s="25">
        <v>0.63978212069993745</v>
      </c>
      <c r="CA83" s="25">
        <v>-1.7692068530535074</v>
      </c>
      <c r="CB83" s="25">
        <v>-4.0609041368391381</v>
      </c>
      <c r="CC83" s="25">
        <v>-5.866488076958202</v>
      </c>
      <c r="CE83" s="25">
        <v>15.601950155869659</v>
      </c>
      <c r="CF83" s="25">
        <v>15.166142207835899</v>
      </c>
      <c r="CG83" s="25">
        <v>14.806410370661478</v>
      </c>
      <c r="CH83" s="25">
        <v>14.541748082210637</v>
      </c>
      <c r="CI83" s="25">
        <v>14.184970691203924</v>
      </c>
      <c r="CJ83" s="25">
        <v>13.823671421282498</v>
      </c>
      <c r="CK83" s="25">
        <v>13.504275884079757</v>
      </c>
      <c r="CL83" s="25">
        <v>13.134827914650447</v>
      </c>
      <c r="CM83" s="25">
        <v>12.857421459275237</v>
      </c>
      <c r="CN83" s="25">
        <v>12.601671223346521</v>
      </c>
      <c r="CO83" s="25">
        <v>11.019557726383628</v>
      </c>
      <c r="CP83" s="25">
        <v>8.039782120699936</v>
      </c>
      <c r="CQ83" s="25">
        <v>5.6307931469464911</v>
      </c>
      <c r="CR83" s="25">
        <v>3.3390958631608605</v>
      </c>
      <c r="CS83" s="25">
        <v>1.2483841199505683</v>
      </c>
      <c r="CU83" s="26">
        <v>8.2019501558696604</v>
      </c>
      <c r="CV83" s="26">
        <v>8.1088700978481487</v>
      </c>
      <c r="CW83" s="26">
        <v>7.8399434280379463</v>
      </c>
      <c r="CX83" s="26">
        <v>7.6030223289725996</v>
      </c>
      <c r="CY83" s="26">
        <v>7.2740774047342196</v>
      </c>
      <c r="CZ83" s="26">
        <v>6.9305668002844794</v>
      </c>
      <c r="DA83" s="26">
        <v>6.4171491416958002</v>
      </c>
      <c r="DB83" s="26">
        <v>5.2560171753318734</v>
      </c>
      <c r="DC83" s="26">
        <v>4.1548680414158667</v>
      </c>
      <c r="DD83" s="26">
        <v>3.0634801223585697</v>
      </c>
      <c r="DE83" s="26">
        <v>-4.8021418055530063E-2</v>
      </c>
      <c r="DF83" s="26">
        <v>-3.0067604767544829</v>
      </c>
      <c r="DG83" s="26">
        <v>-5.1928768808627375</v>
      </c>
      <c r="DH83" s="26">
        <v>-6.3473083444764313</v>
      </c>
      <c r="DI83" s="26">
        <v>-5.0095019748863088</v>
      </c>
      <c r="DK83" s="26">
        <v>15.601950155869659</v>
      </c>
      <c r="DL83" s="26">
        <v>15.508870097848147</v>
      </c>
      <c r="DM83" s="26">
        <v>15.239943428037945</v>
      </c>
      <c r="DN83" s="26">
        <v>15.003022328972598</v>
      </c>
      <c r="DO83" s="26">
        <v>14.674077404734218</v>
      </c>
      <c r="DP83" s="26">
        <v>14.330566800284478</v>
      </c>
      <c r="DQ83" s="26">
        <v>13.817149141695799</v>
      </c>
      <c r="DR83" s="26">
        <v>12.656017175331872</v>
      </c>
      <c r="DS83" s="26">
        <v>11.554868041415865</v>
      </c>
      <c r="DT83" s="26">
        <v>10.463480122358568</v>
      </c>
      <c r="DU83" s="26">
        <v>7.3519785819444685</v>
      </c>
      <c r="DV83" s="26">
        <v>4.3932395232455157</v>
      </c>
      <c r="DW83" s="26">
        <v>2.2071231191372611</v>
      </c>
      <c r="DX83" s="26">
        <v>1.0526916555235672</v>
      </c>
      <c r="DY83" s="26">
        <v>2.0967680852017736</v>
      </c>
      <c r="EA83" s="27">
        <v>8.2019501558696604</v>
      </c>
      <c r="EB83" s="27">
        <v>8.0469920538408157</v>
      </c>
      <c r="EC83" s="27">
        <v>7.740943693206118</v>
      </c>
      <c r="ED83" s="27">
        <v>7.4909786826835791</v>
      </c>
      <c r="EE83" s="27">
        <v>7.2317060711815238</v>
      </c>
      <c r="EF83" s="27">
        <v>6.975492198277621</v>
      </c>
      <c r="EG83" s="27">
        <v>6.681096507307025</v>
      </c>
      <c r="EH83" s="27">
        <v>6.306511596214559</v>
      </c>
      <c r="EI83" s="27">
        <v>5.9407637607569921</v>
      </c>
      <c r="EJ83" s="27">
        <v>5.562691727757695</v>
      </c>
      <c r="EK83" s="27">
        <v>4.2950323456804878</v>
      </c>
      <c r="EL83" s="27">
        <v>2.9441214019618336</v>
      </c>
      <c r="EM83" s="27">
        <v>2.1433129109277402</v>
      </c>
      <c r="EN83" s="27">
        <v>1.5734054724495259</v>
      </c>
      <c r="EO83" s="27">
        <v>1.7086270603846074</v>
      </c>
      <c r="EQ83" s="27">
        <v>15.601950155869659</v>
      </c>
      <c r="ER83" s="27">
        <v>15.446992053840814</v>
      </c>
      <c r="ES83" s="27">
        <v>15.140943693206117</v>
      </c>
      <c r="ET83" s="27">
        <v>14.890978682683578</v>
      </c>
      <c r="EU83" s="27">
        <v>14.631706071181522</v>
      </c>
      <c r="EV83" s="27">
        <v>14.37549219827762</v>
      </c>
      <c r="EW83" s="27">
        <v>14.081096507307024</v>
      </c>
      <c r="EX83" s="27">
        <v>13.706511596214558</v>
      </c>
      <c r="EY83" s="27">
        <v>13.340763760756991</v>
      </c>
      <c r="EZ83" s="27">
        <v>12.962691727757694</v>
      </c>
      <c r="FA83" s="27">
        <v>11.695032345680486</v>
      </c>
      <c r="FB83" s="27">
        <v>10.344121401961832</v>
      </c>
      <c r="FC83" s="27">
        <v>9.5433129109277388</v>
      </c>
      <c r="FD83" s="27">
        <v>8.9734054724495245</v>
      </c>
      <c r="FE83" s="27">
        <v>9.0154932823998912</v>
      </c>
      <c r="FG83" s="141">
        <v>8.2019501558696604</v>
      </c>
      <c r="FH83" s="141">
        <v>7.9103589445229225</v>
      </c>
      <c r="FI83" s="141">
        <v>7.5456630609145066</v>
      </c>
      <c r="FJ83" s="141">
        <v>7.2295543437616452</v>
      </c>
      <c r="FK83" s="141">
        <v>6.8255233732532812</v>
      </c>
      <c r="FL83" s="141">
        <v>6.4253735182778851</v>
      </c>
      <c r="FM83" s="141">
        <v>5.8449984089666831</v>
      </c>
      <c r="FN83" s="141">
        <v>4.5979059192373644</v>
      </c>
      <c r="FO83" s="141">
        <v>3.4525622783965311</v>
      </c>
      <c r="FP83" s="141">
        <v>2.3146515049286194</v>
      </c>
      <c r="FQ83" s="141">
        <v>-0.95425762412436654</v>
      </c>
      <c r="FR83" s="141">
        <v>-4.0632390930543849</v>
      </c>
      <c r="FS83" s="141">
        <v>-6.4190163381770837</v>
      </c>
      <c r="FT83" s="141">
        <v>-7.8119047877995698</v>
      </c>
      <c r="FU83" s="141">
        <v>-6.7525946092417648</v>
      </c>
      <c r="FW83" s="141">
        <v>15.601950155869659</v>
      </c>
      <c r="FX83" s="141">
        <v>15.310358944522921</v>
      </c>
      <c r="FY83" s="141">
        <v>14.945663060914505</v>
      </c>
      <c r="FZ83" s="141">
        <v>14.629554343761644</v>
      </c>
      <c r="GA83" s="141">
        <v>14.22552337325328</v>
      </c>
      <c r="GB83" s="141">
        <v>13.825373518277884</v>
      </c>
      <c r="GC83" s="141">
        <v>13.244998408966682</v>
      </c>
      <c r="GD83" s="141">
        <v>11.997905919237363</v>
      </c>
      <c r="GE83" s="141">
        <v>10.85256227839653</v>
      </c>
      <c r="GF83" s="141">
        <v>9.714651504928618</v>
      </c>
      <c r="GG83" s="141">
        <v>6.445742375875632</v>
      </c>
      <c r="GH83" s="141">
        <v>3.3367609069456137</v>
      </c>
      <c r="GI83" s="141">
        <v>0.98098366182291485</v>
      </c>
      <c r="GJ83" s="141">
        <v>-0.41190478779957118</v>
      </c>
      <c r="GK83" s="141">
        <v>0.41547291086061122</v>
      </c>
      <c r="GM83" s="1">
        <v>319188</v>
      </c>
      <c r="GN83" s="1">
        <v>470003</v>
      </c>
      <c r="GO83" s="1" t="s">
        <v>464</v>
      </c>
      <c r="GP83" s="1" t="s">
        <v>838</v>
      </c>
      <c r="GQ83" s="97"/>
    </row>
    <row r="84" spans="2:199" ht="16.2" thickBot="1" x14ac:dyDescent="0.35">
      <c r="B84" s="19" t="s">
        <v>81</v>
      </c>
      <c r="C84" s="20">
        <v>7.7097432986387027</v>
      </c>
      <c r="D84" s="21">
        <v>7.113928519362938</v>
      </c>
      <c r="E84" s="21">
        <v>6.980863661363351</v>
      </c>
      <c r="F84" s="21">
        <v>6.9615938312013537</v>
      </c>
      <c r="G84" s="21">
        <v>6.8737106226213136</v>
      </c>
      <c r="H84" s="21">
        <v>6.7693548161414085</v>
      </c>
      <c r="I84" s="21">
        <v>6.6694776503453177</v>
      </c>
      <c r="J84" s="21">
        <v>6.569658321600313</v>
      </c>
      <c r="K84" s="21">
        <v>6.4180171053978032</v>
      </c>
      <c r="L84" s="21">
        <v>6.2146312837808164</v>
      </c>
      <c r="M84" s="21">
        <v>4.7967470906586129</v>
      </c>
      <c r="N84" s="21">
        <v>2.5536669091867328</v>
      </c>
      <c r="O84" s="21">
        <v>0.69549599545685936</v>
      </c>
      <c r="P84" s="21">
        <v>-1.4473835938178894</v>
      </c>
      <c r="Q84" s="21">
        <v>-3.2486235957416554</v>
      </c>
      <c r="R84" s="22"/>
      <c r="S84" s="21">
        <v>11.209743298638703</v>
      </c>
      <c r="T84" s="21">
        <v>10.613928519362938</v>
      </c>
      <c r="U84" s="21">
        <v>10.480863661363351</v>
      </c>
      <c r="V84" s="21">
        <v>10.461593831201354</v>
      </c>
      <c r="W84" s="21">
        <v>10.373710622621314</v>
      </c>
      <c r="X84" s="21">
        <v>10.269354816141409</v>
      </c>
      <c r="Y84" s="21">
        <v>10.169477650345318</v>
      </c>
      <c r="Z84" s="21">
        <v>10.069658321600313</v>
      </c>
      <c r="AA84" s="21">
        <v>9.9180171053978032</v>
      </c>
      <c r="AB84" s="21">
        <v>9.7146312837808164</v>
      </c>
      <c r="AC84" s="21">
        <v>8.2967470906586129</v>
      </c>
      <c r="AD84" s="21">
        <v>6.0536669091867328</v>
      </c>
      <c r="AE84" s="21">
        <v>4.1954959954568594</v>
      </c>
      <c r="AF84" s="21">
        <v>2.0526164061821106</v>
      </c>
      <c r="AG84" s="21">
        <v>0.10400727715551028</v>
      </c>
      <c r="AI84" s="23">
        <v>7.7097432986387027</v>
      </c>
      <c r="AJ84" s="23">
        <v>7.5932975350657479</v>
      </c>
      <c r="AK84" s="23">
        <v>7.5299112863968141</v>
      </c>
      <c r="AL84" s="23">
        <v>7.4698894168836727</v>
      </c>
      <c r="AM84" s="23">
        <v>7.3706172294500849</v>
      </c>
      <c r="AN84" s="23">
        <v>7.2437334101804396</v>
      </c>
      <c r="AO84" s="23">
        <v>7.0731377978859822</v>
      </c>
      <c r="AP84" s="23">
        <v>6.8723823748355439</v>
      </c>
      <c r="AQ84" s="23">
        <v>6.7007127203788919</v>
      </c>
      <c r="AR84" s="23">
        <v>6.5205637149637869</v>
      </c>
      <c r="AS84" s="23">
        <v>5.957015148002915</v>
      </c>
      <c r="AT84" s="23">
        <v>5.19921120849801</v>
      </c>
      <c r="AU84" s="23">
        <v>4.4924970117929579</v>
      </c>
      <c r="AV84" s="23">
        <v>3.8006433568767726</v>
      </c>
      <c r="AW84" s="23">
        <v>3.3754541002858183</v>
      </c>
      <c r="AY84" s="24">
        <v>11.209743298638703</v>
      </c>
      <c r="AZ84" s="24">
        <v>11.093297535065748</v>
      </c>
      <c r="BA84" s="24">
        <v>11.029911286396814</v>
      </c>
      <c r="BB84" s="24">
        <v>10.969889416883673</v>
      </c>
      <c r="BC84" s="24">
        <v>10.870617229450085</v>
      </c>
      <c r="BD84" s="24">
        <v>10.74373341018044</v>
      </c>
      <c r="BE84" s="24">
        <v>10.573137797885982</v>
      </c>
      <c r="BF84" s="24">
        <v>10.372382374835544</v>
      </c>
      <c r="BG84" s="24">
        <v>10.200712720378892</v>
      </c>
      <c r="BH84" s="24">
        <v>10.020563714963787</v>
      </c>
      <c r="BI84" s="24">
        <v>9.457015148002915</v>
      </c>
      <c r="BJ84" s="24">
        <v>8.69921120849801</v>
      </c>
      <c r="BK84" s="24">
        <v>7.9924970117929579</v>
      </c>
      <c r="BL84" s="24">
        <v>7.3006433568767726</v>
      </c>
      <c r="BM84" s="24">
        <v>6.9309582432231416</v>
      </c>
      <c r="BO84" s="25">
        <v>7.7097432986387027</v>
      </c>
      <c r="BP84" s="25">
        <v>7.0349216082442307</v>
      </c>
      <c r="BQ84" s="25">
        <v>6.8980033253752886</v>
      </c>
      <c r="BR84" s="25">
        <v>6.9056067684439171</v>
      </c>
      <c r="BS84" s="25">
        <v>6.8468688313201262</v>
      </c>
      <c r="BT84" s="25">
        <v>6.7777725802181159</v>
      </c>
      <c r="BU84" s="25">
        <v>6.7442108446630442</v>
      </c>
      <c r="BV84" s="25">
        <v>6.7159428129434033</v>
      </c>
      <c r="BW84" s="25">
        <v>6.6480518831779847</v>
      </c>
      <c r="BX84" s="25">
        <v>6.4723692481718249</v>
      </c>
      <c r="BY84" s="25">
        <v>5.2025159736085484</v>
      </c>
      <c r="BZ84" s="25">
        <v>3.0406099780075859</v>
      </c>
      <c r="CA84" s="25">
        <v>1.2619100186191474</v>
      </c>
      <c r="CB84" s="25">
        <v>-0.53932503918994357</v>
      </c>
      <c r="CC84" s="25">
        <v>-2.1369609915067471</v>
      </c>
      <c r="CE84" s="25">
        <v>11.209743298638703</v>
      </c>
      <c r="CF84" s="25">
        <v>10.534921608244231</v>
      </c>
      <c r="CG84" s="25">
        <v>10.398003325375289</v>
      </c>
      <c r="CH84" s="25">
        <v>10.405606768443917</v>
      </c>
      <c r="CI84" s="25">
        <v>10.346868831320126</v>
      </c>
      <c r="CJ84" s="25">
        <v>10.277772580218116</v>
      </c>
      <c r="CK84" s="25">
        <v>10.244210844663044</v>
      </c>
      <c r="CL84" s="25">
        <v>10.215942812943403</v>
      </c>
      <c r="CM84" s="25">
        <v>10.148051883177985</v>
      </c>
      <c r="CN84" s="25">
        <v>9.9723692481718249</v>
      </c>
      <c r="CO84" s="25">
        <v>8.7025159736085484</v>
      </c>
      <c r="CP84" s="25">
        <v>6.5406099780075859</v>
      </c>
      <c r="CQ84" s="25">
        <v>4.7619100186191474</v>
      </c>
      <c r="CR84" s="25">
        <v>2.9606749608100564</v>
      </c>
      <c r="CS84" s="25">
        <v>1.1801270528329653</v>
      </c>
      <c r="CU84" s="26">
        <v>7.7097432986387027</v>
      </c>
      <c r="CV84" s="26">
        <v>7.4520434556906601</v>
      </c>
      <c r="CW84" s="26">
        <v>7.4160171948328912</v>
      </c>
      <c r="CX84" s="26">
        <v>7.441745534144248</v>
      </c>
      <c r="CY84" s="26">
        <v>7.3779953531274085</v>
      </c>
      <c r="CZ84" s="26">
        <v>7.2836287575431555</v>
      </c>
      <c r="DA84" s="26">
        <v>7.0657146489619773</v>
      </c>
      <c r="DB84" s="26">
        <v>6.3730982650512225</v>
      </c>
      <c r="DC84" s="26">
        <v>5.6321081490099498</v>
      </c>
      <c r="DD84" s="26">
        <v>4.8880065661009144</v>
      </c>
      <c r="DE84" s="26">
        <v>2.721147103372175</v>
      </c>
      <c r="DF84" s="26">
        <v>0.66264798846327011</v>
      </c>
      <c r="DG84" s="26">
        <v>-1.0310813397593321</v>
      </c>
      <c r="DH84" s="26">
        <v>-2.089509168231487</v>
      </c>
      <c r="DI84" s="26">
        <v>-1.2646323517477605</v>
      </c>
      <c r="DK84" s="26">
        <v>11.209743298638703</v>
      </c>
      <c r="DL84" s="26">
        <v>10.95204345569066</v>
      </c>
      <c r="DM84" s="26">
        <v>10.916017194832891</v>
      </c>
      <c r="DN84" s="26">
        <v>10.941745534144248</v>
      </c>
      <c r="DO84" s="26">
        <v>10.877995353127409</v>
      </c>
      <c r="DP84" s="26">
        <v>10.783628757543156</v>
      </c>
      <c r="DQ84" s="26">
        <v>10.565714648961977</v>
      </c>
      <c r="DR84" s="26">
        <v>9.8730982650512225</v>
      </c>
      <c r="DS84" s="26">
        <v>9.1321081490099498</v>
      </c>
      <c r="DT84" s="26">
        <v>8.3880065661009144</v>
      </c>
      <c r="DU84" s="26">
        <v>6.221147103372175</v>
      </c>
      <c r="DV84" s="26">
        <v>4.1626479884632701</v>
      </c>
      <c r="DW84" s="26">
        <v>2.4689186602406679</v>
      </c>
      <c r="DX84" s="26">
        <v>1.410490831768513</v>
      </c>
      <c r="DY84" s="26">
        <v>2.050289656417128</v>
      </c>
      <c r="EA84" s="27">
        <v>7.7097432986387027</v>
      </c>
      <c r="EB84" s="27">
        <v>7.5782206933365082</v>
      </c>
      <c r="EC84" s="27">
        <v>7.5702105572139828</v>
      </c>
      <c r="ED84" s="27">
        <v>7.6093737274251936</v>
      </c>
      <c r="EE84" s="27">
        <v>7.6264271178314136</v>
      </c>
      <c r="EF84" s="27">
        <v>7.6087427098534892</v>
      </c>
      <c r="EG84" s="27">
        <v>7.5536285613393144</v>
      </c>
      <c r="EH84" s="27">
        <v>7.4780054496681423</v>
      </c>
      <c r="EI84" s="27">
        <v>7.3371656061328299</v>
      </c>
      <c r="EJ84" s="27">
        <v>7.1862346339200691</v>
      </c>
      <c r="EK84" s="27">
        <v>6.3721336413108141</v>
      </c>
      <c r="EL84" s="27">
        <v>5.4895542120365626</v>
      </c>
      <c r="EM84" s="27">
        <v>4.8740476207862855</v>
      </c>
      <c r="EN84" s="27">
        <v>4.3739380413933162</v>
      </c>
      <c r="EO84" s="27">
        <v>4.2350995333268227</v>
      </c>
      <c r="EQ84" s="27">
        <v>11.209743298638703</v>
      </c>
      <c r="ER84" s="27">
        <v>11.078220693336508</v>
      </c>
      <c r="ES84" s="27">
        <v>11.070210557213983</v>
      </c>
      <c r="ET84" s="27">
        <v>11.109373727425194</v>
      </c>
      <c r="EU84" s="27">
        <v>11.126427117831414</v>
      </c>
      <c r="EV84" s="27">
        <v>11.108742709853489</v>
      </c>
      <c r="EW84" s="27">
        <v>11.053628561339314</v>
      </c>
      <c r="EX84" s="27">
        <v>10.978005449668142</v>
      </c>
      <c r="EY84" s="27">
        <v>10.83716560613283</v>
      </c>
      <c r="EZ84" s="27">
        <v>10.686234633920069</v>
      </c>
      <c r="FA84" s="27">
        <v>9.8721336413108141</v>
      </c>
      <c r="FB84" s="27">
        <v>8.9895542120365626</v>
      </c>
      <c r="FC84" s="27">
        <v>8.3740476207862855</v>
      </c>
      <c r="FD84" s="27">
        <v>7.8739380413933162</v>
      </c>
      <c r="FE84" s="27">
        <v>7.7153072070362327</v>
      </c>
      <c r="FG84" s="141">
        <v>7.7097432986387027</v>
      </c>
      <c r="FH84" s="141">
        <v>7.1351144829040631</v>
      </c>
      <c r="FI84" s="141">
        <v>6.9818110035773504</v>
      </c>
      <c r="FJ84" s="141">
        <v>6.9382783539735176</v>
      </c>
      <c r="FK84" s="141">
        <v>6.8131391617201835</v>
      </c>
      <c r="FL84" s="141">
        <v>6.6803984880641121</v>
      </c>
      <c r="FM84" s="141">
        <v>6.4151904391212344</v>
      </c>
      <c r="FN84" s="141">
        <v>5.6579166508552188</v>
      </c>
      <c r="FO84" s="141">
        <v>4.8727934449550503</v>
      </c>
      <c r="FP84" s="141">
        <v>4.0837848869699638</v>
      </c>
      <c r="FQ84" s="141">
        <v>1.7571552691775487</v>
      </c>
      <c r="FR84" s="141">
        <v>-0.46428760714061212</v>
      </c>
      <c r="FS84" s="141">
        <v>-2.3415298022088535</v>
      </c>
      <c r="FT84" s="141">
        <v>-3.6140432401373772</v>
      </c>
      <c r="FU84" s="141">
        <v>-3.0037134510748231</v>
      </c>
      <c r="FW84" s="141">
        <v>11.209743298638703</v>
      </c>
      <c r="FX84" s="141">
        <v>10.635114482904063</v>
      </c>
      <c r="FY84" s="141">
        <v>10.48181100357735</v>
      </c>
      <c r="FZ84" s="141">
        <v>10.438278353973518</v>
      </c>
      <c r="GA84" s="141">
        <v>10.313139161720184</v>
      </c>
      <c r="GB84" s="141">
        <v>10.180398488064112</v>
      </c>
      <c r="GC84" s="141">
        <v>9.9151904391212344</v>
      </c>
      <c r="GD84" s="141">
        <v>9.1579166508552188</v>
      </c>
      <c r="GE84" s="141">
        <v>8.3727934449550503</v>
      </c>
      <c r="GF84" s="141">
        <v>7.5837848869699638</v>
      </c>
      <c r="GG84" s="141">
        <v>5.2571552691775487</v>
      </c>
      <c r="GH84" s="141">
        <v>3.0357123928593879</v>
      </c>
      <c r="GI84" s="141">
        <v>1.1584701977911465</v>
      </c>
      <c r="GJ84" s="141">
        <v>-0.11404324013737721</v>
      </c>
      <c r="GK84" s="141">
        <v>0.35846474741811818</v>
      </c>
      <c r="GM84" s="1">
        <v>387062</v>
      </c>
      <c r="GN84" s="1">
        <v>389054</v>
      </c>
      <c r="GO84" s="1" t="s">
        <v>499</v>
      </c>
      <c r="GP84" s="1" t="s">
        <v>834</v>
      </c>
      <c r="GQ84" s="97"/>
    </row>
    <row r="85" spans="2:199" ht="16.2" thickBot="1" x14ac:dyDescent="0.35">
      <c r="B85" s="19" t="s">
        <v>82</v>
      </c>
      <c r="C85" s="20">
        <v>8.9702889598917217</v>
      </c>
      <c r="D85" s="21">
        <v>8.3930190290090447</v>
      </c>
      <c r="E85" s="21">
        <v>8.1122380700893775</v>
      </c>
      <c r="F85" s="21">
        <v>7.9120610972142575</v>
      </c>
      <c r="G85" s="21">
        <v>7.6525181040261607</v>
      </c>
      <c r="H85" s="21">
        <v>7.3864987097330133</v>
      </c>
      <c r="I85" s="21">
        <v>7.1206881259407098</v>
      </c>
      <c r="J85" s="21">
        <v>6.8501465653969831</v>
      </c>
      <c r="K85" s="21">
        <v>6.3319082247793332</v>
      </c>
      <c r="L85" s="21">
        <v>5.9482097223736474</v>
      </c>
      <c r="M85" s="21">
        <v>4.1131029984615068</v>
      </c>
      <c r="N85" s="21">
        <v>1.3746832315963147</v>
      </c>
      <c r="O85" s="21">
        <v>-0.72727506732367431</v>
      </c>
      <c r="P85" s="21">
        <v>-2.781762666783564</v>
      </c>
      <c r="Q85" s="21">
        <v>-4.1981504476183389</v>
      </c>
      <c r="R85" s="22"/>
      <c r="S85" s="21">
        <v>13.607288959891722</v>
      </c>
      <c r="T85" s="21">
        <v>13.030019029009045</v>
      </c>
      <c r="U85" s="21">
        <v>12.749238070089378</v>
      </c>
      <c r="V85" s="21">
        <v>12.549061097214258</v>
      </c>
      <c r="W85" s="21">
        <v>12.289518104026161</v>
      </c>
      <c r="X85" s="21">
        <v>12.023498709733014</v>
      </c>
      <c r="Y85" s="21">
        <v>11.75768812594071</v>
      </c>
      <c r="Z85" s="21">
        <v>11.487146565396984</v>
      </c>
      <c r="AA85" s="21">
        <v>10.968908224779334</v>
      </c>
      <c r="AB85" s="21">
        <v>10.585209722373648</v>
      </c>
      <c r="AC85" s="21">
        <v>8.7501029984615073</v>
      </c>
      <c r="AD85" s="21">
        <v>6.0116832315963151</v>
      </c>
      <c r="AE85" s="21">
        <v>3.9097249326763261</v>
      </c>
      <c r="AF85" s="21">
        <v>1.8552373332164365</v>
      </c>
      <c r="AG85" s="21">
        <v>0.30247117235473553</v>
      </c>
      <c r="AI85" s="23">
        <v>8.9702889598917217</v>
      </c>
      <c r="AJ85" s="23">
        <v>8.7284234998199004</v>
      </c>
      <c r="AK85" s="23">
        <v>8.5816540734413174</v>
      </c>
      <c r="AL85" s="23">
        <v>8.4363702617849317</v>
      </c>
      <c r="AM85" s="23">
        <v>8.219194187570098</v>
      </c>
      <c r="AN85" s="23">
        <v>7.9681378009028929</v>
      </c>
      <c r="AO85" s="23">
        <v>7.6476953368806679</v>
      </c>
      <c r="AP85" s="23">
        <v>7.2669076177268916</v>
      </c>
      <c r="AQ85" s="23">
        <v>6.9445848081546231</v>
      </c>
      <c r="AR85" s="23">
        <v>6.6107878600303316</v>
      </c>
      <c r="AS85" s="23">
        <v>5.5416471453991143</v>
      </c>
      <c r="AT85" s="23">
        <v>4.5135262609516857</v>
      </c>
      <c r="AU85" s="23">
        <v>3.5642461214950671</v>
      </c>
      <c r="AV85" s="23">
        <v>2.588252289245446</v>
      </c>
      <c r="AW85" s="23">
        <v>1.9117368793975373</v>
      </c>
      <c r="AY85" s="24">
        <v>13.607288959891722</v>
      </c>
      <c r="AZ85" s="24">
        <v>13.365423499819901</v>
      </c>
      <c r="BA85" s="24">
        <v>13.218654073441318</v>
      </c>
      <c r="BB85" s="24">
        <v>13.073370261784932</v>
      </c>
      <c r="BC85" s="24">
        <v>12.856194187570098</v>
      </c>
      <c r="BD85" s="24">
        <v>12.605137800902893</v>
      </c>
      <c r="BE85" s="24">
        <v>12.284695336880668</v>
      </c>
      <c r="BF85" s="24">
        <v>11.903907617726892</v>
      </c>
      <c r="BG85" s="24">
        <v>11.581584808154624</v>
      </c>
      <c r="BH85" s="24">
        <v>11.247787860030332</v>
      </c>
      <c r="BI85" s="24">
        <v>10.178647145399115</v>
      </c>
      <c r="BJ85" s="24">
        <v>9.1505262609516862</v>
      </c>
      <c r="BK85" s="24">
        <v>8.2012461214950676</v>
      </c>
      <c r="BL85" s="24">
        <v>7.2252522892454465</v>
      </c>
      <c r="BM85" s="24">
        <v>6.6569987515025772</v>
      </c>
      <c r="BO85" s="25">
        <v>8.9702889598917217</v>
      </c>
      <c r="BP85" s="25">
        <v>8.2679553352111146</v>
      </c>
      <c r="BQ85" s="25">
        <v>7.9095070232515798</v>
      </c>
      <c r="BR85" s="25">
        <v>7.6517778538105166</v>
      </c>
      <c r="BS85" s="25">
        <v>7.330666263512974</v>
      </c>
      <c r="BT85" s="25">
        <v>7.0013690730061224</v>
      </c>
      <c r="BU85" s="25">
        <v>6.6155007371165198</v>
      </c>
      <c r="BV85" s="25">
        <v>6.0183790849609338</v>
      </c>
      <c r="BW85" s="25">
        <v>5.327187254950779</v>
      </c>
      <c r="BX85" s="25">
        <v>4.7540695007350919</v>
      </c>
      <c r="BY85" s="25">
        <v>2.549974197544131</v>
      </c>
      <c r="BZ85" s="25">
        <v>-0.13977880684050348</v>
      </c>
      <c r="CA85" s="25">
        <v>-2.0172067242773224</v>
      </c>
      <c r="CB85" s="25">
        <v>-3.5910986240276017</v>
      </c>
      <c r="CC85" s="25">
        <v>-4.2544019201056429</v>
      </c>
      <c r="CE85" s="25">
        <v>13.607288959891722</v>
      </c>
      <c r="CF85" s="25">
        <v>12.904955335211115</v>
      </c>
      <c r="CG85" s="25">
        <v>12.54650702325158</v>
      </c>
      <c r="CH85" s="25">
        <v>12.288777853810517</v>
      </c>
      <c r="CI85" s="25">
        <v>11.967666263512974</v>
      </c>
      <c r="CJ85" s="25">
        <v>11.638369073006123</v>
      </c>
      <c r="CK85" s="25">
        <v>11.25250073711652</v>
      </c>
      <c r="CL85" s="25">
        <v>10.655379084960934</v>
      </c>
      <c r="CM85" s="25">
        <v>9.9641872549507795</v>
      </c>
      <c r="CN85" s="25">
        <v>9.3910695007350924</v>
      </c>
      <c r="CO85" s="25">
        <v>7.1869741975441315</v>
      </c>
      <c r="CP85" s="25">
        <v>4.497221193159497</v>
      </c>
      <c r="CQ85" s="25">
        <v>2.6197932757226781</v>
      </c>
      <c r="CR85" s="25">
        <v>1.0459013759723987</v>
      </c>
      <c r="CS85" s="25">
        <v>0.26464931079429732</v>
      </c>
      <c r="CU85" s="26">
        <v>8.9702889598917217</v>
      </c>
      <c r="CV85" s="26">
        <v>8.7441195134279557</v>
      </c>
      <c r="CW85" s="26">
        <v>8.5297230485171305</v>
      </c>
      <c r="CX85" s="26">
        <v>8.3320242398497264</v>
      </c>
      <c r="CY85" s="26">
        <v>8.0322486785644642</v>
      </c>
      <c r="CZ85" s="26">
        <v>7.6801249073828775</v>
      </c>
      <c r="DA85" s="26">
        <v>7.1186161131064285</v>
      </c>
      <c r="DB85" s="26">
        <v>5.9365968077977342</v>
      </c>
      <c r="DC85" s="26">
        <v>4.7380609112667287</v>
      </c>
      <c r="DD85" s="26">
        <v>3.6864649631592457</v>
      </c>
      <c r="DE85" s="26">
        <v>0.97157129163640121</v>
      </c>
      <c r="DF85" s="26">
        <v>-1.1783642817397109</v>
      </c>
      <c r="DG85" s="26">
        <v>-2.5616649912448111</v>
      </c>
      <c r="DH85" s="26">
        <v>-3.276464291587196</v>
      </c>
      <c r="DI85" s="26">
        <v>-2.7574321124617001</v>
      </c>
      <c r="DK85" s="26">
        <v>13.607288959891722</v>
      </c>
      <c r="DL85" s="26">
        <v>13.381119513427956</v>
      </c>
      <c r="DM85" s="26">
        <v>13.166723048517131</v>
      </c>
      <c r="DN85" s="26">
        <v>12.969024239849727</v>
      </c>
      <c r="DO85" s="26">
        <v>12.669248678564465</v>
      </c>
      <c r="DP85" s="26">
        <v>12.317124907382878</v>
      </c>
      <c r="DQ85" s="26">
        <v>11.755616113106429</v>
      </c>
      <c r="DR85" s="26">
        <v>10.573596807797735</v>
      </c>
      <c r="DS85" s="26">
        <v>9.3750609112667291</v>
      </c>
      <c r="DT85" s="26">
        <v>8.3234649631592461</v>
      </c>
      <c r="DU85" s="26">
        <v>5.6085712916364017</v>
      </c>
      <c r="DV85" s="26">
        <v>3.4586357182602896</v>
      </c>
      <c r="DW85" s="26">
        <v>2.0753350087551894</v>
      </c>
      <c r="DX85" s="26">
        <v>1.3605357084128045</v>
      </c>
      <c r="DY85" s="26">
        <v>1.750387648239851</v>
      </c>
      <c r="EA85" s="27">
        <v>8.9702889598917217</v>
      </c>
      <c r="EB85" s="27">
        <v>8.602836130143432</v>
      </c>
      <c r="EC85" s="27">
        <v>8.4262973511856636</v>
      </c>
      <c r="ED85" s="27">
        <v>8.3243934593352531</v>
      </c>
      <c r="EE85" s="27">
        <v>8.1873128196851965</v>
      </c>
      <c r="EF85" s="27">
        <v>7.9926498603885889</v>
      </c>
      <c r="EG85" s="27">
        <v>7.7592041899264199</v>
      </c>
      <c r="EH85" s="27">
        <v>7.5272228256784235</v>
      </c>
      <c r="EI85" s="27">
        <v>7.070467564637088</v>
      </c>
      <c r="EJ85" s="27">
        <v>6.7047968265125633</v>
      </c>
      <c r="EK85" s="27">
        <v>5.565777116708567</v>
      </c>
      <c r="EL85" s="27">
        <v>4.3290624910642137</v>
      </c>
      <c r="EM85" s="27">
        <v>3.4066682830597941</v>
      </c>
      <c r="EN85" s="27">
        <v>2.4352486181511281</v>
      </c>
      <c r="EO85" s="27">
        <v>1.7505292301575324</v>
      </c>
      <c r="EQ85" s="27">
        <v>13.607288959891722</v>
      </c>
      <c r="ER85" s="27">
        <v>13.239836130143432</v>
      </c>
      <c r="ES85" s="27">
        <v>13.063297351185664</v>
      </c>
      <c r="ET85" s="27">
        <v>12.961393459335254</v>
      </c>
      <c r="EU85" s="27">
        <v>12.824312819685197</v>
      </c>
      <c r="EV85" s="27">
        <v>12.629649860388589</v>
      </c>
      <c r="EW85" s="27">
        <v>12.39620418992642</v>
      </c>
      <c r="EX85" s="27">
        <v>12.164222825678424</v>
      </c>
      <c r="EY85" s="27">
        <v>11.707467564637088</v>
      </c>
      <c r="EZ85" s="27">
        <v>11.341796826512564</v>
      </c>
      <c r="FA85" s="27">
        <v>10.202777116708567</v>
      </c>
      <c r="FB85" s="27">
        <v>8.9660624910642142</v>
      </c>
      <c r="FC85" s="27">
        <v>8.0436682830597945</v>
      </c>
      <c r="FD85" s="27">
        <v>7.0722486181511286</v>
      </c>
      <c r="FE85" s="27">
        <v>6.4707602406740037</v>
      </c>
      <c r="FG85" s="141">
        <v>8.9702889598917217</v>
      </c>
      <c r="FH85" s="141">
        <v>8.4672790759097154</v>
      </c>
      <c r="FI85" s="141">
        <v>8.0932920605794276</v>
      </c>
      <c r="FJ85" s="141">
        <v>7.7606901885342214</v>
      </c>
      <c r="FK85" s="141">
        <v>7.3426686580395728</v>
      </c>
      <c r="FL85" s="141">
        <v>6.9204456823050258</v>
      </c>
      <c r="FM85" s="141">
        <v>6.2735324339795753</v>
      </c>
      <c r="FN85" s="141">
        <v>4.9640299453649277</v>
      </c>
      <c r="FO85" s="141">
        <v>3.6646917004891364</v>
      </c>
      <c r="FP85" s="141">
        <v>2.5149726336850691</v>
      </c>
      <c r="FQ85" s="141">
        <v>-0.47482795522159904</v>
      </c>
      <c r="FR85" s="141">
        <v>-2.8645103677306878</v>
      </c>
      <c r="FS85" s="141">
        <v>-4.3968057013953725</v>
      </c>
      <c r="FT85" s="141">
        <v>-5.186090465617518</v>
      </c>
      <c r="FU85" s="141">
        <v>-4.771425692702131</v>
      </c>
      <c r="FW85" s="141">
        <v>13.607288959891722</v>
      </c>
      <c r="FX85" s="141">
        <v>13.104279075909716</v>
      </c>
      <c r="FY85" s="141">
        <v>12.730292060579428</v>
      </c>
      <c r="FZ85" s="141">
        <v>12.397690188534222</v>
      </c>
      <c r="GA85" s="141">
        <v>11.979668658039573</v>
      </c>
      <c r="GB85" s="141">
        <v>11.557445682305026</v>
      </c>
      <c r="GC85" s="141">
        <v>10.910532433979576</v>
      </c>
      <c r="GD85" s="141">
        <v>9.6010299453649282</v>
      </c>
      <c r="GE85" s="141">
        <v>8.3016917004891368</v>
      </c>
      <c r="GF85" s="141">
        <v>7.1519726336850695</v>
      </c>
      <c r="GG85" s="141">
        <v>4.1621720447784014</v>
      </c>
      <c r="GH85" s="141">
        <v>1.7724896322693127</v>
      </c>
      <c r="GI85" s="141">
        <v>0.24019429860462793</v>
      </c>
      <c r="GJ85" s="141">
        <v>-0.54909046561751751</v>
      </c>
      <c r="GK85" s="141">
        <v>-0.21964605105422663</v>
      </c>
      <c r="GM85" s="1">
        <v>387386</v>
      </c>
      <c r="GN85" s="1">
        <v>386308</v>
      </c>
      <c r="GO85" s="1" t="s">
        <v>499</v>
      </c>
      <c r="GP85" s="1" t="s">
        <v>834</v>
      </c>
      <c r="GQ85" s="97"/>
    </row>
    <row r="86" spans="2:199" ht="16.2" thickBot="1" x14ac:dyDescent="0.35">
      <c r="B86" s="19" t="s">
        <v>83</v>
      </c>
      <c r="C86" s="20">
        <v>2.4727183675759807</v>
      </c>
      <c r="D86" s="21">
        <v>1.9157368855844226</v>
      </c>
      <c r="E86" s="21">
        <v>1.4362615835352948</v>
      </c>
      <c r="F86" s="21">
        <v>0.99908863959414163</v>
      </c>
      <c r="G86" s="21">
        <v>0.50986569336228627</v>
      </c>
      <c r="H86" s="21">
        <v>-3.4204114884772707E-4</v>
      </c>
      <c r="I86" s="21">
        <v>-0.50741605605506379</v>
      </c>
      <c r="J86" s="21">
        <v>-0.99260807320817435</v>
      </c>
      <c r="K86" s="21">
        <v>-1.4970341935519791</v>
      </c>
      <c r="L86" s="21">
        <v>-1.9728953002144074</v>
      </c>
      <c r="M86" s="21">
        <v>-3.7871978084857467</v>
      </c>
      <c r="N86" s="21">
        <v>-6.38975189534451</v>
      </c>
      <c r="O86" s="21">
        <v>-8.2923839688138621</v>
      </c>
      <c r="P86" s="21">
        <v>-10.02745492909407</v>
      </c>
      <c r="Q86" s="21">
        <v>-11.141195784367543</v>
      </c>
      <c r="R86" s="22"/>
      <c r="S86" s="21">
        <v>5.1822618396486373</v>
      </c>
      <c r="T86" s="21">
        <v>4.6252803576570791</v>
      </c>
      <c r="U86" s="21">
        <v>4.1458050556079513</v>
      </c>
      <c r="V86" s="21">
        <v>3.7086321116667982</v>
      </c>
      <c r="W86" s="21">
        <v>3.2194091654349428</v>
      </c>
      <c r="X86" s="21">
        <v>2.7092014309238088</v>
      </c>
      <c r="Y86" s="21">
        <v>2.2021274160175928</v>
      </c>
      <c r="Z86" s="21">
        <v>1.7169353988644822</v>
      </c>
      <c r="AA86" s="21">
        <v>1.2125092785206775</v>
      </c>
      <c r="AB86" s="21">
        <v>0.73664817185824916</v>
      </c>
      <c r="AC86" s="21">
        <v>-1.0776543364130902</v>
      </c>
      <c r="AD86" s="21">
        <v>-3.6802084232718535</v>
      </c>
      <c r="AE86" s="21">
        <v>-5.5828404967412055</v>
      </c>
      <c r="AF86" s="21">
        <v>-7.3179114570214132</v>
      </c>
      <c r="AG86" s="21">
        <v>-8.6869424761848286</v>
      </c>
      <c r="AI86" s="23">
        <v>2.4727183675759807</v>
      </c>
      <c r="AJ86" s="23">
        <v>2.1947490790593029</v>
      </c>
      <c r="AK86" s="23">
        <v>1.9228526359339568</v>
      </c>
      <c r="AL86" s="23">
        <v>1.6598321010722223</v>
      </c>
      <c r="AM86" s="23">
        <v>1.3613823013853121</v>
      </c>
      <c r="AN86" s="23">
        <v>1.0699022940779486</v>
      </c>
      <c r="AO86" s="23">
        <v>0.71287463716277344</v>
      </c>
      <c r="AP86" s="23">
        <v>0.29015152000150479</v>
      </c>
      <c r="AQ86" s="23">
        <v>-2.5917782028447078E-2</v>
      </c>
      <c r="AR86" s="23">
        <v>-0.34659477779186787</v>
      </c>
      <c r="AS86" s="23">
        <v>-1.0995221983519663</v>
      </c>
      <c r="AT86" s="23">
        <v>-1.7442440372124217</v>
      </c>
      <c r="AU86" s="23">
        <v>-2.314944303505083</v>
      </c>
      <c r="AV86" s="23">
        <v>-2.9204155712095314</v>
      </c>
      <c r="AW86" s="23">
        <v>-3.3364816266018593</v>
      </c>
      <c r="AY86" s="24">
        <v>5.1822618396486373</v>
      </c>
      <c r="AZ86" s="24">
        <v>4.9042925511319595</v>
      </c>
      <c r="BA86" s="24">
        <v>4.6323961080066134</v>
      </c>
      <c r="BB86" s="24">
        <v>4.3693755731448789</v>
      </c>
      <c r="BC86" s="24">
        <v>4.0709257734579687</v>
      </c>
      <c r="BD86" s="24">
        <v>3.7794457661506051</v>
      </c>
      <c r="BE86" s="24">
        <v>3.42241810923543</v>
      </c>
      <c r="BF86" s="24">
        <v>2.9996949920741613</v>
      </c>
      <c r="BG86" s="24">
        <v>2.6836256900442095</v>
      </c>
      <c r="BH86" s="24">
        <v>2.3629486942807887</v>
      </c>
      <c r="BI86" s="24">
        <v>1.6100212737206903</v>
      </c>
      <c r="BJ86" s="24">
        <v>0.96529943486023484</v>
      </c>
      <c r="BK86" s="24">
        <v>0.3945991685675736</v>
      </c>
      <c r="BL86" s="24">
        <v>-0.21087209913687488</v>
      </c>
      <c r="BM86" s="24">
        <v>-0.56396515952765469</v>
      </c>
      <c r="BO86" s="25">
        <v>2.4727183675759807</v>
      </c>
      <c r="BP86" s="25">
        <v>1.8498298299021556</v>
      </c>
      <c r="BQ86" s="25">
        <v>1.3115647049866226</v>
      </c>
      <c r="BR86" s="25">
        <v>0.8257476631929066</v>
      </c>
      <c r="BS86" s="25">
        <v>0.28134779511763242</v>
      </c>
      <c r="BT86" s="25">
        <v>-0.28623451016723322</v>
      </c>
      <c r="BU86" s="25">
        <v>-0.95709165059484036</v>
      </c>
      <c r="BV86" s="25">
        <v>-1.6682758599903664</v>
      </c>
      <c r="BW86" s="25">
        <v>-2.3305240922982229</v>
      </c>
      <c r="BX86" s="25">
        <v>-2.9757321583205965</v>
      </c>
      <c r="BY86" s="25">
        <v>-5.1693381348915288</v>
      </c>
      <c r="BZ86" s="25">
        <v>-7.6702904127476614</v>
      </c>
      <c r="CA86" s="25">
        <v>-9.2340544663160706</v>
      </c>
      <c r="CB86" s="25">
        <v>-10.330607762431619</v>
      </c>
      <c r="CC86" s="25">
        <v>-10.405463299970123</v>
      </c>
      <c r="CE86" s="25">
        <v>5.1822618396486373</v>
      </c>
      <c r="CF86" s="25">
        <v>4.5593733019748122</v>
      </c>
      <c r="CG86" s="25">
        <v>4.0211081770592791</v>
      </c>
      <c r="CH86" s="25">
        <v>3.5352911352655632</v>
      </c>
      <c r="CI86" s="25">
        <v>2.990891267190289</v>
      </c>
      <c r="CJ86" s="25">
        <v>2.4233089619054233</v>
      </c>
      <c r="CK86" s="25">
        <v>1.7524518214778162</v>
      </c>
      <c r="CL86" s="25">
        <v>1.0412676120822901</v>
      </c>
      <c r="CM86" s="25">
        <v>0.37901937977443367</v>
      </c>
      <c r="CN86" s="25">
        <v>-0.2661886862479399</v>
      </c>
      <c r="CO86" s="25">
        <v>-2.4597946628188723</v>
      </c>
      <c r="CP86" s="25">
        <v>-4.9607469406750049</v>
      </c>
      <c r="CQ86" s="25">
        <v>-6.5245109942434141</v>
      </c>
      <c r="CR86" s="25">
        <v>-7.6210642903589623</v>
      </c>
      <c r="CS86" s="25">
        <v>-7.9671913204226001</v>
      </c>
      <c r="CU86" s="26">
        <v>2.4727183675759807</v>
      </c>
      <c r="CV86" s="26">
        <v>2.225882926171181</v>
      </c>
      <c r="CW86" s="26">
        <v>1.7893042164152853</v>
      </c>
      <c r="CX86" s="26">
        <v>1.3533313771928626</v>
      </c>
      <c r="CY86" s="26">
        <v>0.83274861257019239</v>
      </c>
      <c r="CZ86" s="26">
        <v>0.27450468184804677</v>
      </c>
      <c r="DA86" s="26">
        <v>-0.56706064928824418</v>
      </c>
      <c r="DB86" s="26">
        <v>-1.8910412205576144</v>
      </c>
      <c r="DC86" s="26">
        <v>-3.1747047468092084</v>
      </c>
      <c r="DD86" s="26">
        <v>-4.4063720964772095</v>
      </c>
      <c r="DE86" s="26">
        <v>-7.283776630264498</v>
      </c>
      <c r="DF86" s="26">
        <v>-9.3202420566983406</v>
      </c>
      <c r="DG86" s="26">
        <v>-10.412508133915896</v>
      </c>
      <c r="DH86" s="26">
        <v>-10.556548505332941</v>
      </c>
      <c r="DI86" s="26">
        <v>-9.2666308390269236</v>
      </c>
      <c r="DK86" s="26">
        <v>5.1822618396486373</v>
      </c>
      <c r="DL86" s="26">
        <v>4.9354263982438376</v>
      </c>
      <c r="DM86" s="26">
        <v>4.4988476884879418</v>
      </c>
      <c r="DN86" s="26">
        <v>4.0628748492655191</v>
      </c>
      <c r="DO86" s="26">
        <v>3.5422920846428489</v>
      </c>
      <c r="DP86" s="26">
        <v>2.9840481539207033</v>
      </c>
      <c r="DQ86" s="26">
        <v>2.1424828227844124</v>
      </c>
      <c r="DR86" s="26">
        <v>0.81850225151504219</v>
      </c>
      <c r="DS86" s="26">
        <v>-0.46516127473655189</v>
      </c>
      <c r="DT86" s="26">
        <v>-1.696828624404553</v>
      </c>
      <c r="DU86" s="26">
        <v>-4.5742331581918414</v>
      </c>
      <c r="DV86" s="26">
        <v>-6.610698584625684</v>
      </c>
      <c r="DW86" s="26">
        <v>-7.7029646618432395</v>
      </c>
      <c r="DX86" s="26">
        <v>-7.8470050332602845</v>
      </c>
      <c r="DY86" s="26">
        <v>-6.8352298179399646</v>
      </c>
      <c r="EA86" s="27">
        <v>2.4727183675759807</v>
      </c>
      <c r="EB86" s="27">
        <v>1.9730405236607247</v>
      </c>
      <c r="EC86" s="27">
        <v>1.5342191984429654</v>
      </c>
      <c r="ED86" s="27">
        <v>1.153051198073598</v>
      </c>
      <c r="EE86" s="27">
        <v>0.75747230948248401</v>
      </c>
      <c r="EF86" s="27">
        <v>0.34814978303137423</v>
      </c>
      <c r="EG86" s="27">
        <v>-7.8763780233366276E-2</v>
      </c>
      <c r="EH86" s="27">
        <v>-0.52920931139462724</v>
      </c>
      <c r="EI86" s="27">
        <v>-1.0435894521675735</v>
      </c>
      <c r="EJ86" s="27">
        <v>-1.5563825471255477</v>
      </c>
      <c r="EK86" s="27">
        <v>-2.5942448342827582</v>
      </c>
      <c r="EL86" s="27">
        <v>-3.5117070342153944</v>
      </c>
      <c r="EM86" s="27">
        <v>-4.1173770883225096</v>
      </c>
      <c r="EN86" s="27">
        <v>-4.6915853784222392</v>
      </c>
      <c r="EO86" s="27">
        <v>-4.9461297254307866</v>
      </c>
      <c r="EQ86" s="27">
        <v>5.1822618396486373</v>
      </c>
      <c r="ER86" s="27">
        <v>4.6825839957333812</v>
      </c>
      <c r="ES86" s="27">
        <v>4.2437626705156219</v>
      </c>
      <c r="ET86" s="27">
        <v>3.8625946701462546</v>
      </c>
      <c r="EU86" s="27">
        <v>3.4670157815551406</v>
      </c>
      <c r="EV86" s="27">
        <v>3.0576932551040308</v>
      </c>
      <c r="EW86" s="27">
        <v>2.6307796918392903</v>
      </c>
      <c r="EX86" s="27">
        <v>2.1803341606780293</v>
      </c>
      <c r="EY86" s="27">
        <v>1.6659540199050831</v>
      </c>
      <c r="EZ86" s="27">
        <v>1.1531609249471089</v>
      </c>
      <c r="FA86" s="27">
        <v>0.11529863778989835</v>
      </c>
      <c r="FB86" s="27">
        <v>-0.80216356214273787</v>
      </c>
      <c r="FC86" s="27">
        <v>-1.407833616249853</v>
      </c>
      <c r="FD86" s="27">
        <v>-1.9820419063495827</v>
      </c>
      <c r="FE86" s="27">
        <v>-2.2347679313701434</v>
      </c>
      <c r="FG86" s="141">
        <v>2.4727183675759807</v>
      </c>
      <c r="FH86" s="141">
        <v>2.1197362276980307</v>
      </c>
      <c r="FI86" s="141">
        <v>1.5946630396612882</v>
      </c>
      <c r="FJ86" s="141">
        <v>1.0708105875986895</v>
      </c>
      <c r="FK86" s="141">
        <v>0.46861484890899163</v>
      </c>
      <c r="FL86" s="141">
        <v>-0.1495660405010355</v>
      </c>
      <c r="FM86" s="141">
        <v>-0.9509852356463</v>
      </c>
      <c r="FN86" s="141">
        <v>-2.3453646152134162</v>
      </c>
      <c r="FO86" s="141">
        <v>-3.6658405866775183</v>
      </c>
      <c r="FP86" s="141">
        <v>-4.9322163036755207</v>
      </c>
      <c r="FQ86" s="141">
        <v>-7.9026962269997476</v>
      </c>
      <c r="FR86" s="141">
        <v>-10.073067429802592</v>
      </c>
      <c r="FS86" s="141">
        <v>-11.301850153859199</v>
      </c>
      <c r="FT86" s="141">
        <v>-11.58230085411337</v>
      </c>
      <c r="FU86" s="141">
        <v>-10.428813217392243</v>
      </c>
      <c r="FW86" s="141">
        <v>5.1822618396486373</v>
      </c>
      <c r="FX86" s="141">
        <v>4.8292796997706873</v>
      </c>
      <c r="FY86" s="141">
        <v>4.3042065117339448</v>
      </c>
      <c r="FZ86" s="141">
        <v>3.7803540596713461</v>
      </c>
      <c r="GA86" s="141">
        <v>3.1781583209816482</v>
      </c>
      <c r="GB86" s="141">
        <v>2.5599774315716211</v>
      </c>
      <c r="GC86" s="141">
        <v>1.7585582364263566</v>
      </c>
      <c r="GD86" s="141">
        <v>0.36417885685924034</v>
      </c>
      <c r="GE86" s="141">
        <v>-0.95629711460486178</v>
      </c>
      <c r="GF86" s="141">
        <v>-2.2226728316028641</v>
      </c>
      <c r="GG86" s="141">
        <v>-5.1931527549270911</v>
      </c>
      <c r="GH86" s="141">
        <v>-7.3635239577299352</v>
      </c>
      <c r="GI86" s="141">
        <v>-8.5923066817865426</v>
      </c>
      <c r="GJ86" s="141">
        <v>-8.8727573820407137</v>
      </c>
      <c r="GK86" s="141">
        <v>-7.9625519382449319</v>
      </c>
      <c r="GM86" s="1">
        <v>383606</v>
      </c>
      <c r="GN86" s="1">
        <v>402218</v>
      </c>
      <c r="GO86" s="1" t="s">
        <v>532</v>
      </c>
      <c r="GP86" s="1" t="s">
        <v>832</v>
      </c>
      <c r="GQ86" s="97"/>
    </row>
    <row r="87" spans="2:199" ht="16.2" thickBot="1" x14ac:dyDescent="0.35">
      <c r="B87" s="19" t="s">
        <v>84</v>
      </c>
      <c r="C87" s="20">
        <v>5.5138279072065455</v>
      </c>
      <c r="D87" s="21">
        <v>2.9919476090242263</v>
      </c>
      <c r="E87" s="21">
        <v>2.0656296847890303</v>
      </c>
      <c r="F87" s="21">
        <v>1.7524625529205853</v>
      </c>
      <c r="G87" s="21">
        <v>1.4495420520907043</v>
      </c>
      <c r="H87" s="21">
        <v>1.1407043964295145</v>
      </c>
      <c r="I87" s="21">
        <v>0.83481835630682077</v>
      </c>
      <c r="J87" s="21">
        <v>0.5203678850255109</v>
      </c>
      <c r="K87" s="21">
        <v>0.11920859608095391</v>
      </c>
      <c r="L87" s="21">
        <v>-0.28253794473168625</v>
      </c>
      <c r="M87" s="21">
        <v>-1.5051981070969731</v>
      </c>
      <c r="N87" s="21">
        <v>-3.0448326849658329</v>
      </c>
      <c r="O87" s="21">
        <v>-4.3503219356811798</v>
      </c>
      <c r="P87" s="21">
        <v>-5.7201915615002008</v>
      </c>
      <c r="Q87" s="21">
        <v>-6.890090972551036</v>
      </c>
      <c r="R87" s="22"/>
      <c r="S87" s="21">
        <v>10.513827907206545</v>
      </c>
      <c r="T87" s="21">
        <v>7.9919476090242263</v>
      </c>
      <c r="U87" s="21">
        <v>7.0656296847890303</v>
      </c>
      <c r="V87" s="21">
        <v>6.7524625529205853</v>
      </c>
      <c r="W87" s="21">
        <v>6.4495420520907043</v>
      </c>
      <c r="X87" s="21">
        <v>6.1407043964295145</v>
      </c>
      <c r="Y87" s="21">
        <v>5.8348183563068208</v>
      </c>
      <c r="Z87" s="21">
        <v>5.5203678850255109</v>
      </c>
      <c r="AA87" s="21">
        <v>5.1192085960809539</v>
      </c>
      <c r="AB87" s="21">
        <v>4.7174620552683137</v>
      </c>
      <c r="AC87" s="21">
        <v>3.4948018929030269</v>
      </c>
      <c r="AD87" s="21">
        <v>1.9551673150341671</v>
      </c>
      <c r="AE87" s="21">
        <v>0.64967806431882025</v>
      </c>
      <c r="AF87" s="21">
        <v>-0.72019156150020081</v>
      </c>
      <c r="AG87" s="21">
        <v>-1.9093694722095762</v>
      </c>
      <c r="AI87" s="23">
        <v>5.5138279072065455</v>
      </c>
      <c r="AJ87" s="23">
        <v>4.9906698193055963</v>
      </c>
      <c r="AK87" s="23">
        <v>4.6911457520862605</v>
      </c>
      <c r="AL87" s="23">
        <v>4.5036535551648154</v>
      </c>
      <c r="AM87" s="23">
        <v>4.3434650190508375</v>
      </c>
      <c r="AN87" s="23">
        <v>4.1851072462702099</v>
      </c>
      <c r="AO87" s="23">
        <v>4.0102773816411013</v>
      </c>
      <c r="AP87" s="23">
        <v>3.806565814020507</v>
      </c>
      <c r="AQ87" s="23">
        <v>3.5203485593948933</v>
      </c>
      <c r="AR87" s="23">
        <v>3.227660896071427</v>
      </c>
      <c r="AS87" s="23">
        <v>2.4324998691640758</v>
      </c>
      <c r="AT87" s="23">
        <v>1.4713053684571431</v>
      </c>
      <c r="AU87" s="23">
        <v>0.52494197609378901</v>
      </c>
      <c r="AV87" s="23">
        <v>-0.53621111069239191</v>
      </c>
      <c r="AW87" s="23">
        <v>-1.3554244314844865</v>
      </c>
      <c r="AY87" s="24">
        <v>10.513827907206545</v>
      </c>
      <c r="AZ87" s="24">
        <v>9.9906698193055963</v>
      </c>
      <c r="BA87" s="24">
        <v>9.6911457520862605</v>
      </c>
      <c r="BB87" s="24">
        <v>9.5036535551648154</v>
      </c>
      <c r="BC87" s="24">
        <v>9.3434650190508375</v>
      </c>
      <c r="BD87" s="24">
        <v>9.1851072462702099</v>
      </c>
      <c r="BE87" s="24">
        <v>9.0102773816411013</v>
      </c>
      <c r="BF87" s="24">
        <v>8.806565814020507</v>
      </c>
      <c r="BG87" s="24">
        <v>8.5203485593948933</v>
      </c>
      <c r="BH87" s="24">
        <v>8.227660896071427</v>
      </c>
      <c r="BI87" s="24">
        <v>7.4324998691640758</v>
      </c>
      <c r="BJ87" s="24">
        <v>6.4713053684571431</v>
      </c>
      <c r="BK87" s="24">
        <v>5.524941976093789</v>
      </c>
      <c r="BL87" s="24">
        <v>4.4637888893076081</v>
      </c>
      <c r="BM87" s="24">
        <v>3.7707669345082948</v>
      </c>
      <c r="BO87" s="25">
        <v>5.5138279072065455</v>
      </c>
      <c r="BP87" s="25">
        <v>2.5983114247061554</v>
      </c>
      <c r="BQ87" s="25">
        <v>1.2929151822788558</v>
      </c>
      <c r="BR87" s="25">
        <v>0.67826819736585975</v>
      </c>
      <c r="BS87" s="25">
        <v>7.6964636707101519E-2</v>
      </c>
      <c r="BT87" s="25">
        <v>-0.52790796283161256</v>
      </c>
      <c r="BU87" s="25">
        <v>-1.1281703973000248</v>
      </c>
      <c r="BV87" s="25">
        <v>-1.7325086953054125</v>
      </c>
      <c r="BW87" s="25">
        <v>-2.3852607084602155</v>
      </c>
      <c r="BX87" s="25">
        <v>-3.033419615648036</v>
      </c>
      <c r="BY87" s="25">
        <v>-5.0208401205044879</v>
      </c>
      <c r="BZ87" s="25">
        <v>-7.3243934521946699</v>
      </c>
      <c r="CA87" s="25">
        <v>-9.1655245029661145</v>
      </c>
      <c r="CB87" s="25">
        <v>-10.19255875206283</v>
      </c>
      <c r="CC87" s="25">
        <v>-10.938341768706373</v>
      </c>
      <c r="CE87" s="25">
        <v>10.513827907206545</v>
      </c>
      <c r="CF87" s="25">
        <v>7.5983114247061554</v>
      </c>
      <c r="CG87" s="25">
        <v>6.2929151822788558</v>
      </c>
      <c r="CH87" s="25">
        <v>5.6782681973658597</v>
      </c>
      <c r="CI87" s="25">
        <v>5.0769646367071015</v>
      </c>
      <c r="CJ87" s="25">
        <v>4.4720920371683874</v>
      </c>
      <c r="CK87" s="25">
        <v>3.8718296026999752</v>
      </c>
      <c r="CL87" s="25">
        <v>3.2674913046945875</v>
      </c>
      <c r="CM87" s="25">
        <v>2.6147392915397845</v>
      </c>
      <c r="CN87" s="25">
        <v>1.966580384351964</v>
      </c>
      <c r="CO87" s="25">
        <v>-2.0840120504487913E-2</v>
      </c>
      <c r="CP87" s="25">
        <v>-2.3243934521946699</v>
      </c>
      <c r="CQ87" s="25">
        <v>-4.1655245029661145</v>
      </c>
      <c r="CR87" s="25">
        <v>-5.1925587520628298</v>
      </c>
      <c r="CS87" s="25">
        <v>-6.0245622833109778</v>
      </c>
      <c r="CU87" s="26">
        <v>5.5138279072065455</v>
      </c>
      <c r="CV87" s="26">
        <v>3.4447837901893763</v>
      </c>
      <c r="CW87" s="26">
        <v>2.3300890899160702</v>
      </c>
      <c r="CX87" s="26">
        <v>1.7387118538441317</v>
      </c>
      <c r="CY87" s="26">
        <v>1.1537376915948609</v>
      </c>
      <c r="CZ87" s="26">
        <v>0.5496377602496576</v>
      </c>
      <c r="DA87" s="26">
        <v>-0.12078064225850937</v>
      </c>
      <c r="DB87" s="26">
        <v>-1.014311818697184</v>
      </c>
      <c r="DC87" s="26">
        <v>-1.978299701685426</v>
      </c>
      <c r="DD87" s="26">
        <v>-2.9381188927689266</v>
      </c>
      <c r="DE87" s="26">
        <v>-5.4567192951118955</v>
      </c>
      <c r="DF87" s="26">
        <v>-7.7097940089680073</v>
      </c>
      <c r="DG87" s="26">
        <v>-9.4524425673045585</v>
      </c>
      <c r="DH87" s="26">
        <v>-10.065260031003291</v>
      </c>
      <c r="DI87" s="26">
        <v>-9.7310930027253981</v>
      </c>
      <c r="DK87" s="26">
        <v>10.513827907206545</v>
      </c>
      <c r="DL87" s="26">
        <v>8.4447837901893763</v>
      </c>
      <c r="DM87" s="26">
        <v>7.3300890899160702</v>
      </c>
      <c r="DN87" s="26">
        <v>6.7387118538441317</v>
      </c>
      <c r="DO87" s="26">
        <v>6.1537376915948609</v>
      </c>
      <c r="DP87" s="26">
        <v>5.5496377602496576</v>
      </c>
      <c r="DQ87" s="26">
        <v>4.8792193577414906</v>
      </c>
      <c r="DR87" s="26">
        <v>3.985688181302816</v>
      </c>
      <c r="DS87" s="26">
        <v>3.021700298314574</v>
      </c>
      <c r="DT87" s="26">
        <v>2.0618811072310734</v>
      </c>
      <c r="DU87" s="26">
        <v>-0.45671929511189546</v>
      </c>
      <c r="DV87" s="26">
        <v>-2.7097940089680073</v>
      </c>
      <c r="DW87" s="26">
        <v>-4.4524425673045585</v>
      </c>
      <c r="DX87" s="26">
        <v>-5.0652600310032909</v>
      </c>
      <c r="DY87" s="26">
        <v>-4.8224358862343273</v>
      </c>
      <c r="EA87" s="27">
        <v>5.5138279072065455</v>
      </c>
      <c r="EB87" s="27">
        <v>4.6393130736901043</v>
      </c>
      <c r="EC87" s="27">
        <v>4.0625265874446406</v>
      </c>
      <c r="ED87" s="27">
        <v>3.7786596625471471</v>
      </c>
      <c r="EE87" s="27">
        <v>3.5254490882394709</v>
      </c>
      <c r="EF87" s="27">
        <v>3.2630386587220137</v>
      </c>
      <c r="EG87" s="27">
        <v>2.9880967201002306</v>
      </c>
      <c r="EH87" s="27">
        <v>2.6961538874787347</v>
      </c>
      <c r="EI87" s="27">
        <v>2.3052890912260597</v>
      </c>
      <c r="EJ87" s="27">
        <v>1.9050107852630589</v>
      </c>
      <c r="EK87" s="27">
        <v>0.95538318406832445</v>
      </c>
      <c r="EL87" s="27">
        <v>0.15062865037060469</v>
      </c>
      <c r="EM87" s="27">
        <v>-0.48090863872648626</v>
      </c>
      <c r="EN87" s="27">
        <v>-1.0716201879181249</v>
      </c>
      <c r="EO87" s="27">
        <v>-1.3681860675869295</v>
      </c>
      <c r="EQ87" s="27">
        <v>10.513827907206545</v>
      </c>
      <c r="ER87" s="27">
        <v>9.6393130736901043</v>
      </c>
      <c r="ES87" s="27">
        <v>9.0625265874446406</v>
      </c>
      <c r="ET87" s="27">
        <v>8.7786596625471471</v>
      </c>
      <c r="EU87" s="27">
        <v>8.5254490882394709</v>
      </c>
      <c r="EV87" s="27">
        <v>8.2630386587220137</v>
      </c>
      <c r="EW87" s="27">
        <v>7.9880967201002306</v>
      </c>
      <c r="EX87" s="27">
        <v>7.6961538874787347</v>
      </c>
      <c r="EY87" s="27">
        <v>7.3052890912260597</v>
      </c>
      <c r="EZ87" s="27">
        <v>6.9050107852630589</v>
      </c>
      <c r="FA87" s="27">
        <v>5.9553831840683245</v>
      </c>
      <c r="FB87" s="27">
        <v>5.1506286503706047</v>
      </c>
      <c r="FC87" s="27">
        <v>4.5190913612735137</v>
      </c>
      <c r="FD87" s="27">
        <v>3.9283798120818751</v>
      </c>
      <c r="FE87" s="27">
        <v>3.6570086152452461</v>
      </c>
      <c r="FG87" s="141">
        <v>5.5138279072065455</v>
      </c>
      <c r="FH87" s="141">
        <v>2.2603779908351829</v>
      </c>
      <c r="FI87" s="141">
        <v>0.88124343879341183</v>
      </c>
      <c r="FJ87" s="141">
        <v>0.25917388076349113</v>
      </c>
      <c r="FK87" s="141">
        <v>-0.35050033045877882</v>
      </c>
      <c r="FL87" s="141">
        <v>-0.9606841010034799</v>
      </c>
      <c r="FM87" s="141">
        <v>-1.6310381837803902</v>
      </c>
      <c r="FN87" s="141">
        <v>-2.511535066038963</v>
      </c>
      <c r="FO87" s="141">
        <v>-3.4526455912431189</v>
      </c>
      <c r="FP87" s="141">
        <v>-4.4114305577814505</v>
      </c>
      <c r="FQ87" s="141">
        <v>-6.9522235209511329</v>
      </c>
      <c r="FR87" s="141">
        <v>-9.2627780667465238</v>
      </c>
      <c r="FS87" s="141">
        <v>-11.07591963791527</v>
      </c>
      <c r="FT87" s="141">
        <v>-11.76157936254441</v>
      </c>
      <c r="FU87" s="141">
        <v>-11.506759322443166</v>
      </c>
      <c r="FW87" s="141">
        <v>10.513827907206545</v>
      </c>
      <c r="FX87" s="141">
        <v>7.2603779908351829</v>
      </c>
      <c r="FY87" s="141">
        <v>5.8812434387934118</v>
      </c>
      <c r="FZ87" s="141">
        <v>5.2591738807634911</v>
      </c>
      <c r="GA87" s="141">
        <v>4.6494996695412212</v>
      </c>
      <c r="GB87" s="141">
        <v>4.0393158989965201</v>
      </c>
      <c r="GC87" s="141">
        <v>3.3689618162196098</v>
      </c>
      <c r="GD87" s="141">
        <v>2.488464933961037</v>
      </c>
      <c r="GE87" s="141">
        <v>1.5473544087568811</v>
      </c>
      <c r="GF87" s="141">
        <v>0.58856944221854945</v>
      </c>
      <c r="GG87" s="141">
        <v>-1.9522235209511329</v>
      </c>
      <c r="GH87" s="141">
        <v>-4.2627780667465238</v>
      </c>
      <c r="GI87" s="141">
        <v>-6.0759196379152698</v>
      </c>
      <c r="GJ87" s="141">
        <v>-6.7615793625444098</v>
      </c>
      <c r="GK87" s="141">
        <v>-6.5791558529450214</v>
      </c>
      <c r="GM87" s="1">
        <v>381030</v>
      </c>
      <c r="GN87" s="1">
        <v>396165</v>
      </c>
      <c r="GO87" s="1" t="s">
        <v>534</v>
      </c>
      <c r="GP87" s="1" t="s">
        <v>824</v>
      </c>
      <c r="GQ87" s="97"/>
    </row>
    <row r="88" spans="2:199" ht="16.2" thickBot="1" x14ac:dyDescent="0.35">
      <c r="B88" s="19" t="s">
        <v>85</v>
      </c>
      <c r="C88" s="20">
        <v>9.9184352940528946</v>
      </c>
      <c r="D88" s="21">
        <v>8.3930489346803583</v>
      </c>
      <c r="E88" s="21">
        <v>7.3801176698929698</v>
      </c>
      <c r="F88" s="21">
        <v>6.4855755739759449</v>
      </c>
      <c r="G88" s="21">
        <v>5.4379582258821086</v>
      </c>
      <c r="H88" s="21">
        <v>4.3884731733040532</v>
      </c>
      <c r="I88" s="21">
        <v>3.4918865954721774</v>
      </c>
      <c r="J88" s="21">
        <v>2.893789500874167</v>
      </c>
      <c r="K88" s="21">
        <v>2.2849382339783304</v>
      </c>
      <c r="L88" s="21">
        <v>1.6794998393415845</v>
      </c>
      <c r="M88" s="21">
        <v>0.25849437516176721</v>
      </c>
      <c r="N88" s="21">
        <v>-0.30603139978023464</v>
      </c>
      <c r="O88" s="21">
        <v>-0.73940912125853231</v>
      </c>
      <c r="P88" s="21">
        <v>-1.1879426704241602</v>
      </c>
      <c r="Q88" s="21">
        <v>-1.5916229405675253</v>
      </c>
      <c r="R88" s="22"/>
      <c r="S88" s="21">
        <v>14.668435294052895</v>
      </c>
      <c r="T88" s="21">
        <v>13.143048934680358</v>
      </c>
      <c r="U88" s="21">
        <v>12.13011766989297</v>
      </c>
      <c r="V88" s="21">
        <v>11.235575573975945</v>
      </c>
      <c r="W88" s="21">
        <v>10.18795822588211</v>
      </c>
      <c r="X88" s="21">
        <v>9.1384731733040532</v>
      </c>
      <c r="Y88" s="21">
        <v>8.2418865954721774</v>
      </c>
      <c r="Z88" s="21">
        <v>7.643789500874167</v>
      </c>
      <c r="AA88" s="21">
        <v>7.0349382339783304</v>
      </c>
      <c r="AB88" s="21">
        <v>6.4294998393415845</v>
      </c>
      <c r="AC88" s="21">
        <v>5.0084943751617672</v>
      </c>
      <c r="AD88" s="21">
        <v>4.4439686002197654</v>
      </c>
      <c r="AE88" s="21">
        <v>4.0105908787414677</v>
      </c>
      <c r="AF88" s="21">
        <v>3.5620573295758398</v>
      </c>
      <c r="AG88" s="21">
        <v>3.1848481002528963</v>
      </c>
      <c r="AI88" s="23">
        <v>9.9184352940528946</v>
      </c>
      <c r="AJ88" s="23">
        <v>9.5330152582517105</v>
      </c>
      <c r="AK88" s="23">
        <v>9.332205358169702</v>
      </c>
      <c r="AL88" s="23">
        <v>9.1401362540769409</v>
      </c>
      <c r="AM88" s="23">
        <v>8.896509735250941</v>
      </c>
      <c r="AN88" s="23">
        <v>8.648592077211914</v>
      </c>
      <c r="AO88" s="23">
        <v>8.4377900992223065</v>
      </c>
      <c r="AP88" s="23">
        <v>8.3051553919877783</v>
      </c>
      <c r="AQ88" s="23">
        <v>8.1884893645377357</v>
      </c>
      <c r="AR88" s="23">
        <v>8.0692385480576831</v>
      </c>
      <c r="AS88" s="23">
        <v>7.7160275402534175</v>
      </c>
      <c r="AT88" s="23">
        <v>7.3627310945646034</v>
      </c>
      <c r="AU88" s="23">
        <v>7.0386408077466029</v>
      </c>
      <c r="AV88" s="23">
        <v>6.668037929101633</v>
      </c>
      <c r="AW88" s="23">
        <v>6.3390267472329658</v>
      </c>
      <c r="AY88" s="24">
        <v>14.668435294052895</v>
      </c>
      <c r="AZ88" s="24">
        <v>14.28301525825171</v>
      </c>
      <c r="BA88" s="24">
        <v>14.082205358169702</v>
      </c>
      <c r="BB88" s="24">
        <v>13.890136254076941</v>
      </c>
      <c r="BC88" s="24">
        <v>13.646509735250941</v>
      </c>
      <c r="BD88" s="24">
        <v>13.398592077211914</v>
      </c>
      <c r="BE88" s="24">
        <v>13.187790099222306</v>
      </c>
      <c r="BF88" s="24">
        <v>13.055155391987778</v>
      </c>
      <c r="BG88" s="24">
        <v>12.938489364537736</v>
      </c>
      <c r="BH88" s="24">
        <v>12.819238548057683</v>
      </c>
      <c r="BI88" s="24">
        <v>12.466027540253418</v>
      </c>
      <c r="BJ88" s="24">
        <v>12.112731094564603</v>
      </c>
      <c r="BK88" s="24">
        <v>11.788640807746603</v>
      </c>
      <c r="BL88" s="24">
        <v>11.418037929101633</v>
      </c>
      <c r="BM88" s="24">
        <v>11.146746056513862</v>
      </c>
      <c r="BO88" s="25">
        <v>9.9184352940528946</v>
      </c>
      <c r="BP88" s="25">
        <v>8.1655212619055284</v>
      </c>
      <c r="BQ88" s="25">
        <v>7.0961751038086005</v>
      </c>
      <c r="BR88" s="25">
        <v>6.1860008414306336</v>
      </c>
      <c r="BS88" s="25">
        <v>5.1217736906581912</v>
      </c>
      <c r="BT88" s="25">
        <v>4.0541031189136714</v>
      </c>
      <c r="BU88" s="25">
        <v>3.1371961745150418</v>
      </c>
      <c r="BV88" s="25">
        <v>2.516928530900147</v>
      </c>
      <c r="BW88" s="25">
        <v>1.8942286327338813</v>
      </c>
      <c r="BX88" s="25">
        <v>1.2743393217106345</v>
      </c>
      <c r="BY88" s="25">
        <v>-0.19086355801399435</v>
      </c>
      <c r="BZ88" s="25">
        <v>-0.75556933413531269</v>
      </c>
      <c r="CA88" s="25">
        <v>-1.1601147219165711</v>
      </c>
      <c r="CB88" s="25">
        <v>-1.5514022376618364</v>
      </c>
      <c r="CC88" s="25">
        <v>-1.891735487729342</v>
      </c>
      <c r="CE88" s="25">
        <v>14.668435294052895</v>
      </c>
      <c r="CF88" s="25">
        <v>12.915521261905528</v>
      </c>
      <c r="CG88" s="25">
        <v>11.846175103808601</v>
      </c>
      <c r="CH88" s="25">
        <v>10.936000841430634</v>
      </c>
      <c r="CI88" s="25">
        <v>9.8717736906581912</v>
      </c>
      <c r="CJ88" s="25">
        <v>8.8041031189136714</v>
      </c>
      <c r="CK88" s="25">
        <v>7.8871961745150418</v>
      </c>
      <c r="CL88" s="25">
        <v>7.266928530900147</v>
      </c>
      <c r="CM88" s="25">
        <v>6.6442286327338813</v>
      </c>
      <c r="CN88" s="25">
        <v>6.0243393217106345</v>
      </c>
      <c r="CO88" s="25">
        <v>4.5591364419860057</v>
      </c>
      <c r="CP88" s="25">
        <v>3.9944306658646873</v>
      </c>
      <c r="CQ88" s="25">
        <v>3.5898852780834289</v>
      </c>
      <c r="CR88" s="25">
        <v>3.1985977623381636</v>
      </c>
      <c r="CS88" s="25">
        <v>2.8946678594612401</v>
      </c>
      <c r="CU88" s="26">
        <v>9.9184352940528946</v>
      </c>
      <c r="CV88" s="26">
        <v>8.6299103249125526</v>
      </c>
      <c r="CW88" s="26">
        <v>7.6690389192613759</v>
      </c>
      <c r="CX88" s="26">
        <v>6.7782291211490326</v>
      </c>
      <c r="CY88" s="26">
        <v>5.7304938323050445</v>
      </c>
      <c r="CZ88" s="26">
        <v>4.6714862141267375</v>
      </c>
      <c r="DA88" s="26">
        <v>3.7443942061816458</v>
      </c>
      <c r="DB88" s="26">
        <v>3.0685392046400093</v>
      </c>
      <c r="DC88" s="26">
        <v>2.3868529905783102</v>
      </c>
      <c r="DD88" s="26">
        <v>1.7107939288610865</v>
      </c>
      <c r="DE88" s="26">
        <v>0.18730682790829789</v>
      </c>
      <c r="DF88" s="26">
        <v>-0.32507161443729515</v>
      </c>
      <c r="DG88" s="26">
        <v>-0.67667794026622374</v>
      </c>
      <c r="DH88" s="26">
        <v>-0.97466005735391548</v>
      </c>
      <c r="DI88" s="26">
        <v>-1.1683010791985495</v>
      </c>
      <c r="DK88" s="26">
        <v>14.668435294052895</v>
      </c>
      <c r="DL88" s="26">
        <v>13.379910324912553</v>
      </c>
      <c r="DM88" s="26">
        <v>12.419038919261375</v>
      </c>
      <c r="DN88" s="26">
        <v>11.528229121149032</v>
      </c>
      <c r="DO88" s="26">
        <v>10.480493832305044</v>
      </c>
      <c r="DP88" s="26">
        <v>9.4214862141267375</v>
      </c>
      <c r="DQ88" s="26">
        <v>8.4943942061816458</v>
      </c>
      <c r="DR88" s="26">
        <v>7.8185392046400093</v>
      </c>
      <c r="DS88" s="26">
        <v>7.1368529905783102</v>
      </c>
      <c r="DT88" s="26">
        <v>6.4607939288610865</v>
      </c>
      <c r="DU88" s="26">
        <v>4.9373068279082979</v>
      </c>
      <c r="DV88" s="26">
        <v>4.4249283855627048</v>
      </c>
      <c r="DW88" s="26">
        <v>4.0733220597337763</v>
      </c>
      <c r="DX88" s="26">
        <v>3.7753399426460845</v>
      </c>
      <c r="DY88" s="26">
        <v>3.6137663260104027</v>
      </c>
      <c r="EA88" s="27">
        <v>9.9184352940528946</v>
      </c>
      <c r="EB88" s="27">
        <v>9.1746578532212837</v>
      </c>
      <c r="EC88" s="27">
        <v>8.3289726529427472</v>
      </c>
      <c r="ED88" s="27">
        <v>7.4495248490100554</v>
      </c>
      <c r="EE88" s="27">
        <v>6.4231824398746884</v>
      </c>
      <c r="EF88" s="27">
        <v>5.3895764253559078</v>
      </c>
      <c r="EG88" s="27">
        <v>4.5018154913322022</v>
      </c>
      <c r="EH88" s="27">
        <v>3.9112841951331951</v>
      </c>
      <c r="EI88" s="27">
        <v>3.3031219801421763</v>
      </c>
      <c r="EJ88" s="27">
        <v>2.6944378365196968</v>
      </c>
      <c r="EK88" s="27">
        <v>1.3426071966794204</v>
      </c>
      <c r="EL88" s="27">
        <v>0.94712181732582224</v>
      </c>
      <c r="EM88" s="27">
        <v>0.65002153455321476</v>
      </c>
      <c r="EN88" s="27">
        <v>0.32520459246562439</v>
      </c>
      <c r="EO88" s="27">
        <v>4.0758242016639912E-2</v>
      </c>
      <c r="EQ88" s="27">
        <v>14.668435294052895</v>
      </c>
      <c r="ER88" s="27">
        <v>13.924657853221284</v>
      </c>
      <c r="ES88" s="27">
        <v>13.078972652942747</v>
      </c>
      <c r="ET88" s="27">
        <v>12.199524849010055</v>
      </c>
      <c r="EU88" s="27">
        <v>11.173182439874688</v>
      </c>
      <c r="EV88" s="27">
        <v>10.139576425355909</v>
      </c>
      <c r="EW88" s="27">
        <v>9.2518154913322022</v>
      </c>
      <c r="EX88" s="27">
        <v>8.6612841951331951</v>
      </c>
      <c r="EY88" s="27">
        <v>8.0531219801421763</v>
      </c>
      <c r="EZ88" s="27">
        <v>7.4444378365196968</v>
      </c>
      <c r="FA88" s="27">
        <v>6.0926071966794204</v>
      </c>
      <c r="FB88" s="27">
        <v>5.6971218173258222</v>
      </c>
      <c r="FC88" s="27">
        <v>5.4000215345532148</v>
      </c>
      <c r="FD88" s="27">
        <v>5.0752045924656244</v>
      </c>
      <c r="FE88" s="27">
        <v>4.8379914014854997</v>
      </c>
      <c r="FG88" s="141">
        <v>9.9184352940528946</v>
      </c>
      <c r="FH88" s="141">
        <v>7.9788892869092098</v>
      </c>
      <c r="FI88" s="141">
        <v>6.8697594373587787</v>
      </c>
      <c r="FJ88" s="141">
        <v>5.9576579603170128</v>
      </c>
      <c r="FK88" s="141">
        <v>4.8910664989898898</v>
      </c>
      <c r="FL88" s="141">
        <v>3.8226934154107397</v>
      </c>
      <c r="FM88" s="141">
        <v>2.8877694060336481</v>
      </c>
      <c r="FN88" s="141">
        <v>2.1951140578600921</v>
      </c>
      <c r="FO88" s="141">
        <v>1.5033784682060229</v>
      </c>
      <c r="FP88" s="141">
        <v>0.81833075880924255</v>
      </c>
      <c r="FQ88" s="141">
        <v>-0.72437659718360337</v>
      </c>
      <c r="FR88" s="141">
        <v>-1.2431243466696138</v>
      </c>
      <c r="FS88" s="141">
        <v>-1.6016967430676097</v>
      </c>
      <c r="FT88" s="141">
        <v>-1.8959704862274442</v>
      </c>
      <c r="FU88" s="141">
        <v>-2.1140847243818364</v>
      </c>
      <c r="FW88" s="141">
        <v>14.668435294052895</v>
      </c>
      <c r="FX88" s="141">
        <v>12.72888928690921</v>
      </c>
      <c r="FY88" s="141">
        <v>11.619759437358779</v>
      </c>
      <c r="FZ88" s="141">
        <v>10.707657960317013</v>
      </c>
      <c r="GA88" s="141">
        <v>9.6410664989898898</v>
      </c>
      <c r="GB88" s="141">
        <v>8.5726934154107397</v>
      </c>
      <c r="GC88" s="141">
        <v>7.6377694060336481</v>
      </c>
      <c r="GD88" s="141">
        <v>6.9451140578600921</v>
      </c>
      <c r="GE88" s="141">
        <v>6.2533784682060229</v>
      </c>
      <c r="GF88" s="141">
        <v>5.5683307588092426</v>
      </c>
      <c r="GG88" s="141">
        <v>4.0256234028163966</v>
      </c>
      <c r="GH88" s="141">
        <v>3.5068756533303862</v>
      </c>
      <c r="GI88" s="141">
        <v>3.1483032569323903</v>
      </c>
      <c r="GJ88" s="141">
        <v>2.8540295137725558</v>
      </c>
      <c r="GK88" s="141">
        <v>2.674912622692883</v>
      </c>
      <c r="GM88" s="1">
        <v>381040</v>
      </c>
      <c r="GN88" s="1">
        <v>396175</v>
      </c>
      <c r="GO88" s="1" t="s">
        <v>534</v>
      </c>
      <c r="GP88" s="1" t="s">
        <v>824</v>
      </c>
      <c r="GQ88" s="97"/>
    </row>
    <row r="89" spans="2:199" ht="16.2" thickBot="1" x14ac:dyDescent="0.35">
      <c r="B89" s="19" t="s">
        <v>86</v>
      </c>
      <c r="C89" s="20">
        <v>3.4630938834312985</v>
      </c>
      <c r="D89" s="21">
        <v>2.2555988863634955</v>
      </c>
      <c r="E89" s="21">
        <v>1.622154184013004</v>
      </c>
      <c r="F89" s="21">
        <v>1.1374650696472663</v>
      </c>
      <c r="G89" s="21">
        <v>0.47007565522449468</v>
      </c>
      <c r="H89" s="21">
        <v>5.3000391583521846</v>
      </c>
      <c r="I89" s="21">
        <v>4.8211379400872332</v>
      </c>
      <c r="J89" s="21">
        <v>4.3640045109646799</v>
      </c>
      <c r="K89" s="21">
        <v>3.8426018695805553</v>
      </c>
      <c r="L89" s="21">
        <v>3.357559709367294</v>
      </c>
      <c r="M89" s="21">
        <v>0.72312094575424624</v>
      </c>
      <c r="N89" s="21">
        <v>-3.5909596854013834</v>
      </c>
      <c r="O89" s="21">
        <v>-7.0208495752312174</v>
      </c>
      <c r="P89" s="21">
        <v>-10.632982066982287</v>
      </c>
      <c r="Q89" s="21">
        <v>-13.874476652293133</v>
      </c>
      <c r="R89" s="22"/>
      <c r="S89" s="21">
        <v>6.9630938834312985</v>
      </c>
      <c r="T89" s="21">
        <v>5.7555988863634955</v>
      </c>
      <c r="U89" s="21">
        <v>5.122154184013004</v>
      </c>
      <c r="V89" s="21">
        <v>4.6374650696472663</v>
      </c>
      <c r="W89" s="21">
        <v>3.9700756552244947</v>
      </c>
      <c r="X89" s="21">
        <v>9.8000391583521846</v>
      </c>
      <c r="Y89" s="21">
        <v>9.3211379400872332</v>
      </c>
      <c r="Z89" s="21">
        <v>8.8640045109646799</v>
      </c>
      <c r="AA89" s="21">
        <v>8.3426018695805553</v>
      </c>
      <c r="AB89" s="21">
        <v>7.857559709367294</v>
      </c>
      <c r="AC89" s="21">
        <v>5.2231209457542462</v>
      </c>
      <c r="AD89" s="21">
        <v>0.90904031459861656</v>
      </c>
      <c r="AE89" s="21">
        <v>-2.5208495752312174</v>
      </c>
      <c r="AF89" s="21">
        <v>-6.1329820669822865</v>
      </c>
      <c r="AG89" s="21">
        <v>-9.4628717616587679</v>
      </c>
      <c r="AI89" s="23">
        <v>3.4630938834312985</v>
      </c>
      <c r="AJ89" s="23">
        <v>2.929445625297646</v>
      </c>
      <c r="AK89" s="23">
        <v>2.6052039233525068</v>
      </c>
      <c r="AL89" s="23">
        <v>2.3134981146848155</v>
      </c>
      <c r="AM89" s="23">
        <v>1.9612410641078188</v>
      </c>
      <c r="AN89" s="23">
        <v>7.0520395263265492</v>
      </c>
      <c r="AO89" s="23">
        <v>6.4940025442391089</v>
      </c>
      <c r="AP89" s="23">
        <v>5.75345745559504</v>
      </c>
      <c r="AQ89" s="23">
        <v>5.2204934784506918</v>
      </c>
      <c r="AR89" s="23">
        <v>4.6871040189128124</v>
      </c>
      <c r="AS89" s="23">
        <v>2.904405914757838</v>
      </c>
      <c r="AT89" s="23">
        <v>1.0461378707212035</v>
      </c>
      <c r="AU89" s="23">
        <v>-0.70096221773157907</v>
      </c>
      <c r="AV89" s="23">
        <v>-2.6568957673659739</v>
      </c>
      <c r="AW89" s="23">
        <v>-3.9628005658310244</v>
      </c>
      <c r="AY89" s="24">
        <v>6.9630938834312985</v>
      </c>
      <c r="AZ89" s="24">
        <v>6.429445625297646</v>
      </c>
      <c r="BA89" s="24">
        <v>6.1052039233525068</v>
      </c>
      <c r="BB89" s="24">
        <v>5.8134981146848155</v>
      </c>
      <c r="BC89" s="24">
        <v>5.4612410641078188</v>
      </c>
      <c r="BD89" s="24">
        <v>11.552039526326549</v>
      </c>
      <c r="BE89" s="24">
        <v>10.994002544239109</v>
      </c>
      <c r="BF89" s="24">
        <v>10.25345745559504</v>
      </c>
      <c r="BG89" s="24">
        <v>9.7204934784506918</v>
      </c>
      <c r="BH89" s="24">
        <v>9.1871040189128124</v>
      </c>
      <c r="BI89" s="24">
        <v>7.404405914757838</v>
      </c>
      <c r="BJ89" s="24">
        <v>5.5461378707212035</v>
      </c>
      <c r="BK89" s="24">
        <v>3.7990377822684209</v>
      </c>
      <c r="BL89" s="24">
        <v>1.8431042326340261</v>
      </c>
      <c r="BM89" s="24">
        <v>0.76623048859764253</v>
      </c>
      <c r="BO89" s="25">
        <v>3.4630938834312985</v>
      </c>
      <c r="BP89" s="25">
        <v>2.1329742678862438</v>
      </c>
      <c r="BQ89" s="25">
        <v>1.5054063919017633</v>
      </c>
      <c r="BR89" s="25">
        <v>1.0745402961424162</v>
      </c>
      <c r="BS89" s="25">
        <v>0.46401532980145532</v>
      </c>
      <c r="BT89" s="25">
        <v>5.3606056181097159</v>
      </c>
      <c r="BU89" s="25">
        <v>4.9744863446350607</v>
      </c>
      <c r="BV89" s="25">
        <v>4.6197734996521049</v>
      </c>
      <c r="BW89" s="25">
        <v>4.2210642708853712</v>
      </c>
      <c r="BX89" s="25">
        <v>3.8371605370795621</v>
      </c>
      <c r="BY89" s="25">
        <v>1.5084622555263749</v>
      </c>
      <c r="BZ89" s="25">
        <v>-2.5413994066181971</v>
      </c>
      <c r="CA89" s="25">
        <v>-5.7397480070217952</v>
      </c>
      <c r="CB89" s="25">
        <v>-9.0750962996146356</v>
      </c>
      <c r="CC89" s="25">
        <v>-12.000740349767462</v>
      </c>
      <c r="CE89" s="25">
        <v>6.9630938834312985</v>
      </c>
      <c r="CF89" s="25">
        <v>5.6329742678862438</v>
      </c>
      <c r="CG89" s="25">
        <v>5.0054063919017633</v>
      </c>
      <c r="CH89" s="25">
        <v>4.5745402961424162</v>
      </c>
      <c r="CI89" s="25">
        <v>3.9640153298014553</v>
      </c>
      <c r="CJ89" s="25">
        <v>9.8606056181097159</v>
      </c>
      <c r="CK89" s="25">
        <v>9.4744863446350607</v>
      </c>
      <c r="CL89" s="25">
        <v>9.1197734996521049</v>
      </c>
      <c r="CM89" s="25">
        <v>8.7210642708853712</v>
      </c>
      <c r="CN89" s="25">
        <v>8.3371605370795621</v>
      </c>
      <c r="CO89" s="25">
        <v>6.0084622555263749</v>
      </c>
      <c r="CP89" s="25">
        <v>1.9586005933818029</v>
      </c>
      <c r="CQ89" s="25">
        <v>-1.2397480070217952</v>
      </c>
      <c r="CR89" s="25">
        <v>-4.5750962996146356</v>
      </c>
      <c r="CS89" s="25">
        <v>-7.6481501819673809</v>
      </c>
      <c r="CU89" s="26">
        <v>3.4630938834312985</v>
      </c>
      <c r="CV89" s="26">
        <v>2.7329747802923521</v>
      </c>
      <c r="CW89" s="26">
        <v>2.2701009401059142</v>
      </c>
      <c r="CX89" s="26">
        <v>1.8942455547861208</v>
      </c>
      <c r="CY89" s="26">
        <v>1.3085073558494322</v>
      </c>
      <c r="CZ89" s="26">
        <v>6.1872729342814097</v>
      </c>
      <c r="DA89" s="26">
        <v>5.5480072249203225</v>
      </c>
      <c r="DB89" s="26">
        <v>4.2394200826359665</v>
      </c>
      <c r="DC89" s="26">
        <v>2.87712762084319</v>
      </c>
      <c r="DD89" s="26">
        <v>1.5288902669568429</v>
      </c>
      <c r="DE89" s="26">
        <v>-2.3588985128483237</v>
      </c>
      <c r="DF89" s="26">
        <v>-6.2200520865872519</v>
      </c>
      <c r="DG89" s="26">
        <v>-9.1632424700890667</v>
      </c>
      <c r="DH89" s="26">
        <v>-11.182959320637707</v>
      </c>
      <c r="DI89" s="26">
        <v>-10.527008089557668</v>
      </c>
      <c r="DK89" s="26">
        <v>6.9630938834312985</v>
      </c>
      <c r="DL89" s="26">
        <v>6.2329747802923521</v>
      </c>
      <c r="DM89" s="26">
        <v>5.7701009401059142</v>
      </c>
      <c r="DN89" s="26">
        <v>5.3942455547861208</v>
      </c>
      <c r="DO89" s="26">
        <v>4.8085073558494322</v>
      </c>
      <c r="DP89" s="26">
        <v>10.68727293428141</v>
      </c>
      <c r="DQ89" s="26">
        <v>10.048007224920322</v>
      </c>
      <c r="DR89" s="26">
        <v>8.7394200826359665</v>
      </c>
      <c r="DS89" s="26">
        <v>7.37712762084319</v>
      </c>
      <c r="DT89" s="26">
        <v>6.0288902669568429</v>
      </c>
      <c r="DU89" s="26">
        <v>2.1411014871516763</v>
      </c>
      <c r="DV89" s="26">
        <v>-1.7200520865872519</v>
      </c>
      <c r="DW89" s="26">
        <v>-4.6632424700890667</v>
      </c>
      <c r="DX89" s="26">
        <v>-6.6829593206377069</v>
      </c>
      <c r="DY89" s="26">
        <v>-6.1857292896984006</v>
      </c>
      <c r="EA89" s="27">
        <v>3.4630938834312985</v>
      </c>
      <c r="EB89" s="27">
        <v>2.6764121595551416</v>
      </c>
      <c r="EC89" s="27">
        <v>2.1650648137676711</v>
      </c>
      <c r="ED89" s="27">
        <v>1.7743752058113262</v>
      </c>
      <c r="EE89" s="27">
        <v>1.2747741950184306</v>
      </c>
      <c r="EF89" s="27">
        <v>6.248231964620274</v>
      </c>
      <c r="EG89" s="27">
        <v>5.864258798738831</v>
      </c>
      <c r="EH89" s="27">
        <v>5.4587452985851641</v>
      </c>
      <c r="EI89" s="27">
        <v>4.9167716247493374</v>
      </c>
      <c r="EJ89" s="27">
        <v>4.382107127662529</v>
      </c>
      <c r="EK89" s="27">
        <v>2.6555074460290982</v>
      </c>
      <c r="EL89" s="27">
        <v>0.70543401296657748</v>
      </c>
      <c r="EM89" s="27">
        <v>-0.59118176566574476</v>
      </c>
      <c r="EN89" s="27">
        <v>-1.8200441753307501</v>
      </c>
      <c r="EO89" s="27">
        <v>-2.6279650780246513</v>
      </c>
      <c r="EQ89" s="27">
        <v>6.9630938834312985</v>
      </c>
      <c r="ER89" s="27">
        <v>6.1764121595551416</v>
      </c>
      <c r="ES89" s="27">
        <v>5.6650648137676711</v>
      </c>
      <c r="ET89" s="27">
        <v>5.2743752058113262</v>
      </c>
      <c r="EU89" s="27">
        <v>4.7747741950184306</v>
      </c>
      <c r="EV89" s="27">
        <v>10.748231964620274</v>
      </c>
      <c r="EW89" s="27">
        <v>10.364258798738831</v>
      </c>
      <c r="EX89" s="27">
        <v>9.9587452985851641</v>
      </c>
      <c r="EY89" s="27">
        <v>9.4167716247493374</v>
      </c>
      <c r="EZ89" s="27">
        <v>8.882107127662529</v>
      </c>
      <c r="FA89" s="27">
        <v>7.1555074460290982</v>
      </c>
      <c r="FB89" s="27">
        <v>5.2054340129665775</v>
      </c>
      <c r="FC89" s="27">
        <v>3.9088182343342552</v>
      </c>
      <c r="FD89" s="27">
        <v>2.6799558246692499</v>
      </c>
      <c r="FE89" s="27">
        <v>1.9572087966608152</v>
      </c>
      <c r="FG89" s="141">
        <v>3.4630938834312985</v>
      </c>
      <c r="FH89" s="141">
        <v>2.1992895656297051</v>
      </c>
      <c r="FI89" s="141">
        <v>1.5406190624968943</v>
      </c>
      <c r="FJ89" s="141">
        <v>1.0315959502965555</v>
      </c>
      <c r="FK89" s="141">
        <v>0.32590448774863034</v>
      </c>
      <c r="FL89" s="141">
        <v>5.1276047322814691</v>
      </c>
      <c r="FM89" s="141">
        <v>4.3972681034295817</v>
      </c>
      <c r="FN89" s="141">
        <v>2.9552083422573929</v>
      </c>
      <c r="FO89" s="141">
        <v>1.4951151119643384</v>
      </c>
      <c r="FP89" s="141">
        <v>5.0448283360708501E-2</v>
      </c>
      <c r="FQ89" s="141">
        <v>-4.1276025439152875</v>
      </c>
      <c r="FR89" s="141">
        <v>-8.2371172656665408</v>
      </c>
      <c r="FS89" s="141">
        <v>-11.427458643844687</v>
      </c>
      <c r="FT89" s="141">
        <v>-13.756384709525072</v>
      </c>
      <c r="FU89" s="141">
        <v>-13.462057757688022</v>
      </c>
      <c r="FW89" s="141">
        <v>6.9630938834312985</v>
      </c>
      <c r="FX89" s="141">
        <v>5.6992895656297051</v>
      </c>
      <c r="FY89" s="141">
        <v>5.0406190624968943</v>
      </c>
      <c r="FZ89" s="141">
        <v>4.5315959502965555</v>
      </c>
      <c r="GA89" s="141">
        <v>3.8259044877486303</v>
      </c>
      <c r="GB89" s="141">
        <v>9.6276047322814691</v>
      </c>
      <c r="GC89" s="141">
        <v>8.8972681034295817</v>
      </c>
      <c r="GD89" s="141">
        <v>7.4552083422573929</v>
      </c>
      <c r="GE89" s="141">
        <v>5.9951151119643384</v>
      </c>
      <c r="GF89" s="141">
        <v>4.5504482833607085</v>
      </c>
      <c r="GG89" s="141">
        <v>0.37239745608471253</v>
      </c>
      <c r="GH89" s="141">
        <v>-3.7371172656665408</v>
      </c>
      <c r="GI89" s="141">
        <v>-6.9274586438446875</v>
      </c>
      <c r="GJ89" s="141">
        <v>-9.2563847095250722</v>
      </c>
      <c r="GK89" s="141">
        <v>-9.039659492441757</v>
      </c>
      <c r="GM89" s="1">
        <v>358658</v>
      </c>
      <c r="GN89" s="1">
        <v>417041</v>
      </c>
      <c r="GO89" s="1" t="s">
        <v>507</v>
      </c>
      <c r="GP89" s="1" t="s">
        <v>839</v>
      </c>
      <c r="GQ89" s="97"/>
    </row>
    <row r="90" spans="2:199" ht="16.2" thickBot="1" x14ac:dyDescent="0.35">
      <c r="B90" s="19" t="s">
        <v>87</v>
      </c>
      <c r="C90" s="20">
        <v>4.9260537749097963</v>
      </c>
      <c r="D90" s="21">
        <v>4.5211392494245368</v>
      </c>
      <c r="E90" s="21">
        <v>4.2651698916137066</v>
      </c>
      <c r="F90" s="21">
        <v>4.0437393917960103</v>
      </c>
      <c r="G90" s="21">
        <v>3.7763500325938999</v>
      </c>
      <c r="H90" s="21">
        <v>2.5067530006101997</v>
      </c>
      <c r="I90" s="21">
        <v>2.2585481686793329</v>
      </c>
      <c r="J90" s="21">
        <v>2.0237485195294411</v>
      </c>
      <c r="K90" s="21">
        <v>1.7813365253331384</v>
      </c>
      <c r="L90" s="21">
        <v>1.5596997774116161</v>
      </c>
      <c r="M90" s="21">
        <v>0.38025674543895605</v>
      </c>
      <c r="N90" s="21">
        <v>-1.3611871579546992</v>
      </c>
      <c r="O90" s="21">
        <v>-2.6070990282684967</v>
      </c>
      <c r="P90" s="21">
        <v>-3.6642466489393222</v>
      </c>
      <c r="Q90" s="21">
        <v>-4.2379065828308988</v>
      </c>
      <c r="R90" s="22"/>
      <c r="S90" s="21">
        <v>10.926053774909796</v>
      </c>
      <c r="T90" s="21">
        <v>10.521139249424536</v>
      </c>
      <c r="U90" s="21">
        <v>10.265169891613706</v>
      </c>
      <c r="V90" s="21">
        <v>10.043739391796009</v>
      </c>
      <c r="W90" s="21">
        <v>9.7763500325938999</v>
      </c>
      <c r="X90" s="21">
        <v>8.5067530006101997</v>
      </c>
      <c r="Y90" s="21">
        <v>8.2585481686793329</v>
      </c>
      <c r="Z90" s="21">
        <v>8.0237485195294411</v>
      </c>
      <c r="AA90" s="21">
        <v>7.7813365253331384</v>
      </c>
      <c r="AB90" s="21">
        <v>7.5596997774116161</v>
      </c>
      <c r="AC90" s="21">
        <v>6.380256745438956</v>
      </c>
      <c r="AD90" s="21">
        <v>4.6388128420453008</v>
      </c>
      <c r="AE90" s="21">
        <v>3.3929009717315033</v>
      </c>
      <c r="AF90" s="21">
        <v>2.3357533510606778</v>
      </c>
      <c r="AG90" s="21">
        <v>1.6013497409449613</v>
      </c>
      <c r="AI90" s="23">
        <v>4.9260537749097963</v>
      </c>
      <c r="AJ90" s="23">
        <v>4.8102792749196484</v>
      </c>
      <c r="AK90" s="23">
        <v>4.6889905112433814</v>
      </c>
      <c r="AL90" s="23">
        <v>4.5462615699227635</v>
      </c>
      <c r="AM90" s="23">
        <v>4.3575192439522326</v>
      </c>
      <c r="AN90" s="23">
        <v>3.1685337504880948</v>
      </c>
      <c r="AO90" s="23">
        <v>2.9429509011004846</v>
      </c>
      <c r="AP90" s="23">
        <v>2.6870675842228557</v>
      </c>
      <c r="AQ90" s="23">
        <v>2.4815220243687222</v>
      </c>
      <c r="AR90" s="23">
        <v>2.2691266400897625</v>
      </c>
      <c r="AS90" s="23">
        <v>1.6576570223765188</v>
      </c>
      <c r="AT90" s="23">
        <v>1.116870985617723</v>
      </c>
      <c r="AU90" s="23">
        <v>0.67234882482453884</v>
      </c>
      <c r="AV90" s="23">
        <v>0.27124801531343934</v>
      </c>
      <c r="AW90" s="23">
        <v>5.0709714049173016E-2</v>
      </c>
      <c r="AY90" s="24">
        <v>10.926053774909796</v>
      </c>
      <c r="AZ90" s="24">
        <v>10.810279274919647</v>
      </c>
      <c r="BA90" s="24">
        <v>10.688990511243382</v>
      </c>
      <c r="BB90" s="24">
        <v>10.546261569922763</v>
      </c>
      <c r="BC90" s="24">
        <v>10.357519243952233</v>
      </c>
      <c r="BD90" s="24">
        <v>9.1685337504880948</v>
      </c>
      <c r="BE90" s="24">
        <v>8.9429509011004846</v>
      </c>
      <c r="BF90" s="24">
        <v>8.6870675842228557</v>
      </c>
      <c r="BG90" s="24">
        <v>8.4815220243687222</v>
      </c>
      <c r="BH90" s="24">
        <v>8.2691266400897625</v>
      </c>
      <c r="BI90" s="24">
        <v>7.6576570223765188</v>
      </c>
      <c r="BJ90" s="24">
        <v>7.116870985617723</v>
      </c>
      <c r="BK90" s="24">
        <v>6.6723488248245388</v>
      </c>
      <c r="BL90" s="24">
        <v>6.2712480153134393</v>
      </c>
      <c r="BM90" s="24">
        <v>6.0798500858217501</v>
      </c>
      <c r="BO90" s="25">
        <v>4.9260537749097963</v>
      </c>
      <c r="BP90" s="25">
        <v>4.4270130548281745</v>
      </c>
      <c r="BQ90" s="25">
        <v>4.1072841471141395</v>
      </c>
      <c r="BR90" s="25">
        <v>3.8322040417488914</v>
      </c>
      <c r="BS90" s="25">
        <v>3.5067769158365856</v>
      </c>
      <c r="BT90" s="25">
        <v>2.1764472628080327</v>
      </c>
      <c r="BU90" s="25">
        <v>1.8709659372178216</v>
      </c>
      <c r="BV90" s="25">
        <v>1.571262818383115</v>
      </c>
      <c r="BW90" s="25">
        <v>1.2718914238404544</v>
      </c>
      <c r="BX90" s="25">
        <v>0.97625612440502607</v>
      </c>
      <c r="BY90" s="25">
        <v>-0.38980305178687402</v>
      </c>
      <c r="BZ90" s="25">
        <v>-2.0837648129645316</v>
      </c>
      <c r="CA90" s="25">
        <v>-3.1412835444815705</v>
      </c>
      <c r="CB90" s="25">
        <v>-3.8478312936735364</v>
      </c>
      <c r="CC90" s="25">
        <v>-3.855857297530882</v>
      </c>
      <c r="CE90" s="25">
        <v>10.926053774909796</v>
      </c>
      <c r="CF90" s="25">
        <v>10.427013054828175</v>
      </c>
      <c r="CG90" s="25">
        <v>10.107284147114139</v>
      </c>
      <c r="CH90" s="25">
        <v>9.8322040417488914</v>
      </c>
      <c r="CI90" s="25">
        <v>9.5067769158365856</v>
      </c>
      <c r="CJ90" s="25">
        <v>8.1764472628080327</v>
      </c>
      <c r="CK90" s="25">
        <v>7.8709659372178216</v>
      </c>
      <c r="CL90" s="25">
        <v>7.571262818383115</v>
      </c>
      <c r="CM90" s="25">
        <v>7.2718914238404544</v>
      </c>
      <c r="CN90" s="25">
        <v>6.9762561244050261</v>
      </c>
      <c r="CO90" s="25">
        <v>5.610196948213126</v>
      </c>
      <c r="CP90" s="25">
        <v>3.9162351870354684</v>
      </c>
      <c r="CQ90" s="25">
        <v>2.8587164555184295</v>
      </c>
      <c r="CR90" s="25">
        <v>2.1521687063264636</v>
      </c>
      <c r="CS90" s="25">
        <v>1.9723400888179725</v>
      </c>
      <c r="CU90" s="26">
        <v>4.9260537749097963</v>
      </c>
      <c r="CV90" s="26">
        <v>4.6782609418161876</v>
      </c>
      <c r="CW90" s="26">
        <v>4.4591123618178408</v>
      </c>
      <c r="CX90" s="26">
        <v>4.2520470628961675</v>
      </c>
      <c r="CY90" s="26">
        <v>3.9704578877793342</v>
      </c>
      <c r="CZ90" s="26">
        <v>2.6423631706832147</v>
      </c>
      <c r="DA90" s="26">
        <v>2.2363285183725132</v>
      </c>
      <c r="DB90" s="26">
        <v>1.554418190848569</v>
      </c>
      <c r="DC90" s="26">
        <v>0.8877937962918061</v>
      </c>
      <c r="DD90" s="26">
        <v>0.2469303800118432</v>
      </c>
      <c r="DE90" s="26">
        <v>-1.517168232896914</v>
      </c>
      <c r="DF90" s="26">
        <v>-2.9362339996859141</v>
      </c>
      <c r="DG90" s="26">
        <v>-3.7224544448268624</v>
      </c>
      <c r="DH90" s="26">
        <v>-3.8918185654228097</v>
      </c>
      <c r="DI90" s="26">
        <v>-3.0938482110366614</v>
      </c>
      <c r="DK90" s="26">
        <v>10.926053774909796</v>
      </c>
      <c r="DL90" s="26">
        <v>10.678260941816188</v>
      </c>
      <c r="DM90" s="26">
        <v>10.459112361817841</v>
      </c>
      <c r="DN90" s="26">
        <v>10.252047062896168</v>
      </c>
      <c r="DO90" s="26">
        <v>9.9704578877793342</v>
      </c>
      <c r="DP90" s="26">
        <v>8.6423631706832147</v>
      </c>
      <c r="DQ90" s="26">
        <v>8.2363285183725132</v>
      </c>
      <c r="DR90" s="26">
        <v>7.554418190848569</v>
      </c>
      <c r="DS90" s="26">
        <v>6.8877937962918061</v>
      </c>
      <c r="DT90" s="26">
        <v>6.2469303800118432</v>
      </c>
      <c r="DU90" s="26">
        <v>4.482831767103086</v>
      </c>
      <c r="DV90" s="26">
        <v>3.0637660003140859</v>
      </c>
      <c r="DW90" s="26">
        <v>2.2775455551731376</v>
      </c>
      <c r="DX90" s="26">
        <v>2.1081814345771903</v>
      </c>
      <c r="DY90" s="26">
        <v>2.7294121835362937</v>
      </c>
      <c r="EA90" s="27">
        <v>4.9260537749097963</v>
      </c>
      <c r="EB90" s="27">
        <v>4.7509478550710931</v>
      </c>
      <c r="EC90" s="27">
        <v>4.5869999395159438</v>
      </c>
      <c r="ED90" s="27">
        <v>4.4406442965974238</v>
      </c>
      <c r="EE90" s="27">
        <v>4.2755287677785807</v>
      </c>
      <c r="EF90" s="27">
        <v>3.0876093701362137</v>
      </c>
      <c r="EG90" s="27">
        <v>2.8878306883907001</v>
      </c>
      <c r="EH90" s="27">
        <v>2.6869515259502599</v>
      </c>
      <c r="EI90" s="27">
        <v>2.4561956348707064</v>
      </c>
      <c r="EJ90" s="27">
        <v>2.2264232647296396</v>
      </c>
      <c r="EK90" s="27">
        <v>1.4971776922990223</v>
      </c>
      <c r="EL90" s="27">
        <v>0.78065500994452819</v>
      </c>
      <c r="EM90" s="27">
        <v>0.30612412462710381</v>
      </c>
      <c r="EN90" s="27">
        <v>-0.10012403325040253</v>
      </c>
      <c r="EO90" s="27">
        <v>-0.24212559109531284</v>
      </c>
      <c r="EQ90" s="27">
        <v>10.926053774909796</v>
      </c>
      <c r="ER90" s="27">
        <v>10.750947855071093</v>
      </c>
      <c r="ES90" s="27">
        <v>10.586999939515945</v>
      </c>
      <c r="ET90" s="27">
        <v>10.440644296597423</v>
      </c>
      <c r="EU90" s="27">
        <v>10.275528767778582</v>
      </c>
      <c r="EV90" s="27">
        <v>9.0876093701362137</v>
      </c>
      <c r="EW90" s="27">
        <v>8.8878306883907001</v>
      </c>
      <c r="EX90" s="27">
        <v>8.6869515259502599</v>
      </c>
      <c r="EY90" s="27">
        <v>8.4561956348707064</v>
      </c>
      <c r="EZ90" s="27">
        <v>8.2264232647296396</v>
      </c>
      <c r="FA90" s="27">
        <v>7.4971776922990223</v>
      </c>
      <c r="FB90" s="27">
        <v>6.7806550099445282</v>
      </c>
      <c r="FC90" s="27">
        <v>6.3061241246271038</v>
      </c>
      <c r="FD90" s="27">
        <v>5.8998759667495975</v>
      </c>
      <c r="FE90" s="27">
        <v>5.7575306534300772</v>
      </c>
      <c r="FG90" s="141">
        <v>4.9260537749097963</v>
      </c>
      <c r="FH90" s="141">
        <v>4.4925209942941819</v>
      </c>
      <c r="FI90" s="141">
        <v>4.165162771877652</v>
      </c>
      <c r="FJ90" s="141">
        <v>3.865858944066666</v>
      </c>
      <c r="FK90" s="141">
        <v>3.5064963481618179</v>
      </c>
      <c r="FL90" s="141">
        <v>2.1430867768219031</v>
      </c>
      <c r="FM90" s="141">
        <v>1.6988792048745438</v>
      </c>
      <c r="FN90" s="141">
        <v>0.94273276723045285</v>
      </c>
      <c r="FO90" s="141">
        <v>0.21428500281459861</v>
      </c>
      <c r="FP90" s="141">
        <v>-0.4857703789452863</v>
      </c>
      <c r="FQ90" s="141">
        <v>-2.4082154256799413</v>
      </c>
      <c r="FR90" s="141">
        <v>-3.9323697227277634</v>
      </c>
      <c r="FS90" s="141">
        <v>-4.8218066374165609</v>
      </c>
      <c r="FT90" s="141">
        <v>-5.114507973773371</v>
      </c>
      <c r="FU90" s="141">
        <v>-4.4891935030328654</v>
      </c>
      <c r="FW90" s="141">
        <v>10.926053774909796</v>
      </c>
      <c r="FX90" s="141">
        <v>10.492520994294182</v>
      </c>
      <c r="FY90" s="141">
        <v>10.165162771877652</v>
      </c>
      <c r="FZ90" s="141">
        <v>9.865858944066666</v>
      </c>
      <c r="GA90" s="141">
        <v>9.5064963481618179</v>
      </c>
      <c r="GB90" s="141">
        <v>8.1430867768219031</v>
      </c>
      <c r="GC90" s="141">
        <v>7.6988792048745438</v>
      </c>
      <c r="GD90" s="141">
        <v>6.9427327672304529</v>
      </c>
      <c r="GE90" s="141">
        <v>6.2142850028145986</v>
      </c>
      <c r="GF90" s="141">
        <v>5.5142296210547137</v>
      </c>
      <c r="GG90" s="141">
        <v>3.5917845743200587</v>
      </c>
      <c r="GH90" s="141">
        <v>2.0676302772722366</v>
      </c>
      <c r="GI90" s="141">
        <v>1.1781933625834391</v>
      </c>
      <c r="GJ90" s="141">
        <v>0.88549202622662904</v>
      </c>
      <c r="GK90" s="141">
        <v>1.3749568306157265</v>
      </c>
      <c r="GM90" s="1">
        <v>381411</v>
      </c>
      <c r="GN90" s="1">
        <v>393754</v>
      </c>
      <c r="GO90" s="1" t="s">
        <v>471</v>
      </c>
      <c r="GP90" s="1" t="s">
        <v>824</v>
      </c>
      <c r="GQ90" s="97"/>
    </row>
    <row r="91" spans="2:199" ht="16.2" thickBot="1" x14ac:dyDescent="0.35">
      <c r="B91" s="19" t="s">
        <v>88</v>
      </c>
      <c r="C91" s="20">
        <v>1.2128718191895409</v>
      </c>
      <c r="D91" s="21">
        <v>1.0493034043580893</v>
      </c>
      <c r="E91" s="21">
        <v>1.0128333490017338</v>
      </c>
      <c r="F91" s="21">
        <v>1.0016020356409134</v>
      </c>
      <c r="G91" s="21">
        <v>0.93873115236771554</v>
      </c>
      <c r="H91" s="21">
        <v>0.86093795058262845</v>
      </c>
      <c r="I91" s="21">
        <v>0.78401658392371942</v>
      </c>
      <c r="J91" s="21">
        <v>0.70487583044674373</v>
      </c>
      <c r="K91" s="21">
        <v>0.60364873327829471</v>
      </c>
      <c r="L91" s="21">
        <v>0.49990197315503426</v>
      </c>
      <c r="M91" s="21">
        <v>-0.62384598182423723</v>
      </c>
      <c r="N91" s="21">
        <v>-2.4198485585062244</v>
      </c>
      <c r="O91" s="21">
        <v>-3.9205639200422517</v>
      </c>
      <c r="P91" s="21">
        <v>-5.4888898548954934</v>
      </c>
      <c r="Q91" s="21">
        <v>-6.7482682244477417</v>
      </c>
      <c r="R91" s="22"/>
      <c r="S91" s="21">
        <v>8.0128718191895416</v>
      </c>
      <c r="T91" s="21">
        <v>7.84930340435809</v>
      </c>
      <c r="U91" s="21">
        <v>7.8128333490017345</v>
      </c>
      <c r="V91" s="21">
        <v>7.8016020356409141</v>
      </c>
      <c r="W91" s="21">
        <v>7.7387311523677162</v>
      </c>
      <c r="X91" s="21">
        <v>7.6609379505826292</v>
      </c>
      <c r="Y91" s="21">
        <v>7.5840165839237201</v>
      </c>
      <c r="Z91" s="21">
        <v>7.5048758304467444</v>
      </c>
      <c r="AA91" s="21">
        <v>7.4036487332782954</v>
      </c>
      <c r="AB91" s="21">
        <v>7.299901973155035</v>
      </c>
      <c r="AC91" s="21">
        <v>6.1761540181757635</v>
      </c>
      <c r="AD91" s="21">
        <v>4.3801514414937763</v>
      </c>
      <c r="AE91" s="21">
        <v>2.879436079957749</v>
      </c>
      <c r="AF91" s="21">
        <v>1.3111101451045073</v>
      </c>
      <c r="AG91" s="21">
        <v>-5.5188466010950066E-2</v>
      </c>
      <c r="AI91" s="23">
        <v>1.2128718191895409</v>
      </c>
      <c r="AJ91" s="23">
        <v>1.1080824795355539</v>
      </c>
      <c r="AK91" s="23">
        <v>1.0601911057649058</v>
      </c>
      <c r="AL91" s="23">
        <v>1.0220823327597142</v>
      </c>
      <c r="AM91" s="23">
        <v>0.96392508274240107</v>
      </c>
      <c r="AN91" s="23">
        <v>0.89536182573702661</v>
      </c>
      <c r="AO91" s="23">
        <v>0.79347313380738349</v>
      </c>
      <c r="AP91" s="23">
        <v>0.65469905156970221</v>
      </c>
      <c r="AQ91" s="23">
        <v>0.55119329580355281</v>
      </c>
      <c r="AR91" s="23">
        <v>0.44154937914339953</v>
      </c>
      <c r="AS91" s="23">
        <v>7.1473403893645759E-2</v>
      </c>
      <c r="AT91" s="23">
        <v>-0.50854274210981387</v>
      </c>
      <c r="AU91" s="23">
        <v>-1.0810386503259508</v>
      </c>
      <c r="AV91" s="23">
        <v>-1.6974104418499643</v>
      </c>
      <c r="AW91" s="23">
        <v>-2.0961461282919771</v>
      </c>
      <c r="AY91" s="24">
        <v>8.0128718191895416</v>
      </c>
      <c r="AZ91" s="24">
        <v>7.9080824795355547</v>
      </c>
      <c r="BA91" s="24">
        <v>7.8601911057649065</v>
      </c>
      <c r="BB91" s="24">
        <v>7.8220823327597149</v>
      </c>
      <c r="BC91" s="24">
        <v>7.7639250827424018</v>
      </c>
      <c r="BD91" s="24">
        <v>7.6953618257370273</v>
      </c>
      <c r="BE91" s="24">
        <v>7.5934731338073842</v>
      </c>
      <c r="BF91" s="24">
        <v>7.4546990515697029</v>
      </c>
      <c r="BG91" s="24">
        <v>7.3511932958035535</v>
      </c>
      <c r="BH91" s="24">
        <v>7.2415493791434002</v>
      </c>
      <c r="BI91" s="24">
        <v>6.8714734038936465</v>
      </c>
      <c r="BJ91" s="24">
        <v>6.2914572578901868</v>
      </c>
      <c r="BK91" s="24">
        <v>5.7189613496740499</v>
      </c>
      <c r="BL91" s="24">
        <v>5.1025895581500365</v>
      </c>
      <c r="BM91" s="24">
        <v>4.7622321443422067</v>
      </c>
      <c r="BO91" s="25">
        <v>1.2128718191895409</v>
      </c>
      <c r="BP91" s="25">
        <v>1.0384200170561897</v>
      </c>
      <c r="BQ91" s="25">
        <v>1.0083075737815337</v>
      </c>
      <c r="BR91" s="25">
        <v>1.0128429832874826</v>
      </c>
      <c r="BS91" s="25">
        <v>0.96699232965467452</v>
      </c>
      <c r="BT91" s="25">
        <v>0.90989255012002879</v>
      </c>
      <c r="BU91" s="25">
        <v>0.8650891717461402</v>
      </c>
      <c r="BV91" s="25">
        <v>0.81916780982138881</v>
      </c>
      <c r="BW91" s="25">
        <v>0.75892351020134452</v>
      </c>
      <c r="BX91" s="25">
        <v>0.69366184595589431</v>
      </c>
      <c r="BY91" s="25">
        <v>-0.31697458108072407</v>
      </c>
      <c r="BZ91" s="25">
        <v>-2.1192367110585195</v>
      </c>
      <c r="CA91" s="25">
        <v>-3.6527469245710655</v>
      </c>
      <c r="CB91" s="25">
        <v>-5.2045392327539766</v>
      </c>
      <c r="CC91" s="25">
        <v>-6.3124252875113669</v>
      </c>
      <c r="CE91" s="25">
        <v>8.0128718191895416</v>
      </c>
      <c r="CF91" s="25">
        <v>7.8384200170561904</v>
      </c>
      <c r="CG91" s="25">
        <v>7.8083075737815344</v>
      </c>
      <c r="CH91" s="25">
        <v>7.8128429832874833</v>
      </c>
      <c r="CI91" s="25">
        <v>7.7669923296546752</v>
      </c>
      <c r="CJ91" s="25">
        <v>7.7098925501200295</v>
      </c>
      <c r="CK91" s="25">
        <v>7.6650891717461409</v>
      </c>
      <c r="CL91" s="25">
        <v>7.6191678098213895</v>
      </c>
      <c r="CM91" s="25">
        <v>7.5589235102013452</v>
      </c>
      <c r="CN91" s="25">
        <v>7.493661845955895</v>
      </c>
      <c r="CO91" s="25">
        <v>6.4830254189192766</v>
      </c>
      <c r="CP91" s="25">
        <v>4.6807632889414812</v>
      </c>
      <c r="CQ91" s="25">
        <v>3.1472530754289352</v>
      </c>
      <c r="CR91" s="25">
        <v>1.5954607672460241</v>
      </c>
      <c r="CS91" s="25">
        <v>0.38276046698677746</v>
      </c>
      <c r="CU91" s="26">
        <v>1.2128718191895409</v>
      </c>
      <c r="CV91" s="26">
        <v>1.2254611152807211</v>
      </c>
      <c r="CW91" s="26">
        <v>1.237388390137272</v>
      </c>
      <c r="CX91" s="26">
        <v>1.2567532623451223</v>
      </c>
      <c r="CY91" s="26">
        <v>1.2137133385770724</v>
      </c>
      <c r="CZ91" s="26">
        <v>1.1540206286588406</v>
      </c>
      <c r="DA91" s="26">
        <v>0.9824792126954458</v>
      </c>
      <c r="DB91" s="26">
        <v>0.42907521060945442</v>
      </c>
      <c r="DC91" s="26">
        <v>-0.14077069002558318</v>
      </c>
      <c r="DD91" s="26">
        <v>-0.7097067753155839</v>
      </c>
      <c r="DE91" s="26">
        <v>-2.3651123288297775</v>
      </c>
      <c r="DF91" s="26">
        <v>-4.0415039263845518</v>
      </c>
      <c r="DG91" s="26">
        <v>-5.3971813621209996</v>
      </c>
      <c r="DH91" s="26">
        <v>-6.2978020803995847</v>
      </c>
      <c r="DI91" s="26">
        <v>-5.7378746122184872</v>
      </c>
      <c r="DK91" s="26">
        <v>8.0128718191895416</v>
      </c>
      <c r="DL91" s="26">
        <v>8.0254611152807218</v>
      </c>
      <c r="DM91" s="26">
        <v>8.0373883901372736</v>
      </c>
      <c r="DN91" s="26">
        <v>8.0567532623451221</v>
      </c>
      <c r="DO91" s="26">
        <v>8.0137133385770731</v>
      </c>
      <c r="DP91" s="26">
        <v>7.9540206286588413</v>
      </c>
      <c r="DQ91" s="26">
        <v>7.7824792126954465</v>
      </c>
      <c r="DR91" s="26">
        <v>7.2290752106094551</v>
      </c>
      <c r="DS91" s="26">
        <v>6.6592293099744175</v>
      </c>
      <c r="DT91" s="26">
        <v>6.0902932246844168</v>
      </c>
      <c r="DU91" s="26">
        <v>4.4348876711702232</v>
      </c>
      <c r="DV91" s="26">
        <v>2.7584960736154489</v>
      </c>
      <c r="DW91" s="26">
        <v>1.4028186378790011</v>
      </c>
      <c r="DX91" s="26">
        <v>0.50219791960041604</v>
      </c>
      <c r="DY91" s="26">
        <v>0.9371063060579754</v>
      </c>
      <c r="EA91" s="27">
        <v>1.2128718191895409</v>
      </c>
      <c r="EB91" s="27">
        <v>1.0808388580289066</v>
      </c>
      <c r="EC91" s="27">
        <v>1.0610309280892096</v>
      </c>
      <c r="ED91" s="27">
        <v>1.0739606272479278</v>
      </c>
      <c r="EE91" s="27">
        <v>1.0698002354003799</v>
      </c>
      <c r="EF91" s="27">
        <v>1.0510780375852438</v>
      </c>
      <c r="EG91" s="27">
        <v>1.0083653885272232</v>
      </c>
      <c r="EH91" s="27">
        <v>0.94284225793479326</v>
      </c>
      <c r="EI91" s="27">
        <v>0.83907646977586925</v>
      </c>
      <c r="EJ91" s="27">
        <v>0.72620777875771481</v>
      </c>
      <c r="EK91" s="27">
        <v>0.18708950592475126</v>
      </c>
      <c r="EL91" s="27">
        <v>-0.53115011709648918</v>
      </c>
      <c r="EM91" s="27">
        <v>-1.0416976412061363</v>
      </c>
      <c r="EN91" s="27">
        <v>-1.4720016979485813</v>
      </c>
      <c r="EO91" s="27">
        <v>-1.6770722399203208</v>
      </c>
      <c r="EQ91" s="27">
        <v>8.0128718191895416</v>
      </c>
      <c r="ER91" s="27">
        <v>7.8808388580289073</v>
      </c>
      <c r="ES91" s="27">
        <v>7.8610309280892103</v>
      </c>
      <c r="ET91" s="27">
        <v>7.8739606272479286</v>
      </c>
      <c r="EU91" s="27">
        <v>7.8698002354003807</v>
      </c>
      <c r="EV91" s="27">
        <v>7.8510780375852445</v>
      </c>
      <c r="EW91" s="27">
        <v>7.8083653885272239</v>
      </c>
      <c r="EX91" s="27">
        <v>7.742842257934794</v>
      </c>
      <c r="EY91" s="27">
        <v>7.63907646977587</v>
      </c>
      <c r="EZ91" s="27">
        <v>7.5262077787577155</v>
      </c>
      <c r="FA91" s="27">
        <v>6.987089505924752</v>
      </c>
      <c r="FB91" s="27">
        <v>6.2688498829035115</v>
      </c>
      <c r="FC91" s="27">
        <v>5.7583023587938644</v>
      </c>
      <c r="FD91" s="27">
        <v>5.3279983020514194</v>
      </c>
      <c r="FE91" s="27">
        <v>5.1478762512388538</v>
      </c>
      <c r="FG91" s="141">
        <v>1.2128718191895409</v>
      </c>
      <c r="FH91" s="141">
        <v>1.1486943698266927</v>
      </c>
      <c r="FI91" s="141">
        <v>1.1247928809422074</v>
      </c>
      <c r="FJ91" s="141">
        <v>1.1159231286008522</v>
      </c>
      <c r="FK91" s="141">
        <v>1.04734977069762</v>
      </c>
      <c r="FL91" s="141">
        <v>0.9703419112123628</v>
      </c>
      <c r="FM91" s="141">
        <v>0.77633376334422266</v>
      </c>
      <c r="FN91" s="141">
        <v>0.19631994931696983</v>
      </c>
      <c r="FO91" s="141">
        <v>-0.38659756076638985</v>
      </c>
      <c r="FP91" s="141">
        <v>-0.9717566403072011</v>
      </c>
      <c r="FQ91" s="141">
        <v>-2.7054151217297928</v>
      </c>
      <c r="FR91" s="141">
        <v>-4.5025942271448027</v>
      </c>
      <c r="FS91" s="141">
        <v>-6.0123489084215311</v>
      </c>
      <c r="FT91" s="141">
        <v>-7.1118010847498461</v>
      </c>
      <c r="FU91" s="141">
        <v>-6.7618754474342015</v>
      </c>
      <c r="FW91" s="141">
        <v>8.0128718191895416</v>
      </c>
      <c r="FX91" s="141">
        <v>7.9486943698266934</v>
      </c>
      <c r="FY91" s="141">
        <v>7.9247928809422081</v>
      </c>
      <c r="FZ91" s="141">
        <v>7.9159231286008529</v>
      </c>
      <c r="GA91" s="141">
        <v>7.8473497706976207</v>
      </c>
      <c r="GB91" s="141">
        <v>7.7703419112123635</v>
      </c>
      <c r="GC91" s="141">
        <v>7.5763337633442234</v>
      </c>
      <c r="GD91" s="141">
        <v>6.9963199493169705</v>
      </c>
      <c r="GE91" s="141">
        <v>6.4134024392336109</v>
      </c>
      <c r="GF91" s="141">
        <v>5.8282433596927996</v>
      </c>
      <c r="GG91" s="141">
        <v>4.0945848782702079</v>
      </c>
      <c r="GH91" s="141">
        <v>2.297405772855198</v>
      </c>
      <c r="GI91" s="141">
        <v>0.78765109157846958</v>
      </c>
      <c r="GJ91" s="141">
        <v>-0.31180108474984536</v>
      </c>
      <c r="GK91" s="141">
        <v>-4.177359966812233E-2</v>
      </c>
      <c r="GM91" s="1">
        <v>374687</v>
      </c>
      <c r="GN91" s="1">
        <v>428919</v>
      </c>
      <c r="GO91" s="1" t="s">
        <v>539</v>
      </c>
      <c r="GP91" s="1" t="s">
        <v>483</v>
      </c>
      <c r="GQ91" s="97"/>
    </row>
    <row r="92" spans="2:199" ht="16.2" thickBot="1" x14ac:dyDescent="0.35">
      <c r="B92" s="19" t="s">
        <v>89</v>
      </c>
      <c r="C92" s="20">
        <v>17.026403553507336</v>
      </c>
      <c r="D92" s="21">
        <v>15.659564280544394</v>
      </c>
      <c r="E92" s="21">
        <v>15.307827523127283</v>
      </c>
      <c r="F92" s="21">
        <v>15.269201290788928</v>
      </c>
      <c r="G92" s="21">
        <v>15.258574644911207</v>
      </c>
      <c r="H92" s="21">
        <v>15.252619076909815</v>
      </c>
      <c r="I92" s="21">
        <v>15.252506934392875</v>
      </c>
      <c r="J92" s="21">
        <v>15.255634352794338</v>
      </c>
      <c r="K92" s="21">
        <v>15.208876196392549</v>
      </c>
      <c r="L92" s="21">
        <v>15.166058022764828</v>
      </c>
      <c r="M92" s="21">
        <v>15.028126561861118</v>
      </c>
      <c r="N92" s="21">
        <v>14.87281070427645</v>
      </c>
      <c r="O92" s="21">
        <v>14.769083475746537</v>
      </c>
      <c r="P92" s="21">
        <v>14.686751567232488</v>
      </c>
      <c r="Q92" s="21">
        <v>14.657196225870749</v>
      </c>
      <c r="R92" s="22"/>
      <c r="S92" s="21">
        <v>21.666403553507337</v>
      </c>
      <c r="T92" s="21">
        <v>20.299564280544395</v>
      </c>
      <c r="U92" s="21">
        <v>19.947827523127284</v>
      </c>
      <c r="V92" s="21">
        <v>19.909201290788928</v>
      </c>
      <c r="W92" s="21">
        <v>19.898574644911207</v>
      </c>
      <c r="X92" s="21">
        <v>19.892619076909817</v>
      </c>
      <c r="Y92" s="21">
        <v>19.892506934392877</v>
      </c>
      <c r="Z92" s="21">
        <v>19.895634352794339</v>
      </c>
      <c r="AA92" s="21">
        <v>19.848876196392549</v>
      </c>
      <c r="AB92" s="21">
        <v>19.80605802276483</v>
      </c>
      <c r="AC92" s="21">
        <v>19.668126561861119</v>
      </c>
      <c r="AD92" s="21">
        <v>19.51281070427645</v>
      </c>
      <c r="AE92" s="21">
        <v>19.409083475746538</v>
      </c>
      <c r="AF92" s="21">
        <v>19.326751567232488</v>
      </c>
      <c r="AG92" s="21">
        <v>19.27597599577598</v>
      </c>
      <c r="AI92" s="23">
        <v>17.026403553507336</v>
      </c>
      <c r="AJ92" s="23">
        <v>16.608124349104692</v>
      </c>
      <c r="AK92" s="23">
        <v>16.44313725089679</v>
      </c>
      <c r="AL92" s="23">
        <v>16.395309614482183</v>
      </c>
      <c r="AM92" s="23">
        <v>16.375442490902913</v>
      </c>
      <c r="AN92" s="23">
        <v>16.357245578550202</v>
      </c>
      <c r="AO92" s="23">
        <v>16.338705650561344</v>
      </c>
      <c r="AP92" s="23">
        <v>16.315359277054245</v>
      </c>
      <c r="AQ92" s="23">
        <v>16.241510091050237</v>
      </c>
      <c r="AR92" s="23">
        <v>16.170454549575162</v>
      </c>
      <c r="AS92" s="23">
        <v>15.979833194527213</v>
      </c>
      <c r="AT92" s="23">
        <v>15.814442252034299</v>
      </c>
      <c r="AU92" s="23">
        <v>15.683749197572862</v>
      </c>
      <c r="AV92" s="23">
        <v>15.549622310353779</v>
      </c>
      <c r="AW92" s="23">
        <v>15.437298118515537</v>
      </c>
      <c r="AY92" s="24">
        <v>21.666403553507337</v>
      </c>
      <c r="AZ92" s="24">
        <v>21.248124349104692</v>
      </c>
      <c r="BA92" s="24">
        <v>21.08313725089679</v>
      </c>
      <c r="BB92" s="24">
        <v>21.035309614482184</v>
      </c>
      <c r="BC92" s="24">
        <v>21.015442490902913</v>
      </c>
      <c r="BD92" s="24">
        <v>20.997245578550203</v>
      </c>
      <c r="BE92" s="24">
        <v>20.978705650561345</v>
      </c>
      <c r="BF92" s="24">
        <v>20.955359277054246</v>
      </c>
      <c r="BG92" s="24">
        <v>20.881510091050238</v>
      </c>
      <c r="BH92" s="24">
        <v>20.810454549575162</v>
      </c>
      <c r="BI92" s="24">
        <v>20.619833194527214</v>
      </c>
      <c r="BJ92" s="24">
        <v>20.454442252034298</v>
      </c>
      <c r="BK92" s="24">
        <v>20.323749197572862</v>
      </c>
      <c r="BL92" s="24">
        <v>20.18962231035378</v>
      </c>
      <c r="BM92" s="24">
        <v>20.093597343147785</v>
      </c>
      <c r="BO92" s="25">
        <v>17.026403553507336</v>
      </c>
      <c r="BP92" s="25">
        <v>15.432282692921161</v>
      </c>
      <c r="BQ92" s="25">
        <v>15.034328260660981</v>
      </c>
      <c r="BR92" s="25">
        <v>14.994052838248479</v>
      </c>
      <c r="BS92" s="25">
        <v>14.982744037478957</v>
      </c>
      <c r="BT92" s="25">
        <v>14.976239474110367</v>
      </c>
      <c r="BU92" s="25">
        <v>14.975085174830376</v>
      </c>
      <c r="BV92" s="25">
        <v>14.97735682705968</v>
      </c>
      <c r="BW92" s="25">
        <v>14.95243433858721</v>
      </c>
      <c r="BX92" s="25">
        <v>14.93489309822526</v>
      </c>
      <c r="BY92" s="25">
        <v>14.876392999830244</v>
      </c>
      <c r="BZ92" s="25">
        <v>14.807598971481776</v>
      </c>
      <c r="CA92" s="25">
        <v>14.795307422770247</v>
      </c>
      <c r="CB92" s="25">
        <v>14.84064732749696</v>
      </c>
      <c r="CC92" s="25">
        <v>14.976785855174438</v>
      </c>
      <c r="CE92" s="25">
        <v>21.666403553507337</v>
      </c>
      <c r="CF92" s="25">
        <v>20.072282692921164</v>
      </c>
      <c r="CG92" s="25">
        <v>19.674328260660982</v>
      </c>
      <c r="CH92" s="25">
        <v>19.634052838248479</v>
      </c>
      <c r="CI92" s="25">
        <v>19.622744037478959</v>
      </c>
      <c r="CJ92" s="25">
        <v>19.616239474110365</v>
      </c>
      <c r="CK92" s="25">
        <v>19.615085174830377</v>
      </c>
      <c r="CL92" s="25">
        <v>19.61735682705968</v>
      </c>
      <c r="CM92" s="25">
        <v>19.592434338587211</v>
      </c>
      <c r="CN92" s="25">
        <v>19.57489309822526</v>
      </c>
      <c r="CO92" s="25">
        <v>19.516392999830245</v>
      </c>
      <c r="CP92" s="25">
        <v>19.447598971481774</v>
      </c>
      <c r="CQ92" s="25">
        <v>19.435307422770247</v>
      </c>
      <c r="CR92" s="25">
        <v>19.48064732749696</v>
      </c>
      <c r="CS92" s="25">
        <v>19.56299569482626</v>
      </c>
      <c r="CU92" s="26">
        <v>17.026403553507336</v>
      </c>
      <c r="CV92" s="26">
        <v>15.890190212593538</v>
      </c>
      <c r="CW92" s="26">
        <v>15.587915523720214</v>
      </c>
      <c r="CX92" s="26">
        <v>15.550435696979243</v>
      </c>
      <c r="CY92" s="26">
        <v>15.542422748058518</v>
      </c>
      <c r="CZ92" s="26">
        <v>15.539968813725007</v>
      </c>
      <c r="DA92" s="26">
        <v>15.536090781541928</v>
      </c>
      <c r="DB92" s="26">
        <v>15.514772060711309</v>
      </c>
      <c r="DC92" s="26">
        <v>15.460110825544753</v>
      </c>
      <c r="DD92" s="26">
        <v>15.412614894770801</v>
      </c>
      <c r="DE92" s="26">
        <v>15.304600713736047</v>
      </c>
      <c r="DF92" s="26">
        <v>15.238227546662346</v>
      </c>
      <c r="DG92" s="26">
        <v>15.22994462405622</v>
      </c>
      <c r="DH92" s="26">
        <v>15.314272364939683</v>
      </c>
      <c r="DI92" s="26">
        <v>15.553104309844738</v>
      </c>
      <c r="DK92" s="26">
        <v>21.666403553507337</v>
      </c>
      <c r="DL92" s="26">
        <v>20.530190212593538</v>
      </c>
      <c r="DM92" s="26">
        <v>20.227915523720213</v>
      </c>
      <c r="DN92" s="26">
        <v>20.190435696979243</v>
      </c>
      <c r="DO92" s="26">
        <v>20.182422748058521</v>
      </c>
      <c r="DP92" s="26">
        <v>20.179968813725008</v>
      </c>
      <c r="DQ92" s="26">
        <v>20.17609078154193</v>
      </c>
      <c r="DR92" s="26">
        <v>20.154772060711309</v>
      </c>
      <c r="DS92" s="26">
        <v>20.100110825544753</v>
      </c>
      <c r="DT92" s="26">
        <v>20.052614894770802</v>
      </c>
      <c r="DU92" s="26">
        <v>19.944600713736047</v>
      </c>
      <c r="DV92" s="26">
        <v>19.878227546662345</v>
      </c>
      <c r="DW92" s="26">
        <v>19.86994462405622</v>
      </c>
      <c r="DX92" s="26">
        <v>19.954272364939683</v>
      </c>
      <c r="DY92" s="26">
        <v>20.138902369295039</v>
      </c>
      <c r="EA92" s="27">
        <v>17.026403553507336</v>
      </c>
      <c r="EB92" s="27">
        <v>16.215004030213649</v>
      </c>
      <c r="EC92" s="27">
        <v>15.97607053002735</v>
      </c>
      <c r="ED92" s="27">
        <v>15.938110832041897</v>
      </c>
      <c r="EE92" s="27">
        <v>15.930771906007049</v>
      </c>
      <c r="EF92" s="27">
        <v>15.929012931780573</v>
      </c>
      <c r="EG92" s="27">
        <v>15.931494266041788</v>
      </c>
      <c r="EH92" s="27">
        <v>15.934539787227138</v>
      </c>
      <c r="EI92" s="27">
        <v>15.885991133677852</v>
      </c>
      <c r="EJ92" s="27">
        <v>15.840667602798943</v>
      </c>
      <c r="EK92" s="27">
        <v>15.727818778453244</v>
      </c>
      <c r="EL92" s="27">
        <v>15.643977138378435</v>
      </c>
      <c r="EM92" s="27">
        <v>15.60842516383606</v>
      </c>
      <c r="EN92" s="27">
        <v>15.604254948307165</v>
      </c>
      <c r="EO92" s="27">
        <v>15.67443141040911</v>
      </c>
      <c r="EQ92" s="27">
        <v>21.666403553507337</v>
      </c>
      <c r="ER92" s="27">
        <v>20.855004030213649</v>
      </c>
      <c r="ES92" s="27">
        <v>20.616070530027351</v>
      </c>
      <c r="ET92" s="27">
        <v>20.578110832041897</v>
      </c>
      <c r="EU92" s="27">
        <v>20.57077190600705</v>
      </c>
      <c r="EV92" s="27">
        <v>20.569012931780573</v>
      </c>
      <c r="EW92" s="27">
        <v>20.571494266041789</v>
      </c>
      <c r="EX92" s="27">
        <v>20.574539787227138</v>
      </c>
      <c r="EY92" s="27">
        <v>20.525991133677852</v>
      </c>
      <c r="EZ92" s="27">
        <v>20.480667602798945</v>
      </c>
      <c r="FA92" s="27">
        <v>20.367818778453245</v>
      </c>
      <c r="FB92" s="27">
        <v>20.283977138378436</v>
      </c>
      <c r="FC92" s="27">
        <v>20.24842516383606</v>
      </c>
      <c r="FD92" s="27">
        <v>20.244254948307166</v>
      </c>
      <c r="FE92" s="27">
        <v>20.29302707969963</v>
      </c>
      <c r="FG92" s="141">
        <v>17.026403553507336</v>
      </c>
      <c r="FH92" s="141">
        <v>15.210446254187023</v>
      </c>
      <c r="FI92" s="141">
        <v>14.766902712388127</v>
      </c>
      <c r="FJ92" s="141">
        <v>14.725313908847873</v>
      </c>
      <c r="FK92" s="141">
        <v>14.712863006807243</v>
      </c>
      <c r="FL92" s="141">
        <v>14.7056192401628</v>
      </c>
      <c r="FM92" s="141">
        <v>14.696726287588961</v>
      </c>
      <c r="FN92" s="141">
        <v>14.669854534086294</v>
      </c>
      <c r="FO92" s="141">
        <v>14.615164974712059</v>
      </c>
      <c r="FP92" s="141">
        <v>14.567669134086488</v>
      </c>
      <c r="FQ92" s="141">
        <v>14.459723895841496</v>
      </c>
      <c r="FR92" s="141">
        <v>14.392641334557483</v>
      </c>
      <c r="FS92" s="141">
        <v>14.383324313624858</v>
      </c>
      <c r="FT92" s="141">
        <v>14.465793369952346</v>
      </c>
      <c r="FU92" s="141">
        <v>14.701357734370681</v>
      </c>
      <c r="FW92" s="141">
        <v>21.666403553507337</v>
      </c>
      <c r="FX92" s="141">
        <v>19.850446254187023</v>
      </c>
      <c r="FY92" s="141">
        <v>19.406902712388128</v>
      </c>
      <c r="FZ92" s="141">
        <v>19.365313908847874</v>
      </c>
      <c r="GA92" s="141">
        <v>19.352863006807244</v>
      </c>
      <c r="GB92" s="141">
        <v>19.345619240162801</v>
      </c>
      <c r="GC92" s="141">
        <v>19.336726287588959</v>
      </c>
      <c r="GD92" s="141">
        <v>19.309854534086295</v>
      </c>
      <c r="GE92" s="141">
        <v>19.255164974712059</v>
      </c>
      <c r="GF92" s="141">
        <v>19.207669134086487</v>
      </c>
      <c r="GG92" s="141">
        <v>19.099723895841496</v>
      </c>
      <c r="GH92" s="141">
        <v>19.032641334557482</v>
      </c>
      <c r="GI92" s="141">
        <v>19.023324313624858</v>
      </c>
      <c r="GJ92" s="141">
        <v>19.105793369952345</v>
      </c>
      <c r="GK92" s="141">
        <v>19.287914223571086</v>
      </c>
      <c r="GM92" s="1">
        <v>384363</v>
      </c>
      <c r="GN92" s="1">
        <v>397283</v>
      </c>
      <c r="GO92" s="1" t="s">
        <v>659</v>
      </c>
      <c r="GP92" s="1" t="s">
        <v>834</v>
      </c>
      <c r="GQ92" s="97"/>
    </row>
    <row r="93" spans="2:199" ht="16.2" thickBot="1" x14ac:dyDescent="0.35">
      <c r="B93" s="19" t="s">
        <v>90</v>
      </c>
      <c r="C93" s="20">
        <v>9.2273783945408372</v>
      </c>
      <c r="D93" s="21">
        <v>6.6263564786432809</v>
      </c>
      <c r="E93" s="21">
        <v>6.0053385425064576</v>
      </c>
      <c r="F93" s="21">
        <v>5.823306589835056</v>
      </c>
      <c r="G93" s="21">
        <v>5.5874892241061858</v>
      </c>
      <c r="H93" s="21">
        <v>5.3371664438516291</v>
      </c>
      <c r="I93" s="21">
        <v>5.0846207185040555</v>
      </c>
      <c r="J93" s="21">
        <v>4.8164602450123013</v>
      </c>
      <c r="K93" s="21">
        <v>4.5145230082609231</v>
      </c>
      <c r="L93" s="21">
        <v>4.228565073509472</v>
      </c>
      <c r="M93" s="21">
        <v>2.6436395658288276</v>
      </c>
      <c r="N93" s="21">
        <v>7.0148884345222484E-2</v>
      </c>
      <c r="O93" s="21">
        <v>-2.4044319678977288</v>
      </c>
      <c r="P93" s="21">
        <v>-5.3723781424157124</v>
      </c>
      <c r="Q93" s="21">
        <v>-8.0020614338253964</v>
      </c>
      <c r="R93" s="22"/>
      <c r="S93" s="21">
        <v>13.864378394540838</v>
      </c>
      <c r="T93" s="21">
        <v>11.263356478643281</v>
      </c>
      <c r="U93" s="21">
        <v>10.642338542506458</v>
      </c>
      <c r="V93" s="21">
        <v>10.460306589835056</v>
      </c>
      <c r="W93" s="21">
        <v>10.224489224106186</v>
      </c>
      <c r="X93" s="21">
        <v>9.9741664438516295</v>
      </c>
      <c r="Y93" s="21">
        <v>9.721620718504056</v>
      </c>
      <c r="Z93" s="21">
        <v>9.4534602450123018</v>
      </c>
      <c r="AA93" s="21">
        <v>9.1515230082609236</v>
      </c>
      <c r="AB93" s="21">
        <v>8.8655650735094724</v>
      </c>
      <c r="AC93" s="21">
        <v>7.2806395658288281</v>
      </c>
      <c r="AD93" s="21">
        <v>4.7071488843452229</v>
      </c>
      <c r="AE93" s="21">
        <v>2.2325680321022716</v>
      </c>
      <c r="AF93" s="21">
        <v>-0.73537814241571198</v>
      </c>
      <c r="AG93" s="21">
        <v>-3.4568263526324259</v>
      </c>
      <c r="AI93" s="23">
        <v>9.2273783945408372</v>
      </c>
      <c r="AJ93" s="23">
        <v>8.3888533825071381</v>
      </c>
      <c r="AK93" s="23">
        <v>8.1593537191946801</v>
      </c>
      <c r="AL93" s="23">
        <v>8.0751717134452363</v>
      </c>
      <c r="AM93" s="23">
        <v>7.9700789134275585</v>
      </c>
      <c r="AN93" s="23">
        <v>7.842010775507239</v>
      </c>
      <c r="AO93" s="23">
        <v>7.6602413020145939</v>
      </c>
      <c r="AP93" s="23">
        <v>7.419305778512566</v>
      </c>
      <c r="AQ93" s="23">
        <v>7.1981165665472435</v>
      </c>
      <c r="AR93" s="23">
        <v>6.9745434916444236</v>
      </c>
      <c r="AS93" s="23">
        <v>6.3163260142345479</v>
      </c>
      <c r="AT93" s="23">
        <v>5.6084224786661636</v>
      </c>
      <c r="AU93" s="23">
        <v>4.8610933653640913</v>
      </c>
      <c r="AV93" s="23">
        <v>4.0652419104079698</v>
      </c>
      <c r="AW93" s="23">
        <v>3.5350851224161914</v>
      </c>
      <c r="AY93" s="24">
        <v>13.864378394540838</v>
      </c>
      <c r="AZ93" s="24">
        <v>13.025853382507139</v>
      </c>
      <c r="BA93" s="24">
        <v>12.796353719194681</v>
      </c>
      <c r="BB93" s="24">
        <v>12.712171713445237</v>
      </c>
      <c r="BC93" s="24">
        <v>12.607078913427559</v>
      </c>
      <c r="BD93" s="24">
        <v>12.479010775507239</v>
      </c>
      <c r="BE93" s="24">
        <v>12.297241302014594</v>
      </c>
      <c r="BF93" s="24">
        <v>12.056305778512566</v>
      </c>
      <c r="BG93" s="24">
        <v>11.835116566547244</v>
      </c>
      <c r="BH93" s="24">
        <v>11.611543491644424</v>
      </c>
      <c r="BI93" s="24">
        <v>10.953326014234548</v>
      </c>
      <c r="BJ93" s="24">
        <v>10.245422478666164</v>
      </c>
      <c r="BK93" s="24">
        <v>9.4980933653640918</v>
      </c>
      <c r="BL93" s="24">
        <v>8.7022419104079702</v>
      </c>
      <c r="BM93" s="24">
        <v>8.2519573039971235</v>
      </c>
      <c r="BO93" s="25">
        <v>9.2273783945408372</v>
      </c>
      <c r="BP93" s="25">
        <v>6.1607383956367769</v>
      </c>
      <c r="BQ93" s="25">
        <v>5.4090086971601394</v>
      </c>
      <c r="BR93" s="25">
        <v>5.1646570087067758</v>
      </c>
      <c r="BS93" s="25">
        <v>4.8679738950906213</v>
      </c>
      <c r="BT93" s="25">
        <v>4.5573430584538599</v>
      </c>
      <c r="BU93" s="25">
        <v>4.2420699226800949</v>
      </c>
      <c r="BV93" s="25">
        <v>3.914382609836494</v>
      </c>
      <c r="BW93" s="25">
        <v>3.5840511994928548</v>
      </c>
      <c r="BX93" s="25">
        <v>3.2730656933641029</v>
      </c>
      <c r="BY93" s="25">
        <v>1.6102592202522814</v>
      </c>
      <c r="BZ93" s="25">
        <v>-1.0287113046026377</v>
      </c>
      <c r="CA93" s="25">
        <v>-3.2794120131217355</v>
      </c>
      <c r="CB93" s="25">
        <v>-5.6913357721913727</v>
      </c>
      <c r="CC93" s="25">
        <v>-7.9667170901482365</v>
      </c>
      <c r="CE93" s="25">
        <v>13.864378394540838</v>
      </c>
      <c r="CF93" s="25">
        <v>10.797738395636777</v>
      </c>
      <c r="CG93" s="25">
        <v>10.04600869716014</v>
      </c>
      <c r="CH93" s="25">
        <v>9.8016570087067763</v>
      </c>
      <c r="CI93" s="25">
        <v>9.5049738950906217</v>
      </c>
      <c r="CJ93" s="25">
        <v>9.1943430584538604</v>
      </c>
      <c r="CK93" s="25">
        <v>8.8790699226800953</v>
      </c>
      <c r="CL93" s="25">
        <v>8.5513826098364945</v>
      </c>
      <c r="CM93" s="25">
        <v>8.2210511994928552</v>
      </c>
      <c r="CN93" s="25">
        <v>7.9100656933641034</v>
      </c>
      <c r="CO93" s="25">
        <v>6.2472592202522819</v>
      </c>
      <c r="CP93" s="25">
        <v>3.6082886953973627</v>
      </c>
      <c r="CQ93" s="25">
        <v>1.357587986878265</v>
      </c>
      <c r="CR93" s="25">
        <v>-1.0543357721913722</v>
      </c>
      <c r="CS93" s="25">
        <v>-3.4459936194888812</v>
      </c>
      <c r="CU93" s="26">
        <v>9.2273783945408372</v>
      </c>
      <c r="CV93" s="26">
        <v>7.2187539778347247</v>
      </c>
      <c r="CW93" s="26">
        <v>6.693038610927637</v>
      </c>
      <c r="CX93" s="26">
        <v>6.4996860119015665</v>
      </c>
      <c r="CY93" s="26">
        <v>6.2358237872032518</v>
      </c>
      <c r="CZ93" s="26">
        <v>5.928297768125212</v>
      </c>
      <c r="DA93" s="26">
        <v>5.4696920875951989</v>
      </c>
      <c r="DB93" s="26">
        <v>4.5794540882642636</v>
      </c>
      <c r="DC93" s="26">
        <v>3.6714498107275091</v>
      </c>
      <c r="DD93" s="26">
        <v>2.7783350790543508</v>
      </c>
      <c r="DE93" s="26">
        <v>0.18770213273635505</v>
      </c>
      <c r="DF93" s="26">
        <v>-2.613541158747644</v>
      </c>
      <c r="DG93" s="26">
        <v>-5.0186513972445042</v>
      </c>
      <c r="DH93" s="26">
        <v>-6.7356347002075339</v>
      </c>
      <c r="DI93" s="26">
        <v>-6.1517278266654287</v>
      </c>
      <c r="DK93" s="26">
        <v>13.864378394540838</v>
      </c>
      <c r="DL93" s="26">
        <v>11.855753977834725</v>
      </c>
      <c r="DM93" s="26">
        <v>11.330038610927637</v>
      </c>
      <c r="DN93" s="26">
        <v>11.136686011901567</v>
      </c>
      <c r="DO93" s="26">
        <v>10.872823787203252</v>
      </c>
      <c r="DP93" s="26">
        <v>10.565297768125212</v>
      </c>
      <c r="DQ93" s="26">
        <v>10.106692087595199</v>
      </c>
      <c r="DR93" s="26">
        <v>9.216454088264264</v>
      </c>
      <c r="DS93" s="26">
        <v>8.3084498107275095</v>
      </c>
      <c r="DT93" s="26">
        <v>7.4153350790543513</v>
      </c>
      <c r="DU93" s="26">
        <v>4.8247021327363555</v>
      </c>
      <c r="DV93" s="26">
        <v>2.0234588412523564</v>
      </c>
      <c r="DW93" s="26">
        <v>-0.3816513972445037</v>
      </c>
      <c r="DX93" s="26">
        <v>-2.0986347002075334</v>
      </c>
      <c r="DY93" s="26">
        <v>-1.6399454575472348</v>
      </c>
      <c r="EA93" s="27">
        <v>9.2273783945408372</v>
      </c>
      <c r="EB93" s="27">
        <v>7.5745704354896564</v>
      </c>
      <c r="EC93" s="27">
        <v>7.1527177041709376</v>
      </c>
      <c r="ED93" s="27">
        <v>7.0355062212449759</v>
      </c>
      <c r="EE93" s="27">
        <v>6.9079959761406116</v>
      </c>
      <c r="EF93" s="27">
        <v>6.7396212247067737</v>
      </c>
      <c r="EG93" s="27">
        <v>6.5237543098030386</v>
      </c>
      <c r="EH93" s="27">
        <v>6.2773004829101708</v>
      </c>
      <c r="EI93" s="27">
        <v>5.972745158023244</v>
      </c>
      <c r="EJ93" s="27">
        <v>5.6661424713847239</v>
      </c>
      <c r="EK93" s="27">
        <v>4.6654329676685578</v>
      </c>
      <c r="EL93" s="27">
        <v>3.5669384800484067</v>
      </c>
      <c r="EM93" s="27">
        <v>2.7228631167385018</v>
      </c>
      <c r="EN93" s="27">
        <v>1.8337775214868515</v>
      </c>
      <c r="EO93" s="27">
        <v>1.233083276594968</v>
      </c>
      <c r="EQ93" s="27">
        <v>13.864378394540838</v>
      </c>
      <c r="ER93" s="27">
        <v>12.211570435489657</v>
      </c>
      <c r="ES93" s="27">
        <v>11.789717704170938</v>
      </c>
      <c r="ET93" s="27">
        <v>11.672506221244976</v>
      </c>
      <c r="EU93" s="27">
        <v>11.544995976140612</v>
      </c>
      <c r="EV93" s="27">
        <v>11.376621224706774</v>
      </c>
      <c r="EW93" s="27">
        <v>11.160754309803039</v>
      </c>
      <c r="EX93" s="27">
        <v>10.914300482910171</v>
      </c>
      <c r="EY93" s="27">
        <v>10.609745158023244</v>
      </c>
      <c r="EZ93" s="27">
        <v>10.303142471384724</v>
      </c>
      <c r="FA93" s="27">
        <v>9.3024329676685582</v>
      </c>
      <c r="FB93" s="27">
        <v>8.2039384800484072</v>
      </c>
      <c r="FC93" s="27">
        <v>7.3598631167385022</v>
      </c>
      <c r="FD93" s="27">
        <v>6.4707775214868519</v>
      </c>
      <c r="FE93" s="27">
        <v>5.9351428331959823</v>
      </c>
      <c r="FG93" s="141">
        <v>9.2273783945408372</v>
      </c>
      <c r="FH93" s="141">
        <v>5.9697883411970025</v>
      </c>
      <c r="FI93" s="141">
        <v>5.1701700578838867</v>
      </c>
      <c r="FJ93" s="141">
        <v>4.901721951420086</v>
      </c>
      <c r="FK93" s="141">
        <v>4.5729529147438939</v>
      </c>
      <c r="FL93" s="141">
        <v>4.2393000159514074</v>
      </c>
      <c r="FM93" s="141">
        <v>3.7635151703044158</v>
      </c>
      <c r="FN93" s="141">
        <v>2.8201609957745433</v>
      </c>
      <c r="FO93" s="141">
        <v>1.874218305676024</v>
      </c>
      <c r="FP93" s="141">
        <v>0.94700024424880525</v>
      </c>
      <c r="FQ93" s="141">
        <v>-1.907099171061148</v>
      </c>
      <c r="FR93" s="141">
        <v>-5.0169302619993772</v>
      </c>
      <c r="FS93" s="141">
        <v>-7.6770765384473734</v>
      </c>
      <c r="FT93" s="141">
        <v>-9.656971958110006</v>
      </c>
      <c r="FU93" s="141">
        <v>-9.3315660933208235</v>
      </c>
      <c r="FW93" s="141">
        <v>13.864378394540838</v>
      </c>
      <c r="FX93" s="141">
        <v>10.606788341197003</v>
      </c>
      <c r="FY93" s="141">
        <v>9.8071700578838872</v>
      </c>
      <c r="FZ93" s="141">
        <v>9.5387219514200865</v>
      </c>
      <c r="GA93" s="141">
        <v>9.2099529147438943</v>
      </c>
      <c r="GB93" s="141">
        <v>8.8763000159514078</v>
      </c>
      <c r="GC93" s="141">
        <v>8.4005151703044163</v>
      </c>
      <c r="GD93" s="141">
        <v>7.4571609957745437</v>
      </c>
      <c r="GE93" s="141">
        <v>6.5112183056760244</v>
      </c>
      <c r="GF93" s="141">
        <v>5.5840002442488057</v>
      </c>
      <c r="GG93" s="141">
        <v>2.7299008289388524</v>
      </c>
      <c r="GH93" s="141">
        <v>-0.37993026199937674</v>
      </c>
      <c r="GI93" s="141">
        <v>-3.0400765384473729</v>
      </c>
      <c r="GJ93" s="141">
        <v>-5.0199719581100055</v>
      </c>
      <c r="GK93" s="141">
        <v>-4.7751056059418673</v>
      </c>
      <c r="GM93" s="1">
        <v>369051</v>
      </c>
      <c r="GN93" s="1">
        <v>429883</v>
      </c>
      <c r="GO93" s="1" t="s">
        <v>475</v>
      </c>
      <c r="GP93" s="1" t="s">
        <v>839</v>
      </c>
      <c r="GQ93" s="97"/>
    </row>
    <row r="94" spans="2:199" ht="16.2" thickBot="1" x14ac:dyDescent="0.35">
      <c r="B94" s="19" t="s">
        <v>91</v>
      </c>
      <c r="C94" s="20">
        <v>0.93547559181144058</v>
      </c>
      <c r="D94" s="21">
        <v>0.87649677238391988</v>
      </c>
      <c r="E94" s="21">
        <v>0.83532192341146727</v>
      </c>
      <c r="F94" s="21">
        <v>0.81681492810513801</v>
      </c>
      <c r="G94" s="21">
        <v>0.80296454270207418</v>
      </c>
      <c r="H94" s="21">
        <v>0.78751928282979788</v>
      </c>
      <c r="I94" s="21">
        <v>0.76911688317597404</v>
      </c>
      <c r="J94" s="21">
        <v>0.74643833735352771</v>
      </c>
      <c r="K94" s="21">
        <v>0.6257828862080661</v>
      </c>
      <c r="L94" s="21">
        <v>0.59434498974917904</v>
      </c>
      <c r="M94" s="21">
        <v>0.46642678712329122</v>
      </c>
      <c r="N94" s="21">
        <v>-9.9945490641742296E-2</v>
      </c>
      <c r="O94" s="21">
        <v>-0.57073356483930837</v>
      </c>
      <c r="P94" s="21">
        <v>-1.0357400398702881</v>
      </c>
      <c r="Q94" s="21">
        <v>-1.4611743982588239</v>
      </c>
      <c r="R94" s="22"/>
      <c r="S94" s="21">
        <v>4.435475591811441</v>
      </c>
      <c r="T94" s="21">
        <v>4.3764967723839199</v>
      </c>
      <c r="U94" s="21">
        <v>4.3353219234114668</v>
      </c>
      <c r="V94" s="21">
        <v>4.3168149281051384</v>
      </c>
      <c r="W94" s="21">
        <v>4.3029645427020746</v>
      </c>
      <c r="X94" s="21">
        <v>4.2875192828297983</v>
      </c>
      <c r="Y94" s="21">
        <v>4.2691168831759736</v>
      </c>
      <c r="Z94" s="21">
        <v>4.2464383373535277</v>
      </c>
      <c r="AA94" s="21">
        <v>4.1257828862080661</v>
      </c>
      <c r="AB94" s="21">
        <v>4.094344989749179</v>
      </c>
      <c r="AC94" s="21">
        <v>3.9664267871232912</v>
      </c>
      <c r="AD94" s="21">
        <v>3.4000545093582577</v>
      </c>
      <c r="AE94" s="21">
        <v>2.9292664351606916</v>
      </c>
      <c r="AF94" s="21">
        <v>2.4642599601297119</v>
      </c>
      <c r="AG94" s="21">
        <v>2.0075274478068561</v>
      </c>
      <c r="AI94" s="23">
        <v>0.93547559181144058</v>
      </c>
      <c r="AJ94" s="23">
        <v>0.89341060826622032</v>
      </c>
      <c r="AK94" s="23">
        <v>0.8431052013440512</v>
      </c>
      <c r="AL94" s="23">
        <v>0.80652924954760596</v>
      </c>
      <c r="AM94" s="23">
        <v>0.7720382401020971</v>
      </c>
      <c r="AN94" s="23">
        <v>0.73070034629521174</v>
      </c>
      <c r="AO94" s="23">
        <v>0.6568779087437302</v>
      </c>
      <c r="AP94" s="23">
        <v>0.45797884407158174</v>
      </c>
      <c r="AQ94" s="23">
        <v>0.33521421086803915</v>
      </c>
      <c r="AR94" s="23">
        <v>0.29910904851923359</v>
      </c>
      <c r="AS94" s="23">
        <v>0.18751025465950111</v>
      </c>
      <c r="AT94" s="23">
        <v>7.652829835110353E-2</v>
      </c>
      <c r="AU94" s="23">
        <v>-2.059779284923291E-2</v>
      </c>
      <c r="AV94" s="23">
        <v>-0.11972245423337746</v>
      </c>
      <c r="AW94" s="23">
        <v>-0.18497997671472621</v>
      </c>
      <c r="AY94" s="24">
        <v>4.435475591811441</v>
      </c>
      <c r="AZ94" s="24">
        <v>4.3934106082662208</v>
      </c>
      <c r="BA94" s="24">
        <v>4.3431052013440512</v>
      </c>
      <c r="BB94" s="24">
        <v>4.306529249547606</v>
      </c>
      <c r="BC94" s="24">
        <v>4.2720382401020967</v>
      </c>
      <c r="BD94" s="24">
        <v>4.2307003462952117</v>
      </c>
      <c r="BE94" s="24">
        <v>4.1568779087437306</v>
      </c>
      <c r="BF94" s="24">
        <v>3.9579788440715817</v>
      </c>
      <c r="BG94" s="24">
        <v>3.8352142108680392</v>
      </c>
      <c r="BH94" s="24">
        <v>3.7991090485192336</v>
      </c>
      <c r="BI94" s="24">
        <v>3.6875102546595011</v>
      </c>
      <c r="BJ94" s="24">
        <v>3.5765282983511035</v>
      </c>
      <c r="BK94" s="24">
        <v>3.4794022071507671</v>
      </c>
      <c r="BL94" s="24">
        <v>3.3802775457666225</v>
      </c>
      <c r="BM94" s="24">
        <v>3.3240032913059601</v>
      </c>
      <c r="BO94" s="25">
        <v>0.93547559181144058</v>
      </c>
      <c r="BP94" s="25">
        <v>0.86832660758613667</v>
      </c>
      <c r="BQ94" s="25">
        <v>0.82571311601968311</v>
      </c>
      <c r="BR94" s="25">
        <v>0.80685300627275813</v>
      </c>
      <c r="BS94" s="25">
        <v>0.79315969469444569</v>
      </c>
      <c r="BT94" s="25">
        <v>0.77818424969814703</v>
      </c>
      <c r="BU94" s="25">
        <v>0.76027555197316365</v>
      </c>
      <c r="BV94" s="25">
        <v>0.66092581678004825</v>
      </c>
      <c r="BW94" s="25">
        <v>0.6389181037978946</v>
      </c>
      <c r="BX94" s="25">
        <v>0.62143930972752504</v>
      </c>
      <c r="BY94" s="25">
        <v>0.51900897919624667</v>
      </c>
      <c r="BZ94" s="25">
        <v>-1.9071502222795189E-2</v>
      </c>
      <c r="CA94" s="25">
        <v>-0.45968354731244432</v>
      </c>
      <c r="CB94" s="25">
        <v>-0.87773332202140786</v>
      </c>
      <c r="CC94" s="25">
        <v>-1.2380973510412847</v>
      </c>
      <c r="CE94" s="25">
        <v>4.435475591811441</v>
      </c>
      <c r="CF94" s="25">
        <v>4.3683266075861367</v>
      </c>
      <c r="CG94" s="25">
        <v>4.3257131160196831</v>
      </c>
      <c r="CH94" s="25">
        <v>4.3068530062727586</v>
      </c>
      <c r="CI94" s="25">
        <v>4.2931596946944452</v>
      </c>
      <c r="CJ94" s="25">
        <v>4.278184249698147</v>
      </c>
      <c r="CK94" s="25">
        <v>4.2602755519731641</v>
      </c>
      <c r="CL94" s="25">
        <v>4.1609258167800487</v>
      </c>
      <c r="CM94" s="25">
        <v>4.138918103797895</v>
      </c>
      <c r="CN94" s="25">
        <v>4.121439309727525</v>
      </c>
      <c r="CO94" s="25">
        <v>4.0190089791962471</v>
      </c>
      <c r="CP94" s="25">
        <v>3.4809284977772048</v>
      </c>
      <c r="CQ94" s="25">
        <v>3.0403164526875557</v>
      </c>
      <c r="CR94" s="25">
        <v>2.6222666779785921</v>
      </c>
      <c r="CS94" s="25">
        <v>2.2183714434461574</v>
      </c>
      <c r="CU94" s="26">
        <v>0.93547559181144058</v>
      </c>
      <c r="CV94" s="26">
        <v>0.92135289199631121</v>
      </c>
      <c r="CW94" s="26">
        <v>0.89725298062554426</v>
      </c>
      <c r="CX94" s="26">
        <v>0.79751381061492443</v>
      </c>
      <c r="CY94" s="26">
        <v>0.80180185760967326</v>
      </c>
      <c r="CZ94" s="26">
        <v>0.80119426140901062</v>
      </c>
      <c r="DA94" s="26">
        <v>0.79228578121393811</v>
      </c>
      <c r="DB94" s="26">
        <v>0.74509836788059181</v>
      </c>
      <c r="DC94" s="26">
        <v>0.55329789631793425</v>
      </c>
      <c r="DD94" s="26">
        <v>0.36382840626640878</v>
      </c>
      <c r="DE94" s="26">
        <v>-0.1846164928645333</v>
      </c>
      <c r="DF94" s="26">
        <v>-0.70052989049494041</v>
      </c>
      <c r="DG94" s="26">
        <v>-1.0863603772802426</v>
      </c>
      <c r="DH94" s="26">
        <v>-1.3096178860862597</v>
      </c>
      <c r="DI94" s="26">
        <v>-1.1046601394673043</v>
      </c>
      <c r="DK94" s="26">
        <v>4.435475591811441</v>
      </c>
      <c r="DL94" s="26">
        <v>4.4213528919963112</v>
      </c>
      <c r="DM94" s="26">
        <v>4.3972529806255443</v>
      </c>
      <c r="DN94" s="26">
        <v>4.2975138106149249</v>
      </c>
      <c r="DO94" s="26">
        <v>4.3018018576096733</v>
      </c>
      <c r="DP94" s="26">
        <v>4.3011942614090106</v>
      </c>
      <c r="DQ94" s="26">
        <v>4.2922857812139377</v>
      </c>
      <c r="DR94" s="26">
        <v>4.2450983678805922</v>
      </c>
      <c r="DS94" s="26">
        <v>4.0532978963179342</v>
      </c>
      <c r="DT94" s="26">
        <v>3.8638284062664088</v>
      </c>
      <c r="DU94" s="26">
        <v>3.3153835071354667</v>
      </c>
      <c r="DV94" s="26">
        <v>2.7994701095050596</v>
      </c>
      <c r="DW94" s="26">
        <v>2.4136396227197574</v>
      </c>
      <c r="DX94" s="26">
        <v>2.1903821139137403</v>
      </c>
      <c r="DY94" s="26">
        <v>2.3487054781867389</v>
      </c>
      <c r="EA94" s="27">
        <v>0.93547559181144058</v>
      </c>
      <c r="EB94" s="27">
        <v>0.88669342934599937</v>
      </c>
      <c r="EC94" s="27">
        <v>0.85143123632034623</v>
      </c>
      <c r="ED94" s="27">
        <v>0.83955997990349207</v>
      </c>
      <c r="EE94" s="27">
        <v>0.83398788048882366</v>
      </c>
      <c r="EF94" s="27">
        <v>0.82311628643362544</v>
      </c>
      <c r="EG94" s="27">
        <v>0.80537006989905091</v>
      </c>
      <c r="EH94" s="27">
        <v>0.78405315742442871</v>
      </c>
      <c r="EI94" s="27">
        <v>0.66473633672141563</v>
      </c>
      <c r="EJ94" s="27">
        <v>0.63317725177393402</v>
      </c>
      <c r="EK94" s="27">
        <v>0.53251019509753572</v>
      </c>
      <c r="EL94" s="27">
        <v>0.28908458247167479</v>
      </c>
      <c r="EM94" s="27">
        <v>8.45066954983964E-2</v>
      </c>
      <c r="EN94" s="27">
        <v>-0.11286839830948558</v>
      </c>
      <c r="EO94" s="27">
        <v>-0.18352441081330717</v>
      </c>
      <c r="EQ94" s="27">
        <v>4.435475591811441</v>
      </c>
      <c r="ER94" s="27">
        <v>4.3866934293459998</v>
      </c>
      <c r="ES94" s="27">
        <v>4.3514312363203462</v>
      </c>
      <c r="ET94" s="27">
        <v>4.3395599799034921</v>
      </c>
      <c r="EU94" s="27">
        <v>4.3339878804888237</v>
      </c>
      <c r="EV94" s="27">
        <v>4.3231162864336259</v>
      </c>
      <c r="EW94" s="27">
        <v>4.3053700698990509</v>
      </c>
      <c r="EX94" s="27">
        <v>4.2840531574244292</v>
      </c>
      <c r="EY94" s="27">
        <v>4.1647363367214156</v>
      </c>
      <c r="EZ94" s="27">
        <v>4.133177251773934</v>
      </c>
      <c r="FA94" s="27">
        <v>4.0325101950975357</v>
      </c>
      <c r="FB94" s="27">
        <v>3.7890845824716748</v>
      </c>
      <c r="FC94" s="27">
        <v>3.5845066954983964</v>
      </c>
      <c r="FD94" s="27">
        <v>3.3871316016905144</v>
      </c>
      <c r="FE94" s="27">
        <v>3.306411909011473</v>
      </c>
      <c r="FG94" s="141">
        <v>0.93547559181144058</v>
      </c>
      <c r="FH94" s="141">
        <v>0.88874082757952744</v>
      </c>
      <c r="FI94" s="141">
        <v>0.84862076053159585</v>
      </c>
      <c r="FJ94" s="141">
        <v>0.73543679873546708</v>
      </c>
      <c r="FK94" s="141">
        <v>0.72719615532635951</v>
      </c>
      <c r="FL94" s="141">
        <v>0.71837468428649176</v>
      </c>
      <c r="FM94" s="141">
        <v>0.70213368263288789</v>
      </c>
      <c r="FN94" s="141">
        <v>0.66507894688702995</v>
      </c>
      <c r="FO94" s="141">
        <v>0.49800047515440804</v>
      </c>
      <c r="FP94" s="141">
        <v>0.30884937092803311</v>
      </c>
      <c r="FQ94" s="141">
        <v>-0.24798576434336539</v>
      </c>
      <c r="FR94" s="141">
        <v>-0.77864005871700037</v>
      </c>
      <c r="FS94" s="141">
        <v>-1.1852680002289393</v>
      </c>
      <c r="FT94" s="141">
        <v>-1.4385467359743362</v>
      </c>
      <c r="FU94" s="141">
        <v>-1.2711333850694633</v>
      </c>
      <c r="FW94" s="141">
        <v>4.435475591811441</v>
      </c>
      <c r="FX94" s="141">
        <v>4.388740827579527</v>
      </c>
      <c r="FY94" s="141">
        <v>4.3486207605315954</v>
      </c>
      <c r="FZ94" s="141">
        <v>4.2354367987354671</v>
      </c>
      <c r="GA94" s="141">
        <v>4.2271961553263591</v>
      </c>
      <c r="GB94" s="141">
        <v>4.2183746842864913</v>
      </c>
      <c r="GC94" s="141">
        <v>4.2021336826328879</v>
      </c>
      <c r="GD94" s="141">
        <v>4.1650789468870304</v>
      </c>
      <c r="GE94" s="141">
        <v>3.998000475154408</v>
      </c>
      <c r="GF94" s="141">
        <v>3.8088493709280331</v>
      </c>
      <c r="GG94" s="141">
        <v>3.2520142356566346</v>
      </c>
      <c r="GH94" s="141">
        <v>2.7213599412829996</v>
      </c>
      <c r="GI94" s="141">
        <v>2.3147319997710607</v>
      </c>
      <c r="GJ94" s="141">
        <v>2.0614532640256638</v>
      </c>
      <c r="GK94" s="141">
        <v>2.1909767154772446</v>
      </c>
      <c r="GM94" s="1">
        <v>355872</v>
      </c>
      <c r="GN94" s="1">
        <v>466268</v>
      </c>
      <c r="GO94" s="1" t="s">
        <v>485</v>
      </c>
      <c r="GP94" s="1" t="s">
        <v>833</v>
      </c>
      <c r="GQ94" s="97"/>
    </row>
    <row r="95" spans="2:199" ht="16.2" thickBot="1" x14ac:dyDescent="0.35">
      <c r="B95" s="19" t="s">
        <v>92</v>
      </c>
      <c r="C95" s="20">
        <v>5.4910158291897844</v>
      </c>
      <c r="D95" s="21">
        <v>4.6624332032740021</v>
      </c>
      <c r="E95" s="21">
        <v>4.4723875793868206</v>
      </c>
      <c r="F95" s="21">
        <v>4.4170742298618304</v>
      </c>
      <c r="G95" s="21">
        <v>4.3010146071373772</v>
      </c>
      <c r="H95" s="21">
        <v>4.1763076653483857</v>
      </c>
      <c r="I95" s="21">
        <v>4.0594545753407196</v>
      </c>
      <c r="J95" s="21">
        <v>3.9469516323520271</v>
      </c>
      <c r="K95" s="21">
        <v>3.8139866731458287</v>
      </c>
      <c r="L95" s="21">
        <v>3.7116845222024999</v>
      </c>
      <c r="M95" s="21">
        <v>2.3243205885691633</v>
      </c>
      <c r="N95" s="21">
        <v>-0.50325884175849467</v>
      </c>
      <c r="O95" s="21">
        <v>-2.9445375603877864</v>
      </c>
      <c r="P95" s="21">
        <v>-5.7201331243077149</v>
      </c>
      <c r="Q95" s="21">
        <v>-8.1752226318551209</v>
      </c>
      <c r="R95" s="22"/>
      <c r="S95" s="21">
        <v>8.9910158291897844</v>
      </c>
      <c r="T95" s="21">
        <v>8.1624332032740021</v>
      </c>
      <c r="U95" s="21">
        <v>7.9723875793868206</v>
      </c>
      <c r="V95" s="21">
        <v>7.9170742298618304</v>
      </c>
      <c r="W95" s="21">
        <v>7.8010146071373772</v>
      </c>
      <c r="X95" s="21">
        <v>7.6763076653483857</v>
      </c>
      <c r="Y95" s="21">
        <v>7.5594545753407196</v>
      </c>
      <c r="Z95" s="21">
        <v>7.4469516323520271</v>
      </c>
      <c r="AA95" s="21">
        <v>7.3139866731458287</v>
      </c>
      <c r="AB95" s="21">
        <v>7.2116845222024999</v>
      </c>
      <c r="AC95" s="21">
        <v>5.8243205885691633</v>
      </c>
      <c r="AD95" s="21">
        <v>2.9967411582415053</v>
      </c>
      <c r="AE95" s="21">
        <v>0.55546243961221364</v>
      </c>
      <c r="AF95" s="21">
        <v>-2.2201331243077149</v>
      </c>
      <c r="AG95" s="21">
        <v>-4.8400194615841841</v>
      </c>
      <c r="AI95" s="23">
        <v>5.4910158291897844</v>
      </c>
      <c r="AJ95" s="23">
        <v>5.2774481565683651</v>
      </c>
      <c r="AK95" s="23">
        <v>5.1477705283413879</v>
      </c>
      <c r="AL95" s="23">
        <v>5.0145009831653287</v>
      </c>
      <c r="AM95" s="23">
        <v>4.8191504852924485</v>
      </c>
      <c r="AN95" s="23">
        <v>4.6027448105052571</v>
      </c>
      <c r="AO95" s="23">
        <v>4.3235174693114811</v>
      </c>
      <c r="AP95" s="23">
        <v>3.9905312277461142</v>
      </c>
      <c r="AQ95" s="23">
        <v>3.7924545817875366</v>
      </c>
      <c r="AR95" s="23">
        <v>3.5929100037436505</v>
      </c>
      <c r="AS95" s="23">
        <v>2.9977404846715157</v>
      </c>
      <c r="AT95" s="23">
        <v>2.4376473016529872</v>
      </c>
      <c r="AU95" s="23">
        <v>1.8450791818499805</v>
      </c>
      <c r="AV95" s="23">
        <v>1.1858388275785288</v>
      </c>
      <c r="AW95" s="23">
        <v>0.66695193175932133</v>
      </c>
      <c r="AY95" s="24">
        <v>8.9910158291897844</v>
      </c>
      <c r="AZ95" s="24">
        <v>8.7774481565683651</v>
      </c>
      <c r="BA95" s="24">
        <v>8.6477705283413879</v>
      </c>
      <c r="BB95" s="24">
        <v>8.5145009831653287</v>
      </c>
      <c r="BC95" s="24">
        <v>8.3191504852924485</v>
      </c>
      <c r="BD95" s="24">
        <v>8.1027448105052571</v>
      </c>
      <c r="BE95" s="24">
        <v>7.8235174693114811</v>
      </c>
      <c r="BF95" s="24">
        <v>7.4905312277461142</v>
      </c>
      <c r="BG95" s="24">
        <v>7.2924545817875366</v>
      </c>
      <c r="BH95" s="24">
        <v>7.0929100037436505</v>
      </c>
      <c r="BI95" s="24">
        <v>6.4977404846715157</v>
      </c>
      <c r="BJ95" s="24">
        <v>5.9376473016529872</v>
      </c>
      <c r="BK95" s="24">
        <v>5.3450791818499805</v>
      </c>
      <c r="BL95" s="24">
        <v>4.6858388275785288</v>
      </c>
      <c r="BM95" s="24">
        <v>4.2490564281068401</v>
      </c>
      <c r="BO95" s="25">
        <v>5.4910158291897844</v>
      </c>
      <c r="BP95" s="25">
        <v>4.5593463202824385</v>
      </c>
      <c r="BQ95" s="25">
        <v>4.3726449629919895</v>
      </c>
      <c r="BR95" s="25">
        <v>4.3565740930415018</v>
      </c>
      <c r="BS95" s="25">
        <v>4.2830955104073674</v>
      </c>
      <c r="BT95" s="25">
        <v>4.2079422483752733</v>
      </c>
      <c r="BU95" s="25">
        <v>4.1621057331377695</v>
      </c>
      <c r="BV95" s="25">
        <v>4.1241036669937596</v>
      </c>
      <c r="BW95" s="25">
        <v>4.0719564577301242</v>
      </c>
      <c r="BX95" s="25">
        <v>4.0389999558947665</v>
      </c>
      <c r="BY95" s="25">
        <v>2.8718970755279063</v>
      </c>
      <c r="BZ95" s="25">
        <v>0.23928130701631289</v>
      </c>
      <c r="CA95" s="25">
        <v>-2.0293598530823331</v>
      </c>
      <c r="CB95" s="25">
        <v>-4.6046793133471553</v>
      </c>
      <c r="CC95" s="25">
        <v>-6.8396055056489402</v>
      </c>
      <c r="CE95" s="25">
        <v>8.9910158291897844</v>
      </c>
      <c r="CF95" s="25">
        <v>8.0593463202824385</v>
      </c>
      <c r="CG95" s="25">
        <v>7.8726449629919895</v>
      </c>
      <c r="CH95" s="25">
        <v>7.8565740930415018</v>
      </c>
      <c r="CI95" s="25">
        <v>7.7830955104073674</v>
      </c>
      <c r="CJ95" s="25">
        <v>7.7079422483752733</v>
      </c>
      <c r="CK95" s="25">
        <v>7.6621057331377695</v>
      </c>
      <c r="CL95" s="25">
        <v>7.6241036669937596</v>
      </c>
      <c r="CM95" s="25">
        <v>7.5719564577301242</v>
      </c>
      <c r="CN95" s="25">
        <v>7.5389999558947665</v>
      </c>
      <c r="CO95" s="25">
        <v>6.3718970755279063</v>
      </c>
      <c r="CP95" s="25">
        <v>3.7392813070163129</v>
      </c>
      <c r="CQ95" s="25">
        <v>1.4706401469176669</v>
      </c>
      <c r="CR95" s="25">
        <v>-1.1046793133471553</v>
      </c>
      <c r="CS95" s="25">
        <v>-3.543698906989377</v>
      </c>
      <c r="CU95" s="26">
        <v>5.4910158291897844</v>
      </c>
      <c r="CV95" s="26">
        <v>5.1032784631829617</v>
      </c>
      <c r="CW95" s="26">
        <v>5.0438492681836458</v>
      </c>
      <c r="CX95" s="26">
        <v>5.030462319307377</v>
      </c>
      <c r="CY95" s="26">
        <v>4.9317682632098343</v>
      </c>
      <c r="CZ95" s="26">
        <v>4.8045146783884842</v>
      </c>
      <c r="DA95" s="26">
        <v>4.5202564959837197</v>
      </c>
      <c r="DB95" s="26">
        <v>3.6775617356703485</v>
      </c>
      <c r="DC95" s="26">
        <v>2.7920837970987211</v>
      </c>
      <c r="DD95" s="26">
        <v>1.9130360884069937</v>
      </c>
      <c r="DE95" s="26">
        <v>-0.65451963992584439</v>
      </c>
      <c r="DF95" s="26">
        <v>-3.162739060608267</v>
      </c>
      <c r="DG95" s="26">
        <v>-5.2206732099338495</v>
      </c>
      <c r="DH95" s="26">
        <v>-6.5788814149288726</v>
      </c>
      <c r="DI95" s="26">
        <v>-5.6472122481851059</v>
      </c>
      <c r="DK95" s="26">
        <v>8.9910158291897844</v>
      </c>
      <c r="DL95" s="26">
        <v>8.6032784631829617</v>
      </c>
      <c r="DM95" s="26">
        <v>8.5438492681836458</v>
      </c>
      <c r="DN95" s="26">
        <v>8.530462319307377</v>
      </c>
      <c r="DO95" s="26">
        <v>8.4317682632098343</v>
      </c>
      <c r="DP95" s="26">
        <v>8.3045146783884842</v>
      </c>
      <c r="DQ95" s="26">
        <v>8.0202564959837197</v>
      </c>
      <c r="DR95" s="26">
        <v>7.1775617356703485</v>
      </c>
      <c r="DS95" s="26">
        <v>6.2920837970987211</v>
      </c>
      <c r="DT95" s="26">
        <v>5.4130360884069937</v>
      </c>
      <c r="DU95" s="26">
        <v>2.8454803600741556</v>
      </c>
      <c r="DV95" s="26">
        <v>0.33726093939173296</v>
      </c>
      <c r="DW95" s="26">
        <v>-1.7206732099338495</v>
      </c>
      <c r="DX95" s="26">
        <v>-3.0788814149288726</v>
      </c>
      <c r="DY95" s="26">
        <v>-2.3527591805494978</v>
      </c>
      <c r="EA95" s="27">
        <v>5.4910158291897844</v>
      </c>
      <c r="EB95" s="27">
        <v>5.2561131957133487</v>
      </c>
      <c r="EC95" s="27">
        <v>5.2107454405578437</v>
      </c>
      <c r="ED95" s="27">
        <v>5.2249191342093031</v>
      </c>
      <c r="EE95" s="27">
        <v>5.2103981243947608</v>
      </c>
      <c r="EF95" s="27">
        <v>5.1633477335316478</v>
      </c>
      <c r="EG95" s="27">
        <v>5.0966167073088879</v>
      </c>
      <c r="EH95" s="27">
        <v>5.026628334102881</v>
      </c>
      <c r="EI95" s="27">
        <v>4.9154221407721064</v>
      </c>
      <c r="EJ95" s="27">
        <v>4.8146334900523104</v>
      </c>
      <c r="EK95" s="27">
        <v>4.3542572007781501</v>
      </c>
      <c r="EL95" s="27">
        <v>3.7061600073752849</v>
      </c>
      <c r="EM95" s="27">
        <v>3.2422742770669597</v>
      </c>
      <c r="EN95" s="27">
        <v>2.7584956794053852</v>
      </c>
      <c r="EO95" s="27">
        <v>2.5191555646747368</v>
      </c>
      <c r="EQ95" s="27">
        <v>8.9910158291897844</v>
      </c>
      <c r="ER95" s="27">
        <v>8.7561131957133487</v>
      </c>
      <c r="ES95" s="27">
        <v>8.7107454405578437</v>
      </c>
      <c r="ET95" s="27">
        <v>8.7249191342093031</v>
      </c>
      <c r="EU95" s="27">
        <v>8.7103981243947608</v>
      </c>
      <c r="EV95" s="27">
        <v>8.6633477335316478</v>
      </c>
      <c r="EW95" s="27">
        <v>8.5966167073088879</v>
      </c>
      <c r="EX95" s="27">
        <v>8.526628334102881</v>
      </c>
      <c r="EY95" s="27">
        <v>8.4154221407721064</v>
      </c>
      <c r="EZ95" s="27">
        <v>8.3146334900523104</v>
      </c>
      <c r="FA95" s="27">
        <v>7.8542572007781501</v>
      </c>
      <c r="FB95" s="27">
        <v>7.2061600073752849</v>
      </c>
      <c r="FC95" s="27">
        <v>6.7422742770669597</v>
      </c>
      <c r="FD95" s="27">
        <v>6.2584956794053852</v>
      </c>
      <c r="FE95" s="27">
        <v>5.9847735590382509</v>
      </c>
      <c r="FG95" s="141">
        <v>5.4910158291897844</v>
      </c>
      <c r="FH95" s="141">
        <v>4.6657718845534379</v>
      </c>
      <c r="FI95" s="141">
        <v>4.4482726952124505</v>
      </c>
      <c r="FJ95" s="141">
        <v>4.3287522991915655</v>
      </c>
      <c r="FK95" s="141">
        <v>4.1321319014383278</v>
      </c>
      <c r="FL95" s="141">
        <v>3.9360385563651139</v>
      </c>
      <c r="FM95" s="141">
        <v>3.5678489958026489</v>
      </c>
      <c r="FN95" s="141">
        <v>2.6127522710118374</v>
      </c>
      <c r="FO95" s="141">
        <v>1.6520653782533152</v>
      </c>
      <c r="FP95" s="141">
        <v>0.69866507031156289</v>
      </c>
      <c r="FQ95" s="141">
        <v>-2.0840462482249649</v>
      </c>
      <c r="FR95" s="141">
        <v>-4.7535933926504228</v>
      </c>
      <c r="FS95" s="141">
        <v>-6.962409927348844</v>
      </c>
      <c r="FT95" s="141">
        <v>-8.5031117631745587</v>
      </c>
      <c r="FU95" s="141">
        <v>-7.7820757300610239</v>
      </c>
      <c r="FW95" s="141">
        <v>8.9910158291897844</v>
      </c>
      <c r="FX95" s="141">
        <v>8.1657718845534379</v>
      </c>
      <c r="FY95" s="141">
        <v>7.9482726952124505</v>
      </c>
      <c r="FZ95" s="141">
        <v>7.8287522991915655</v>
      </c>
      <c r="GA95" s="141">
        <v>7.6321319014383278</v>
      </c>
      <c r="GB95" s="141">
        <v>7.4360385563651139</v>
      </c>
      <c r="GC95" s="141">
        <v>7.0678489958026489</v>
      </c>
      <c r="GD95" s="141">
        <v>6.1127522710118374</v>
      </c>
      <c r="GE95" s="141">
        <v>5.1520653782533152</v>
      </c>
      <c r="GF95" s="141">
        <v>4.1986650703115629</v>
      </c>
      <c r="GG95" s="141">
        <v>1.4159537517750351</v>
      </c>
      <c r="GH95" s="141">
        <v>-1.2535933926504228</v>
      </c>
      <c r="GI95" s="141">
        <v>-3.462409927348844</v>
      </c>
      <c r="GJ95" s="141">
        <v>-5.0031117631745587</v>
      </c>
      <c r="GK95" s="141">
        <v>-4.4411721748944046</v>
      </c>
      <c r="GM95" s="1">
        <v>332286</v>
      </c>
      <c r="GN95" s="1">
        <v>443104</v>
      </c>
      <c r="GO95" s="1" t="s">
        <v>473</v>
      </c>
      <c r="GP95" s="1" t="s">
        <v>839</v>
      </c>
      <c r="GQ95" s="97"/>
    </row>
    <row r="96" spans="2:199" ht="16.2" thickBot="1" x14ac:dyDescent="0.35">
      <c r="B96" s="19" t="s">
        <v>93</v>
      </c>
      <c r="C96" s="20">
        <v>8.7816190209012301</v>
      </c>
      <c r="D96" s="21">
        <v>7.4553093712919267</v>
      </c>
      <c r="E96" s="21">
        <v>7.0773250179889704</v>
      </c>
      <c r="F96" s="21">
        <v>6.9770439475026649</v>
      </c>
      <c r="G96" s="21">
        <v>6.8544937053230726</v>
      </c>
      <c r="H96" s="21">
        <v>6.7188624298141875</v>
      </c>
      <c r="I96" s="21">
        <v>6.5785273257444903</v>
      </c>
      <c r="J96" s="21">
        <v>6.4317721804622501</v>
      </c>
      <c r="K96" s="21">
        <v>6.1985522610931163</v>
      </c>
      <c r="L96" s="21">
        <v>5.9685714374237744</v>
      </c>
      <c r="M96" s="21">
        <v>4.84037777503152</v>
      </c>
      <c r="N96" s="21">
        <v>3.2090923900586272</v>
      </c>
      <c r="O96" s="21">
        <v>1.9432709991989388</v>
      </c>
      <c r="P96" s="21">
        <v>0.7361106589980011</v>
      </c>
      <c r="Q96" s="21">
        <v>-0.36771215921352507</v>
      </c>
      <c r="R96" s="22"/>
      <c r="S96" s="21">
        <v>12.28161902090123</v>
      </c>
      <c r="T96" s="21">
        <v>10.955309371291927</v>
      </c>
      <c r="U96" s="21">
        <v>10.57732501798897</v>
      </c>
      <c r="V96" s="21">
        <v>10.477043947502665</v>
      </c>
      <c r="W96" s="21">
        <v>10.354493705323073</v>
      </c>
      <c r="X96" s="21">
        <v>10.218862429814187</v>
      </c>
      <c r="Y96" s="21">
        <v>10.07852732574449</v>
      </c>
      <c r="Z96" s="21">
        <v>9.9317721804622501</v>
      </c>
      <c r="AA96" s="21">
        <v>9.6985522610931163</v>
      </c>
      <c r="AB96" s="21">
        <v>9.4685714374237744</v>
      </c>
      <c r="AC96" s="21">
        <v>8.34037777503152</v>
      </c>
      <c r="AD96" s="21">
        <v>6.7090923900586272</v>
      </c>
      <c r="AE96" s="21">
        <v>5.4432709991989388</v>
      </c>
      <c r="AF96" s="21">
        <v>4.2361106589980011</v>
      </c>
      <c r="AG96" s="21">
        <v>3.0840735023938706</v>
      </c>
      <c r="AI96" s="23">
        <v>8.7816190209012301</v>
      </c>
      <c r="AJ96" s="23">
        <v>8.3422242283029462</v>
      </c>
      <c r="AK96" s="23">
        <v>8.1589295201070584</v>
      </c>
      <c r="AL96" s="23">
        <v>8.08252410672028</v>
      </c>
      <c r="AM96" s="23">
        <v>8.0156901066986279</v>
      </c>
      <c r="AN96" s="23">
        <v>7.9419729095613505</v>
      </c>
      <c r="AO96" s="23">
        <v>7.8011725173608273</v>
      </c>
      <c r="AP96" s="23">
        <v>7.6074495607937163</v>
      </c>
      <c r="AQ96" s="23">
        <v>7.3963598992481021</v>
      </c>
      <c r="AR96" s="23">
        <v>7.1707299014428383</v>
      </c>
      <c r="AS96" s="23">
        <v>6.4420138549932471</v>
      </c>
      <c r="AT96" s="23">
        <v>5.6581446106351994</v>
      </c>
      <c r="AU96" s="23">
        <v>4.9010597127371867</v>
      </c>
      <c r="AV96" s="23">
        <v>4.0793874271655302</v>
      </c>
      <c r="AW96" s="23">
        <v>3.4972004480587344</v>
      </c>
      <c r="AY96" s="24">
        <v>12.28161902090123</v>
      </c>
      <c r="AZ96" s="24">
        <v>11.842224228302946</v>
      </c>
      <c r="BA96" s="24">
        <v>11.658929520107058</v>
      </c>
      <c r="BB96" s="24">
        <v>11.58252410672028</v>
      </c>
      <c r="BC96" s="24">
        <v>11.515690106698628</v>
      </c>
      <c r="BD96" s="24">
        <v>11.44197290956135</v>
      </c>
      <c r="BE96" s="24">
        <v>11.301172517360827</v>
      </c>
      <c r="BF96" s="24">
        <v>11.107449560793716</v>
      </c>
      <c r="BG96" s="24">
        <v>10.896359899248102</v>
      </c>
      <c r="BH96" s="24">
        <v>10.670729901442838</v>
      </c>
      <c r="BI96" s="24">
        <v>9.9420138549932471</v>
      </c>
      <c r="BJ96" s="24">
        <v>9.1581446106351994</v>
      </c>
      <c r="BK96" s="24">
        <v>8.4010597127371867</v>
      </c>
      <c r="BL96" s="24">
        <v>7.5793874271655302</v>
      </c>
      <c r="BM96" s="24">
        <v>7.085116778366821</v>
      </c>
      <c r="BO96" s="25">
        <v>8.7816190209012301</v>
      </c>
      <c r="BP96" s="25">
        <v>7.2462658429608098</v>
      </c>
      <c r="BQ96" s="25">
        <v>6.8263807225686506</v>
      </c>
      <c r="BR96" s="25">
        <v>6.7262198944464036</v>
      </c>
      <c r="BS96" s="25">
        <v>6.6060566817431816</v>
      </c>
      <c r="BT96" s="25">
        <v>6.4748376840382864</v>
      </c>
      <c r="BU96" s="25">
        <v>6.3402300309947002</v>
      </c>
      <c r="BV96" s="25">
        <v>6.2070514981475462</v>
      </c>
      <c r="BW96" s="25">
        <v>6.0477134067901535</v>
      </c>
      <c r="BX96" s="25">
        <v>5.8959220277299735</v>
      </c>
      <c r="BY96" s="25">
        <v>5.0991676022521624</v>
      </c>
      <c r="BZ96" s="25">
        <v>3.6061056394491064</v>
      </c>
      <c r="CA96" s="25">
        <v>2.4188393223619435</v>
      </c>
      <c r="CB96" s="25">
        <v>1.3453391627634765</v>
      </c>
      <c r="CC96" s="25">
        <v>0.43518082019877369</v>
      </c>
      <c r="CE96" s="25">
        <v>12.28161902090123</v>
      </c>
      <c r="CF96" s="25">
        <v>10.74626584296081</v>
      </c>
      <c r="CG96" s="25">
        <v>10.326380722568651</v>
      </c>
      <c r="CH96" s="25">
        <v>10.226219894446404</v>
      </c>
      <c r="CI96" s="25">
        <v>10.106056681743182</v>
      </c>
      <c r="CJ96" s="25">
        <v>9.9748376840382864</v>
      </c>
      <c r="CK96" s="25">
        <v>9.8402300309947002</v>
      </c>
      <c r="CL96" s="25">
        <v>9.7070514981475462</v>
      </c>
      <c r="CM96" s="25">
        <v>9.5477134067901535</v>
      </c>
      <c r="CN96" s="25">
        <v>9.3959220277299735</v>
      </c>
      <c r="CO96" s="25">
        <v>8.5991676022521624</v>
      </c>
      <c r="CP96" s="25">
        <v>7.1061056394491064</v>
      </c>
      <c r="CQ96" s="25">
        <v>5.9188393223619435</v>
      </c>
      <c r="CR96" s="25">
        <v>4.8453391627634765</v>
      </c>
      <c r="CS96" s="25">
        <v>3.8498356494963204</v>
      </c>
      <c r="CU96" s="26">
        <v>8.7816190209012301</v>
      </c>
      <c r="CV96" s="26">
        <v>7.770828916550105</v>
      </c>
      <c r="CW96" s="26">
        <v>7.4670427781117148</v>
      </c>
      <c r="CX96" s="26">
        <v>7.378472993419031</v>
      </c>
      <c r="CY96" s="26">
        <v>7.2605178006333606</v>
      </c>
      <c r="CZ96" s="26">
        <v>7.1191875568131344</v>
      </c>
      <c r="DA96" s="26">
        <v>6.9152418699450013</v>
      </c>
      <c r="DB96" s="26">
        <v>6.5363870257361434</v>
      </c>
      <c r="DC96" s="26">
        <v>6.1175475274469751</v>
      </c>
      <c r="DD96" s="26">
        <v>5.6065552621142629</v>
      </c>
      <c r="DE96" s="26">
        <v>4.0746834459129335</v>
      </c>
      <c r="DF96" s="26">
        <v>2.6411250648629832</v>
      </c>
      <c r="DG96" s="26">
        <v>1.5904527057015656</v>
      </c>
      <c r="DH96" s="26">
        <v>1.0185895431471472</v>
      </c>
      <c r="DI96" s="26">
        <v>1.3777355099883977</v>
      </c>
      <c r="DK96" s="26">
        <v>12.28161902090123</v>
      </c>
      <c r="DL96" s="26">
        <v>11.270828916550105</v>
      </c>
      <c r="DM96" s="26">
        <v>10.967042778111715</v>
      </c>
      <c r="DN96" s="26">
        <v>10.878472993419031</v>
      </c>
      <c r="DO96" s="26">
        <v>10.760517800633361</v>
      </c>
      <c r="DP96" s="26">
        <v>10.619187556813134</v>
      </c>
      <c r="DQ96" s="26">
        <v>10.415241869945001</v>
      </c>
      <c r="DR96" s="26">
        <v>10.036387025736143</v>
      </c>
      <c r="DS96" s="26">
        <v>9.6175475274469751</v>
      </c>
      <c r="DT96" s="26">
        <v>9.1065552621142629</v>
      </c>
      <c r="DU96" s="26">
        <v>7.5746834459129335</v>
      </c>
      <c r="DV96" s="26">
        <v>6.1411250648629832</v>
      </c>
      <c r="DW96" s="26">
        <v>5.0904527057015656</v>
      </c>
      <c r="DX96" s="26">
        <v>4.5185895431471472</v>
      </c>
      <c r="DY96" s="26">
        <v>4.789791149058626</v>
      </c>
      <c r="EA96" s="27">
        <v>8.7816190209012301</v>
      </c>
      <c r="EB96" s="27">
        <v>7.9767527835675462</v>
      </c>
      <c r="EC96" s="27">
        <v>7.7176771189897551</v>
      </c>
      <c r="ED96" s="27">
        <v>7.6501124635374644</v>
      </c>
      <c r="EE96" s="27">
        <v>7.591730940186201</v>
      </c>
      <c r="EF96" s="27">
        <v>7.5193706934890994</v>
      </c>
      <c r="EG96" s="27">
        <v>7.42913385649166</v>
      </c>
      <c r="EH96" s="27">
        <v>7.3190188204991884</v>
      </c>
      <c r="EI96" s="27">
        <v>7.1404077587943213</v>
      </c>
      <c r="EJ96" s="27">
        <v>6.9578099566952414</v>
      </c>
      <c r="EK96" s="27">
        <v>6.2343460331209446</v>
      </c>
      <c r="EL96" s="27">
        <v>5.3556626371257909</v>
      </c>
      <c r="EM96" s="27">
        <v>4.7594866378958862</v>
      </c>
      <c r="EN96" s="27">
        <v>4.2890997074029151</v>
      </c>
      <c r="EO96" s="27">
        <v>4.0696176837937337</v>
      </c>
      <c r="EQ96" s="27">
        <v>12.28161902090123</v>
      </c>
      <c r="ER96" s="27">
        <v>11.476752783567546</v>
      </c>
      <c r="ES96" s="27">
        <v>11.217677118989755</v>
      </c>
      <c r="ET96" s="27">
        <v>11.150112463537464</v>
      </c>
      <c r="EU96" s="27">
        <v>11.091730940186201</v>
      </c>
      <c r="EV96" s="27">
        <v>11.019370693489099</v>
      </c>
      <c r="EW96" s="27">
        <v>10.92913385649166</v>
      </c>
      <c r="EX96" s="27">
        <v>10.819018820499188</v>
      </c>
      <c r="EY96" s="27">
        <v>10.640407758794321</v>
      </c>
      <c r="EZ96" s="27">
        <v>10.457809956695241</v>
      </c>
      <c r="FA96" s="27">
        <v>9.7343460331209446</v>
      </c>
      <c r="FB96" s="27">
        <v>8.8556626371257909</v>
      </c>
      <c r="FC96" s="27">
        <v>8.2594866378958862</v>
      </c>
      <c r="FD96" s="27">
        <v>7.7890997074029151</v>
      </c>
      <c r="FE96" s="27">
        <v>7.5789921413257968</v>
      </c>
      <c r="FG96" s="141">
        <v>8.7816190209012301</v>
      </c>
      <c r="FH96" s="141">
        <v>7.132760077909893</v>
      </c>
      <c r="FI96" s="141">
        <v>6.6794216345351209</v>
      </c>
      <c r="FJ96" s="141">
        <v>6.5648312078365425</v>
      </c>
      <c r="FK96" s="141">
        <v>6.4258874523024083</v>
      </c>
      <c r="FL96" s="141">
        <v>6.2798042994478198</v>
      </c>
      <c r="FM96" s="141">
        <v>6.0770637269980927</v>
      </c>
      <c r="FN96" s="141">
        <v>5.6713450191689585</v>
      </c>
      <c r="FO96" s="141">
        <v>5.1523401943030276</v>
      </c>
      <c r="FP96" s="141">
        <v>4.6135041749741053</v>
      </c>
      <c r="FQ96" s="141">
        <v>2.9856280560911408</v>
      </c>
      <c r="FR96" s="141">
        <v>1.4219335029832934</v>
      </c>
      <c r="FS96" s="141">
        <v>0.24268026158148714</v>
      </c>
      <c r="FT96" s="141">
        <v>-0.44793644551780432</v>
      </c>
      <c r="FU96" s="141">
        <v>-0.19389541684101275</v>
      </c>
      <c r="FW96" s="141">
        <v>12.28161902090123</v>
      </c>
      <c r="FX96" s="141">
        <v>10.632760077909893</v>
      </c>
      <c r="FY96" s="141">
        <v>10.179421634535121</v>
      </c>
      <c r="FZ96" s="141">
        <v>10.064831207836543</v>
      </c>
      <c r="GA96" s="141">
        <v>9.9258874523024083</v>
      </c>
      <c r="GB96" s="141">
        <v>9.7798042994478198</v>
      </c>
      <c r="GC96" s="141">
        <v>9.5770637269980927</v>
      </c>
      <c r="GD96" s="141">
        <v>9.1713450191689585</v>
      </c>
      <c r="GE96" s="141">
        <v>8.6523401943030276</v>
      </c>
      <c r="GF96" s="141">
        <v>8.1135041749741053</v>
      </c>
      <c r="GG96" s="141">
        <v>6.4856280560911408</v>
      </c>
      <c r="GH96" s="141">
        <v>4.9219335029832934</v>
      </c>
      <c r="GI96" s="141">
        <v>3.7426802615814871</v>
      </c>
      <c r="GJ96" s="141">
        <v>3.0520635544821957</v>
      </c>
      <c r="GK96" s="141">
        <v>3.2404159592531876</v>
      </c>
      <c r="GM96" s="1">
        <v>379289</v>
      </c>
      <c r="GN96" s="1">
        <v>403073</v>
      </c>
      <c r="GO96" s="1" t="s">
        <v>512</v>
      </c>
      <c r="GP96" s="1" t="s">
        <v>832</v>
      </c>
      <c r="GQ96" s="97"/>
    </row>
    <row r="97" spans="2:199" ht="16.2" thickBot="1" x14ac:dyDescent="0.35">
      <c r="B97" s="19" t="s">
        <v>94</v>
      </c>
      <c r="C97" s="20">
        <v>10.850630177629407</v>
      </c>
      <c r="D97" s="21">
        <v>10.749202129163388</v>
      </c>
      <c r="E97" s="21">
        <v>10.650965589147948</v>
      </c>
      <c r="F97" s="21">
        <v>10.564836485037919</v>
      </c>
      <c r="G97" s="21">
        <v>10.411385366597194</v>
      </c>
      <c r="H97" s="21">
        <v>10.254716030567824</v>
      </c>
      <c r="I97" s="21">
        <v>10.13673549309372</v>
      </c>
      <c r="J97" s="21">
        <v>10.033683741039026</v>
      </c>
      <c r="K97" s="21">
        <v>9.8248535850889098</v>
      </c>
      <c r="L97" s="21">
        <v>9.6248818989001865</v>
      </c>
      <c r="M97" s="21">
        <v>8.0033282297375781</v>
      </c>
      <c r="N97" s="21">
        <v>5.0450701624919212</v>
      </c>
      <c r="O97" s="21">
        <v>2.4993940819134082</v>
      </c>
      <c r="P97" s="21">
        <v>-0.41968151267363396</v>
      </c>
      <c r="Q97" s="21">
        <v>-2.6787696949453803</v>
      </c>
      <c r="R97" s="22"/>
      <c r="S97" s="21">
        <v>18.950630177629407</v>
      </c>
      <c r="T97" s="21">
        <v>18.849202129163388</v>
      </c>
      <c r="U97" s="21">
        <v>18.750965589147949</v>
      </c>
      <c r="V97" s="21">
        <v>18.66483648503792</v>
      </c>
      <c r="W97" s="21">
        <v>18.511385366597196</v>
      </c>
      <c r="X97" s="21">
        <v>18.354716030567825</v>
      </c>
      <c r="Y97" s="21">
        <v>18.236735493093722</v>
      </c>
      <c r="Z97" s="21">
        <v>18.133683741039029</v>
      </c>
      <c r="AA97" s="21">
        <v>17.924853585088911</v>
      </c>
      <c r="AB97" s="21">
        <v>17.724881898900186</v>
      </c>
      <c r="AC97" s="21">
        <v>16.103328229737578</v>
      </c>
      <c r="AD97" s="21">
        <v>13.145070162491923</v>
      </c>
      <c r="AE97" s="21">
        <v>10.59939408191341</v>
      </c>
      <c r="AF97" s="21">
        <v>7.6803184873263675</v>
      </c>
      <c r="AG97" s="21">
        <v>5.1573378902527054</v>
      </c>
      <c r="AI97" s="23">
        <v>10.850630177629407</v>
      </c>
      <c r="AJ97" s="23">
        <v>10.766175364811511</v>
      </c>
      <c r="AK97" s="23">
        <v>10.67311774156687</v>
      </c>
      <c r="AL97" s="23">
        <v>10.588756196108818</v>
      </c>
      <c r="AM97" s="23">
        <v>10.487774067031397</v>
      </c>
      <c r="AN97" s="23">
        <v>10.376524196110866</v>
      </c>
      <c r="AO97" s="23">
        <v>10.226267507495612</v>
      </c>
      <c r="AP97" s="23">
        <v>10.026886929605007</v>
      </c>
      <c r="AQ97" s="23">
        <v>9.8280880864836746</v>
      </c>
      <c r="AR97" s="23">
        <v>9.5789068921856622</v>
      </c>
      <c r="AS97" s="23">
        <v>8.8487303686236505</v>
      </c>
      <c r="AT97" s="23">
        <v>8.1789266232602138</v>
      </c>
      <c r="AU97" s="23">
        <v>7.5871120309163356</v>
      </c>
      <c r="AV97" s="23">
        <v>7.0148559226853049</v>
      </c>
      <c r="AW97" s="23">
        <v>6.6948233801085237</v>
      </c>
      <c r="AY97" s="24">
        <v>18.950630177629407</v>
      </c>
      <c r="AZ97" s="24">
        <v>18.866175364811511</v>
      </c>
      <c r="BA97" s="24">
        <v>18.773117741566871</v>
      </c>
      <c r="BB97" s="24">
        <v>18.68875619610882</v>
      </c>
      <c r="BC97" s="24">
        <v>18.587774067031397</v>
      </c>
      <c r="BD97" s="24">
        <v>18.476524196110866</v>
      </c>
      <c r="BE97" s="24">
        <v>18.326267507495615</v>
      </c>
      <c r="BF97" s="24">
        <v>18.126886929605007</v>
      </c>
      <c r="BG97" s="24">
        <v>17.928088086483676</v>
      </c>
      <c r="BH97" s="24">
        <v>17.678906892185665</v>
      </c>
      <c r="BI97" s="24">
        <v>16.94873036862365</v>
      </c>
      <c r="BJ97" s="24">
        <v>16.278926623260215</v>
      </c>
      <c r="BK97" s="24">
        <v>15.687112030916337</v>
      </c>
      <c r="BL97" s="24">
        <v>15.114855922685306</v>
      </c>
      <c r="BM97" s="24">
        <v>14.840385563743016</v>
      </c>
      <c r="BO97" s="25">
        <v>10.850630177629407</v>
      </c>
      <c r="BP97" s="25">
        <v>10.745264229560973</v>
      </c>
      <c r="BQ97" s="25">
        <v>10.652999778122847</v>
      </c>
      <c r="BR97" s="25">
        <v>10.576365224965144</v>
      </c>
      <c r="BS97" s="25">
        <v>10.436785210277549</v>
      </c>
      <c r="BT97" s="25">
        <v>10.297385806421733</v>
      </c>
      <c r="BU97" s="25">
        <v>10.198644561143022</v>
      </c>
      <c r="BV97" s="25">
        <v>10.121971706968578</v>
      </c>
      <c r="BW97" s="25">
        <v>10.02921292306074</v>
      </c>
      <c r="BX97" s="25">
        <v>9.9276591940053756</v>
      </c>
      <c r="BY97" s="25">
        <v>8.450590403149187</v>
      </c>
      <c r="BZ97" s="25">
        <v>5.5909002074087066</v>
      </c>
      <c r="CA97" s="25">
        <v>3.0575630846674109</v>
      </c>
      <c r="CB97" s="25">
        <v>0.35918906829374464</v>
      </c>
      <c r="CC97" s="25">
        <v>-1.6582055545342662</v>
      </c>
      <c r="CE97" s="25">
        <v>18.950630177629407</v>
      </c>
      <c r="CF97" s="25">
        <v>18.845264229560975</v>
      </c>
      <c r="CG97" s="25">
        <v>18.752999778122849</v>
      </c>
      <c r="CH97" s="25">
        <v>18.676365224965146</v>
      </c>
      <c r="CI97" s="25">
        <v>18.53678521027755</v>
      </c>
      <c r="CJ97" s="25">
        <v>18.397385806421735</v>
      </c>
      <c r="CK97" s="25">
        <v>18.298644561143021</v>
      </c>
      <c r="CL97" s="25">
        <v>18.221971706968581</v>
      </c>
      <c r="CM97" s="25">
        <v>18.129212923060742</v>
      </c>
      <c r="CN97" s="25">
        <v>18.027659194005377</v>
      </c>
      <c r="CO97" s="25">
        <v>16.550590403149187</v>
      </c>
      <c r="CP97" s="25">
        <v>13.690900207408708</v>
      </c>
      <c r="CQ97" s="25">
        <v>11.157563084667412</v>
      </c>
      <c r="CR97" s="25">
        <v>8.4591890682937461</v>
      </c>
      <c r="CS97" s="25">
        <v>6.1451748603114602</v>
      </c>
      <c r="CU97" s="26">
        <v>10.850630177629407</v>
      </c>
      <c r="CV97" s="26">
        <v>10.903703193968987</v>
      </c>
      <c r="CW97" s="26">
        <v>10.8649079484452</v>
      </c>
      <c r="CX97" s="26">
        <v>10.808145253734921</v>
      </c>
      <c r="CY97" s="26">
        <v>10.675032166452578</v>
      </c>
      <c r="CZ97" s="26">
        <v>10.524121078787671</v>
      </c>
      <c r="DA97" s="26">
        <v>10.174205165262782</v>
      </c>
      <c r="DB97" s="26">
        <v>9.1231792889450727</v>
      </c>
      <c r="DC97" s="26">
        <v>8.0518703248598644</v>
      </c>
      <c r="DD97" s="26">
        <v>7.0107205097140746</v>
      </c>
      <c r="DE97" s="26">
        <v>4.040527136146169</v>
      </c>
      <c r="DF97" s="26">
        <v>1.2601538411393278</v>
      </c>
      <c r="DG97" s="26">
        <v>-1.0494303263053411</v>
      </c>
      <c r="DH97" s="26">
        <v>-2.5090914062233836</v>
      </c>
      <c r="DI97" s="26">
        <v>-1.1247176806860359</v>
      </c>
      <c r="DK97" s="26">
        <v>18.950630177629407</v>
      </c>
      <c r="DL97" s="26">
        <v>19.003703193968988</v>
      </c>
      <c r="DM97" s="26">
        <v>18.964907948445202</v>
      </c>
      <c r="DN97" s="26">
        <v>18.908145253734922</v>
      </c>
      <c r="DO97" s="26">
        <v>18.775032166452579</v>
      </c>
      <c r="DP97" s="26">
        <v>18.624121078787674</v>
      </c>
      <c r="DQ97" s="26">
        <v>18.274205165262785</v>
      </c>
      <c r="DR97" s="26">
        <v>17.223179288945076</v>
      </c>
      <c r="DS97" s="26">
        <v>16.151870324859864</v>
      </c>
      <c r="DT97" s="26">
        <v>15.110720509714076</v>
      </c>
      <c r="DU97" s="26">
        <v>12.14052713614617</v>
      </c>
      <c r="DV97" s="26">
        <v>9.3601538411393292</v>
      </c>
      <c r="DW97" s="26">
        <v>7.0505696736946604</v>
      </c>
      <c r="DX97" s="26">
        <v>5.5909085937766179</v>
      </c>
      <c r="DY97" s="26">
        <v>6.6753859823654729</v>
      </c>
      <c r="EA97" s="27">
        <v>10.850630177629407</v>
      </c>
      <c r="EB97" s="27">
        <v>10.773080896893349</v>
      </c>
      <c r="EC97" s="27">
        <v>10.702555211447892</v>
      </c>
      <c r="ED97" s="27">
        <v>10.665000609011544</v>
      </c>
      <c r="EE97" s="27">
        <v>10.623953991127705</v>
      </c>
      <c r="EF97" s="27">
        <v>10.570732176943732</v>
      </c>
      <c r="EG97" s="27">
        <v>10.500739282026245</v>
      </c>
      <c r="EH97" s="27">
        <v>10.409106873368422</v>
      </c>
      <c r="EI97" s="27">
        <v>10.258114050627103</v>
      </c>
      <c r="EJ97" s="27">
        <v>10.040879726961379</v>
      </c>
      <c r="EK97" s="27">
        <v>9.2900531448394226</v>
      </c>
      <c r="EL97" s="27">
        <v>8.4734934874128758</v>
      </c>
      <c r="EM97" s="27">
        <v>7.9161263042427787</v>
      </c>
      <c r="EN97" s="27">
        <v>7.4548649258070352</v>
      </c>
      <c r="EO97" s="27">
        <v>7.384938133288248</v>
      </c>
      <c r="EQ97" s="27">
        <v>18.950630177629407</v>
      </c>
      <c r="ER97" s="27">
        <v>18.873080896893349</v>
      </c>
      <c r="ES97" s="27">
        <v>18.802555211447896</v>
      </c>
      <c r="ET97" s="27">
        <v>18.765000609011544</v>
      </c>
      <c r="EU97" s="27">
        <v>18.723953991127708</v>
      </c>
      <c r="EV97" s="27">
        <v>18.670732176943734</v>
      </c>
      <c r="EW97" s="27">
        <v>18.600739282026247</v>
      </c>
      <c r="EX97" s="27">
        <v>18.509106873368424</v>
      </c>
      <c r="EY97" s="27">
        <v>18.358114050627105</v>
      </c>
      <c r="EZ97" s="27">
        <v>18.14087972696138</v>
      </c>
      <c r="FA97" s="27">
        <v>17.390053144839424</v>
      </c>
      <c r="FB97" s="27">
        <v>16.573493487412875</v>
      </c>
      <c r="FC97" s="27">
        <v>16.016126304242782</v>
      </c>
      <c r="FD97" s="27">
        <v>15.554864925807037</v>
      </c>
      <c r="FE97" s="27">
        <v>15.451840445622517</v>
      </c>
      <c r="FG97" s="141">
        <v>10.850630177629407</v>
      </c>
      <c r="FH97" s="141">
        <v>10.849681414322191</v>
      </c>
      <c r="FI97" s="141">
        <v>10.757110623204126</v>
      </c>
      <c r="FJ97" s="141">
        <v>10.642078985169773</v>
      </c>
      <c r="FK97" s="141">
        <v>10.455721815014957</v>
      </c>
      <c r="FL97" s="141">
        <v>10.271359097297763</v>
      </c>
      <c r="FM97" s="141">
        <v>9.8885417335765755</v>
      </c>
      <c r="FN97" s="141">
        <v>8.7786153271788958</v>
      </c>
      <c r="FO97" s="141">
        <v>7.6656852269386917</v>
      </c>
      <c r="FP97" s="141">
        <v>6.5834953896527928</v>
      </c>
      <c r="FQ97" s="141">
        <v>3.4875192906038706</v>
      </c>
      <c r="FR97" s="141">
        <v>0.56576297718164525</v>
      </c>
      <c r="FS97" s="141">
        <v>-1.9812088556220182</v>
      </c>
      <c r="FT97" s="141">
        <v>-3.7787686788117121</v>
      </c>
      <c r="FU97" s="141">
        <v>-2.7541470202989018</v>
      </c>
      <c r="FW97" s="141">
        <v>18.950630177629407</v>
      </c>
      <c r="FX97" s="141">
        <v>18.949681414322193</v>
      </c>
      <c r="FY97" s="141">
        <v>18.857110623204129</v>
      </c>
      <c r="FZ97" s="141">
        <v>18.742078985169776</v>
      </c>
      <c r="GA97" s="141">
        <v>18.555721815014959</v>
      </c>
      <c r="GB97" s="141">
        <v>18.371359097297763</v>
      </c>
      <c r="GC97" s="141">
        <v>17.988541733576575</v>
      </c>
      <c r="GD97" s="141">
        <v>16.878615327178899</v>
      </c>
      <c r="GE97" s="141">
        <v>15.765685226938693</v>
      </c>
      <c r="GF97" s="141">
        <v>14.683495389652794</v>
      </c>
      <c r="GG97" s="141">
        <v>11.587519290603872</v>
      </c>
      <c r="GH97" s="141">
        <v>8.6657629771816467</v>
      </c>
      <c r="GI97" s="141">
        <v>6.1187911443779832</v>
      </c>
      <c r="GJ97" s="141">
        <v>4.3212313211882893</v>
      </c>
      <c r="GK97" s="141">
        <v>5.128259081981664</v>
      </c>
      <c r="GM97" s="1">
        <v>386638</v>
      </c>
      <c r="GN97" s="1">
        <v>437064</v>
      </c>
      <c r="GO97" s="1" t="s">
        <v>546</v>
      </c>
      <c r="GP97" s="1" t="s">
        <v>483</v>
      </c>
      <c r="GQ97" s="97"/>
    </row>
    <row r="98" spans="2:199" ht="16.2" thickBot="1" x14ac:dyDescent="0.35">
      <c r="B98" s="19" t="s">
        <v>95</v>
      </c>
      <c r="C98" s="20">
        <v>7.9827962874755976</v>
      </c>
      <c r="D98" s="21">
        <v>7.0189263439560037</v>
      </c>
      <c r="E98" s="21">
        <v>6.1984895087852614</v>
      </c>
      <c r="F98" s="21">
        <v>5.553829350133956</v>
      </c>
      <c r="G98" s="21">
        <v>5.378930168356387</v>
      </c>
      <c r="H98" s="21">
        <v>5.1683426937663839</v>
      </c>
      <c r="I98" s="21">
        <v>4.9793663091485136</v>
      </c>
      <c r="J98" s="21">
        <v>4.7999886216077279</v>
      </c>
      <c r="K98" s="21">
        <v>4.5406466698335706</v>
      </c>
      <c r="L98" s="21">
        <v>4.3010474605310449</v>
      </c>
      <c r="M98" s="21">
        <v>1.9359520987379391</v>
      </c>
      <c r="N98" s="21">
        <v>-2.5158900945639999</v>
      </c>
      <c r="O98" s="21">
        <v>-6.3329495014610657</v>
      </c>
      <c r="P98" s="21">
        <v>-10.395604103116263</v>
      </c>
      <c r="Q98" s="21">
        <v>-13.83779710667536</v>
      </c>
      <c r="R98" s="22"/>
      <c r="S98" s="21">
        <v>18.40769527761746</v>
      </c>
      <c r="T98" s="21">
        <v>17.443825334097866</v>
      </c>
      <c r="U98" s="21">
        <v>16.623388498927124</v>
      </c>
      <c r="V98" s="21">
        <v>15.978728340275818</v>
      </c>
      <c r="W98" s="21">
        <v>15.80382915849825</v>
      </c>
      <c r="X98" s="21">
        <v>15.593241683908246</v>
      </c>
      <c r="Y98" s="21">
        <v>15.404265299290376</v>
      </c>
      <c r="Z98" s="21">
        <v>15.22488761174959</v>
      </c>
      <c r="AA98" s="21">
        <v>14.965545659975433</v>
      </c>
      <c r="AB98" s="21">
        <v>14.725946450672907</v>
      </c>
      <c r="AC98" s="21">
        <v>12.360851088879802</v>
      </c>
      <c r="AD98" s="21">
        <v>7.9090088955778626</v>
      </c>
      <c r="AE98" s="21">
        <v>4.0919494886807968</v>
      </c>
      <c r="AF98" s="21">
        <v>2.9294887025599792E-2</v>
      </c>
      <c r="AG98" s="21">
        <v>-3.6879447856132117</v>
      </c>
      <c r="AI98" s="23">
        <v>7.9827962874755976</v>
      </c>
      <c r="AJ98" s="23">
        <v>7.6895619256593513</v>
      </c>
      <c r="AK98" s="23">
        <v>7.3317278367614058</v>
      </c>
      <c r="AL98" s="23">
        <v>7.0272093091418846</v>
      </c>
      <c r="AM98" s="23">
        <v>6.8910648138114894</v>
      </c>
      <c r="AN98" s="23">
        <v>6.7293395276217076</v>
      </c>
      <c r="AO98" s="23">
        <v>6.4868674732996681</v>
      </c>
      <c r="AP98" s="23">
        <v>6.1387921073894631</v>
      </c>
      <c r="AQ98" s="23">
        <v>5.8397604916028385</v>
      </c>
      <c r="AR98" s="23">
        <v>5.5374957307503401</v>
      </c>
      <c r="AS98" s="23">
        <v>4.5694899377736462</v>
      </c>
      <c r="AT98" s="23">
        <v>3.4960013150363842</v>
      </c>
      <c r="AU98" s="23">
        <v>2.4223675032065763</v>
      </c>
      <c r="AV98" s="23">
        <v>1.2154845977552569</v>
      </c>
      <c r="AW98" s="23">
        <v>0.35859907078692999</v>
      </c>
      <c r="AY98" s="24">
        <v>18.40769527761746</v>
      </c>
      <c r="AZ98" s="24">
        <v>18.114460915801214</v>
      </c>
      <c r="BA98" s="24">
        <v>17.756626826903268</v>
      </c>
      <c r="BB98" s="24">
        <v>17.452108299283747</v>
      </c>
      <c r="BC98" s="24">
        <v>17.315963803953352</v>
      </c>
      <c r="BD98" s="24">
        <v>17.15423851776357</v>
      </c>
      <c r="BE98" s="24">
        <v>16.911766463441531</v>
      </c>
      <c r="BF98" s="24">
        <v>16.563691097531326</v>
      </c>
      <c r="BG98" s="24">
        <v>16.264659481744701</v>
      </c>
      <c r="BH98" s="24">
        <v>15.962394720892203</v>
      </c>
      <c r="BI98" s="24">
        <v>14.994388927915509</v>
      </c>
      <c r="BJ98" s="24">
        <v>13.920900305178247</v>
      </c>
      <c r="BK98" s="24">
        <v>12.847266493348439</v>
      </c>
      <c r="BL98" s="24">
        <v>11.640383587897119</v>
      </c>
      <c r="BM98" s="24">
        <v>10.911201754754838</v>
      </c>
      <c r="BO98" s="25">
        <v>7.9827962874755976</v>
      </c>
      <c r="BP98" s="25">
        <v>6.9012323679827645</v>
      </c>
      <c r="BQ98" s="25">
        <v>6.0806752117474296</v>
      </c>
      <c r="BR98" s="25">
        <v>5.4808345843460593</v>
      </c>
      <c r="BS98" s="25">
        <v>5.349278205007991</v>
      </c>
      <c r="BT98" s="25">
        <v>5.1898169141316863</v>
      </c>
      <c r="BU98" s="25">
        <v>5.0828435500372855</v>
      </c>
      <c r="BV98" s="25">
        <v>4.986412250404797</v>
      </c>
      <c r="BW98" s="25">
        <v>4.8535188855019165</v>
      </c>
      <c r="BX98" s="25">
        <v>4.7153662592346457</v>
      </c>
      <c r="BY98" s="25">
        <v>2.6294879398345437</v>
      </c>
      <c r="BZ98" s="25">
        <v>-1.6387030731906904</v>
      </c>
      <c r="CA98" s="25">
        <v>-5.3072311563841126</v>
      </c>
      <c r="CB98" s="25">
        <v>-9.1349976082402904</v>
      </c>
      <c r="CC98" s="25">
        <v>-12.259004123674494</v>
      </c>
      <c r="CE98" s="25">
        <v>18.40769527761746</v>
      </c>
      <c r="CF98" s="25">
        <v>17.326131358124627</v>
      </c>
      <c r="CG98" s="25">
        <v>16.505574201889292</v>
      </c>
      <c r="CH98" s="25">
        <v>15.905733574487922</v>
      </c>
      <c r="CI98" s="25">
        <v>15.774177195149854</v>
      </c>
      <c r="CJ98" s="25">
        <v>15.614715904273549</v>
      </c>
      <c r="CK98" s="25">
        <v>15.507742540179148</v>
      </c>
      <c r="CL98" s="25">
        <v>15.411311240546659</v>
      </c>
      <c r="CM98" s="25">
        <v>15.278417875643779</v>
      </c>
      <c r="CN98" s="25">
        <v>15.140265249376508</v>
      </c>
      <c r="CO98" s="25">
        <v>13.054386929976406</v>
      </c>
      <c r="CP98" s="25">
        <v>8.7861959169511721</v>
      </c>
      <c r="CQ98" s="25">
        <v>5.1176678337577499</v>
      </c>
      <c r="CR98" s="25">
        <v>1.2899013819015721</v>
      </c>
      <c r="CS98" s="25">
        <v>-2.1672046012388506</v>
      </c>
      <c r="CU98" s="26">
        <v>7.9827962874755976</v>
      </c>
      <c r="CV98" s="26">
        <v>7.5995835032988701</v>
      </c>
      <c r="CW98" s="26">
        <v>6.9207045664055329</v>
      </c>
      <c r="CX98" s="26">
        <v>6.3347176410711263</v>
      </c>
      <c r="CY98" s="26">
        <v>6.1858706273908588</v>
      </c>
      <c r="CZ98" s="26">
        <v>5.9961519296263646</v>
      </c>
      <c r="DA98" s="26">
        <v>5.5576062057441504</v>
      </c>
      <c r="DB98" s="26">
        <v>4.1872938261005181</v>
      </c>
      <c r="DC98" s="26">
        <v>2.7564046283974442</v>
      </c>
      <c r="DD98" s="26">
        <v>1.3214817059387691</v>
      </c>
      <c r="DE98" s="26">
        <v>-2.8487312864484764</v>
      </c>
      <c r="DF98" s="26">
        <v>-6.8367445354709702</v>
      </c>
      <c r="DG98" s="26">
        <v>-10.143268379726692</v>
      </c>
      <c r="DH98" s="26">
        <v>-12.200125358824472</v>
      </c>
      <c r="DI98" s="26">
        <v>-10.669454148424983</v>
      </c>
      <c r="DK98" s="26">
        <v>18.40769527761746</v>
      </c>
      <c r="DL98" s="26">
        <v>18.024482493440733</v>
      </c>
      <c r="DM98" s="26">
        <v>17.345603556547395</v>
      </c>
      <c r="DN98" s="26">
        <v>16.759616631212989</v>
      </c>
      <c r="DO98" s="26">
        <v>16.610769617532721</v>
      </c>
      <c r="DP98" s="26">
        <v>16.421050919768227</v>
      </c>
      <c r="DQ98" s="26">
        <v>15.982505195886013</v>
      </c>
      <c r="DR98" s="26">
        <v>14.612192816242381</v>
      </c>
      <c r="DS98" s="26">
        <v>13.181303618539307</v>
      </c>
      <c r="DT98" s="26">
        <v>11.746380696080632</v>
      </c>
      <c r="DU98" s="26">
        <v>7.5761677036933861</v>
      </c>
      <c r="DV98" s="26">
        <v>3.5881544546708923</v>
      </c>
      <c r="DW98" s="26">
        <v>0.28163061041517068</v>
      </c>
      <c r="DX98" s="26">
        <v>-1.7752263686826097</v>
      </c>
      <c r="DY98" s="26">
        <v>-0.58342798736130419</v>
      </c>
      <c r="EA98" s="27">
        <v>7.9827962874755976</v>
      </c>
      <c r="EB98" s="27">
        <v>7.59654016508917</v>
      </c>
      <c r="EC98" s="27">
        <v>6.9047723131751191</v>
      </c>
      <c r="ED98" s="27">
        <v>6.3335694254410768</v>
      </c>
      <c r="EE98" s="27">
        <v>6.3409357472790333</v>
      </c>
      <c r="EF98" s="27">
        <v>6.3103625716979899</v>
      </c>
      <c r="EG98" s="27">
        <v>6.2347012600219429</v>
      </c>
      <c r="EH98" s="27">
        <v>6.1073828548424807</v>
      </c>
      <c r="EI98" s="27">
        <v>5.8502923689147721</v>
      </c>
      <c r="EJ98" s="27">
        <v>5.5888084610463871</v>
      </c>
      <c r="EK98" s="27">
        <v>4.5707559074849264</v>
      </c>
      <c r="EL98" s="27">
        <v>3.3791937171669808</v>
      </c>
      <c r="EM98" s="27">
        <v>2.5693633019002107</v>
      </c>
      <c r="EN98" s="27">
        <v>1.8381832957353872</v>
      </c>
      <c r="EO98" s="27">
        <v>1.5623970163371403</v>
      </c>
      <c r="EQ98" s="27">
        <v>18.40769527761746</v>
      </c>
      <c r="ER98" s="27">
        <v>18.021439155231032</v>
      </c>
      <c r="ES98" s="27">
        <v>17.329671303316982</v>
      </c>
      <c r="ET98" s="27">
        <v>16.758468415582939</v>
      </c>
      <c r="EU98" s="27">
        <v>16.765834737420896</v>
      </c>
      <c r="EV98" s="27">
        <v>16.735261561839852</v>
      </c>
      <c r="EW98" s="27">
        <v>16.659600250163805</v>
      </c>
      <c r="EX98" s="27">
        <v>16.532281844984343</v>
      </c>
      <c r="EY98" s="27">
        <v>16.275191359056635</v>
      </c>
      <c r="EZ98" s="27">
        <v>16.01370745118825</v>
      </c>
      <c r="FA98" s="27">
        <v>14.995654897626789</v>
      </c>
      <c r="FB98" s="27">
        <v>13.804092707308843</v>
      </c>
      <c r="FC98" s="27">
        <v>12.994262292042073</v>
      </c>
      <c r="FD98" s="27">
        <v>12.26308228587725</v>
      </c>
      <c r="FE98" s="27">
        <v>11.958075591333042</v>
      </c>
      <c r="FG98" s="141">
        <v>7.9827962874755976</v>
      </c>
      <c r="FH98" s="141">
        <v>7.1163753538173147</v>
      </c>
      <c r="FI98" s="141">
        <v>6.2894319875241145</v>
      </c>
      <c r="FJ98" s="141">
        <v>5.6219289827729817</v>
      </c>
      <c r="FK98" s="141">
        <v>5.3980200522482491</v>
      </c>
      <c r="FL98" s="141">
        <v>5.1548074833157393</v>
      </c>
      <c r="FM98" s="141">
        <v>4.6468468643312875</v>
      </c>
      <c r="FN98" s="141">
        <v>3.1959150308108661</v>
      </c>
      <c r="FO98" s="141">
        <v>1.721972363893844</v>
      </c>
      <c r="FP98" s="141">
        <v>0.23935913498945638</v>
      </c>
      <c r="FQ98" s="141">
        <v>-4.1373790115119533</v>
      </c>
      <c r="FR98" s="141">
        <v>-8.3907077201425935</v>
      </c>
      <c r="FS98" s="141">
        <v>-11.97909567021231</v>
      </c>
      <c r="FT98" s="141">
        <v>-14.397942947898336</v>
      </c>
      <c r="FU98" s="141">
        <v>-13.265220028942572</v>
      </c>
      <c r="FW98" s="141">
        <v>18.40769527761746</v>
      </c>
      <c r="FX98" s="141">
        <v>17.541274343959177</v>
      </c>
      <c r="FY98" s="141">
        <v>16.714330977665977</v>
      </c>
      <c r="FZ98" s="141">
        <v>16.046827972914844</v>
      </c>
      <c r="GA98" s="141">
        <v>15.822919042390112</v>
      </c>
      <c r="GB98" s="141">
        <v>15.579706473457602</v>
      </c>
      <c r="GC98" s="141">
        <v>15.07174585447315</v>
      </c>
      <c r="GD98" s="141">
        <v>13.620814020952729</v>
      </c>
      <c r="GE98" s="141">
        <v>12.146871354035707</v>
      </c>
      <c r="GF98" s="141">
        <v>10.664258125131319</v>
      </c>
      <c r="GG98" s="141">
        <v>6.2875199786299092</v>
      </c>
      <c r="GH98" s="141">
        <v>2.034191269999269</v>
      </c>
      <c r="GI98" s="141">
        <v>-1.5541966800704472</v>
      </c>
      <c r="GJ98" s="141">
        <v>-3.9730439577564738</v>
      </c>
      <c r="GK98" s="141">
        <v>-3.0913428015180529</v>
      </c>
      <c r="GM98" s="1">
        <v>382462</v>
      </c>
      <c r="GN98" s="1">
        <v>432232</v>
      </c>
      <c r="GO98" s="1" t="s">
        <v>539</v>
      </c>
      <c r="GP98" s="1" t="s">
        <v>483</v>
      </c>
      <c r="GQ98" s="97"/>
    </row>
    <row r="99" spans="2:199" ht="16.2" thickBot="1" x14ac:dyDescent="0.35">
      <c r="B99" s="19" t="s">
        <v>96</v>
      </c>
      <c r="C99" s="20">
        <v>-0.53647311387693564</v>
      </c>
      <c r="D99" s="21">
        <v>-0.61324439098953376</v>
      </c>
      <c r="E99" s="21">
        <v>-0.66156428910539833</v>
      </c>
      <c r="F99" s="21">
        <v>-0.71273955753659846</v>
      </c>
      <c r="G99" s="21">
        <v>-0.78001941707973121</v>
      </c>
      <c r="H99" s="21">
        <v>1.3492124289492287</v>
      </c>
      <c r="I99" s="21">
        <v>1.2815996602296669</v>
      </c>
      <c r="J99" s="21">
        <v>1.2070605808804102</v>
      </c>
      <c r="K99" s="21">
        <v>1.1436743886463687</v>
      </c>
      <c r="L99" s="21">
        <v>1.0873518051033817</v>
      </c>
      <c r="M99" s="21">
        <v>0.78009701794314701</v>
      </c>
      <c r="N99" s="21">
        <v>0.13536418360012581</v>
      </c>
      <c r="O99" s="21">
        <v>-0.40560533317705882</v>
      </c>
      <c r="P99" s="21">
        <v>-0.95746257676183255</v>
      </c>
      <c r="Q99" s="21">
        <v>-1.4638983296862094</v>
      </c>
      <c r="R99" s="22"/>
      <c r="S99" s="21">
        <v>1.6635268861230643</v>
      </c>
      <c r="T99" s="21">
        <v>1.5867556090104662</v>
      </c>
      <c r="U99" s="21">
        <v>1.5384357108946016</v>
      </c>
      <c r="V99" s="21">
        <v>1.4872604424634015</v>
      </c>
      <c r="W99" s="21">
        <v>1.4199805829202687</v>
      </c>
      <c r="X99" s="21">
        <v>1.3492124289492287</v>
      </c>
      <c r="Y99" s="21">
        <v>1.2815996602296669</v>
      </c>
      <c r="Z99" s="21">
        <v>1.2070605808804102</v>
      </c>
      <c r="AA99" s="21">
        <v>1.1436743886463687</v>
      </c>
      <c r="AB99" s="21">
        <v>1.0873518051033817</v>
      </c>
      <c r="AC99" s="21">
        <v>0.78009701794314701</v>
      </c>
      <c r="AD99" s="21">
        <v>0.13536418360012581</v>
      </c>
      <c r="AE99" s="21">
        <v>-0.40560533317705882</v>
      </c>
      <c r="AF99" s="21">
        <v>-0.95746257676183255</v>
      </c>
      <c r="AG99" s="21">
        <v>-1.495783990381705</v>
      </c>
      <c r="AI99" s="23">
        <v>-0.53647311387693564</v>
      </c>
      <c r="AJ99" s="23">
        <v>-0.61472285046434938</v>
      </c>
      <c r="AK99" s="23">
        <v>-0.69754841026569925</v>
      </c>
      <c r="AL99" s="23">
        <v>-0.79114829924347929</v>
      </c>
      <c r="AM99" s="23">
        <v>-0.90538741066517159</v>
      </c>
      <c r="AN99" s="23">
        <v>1.1650031923731854</v>
      </c>
      <c r="AO99" s="23">
        <v>1.0104933768188218</v>
      </c>
      <c r="AP99" s="23">
        <v>0.81893184819000009</v>
      </c>
      <c r="AQ99" s="23">
        <v>0.76349155464511664</v>
      </c>
      <c r="AR99" s="23">
        <v>0.696758193425838</v>
      </c>
      <c r="AS99" s="23">
        <v>0.50242292937405786</v>
      </c>
      <c r="AT99" s="23">
        <v>0.32767915795911273</v>
      </c>
      <c r="AU99" s="23">
        <v>0.17810617874131562</v>
      </c>
      <c r="AV99" s="23">
        <v>1.8680073423219312E-2</v>
      </c>
      <c r="AW99" s="23">
        <v>-0.10218325348117396</v>
      </c>
      <c r="AY99" s="24">
        <v>1.6635268861230643</v>
      </c>
      <c r="AZ99" s="24">
        <v>1.5852771495356506</v>
      </c>
      <c r="BA99" s="24">
        <v>1.5024515897343007</v>
      </c>
      <c r="BB99" s="24">
        <v>1.4088517007565207</v>
      </c>
      <c r="BC99" s="24">
        <v>1.2946125893348284</v>
      </c>
      <c r="BD99" s="24">
        <v>1.1650031923731854</v>
      </c>
      <c r="BE99" s="24">
        <v>1.0104933768188218</v>
      </c>
      <c r="BF99" s="24">
        <v>0.81893184819000009</v>
      </c>
      <c r="BG99" s="24">
        <v>0.76349155464511664</v>
      </c>
      <c r="BH99" s="24">
        <v>0.696758193425838</v>
      </c>
      <c r="BI99" s="24">
        <v>0.50242292937405786</v>
      </c>
      <c r="BJ99" s="24">
        <v>0.32767915795911273</v>
      </c>
      <c r="BK99" s="24">
        <v>0.17810617874131562</v>
      </c>
      <c r="BL99" s="24">
        <v>1.8680073423219312E-2</v>
      </c>
      <c r="BM99" s="24">
        <v>-8.4131176386831541E-2</v>
      </c>
      <c r="BO99" s="25">
        <v>-0.53647311387693564</v>
      </c>
      <c r="BP99" s="25">
        <v>-0.61427453351590544</v>
      </c>
      <c r="BQ99" s="25">
        <v>-0.65916457224746572</v>
      </c>
      <c r="BR99" s="25">
        <v>-0.70316325642272948</v>
      </c>
      <c r="BS99" s="25">
        <v>-0.76302173176455379</v>
      </c>
      <c r="BT99" s="25">
        <v>1.3725280145645513</v>
      </c>
      <c r="BU99" s="25">
        <v>1.3111678162974001</v>
      </c>
      <c r="BV99" s="25">
        <v>1.2473494761568125</v>
      </c>
      <c r="BW99" s="25">
        <v>1.1996043983428626</v>
      </c>
      <c r="BX99" s="25">
        <v>1.1553556725346779</v>
      </c>
      <c r="BY99" s="25">
        <v>0.91851591892849527</v>
      </c>
      <c r="BZ99" s="25">
        <v>0.32339248420842948</v>
      </c>
      <c r="CA99" s="25">
        <v>-0.17646388986841544</v>
      </c>
      <c r="CB99" s="25">
        <v>-0.67573672182227007</v>
      </c>
      <c r="CC99" s="25">
        <v>-1.1183217318113226</v>
      </c>
      <c r="CE99" s="25">
        <v>1.6635268861230643</v>
      </c>
      <c r="CF99" s="25">
        <v>1.5857254664840945</v>
      </c>
      <c r="CG99" s="25">
        <v>1.5408354277525342</v>
      </c>
      <c r="CH99" s="25">
        <v>1.4968367435772705</v>
      </c>
      <c r="CI99" s="25">
        <v>1.4369782682354462</v>
      </c>
      <c r="CJ99" s="25">
        <v>1.3725280145645513</v>
      </c>
      <c r="CK99" s="25">
        <v>1.3111678162974001</v>
      </c>
      <c r="CL99" s="25">
        <v>1.2473494761568125</v>
      </c>
      <c r="CM99" s="25">
        <v>1.1996043983428626</v>
      </c>
      <c r="CN99" s="25">
        <v>1.1553556725346779</v>
      </c>
      <c r="CO99" s="25">
        <v>0.91851591892849527</v>
      </c>
      <c r="CP99" s="25">
        <v>0.32339248420842948</v>
      </c>
      <c r="CQ99" s="25">
        <v>-0.17646388986841544</v>
      </c>
      <c r="CR99" s="25">
        <v>-0.67573672182227007</v>
      </c>
      <c r="CS99" s="25">
        <v>-1.1603542767365056</v>
      </c>
      <c r="CU99" s="26">
        <v>-0.53647311387693564</v>
      </c>
      <c r="CV99" s="26">
        <v>-0.55250217635271626</v>
      </c>
      <c r="CW99" s="26">
        <v>-0.57549623720704068</v>
      </c>
      <c r="CX99" s="26">
        <v>-0.61038283472272403</v>
      </c>
      <c r="CY99" s="26">
        <v>-0.66312152897477872</v>
      </c>
      <c r="CZ99" s="26">
        <v>1.4807287679044241</v>
      </c>
      <c r="DA99" s="26">
        <v>1.3951924776548337</v>
      </c>
      <c r="DB99" s="26">
        <v>1.1940263811662057</v>
      </c>
      <c r="DC99" s="26">
        <v>0.98585299379267965</v>
      </c>
      <c r="DD99" s="26">
        <v>0.7794590234614609</v>
      </c>
      <c r="DE99" s="26">
        <v>0.18383622897197371</v>
      </c>
      <c r="DF99" s="26">
        <v>-0.38935580339002129</v>
      </c>
      <c r="DG99" s="26">
        <v>-0.83979244817052212</v>
      </c>
      <c r="DH99" s="26">
        <v>-1.1105320541586661</v>
      </c>
      <c r="DI99" s="26">
        <v>-0.93346548210522862</v>
      </c>
      <c r="DK99" s="26">
        <v>1.6635268861230643</v>
      </c>
      <c r="DL99" s="26">
        <v>1.6474978236472837</v>
      </c>
      <c r="DM99" s="26">
        <v>1.6245037627929593</v>
      </c>
      <c r="DN99" s="26">
        <v>1.5896171652772759</v>
      </c>
      <c r="DO99" s="26">
        <v>1.5368784710252212</v>
      </c>
      <c r="DP99" s="26">
        <v>1.4807287679044241</v>
      </c>
      <c r="DQ99" s="26">
        <v>1.3951924776548337</v>
      </c>
      <c r="DR99" s="26">
        <v>1.1940263811662057</v>
      </c>
      <c r="DS99" s="26">
        <v>0.98585299379267965</v>
      </c>
      <c r="DT99" s="26">
        <v>0.7794590234614609</v>
      </c>
      <c r="DU99" s="26">
        <v>0.18383622897197371</v>
      </c>
      <c r="DV99" s="26">
        <v>-0.38935580339002129</v>
      </c>
      <c r="DW99" s="26">
        <v>-0.83979244817052212</v>
      </c>
      <c r="DX99" s="26">
        <v>-1.1105320541586661</v>
      </c>
      <c r="DY99" s="26">
        <v>-0.97672493791452375</v>
      </c>
      <c r="EA99" s="27">
        <v>-0.53647311387693564</v>
      </c>
      <c r="EB99" s="27">
        <v>-0.59883993576896688</v>
      </c>
      <c r="EC99" s="27">
        <v>-0.63936361976767997</v>
      </c>
      <c r="ED99" s="27">
        <v>-0.67616369564775591</v>
      </c>
      <c r="EE99" s="27">
        <v>-0.72095591134997927</v>
      </c>
      <c r="EF99" s="27">
        <v>1.4275720737158153</v>
      </c>
      <c r="EG99" s="27">
        <v>1.3689723033472068</v>
      </c>
      <c r="EH99" s="27">
        <v>1.3013389506840438</v>
      </c>
      <c r="EI99" s="27">
        <v>1.2405457441646539</v>
      </c>
      <c r="EJ99" s="27">
        <v>1.1814952117314177</v>
      </c>
      <c r="EK99" s="27">
        <v>0.9802193657174807</v>
      </c>
      <c r="EL99" s="27">
        <v>0.7525545210125526</v>
      </c>
      <c r="EM99" s="27">
        <v>0.57352040213604383</v>
      </c>
      <c r="EN99" s="27">
        <v>0.38227820505913757</v>
      </c>
      <c r="EO99" s="27">
        <v>0.2827371084310335</v>
      </c>
      <c r="EQ99" s="27">
        <v>1.6635268861230643</v>
      </c>
      <c r="ER99" s="27">
        <v>1.6011600642310331</v>
      </c>
      <c r="ES99" s="27">
        <v>1.56063638023232</v>
      </c>
      <c r="ET99" s="27">
        <v>1.523836304352244</v>
      </c>
      <c r="EU99" s="27">
        <v>1.4790440886500207</v>
      </c>
      <c r="EV99" s="27">
        <v>1.4275720737158153</v>
      </c>
      <c r="EW99" s="27">
        <v>1.3689723033472068</v>
      </c>
      <c r="EX99" s="27">
        <v>1.3013389506840438</v>
      </c>
      <c r="EY99" s="27">
        <v>1.2405457441646539</v>
      </c>
      <c r="EZ99" s="27">
        <v>1.1814952117314177</v>
      </c>
      <c r="FA99" s="27">
        <v>0.9802193657174807</v>
      </c>
      <c r="FB99" s="27">
        <v>0.7525545210125526</v>
      </c>
      <c r="FC99" s="27">
        <v>0.57352040213604383</v>
      </c>
      <c r="FD99" s="27">
        <v>0.38227820505913757</v>
      </c>
      <c r="FE99" s="27">
        <v>0.27633854925197454</v>
      </c>
      <c r="FG99" s="141">
        <v>-0.53647311387693564</v>
      </c>
      <c r="FH99" s="141">
        <v>-0.5837634715354294</v>
      </c>
      <c r="FI99" s="141">
        <v>-0.6387867498313049</v>
      </c>
      <c r="FJ99" s="141">
        <v>-0.70019069367641129</v>
      </c>
      <c r="FK99" s="141">
        <v>-0.77302311586127126</v>
      </c>
      <c r="FL99" s="141">
        <v>1.3535004749511068</v>
      </c>
      <c r="FM99" s="141">
        <v>1.2440327572851073</v>
      </c>
      <c r="FN99" s="141">
        <v>1.0124411013998049</v>
      </c>
      <c r="FO99" s="141">
        <v>0.78945708167095763</v>
      </c>
      <c r="FP99" s="141">
        <v>0.56834865347158647</v>
      </c>
      <c r="FQ99" s="141">
        <v>-6.9977586723412699E-2</v>
      </c>
      <c r="FR99" s="141">
        <v>-0.67785255994188454</v>
      </c>
      <c r="FS99" s="141">
        <v>-1.1608872736320421</v>
      </c>
      <c r="FT99" s="141">
        <v>-1.4715522661504732</v>
      </c>
      <c r="FU99" s="141">
        <v>-1.3409020698012384</v>
      </c>
      <c r="FW99" s="141">
        <v>1.6635268861230643</v>
      </c>
      <c r="FX99" s="141">
        <v>1.6162365284645706</v>
      </c>
      <c r="FY99" s="141">
        <v>1.5612132501686951</v>
      </c>
      <c r="FZ99" s="141">
        <v>1.4998093063235887</v>
      </c>
      <c r="GA99" s="141">
        <v>1.4269768841387287</v>
      </c>
      <c r="GB99" s="141">
        <v>1.3535004749511068</v>
      </c>
      <c r="GC99" s="141">
        <v>1.2440327572851073</v>
      </c>
      <c r="GD99" s="141">
        <v>1.0124411013998049</v>
      </c>
      <c r="GE99" s="141">
        <v>0.78945708167095763</v>
      </c>
      <c r="GF99" s="141">
        <v>0.56834865347158647</v>
      </c>
      <c r="GG99" s="141">
        <v>-6.9977586723412699E-2</v>
      </c>
      <c r="GH99" s="141">
        <v>-0.67785255994188454</v>
      </c>
      <c r="GI99" s="141">
        <v>-1.1608872736320421</v>
      </c>
      <c r="GJ99" s="141">
        <v>-1.4715522661504732</v>
      </c>
      <c r="GK99" s="141">
        <v>-1.3736288944929722</v>
      </c>
      <c r="GM99" s="1">
        <v>329874</v>
      </c>
      <c r="GN99" s="1">
        <v>497641</v>
      </c>
      <c r="GO99" s="1" t="s">
        <v>450</v>
      </c>
      <c r="GP99" s="1" t="s">
        <v>838</v>
      </c>
      <c r="GQ99" s="97" t="s">
        <v>1028</v>
      </c>
    </row>
    <row r="100" spans="2:199" ht="16.2" thickBot="1" x14ac:dyDescent="0.35">
      <c r="B100" s="19" t="s">
        <v>97</v>
      </c>
      <c r="C100" s="20">
        <v>7.5389501273126651</v>
      </c>
      <c r="D100" s="21">
        <v>7.0032604831535998</v>
      </c>
      <c r="E100" s="21">
        <v>6.7096074604992921</v>
      </c>
      <c r="F100" s="21">
        <v>6.4940846470987594</v>
      </c>
      <c r="G100" s="21">
        <v>6.182158753666755</v>
      </c>
      <c r="H100" s="21">
        <v>5.8578481247068979</v>
      </c>
      <c r="I100" s="21">
        <v>5.5826578381365835</v>
      </c>
      <c r="J100" s="21">
        <v>5.3553871896335394</v>
      </c>
      <c r="K100" s="21">
        <v>5.0760261426968043</v>
      </c>
      <c r="L100" s="21">
        <v>4.8266118474082305</v>
      </c>
      <c r="M100" s="21">
        <v>2.6146154802313575</v>
      </c>
      <c r="N100" s="21">
        <v>-1.5437304741172682</v>
      </c>
      <c r="O100" s="21">
        <v>-5.0249935148515732</v>
      </c>
      <c r="P100" s="21">
        <v>-8.7605343054660239</v>
      </c>
      <c r="Q100" s="21">
        <v>-12.085171013856467</v>
      </c>
      <c r="R100" s="22"/>
      <c r="S100" s="21">
        <v>9.1759501273126656</v>
      </c>
      <c r="T100" s="21">
        <v>8.6402604831536003</v>
      </c>
      <c r="U100" s="21">
        <v>8.3466074604992926</v>
      </c>
      <c r="V100" s="21">
        <v>8.1310846470987599</v>
      </c>
      <c r="W100" s="21">
        <v>7.8191587536667555</v>
      </c>
      <c r="X100" s="21">
        <v>7.4948481247068983</v>
      </c>
      <c r="Y100" s="21">
        <v>7.2196578381365839</v>
      </c>
      <c r="Z100" s="21">
        <v>6.9923871896335399</v>
      </c>
      <c r="AA100" s="21">
        <v>6.7130261426968048</v>
      </c>
      <c r="AB100" s="21">
        <v>6.4636118474082309</v>
      </c>
      <c r="AC100" s="21">
        <v>4.2516154802313579</v>
      </c>
      <c r="AD100" s="21">
        <v>9.3269525882732296E-2</v>
      </c>
      <c r="AE100" s="21">
        <v>-3.3879935148515727</v>
      </c>
      <c r="AF100" s="21">
        <v>-7.1235343054660234</v>
      </c>
      <c r="AG100" s="21">
        <v>-10.676793494057009</v>
      </c>
      <c r="AI100" s="23">
        <v>7.5389501273126651</v>
      </c>
      <c r="AJ100" s="23">
        <v>7.1875086881432644</v>
      </c>
      <c r="AK100" s="23">
        <v>6.9192724775437213</v>
      </c>
      <c r="AL100" s="23">
        <v>6.6923914484713265</v>
      </c>
      <c r="AM100" s="23">
        <v>6.4331974350446757</v>
      </c>
      <c r="AN100" s="23">
        <v>6.1780634272224404</v>
      </c>
      <c r="AO100" s="23">
        <v>5.8481562317853673</v>
      </c>
      <c r="AP100" s="23">
        <v>5.4042819018891208</v>
      </c>
      <c r="AQ100" s="23">
        <v>5.0569576725129082</v>
      </c>
      <c r="AR100" s="23">
        <v>4.7095453620217569</v>
      </c>
      <c r="AS100" s="23">
        <v>3.6653758326037504</v>
      </c>
      <c r="AT100" s="23">
        <v>2.6162621867957085</v>
      </c>
      <c r="AU100" s="23">
        <v>1.6114512025892012</v>
      </c>
      <c r="AV100" s="23">
        <v>0.50397353073491047</v>
      </c>
      <c r="AW100" s="23">
        <v>-0.30649187917420306</v>
      </c>
      <c r="AY100" s="24">
        <v>9.1759501273126656</v>
      </c>
      <c r="AZ100" s="24">
        <v>8.8245086881432648</v>
      </c>
      <c r="BA100" s="24">
        <v>8.5562724775437218</v>
      </c>
      <c r="BB100" s="24">
        <v>8.329391448471327</v>
      </c>
      <c r="BC100" s="24">
        <v>8.0701974350446761</v>
      </c>
      <c r="BD100" s="24">
        <v>7.8150634272224409</v>
      </c>
      <c r="BE100" s="24">
        <v>7.4851562317853677</v>
      </c>
      <c r="BF100" s="24">
        <v>7.0412819018891213</v>
      </c>
      <c r="BG100" s="24">
        <v>6.6939576725129086</v>
      </c>
      <c r="BH100" s="24">
        <v>6.3465453620217573</v>
      </c>
      <c r="BI100" s="24">
        <v>5.3023758326037509</v>
      </c>
      <c r="BJ100" s="24">
        <v>4.253262186795709</v>
      </c>
      <c r="BK100" s="24">
        <v>3.2484512025892016</v>
      </c>
      <c r="BL100" s="24">
        <v>2.1409735307349109</v>
      </c>
      <c r="BM100" s="24">
        <v>1.45726285924151</v>
      </c>
      <c r="BO100" s="25">
        <v>7.5389501273126651</v>
      </c>
      <c r="BP100" s="25">
        <v>6.9719787713423766</v>
      </c>
      <c r="BQ100" s="25">
        <v>6.6928514940459003</v>
      </c>
      <c r="BR100" s="25">
        <v>6.5228589683717395</v>
      </c>
      <c r="BS100" s="25">
        <v>6.2528154079642739</v>
      </c>
      <c r="BT100" s="25">
        <v>5.9761488520392874</v>
      </c>
      <c r="BU100" s="25">
        <v>5.7447534239839442</v>
      </c>
      <c r="BV100" s="25">
        <v>5.5699360632646489</v>
      </c>
      <c r="BW100" s="25">
        <v>5.3783002145444598</v>
      </c>
      <c r="BX100" s="25">
        <v>5.2173984490195089</v>
      </c>
      <c r="BY100" s="25">
        <v>3.2845400955701258</v>
      </c>
      <c r="BZ100" s="25">
        <v>-0.56794377847595001</v>
      </c>
      <c r="CA100" s="25">
        <v>-3.7850526582240427</v>
      </c>
      <c r="CB100" s="25">
        <v>-7.2089344727684299</v>
      </c>
      <c r="CC100" s="25">
        <v>-10.148595761458346</v>
      </c>
      <c r="CE100" s="25">
        <v>9.1759501273126656</v>
      </c>
      <c r="CF100" s="25">
        <v>8.6089787713423771</v>
      </c>
      <c r="CG100" s="25">
        <v>8.3298514940459008</v>
      </c>
      <c r="CH100" s="25">
        <v>8.15985896837174</v>
      </c>
      <c r="CI100" s="25">
        <v>7.8898154079642744</v>
      </c>
      <c r="CJ100" s="25">
        <v>7.6131488520392878</v>
      </c>
      <c r="CK100" s="25">
        <v>7.3817534239839446</v>
      </c>
      <c r="CL100" s="25">
        <v>7.2069360632646493</v>
      </c>
      <c r="CM100" s="25">
        <v>7.0153002145444603</v>
      </c>
      <c r="CN100" s="25">
        <v>6.8543984490195093</v>
      </c>
      <c r="CO100" s="25">
        <v>4.9215400955701263</v>
      </c>
      <c r="CP100" s="25">
        <v>1.0690562215240504</v>
      </c>
      <c r="CQ100" s="25">
        <v>-2.1480526582240422</v>
      </c>
      <c r="CR100" s="25">
        <v>-5.5719344727684295</v>
      </c>
      <c r="CS100" s="25">
        <v>-8.8080927980893691</v>
      </c>
      <c r="CU100" s="26">
        <v>7.5389501273126651</v>
      </c>
      <c r="CV100" s="26">
        <v>7.3277871525156648</v>
      </c>
      <c r="CW100" s="26">
        <v>7.1439519869067585</v>
      </c>
      <c r="CX100" s="26">
        <v>6.9806666126097454</v>
      </c>
      <c r="CY100" s="26">
        <v>6.6974007136054681</v>
      </c>
      <c r="CZ100" s="26">
        <v>6.3866068073009998</v>
      </c>
      <c r="DA100" s="26">
        <v>5.8574743953102129</v>
      </c>
      <c r="DB100" s="26">
        <v>4.5425280597179594</v>
      </c>
      <c r="DC100" s="26">
        <v>3.1619897087106992</v>
      </c>
      <c r="DD100" s="26">
        <v>1.812654947852181</v>
      </c>
      <c r="DE100" s="26">
        <v>-2.0642916118059631</v>
      </c>
      <c r="DF100" s="26">
        <v>-5.7285227706135942</v>
      </c>
      <c r="DG100" s="26">
        <v>-8.7063070509662808</v>
      </c>
      <c r="DH100" s="26">
        <v>-10.542029149251825</v>
      </c>
      <c r="DI100" s="26">
        <v>-9.2056598094431479</v>
      </c>
      <c r="DK100" s="26">
        <v>9.1759501273126656</v>
      </c>
      <c r="DL100" s="26">
        <v>8.9647871525156653</v>
      </c>
      <c r="DM100" s="26">
        <v>8.7809519869067589</v>
      </c>
      <c r="DN100" s="26">
        <v>8.6176666126097459</v>
      </c>
      <c r="DO100" s="26">
        <v>8.3344007136054685</v>
      </c>
      <c r="DP100" s="26">
        <v>8.0236068073010003</v>
      </c>
      <c r="DQ100" s="26">
        <v>7.4944743953102133</v>
      </c>
      <c r="DR100" s="26">
        <v>6.1795280597179598</v>
      </c>
      <c r="DS100" s="26">
        <v>4.7989897087106996</v>
      </c>
      <c r="DT100" s="26">
        <v>3.4496549478521814</v>
      </c>
      <c r="DU100" s="26">
        <v>-0.42729161180596265</v>
      </c>
      <c r="DV100" s="26">
        <v>-4.0915227706135937</v>
      </c>
      <c r="DW100" s="26">
        <v>-7.0693070509662803</v>
      </c>
      <c r="DX100" s="26">
        <v>-8.9050291492518241</v>
      </c>
      <c r="DY100" s="26">
        <v>-7.870577775034306</v>
      </c>
      <c r="EA100" s="27">
        <v>7.5389501273126651</v>
      </c>
      <c r="EB100" s="27">
        <v>7.0986796247813579</v>
      </c>
      <c r="EC100" s="27">
        <v>6.8522509876700539</v>
      </c>
      <c r="ED100" s="27">
        <v>6.7120931975532194</v>
      </c>
      <c r="EE100" s="27">
        <v>6.5650874513991475</v>
      </c>
      <c r="EF100" s="27">
        <v>6.4185145932999461</v>
      </c>
      <c r="EG100" s="27">
        <v>6.2750579035767124</v>
      </c>
      <c r="EH100" s="27">
        <v>6.1061428756245846</v>
      </c>
      <c r="EI100" s="27">
        <v>5.8187578197390266</v>
      </c>
      <c r="EJ100" s="27">
        <v>5.5314546594118212</v>
      </c>
      <c r="EK100" s="27">
        <v>4.5095050922189479</v>
      </c>
      <c r="EL100" s="27">
        <v>3.330856416351029</v>
      </c>
      <c r="EM100" s="27">
        <v>2.5500220850876616</v>
      </c>
      <c r="EN100" s="27">
        <v>1.8161032934168801</v>
      </c>
      <c r="EO100" s="27">
        <v>1.5388373594888911</v>
      </c>
      <c r="EQ100" s="27">
        <v>9.1759501273126656</v>
      </c>
      <c r="ER100" s="27">
        <v>8.7356796247813584</v>
      </c>
      <c r="ES100" s="27">
        <v>8.4892509876700544</v>
      </c>
      <c r="ET100" s="27">
        <v>8.3490931975532199</v>
      </c>
      <c r="EU100" s="27">
        <v>8.202087451399148</v>
      </c>
      <c r="EV100" s="27">
        <v>8.0555145932999466</v>
      </c>
      <c r="EW100" s="27">
        <v>7.9120579035767129</v>
      </c>
      <c r="EX100" s="27">
        <v>7.743142875624585</v>
      </c>
      <c r="EY100" s="27">
        <v>7.4557578197390271</v>
      </c>
      <c r="EZ100" s="27">
        <v>7.1684546594118217</v>
      </c>
      <c r="FA100" s="27">
        <v>6.1465050922189484</v>
      </c>
      <c r="FB100" s="27">
        <v>4.9678564163510295</v>
      </c>
      <c r="FC100" s="27">
        <v>4.187022085087662</v>
      </c>
      <c r="FD100" s="27">
        <v>3.4531032934168806</v>
      </c>
      <c r="FE100" s="27">
        <v>3.144857997876862</v>
      </c>
      <c r="FG100" s="141">
        <v>7.5389501273126651</v>
      </c>
      <c r="FH100" s="141">
        <v>7.0952047254042316</v>
      </c>
      <c r="FI100" s="141">
        <v>6.796793344779509</v>
      </c>
      <c r="FJ100" s="141">
        <v>6.5375230865476723</v>
      </c>
      <c r="FK100" s="141">
        <v>6.1641519627286634</v>
      </c>
      <c r="FL100" s="141">
        <v>5.786459163071239</v>
      </c>
      <c r="FM100" s="141">
        <v>5.1959844377447482</v>
      </c>
      <c r="FN100" s="141">
        <v>3.7891428398230396</v>
      </c>
      <c r="FO100" s="141">
        <v>2.3590379066767326</v>
      </c>
      <c r="FP100" s="141">
        <v>0.95287228010224467</v>
      </c>
      <c r="FQ100" s="141">
        <v>-3.1388884867193951</v>
      </c>
      <c r="FR100" s="141">
        <v>-7.0594738859002391</v>
      </c>
      <c r="FS100" s="141">
        <v>-10.272479128017359</v>
      </c>
      <c r="FT100" s="141">
        <v>-12.39614171086194</v>
      </c>
      <c r="FU100" s="141">
        <v>-11.396372409353226</v>
      </c>
      <c r="FW100" s="141">
        <v>9.1759501273126656</v>
      </c>
      <c r="FX100" s="141">
        <v>8.7322047254042321</v>
      </c>
      <c r="FY100" s="141">
        <v>8.4337933447795095</v>
      </c>
      <c r="FZ100" s="141">
        <v>8.1745230865476728</v>
      </c>
      <c r="GA100" s="141">
        <v>7.8011519627286638</v>
      </c>
      <c r="GB100" s="141">
        <v>7.4234591630712394</v>
      </c>
      <c r="GC100" s="141">
        <v>6.8329844377447486</v>
      </c>
      <c r="GD100" s="141">
        <v>5.42614283982304</v>
      </c>
      <c r="GE100" s="141">
        <v>3.9960379066767331</v>
      </c>
      <c r="GF100" s="141">
        <v>2.5898722801022451</v>
      </c>
      <c r="GG100" s="141">
        <v>-1.5018884867193947</v>
      </c>
      <c r="GH100" s="141">
        <v>-5.4224738859002386</v>
      </c>
      <c r="GI100" s="141">
        <v>-8.6354791280173586</v>
      </c>
      <c r="GJ100" s="141">
        <v>-10.75914171086194</v>
      </c>
      <c r="GK100" s="141">
        <v>-9.9867206951684864</v>
      </c>
      <c r="GM100" s="1">
        <v>333013</v>
      </c>
      <c r="GN100" s="1">
        <v>446934</v>
      </c>
      <c r="GO100" s="1" t="s">
        <v>550</v>
      </c>
      <c r="GP100" s="1" t="s">
        <v>841</v>
      </c>
      <c r="GQ100" s="97"/>
    </row>
    <row r="101" spans="2:199" ht="16.2" thickBot="1" x14ac:dyDescent="0.35">
      <c r="B101" s="19" t="s">
        <v>98</v>
      </c>
      <c r="C101" s="20">
        <v>5.4465730091336706</v>
      </c>
      <c r="D101" s="21">
        <v>5.1265814884319436</v>
      </c>
      <c r="E101" s="21">
        <v>5.0182497813410656</v>
      </c>
      <c r="F101" s="21">
        <v>4.9767174023922198</v>
      </c>
      <c r="G101" s="21">
        <v>4.8713071307380318</v>
      </c>
      <c r="H101" s="21">
        <v>4.7668716546833529</v>
      </c>
      <c r="I101" s="21">
        <v>4.6894784545199233</v>
      </c>
      <c r="J101" s="21">
        <v>4.6164440752419331</v>
      </c>
      <c r="K101" s="21">
        <v>4.4791460107336967</v>
      </c>
      <c r="L101" s="21">
        <v>4.3639242152911084</v>
      </c>
      <c r="M101" s="21">
        <v>3.0639387975049299</v>
      </c>
      <c r="N101" s="21">
        <v>0.48655186523347638</v>
      </c>
      <c r="O101" s="21">
        <v>-1.7269748549132551</v>
      </c>
      <c r="P101" s="21">
        <v>-4.13668733666427</v>
      </c>
      <c r="Q101" s="21">
        <v>-6.0884978565833343</v>
      </c>
      <c r="R101" s="22"/>
      <c r="S101" s="21">
        <v>9.7465730091336713</v>
      </c>
      <c r="T101" s="21">
        <v>9.4265814884319443</v>
      </c>
      <c r="U101" s="21">
        <v>9.3182497813410663</v>
      </c>
      <c r="V101" s="21">
        <v>9.2767174023922205</v>
      </c>
      <c r="W101" s="21">
        <v>9.1713071307380325</v>
      </c>
      <c r="X101" s="21">
        <v>9.0668716546833537</v>
      </c>
      <c r="Y101" s="21">
        <v>8.989478454519924</v>
      </c>
      <c r="Z101" s="21">
        <v>8.9164440752419338</v>
      </c>
      <c r="AA101" s="21">
        <v>8.7791460107336974</v>
      </c>
      <c r="AB101" s="21">
        <v>8.6639242152911091</v>
      </c>
      <c r="AC101" s="21">
        <v>7.3639387975049306</v>
      </c>
      <c r="AD101" s="21">
        <v>4.7865518652334771</v>
      </c>
      <c r="AE101" s="21">
        <v>2.5730251450867456</v>
      </c>
      <c r="AF101" s="21">
        <v>0.16331266333573069</v>
      </c>
      <c r="AG101" s="21">
        <v>-1.976205614614237</v>
      </c>
      <c r="AI101" s="23">
        <v>5.4465730091336706</v>
      </c>
      <c r="AJ101" s="23">
        <v>5.335930133520348</v>
      </c>
      <c r="AK101" s="23">
        <v>5.2671950301644852</v>
      </c>
      <c r="AL101" s="23">
        <v>5.1983465487990905</v>
      </c>
      <c r="AM101" s="23">
        <v>5.079376657981534</v>
      </c>
      <c r="AN101" s="23">
        <v>4.9350155821487416</v>
      </c>
      <c r="AO101" s="23">
        <v>4.7394824842874037</v>
      </c>
      <c r="AP101" s="23">
        <v>4.4983336848674913</v>
      </c>
      <c r="AQ101" s="23">
        <v>4.2743703042198984</v>
      </c>
      <c r="AR101" s="23">
        <v>4.0462952018445186</v>
      </c>
      <c r="AS101" s="23">
        <v>3.3745297497794535</v>
      </c>
      <c r="AT101" s="23">
        <v>2.7390518383805524</v>
      </c>
      <c r="AU101" s="23">
        <v>2.1548863554056474</v>
      </c>
      <c r="AV101" s="23">
        <v>1.5528854523327897</v>
      </c>
      <c r="AW101" s="23">
        <v>1.1602865091519341</v>
      </c>
      <c r="AY101" s="24">
        <v>9.7465730091336713</v>
      </c>
      <c r="AZ101" s="24">
        <v>9.6359301335203487</v>
      </c>
      <c r="BA101" s="24">
        <v>9.5671950301644859</v>
      </c>
      <c r="BB101" s="24">
        <v>9.4983465487990912</v>
      </c>
      <c r="BC101" s="24">
        <v>9.3793766579815347</v>
      </c>
      <c r="BD101" s="24">
        <v>9.2350155821487423</v>
      </c>
      <c r="BE101" s="24">
        <v>9.0394824842874044</v>
      </c>
      <c r="BF101" s="24">
        <v>8.798333684867492</v>
      </c>
      <c r="BG101" s="24">
        <v>8.5743703042198991</v>
      </c>
      <c r="BH101" s="24">
        <v>8.3462952018445193</v>
      </c>
      <c r="BI101" s="24">
        <v>7.6745297497794542</v>
      </c>
      <c r="BJ101" s="24">
        <v>7.0390518383805531</v>
      </c>
      <c r="BK101" s="24">
        <v>6.4548863554056481</v>
      </c>
      <c r="BL101" s="24">
        <v>5.8528854523327905</v>
      </c>
      <c r="BM101" s="24">
        <v>5.5202824632551319</v>
      </c>
      <c r="BO101" s="25">
        <v>5.4465730091336706</v>
      </c>
      <c r="BP101" s="25">
        <v>5.1037647784074345</v>
      </c>
      <c r="BQ101" s="25">
        <v>5.0141395868914316</v>
      </c>
      <c r="BR101" s="25">
        <v>5.0177693698069099</v>
      </c>
      <c r="BS101" s="25">
        <v>4.9617219869749363</v>
      </c>
      <c r="BT101" s="25">
        <v>4.9149438719515235</v>
      </c>
      <c r="BU101" s="25">
        <v>4.9168202363548534</v>
      </c>
      <c r="BV101" s="25">
        <v>4.9307452052186829</v>
      </c>
      <c r="BW101" s="25">
        <v>4.8857954588507511</v>
      </c>
      <c r="BX101" s="25">
        <v>4.8489731438038017</v>
      </c>
      <c r="BY101" s="25">
        <v>3.7929603698642467</v>
      </c>
      <c r="BZ101" s="25">
        <v>1.4333061219110519</v>
      </c>
      <c r="CA101" s="25">
        <v>-0.59358291525814266</v>
      </c>
      <c r="CB101" s="25">
        <v>-2.7959251298362524</v>
      </c>
      <c r="CC101" s="25">
        <v>-4.5292690670075793</v>
      </c>
      <c r="CE101" s="25">
        <v>9.7465730091336713</v>
      </c>
      <c r="CF101" s="25">
        <v>9.4037647784074352</v>
      </c>
      <c r="CG101" s="25">
        <v>9.3141395868914323</v>
      </c>
      <c r="CH101" s="25">
        <v>9.3177693698069106</v>
      </c>
      <c r="CI101" s="25">
        <v>9.261721986974937</v>
      </c>
      <c r="CJ101" s="25">
        <v>9.2149438719515242</v>
      </c>
      <c r="CK101" s="25">
        <v>9.2168202363548541</v>
      </c>
      <c r="CL101" s="25">
        <v>9.2307452052186836</v>
      </c>
      <c r="CM101" s="25">
        <v>9.1857954588507518</v>
      </c>
      <c r="CN101" s="25">
        <v>9.1489731438038024</v>
      </c>
      <c r="CO101" s="25">
        <v>8.0929603698642474</v>
      </c>
      <c r="CP101" s="25">
        <v>5.7333061219110526</v>
      </c>
      <c r="CQ101" s="25">
        <v>3.706417084741858</v>
      </c>
      <c r="CR101" s="25">
        <v>1.5040748701637483</v>
      </c>
      <c r="CS101" s="25">
        <v>-0.45797385171750804</v>
      </c>
      <c r="CU101" s="26">
        <v>5.4465730091336706</v>
      </c>
      <c r="CV101" s="26">
        <v>5.4578031266578932</v>
      </c>
      <c r="CW101" s="26">
        <v>5.468082069796715</v>
      </c>
      <c r="CX101" s="26">
        <v>5.5033841755135491</v>
      </c>
      <c r="CY101" s="26">
        <v>5.4535735878040708</v>
      </c>
      <c r="CZ101" s="26">
        <v>5.3828993176449362</v>
      </c>
      <c r="DA101" s="26">
        <v>5.1758625749980407</v>
      </c>
      <c r="DB101" s="26">
        <v>4.4299614832328835</v>
      </c>
      <c r="DC101" s="26">
        <v>3.6326912783215377</v>
      </c>
      <c r="DD101" s="26">
        <v>2.8395196172041999</v>
      </c>
      <c r="DE101" s="26">
        <v>0.54596801088932168</v>
      </c>
      <c r="DF101" s="26">
        <v>-1.6827333631490866</v>
      </c>
      <c r="DG101" s="26">
        <v>-3.5283215122153599</v>
      </c>
      <c r="DH101" s="26">
        <v>-4.7242408282316362</v>
      </c>
      <c r="DI101" s="26">
        <v>-3.6634942659816048</v>
      </c>
      <c r="DK101" s="26">
        <v>9.7465730091336713</v>
      </c>
      <c r="DL101" s="26">
        <v>9.757803126657894</v>
      </c>
      <c r="DM101" s="26">
        <v>9.7680820697967157</v>
      </c>
      <c r="DN101" s="26">
        <v>9.8033841755135498</v>
      </c>
      <c r="DO101" s="26">
        <v>9.7535735878040715</v>
      </c>
      <c r="DP101" s="26">
        <v>9.6828993176449369</v>
      </c>
      <c r="DQ101" s="26">
        <v>9.4758625749980414</v>
      </c>
      <c r="DR101" s="26">
        <v>8.7299614832328842</v>
      </c>
      <c r="DS101" s="26">
        <v>7.9326912783215384</v>
      </c>
      <c r="DT101" s="26">
        <v>7.1395196172042006</v>
      </c>
      <c r="DU101" s="26">
        <v>4.8459680108893224</v>
      </c>
      <c r="DV101" s="26">
        <v>2.6172666368509141</v>
      </c>
      <c r="DW101" s="26">
        <v>0.77167848778464077</v>
      </c>
      <c r="DX101" s="26">
        <v>-0.42424082823163545</v>
      </c>
      <c r="DY101" s="26">
        <v>0.4056149498988546</v>
      </c>
      <c r="EA101" s="27">
        <v>5.4465730091336706</v>
      </c>
      <c r="EB101" s="27">
        <v>5.3139940760189912</v>
      </c>
      <c r="EC101" s="27">
        <v>5.2856012682012032</v>
      </c>
      <c r="ED101" s="27">
        <v>5.3120986256952989</v>
      </c>
      <c r="EE101" s="27">
        <v>5.3171873617036933</v>
      </c>
      <c r="EF101" s="27">
        <v>5.2896837858940717</v>
      </c>
      <c r="EG101" s="27">
        <v>5.2369029827220839</v>
      </c>
      <c r="EH101" s="27">
        <v>5.1801413393682072</v>
      </c>
      <c r="EI101" s="27">
        <v>5.0467414665910901</v>
      </c>
      <c r="EJ101" s="27">
        <v>4.919332105015128</v>
      </c>
      <c r="EK101" s="27">
        <v>4.4420416772748581</v>
      </c>
      <c r="EL101" s="27">
        <v>3.8420860369938588</v>
      </c>
      <c r="EM101" s="27">
        <v>3.2503837315911177</v>
      </c>
      <c r="EN101" s="27">
        <v>2.6810356122955081</v>
      </c>
      <c r="EO101" s="27">
        <v>2.4553583572565447</v>
      </c>
      <c r="EQ101" s="27">
        <v>9.7465730091336713</v>
      </c>
      <c r="ER101" s="27">
        <v>9.6139940760189919</v>
      </c>
      <c r="ES101" s="27">
        <v>9.585601268201204</v>
      </c>
      <c r="ET101" s="27">
        <v>9.6120986256952996</v>
      </c>
      <c r="EU101" s="27">
        <v>9.617187361703694</v>
      </c>
      <c r="EV101" s="27">
        <v>9.5896837858940724</v>
      </c>
      <c r="EW101" s="27">
        <v>9.5369029827220846</v>
      </c>
      <c r="EX101" s="27">
        <v>9.4801413393682079</v>
      </c>
      <c r="EY101" s="27">
        <v>9.3467414665910908</v>
      </c>
      <c r="EZ101" s="27">
        <v>9.2193321050151287</v>
      </c>
      <c r="FA101" s="27">
        <v>8.7420416772748588</v>
      </c>
      <c r="FB101" s="27">
        <v>8.1420860369938595</v>
      </c>
      <c r="FC101" s="27">
        <v>7.5503837315911184</v>
      </c>
      <c r="FD101" s="27">
        <v>6.9810356122955088</v>
      </c>
      <c r="FE101" s="27">
        <v>6.7483556321411786</v>
      </c>
      <c r="FG101" s="141">
        <v>5.4465730091336706</v>
      </c>
      <c r="FH101" s="141">
        <v>5.2589721812122541</v>
      </c>
      <c r="FI101" s="141">
        <v>5.1550679915652822</v>
      </c>
      <c r="FJ101" s="141">
        <v>5.092858722476354</v>
      </c>
      <c r="FK101" s="141">
        <v>4.9557224359382364</v>
      </c>
      <c r="FL101" s="141">
        <v>4.8281501199752004</v>
      </c>
      <c r="FM101" s="141">
        <v>4.5501182858823768</v>
      </c>
      <c r="FN101" s="141">
        <v>3.7020808082914716</v>
      </c>
      <c r="FO101" s="141">
        <v>2.8221313490628255</v>
      </c>
      <c r="FP101" s="141">
        <v>1.9472631545629664</v>
      </c>
      <c r="FQ101" s="141">
        <v>-0.58625108234006618</v>
      </c>
      <c r="FR101" s="141">
        <v>-3.0143794737198881</v>
      </c>
      <c r="FS101" s="141">
        <v>-5.0538268960298147</v>
      </c>
      <c r="FT101" s="141">
        <v>-6.4966214996164702</v>
      </c>
      <c r="FU101" s="141">
        <v>-5.7148088871937794</v>
      </c>
      <c r="FW101" s="141">
        <v>9.7465730091336713</v>
      </c>
      <c r="FX101" s="141">
        <v>9.5589721812122548</v>
      </c>
      <c r="FY101" s="141">
        <v>9.4550679915652829</v>
      </c>
      <c r="FZ101" s="141">
        <v>9.3928587224763547</v>
      </c>
      <c r="GA101" s="141">
        <v>9.2557224359382371</v>
      </c>
      <c r="GB101" s="141">
        <v>9.1281501199752011</v>
      </c>
      <c r="GC101" s="141">
        <v>8.8501182858823775</v>
      </c>
      <c r="GD101" s="141">
        <v>8.0020808082914723</v>
      </c>
      <c r="GE101" s="141">
        <v>7.1221313490628262</v>
      </c>
      <c r="GF101" s="141">
        <v>6.2472631545629671</v>
      </c>
      <c r="GG101" s="141">
        <v>3.7137489176599345</v>
      </c>
      <c r="GH101" s="141">
        <v>1.2856205262801126</v>
      </c>
      <c r="GI101" s="141">
        <v>-0.75382689602981401</v>
      </c>
      <c r="GJ101" s="141">
        <v>-2.1966214996164695</v>
      </c>
      <c r="GK101" s="141">
        <v>-1.5845876380621746</v>
      </c>
      <c r="GM101" s="1">
        <v>371893</v>
      </c>
      <c r="GN101" s="1">
        <v>413641</v>
      </c>
      <c r="GO101" s="1" t="s">
        <v>462</v>
      </c>
      <c r="GP101" s="1" t="s">
        <v>832</v>
      </c>
      <c r="GQ101" s="97"/>
    </row>
    <row r="102" spans="2:199" ht="16.2" thickBot="1" x14ac:dyDescent="0.35">
      <c r="B102" s="19" t="s">
        <v>99</v>
      </c>
      <c r="C102" s="20">
        <v>6.0946938186274551</v>
      </c>
      <c r="D102" s="21">
        <v>3.5068302660760011</v>
      </c>
      <c r="E102" s="21">
        <v>2.8759241640170572</v>
      </c>
      <c r="F102" s="21">
        <v>2.7062719102472101</v>
      </c>
      <c r="G102" s="21">
        <v>2.4879015738792916</v>
      </c>
      <c r="H102" s="21">
        <v>2.2661856260581139</v>
      </c>
      <c r="I102" s="21">
        <v>2.0788538205788711</v>
      </c>
      <c r="J102" s="21">
        <v>1.9186022302348924</v>
      </c>
      <c r="K102" s="21">
        <v>1.6832154421794954</v>
      </c>
      <c r="L102" s="21">
        <v>1.4817565730834659</v>
      </c>
      <c r="M102" s="21">
        <v>-0.1217370033554559</v>
      </c>
      <c r="N102" s="21">
        <v>-3.0777203984783306</v>
      </c>
      <c r="O102" s="21">
        <v>-5.5010800365318566</v>
      </c>
      <c r="P102" s="21">
        <v>-8.0451631464081714</v>
      </c>
      <c r="Q102" s="21">
        <v>-10.158308336685522</v>
      </c>
      <c r="R102" s="22"/>
      <c r="S102" s="21">
        <v>10.234693818627456</v>
      </c>
      <c r="T102" s="21">
        <v>7.6468302660760017</v>
      </c>
      <c r="U102" s="21">
        <v>7.0159241640170578</v>
      </c>
      <c r="V102" s="21">
        <v>6.8462719102472107</v>
      </c>
      <c r="W102" s="21">
        <v>6.6279015738792921</v>
      </c>
      <c r="X102" s="21">
        <v>6.4061856260581145</v>
      </c>
      <c r="Y102" s="21">
        <v>6.2188538205788717</v>
      </c>
      <c r="Z102" s="21">
        <v>6.058602230234893</v>
      </c>
      <c r="AA102" s="21">
        <v>5.8232154421794959</v>
      </c>
      <c r="AB102" s="21">
        <v>5.6217565730834664</v>
      </c>
      <c r="AC102" s="21">
        <v>4.0182629966445447</v>
      </c>
      <c r="AD102" s="21">
        <v>1.06227960152167</v>
      </c>
      <c r="AE102" s="21">
        <v>-1.3610800365318561</v>
      </c>
      <c r="AF102" s="21">
        <v>-3.9051631464081709</v>
      </c>
      <c r="AG102" s="21">
        <v>-6.230145071873153</v>
      </c>
      <c r="AI102" s="23">
        <v>6.0946938186274551</v>
      </c>
      <c r="AJ102" s="23">
        <v>5.2858466985147743</v>
      </c>
      <c r="AK102" s="23">
        <v>4.9337215613914829</v>
      </c>
      <c r="AL102" s="23">
        <v>4.7113369095761541</v>
      </c>
      <c r="AM102" s="23">
        <v>4.4690381021081436</v>
      </c>
      <c r="AN102" s="23">
        <v>4.2238640766135305</v>
      </c>
      <c r="AO102" s="23">
        <v>3.9123704621319249</v>
      </c>
      <c r="AP102" s="23">
        <v>3.5258639065974826</v>
      </c>
      <c r="AQ102" s="23">
        <v>3.2127680864323303</v>
      </c>
      <c r="AR102" s="23">
        <v>2.9046768436370591</v>
      </c>
      <c r="AS102" s="23">
        <v>2.0303408123426401</v>
      </c>
      <c r="AT102" s="23">
        <v>1.2114215318302115</v>
      </c>
      <c r="AU102" s="23">
        <v>0.53260270803315279</v>
      </c>
      <c r="AV102" s="23">
        <v>-0.14847225497192795</v>
      </c>
      <c r="AW102" s="23">
        <v>-0.59690918831045536</v>
      </c>
      <c r="AY102" s="24">
        <v>10.234693818627456</v>
      </c>
      <c r="AZ102" s="24">
        <v>9.4258466985147749</v>
      </c>
      <c r="BA102" s="24">
        <v>9.0737215613914834</v>
      </c>
      <c r="BB102" s="24">
        <v>8.8513369095761547</v>
      </c>
      <c r="BC102" s="24">
        <v>8.6090381021081441</v>
      </c>
      <c r="BD102" s="24">
        <v>8.363864076613531</v>
      </c>
      <c r="BE102" s="24">
        <v>8.0523704621319254</v>
      </c>
      <c r="BF102" s="24">
        <v>7.6658639065974832</v>
      </c>
      <c r="BG102" s="24">
        <v>7.3527680864323308</v>
      </c>
      <c r="BH102" s="24">
        <v>7.0446768436370597</v>
      </c>
      <c r="BI102" s="24">
        <v>6.1703408123426406</v>
      </c>
      <c r="BJ102" s="24">
        <v>5.3514215318302121</v>
      </c>
      <c r="BK102" s="24">
        <v>4.6726027080331534</v>
      </c>
      <c r="BL102" s="24">
        <v>3.9915277450280726</v>
      </c>
      <c r="BM102" s="24">
        <v>3.6006630803566395</v>
      </c>
      <c r="BO102" s="25">
        <v>6.0946938186274551</v>
      </c>
      <c r="BP102" s="25">
        <v>3.1237190872696949</v>
      </c>
      <c r="BQ102" s="25">
        <v>2.4432024199986238</v>
      </c>
      <c r="BR102" s="25">
        <v>2.314636269088318</v>
      </c>
      <c r="BS102" s="25">
        <v>2.1299846133664033</v>
      </c>
      <c r="BT102" s="25">
        <v>1.9449516073338344</v>
      </c>
      <c r="BU102" s="25">
        <v>1.813304302424342</v>
      </c>
      <c r="BV102" s="25">
        <v>1.7088179198574061</v>
      </c>
      <c r="BW102" s="25">
        <v>1.5868459130417172</v>
      </c>
      <c r="BX102" s="25">
        <v>1.4669655988702033</v>
      </c>
      <c r="BY102" s="25">
        <v>0.12525745250583498</v>
      </c>
      <c r="BZ102" s="25">
        <v>-2.5766643373831393</v>
      </c>
      <c r="CA102" s="25">
        <v>-4.7504054695829687</v>
      </c>
      <c r="CB102" s="25">
        <v>-6.9698955998193206</v>
      </c>
      <c r="CC102" s="25">
        <v>-8.685860828984822</v>
      </c>
      <c r="CE102" s="25">
        <v>10.234693818627456</v>
      </c>
      <c r="CF102" s="25">
        <v>7.2637190872696955</v>
      </c>
      <c r="CG102" s="25">
        <v>6.5832024199986243</v>
      </c>
      <c r="CH102" s="25">
        <v>6.4546362690883186</v>
      </c>
      <c r="CI102" s="25">
        <v>6.2699846133664039</v>
      </c>
      <c r="CJ102" s="25">
        <v>6.084951607333835</v>
      </c>
      <c r="CK102" s="25">
        <v>5.9533043024243426</v>
      </c>
      <c r="CL102" s="25">
        <v>5.8488179198574066</v>
      </c>
      <c r="CM102" s="25">
        <v>5.7268459130417178</v>
      </c>
      <c r="CN102" s="25">
        <v>5.6069655988702038</v>
      </c>
      <c r="CO102" s="25">
        <v>4.2652574525058355</v>
      </c>
      <c r="CP102" s="25">
        <v>1.5633356626168613</v>
      </c>
      <c r="CQ102" s="25">
        <v>-0.61040546958296815</v>
      </c>
      <c r="CR102" s="25">
        <v>-2.82989559981932</v>
      </c>
      <c r="CS102" s="25">
        <v>-4.8288222791531936</v>
      </c>
      <c r="CU102" s="26">
        <v>6.0946938186274551</v>
      </c>
      <c r="CV102" s="26">
        <v>4.1874438820667592</v>
      </c>
      <c r="CW102" s="26">
        <v>3.7392376222353931</v>
      </c>
      <c r="CX102" s="26">
        <v>3.6664875851856387</v>
      </c>
      <c r="CY102" s="26">
        <v>3.5170165563738855</v>
      </c>
      <c r="CZ102" s="26">
        <v>3.3437411544257962</v>
      </c>
      <c r="DA102" s="26">
        <v>3.0210169594272287</v>
      </c>
      <c r="DB102" s="26">
        <v>2.1072013440140189</v>
      </c>
      <c r="DC102" s="26">
        <v>1.1410619401880773</v>
      </c>
      <c r="DD102" s="26">
        <v>0.17751957720978595</v>
      </c>
      <c r="DE102" s="26">
        <v>-2.5263451198604976</v>
      </c>
      <c r="DF102" s="26">
        <v>-5.0830937173518969</v>
      </c>
      <c r="DG102" s="26">
        <v>-7.0718095389738878</v>
      </c>
      <c r="DH102" s="26">
        <v>-8.1961012851442092</v>
      </c>
      <c r="DI102" s="26">
        <v>-6.9094587006303101</v>
      </c>
      <c r="DK102" s="26">
        <v>10.234693818627456</v>
      </c>
      <c r="DL102" s="26">
        <v>8.3274438820667598</v>
      </c>
      <c r="DM102" s="26">
        <v>7.8792376222353937</v>
      </c>
      <c r="DN102" s="26">
        <v>7.8064875851856392</v>
      </c>
      <c r="DO102" s="26">
        <v>7.6570165563738861</v>
      </c>
      <c r="DP102" s="26">
        <v>7.4837411544257968</v>
      </c>
      <c r="DQ102" s="26">
        <v>7.1610169594272293</v>
      </c>
      <c r="DR102" s="26">
        <v>6.2472013440140195</v>
      </c>
      <c r="DS102" s="26">
        <v>5.2810619401880778</v>
      </c>
      <c r="DT102" s="26">
        <v>4.3175195772097865</v>
      </c>
      <c r="DU102" s="26">
        <v>1.613654880139503</v>
      </c>
      <c r="DV102" s="26">
        <v>-0.94309371735189629</v>
      </c>
      <c r="DW102" s="26">
        <v>-2.9318095389738872</v>
      </c>
      <c r="DX102" s="26">
        <v>-4.0561012851442086</v>
      </c>
      <c r="DY102" s="26">
        <v>-3.0587685406965655</v>
      </c>
      <c r="EA102" s="27">
        <v>6.0946938186274551</v>
      </c>
      <c r="EB102" s="27">
        <v>4.7176006014379475</v>
      </c>
      <c r="EC102" s="27">
        <v>4.3300653447343329</v>
      </c>
      <c r="ED102" s="27">
        <v>4.2267196206947482</v>
      </c>
      <c r="EE102" s="27">
        <v>4.1341581608119107</v>
      </c>
      <c r="EF102" s="27">
        <v>4.0361148652665477</v>
      </c>
      <c r="EG102" s="27">
        <v>3.9231922929168377</v>
      </c>
      <c r="EH102" s="27">
        <v>3.7826705175602555</v>
      </c>
      <c r="EI102" s="27">
        <v>3.5240068902977875</v>
      </c>
      <c r="EJ102" s="27">
        <v>3.2707068448765675</v>
      </c>
      <c r="EK102" s="27">
        <v>2.4409789529494468</v>
      </c>
      <c r="EL102" s="27">
        <v>1.565473002386927</v>
      </c>
      <c r="EM102" s="27">
        <v>1.0103874838580431</v>
      </c>
      <c r="EN102" s="27">
        <v>0.52377791279709385</v>
      </c>
      <c r="EO102" s="27">
        <v>0.56222023167628166</v>
      </c>
      <c r="EQ102" s="27">
        <v>10.234693818627456</v>
      </c>
      <c r="ER102" s="27">
        <v>8.857600601437948</v>
      </c>
      <c r="ES102" s="27">
        <v>8.4700653447343335</v>
      </c>
      <c r="ET102" s="27">
        <v>8.3667196206947487</v>
      </c>
      <c r="EU102" s="27">
        <v>8.2741581608119112</v>
      </c>
      <c r="EV102" s="27">
        <v>8.1761148652665483</v>
      </c>
      <c r="EW102" s="27">
        <v>8.0631922929168383</v>
      </c>
      <c r="EX102" s="27">
        <v>7.9226705175602561</v>
      </c>
      <c r="EY102" s="27">
        <v>7.664006890297788</v>
      </c>
      <c r="EZ102" s="27">
        <v>7.4107068448765681</v>
      </c>
      <c r="FA102" s="27">
        <v>6.5809789529494473</v>
      </c>
      <c r="FB102" s="27">
        <v>5.7054730023869276</v>
      </c>
      <c r="FC102" s="27">
        <v>5.1503874838580437</v>
      </c>
      <c r="FD102" s="27">
        <v>4.6637779127970944</v>
      </c>
      <c r="FE102" s="27">
        <v>4.633852560957628</v>
      </c>
      <c r="FG102" s="141">
        <v>6.0946938186274551</v>
      </c>
      <c r="FH102" s="141">
        <v>2.9074106624363516</v>
      </c>
      <c r="FI102" s="141">
        <v>2.1618192485537691</v>
      </c>
      <c r="FJ102" s="141">
        <v>1.9917802606570838</v>
      </c>
      <c r="FK102" s="141">
        <v>1.7519419872773092</v>
      </c>
      <c r="FL102" s="141">
        <v>1.5152237654682921</v>
      </c>
      <c r="FM102" s="141">
        <v>1.1173460897988825</v>
      </c>
      <c r="FN102" s="141">
        <v>0.10102130331580383</v>
      </c>
      <c r="FO102" s="141">
        <v>-0.9276955669868947</v>
      </c>
      <c r="FP102" s="141">
        <v>-1.9538126344842013</v>
      </c>
      <c r="FQ102" s="141">
        <v>-4.8426878816697361</v>
      </c>
      <c r="FR102" s="141">
        <v>-7.5454861528306054</v>
      </c>
      <c r="FS102" s="141">
        <v>-9.6919397629508239</v>
      </c>
      <c r="FT102" s="141">
        <v>-11.036186428681347</v>
      </c>
      <c r="FU102" s="141">
        <v>-10.023663697190145</v>
      </c>
      <c r="FW102" s="141">
        <v>10.234693818627456</v>
      </c>
      <c r="FX102" s="141">
        <v>7.0474106624363522</v>
      </c>
      <c r="FY102" s="141">
        <v>6.3018192485537696</v>
      </c>
      <c r="FZ102" s="141">
        <v>6.1317802606570844</v>
      </c>
      <c r="GA102" s="141">
        <v>5.8919419872773098</v>
      </c>
      <c r="GB102" s="141">
        <v>5.6552237654682926</v>
      </c>
      <c r="GC102" s="141">
        <v>5.2573460897988831</v>
      </c>
      <c r="GD102" s="141">
        <v>4.2410213033158044</v>
      </c>
      <c r="GE102" s="141">
        <v>3.2123044330131059</v>
      </c>
      <c r="GF102" s="141">
        <v>2.1861873655157993</v>
      </c>
      <c r="GG102" s="141">
        <v>-0.7026878816697355</v>
      </c>
      <c r="GH102" s="141">
        <v>-3.4054861528306049</v>
      </c>
      <c r="GI102" s="141">
        <v>-5.5519397629508234</v>
      </c>
      <c r="GJ102" s="141">
        <v>-6.8961864286813466</v>
      </c>
      <c r="GK102" s="141">
        <v>-6.1103172849342684</v>
      </c>
      <c r="GM102" s="1">
        <v>353740</v>
      </c>
      <c r="GN102" s="1">
        <v>430080</v>
      </c>
      <c r="GO102" s="1" t="s">
        <v>441</v>
      </c>
      <c r="GP102" s="1" t="s">
        <v>839</v>
      </c>
      <c r="GQ102" s="97"/>
    </row>
    <row r="103" spans="2:199" ht="16.2" thickBot="1" x14ac:dyDescent="0.35">
      <c r="B103" s="19" t="s">
        <v>100</v>
      </c>
      <c r="C103" s="20">
        <v>6.7419941105129126</v>
      </c>
      <c r="D103" s="21">
        <v>5.4671640319671511</v>
      </c>
      <c r="E103" s="21">
        <v>4.2850722215168027</v>
      </c>
      <c r="F103" s="21">
        <v>3.2592849783609594</v>
      </c>
      <c r="G103" s="21">
        <v>2.0826443794748961</v>
      </c>
      <c r="H103" s="21">
        <v>0.83542335881165997</v>
      </c>
      <c r="I103" s="21">
        <v>-0.44985378575699286</v>
      </c>
      <c r="J103" s="21">
        <v>-1.824948774337912</v>
      </c>
      <c r="K103" s="21">
        <v>-3.3743725026729017</v>
      </c>
      <c r="L103" s="21">
        <v>-4.9837723503314351</v>
      </c>
      <c r="M103" s="21">
        <v>-11.180874270634078</v>
      </c>
      <c r="N103" s="21">
        <v>-17.154383432029476</v>
      </c>
      <c r="O103" s="21">
        <v>-21.163722424711295</v>
      </c>
      <c r="P103" s="21">
        <v>-24.58897653036658</v>
      </c>
      <c r="Q103" s="21">
        <v>-26.765896238623959</v>
      </c>
      <c r="R103" s="22"/>
      <c r="S103" s="21">
        <v>11.378994110512913</v>
      </c>
      <c r="T103" s="21">
        <v>10.104164031967152</v>
      </c>
      <c r="U103" s="21">
        <v>8.9220722215168031</v>
      </c>
      <c r="V103" s="21">
        <v>7.8962849783609599</v>
      </c>
      <c r="W103" s="21">
        <v>6.7196443794748966</v>
      </c>
      <c r="X103" s="21">
        <v>5.4724233588116604</v>
      </c>
      <c r="Y103" s="21">
        <v>4.1871462142430076</v>
      </c>
      <c r="Z103" s="21">
        <v>2.8120512256620884</v>
      </c>
      <c r="AA103" s="21">
        <v>1.2626274973270988</v>
      </c>
      <c r="AB103" s="21">
        <v>-0.34677235033143461</v>
      </c>
      <c r="AC103" s="21">
        <v>-6.5438742706340776</v>
      </c>
      <c r="AD103" s="21">
        <v>-12.517383432029476</v>
      </c>
      <c r="AE103" s="21">
        <v>-16.526722424711295</v>
      </c>
      <c r="AF103" s="21">
        <v>-19.951976530366579</v>
      </c>
      <c r="AG103" s="21">
        <v>-22.36663617316578</v>
      </c>
      <c r="AI103" s="23">
        <v>6.7419941105129126</v>
      </c>
      <c r="AJ103" s="23">
        <v>6.3609222584442087</v>
      </c>
      <c r="AK103" s="23">
        <v>6.0429959713577297</v>
      </c>
      <c r="AL103" s="23">
        <v>5.7336248010054014</v>
      </c>
      <c r="AM103" s="23">
        <v>5.3486673681188783</v>
      </c>
      <c r="AN103" s="23">
        <v>4.9126558645457266</v>
      </c>
      <c r="AO103" s="23">
        <v>4.3620545433271332</v>
      </c>
      <c r="AP103" s="23">
        <v>3.6651602257044225</v>
      </c>
      <c r="AQ103" s="23">
        <v>3.0376810806899393</v>
      </c>
      <c r="AR103" s="23">
        <v>2.3451335684690271</v>
      </c>
      <c r="AS103" s="23">
        <v>-2.6051191816144126E-2</v>
      </c>
      <c r="AT103" s="23">
        <v>-2.7360851568141804</v>
      </c>
      <c r="AU103" s="23">
        <v>-5.447228616662521</v>
      </c>
      <c r="AV103" s="23">
        <v>-9.1027365392196558</v>
      </c>
      <c r="AW103" s="23">
        <v>-11.455702630558505</v>
      </c>
      <c r="AY103" s="24">
        <v>11.378994110512913</v>
      </c>
      <c r="AZ103" s="24">
        <v>10.997922258444209</v>
      </c>
      <c r="BA103" s="24">
        <v>10.67999597135773</v>
      </c>
      <c r="BB103" s="24">
        <v>10.370624801005402</v>
      </c>
      <c r="BC103" s="24">
        <v>9.9856673681188788</v>
      </c>
      <c r="BD103" s="24">
        <v>9.549655864545727</v>
      </c>
      <c r="BE103" s="24">
        <v>8.9990545433271336</v>
      </c>
      <c r="BF103" s="24">
        <v>8.3021602257044229</v>
      </c>
      <c r="BG103" s="24">
        <v>7.6746810806899397</v>
      </c>
      <c r="BH103" s="24">
        <v>6.9821335684690276</v>
      </c>
      <c r="BI103" s="24">
        <v>4.6109488081838563</v>
      </c>
      <c r="BJ103" s="24">
        <v>1.90091484318582</v>
      </c>
      <c r="BK103" s="24">
        <v>-0.81022861666252055</v>
      </c>
      <c r="BL103" s="24">
        <v>-4.4657365392196553</v>
      </c>
      <c r="BM103" s="24">
        <v>-6.4950831745572373</v>
      </c>
      <c r="BO103" s="25">
        <v>6.7419941105129126</v>
      </c>
      <c r="BP103" s="25">
        <v>5.2202592801642993</v>
      </c>
      <c r="BQ103" s="25">
        <v>3.8991838001212322</v>
      </c>
      <c r="BR103" s="25">
        <v>2.7824559633784318</v>
      </c>
      <c r="BS103" s="25">
        <v>1.5166661800927201</v>
      </c>
      <c r="BT103" s="25">
        <v>0.19329179984833189</v>
      </c>
      <c r="BU103" s="25">
        <v>-1.13486192426193</v>
      </c>
      <c r="BV103" s="25">
        <v>-2.5351690680285373</v>
      </c>
      <c r="BW103" s="25">
        <v>-4.0673663813139136</v>
      </c>
      <c r="BX103" s="25">
        <v>-5.7169955343314669</v>
      </c>
      <c r="BY103" s="25">
        <v>-12.217735373402974</v>
      </c>
      <c r="BZ103" s="25">
        <v>-18.290698824910294</v>
      </c>
      <c r="CA103" s="25">
        <v>-22.089240021128489</v>
      </c>
      <c r="CB103" s="25">
        <v>-25.075114103769465</v>
      </c>
      <c r="CC103" s="25">
        <v>-26.220126536786971</v>
      </c>
      <c r="CE103" s="25">
        <v>11.378994110512913</v>
      </c>
      <c r="CF103" s="25">
        <v>9.8572592801642998</v>
      </c>
      <c r="CG103" s="25">
        <v>8.5361838001212327</v>
      </c>
      <c r="CH103" s="25">
        <v>7.4194559633784323</v>
      </c>
      <c r="CI103" s="25">
        <v>6.1536661800927206</v>
      </c>
      <c r="CJ103" s="25">
        <v>4.8302917998483323</v>
      </c>
      <c r="CK103" s="25">
        <v>3.5021380757380705</v>
      </c>
      <c r="CL103" s="25">
        <v>2.1018309319714632</v>
      </c>
      <c r="CM103" s="25">
        <v>0.56963361868608686</v>
      </c>
      <c r="CN103" s="25">
        <v>-1.0799955343314664</v>
      </c>
      <c r="CO103" s="25">
        <v>-7.5807353734029732</v>
      </c>
      <c r="CP103" s="25">
        <v>-13.653698824910293</v>
      </c>
      <c r="CQ103" s="25">
        <v>-17.452240021128489</v>
      </c>
      <c r="CR103" s="25">
        <v>-20.438114103769465</v>
      </c>
      <c r="CS103" s="25">
        <v>-21.688614713331155</v>
      </c>
      <c r="CU103" s="26">
        <v>6.7419941105129126</v>
      </c>
      <c r="CV103" s="26">
        <v>5.8092165857715372</v>
      </c>
      <c r="CW103" s="26">
        <v>4.656250061038012</v>
      </c>
      <c r="CX103" s="26">
        <v>3.5727861015947155</v>
      </c>
      <c r="CY103" s="26">
        <v>2.3037026299237624</v>
      </c>
      <c r="CZ103" s="26">
        <v>0.91538153831577063</v>
      </c>
      <c r="DA103" s="26">
        <v>-0.74976246066794161</v>
      </c>
      <c r="DB103" s="26">
        <v>-3.2070037804762954</v>
      </c>
      <c r="DC103" s="26">
        <v>-5.7626521263766932</v>
      </c>
      <c r="DD103" s="26">
        <v>-8.3601944724628616</v>
      </c>
      <c r="DE103" s="26">
        <v>-15.914305863045641</v>
      </c>
      <c r="DF103" s="26">
        <v>-21.071779751836345</v>
      </c>
      <c r="DG103" s="26">
        <v>-23.909972701553059</v>
      </c>
      <c r="DH103" s="26">
        <v>-25.066725129565711</v>
      </c>
      <c r="DI103" s="26">
        <v>-24.233217408876357</v>
      </c>
      <c r="DK103" s="26">
        <v>11.378994110512913</v>
      </c>
      <c r="DL103" s="26">
        <v>10.446216585771538</v>
      </c>
      <c r="DM103" s="26">
        <v>9.2932500610380124</v>
      </c>
      <c r="DN103" s="26">
        <v>8.209786101594716</v>
      </c>
      <c r="DO103" s="26">
        <v>6.9407026299237629</v>
      </c>
      <c r="DP103" s="26">
        <v>5.5523815383157711</v>
      </c>
      <c r="DQ103" s="26">
        <v>3.8872375393320588</v>
      </c>
      <c r="DR103" s="26">
        <v>1.429996219523705</v>
      </c>
      <c r="DS103" s="26">
        <v>-1.1256521263766928</v>
      </c>
      <c r="DT103" s="26">
        <v>-3.7231944724628612</v>
      </c>
      <c r="DU103" s="26">
        <v>-11.27730586304564</v>
      </c>
      <c r="DV103" s="26">
        <v>-16.434779751836345</v>
      </c>
      <c r="DW103" s="26">
        <v>-19.272972701553059</v>
      </c>
      <c r="DX103" s="26">
        <v>-20.429725129565711</v>
      </c>
      <c r="DY103" s="26">
        <v>-19.721912231720154</v>
      </c>
      <c r="EA103" s="27">
        <v>6.7419941105129126</v>
      </c>
      <c r="EB103" s="27">
        <v>6.1622605294604469</v>
      </c>
      <c r="EC103" s="27">
        <v>5.1882622485910339</v>
      </c>
      <c r="ED103" s="27">
        <v>4.292485457925391</v>
      </c>
      <c r="EE103" s="27">
        <v>3.3443328853389822</v>
      </c>
      <c r="EF103" s="27">
        <v>2.3026613635157922</v>
      </c>
      <c r="EG103" s="27">
        <v>1.1641516097811007</v>
      </c>
      <c r="EH103" s="27">
        <v>-8.6663794456313781E-2</v>
      </c>
      <c r="EI103" s="27">
        <v>-1.5347355242229277</v>
      </c>
      <c r="EJ103" s="27">
        <v>-3.0708663630174797</v>
      </c>
      <c r="EK103" s="27">
        <v>-8.1199886826997911</v>
      </c>
      <c r="EL103" s="27">
        <v>-11.872862717286026</v>
      </c>
      <c r="EM103" s="27">
        <v>-14.41739871153078</v>
      </c>
      <c r="EN103" s="27">
        <v>-16.519350382539727</v>
      </c>
      <c r="EO103" s="27">
        <v>-17.470164017037959</v>
      </c>
      <c r="EQ103" s="27">
        <v>11.378994110512913</v>
      </c>
      <c r="ER103" s="27">
        <v>10.799260529460447</v>
      </c>
      <c r="ES103" s="27">
        <v>9.8252622485910344</v>
      </c>
      <c r="ET103" s="27">
        <v>8.9294854579253915</v>
      </c>
      <c r="EU103" s="27">
        <v>7.9813328853389827</v>
      </c>
      <c r="EV103" s="27">
        <v>6.9396613635157927</v>
      </c>
      <c r="EW103" s="27">
        <v>5.8011516097811011</v>
      </c>
      <c r="EX103" s="27">
        <v>4.5503362055436867</v>
      </c>
      <c r="EY103" s="27">
        <v>3.1022644757770728</v>
      </c>
      <c r="EZ103" s="27">
        <v>1.5661336369825207</v>
      </c>
      <c r="FA103" s="27">
        <v>-3.4829886826997907</v>
      </c>
      <c r="FB103" s="27">
        <v>-7.2358627172860253</v>
      </c>
      <c r="FC103" s="27">
        <v>-9.7803987115307791</v>
      </c>
      <c r="FD103" s="27">
        <v>-11.882350382539727</v>
      </c>
      <c r="FE103" s="27">
        <v>-12.732849215737517</v>
      </c>
      <c r="FG103" s="141">
        <v>6.7419941105129126</v>
      </c>
      <c r="FH103" s="141">
        <v>5.2659938015412635</v>
      </c>
      <c r="FI103" s="141">
        <v>3.8966555972107813</v>
      </c>
      <c r="FJ103" s="141">
        <v>2.6800230913145278</v>
      </c>
      <c r="FK103" s="141">
        <v>1.3031604072337828</v>
      </c>
      <c r="FL103" s="141">
        <v>-0.12913798932783749</v>
      </c>
      <c r="FM103" s="141">
        <v>-1.828190358984898</v>
      </c>
      <c r="FN103" s="141">
        <v>-4.3438698075939115</v>
      </c>
      <c r="FO103" s="141">
        <v>-6.8986307305892254</v>
      </c>
      <c r="FP103" s="141">
        <v>-9.5043750055899352</v>
      </c>
      <c r="FQ103" s="141">
        <v>-17.334537673432834</v>
      </c>
      <c r="FR103" s="141">
        <v>-23.045795596194921</v>
      </c>
      <c r="FS103" s="141">
        <v>-26.44642882000695</v>
      </c>
      <c r="FT103" s="141">
        <v>-28.103104478161391</v>
      </c>
      <c r="FU103" s="141">
        <v>-27.34087004131235</v>
      </c>
      <c r="FW103" s="141">
        <v>11.378994110512913</v>
      </c>
      <c r="FX103" s="141">
        <v>9.902993801541264</v>
      </c>
      <c r="FY103" s="141">
        <v>8.5336555972107817</v>
      </c>
      <c r="FZ103" s="141">
        <v>7.3170230913145282</v>
      </c>
      <c r="GA103" s="141">
        <v>5.9401604072337832</v>
      </c>
      <c r="GB103" s="141">
        <v>4.507862010672163</v>
      </c>
      <c r="GC103" s="141">
        <v>2.8088096410151024</v>
      </c>
      <c r="GD103" s="141">
        <v>0.29313019240608895</v>
      </c>
      <c r="GE103" s="141">
        <v>-2.2616307305892249</v>
      </c>
      <c r="GF103" s="141">
        <v>-4.8673750055899347</v>
      </c>
      <c r="GG103" s="141">
        <v>-12.697537673432834</v>
      </c>
      <c r="GH103" s="141">
        <v>-18.408795596194921</v>
      </c>
      <c r="GI103" s="141">
        <v>-21.80942882000695</v>
      </c>
      <c r="GJ103" s="141">
        <v>-23.466104478161391</v>
      </c>
      <c r="GK103" s="141">
        <v>-22.892835486457237</v>
      </c>
      <c r="GM103" s="1">
        <v>362706</v>
      </c>
      <c r="GN103" s="1">
        <v>410859</v>
      </c>
      <c r="GO103" s="1" t="s">
        <v>553</v>
      </c>
      <c r="GP103" s="1" t="s">
        <v>832</v>
      </c>
      <c r="GQ103" s="97"/>
    </row>
    <row r="104" spans="2:199" ht="16.2" thickBot="1" x14ac:dyDescent="0.35">
      <c r="B104" s="19" t="s">
        <v>101</v>
      </c>
      <c r="C104" s="20">
        <v>3.3090736411726347</v>
      </c>
      <c r="D104" s="21">
        <v>3.0595632089350744</v>
      </c>
      <c r="E104" s="21">
        <v>2.9358424211961989</v>
      </c>
      <c r="F104" s="21">
        <v>2.8771880721462573</v>
      </c>
      <c r="G104" s="21">
        <v>2.785080082242116</v>
      </c>
      <c r="H104" s="21">
        <v>2.6870945384985045</v>
      </c>
      <c r="I104" s="21">
        <v>2.5981018667829279</v>
      </c>
      <c r="J104" s="21">
        <v>2.5027250248001014</v>
      </c>
      <c r="K104" s="21">
        <v>2.3642921216534809</v>
      </c>
      <c r="L104" s="21">
        <v>2.2355073686309428</v>
      </c>
      <c r="M104" s="21">
        <v>1.555609743231134</v>
      </c>
      <c r="N104" s="21">
        <v>0.48195187211303647</v>
      </c>
      <c r="O104" s="21">
        <v>-0.38471166210645968</v>
      </c>
      <c r="P104" s="21">
        <v>-1.2340978989022791</v>
      </c>
      <c r="Q104" s="21">
        <v>-2.1607444407002561</v>
      </c>
      <c r="R104" s="22"/>
      <c r="S104" s="21">
        <v>9.3090736411726347</v>
      </c>
      <c r="T104" s="21">
        <v>9.0595632089350744</v>
      </c>
      <c r="U104" s="21">
        <v>8.9358424211961989</v>
      </c>
      <c r="V104" s="21">
        <v>8.8771880721462573</v>
      </c>
      <c r="W104" s="21">
        <v>8.785080082242116</v>
      </c>
      <c r="X104" s="21">
        <v>8.6870945384985045</v>
      </c>
      <c r="Y104" s="21">
        <v>8.5981018667829279</v>
      </c>
      <c r="Z104" s="21">
        <v>8.5027250248001014</v>
      </c>
      <c r="AA104" s="21">
        <v>8.3642921216534809</v>
      </c>
      <c r="AB104" s="21">
        <v>8.2355073686309428</v>
      </c>
      <c r="AC104" s="21">
        <v>7.555609743231134</v>
      </c>
      <c r="AD104" s="21">
        <v>6.4819518721130365</v>
      </c>
      <c r="AE104" s="21">
        <v>5.6152883378935403</v>
      </c>
      <c r="AF104" s="21">
        <v>4.7659021010977209</v>
      </c>
      <c r="AG104" s="21">
        <v>3.8036179497807492</v>
      </c>
      <c r="AI104" s="23">
        <v>3.3090736411726347</v>
      </c>
      <c r="AJ104" s="23">
        <v>3.2628389984510484</v>
      </c>
      <c r="AK104" s="23">
        <v>3.1903199824270061</v>
      </c>
      <c r="AL104" s="23">
        <v>3.1439762689930575</v>
      </c>
      <c r="AM104" s="23">
        <v>3.0994761614173356</v>
      </c>
      <c r="AN104" s="23">
        <v>3.055861537624061</v>
      </c>
      <c r="AO104" s="23">
        <v>2.9893346970010128</v>
      </c>
      <c r="AP104" s="23">
        <v>2.8947074159938957</v>
      </c>
      <c r="AQ104" s="23">
        <v>2.7556924701157666</v>
      </c>
      <c r="AR104" s="23">
        <v>2.6154246735175626</v>
      </c>
      <c r="AS104" s="23">
        <v>2.1859258155806813</v>
      </c>
      <c r="AT104" s="23">
        <v>1.744413302023224</v>
      </c>
      <c r="AU104" s="23">
        <v>1.2687610759391568</v>
      </c>
      <c r="AV104" s="23">
        <v>0.67230674714335237</v>
      </c>
      <c r="AW104" s="23">
        <v>0.23480444270069789</v>
      </c>
      <c r="AY104" s="24">
        <v>9.3090736411726347</v>
      </c>
      <c r="AZ104" s="24">
        <v>9.2628389984510484</v>
      </c>
      <c r="BA104" s="24">
        <v>9.1903199824270061</v>
      </c>
      <c r="BB104" s="24">
        <v>9.1439762689930575</v>
      </c>
      <c r="BC104" s="24">
        <v>9.0994761614173356</v>
      </c>
      <c r="BD104" s="24">
        <v>9.055861537624061</v>
      </c>
      <c r="BE104" s="24">
        <v>8.9893346970010128</v>
      </c>
      <c r="BF104" s="24">
        <v>8.8947074159938957</v>
      </c>
      <c r="BG104" s="24">
        <v>8.7556924701157666</v>
      </c>
      <c r="BH104" s="24">
        <v>8.6154246735175626</v>
      </c>
      <c r="BI104" s="24">
        <v>8.1859258155806813</v>
      </c>
      <c r="BJ104" s="24">
        <v>7.744413302023224</v>
      </c>
      <c r="BK104" s="24">
        <v>7.2687610759391568</v>
      </c>
      <c r="BL104" s="24">
        <v>6.6723067471433524</v>
      </c>
      <c r="BM104" s="24">
        <v>6.3066740244756989</v>
      </c>
      <c r="BO104" s="25">
        <v>3.3090736411726347</v>
      </c>
      <c r="BP104" s="25">
        <v>3.0219531550563428</v>
      </c>
      <c r="BQ104" s="25">
        <v>2.890517028308869</v>
      </c>
      <c r="BR104" s="25">
        <v>2.8309677802777653</v>
      </c>
      <c r="BS104" s="25">
        <v>2.2558942400758557</v>
      </c>
      <c r="BT104" s="25">
        <v>1.675707774751471</v>
      </c>
      <c r="BU104" s="25">
        <v>1.1038818437812292</v>
      </c>
      <c r="BV104" s="25">
        <v>0.52796178146188133</v>
      </c>
      <c r="BW104" s="25">
        <v>-6.680760735896385E-2</v>
      </c>
      <c r="BX104" s="25">
        <v>-0.34777114555211242</v>
      </c>
      <c r="BY104" s="25">
        <v>-0.94751703426284095</v>
      </c>
      <c r="BZ104" s="25">
        <v>-1.943892975832485</v>
      </c>
      <c r="CA104" s="25">
        <v>-2.7301785729872137</v>
      </c>
      <c r="CB104" s="25">
        <v>-3.4599839929560776</v>
      </c>
      <c r="CC104" s="25">
        <v>-4.0596390060197862</v>
      </c>
      <c r="CE104" s="25">
        <v>9.3090736411726347</v>
      </c>
      <c r="CF104" s="25">
        <v>9.0219531550563428</v>
      </c>
      <c r="CG104" s="25">
        <v>8.890517028308869</v>
      </c>
      <c r="CH104" s="25">
        <v>8.8309677802777653</v>
      </c>
      <c r="CI104" s="25">
        <v>8.2558942400758557</v>
      </c>
      <c r="CJ104" s="25">
        <v>7.675707774751471</v>
      </c>
      <c r="CK104" s="25">
        <v>7.1038818437812292</v>
      </c>
      <c r="CL104" s="25">
        <v>6.5279617814618813</v>
      </c>
      <c r="CM104" s="25">
        <v>5.9331923926410362</v>
      </c>
      <c r="CN104" s="25">
        <v>5.6522288544478876</v>
      </c>
      <c r="CO104" s="25">
        <v>5.052482965737159</v>
      </c>
      <c r="CP104" s="25">
        <v>4.056107024167515</v>
      </c>
      <c r="CQ104" s="25">
        <v>3.2698214270127863</v>
      </c>
      <c r="CR104" s="25">
        <v>2.5400160070439224</v>
      </c>
      <c r="CS104" s="25">
        <v>1.8712382116020798</v>
      </c>
      <c r="CU104" s="26">
        <v>3.3090736411726347</v>
      </c>
      <c r="CV104" s="26">
        <v>3.2118119521232202</v>
      </c>
      <c r="CW104" s="26">
        <v>3.1344916599946941</v>
      </c>
      <c r="CX104" s="26">
        <v>3.0941973542069974</v>
      </c>
      <c r="CY104" s="26">
        <v>2.5399094444382762</v>
      </c>
      <c r="CZ104" s="26">
        <v>1.9668497015665309</v>
      </c>
      <c r="DA104" s="26">
        <v>1.3381428750620081</v>
      </c>
      <c r="DB104" s="26">
        <v>0.53107200793192</v>
      </c>
      <c r="DC104" s="26">
        <v>-0.29544424198434704</v>
      </c>
      <c r="DD104" s="26">
        <v>-0.80954116344861404</v>
      </c>
      <c r="DE104" s="26">
        <v>-1.777163918804721</v>
      </c>
      <c r="DF104" s="26">
        <v>-2.7159249287225755</v>
      </c>
      <c r="DG104" s="26">
        <v>-3.4206639603726607</v>
      </c>
      <c r="DH104" s="26">
        <v>-3.8230477749791145</v>
      </c>
      <c r="DI104" s="26">
        <v>-3.4883072748127351</v>
      </c>
      <c r="DK104" s="26">
        <v>9.3090736411726347</v>
      </c>
      <c r="DL104" s="26">
        <v>9.2118119521232202</v>
      </c>
      <c r="DM104" s="26">
        <v>9.1344916599946941</v>
      </c>
      <c r="DN104" s="26">
        <v>9.0941973542069974</v>
      </c>
      <c r="DO104" s="26">
        <v>8.5399094444382762</v>
      </c>
      <c r="DP104" s="26">
        <v>7.9668497015665309</v>
      </c>
      <c r="DQ104" s="26">
        <v>7.3381428750620081</v>
      </c>
      <c r="DR104" s="26">
        <v>6.53107200793192</v>
      </c>
      <c r="DS104" s="26">
        <v>5.704555758015653</v>
      </c>
      <c r="DT104" s="26">
        <v>5.190458836551386</v>
      </c>
      <c r="DU104" s="26">
        <v>4.222836081195279</v>
      </c>
      <c r="DV104" s="26">
        <v>3.2840750712774245</v>
      </c>
      <c r="DW104" s="26">
        <v>2.5793360396273393</v>
      </c>
      <c r="DX104" s="26">
        <v>2.1769522250208855</v>
      </c>
      <c r="DY104" s="26">
        <v>2.4331831376988742</v>
      </c>
      <c r="EA104" s="27">
        <v>3.3090736411726347</v>
      </c>
      <c r="EB104" s="27">
        <v>3.2474711327273678</v>
      </c>
      <c r="EC104" s="27">
        <v>3.1766893764270723</v>
      </c>
      <c r="ED104" s="27">
        <v>3.1463418580593849</v>
      </c>
      <c r="EE104" s="27">
        <v>3.1170013712630187</v>
      </c>
      <c r="EF104" s="27">
        <v>3.0745330587371758</v>
      </c>
      <c r="EG104" s="27">
        <v>3.0017316219919543</v>
      </c>
      <c r="EH104" s="27">
        <v>2.8841548429484707</v>
      </c>
      <c r="EI104" s="27">
        <v>2.7033553720354355</v>
      </c>
      <c r="EJ104" s="27">
        <v>2.5182335526461372</v>
      </c>
      <c r="EK104" s="27">
        <v>1.9017511277602619</v>
      </c>
      <c r="EL104" s="27">
        <v>1.2298208577745804</v>
      </c>
      <c r="EM104" s="27">
        <v>0.73595967322544276</v>
      </c>
      <c r="EN104" s="27">
        <v>0.29392971641614807</v>
      </c>
      <c r="EO104" s="27">
        <v>0.19504035689104882</v>
      </c>
      <c r="EQ104" s="27">
        <v>9.3090736411726347</v>
      </c>
      <c r="ER104" s="27">
        <v>9.2474711327273678</v>
      </c>
      <c r="ES104" s="27">
        <v>9.1766893764270723</v>
      </c>
      <c r="ET104" s="27">
        <v>9.1463418580593849</v>
      </c>
      <c r="EU104" s="27">
        <v>9.1170013712630187</v>
      </c>
      <c r="EV104" s="27">
        <v>9.0745330587371758</v>
      </c>
      <c r="EW104" s="27">
        <v>9.0017316219919543</v>
      </c>
      <c r="EX104" s="27">
        <v>8.8841548429484707</v>
      </c>
      <c r="EY104" s="27">
        <v>8.7033553720354355</v>
      </c>
      <c r="EZ104" s="27">
        <v>8.5182335526461372</v>
      </c>
      <c r="FA104" s="27">
        <v>7.9017511277602619</v>
      </c>
      <c r="FB104" s="27">
        <v>7.2298208577745804</v>
      </c>
      <c r="FC104" s="27">
        <v>6.7359596732254428</v>
      </c>
      <c r="FD104" s="27">
        <v>6.2939297164161481</v>
      </c>
      <c r="FE104" s="27">
        <v>6.1821451795035287</v>
      </c>
      <c r="FG104" s="141">
        <v>3.3090736411726347</v>
      </c>
      <c r="FH104" s="141">
        <v>3.0816482807727752</v>
      </c>
      <c r="FI104" s="141">
        <v>2.9517102560220305</v>
      </c>
      <c r="FJ104" s="141">
        <v>2.8763762284882546</v>
      </c>
      <c r="FK104" s="141">
        <v>2.2928238240852714</v>
      </c>
      <c r="FL104" s="141">
        <v>1.7109204175816934</v>
      </c>
      <c r="FM104" s="141">
        <v>1.0786861095007509</v>
      </c>
      <c r="FN104" s="141">
        <v>0.25089344015822235</v>
      </c>
      <c r="FO104" s="141">
        <v>-0.59170800468101348</v>
      </c>
      <c r="FP104" s="141">
        <v>-1.1199369924150826</v>
      </c>
      <c r="FQ104" s="141">
        <v>-2.1239534649049734</v>
      </c>
      <c r="FR104" s="141">
        <v>-3.0903733402727163</v>
      </c>
      <c r="FS104" s="141">
        <v>-3.8290678616969274</v>
      </c>
      <c r="FT104" s="141">
        <v>-4.2704490346922555</v>
      </c>
      <c r="FU104" s="141">
        <v>-3.9955000706286423</v>
      </c>
      <c r="FW104" s="141">
        <v>9.3090736411726347</v>
      </c>
      <c r="FX104" s="141">
        <v>9.0816482807727752</v>
      </c>
      <c r="FY104" s="141">
        <v>8.9517102560220305</v>
      </c>
      <c r="FZ104" s="141">
        <v>8.8763762284882546</v>
      </c>
      <c r="GA104" s="141">
        <v>8.2928238240852714</v>
      </c>
      <c r="GB104" s="141">
        <v>7.7109204175816934</v>
      </c>
      <c r="GC104" s="141">
        <v>7.0786861095007509</v>
      </c>
      <c r="GD104" s="141">
        <v>6.2508934401582223</v>
      </c>
      <c r="GE104" s="141">
        <v>5.4082919953189865</v>
      </c>
      <c r="GF104" s="141">
        <v>4.8800630075849174</v>
      </c>
      <c r="GG104" s="141">
        <v>3.8760465350950266</v>
      </c>
      <c r="GH104" s="141">
        <v>2.9096266597272837</v>
      </c>
      <c r="GI104" s="141">
        <v>2.1709321383030726</v>
      </c>
      <c r="GJ104" s="141">
        <v>1.7295509653077445</v>
      </c>
      <c r="GK104" s="141">
        <v>1.9415290545479849</v>
      </c>
      <c r="GM104" s="1">
        <v>365430</v>
      </c>
      <c r="GN104" s="1">
        <v>395366</v>
      </c>
      <c r="GO104" s="1" t="s">
        <v>555</v>
      </c>
      <c r="GP104" s="1" t="s">
        <v>835</v>
      </c>
      <c r="GQ104" s="97"/>
    </row>
    <row r="105" spans="2:199" ht="16.2" thickBot="1" x14ac:dyDescent="0.35">
      <c r="B105" s="19" t="s">
        <v>102</v>
      </c>
      <c r="C105" s="20">
        <v>18.079081883017338</v>
      </c>
      <c r="D105" s="21">
        <v>12.639358131949329</v>
      </c>
      <c r="E105" s="21">
        <v>11.484871699037653</v>
      </c>
      <c r="F105" s="21">
        <v>11.466853978916129</v>
      </c>
      <c r="G105" s="21">
        <v>11.466587589593651</v>
      </c>
      <c r="H105" s="21">
        <v>6.4653982519064286</v>
      </c>
      <c r="I105" s="21">
        <v>6.4639021964155461</v>
      </c>
      <c r="J105" s="21">
        <v>6.4562141634098644</v>
      </c>
      <c r="K105" s="21">
        <v>6.3903001733744453</v>
      </c>
      <c r="L105" s="21">
        <v>6.3200861969745112</v>
      </c>
      <c r="M105" s="21">
        <v>6.0447454028793821</v>
      </c>
      <c r="N105" s="21">
        <v>5.7318269576479377</v>
      </c>
      <c r="O105" s="21">
        <v>5.5126105995716657</v>
      </c>
      <c r="P105" s="21">
        <v>5.336936229548737</v>
      </c>
      <c r="Q105" s="21">
        <v>5.2453937247273501</v>
      </c>
      <c r="R105" s="22"/>
      <c r="S105" s="21">
        <v>22.079081883017338</v>
      </c>
      <c r="T105" s="21">
        <v>16.639358131949329</v>
      </c>
      <c r="U105" s="21">
        <v>15.484871699037653</v>
      </c>
      <c r="V105" s="21">
        <v>15.466853978916129</v>
      </c>
      <c r="W105" s="21">
        <v>15.466587589593651</v>
      </c>
      <c r="X105" s="21">
        <v>10.465398251906429</v>
      </c>
      <c r="Y105" s="21">
        <v>10.463902196415546</v>
      </c>
      <c r="Z105" s="21">
        <v>10.456214163409864</v>
      </c>
      <c r="AA105" s="21">
        <v>10.390300173374445</v>
      </c>
      <c r="AB105" s="21">
        <v>10.320086196974511</v>
      </c>
      <c r="AC105" s="21">
        <v>10.044745402879382</v>
      </c>
      <c r="AD105" s="21">
        <v>9.7318269576479377</v>
      </c>
      <c r="AE105" s="21">
        <v>9.5126105995716657</v>
      </c>
      <c r="AF105" s="21">
        <v>9.336936229548737</v>
      </c>
      <c r="AG105" s="21">
        <v>9.2181072419657877</v>
      </c>
      <c r="AI105" s="23">
        <v>18.079081883017338</v>
      </c>
      <c r="AJ105" s="23">
        <v>16.476800244783711</v>
      </c>
      <c r="AK105" s="23">
        <v>16.104692054410748</v>
      </c>
      <c r="AL105" s="23">
        <v>16.092479259416784</v>
      </c>
      <c r="AM105" s="23">
        <v>16.10411829850986</v>
      </c>
      <c r="AN105" s="23">
        <v>11.117361980512156</v>
      </c>
      <c r="AO105" s="23">
        <v>11.131948162261631</v>
      </c>
      <c r="AP105" s="23">
        <v>11.146853563282388</v>
      </c>
      <c r="AQ105" s="23">
        <v>11.08876469255809</v>
      </c>
      <c r="AR105" s="23">
        <v>11.028252710410484</v>
      </c>
      <c r="AS105" s="23">
        <v>10.833701054984871</v>
      </c>
      <c r="AT105" s="23">
        <v>10.621450051083801</v>
      </c>
      <c r="AU105" s="23">
        <v>10.42144589883387</v>
      </c>
      <c r="AV105" s="23">
        <v>10.212188699887653</v>
      </c>
      <c r="AW105" s="23">
        <v>10.073188078091944</v>
      </c>
      <c r="AY105" s="24">
        <v>22.079081883017338</v>
      </c>
      <c r="AZ105" s="24">
        <v>20.476800244783711</v>
      </c>
      <c r="BA105" s="24">
        <v>20.104692054410748</v>
      </c>
      <c r="BB105" s="24">
        <v>20.092479259416784</v>
      </c>
      <c r="BC105" s="24">
        <v>20.10411829850986</v>
      </c>
      <c r="BD105" s="24">
        <v>15.117361980512156</v>
      </c>
      <c r="BE105" s="24">
        <v>15.131948162261631</v>
      </c>
      <c r="BF105" s="24">
        <v>15.146853563282388</v>
      </c>
      <c r="BG105" s="24">
        <v>15.08876469255809</v>
      </c>
      <c r="BH105" s="24">
        <v>15.028252710410484</v>
      </c>
      <c r="BI105" s="24">
        <v>14.833701054984871</v>
      </c>
      <c r="BJ105" s="24">
        <v>14.621450051083801</v>
      </c>
      <c r="BK105" s="24">
        <v>14.42144589883387</v>
      </c>
      <c r="BL105" s="24">
        <v>14.212188699887653</v>
      </c>
      <c r="BM105" s="24">
        <v>14.087540693901509</v>
      </c>
      <c r="BO105" s="25">
        <v>18.079081883017338</v>
      </c>
      <c r="BP105" s="25">
        <v>11.7317734080771</v>
      </c>
      <c r="BQ105" s="25">
        <v>10.39316244788113</v>
      </c>
      <c r="BR105" s="25">
        <v>10.374731092704396</v>
      </c>
      <c r="BS105" s="25">
        <v>10.375919880037806</v>
      </c>
      <c r="BT105" s="25">
        <v>5.3777360205024998</v>
      </c>
      <c r="BU105" s="25">
        <v>5.3809026870422336</v>
      </c>
      <c r="BV105" s="25">
        <v>5.3802056167370491</v>
      </c>
      <c r="BW105" s="25">
        <v>5.3428312188962686</v>
      </c>
      <c r="BX105" s="25">
        <v>5.3039407549811948</v>
      </c>
      <c r="BY105" s="25">
        <v>5.1064663923838456</v>
      </c>
      <c r="BZ105" s="25">
        <v>4.8496831662896618</v>
      </c>
      <c r="CA105" s="25">
        <v>4.6894438344968172</v>
      </c>
      <c r="CB105" s="25">
        <v>4.6168242904273562</v>
      </c>
      <c r="CC105" s="25">
        <v>4.6763734597134565</v>
      </c>
      <c r="CE105" s="25">
        <v>22.079081883017338</v>
      </c>
      <c r="CF105" s="25">
        <v>15.7317734080771</v>
      </c>
      <c r="CG105" s="25">
        <v>14.39316244788113</v>
      </c>
      <c r="CH105" s="25">
        <v>14.374731092704396</v>
      </c>
      <c r="CI105" s="25">
        <v>14.375919880037806</v>
      </c>
      <c r="CJ105" s="25">
        <v>9.3777360205024998</v>
      </c>
      <c r="CK105" s="25">
        <v>9.3809026870422336</v>
      </c>
      <c r="CL105" s="25">
        <v>9.3802056167370491</v>
      </c>
      <c r="CM105" s="25">
        <v>9.3428312188962686</v>
      </c>
      <c r="CN105" s="25">
        <v>9.3039407549811948</v>
      </c>
      <c r="CO105" s="25">
        <v>9.1064663923838456</v>
      </c>
      <c r="CP105" s="25">
        <v>8.8496831662896618</v>
      </c>
      <c r="CQ105" s="25">
        <v>8.6894438344968172</v>
      </c>
      <c r="CR105" s="25">
        <v>8.6168242904273562</v>
      </c>
      <c r="CS105" s="25">
        <v>8.620303700542415</v>
      </c>
      <c r="CU105" s="26">
        <v>18.079081883017338</v>
      </c>
      <c r="CV105" s="26">
        <v>13.546688822343883</v>
      </c>
      <c r="CW105" s="26">
        <v>12.578052988524339</v>
      </c>
      <c r="CX105" s="26">
        <v>12.558936804373822</v>
      </c>
      <c r="CY105" s="26">
        <v>12.558848668424522</v>
      </c>
      <c r="CZ105" s="26">
        <v>7.5565624826194071</v>
      </c>
      <c r="DA105" s="26">
        <v>7.5391686277116676</v>
      </c>
      <c r="DB105" s="26">
        <v>7.4774156911167342</v>
      </c>
      <c r="DC105" s="26">
        <v>7.3761331460445785</v>
      </c>
      <c r="DD105" s="26">
        <v>7.2737382877115468</v>
      </c>
      <c r="DE105" s="26">
        <v>6.9819885159374433</v>
      </c>
      <c r="DF105" s="26">
        <v>6.751796341309527</v>
      </c>
      <c r="DG105" s="26">
        <v>6.6222848476366369</v>
      </c>
      <c r="DH105" s="26">
        <v>6.6309208188864641</v>
      </c>
      <c r="DI105" s="26">
        <v>6.8726825584730076</v>
      </c>
      <c r="DK105" s="26">
        <v>22.079081883017338</v>
      </c>
      <c r="DL105" s="26">
        <v>17.546688822343881</v>
      </c>
      <c r="DM105" s="26">
        <v>16.578052988524341</v>
      </c>
      <c r="DN105" s="26">
        <v>16.558936804373822</v>
      </c>
      <c r="DO105" s="26">
        <v>16.558848668424524</v>
      </c>
      <c r="DP105" s="26">
        <v>11.556562482619407</v>
      </c>
      <c r="DQ105" s="26">
        <v>11.539168627711668</v>
      </c>
      <c r="DR105" s="26">
        <v>11.477415691116734</v>
      </c>
      <c r="DS105" s="26">
        <v>11.376133146044578</v>
      </c>
      <c r="DT105" s="26">
        <v>11.273738287711547</v>
      </c>
      <c r="DU105" s="26">
        <v>10.981988515937443</v>
      </c>
      <c r="DV105" s="26">
        <v>10.751796341309527</v>
      </c>
      <c r="DW105" s="26">
        <v>10.622284847636637</v>
      </c>
      <c r="DX105" s="26">
        <v>10.630920818886464</v>
      </c>
      <c r="DY105" s="26">
        <v>10.815948975187665</v>
      </c>
      <c r="EA105" s="27">
        <v>18.079081883017338</v>
      </c>
      <c r="EB105" s="27">
        <v>14.871760889547478</v>
      </c>
      <c r="EC105" s="27">
        <v>14.172958976671481</v>
      </c>
      <c r="ED105" s="27">
        <v>14.160025928220133</v>
      </c>
      <c r="EE105" s="27">
        <v>14.170172240056875</v>
      </c>
      <c r="EF105" s="27">
        <v>9.1792755199424896</v>
      </c>
      <c r="EG105" s="27">
        <v>9.1846355382447307</v>
      </c>
      <c r="EH105" s="27">
        <v>9.1833384808502885</v>
      </c>
      <c r="EI105" s="27">
        <v>9.1250689584956888</v>
      </c>
      <c r="EJ105" s="27">
        <v>9.0617604106955909</v>
      </c>
      <c r="EK105" s="27">
        <v>8.8507495001236727</v>
      </c>
      <c r="EL105" s="27">
        <v>8.6565461363090463</v>
      </c>
      <c r="EM105" s="27">
        <v>8.5431585450747072</v>
      </c>
      <c r="EN105" s="27">
        <v>8.4975024893495785</v>
      </c>
      <c r="EO105" s="27">
        <v>8.5783971734270388</v>
      </c>
      <c r="EQ105" s="27">
        <v>22.079081883017338</v>
      </c>
      <c r="ER105" s="27">
        <v>18.871760889547478</v>
      </c>
      <c r="ES105" s="27">
        <v>18.172958976671481</v>
      </c>
      <c r="ET105" s="27">
        <v>18.160025928220133</v>
      </c>
      <c r="EU105" s="27">
        <v>18.170172240056875</v>
      </c>
      <c r="EV105" s="27">
        <v>13.17927551994249</v>
      </c>
      <c r="EW105" s="27">
        <v>13.184635538244731</v>
      </c>
      <c r="EX105" s="27">
        <v>13.183338480850288</v>
      </c>
      <c r="EY105" s="27">
        <v>13.125068958495689</v>
      </c>
      <c r="EZ105" s="27">
        <v>13.061760410695591</v>
      </c>
      <c r="FA105" s="27">
        <v>12.850749500123673</v>
      </c>
      <c r="FB105" s="27">
        <v>12.656546136309046</v>
      </c>
      <c r="FC105" s="27">
        <v>12.543158545074707</v>
      </c>
      <c r="FD105" s="27">
        <v>12.497502489349579</v>
      </c>
      <c r="FE105" s="27">
        <v>12.552260574612703</v>
      </c>
      <c r="FG105" s="141">
        <v>18.079081883017338</v>
      </c>
      <c r="FH105" s="141">
        <v>10.825683318617941</v>
      </c>
      <c r="FI105" s="141">
        <v>9.3019649602104444</v>
      </c>
      <c r="FJ105" s="141">
        <v>9.2802541651100405</v>
      </c>
      <c r="FK105" s="141">
        <v>9.2788757577894962</v>
      </c>
      <c r="FL105" s="141">
        <v>4.2786517306461356</v>
      </c>
      <c r="FM105" s="141">
        <v>4.2658950856560693</v>
      </c>
      <c r="FN105" s="141">
        <v>3.6072858222065136</v>
      </c>
      <c r="FO105" s="141">
        <v>2.9115221136335911</v>
      </c>
      <c r="FP105" s="141">
        <v>2.2145971464651275</v>
      </c>
      <c r="FQ105" s="141">
        <v>0.1176874103606842</v>
      </c>
      <c r="FR105" s="141">
        <v>-1.3409935360545582</v>
      </c>
      <c r="FS105" s="141">
        <v>-1.495958853375587</v>
      </c>
      <c r="FT105" s="141">
        <v>-1.5021860786417527</v>
      </c>
      <c r="FU105" s="141">
        <v>-1.2640064735127794</v>
      </c>
      <c r="FW105" s="141">
        <v>22.079081883017338</v>
      </c>
      <c r="FX105" s="141">
        <v>14.825683318617941</v>
      </c>
      <c r="FY105" s="141">
        <v>13.301964960210444</v>
      </c>
      <c r="FZ105" s="141">
        <v>13.280254165110041</v>
      </c>
      <c r="GA105" s="141">
        <v>13.278875757789496</v>
      </c>
      <c r="GB105" s="141">
        <v>8.2786517306461356</v>
      </c>
      <c r="GC105" s="141">
        <v>8.2658950856560693</v>
      </c>
      <c r="GD105" s="141">
        <v>7.6072858222065136</v>
      </c>
      <c r="GE105" s="141">
        <v>6.9115221136335911</v>
      </c>
      <c r="GF105" s="141">
        <v>6.2145971464651275</v>
      </c>
      <c r="GG105" s="141">
        <v>4.1176874103606842</v>
      </c>
      <c r="GH105" s="141">
        <v>2.6590064639454418</v>
      </c>
      <c r="GI105" s="141">
        <v>2.504041146624413</v>
      </c>
      <c r="GJ105" s="141">
        <v>2.4978139213582473</v>
      </c>
      <c r="GK105" s="141">
        <v>2.6798745297315918</v>
      </c>
      <c r="GM105" s="1">
        <v>369848</v>
      </c>
      <c r="GN105" s="1">
        <v>404515</v>
      </c>
      <c r="GO105" s="1" t="s">
        <v>512</v>
      </c>
      <c r="GP105" s="1" t="s">
        <v>832</v>
      </c>
      <c r="GQ105" s="97"/>
    </row>
    <row r="106" spans="2:199" ht="16.2" thickBot="1" x14ac:dyDescent="0.35">
      <c r="B106" s="19" t="s">
        <v>103</v>
      </c>
      <c r="C106" s="20">
        <v>8.6929570656634674</v>
      </c>
      <c r="D106" s="21">
        <v>6.2168832209894429</v>
      </c>
      <c r="E106" s="21">
        <v>5.5517743502046955</v>
      </c>
      <c r="F106" s="21">
        <v>5.4485481334123058</v>
      </c>
      <c r="G106" s="21">
        <v>5.3930855307449441</v>
      </c>
      <c r="H106" s="21">
        <v>5.3472005471839896</v>
      </c>
      <c r="I106" s="21">
        <v>5.3156272058257663</v>
      </c>
      <c r="J106" s="21">
        <v>5.287294772388206</v>
      </c>
      <c r="K106" s="21">
        <v>5.1832412094144225</v>
      </c>
      <c r="L106" s="21">
        <v>5.0886335955793971</v>
      </c>
      <c r="M106" s="21">
        <v>4.7046210675059186</v>
      </c>
      <c r="N106" s="21">
        <v>4.1802487449292833</v>
      </c>
      <c r="O106" s="21">
        <v>3.7809658893582885</v>
      </c>
      <c r="P106" s="21">
        <v>3.4026428413404624</v>
      </c>
      <c r="Q106" s="21">
        <v>3.1549949022772523</v>
      </c>
      <c r="R106" s="22"/>
      <c r="S106" s="21">
        <v>16.022957065663466</v>
      </c>
      <c r="T106" s="21">
        <v>13.546883220989441</v>
      </c>
      <c r="U106" s="21">
        <v>12.881774350204694</v>
      </c>
      <c r="V106" s="21">
        <v>12.778548133412304</v>
      </c>
      <c r="W106" s="21">
        <v>12.723085530744942</v>
      </c>
      <c r="X106" s="21">
        <v>12.677200547183988</v>
      </c>
      <c r="Y106" s="21">
        <v>12.645627205825765</v>
      </c>
      <c r="Z106" s="21">
        <v>12.617294772388204</v>
      </c>
      <c r="AA106" s="21">
        <v>12.513241209414421</v>
      </c>
      <c r="AB106" s="21">
        <v>12.418633595579395</v>
      </c>
      <c r="AC106" s="21">
        <v>12.034621067505917</v>
      </c>
      <c r="AD106" s="21">
        <v>11.510248744929282</v>
      </c>
      <c r="AE106" s="21">
        <v>11.110965889358287</v>
      </c>
      <c r="AF106" s="21">
        <v>10.732642841340461</v>
      </c>
      <c r="AG106" s="21">
        <v>10.429266152426365</v>
      </c>
      <c r="AI106" s="23">
        <v>8.6929570656634674</v>
      </c>
      <c r="AJ106" s="23">
        <v>7.9378993672589644</v>
      </c>
      <c r="AK106" s="23">
        <v>7.5812820043141897</v>
      </c>
      <c r="AL106" s="23">
        <v>7.4166238722801658</v>
      </c>
      <c r="AM106" s="23">
        <v>7.28987127111529</v>
      </c>
      <c r="AN106" s="23">
        <v>7.1493305494640218</v>
      </c>
      <c r="AO106" s="23">
        <v>6.9901317833382777</v>
      </c>
      <c r="AP106" s="23">
        <v>6.8062784699595493</v>
      </c>
      <c r="AQ106" s="23">
        <v>6.6571684626867018</v>
      </c>
      <c r="AR106" s="23">
        <v>6.5126369970620495</v>
      </c>
      <c r="AS106" s="23">
        <v>6.1216144994713311</v>
      </c>
      <c r="AT106" s="23">
        <v>5.7854487903550957</v>
      </c>
      <c r="AU106" s="23">
        <v>5.5280621763444433</v>
      </c>
      <c r="AV106" s="23">
        <v>5.2761178240796731</v>
      </c>
      <c r="AW106" s="23">
        <v>5.0768629944783275</v>
      </c>
      <c r="AY106" s="24">
        <v>16.022957065663466</v>
      </c>
      <c r="AZ106" s="24">
        <v>15.267899367258963</v>
      </c>
      <c r="BA106" s="24">
        <v>14.911282004314188</v>
      </c>
      <c r="BB106" s="24">
        <v>14.746623872280164</v>
      </c>
      <c r="BC106" s="24">
        <v>14.619871271115288</v>
      </c>
      <c r="BD106" s="24">
        <v>14.47933054946402</v>
      </c>
      <c r="BE106" s="24">
        <v>14.320131783338276</v>
      </c>
      <c r="BF106" s="24">
        <v>14.136278469959548</v>
      </c>
      <c r="BG106" s="24">
        <v>13.9871684626867</v>
      </c>
      <c r="BH106" s="24">
        <v>13.842636997062048</v>
      </c>
      <c r="BI106" s="24">
        <v>13.451614499471329</v>
      </c>
      <c r="BJ106" s="24">
        <v>13.115448790355094</v>
      </c>
      <c r="BK106" s="24">
        <v>12.858062176344442</v>
      </c>
      <c r="BL106" s="24">
        <v>12.606117824079671</v>
      </c>
      <c r="BM106" s="24">
        <v>12.428820247403571</v>
      </c>
      <c r="BO106" s="25">
        <v>8.6929570656634674</v>
      </c>
      <c r="BP106" s="25">
        <v>5.8090681209431931</v>
      </c>
      <c r="BQ106" s="25">
        <v>5.0618245766423815</v>
      </c>
      <c r="BR106" s="25">
        <v>4.9558697847563113</v>
      </c>
      <c r="BS106" s="25">
        <v>4.8991239087181224</v>
      </c>
      <c r="BT106" s="25">
        <v>4.8520528928596853</v>
      </c>
      <c r="BU106" s="25">
        <v>4.8186223763345399</v>
      </c>
      <c r="BV106" s="25">
        <v>4.78853966373212</v>
      </c>
      <c r="BW106" s="25">
        <v>4.7295946997190672</v>
      </c>
      <c r="BX106" s="25">
        <v>4.6862948408674843</v>
      </c>
      <c r="BY106" s="25">
        <v>4.4645125159933805</v>
      </c>
      <c r="BZ106" s="25">
        <v>4.1208106587836468</v>
      </c>
      <c r="CA106" s="25">
        <v>3.9153026637089141</v>
      </c>
      <c r="CB106" s="25">
        <v>3.8100665073167193</v>
      </c>
      <c r="CC106" s="25">
        <v>3.919150538799407</v>
      </c>
      <c r="CE106" s="25">
        <v>16.022957065663466</v>
      </c>
      <c r="CF106" s="25">
        <v>13.139068120943191</v>
      </c>
      <c r="CG106" s="25">
        <v>12.39182457664238</v>
      </c>
      <c r="CH106" s="25">
        <v>12.28586978475631</v>
      </c>
      <c r="CI106" s="25">
        <v>12.229123908718121</v>
      </c>
      <c r="CJ106" s="25">
        <v>12.182052892859684</v>
      </c>
      <c r="CK106" s="25">
        <v>12.148622376334538</v>
      </c>
      <c r="CL106" s="25">
        <v>12.118539663732118</v>
      </c>
      <c r="CM106" s="25">
        <v>12.059594699719066</v>
      </c>
      <c r="CN106" s="25">
        <v>12.016294840867483</v>
      </c>
      <c r="CO106" s="25">
        <v>11.794512515993379</v>
      </c>
      <c r="CP106" s="25">
        <v>11.450810658783645</v>
      </c>
      <c r="CQ106" s="25">
        <v>11.245302663708912</v>
      </c>
      <c r="CR106" s="25">
        <v>11.140066507316718</v>
      </c>
      <c r="CS106" s="25">
        <v>11.12540501180392</v>
      </c>
      <c r="CU106" s="26">
        <v>8.6929570656634674</v>
      </c>
      <c r="CV106" s="26">
        <v>6.6404863919861636</v>
      </c>
      <c r="CW106" s="26">
        <v>6.084902151234413</v>
      </c>
      <c r="CX106" s="26">
        <v>6.0049369636760268</v>
      </c>
      <c r="CY106" s="26">
        <v>5.9761522424458402</v>
      </c>
      <c r="CZ106" s="26">
        <v>5.9541897058784023</v>
      </c>
      <c r="DA106" s="26">
        <v>5.9157042677071345</v>
      </c>
      <c r="DB106" s="26">
        <v>5.7972234239555149</v>
      </c>
      <c r="DC106" s="26">
        <v>5.6136179304397515</v>
      </c>
      <c r="DD106" s="26">
        <v>5.4449373525791707</v>
      </c>
      <c r="DE106" s="26">
        <v>5.0123035058148915</v>
      </c>
      <c r="DF106" s="26">
        <v>4.6683520742120468</v>
      </c>
      <c r="DG106" s="26">
        <v>4.4702358845426122</v>
      </c>
      <c r="DH106" s="26">
        <v>4.515583701155677</v>
      </c>
      <c r="DI106" s="26">
        <v>5.0482524147487418</v>
      </c>
      <c r="DK106" s="26">
        <v>16.022957065663466</v>
      </c>
      <c r="DL106" s="26">
        <v>13.970486391986162</v>
      </c>
      <c r="DM106" s="26">
        <v>13.414902151234411</v>
      </c>
      <c r="DN106" s="26">
        <v>13.334936963676025</v>
      </c>
      <c r="DO106" s="26">
        <v>13.306152242445838</v>
      </c>
      <c r="DP106" s="26">
        <v>13.284189705878401</v>
      </c>
      <c r="DQ106" s="26">
        <v>13.245704267707133</v>
      </c>
      <c r="DR106" s="26">
        <v>13.127223423955513</v>
      </c>
      <c r="DS106" s="26">
        <v>12.94361793043975</v>
      </c>
      <c r="DT106" s="26">
        <v>12.774937352579169</v>
      </c>
      <c r="DU106" s="26">
        <v>12.34230350581489</v>
      </c>
      <c r="DV106" s="26">
        <v>11.998352074212045</v>
      </c>
      <c r="DW106" s="26">
        <v>11.800235884542611</v>
      </c>
      <c r="DX106" s="26">
        <v>11.845583701155675</v>
      </c>
      <c r="DY106" s="26">
        <v>12.25273257653841</v>
      </c>
      <c r="EA106" s="27">
        <v>8.6929570656634674</v>
      </c>
      <c r="EB106" s="27">
        <v>7.3174554683412705</v>
      </c>
      <c r="EC106" s="27">
        <v>6.8809594168552106</v>
      </c>
      <c r="ED106" s="27">
        <v>6.7881285003960219</v>
      </c>
      <c r="EE106" s="27">
        <v>6.7527121665540388</v>
      </c>
      <c r="EF106" s="27">
        <v>6.7227994127798834</v>
      </c>
      <c r="EG106" s="27">
        <v>6.6946026195610315</v>
      </c>
      <c r="EH106" s="27">
        <v>6.6631792253615796</v>
      </c>
      <c r="EI106" s="27">
        <v>6.5539066069534755</v>
      </c>
      <c r="EJ106" s="27">
        <v>6.4504551285427905</v>
      </c>
      <c r="EK106" s="27">
        <v>6.1721671378455927</v>
      </c>
      <c r="EL106" s="27">
        <v>5.9431859958557922</v>
      </c>
      <c r="EM106" s="27">
        <v>5.8267260800755984</v>
      </c>
      <c r="EN106" s="27">
        <v>5.7759292041655943</v>
      </c>
      <c r="EO106" s="27">
        <v>5.9396894178030166</v>
      </c>
      <c r="EQ106" s="27">
        <v>16.022957065663466</v>
      </c>
      <c r="ER106" s="27">
        <v>14.647455468341269</v>
      </c>
      <c r="ES106" s="27">
        <v>14.210959416855209</v>
      </c>
      <c r="ET106" s="27">
        <v>14.11812850039602</v>
      </c>
      <c r="EU106" s="27">
        <v>14.082712166554037</v>
      </c>
      <c r="EV106" s="27">
        <v>14.052799412779882</v>
      </c>
      <c r="EW106" s="27">
        <v>14.02460261956103</v>
      </c>
      <c r="EX106" s="27">
        <v>13.993179225361578</v>
      </c>
      <c r="EY106" s="27">
        <v>13.883906606953474</v>
      </c>
      <c r="EZ106" s="27">
        <v>13.780455128542789</v>
      </c>
      <c r="FA106" s="27">
        <v>13.502167137845591</v>
      </c>
      <c r="FB106" s="27">
        <v>13.273185995855791</v>
      </c>
      <c r="FC106" s="27">
        <v>13.156726080075597</v>
      </c>
      <c r="FD106" s="27">
        <v>13.105929204165593</v>
      </c>
      <c r="FE106" s="27">
        <v>13.21551362764442</v>
      </c>
      <c r="FG106" s="141">
        <v>8.6929570656634674</v>
      </c>
      <c r="FH106" s="141">
        <v>5.4086504962110098</v>
      </c>
      <c r="FI106" s="141">
        <v>4.5780441225171522</v>
      </c>
      <c r="FJ106" s="141">
        <v>4.4650021016323347</v>
      </c>
      <c r="FK106" s="141">
        <v>4.4027735494997113</v>
      </c>
      <c r="FL106" s="141">
        <v>4.3514005560726918</v>
      </c>
      <c r="FM106" s="141">
        <v>4.2824274998460687</v>
      </c>
      <c r="FN106" s="141">
        <v>4.1264832567948773</v>
      </c>
      <c r="FO106" s="141">
        <v>3.9394443483114117</v>
      </c>
      <c r="FP106" s="141">
        <v>3.7678513306242891</v>
      </c>
      <c r="FQ106" s="141">
        <v>3.3308775382591804</v>
      </c>
      <c r="FR106" s="141">
        <v>2.9900890933869775</v>
      </c>
      <c r="FS106" s="141">
        <v>2.7937651913469175</v>
      </c>
      <c r="FT106" s="141">
        <v>2.8413436173220603</v>
      </c>
      <c r="FU106" s="141">
        <v>3.3695405449065774</v>
      </c>
      <c r="FW106" s="141">
        <v>16.022957065663466</v>
      </c>
      <c r="FX106" s="141">
        <v>12.738650496211008</v>
      </c>
      <c r="FY106" s="141">
        <v>11.90804412251715</v>
      </c>
      <c r="FZ106" s="141">
        <v>11.795002101632333</v>
      </c>
      <c r="GA106" s="141">
        <v>11.73277354949971</v>
      </c>
      <c r="GB106" s="141">
        <v>11.68140055607269</v>
      </c>
      <c r="GC106" s="141">
        <v>11.612427499846067</v>
      </c>
      <c r="GD106" s="141">
        <v>11.456483256794876</v>
      </c>
      <c r="GE106" s="141">
        <v>11.26944434831141</v>
      </c>
      <c r="GF106" s="141">
        <v>11.097851330624287</v>
      </c>
      <c r="GG106" s="141">
        <v>10.660877538259179</v>
      </c>
      <c r="GH106" s="141">
        <v>10.320089093386976</v>
      </c>
      <c r="GI106" s="141">
        <v>10.123765191346916</v>
      </c>
      <c r="GJ106" s="141">
        <v>10.171343617322059</v>
      </c>
      <c r="GK106" s="141">
        <v>10.57576946192636</v>
      </c>
      <c r="GM106" s="1">
        <v>383463</v>
      </c>
      <c r="GN106" s="1">
        <v>398149</v>
      </c>
      <c r="GO106" s="1" t="s">
        <v>497</v>
      </c>
      <c r="GP106" s="1" t="s">
        <v>824</v>
      </c>
      <c r="GQ106" s="97"/>
    </row>
    <row r="107" spans="2:199" ht="16.2" thickBot="1" x14ac:dyDescent="0.35">
      <c r="B107" s="19" t="s">
        <v>104</v>
      </c>
      <c r="C107" s="20">
        <v>9.0417254925814774</v>
      </c>
      <c r="D107" s="21">
        <v>8.6849507976915543</v>
      </c>
      <c r="E107" s="21">
        <v>8.4814320883012577</v>
      </c>
      <c r="F107" s="21">
        <v>8.275619748398352</v>
      </c>
      <c r="G107" s="21">
        <v>7.9482888825837623</v>
      </c>
      <c r="H107" s="21">
        <v>7.6066295782568929</v>
      </c>
      <c r="I107" s="21">
        <v>7.2972867594758455</v>
      </c>
      <c r="J107" s="21">
        <v>7.0415244376441493</v>
      </c>
      <c r="K107" s="21">
        <v>6.7748179732401645</v>
      </c>
      <c r="L107" s="21">
        <v>6.534046213361222</v>
      </c>
      <c r="M107" s="21">
        <v>4.8252932233464847</v>
      </c>
      <c r="N107" s="21">
        <v>1.9959139986533359</v>
      </c>
      <c r="O107" s="21">
        <v>-0.19961590310561661</v>
      </c>
      <c r="P107" s="21">
        <v>-2.1609636424702998</v>
      </c>
      <c r="Q107" s="21">
        <v>-3.6037578831127419</v>
      </c>
      <c r="R107" s="22"/>
      <c r="S107" s="21">
        <v>9.0417254925814774</v>
      </c>
      <c r="T107" s="21">
        <v>8.6849507976915543</v>
      </c>
      <c r="U107" s="21">
        <v>8.4814320883012577</v>
      </c>
      <c r="V107" s="21">
        <v>8.275619748398352</v>
      </c>
      <c r="W107" s="21">
        <v>7.9482888825837623</v>
      </c>
      <c r="X107" s="21">
        <v>7.6066295782568929</v>
      </c>
      <c r="Y107" s="21">
        <v>7.2972867594758455</v>
      </c>
      <c r="Z107" s="21">
        <v>7.0415244376441493</v>
      </c>
      <c r="AA107" s="21">
        <v>6.7748179732401645</v>
      </c>
      <c r="AB107" s="21">
        <v>6.534046213361222</v>
      </c>
      <c r="AC107" s="21">
        <v>4.8252932233464847</v>
      </c>
      <c r="AD107" s="21">
        <v>1.9959139986533359</v>
      </c>
      <c r="AE107" s="21">
        <v>-0.19961590310561661</v>
      </c>
      <c r="AF107" s="21">
        <v>-2.1609636424702998</v>
      </c>
      <c r="AG107" s="21">
        <v>-3.8209548094209609</v>
      </c>
      <c r="AI107" s="23">
        <v>9.0417254925814774</v>
      </c>
      <c r="AJ107" s="23">
        <v>8.8506011884680102</v>
      </c>
      <c r="AK107" s="23">
        <v>8.7176730742380073</v>
      </c>
      <c r="AL107" s="23">
        <v>8.5857009941556406</v>
      </c>
      <c r="AM107" s="23">
        <v>8.4011936820636173</v>
      </c>
      <c r="AN107" s="23">
        <v>8.1920679503190161</v>
      </c>
      <c r="AO107" s="23">
        <v>7.9201868539534424</v>
      </c>
      <c r="AP107" s="23">
        <v>7.5929890401367057</v>
      </c>
      <c r="AQ107" s="23">
        <v>7.3735296277043485</v>
      </c>
      <c r="AR107" s="23">
        <v>7.1256171927913261</v>
      </c>
      <c r="AS107" s="23">
        <v>6.385959070293401</v>
      </c>
      <c r="AT107" s="23">
        <v>5.6774223780904478</v>
      </c>
      <c r="AU107" s="23">
        <v>4.9801486606556296</v>
      </c>
      <c r="AV107" s="23">
        <v>4.237222013038064</v>
      </c>
      <c r="AW107" s="23">
        <v>3.6698195414391677</v>
      </c>
      <c r="AY107" s="24">
        <v>9.0417254925814774</v>
      </c>
      <c r="AZ107" s="24">
        <v>8.8506011884680102</v>
      </c>
      <c r="BA107" s="24">
        <v>8.7176730742380073</v>
      </c>
      <c r="BB107" s="24">
        <v>8.5857009941556406</v>
      </c>
      <c r="BC107" s="24">
        <v>8.4011936820636173</v>
      </c>
      <c r="BD107" s="24">
        <v>8.1920679503190161</v>
      </c>
      <c r="BE107" s="24">
        <v>7.9201868539534424</v>
      </c>
      <c r="BF107" s="24">
        <v>7.5929890401367057</v>
      </c>
      <c r="BG107" s="24">
        <v>7.3735296277043485</v>
      </c>
      <c r="BH107" s="24">
        <v>7.1256171927913261</v>
      </c>
      <c r="BI107" s="24">
        <v>6.385959070293401</v>
      </c>
      <c r="BJ107" s="24">
        <v>5.6774223780904478</v>
      </c>
      <c r="BK107" s="24">
        <v>4.9801486606556296</v>
      </c>
      <c r="BL107" s="24">
        <v>4.237222013038064</v>
      </c>
      <c r="BM107" s="24">
        <v>3.7604686366350464</v>
      </c>
      <c r="BO107" s="25">
        <v>9.0417254925814774</v>
      </c>
      <c r="BP107" s="25">
        <v>8.573904042060871</v>
      </c>
      <c r="BQ107" s="25">
        <v>8.279170501640376</v>
      </c>
      <c r="BR107" s="25">
        <v>7.991040624814497</v>
      </c>
      <c r="BS107" s="25">
        <v>7.5783092660414191</v>
      </c>
      <c r="BT107" s="25">
        <v>7.1500619633390219</v>
      </c>
      <c r="BU107" s="25">
        <v>6.7637216970470568</v>
      </c>
      <c r="BV107" s="25">
        <v>6.419359582377675</v>
      </c>
      <c r="BW107" s="25">
        <v>6.0715310082640812</v>
      </c>
      <c r="BX107" s="25">
        <v>5.7184271029484961</v>
      </c>
      <c r="BY107" s="25">
        <v>3.5797881142804542</v>
      </c>
      <c r="BZ107" s="25">
        <v>0.84070764635679041</v>
      </c>
      <c r="CA107" s="25">
        <v>-1.0142670966762282</v>
      </c>
      <c r="CB107" s="25">
        <v>-2.3940305897451282</v>
      </c>
      <c r="CC107" s="25">
        <v>-2.8894012229658799</v>
      </c>
      <c r="CE107" s="25">
        <v>9.0417254925814774</v>
      </c>
      <c r="CF107" s="25">
        <v>8.573904042060871</v>
      </c>
      <c r="CG107" s="25">
        <v>8.279170501640376</v>
      </c>
      <c r="CH107" s="25">
        <v>7.991040624814497</v>
      </c>
      <c r="CI107" s="25">
        <v>7.5783092660414191</v>
      </c>
      <c r="CJ107" s="25">
        <v>7.1500619633390219</v>
      </c>
      <c r="CK107" s="25">
        <v>6.7637216970470568</v>
      </c>
      <c r="CL107" s="25">
        <v>6.419359582377675</v>
      </c>
      <c r="CM107" s="25">
        <v>6.0715310082640812</v>
      </c>
      <c r="CN107" s="25">
        <v>5.7184271029484961</v>
      </c>
      <c r="CO107" s="25">
        <v>3.5797881142804542</v>
      </c>
      <c r="CP107" s="25">
        <v>0.84070764635679041</v>
      </c>
      <c r="CQ107" s="25">
        <v>-1.0142670966762282</v>
      </c>
      <c r="CR107" s="25">
        <v>-2.3940305897451282</v>
      </c>
      <c r="CS107" s="25">
        <v>-3.0685675353205326</v>
      </c>
      <c r="CU107" s="26">
        <v>9.0417254925814774</v>
      </c>
      <c r="CV107" s="26">
        <v>8.9262775256467748</v>
      </c>
      <c r="CW107" s="26">
        <v>8.7154366877338312</v>
      </c>
      <c r="CX107" s="26">
        <v>8.4539089267730443</v>
      </c>
      <c r="CY107" s="26">
        <v>8.0426779542125661</v>
      </c>
      <c r="CZ107" s="26">
        <v>7.5887883497361344</v>
      </c>
      <c r="DA107" s="26">
        <v>7.0125076455468989</v>
      </c>
      <c r="DB107" s="26">
        <v>5.9725373309070378</v>
      </c>
      <c r="DC107" s="26">
        <v>4.9419790854415808</v>
      </c>
      <c r="DD107" s="26">
        <v>3.9489630872501422</v>
      </c>
      <c r="DE107" s="26">
        <v>1.2138015862529343</v>
      </c>
      <c r="DF107" s="26">
        <v>-0.97468028929795025</v>
      </c>
      <c r="DG107" s="26">
        <v>-2.2560273759312182</v>
      </c>
      <c r="DH107" s="26">
        <v>-2.5834533607041408</v>
      </c>
      <c r="DI107" s="26">
        <v>-1.7431155705404322</v>
      </c>
      <c r="DK107" s="26">
        <v>9.0417254925814774</v>
      </c>
      <c r="DL107" s="26">
        <v>8.9262775256467748</v>
      </c>
      <c r="DM107" s="26">
        <v>8.7154366877338312</v>
      </c>
      <c r="DN107" s="26">
        <v>8.4539089267730443</v>
      </c>
      <c r="DO107" s="26">
        <v>8.0426779542125661</v>
      </c>
      <c r="DP107" s="26">
        <v>7.5887883497361344</v>
      </c>
      <c r="DQ107" s="26">
        <v>7.0125076455468989</v>
      </c>
      <c r="DR107" s="26">
        <v>5.9725373309070378</v>
      </c>
      <c r="DS107" s="26">
        <v>4.9419790854415808</v>
      </c>
      <c r="DT107" s="26">
        <v>3.9489630872501422</v>
      </c>
      <c r="DU107" s="26">
        <v>1.2138015862529343</v>
      </c>
      <c r="DV107" s="26">
        <v>-0.97468028929795025</v>
      </c>
      <c r="DW107" s="26">
        <v>-2.2560273759312182</v>
      </c>
      <c r="DX107" s="26">
        <v>-2.5834533607041408</v>
      </c>
      <c r="DY107" s="26">
        <v>-1.9303008016454086</v>
      </c>
      <c r="EA107" s="27">
        <v>9.0417254925814774</v>
      </c>
      <c r="EB107" s="27">
        <v>8.7780160407653565</v>
      </c>
      <c r="EC107" s="27">
        <v>8.6389585652503786</v>
      </c>
      <c r="ED107" s="27">
        <v>8.5332634555275035</v>
      </c>
      <c r="EE107" s="27">
        <v>8.4025433510142165</v>
      </c>
      <c r="EF107" s="27">
        <v>8.2366989264930979</v>
      </c>
      <c r="EG107" s="27">
        <v>8.042899950498926</v>
      </c>
      <c r="EH107" s="27">
        <v>7.8384875769819082</v>
      </c>
      <c r="EI107" s="27">
        <v>7.5747898872237744</v>
      </c>
      <c r="EJ107" s="27">
        <v>7.3093944499518031</v>
      </c>
      <c r="EK107" s="27">
        <v>6.3779040291320968</v>
      </c>
      <c r="EL107" s="27">
        <v>5.2050231930840098</v>
      </c>
      <c r="EM107" s="27">
        <v>4.3638839945965415</v>
      </c>
      <c r="EN107" s="27">
        <v>3.5534855277937893</v>
      </c>
      <c r="EO107" s="27">
        <v>3.066596414058786</v>
      </c>
      <c r="EQ107" s="27">
        <v>9.0417254925814774</v>
      </c>
      <c r="ER107" s="27">
        <v>8.7780160407653565</v>
      </c>
      <c r="ES107" s="27">
        <v>8.6389585652503786</v>
      </c>
      <c r="ET107" s="27">
        <v>8.5332634555275035</v>
      </c>
      <c r="EU107" s="27">
        <v>8.4025433510142165</v>
      </c>
      <c r="EV107" s="27">
        <v>8.2366989264930979</v>
      </c>
      <c r="EW107" s="27">
        <v>8.042899950498926</v>
      </c>
      <c r="EX107" s="27">
        <v>7.8384875769819082</v>
      </c>
      <c r="EY107" s="27">
        <v>7.5747898872237744</v>
      </c>
      <c r="EZ107" s="27">
        <v>7.3093944499518031</v>
      </c>
      <c r="FA107" s="27">
        <v>6.3779040291320968</v>
      </c>
      <c r="FB107" s="27">
        <v>5.2050231930840098</v>
      </c>
      <c r="FC107" s="27">
        <v>4.3638839945965415</v>
      </c>
      <c r="FD107" s="27">
        <v>3.5534855277937893</v>
      </c>
      <c r="FE107" s="27">
        <v>3.1079419981814809</v>
      </c>
      <c r="FG107" s="141">
        <v>9.0417254925814774</v>
      </c>
      <c r="FH107" s="141">
        <v>8.7754465172826883</v>
      </c>
      <c r="FI107" s="141">
        <v>8.4501173041992477</v>
      </c>
      <c r="FJ107" s="141">
        <v>8.0839339883279884</v>
      </c>
      <c r="FK107" s="141">
        <v>7.5770561819197759</v>
      </c>
      <c r="FL107" s="141">
        <v>7.0589228399937838</v>
      </c>
      <c r="FM107" s="141">
        <v>6.405442521638788</v>
      </c>
      <c r="FN107" s="141">
        <v>5.2569233204165915</v>
      </c>
      <c r="FO107" s="141">
        <v>4.1471597082008671</v>
      </c>
      <c r="FP107" s="141">
        <v>3.0760022766960304</v>
      </c>
      <c r="FQ107" s="141">
        <v>0.11471371294950217</v>
      </c>
      <c r="FR107" s="141">
        <v>-2.2486491953210219</v>
      </c>
      <c r="FS107" s="141">
        <v>-3.6910713327032738</v>
      </c>
      <c r="FT107" s="141">
        <v>-4.1075925974622365</v>
      </c>
      <c r="FU107" s="141">
        <v>-3.4317655226946187</v>
      </c>
      <c r="FW107" s="141">
        <v>9.0417254925814774</v>
      </c>
      <c r="FX107" s="141">
        <v>8.7754465172826883</v>
      </c>
      <c r="FY107" s="141">
        <v>8.4501173041992477</v>
      </c>
      <c r="FZ107" s="141">
        <v>8.0839339883279884</v>
      </c>
      <c r="GA107" s="141">
        <v>7.5770561819197759</v>
      </c>
      <c r="GB107" s="141">
        <v>7.0589228399937838</v>
      </c>
      <c r="GC107" s="141">
        <v>6.405442521638788</v>
      </c>
      <c r="GD107" s="141">
        <v>5.2569233204165915</v>
      </c>
      <c r="GE107" s="141">
        <v>4.1471597082008671</v>
      </c>
      <c r="GF107" s="141">
        <v>3.0760022766960304</v>
      </c>
      <c r="GG107" s="141">
        <v>0.11471371294950217</v>
      </c>
      <c r="GH107" s="141">
        <v>-2.2486491953210219</v>
      </c>
      <c r="GI107" s="141">
        <v>-3.6910713327032738</v>
      </c>
      <c r="GJ107" s="141">
        <v>-4.1075925974622365</v>
      </c>
      <c r="GK107" s="141">
        <v>-3.573691018157092</v>
      </c>
      <c r="GM107" s="1">
        <v>392394</v>
      </c>
      <c r="GN107" s="1">
        <v>395626</v>
      </c>
      <c r="GO107" s="1" t="s">
        <v>559</v>
      </c>
      <c r="GP107" s="1" t="s">
        <v>828</v>
      </c>
      <c r="GQ107" s="97"/>
    </row>
    <row r="108" spans="2:199" ht="16.2" thickBot="1" x14ac:dyDescent="0.35">
      <c r="B108" s="19" t="s">
        <v>105</v>
      </c>
      <c r="C108" s="20">
        <v>10.303469026352284</v>
      </c>
      <c r="D108" s="21">
        <v>7.7216467226955636</v>
      </c>
      <c r="E108" s="21">
        <v>7.1463017318938871</v>
      </c>
      <c r="F108" s="21">
        <v>6.7275309027000816</v>
      </c>
      <c r="G108" s="21">
        <v>6.0966673495349468</v>
      </c>
      <c r="H108" s="21">
        <v>5.7598938227994125</v>
      </c>
      <c r="I108" s="21">
        <v>5.4322970078861701</v>
      </c>
      <c r="J108" s="21">
        <v>5.0998835956057036</v>
      </c>
      <c r="K108" s="21">
        <v>4.7033519228383796</v>
      </c>
      <c r="L108" s="21">
        <v>4.478806926141587</v>
      </c>
      <c r="M108" s="21">
        <v>2.7571206418940761</v>
      </c>
      <c r="N108" s="21">
        <v>-0.30764979991329966</v>
      </c>
      <c r="O108" s="21">
        <v>-2.8322699970382388</v>
      </c>
      <c r="P108" s="21">
        <v>-5.4729120332514682</v>
      </c>
      <c r="Q108" s="21">
        <v>-7.799681578668654</v>
      </c>
      <c r="R108" s="22"/>
      <c r="S108" s="21">
        <v>14.940469026352284</v>
      </c>
      <c r="T108" s="21">
        <v>12.358646722695564</v>
      </c>
      <c r="U108" s="21">
        <v>11.783301731893888</v>
      </c>
      <c r="V108" s="21">
        <v>11.364530902700082</v>
      </c>
      <c r="W108" s="21">
        <v>10.733667349534947</v>
      </c>
      <c r="X108" s="21">
        <v>10.396893822799413</v>
      </c>
      <c r="Y108" s="21">
        <v>10.069297007886171</v>
      </c>
      <c r="Z108" s="21">
        <v>9.736883595605704</v>
      </c>
      <c r="AA108" s="21">
        <v>9.34035192283838</v>
      </c>
      <c r="AB108" s="21">
        <v>9.1158069261415875</v>
      </c>
      <c r="AC108" s="21">
        <v>7.3941206418940766</v>
      </c>
      <c r="AD108" s="21">
        <v>4.3293502000867008</v>
      </c>
      <c r="AE108" s="21">
        <v>1.8047300029617617</v>
      </c>
      <c r="AF108" s="21">
        <v>-0.83591203325146779</v>
      </c>
      <c r="AG108" s="21">
        <v>-3.3756577542598905</v>
      </c>
      <c r="AI108" s="23">
        <v>10.303469026352284</v>
      </c>
      <c r="AJ108" s="23">
        <v>9.8251354362354313</v>
      </c>
      <c r="AK108" s="23">
        <v>9.6641451449934319</v>
      </c>
      <c r="AL108" s="23">
        <v>9.5730888426565297</v>
      </c>
      <c r="AM108" s="23">
        <v>9.4064478342137026</v>
      </c>
      <c r="AN108" s="23">
        <v>9.2144664019911584</v>
      </c>
      <c r="AO108" s="23">
        <v>8.9586773571929275</v>
      </c>
      <c r="AP108" s="23">
        <v>8.6330345907191735</v>
      </c>
      <c r="AQ108" s="23">
        <v>8.3329564922841595</v>
      </c>
      <c r="AR108" s="23">
        <v>8.0282847467925968</v>
      </c>
      <c r="AS108" s="23">
        <v>7.1103537317094272</v>
      </c>
      <c r="AT108" s="23">
        <v>6.2006931129169587</v>
      </c>
      <c r="AU108" s="23">
        <v>5.3696807113273373</v>
      </c>
      <c r="AV108" s="23">
        <v>4.517096696106865</v>
      </c>
      <c r="AW108" s="23">
        <v>3.979004782215867</v>
      </c>
      <c r="AY108" s="24">
        <v>14.940469026352284</v>
      </c>
      <c r="AZ108" s="24">
        <v>14.462135436235432</v>
      </c>
      <c r="BA108" s="24">
        <v>14.301145144993432</v>
      </c>
      <c r="BB108" s="24">
        <v>14.21008884265653</v>
      </c>
      <c r="BC108" s="24">
        <v>14.043447834213703</v>
      </c>
      <c r="BD108" s="24">
        <v>13.851466401991159</v>
      </c>
      <c r="BE108" s="24">
        <v>13.595677357192928</v>
      </c>
      <c r="BF108" s="24">
        <v>13.270034590719174</v>
      </c>
      <c r="BG108" s="24">
        <v>12.96995649228416</v>
      </c>
      <c r="BH108" s="24">
        <v>12.665284746792597</v>
      </c>
      <c r="BI108" s="24">
        <v>11.747353731709428</v>
      </c>
      <c r="BJ108" s="24">
        <v>10.837693112916959</v>
      </c>
      <c r="BK108" s="24">
        <v>10.006680711327338</v>
      </c>
      <c r="BL108" s="24">
        <v>9.1540966961068655</v>
      </c>
      <c r="BM108" s="24">
        <v>8.6966197106421674</v>
      </c>
      <c r="BO108" s="25">
        <v>10.303469026352284</v>
      </c>
      <c r="BP108" s="25">
        <v>7.3238951333294882</v>
      </c>
      <c r="BQ108" s="25">
        <v>6.6923288646617465</v>
      </c>
      <c r="BR108" s="25">
        <v>6.3119792559660439</v>
      </c>
      <c r="BS108" s="25">
        <v>5.737785521093052</v>
      </c>
      <c r="BT108" s="25">
        <v>5.4499416342660965</v>
      </c>
      <c r="BU108" s="25">
        <v>5.1924924839508364</v>
      </c>
      <c r="BV108" s="25">
        <v>4.932676491452348</v>
      </c>
      <c r="BW108" s="25">
        <v>4.6298970803604078</v>
      </c>
      <c r="BX108" s="25">
        <v>4.4821729047491914</v>
      </c>
      <c r="BY108" s="25">
        <v>2.9721832617211987</v>
      </c>
      <c r="BZ108" s="25">
        <v>6.9860272137447055E-2</v>
      </c>
      <c r="CA108" s="25">
        <v>-2.3137103161521253</v>
      </c>
      <c r="CB108" s="25">
        <v>-4.7753081468016489</v>
      </c>
      <c r="CC108" s="25">
        <v>-6.8666853556523151</v>
      </c>
      <c r="CE108" s="25">
        <v>14.940469026352284</v>
      </c>
      <c r="CF108" s="25">
        <v>11.960895133329489</v>
      </c>
      <c r="CG108" s="25">
        <v>11.329328864661747</v>
      </c>
      <c r="CH108" s="25">
        <v>10.948979255966044</v>
      </c>
      <c r="CI108" s="25">
        <v>10.374785521093052</v>
      </c>
      <c r="CJ108" s="25">
        <v>10.086941634266097</v>
      </c>
      <c r="CK108" s="25">
        <v>9.8294924839508369</v>
      </c>
      <c r="CL108" s="25">
        <v>9.5696764914523484</v>
      </c>
      <c r="CM108" s="25">
        <v>9.2668970803604083</v>
      </c>
      <c r="CN108" s="25">
        <v>9.1191729047491918</v>
      </c>
      <c r="CO108" s="25">
        <v>7.6091832617211992</v>
      </c>
      <c r="CP108" s="25">
        <v>4.7068602721374475</v>
      </c>
      <c r="CQ108" s="25">
        <v>2.3232896838478752</v>
      </c>
      <c r="CR108" s="25">
        <v>-0.13830814680164849</v>
      </c>
      <c r="CS108" s="25">
        <v>-2.4825507191281346</v>
      </c>
      <c r="CU108" s="26">
        <v>10.303469026352284</v>
      </c>
      <c r="CV108" s="26">
        <v>8.4644639254184906</v>
      </c>
      <c r="CW108" s="26">
        <v>8.0702052965952653</v>
      </c>
      <c r="CX108" s="26">
        <v>7.7471443990469453</v>
      </c>
      <c r="CY108" s="26">
        <v>7.2033571266413521</v>
      </c>
      <c r="CZ108" s="26">
        <v>6.9005016235373269</v>
      </c>
      <c r="DA108" s="26">
        <v>6.4224549319675788</v>
      </c>
      <c r="DB108" s="26">
        <v>5.3393975605564421</v>
      </c>
      <c r="DC108" s="26">
        <v>4.2156496660661631</v>
      </c>
      <c r="DD108" s="26">
        <v>3.2497640823923462</v>
      </c>
      <c r="DE108" s="26">
        <v>0.41736120547109579</v>
      </c>
      <c r="DF108" s="26">
        <v>-2.3999472808217632</v>
      </c>
      <c r="DG108" s="26">
        <v>-4.6665172232917769</v>
      </c>
      <c r="DH108" s="26">
        <v>-6.1270905874658155</v>
      </c>
      <c r="DI108" s="26">
        <v>-4.9440830377339964</v>
      </c>
      <c r="DK108" s="26">
        <v>14.940469026352284</v>
      </c>
      <c r="DL108" s="26">
        <v>13.101463925418491</v>
      </c>
      <c r="DM108" s="26">
        <v>12.707205296595266</v>
      </c>
      <c r="DN108" s="26">
        <v>12.384144399046946</v>
      </c>
      <c r="DO108" s="26">
        <v>11.840357126641353</v>
      </c>
      <c r="DP108" s="26">
        <v>11.537501623537327</v>
      </c>
      <c r="DQ108" s="26">
        <v>11.059454931967579</v>
      </c>
      <c r="DR108" s="26">
        <v>9.9763975605564426</v>
      </c>
      <c r="DS108" s="26">
        <v>8.8526496660661635</v>
      </c>
      <c r="DT108" s="26">
        <v>7.8867640823923466</v>
      </c>
      <c r="DU108" s="26">
        <v>5.0543612054710962</v>
      </c>
      <c r="DV108" s="26">
        <v>2.2370527191782372</v>
      </c>
      <c r="DW108" s="26">
        <v>-2.9517223291776418E-2</v>
      </c>
      <c r="DX108" s="26">
        <v>-1.490090587465815</v>
      </c>
      <c r="DY108" s="26">
        <v>-0.56366176216097585</v>
      </c>
      <c r="EA108" s="27">
        <v>10.303469026352284</v>
      </c>
      <c r="EB108" s="27">
        <v>9.4884727989231941</v>
      </c>
      <c r="EC108" s="27">
        <v>9.3105112276100908</v>
      </c>
      <c r="ED108" s="27">
        <v>8.9747435460944711</v>
      </c>
      <c r="EE108" s="27">
        <v>8.4691765831704409</v>
      </c>
      <c r="EF108" s="27">
        <v>8.2290373866437534</v>
      </c>
      <c r="EG108" s="27">
        <v>7.9516979673417421</v>
      </c>
      <c r="EH108" s="27">
        <v>7.6500425903161613</v>
      </c>
      <c r="EI108" s="27">
        <v>7.2557543934654465</v>
      </c>
      <c r="EJ108" s="27">
        <v>7.0079007026095521</v>
      </c>
      <c r="EK108" s="27">
        <v>6.1011632435479015</v>
      </c>
      <c r="EL108" s="27">
        <v>5.0793922912368643</v>
      </c>
      <c r="EM108" s="27">
        <v>4.3919218135338056</v>
      </c>
      <c r="EN108" s="27">
        <v>3.8078113486169656</v>
      </c>
      <c r="EO108" s="27">
        <v>3.630284362697914</v>
      </c>
      <c r="EQ108" s="27">
        <v>14.940469026352284</v>
      </c>
      <c r="ER108" s="27">
        <v>14.125472798923195</v>
      </c>
      <c r="ES108" s="27">
        <v>13.947511227610091</v>
      </c>
      <c r="ET108" s="27">
        <v>13.611743546094472</v>
      </c>
      <c r="EU108" s="27">
        <v>13.106176583170441</v>
      </c>
      <c r="EV108" s="27">
        <v>12.866037386643754</v>
      </c>
      <c r="EW108" s="27">
        <v>12.588697967341743</v>
      </c>
      <c r="EX108" s="27">
        <v>12.287042590316162</v>
      </c>
      <c r="EY108" s="27">
        <v>11.892754393465447</v>
      </c>
      <c r="EZ108" s="27">
        <v>11.644900702609553</v>
      </c>
      <c r="FA108" s="27">
        <v>10.738163243547902</v>
      </c>
      <c r="FB108" s="27">
        <v>9.7163922912368648</v>
      </c>
      <c r="FC108" s="27">
        <v>9.0289218135338061</v>
      </c>
      <c r="FD108" s="27">
        <v>8.444811348616966</v>
      </c>
      <c r="FE108" s="27">
        <v>8.235270455447953</v>
      </c>
      <c r="FG108" s="141">
        <v>10.303469026352284</v>
      </c>
      <c r="FH108" s="141">
        <v>7.1682600383355588</v>
      </c>
      <c r="FI108" s="141">
        <v>6.4239845198248844</v>
      </c>
      <c r="FJ108" s="141">
        <v>5.994628451173476</v>
      </c>
      <c r="FK108" s="141">
        <v>5.358268857561491</v>
      </c>
      <c r="FL108" s="141">
        <v>5.0055775895969603</v>
      </c>
      <c r="FM108" s="141">
        <v>4.4696118077040197</v>
      </c>
      <c r="FN108" s="141">
        <v>3.2946733944566375</v>
      </c>
      <c r="FO108" s="141">
        <v>2.0991321838247003</v>
      </c>
      <c r="FP108" s="141">
        <v>1.062252288077346</v>
      </c>
      <c r="FQ108" s="141">
        <v>-1.9713978933545135</v>
      </c>
      <c r="FR108" s="141">
        <v>-4.9219772640785635</v>
      </c>
      <c r="FS108" s="141">
        <v>-7.4081885502365239</v>
      </c>
      <c r="FT108" s="141">
        <v>-9.1656584044844962</v>
      </c>
      <c r="FU108" s="141">
        <v>-8.3268127204134359</v>
      </c>
      <c r="FW108" s="141">
        <v>14.940469026352284</v>
      </c>
      <c r="FX108" s="141">
        <v>11.805260038335559</v>
      </c>
      <c r="FY108" s="141">
        <v>11.060984519824885</v>
      </c>
      <c r="FZ108" s="141">
        <v>10.631628451173476</v>
      </c>
      <c r="GA108" s="141">
        <v>9.9952688575614914</v>
      </c>
      <c r="GB108" s="141">
        <v>9.6425775895969608</v>
      </c>
      <c r="GC108" s="141">
        <v>9.1066118077040201</v>
      </c>
      <c r="GD108" s="141">
        <v>7.931673394456638</v>
      </c>
      <c r="GE108" s="141">
        <v>6.7361321838247008</v>
      </c>
      <c r="GF108" s="141">
        <v>5.6992522880773464</v>
      </c>
      <c r="GG108" s="141">
        <v>2.6656021066454869</v>
      </c>
      <c r="GH108" s="141">
        <v>-0.28497726407856305</v>
      </c>
      <c r="GI108" s="141">
        <v>-2.7711885502365234</v>
      </c>
      <c r="GJ108" s="141">
        <v>-4.5286584044844957</v>
      </c>
      <c r="GK108" s="141">
        <v>-3.8693977963893431</v>
      </c>
      <c r="GM108" s="1">
        <v>390380</v>
      </c>
      <c r="GN108" s="1">
        <v>395565</v>
      </c>
      <c r="GO108" s="1" t="s">
        <v>559</v>
      </c>
      <c r="GP108" s="1" t="s">
        <v>828</v>
      </c>
      <c r="GQ108" s="97"/>
    </row>
    <row r="109" spans="2:199" ht="16.2" thickBot="1" x14ac:dyDescent="0.35">
      <c r="B109" s="19" t="s">
        <v>998</v>
      </c>
      <c r="C109" s="20">
        <v>6.1939889180187855</v>
      </c>
      <c r="D109" s="21">
        <v>5.7287056204281406</v>
      </c>
      <c r="E109" s="21">
        <v>5.1079198000624153</v>
      </c>
      <c r="F109" s="21">
        <v>4.582963622303577</v>
      </c>
      <c r="G109" s="21">
        <v>4.1262912767601776</v>
      </c>
      <c r="H109" s="21">
        <v>3.6807200524501411</v>
      </c>
      <c r="I109" s="21">
        <v>3.6135297931649184</v>
      </c>
      <c r="J109" s="21">
        <v>3.5456726903518145</v>
      </c>
      <c r="K109" s="21">
        <v>3.3358377819525451</v>
      </c>
      <c r="L109" s="21">
        <v>3.1377143261511335</v>
      </c>
      <c r="M109" s="21">
        <v>2.4607078990812568</v>
      </c>
      <c r="N109" s="21">
        <v>1.6471758638423815</v>
      </c>
      <c r="O109" s="21">
        <v>1.0373118133867898</v>
      </c>
      <c r="P109" s="21">
        <v>0.43894462092870512</v>
      </c>
      <c r="Q109" s="21">
        <v>-9.3675224290521442E-3</v>
      </c>
      <c r="R109" s="22"/>
      <c r="S109" s="21">
        <v>10.693988918018785</v>
      </c>
      <c r="T109" s="21">
        <v>10.228705620428141</v>
      </c>
      <c r="U109" s="21">
        <v>9.6079198000624153</v>
      </c>
      <c r="V109" s="21">
        <v>9.082963622303577</v>
      </c>
      <c r="W109" s="21">
        <v>8.6262912767601776</v>
      </c>
      <c r="X109" s="21">
        <v>8.1807200524501411</v>
      </c>
      <c r="Y109" s="21">
        <v>8.1135297931649184</v>
      </c>
      <c r="Z109" s="21">
        <v>8.0456726903518145</v>
      </c>
      <c r="AA109" s="21">
        <v>7.8358377819525451</v>
      </c>
      <c r="AB109" s="21">
        <v>7.6377143261511335</v>
      </c>
      <c r="AC109" s="21">
        <v>6.9607078990812568</v>
      </c>
      <c r="AD109" s="21">
        <v>6.1471758638423815</v>
      </c>
      <c r="AE109" s="21">
        <v>5.5373118133867898</v>
      </c>
      <c r="AF109" s="21">
        <v>4.9389446209287051</v>
      </c>
      <c r="AG109" s="21">
        <v>4.4576331382977408</v>
      </c>
      <c r="AI109" s="23">
        <v>6.1939889180187855</v>
      </c>
      <c r="AJ109" s="23">
        <v>6.0832043449884381</v>
      </c>
      <c r="AK109" s="23">
        <v>5.8136741617868744</v>
      </c>
      <c r="AL109" s="23">
        <v>5.6343541697956603</v>
      </c>
      <c r="AM109" s="23">
        <v>5.5231092503842909</v>
      </c>
      <c r="AN109" s="23">
        <v>5.4084720094192136</v>
      </c>
      <c r="AO109" s="23">
        <v>5.2910131947230283</v>
      </c>
      <c r="AP109" s="23">
        <v>5.1573900292409789</v>
      </c>
      <c r="AQ109" s="23">
        <v>4.8808150667822368</v>
      </c>
      <c r="AR109" s="23">
        <v>4.6094647914793612</v>
      </c>
      <c r="AS109" s="23">
        <v>3.8673163181586041</v>
      </c>
      <c r="AT109" s="23">
        <v>3.201911492850666</v>
      </c>
      <c r="AU109" s="23">
        <v>2.6806587848718131</v>
      </c>
      <c r="AV109" s="23">
        <v>2.1355660929105795</v>
      </c>
      <c r="AW109" s="23">
        <v>1.6234929824890401</v>
      </c>
      <c r="AY109" s="24">
        <v>10.693988918018785</v>
      </c>
      <c r="AZ109" s="24">
        <v>10.583204344988438</v>
      </c>
      <c r="BA109" s="24">
        <v>10.313674161786874</v>
      </c>
      <c r="BB109" s="24">
        <v>10.13435416979566</v>
      </c>
      <c r="BC109" s="24">
        <v>10.023109250384291</v>
      </c>
      <c r="BD109" s="24">
        <v>9.9084720094192136</v>
      </c>
      <c r="BE109" s="24">
        <v>9.7910131947230283</v>
      </c>
      <c r="BF109" s="24">
        <v>9.6573900292409789</v>
      </c>
      <c r="BG109" s="24">
        <v>9.3808150667822368</v>
      </c>
      <c r="BH109" s="24">
        <v>9.1094647914793612</v>
      </c>
      <c r="BI109" s="24">
        <v>8.3673163181586041</v>
      </c>
      <c r="BJ109" s="24">
        <v>7.701911492850666</v>
      </c>
      <c r="BK109" s="24">
        <v>7.1806587848718131</v>
      </c>
      <c r="BL109" s="24">
        <v>6.6355660929105795</v>
      </c>
      <c r="BM109" s="24">
        <v>6.2026363001384652</v>
      </c>
      <c r="BO109" s="25">
        <v>6.1939889180187855</v>
      </c>
      <c r="BP109" s="25">
        <v>5.723541396254312</v>
      </c>
      <c r="BQ109" s="25">
        <v>5.1015204236939411</v>
      </c>
      <c r="BR109" s="25">
        <v>4.5717887493616338</v>
      </c>
      <c r="BS109" s="25">
        <v>4.1131299852305609</v>
      </c>
      <c r="BT109" s="25">
        <v>3.6659683879830567</v>
      </c>
      <c r="BU109" s="25">
        <v>3.5951974099071649</v>
      </c>
      <c r="BV109" s="25">
        <v>3.5248261815559694</v>
      </c>
      <c r="BW109" s="25">
        <v>3.3749565249336619</v>
      </c>
      <c r="BX109" s="25">
        <v>3.246355063325872</v>
      </c>
      <c r="BY109" s="25">
        <v>2.7883427798139451</v>
      </c>
      <c r="BZ109" s="25">
        <v>2.2190825735870128</v>
      </c>
      <c r="CA109" s="25">
        <v>1.8622449473961176</v>
      </c>
      <c r="CB109" s="25">
        <v>1.6244797957292469</v>
      </c>
      <c r="CC109" s="25">
        <v>1.6468217118369708</v>
      </c>
      <c r="CE109" s="25">
        <v>10.693988918018785</v>
      </c>
      <c r="CF109" s="25">
        <v>10.223541396254312</v>
      </c>
      <c r="CG109" s="25">
        <v>9.6015204236939411</v>
      </c>
      <c r="CH109" s="25">
        <v>9.0717887493616338</v>
      </c>
      <c r="CI109" s="25">
        <v>8.6131299852305609</v>
      </c>
      <c r="CJ109" s="25">
        <v>8.1659683879830567</v>
      </c>
      <c r="CK109" s="25">
        <v>8.0951974099071649</v>
      </c>
      <c r="CL109" s="25">
        <v>8.0248261815559694</v>
      </c>
      <c r="CM109" s="25">
        <v>7.8749565249336619</v>
      </c>
      <c r="CN109" s="25">
        <v>7.746355063325872</v>
      </c>
      <c r="CO109" s="25">
        <v>7.2883427798139451</v>
      </c>
      <c r="CP109" s="25">
        <v>6.7190825735870128</v>
      </c>
      <c r="CQ109" s="25">
        <v>6.3622449473961176</v>
      </c>
      <c r="CR109" s="25">
        <v>6.1244797957292469</v>
      </c>
      <c r="CS109" s="25">
        <v>6.0232889958493665</v>
      </c>
      <c r="CU109" s="26">
        <v>6.1939889180187855</v>
      </c>
      <c r="CV109" s="26">
        <v>5.7646734815481402</v>
      </c>
      <c r="CW109" s="26">
        <v>5.1683477537570219</v>
      </c>
      <c r="CX109" s="26">
        <v>4.659676195552457</v>
      </c>
      <c r="CY109" s="26">
        <v>4.2201484455369105</v>
      </c>
      <c r="CZ109" s="26">
        <v>3.7847276731968122</v>
      </c>
      <c r="DA109" s="26">
        <v>3.6905620410013817</v>
      </c>
      <c r="DB109" s="26">
        <v>3.5047121661390079</v>
      </c>
      <c r="DC109" s="26">
        <v>3.2245249602124453</v>
      </c>
      <c r="DD109" s="26">
        <v>2.9635286742979048</v>
      </c>
      <c r="DE109" s="26">
        <v>2.2907762266053417</v>
      </c>
      <c r="DF109" s="26">
        <v>1.7361020502091939</v>
      </c>
      <c r="DG109" s="26">
        <v>1.4007006987225097</v>
      </c>
      <c r="DH109" s="26">
        <v>1.347718668489243</v>
      </c>
      <c r="DI109" s="26">
        <v>1.8583504033977185</v>
      </c>
      <c r="DK109" s="26">
        <v>10.693988918018785</v>
      </c>
      <c r="DL109" s="26">
        <v>10.26467348154814</v>
      </c>
      <c r="DM109" s="26">
        <v>9.6683477537570219</v>
      </c>
      <c r="DN109" s="26">
        <v>9.159676195552457</v>
      </c>
      <c r="DO109" s="26">
        <v>8.7201484455369105</v>
      </c>
      <c r="DP109" s="26">
        <v>8.2847276731968122</v>
      </c>
      <c r="DQ109" s="26">
        <v>8.1905620410013817</v>
      </c>
      <c r="DR109" s="26">
        <v>8.0047121661390079</v>
      </c>
      <c r="DS109" s="26">
        <v>7.7245249602124453</v>
      </c>
      <c r="DT109" s="26">
        <v>7.4635286742979048</v>
      </c>
      <c r="DU109" s="26">
        <v>6.7907762266053417</v>
      </c>
      <c r="DV109" s="26">
        <v>6.2361020502091939</v>
      </c>
      <c r="DW109" s="26">
        <v>5.9007006987225097</v>
      </c>
      <c r="DX109" s="26">
        <v>5.847718668489243</v>
      </c>
      <c r="DY109" s="26">
        <v>6.2307808669075584</v>
      </c>
      <c r="EA109" s="27">
        <v>6.1939889180187855</v>
      </c>
      <c r="EB109" s="27">
        <v>5.7361536032091998</v>
      </c>
      <c r="EC109" s="27">
        <v>5.125993731386874</v>
      </c>
      <c r="ED109" s="27">
        <v>4.6179284836510632</v>
      </c>
      <c r="EE109" s="27">
        <v>4.1884229015474546</v>
      </c>
      <c r="EF109" s="27">
        <v>3.7612550008934384</v>
      </c>
      <c r="EG109" s="27">
        <v>3.6966181603688533</v>
      </c>
      <c r="EH109" s="27">
        <v>3.6269337575257161</v>
      </c>
      <c r="EI109" s="27">
        <v>3.4128514870281386</v>
      </c>
      <c r="EJ109" s="27">
        <v>3.2058196720316126</v>
      </c>
      <c r="EK109" s="27">
        <v>2.64650313383952</v>
      </c>
      <c r="EL109" s="27">
        <v>2.1590317052680206</v>
      </c>
      <c r="EM109" s="27">
        <v>1.8599002821562607</v>
      </c>
      <c r="EN109" s="27">
        <v>1.6217562136809072</v>
      </c>
      <c r="EO109" s="27">
        <v>1.6210469434836874</v>
      </c>
      <c r="EQ109" s="27">
        <v>10.693988918018785</v>
      </c>
      <c r="ER109" s="27">
        <v>10.2361536032092</v>
      </c>
      <c r="ES109" s="27">
        <v>9.625993731386874</v>
      </c>
      <c r="ET109" s="27">
        <v>9.1179284836510632</v>
      </c>
      <c r="EU109" s="27">
        <v>8.6884229015474546</v>
      </c>
      <c r="EV109" s="27">
        <v>8.2612550008934384</v>
      </c>
      <c r="EW109" s="27">
        <v>8.1966181603688533</v>
      </c>
      <c r="EX109" s="27">
        <v>8.1269337575257161</v>
      </c>
      <c r="EY109" s="27">
        <v>7.9128514870281386</v>
      </c>
      <c r="EZ109" s="27">
        <v>7.7058196720316126</v>
      </c>
      <c r="FA109" s="27">
        <v>7.14650313383952</v>
      </c>
      <c r="FB109" s="27">
        <v>6.6590317052680206</v>
      </c>
      <c r="FC109" s="27">
        <v>6.3599002821562607</v>
      </c>
      <c r="FD109" s="27">
        <v>6.1217562136809072</v>
      </c>
      <c r="FE109" s="27">
        <v>6.0927825226207339</v>
      </c>
      <c r="FG109" s="141">
        <v>6.1939889180187855</v>
      </c>
      <c r="FH109" s="141">
        <v>5.7467639245626927</v>
      </c>
      <c r="FI109" s="141">
        <v>5.1271517652240952</v>
      </c>
      <c r="FJ109" s="141">
        <v>4.592375935848473</v>
      </c>
      <c r="FK109" s="141">
        <v>4.1291795438539793</v>
      </c>
      <c r="FL109" s="141">
        <v>3.6797059569450852</v>
      </c>
      <c r="FM109" s="141">
        <v>3.5734053662953578</v>
      </c>
      <c r="FN109" s="141">
        <v>3.365470027422564</v>
      </c>
      <c r="FO109" s="141">
        <v>3.0763254684076067</v>
      </c>
      <c r="FP109" s="141">
        <v>2.8077512267417362</v>
      </c>
      <c r="FQ109" s="141">
        <v>2.1213521877987986</v>
      </c>
      <c r="FR109" s="141">
        <v>1.5630067878587859</v>
      </c>
      <c r="FS109" s="141">
        <v>1.2280635517527259</v>
      </c>
      <c r="FT109" s="141">
        <v>1.1691256400498453</v>
      </c>
      <c r="FU109" s="141">
        <v>1.659776405892341</v>
      </c>
      <c r="FW109" s="141">
        <v>10.693988918018785</v>
      </c>
      <c r="FX109" s="141">
        <v>10.246763924562693</v>
      </c>
      <c r="FY109" s="141">
        <v>9.6271517652240952</v>
      </c>
      <c r="FZ109" s="141">
        <v>9.092375935848473</v>
      </c>
      <c r="GA109" s="141">
        <v>8.6291795438539793</v>
      </c>
      <c r="GB109" s="141">
        <v>8.1797059569450852</v>
      </c>
      <c r="GC109" s="141">
        <v>8.0734053662953578</v>
      </c>
      <c r="GD109" s="141">
        <v>7.865470027422564</v>
      </c>
      <c r="GE109" s="141">
        <v>7.5763254684076067</v>
      </c>
      <c r="GF109" s="141">
        <v>7.3077512267417362</v>
      </c>
      <c r="GG109" s="141">
        <v>6.6213521877987986</v>
      </c>
      <c r="GH109" s="141">
        <v>6.0630067878587859</v>
      </c>
      <c r="GI109" s="141">
        <v>5.7280635517527259</v>
      </c>
      <c r="GJ109" s="141">
        <v>5.6691256400498453</v>
      </c>
      <c r="GK109" s="141">
        <v>6.0378389947400564</v>
      </c>
      <c r="GM109" s="1">
        <v>384109</v>
      </c>
      <c r="GN109" s="1">
        <v>397722</v>
      </c>
      <c r="GO109" s="1" t="s">
        <v>497</v>
      </c>
      <c r="GP109" s="1" t="s">
        <v>824</v>
      </c>
      <c r="GQ109" s="97"/>
    </row>
    <row r="110" spans="2:199" ht="16.2" thickBot="1" x14ac:dyDescent="0.35">
      <c r="B110" s="19" t="s">
        <v>999</v>
      </c>
      <c r="C110" s="20">
        <v>10.347422583619327</v>
      </c>
      <c r="D110" s="21">
        <v>10.291880837698805</v>
      </c>
      <c r="E110" s="21">
        <v>10.229603182277835</v>
      </c>
      <c r="F110" s="21">
        <v>10.171897581116548</v>
      </c>
      <c r="G110" s="21">
        <v>10.117441809768057</v>
      </c>
      <c r="H110" s="21">
        <v>10.055217867431478</v>
      </c>
      <c r="I110" s="21">
        <v>9.9941046318723537</v>
      </c>
      <c r="J110" s="21">
        <v>9.9244012781832858</v>
      </c>
      <c r="K110" s="21">
        <v>9.8541525215509793</v>
      </c>
      <c r="L110" s="21">
        <v>9.7855208116701</v>
      </c>
      <c r="M110" s="21">
        <v>9.5375268352960543</v>
      </c>
      <c r="N110" s="21">
        <v>9.2180636818271928</v>
      </c>
      <c r="O110" s="21">
        <v>8.9569368423036781</v>
      </c>
      <c r="P110" s="21">
        <v>8.6552579995766337</v>
      </c>
      <c r="Q110" s="21">
        <v>8.3346602810862471</v>
      </c>
      <c r="R110" s="22"/>
      <c r="S110" s="21">
        <v>13.847422583619327</v>
      </c>
      <c r="T110" s="21">
        <v>13.791880837698805</v>
      </c>
      <c r="U110" s="21">
        <v>13.729603182277835</v>
      </c>
      <c r="V110" s="21">
        <v>13.671897581116548</v>
      </c>
      <c r="W110" s="21">
        <v>13.617441809768057</v>
      </c>
      <c r="X110" s="21">
        <v>13.555217867431478</v>
      </c>
      <c r="Y110" s="21">
        <v>13.494104631872354</v>
      </c>
      <c r="Z110" s="21">
        <v>13.424401278183286</v>
      </c>
      <c r="AA110" s="21">
        <v>13.354152521550979</v>
      </c>
      <c r="AB110" s="21">
        <v>13.2855208116701</v>
      </c>
      <c r="AC110" s="21">
        <v>13.037526835296054</v>
      </c>
      <c r="AD110" s="21">
        <v>12.718063681827193</v>
      </c>
      <c r="AE110" s="21">
        <v>12.456936842303678</v>
      </c>
      <c r="AF110" s="21">
        <v>12.155257999576634</v>
      </c>
      <c r="AG110" s="21">
        <v>11.860959185881526</v>
      </c>
      <c r="AI110" s="23">
        <v>10.347422583619327</v>
      </c>
      <c r="AJ110" s="23">
        <v>10.275333368482666</v>
      </c>
      <c r="AK110" s="23">
        <v>10.190436235636522</v>
      </c>
      <c r="AL110" s="23">
        <v>10.104513484610383</v>
      </c>
      <c r="AM110" s="23">
        <v>10.01687339451126</v>
      </c>
      <c r="AN110" s="23">
        <v>9.9068121331237187</v>
      </c>
      <c r="AO110" s="23">
        <v>9.7859541913877912</v>
      </c>
      <c r="AP110" s="23">
        <v>9.6459138379990428</v>
      </c>
      <c r="AQ110" s="23">
        <v>9.5673783629765072</v>
      </c>
      <c r="AR110" s="23">
        <v>9.486635104392052</v>
      </c>
      <c r="AS110" s="23">
        <v>9.2628542714758115</v>
      </c>
      <c r="AT110" s="23">
        <v>9.0428129219913469</v>
      </c>
      <c r="AU110" s="23">
        <v>8.8651267121605066</v>
      </c>
      <c r="AV110" s="23">
        <v>8.6614656379788784</v>
      </c>
      <c r="AW110" s="23">
        <v>8.4291519218911475</v>
      </c>
      <c r="AY110" s="24">
        <v>13.847422583619327</v>
      </c>
      <c r="AZ110" s="24">
        <v>13.775333368482666</v>
      </c>
      <c r="BA110" s="24">
        <v>13.690436235636522</v>
      </c>
      <c r="BB110" s="24">
        <v>13.604513484610383</v>
      </c>
      <c r="BC110" s="24">
        <v>13.51687339451126</v>
      </c>
      <c r="BD110" s="24">
        <v>13.406812133123719</v>
      </c>
      <c r="BE110" s="24">
        <v>13.285954191387791</v>
      </c>
      <c r="BF110" s="24">
        <v>13.145913837999043</v>
      </c>
      <c r="BG110" s="24">
        <v>13.067378362976507</v>
      </c>
      <c r="BH110" s="24">
        <v>12.986635104392052</v>
      </c>
      <c r="BI110" s="24">
        <v>12.762854271475812</v>
      </c>
      <c r="BJ110" s="24">
        <v>12.542812921991347</v>
      </c>
      <c r="BK110" s="24">
        <v>12.365126712160507</v>
      </c>
      <c r="BL110" s="24">
        <v>12.161465637978878</v>
      </c>
      <c r="BM110" s="24">
        <v>11.970794003180572</v>
      </c>
      <c r="BO110" s="25">
        <v>10.347422583619327</v>
      </c>
      <c r="BP110" s="25">
        <v>10.290768305913844</v>
      </c>
      <c r="BQ110" s="25">
        <v>10.228189842604193</v>
      </c>
      <c r="BR110" s="25">
        <v>10.170910087873981</v>
      </c>
      <c r="BS110" s="25">
        <v>10.116949767521586</v>
      </c>
      <c r="BT110" s="25">
        <v>10.058411957931028</v>
      </c>
      <c r="BU110" s="25">
        <v>10.002477756309236</v>
      </c>
      <c r="BV110" s="25">
        <v>9.9361740772622742</v>
      </c>
      <c r="BW110" s="25">
        <v>9.8762337599131822</v>
      </c>
      <c r="BX110" s="25">
        <v>9.8141057120605346</v>
      </c>
      <c r="BY110" s="25">
        <v>9.5904485992363959</v>
      </c>
      <c r="BZ110" s="25">
        <v>9.2903008747394065</v>
      </c>
      <c r="CA110" s="25">
        <v>9.0505611760708362</v>
      </c>
      <c r="CB110" s="25">
        <v>8.7801606094475098</v>
      </c>
      <c r="CC110" s="25">
        <v>8.5015088855511856</v>
      </c>
      <c r="CE110" s="25">
        <v>13.847422583619327</v>
      </c>
      <c r="CF110" s="25">
        <v>13.790768305913844</v>
      </c>
      <c r="CG110" s="25">
        <v>13.728189842604193</v>
      </c>
      <c r="CH110" s="25">
        <v>13.670910087873981</v>
      </c>
      <c r="CI110" s="25">
        <v>13.616949767521586</v>
      </c>
      <c r="CJ110" s="25">
        <v>13.558411957931028</v>
      </c>
      <c r="CK110" s="25">
        <v>13.502477756309236</v>
      </c>
      <c r="CL110" s="25">
        <v>13.436174077262274</v>
      </c>
      <c r="CM110" s="25">
        <v>13.376233759913182</v>
      </c>
      <c r="CN110" s="25">
        <v>13.314105712060535</v>
      </c>
      <c r="CO110" s="25">
        <v>13.090448599236396</v>
      </c>
      <c r="CP110" s="25">
        <v>12.790300874739406</v>
      </c>
      <c r="CQ110" s="25">
        <v>12.550561176070836</v>
      </c>
      <c r="CR110" s="25">
        <v>12.28016060944751</v>
      </c>
      <c r="CS110" s="25">
        <v>12.020810194991572</v>
      </c>
      <c r="CU110" s="26">
        <v>10.347422583619327</v>
      </c>
      <c r="CV110" s="26">
        <v>10.309747431952488</v>
      </c>
      <c r="CW110" s="26">
        <v>10.255978637278339</v>
      </c>
      <c r="CX110" s="26">
        <v>10.20529304913137</v>
      </c>
      <c r="CY110" s="26">
        <v>10.158455135426287</v>
      </c>
      <c r="CZ110" s="26">
        <v>10.111600048831026</v>
      </c>
      <c r="DA110" s="26">
        <v>10.058640675520376</v>
      </c>
      <c r="DB110" s="26">
        <v>9.9684847169659534</v>
      </c>
      <c r="DC110" s="26">
        <v>9.8684003011084958</v>
      </c>
      <c r="DD110" s="26">
        <v>9.7635892059037559</v>
      </c>
      <c r="DE110" s="26">
        <v>9.4687736938404434</v>
      </c>
      <c r="DF110" s="26">
        <v>9.1777792929994746</v>
      </c>
      <c r="DG110" s="26">
        <v>8.9494393780930466</v>
      </c>
      <c r="DH110" s="26">
        <v>8.747866303711195</v>
      </c>
      <c r="DI110" s="26">
        <v>8.6350659563290595</v>
      </c>
      <c r="DK110" s="26">
        <v>13.847422583619327</v>
      </c>
      <c r="DL110" s="26">
        <v>13.809747431952488</v>
      </c>
      <c r="DM110" s="26">
        <v>13.755978637278339</v>
      </c>
      <c r="DN110" s="26">
        <v>13.70529304913137</v>
      </c>
      <c r="DO110" s="26">
        <v>13.658455135426287</v>
      </c>
      <c r="DP110" s="26">
        <v>13.611600048831026</v>
      </c>
      <c r="DQ110" s="26">
        <v>13.558640675520376</v>
      </c>
      <c r="DR110" s="26">
        <v>13.468484716965953</v>
      </c>
      <c r="DS110" s="26">
        <v>13.368400301108496</v>
      </c>
      <c r="DT110" s="26">
        <v>13.263589205903756</v>
      </c>
      <c r="DU110" s="26">
        <v>12.968773693840443</v>
      </c>
      <c r="DV110" s="26">
        <v>12.677779292999475</v>
      </c>
      <c r="DW110" s="26">
        <v>12.449439378093047</v>
      </c>
      <c r="DX110" s="26">
        <v>12.247866303711195</v>
      </c>
      <c r="DY110" s="26">
        <v>12.152650738589548</v>
      </c>
      <c r="EA110" s="27">
        <v>10.347422583619327</v>
      </c>
      <c r="EB110" s="27">
        <v>10.292645136427408</v>
      </c>
      <c r="EC110" s="27">
        <v>10.230339776531514</v>
      </c>
      <c r="ED110" s="27">
        <v>10.173087332843448</v>
      </c>
      <c r="EE110" s="27">
        <v>10.122255014293035</v>
      </c>
      <c r="EF110" s="27">
        <v>10.068011384300036</v>
      </c>
      <c r="EG110" s="27">
        <v>10.009558728378513</v>
      </c>
      <c r="EH110" s="27">
        <v>9.9386962256254741</v>
      </c>
      <c r="EI110" s="27">
        <v>9.8653478283885025</v>
      </c>
      <c r="EJ110" s="27">
        <v>9.7926324274474581</v>
      </c>
      <c r="EK110" s="27">
        <v>9.5829425115399296</v>
      </c>
      <c r="EL110" s="27">
        <v>9.3740955658996938</v>
      </c>
      <c r="EM110" s="27">
        <v>9.2193287453971191</v>
      </c>
      <c r="EN110" s="27">
        <v>9.0408629289990543</v>
      </c>
      <c r="EO110" s="27">
        <v>8.8686509738483643</v>
      </c>
      <c r="EQ110" s="27">
        <v>13.847422583619327</v>
      </c>
      <c r="ER110" s="27">
        <v>13.792645136427408</v>
      </c>
      <c r="ES110" s="27">
        <v>13.730339776531514</v>
      </c>
      <c r="ET110" s="27">
        <v>13.673087332843448</v>
      </c>
      <c r="EU110" s="27">
        <v>13.622255014293035</v>
      </c>
      <c r="EV110" s="27">
        <v>13.568011384300036</v>
      </c>
      <c r="EW110" s="27">
        <v>13.509558728378513</v>
      </c>
      <c r="EX110" s="27">
        <v>13.438696225625474</v>
      </c>
      <c r="EY110" s="27">
        <v>13.365347828388503</v>
      </c>
      <c r="EZ110" s="27">
        <v>13.292632427447458</v>
      </c>
      <c r="FA110" s="27">
        <v>13.08294251153993</v>
      </c>
      <c r="FB110" s="27">
        <v>12.874095565899694</v>
      </c>
      <c r="FC110" s="27">
        <v>12.719328745397119</v>
      </c>
      <c r="FD110" s="27">
        <v>12.540862928999054</v>
      </c>
      <c r="FE110" s="27">
        <v>12.396652903971503</v>
      </c>
      <c r="FG110" s="141">
        <v>10.347422583619327</v>
      </c>
      <c r="FH110" s="141">
        <v>10.30325507035473</v>
      </c>
      <c r="FI110" s="141">
        <v>10.242447338850065</v>
      </c>
      <c r="FJ110" s="141">
        <v>10.184133822982602</v>
      </c>
      <c r="FK110" s="141">
        <v>10.129054079264506</v>
      </c>
      <c r="FL110" s="141">
        <v>10.070457934505262</v>
      </c>
      <c r="FM110" s="141">
        <v>10.001338890556909</v>
      </c>
      <c r="FN110" s="141">
        <v>9.8893498185777151</v>
      </c>
      <c r="FO110" s="141">
        <v>9.7837669334040083</v>
      </c>
      <c r="FP110" s="141">
        <v>9.6743711240136641</v>
      </c>
      <c r="FQ110" s="141">
        <v>9.3678653136221879</v>
      </c>
      <c r="FR110" s="141">
        <v>9.0730303992162984</v>
      </c>
      <c r="FS110" s="141">
        <v>8.8407060444259962</v>
      </c>
      <c r="FT110" s="141">
        <v>8.632218486111821</v>
      </c>
      <c r="FU110" s="141">
        <v>8.5071918748394033</v>
      </c>
      <c r="FW110" s="141">
        <v>13.847422583619327</v>
      </c>
      <c r="FX110" s="141">
        <v>13.80325507035473</v>
      </c>
      <c r="FY110" s="141">
        <v>13.742447338850065</v>
      </c>
      <c r="FZ110" s="141">
        <v>13.684133822982602</v>
      </c>
      <c r="GA110" s="141">
        <v>13.629054079264506</v>
      </c>
      <c r="GB110" s="141">
        <v>13.570457934505262</v>
      </c>
      <c r="GC110" s="141">
        <v>13.501338890556909</v>
      </c>
      <c r="GD110" s="141">
        <v>13.389349818577715</v>
      </c>
      <c r="GE110" s="141">
        <v>13.283766933404008</v>
      </c>
      <c r="GF110" s="141">
        <v>13.174371124013664</v>
      </c>
      <c r="GG110" s="141">
        <v>12.867865313622188</v>
      </c>
      <c r="GH110" s="141">
        <v>12.573030399216298</v>
      </c>
      <c r="GI110" s="141">
        <v>12.340706044425996</v>
      </c>
      <c r="GJ110" s="141">
        <v>12.132218486111821</v>
      </c>
      <c r="GK110" s="141">
        <v>12.027607778333248</v>
      </c>
      <c r="GM110" s="1">
        <v>384109</v>
      </c>
      <c r="GN110" s="1">
        <v>397722</v>
      </c>
      <c r="GO110" s="1" t="s">
        <v>436</v>
      </c>
      <c r="GP110" s="1" t="s">
        <v>828</v>
      </c>
      <c r="GQ110" s="97"/>
    </row>
    <row r="111" spans="2:199" ht="16.2" thickBot="1" x14ac:dyDescent="0.35">
      <c r="B111" s="19" t="s">
        <v>106</v>
      </c>
      <c r="C111" s="20">
        <v>8.0509426034346205</v>
      </c>
      <c r="D111" s="21">
        <v>7.7601832481761495</v>
      </c>
      <c r="E111" s="21">
        <v>7.6089378196484105</v>
      </c>
      <c r="F111" s="21">
        <v>7.4698261632502359</v>
      </c>
      <c r="G111" s="21">
        <v>7.2281473224654373</v>
      </c>
      <c r="H111" s="21">
        <v>6.9744518412431287</v>
      </c>
      <c r="I111" s="21">
        <v>6.7442377128749982</v>
      </c>
      <c r="J111" s="21">
        <v>6.5430352553241775</v>
      </c>
      <c r="K111" s="21">
        <v>6.3123901106901599</v>
      </c>
      <c r="L111" s="21">
        <v>6.1266637233032668</v>
      </c>
      <c r="M111" s="21">
        <v>4.5430363438194306</v>
      </c>
      <c r="N111" s="21">
        <v>1.583284294113632</v>
      </c>
      <c r="O111" s="21">
        <v>-0.81372925100743032</v>
      </c>
      <c r="P111" s="21">
        <v>-3.3540965689694815</v>
      </c>
      <c r="Q111" s="21">
        <v>-5.6566266414480282</v>
      </c>
      <c r="R111" s="22"/>
      <c r="S111" s="21">
        <v>12.687942603434621</v>
      </c>
      <c r="T111" s="21">
        <v>12.39718324817615</v>
      </c>
      <c r="U111" s="21">
        <v>12.245937819648411</v>
      </c>
      <c r="V111" s="21">
        <v>12.106826163250236</v>
      </c>
      <c r="W111" s="21">
        <v>11.865147322465438</v>
      </c>
      <c r="X111" s="21">
        <v>11.611451841243129</v>
      </c>
      <c r="Y111" s="21">
        <v>11.381237712874999</v>
      </c>
      <c r="Z111" s="21">
        <v>11.180035255324178</v>
      </c>
      <c r="AA111" s="21">
        <v>10.94939011069016</v>
      </c>
      <c r="AB111" s="21">
        <v>10.763663723303267</v>
      </c>
      <c r="AC111" s="21">
        <v>9.180036343819431</v>
      </c>
      <c r="AD111" s="21">
        <v>6.2202842941136325</v>
      </c>
      <c r="AE111" s="21">
        <v>3.8232707489925701</v>
      </c>
      <c r="AF111" s="21">
        <v>1.282903431030519</v>
      </c>
      <c r="AG111" s="21">
        <v>-1.2550273966697461</v>
      </c>
      <c r="AI111" s="23">
        <v>8.0509426034346205</v>
      </c>
      <c r="AJ111" s="23">
        <v>7.8602846640522852</v>
      </c>
      <c r="AK111" s="23">
        <v>7.708220713499685</v>
      </c>
      <c r="AL111" s="23">
        <v>7.5460337278888012</v>
      </c>
      <c r="AM111" s="23">
        <v>7.3187939420822854</v>
      </c>
      <c r="AN111" s="23">
        <v>7.0643889643754303</v>
      </c>
      <c r="AO111" s="23">
        <v>6.7377193818701429</v>
      </c>
      <c r="AP111" s="23">
        <v>6.3529917733987205</v>
      </c>
      <c r="AQ111" s="23">
        <v>6.05721878996453</v>
      </c>
      <c r="AR111" s="23">
        <v>5.7603932115941561</v>
      </c>
      <c r="AS111" s="23">
        <v>4.90273627339554</v>
      </c>
      <c r="AT111" s="23">
        <v>4.1249537452536842</v>
      </c>
      <c r="AU111" s="23">
        <v>3.4597388121717643</v>
      </c>
      <c r="AV111" s="23">
        <v>2.8196673002756611</v>
      </c>
      <c r="AW111" s="23">
        <v>2.4412910736985296</v>
      </c>
      <c r="AY111" s="24">
        <v>12.687942603434621</v>
      </c>
      <c r="AZ111" s="24">
        <v>12.497284664052286</v>
      </c>
      <c r="BA111" s="24">
        <v>12.345220713499685</v>
      </c>
      <c r="BB111" s="24">
        <v>12.183033727888802</v>
      </c>
      <c r="BC111" s="24">
        <v>11.955793942082286</v>
      </c>
      <c r="BD111" s="24">
        <v>11.701388964375431</v>
      </c>
      <c r="BE111" s="24">
        <v>11.374719381870143</v>
      </c>
      <c r="BF111" s="24">
        <v>10.989991773398721</v>
      </c>
      <c r="BG111" s="24">
        <v>10.69421878996453</v>
      </c>
      <c r="BH111" s="24">
        <v>10.397393211594157</v>
      </c>
      <c r="BI111" s="24">
        <v>9.5397362733955404</v>
      </c>
      <c r="BJ111" s="24">
        <v>8.7619537452536846</v>
      </c>
      <c r="BK111" s="24">
        <v>8.0967388121717647</v>
      </c>
      <c r="BL111" s="24">
        <v>7.4566673002756616</v>
      </c>
      <c r="BM111" s="24">
        <v>7.1278181338339053</v>
      </c>
      <c r="BO111" s="25">
        <v>8.0509426034346205</v>
      </c>
      <c r="BP111" s="25">
        <v>7.7565353508017196</v>
      </c>
      <c r="BQ111" s="25">
        <v>7.6300557938361724</v>
      </c>
      <c r="BR111" s="25">
        <v>7.5311551965245283</v>
      </c>
      <c r="BS111" s="25">
        <v>7.3365557635483984</v>
      </c>
      <c r="BT111" s="25">
        <v>7.136556713321756</v>
      </c>
      <c r="BU111" s="25">
        <v>6.9837553239294881</v>
      </c>
      <c r="BV111" s="25">
        <v>6.8627421545738798</v>
      </c>
      <c r="BW111" s="25">
        <v>6.7273918985490795</v>
      </c>
      <c r="BX111" s="25">
        <v>6.6194924076434987</v>
      </c>
      <c r="BY111" s="25">
        <v>5.2808245293420342</v>
      </c>
      <c r="BZ111" s="25">
        <v>2.5340117463716112</v>
      </c>
      <c r="CA111" s="25">
        <v>0.32629836386324484</v>
      </c>
      <c r="CB111" s="25">
        <v>-1.9097650385055402</v>
      </c>
      <c r="CC111" s="25">
        <v>-3.8831019225787813</v>
      </c>
      <c r="CE111" s="25">
        <v>12.687942603434621</v>
      </c>
      <c r="CF111" s="25">
        <v>12.39353535080172</v>
      </c>
      <c r="CG111" s="25">
        <v>12.267055793836173</v>
      </c>
      <c r="CH111" s="25">
        <v>12.168155196524529</v>
      </c>
      <c r="CI111" s="25">
        <v>11.973555763548399</v>
      </c>
      <c r="CJ111" s="25">
        <v>11.773556713321756</v>
      </c>
      <c r="CK111" s="25">
        <v>11.620755323929489</v>
      </c>
      <c r="CL111" s="25">
        <v>11.49974215457388</v>
      </c>
      <c r="CM111" s="25">
        <v>11.36439189854908</v>
      </c>
      <c r="CN111" s="25">
        <v>11.256492407643499</v>
      </c>
      <c r="CO111" s="25">
        <v>9.9178245293420346</v>
      </c>
      <c r="CP111" s="25">
        <v>7.1710117463716117</v>
      </c>
      <c r="CQ111" s="25">
        <v>4.9632983638632453</v>
      </c>
      <c r="CR111" s="25">
        <v>2.7272349614944602</v>
      </c>
      <c r="CS111" s="25">
        <v>0.46795675246202961</v>
      </c>
      <c r="CU111" s="26">
        <v>8.0509426034346205</v>
      </c>
      <c r="CV111" s="26">
        <v>8.1571806705489838</v>
      </c>
      <c r="CW111" s="26">
        <v>8.1517691595134796</v>
      </c>
      <c r="CX111" s="26">
        <v>8.1351552740843491</v>
      </c>
      <c r="CY111" s="26">
        <v>7.9912643276364417</v>
      </c>
      <c r="CZ111" s="26">
        <v>7.7750897801776464</v>
      </c>
      <c r="DA111" s="26">
        <v>7.4208726004255414</v>
      </c>
      <c r="DB111" s="26">
        <v>6.5281958172195402</v>
      </c>
      <c r="DC111" s="26">
        <v>5.5834885850071245</v>
      </c>
      <c r="DD111" s="26">
        <v>4.6143052463760128</v>
      </c>
      <c r="DE111" s="26">
        <v>1.8285327442122323</v>
      </c>
      <c r="DF111" s="26">
        <v>-0.85026532354598316</v>
      </c>
      <c r="DG111" s="26">
        <v>-2.9461197529764931</v>
      </c>
      <c r="DH111" s="26">
        <v>-4.1285985877779297</v>
      </c>
      <c r="DI111" s="26">
        <v>-2.8280024835988513</v>
      </c>
      <c r="DK111" s="26">
        <v>12.687942603434621</v>
      </c>
      <c r="DL111" s="26">
        <v>12.794180670548984</v>
      </c>
      <c r="DM111" s="26">
        <v>12.78876915951348</v>
      </c>
      <c r="DN111" s="26">
        <v>12.77215527408435</v>
      </c>
      <c r="DO111" s="26">
        <v>12.628264327636442</v>
      </c>
      <c r="DP111" s="26">
        <v>12.412089780177647</v>
      </c>
      <c r="DQ111" s="26">
        <v>12.057872600425542</v>
      </c>
      <c r="DR111" s="26">
        <v>11.165195817219541</v>
      </c>
      <c r="DS111" s="26">
        <v>10.220488585007125</v>
      </c>
      <c r="DT111" s="26">
        <v>9.2513052463760133</v>
      </c>
      <c r="DU111" s="26">
        <v>6.4655327442122328</v>
      </c>
      <c r="DV111" s="26">
        <v>3.7867346764540173</v>
      </c>
      <c r="DW111" s="26">
        <v>1.6908802470235074</v>
      </c>
      <c r="DX111" s="26">
        <v>0.5084014122220708</v>
      </c>
      <c r="DY111" s="26">
        <v>1.5203459593895516</v>
      </c>
      <c r="EA111" s="27">
        <v>8.0509426034346205</v>
      </c>
      <c r="EB111" s="27">
        <v>7.8599109796570055</v>
      </c>
      <c r="EC111" s="27">
        <v>7.7796642649243051</v>
      </c>
      <c r="ED111" s="27">
        <v>7.7568910303631213</v>
      </c>
      <c r="EE111" s="27">
        <v>7.6871332527353911</v>
      </c>
      <c r="EF111" s="27">
        <v>7.5744255305591501</v>
      </c>
      <c r="EG111" s="27">
        <v>7.4467595257393029</v>
      </c>
      <c r="EH111" s="27">
        <v>7.3172648388885104</v>
      </c>
      <c r="EI111" s="27">
        <v>7.114386636663955</v>
      </c>
      <c r="EJ111" s="27">
        <v>6.9233996714808885</v>
      </c>
      <c r="EK111" s="27">
        <v>6.2430233046708352</v>
      </c>
      <c r="EL111" s="27">
        <v>5.4486705889263263</v>
      </c>
      <c r="EM111" s="27">
        <v>4.9321658249026541</v>
      </c>
      <c r="EN111" s="27">
        <v>4.473001652928815</v>
      </c>
      <c r="EO111" s="27">
        <v>4.3592520745245622</v>
      </c>
      <c r="EQ111" s="27">
        <v>12.687942603434621</v>
      </c>
      <c r="ER111" s="27">
        <v>12.496910979657006</v>
      </c>
      <c r="ES111" s="27">
        <v>12.416664264924306</v>
      </c>
      <c r="ET111" s="27">
        <v>12.393891030363122</v>
      </c>
      <c r="EU111" s="27">
        <v>12.324133252735392</v>
      </c>
      <c r="EV111" s="27">
        <v>12.211425530559151</v>
      </c>
      <c r="EW111" s="27">
        <v>12.083759525739303</v>
      </c>
      <c r="EX111" s="27">
        <v>11.954264838888511</v>
      </c>
      <c r="EY111" s="27">
        <v>11.751386636663955</v>
      </c>
      <c r="EZ111" s="27">
        <v>11.560399671480889</v>
      </c>
      <c r="FA111" s="27">
        <v>10.880023304670836</v>
      </c>
      <c r="FB111" s="27">
        <v>10.085670588926327</v>
      </c>
      <c r="FC111" s="27">
        <v>9.5691658249026545</v>
      </c>
      <c r="FD111" s="27">
        <v>9.1100016529288155</v>
      </c>
      <c r="FE111" s="27">
        <v>8.9622894470167012</v>
      </c>
      <c r="FG111" s="141">
        <v>8.0509426034346205</v>
      </c>
      <c r="FH111" s="141">
        <v>7.9905846759627792</v>
      </c>
      <c r="FI111" s="141">
        <v>7.8583164511049244</v>
      </c>
      <c r="FJ111" s="141">
        <v>7.6876436229520291</v>
      </c>
      <c r="FK111" s="141">
        <v>7.4071194588279816</v>
      </c>
      <c r="FL111" s="141">
        <v>7.1232895475845961</v>
      </c>
      <c r="FM111" s="141">
        <v>6.6885062047669095</v>
      </c>
      <c r="FN111" s="141">
        <v>5.669568736423642</v>
      </c>
      <c r="FO111" s="141">
        <v>4.6296720623264562</v>
      </c>
      <c r="FP111" s="141">
        <v>3.6026904777324589</v>
      </c>
      <c r="FQ111" s="141">
        <v>0.58954116910844334</v>
      </c>
      <c r="FR111" s="141">
        <v>-2.2924305018068694</v>
      </c>
      <c r="FS111" s="141">
        <v>-4.589278315988544</v>
      </c>
      <c r="FT111" s="141">
        <v>-6.0282311853495116</v>
      </c>
      <c r="FU111" s="141">
        <v>-5.0320132633643908</v>
      </c>
      <c r="FW111" s="141">
        <v>12.687942603434621</v>
      </c>
      <c r="FX111" s="141">
        <v>12.62758467596278</v>
      </c>
      <c r="FY111" s="141">
        <v>12.495316451104925</v>
      </c>
      <c r="FZ111" s="141">
        <v>12.32464362295203</v>
      </c>
      <c r="GA111" s="141">
        <v>12.044119458827982</v>
      </c>
      <c r="GB111" s="141">
        <v>11.760289547584597</v>
      </c>
      <c r="GC111" s="141">
        <v>11.32550620476691</v>
      </c>
      <c r="GD111" s="141">
        <v>10.306568736423642</v>
      </c>
      <c r="GE111" s="141">
        <v>9.2666720623264567</v>
      </c>
      <c r="GF111" s="141">
        <v>8.2396904777324593</v>
      </c>
      <c r="GG111" s="141">
        <v>5.2265411691084438</v>
      </c>
      <c r="GH111" s="141">
        <v>2.3445694981931311</v>
      </c>
      <c r="GI111" s="141">
        <v>4.7721684011456489E-2</v>
      </c>
      <c r="GJ111" s="141">
        <v>-1.3912311853495112</v>
      </c>
      <c r="GK111" s="141">
        <v>-0.61631473712011342</v>
      </c>
      <c r="GM111" s="1">
        <v>384792</v>
      </c>
      <c r="GN111" s="1">
        <v>391153</v>
      </c>
      <c r="GO111" s="1" t="s">
        <v>471</v>
      </c>
      <c r="GP111" s="1" t="s">
        <v>824</v>
      </c>
      <c r="GQ111" s="97"/>
    </row>
    <row r="112" spans="2:199" ht="16.2" thickBot="1" x14ac:dyDescent="0.35">
      <c r="B112" s="19" t="s">
        <v>107</v>
      </c>
      <c r="C112" s="20">
        <v>15.775305586367629</v>
      </c>
      <c r="D112" s="21">
        <v>15.610751257271778</v>
      </c>
      <c r="E112" s="21">
        <v>15.626749732968628</v>
      </c>
      <c r="F112" s="21">
        <v>15.564878992357743</v>
      </c>
      <c r="G112" s="21">
        <v>15.412249480626141</v>
      </c>
      <c r="H112" s="21">
        <v>15.232331336760746</v>
      </c>
      <c r="I112" s="21">
        <v>15.050114138534454</v>
      </c>
      <c r="J112" s="21">
        <v>14.878504113623658</v>
      </c>
      <c r="K112" s="21">
        <v>14.673239355815209</v>
      </c>
      <c r="L112" s="21">
        <v>14.236767391719082</v>
      </c>
      <c r="M112" s="21">
        <v>11.78000870499706</v>
      </c>
      <c r="N112" s="21">
        <v>8.974650564935601</v>
      </c>
      <c r="O112" s="21">
        <v>6.8561465114146642</v>
      </c>
      <c r="P112" s="21">
        <v>5.0165556027837681</v>
      </c>
      <c r="Q112" s="21">
        <v>3.7771798068677427</v>
      </c>
      <c r="R112" s="22"/>
      <c r="S112" s="21">
        <v>19.91230558636763</v>
      </c>
      <c r="T112" s="21">
        <v>19.74775125727178</v>
      </c>
      <c r="U112" s="21">
        <v>19.763749732968627</v>
      </c>
      <c r="V112" s="21">
        <v>19.701878992357742</v>
      </c>
      <c r="W112" s="21">
        <v>19.549249480626141</v>
      </c>
      <c r="X112" s="21">
        <v>19.369331336760744</v>
      </c>
      <c r="Y112" s="21">
        <v>19.187114138534454</v>
      </c>
      <c r="Z112" s="21">
        <v>19.015504113623656</v>
      </c>
      <c r="AA112" s="21">
        <v>18.810239355815209</v>
      </c>
      <c r="AB112" s="21">
        <v>18.373767391719085</v>
      </c>
      <c r="AC112" s="21">
        <v>15.917008704997061</v>
      </c>
      <c r="AD112" s="21">
        <v>13.111650564935601</v>
      </c>
      <c r="AE112" s="21">
        <v>10.993146511414665</v>
      </c>
      <c r="AF112" s="21">
        <v>9.1535556027837686</v>
      </c>
      <c r="AG112" s="21">
        <v>7.824254562478508</v>
      </c>
      <c r="AI112" s="23">
        <v>15.775305586367629</v>
      </c>
      <c r="AJ112" s="23">
        <v>15.607032145723348</v>
      </c>
      <c r="AK112" s="23">
        <v>15.596183214884618</v>
      </c>
      <c r="AL112" s="23">
        <v>15.51109297741881</v>
      </c>
      <c r="AM112" s="23">
        <v>15.393317421136874</v>
      </c>
      <c r="AN112" s="23">
        <v>15.259704394211985</v>
      </c>
      <c r="AO112" s="23">
        <v>15.07559872669588</v>
      </c>
      <c r="AP112" s="23">
        <v>14.836423030993755</v>
      </c>
      <c r="AQ112" s="23">
        <v>14.672581381988881</v>
      </c>
      <c r="AR112" s="23">
        <v>14.50155533490971</v>
      </c>
      <c r="AS112" s="23">
        <v>13.890763987530518</v>
      </c>
      <c r="AT112" s="23">
        <v>12.31623642446813</v>
      </c>
      <c r="AU112" s="23">
        <v>10.662899970144979</v>
      </c>
      <c r="AV112" s="23">
        <v>9.1016395495531235</v>
      </c>
      <c r="AW112" s="23">
        <v>8.1852748555859431</v>
      </c>
      <c r="AY112" s="24">
        <v>19.91230558636763</v>
      </c>
      <c r="AZ112" s="24">
        <v>19.744032145723349</v>
      </c>
      <c r="BA112" s="24">
        <v>19.733183214884619</v>
      </c>
      <c r="BB112" s="24">
        <v>19.648092977418813</v>
      </c>
      <c r="BC112" s="24">
        <v>19.530317421136875</v>
      </c>
      <c r="BD112" s="24">
        <v>19.396704394211987</v>
      </c>
      <c r="BE112" s="24">
        <v>19.21259872669588</v>
      </c>
      <c r="BF112" s="24">
        <v>18.973423030993757</v>
      </c>
      <c r="BG112" s="24">
        <v>18.809581381988881</v>
      </c>
      <c r="BH112" s="24">
        <v>18.638555334909711</v>
      </c>
      <c r="BI112" s="24">
        <v>18.02776398753052</v>
      </c>
      <c r="BJ112" s="24">
        <v>16.45323642446813</v>
      </c>
      <c r="BK112" s="24">
        <v>14.799899970144979</v>
      </c>
      <c r="BL112" s="24">
        <v>13.238639549553124</v>
      </c>
      <c r="BM112" s="24">
        <v>12.434696349897875</v>
      </c>
      <c r="BO112" s="25">
        <v>15.775305586367629</v>
      </c>
      <c r="BP112" s="25">
        <v>15.628932431621646</v>
      </c>
      <c r="BQ112" s="25">
        <v>15.661584168821555</v>
      </c>
      <c r="BR112" s="25">
        <v>15.62491036380607</v>
      </c>
      <c r="BS112" s="25">
        <v>15.499490854743508</v>
      </c>
      <c r="BT112" s="25">
        <v>15.352672085852721</v>
      </c>
      <c r="BU112" s="25">
        <v>15.220448336062169</v>
      </c>
      <c r="BV112" s="25">
        <v>15.099449372235544</v>
      </c>
      <c r="BW112" s="25">
        <v>14.977483012938372</v>
      </c>
      <c r="BX112" s="25">
        <v>14.853099282177169</v>
      </c>
      <c r="BY112" s="25">
        <v>12.633482727804404</v>
      </c>
      <c r="BZ112" s="25">
        <v>9.5835862196058947</v>
      </c>
      <c r="CA112" s="25">
        <v>7.0926882911929319</v>
      </c>
      <c r="CB112" s="25">
        <v>4.9266943215614312</v>
      </c>
      <c r="CC112" s="25">
        <v>3.5370544897102647</v>
      </c>
      <c r="CE112" s="25">
        <v>19.91230558636763</v>
      </c>
      <c r="CF112" s="25">
        <v>19.765932431621646</v>
      </c>
      <c r="CG112" s="25">
        <v>19.798584168821556</v>
      </c>
      <c r="CH112" s="25">
        <v>19.76191036380607</v>
      </c>
      <c r="CI112" s="25">
        <v>19.636490854743506</v>
      </c>
      <c r="CJ112" s="25">
        <v>19.489672085852721</v>
      </c>
      <c r="CK112" s="25">
        <v>19.35744833606217</v>
      </c>
      <c r="CL112" s="25">
        <v>19.236449372235544</v>
      </c>
      <c r="CM112" s="25">
        <v>19.114483012938372</v>
      </c>
      <c r="CN112" s="25">
        <v>18.990099282177169</v>
      </c>
      <c r="CO112" s="25">
        <v>16.770482727804406</v>
      </c>
      <c r="CP112" s="25">
        <v>13.720586219605895</v>
      </c>
      <c r="CQ112" s="25">
        <v>11.229688291192932</v>
      </c>
      <c r="CR112" s="25">
        <v>9.0636943215614316</v>
      </c>
      <c r="CS112" s="25">
        <v>7.6361685645135076</v>
      </c>
      <c r="CU112" s="26">
        <v>15.775305586367629</v>
      </c>
      <c r="CV112" s="26">
        <v>15.825489291146408</v>
      </c>
      <c r="CW112" s="26">
        <v>15.903904931693601</v>
      </c>
      <c r="CX112" s="26">
        <v>15.8765727041877</v>
      </c>
      <c r="CY112" s="26">
        <v>15.74347290835072</v>
      </c>
      <c r="CZ112" s="26">
        <v>15.57828441118583</v>
      </c>
      <c r="DA112" s="26">
        <v>15.279475957970458</v>
      </c>
      <c r="DB112" s="26">
        <v>14.526831569494236</v>
      </c>
      <c r="DC112" s="26">
        <v>13.734911004012002</v>
      </c>
      <c r="DD112" s="26">
        <v>12.923780535458295</v>
      </c>
      <c r="DE112" s="26">
        <v>10.110181403538427</v>
      </c>
      <c r="DF112" s="26">
        <v>7.4945878423681158</v>
      </c>
      <c r="DG112" s="26">
        <v>5.5327916506009416</v>
      </c>
      <c r="DH112" s="26">
        <v>4.3352849982190698</v>
      </c>
      <c r="DI112" s="26">
        <v>4.5628544868460565</v>
      </c>
      <c r="DK112" s="26">
        <v>19.91230558636763</v>
      </c>
      <c r="DL112" s="26">
        <v>19.962489291146408</v>
      </c>
      <c r="DM112" s="26">
        <v>20.040904931693603</v>
      </c>
      <c r="DN112" s="26">
        <v>20.013572704187702</v>
      </c>
      <c r="DO112" s="26">
        <v>19.880472908350718</v>
      </c>
      <c r="DP112" s="26">
        <v>19.715284411185831</v>
      </c>
      <c r="DQ112" s="26">
        <v>19.416475957970459</v>
      </c>
      <c r="DR112" s="26">
        <v>18.663831569494235</v>
      </c>
      <c r="DS112" s="26">
        <v>17.871911004012002</v>
      </c>
      <c r="DT112" s="26">
        <v>17.060780535458296</v>
      </c>
      <c r="DU112" s="26">
        <v>14.247181403538427</v>
      </c>
      <c r="DV112" s="26">
        <v>11.631587842368116</v>
      </c>
      <c r="DW112" s="26">
        <v>9.669791650600942</v>
      </c>
      <c r="DX112" s="26">
        <v>8.4722849982190702</v>
      </c>
      <c r="DY112" s="26">
        <v>8.630539551623297</v>
      </c>
      <c r="EA112" s="27">
        <v>15.775305586367629</v>
      </c>
      <c r="EB112" s="27">
        <v>15.634713210486206</v>
      </c>
      <c r="EC112" s="27">
        <v>15.675433151062357</v>
      </c>
      <c r="ED112" s="27">
        <v>15.666259247752038</v>
      </c>
      <c r="EE112" s="27">
        <v>15.632200899060281</v>
      </c>
      <c r="EF112" s="27">
        <v>15.579373975281301</v>
      </c>
      <c r="EG112" s="27">
        <v>15.492946214815086</v>
      </c>
      <c r="EH112" s="27">
        <v>15.370264854676773</v>
      </c>
      <c r="EI112" s="27">
        <v>15.19845822147353</v>
      </c>
      <c r="EJ112" s="27">
        <v>15.01527437760384</v>
      </c>
      <c r="EK112" s="27">
        <v>13.570752714143547</v>
      </c>
      <c r="EL112" s="27">
        <v>11.669801783516636</v>
      </c>
      <c r="EM112" s="27">
        <v>10.216798596295785</v>
      </c>
      <c r="EN112" s="27">
        <v>8.9990327485880321</v>
      </c>
      <c r="EO112" s="27">
        <v>8.4930304561503327</v>
      </c>
      <c r="EQ112" s="27">
        <v>19.91230558636763</v>
      </c>
      <c r="ER112" s="27">
        <v>19.771713210486205</v>
      </c>
      <c r="ES112" s="27">
        <v>19.812433151062358</v>
      </c>
      <c r="ET112" s="27">
        <v>19.803259247752038</v>
      </c>
      <c r="EU112" s="27">
        <v>19.76920089906028</v>
      </c>
      <c r="EV112" s="27">
        <v>19.7163739752813</v>
      </c>
      <c r="EW112" s="27">
        <v>19.629946214815085</v>
      </c>
      <c r="EX112" s="27">
        <v>19.507264854676773</v>
      </c>
      <c r="EY112" s="27">
        <v>19.33545822147353</v>
      </c>
      <c r="EZ112" s="27">
        <v>19.152274377603838</v>
      </c>
      <c r="FA112" s="27">
        <v>17.707752714143545</v>
      </c>
      <c r="FB112" s="27">
        <v>15.806801783516637</v>
      </c>
      <c r="FC112" s="27">
        <v>14.353798596295785</v>
      </c>
      <c r="FD112" s="27">
        <v>13.136032748588033</v>
      </c>
      <c r="FE112" s="27">
        <v>12.661676805633629</v>
      </c>
      <c r="FG112" s="141">
        <v>15.775305586367629</v>
      </c>
      <c r="FH112" s="141">
        <v>15.803298921515609</v>
      </c>
      <c r="FI112" s="141">
        <v>15.846511086782604</v>
      </c>
      <c r="FJ112" s="141">
        <v>15.780870779386724</v>
      </c>
      <c r="FK112" s="141">
        <v>15.614907262083774</v>
      </c>
      <c r="FL112" s="141">
        <v>15.432043255128065</v>
      </c>
      <c r="FM112" s="141">
        <v>15.110999864242435</v>
      </c>
      <c r="FN112" s="141">
        <v>14.329994538610611</v>
      </c>
      <c r="FO112" s="141">
        <v>13.546246214770784</v>
      </c>
      <c r="FP112" s="141">
        <v>12.757651585407258</v>
      </c>
      <c r="FQ112" s="141">
        <v>10.218486881812147</v>
      </c>
      <c r="FR112" s="141">
        <v>7.327360521014894</v>
      </c>
      <c r="FS112" s="141">
        <v>5.0261516868857044</v>
      </c>
      <c r="FT112" s="141">
        <v>3.4433472265871714</v>
      </c>
      <c r="FU112" s="141">
        <v>3.5646505088167473</v>
      </c>
      <c r="FW112" s="141">
        <v>19.91230558636763</v>
      </c>
      <c r="FX112" s="141">
        <v>19.940298921515609</v>
      </c>
      <c r="FY112" s="141">
        <v>19.983511086782606</v>
      </c>
      <c r="FZ112" s="141">
        <v>19.917870779386725</v>
      </c>
      <c r="GA112" s="141">
        <v>19.751907262083776</v>
      </c>
      <c r="GB112" s="141">
        <v>19.569043255128065</v>
      </c>
      <c r="GC112" s="141">
        <v>19.247999864242438</v>
      </c>
      <c r="GD112" s="141">
        <v>18.466994538610614</v>
      </c>
      <c r="GE112" s="141">
        <v>17.683246214770783</v>
      </c>
      <c r="GF112" s="141">
        <v>16.89465158540726</v>
      </c>
      <c r="GG112" s="141">
        <v>14.355486881812148</v>
      </c>
      <c r="GH112" s="141">
        <v>11.464360521014894</v>
      </c>
      <c r="GI112" s="141">
        <v>9.1631516868857048</v>
      </c>
      <c r="GJ112" s="141">
        <v>7.5803472265871719</v>
      </c>
      <c r="GK112" s="141">
        <v>7.6488379642531967</v>
      </c>
      <c r="GM112" s="1">
        <v>355190</v>
      </c>
      <c r="GN112" s="1">
        <v>430397</v>
      </c>
      <c r="GO112" s="1" t="s">
        <v>458</v>
      </c>
      <c r="GP112" s="1" t="s">
        <v>839</v>
      </c>
      <c r="GQ112" s="97"/>
    </row>
    <row r="113" spans="2:199" ht="16.2" thickBot="1" x14ac:dyDescent="0.35">
      <c r="B113" s="19" t="s">
        <v>108</v>
      </c>
      <c r="C113" s="20">
        <v>8.879593623529642</v>
      </c>
      <c r="D113" s="21">
        <v>8.1428068295226037</v>
      </c>
      <c r="E113" s="21">
        <v>7.9103665144795752</v>
      </c>
      <c r="F113" s="21">
        <v>7.7968323056109234</v>
      </c>
      <c r="G113" s="21">
        <v>7.687608055056149</v>
      </c>
      <c r="H113" s="21">
        <v>7.5695402513143417</v>
      </c>
      <c r="I113" s="21">
        <v>7.4443352718300737</v>
      </c>
      <c r="J113" s="21">
        <v>7.2994135173671726</v>
      </c>
      <c r="K113" s="21">
        <v>7.0961236173776481</v>
      </c>
      <c r="L113" s="21">
        <v>6.9002892020638047</v>
      </c>
      <c r="M113" s="21">
        <v>6.0445109002756343</v>
      </c>
      <c r="N113" s="21">
        <v>4.8444715169179453</v>
      </c>
      <c r="O113" s="21">
        <v>3.69839927109415</v>
      </c>
      <c r="P113" s="21">
        <v>2.5035937924580161</v>
      </c>
      <c r="Q113" s="21">
        <v>1.5802362739207005</v>
      </c>
      <c r="R113" s="22"/>
      <c r="S113" s="21">
        <v>15.539593623529642</v>
      </c>
      <c r="T113" s="21">
        <v>14.802806829522604</v>
      </c>
      <c r="U113" s="21">
        <v>14.570366514479575</v>
      </c>
      <c r="V113" s="21">
        <v>14.456832305610924</v>
      </c>
      <c r="W113" s="21">
        <v>14.347608055056149</v>
      </c>
      <c r="X113" s="21">
        <v>14.229540251314342</v>
      </c>
      <c r="Y113" s="21">
        <v>14.104335271830074</v>
      </c>
      <c r="Z113" s="21">
        <v>13.959413517367173</v>
      </c>
      <c r="AA113" s="21">
        <v>13.756123617377648</v>
      </c>
      <c r="AB113" s="21">
        <v>13.560289202063805</v>
      </c>
      <c r="AC113" s="21">
        <v>12.704510900275634</v>
      </c>
      <c r="AD113" s="21">
        <v>11.504471516917945</v>
      </c>
      <c r="AE113" s="21">
        <v>10.35839927109415</v>
      </c>
      <c r="AF113" s="21">
        <v>9.1635937924580162</v>
      </c>
      <c r="AG113" s="21">
        <v>8.1464195949135281</v>
      </c>
      <c r="AI113" s="23">
        <v>8.879593623529642</v>
      </c>
      <c r="AJ113" s="23">
        <v>8.5923215509511639</v>
      </c>
      <c r="AK113" s="23">
        <v>8.4134131864384472</v>
      </c>
      <c r="AL113" s="23">
        <v>8.2598605443837716</v>
      </c>
      <c r="AM113" s="23">
        <v>8.1073146845476955</v>
      </c>
      <c r="AN113" s="23">
        <v>7.9272118063034647</v>
      </c>
      <c r="AO113" s="23">
        <v>7.7074350234039333</v>
      </c>
      <c r="AP113" s="23">
        <v>7.4485769591433009</v>
      </c>
      <c r="AQ113" s="23">
        <v>7.2572214751194863</v>
      </c>
      <c r="AR113" s="23">
        <v>7.0653066430373084</v>
      </c>
      <c r="AS113" s="23">
        <v>6.492196375903605</v>
      </c>
      <c r="AT113" s="23">
        <v>5.9333603495386704</v>
      </c>
      <c r="AU113" s="23">
        <v>5.4458195254126966</v>
      </c>
      <c r="AV113" s="23">
        <v>4.963416413803543</v>
      </c>
      <c r="AW113" s="23">
        <v>4.6632439737480134</v>
      </c>
      <c r="AY113" s="24">
        <v>15.539593623529642</v>
      </c>
      <c r="AZ113" s="24">
        <v>15.252321550951164</v>
      </c>
      <c r="BA113" s="24">
        <v>15.073413186438447</v>
      </c>
      <c r="BB113" s="24">
        <v>14.919860544383772</v>
      </c>
      <c r="BC113" s="24">
        <v>14.767314684547696</v>
      </c>
      <c r="BD113" s="24">
        <v>14.587211806303465</v>
      </c>
      <c r="BE113" s="24">
        <v>14.367435023403933</v>
      </c>
      <c r="BF113" s="24">
        <v>14.108576959143301</v>
      </c>
      <c r="BG113" s="24">
        <v>13.917221475119486</v>
      </c>
      <c r="BH113" s="24">
        <v>13.725306643037309</v>
      </c>
      <c r="BI113" s="24">
        <v>13.152196375903605</v>
      </c>
      <c r="BJ113" s="24">
        <v>12.593360349538671</v>
      </c>
      <c r="BK113" s="24">
        <v>12.105819525412697</v>
      </c>
      <c r="BL113" s="24">
        <v>11.623416413803543</v>
      </c>
      <c r="BM113" s="24">
        <v>11.356591899766713</v>
      </c>
      <c r="BO113" s="25">
        <v>8.879593623529642</v>
      </c>
      <c r="BP113" s="25">
        <v>8.0348958738170442</v>
      </c>
      <c r="BQ113" s="25">
        <v>7.7843019649966987</v>
      </c>
      <c r="BR113" s="25">
        <v>7.6703549559927691</v>
      </c>
      <c r="BS113" s="25">
        <v>7.5634484474015427</v>
      </c>
      <c r="BT113" s="25">
        <v>7.4498930615527978</v>
      </c>
      <c r="BU113" s="25">
        <v>7.3303956002873996</v>
      </c>
      <c r="BV113" s="25">
        <v>7.1956220680661005</v>
      </c>
      <c r="BW113" s="25">
        <v>7.0416863481300549</v>
      </c>
      <c r="BX113" s="25">
        <v>6.8989706934903943</v>
      </c>
      <c r="BY113" s="25">
        <v>6.1841732543011627</v>
      </c>
      <c r="BZ113" s="25">
        <v>5.1070830054825045</v>
      </c>
      <c r="CA113" s="25">
        <v>4.0690602957408366</v>
      </c>
      <c r="CB113" s="25">
        <v>3.0718693266892636</v>
      </c>
      <c r="CC113" s="25">
        <v>2.4270636184318732</v>
      </c>
      <c r="CE113" s="25">
        <v>15.539593623529642</v>
      </c>
      <c r="CF113" s="25">
        <v>14.694895873817044</v>
      </c>
      <c r="CG113" s="25">
        <v>14.444301964996699</v>
      </c>
      <c r="CH113" s="25">
        <v>14.330354955992769</v>
      </c>
      <c r="CI113" s="25">
        <v>14.223448447401543</v>
      </c>
      <c r="CJ113" s="25">
        <v>14.109893061552798</v>
      </c>
      <c r="CK113" s="25">
        <v>13.9903956002874</v>
      </c>
      <c r="CL113" s="25">
        <v>13.855622068066101</v>
      </c>
      <c r="CM113" s="25">
        <v>13.701686348130055</v>
      </c>
      <c r="CN113" s="25">
        <v>13.558970693490394</v>
      </c>
      <c r="CO113" s="25">
        <v>12.844173254301163</v>
      </c>
      <c r="CP113" s="25">
        <v>11.767083005482505</v>
      </c>
      <c r="CQ113" s="25">
        <v>10.729060295740837</v>
      </c>
      <c r="CR113" s="25">
        <v>9.7318693266892637</v>
      </c>
      <c r="CS113" s="25">
        <v>8.9415856058977177</v>
      </c>
      <c r="CU113" s="26">
        <v>8.879593623529642</v>
      </c>
      <c r="CV113" s="26">
        <v>8.3738973939075212</v>
      </c>
      <c r="CW113" s="26">
        <v>8.2252686815477958</v>
      </c>
      <c r="CX113" s="26">
        <v>8.1664565441267136</v>
      </c>
      <c r="CY113" s="26">
        <v>8.1046201749194573</v>
      </c>
      <c r="CZ113" s="26">
        <v>8.0122229284543049</v>
      </c>
      <c r="DA113" s="26">
        <v>7.8450099364910955</v>
      </c>
      <c r="DB113" s="26">
        <v>7.4985427961645996</v>
      </c>
      <c r="DC113" s="26">
        <v>7.0959404034431834</v>
      </c>
      <c r="DD113" s="26">
        <v>6.7019790238087804</v>
      </c>
      <c r="DE113" s="26">
        <v>5.354277530737555</v>
      </c>
      <c r="DF113" s="26">
        <v>4.018881593974168</v>
      </c>
      <c r="DG113" s="26">
        <v>3.040219345148639</v>
      </c>
      <c r="DH113" s="26">
        <v>2.5252969273227244</v>
      </c>
      <c r="DI113" s="26">
        <v>3.1610199958982328</v>
      </c>
      <c r="DK113" s="26">
        <v>15.539593623529642</v>
      </c>
      <c r="DL113" s="26">
        <v>15.033897393907521</v>
      </c>
      <c r="DM113" s="26">
        <v>14.885268681547796</v>
      </c>
      <c r="DN113" s="26">
        <v>14.826456544126714</v>
      </c>
      <c r="DO113" s="26">
        <v>14.764620174919457</v>
      </c>
      <c r="DP113" s="26">
        <v>14.672222928454305</v>
      </c>
      <c r="DQ113" s="26">
        <v>14.505009936491096</v>
      </c>
      <c r="DR113" s="26">
        <v>14.1585427961646</v>
      </c>
      <c r="DS113" s="26">
        <v>13.755940403443184</v>
      </c>
      <c r="DT113" s="26">
        <v>13.361979023808781</v>
      </c>
      <c r="DU113" s="26">
        <v>12.014277530737555</v>
      </c>
      <c r="DV113" s="26">
        <v>10.678881593974168</v>
      </c>
      <c r="DW113" s="26">
        <v>9.7002193451486391</v>
      </c>
      <c r="DX113" s="26">
        <v>9.1852969273227245</v>
      </c>
      <c r="DY113" s="26">
        <v>9.6694461232141222</v>
      </c>
      <c r="EA113" s="27">
        <v>8.879593623529642</v>
      </c>
      <c r="EB113" s="27">
        <v>8.4772969794974067</v>
      </c>
      <c r="EC113" s="27">
        <v>8.327026103047487</v>
      </c>
      <c r="ED113" s="27">
        <v>8.2551834295735969</v>
      </c>
      <c r="EE113" s="27">
        <v>8.2041052279471689</v>
      </c>
      <c r="EF113" s="27">
        <v>8.1262713613461433</v>
      </c>
      <c r="EG113" s="27">
        <v>8.0181814380155565</v>
      </c>
      <c r="EH113" s="27">
        <v>7.8922480469108258</v>
      </c>
      <c r="EI113" s="27">
        <v>7.7045253007024606</v>
      </c>
      <c r="EJ113" s="27">
        <v>7.5152067422236417</v>
      </c>
      <c r="EK113" s="27">
        <v>6.9098574719713959</v>
      </c>
      <c r="EL113" s="27">
        <v>6.3131235680619593</v>
      </c>
      <c r="EM113" s="27">
        <v>5.9250360123698584</v>
      </c>
      <c r="EN113" s="27">
        <v>5.6600177316804121</v>
      </c>
      <c r="EO113" s="27">
        <v>5.7295845340259195</v>
      </c>
      <c r="EQ113" s="27">
        <v>15.539593623529642</v>
      </c>
      <c r="ER113" s="27">
        <v>15.137296979497407</v>
      </c>
      <c r="ES113" s="27">
        <v>14.987026103047487</v>
      </c>
      <c r="ET113" s="27">
        <v>14.915183429573597</v>
      </c>
      <c r="EU113" s="27">
        <v>14.864105227947169</v>
      </c>
      <c r="EV113" s="27">
        <v>14.786271361346143</v>
      </c>
      <c r="EW113" s="27">
        <v>14.678181438015557</v>
      </c>
      <c r="EX113" s="27">
        <v>14.552248046910826</v>
      </c>
      <c r="EY113" s="27">
        <v>14.364525300702461</v>
      </c>
      <c r="EZ113" s="27">
        <v>14.175206742223642</v>
      </c>
      <c r="FA113" s="27">
        <v>13.569857471971396</v>
      </c>
      <c r="FB113" s="27">
        <v>12.973123568061959</v>
      </c>
      <c r="FC113" s="27">
        <v>12.585036012369859</v>
      </c>
      <c r="FD113" s="27">
        <v>12.320017731680412</v>
      </c>
      <c r="FE113" s="27">
        <v>12.343763195624659</v>
      </c>
      <c r="FG113" s="141">
        <v>8.879593623529642</v>
      </c>
      <c r="FH113" s="141">
        <v>8.0139870884997144</v>
      </c>
      <c r="FI113" s="141">
        <v>7.7539216847460697</v>
      </c>
      <c r="FJ113" s="141">
        <v>7.6319214546991176</v>
      </c>
      <c r="FK113" s="141">
        <v>7.513585124031481</v>
      </c>
      <c r="FL113" s="141">
        <v>7.3924432662356878</v>
      </c>
      <c r="FM113" s="141">
        <v>7.2105917169773264</v>
      </c>
      <c r="FN113" s="141">
        <v>6.8334090378308208</v>
      </c>
      <c r="FO113" s="141">
        <v>6.4350219713097587</v>
      </c>
      <c r="FP113" s="141">
        <v>6.0372868339340595</v>
      </c>
      <c r="FQ113" s="141">
        <v>4.7161674181873572</v>
      </c>
      <c r="FR113" s="141">
        <v>3.3280121053749063</v>
      </c>
      <c r="FS113" s="141">
        <v>2.2869690356385739</v>
      </c>
      <c r="FT113" s="141">
        <v>1.7110539761293531</v>
      </c>
      <c r="FU113" s="141">
        <v>2.2687605568458302</v>
      </c>
      <c r="FW113" s="141">
        <v>15.539593623529642</v>
      </c>
      <c r="FX113" s="141">
        <v>14.673987088499715</v>
      </c>
      <c r="FY113" s="141">
        <v>14.41392168474607</v>
      </c>
      <c r="FZ113" s="141">
        <v>14.291921454699118</v>
      </c>
      <c r="GA113" s="141">
        <v>14.173585124031481</v>
      </c>
      <c r="GB113" s="141">
        <v>14.052443266235688</v>
      </c>
      <c r="GC113" s="141">
        <v>13.870591716977327</v>
      </c>
      <c r="GD113" s="141">
        <v>13.493409037830821</v>
      </c>
      <c r="GE113" s="141">
        <v>13.095021971309759</v>
      </c>
      <c r="GF113" s="141">
        <v>12.69728683393406</v>
      </c>
      <c r="GG113" s="141">
        <v>11.376167418187357</v>
      </c>
      <c r="GH113" s="141">
        <v>9.9880121053749065</v>
      </c>
      <c r="GI113" s="141">
        <v>8.946969035638574</v>
      </c>
      <c r="GJ113" s="141">
        <v>8.3710539761293532</v>
      </c>
      <c r="GK113" s="141">
        <v>8.7973279347969822</v>
      </c>
      <c r="GM113" s="1">
        <v>352220</v>
      </c>
      <c r="GN113" s="1">
        <v>429932</v>
      </c>
      <c r="GO113" s="1" t="s">
        <v>441</v>
      </c>
      <c r="GP113" s="1" t="s">
        <v>839</v>
      </c>
      <c r="GQ113" s="97"/>
    </row>
    <row r="114" spans="2:199" ht="16.2" thickBot="1" x14ac:dyDescent="0.35">
      <c r="B114" s="19" t="s">
        <v>109</v>
      </c>
      <c r="C114" s="20">
        <v>8.3948576889850806</v>
      </c>
      <c r="D114" s="21">
        <v>8.0418637373329371</v>
      </c>
      <c r="E114" s="21">
        <v>7.8299508851205442</v>
      </c>
      <c r="F114" s="21">
        <v>7.6348976626903937</v>
      </c>
      <c r="G114" s="21">
        <v>7.3225537155838651</v>
      </c>
      <c r="H114" s="21">
        <v>6.9886780125701566</v>
      </c>
      <c r="I114" s="21">
        <v>6.6590553524066181</v>
      </c>
      <c r="J114" s="21">
        <v>6.3477573734494754</v>
      </c>
      <c r="K114" s="21">
        <v>5.9424265216071888</v>
      </c>
      <c r="L114" s="21">
        <v>5.5201645442793819</v>
      </c>
      <c r="M114" s="21">
        <v>3.1978080633037962</v>
      </c>
      <c r="N114" s="21">
        <v>-0.33445072767595008</v>
      </c>
      <c r="O114" s="21">
        <v>-3.0387417352491042</v>
      </c>
      <c r="P114" s="21">
        <v>-5.6432111424565079</v>
      </c>
      <c r="Q114" s="21">
        <v>-7.5747528779931343</v>
      </c>
      <c r="R114" s="22"/>
      <c r="S114" s="21">
        <v>13.034857688985081</v>
      </c>
      <c r="T114" s="21">
        <v>12.681863737332938</v>
      </c>
      <c r="U114" s="21">
        <v>12.469950885120545</v>
      </c>
      <c r="V114" s="21">
        <v>12.274897662690394</v>
      </c>
      <c r="W114" s="21">
        <v>11.962553715583866</v>
      </c>
      <c r="X114" s="21">
        <v>11.628678012570157</v>
      </c>
      <c r="Y114" s="21">
        <v>11.299055352406619</v>
      </c>
      <c r="Z114" s="21">
        <v>10.987757373449476</v>
      </c>
      <c r="AA114" s="21">
        <v>10.582426521607189</v>
      </c>
      <c r="AB114" s="21">
        <v>10.160164544279382</v>
      </c>
      <c r="AC114" s="21">
        <v>7.8378080633037968</v>
      </c>
      <c r="AD114" s="21">
        <v>4.3055492723240505</v>
      </c>
      <c r="AE114" s="21">
        <v>1.6012582647508964</v>
      </c>
      <c r="AF114" s="21">
        <v>-1.0032111424565073</v>
      </c>
      <c r="AG114" s="21">
        <v>-3.0853535572681174</v>
      </c>
      <c r="AI114" s="23">
        <v>8.3948576889850806</v>
      </c>
      <c r="AJ114" s="23">
        <v>8.1915331649706822</v>
      </c>
      <c r="AK114" s="23">
        <v>8.0616872162613333</v>
      </c>
      <c r="AL114" s="23">
        <v>7.9277168528892226</v>
      </c>
      <c r="AM114" s="23">
        <v>7.7290182468239284</v>
      </c>
      <c r="AN114" s="23">
        <v>7.5099554851341921</v>
      </c>
      <c r="AO114" s="23">
        <v>7.2067036001699076</v>
      </c>
      <c r="AP114" s="23">
        <v>6.8025118172919186</v>
      </c>
      <c r="AQ114" s="23">
        <v>6.4892318904600188</v>
      </c>
      <c r="AR114" s="23">
        <v>6.1659942353230761</v>
      </c>
      <c r="AS114" s="23">
        <v>5.1031626183397201</v>
      </c>
      <c r="AT114" s="23">
        <v>3.8773023990960063</v>
      </c>
      <c r="AU114" s="23">
        <v>2.6657073484919422</v>
      </c>
      <c r="AV114" s="23">
        <v>1.3321892723835269</v>
      </c>
      <c r="AW114" s="23">
        <v>0.34743094963336318</v>
      </c>
      <c r="AY114" s="24">
        <v>13.034857688985081</v>
      </c>
      <c r="AZ114" s="24">
        <v>12.831533164970683</v>
      </c>
      <c r="BA114" s="24">
        <v>12.701687216261334</v>
      </c>
      <c r="BB114" s="24">
        <v>12.567716852889223</v>
      </c>
      <c r="BC114" s="24">
        <v>12.369018246823929</v>
      </c>
      <c r="BD114" s="24">
        <v>12.149955485134193</v>
      </c>
      <c r="BE114" s="24">
        <v>11.846703600169908</v>
      </c>
      <c r="BF114" s="24">
        <v>11.442511817291919</v>
      </c>
      <c r="BG114" s="24">
        <v>11.129231890460019</v>
      </c>
      <c r="BH114" s="24">
        <v>10.805994235323077</v>
      </c>
      <c r="BI114" s="24">
        <v>9.7431626183397206</v>
      </c>
      <c r="BJ114" s="24">
        <v>8.5173023990960068</v>
      </c>
      <c r="BK114" s="24">
        <v>7.3057073484919428</v>
      </c>
      <c r="BL114" s="24">
        <v>5.9721892723835275</v>
      </c>
      <c r="BM114" s="24">
        <v>5.1559828288609459</v>
      </c>
      <c r="BO114" s="25">
        <v>8.3948576889850806</v>
      </c>
      <c r="BP114" s="25">
        <v>7.9399136749238757</v>
      </c>
      <c r="BQ114" s="25">
        <v>7.6365668952328605</v>
      </c>
      <c r="BR114" s="25">
        <v>7.3571596521389342</v>
      </c>
      <c r="BS114" s="25">
        <v>6.9561840302672042</v>
      </c>
      <c r="BT114" s="25">
        <v>6.5307597378206701</v>
      </c>
      <c r="BU114" s="25">
        <v>6.1231251778673972</v>
      </c>
      <c r="BV114" s="25">
        <v>5.657562499217871</v>
      </c>
      <c r="BW114" s="25">
        <v>5.1047774988040473</v>
      </c>
      <c r="BX114" s="25">
        <v>4.5475528653486847</v>
      </c>
      <c r="BY114" s="25">
        <v>1.8693560121385318</v>
      </c>
      <c r="BZ114" s="25">
        <v>-1.6199762034672247</v>
      </c>
      <c r="CA114" s="25">
        <v>-4.0076380880563711</v>
      </c>
      <c r="CB114" s="25">
        <v>-5.9840015555750945</v>
      </c>
      <c r="CC114" s="25">
        <v>-6.9559958185478763</v>
      </c>
      <c r="CE114" s="25">
        <v>13.034857688985081</v>
      </c>
      <c r="CF114" s="25">
        <v>12.579913674923876</v>
      </c>
      <c r="CG114" s="25">
        <v>12.276566895232861</v>
      </c>
      <c r="CH114" s="25">
        <v>11.997159652138935</v>
      </c>
      <c r="CI114" s="25">
        <v>11.596184030267205</v>
      </c>
      <c r="CJ114" s="25">
        <v>11.170759737820671</v>
      </c>
      <c r="CK114" s="25">
        <v>10.763125177867398</v>
      </c>
      <c r="CL114" s="25">
        <v>10.297562499217872</v>
      </c>
      <c r="CM114" s="25">
        <v>9.7447774988040479</v>
      </c>
      <c r="CN114" s="25">
        <v>9.1875528653486853</v>
      </c>
      <c r="CO114" s="25">
        <v>6.5093560121385323</v>
      </c>
      <c r="CP114" s="25">
        <v>3.0200237965327759</v>
      </c>
      <c r="CQ114" s="25">
        <v>0.63236191194362945</v>
      </c>
      <c r="CR114" s="25">
        <v>-1.3440015555750939</v>
      </c>
      <c r="CS114" s="25">
        <v>-2.4252175830321896</v>
      </c>
      <c r="CU114" s="26">
        <v>8.3948576889850806</v>
      </c>
      <c r="CV114" s="26">
        <v>8.3676729071809852</v>
      </c>
      <c r="CW114" s="26">
        <v>8.1682939414278231</v>
      </c>
      <c r="CX114" s="26">
        <v>7.9012956029621737</v>
      </c>
      <c r="CY114" s="26">
        <v>7.4831008906449732</v>
      </c>
      <c r="CZ114" s="26">
        <v>7.021324907565818</v>
      </c>
      <c r="DA114" s="26">
        <v>6.3826942180058595</v>
      </c>
      <c r="DB114" s="26">
        <v>5.1579747713769493</v>
      </c>
      <c r="DC114" s="26">
        <v>3.9418729333147127</v>
      </c>
      <c r="DD114" s="26">
        <v>2.7562945064306632</v>
      </c>
      <c r="DE114" s="26">
        <v>-0.69078391153869489</v>
      </c>
      <c r="DF114" s="26">
        <v>-3.6424338200615907</v>
      </c>
      <c r="DG114" s="26">
        <v>-5.4695022081061282</v>
      </c>
      <c r="DH114" s="26">
        <v>-6.3103381356708752</v>
      </c>
      <c r="DI114" s="26">
        <v>-5.6228263018524203</v>
      </c>
      <c r="DK114" s="26">
        <v>13.034857688985081</v>
      </c>
      <c r="DL114" s="26">
        <v>13.007672907180986</v>
      </c>
      <c r="DM114" s="26">
        <v>12.808293941427824</v>
      </c>
      <c r="DN114" s="26">
        <v>12.541295602962174</v>
      </c>
      <c r="DO114" s="26">
        <v>12.123100890644974</v>
      </c>
      <c r="DP114" s="26">
        <v>11.661324907565819</v>
      </c>
      <c r="DQ114" s="26">
        <v>11.02269421800586</v>
      </c>
      <c r="DR114" s="26">
        <v>9.7979747713769498</v>
      </c>
      <c r="DS114" s="26">
        <v>8.5818729333147132</v>
      </c>
      <c r="DT114" s="26">
        <v>7.3962945064306638</v>
      </c>
      <c r="DU114" s="26">
        <v>3.9492160884613057</v>
      </c>
      <c r="DV114" s="26">
        <v>0.9975661799384099</v>
      </c>
      <c r="DW114" s="26">
        <v>-0.82950220810612763</v>
      </c>
      <c r="DX114" s="26">
        <v>-1.6703381356708746</v>
      </c>
      <c r="DY114" s="26">
        <v>-1.1373343933532496</v>
      </c>
      <c r="EA114" s="27">
        <v>8.3948576889850806</v>
      </c>
      <c r="EB114" s="27">
        <v>8.1238804300723828</v>
      </c>
      <c r="EC114" s="27">
        <v>7.9669178610912414</v>
      </c>
      <c r="ED114" s="27">
        <v>7.8528164797822164</v>
      </c>
      <c r="EE114" s="27">
        <v>7.6911682370548462</v>
      </c>
      <c r="EF114" s="27">
        <v>7.4887248696491469</v>
      </c>
      <c r="EG114" s="27">
        <v>7.2475402235899384</v>
      </c>
      <c r="EH114" s="27">
        <v>6.9850340201627095</v>
      </c>
      <c r="EI114" s="27">
        <v>6.6463507789969754</v>
      </c>
      <c r="EJ114" s="27">
        <v>6.2238632565599268</v>
      </c>
      <c r="EK114" s="27">
        <v>4.7523049946649323</v>
      </c>
      <c r="EL114" s="27">
        <v>3.1407093650048274</v>
      </c>
      <c r="EM114" s="27">
        <v>1.9906454011085266</v>
      </c>
      <c r="EN114" s="27">
        <v>0.83829520842339633</v>
      </c>
      <c r="EO114" s="27">
        <v>-2.7142081770101356E-2</v>
      </c>
      <c r="EQ114" s="27">
        <v>13.034857688985081</v>
      </c>
      <c r="ER114" s="27">
        <v>12.763880430072383</v>
      </c>
      <c r="ES114" s="27">
        <v>12.606917861091242</v>
      </c>
      <c r="ET114" s="27">
        <v>12.492816479782217</v>
      </c>
      <c r="EU114" s="27">
        <v>12.331168237054847</v>
      </c>
      <c r="EV114" s="27">
        <v>12.128724869649147</v>
      </c>
      <c r="EW114" s="27">
        <v>11.887540223589939</v>
      </c>
      <c r="EX114" s="27">
        <v>11.62503402016271</v>
      </c>
      <c r="EY114" s="27">
        <v>11.286350778996976</v>
      </c>
      <c r="EZ114" s="27">
        <v>10.863863256559927</v>
      </c>
      <c r="FA114" s="27">
        <v>9.3923049946649328</v>
      </c>
      <c r="FB114" s="27">
        <v>7.780709365004828</v>
      </c>
      <c r="FC114" s="27">
        <v>6.6306454011085272</v>
      </c>
      <c r="FD114" s="27">
        <v>5.4782952084233969</v>
      </c>
      <c r="FE114" s="27">
        <v>4.7172492883920114</v>
      </c>
      <c r="FG114" s="141">
        <v>8.3948576889850806</v>
      </c>
      <c r="FH114" s="141">
        <v>8.2363558352692667</v>
      </c>
      <c r="FI114" s="141">
        <v>7.932465511982338</v>
      </c>
      <c r="FJ114" s="141">
        <v>7.5625678429112231</v>
      </c>
      <c r="FK114" s="141">
        <v>7.0494573027755862</v>
      </c>
      <c r="FL114" s="141">
        <v>6.5205957122709854</v>
      </c>
      <c r="FM114" s="141">
        <v>5.7960496317734318</v>
      </c>
      <c r="FN114" s="141">
        <v>4.4362559006118403</v>
      </c>
      <c r="FO114" s="141">
        <v>3.086644463120642</v>
      </c>
      <c r="FP114" s="141">
        <v>1.775417230529996</v>
      </c>
      <c r="FQ114" s="141">
        <v>-1.94004716321</v>
      </c>
      <c r="FR114" s="141">
        <v>-5.0885739537824648</v>
      </c>
      <c r="FS114" s="141">
        <v>-7.0969964343383438</v>
      </c>
      <c r="FT114" s="141">
        <v>-8.1372051096547082</v>
      </c>
      <c r="FU114" s="141">
        <v>-7.6985758278601431</v>
      </c>
      <c r="FW114" s="141">
        <v>13.034857688985081</v>
      </c>
      <c r="FX114" s="141">
        <v>12.876355835269267</v>
      </c>
      <c r="FY114" s="141">
        <v>12.572465511982339</v>
      </c>
      <c r="FZ114" s="141">
        <v>12.202567842911224</v>
      </c>
      <c r="GA114" s="141">
        <v>11.689457302775587</v>
      </c>
      <c r="GB114" s="141">
        <v>11.160595712270986</v>
      </c>
      <c r="GC114" s="141">
        <v>10.436049631773432</v>
      </c>
      <c r="GD114" s="141">
        <v>9.0762559006118408</v>
      </c>
      <c r="GE114" s="141">
        <v>7.7266444631206426</v>
      </c>
      <c r="GF114" s="141">
        <v>6.4154172305299966</v>
      </c>
      <c r="GG114" s="141">
        <v>2.6999528367900005</v>
      </c>
      <c r="GH114" s="141">
        <v>-0.44857395378246423</v>
      </c>
      <c r="GI114" s="141">
        <v>-2.4569964343383432</v>
      </c>
      <c r="GJ114" s="141">
        <v>-3.4972051096547077</v>
      </c>
      <c r="GK114" s="141">
        <v>-3.1562474137869359</v>
      </c>
      <c r="GM114" s="1">
        <v>390532</v>
      </c>
      <c r="GN114" s="1">
        <v>398053</v>
      </c>
      <c r="GO114" s="1" t="s">
        <v>559</v>
      </c>
      <c r="GP114" s="1" t="s">
        <v>828</v>
      </c>
      <c r="GQ114" s="97"/>
    </row>
    <row r="115" spans="2:199" ht="16.2" thickBot="1" x14ac:dyDescent="0.35">
      <c r="B115" s="19" t="s">
        <v>110</v>
      </c>
      <c r="C115" s="20">
        <v>12.31143694396366</v>
      </c>
      <c r="D115" s="21">
        <v>11.730767744660142</v>
      </c>
      <c r="E115" s="21">
        <v>11.469359484633449</v>
      </c>
      <c r="F115" s="21">
        <v>11.357700510560269</v>
      </c>
      <c r="G115" s="21">
        <v>11.164386748817851</v>
      </c>
      <c r="H115" s="21">
        <v>10.973277948913005</v>
      </c>
      <c r="I115" s="21">
        <v>10.803178057499325</v>
      </c>
      <c r="J115" s="21">
        <v>10.642848810772998</v>
      </c>
      <c r="K115" s="21">
        <v>10.388975048920647</v>
      </c>
      <c r="L115" s="21">
        <v>10.142136572540622</v>
      </c>
      <c r="M115" s="21">
        <v>8.936141966293647</v>
      </c>
      <c r="N115" s="21">
        <v>7.0931197669627917</v>
      </c>
      <c r="O115" s="21">
        <v>5.5778837555289726</v>
      </c>
      <c r="P115" s="21">
        <v>4.2007752349686669</v>
      </c>
      <c r="Q115" s="21">
        <v>3.0415556158904593</v>
      </c>
      <c r="R115" s="22"/>
      <c r="S115" s="21">
        <v>16.94843694396366</v>
      </c>
      <c r="T115" s="21">
        <v>16.367767744660142</v>
      </c>
      <c r="U115" s="21">
        <v>16.106359484633451</v>
      </c>
      <c r="V115" s="21">
        <v>15.99470051056027</v>
      </c>
      <c r="W115" s="21">
        <v>15.801386748817851</v>
      </c>
      <c r="X115" s="21">
        <v>15.610277948913005</v>
      </c>
      <c r="Y115" s="21">
        <v>15.440178057499326</v>
      </c>
      <c r="Z115" s="21">
        <v>15.279848810772998</v>
      </c>
      <c r="AA115" s="21">
        <v>15.025975048920648</v>
      </c>
      <c r="AB115" s="21">
        <v>14.779136572540622</v>
      </c>
      <c r="AC115" s="21">
        <v>13.573141966293647</v>
      </c>
      <c r="AD115" s="21">
        <v>11.730119766962792</v>
      </c>
      <c r="AE115" s="21">
        <v>10.214883755528973</v>
      </c>
      <c r="AF115" s="21">
        <v>8.8377752349686673</v>
      </c>
      <c r="AG115" s="21">
        <v>7.6002292017438506</v>
      </c>
      <c r="AI115" s="23">
        <v>12.31143694396366</v>
      </c>
      <c r="AJ115" s="23">
        <v>12.143538807823045</v>
      </c>
      <c r="AK115" s="23">
        <v>12.015962593391492</v>
      </c>
      <c r="AL115" s="23">
        <v>11.974333867903685</v>
      </c>
      <c r="AM115" s="23">
        <v>11.890737697504376</v>
      </c>
      <c r="AN115" s="23">
        <v>11.819617697702329</v>
      </c>
      <c r="AO115" s="23">
        <v>11.731765009948866</v>
      </c>
      <c r="AP115" s="23">
        <v>11.595355224227724</v>
      </c>
      <c r="AQ115" s="23">
        <v>11.328840166703804</v>
      </c>
      <c r="AR115" s="23">
        <v>11.060848969209321</v>
      </c>
      <c r="AS115" s="23">
        <v>10.249965428271908</v>
      </c>
      <c r="AT115" s="23">
        <v>9.3417426663180194</v>
      </c>
      <c r="AU115" s="23">
        <v>8.4327986993793242</v>
      </c>
      <c r="AV115" s="23">
        <v>7.5875106136750379</v>
      </c>
      <c r="AW115" s="23">
        <v>7.0769928323904487</v>
      </c>
      <c r="AY115" s="24">
        <v>16.94843694396366</v>
      </c>
      <c r="AZ115" s="24">
        <v>16.780538807823046</v>
      </c>
      <c r="BA115" s="24">
        <v>16.652962593391493</v>
      </c>
      <c r="BB115" s="24">
        <v>16.611333867903685</v>
      </c>
      <c r="BC115" s="24">
        <v>16.527737697504378</v>
      </c>
      <c r="BD115" s="24">
        <v>16.456617697702328</v>
      </c>
      <c r="BE115" s="24">
        <v>16.368765009948866</v>
      </c>
      <c r="BF115" s="24">
        <v>16.232355224227724</v>
      </c>
      <c r="BG115" s="24">
        <v>15.965840166703805</v>
      </c>
      <c r="BH115" s="24">
        <v>15.697848969209321</v>
      </c>
      <c r="BI115" s="24">
        <v>14.886965428271909</v>
      </c>
      <c r="BJ115" s="24">
        <v>13.97874266631802</v>
      </c>
      <c r="BK115" s="24">
        <v>13.069798699379325</v>
      </c>
      <c r="BL115" s="24">
        <v>12.224510613675038</v>
      </c>
      <c r="BM115" s="24">
        <v>11.79528025364834</v>
      </c>
      <c r="BO115" s="25">
        <v>12.31143694396366</v>
      </c>
      <c r="BP115" s="25">
        <v>11.637115006434566</v>
      </c>
      <c r="BQ115" s="25">
        <v>11.356741842264773</v>
      </c>
      <c r="BR115" s="25">
        <v>11.242871706555828</v>
      </c>
      <c r="BS115" s="25">
        <v>11.049668262021175</v>
      </c>
      <c r="BT115" s="25">
        <v>10.859793985326062</v>
      </c>
      <c r="BU115" s="25">
        <v>10.691379520914095</v>
      </c>
      <c r="BV115" s="25">
        <v>10.534409811754225</v>
      </c>
      <c r="BW115" s="25">
        <v>10.325904295595755</v>
      </c>
      <c r="BX115" s="25">
        <v>10.129843651885269</v>
      </c>
      <c r="BY115" s="25">
        <v>9.0703147080268387</v>
      </c>
      <c r="BZ115" s="25">
        <v>7.3711568038474056</v>
      </c>
      <c r="CA115" s="25">
        <v>6.0083242625206026</v>
      </c>
      <c r="CB115" s="25">
        <v>4.8570928966529152</v>
      </c>
      <c r="CC115" s="25">
        <v>4.041586617004242</v>
      </c>
      <c r="CE115" s="25">
        <v>16.94843694396366</v>
      </c>
      <c r="CF115" s="25">
        <v>16.274115006434567</v>
      </c>
      <c r="CG115" s="25">
        <v>15.993741842264773</v>
      </c>
      <c r="CH115" s="25">
        <v>15.879871706555829</v>
      </c>
      <c r="CI115" s="25">
        <v>15.686668262021175</v>
      </c>
      <c r="CJ115" s="25">
        <v>15.496793985326063</v>
      </c>
      <c r="CK115" s="25">
        <v>15.328379520914096</v>
      </c>
      <c r="CL115" s="25">
        <v>15.171409811754225</v>
      </c>
      <c r="CM115" s="25">
        <v>14.962904295595756</v>
      </c>
      <c r="CN115" s="25">
        <v>14.766843651885269</v>
      </c>
      <c r="CO115" s="25">
        <v>13.707314708026839</v>
      </c>
      <c r="CP115" s="25">
        <v>12.008156803847406</v>
      </c>
      <c r="CQ115" s="25">
        <v>10.645324262520603</v>
      </c>
      <c r="CR115" s="25">
        <v>9.4940928966529157</v>
      </c>
      <c r="CS115" s="25">
        <v>8.5477312934098606</v>
      </c>
      <c r="CU115" s="26">
        <v>12.31143694396366</v>
      </c>
      <c r="CV115" s="26">
        <v>11.84624508262922</v>
      </c>
      <c r="CW115" s="26">
        <v>11.619489867333407</v>
      </c>
      <c r="CX115" s="26">
        <v>11.5107205975344</v>
      </c>
      <c r="CY115" s="26">
        <v>11.319360587171028</v>
      </c>
      <c r="CZ115" s="26">
        <v>11.119335858517619</v>
      </c>
      <c r="DA115" s="26">
        <v>10.844299843747935</v>
      </c>
      <c r="DB115" s="26">
        <v>10.298202514113777</v>
      </c>
      <c r="DC115" s="26">
        <v>9.6925936104756207</v>
      </c>
      <c r="DD115" s="26">
        <v>9.1025825944562193</v>
      </c>
      <c r="DE115" s="26">
        <v>7.4027923108611855</v>
      </c>
      <c r="DF115" s="26">
        <v>5.7696900275725369</v>
      </c>
      <c r="DG115" s="26">
        <v>4.492064355962718</v>
      </c>
      <c r="DH115" s="26">
        <v>3.8309534662748348</v>
      </c>
      <c r="DI115" s="26">
        <v>4.4134801808220629</v>
      </c>
      <c r="DK115" s="26">
        <v>16.94843694396366</v>
      </c>
      <c r="DL115" s="26">
        <v>16.483245082629221</v>
      </c>
      <c r="DM115" s="26">
        <v>16.256489867333407</v>
      </c>
      <c r="DN115" s="26">
        <v>16.147720597534402</v>
      </c>
      <c r="DO115" s="26">
        <v>15.956360587171028</v>
      </c>
      <c r="DP115" s="26">
        <v>15.75633585851762</v>
      </c>
      <c r="DQ115" s="26">
        <v>15.481299843747935</v>
      </c>
      <c r="DR115" s="26">
        <v>14.935202514113778</v>
      </c>
      <c r="DS115" s="26">
        <v>14.329593610475621</v>
      </c>
      <c r="DT115" s="26">
        <v>13.73958259445622</v>
      </c>
      <c r="DU115" s="26">
        <v>12.039792310861186</v>
      </c>
      <c r="DV115" s="26">
        <v>10.406690027572537</v>
      </c>
      <c r="DW115" s="26">
        <v>9.1290643559627185</v>
      </c>
      <c r="DX115" s="26">
        <v>8.4679534662748353</v>
      </c>
      <c r="DY115" s="26">
        <v>8.9158758567977472</v>
      </c>
      <c r="EA115" s="27">
        <v>12.31143694396366</v>
      </c>
      <c r="EB115" s="27">
        <v>11.969978605404354</v>
      </c>
      <c r="EC115" s="27">
        <v>11.767383547292207</v>
      </c>
      <c r="ED115" s="27">
        <v>11.684150751088106</v>
      </c>
      <c r="EE115" s="27">
        <v>11.558114651323393</v>
      </c>
      <c r="EF115" s="27">
        <v>11.431602951731969</v>
      </c>
      <c r="EG115" s="27">
        <v>11.306529285531207</v>
      </c>
      <c r="EH115" s="27">
        <v>11.169982031406223</v>
      </c>
      <c r="EI115" s="27">
        <v>10.913654418313669</v>
      </c>
      <c r="EJ115" s="27">
        <v>10.653543112742398</v>
      </c>
      <c r="EK115" s="27">
        <v>9.8320750823942209</v>
      </c>
      <c r="EL115" s="27">
        <v>8.9611546970299312</v>
      </c>
      <c r="EM115" s="27">
        <v>8.3278117543907513</v>
      </c>
      <c r="EN115" s="27">
        <v>7.9357789249889095</v>
      </c>
      <c r="EO115" s="27">
        <v>7.8755053431764903</v>
      </c>
      <c r="EQ115" s="27">
        <v>16.94843694396366</v>
      </c>
      <c r="ER115" s="27">
        <v>16.606978605404354</v>
      </c>
      <c r="ES115" s="27">
        <v>16.404383547292205</v>
      </c>
      <c r="ET115" s="27">
        <v>16.321150751088105</v>
      </c>
      <c r="EU115" s="27">
        <v>16.195114651323394</v>
      </c>
      <c r="EV115" s="27">
        <v>16.068602951731968</v>
      </c>
      <c r="EW115" s="27">
        <v>15.943529285531207</v>
      </c>
      <c r="EX115" s="27">
        <v>15.806982031406223</v>
      </c>
      <c r="EY115" s="27">
        <v>15.55065441831367</v>
      </c>
      <c r="EZ115" s="27">
        <v>15.290543112742398</v>
      </c>
      <c r="FA115" s="27">
        <v>14.469075082394221</v>
      </c>
      <c r="FB115" s="27">
        <v>13.598154697029932</v>
      </c>
      <c r="FC115" s="27">
        <v>12.964811754390752</v>
      </c>
      <c r="FD115" s="27">
        <v>12.57277892498891</v>
      </c>
      <c r="FE115" s="27">
        <v>12.49377690820803</v>
      </c>
      <c r="FG115" s="141">
        <v>12.31143694396366</v>
      </c>
      <c r="FH115" s="141">
        <v>11.560749430624343</v>
      </c>
      <c r="FI115" s="141">
        <v>11.25967773987354</v>
      </c>
      <c r="FJ115" s="141">
        <v>11.129212167985139</v>
      </c>
      <c r="FK115" s="141">
        <v>10.919980450173867</v>
      </c>
      <c r="FL115" s="141">
        <v>10.715500872518984</v>
      </c>
      <c r="FM115" s="141">
        <v>10.439464462026699</v>
      </c>
      <c r="FN115" s="141">
        <v>9.8824222087907074</v>
      </c>
      <c r="FO115" s="141">
        <v>9.268799307777595</v>
      </c>
      <c r="FP115" s="141">
        <v>8.6712800163575654</v>
      </c>
      <c r="FQ115" s="141">
        <v>6.9424552835117552</v>
      </c>
      <c r="FR115" s="141">
        <v>5.2720552206151687</v>
      </c>
      <c r="FS115" s="141">
        <v>3.9442813620633643</v>
      </c>
      <c r="FT115" s="141">
        <v>3.1715669366318657</v>
      </c>
      <c r="FU115" s="141">
        <v>3.6522456256394058</v>
      </c>
      <c r="FW115" s="141">
        <v>16.94843694396366</v>
      </c>
      <c r="FX115" s="141">
        <v>16.197749430624341</v>
      </c>
      <c r="FY115" s="141">
        <v>15.896677739873541</v>
      </c>
      <c r="FZ115" s="141">
        <v>15.76621216798514</v>
      </c>
      <c r="GA115" s="141">
        <v>15.556980450173867</v>
      </c>
      <c r="GB115" s="141">
        <v>15.352500872518984</v>
      </c>
      <c r="GC115" s="141">
        <v>15.076464462026699</v>
      </c>
      <c r="GD115" s="141">
        <v>14.519422208790708</v>
      </c>
      <c r="GE115" s="141">
        <v>13.905799307777595</v>
      </c>
      <c r="GF115" s="141">
        <v>13.308280016357566</v>
      </c>
      <c r="GG115" s="141">
        <v>11.579455283511756</v>
      </c>
      <c r="GH115" s="141">
        <v>9.9090552206151692</v>
      </c>
      <c r="GI115" s="141">
        <v>8.5812813620633648</v>
      </c>
      <c r="GJ115" s="141">
        <v>7.8085669366318662</v>
      </c>
      <c r="GK115" s="141">
        <v>8.1787015423972029</v>
      </c>
      <c r="GM115" s="1">
        <v>394372</v>
      </c>
      <c r="GN115" s="1">
        <v>396438</v>
      </c>
      <c r="GO115" s="1" t="s">
        <v>566</v>
      </c>
      <c r="GP115" s="1" t="s">
        <v>828</v>
      </c>
      <c r="GQ115" s="97"/>
    </row>
    <row r="116" spans="2:199" ht="16.2" thickBot="1" x14ac:dyDescent="0.35">
      <c r="B116" s="19" t="s">
        <v>111</v>
      </c>
      <c r="C116" s="20">
        <v>10.156224325122571</v>
      </c>
      <c r="D116" s="21">
        <v>8.4837594692819316</v>
      </c>
      <c r="E116" s="21">
        <v>7.7374664492687319</v>
      </c>
      <c r="F116" s="21">
        <v>7.3717687420518381</v>
      </c>
      <c r="G116" s="21">
        <v>6.7388968030850638</v>
      </c>
      <c r="H116" s="21">
        <v>6.0870919631882714</v>
      </c>
      <c r="I116" s="21">
        <v>5.5797778841111434</v>
      </c>
      <c r="J116" s="21">
        <v>5.0499042031756733</v>
      </c>
      <c r="K116" s="21">
        <v>4.495605843623963</v>
      </c>
      <c r="L116" s="21">
        <v>3.9360458113625896</v>
      </c>
      <c r="M116" s="21">
        <v>1.7050946189392704</v>
      </c>
      <c r="N116" s="21">
        <v>-1.1418960998070844</v>
      </c>
      <c r="O116" s="21">
        <v>-2.8142452788592358</v>
      </c>
      <c r="P116" s="21">
        <v>-4.507714514094836</v>
      </c>
      <c r="Q116" s="21">
        <v>-5.9358351425925235</v>
      </c>
      <c r="R116" s="22"/>
      <c r="S116" s="21">
        <v>16.656224325122572</v>
      </c>
      <c r="T116" s="21">
        <v>14.983759469281932</v>
      </c>
      <c r="U116" s="21">
        <v>14.237466449268732</v>
      </c>
      <c r="V116" s="21">
        <v>13.871768742051838</v>
      </c>
      <c r="W116" s="21">
        <v>13.238896803085064</v>
      </c>
      <c r="X116" s="21">
        <v>12.587091963188271</v>
      </c>
      <c r="Y116" s="21">
        <v>12.079777884111143</v>
      </c>
      <c r="Z116" s="21">
        <v>11.549904203175673</v>
      </c>
      <c r="AA116" s="21">
        <v>10.995605843623963</v>
      </c>
      <c r="AB116" s="21">
        <v>10.43604581136259</v>
      </c>
      <c r="AC116" s="21">
        <v>8.2050946189392704</v>
      </c>
      <c r="AD116" s="21">
        <v>5.3581039001929156</v>
      </c>
      <c r="AE116" s="21">
        <v>3.6857547211407642</v>
      </c>
      <c r="AF116" s="21">
        <v>1.992285485905164</v>
      </c>
      <c r="AG116" s="21">
        <v>0.51686360360203309</v>
      </c>
      <c r="AI116" s="23">
        <v>10.156224325122571</v>
      </c>
      <c r="AJ116" s="23">
        <v>9.7184742384980414</v>
      </c>
      <c r="AK116" s="23">
        <v>9.5100555295288949</v>
      </c>
      <c r="AL116" s="23">
        <v>9.3937551960229619</v>
      </c>
      <c r="AM116" s="23">
        <v>9.270760118729882</v>
      </c>
      <c r="AN116" s="23">
        <v>9.1314763036573616</v>
      </c>
      <c r="AO116" s="23">
        <v>8.9517167291844597</v>
      </c>
      <c r="AP116" s="23">
        <v>8.7211562047944131</v>
      </c>
      <c r="AQ116" s="23">
        <v>8.4386234828650277</v>
      </c>
      <c r="AR116" s="23">
        <v>8.1429692491945787</v>
      </c>
      <c r="AS116" s="23">
        <v>7.1760653485198311</v>
      </c>
      <c r="AT116" s="23">
        <v>6.109347392790303</v>
      </c>
      <c r="AU116" s="23">
        <v>5.0655131210107793</v>
      </c>
      <c r="AV116" s="23">
        <v>3.9454516117616407</v>
      </c>
      <c r="AW116" s="23">
        <v>3.1843812646542844</v>
      </c>
      <c r="AY116" s="24">
        <v>16.656224325122572</v>
      </c>
      <c r="AZ116" s="24">
        <v>16.21847423849804</v>
      </c>
      <c r="BA116" s="24">
        <v>16.010055529528895</v>
      </c>
      <c r="BB116" s="24">
        <v>15.893755196022962</v>
      </c>
      <c r="BC116" s="24">
        <v>15.770760118729882</v>
      </c>
      <c r="BD116" s="24">
        <v>15.631476303657362</v>
      </c>
      <c r="BE116" s="24">
        <v>15.45171672918446</v>
      </c>
      <c r="BF116" s="24">
        <v>15.221156204794413</v>
      </c>
      <c r="BG116" s="24">
        <v>14.938623482865028</v>
      </c>
      <c r="BH116" s="24">
        <v>14.642969249194579</v>
      </c>
      <c r="BI116" s="24">
        <v>13.676065348519831</v>
      </c>
      <c r="BJ116" s="24">
        <v>12.609347392790303</v>
      </c>
      <c r="BK116" s="24">
        <v>11.565513121010779</v>
      </c>
      <c r="BL116" s="24">
        <v>10.445451611761641</v>
      </c>
      <c r="BM116" s="24">
        <v>9.7964772181445312</v>
      </c>
      <c r="BO116" s="25">
        <v>10.156224325122571</v>
      </c>
      <c r="BP116" s="25">
        <v>8.2704394169360018</v>
      </c>
      <c r="BQ116" s="25">
        <v>7.4958916011808867</v>
      </c>
      <c r="BR116" s="25">
        <v>7.1671206295823229</v>
      </c>
      <c r="BS116" s="25">
        <v>6.5706943795268167</v>
      </c>
      <c r="BT116" s="25">
        <v>5.9631293348015131</v>
      </c>
      <c r="BU116" s="25">
        <v>5.5195295758320011</v>
      </c>
      <c r="BV116" s="25">
        <v>5.0633823894478738</v>
      </c>
      <c r="BW116" s="25">
        <v>4.6221195418912036</v>
      </c>
      <c r="BX116" s="25">
        <v>4.1507228506551002</v>
      </c>
      <c r="BY116" s="25">
        <v>2.1250322454860964</v>
      </c>
      <c r="BZ116" s="25">
        <v>-0.6095638119405713</v>
      </c>
      <c r="CA116" s="25">
        <v>-2.1844501210385623</v>
      </c>
      <c r="CB116" s="25">
        <v>-3.704569472123449</v>
      </c>
      <c r="CC116" s="25">
        <v>-4.8726765420070492</v>
      </c>
      <c r="CE116" s="25">
        <v>16.656224325122572</v>
      </c>
      <c r="CF116" s="25">
        <v>14.770439416936002</v>
      </c>
      <c r="CG116" s="25">
        <v>13.995891601180887</v>
      </c>
      <c r="CH116" s="25">
        <v>13.667120629582323</v>
      </c>
      <c r="CI116" s="25">
        <v>13.070694379526817</v>
      </c>
      <c r="CJ116" s="25">
        <v>12.463129334801513</v>
      </c>
      <c r="CK116" s="25">
        <v>12.019529575832001</v>
      </c>
      <c r="CL116" s="25">
        <v>11.563382389447874</v>
      </c>
      <c r="CM116" s="25">
        <v>11.122119541891204</v>
      </c>
      <c r="CN116" s="25">
        <v>10.6507228506551</v>
      </c>
      <c r="CO116" s="25">
        <v>8.6250322454860964</v>
      </c>
      <c r="CP116" s="25">
        <v>5.8904361880594287</v>
      </c>
      <c r="CQ116" s="25">
        <v>4.3155498789614377</v>
      </c>
      <c r="CR116" s="25">
        <v>2.795430527876551</v>
      </c>
      <c r="CS116" s="25">
        <v>1.5306324244934828</v>
      </c>
      <c r="CU116" s="26">
        <v>10.156224325122571</v>
      </c>
      <c r="CV116" s="26">
        <v>8.8805863574130104</v>
      </c>
      <c r="CW116" s="26">
        <v>8.2500661102199935</v>
      </c>
      <c r="CX116" s="26">
        <v>7.9435823567528399</v>
      </c>
      <c r="CY116" s="26">
        <v>7.3502198025620622</v>
      </c>
      <c r="CZ116" s="26">
        <v>6.7216698354107844</v>
      </c>
      <c r="DA116" s="26">
        <v>6.1476719592239597</v>
      </c>
      <c r="DB116" s="26">
        <v>5.2536177865292526</v>
      </c>
      <c r="DC116" s="26">
        <v>4.3687839464878344</v>
      </c>
      <c r="DD116" s="26">
        <v>3.4538585137945326</v>
      </c>
      <c r="DE116" s="26">
        <v>0.73609693468043247</v>
      </c>
      <c r="DF116" s="26">
        <v>-1.8602347179912861</v>
      </c>
      <c r="DG116" s="26">
        <v>-3.2671576958302353</v>
      </c>
      <c r="DH116" s="26">
        <v>-4.1735189049007708</v>
      </c>
      <c r="DI116" s="26">
        <v>-3.7813048918166778</v>
      </c>
      <c r="DK116" s="26">
        <v>16.656224325122572</v>
      </c>
      <c r="DL116" s="26">
        <v>15.38058635741301</v>
      </c>
      <c r="DM116" s="26">
        <v>14.750066110219993</v>
      </c>
      <c r="DN116" s="26">
        <v>14.44358235675284</v>
      </c>
      <c r="DO116" s="26">
        <v>13.850219802562062</v>
      </c>
      <c r="DP116" s="26">
        <v>13.221669835410784</v>
      </c>
      <c r="DQ116" s="26">
        <v>12.64767195922396</v>
      </c>
      <c r="DR116" s="26">
        <v>11.753617786529253</v>
      </c>
      <c r="DS116" s="26">
        <v>10.868783946487834</v>
      </c>
      <c r="DT116" s="26">
        <v>9.9538585137945326</v>
      </c>
      <c r="DU116" s="26">
        <v>7.2360969346804325</v>
      </c>
      <c r="DV116" s="26">
        <v>4.6397652820087139</v>
      </c>
      <c r="DW116" s="26">
        <v>3.2328423041697647</v>
      </c>
      <c r="DX116" s="26">
        <v>2.3264810950992292</v>
      </c>
      <c r="DY116" s="26">
        <v>2.616457821769071</v>
      </c>
      <c r="EA116" s="27">
        <v>10.156224325122571</v>
      </c>
      <c r="EB116" s="27">
        <v>9.2486529257906636</v>
      </c>
      <c r="EC116" s="27">
        <v>8.685402036489922</v>
      </c>
      <c r="ED116" s="27">
        <v>8.3700367922245231</v>
      </c>
      <c r="EE116" s="27">
        <v>7.8174919409404211</v>
      </c>
      <c r="EF116" s="27">
        <v>7.2312243152116604</v>
      </c>
      <c r="EG116" s="27">
        <v>6.7668162653758568</v>
      </c>
      <c r="EH116" s="27">
        <v>6.2772946719817657</v>
      </c>
      <c r="EI116" s="27">
        <v>5.7545931533199255</v>
      </c>
      <c r="EJ116" s="27">
        <v>5.2154854478830899</v>
      </c>
      <c r="EK116" s="27">
        <v>3.4566192948490624</v>
      </c>
      <c r="EL116" s="27">
        <v>1.6440431039296541</v>
      </c>
      <c r="EM116" s="27">
        <v>0.9001649677778758</v>
      </c>
      <c r="EN116" s="27">
        <v>0.28779253057941645</v>
      </c>
      <c r="EO116" s="27">
        <v>1.5563158728575388E-2</v>
      </c>
      <c r="EQ116" s="27">
        <v>16.656224325122572</v>
      </c>
      <c r="ER116" s="27">
        <v>15.748652925790664</v>
      </c>
      <c r="ES116" s="27">
        <v>15.185402036489922</v>
      </c>
      <c r="ET116" s="27">
        <v>14.870036792224523</v>
      </c>
      <c r="EU116" s="27">
        <v>14.317491940940421</v>
      </c>
      <c r="EV116" s="27">
        <v>13.73122431521166</v>
      </c>
      <c r="EW116" s="27">
        <v>13.266816265375857</v>
      </c>
      <c r="EX116" s="27">
        <v>12.777294671981766</v>
      </c>
      <c r="EY116" s="27">
        <v>12.254593153319925</v>
      </c>
      <c r="EZ116" s="27">
        <v>11.71548544788309</v>
      </c>
      <c r="FA116" s="27">
        <v>9.9566192948490624</v>
      </c>
      <c r="FB116" s="27">
        <v>8.1440431039296541</v>
      </c>
      <c r="FC116" s="27">
        <v>7.4001649677778758</v>
      </c>
      <c r="FD116" s="27">
        <v>6.7877925305794165</v>
      </c>
      <c r="FE116" s="27">
        <v>6.5286541401751848</v>
      </c>
      <c r="FG116" s="141">
        <v>10.156224325122571</v>
      </c>
      <c r="FH116" s="141">
        <v>8.1402946635923694</v>
      </c>
      <c r="FI116" s="141">
        <v>7.3166652258059273</v>
      </c>
      <c r="FJ116" s="141">
        <v>6.9559935783831399</v>
      </c>
      <c r="FK116" s="141">
        <v>6.3180126383176969</v>
      </c>
      <c r="FL116" s="141">
        <v>5.6694928862985314</v>
      </c>
      <c r="FM116" s="141">
        <v>5.075435846630528</v>
      </c>
      <c r="FN116" s="141">
        <v>4.1491205023081719</v>
      </c>
      <c r="FO116" s="141">
        <v>3.2489366935325208</v>
      </c>
      <c r="FP116" s="141">
        <v>2.3167439755160757</v>
      </c>
      <c r="FQ116" s="141">
        <v>-0.51491002300348043</v>
      </c>
      <c r="FR116" s="141">
        <v>-3.2825495662071233</v>
      </c>
      <c r="FS116" s="141">
        <v>-4.8619905078809396</v>
      </c>
      <c r="FT116" s="141">
        <v>-5.9327606654137242</v>
      </c>
      <c r="FU116" s="141">
        <v>-5.6850592233794401</v>
      </c>
      <c r="FW116" s="141">
        <v>16.656224325122572</v>
      </c>
      <c r="FX116" s="141">
        <v>14.640294663592369</v>
      </c>
      <c r="FY116" s="141">
        <v>13.816665225805927</v>
      </c>
      <c r="FZ116" s="141">
        <v>13.45599357838314</v>
      </c>
      <c r="GA116" s="141">
        <v>12.818012638317697</v>
      </c>
      <c r="GB116" s="141">
        <v>12.169492886298531</v>
      </c>
      <c r="GC116" s="141">
        <v>11.575435846630528</v>
      </c>
      <c r="GD116" s="141">
        <v>10.649120502308172</v>
      </c>
      <c r="GE116" s="141">
        <v>9.7489366935325208</v>
      </c>
      <c r="GF116" s="141">
        <v>8.8167439755160757</v>
      </c>
      <c r="GG116" s="141">
        <v>5.9850899769965196</v>
      </c>
      <c r="GH116" s="141">
        <v>3.2174504337928767</v>
      </c>
      <c r="GI116" s="141">
        <v>1.6380094921190604</v>
      </c>
      <c r="GJ116" s="141">
        <v>0.56723933458627585</v>
      </c>
      <c r="GK116" s="141">
        <v>0.74313424905481185</v>
      </c>
      <c r="GM116" s="1">
        <v>380057</v>
      </c>
      <c r="GN116" s="1">
        <v>408141</v>
      </c>
      <c r="GO116" s="1" t="s">
        <v>509</v>
      </c>
      <c r="GP116" s="1" t="s">
        <v>832</v>
      </c>
      <c r="GQ116" s="97"/>
    </row>
    <row r="117" spans="2:199" ht="16.2" thickBot="1" x14ac:dyDescent="0.35">
      <c r="B117" s="19" t="s">
        <v>112</v>
      </c>
      <c r="C117" s="20">
        <v>17.1342064701984</v>
      </c>
      <c r="D117" s="21">
        <v>9.1460275059920129</v>
      </c>
      <c r="E117" s="21">
        <v>6.0165539034618725</v>
      </c>
      <c r="F117" s="21">
        <v>4.1981219509770753</v>
      </c>
      <c r="G117" s="21">
        <v>1.8571110552281596</v>
      </c>
      <c r="H117" s="21">
        <v>1.3298639263434922</v>
      </c>
      <c r="I117" s="21">
        <v>0.81709513825916247</v>
      </c>
      <c r="J117" s="21">
        <v>0.30450769654798648</v>
      </c>
      <c r="K117" s="21">
        <v>-0.36220842533505504</v>
      </c>
      <c r="L117" s="21">
        <v>-1.0257582026563057</v>
      </c>
      <c r="M117" s="21">
        <v>-3.1380987894286534</v>
      </c>
      <c r="N117" s="21">
        <v>-5.3945798425498879</v>
      </c>
      <c r="O117" s="21">
        <v>-7.4502031883878459</v>
      </c>
      <c r="P117" s="21">
        <v>-9.9171951549609503</v>
      </c>
      <c r="Q117" s="21">
        <v>-12.640523818432925</v>
      </c>
      <c r="R117" s="22"/>
      <c r="S117" s="21">
        <v>18.534206470198399</v>
      </c>
      <c r="T117" s="21">
        <v>10.546027505992011</v>
      </c>
      <c r="U117" s="21">
        <v>7.416553903461871</v>
      </c>
      <c r="V117" s="21">
        <v>5.5981219509770739</v>
      </c>
      <c r="W117" s="21">
        <v>3.2571110552281581</v>
      </c>
      <c r="X117" s="21">
        <v>2.7298639263434907</v>
      </c>
      <c r="Y117" s="21">
        <v>2.217095138259161</v>
      </c>
      <c r="Z117" s="21">
        <v>1.7045076965479851</v>
      </c>
      <c r="AA117" s="21">
        <v>1.0377915746649435</v>
      </c>
      <c r="AB117" s="21">
        <v>0.37424179734369289</v>
      </c>
      <c r="AC117" s="21">
        <v>-1.7380987894286548</v>
      </c>
      <c r="AD117" s="21">
        <v>-3.9945798425498893</v>
      </c>
      <c r="AE117" s="21">
        <v>-6.0502031883878473</v>
      </c>
      <c r="AF117" s="21">
        <v>-8.5171951549609517</v>
      </c>
      <c r="AG117" s="21">
        <v>-10.824964204028724</v>
      </c>
      <c r="AI117" s="23">
        <v>17.1342064701984</v>
      </c>
      <c r="AJ117" s="23">
        <v>15.000742086939923</v>
      </c>
      <c r="AK117" s="23">
        <v>13.968283203616359</v>
      </c>
      <c r="AL117" s="23">
        <v>13.422175570793563</v>
      </c>
      <c r="AM117" s="23">
        <v>12.751490647649899</v>
      </c>
      <c r="AN117" s="23">
        <v>12.636966894187218</v>
      </c>
      <c r="AO117" s="23">
        <v>12.491523544559872</v>
      </c>
      <c r="AP117" s="23">
        <v>12.329051297381991</v>
      </c>
      <c r="AQ117" s="23">
        <v>12.1123237677117</v>
      </c>
      <c r="AR117" s="23">
        <v>11.894254834195184</v>
      </c>
      <c r="AS117" s="23">
        <v>11.26413034485374</v>
      </c>
      <c r="AT117" s="23">
        <v>10.665215814914749</v>
      </c>
      <c r="AU117" s="23">
        <v>10.139159295335215</v>
      </c>
      <c r="AV117" s="23">
        <v>9.5995653872786129</v>
      </c>
      <c r="AW117" s="23">
        <v>9.1951900788936349</v>
      </c>
      <c r="AY117" s="24">
        <v>18.534206470198399</v>
      </c>
      <c r="AZ117" s="24">
        <v>16.400742086939921</v>
      </c>
      <c r="BA117" s="24">
        <v>15.368283203616357</v>
      </c>
      <c r="BB117" s="24">
        <v>14.822175570793561</v>
      </c>
      <c r="BC117" s="24">
        <v>14.151490647649897</v>
      </c>
      <c r="BD117" s="24">
        <v>14.036966894187216</v>
      </c>
      <c r="BE117" s="24">
        <v>13.89152354455987</v>
      </c>
      <c r="BF117" s="24">
        <v>13.729051297381989</v>
      </c>
      <c r="BG117" s="24">
        <v>13.512323767711699</v>
      </c>
      <c r="BH117" s="24">
        <v>13.294254834195183</v>
      </c>
      <c r="BI117" s="24">
        <v>12.664130344853739</v>
      </c>
      <c r="BJ117" s="24">
        <v>12.065215814914747</v>
      </c>
      <c r="BK117" s="24">
        <v>11.539159295335214</v>
      </c>
      <c r="BL117" s="24">
        <v>10.999565387278611</v>
      </c>
      <c r="BM117" s="24">
        <v>10.649315686500493</v>
      </c>
      <c r="BO117" s="25">
        <v>17.1342064701984</v>
      </c>
      <c r="BP117" s="25">
        <v>7.9613722798180611</v>
      </c>
      <c r="BQ117" s="25">
        <v>4.5912693107323506</v>
      </c>
      <c r="BR117" s="25">
        <v>2.768585802187026</v>
      </c>
      <c r="BS117" s="25">
        <v>0.42819826204275557</v>
      </c>
      <c r="BT117" s="25">
        <v>-9.628747438461005E-2</v>
      </c>
      <c r="BU117" s="25">
        <v>-0.60542538572069304</v>
      </c>
      <c r="BV117" s="25">
        <v>-1.1116385605525636</v>
      </c>
      <c r="BW117" s="25">
        <v>-1.7027329341042048</v>
      </c>
      <c r="BX117" s="25">
        <v>-2.2788224188604005</v>
      </c>
      <c r="BY117" s="25">
        <v>-4.1339369878039491</v>
      </c>
      <c r="BZ117" s="25">
        <v>-6.133714441381926</v>
      </c>
      <c r="CA117" s="25">
        <v>-7.9168236346409344</v>
      </c>
      <c r="CB117" s="25">
        <v>-9.9820884490505932</v>
      </c>
      <c r="CC117" s="25">
        <v>-12.164854306438059</v>
      </c>
      <c r="CE117" s="25">
        <v>18.534206470198399</v>
      </c>
      <c r="CF117" s="25">
        <v>9.3613722798180596</v>
      </c>
      <c r="CG117" s="25">
        <v>5.9912693107323491</v>
      </c>
      <c r="CH117" s="25">
        <v>4.1685858021870246</v>
      </c>
      <c r="CI117" s="25">
        <v>1.8281982620427542</v>
      </c>
      <c r="CJ117" s="25">
        <v>1.3037125256153885</v>
      </c>
      <c r="CK117" s="25">
        <v>0.79457461427930554</v>
      </c>
      <c r="CL117" s="25">
        <v>0.28836143944743498</v>
      </c>
      <c r="CM117" s="25">
        <v>-0.30273293410420621</v>
      </c>
      <c r="CN117" s="25">
        <v>-0.87882241886040191</v>
      </c>
      <c r="CO117" s="25">
        <v>-2.7339369878039506</v>
      </c>
      <c r="CP117" s="25">
        <v>-4.7337144413819274</v>
      </c>
      <c r="CQ117" s="25">
        <v>-6.5168236346409358</v>
      </c>
      <c r="CR117" s="25">
        <v>-8.5820884490505946</v>
      </c>
      <c r="CS117" s="25">
        <v>-10.453988002066673</v>
      </c>
      <c r="CU117" s="26">
        <v>17.1342064701984</v>
      </c>
      <c r="CV117" s="26">
        <v>10.346939584519802</v>
      </c>
      <c r="CW117" s="26">
        <v>7.4863448775216064</v>
      </c>
      <c r="CX117" s="26">
        <v>5.6903812515192165</v>
      </c>
      <c r="CY117" s="26">
        <v>3.374718523200567</v>
      </c>
      <c r="CZ117" s="26">
        <v>2.8614473038231942</v>
      </c>
      <c r="DA117" s="26">
        <v>2.323289592485402</v>
      </c>
      <c r="DB117" s="26">
        <v>1.6933771116083847</v>
      </c>
      <c r="DC117" s="26">
        <v>0.95761573373631848</v>
      </c>
      <c r="DD117" s="26">
        <v>0.23574827259393771</v>
      </c>
      <c r="DE117" s="26">
        <v>-1.8520141371136134</v>
      </c>
      <c r="DF117" s="26">
        <v>-3.8285829235547197</v>
      </c>
      <c r="DG117" s="26">
        <v>-5.582562338235519</v>
      </c>
      <c r="DH117" s="26">
        <v>-7.4660154755005976</v>
      </c>
      <c r="DI117" s="26">
        <v>-9.1519613729453937</v>
      </c>
      <c r="DK117" s="26">
        <v>18.534206470198399</v>
      </c>
      <c r="DL117" s="26">
        <v>11.746939584519801</v>
      </c>
      <c r="DM117" s="26">
        <v>8.886344877521605</v>
      </c>
      <c r="DN117" s="26">
        <v>7.0903812515192151</v>
      </c>
      <c r="DO117" s="26">
        <v>4.7747185232005656</v>
      </c>
      <c r="DP117" s="26">
        <v>4.2614473038231928</v>
      </c>
      <c r="DQ117" s="26">
        <v>3.7232895924854006</v>
      </c>
      <c r="DR117" s="26">
        <v>3.0933771116083832</v>
      </c>
      <c r="DS117" s="26">
        <v>2.3576157337363171</v>
      </c>
      <c r="DT117" s="26">
        <v>1.6357482725939363</v>
      </c>
      <c r="DU117" s="26">
        <v>-0.45201413711361482</v>
      </c>
      <c r="DV117" s="26">
        <v>-2.4285829235547212</v>
      </c>
      <c r="DW117" s="26">
        <v>-4.1825623382355204</v>
      </c>
      <c r="DX117" s="26">
        <v>-6.0660154755005991</v>
      </c>
      <c r="DY117" s="26">
        <v>-7.44348919753849</v>
      </c>
      <c r="EA117" s="27">
        <v>17.1342064701984</v>
      </c>
      <c r="EB117" s="27">
        <v>12.517403109636806</v>
      </c>
      <c r="EC117" s="27">
        <v>10.086828010405508</v>
      </c>
      <c r="ED117" s="27">
        <v>8.2927672383045561</v>
      </c>
      <c r="EE117" s="27">
        <v>5.9872630342348288</v>
      </c>
      <c r="EF117" s="27">
        <v>5.4831116970996838</v>
      </c>
      <c r="EG117" s="27">
        <v>4.9757984658664505</v>
      </c>
      <c r="EH117" s="27">
        <v>4.4692521678107688</v>
      </c>
      <c r="EI117" s="27">
        <v>3.8097870641840146</v>
      </c>
      <c r="EJ117" s="27">
        <v>3.1484564745133881</v>
      </c>
      <c r="EK117" s="27">
        <v>1.1746292639377316</v>
      </c>
      <c r="EL117" s="27">
        <v>-0.75539347560652459</v>
      </c>
      <c r="EM117" s="27">
        <v>-2.5023599116988038</v>
      </c>
      <c r="EN117" s="27">
        <v>-4.6015980325637642</v>
      </c>
      <c r="EO117" s="27">
        <v>-6.8333110121444562</v>
      </c>
      <c r="EQ117" s="27">
        <v>18.534206470198399</v>
      </c>
      <c r="ER117" s="27">
        <v>13.917403109636805</v>
      </c>
      <c r="ES117" s="27">
        <v>11.486828010405507</v>
      </c>
      <c r="ET117" s="27">
        <v>9.6927672383045547</v>
      </c>
      <c r="EU117" s="27">
        <v>7.3872630342348273</v>
      </c>
      <c r="EV117" s="27">
        <v>6.8831116970996824</v>
      </c>
      <c r="EW117" s="27">
        <v>6.375798465866449</v>
      </c>
      <c r="EX117" s="27">
        <v>5.8692521678107674</v>
      </c>
      <c r="EY117" s="27">
        <v>5.2097870641840132</v>
      </c>
      <c r="EZ117" s="27">
        <v>4.5484564745133866</v>
      </c>
      <c r="FA117" s="27">
        <v>2.5746292639377302</v>
      </c>
      <c r="FB117" s="27">
        <v>0.64460652439347399</v>
      </c>
      <c r="FC117" s="27">
        <v>-1.1023599116988052</v>
      </c>
      <c r="FD117" s="27">
        <v>-3.2015980325637656</v>
      </c>
      <c r="FE117" s="27">
        <v>-5.0186186066815139</v>
      </c>
      <c r="FG117" s="141">
        <v>17.1342064701984</v>
      </c>
      <c r="FH117" s="141">
        <v>6.7806354564101312</v>
      </c>
      <c r="FI117" s="141">
        <v>3.1677930897622559</v>
      </c>
      <c r="FJ117" s="141">
        <v>1.3357529723941965</v>
      </c>
      <c r="FK117" s="141">
        <v>-1.0121292889894633</v>
      </c>
      <c r="FL117" s="141">
        <v>-1.5429639126246428</v>
      </c>
      <c r="FM117" s="141">
        <v>-2.095579466568374</v>
      </c>
      <c r="FN117" s="141">
        <v>-2.7510614753280507</v>
      </c>
      <c r="FO117" s="141">
        <v>-3.493033254807024</v>
      </c>
      <c r="FP117" s="141">
        <v>-4.2199192051874945</v>
      </c>
      <c r="FQ117" s="141">
        <v>-6.3289440461327331</v>
      </c>
      <c r="FR117" s="141">
        <v>-8.32967670554617</v>
      </c>
      <c r="FS117" s="141">
        <v>-10.107099529278081</v>
      </c>
      <c r="FT117" s="141">
        <v>-11.998538071455144</v>
      </c>
      <c r="FU117" s="141">
        <v>-13.690146291889953</v>
      </c>
      <c r="FW117" s="141">
        <v>18.534206470198399</v>
      </c>
      <c r="FX117" s="141">
        <v>8.1806354564101298</v>
      </c>
      <c r="FY117" s="141">
        <v>4.5677930897622545</v>
      </c>
      <c r="FZ117" s="141">
        <v>2.7357529723941951</v>
      </c>
      <c r="GA117" s="141">
        <v>0.38787071101053527</v>
      </c>
      <c r="GB117" s="141">
        <v>-0.14296391262464425</v>
      </c>
      <c r="GC117" s="141">
        <v>-0.69557946656837544</v>
      </c>
      <c r="GD117" s="141">
        <v>-1.3510614753280521</v>
      </c>
      <c r="GE117" s="141">
        <v>-2.0930332548070254</v>
      </c>
      <c r="GF117" s="141">
        <v>-2.8199192051874959</v>
      </c>
      <c r="GG117" s="141">
        <v>-4.9289440461327345</v>
      </c>
      <c r="GH117" s="141">
        <v>-6.9296767055461714</v>
      </c>
      <c r="GI117" s="141">
        <v>-8.7070995292780822</v>
      </c>
      <c r="GJ117" s="141">
        <v>-10.598538071455145</v>
      </c>
      <c r="GK117" s="141">
        <v>-11.979144960048266</v>
      </c>
      <c r="GM117" s="1">
        <v>376770</v>
      </c>
      <c r="GN117" s="1">
        <v>397157</v>
      </c>
      <c r="GO117" s="1" t="s">
        <v>466</v>
      </c>
      <c r="GP117" s="1" t="s">
        <v>831</v>
      </c>
      <c r="GQ117" s="97"/>
    </row>
    <row r="118" spans="2:199" ht="16.2" thickBot="1" x14ac:dyDescent="0.35">
      <c r="B118" s="19" t="s">
        <v>113</v>
      </c>
      <c r="C118" s="20">
        <v>11.2435714470259</v>
      </c>
      <c r="D118" s="21">
        <v>7.0650810638259713</v>
      </c>
      <c r="E118" s="21">
        <v>5.4846718118224089</v>
      </c>
      <c r="F118" s="21">
        <v>4.4946427226969234</v>
      </c>
      <c r="G118" s="21">
        <v>3.5142065615176463</v>
      </c>
      <c r="H118" s="21">
        <v>21.661609014219053</v>
      </c>
      <c r="I118" s="21">
        <v>20.680720678729159</v>
      </c>
      <c r="J118" s="21">
        <v>19.694403283894765</v>
      </c>
      <c r="K118" s="21">
        <v>18.638692357765684</v>
      </c>
      <c r="L118" s="21">
        <v>17.587541532451404</v>
      </c>
      <c r="M118" s="21">
        <v>14.310658798838318</v>
      </c>
      <c r="N118" s="21">
        <v>10.875142484755941</v>
      </c>
      <c r="O118" s="21">
        <v>7.7350401146034571</v>
      </c>
      <c r="P118" s="21">
        <v>3.7864168333553536</v>
      </c>
      <c r="Q118" s="21">
        <v>1.8137507811095332</v>
      </c>
      <c r="R118" s="22"/>
      <c r="S118" s="21">
        <v>15.880571447025901</v>
      </c>
      <c r="T118" s="21">
        <v>11.702081063825972</v>
      </c>
      <c r="U118" s="21">
        <v>10.121671811822409</v>
      </c>
      <c r="V118" s="21">
        <v>9.1316427226969239</v>
      </c>
      <c r="W118" s="21">
        <v>8.1512065615176468</v>
      </c>
      <c r="X118" s="21">
        <v>34.661609014219053</v>
      </c>
      <c r="Y118" s="21">
        <v>33.680720678729159</v>
      </c>
      <c r="Z118" s="21">
        <v>32.694403283894765</v>
      </c>
      <c r="AA118" s="21">
        <v>31.638692357765684</v>
      </c>
      <c r="AB118" s="21">
        <v>30.587541532451404</v>
      </c>
      <c r="AC118" s="21">
        <v>27.310658798838318</v>
      </c>
      <c r="AD118" s="21">
        <v>23.875142484755941</v>
      </c>
      <c r="AE118" s="21">
        <v>20.735040114603457</v>
      </c>
      <c r="AF118" s="21">
        <v>16.786416833355354</v>
      </c>
      <c r="AG118" s="21">
        <v>14.884428234343851</v>
      </c>
      <c r="AI118" s="23">
        <v>11.2435714470259</v>
      </c>
      <c r="AJ118" s="23">
        <v>9.1205695069443848</v>
      </c>
      <c r="AK118" s="23">
        <v>7.980650332580165</v>
      </c>
      <c r="AL118" s="23">
        <v>7.0127754809991707</v>
      </c>
      <c r="AM118" s="23">
        <v>6.0630783505681443</v>
      </c>
      <c r="AN118" s="23">
        <v>24.243462940107069</v>
      </c>
      <c r="AO118" s="23">
        <v>23.268519757726995</v>
      </c>
      <c r="AP118" s="23">
        <v>22.248402079166208</v>
      </c>
      <c r="AQ118" s="23">
        <v>21.178580304677993</v>
      </c>
      <c r="AR118" s="23">
        <v>20.099730576183653</v>
      </c>
      <c r="AS118" s="23">
        <v>16.92170172378751</v>
      </c>
      <c r="AT118" s="23">
        <v>13.773055087475917</v>
      </c>
      <c r="AU118" s="23">
        <v>10.756125771342479</v>
      </c>
      <c r="AV118" s="23">
        <v>6.9018284060744293</v>
      </c>
      <c r="AW118" s="23">
        <v>4.9688576602504071</v>
      </c>
      <c r="AY118" s="24">
        <v>15.880571447025901</v>
      </c>
      <c r="AZ118" s="24">
        <v>13.757569506944385</v>
      </c>
      <c r="BA118" s="24">
        <v>12.617650332580165</v>
      </c>
      <c r="BB118" s="24">
        <v>11.649775480999171</v>
      </c>
      <c r="BC118" s="24">
        <v>10.700078350568145</v>
      </c>
      <c r="BD118" s="24">
        <v>37.243462940107065</v>
      </c>
      <c r="BE118" s="24">
        <v>36.268519757726992</v>
      </c>
      <c r="BF118" s="24">
        <v>35.248402079166212</v>
      </c>
      <c r="BG118" s="24">
        <v>34.178580304677993</v>
      </c>
      <c r="BH118" s="24">
        <v>33.099730576183653</v>
      </c>
      <c r="BI118" s="24">
        <v>29.92170172378751</v>
      </c>
      <c r="BJ118" s="24">
        <v>26.773055087475917</v>
      </c>
      <c r="BK118" s="24">
        <v>23.756125771342479</v>
      </c>
      <c r="BL118" s="24">
        <v>19.901828406074429</v>
      </c>
      <c r="BM118" s="24">
        <v>18.133034538233488</v>
      </c>
      <c r="BO118" s="25">
        <v>11.2435714470259</v>
      </c>
      <c r="BP118" s="25">
        <v>6.5794241252320589</v>
      </c>
      <c r="BQ118" s="25">
        <v>4.2745186267989759</v>
      </c>
      <c r="BR118" s="25">
        <v>2.6589433634942594</v>
      </c>
      <c r="BS118" s="25">
        <v>1.0425271982162272</v>
      </c>
      <c r="BT118" s="25">
        <v>18.549361217835283</v>
      </c>
      <c r="BU118" s="25">
        <v>16.937021290946507</v>
      </c>
      <c r="BV118" s="25">
        <v>15.306445165761044</v>
      </c>
      <c r="BW118" s="25">
        <v>13.642892376225213</v>
      </c>
      <c r="BX118" s="25">
        <v>11.959613091317213</v>
      </c>
      <c r="BY118" s="25">
        <v>6.774379305288349</v>
      </c>
      <c r="BZ118" s="25">
        <v>1.463649437928396</v>
      </c>
      <c r="CA118" s="25">
        <v>-2.8680863189152888</v>
      </c>
      <c r="CB118" s="25">
        <v>-6.7169662558688685</v>
      </c>
      <c r="CC118" s="25">
        <v>-8.4967374603242121</v>
      </c>
      <c r="CE118" s="25">
        <v>15.880571447025901</v>
      </c>
      <c r="CF118" s="25">
        <v>11.216424125232059</v>
      </c>
      <c r="CG118" s="25">
        <v>8.9115186267989763</v>
      </c>
      <c r="CH118" s="25">
        <v>7.2959433634942599</v>
      </c>
      <c r="CI118" s="25">
        <v>5.6795271982162276</v>
      </c>
      <c r="CJ118" s="25">
        <v>31.549361217835283</v>
      </c>
      <c r="CK118" s="25">
        <v>29.937021290946507</v>
      </c>
      <c r="CL118" s="25">
        <v>28.306445165761044</v>
      </c>
      <c r="CM118" s="25">
        <v>26.642892376225213</v>
      </c>
      <c r="CN118" s="25">
        <v>24.959613091317213</v>
      </c>
      <c r="CO118" s="25">
        <v>19.774379305288349</v>
      </c>
      <c r="CP118" s="25">
        <v>14.463649437928396</v>
      </c>
      <c r="CQ118" s="25">
        <v>10.131913681084711</v>
      </c>
      <c r="CR118" s="25">
        <v>6.2830337441311315</v>
      </c>
      <c r="CS118" s="25">
        <v>4.5829818192687668</v>
      </c>
      <c r="CU118" s="26">
        <v>11.2435714470259</v>
      </c>
      <c r="CV118" s="26">
        <v>7.6151413698515764</v>
      </c>
      <c r="CW118" s="26">
        <v>5.5333750763634058</v>
      </c>
      <c r="CX118" s="26">
        <v>3.9415893585284643</v>
      </c>
      <c r="CY118" s="26">
        <v>2.3402193540459635</v>
      </c>
      <c r="CZ118" s="26">
        <v>19.855039643765735</v>
      </c>
      <c r="DA118" s="26">
        <v>18.221009403394905</v>
      </c>
      <c r="DB118" s="26">
        <v>16.479749016519115</v>
      </c>
      <c r="DC118" s="26">
        <v>14.706965433737079</v>
      </c>
      <c r="DD118" s="26">
        <v>12.919203160695041</v>
      </c>
      <c r="DE118" s="26">
        <v>7.6292142510129679</v>
      </c>
      <c r="DF118" s="26">
        <v>2.4323379095247049</v>
      </c>
      <c r="DG118" s="26">
        <v>-1.7840414195438683</v>
      </c>
      <c r="DH118" s="26">
        <v>-5.4129311353403153</v>
      </c>
      <c r="DI118" s="26">
        <v>-6.8926812493083958</v>
      </c>
      <c r="DK118" s="26">
        <v>15.880571447025901</v>
      </c>
      <c r="DL118" s="26">
        <v>12.252141369851577</v>
      </c>
      <c r="DM118" s="26">
        <v>10.170375076363406</v>
      </c>
      <c r="DN118" s="26">
        <v>8.5785893585284647</v>
      </c>
      <c r="DO118" s="26">
        <v>6.9772193540459639</v>
      </c>
      <c r="DP118" s="26">
        <v>32.855039643765735</v>
      </c>
      <c r="DQ118" s="26">
        <v>31.221009403394905</v>
      </c>
      <c r="DR118" s="26">
        <v>29.479749016519115</v>
      </c>
      <c r="DS118" s="26">
        <v>27.706965433737079</v>
      </c>
      <c r="DT118" s="26">
        <v>25.919203160695041</v>
      </c>
      <c r="DU118" s="26">
        <v>20.629214251012968</v>
      </c>
      <c r="DV118" s="26">
        <v>15.432337909524705</v>
      </c>
      <c r="DW118" s="26">
        <v>11.215958580456132</v>
      </c>
      <c r="DX118" s="26">
        <v>7.5870688646596847</v>
      </c>
      <c r="DY118" s="26">
        <v>6.1801480583038853</v>
      </c>
      <c r="EA118" s="27">
        <v>11.2435714470259</v>
      </c>
      <c r="EB118" s="27">
        <v>8.3657948912609736</v>
      </c>
      <c r="EC118" s="27">
        <v>7.0600482904134712</v>
      </c>
      <c r="ED118" s="27">
        <v>6.0914990252090817</v>
      </c>
      <c r="EE118" s="27">
        <v>5.1485117374298284</v>
      </c>
      <c r="EF118" s="27">
        <v>23.329718014878729</v>
      </c>
      <c r="EG118" s="27">
        <v>22.373299422820452</v>
      </c>
      <c r="EH118" s="27">
        <v>21.399585165896063</v>
      </c>
      <c r="EI118" s="27">
        <v>20.341077064473048</v>
      </c>
      <c r="EJ118" s="27">
        <v>19.280432168071457</v>
      </c>
      <c r="EK118" s="27">
        <v>16.118291183221686</v>
      </c>
      <c r="EL118" s="27">
        <v>12.980549131441279</v>
      </c>
      <c r="EM118" s="27">
        <v>10.098140161979671</v>
      </c>
      <c r="EN118" s="27">
        <v>6.4264385655538305</v>
      </c>
      <c r="EO118" s="27">
        <v>4.738213110103132</v>
      </c>
      <c r="EQ118" s="27">
        <v>15.880571447025901</v>
      </c>
      <c r="ER118" s="27">
        <v>13.002794891260974</v>
      </c>
      <c r="ES118" s="27">
        <v>11.697048290413472</v>
      </c>
      <c r="ET118" s="27">
        <v>10.728499025209082</v>
      </c>
      <c r="EU118" s="27">
        <v>9.7855117374298288</v>
      </c>
      <c r="EV118" s="27">
        <v>36.329718014878729</v>
      </c>
      <c r="EW118" s="27">
        <v>35.373299422820452</v>
      </c>
      <c r="EX118" s="27">
        <v>34.399585165896063</v>
      </c>
      <c r="EY118" s="27">
        <v>33.341077064473048</v>
      </c>
      <c r="EZ118" s="27">
        <v>32.280432168071457</v>
      </c>
      <c r="FA118" s="27">
        <v>29.118291183221686</v>
      </c>
      <c r="FB118" s="27">
        <v>25.980549131441279</v>
      </c>
      <c r="FC118" s="27">
        <v>23.098140161979671</v>
      </c>
      <c r="FD118" s="27">
        <v>19.426438565553831</v>
      </c>
      <c r="FE118" s="27">
        <v>17.85177673282287</v>
      </c>
      <c r="FG118" s="141">
        <v>11.2435714470259</v>
      </c>
      <c r="FH118" s="141">
        <v>6.211741414857201</v>
      </c>
      <c r="FI118" s="141">
        <v>3.8212435213692757</v>
      </c>
      <c r="FJ118" s="141">
        <v>2.1985568012500067</v>
      </c>
      <c r="FK118" s="141">
        <v>0.56898982683861732</v>
      </c>
      <c r="FL118" s="141">
        <v>18.065461309766903</v>
      </c>
      <c r="FM118" s="141">
        <v>16.403236886009353</v>
      </c>
      <c r="FN118" s="141">
        <v>14.63096460856638</v>
      </c>
      <c r="FO118" s="141">
        <v>12.83698669668928</v>
      </c>
      <c r="FP118" s="141">
        <v>11.025810216354138</v>
      </c>
      <c r="FQ118" s="141">
        <v>5.6549175454620766</v>
      </c>
      <c r="FR118" s="141">
        <v>0.41126341995349236</v>
      </c>
      <c r="FS118" s="141">
        <v>-3.8509381405443364</v>
      </c>
      <c r="FT118" s="141">
        <v>-7.5386075390439515</v>
      </c>
      <c r="FU118" s="141">
        <v>-9.1073778168480786</v>
      </c>
      <c r="FW118" s="141">
        <v>15.880571447025901</v>
      </c>
      <c r="FX118" s="141">
        <v>10.848741414857201</v>
      </c>
      <c r="FY118" s="141">
        <v>8.4582435213692762</v>
      </c>
      <c r="FZ118" s="141">
        <v>6.8355568012500072</v>
      </c>
      <c r="GA118" s="141">
        <v>5.2059898268386178</v>
      </c>
      <c r="GB118" s="141">
        <v>31.065461309766903</v>
      </c>
      <c r="GC118" s="141">
        <v>29.403236886009353</v>
      </c>
      <c r="GD118" s="141">
        <v>27.63096460856638</v>
      </c>
      <c r="GE118" s="141">
        <v>25.83698669668928</v>
      </c>
      <c r="GF118" s="141">
        <v>24.025810216354138</v>
      </c>
      <c r="GG118" s="141">
        <v>18.654917545462077</v>
      </c>
      <c r="GH118" s="141">
        <v>13.411263419953492</v>
      </c>
      <c r="GI118" s="141">
        <v>9.1490618594556636</v>
      </c>
      <c r="GJ118" s="141">
        <v>5.4613924609560485</v>
      </c>
      <c r="GK118" s="141">
        <v>3.9862355140992349</v>
      </c>
      <c r="GM118" s="1">
        <v>386458</v>
      </c>
      <c r="GN118" s="1">
        <v>398693</v>
      </c>
      <c r="GO118" s="1" t="s">
        <v>436</v>
      </c>
      <c r="GP118" s="1" t="s">
        <v>828</v>
      </c>
      <c r="GQ118" s="97"/>
    </row>
    <row r="119" spans="2:199" ht="16.2" thickBot="1" x14ac:dyDescent="0.35">
      <c r="B119" s="19" t="s">
        <v>114</v>
      </c>
      <c r="C119" s="20">
        <v>0.11896203976600583</v>
      </c>
      <c r="D119" s="21">
        <v>3.827876862078905E-2</v>
      </c>
      <c r="E119" s="21">
        <v>6.8038023461143293E-3</v>
      </c>
      <c r="F119" s="21">
        <v>-1.148509868412928E-2</v>
      </c>
      <c r="G119" s="21">
        <v>-4.4185766766705159E-2</v>
      </c>
      <c r="H119" s="21">
        <v>-8.0607788302919259E-2</v>
      </c>
      <c r="I119" s="21">
        <v>-0.11300076436120832</v>
      </c>
      <c r="J119" s="21">
        <v>-0.13996187103096269</v>
      </c>
      <c r="K119" s="21">
        <v>-0.16501335223181157</v>
      </c>
      <c r="L119" s="21">
        <v>-0.1835056644198878</v>
      </c>
      <c r="M119" s="21">
        <v>-0.30347933998308574</v>
      </c>
      <c r="N119" s="21">
        <v>-0.51409216146484327</v>
      </c>
      <c r="O119" s="21">
        <v>-0.68060289748098701</v>
      </c>
      <c r="P119" s="21">
        <v>-0.8037526824769643</v>
      </c>
      <c r="Q119" s="21">
        <v>-0.94071590972565855</v>
      </c>
      <c r="R119" s="22"/>
      <c r="S119" s="21">
        <v>0.41896203976600588</v>
      </c>
      <c r="T119" s="21">
        <v>0.33827876862078909</v>
      </c>
      <c r="U119" s="21">
        <v>0.30680380234611437</v>
      </c>
      <c r="V119" s="21">
        <v>0.28851490131587076</v>
      </c>
      <c r="W119" s="21">
        <v>0.25581423323329489</v>
      </c>
      <c r="X119" s="21">
        <v>0.21939221169708079</v>
      </c>
      <c r="Y119" s="21">
        <v>0.18699923563879173</v>
      </c>
      <c r="Z119" s="21">
        <v>0.16003812896903735</v>
      </c>
      <c r="AA119" s="21">
        <v>0.13498664776818847</v>
      </c>
      <c r="AB119" s="21">
        <v>0.11649433558011224</v>
      </c>
      <c r="AC119" s="21">
        <v>-3.4793399830856941E-3</v>
      </c>
      <c r="AD119" s="21">
        <v>-0.21409216146484322</v>
      </c>
      <c r="AE119" s="21">
        <v>-0.38060289748098697</v>
      </c>
      <c r="AF119" s="21">
        <v>-0.50375268247696425</v>
      </c>
      <c r="AG119" s="21">
        <v>-0.65811759474962184</v>
      </c>
      <c r="AI119" s="23">
        <v>0.11896203976600583</v>
      </c>
      <c r="AJ119" s="23">
        <v>6.6054755369356899E-2</v>
      </c>
      <c r="AK119" s="23">
        <v>2.5624617440828557E-2</v>
      </c>
      <c r="AL119" s="23">
        <v>-1.3841145170374825E-2</v>
      </c>
      <c r="AM119" s="23">
        <v>-5.9257875320209097E-2</v>
      </c>
      <c r="AN119" s="23">
        <v>-9.9515491121381805E-2</v>
      </c>
      <c r="AO119" s="23">
        <v>-0.14808251588360277</v>
      </c>
      <c r="AP119" s="23">
        <v>-0.2048103079908774</v>
      </c>
      <c r="AQ119" s="23">
        <v>-0.23572971386215991</v>
      </c>
      <c r="AR119" s="23">
        <v>-0.26681576399039963</v>
      </c>
      <c r="AS119" s="23">
        <v>-0.35533751377535894</v>
      </c>
      <c r="AT119" s="23">
        <v>-0.43175418846156988</v>
      </c>
      <c r="AU119" s="23">
        <v>-0.51748583659129221</v>
      </c>
      <c r="AV119" s="23">
        <v>-0.6480314290151783</v>
      </c>
      <c r="AW119" s="23">
        <v>-0.78282565283030903</v>
      </c>
      <c r="AY119" s="24">
        <v>0.41896203976600588</v>
      </c>
      <c r="AZ119" s="24">
        <v>0.36605475536935694</v>
      </c>
      <c r="BA119" s="24">
        <v>0.3256246174408286</v>
      </c>
      <c r="BB119" s="24">
        <v>0.28615885482962522</v>
      </c>
      <c r="BC119" s="24">
        <v>0.24074212467979095</v>
      </c>
      <c r="BD119" s="24">
        <v>0.20048450887861824</v>
      </c>
      <c r="BE119" s="24">
        <v>0.15191748411639727</v>
      </c>
      <c r="BF119" s="24">
        <v>9.518969200912264E-2</v>
      </c>
      <c r="BG119" s="24">
        <v>6.4270286137840138E-2</v>
      </c>
      <c r="BH119" s="24">
        <v>3.318423600960041E-2</v>
      </c>
      <c r="BI119" s="24">
        <v>-5.5337513775358893E-2</v>
      </c>
      <c r="BJ119" s="24">
        <v>-0.13175418846156983</v>
      </c>
      <c r="BK119" s="24">
        <v>-0.21748583659129217</v>
      </c>
      <c r="BL119" s="24">
        <v>-0.34803142901517825</v>
      </c>
      <c r="BM119" s="24">
        <v>-0.45911044832280812</v>
      </c>
      <c r="BO119" s="25">
        <v>0.11896203976600583</v>
      </c>
      <c r="BP119" s="25">
        <v>3.0204021566275996E-2</v>
      </c>
      <c r="BQ119" s="25">
        <v>-2.8837502523360037E-4</v>
      </c>
      <c r="BR119" s="25">
        <v>-1.3200027946959514E-2</v>
      </c>
      <c r="BS119" s="25">
        <v>-4.0345585524691474E-2</v>
      </c>
      <c r="BT119" s="25">
        <v>-7.009153461696882E-2</v>
      </c>
      <c r="BU119" s="25">
        <v>-9.3108521399036359E-2</v>
      </c>
      <c r="BV119" s="25">
        <v>-0.10955053709838358</v>
      </c>
      <c r="BW119" s="25">
        <v>-0.12075299320923305</v>
      </c>
      <c r="BX119" s="25">
        <v>-0.12811406472012998</v>
      </c>
      <c r="BY119" s="25">
        <v>-0.21324436696174098</v>
      </c>
      <c r="BZ119" s="25">
        <v>-0.39158218005191814</v>
      </c>
      <c r="CA119" s="25">
        <v>-0.53020510091080797</v>
      </c>
      <c r="CB119" s="25">
        <v>-0.62216662651563115</v>
      </c>
      <c r="CC119" s="25">
        <v>-0.72533103372242347</v>
      </c>
      <c r="CE119" s="25">
        <v>0.41896203976600588</v>
      </c>
      <c r="CF119" s="25">
        <v>0.33020402156627604</v>
      </c>
      <c r="CG119" s="25">
        <v>0.29971162497476644</v>
      </c>
      <c r="CH119" s="25">
        <v>0.28679997205304053</v>
      </c>
      <c r="CI119" s="25">
        <v>0.25965441447530857</v>
      </c>
      <c r="CJ119" s="25">
        <v>0.22990846538303122</v>
      </c>
      <c r="CK119" s="25">
        <v>0.20689147860096369</v>
      </c>
      <c r="CL119" s="25">
        <v>0.19044946290161646</v>
      </c>
      <c r="CM119" s="25">
        <v>0.17924700679076699</v>
      </c>
      <c r="CN119" s="25">
        <v>0.17188593527987006</v>
      </c>
      <c r="CO119" s="25">
        <v>8.6755633038259061E-2</v>
      </c>
      <c r="CP119" s="25">
        <v>-9.1582180051918094E-2</v>
      </c>
      <c r="CQ119" s="25">
        <v>-0.23020510091080792</v>
      </c>
      <c r="CR119" s="25">
        <v>-0.3221666265156311</v>
      </c>
      <c r="CS119" s="25">
        <v>-0.44887708570789675</v>
      </c>
      <c r="CU119" s="26">
        <v>0.11896203976600583</v>
      </c>
      <c r="CV119" s="26">
        <v>7.545901837813429E-2</v>
      </c>
      <c r="CW119" s="26">
        <v>5.4097136198223206E-2</v>
      </c>
      <c r="CX119" s="26">
        <v>2.7389701443963244E-2</v>
      </c>
      <c r="CY119" s="26">
        <v>-1.6566183890958097E-3</v>
      </c>
      <c r="CZ119" s="26">
        <v>-3.2768905782372126E-2</v>
      </c>
      <c r="DA119" s="26">
        <v>-6.7485217707002887E-2</v>
      </c>
      <c r="DB119" s="26">
        <v>-0.12440954304525742</v>
      </c>
      <c r="DC119" s="26">
        <v>-0.18805518505496921</v>
      </c>
      <c r="DD119" s="26">
        <v>-0.25245795652354119</v>
      </c>
      <c r="DE119" s="26">
        <v>-0.43461718151835993</v>
      </c>
      <c r="DF119" s="26">
        <v>-0.60560329710366045</v>
      </c>
      <c r="DG119" s="26">
        <v>-0.71162450550674028</v>
      </c>
      <c r="DH119" s="26">
        <v>-0.72116699585555621</v>
      </c>
      <c r="DI119" s="26">
        <v>-0.61384563383811952</v>
      </c>
      <c r="DK119" s="26">
        <v>0.41896203976600588</v>
      </c>
      <c r="DL119" s="26">
        <v>0.37545901837813433</v>
      </c>
      <c r="DM119" s="26">
        <v>0.35409713619822325</v>
      </c>
      <c r="DN119" s="26">
        <v>0.32738970144396329</v>
      </c>
      <c r="DO119" s="26">
        <v>0.29834338161090423</v>
      </c>
      <c r="DP119" s="26">
        <v>0.26723109421762792</v>
      </c>
      <c r="DQ119" s="26">
        <v>0.23251478229299716</v>
      </c>
      <c r="DR119" s="26">
        <v>0.17559045695474262</v>
      </c>
      <c r="DS119" s="26">
        <v>0.11194481494503083</v>
      </c>
      <c r="DT119" s="26">
        <v>4.7542043476458851E-2</v>
      </c>
      <c r="DU119" s="26">
        <v>-0.13461718151835989</v>
      </c>
      <c r="DV119" s="26">
        <v>-0.30560329710366041</v>
      </c>
      <c r="DW119" s="26">
        <v>-0.41162450550674023</v>
      </c>
      <c r="DX119" s="26">
        <v>-0.42116699585555617</v>
      </c>
      <c r="DY119" s="26">
        <v>-0.3375206908721049</v>
      </c>
      <c r="EA119" s="27">
        <v>0.11896203976600583</v>
      </c>
      <c r="EB119" s="27">
        <v>5.0785947044196034E-2</v>
      </c>
      <c r="EC119" s="27">
        <v>2.0860007084504417E-2</v>
      </c>
      <c r="ED119" s="27">
        <v>1.6694558456642472E-3</v>
      </c>
      <c r="EE119" s="27">
        <v>-2.0108336287206985E-2</v>
      </c>
      <c r="EF119" s="27">
        <v>-3.5722210192409731E-2</v>
      </c>
      <c r="EG119" s="27">
        <v>-4.9091828649950431E-2</v>
      </c>
      <c r="EH119" s="27">
        <v>-6.2257326120798817E-2</v>
      </c>
      <c r="EI119" s="27">
        <v>-8.1717421414024161E-2</v>
      </c>
      <c r="EJ119" s="27">
        <v>-0.10021868820995294</v>
      </c>
      <c r="EK119" s="27">
        <v>-0.19056420565198584</v>
      </c>
      <c r="EL119" s="27">
        <v>-0.3259225362506053</v>
      </c>
      <c r="EM119" s="27">
        <v>-0.4114604620310145</v>
      </c>
      <c r="EN119" s="27">
        <v>-0.50349162093307887</v>
      </c>
      <c r="EO119" s="27">
        <v>-0.56576757250292542</v>
      </c>
      <c r="EQ119" s="27">
        <v>0.41896203976600588</v>
      </c>
      <c r="ER119" s="27">
        <v>0.35078594704419608</v>
      </c>
      <c r="ES119" s="27">
        <v>0.32086000708450446</v>
      </c>
      <c r="ET119" s="27">
        <v>0.30166945584566429</v>
      </c>
      <c r="EU119" s="27">
        <v>0.27989166371279306</v>
      </c>
      <c r="EV119" s="27">
        <v>0.26427778980759031</v>
      </c>
      <c r="EW119" s="27">
        <v>0.25090817135004961</v>
      </c>
      <c r="EX119" s="27">
        <v>0.23774267387920123</v>
      </c>
      <c r="EY119" s="27">
        <v>0.21828257858597588</v>
      </c>
      <c r="EZ119" s="27">
        <v>0.1997813117900471</v>
      </c>
      <c r="FA119" s="27">
        <v>0.1094357943480142</v>
      </c>
      <c r="FB119" s="27">
        <v>-2.5922536250605255E-2</v>
      </c>
      <c r="FC119" s="27">
        <v>-0.11146046203101445</v>
      </c>
      <c r="FD119" s="27">
        <v>-0.20349162093307882</v>
      </c>
      <c r="FE119" s="27">
        <v>-0.2772491660204377</v>
      </c>
      <c r="FG119" s="141">
        <v>0.11896203976600583</v>
      </c>
      <c r="FH119" s="141">
        <v>3.3940794249403883E-2</v>
      </c>
      <c r="FI119" s="141">
        <v>-4.8556545832147968E-3</v>
      </c>
      <c r="FJ119" s="141">
        <v>-4.5362107542795682E-2</v>
      </c>
      <c r="FK119" s="141">
        <v>-8.8077643371495595E-2</v>
      </c>
      <c r="FL119" s="141">
        <v>-0.13046763685873541</v>
      </c>
      <c r="FM119" s="141">
        <v>-0.17835514417944287</v>
      </c>
      <c r="FN119" s="141">
        <v>-0.25224545265095344</v>
      </c>
      <c r="FO119" s="141">
        <v>-0.32588203437040542</v>
      </c>
      <c r="FP119" s="141">
        <v>-0.40008816692559113</v>
      </c>
      <c r="FQ119" s="141">
        <v>-0.6103342607596185</v>
      </c>
      <c r="FR119" s="141">
        <v>-0.80252232463855688</v>
      </c>
      <c r="FS119" s="141">
        <v>-0.92541860730619185</v>
      </c>
      <c r="FT119" s="141">
        <v>-0.95137009869616862</v>
      </c>
      <c r="FU119" s="141">
        <v>-0.86126529650807471</v>
      </c>
      <c r="FW119" s="141">
        <v>0.41896203976600588</v>
      </c>
      <c r="FX119" s="141">
        <v>0.33394079424940393</v>
      </c>
      <c r="FY119" s="141">
        <v>0.29514434541678525</v>
      </c>
      <c r="FZ119" s="141">
        <v>0.25463789245720436</v>
      </c>
      <c r="GA119" s="141">
        <v>0.21192235662850445</v>
      </c>
      <c r="GB119" s="141">
        <v>0.16953236314126463</v>
      </c>
      <c r="GC119" s="141">
        <v>0.12164485582055717</v>
      </c>
      <c r="GD119" s="141">
        <v>4.7754547349046605E-2</v>
      </c>
      <c r="GE119" s="141">
        <v>-2.5882034370405371E-2</v>
      </c>
      <c r="GF119" s="141">
        <v>-0.10008816692559108</v>
      </c>
      <c r="GG119" s="141">
        <v>-0.31033426075961845</v>
      </c>
      <c r="GH119" s="141">
        <v>-0.50252232463855684</v>
      </c>
      <c r="GI119" s="141">
        <v>-0.62541860730619181</v>
      </c>
      <c r="GJ119" s="141">
        <v>-0.65137009869616858</v>
      </c>
      <c r="GK119" s="141">
        <v>-0.58113388663217513</v>
      </c>
      <c r="GM119" s="1">
        <v>343201</v>
      </c>
      <c r="GN119" s="1">
        <v>571738</v>
      </c>
      <c r="GO119" s="1" t="s">
        <v>840</v>
      </c>
      <c r="GP119" s="1" t="s">
        <v>838</v>
      </c>
      <c r="GQ119" s="97" t="s">
        <v>1020</v>
      </c>
    </row>
    <row r="120" spans="2:199" ht="16.2" thickBot="1" x14ac:dyDescent="0.35">
      <c r="B120" s="19" t="s">
        <v>115</v>
      </c>
      <c r="C120" s="20">
        <v>3.6454001229584456</v>
      </c>
      <c r="D120" s="21">
        <v>2.9222478015530093</v>
      </c>
      <c r="E120" s="21">
        <v>2.5814569541175558</v>
      </c>
      <c r="F120" s="21">
        <v>2.3563223613486102</v>
      </c>
      <c r="G120" s="21">
        <v>2.0179460194762999</v>
      </c>
      <c r="H120" s="21">
        <v>1.6807998329972875</v>
      </c>
      <c r="I120" s="21">
        <v>1.4227801392866279</v>
      </c>
      <c r="J120" s="21">
        <v>1.245882901166306</v>
      </c>
      <c r="K120" s="21">
        <v>1.0152015029138024</v>
      </c>
      <c r="L120" s="21">
        <v>0.82026030745359257</v>
      </c>
      <c r="M120" s="21">
        <v>-0.86553044011298041</v>
      </c>
      <c r="N120" s="21">
        <v>-4.0003701397911087</v>
      </c>
      <c r="O120" s="21">
        <v>-6.5939151184189129</v>
      </c>
      <c r="P120" s="21">
        <v>-9.1260523374415357</v>
      </c>
      <c r="Q120" s="21">
        <v>-11.133166409838502</v>
      </c>
      <c r="R120" s="22"/>
      <c r="S120" s="21">
        <v>6.1454001229584456</v>
      </c>
      <c r="T120" s="21">
        <v>5.4222478015530093</v>
      </c>
      <c r="U120" s="21">
        <v>5.0814569541175558</v>
      </c>
      <c r="V120" s="21">
        <v>4.8563223613486102</v>
      </c>
      <c r="W120" s="21">
        <v>4.5179460194762999</v>
      </c>
      <c r="X120" s="21">
        <v>4.1807998329972875</v>
      </c>
      <c r="Y120" s="21">
        <v>3.9227801392866279</v>
      </c>
      <c r="Z120" s="21">
        <v>3.745882901166306</v>
      </c>
      <c r="AA120" s="21">
        <v>3.5152015029138024</v>
      </c>
      <c r="AB120" s="21">
        <v>3.3202603074535926</v>
      </c>
      <c r="AC120" s="21">
        <v>1.6344695598870196</v>
      </c>
      <c r="AD120" s="21">
        <v>-1.5003701397911087</v>
      </c>
      <c r="AE120" s="21">
        <v>-4.0939151184189129</v>
      </c>
      <c r="AF120" s="21">
        <v>-6.6260523374415357</v>
      </c>
      <c r="AG120" s="21">
        <v>-8.9102857580326145</v>
      </c>
      <c r="AI120" s="23">
        <v>3.6454001229584456</v>
      </c>
      <c r="AJ120" s="23">
        <v>3.4578678187614216</v>
      </c>
      <c r="AK120" s="23">
        <v>3.2776220555241693</v>
      </c>
      <c r="AL120" s="23">
        <v>3.099773838463447</v>
      </c>
      <c r="AM120" s="23">
        <v>2.8811065558572384</v>
      </c>
      <c r="AN120" s="23">
        <v>2.6552125396232498</v>
      </c>
      <c r="AO120" s="23">
        <v>2.3646683753220259</v>
      </c>
      <c r="AP120" s="23">
        <v>1.9983749291916038</v>
      </c>
      <c r="AQ120" s="23">
        <v>1.715693181400761</v>
      </c>
      <c r="AR120" s="23">
        <v>1.4335576337564877</v>
      </c>
      <c r="AS120" s="23">
        <v>0.59804551054840971</v>
      </c>
      <c r="AT120" s="23">
        <v>-0.19959851014160179</v>
      </c>
      <c r="AU120" s="23">
        <v>-1.0418883190813624</v>
      </c>
      <c r="AV120" s="23">
        <v>-1.8749761404348035</v>
      </c>
      <c r="AW120" s="23">
        <v>-2.3520299566952048</v>
      </c>
      <c r="AY120" s="24">
        <v>6.1454001229584456</v>
      </c>
      <c r="AZ120" s="24">
        <v>5.9578678187614216</v>
      </c>
      <c r="BA120" s="24">
        <v>5.7776220555241693</v>
      </c>
      <c r="BB120" s="24">
        <v>5.599773838463447</v>
      </c>
      <c r="BC120" s="24">
        <v>5.3811065558572384</v>
      </c>
      <c r="BD120" s="24">
        <v>5.1552125396232498</v>
      </c>
      <c r="BE120" s="24">
        <v>4.8646683753220259</v>
      </c>
      <c r="BF120" s="24">
        <v>4.4983749291916038</v>
      </c>
      <c r="BG120" s="24">
        <v>4.215693181400761</v>
      </c>
      <c r="BH120" s="24">
        <v>3.9335576337564877</v>
      </c>
      <c r="BI120" s="24">
        <v>3.0980455105484097</v>
      </c>
      <c r="BJ120" s="24">
        <v>2.3004014898583982</v>
      </c>
      <c r="BK120" s="24">
        <v>1.4581116809186376</v>
      </c>
      <c r="BL120" s="24">
        <v>0.62502385956519646</v>
      </c>
      <c r="BM120" s="24">
        <v>0.20860720563864987</v>
      </c>
      <c r="BO120" s="25">
        <v>3.6454001229584456</v>
      </c>
      <c r="BP120" s="25">
        <v>2.8517446147740309</v>
      </c>
      <c r="BQ120" s="25">
        <v>2.5265694873155926</v>
      </c>
      <c r="BR120" s="25">
        <v>2.3530289928709394</v>
      </c>
      <c r="BS120" s="25">
        <v>2.0693258398021506</v>
      </c>
      <c r="BT120" s="25">
        <v>1.7965205765509964</v>
      </c>
      <c r="BU120" s="25">
        <v>1.6239966655217586</v>
      </c>
      <c r="BV120" s="25">
        <v>1.5436132098029915</v>
      </c>
      <c r="BW120" s="25">
        <v>1.4286480768926211</v>
      </c>
      <c r="BX120" s="25">
        <v>1.3249939867639391</v>
      </c>
      <c r="BY120" s="25">
        <v>-0.10728064454991149</v>
      </c>
      <c r="BZ120" s="25">
        <v>-3.1287695952655739</v>
      </c>
      <c r="CA120" s="25">
        <v>-5.9348254524991972</v>
      </c>
      <c r="CB120" s="25">
        <v>-8.4421388736332759</v>
      </c>
      <c r="CC120" s="25">
        <v>-10.202034277271739</v>
      </c>
      <c r="CE120" s="25">
        <v>6.1454001229584456</v>
      </c>
      <c r="CF120" s="25">
        <v>5.3517446147740309</v>
      </c>
      <c r="CG120" s="25">
        <v>5.0265694873155926</v>
      </c>
      <c r="CH120" s="25">
        <v>4.8530289928709394</v>
      </c>
      <c r="CI120" s="25">
        <v>4.5693258398021506</v>
      </c>
      <c r="CJ120" s="25">
        <v>4.2965205765509964</v>
      </c>
      <c r="CK120" s="25">
        <v>4.1239966655217586</v>
      </c>
      <c r="CL120" s="25">
        <v>4.0436132098029915</v>
      </c>
      <c r="CM120" s="25">
        <v>3.9286480768926211</v>
      </c>
      <c r="CN120" s="25">
        <v>3.8249939867639391</v>
      </c>
      <c r="CO120" s="25">
        <v>2.3927193554500885</v>
      </c>
      <c r="CP120" s="25">
        <v>-0.62876959526557386</v>
      </c>
      <c r="CQ120" s="25">
        <v>-3.4348254524991972</v>
      </c>
      <c r="CR120" s="25">
        <v>-5.9421388736332759</v>
      </c>
      <c r="CS120" s="25">
        <v>-7.7716885316408408</v>
      </c>
      <c r="CU120" s="26">
        <v>3.6454001229584456</v>
      </c>
      <c r="CV120" s="26">
        <v>3.2547362490378724</v>
      </c>
      <c r="CW120" s="26">
        <v>3.0353013303263516</v>
      </c>
      <c r="CX120" s="26">
        <v>2.8664331210696474</v>
      </c>
      <c r="CY120" s="26">
        <v>2.6014011288770842</v>
      </c>
      <c r="CZ120" s="26">
        <v>2.3197989005425725</v>
      </c>
      <c r="DA120" s="26">
        <v>1.8980237550672321</v>
      </c>
      <c r="DB120" s="26">
        <v>0.88335154997104404</v>
      </c>
      <c r="DC120" s="26">
        <v>-0.17033798731002747</v>
      </c>
      <c r="DD120" s="26">
        <v>-1.2036444266227733</v>
      </c>
      <c r="DE120" s="26">
        <v>-4.1224661758430585</v>
      </c>
      <c r="DF120" s="26">
        <v>-6.8514824856518359</v>
      </c>
      <c r="DG120" s="26">
        <v>-8.9788011233201814</v>
      </c>
      <c r="DH120" s="26">
        <v>-10.101241168392484</v>
      </c>
      <c r="DI120" s="26">
        <v>-8.5600112499773573</v>
      </c>
      <c r="DK120" s="26">
        <v>6.1454001229584456</v>
      </c>
      <c r="DL120" s="26">
        <v>5.7547362490378724</v>
      </c>
      <c r="DM120" s="26">
        <v>5.5353013303263516</v>
      </c>
      <c r="DN120" s="26">
        <v>5.3664331210696474</v>
      </c>
      <c r="DO120" s="26">
        <v>5.1014011288770842</v>
      </c>
      <c r="DP120" s="26">
        <v>4.8197989005425725</v>
      </c>
      <c r="DQ120" s="26">
        <v>4.3980237550672321</v>
      </c>
      <c r="DR120" s="26">
        <v>3.383351549971044</v>
      </c>
      <c r="DS120" s="26">
        <v>2.3296620126899725</v>
      </c>
      <c r="DT120" s="26">
        <v>1.2963555733772267</v>
      </c>
      <c r="DU120" s="26">
        <v>-1.6224661758430585</v>
      </c>
      <c r="DV120" s="26">
        <v>-4.3514824856518359</v>
      </c>
      <c r="DW120" s="26">
        <v>-6.4788011233201814</v>
      </c>
      <c r="DX120" s="26">
        <v>-7.6012411683924839</v>
      </c>
      <c r="DY120" s="26">
        <v>-6.3963460817115916</v>
      </c>
      <c r="EA120" s="27">
        <v>3.6454001229584456</v>
      </c>
      <c r="EB120" s="27">
        <v>3.4532355317153804</v>
      </c>
      <c r="EC120" s="27">
        <v>3.2405113993226227</v>
      </c>
      <c r="ED120" s="27">
        <v>3.0837165216470854</v>
      </c>
      <c r="EE120" s="27">
        <v>2.9199471346024275</v>
      </c>
      <c r="EF120" s="27">
        <v>2.7520550210083456</v>
      </c>
      <c r="EG120" s="27">
        <v>2.5599997090074531</v>
      </c>
      <c r="EH120" s="27">
        <v>2.3532514033038883</v>
      </c>
      <c r="EI120" s="27">
        <v>2.0437720044286163</v>
      </c>
      <c r="EJ120" s="27">
        <v>1.7321562934551427</v>
      </c>
      <c r="EK120" s="27">
        <v>0.64806620005058768</v>
      </c>
      <c r="EL120" s="27">
        <v>-0.68621902156779235</v>
      </c>
      <c r="EM120" s="27">
        <v>-1.7969205122561398</v>
      </c>
      <c r="EN120" s="27">
        <v>-3.2100389558248494</v>
      </c>
      <c r="EO120" s="27">
        <v>-3.8305463623224085</v>
      </c>
      <c r="EQ120" s="27">
        <v>6.1454001229584456</v>
      </c>
      <c r="ER120" s="27">
        <v>5.9532355317153804</v>
      </c>
      <c r="ES120" s="27">
        <v>5.7405113993226227</v>
      </c>
      <c r="ET120" s="27">
        <v>5.5837165216470854</v>
      </c>
      <c r="EU120" s="27">
        <v>5.4199471346024275</v>
      </c>
      <c r="EV120" s="27">
        <v>5.2520550210083456</v>
      </c>
      <c r="EW120" s="27">
        <v>5.0599997090074531</v>
      </c>
      <c r="EX120" s="27">
        <v>4.8532514033038883</v>
      </c>
      <c r="EY120" s="27">
        <v>4.5437720044286163</v>
      </c>
      <c r="EZ120" s="27">
        <v>4.2321562934551427</v>
      </c>
      <c r="FA120" s="27">
        <v>3.1480662000505877</v>
      </c>
      <c r="FB120" s="27">
        <v>1.8137809784322076</v>
      </c>
      <c r="FC120" s="27">
        <v>0.7030794877438602</v>
      </c>
      <c r="FD120" s="27">
        <v>-0.71003895582484944</v>
      </c>
      <c r="FE120" s="27">
        <v>-1.2972587191030591</v>
      </c>
      <c r="FG120" s="141">
        <v>3.6454001229584456</v>
      </c>
      <c r="FH120" s="141">
        <v>2.8922132138920134</v>
      </c>
      <c r="FI120" s="141">
        <v>2.5256256494942875</v>
      </c>
      <c r="FJ120" s="141">
        <v>2.2481806700543157</v>
      </c>
      <c r="FK120" s="141">
        <v>1.8852802042398</v>
      </c>
      <c r="FL120" s="141">
        <v>1.5410393913121858</v>
      </c>
      <c r="FM120" s="141">
        <v>1.0487161655568649</v>
      </c>
      <c r="FN120" s="141">
        <v>-7.3289494966152446E-2</v>
      </c>
      <c r="FO120" s="141">
        <v>-1.2018381091445498</v>
      </c>
      <c r="FP120" s="141">
        <v>-2.311698894416967</v>
      </c>
      <c r="FQ120" s="141">
        <v>-5.4773023134713732</v>
      </c>
      <c r="FR120" s="141">
        <v>-8.4402291322076941</v>
      </c>
      <c r="FS120" s="141">
        <v>-10.804105108913298</v>
      </c>
      <c r="FT120" s="141">
        <v>-12.22710479523586</v>
      </c>
      <c r="FU120" s="141">
        <v>-11.013443810989184</v>
      </c>
      <c r="FW120" s="141">
        <v>6.1454001229584456</v>
      </c>
      <c r="FX120" s="141">
        <v>5.3922132138920134</v>
      </c>
      <c r="FY120" s="141">
        <v>5.0256256494942875</v>
      </c>
      <c r="FZ120" s="141">
        <v>4.7481806700543157</v>
      </c>
      <c r="GA120" s="141">
        <v>4.3852802042398</v>
      </c>
      <c r="GB120" s="141">
        <v>4.0410393913121858</v>
      </c>
      <c r="GC120" s="141">
        <v>3.5487161655568649</v>
      </c>
      <c r="GD120" s="141">
        <v>2.4267105050338476</v>
      </c>
      <c r="GE120" s="141">
        <v>1.2981618908554502</v>
      </c>
      <c r="GF120" s="141">
        <v>0.18830110558303303</v>
      </c>
      <c r="GG120" s="141">
        <v>-2.9773023134713732</v>
      </c>
      <c r="GH120" s="141">
        <v>-5.9402291322076941</v>
      </c>
      <c r="GI120" s="141">
        <v>-8.3041051089132978</v>
      </c>
      <c r="GJ120" s="141">
        <v>-9.72710479523586</v>
      </c>
      <c r="GK120" s="141">
        <v>-8.7795052410151833</v>
      </c>
      <c r="GM120" s="1">
        <v>301070</v>
      </c>
      <c r="GN120" s="1">
        <v>513074</v>
      </c>
      <c r="GO120" s="1" t="s">
        <v>517</v>
      </c>
      <c r="GP120" s="1" t="s">
        <v>838</v>
      </c>
      <c r="GQ120" s="97"/>
    </row>
    <row r="121" spans="2:199" ht="16.2" thickBot="1" x14ac:dyDescent="0.35">
      <c r="B121" s="19" t="s">
        <v>116</v>
      </c>
      <c r="C121" s="20">
        <v>5.1373331823534922</v>
      </c>
      <c r="D121" s="21">
        <v>4.3204571278231185</v>
      </c>
      <c r="E121" s="21">
        <v>4.0405552202519068</v>
      </c>
      <c r="F121" s="21">
        <v>3.8937597425526373</v>
      </c>
      <c r="G121" s="21">
        <v>3.6936497918568385</v>
      </c>
      <c r="H121" s="21">
        <v>3.4781106608665429</v>
      </c>
      <c r="I121" s="21">
        <v>3.275913562561362</v>
      </c>
      <c r="J121" s="21">
        <v>3.0618183794004548</v>
      </c>
      <c r="K121" s="21">
        <v>2.8233147635362528</v>
      </c>
      <c r="L121" s="21">
        <v>2.606972315774776</v>
      </c>
      <c r="M121" s="21">
        <v>1.5509181316584648</v>
      </c>
      <c r="N121" s="21">
        <v>-0.1862485413063979</v>
      </c>
      <c r="O121" s="21">
        <v>-1.790489655707141</v>
      </c>
      <c r="P121" s="21">
        <v>-3.3304405770494725</v>
      </c>
      <c r="Q121" s="21">
        <v>-4.7094916994314033</v>
      </c>
      <c r="R121" s="22"/>
      <c r="S121" s="21">
        <v>16.137333182353494</v>
      </c>
      <c r="T121" s="21">
        <v>15.320457127823119</v>
      </c>
      <c r="U121" s="21">
        <v>15.040555220251907</v>
      </c>
      <c r="V121" s="21">
        <v>14.893759742552637</v>
      </c>
      <c r="W121" s="21">
        <v>14.693649791856839</v>
      </c>
      <c r="X121" s="21">
        <v>14.478110660866543</v>
      </c>
      <c r="Y121" s="21">
        <v>14.275913562561362</v>
      </c>
      <c r="Z121" s="21">
        <v>14.061818379400455</v>
      </c>
      <c r="AA121" s="21">
        <v>13.823314763536253</v>
      </c>
      <c r="AB121" s="21">
        <v>13.606972315774776</v>
      </c>
      <c r="AC121" s="21">
        <v>12.550918131658465</v>
      </c>
      <c r="AD121" s="21">
        <v>10.813751458693602</v>
      </c>
      <c r="AE121" s="21">
        <v>9.209510344292859</v>
      </c>
      <c r="AF121" s="21">
        <v>7.6695594229505275</v>
      </c>
      <c r="AG121" s="21">
        <v>6.1768963659529987</v>
      </c>
      <c r="AI121" s="23">
        <v>5.1373331823534922</v>
      </c>
      <c r="AJ121" s="23">
        <v>4.6701158759311117</v>
      </c>
      <c r="AK121" s="23">
        <v>4.4021918798742963</v>
      </c>
      <c r="AL121" s="23">
        <v>4.1636783764698944</v>
      </c>
      <c r="AM121" s="23">
        <v>3.8684044292159729</v>
      </c>
      <c r="AN121" s="23">
        <v>3.527355727261325</v>
      </c>
      <c r="AO121" s="23">
        <v>3.108814519680184</v>
      </c>
      <c r="AP121" s="23">
        <v>2.5969802929801808</v>
      </c>
      <c r="AQ121" s="23">
        <v>2.3333095948591875</v>
      </c>
      <c r="AR121" s="23">
        <v>2.0706018004468625</v>
      </c>
      <c r="AS121" s="23">
        <v>1.2669127277005998</v>
      </c>
      <c r="AT121" s="23">
        <v>0.48593279665092659</v>
      </c>
      <c r="AU121" s="23">
        <v>-0.20316433334585327</v>
      </c>
      <c r="AV121" s="23">
        <v>-0.91141339426232548</v>
      </c>
      <c r="AW121" s="23">
        <v>-1.3501458049781903</v>
      </c>
      <c r="AY121" s="24">
        <v>16.137333182353494</v>
      </c>
      <c r="AZ121" s="24">
        <v>15.670115875931112</v>
      </c>
      <c r="BA121" s="24">
        <v>15.402191879874296</v>
      </c>
      <c r="BB121" s="24">
        <v>15.163678376469894</v>
      </c>
      <c r="BC121" s="24">
        <v>14.868404429215973</v>
      </c>
      <c r="BD121" s="24">
        <v>14.527355727261325</v>
      </c>
      <c r="BE121" s="24">
        <v>14.108814519680184</v>
      </c>
      <c r="BF121" s="24">
        <v>13.596980292980181</v>
      </c>
      <c r="BG121" s="24">
        <v>13.333309594859188</v>
      </c>
      <c r="BH121" s="24">
        <v>13.070601800446862</v>
      </c>
      <c r="BI121" s="24">
        <v>12.2669127277006</v>
      </c>
      <c r="BJ121" s="24">
        <v>11.485932796650927</v>
      </c>
      <c r="BK121" s="24">
        <v>10.796835666654147</v>
      </c>
      <c r="BL121" s="24">
        <v>10.088586605737675</v>
      </c>
      <c r="BM121" s="24">
        <v>9.7109015093415998</v>
      </c>
      <c r="BO121" s="25">
        <v>5.1373331823534922</v>
      </c>
      <c r="BP121" s="25">
        <v>4.223408005469242</v>
      </c>
      <c r="BQ121" s="25">
        <v>3.9408396130870678</v>
      </c>
      <c r="BR121" s="25">
        <v>3.8284986657007476</v>
      </c>
      <c r="BS121" s="25">
        <v>3.6635799689961619</v>
      </c>
      <c r="BT121" s="25">
        <v>3.4901246453034815</v>
      </c>
      <c r="BU121" s="25">
        <v>3.3489950747121267</v>
      </c>
      <c r="BV121" s="25">
        <v>3.2024323109744621</v>
      </c>
      <c r="BW121" s="25">
        <v>3.0550734269639488</v>
      </c>
      <c r="BX121" s="25">
        <v>2.911882273660968</v>
      </c>
      <c r="BY121" s="25">
        <v>2.0562392432562877</v>
      </c>
      <c r="BZ121" s="25">
        <v>0.48924729353387875</v>
      </c>
      <c r="CA121" s="25">
        <v>-0.9752790349579783</v>
      </c>
      <c r="CB121" s="25">
        <v>-2.3332696661348535</v>
      </c>
      <c r="CC121" s="25">
        <v>-3.49005665215644</v>
      </c>
      <c r="CE121" s="25">
        <v>16.137333182353494</v>
      </c>
      <c r="CF121" s="25">
        <v>15.223408005469242</v>
      </c>
      <c r="CG121" s="25">
        <v>14.940839613087068</v>
      </c>
      <c r="CH121" s="25">
        <v>14.828498665700748</v>
      </c>
      <c r="CI121" s="25">
        <v>14.663579968996162</v>
      </c>
      <c r="CJ121" s="25">
        <v>14.490124645303482</v>
      </c>
      <c r="CK121" s="25">
        <v>14.348995074712127</v>
      </c>
      <c r="CL121" s="25">
        <v>14.202432310974462</v>
      </c>
      <c r="CM121" s="25">
        <v>14.055073426963949</v>
      </c>
      <c r="CN121" s="25">
        <v>13.911882273660968</v>
      </c>
      <c r="CO121" s="25">
        <v>13.056239243256288</v>
      </c>
      <c r="CP121" s="25">
        <v>11.489247293533879</v>
      </c>
      <c r="CQ121" s="25">
        <v>10.024720965042022</v>
      </c>
      <c r="CR121" s="25">
        <v>8.6667303338651465</v>
      </c>
      <c r="CS121" s="25">
        <v>7.3564725267287301</v>
      </c>
      <c r="CU121" s="26">
        <v>5.1373331823534922</v>
      </c>
      <c r="CV121" s="26">
        <v>4.6768336373018649</v>
      </c>
      <c r="CW121" s="26">
        <v>4.5344666621147436</v>
      </c>
      <c r="CX121" s="26">
        <v>4.4846225424414641</v>
      </c>
      <c r="CY121" s="26">
        <v>4.3816963987064028</v>
      </c>
      <c r="CZ121" s="26">
        <v>4.2446061125400494</v>
      </c>
      <c r="DA121" s="26">
        <v>4.0593411617997379</v>
      </c>
      <c r="DB121" s="26">
        <v>3.5474490643087151</v>
      </c>
      <c r="DC121" s="26">
        <v>2.9157401248373809</v>
      </c>
      <c r="DD121" s="26">
        <v>2.2881197036252381</v>
      </c>
      <c r="DE121" s="26">
        <v>0.46407241381103503</v>
      </c>
      <c r="DF121" s="26">
        <v>-1.2838909778948491</v>
      </c>
      <c r="DG121" s="26">
        <v>-2.5656685613403916</v>
      </c>
      <c r="DH121" s="26">
        <v>-3.2315250179048043</v>
      </c>
      <c r="DI121" s="26">
        <v>-2.5171816033962315</v>
      </c>
      <c r="DK121" s="26">
        <v>16.137333182353494</v>
      </c>
      <c r="DL121" s="26">
        <v>15.676833637301865</v>
      </c>
      <c r="DM121" s="26">
        <v>15.534466662114744</v>
      </c>
      <c r="DN121" s="26">
        <v>15.484622542441464</v>
      </c>
      <c r="DO121" s="26">
        <v>15.381696398706403</v>
      </c>
      <c r="DP121" s="26">
        <v>15.244606112540049</v>
      </c>
      <c r="DQ121" s="26">
        <v>15.059341161799738</v>
      </c>
      <c r="DR121" s="26">
        <v>14.547449064308715</v>
      </c>
      <c r="DS121" s="26">
        <v>13.915740124837381</v>
      </c>
      <c r="DT121" s="26">
        <v>13.288119703625238</v>
      </c>
      <c r="DU121" s="26">
        <v>11.464072413811035</v>
      </c>
      <c r="DV121" s="26">
        <v>9.7161090221051509</v>
      </c>
      <c r="DW121" s="26">
        <v>8.4343314386596084</v>
      </c>
      <c r="DX121" s="26">
        <v>7.7684749820951957</v>
      </c>
      <c r="DY121" s="26">
        <v>8.3224099880046012</v>
      </c>
      <c r="EA121" s="27">
        <v>5.1373331823534922</v>
      </c>
      <c r="EB121" s="27">
        <v>4.4660555913644782</v>
      </c>
      <c r="EC121" s="27">
        <v>4.2426435168744465</v>
      </c>
      <c r="ED121" s="27">
        <v>4.1465819763063738</v>
      </c>
      <c r="EE121" s="27">
        <v>4.0353422154847518</v>
      </c>
      <c r="EF121" s="27">
        <v>3.8919845743528239</v>
      </c>
      <c r="EG121" s="27">
        <v>3.7184724737540478</v>
      </c>
      <c r="EH121" s="27">
        <v>3.5052351519288667</v>
      </c>
      <c r="EI121" s="27">
        <v>3.247228148960918</v>
      </c>
      <c r="EJ121" s="27">
        <v>2.992036679128157</v>
      </c>
      <c r="EK121" s="27">
        <v>2.099862989802137</v>
      </c>
      <c r="EL121" s="27">
        <v>1.1267376643941631</v>
      </c>
      <c r="EM121" s="27">
        <v>0.47882601279783721</v>
      </c>
      <c r="EN121" s="27">
        <v>-4.7516701110637882E-2</v>
      </c>
      <c r="EO121" s="27">
        <v>-0.13018529325823636</v>
      </c>
      <c r="EQ121" s="27">
        <v>16.137333182353494</v>
      </c>
      <c r="ER121" s="27">
        <v>15.466055591364478</v>
      </c>
      <c r="ES121" s="27">
        <v>15.242643516874447</v>
      </c>
      <c r="ET121" s="27">
        <v>15.146581976306374</v>
      </c>
      <c r="EU121" s="27">
        <v>15.035342215484752</v>
      </c>
      <c r="EV121" s="27">
        <v>14.891984574352824</v>
      </c>
      <c r="EW121" s="27">
        <v>14.718472473754048</v>
      </c>
      <c r="EX121" s="27">
        <v>14.505235151928867</v>
      </c>
      <c r="EY121" s="27">
        <v>14.247228148960918</v>
      </c>
      <c r="EZ121" s="27">
        <v>13.992036679128157</v>
      </c>
      <c r="FA121" s="27">
        <v>13.099862989802137</v>
      </c>
      <c r="FB121" s="27">
        <v>12.126737664394163</v>
      </c>
      <c r="FC121" s="27">
        <v>11.478826012797837</v>
      </c>
      <c r="FD121" s="27">
        <v>10.952483298889362</v>
      </c>
      <c r="FE121" s="27">
        <v>10.833047368649403</v>
      </c>
      <c r="FG121" s="141">
        <v>5.1373331823534922</v>
      </c>
      <c r="FH121" s="141">
        <v>4.2613839781275846</v>
      </c>
      <c r="FI121" s="141">
        <v>3.9513468266192113</v>
      </c>
      <c r="FJ121" s="141">
        <v>3.7874219806047869</v>
      </c>
      <c r="FK121" s="141">
        <v>3.5778937707153258</v>
      </c>
      <c r="FL121" s="141">
        <v>3.365091765685774</v>
      </c>
      <c r="FM121" s="141">
        <v>3.0965447264118335</v>
      </c>
      <c r="FN121" s="141">
        <v>2.5792610176075446</v>
      </c>
      <c r="FO121" s="141">
        <v>1.9808886199575628</v>
      </c>
      <c r="FP121" s="141">
        <v>1.3063826451599905</v>
      </c>
      <c r="FQ121" s="141">
        <v>-0.67750116608291222</v>
      </c>
      <c r="FR121" s="141">
        <v>-2.5791181964639165</v>
      </c>
      <c r="FS121" s="141">
        <v>-4.0080837827613038</v>
      </c>
      <c r="FT121" s="141">
        <v>-4.8358787702541193</v>
      </c>
      <c r="FU121" s="141">
        <v>-4.2903582751146772</v>
      </c>
      <c r="FW121" s="141">
        <v>16.137333182353494</v>
      </c>
      <c r="FX121" s="141">
        <v>15.261383978127585</v>
      </c>
      <c r="FY121" s="141">
        <v>14.951346826619211</v>
      </c>
      <c r="FZ121" s="141">
        <v>14.787421980604787</v>
      </c>
      <c r="GA121" s="141">
        <v>14.577893770715326</v>
      </c>
      <c r="GB121" s="141">
        <v>14.365091765685774</v>
      </c>
      <c r="GC121" s="141">
        <v>14.096544726411834</v>
      </c>
      <c r="GD121" s="141">
        <v>13.579261017607545</v>
      </c>
      <c r="GE121" s="141">
        <v>12.980888619957563</v>
      </c>
      <c r="GF121" s="141">
        <v>12.30638264515999</v>
      </c>
      <c r="GG121" s="141">
        <v>10.322498833917088</v>
      </c>
      <c r="GH121" s="141">
        <v>8.4208818035360835</v>
      </c>
      <c r="GI121" s="141">
        <v>6.9919162172386962</v>
      </c>
      <c r="GJ121" s="141">
        <v>6.1641212297458807</v>
      </c>
      <c r="GK121" s="141">
        <v>6.5860996419072606</v>
      </c>
      <c r="GM121" s="1">
        <v>315767</v>
      </c>
      <c r="GN121" s="1">
        <v>529389</v>
      </c>
      <c r="GO121" s="1" t="s">
        <v>432</v>
      </c>
      <c r="GP121" s="1" t="s">
        <v>838</v>
      </c>
      <c r="GQ121" s="97"/>
    </row>
    <row r="122" spans="2:199" ht="16.2" thickBot="1" x14ac:dyDescent="0.35">
      <c r="B122" s="19" t="s">
        <v>117</v>
      </c>
      <c r="C122" s="20">
        <v>7.9239558034300259</v>
      </c>
      <c r="D122" s="21">
        <v>5.4864307937686103</v>
      </c>
      <c r="E122" s="21">
        <v>5.0272703211959939</v>
      </c>
      <c r="F122" s="21">
        <v>4.7950723559164494</v>
      </c>
      <c r="G122" s="21">
        <v>4.4632527186507485</v>
      </c>
      <c r="H122" s="21">
        <v>4.0934836148523015</v>
      </c>
      <c r="I122" s="21">
        <v>3.7074890910237155</v>
      </c>
      <c r="J122" s="21">
        <v>3.2873718974375343</v>
      </c>
      <c r="K122" s="21">
        <v>2.58362842645775</v>
      </c>
      <c r="L122" s="21">
        <v>1.8043649844577487</v>
      </c>
      <c r="M122" s="21">
        <v>-1.346837824964318</v>
      </c>
      <c r="N122" s="21">
        <v>-4.672304828571086</v>
      </c>
      <c r="O122" s="21">
        <v>-7.1356979508871632</v>
      </c>
      <c r="P122" s="21">
        <v>-9.365803314479173</v>
      </c>
      <c r="Q122" s="21">
        <v>-10.992076726646147</v>
      </c>
      <c r="R122" s="22"/>
      <c r="S122" s="21">
        <v>11.423955803430026</v>
      </c>
      <c r="T122" s="21">
        <v>8.9864307937686103</v>
      </c>
      <c r="U122" s="21">
        <v>8.5272703211959939</v>
      </c>
      <c r="V122" s="21">
        <v>8.2950723559164494</v>
      </c>
      <c r="W122" s="21">
        <v>7.9632527186507485</v>
      </c>
      <c r="X122" s="21">
        <v>7.5934836148523015</v>
      </c>
      <c r="Y122" s="21">
        <v>7.2074890910237155</v>
      </c>
      <c r="Z122" s="21">
        <v>6.7873718974375343</v>
      </c>
      <c r="AA122" s="21">
        <v>6.08362842645775</v>
      </c>
      <c r="AB122" s="21">
        <v>5.3043649844577487</v>
      </c>
      <c r="AC122" s="21">
        <v>2.153162175035682</v>
      </c>
      <c r="AD122" s="21">
        <v>-1.172304828571086</v>
      </c>
      <c r="AE122" s="21">
        <v>-3.6356979508871632</v>
      </c>
      <c r="AF122" s="21">
        <v>-5.865803314479173</v>
      </c>
      <c r="AG122" s="21">
        <v>-7.6119735147135899</v>
      </c>
      <c r="AI122" s="23">
        <v>7.9239558034300259</v>
      </c>
      <c r="AJ122" s="23">
        <v>7.0591292715130827</v>
      </c>
      <c r="AK122" s="23">
        <v>6.9725074745655142</v>
      </c>
      <c r="AL122" s="23">
        <v>6.8568338368958273</v>
      </c>
      <c r="AM122" s="23">
        <v>6.6924586062583415</v>
      </c>
      <c r="AN122" s="23">
        <v>6.501493307508083</v>
      </c>
      <c r="AO122" s="23">
        <v>6.2419489102106134</v>
      </c>
      <c r="AP122" s="23">
        <v>5.9017641905861016</v>
      </c>
      <c r="AQ122" s="23">
        <v>5.660574537055032</v>
      </c>
      <c r="AR122" s="23">
        <v>5.3973583998213162</v>
      </c>
      <c r="AS122" s="23">
        <v>4.4606833384131033</v>
      </c>
      <c r="AT122" s="23">
        <v>2.901984983564379</v>
      </c>
      <c r="AU122" s="23">
        <v>1.2961664853099997</v>
      </c>
      <c r="AV122" s="23">
        <v>-0.43509667612018177</v>
      </c>
      <c r="AW122" s="23">
        <v>-1.5434148685981945</v>
      </c>
      <c r="AY122" s="24">
        <v>11.423955803430026</v>
      </c>
      <c r="AZ122" s="24">
        <v>10.559129271513083</v>
      </c>
      <c r="BA122" s="24">
        <v>10.472507474565514</v>
      </c>
      <c r="BB122" s="24">
        <v>10.356833836895827</v>
      </c>
      <c r="BC122" s="24">
        <v>10.192458606258342</v>
      </c>
      <c r="BD122" s="24">
        <v>10.001493307508083</v>
      </c>
      <c r="BE122" s="24">
        <v>9.7419489102106134</v>
      </c>
      <c r="BF122" s="24">
        <v>9.4017641905861016</v>
      </c>
      <c r="BG122" s="24">
        <v>9.160574537055032</v>
      </c>
      <c r="BH122" s="24">
        <v>8.8973583998213162</v>
      </c>
      <c r="BI122" s="24">
        <v>7.9606833384131033</v>
      </c>
      <c r="BJ122" s="24">
        <v>6.401984983564379</v>
      </c>
      <c r="BK122" s="24">
        <v>4.7961664853099997</v>
      </c>
      <c r="BL122" s="24">
        <v>3.0649033238798182</v>
      </c>
      <c r="BM122" s="24">
        <v>2.0970400777514442</v>
      </c>
      <c r="BO122" s="25">
        <v>7.9239558034300259</v>
      </c>
      <c r="BP122" s="25">
        <v>5.126668678284716</v>
      </c>
      <c r="BQ122" s="25">
        <v>4.5706193828452477</v>
      </c>
      <c r="BR122" s="25">
        <v>4.3148476804305034</v>
      </c>
      <c r="BS122" s="25">
        <v>3.9646215390069628</v>
      </c>
      <c r="BT122" s="25">
        <v>3.5874502175120213</v>
      </c>
      <c r="BU122" s="25">
        <v>3.2192326836000333</v>
      </c>
      <c r="BV122" s="25">
        <v>2.7819182999693499</v>
      </c>
      <c r="BW122" s="25">
        <v>2.1245350101490388</v>
      </c>
      <c r="BX122" s="25">
        <v>1.4046711201744166</v>
      </c>
      <c r="BY122" s="25">
        <v>-1.7560810189159071</v>
      </c>
      <c r="BZ122" s="25">
        <v>-5.316735670250555</v>
      </c>
      <c r="CA122" s="25">
        <v>-7.9480933809636412</v>
      </c>
      <c r="CB122" s="25">
        <v>-10.208149526562703</v>
      </c>
      <c r="CC122" s="25">
        <v>-11.697402848130228</v>
      </c>
      <c r="CE122" s="25">
        <v>11.423955803430026</v>
      </c>
      <c r="CF122" s="25">
        <v>8.626668678284716</v>
      </c>
      <c r="CG122" s="25">
        <v>8.0706193828452477</v>
      </c>
      <c r="CH122" s="25">
        <v>7.8148476804305034</v>
      </c>
      <c r="CI122" s="25">
        <v>7.4646215390069628</v>
      </c>
      <c r="CJ122" s="25">
        <v>7.0874502175120213</v>
      </c>
      <c r="CK122" s="25">
        <v>6.7192326836000333</v>
      </c>
      <c r="CL122" s="25">
        <v>6.2819182999693499</v>
      </c>
      <c r="CM122" s="25">
        <v>5.6245350101490388</v>
      </c>
      <c r="CN122" s="25">
        <v>4.9046711201744166</v>
      </c>
      <c r="CO122" s="25">
        <v>1.7439189810840929</v>
      </c>
      <c r="CP122" s="25">
        <v>-1.816735670250555</v>
      </c>
      <c r="CQ122" s="25">
        <v>-4.4480933809636412</v>
      </c>
      <c r="CR122" s="25">
        <v>-6.7081495265627034</v>
      </c>
      <c r="CS122" s="25">
        <v>-8.3443168619908725</v>
      </c>
      <c r="CU122" s="26">
        <v>7.9239558034300259</v>
      </c>
      <c r="CV122" s="26">
        <v>6.0519062691056824</v>
      </c>
      <c r="CW122" s="26">
        <v>5.6853107944749492</v>
      </c>
      <c r="CX122" s="26">
        <v>5.4607810265811576</v>
      </c>
      <c r="CY122" s="26">
        <v>5.1193048920504225</v>
      </c>
      <c r="CZ122" s="26">
        <v>4.7294870766876773</v>
      </c>
      <c r="DA122" s="26">
        <v>4.147979051697666</v>
      </c>
      <c r="DB122" s="26">
        <v>2.9484540480203467</v>
      </c>
      <c r="DC122" s="26">
        <v>1.6777166553936578</v>
      </c>
      <c r="DD122" s="26">
        <v>0.29760998766852964</v>
      </c>
      <c r="DE122" s="26">
        <v>-3.8292994114286003</v>
      </c>
      <c r="DF122" s="26">
        <v>-7.0401950184445354</v>
      </c>
      <c r="DG122" s="26">
        <v>-9.2718967088429451</v>
      </c>
      <c r="DH122" s="26">
        <v>-10.610320181646067</v>
      </c>
      <c r="DI122" s="26">
        <v>-9.9918474995972133</v>
      </c>
      <c r="DK122" s="26">
        <v>11.423955803430026</v>
      </c>
      <c r="DL122" s="26">
        <v>9.5519062691056824</v>
      </c>
      <c r="DM122" s="26">
        <v>9.1853107944749492</v>
      </c>
      <c r="DN122" s="26">
        <v>8.9607810265811576</v>
      </c>
      <c r="DO122" s="26">
        <v>8.6193048920504225</v>
      </c>
      <c r="DP122" s="26">
        <v>8.2294870766876773</v>
      </c>
      <c r="DQ122" s="26">
        <v>7.647979051697666</v>
      </c>
      <c r="DR122" s="26">
        <v>6.4484540480203467</v>
      </c>
      <c r="DS122" s="26">
        <v>5.1777166553936578</v>
      </c>
      <c r="DT122" s="26">
        <v>3.7976099876685296</v>
      </c>
      <c r="DU122" s="26">
        <v>-0.32929941142860031</v>
      </c>
      <c r="DV122" s="26">
        <v>-3.5401950184445354</v>
      </c>
      <c r="DW122" s="26">
        <v>-5.7718967088429451</v>
      </c>
      <c r="DX122" s="26">
        <v>-7.1103201816460668</v>
      </c>
      <c r="DY122" s="26">
        <v>-6.6479551696891974</v>
      </c>
      <c r="EA122" s="27">
        <v>7.9239558034300259</v>
      </c>
      <c r="EB122" s="27">
        <v>6.3356987598268155</v>
      </c>
      <c r="EC122" s="27">
        <v>6.0501945697958561</v>
      </c>
      <c r="ED122" s="27">
        <v>5.8736036644455805</v>
      </c>
      <c r="EE122" s="27">
        <v>5.6592516371728934</v>
      </c>
      <c r="EF122" s="27">
        <v>5.4049621128909919</v>
      </c>
      <c r="EG122" s="27">
        <v>5.0973760904006724</v>
      </c>
      <c r="EH122" s="27">
        <v>4.7335350601782338</v>
      </c>
      <c r="EI122" s="27">
        <v>4.1312635641565318</v>
      </c>
      <c r="EJ122" s="27">
        <v>3.4429884779222721</v>
      </c>
      <c r="EK122" s="27">
        <v>1.0539460039931399</v>
      </c>
      <c r="EL122" s="27">
        <v>-0.89023891518996123</v>
      </c>
      <c r="EM122" s="27">
        <v>-2.180070383881052</v>
      </c>
      <c r="EN122" s="27">
        <v>-3.056964414059351</v>
      </c>
      <c r="EO122" s="27">
        <v>-3.3022786946774474</v>
      </c>
      <c r="EQ122" s="27">
        <v>11.423955803430026</v>
      </c>
      <c r="ER122" s="27">
        <v>9.8356987598268155</v>
      </c>
      <c r="ES122" s="27">
        <v>9.5501945697958561</v>
      </c>
      <c r="ET122" s="27">
        <v>9.3736036644455805</v>
      </c>
      <c r="EU122" s="27">
        <v>9.1592516371728934</v>
      </c>
      <c r="EV122" s="27">
        <v>8.9049621128909919</v>
      </c>
      <c r="EW122" s="27">
        <v>8.5973760904006724</v>
      </c>
      <c r="EX122" s="27">
        <v>8.2335350601782338</v>
      </c>
      <c r="EY122" s="27">
        <v>7.6312635641565318</v>
      </c>
      <c r="EZ122" s="27">
        <v>6.9429884779222721</v>
      </c>
      <c r="FA122" s="27">
        <v>4.5539460039931399</v>
      </c>
      <c r="FB122" s="27">
        <v>2.6097610848100388</v>
      </c>
      <c r="FC122" s="27">
        <v>1.319929616118948</v>
      </c>
      <c r="FD122" s="27">
        <v>0.44303558594064896</v>
      </c>
      <c r="FE122" s="27">
        <v>0.19546263819379561</v>
      </c>
      <c r="FG122" s="141">
        <v>7.9239558034300259</v>
      </c>
      <c r="FH122" s="141">
        <v>4.975746497466659</v>
      </c>
      <c r="FI122" s="141">
        <v>4.3679046575101399</v>
      </c>
      <c r="FJ122" s="141">
        <v>4.0759135903876675</v>
      </c>
      <c r="FK122" s="141">
        <v>3.6759151981631106</v>
      </c>
      <c r="FL122" s="141">
        <v>3.2523840360570446</v>
      </c>
      <c r="FM122" s="141">
        <v>2.6354691932685324</v>
      </c>
      <c r="FN122" s="141">
        <v>1.3923650506478822</v>
      </c>
      <c r="FO122" s="141">
        <v>0.12480596332230931</v>
      </c>
      <c r="FP122" s="141">
        <v>-1.1716182527561543</v>
      </c>
      <c r="FQ122" s="141">
        <v>-5.067593783050782</v>
      </c>
      <c r="FR122" s="141">
        <v>-8.4497089973942394</v>
      </c>
      <c r="FS122" s="141">
        <v>-11.019722376887067</v>
      </c>
      <c r="FT122" s="141">
        <v>-12.644431500150283</v>
      </c>
      <c r="FU122" s="141">
        <v>-12.236426526592837</v>
      </c>
      <c r="FW122" s="141">
        <v>11.423955803430026</v>
      </c>
      <c r="FX122" s="141">
        <v>8.475746497466659</v>
      </c>
      <c r="FY122" s="141">
        <v>7.8679046575101399</v>
      </c>
      <c r="FZ122" s="141">
        <v>7.5759135903876675</v>
      </c>
      <c r="GA122" s="141">
        <v>7.1759151981631106</v>
      </c>
      <c r="GB122" s="141">
        <v>6.7523840360570446</v>
      </c>
      <c r="GC122" s="141">
        <v>6.1354691932685324</v>
      </c>
      <c r="GD122" s="141">
        <v>4.8923650506478822</v>
      </c>
      <c r="GE122" s="141">
        <v>3.6248059633223093</v>
      </c>
      <c r="GF122" s="141">
        <v>2.3283817472438457</v>
      </c>
      <c r="GG122" s="141">
        <v>-1.567593783050782</v>
      </c>
      <c r="GH122" s="141">
        <v>-4.9497089973942394</v>
      </c>
      <c r="GI122" s="141">
        <v>-7.5197223768870671</v>
      </c>
      <c r="GJ122" s="141">
        <v>-9.1444315001502829</v>
      </c>
      <c r="GK122" s="141">
        <v>-8.8463646345755507</v>
      </c>
      <c r="GM122" s="1">
        <v>369100</v>
      </c>
      <c r="GN122" s="1">
        <v>423028</v>
      </c>
      <c r="GO122" s="1" t="s">
        <v>421</v>
      </c>
      <c r="GP122" s="1" t="s">
        <v>823</v>
      </c>
      <c r="GQ122" s="97"/>
    </row>
    <row r="123" spans="2:199" ht="16.2" thickBot="1" x14ac:dyDescent="0.35">
      <c r="B123" s="19" t="s">
        <v>118</v>
      </c>
      <c r="C123" s="20">
        <v>10.36228343762714</v>
      </c>
      <c r="D123" s="21">
        <v>9.2312749813000039</v>
      </c>
      <c r="E123" s="21">
        <v>8.9229604006460104</v>
      </c>
      <c r="F123" s="21">
        <v>8.8227192704666937</v>
      </c>
      <c r="G123" s="21">
        <v>8.6204718466832073</v>
      </c>
      <c r="H123" s="21">
        <v>8.3929858044524508</v>
      </c>
      <c r="I123" s="21">
        <v>8.1766901060205672</v>
      </c>
      <c r="J123" s="21">
        <v>7.9761916628942515</v>
      </c>
      <c r="K123" s="21">
        <v>7.7444271011745904</v>
      </c>
      <c r="L123" s="21">
        <v>7.5404539594624822</v>
      </c>
      <c r="M123" s="21">
        <v>5.8247960643967787</v>
      </c>
      <c r="N123" s="21">
        <v>2.6357797877066886</v>
      </c>
      <c r="O123" s="21">
        <v>-9.9761010110213988E-2</v>
      </c>
      <c r="P123" s="21">
        <v>-3.0593405501193587</v>
      </c>
      <c r="Q123" s="21">
        <v>-5.7554667952351153</v>
      </c>
      <c r="R123" s="22"/>
      <c r="S123" s="21">
        <v>14.99928343762714</v>
      </c>
      <c r="T123" s="21">
        <v>13.868274981300004</v>
      </c>
      <c r="U123" s="21">
        <v>13.559960400646011</v>
      </c>
      <c r="V123" s="21">
        <v>13.459719270466694</v>
      </c>
      <c r="W123" s="21">
        <v>13.257471846683208</v>
      </c>
      <c r="X123" s="21">
        <v>13.029985804452451</v>
      </c>
      <c r="Y123" s="21">
        <v>12.813690106020568</v>
      </c>
      <c r="Z123" s="21">
        <v>12.613191662894252</v>
      </c>
      <c r="AA123" s="21">
        <v>12.381427101174591</v>
      </c>
      <c r="AB123" s="21">
        <v>12.177453959462483</v>
      </c>
      <c r="AC123" s="21">
        <v>10.461796064396779</v>
      </c>
      <c r="AD123" s="21">
        <v>7.2727797877066891</v>
      </c>
      <c r="AE123" s="21">
        <v>4.5372389898897865</v>
      </c>
      <c r="AF123" s="21">
        <v>1.5776594498806418</v>
      </c>
      <c r="AG123" s="21">
        <v>-1.2328745966360657</v>
      </c>
      <c r="AI123" s="23">
        <v>10.36228343762714</v>
      </c>
      <c r="AJ123" s="23">
        <v>10.05013712647583</v>
      </c>
      <c r="AK123" s="23">
        <v>9.8829253744050671</v>
      </c>
      <c r="AL123" s="23">
        <v>9.7537190328001255</v>
      </c>
      <c r="AM123" s="23">
        <v>9.5820652915534321</v>
      </c>
      <c r="AN123" s="23">
        <v>9.3849489567467987</v>
      </c>
      <c r="AO123" s="23">
        <v>9.1220175260690297</v>
      </c>
      <c r="AP123" s="23">
        <v>8.7739949298382296</v>
      </c>
      <c r="AQ123" s="23">
        <v>8.4976945502617891</v>
      </c>
      <c r="AR123" s="23">
        <v>8.2162476499974773</v>
      </c>
      <c r="AS123" s="23">
        <v>7.354875858003771</v>
      </c>
      <c r="AT123" s="23">
        <v>6.4452870189977105</v>
      </c>
      <c r="AU123" s="23">
        <v>5.5548639244559759</v>
      </c>
      <c r="AV123" s="23">
        <v>4.5444106082779108</v>
      </c>
      <c r="AW123" s="23">
        <v>3.7626451251412831</v>
      </c>
      <c r="AY123" s="24">
        <v>14.99928343762714</v>
      </c>
      <c r="AZ123" s="24">
        <v>14.687137126475831</v>
      </c>
      <c r="BA123" s="24">
        <v>14.519925374405068</v>
      </c>
      <c r="BB123" s="24">
        <v>14.390719032800126</v>
      </c>
      <c r="BC123" s="24">
        <v>14.219065291553433</v>
      </c>
      <c r="BD123" s="24">
        <v>14.021948956746799</v>
      </c>
      <c r="BE123" s="24">
        <v>13.75901752606903</v>
      </c>
      <c r="BF123" s="24">
        <v>13.41099492983823</v>
      </c>
      <c r="BG123" s="24">
        <v>13.13469455026179</v>
      </c>
      <c r="BH123" s="24">
        <v>12.853247649997478</v>
      </c>
      <c r="BI123" s="24">
        <v>11.991875858003771</v>
      </c>
      <c r="BJ123" s="24">
        <v>11.082287018997711</v>
      </c>
      <c r="BK123" s="24">
        <v>10.191863924455976</v>
      </c>
      <c r="BL123" s="24">
        <v>9.1814106082779112</v>
      </c>
      <c r="BM123" s="24">
        <v>8.5301337307754288</v>
      </c>
      <c r="BO123" s="25">
        <v>10.36228343762714</v>
      </c>
      <c r="BP123" s="25">
        <v>9.0788816877565068</v>
      </c>
      <c r="BQ123" s="25">
        <v>8.7511416272140004</v>
      </c>
      <c r="BR123" s="25">
        <v>8.6773756852234385</v>
      </c>
      <c r="BS123" s="25">
        <v>8.5014711735282251</v>
      </c>
      <c r="BT123" s="25">
        <v>8.304871846104092</v>
      </c>
      <c r="BU123" s="25">
        <v>8.15031290569185</v>
      </c>
      <c r="BV123" s="25">
        <v>8.0112197642561771</v>
      </c>
      <c r="BW123" s="25">
        <v>7.8604986232796925</v>
      </c>
      <c r="BX123" s="25">
        <v>7.7180345192052986</v>
      </c>
      <c r="BY123" s="25">
        <v>6.1907218287615109</v>
      </c>
      <c r="BZ123" s="25">
        <v>3.1535191099794595</v>
      </c>
      <c r="CA123" s="25">
        <v>0.55932099850389605</v>
      </c>
      <c r="CB123" s="25">
        <v>-2.2167405683602439</v>
      </c>
      <c r="CC123" s="25">
        <v>-4.6881679125002194</v>
      </c>
      <c r="CE123" s="25">
        <v>14.99928343762714</v>
      </c>
      <c r="CF123" s="25">
        <v>13.715881687756507</v>
      </c>
      <c r="CG123" s="25">
        <v>13.388141627214001</v>
      </c>
      <c r="CH123" s="25">
        <v>13.314375685223439</v>
      </c>
      <c r="CI123" s="25">
        <v>13.138471173528226</v>
      </c>
      <c r="CJ123" s="25">
        <v>12.941871846104092</v>
      </c>
      <c r="CK123" s="25">
        <v>12.78731290569185</v>
      </c>
      <c r="CL123" s="25">
        <v>12.648219764256178</v>
      </c>
      <c r="CM123" s="25">
        <v>12.497498623279693</v>
      </c>
      <c r="CN123" s="25">
        <v>12.355034519205299</v>
      </c>
      <c r="CO123" s="25">
        <v>10.827721828761511</v>
      </c>
      <c r="CP123" s="25">
        <v>7.79051910997946</v>
      </c>
      <c r="CQ123" s="25">
        <v>5.1963209985038965</v>
      </c>
      <c r="CR123" s="25">
        <v>2.4202594316397565</v>
      </c>
      <c r="CS123" s="25">
        <v>-0.20615237157863575</v>
      </c>
      <c r="CU123" s="26">
        <v>10.36228343762714</v>
      </c>
      <c r="CV123" s="26">
        <v>9.7131923853825626</v>
      </c>
      <c r="CW123" s="26">
        <v>9.5331075022839027</v>
      </c>
      <c r="CX123" s="26">
        <v>9.4852518737545779</v>
      </c>
      <c r="CY123" s="26">
        <v>9.311170757411265</v>
      </c>
      <c r="CZ123" s="26">
        <v>9.0996917255924838</v>
      </c>
      <c r="DA123" s="26">
        <v>8.732207678865791</v>
      </c>
      <c r="DB123" s="26">
        <v>7.7619717649253666</v>
      </c>
      <c r="DC123" s="26">
        <v>6.7572223736523576</v>
      </c>
      <c r="DD123" s="26">
        <v>5.7561072554719956</v>
      </c>
      <c r="DE123" s="26">
        <v>2.8353121316190339</v>
      </c>
      <c r="DF123" s="26">
        <v>-4.0604001564130243E-2</v>
      </c>
      <c r="DG123" s="26">
        <v>-2.41872643415536</v>
      </c>
      <c r="DH123" s="26">
        <v>-4.0227217701270703</v>
      </c>
      <c r="DI123" s="26">
        <v>-3.3308454228525761</v>
      </c>
      <c r="DK123" s="26">
        <v>14.99928343762714</v>
      </c>
      <c r="DL123" s="26">
        <v>14.350192385382563</v>
      </c>
      <c r="DM123" s="26">
        <v>14.170107502283903</v>
      </c>
      <c r="DN123" s="26">
        <v>14.122251873754578</v>
      </c>
      <c r="DO123" s="26">
        <v>13.948170757411265</v>
      </c>
      <c r="DP123" s="26">
        <v>13.736691725592484</v>
      </c>
      <c r="DQ123" s="26">
        <v>13.369207678865791</v>
      </c>
      <c r="DR123" s="26">
        <v>12.398971764925367</v>
      </c>
      <c r="DS123" s="26">
        <v>11.394222373652358</v>
      </c>
      <c r="DT123" s="26">
        <v>10.393107255471996</v>
      </c>
      <c r="DU123" s="26">
        <v>7.4723121316190344</v>
      </c>
      <c r="DV123" s="26">
        <v>4.5963959984358702</v>
      </c>
      <c r="DW123" s="26">
        <v>2.2182735658446404</v>
      </c>
      <c r="DX123" s="26">
        <v>0.61427822987293013</v>
      </c>
      <c r="DY123" s="26">
        <v>1.1447442474518112</v>
      </c>
      <c r="EA123" s="27">
        <v>10.36228343762714</v>
      </c>
      <c r="EB123" s="27">
        <v>9.9369214787269531</v>
      </c>
      <c r="EC123" s="27">
        <v>9.8003047412670909</v>
      </c>
      <c r="ED123" s="27">
        <v>9.766544343449084</v>
      </c>
      <c r="EE123" s="27">
        <v>9.7025154906599731</v>
      </c>
      <c r="EF123" s="27">
        <v>9.60370787730883</v>
      </c>
      <c r="EG123" s="27">
        <v>9.4694441804637144</v>
      </c>
      <c r="EH123" s="27">
        <v>9.3065386070958578</v>
      </c>
      <c r="EI123" s="27">
        <v>9.0722593374101486</v>
      </c>
      <c r="EJ123" s="27">
        <v>8.8452628839864413</v>
      </c>
      <c r="EK123" s="27">
        <v>8.0121870818843544</v>
      </c>
      <c r="EL123" s="27">
        <v>7.0160357172550789</v>
      </c>
      <c r="EM123" s="27">
        <v>6.2945577231480598</v>
      </c>
      <c r="EN123" s="27">
        <v>5.5534009027170654</v>
      </c>
      <c r="EO123" s="27">
        <v>5.0934934346183667</v>
      </c>
      <c r="EQ123" s="27">
        <v>14.99928343762714</v>
      </c>
      <c r="ER123" s="27">
        <v>14.573921478726954</v>
      </c>
      <c r="ES123" s="27">
        <v>14.437304741267091</v>
      </c>
      <c r="ET123" s="27">
        <v>14.403544343449084</v>
      </c>
      <c r="EU123" s="27">
        <v>14.339515490659974</v>
      </c>
      <c r="EV123" s="27">
        <v>14.24070787730883</v>
      </c>
      <c r="EW123" s="27">
        <v>14.106444180463715</v>
      </c>
      <c r="EX123" s="27">
        <v>13.943538607095858</v>
      </c>
      <c r="EY123" s="27">
        <v>13.709259337410149</v>
      </c>
      <c r="EZ123" s="27">
        <v>13.482262883986442</v>
      </c>
      <c r="FA123" s="27">
        <v>12.649187081884355</v>
      </c>
      <c r="FB123" s="27">
        <v>11.653035717255079</v>
      </c>
      <c r="FC123" s="27">
        <v>10.93155772314806</v>
      </c>
      <c r="FD123" s="27">
        <v>10.190400902717066</v>
      </c>
      <c r="FE123" s="27">
        <v>9.7604540364680474</v>
      </c>
      <c r="FG123" s="141">
        <v>10.36228343762714</v>
      </c>
      <c r="FH123" s="141">
        <v>9.1670183780867021</v>
      </c>
      <c r="FI123" s="141">
        <v>8.8172822711016678</v>
      </c>
      <c r="FJ123" s="141">
        <v>8.691737460939402</v>
      </c>
      <c r="FK123" s="141">
        <v>8.4458633283330986</v>
      </c>
      <c r="FL123" s="141">
        <v>8.1848237292908728</v>
      </c>
      <c r="FM123" s="141">
        <v>7.7548654970509325</v>
      </c>
      <c r="FN123" s="141">
        <v>6.703959427517546</v>
      </c>
      <c r="FO123" s="141">
        <v>5.646313836088062</v>
      </c>
      <c r="FP123" s="141">
        <v>4.5908989630770947</v>
      </c>
      <c r="FQ123" s="141">
        <v>1.4939479338407935</v>
      </c>
      <c r="FR123" s="141">
        <v>-1.532769513114701</v>
      </c>
      <c r="FS123" s="141">
        <v>-4.0738946857785336</v>
      </c>
      <c r="FT123" s="141">
        <v>-5.895714250685927</v>
      </c>
      <c r="FU123" s="141">
        <v>-5.4636009965255852</v>
      </c>
      <c r="FW123" s="141">
        <v>14.99928343762714</v>
      </c>
      <c r="FX123" s="141">
        <v>13.804018378086703</v>
      </c>
      <c r="FY123" s="141">
        <v>13.454282271101668</v>
      </c>
      <c r="FZ123" s="141">
        <v>13.328737460939402</v>
      </c>
      <c r="GA123" s="141">
        <v>13.082863328333099</v>
      </c>
      <c r="GB123" s="141">
        <v>12.821823729290873</v>
      </c>
      <c r="GC123" s="141">
        <v>12.391865497050933</v>
      </c>
      <c r="GD123" s="141">
        <v>11.340959427517546</v>
      </c>
      <c r="GE123" s="141">
        <v>10.283313836088062</v>
      </c>
      <c r="GF123" s="141">
        <v>9.2278989630770951</v>
      </c>
      <c r="GG123" s="141">
        <v>6.130947933840794</v>
      </c>
      <c r="GH123" s="141">
        <v>3.1042304868852995</v>
      </c>
      <c r="GI123" s="141">
        <v>0.56310531422146681</v>
      </c>
      <c r="GJ123" s="141">
        <v>-1.2587142506859266</v>
      </c>
      <c r="GK123" s="141">
        <v>-0.9295916350137361</v>
      </c>
      <c r="GM123" s="1">
        <v>389631</v>
      </c>
      <c r="GN123" s="1">
        <v>401496</v>
      </c>
      <c r="GO123" s="1" t="s">
        <v>524</v>
      </c>
      <c r="GP123" s="1" t="s">
        <v>826</v>
      </c>
      <c r="GQ123" s="97"/>
    </row>
    <row r="124" spans="2:199" ht="16.2" thickBot="1" x14ac:dyDescent="0.35">
      <c r="B124" s="19" t="s">
        <v>119</v>
      </c>
      <c r="C124" s="20">
        <v>7.4209084520822834</v>
      </c>
      <c r="D124" s="21">
        <v>5.8115731965005786</v>
      </c>
      <c r="E124" s="21">
        <v>5.0943907258628585</v>
      </c>
      <c r="F124" s="21">
        <v>4.6010306308637077</v>
      </c>
      <c r="G124" s="21">
        <v>4.0153639283542333</v>
      </c>
      <c r="H124" s="21">
        <v>3.4097120278037423</v>
      </c>
      <c r="I124" s="21">
        <v>2.8193303735109581</v>
      </c>
      <c r="J124" s="21">
        <v>2.2501477854477052</v>
      </c>
      <c r="K124" s="21">
        <v>1.6873791234984843</v>
      </c>
      <c r="L124" s="21">
        <v>1.3595654246142281</v>
      </c>
      <c r="M124" s="21">
        <v>-0.26463330230045301</v>
      </c>
      <c r="N124" s="21">
        <v>-2.506365856071632</v>
      </c>
      <c r="O124" s="21">
        <v>-3.9795997540480919</v>
      </c>
      <c r="P124" s="21">
        <v>-5.1632358522649007</v>
      </c>
      <c r="Q124" s="21">
        <v>-5.7536830950415876</v>
      </c>
      <c r="R124" s="22"/>
      <c r="S124" s="21">
        <v>12.057908452082284</v>
      </c>
      <c r="T124" s="21">
        <v>10.448573196500579</v>
      </c>
      <c r="U124" s="21">
        <v>9.7313907258628589</v>
      </c>
      <c r="V124" s="21">
        <v>9.2380306308637081</v>
      </c>
      <c r="W124" s="21">
        <v>8.6523639283542337</v>
      </c>
      <c r="X124" s="21">
        <v>8.0467120278037427</v>
      </c>
      <c r="Y124" s="21">
        <v>7.4563303735109585</v>
      </c>
      <c r="Z124" s="21">
        <v>6.8871477854477057</v>
      </c>
      <c r="AA124" s="21">
        <v>6.3243791234984847</v>
      </c>
      <c r="AB124" s="21">
        <v>5.9965654246142286</v>
      </c>
      <c r="AC124" s="21">
        <v>4.3723666976995474</v>
      </c>
      <c r="AD124" s="21">
        <v>2.1306341439283685</v>
      </c>
      <c r="AE124" s="21">
        <v>0.6574002459519086</v>
      </c>
      <c r="AF124" s="21">
        <v>-0.52623585226490022</v>
      </c>
      <c r="AG124" s="21">
        <v>-1.3076444171000077</v>
      </c>
      <c r="AI124" s="23">
        <v>7.4209084520822834</v>
      </c>
      <c r="AJ124" s="23">
        <v>6.9484815210620994</v>
      </c>
      <c r="AK124" s="23">
        <v>6.5715708711721597</v>
      </c>
      <c r="AL124" s="23">
        <v>6.1951198626103334</v>
      </c>
      <c r="AM124" s="23">
        <v>5.7459774641723556</v>
      </c>
      <c r="AN124" s="23">
        <v>5.2811729428226535</v>
      </c>
      <c r="AO124" s="23">
        <v>4.7284441713764558</v>
      </c>
      <c r="AP124" s="23">
        <v>4.0813353962732499</v>
      </c>
      <c r="AQ124" s="23">
        <v>3.6001077170628015</v>
      </c>
      <c r="AR124" s="23">
        <v>3.0444182301211171</v>
      </c>
      <c r="AS124" s="23">
        <v>1.7608018422145228</v>
      </c>
      <c r="AT124" s="23">
        <v>0.74632611369958113</v>
      </c>
      <c r="AU124" s="23">
        <v>-0.1112422506735804</v>
      </c>
      <c r="AV124" s="23">
        <v>-0.86339368970981667</v>
      </c>
      <c r="AW124" s="23">
        <v>-1.312722176171313</v>
      </c>
      <c r="AY124" s="24">
        <v>12.057908452082284</v>
      </c>
      <c r="AZ124" s="24">
        <v>11.5854815210621</v>
      </c>
      <c r="BA124" s="24">
        <v>11.20857087117216</v>
      </c>
      <c r="BB124" s="24">
        <v>10.832119862610334</v>
      </c>
      <c r="BC124" s="24">
        <v>10.382977464172356</v>
      </c>
      <c r="BD124" s="24">
        <v>9.9181729428226539</v>
      </c>
      <c r="BE124" s="24">
        <v>9.3654441713764562</v>
      </c>
      <c r="BF124" s="24">
        <v>8.7183353962732504</v>
      </c>
      <c r="BG124" s="24">
        <v>8.237107717062802</v>
      </c>
      <c r="BH124" s="24">
        <v>7.6814182301211176</v>
      </c>
      <c r="BI124" s="24">
        <v>6.3978018422145233</v>
      </c>
      <c r="BJ124" s="24">
        <v>5.3833261136995816</v>
      </c>
      <c r="BK124" s="24">
        <v>4.5257577493264201</v>
      </c>
      <c r="BL124" s="24">
        <v>3.7736063102901838</v>
      </c>
      <c r="BM124" s="24">
        <v>3.3909019982221977</v>
      </c>
      <c r="BO124" s="25">
        <v>7.4209084520822834</v>
      </c>
      <c r="BP124" s="25">
        <v>5.3986803259664917</v>
      </c>
      <c r="BQ124" s="25">
        <v>4.39910934481453</v>
      </c>
      <c r="BR124" s="25">
        <v>3.6505913794571647</v>
      </c>
      <c r="BS124" s="25">
        <v>2.7914151147043356</v>
      </c>
      <c r="BT124" s="25">
        <v>1.892282850852478</v>
      </c>
      <c r="BU124" s="25">
        <v>1.3867885053516034</v>
      </c>
      <c r="BV124" s="25">
        <v>0.88191765109915465</v>
      </c>
      <c r="BW124" s="25">
        <v>0.33815346791612555</v>
      </c>
      <c r="BX124" s="25">
        <v>-0.21824484987251935</v>
      </c>
      <c r="BY124" s="25">
        <v>-2.5005239357302713</v>
      </c>
      <c r="BZ124" s="25">
        <v>-4.9138360997808128</v>
      </c>
      <c r="CA124" s="25">
        <v>-6.2416857041160654</v>
      </c>
      <c r="CB124" s="25">
        <v>-7.0331272216322986</v>
      </c>
      <c r="CC124" s="25">
        <v>-6.834288664507099</v>
      </c>
      <c r="CE124" s="25">
        <v>12.057908452082284</v>
      </c>
      <c r="CF124" s="25">
        <v>10.035680325966492</v>
      </c>
      <c r="CG124" s="25">
        <v>9.0361093448145304</v>
      </c>
      <c r="CH124" s="25">
        <v>8.2875913794571652</v>
      </c>
      <c r="CI124" s="25">
        <v>7.428415114704336</v>
      </c>
      <c r="CJ124" s="25">
        <v>6.5292828508524785</v>
      </c>
      <c r="CK124" s="25">
        <v>6.0237885053516038</v>
      </c>
      <c r="CL124" s="25">
        <v>5.5189176510991551</v>
      </c>
      <c r="CM124" s="25">
        <v>4.975153467916126</v>
      </c>
      <c r="CN124" s="25">
        <v>4.4187551501274811</v>
      </c>
      <c r="CO124" s="25">
        <v>2.1364760642697291</v>
      </c>
      <c r="CP124" s="25">
        <v>-0.27683609978081236</v>
      </c>
      <c r="CQ124" s="25">
        <v>-1.6046857041160649</v>
      </c>
      <c r="CR124" s="25">
        <v>-2.3961272216322982</v>
      </c>
      <c r="CS124" s="25">
        <v>-2.3858062490848155</v>
      </c>
      <c r="CU124" s="26">
        <v>7.4209084520822834</v>
      </c>
      <c r="CV124" s="26">
        <v>6.1478820878626017</v>
      </c>
      <c r="CW124" s="26">
        <v>5.3421826846437099</v>
      </c>
      <c r="CX124" s="26">
        <v>4.6658053844591194</v>
      </c>
      <c r="CY124" s="26">
        <v>3.8535254170658071</v>
      </c>
      <c r="CZ124" s="26">
        <v>2.9772397616552126</v>
      </c>
      <c r="DA124" s="26">
        <v>2.3740931767676514</v>
      </c>
      <c r="DB124" s="26">
        <v>1.4282659527519144</v>
      </c>
      <c r="DC124" s="26">
        <v>0.50954833343059391</v>
      </c>
      <c r="DD124" s="26">
        <v>-0.41325234993344395</v>
      </c>
      <c r="DE124" s="26">
        <v>-3.0189209297636452</v>
      </c>
      <c r="DF124" s="26">
        <v>-5.0014509091524175</v>
      </c>
      <c r="DG124" s="26">
        <v>-5.9070862380988061</v>
      </c>
      <c r="DH124" s="26">
        <v>-6.0177021085025473</v>
      </c>
      <c r="DI124" s="26">
        <v>-5.166675879587995</v>
      </c>
      <c r="DK124" s="26">
        <v>12.057908452082284</v>
      </c>
      <c r="DL124" s="26">
        <v>10.784882087862602</v>
      </c>
      <c r="DM124" s="26">
        <v>9.9791826846437104</v>
      </c>
      <c r="DN124" s="26">
        <v>9.3028053844591199</v>
      </c>
      <c r="DO124" s="26">
        <v>8.4905254170658075</v>
      </c>
      <c r="DP124" s="26">
        <v>7.6142397616552131</v>
      </c>
      <c r="DQ124" s="26">
        <v>7.0110931767676519</v>
      </c>
      <c r="DR124" s="26">
        <v>6.0652659527519148</v>
      </c>
      <c r="DS124" s="26">
        <v>5.1465483334305944</v>
      </c>
      <c r="DT124" s="26">
        <v>4.2237476500665565</v>
      </c>
      <c r="DU124" s="26">
        <v>1.6180790702363552</v>
      </c>
      <c r="DV124" s="26">
        <v>-0.36445090915241707</v>
      </c>
      <c r="DW124" s="26">
        <v>-1.2700862380988056</v>
      </c>
      <c r="DX124" s="26">
        <v>-1.3807021085025468</v>
      </c>
      <c r="DY124" s="26">
        <v>-0.72584931052847779</v>
      </c>
      <c r="EA124" s="27">
        <v>7.4209084520822834</v>
      </c>
      <c r="EB124" s="27">
        <v>6.6894790871767356</v>
      </c>
      <c r="EC124" s="27">
        <v>6.190377017273974</v>
      </c>
      <c r="ED124" s="27">
        <v>5.7773540124505089</v>
      </c>
      <c r="EE124" s="27">
        <v>5.3270701818980442</v>
      </c>
      <c r="EF124" s="27">
        <v>4.8481662318906444</v>
      </c>
      <c r="EG124" s="27">
        <v>4.3404128634042536</v>
      </c>
      <c r="EH124" s="27">
        <v>3.8052448520951927</v>
      </c>
      <c r="EI124" s="27">
        <v>3.2311655854281867</v>
      </c>
      <c r="EJ124" s="27">
        <v>2.8820122191376498</v>
      </c>
      <c r="EK124" s="27">
        <v>1.7217349314484096</v>
      </c>
      <c r="EL124" s="27">
        <v>0.61145526146042073</v>
      </c>
      <c r="EM124" s="27">
        <v>-4.3139664090141139E-2</v>
      </c>
      <c r="EN124" s="27">
        <v>-0.61851165150235943</v>
      </c>
      <c r="EO124" s="27">
        <v>-0.89044913538576509</v>
      </c>
      <c r="EQ124" s="27">
        <v>12.057908452082284</v>
      </c>
      <c r="ER124" s="27">
        <v>11.326479087176736</v>
      </c>
      <c r="ES124" s="27">
        <v>10.827377017273975</v>
      </c>
      <c r="ET124" s="27">
        <v>10.414354012450509</v>
      </c>
      <c r="EU124" s="27">
        <v>9.9640701818980446</v>
      </c>
      <c r="EV124" s="27">
        <v>9.4851662318906449</v>
      </c>
      <c r="EW124" s="27">
        <v>8.977412863404254</v>
      </c>
      <c r="EX124" s="27">
        <v>8.4422448520951932</v>
      </c>
      <c r="EY124" s="27">
        <v>7.8681655854281871</v>
      </c>
      <c r="EZ124" s="27">
        <v>7.5190122191376503</v>
      </c>
      <c r="FA124" s="27">
        <v>6.3587349314484101</v>
      </c>
      <c r="FB124" s="27">
        <v>5.2484552614604212</v>
      </c>
      <c r="FC124" s="27">
        <v>4.5938603359098593</v>
      </c>
      <c r="FD124" s="27">
        <v>4.018488348497641</v>
      </c>
      <c r="FE124" s="27">
        <v>3.7615595690223955</v>
      </c>
      <c r="FG124" s="141">
        <v>7.4209084520822834</v>
      </c>
      <c r="FH124" s="141">
        <v>5.4789114439203885</v>
      </c>
      <c r="FI124" s="141">
        <v>4.455023467191964</v>
      </c>
      <c r="FJ124" s="141">
        <v>3.6702956658915511</v>
      </c>
      <c r="FK124" s="141">
        <v>2.7597921114317927</v>
      </c>
      <c r="FL124" s="141">
        <v>1.8202193940127245</v>
      </c>
      <c r="FM124" s="141">
        <v>1.1394047952813438</v>
      </c>
      <c r="FN124" s="141">
        <v>8.8119770928848595E-2</v>
      </c>
      <c r="FO124" s="141">
        <v>-0.88216808764362753</v>
      </c>
      <c r="FP124" s="141">
        <v>-1.8463443569840265</v>
      </c>
      <c r="FQ124" s="141">
        <v>-4.6497753294847115</v>
      </c>
      <c r="FR124" s="141">
        <v>-6.7598185553111421</v>
      </c>
      <c r="FS124" s="141">
        <v>-7.7931349116915456</v>
      </c>
      <c r="FT124" s="141">
        <v>-8.0617004035911037</v>
      </c>
      <c r="FU124" s="141">
        <v>-7.4465764211261174</v>
      </c>
      <c r="FW124" s="141">
        <v>12.057908452082284</v>
      </c>
      <c r="FX124" s="141">
        <v>10.115911443920389</v>
      </c>
      <c r="FY124" s="141">
        <v>9.0920234671919644</v>
      </c>
      <c r="FZ124" s="141">
        <v>8.3072956658915516</v>
      </c>
      <c r="GA124" s="141">
        <v>7.3967921114317932</v>
      </c>
      <c r="GB124" s="141">
        <v>6.4572193940127249</v>
      </c>
      <c r="GC124" s="141">
        <v>5.7764047952813442</v>
      </c>
      <c r="GD124" s="141">
        <v>4.7251197709288491</v>
      </c>
      <c r="GE124" s="141">
        <v>3.7548319123563729</v>
      </c>
      <c r="GF124" s="141">
        <v>2.7906556430159739</v>
      </c>
      <c r="GG124" s="141">
        <v>-1.2775329484711051E-2</v>
      </c>
      <c r="GH124" s="141">
        <v>-2.1228185553111416</v>
      </c>
      <c r="GI124" s="141">
        <v>-3.1561349116915451</v>
      </c>
      <c r="GJ124" s="141">
        <v>-3.4247004035911033</v>
      </c>
      <c r="GK124" s="141">
        <v>-2.9506118233209762</v>
      </c>
      <c r="GM124" s="1">
        <v>385608</v>
      </c>
      <c r="GN124" s="1">
        <v>393881</v>
      </c>
      <c r="GO124" s="1" t="s">
        <v>471</v>
      </c>
      <c r="GP124" s="1" t="s">
        <v>824</v>
      </c>
      <c r="GQ124" s="97"/>
    </row>
    <row r="125" spans="2:199" ht="16.2" thickBot="1" x14ac:dyDescent="0.35">
      <c r="B125" s="19" t="s">
        <v>120</v>
      </c>
      <c r="C125" s="20">
        <v>10.088126656328079</v>
      </c>
      <c r="D125" s="21">
        <v>9.3771116997583608</v>
      </c>
      <c r="E125" s="21">
        <v>9.140121218662749</v>
      </c>
      <c r="F125" s="21">
        <v>8.9359547588256891</v>
      </c>
      <c r="G125" s="21">
        <v>8.5963788144511586</v>
      </c>
      <c r="H125" s="21">
        <v>8.2247148632590417</v>
      </c>
      <c r="I125" s="21">
        <v>7.8582864286586389</v>
      </c>
      <c r="J125" s="21">
        <v>7.5116688153773428</v>
      </c>
      <c r="K125" s="21">
        <v>7.1019227984732876</v>
      </c>
      <c r="L125" s="21">
        <v>6.6854789145991766</v>
      </c>
      <c r="M125" s="21">
        <v>4.4953987736275067</v>
      </c>
      <c r="N125" s="21">
        <v>1.3162274076198237</v>
      </c>
      <c r="O125" s="21">
        <v>-1.0779522180414141</v>
      </c>
      <c r="P125" s="21">
        <v>-3.2125650805738033</v>
      </c>
      <c r="Q125" s="21">
        <v>-4.7426731613600737</v>
      </c>
      <c r="R125" s="22"/>
      <c r="S125" s="21">
        <v>14.088126656328079</v>
      </c>
      <c r="T125" s="21">
        <v>13.377111699758361</v>
      </c>
      <c r="U125" s="21">
        <v>13.140121218662749</v>
      </c>
      <c r="V125" s="21">
        <v>12.935954758825689</v>
      </c>
      <c r="W125" s="21">
        <v>12.596378814451159</v>
      </c>
      <c r="X125" s="21">
        <v>12.224714863259042</v>
      </c>
      <c r="Y125" s="21">
        <v>11.858286428658639</v>
      </c>
      <c r="Z125" s="21">
        <v>11.511668815377343</v>
      </c>
      <c r="AA125" s="21">
        <v>11.101922798473288</v>
      </c>
      <c r="AB125" s="21">
        <v>10.685478914599177</v>
      </c>
      <c r="AC125" s="21">
        <v>8.4953987736275067</v>
      </c>
      <c r="AD125" s="21">
        <v>5.3162274076198237</v>
      </c>
      <c r="AE125" s="21">
        <v>2.9220477819585859</v>
      </c>
      <c r="AF125" s="21">
        <v>0.7874349194261967</v>
      </c>
      <c r="AG125" s="21">
        <v>-0.91415391359871734</v>
      </c>
      <c r="AI125" s="23">
        <v>10.088126656328079</v>
      </c>
      <c r="AJ125" s="23">
        <v>9.7702525723993254</v>
      </c>
      <c r="AK125" s="23">
        <v>9.6535983583876721</v>
      </c>
      <c r="AL125" s="23">
        <v>9.5101985892966763</v>
      </c>
      <c r="AM125" s="23">
        <v>9.304934236570837</v>
      </c>
      <c r="AN125" s="23">
        <v>9.0710570315614181</v>
      </c>
      <c r="AO125" s="23">
        <v>8.7617576956205063</v>
      </c>
      <c r="AP125" s="23">
        <v>8.3674750725534128</v>
      </c>
      <c r="AQ125" s="23">
        <v>8.0914850643838481</v>
      </c>
      <c r="AR125" s="23">
        <v>7.7930736786595105</v>
      </c>
      <c r="AS125" s="23">
        <v>6.7802449895905461</v>
      </c>
      <c r="AT125" s="23">
        <v>5.5903368344578261</v>
      </c>
      <c r="AU125" s="23">
        <v>4.4498017910939609</v>
      </c>
      <c r="AV125" s="23">
        <v>3.2501112621684136</v>
      </c>
      <c r="AW125" s="23">
        <v>2.4114685969445517</v>
      </c>
      <c r="AY125" s="24">
        <v>14.088126656328079</v>
      </c>
      <c r="AZ125" s="24">
        <v>13.770252572399325</v>
      </c>
      <c r="BA125" s="24">
        <v>13.653598358387672</v>
      </c>
      <c r="BB125" s="24">
        <v>13.510198589296676</v>
      </c>
      <c r="BC125" s="24">
        <v>13.304934236570837</v>
      </c>
      <c r="BD125" s="24">
        <v>13.071057031561418</v>
      </c>
      <c r="BE125" s="24">
        <v>12.761757695620506</v>
      </c>
      <c r="BF125" s="24">
        <v>12.367475072553413</v>
      </c>
      <c r="BG125" s="24">
        <v>12.091485064383848</v>
      </c>
      <c r="BH125" s="24">
        <v>11.793073678659511</v>
      </c>
      <c r="BI125" s="24">
        <v>10.780244989590546</v>
      </c>
      <c r="BJ125" s="24">
        <v>9.5903368344578261</v>
      </c>
      <c r="BK125" s="24">
        <v>8.4498017910939609</v>
      </c>
      <c r="BL125" s="24">
        <v>7.2501112621684136</v>
      </c>
      <c r="BM125" s="24">
        <v>6.5396864432132489</v>
      </c>
      <c r="BO125" s="25">
        <v>10.088126656328079</v>
      </c>
      <c r="BP125" s="25">
        <v>9.2252469220153923</v>
      </c>
      <c r="BQ125" s="25">
        <v>8.8893126823244781</v>
      </c>
      <c r="BR125" s="25">
        <v>8.6034152172275622</v>
      </c>
      <c r="BS125" s="25">
        <v>8.1797932365627481</v>
      </c>
      <c r="BT125" s="25">
        <v>7.7239063773152292</v>
      </c>
      <c r="BU125" s="25">
        <v>7.2874717108937404</v>
      </c>
      <c r="BV125" s="25">
        <v>6.8580237349780298</v>
      </c>
      <c r="BW125" s="25">
        <v>6.4261806226660312</v>
      </c>
      <c r="BX125" s="25">
        <v>5.9193788929934215</v>
      </c>
      <c r="BY125" s="25">
        <v>3.4497917611970124</v>
      </c>
      <c r="BZ125" s="25">
        <v>0.29660960114176405</v>
      </c>
      <c r="CA125" s="25">
        <v>-1.9369226612024697</v>
      </c>
      <c r="CB125" s="25">
        <v>-3.7121726311655294</v>
      </c>
      <c r="CC125" s="25">
        <v>-4.4995538004260247</v>
      </c>
      <c r="CE125" s="25">
        <v>14.088126656328079</v>
      </c>
      <c r="CF125" s="25">
        <v>13.225246922015392</v>
      </c>
      <c r="CG125" s="25">
        <v>12.889312682324478</v>
      </c>
      <c r="CH125" s="25">
        <v>12.603415217227562</v>
      </c>
      <c r="CI125" s="25">
        <v>12.179793236562748</v>
      </c>
      <c r="CJ125" s="25">
        <v>11.723906377315229</v>
      </c>
      <c r="CK125" s="25">
        <v>11.28747171089374</v>
      </c>
      <c r="CL125" s="25">
        <v>10.85802373497803</v>
      </c>
      <c r="CM125" s="25">
        <v>10.426180622666031</v>
      </c>
      <c r="CN125" s="25">
        <v>9.9193788929934215</v>
      </c>
      <c r="CO125" s="25">
        <v>7.4497917611970124</v>
      </c>
      <c r="CP125" s="25">
        <v>4.296609601141764</v>
      </c>
      <c r="CQ125" s="25">
        <v>2.0630773387975303</v>
      </c>
      <c r="CR125" s="25">
        <v>0.28782736883447058</v>
      </c>
      <c r="CS125" s="25">
        <v>-0.61082667358055076</v>
      </c>
      <c r="CU125" s="26">
        <v>10.088126656328079</v>
      </c>
      <c r="CV125" s="26">
        <v>9.7063930213012597</v>
      </c>
      <c r="CW125" s="26">
        <v>9.4925383460822612</v>
      </c>
      <c r="CX125" s="26">
        <v>9.2427859948802951</v>
      </c>
      <c r="CY125" s="26">
        <v>8.8280877379295983</v>
      </c>
      <c r="CZ125" s="26">
        <v>8.3589277325171967</v>
      </c>
      <c r="DA125" s="26">
        <v>7.7416705897915499</v>
      </c>
      <c r="DB125" s="26">
        <v>6.6257034889948905</v>
      </c>
      <c r="DC125" s="26">
        <v>5.477653011380184</v>
      </c>
      <c r="DD125" s="26">
        <v>4.3472034101192136</v>
      </c>
      <c r="DE125" s="26">
        <v>1.1731715967619394</v>
      </c>
      <c r="DF125" s="26">
        <v>-1.446850854290286</v>
      </c>
      <c r="DG125" s="26">
        <v>-3.0270326227367121</v>
      </c>
      <c r="DH125" s="26">
        <v>-3.5911406594819191</v>
      </c>
      <c r="DI125" s="26">
        <v>-3.0954677439908913</v>
      </c>
      <c r="DK125" s="26">
        <v>14.088126656328079</v>
      </c>
      <c r="DL125" s="26">
        <v>13.70639302130126</v>
      </c>
      <c r="DM125" s="26">
        <v>13.492538346082261</v>
      </c>
      <c r="DN125" s="26">
        <v>13.242785994880295</v>
      </c>
      <c r="DO125" s="26">
        <v>12.828087737929598</v>
      </c>
      <c r="DP125" s="26">
        <v>12.358927732517197</v>
      </c>
      <c r="DQ125" s="26">
        <v>11.74167058979155</v>
      </c>
      <c r="DR125" s="26">
        <v>10.62570348899489</v>
      </c>
      <c r="DS125" s="26">
        <v>9.477653011380184</v>
      </c>
      <c r="DT125" s="26">
        <v>8.3472034101192136</v>
      </c>
      <c r="DU125" s="26">
        <v>5.1731715967619394</v>
      </c>
      <c r="DV125" s="26">
        <v>2.553149145709714</v>
      </c>
      <c r="DW125" s="26">
        <v>0.97296737726328786</v>
      </c>
      <c r="DX125" s="26">
        <v>0.40885934051808093</v>
      </c>
      <c r="DY125" s="26">
        <v>0.77900807052856536</v>
      </c>
      <c r="EA125" s="27">
        <v>10.088126656328079</v>
      </c>
      <c r="EB125" s="27">
        <v>9.6321258897780453</v>
      </c>
      <c r="EC125" s="27">
        <v>9.4839211617101178</v>
      </c>
      <c r="ED125" s="27">
        <v>9.36883109634684</v>
      </c>
      <c r="EE125" s="27">
        <v>9.2075861868942468</v>
      </c>
      <c r="EF125" s="27">
        <v>9.0045494574655329</v>
      </c>
      <c r="EG125" s="27">
        <v>8.7534955796366969</v>
      </c>
      <c r="EH125" s="27">
        <v>8.4586200644217691</v>
      </c>
      <c r="EI125" s="27">
        <v>8.1043119347886527</v>
      </c>
      <c r="EJ125" s="27">
        <v>7.6792918436497875</v>
      </c>
      <c r="EK125" s="27">
        <v>6.2020025990206911</v>
      </c>
      <c r="EL125" s="27">
        <v>4.6729261882800479</v>
      </c>
      <c r="EM125" s="27">
        <v>3.4278360396596703</v>
      </c>
      <c r="EN125" s="27">
        <v>2.2599339399337701</v>
      </c>
      <c r="EO125" s="27">
        <v>1.5970583461114884</v>
      </c>
      <c r="EQ125" s="27">
        <v>14.088126656328079</v>
      </c>
      <c r="ER125" s="27">
        <v>13.632125889778045</v>
      </c>
      <c r="ES125" s="27">
        <v>13.483921161710118</v>
      </c>
      <c r="ET125" s="27">
        <v>13.36883109634684</v>
      </c>
      <c r="EU125" s="27">
        <v>13.207586186894247</v>
      </c>
      <c r="EV125" s="27">
        <v>13.004549457465533</v>
      </c>
      <c r="EW125" s="27">
        <v>12.753495579636697</v>
      </c>
      <c r="EX125" s="27">
        <v>12.458620064421769</v>
      </c>
      <c r="EY125" s="27">
        <v>12.104311934788653</v>
      </c>
      <c r="EZ125" s="27">
        <v>11.679291843649787</v>
      </c>
      <c r="FA125" s="27">
        <v>10.202002599020691</v>
      </c>
      <c r="FB125" s="27">
        <v>8.6729261882800479</v>
      </c>
      <c r="FC125" s="27">
        <v>7.4278360396596703</v>
      </c>
      <c r="FD125" s="27">
        <v>6.2599339399337701</v>
      </c>
      <c r="FE125" s="27">
        <v>5.6687030767183195</v>
      </c>
      <c r="FG125" s="141">
        <v>10.088126656328079</v>
      </c>
      <c r="FH125" s="141">
        <v>9.4276897924307637</v>
      </c>
      <c r="FI125" s="141">
        <v>9.0875705238329267</v>
      </c>
      <c r="FJ125" s="141">
        <v>8.7466202799252724</v>
      </c>
      <c r="FK125" s="141">
        <v>8.24937525901397</v>
      </c>
      <c r="FL125" s="141">
        <v>7.7270508589853417</v>
      </c>
      <c r="FM125" s="141">
        <v>7.045026782613462</v>
      </c>
      <c r="FN125" s="141">
        <v>5.8435335218499169</v>
      </c>
      <c r="FO125" s="141">
        <v>4.6621760973187065</v>
      </c>
      <c r="FP125" s="141">
        <v>3.4761433627504701</v>
      </c>
      <c r="FQ125" s="141">
        <v>7.9027805175556409E-2</v>
      </c>
      <c r="FR125" s="141">
        <v>-2.7756726738380486</v>
      </c>
      <c r="FS125" s="141">
        <v>-4.5863020422798471</v>
      </c>
      <c r="FT125" s="141">
        <v>-5.3921740697609515</v>
      </c>
      <c r="FU125" s="141">
        <v>-5.0984719737169719</v>
      </c>
      <c r="FW125" s="141">
        <v>14.088126656328079</v>
      </c>
      <c r="FX125" s="141">
        <v>13.427689792430764</v>
      </c>
      <c r="FY125" s="141">
        <v>13.087570523832927</v>
      </c>
      <c r="FZ125" s="141">
        <v>12.746620279925272</v>
      </c>
      <c r="GA125" s="141">
        <v>12.24937525901397</v>
      </c>
      <c r="GB125" s="141">
        <v>11.727050858985342</v>
      </c>
      <c r="GC125" s="141">
        <v>11.045026782613462</v>
      </c>
      <c r="GD125" s="141">
        <v>9.8435335218499169</v>
      </c>
      <c r="GE125" s="141">
        <v>8.6621760973187065</v>
      </c>
      <c r="GF125" s="141">
        <v>7.4761433627504701</v>
      </c>
      <c r="GG125" s="141">
        <v>4.0790278051755564</v>
      </c>
      <c r="GH125" s="141">
        <v>1.2243273261619514</v>
      </c>
      <c r="GI125" s="141">
        <v>-0.58630204227984706</v>
      </c>
      <c r="GJ125" s="141">
        <v>-1.3921740697609515</v>
      </c>
      <c r="GK125" s="141">
        <v>-1.1696521714414487</v>
      </c>
      <c r="GM125" s="1">
        <v>373726</v>
      </c>
      <c r="GN125" s="1">
        <v>405532</v>
      </c>
      <c r="GO125" s="1" t="s">
        <v>512</v>
      </c>
      <c r="GP125" s="1" t="s">
        <v>832</v>
      </c>
      <c r="GQ125" s="97"/>
    </row>
    <row r="126" spans="2:199" ht="16.2" thickBot="1" x14ac:dyDescent="0.35">
      <c r="B126" s="19" t="s">
        <v>121</v>
      </c>
      <c r="C126" s="20">
        <v>3.0002887828692013</v>
      </c>
      <c r="D126" s="21">
        <v>2.6565799800771188</v>
      </c>
      <c r="E126" s="21">
        <v>2.54040069179378</v>
      </c>
      <c r="F126" s="21">
        <v>2.4800444306649863</v>
      </c>
      <c r="G126" s="21">
        <v>2.4068623612641442</v>
      </c>
      <c r="H126" s="21">
        <v>2.3345238608526935</v>
      </c>
      <c r="I126" s="21">
        <v>2.2675161171911116</v>
      </c>
      <c r="J126" s="21">
        <v>2.2020075992619663</v>
      </c>
      <c r="K126" s="21">
        <v>2.1194230358159811</v>
      </c>
      <c r="L126" s="21">
        <v>2.040210054463298</v>
      </c>
      <c r="M126" s="21">
        <v>1.5720468079247505</v>
      </c>
      <c r="N126" s="21">
        <v>0.78843235005335277</v>
      </c>
      <c r="O126" s="21">
        <v>0.17582336424499001</v>
      </c>
      <c r="P126" s="21">
        <v>-0.45938970070321883</v>
      </c>
      <c r="Q126" s="21">
        <v>-0.99565814949995346</v>
      </c>
      <c r="R126" s="22"/>
      <c r="S126" s="21">
        <v>15.300288782869201</v>
      </c>
      <c r="T126" s="21">
        <v>14.95657998007712</v>
      </c>
      <c r="U126" s="21">
        <v>14.84040069179378</v>
      </c>
      <c r="V126" s="21">
        <v>14.780044430664987</v>
      </c>
      <c r="W126" s="21">
        <v>14.706862361264143</v>
      </c>
      <c r="X126" s="21">
        <v>14.634523860852694</v>
      </c>
      <c r="Y126" s="21">
        <v>14.567516117191111</v>
      </c>
      <c r="Z126" s="21">
        <v>14.502007599261965</v>
      </c>
      <c r="AA126" s="21">
        <v>14.419423035815981</v>
      </c>
      <c r="AB126" s="21">
        <v>14.340210054463299</v>
      </c>
      <c r="AC126" s="21">
        <v>13.87204680792475</v>
      </c>
      <c r="AD126" s="21">
        <v>13.088432350053353</v>
      </c>
      <c r="AE126" s="21">
        <v>12.47582336424499</v>
      </c>
      <c r="AF126" s="21">
        <v>11.840610299296781</v>
      </c>
      <c r="AG126" s="21">
        <v>11.26735690255609</v>
      </c>
      <c r="AI126" s="23">
        <v>3.0002887828692013</v>
      </c>
      <c r="AJ126" s="23">
        <v>2.9484714260902503</v>
      </c>
      <c r="AK126" s="23">
        <v>2.9103969800403027</v>
      </c>
      <c r="AL126" s="23">
        <v>2.8778872678626564</v>
      </c>
      <c r="AM126" s="23">
        <v>2.8360704392429978</v>
      </c>
      <c r="AN126" s="23">
        <v>2.7884582697988556</v>
      </c>
      <c r="AO126" s="23">
        <v>2.7256265472187038</v>
      </c>
      <c r="AP126" s="23">
        <v>2.6408440623528722</v>
      </c>
      <c r="AQ126" s="23">
        <v>2.5592672962478749</v>
      </c>
      <c r="AR126" s="23">
        <v>2.4763151136412387</v>
      </c>
      <c r="AS126" s="23">
        <v>2.2327478374672172</v>
      </c>
      <c r="AT126" s="23">
        <v>1.9918625841182513</v>
      </c>
      <c r="AU126" s="23">
        <v>1.771732326669289</v>
      </c>
      <c r="AV126" s="23">
        <v>1.5422079894439884</v>
      </c>
      <c r="AW126" s="23">
        <v>1.3920868623787053</v>
      </c>
      <c r="AY126" s="24">
        <v>15.300288782869201</v>
      </c>
      <c r="AZ126" s="24">
        <v>15.24847142609025</v>
      </c>
      <c r="BA126" s="24">
        <v>15.210396980040302</v>
      </c>
      <c r="BB126" s="24">
        <v>15.177887267862657</v>
      </c>
      <c r="BC126" s="24">
        <v>15.136070439242998</v>
      </c>
      <c r="BD126" s="24">
        <v>15.088458269798856</v>
      </c>
      <c r="BE126" s="24">
        <v>15.025626547218703</v>
      </c>
      <c r="BF126" s="24">
        <v>14.940844062352872</v>
      </c>
      <c r="BG126" s="24">
        <v>14.859267296247875</v>
      </c>
      <c r="BH126" s="24">
        <v>14.776315113641239</v>
      </c>
      <c r="BI126" s="24">
        <v>14.532747837467216</v>
      </c>
      <c r="BJ126" s="24">
        <v>14.291862584118251</v>
      </c>
      <c r="BK126" s="24">
        <v>14.071732326669288</v>
      </c>
      <c r="BL126" s="24">
        <v>13.842207989443988</v>
      </c>
      <c r="BM126" s="24">
        <v>13.716678949448211</v>
      </c>
      <c r="BO126" s="25">
        <v>3.0002887828692013</v>
      </c>
      <c r="BP126" s="25">
        <v>2.6131865166833843</v>
      </c>
      <c r="BQ126" s="25">
        <v>2.4951325311360466</v>
      </c>
      <c r="BR126" s="25">
        <v>2.4458584411631317</v>
      </c>
      <c r="BS126" s="25">
        <v>2.3843349619157825</v>
      </c>
      <c r="BT126" s="25">
        <v>2.3255874347388765</v>
      </c>
      <c r="BU126" s="25">
        <v>2.2771000839704696</v>
      </c>
      <c r="BV126" s="25">
        <v>2.232378780801362</v>
      </c>
      <c r="BW126" s="25">
        <v>2.1744981890464317</v>
      </c>
      <c r="BX126" s="25">
        <v>2.1154821933447874</v>
      </c>
      <c r="BY126" s="25">
        <v>1.7068538856394646</v>
      </c>
      <c r="BZ126" s="25">
        <v>0.97422067105011756</v>
      </c>
      <c r="CA126" s="25">
        <v>0.40569250493943354</v>
      </c>
      <c r="CB126" s="25">
        <v>-0.17730608270557369</v>
      </c>
      <c r="CC126" s="25">
        <v>-0.65510614992435645</v>
      </c>
      <c r="CE126" s="25">
        <v>15.300288782869201</v>
      </c>
      <c r="CF126" s="25">
        <v>14.913186516683384</v>
      </c>
      <c r="CG126" s="25">
        <v>14.795132531136046</v>
      </c>
      <c r="CH126" s="25">
        <v>14.745858441163131</v>
      </c>
      <c r="CI126" s="25">
        <v>14.684334961915782</v>
      </c>
      <c r="CJ126" s="25">
        <v>14.625587434738875</v>
      </c>
      <c r="CK126" s="25">
        <v>14.577100083970469</v>
      </c>
      <c r="CL126" s="25">
        <v>14.532378780801363</v>
      </c>
      <c r="CM126" s="25">
        <v>14.474498189046432</v>
      </c>
      <c r="CN126" s="25">
        <v>14.415482193344786</v>
      </c>
      <c r="CO126" s="25">
        <v>14.006853885639465</v>
      </c>
      <c r="CP126" s="25">
        <v>13.274220671050116</v>
      </c>
      <c r="CQ126" s="25">
        <v>12.705692504939433</v>
      </c>
      <c r="CR126" s="25">
        <v>12.122693917294427</v>
      </c>
      <c r="CS126" s="25">
        <v>11.596750950829504</v>
      </c>
      <c r="CU126" s="26">
        <v>3.0002887828692013</v>
      </c>
      <c r="CV126" s="26">
        <v>2.7644894397704931</v>
      </c>
      <c r="CW126" s="26">
        <v>2.6801170511117847</v>
      </c>
      <c r="CX126" s="26">
        <v>2.6323545070404442</v>
      </c>
      <c r="CY126" s="26">
        <v>2.5655352740363218</v>
      </c>
      <c r="CZ126" s="26">
        <v>2.493878077862524</v>
      </c>
      <c r="DA126" s="26">
        <v>2.3885524244881826</v>
      </c>
      <c r="DB126" s="26">
        <v>2.1557121533460792</v>
      </c>
      <c r="DC126" s="26">
        <v>1.9100064479594185</v>
      </c>
      <c r="DD126" s="26">
        <v>1.6626477586546935</v>
      </c>
      <c r="DE126" s="26">
        <v>0.94464483163567436</v>
      </c>
      <c r="DF126" s="26">
        <v>0.24385176398670083</v>
      </c>
      <c r="DG126" s="26">
        <v>-0.27609782510276126</v>
      </c>
      <c r="DH126" s="26">
        <v>-0.59497694828552738</v>
      </c>
      <c r="DI126" s="26">
        <v>-0.3731501375181816</v>
      </c>
      <c r="DK126" s="26">
        <v>15.300288782869201</v>
      </c>
      <c r="DL126" s="26">
        <v>15.064489439770494</v>
      </c>
      <c r="DM126" s="26">
        <v>14.980117051111785</v>
      </c>
      <c r="DN126" s="26">
        <v>14.932354507040444</v>
      </c>
      <c r="DO126" s="26">
        <v>14.865535274036322</v>
      </c>
      <c r="DP126" s="26">
        <v>14.793878077862523</v>
      </c>
      <c r="DQ126" s="26">
        <v>14.688552424488183</v>
      </c>
      <c r="DR126" s="26">
        <v>14.455712153346079</v>
      </c>
      <c r="DS126" s="26">
        <v>14.210006447959419</v>
      </c>
      <c r="DT126" s="26">
        <v>13.962647758654693</v>
      </c>
      <c r="DU126" s="26">
        <v>13.244644831635675</v>
      </c>
      <c r="DV126" s="26">
        <v>12.543851763986702</v>
      </c>
      <c r="DW126" s="26">
        <v>12.023902174897238</v>
      </c>
      <c r="DX126" s="26">
        <v>11.705023051714473</v>
      </c>
      <c r="DY126" s="26">
        <v>11.878233617002406</v>
      </c>
      <c r="EA126" s="27">
        <v>3.0002887828692013</v>
      </c>
      <c r="EB126" s="27">
        <v>2.9068861392626446</v>
      </c>
      <c r="EC126" s="27">
        <v>2.8436662304361602</v>
      </c>
      <c r="ED126" s="27">
        <v>2.8002951831170226</v>
      </c>
      <c r="EE126" s="27">
        <v>2.7544147373366181</v>
      </c>
      <c r="EF126" s="27">
        <v>2.7014495685058084</v>
      </c>
      <c r="EG126" s="27">
        <v>2.6448526517575903</v>
      </c>
      <c r="EH126" s="27">
        <v>2.588672843783336</v>
      </c>
      <c r="EI126" s="27">
        <v>2.5099703040674024</v>
      </c>
      <c r="EJ126" s="27">
        <v>2.4316058828584977</v>
      </c>
      <c r="EK126" s="27">
        <v>2.1723380801091423</v>
      </c>
      <c r="EL126" s="27">
        <v>1.8749129669902134</v>
      </c>
      <c r="EM126" s="27">
        <v>1.7092257154713546</v>
      </c>
      <c r="EN126" s="27">
        <v>1.5859054078514498</v>
      </c>
      <c r="EO126" s="27">
        <v>1.5236620582915892</v>
      </c>
      <c r="EQ126" s="27">
        <v>15.300288782869201</v>
      </c>
      <c r="ER126" s="27">
        <v>15.206886139262645</v>
      </c>
      <c r="ES126" s="27">
        <v>15.14366623043616</v>
      </c>
      <c r="ET126" s="27">
        <v>15.100295183117023</v>
      </c>
      <c r="EU126" s="27">
        <v>15.054414737336618</v>
      </c>
      <c r="EV126" s="27">
        <v>15.001449568505809</v>
      </c>
      <c r="EW126" s="27">
        <v>14.944852651757589</v>
      </c>
      <c r="EX126" s="27">
        <v>14.888672843783336</v>
      </c>
      <c r="EY126" s="27">
        <v>14.809970304067402</v>
      </c>
      <c r="EZ126" s="27">
        <v>14.731605882858497</v>
      </c>
      <c r="FA126" s="27">
        <v>14.472338080109143</v>
      </c>
      <c r="FB126" s="27">
        <v>14.174912966990213</v>
      </c>
      <c r="FC126" s="27">
        <v>14.009225715471354</v>
      </c>
      <c r="FD126" s="27">
        <v>13.88590540785145</v>
      </c>
      <c r="FE126" s="27">
        <v>13.820104102578481</v>
      </c>
      <c r="FG126" s="141">
        <v>3.0002887828692013</v>
      </c>
      <c r="FH126" s="141">
        <v>2.6037317651199658</v>
      </c>
      <c r="FI126" s="141">
        <v>2.4737913783653824</v>
      </c>
      <c r="FJ126" s="141">
        <v>2.4034292442517997</v>
      </c>
      <c r="FK126" s="141">
        <v>2.3164994463039386</v>
      </c>
      <c r="FL126" s="141">
        <v>2.2319522708873838</v>
      </c>
      <c r="FM126" s="141">
        <v>2.1111518836217762</v>
      </c>
      <c r="FN126" s="141">
        <v>1.8557677669682593</v>
      </c>
      <c r="FO126" s="141">
        <v>1.5927196298078448</v>
      </c>
      <c r="FP126" s="141">
        <v>1.3282905535211951</v>
      </c>
      <c r="FQ126" s="141">
        <v>0.55807268974094892</v>
      </c>
      <c r="FR126" s="141">
        <v>-0.18997228459118443</v>
      </c>
      <c r="FS126" s="141">
        <v>-0.75593031249835985</v>
      </c>
      <c r="FT126" s="141">
        <v>-1.1304590635802017</v>
      </c>
      <c r="FU126" s="141">
        <v>-0.96994667155941716</v>
      </c>
      <c r="FW126" s="141">
        <v>15.300288782869201</v>
      </c>
      <c r="FX126" s="141">
        <v>14.903731765119966</v>
      </c>
      <c r="FY126" s="141">
        <v>14.773791378365383</v>
      </c>
      <c r="FZ126" s="141">
        <v>14.703429244251799</v>
      </c>
      <c r="GA126" s="141">
        <v>14.616499446303939</v>
      </c>
      <c r="GB126" s="141">
        <v>14.531952270887384</v>
      </c>
      <c r="GC126" s="141">
        <v>14.411151883621777</v>
      </c>
      <c r="GD126" s="141">
        <v>14.155767766968259</v>
      </c>
      <c r="GE126" s="141">
        <v>13.892719629807845</v>
      </c>
      <c r="GF126" s="141">
        <v>13.628290553521195</v>
      </c>
      <c r="GG126" s="141">
        <v>12.858072689740949</v>
      </c>
      <c r="GH126" s="141">
        <v>12.110027715408815</v>
      </c>
      <c r="GI126" s="141">
        <v>11.54406968750164</v>
      </c>
      <c r="GJ126" s="141">
        <v>11.169540936419798</v>
      </c>
      <c r="GK126" s="141">
        <v>11.294820655017947</v>
      </c>
      <c r="GM126" s="1">
        <v>364660</v>
      </c>
      <c r="GN126" s="1">
        <v>425120</v>
      </c>
      <c r="GO126" s="1" t="s">
        <v>421</v>
      </c>
      <c r="GP126" s="1" t="s">
        <v>823</v>
      </c>
      <c r="GQ126" s="97"/>
    </row>
    <row r="127" spans="2:199" ht="16.2" thickBot="1" x14ac:dyDescent="0.35">
      <c r="B127" s="19" t="s">
        <v>122</v>
      </c>
      <c r="C127" s="20">
        <v>5.9535588521058127</v>
      </c>
      <c r="D127" s="21">
        <v>5.7119484075031721</v>
      </c>
      <c r="E127" s="21">
        <v>5.4879385642681306</v>
      </c>
      <c r="F127" s="21">
        <v>5.3393223993189665</v>
      </c>
      <c r="G127" s="21">
        <v>5.1773196281121852</v>
      </c>
      <c r="H127" s="21">
        <v>5.0108060865192137</v>
      </c>
      <c r="I127" s="21">
        <v>4.7019370614834965</v>
      </c>
      <c r="J127" s="21">
        <v>4.5547497062053708</v>
      </c>
      <c r="K127" s="21">
        <v>4.3257671474344086</v>
      </c>
      <c r="L127" s="21">
        <v>4.1040517907907414</v>
      </c>
      <c r="M127" s="21">
        <v>3.0497512379168885</v>
      </c>
      <c r="N127" s="21">
        <v>1.451923145535531</v>
      </c>
      <c r="O127" s="21">
        <v>0.15404598820600768</v>
      </c>
      <c r="P127" s="21">
        <v>-1.1565886876446285</v>
      </c>
      <c r="Q127" s="21">
        <v>-2.309913385381968</v>
      </c>
      <c r="R127" s="22"/>
      <c r="S127" s="21">
        <v>16.913558852105815</v>
      </c>
      <c r="T127" s="21">
        <v>16.671948407503173</v>
      </c>
      <c r="U127" s="21">
        <v>16.447938564268132</v>
      </c>
      <c r="V127" s="21">
        <v>16.299322399318967</v>
      </c>
      <c r="W127" s="21">
        <v>16.137319628112188</v>
      </c>
      <c r="X127" s="21">
        <v>15.970806086519215</v>
      </c>
      <c r="Y127" s="21">
        <v>15.661937061483497</v>
      </c>
      <c r="Z127" s="21">
        <v>15.514749706205372</v>
      </c>
      <c r="AA127" s="21">
        <v>15.285767147434409</v>
      </c>
      <c r="AB127" s="21">
        <v>15.064051790790742</v>
      </c>
      <c r="AC127" s="21">
        <v>14.009751237916889</v>
      </c>
      <c r="AD127" s="21">
        <v>12.411923145535532</v>
      </c>
      <c r="AE127" s="21">
        <v>11.114045988206009</v>
      </c>
      <c r="AF127" s="21">
        <v>9.8034113123553723</v>
      </c>
      <c r="AG127" s="21">
        <v>8.5961646971554231</v>
      </c>
      <c r="AI127" s="23">
        <v>5.9535588521058127</v>
      </c>
      <c r="AJ127" s="23">
        <v>5.8369845029619398</v>
      </c>
      <c r="AK127" s="23">
        <v>5.670604059422395</v>
      </c>
      <c r="AL127" s="23">
        <v>5.5621256764766063</v>
      </c>
      <c r="AM127" s="23">
        <v>5.4793645766683508</v>
      </c>
      <c r="AN127" s="23">
        <v>5.4080296275583475</v>
      </c>
      <c r="AO127" s="23">
        <v>5.309596441232971</v>
      </c>
      <c r="AP127" s="23">
        <v>5.1508020723792693</v>
      </c>
      <c r="AQ127" s="23">
        <v>4.91495580120014</v>
      </c>
      <c r="AR127" s="23">
        <v>4.6783917969777438</v>
      </c>
      <c r="AS127" s="23">
        <v>3.8330886415581347</v>
      </c>
      <c r="AT127" s="23">
        <v>3.09209178922098</v>
      </c>
      <c r="AU127" s="23">
        <v>2.3869018431724491</v>
      </c>
      <c r="AV127" s="23">
        <v>1.3462162311273218</v>
      </c>
      <c r="AW127" s="23">
        <v>0.59958172768841322</v>
      </c>
      <c r="AY127" s="24">
        <v>16.913558852105815</v>
      </c>
      <c r="AZ127" s="24">
        <v>16.796984502961941</v>
      </c>
      <c r="BA127" s="24">
        <v>16.630604059422396</v>
      </c>
      <c r="BB127" s="24">
        <v>16.522125676476605</v>
      </c>
      <c r="BC127" s="24">
        <v>16.439364576668353</v>
      </c>
      <c r="BD127" s="24">
        <v>16.36802962755835</v>
      </c>
      <c r="BE127" s="24">
        <v>16.26959644123297</v>
      </c>
      <c r="BF127" s="24">
        <v>16.110802072379272</v>
      </c>
      <c r="BG127" s="24">
        <v>15.874955801200141</v>
      </c>
      <c r="BH127" s="24">
        <v>15.638391796977745</v>
      </c>
      <c r="BI127" s="24">
        <v>14.793088641558136</v>
      </c>
      <c r="BJ127" s="24">
        <v>14.052091789220981</v>
      </c>
      <c r="BK127" s="24">
        <v>13.34690184317245</v>
      </c>
      <c r="BL127" s="24">
        <v>12.306216231127323</v>
      </c>
      <c r="BM127" s="24">
        <v>11.681957959858112</v>
      </c>
      <c r="BO127" s="25">
        <v>5.9535588521058127</v>
      </c>
      <c r="BP127" s="25">
        <v>5.6839601268525684</v>
      </c>
      <c r="BQ127" s="25">
        <v>5.4546973229038738</v>
      </c>
      <c r="BR127" s="25">
        <v>5.3049315748281209</v>
      </c>
      <c r="BS127" s="25">
        <v>4.9777631861656904</v>
      </c>
      <c r="BT127" s="25">
        <v>4.8222468598907966</v>
      </c>
      <c r="BU127" s="25">
        <v>4.6801203672264826</v>
      </c>
      <c r="BV127" s="25">
        <v>4.540440883837638</v>
      </c>
      <c r="BW127" s="25">
        <v>4.3571099488436378</v>
      </c>
      <c r="BX127" s="25">
        <v>4.1855067707680629</v>
      </c>
      <c r="BY127" s="25">
        <v>0.20865864610055951</v>
      </c>
      <c r="BZ127" s="25">
        <v>-1.3590317586401355</v>
      </c>
      <c r="CA127" s="25">
        <v>-2.6003684053646765</v>
      </c>
      <c r="CB127" s="25">
        <v>-3.7254463215642986</v>
      </c>
      <c r="CC127" s="25">
        <v>-4.6133061196935969</v>
      </c>
      <c r="CE127" s="25">
        <v>16.913558852105815</v>
      </c>
      <c r="CF127" s="25">
        <v>16.643960126852569</v>
      </c>
      <c r="CG127" s="25">
        <v>16.414697322903876</v>
      </c>
      <c r="CH127" s="25">
        <v>16.264931574828122</v>
      </c>
      <c r="CI127" s="25">
        <v>15.937763186165691</v>
      </c>
      <c r="CJ127" s="25">
        <v>15.782246859890797</v>
      </c>
      <c r="CK127" s="25">
        <v>15.640120367226483</v>
      </c>
      <c r="CL127" s="25">
        <v>15.500440883837639</v>
      </c>
      <c r="CM127" s="25">
        <v>15.317109948843639</v>
      </c>
      <c r="CN127" s="25">
        <v>15.145506770768064</v>
      </c>
      <c r="CO127" s="25">
        <v>11.16865864610056</v>
      </c>
      <c r="CP127" s="25">
        <v>9.6009682413598654</v>
      </c>
      <c r="CQ127" s="25">
        <v>8.3596315946353243</v>
      </c>
      <c r="CR127" s="25">
        <v>7.2345536784357023</v>
      </c>
      <c r="CS127" s="25">
        <v>6.2405216024226675</v>
      </c>
      <c r="CU127" s="26">
        <v>5.9535588521058127</v>
      </c>
      <c r="CV127" s="26">
        <v>5.8156906802273802</v>
      </c>
      <c r="CW127" s="26">
        <v>5.4416319088647516</v>
      </c>
      <c r="CX127" s="26">
        <v>5.3090910175874981</v>
      </c>
      <c r="CY127" s="26">
        <v>5.1709285312894941</v>
      </c>
      <c r="CZ127" s="26">
        <v>1.3957568966101821</v>
      </c>
      <c r="DA127" s="26">
        <v>1.3407987640877437</v>
      </c>
      <c r="DB127" s="26">
        <v>1.0392309393257282</v>
      </c>
      <c r="DC127" s="26">
        <v>0.61753658946298273</v>
      </c>
      <c r="DD127" s="26">
        <v>0.20393902272203945</v>
      </c>
      <c r="DE127" s="26">
        <v>-1.3347741736280838</v>
      </c>
      <c r="DF127" s="26">
        <v>-2.9723918476463922</v>
      </c>
      <c r="DG127" s="26">
        <v>-4.1253037568538673</v>
      </c>
      <c r="DH127" s="26">
        <v>-4.7636609111803523</v>
      </c>
      <c r="DI127" s="26">
        <v>-4.2943319711943388</v>
      </c>
      <c r="DK127" s="26">
        <v>16.913558852105815</v>
      </c>
      <c r="DL127" s="26">
        <v>16.775690680227381</v>
      </c>
      <c r="DM127" s="26">
        <v>16.401631908864751</v>
      </c>
      <c r="DN127" s="26">
        <v>16.269091017587499</v>
      </c>
      <c r="DO127" s="26">
        <v>16.130928531289495</v>
      </c>
      <c r="DP127" s="26">
        <v>12.355756896610183</v>
      </c>
      <c r="DQ127" s="26">
        <v>12.300798764087745</v>
      </c>
      <c r="DR127" s="26">
        <v>11.999230939325729</v>
      </c>
      <c r="DS127" s="26">
        <v>11.577536589462984</v>
      </c>
      <c r="DT127" s="26">
        <v>11.16393902272204</v>
      </c>
      <c r="DU127" s="26">
        <v>9.625225826371917</v>
      </c>
      <c r="DV127" s="26">
        <v>7.9876081523536087</v>
      </c>
      <c r="DW127" s="26">
        <v>6.8346962431461336</v>
      </c>
      <c r="DX127" s="26">
        <v>6.1963390888196486</v>
      </c>
      <c r="DY127" s="26">
        <v>6.5517256566041411</v>
      </c>
      <c r="EA127" s="27">
        <v>5.9535588521058127</v>
      </c>
      <c r="EB127" s="27">
        <v>5.7897880058328894</v>
      </c>
      <c r="EC127" s="27">
        <v>5.5890295665305398</v>
      </c>
      <c r="ED127" s="27">
        <v>5.4601121857961772</v>
      </c>
      <c r="EE127" s="27">
        <v>5.3538797379505763</v>
      </c>
      <c r="EF127" s="27">
        <v>5.2469380792906382</v>
      </c>
      <c r="EG127" s="27">
        <v>4.9738479229146488</v>
      </c>
      <c r="EH127" s="27">
        <v>4.8334158308995452</v>
      </c>
      <c r="EI127" s="27">
        <v>4.5835231312343225</v>
      </c>
      <c r="EJ127" s="27">
        <v>4.3295556967396092</v>
      </c>
      <c r="EK127" s="27">
        <v>3.4829674101462231</v>
      </c>
      <c r="EL127" s="27">
        <v>2.5534692621663968</v>
      </c>
      <c r="EM127" s="27">
        <v>1.9327774680618734</v>
      </c>
      <c r="EN127" s="27">
        <v>1.4034454405300991</v>
      </c>
      <c r="EO127" s="27">
        <v>1.1971794225360135</v>
      </c>
      <c r="EQ127" s="27">
        <v>16.913558852105815</v>
      </c>
      <c r="ER127" s="27">
        <v>16.74978800583289</v>
      </c>
      <c r="ES127" s="27">
        <v>16.549029566530542</v>
      </c>
      <c r="ET127" s="27">
        <v>16.420112185796178</v>
      </c>
      <c r="EU127" s="27">
        <v>16.313879737950579</v>
      </c>
      <c r="EV127" s="27">
        <v>16.206938079290637</v>
      </c>
      <c r="EW127" s="27">
        <v>15.93384792291465</v>
      </c>
      <c r="EX127" s="27">
        <v>15.793415830899546</v>
      </c>
      <c r="EY127" s="27">
        <v>15.543523131234323</v>
      </c>
      <c r="EZ127" s="27">
        <v>15.28955569673961</v>
      </c>
      <c r="FA127" s="27">
        <v>14.442967410146224</v>
      </c>
      <c r="FB127" s="27">
        <v>13.513469262166398</v>
      </c>
      <c r="FC127" s="27">
        <v>12.892777468061874</v>
      </c>
      <c r="FD127" s="27">
        <v>12.3634454405301</v>
      </c>
      <c r="FE127" s="27">
        <v>12.15663081287366</v>
      </c>
      <c r="FG127" s="141">
        <v>5.9535588521058127</v>
      </c>
      <c r="FH127" s="141">
        <v>5.7213838865499085</v>
      </c>
      <c r="FI127" s="141">
        <v>5.3070531156424163</v>
      </c>
      <c r="FJ127" s="141">
        <v>5.1466012993309693</v>
      </c>
      <c r="FK127" s="141">
        <v>4.9848296166820507</v>
      </c>
      <c r="FL127" s="141">
        <v>1.2010462646296887</v>
      </c>
      <c r="FM127" s="141">
        <v>1.1559359284580388</v>
      </c>
      <c r="FN127" s="141">
        <v>0.85849777405774397</v>
      </c>
      <c r="FO127" s="141">
        <v>0.43362484460042339</v>
      </c>
      <c r="FP127" s="141">
        <v>1.7138615416058656E-2</v>
      </c>
      <c r="FQ127" s="141">
        <v>-1.5217306025080859</v>
      </c>
      <c r="FR127" s="141">
        <v>-3.1846392272578754</v>
      </c>
      <c r="FS127" s="141">
        <v>-4.4073133863894043</v>
      </c>
      <c r="FT127" s="141">
        <v>-5.1305361772225027</v>
      </c>
      <c r="FU127" s="141">
        <v>-4.7576365601050981</v>
      </c>
      <c r="FW127" s="141">
        <v>16.913558852105815</v>
      </c>
      <c r="FX127" s="141">
        <v>16.681383886549909</v>
      </c>
      <c r="FY127" s="141">
        <v>16.267053115642419</v>
      </c>
      <c r="FZ127" s="141">
        <v>16.106601299330968</v>
      </c>
      <c r="GA127" s="141">
        <v>15.944829616682052</v>
      </c>
      <c r="GB127" s="141">
        <v>12.16104626462969</v>
      </c>
      <c r="GC127" s="141">
        <v>12.11593592845804</v>
      </c>
      <c r="GD127" s="141">
        <v>11.818497774057745</v>
      </c>
      <c r="GE127" s="141">
        <v>11.393624844600424</v>
      </c>
      <c r="GF127" s="141">
        <v>10.97713861541606</v>
      </c>
      <c r="GG127" s="141">
        <v>9.438269397491915</v>
      </c>
      <c r="GH127" s="141">
        <v>7.7753607727421254</v>
      </c>
      <c r="GI127" s="141">
        <v>6.5526866136105966</v>
      </c>
      <c r="GJ127" s="141">
        <v>5.8294638227774982</v>
      </c>
      <c r="GK127" s="141">
        <v>6.1108444841370897</v>
      </c>
      <c r="GM127" s="1">
        <v>405720</v>
      </c>
      <c r="GN127" s="1">
        <v>381338</v>
      </c>
      <c r="GO127" s="1" t="s">
        <v>578</v>
      </c>
      <c r="GP127" s="1" t="s">
        <v>828</v>
      </c>
      <c r="GQ127" s="97"/>
    </row>
    <row r="128" spans="2:199" ht="16.2" thickBot="1" x14ac:dyDescent="0.35">
      <c r="B128" s="19" t="s">
        <v>123</v>
      </c>
      <c r="C128" s="20">
        <v>0.43735644122113992</v>
      </c>
      <c r="D128" s="21">
        <v>-0.24673802206674011</v>
      </c>
      <c r="E128" s="21">
        <v>-0.41180268025628308</v>
      </c>
      <c r="F128" s="21">
        <v>-0.47013581244662106</v>
      </c>
      <c r="G128" s="21">
        <v>-0.56812958584431872</v>
      </c>
      <c r="H128" s="21">
        <v>-0.6699674544992833</v>
      </c>
      <c r="I128" s="21">
        <v>-0.75076515979306002</v>
      </c>
      <c r="J128" s="21">
        <v>-0.82634185305669039</v>
      </c>
      <c r="K128" s="21">
        <v>-0.91276382067989559</v>
      </c>
      <c r="L128" s="21">
        <v>-0.98701590986009791</v>
      </c>
      <c r="M128" s="21">
        <v>-1.4975259735845325</v>
      </c>
      <c r="N128" s="21">
        <v>-2.4009032146560561</v>
      </c>
      <c r="O128" s="21">
        <v>-3.1459390111484327</v>
      </c>
      <c r="P128" s="21">
        <v>-3.8884217681117796</v>
      </c>
      <c r="Q128" s="21">
        <v>-4.5532191502447077</v>
      </c>
      <c r="R128" s="22"/>
      <c r="S128" s="21">
        <v>5.9373564412211399</v>
      </c>
      <c r="T128" s="21">
        <v>5.2532619779332599</v>
      </c>
      <c r="U128" s="21">
        <v>5.0881973197437169</v>
      </c>
      <c r="V128" s="21">
        <v>5.0298641875533789</v>
      </c>
      <c r="W128" s="21">
        <v>4.9318704141556813</v>
      </c>
      <c r="X128" s="21">
        <v>4.8300325455007167</v>
      </c>
      <c r="Y128" s="21">
        <v>4.74923484020694</v>
      </c>
      <c r="Z128" s="21">
        <v>4.6736581469433096</v>
      </c>
      <c r="AA128" s="21">
        <v>4.5872361793201044</v>
      </c>
      <c r="AB128" s="21">
        <v>4.5129840901399021</v>
      </c>
      <c r="AC128" s="21">
        <v>4.0024740264154675</v>
      </c>
      <c r="AD128" s="21">
        <v>3.0990967853439439</v>
      </c>
      <c r="AE128" s="21">
        <v>2.3540609888515673</v>
      </c>
      <c r="AF128" s="21">
        <v>1.6115782318882204</v>
      </c>
      <c r="AG128" s="21">
        <v>0.89752449719978422</v>
      </c>
      <c r="AI128" s="23">
        <v>0.43735644122113992</v>
      </c>
      <c r="AJ128" s="23">
        <v>0.22764582315460657</v>
      </c>
      <c r="AK128" s="23">
        <v>0.12666948871769446</v>
      </c>
      <c r="AL128" s="23">
        <v>3.713150283690414E-2</v>
      </c>
      <c r="AM128" s="23">
        <v>-7.1665706022439046E-2</v>
      </c>
      <c r="AN128" s="23">
        <v>-0.18798800147371164</v>
      </c>
      <c r="AO128" s="23">
        <v>-0.33179000180159957</v>
      </c>
      <c r="AP128" s="23">
        <v>-0.51164048910073578</v>
      </c>
      <c r="AQ128" s="23">
        <v>-0.61720131813981016</v>
      </c>
      <c r="AR128" s="23">
        <v>-0.73697460642884938</v>
      </c>
      <c r="AS128" s="23">
        <v>-1.0854882577950979</v>
      </c>
      <c r="AT128" s="23">
        <v>-1.3966308707957307</v>
      </c>
      <c r="AU128" s="23">
        <v>-1.6544983339109161</v>
      </c>
      <c r="AV128" s="23">
        <v>-1.9106208146192261</v>
      </c>
      <c r="AW128" s="23">
        <v>-2.1424803239719372</v>
      </c>
      <c r="AY128" s="24">
        <v>5.9373564412211399</v>
      </c>
      <c r="AZ128" s="24">
        <v>5.7276458231546066</v>
      </c>
      <c r="BA128" s="24">
        <v>5.6266694887176945</v>
      </c>
      <c r="BB128" s="24">
        <v>5.5371315028369041</v>
      </c>
      <c r="BC128" s="24">
        <v>5.428334293977561</v>
      </c>
      <c r="BD128" s="24">
        <v>5.3120119985262884</v>
      </c>
      <c r="BE128" s="24">
        <v>5.1682099981984004</v>
      </c>
      <c r="BF128" s="24">
        <v>4.9883595108992642</v>
      </c>
      <c r="BG128" s="24">
        <v>4.8827986818601898</v>
      </c>
      <c r="BH128" s="24">
        <v>4.7630253935711506</v>
      </c>
      <c r="BI128" s="24">
        <v>4.4145117422049021</v>
      </c>
      <c r="BJ128" s="24">
        <v>4.1033691292042693</v>
      </c>
      <c r="BK128" s="24">
        <v>3.8455016660890839</v>
      </c>
      <c r="BL128" s="24">
        <v>3.5893791853807739</v>
      </c>
      <c r="BM128" s="24">
        <v>3.3939790406808052</v>
      </c>
      <c r="BO128" s="25">
        <v>0.43735644122113992</v>
      </c>
      <c r="BP128" s="25">
        <v>-0.34333253639904004</v>
      </c>
      <c r="BQ128" s="25">
        <v>-0.51825821127976823</v>
      </c>
      <c r="BR128" s="25">
        <v>-0.56252913232787005</v>
      </c>
      <c r="BS128" s="25">
        <v>-0.6435796779332037</v>
      </c>
      <c r="BT128" s="25">
        <v>-0.72546628250431322</v>
      </c>
      <c r="BU128" s="25">
        <v>-0.78029108828642357</v>
      </c>
      <c r="BV128" s="25">
        <v>-0.82685515003717569</v>
      </c>
      <c r="BW128" s="25">
        <v>-0.87835367008339027</v>
      </c>
      <c r="BX128" s="25">
        <v>-0.92375458868685367</v>
      </c>
      <c r="BY128" s="25">
        <v>-1.3431790591781381</v>
      </c>
      <c r="BZ128" s="25">
        <v>-2.1602847550484414</v>
      </c>
      <c r="CA128" s="25">
        <v>-2.8286638236501602</v>
      </c>
      <c r="CB128" s="25">
        <v>-3.482318740179557</v>
      </c>
      <c r="CC128" s="25">
        <v>-4.0477735971848006</v>
      </c>
      <c r="CE128" s="25">
        <v>5.9373564412211399</v>
      </c>
      <c r="CF128" s="25">
        <v>5.15666746360096</v>
      </c>
      <c r="CG128" s="25">
        <v>4.9817417887202318</v>
      </c>
      <c r="CH128" s="25">
        <v>4.9374708676721299</v>
      </c>
      <c r="CI128" s="25">
        <v>4.8564203220667963</v>
      </c>
      <c r="CJ128" s="25">
        <v>4.7745337174956868</v>
      </c>
      <c r="CK128" s="25">
        <v>4.7197089117135764</v>
      </c>
      <c r="CL128" s="25">
        <v>4.6731448499628243</v>
      </c>
      <c r="CM128" s="25">
        <v>4.6216463299166097</v>
      </c>
      <c r="CN128" s="25">
        <v>4.5762454113131463</v>
      </c>
      <c r="CO128" s="25">
        <v>4.1568209408218619</v>
      </c>
      <c r="CP128" s="25">
        <v>3.3397152449515586</v>
      </c>
      <c r="CQ128" s="25">
        <v>2.6713361763498398</v>
      </c>
      <c r="CR128" s="25">
        <v>2.017681259820443</v>
      </c>
      <c r="CS128" s="25">
        <v>1.3854964895739421</v>
      </c>
      <c r="CU128" s="26">
        <v>0.43735644122113992</v>
      </c>
      <c r="CV128" s="26">
        <v>-4.8425981990768641E-2</v>
      </c>
      <c r="CW128" s="26">
        <v>-0.15762542775721844</v>
      </c>
      <c r="CX128" s="26">
        <v>-0.19519800124042241</v>
      </c>
      <c r="CY128" s="26">
        <v>-0.26735326077582666</v>
      </c>
      <c r="CZ128" s="26">
        <v>-0.34455966791797277</v>
      </c>
      <c r="DA128" s="26">
        <v>-0.45166711474956411</v>
      </c>
      <c r="DB128" s="26">
        <v>-0.72082100421991413</v>
      </c>
      <c r="DC128" s="26">
        <v>-1.0070934769819173</v>
      </c>
      <c r="DD128" s="26">
        <v>-1.2907238177070894</v>
      </c>
      <c r="DE128" s="26">
        <v>-2.1008156087323595</v>
      </c>
      <c r="DF128" s="26">
        <v>-2.8800165163085749</v>
      </c>
      <c r="DG128" s="26">
        <v>-3.4845178929597855</v>
      </c>
      <c r="DH128" s="26">
        <v>-3.8300158850518322</v>
      </c>
      <c r="DI128" s="26">
        <v>-3.5330443979837654</v>
      </c>
      <c r="DK128" s="26">
        <v>5.9373564412211399</v>
      </c>
      <c r="DL128" s="26">
        <v>5.4515740180092314</v>
      </c>
      <c r="DM128" s="26">
        <v>5.3423745722427816</v>
      </c>
      <c r="DN128" s="26">
        <v>5.3048019987595776</v>
      </c>
      <c r="DO128" s="26">
        <v>5.2326467392241733</v>
      </c>
      <c r="DP128" s="26">
        <v>5.1554403320820272</v>
      </c>
      <c r="DQ128" s="26">
        <v>5.0483328852504359</v>
      </c>
      <c r="DR128" s="26">
        <v>4.7791789957800859</v>
      </c>
      <c r="DS128" s="26">
        <v>4.4929065230180827</v>
      </c>
      <c r="DT128" s="26">
        <v>4.2092761822929106</v>
      </c>
      <c r="DU128" s="26">
        <v>3.3991843912676405</v>
      </c>
      <c r="DV128" s="26">
        <v>2.6199834836914251</v>
      </c>
      <c r="DW128" s="26">
        <v>2.0154821070402145</v>
      </c>
      <c r="DX128" s="26">
        <v>1.6699841149481678</v>
      </c>
      <c r="DY128" s="26">
        <v>1.8985495173932065</v>
      </c>
      <c r="EA128" s="27">
        <v>0.43735644122113992</v>
      </c>
      <c r="EB128" s="27">
        <v>0.12235540227469421</v>
      </c>
      <c r="EC128" s="27">
        <v>2.9431704221762445E-2</v>
      </c>
      <c r="ED128" s="27">
        <v>-1.2531096985359369E-2</v>
      </c>
      <c r="EE128" s="27">
        <v>-6.1654446480702951E-2</v>
      </c>
      <c r="EF128" s="27">
        <v>-0.11435345511561223</v>
      </c>
      <c r="EG128" s="27">
        <v>-0.17393731841559923</v>
      </c>
      <c r="EH128" s="27">
        <v>-0.24301318480571599</v>
      </c>
      <c r="EI128" s="27">
        <v>-0.33524845488276966</v>
      </c>
      <c r="EJ128" s="27">
        <v>-0.42422777775935128</v>
      </c>
      <c r="EK128" s="27">
        <v>-0.73128856209464121</v>
      </c>
      <c r="EL128" s="27">
        <v>-1.0908992473876058</v>
      </c>
      <c r="EM128" s="27">
        <v>-1.3311948248713268</v>
      </c>
      <c r="EN128" s="27">
        <v>-1.5646818814327794</v>
      </c>
      <c r="EO128" s="27">
        <v>-1.6699490433043662</v>
      </c>
      <c r="EQ128" s="27">
        <v>5.9373564412211399</v>
      </c>
      <c r="ER128" s="27">
        <v>5.6223554022746942</v>
      </c>
      <c r="ES128" s="27">
        <v>5.5294317042217624</v>
      </c>
      <c r="ET128" s="27">
        <v>5.4874689030146406</v>
      </c>
      <c r="EU128" s="27">
        <v>5.438345553519297</v>
      </c>
      <c r="EV128" s="27">
        <v>5.3856465448843878</v>
      </c>
      <c r="EW128" s="27">
        <v>5.3260626815844008</v>
      </c>
      <c r="EX128" s="27">
        <v>5.256986815194284</v>
      </c>
      <c r="EY128" s="27">
        <v>5.1647515451172303</v>
      </c>
      <c r="EZ128" s="27">
        <v>5.0757722222406487</v>
      </c>
      <c r="FA128" s="27">
        <v>4.7687114379053588</v>
      </c>
      <c r="FB128" s="27">
        <v>4.4091007526123942</v>
      </c>
      <c r="FC128" s="27">
        <v>4.1688051751286732</v>
      </c>
      <c r="FD128" s="27">
        <v>3.9353181185672206</v>
      </c>
      <c r="FE128" s="27">
        <v>3.8223388764512105</v>
      </c>
      <c r="FG128" s="141">
        <v>0.43735644122113992</v>
      </c>
      <c r="FH128" s="141">
        <v>-0.3848099279351187</v>
      </c>
      <c r="FI128" s="141">
        <v>-0.58103775292287807</v>
      </c>
      <c r="FJ128" s="141">
        <v>-0.65734538302410073</v>
      </c>
      <c r="FK128" s="141">
        <v>-0.76639505398626362</v>
      </c>
      <c r="FL128" s="141">
        <v>-0.87192544913824221</v>
      </c>
      <c r="FM128" s="141">
        <v>-1.0124185820558633</v>
      </c>
      <c r="FN128" s="141">
        <v>-1.3263705326575028</v>
      </c>
      <c r="FO128" s="141">
        <v>-1.6408323645896994</v>
      </c>
      <c r="FP128" s="141">
        <v>-1.9522316953185763</v>
      </c>
      <c r="FQ128" s="141">
        <v>-2.8432187373697229</v>
      </c>
      <c r="FR128" s="141">
        <v>-3.6879574152374435</v>
      </c>
      <c r="FS128" s="141">
        <v>-4.352689400417038</v>
      </c>
      <c r="FT128" s="141">
        <v>-4.7700577334149727</v>
      </c>
      <c r="FU128" s="141">
        <v>-4.553354618983013</v>
      </c>
      <c r="FW128" s="141">
        <v>5.9373564412211399</v>
      </c>
      <c r="FX128" s="141">
        <v>5.1151900720648813</v>
      </c>
      <c r="FY128" s="141">
        <v>4.9189622470771219</v>
      </c>
      <c r="FZ128" s="141">
        <v>4.8426546169758993</v>
      </c>
      <c r="GA128" s="141">
        <v>4.7336049460137364</v>
      </c>
      <c r="GB128" s="141">
        <v>4.6280745508617578</v>
      </c>
      <c r="GC128" s="141">
        <v>4.4875814179441367</v>
      </c>
      <c r="GD128" s="141">
        <v>4.1736294673424972</v>
      </c>
      <c r="GE128" s="141">
        <v>3.8591676354103006</v>
      </c>
      <c r="GF128" s="141">
        <v>3.5477683046814237</v>
      </c>
      <c r="GG128" s="141">
        <v>2.6567812626302771</v>
      </c>
      <c r="GH128" s="141">
        <v>1.8120425847625565</v>
      </c>
      <c r="GI128" s="141">
        <v>1.147310599582962</v>
      </c>
      <c r="GJ128" s="141">
        <v>0.72994226658502726</v>
      </c>
      <c r="GK128" s="141">
        <v>0.89600498550754537</v>
      </c>
      <c r="GM128" s="1">
        <v>383248</v>
      </c>
      <c r="GN128" s="1">
        <v>456995</v>
      </c>
      <c r="GO128" s="1" t="s">
        <v>546</v>
      </c>
      <c r="GP128" s="1" t="s">
        <v>483</v>
      </c>
      <c r="GQ128" s="97" t="s">
        <v>1029</v>
      </c>
    </row>
    <row r="129" spans="2:199" ht="16.2" thickBot="1" x14ac:dyDescent="0.35">
      <c r="B129" s="19" t="s">
        <v>124</v>
      </c>
      <c r="C129" s="20">
        <v>6.4973821689206073</v>
      </c>
      <c r="D129" s="21">
        <v>4.2716837134865173</v>
      </c>
      <c r="E129" s="21">
        <v>3.2827393045812734</v>
      </c>
      <c r="F129" s="21">
        <v>2.6661289069772387</v>
      </c>
      <c r="G129" s="21">
        <v>1.8073545289930912</v>
      </c>
      <c r="H129" s="21">
        <v>0.92317256896105704</v>
      </c>
      <c r="I129" s="21">
        <v>-9.0394970725430568E-2</v>
      </c>
      <c r="J129" s="21">
        <v>-1.1091491993372884</v>
      </c>
      <c r="K129" s="21">
        <v>-2.1935128899525012</v>
      </c>
      <c r="L129" s="21">
        <v>-2.7903280217135702</v>
      </c>
      <c r="M129" s="21">
        <v>-5.0588887004402388</v>
      </c>
      <c r="N129" s="21">
        <v>-7.9051726151525585</v>
      </c>
      <c r="O129" s="21">
        <v>-10.017019390888912</v>
      </c>
      <c r="P129" s="21">
        <v>-11.986149772465538</v>
      </c>
      <c r="Q129" s="21">
        <v>-13.710324685116248</v>
      </c>
      <c r="R129" s="22"/>
      <c r="S129" s="21">
        <v>13.497382168920607</v>
      </c>
      <c r="T129" s="21">
        <v>11.271683713486517</v>
      </c>
      <c r="U129" s="21">
        <v>10.282739304581273</v>
      </c>
      <c r="V129" s="21">
        <v>9.6661289069772387</v>
      </c>
      <c r="W129" s="21">
        <v>8.8073545289930912</v>
      </c>
      <c r="X129" s="21">
        <v>7.923172568961057</v>
      </c>
      <c r="Y129" s="21">
        <v>6.9096050292745694</v>
      </c>
      <c r="Z129" s="21">
        <v>5.8908508006627116</v>
      </c>
      <c r="AA129" s="21">
        <v>4.8064871100474988</v>
      </c>
      <c r="AB129" s="21">
        <v>4.2096719782864298</v>
      </c>
      <c r="AC129" s="21">
        <v>1.9411112995597612</v>
      </c>
      <c r="AD129" s="21">
        <v>-0.90517261515255854</v>
      </c>
      <c r="AE129" s="21">
        <v>-3.0170193908889118</v>
      </c>
      <c r="AF129" s="21">
        <v>-4.9861497724655379</v>
      </c>
      <c r="AG129" s="21">
        <v>-6.6756176948669221</v>
      </c>
      <c r="AI129" s="23">
        <v>6.4973821689206073</v>
      </c>
      <c r="AJ129" s="23">
        <v>5.9088699173177428</v>
      </c>
      <c r="AK129" s="23">
        <v>5.5446933832710847</v>
      </c>
      <c r="AL129" s="23">
        <v>5.2520652896859712</v>
      </c>
      <c r="AM129" s="23">
        <v>4.9259349685125482</v>
      </c>
      <c r="AN129" s="23">
        <v>4.5974860968940181</v>
      </c>
      <c r="AO129" s="23">
        <v>4.19159470449625</v>
      </c>
      <c r="AP129" s="23">
        <v>3.6510075130433748</v>
      </c>
      <c r="AQ129" s="23">
        <v>3.1339226424350954</v>
      </c>
      <c r="AR129" s="23">
        <v>2.6037818964336488</v>
      </c>
      <c r="AS129" s="23">
        <v>0.97763806392842767</v>
      </c>
      <c r="AT129" s="23">
        <v>-0.73032291597802157</v>
      </c>
      <c r="AU129" s="23">
        <v>-2.3230448598606976</v>
      </c>
      <c r="AV129" s="23">
        <v>-4.0786900141453586</v>
      </c>
      <c r="AW129" s="23">
        <v>-5.3826667540893993</v>
      </c>
      <c r="AY129" s="24">
        <v>13.497382168920607</v>
      </c>
      <c r="AZ129" s="24">
        <v>12.908869917317743</v>
      </c>
      <c r="BA129" s="24">
        <v>12.544693383271085</v>
      </c>
      <c r="BB129" s="24">
        <v>12.252065289685971</v>
      </c>
      <c r="BC129" s="24">
        <v>11.925934968512548</v>
      </c>
      <c r="BD129" s="24">
        <v>11.597486096894018</v>
      </c>
      <c r="BE129" s="24">
        <v>11.19159470449625</v>
      </c>
      <c r="BF129" s="24">
        <v>10.651007513043375</v>
      </c>
      <c r="BG129" s="24">
        <v>10.133922642435095</v>
      </c>
      <c r="BH129" s="24">
        <v>9.6037818964336488</v>
      </c>
      <c r="BI129" s="24">
        <v>7.9776380639284277</v>
      </c>
      <c r="BJ129" s="24">
        <v>6.2696770840219784</v>
      </c>
      <c r="BK129" s="24">
        <v>4.6769551401393024</v>
      </c>
      <c r="BL129" s="24">
        <v>2.9213099858546414</v>
      </c>
      <c r="BM129" s="24">
        <v>1.8383086027295761</v>
      </c>
      <c r="BO129" s="25">
        <v>6.4973821689206073</v>
      </c>
      <c r="BP129" s="25">
        <v>3.918023813469155</v>
      </c>
      <c r="BQ129" s="25">
        <v>2.8018652539086588</v>
      </c>
      <c r="BR129" s="25">
        <v>2.1326166545709739</v>
      </c>
      <c r="BS129" s="25">
        <v>1.2129852510651133</v>
      </c>
      <c r="BT129" s="25">
        <v>0.26112131530802429</v>
      </c>
      <c r="BU129" s="25">
        <v>-0.79729012317454107</v>
      </c>
      <c r="BV129" s="25">
        <v>-1.8738320403580531</v>
      </c>
      <c r="BW129" s="25">
        <v>-2.9833156956496794</v>
      </c>
      <c r="BX129" s="25">
        <v>-3.6370647576438202</v>
      </c>
      <c r="BY129" s="25">
        <v>-6.1512484675318717</v>
      </c>
      <c r="BZ129" s="25">
        <v>-9.1990365124697036</v>
      </c>
      <c r="CA129" s="25">
        <v>-11.269493434331949</v>
      </c>
      <c r="CB129" s="25">
        <v>-13.069963950590136</v>
      </c>
      <c r="CC129" s="25">
        <v>-14.399037710262846</v>
      </c>
      <c r="CE129" s="25">
        <v>13.497382168920607</v>
      </c>
      <c r="CF129" s="25">
        <v>10.918023813469155</v>
      </c>
      <c r="CG129" s="25">
        <v>9.8018652539086588</v>
      </c>
      <c r="CH129" s="25">
        <v>9.1326166545709739</v>
      </c>
      <c r="CI129" s="25">
        <v>8.2129852510651133</v>
      </c>
      <c r="CJ129" s="25">
        <v>7.2611213153080243</v>
      </c>
      <c r="CK129" s="25">
        <v>6.2027098768254589</v>
      </c>
      <c r="CL129" s="25">
        <v>5.1261679596419469</v>
      </c>
      <c r="CM129" s="25">
        <v>4.0166843043503206</v>
      </c>
      <c r="CN129" s="25">
        <v>3.3629352423561798</v>
      </c>
      <c r="CO129" s="25">
        <v>0.84875153246812829</v>
      </c>
      <c r="CP129" s="25">
        <v>-2.1990365124697036</v>
      </c>
      <c r="CQ129" s="25">
        <v>-4.2694934343319488</v>
      </c>
      <c r="CR129" s="25">
        <v>-6.0699639505901359</v>
      </c>
      <c r="CS129" s="25">
        <v>-7.3292617439445706</v>
      </c>
      <c r="CU129" s="26">
        <v>6.4973821689206073</v>
      </c>
      <c r="CV129" s="26">
        <v>4.7784003493673364</v>
      </c>
      <c r="CW129" s="26">
        <v>3.8693775436975066</v>
      </c>
      <c r="CX129" s="26">
        <v>3.2445590520608008</v>
      </c>
      <c r="CY129" s="26">
        <v>2.3357240579797995</v>
      </c>
      <c r="CZ129" s="26">
        <v>1.3810972923471674</v>
      </c>
      <c r="DA129" s="26">
        <v>0.21475282971299947</v>
      </c>
      <c r="DB129" s="26">
        <v>-1.2701723258064632</v>
      </c>
      <c r="DC129" s="26">
        <v>-2.7866161545111474</v>
      </c>
      <c r="DD129" s="26">
        <v>-3.823948766214361</v>
      </c>
      <c r="DE129" s="26">
        <v>-6.8144667319311765</v>
      </c>
      <c r="DF129" s="26">
        <v>-9.4930783128138501</v>
      </c>
      <c r="DG129" s="26">
        <v>-11.183363897890544</v>
      </c>
      <c r="DH129" s="26">
        <v>-12.291773523493752</v>
      </c>
      <c r="DI129" s="26">
        <v>-12.684580191704491</v>
      </c>
      <c r="DK129" s="26">
        <v>13.497382168920607</v>
      </c>
      <c r="DL129" s="26">
        <v>11.778400349367336</v>
      </c>
      <c r="DM129" s="26">
        <v>10.869377543697507</v>
      </c>
      <c r="DN129" s="26">
        <v>10.244559052060801</v>
      </c>
      <c r="DO129" s="26">
        <v>9.3357240579797995</v>
      </c>
      <c r="DP129" s="26">
        <v>8.3810972923471674</v>
      </c>
      <c r="DQ129" s="26">
        <v>7.2147528297129995</v>
      </c>
      <c r="DR129" s="26">
        <v>5.7298276741935368</v>
      </c>
      <c r="DS129" s="26">
        <v>4.2133838454888526</v>
      </c>
      <c r="DT129" s="26">
        <v>3.176051233785639</v>
      </c>
      <c r="DU129" s="26">
        <v>0.18553326806882353</v>
      </c>
      <c r="DV129" s="26">
        <v>-2.4930783128138501</v>
      </c>
      <c r="DW129" s="26">
        <v>-4.1833638978905441</v>
      </c>
      <c r="DX129" s="26">
        <v>-5.2917735234937524</v>
      </c>
      <c r="DY129" s="26">
        <v>-5.6257159939774866</v>
      </c>
      <c r="EA129" s="27">
        <v>6.4973821689206073</v>
      </c>
      <c r="EB129" s="27">
        <v>5.5797503315131554</v>
      </c>
      <c r="EC129" s="27">
        <v>4.8906559800446079</v>
      </c>
      <c r="ED129" s="27">
        <v>4.3481621037090221</v>
      </c>
      <c r="EE129" s="27">
        <v>3.6079646884834702</v>
      </c>
      <c r="EF129" s="27">
        <v>2.8418342141260169</v>
      </c>
      <c r="EG129" s="27">
        <v>1.9235219595393858</v>
      </c>
      <c r="EH129" s="27">
        <v>0.97501144196323963</v>
      </c>
      <c r="EI129" s="27">
        <v>-8.7302854332300228E-2</v>
      </c>
      <c r="EJ129" s="27">
        <v>-0.6826198301032278</v>
      </c>
      <c r="EK129" s="27">
        <v>-2.5909764799660095</v>
      </c>
      <c r="EL129" s="27">
        <v>-4.536049989429543</v>
      </c>
      <c r="EM129" s="27">
        <v>-5.8743526213522586</v>
      </c>
      <c r="EN129" s="27">
        <v>-7.131565726613772</v>
      </c>
      <c r="EO129" s="27">
        <v>-8.1436327887977455</v>
      </c>
      <c r="EQ129" s="27">
        <v>13.497382168920607</v>
      </c>
      <c r="ER129" s="27">
        <v>12.579750331513155</v>
      </c>
      <c r="ES129" s="27">
        <v>11.890655980044608</v>
      </c>
      <c r="ET129" s="27">
        <v>11.348162103709022</v>
      </c>
      <c r="EU129" s="27">
        <v>10.60796468848347</v>
      </c>
      <c r="EV129" s="27">
        <v>9.8418342141260169</v>
      </c>
      <c r="EW129" s="27">
        <v>8.9235219595393858</v>
      </c>
      <c r="EX129" s="27">
        <v>7.9750114419632396</v>
      </c>
      <c r="EY129" s="27">
        <v>6.9126971456676998</v>
      </c>
      <c r="EZ129" s="27">
        <v>6.3173801698967722</v>
      </c>
      <c r="FA129" s="27">
        <v>4.4090235200339905</v>
      </c>
      <c r="FB129" s="27">
        <v>2.463950010570457</v>
      </c>
      <c r="FC129" s="27">
        <v>1.1256473786477414</v>
      </c>
      <c r="FD129" s="27">
        <v>-0.13156572661377197</v>
      </c>
      <c r="FE129" s="27">
        <v>-0.98194485542079235</v>
      </c>
      <c r="FG129" s="141">
        <v>6.4973821689206073</v>
      </c>
      <c r="FH129" s="141">
        <v>3.7950854681068691</v>
      </c>
      <c r="FI129" s="141">
        <v>2.6223563008330402</v>
      </c>
      <c r="FJ129" s="141">
        <v>1.9306580564279443</v>
      </c>
      <c r="FK129" s="141">
        <v>0.97050437408485379</v>
      </c>
      <c r="FL129" s="141">
        <v>-2.360725634010663E-2</v>
      </c>
      <c r="FM129" s="141">
        <v>-1.2409250286880962</v>
      </c>
      <c r="FN129" s="141">
        <v>-2.78785312929827</v>
      </c>
      <c r="FO129" s="141">
        <v>-4.3399465549160539</v>
      </c>
      <c r="FP129" s="141">
        <v>-5.4157658391840755</v>
      </c>
      <c r="FQ129" s="141">
        <v>-8.5741781815333482</v>
      </c>
      <c r="FR129" s="141">
        <v>-11.43009287847493</v>
      </c>
      <c r="FS129" s="141">
        <v>-13.295956936072592</v>
      </c>
      <c r="FT129" s="141">
        <v>-14.584974670808677</v>
      </c>
      <c r="FU129" s="141">
        <v>-15.178692644892422</v>
      </c>
      <c r="FW129" s="141">
        <v>13.497382168920607</v>
      </c>
      <c r="FX129" s="141">
        <v>10.795085468106869</v>
      </c>
      <c r="FY129" s="141">
        <v>9.6223563008330402</v>
      </c>
      <c r="FZ129" s="141">
        <v>8.9306580564279443</v>
      </c>
      <c r="GA129" s="141">
        <v>7.9705043740848538</v>
      </c>
      <c r="GB129" s="141">
        <v>6.9763927436598934</v>
      </c>
      <c r="GC129" s="141">
        <v>5.7590749713119038</v>
      </c>
      <c r="GD129" s="141">
        <v>4.21214687070173</v>
      </c>
      <c r="GE129" s="141">
        <v>2.6600534450839461</v>
      </c>
      <c r="GF129" s="141">
        <v>1.5842341608159245</v>
      </c>
      <c r="GG129" s="141">
        <v>-1.5741781815333482</v>
      </c>
      <c r="GH129" s="141">
        <v>-4.4300928784749303</v>
      </c>
      <c r="GI129" s="141">
        <v>-6.2959569360725922</v>
      </c>
      <c r="GJ129" s="141">
        <v>-7.5849746708086769</v>
      </c>
      <c r="GK129" s="141">
        <v>-8.0756408006386167</v>
      </c>
      <c r="GM129" s="1">
        <v>381697</v>
      </c>
      <c r="GN129" s="1">
        <v>399348</v>
      </c>
      <c r="GO129" s="1" t="s">
        <v>477</v>
      </c>
      <c r="GP129" s="1" t="s">
        <v>832</v>
      </c>
      <c r="GQ129" s="97"/>
    </row>
    <row r="130" spans="2:199" ht="16.2" thickBot="1" x14ac:dyDescent="0.35">
      <c r="B130" s="19" t="s">
        <v>125</v>
      </c>
      <c r="C130" s="20">
        <v>4.7239441948609748</v>
      </c>
      <c r="D130" s="21">
        <v>4.3934209056015412</v>
      </c>
      <c r="E130" s="21">
        <v>4.2307446911008917</v>
      </c>
      <c r="F130" s="21">
        <v>4.1593477274689121</v>
      </c>
      <c r="G130" s="21">
        <v>4.0352633253492769</v>
      </c>
      <c r="H130" s="21">
        <v>3.896567056390758</v>
      </c>
      <c r="I130" s="21">
        <v>3.7885636974725472</v>
      </c>
      <c r="J130" s="21">
        <v>3.7132989191771166</v>
      </c>
      <c r="K130" s="21">
        <v>3.5792385088399286</v>
      </c>
      <c r="L130" s="21">
        <v>3.4679173375969512</v>
      </c>
      <c r="M130" s="21">
        <v>2.319509897489862</v>
      </c>
      <c r="N130" s="21">
        <v>8.3482072709298194E-2</v>
      </c>
      <c r="O130" s="21">
        <v>-1.7277208913855269</v>
      </c>
      <c r="P130" s="21">
        <v>-3.5289329267785696</v>
      </c>
      <c r="Q130" s="21">
        <v>-4.9883890751506073</v>
      </c>
      <c r="R130" s="22"/>
      <c r="S130" s="21">
        <v>11.223944194860975</v>
      </c>
      <c r="T130" s="21">
        <v>10.893420905601541</v>
      </c>
      <c r="U130" s="21">
        <v>10.730744691100892</v>
      </c>
      <c r="V130" s="21">
        <v>10.659347727468912</v>
      </c>
      <c r="W130" s="21">
        <v>10.535263325349277</v>
      </c>
      <c r="X130" s="21">
        <v>10.396567056390758</v>
      </c>
      <c r="Y130" s="21">
        <v>10.288563697472547</v>
      </c>
      <c r="Z130" s="21">
        <v>10.213298919177117</v>
      </c>
      <c r="AA130" s="21">
        <v>10.079238508839929</v>
      </c>
      <c r="AB130" s="21">
        <v>9.9679173375969512</v>
      </c>
      <c r="AC130" s="21">
        <v>8.819509897489862</v>
      </c>
      <c r="AD130" s="21">
        <v>6.5834820727092982</v>
      </c>
      <c r="AE130" s="21">
        <v>4.7722791086144731</v>
      </c>
      <c r="AF130" s="21">
        <v>2.9710670732214304</v>
      </c>
      <c r="AG130" s="21">
        <v>1.2962780854686251</v>
      </c>
      <c r="AI130" s="23">
        <v>4.7239441948609748</v>
      </c>
      <c r="AJ130" s="23">
        <v>4.5434174704089951</v>
      </c>
      <c r="AK130" s="23">
        <v>4.3753849075595284</v>
      </c>
      <c r="AL130" s="23">
        <v>4.2601517217240428</v>
      </c>
      <c r="AM130" s="23">
        <v>4.1439689092366336</v>
      </c>
      <c r="AN130" s="23">
        <v>4.0278549435534252</v>
      </c>
      <c r="AO130" s="23">
        <v>3.8572954791824117</v>
      </c>
      <c r="AP130" s="23">
        <v>3.6165929935407455</v>
      </c>
      <c r="AQ130" s="23">
        <v>3.4148520234072492</v>
      </c>
      <c r="AR130" s="23">
        <v>3.2161724699120171</v>
      </c>
      <c r="AS130" s="23">
        <v>2.6486051516165503</v>
      </c>
      <c r="AT130" s="23">
        <v>2.0954998034404788</v>
      </c>
      <c r="AU130" s="23">
        <v>1.6290825287467499</v>
      </c>
      <c r="AV130" s="23">
        <v>1.1826447650901031</v>
      </c>
      <c r="AW130" s="23">
        <v>0.97345942591542922</v>
      </c>
      <c r="AY130" s="24">
        <v>11.223944194860975</v>
      </c>
      <c r="AZ130" s="24">
        <v>11.043417470408995</v>
      </c>
      <c r="BA130" s="24">
        <v>10.875384907559528</v>
      </c>
      <c r="BB130" s="24">
        <v>10.760151721724043</v>
      </c>
      <c r="BC130" s="24">
        <v>10.643968909236634</v>
      </c>
      <c r="BD130" s="24">
        <v>10.527854943553425</v>
      </c>
      <c r="BE130" s="24">
        <v>10.357295479182412</v>
      </c>
      <c r="BF130" s="24">
        <v>10.116592993540745</v>
      </c>
      <c r="BG130" s="24">
        <v>9.9148520234072492</v>
      </c>
      <c r="BH130" s="24">
        <v>9.7161724699120171</v>
      </c>
      <c r="BI130" s="24">
        <v>9.1486051516165503</v>
      </c>
      <c r="BJ130" s="24">
        <v>8.5954998034404788</v>
      </c>
      <c r="BK130" s="24">
        <v>8.1290825287467499</v>
      </c>
      <c r="BL130" s="24">
        <v>7.6826447650901031</v>
      </c>
      <c r="BM130" s="24">
        <v>7.4922494394514487</v>
      </c>
      <c r="BO130" s="25">
        <v>4.7239441948609748</v>
      </c>
      <c r="BP130" s="25">
        <v>4.3726597136048717</v>
      </c>
      <c r="BQ130" s="25">
        <v>4.2180621491600689</v>
      </c>
      <c r="BR130" s="25">
        <v>4.179505301650341</v>
      </c>
      <c r="BS130" s="25">
        <v>4.080384694582726</v>
      </c>
      <c r="BT130" s="25">
        <v>3.968676523280287</v>
      </c>
      <c r="BU130" s="25">
        <v>3.9049754611805234</v>
      </c>
      <c r="BV130" s="25">
        <v>3.8715743529005664</v>
      </c>
      <c r="BW130" s="25">
        <v>3.8363391982447617</v>
      </c>
      <c r="BX130" s="25">
        <v>3.7941567232055711</v>
      </c>
      <c r="BY130" s="25">
        <v>2.7999916917476462</v>
      </c>
      <c r="BZ130" s="25">
        <v>0.73135911577226764</v>
      </c>
      <c r="CA130" s="25">
        <v>-0.90991164592121621</v>
      </c>
      <c r="CB130" s="25">
        <v>-2.4762776261099084</v>
      </c>
      <c r="CC130" s="25">
        <v>-3.6364415554698759</v>
      </c>
      <c r="CE130" s="25">
        <v>11.223944194860975</v>
      </c>
      <c r="CF130" s="25">
        <v>10.872659713604872</v>
      </c>
      <c r="CG130" s="25">
        <v>10.718062149160069</v>
      </c>
      <c r="CH130" s="25">
        <v>10.679505301650341</v>
      </c>
      <c r="CI130" s="25">
        <v>10.580384694582726</v>
      </c>
      <c r="CJ130" s="25">
        <v>10.468676523280287</v>
      </c>
      <c r="CK130" s="25">
        <v>10.404975461180523</v>
      </c>
      <c r="CL130" s="25">
        <v>10.371574352900566</v>
      </c>
      <c r="CM130" s="25">
        <v>10.336339198244762</v>
      </c>
      <c r="CN130" s="25">
        <v>10.294156723205571</v>
      </c>
      <c r="CO130" s="25">
        <v>9.2999916917476462</v>
      </c>
      <c r="CP130" s="25">
        <v>7.2313591157722676</v>
      </c>
      <c r="CQ130" s="25">
        <v>5.5900883540787838</v>
      </c>
      <c r="CR130" s="25">
        <v>4.0237223738900916</v>
      </c>
      <c r="CS130" s="25">
        <v>2.5959760547973865</v>
      </c>
      <c r="CU130" s="26">
        <v>4.7239441948609748</v>
      </c>
      <c r="CV130" s="26">
        <v>4.6971980236314899</v>
      </c>
      <c r="CW130" s="26">
        <v>4.6248638470300172</v>
      </c>
      <c r="CX130" s="26">
        <v>4.6176397356208128</v>
      </c>
      <c r="CY130" s="26">
        <v>4.5382077703656485</v>
      </c>
      <c r="CZ130" s="26">
        <v>4.4366975394563362</v>
      </c>
      <c r="DA130" s="26">
        <v>4.2265250819022455</v>
      </c>
      <c r="DB130" s="26">
        <v>3.5509822001067555</v>
      </c>
      <c r="DC130" s="26">
        <v>2.8415188107288039</v>
      </c>
      <c r="DD130" s="26">
        <v>2.1225721902008452</v>
      </c>
      <c r="DE130" s="26">
        <v>8.0715246441496191E-2</v>
      </c>
      <c r="DF130" s="26">
        <v>-1.8572132660784888</v>
      </c>
      <c r="DG130" s="26">
        <v>-3.3307467509313433</v>
      </c>
      <c r="DH130" s="26">
        <v>-4.0274299634525725</v>
      </c>
      <c r="DI130" s="26">
        <v>-2.7817049585292395</v>
      </c>
      <c r="DK130" s="26">
        <v>11.223944194860975</v>
      </c>
      <c r="DL130" s="26">
        <v>11.19719802363149</v>
      </c>
      <c r="DM130" s="26">
        <v>11.124863847030017</v>
      </c>
      <c r="DN130" s="26">
        <v>11.117639735620813</v>
      </c>
      <c r="DO130" s="26">
        <v>11.038207770365648</v>
      </c>
      <c r="DP130" s="26">
        <v>10.936697539456336</v>
      </c>
      <c r="DQ130" s="26">
        <v>10.726525081902246</v>
      </c>
      <c r="DR130" s="26">
        <v>10.050982200106755</v>
      </c>
      <c r="DS130" s="26">
        <v>9.3415188107288039</v>
      </c>
      <c r="DT130" s="26">
        <v>8.6225721902008452</v>
      </c>
      <c r="DU130" s="26">
        <v>6.5807152464414962</v>
      </c>
      <c r="DV130" s="26">
        <v>4.6427867339215112</v>
      </c>
      <c r="DW130" s="26">
        <v>3.1692532490686567</v>
      </c>
      <c r="DX130" s="26">
        <v>2.4725700365474275</v>
      </c>
      <c r="DY130" s="26">
        <v>3.445056133729409</v>
      </c>
      <c r="EA130" s="27">
        <v>4.7239441948609748</v>
      </c>
      <c r="EB130" s="27">
        <v>4.5103518876209314</v>
      </c>
      <c r="EC130" s="27">
        <v>4.3841852517107185</v>
      </c>
      <c r="ED130" s="27">
        <v>4.3569390036068896</v>
      </c>
      <c r="EE130" s="27">
        <v>4.343248877756885</v>
      </c>
      <c r="EF130" s="27">
        <v>4.3263440694075186</v>
      </c>
      <c r="EG130" s="27">
        <v>4.3008054346247349</v>
      </c>
      <c r="EH130" s="27">
        <v>4.2526400459574063</v>
      </c>
      <c r="EI130" s="27">
        <v>4.1014811216833778</v>
      </c>
      <c r="EJ130" s="27">
        <v>3.9534921084288399</v>
      </c>
      <c r="EK130" s="27">
        <v>3.4441298297019642</v>
      </c>
      <c r="EL130" s="27">
        <v>2.875863885803625</v>
      </c>
      <c r="EM130" s="27">
        <v>2.5586200781803115</v>
      </c>
      <c r="EN130" s="27">
        <v>2.3447531563197614</v>
      </c>
      <c r="EO130" s="27">
        <v>2.527623383872573</v>
      </c>
      <c r="EQ130" s="27">
        <v>11.223944194860975</v>
      </c>
      <c r="ER130" s="27">
        <v>11.010351887620931</v>
      </c>
      <c r="ES130" s="27">
        <v>10.884185251710718</v>
      </c>
      <c r="ET130" s="27">
        <v>10.85693900360689</v>
      </c>
      <c r="EU130" s="27">
        <v>10.843248877756885</v>
      </c>
      <c r="EV130" s="27">
        <v>10.826344069407519</v>
      </c>
      <c r="EW130" s="27">
        <v>10.800805434624735</v>
      </c>
      <c r="EX130" s="27">
        <v>10.752640045957406</v>
      </c>
      <c r="EY130" s="27">
        <v>10.601481121683378</v>
      </c>
      <c r="EZ130" s="27">
        <v>10.45349210842884</v>
      </c>
      <c r="FA130" s="27">
        <v>9.9441298297019642</v>
      </c>
      <c r="FB130" s="27">
        <v>9.375863885803625</v>
      </c>
      <c r="FC130" s="27">
        <v>9.0586200781803115</v>
      </c>
      <c r="FD130" s="27">
        <v>8.8447531563197614</v>
      </c>
      <c r="FE130" s="27">
        <v>8.9439279403875389</v>
      </c>
      <c r="FG130" s="141">
        <v>4.7239441948609748</v>
      </c>
      <c r="FH130" s="141">
        <v>4.5296188658202095</v>
      </c>
      <c r="FI130" s="141">
        <v>4.3797467029564743</v>
      </c>
      <c r="FJ130" s="141">
        <v>4.309674263196861</v>
      </c>
      <c r="FK130" s="141">
        <v>4.1707817818490867</v>
      </c>
      <c r="FL130" s="141">
        <v>4.025494709856936</v>
      </c>
      <c r="FM130" s="141">
        <v>3.7613489749079605</v>
      </c>
      <c r="FN130" s="141">
        <v>3.0184797042994518</v>
      </c>
      <c r="FO130" s="141">
        <v>2.2726312100695836</v>
      </c>
      <c r="FP130" s="141">
        <v>1.5154675239729514</v>
      </c>
      <c r="FQ130" s="141">
        <v>-0.64129123755959938</v>
      </c>
      <c r="FR130" s="141">
        <v>-2.6700807160025164</v>
      </c>
      <c r="FS130" s="141">
        <v>-4.2557520981468784</v>
      </c>
      <c r="FT130" s="141">
        <v>-5.1119623303592121</v>
      </c>
      <c r="FU130" s="141">
        <v>-4.0633618496210673</v>
      </c>
      <c r="FW130" s="141">
        <v>11.223944194860975</v>
      </c>
      <c r="FX130" s="141">
        <v>11.029618865820209</v>
      </c>
      <c r="FY130" s="141">
        <v>10.879746702956474</v>
      </c>
      <c r="FZ130" s="141">
        <v>10.809674263196861</v>
      </c>
      <c r="GA130" s="141">
        <v>10.670781781849087</v>
      </c>
      <c r="GB130" s="141">
        <v>10.525494709856936</v>
      </c>
      <c r="GC130" s="141">
        <v>10.26134897490796</v>
      </c>
      <c r="GD130" s="141">
        <v>9.5184797042994518</v>
      </c>
      <c r="GE130" s="141">
        <v>8.7726312100695836</v>
      </c>
      <c r="GF130" s="141">
        <v>8.0154675239729514</v>
      </c>
      <c r="GG130" s="141">
        <v>5.8587087624404006</v>
      </c>
      <c r="GH130" s="141">
        <v>3.8299192839974836</v>
      </c>
      <c r="GI130" s="141">
        <v>2.2442479018531216</v>
      </c>
      <c r="GJ130" s="141">
        <v>1.3880376696407879</v>
      </c>
      <c r="GK130" s="141">
        <v>2.2093817484199647</v>
      </c>
      <c r="GM130" s="1">
        <v>341042</v>
      </c>
      <c r="GN130" s="1">
        <v>555452</v>
      </c>
      <c r="GO130" s="1" t="s">
        <v>515</v>
      </c>
      <c r="GP130" s="1" t="s">
        <v>838</v>
      </c>
      <c r="GQ130" s="97"/>
    </row>
    <row r="131" spans="2:199" ht="16.2" thickBot="1" x14ac:dyDescent="0.35">
      <c r="B131" s="19" t="s">
        <v>126</v>
      </c>
      <c r="C131" s="20">
        <v>13.599707329057994</v>
      </c>
      <c r="D131" s="21">
        <v>13.507402228052197</v>
      </c>
      <c r="E131" s="21">
        <v>13.389799501471854</v>
      </c>
      <c r="F131" s="21">
        <v>13.286705074744305</v>
      </c>
      <c r="G131" s="21">
        <v>13.125265939348582</v>
      </c>
      <c r="H131" s="21">
        <v>12.959292053724418</v>
      </c>
      <c r="I131" s="21">
        <v>12.822622931534694</v>
      </c>
      <c r="J131" s="21">
        <v>12.706297103183692</v>
      </c>
      <c r="K131" s="21">
        <v>12.5496432690568</v>
      </c>
      <c r="L131" s="21">
        <v>12.411941539813901</v>
      </c>
      <c r="M131" s="21">
        <v>11.07064072495565</v>
      </c>
      <c r="N131" s="21">
        <v>8.4696018452469435</v>
      </c>
      <c r="O131" s="21">
        <v>6.2406825477951351</v>
      </c>
      <c r="P131" s="21">
        <v>3.81502746822893</v>
      </c>
      <c r="Q131" s="21">
        <v>1.7129423880792523</v>
      </c>
      <c r="R131" s="22"/>
      <c r="S131" s="21">
        <v>18.236707329057992</v>
      </c>
      <c r="T131" s="21">
        <v>18.144402228052197</v>
      </c>
      <c r="U131" s="21">
        <v>18.026799501471857</v>
      </c>
      <c r="V131" s="21">
        <v>17.923705074744305</v>
      </c>
      <c r="W131" s="21">
        <v>17.76226593934858</v>
      </c>
      <c r="X131" s="21">
        <v>17.596292053724419</v>
      </c>
      <c r="Y131" s="21">
        <v>17.459622931534696</v>
      </c>
      <c r="Z131" s="21">
        <v>17.343297103183694</v>
      </c>
      <c r="AA131" s="21">
        <v>17.186643269056802</v>
      </c>
      <c r="AB131" s="21">
        <v>17.048941539813903</v>
      </c>
      <c r="AC131" s="21">
        <v>15.707640724955651</v>
      </c>
      <c r="AD131" s="21">
        <v>13.106601845246944</v>
      </c>
      <c r="AE131" s="21">
        <v>10.877682547795136</v>
      </c>
      <c r="AF131" s="21">
        <v>8.4520274682289305</v>
      </c>
      <c r="AG131" s="21">
        <v>6.2099402773488492</v>
      </c>
      <c r="AI131" s="23">
        <v>13.599707329057994</v>
      </c>
      <c r="AJ131" s="23">
        <v>13.500994344940681</v>
      </c>
      <c r="AK131" s="23">
        <v>13.381462128528366</v>
      </c>
      <c r="AL131" s="23">
        <v>13.275830110728432</v>
      </c>
      <c r="AM131" s="23">
        <v>13.154359606755273</v>
      </c>
      <c r="AN131" s="23">
        <v>13.029124084679589</v>
      </c>
      <c r="AO131" s="23">
        <v>12.863027302404774</v>
      </c>
      <c r="AP131" s="23">
        <v>12.637927480893161</v>
      </c>
      <c r="AQ131" s="23">
        <v>12.438991983903193</v>
      </c>
      <c r="AR131" s="23">
        <v>12.230521878847235</v>
      </c>
      <c r="AS131" s="23">
        <v>11.61020116339885</v>
      </c>
      <c r="AT131" s="23">
        <v>10.98368409091059</v>
      </c>
      <c r="AU131" s="23">
        <v>10.358277268587452</v>
      </c>
      <c r="AV131" s="23">
        <v>9.638829326721261</v>
      </c>
      <c r="AW131" s="23">
        <v>9.0880207238968538</v>
      </c>
      <c r="AY131" s="24">
        <v>18.236707329057992</v>
      </c>
      <c r="AZ131" s="24">
        <v>18.13799434494068</v>
      </c>
      <c r="BA131" s="24">
        <v>18.018462128528366</v>
      </c>
      <c r="BB131" s="24">
        <v>17.912830110728432</v>
      </c>
      <c r="BC131" s="24">
        <v>17.791359606755272</v>
      </c>
      <c r="BD131" s="24">
        <v>17.666124084679588</v>
      </c>
      <c r="BE131" s="24">
        <v>17.500027302404774</v>
      </c>
      <c r="BF131" s="24">
        <v>17.274927480893162</v>
      </c>
      <c r="BG131" s="24">
        <v>17.075991983903194</v>
      </c>
      <c r="BH131" s="24">
        <v>16.867521878847235</v>
      </c>
      <c r="BI131" s="24">
        <v>16.247201163398849</v>
      </c>
      <c r="BJ131" s="24">
        <v>15.62068409091059</v>
      </c>
      <c r="BK131" s="24">
        <v>14.995277268587452</v>
      </c>
      <c r="BL131" s="24">
        <v>14.275829326721261</v>
      </c>
      <c r="BM131" s="24">
        <v>13.819974162371564</v>
      </c>
      <c r="BO131" s="25">
        <v>13.599707329057994</v>
      </c>
      <c r="BP131" s="25">
        <v>13.521476183576381</v>
      </c>
      <c r="BQ131" s="25">
        <v>13.419065030972554</v>
      </c>
      <c r="BR131" s="25">
        <v>13.343355437743327</v>
      </c>
      <c r="BS131" s="25">
        <v>13.207548399100085</v>
      </c>
      <c r="BT131" s="25">
        <v>13.070445623074761</v>
      </c>
      <c r="BU131" s="25">
        <v>12.975610739422603</v>
      </c>
      <c r="BV131" s="25">
        <v>12.902914237602205</v>
      </c>
      <c r="BW131" s="25">
        <v>12.81342723439553</v>
      </c>
      <c r="BX131" s="25">
        <v>12.727073281624582</v>
      </c>
      <c r="BY131" s="25">
        <v>11.548220950503445</v>
      </c>
      <c r="BZ131" s="25">
        <v>9.0975455540165662</v>
      </c>
      <c r="CA131" s="25">
        <v>7.0090733516768111</v>
      </c>
      <c r="CB131" s="25">
        <v>4.7570187125462482</v>
      </c>
      <c r="CC131" s="25">
        <v>2.8595281334628169</v>
      </c>
      <c r="CE131" s="25">
        <v>18.236707329057992</v>
      </c>
      <c r="CF131" s="25">
        <v>18.158476183576383</v>
      </c>
      <c r="CG131" s="25">
        <v>18.056065030972555</v>
      </c>
      <c r="CH131" s="25">
        <v>17.980355437743327</v>
      </c>
      <c r="CI131" s="25">
        <v>17.844548399100084</v>
      </c>
      <c r="CJ131" s="25">
        <v>17.707445623074761</v>
      </c>
      <c r="CK131" s="25">
        <v>17.612610739422603</v>
      </c>
      <c r="CL131" s="25">
        <v>17.539914237602204</v>
      </c>
      <c r="CM131" s="25">
        <v>17.45042723439553</v>
      </c>
      <c r="CN131" s="25">
        <v>17.364073281624584</v>
      </c>
      <c r="CO131" s="25">
        <v>16.185220950503446</v>
      </c>
      <c r="CP131" s="25">
        <v>13.734545554016567</v>
      </c>
      <c r="CQ131" s="25">
        <v>11.646073351676812</v>
      </c>
      <c r="CR131" s="25">
        <v>9.3940187125462487</v>
      </c>
      <c r="CS131" s="25">
        <v>7.3178503990236763</v>
      </c>
      <c r="CU131" s="26">
        <v>13.599707329057994</v>
      </c>
      <c r="CV131" s="26">
        <v>13.687650950171674</v>
      </c>
      <c r="CW131" s="26">
        <v>13.632783023193696</v>
      </c>
      <c r="CX131" s="26">
        <v>13.562395948924873</v>
      </c>
      <c r="CY131" s="26">
        <v>13.415960437126515</v>
      </c>
      <c r="CZ131" s="26">
        <v>13.253192748769544</v>
      </c>
      <c r="DA131" s="26">
        <v>12.957302072061452</v>
      </c>
      <c r="DB131" s="26">
        <v>12.141650082700076</v>
      </c>
      <c r="DC131" s="26">
        <v>11.299356166716807</v>
      </c>
      <c r="DD131" s="26">
        <v>10.461969051515126</v>
      </c>
      <c r="DE131" s="26">
        <v>8.0551015497128553</v>
      </c>
      <c r="DF131" s="26">
        <v>5.7284100174182697</v>
      </c>
      <c r="DG131" s="26">
        <v>3.8142020272484345</v>
      </c>
      <c r="DH131" s="26">
        <v>2.5610407770461947</v>
      </c>
      <c r="DI131" s="26">
        <v>3.3853264234391958</v>
      </c>
      <c r="DK131" s="26">
        <v>18.236707329057992</v>
      </c>
      <c r="DL131" s="26">
        <v>18.324650950171673</v>
      </c>
      <c r="DM131" s="26">
        <v>18.269783023193696</v>
      </c>
      <c r="DN131" s="26">
        <v>18.199395948924874</v>
      </c>
      <c r="DO131" s="26">
        <v>18.052960437126515</v>
      </c>
      <c r="DP131" s="26">
        <v>17.890192748769543</v>
      </c>
      <c r="DQ131" s="26">
        <v>17.594302072061453</v>
      </c>
      <c r="DR131" s="26">
        <v>16.778650082700075</v>
      </c>
      <c r="DS131" s="26">
        <v>15.936356166716807</v>
      </c>
      <c r="DT131" s="26">
        <v>15.098969051515127</v>
      </c>
      <c r="DU131" s="26">
        <v>12.692101549712856</v>
      </c>
      <c r="DV131" s="26">
        <v>10.36541001741827</v>
      </c>
      <c r="DW131" s="26">
        <v>8.4512020272484349</v>
      </c>
      <c r="DX131" s="26">
        <v>7.1980407770461952</v>
      </c>
      <c r="DY131" s="26">
        <v>7.8405065925002546</v>
      </c>
      <c r="EA131" s="27">
        <v>13.599707329057994</v>
      </c>
      <c r="EB131" s="27">
        <v>13.524662997574264</v>
      </c>
      <c r="EC131" s="27">
        <v>13.432564460983491</v>
      </c>
      <c r="ED131" s="27">
        <v>13.376680798603811</v>
      </c>
      <c r="EE131" s="27">
        <v>13.31668779429493</v>
      </c>
      <c r="EF131" s="27">
        <v>13.244363488394626</v>
      </c>
      <c r="EG131" s="27">
        <v>13.164738819001668</v>
      </c>
      <c r="EH131" s="27">
        <v>13.075484165682022</v>
      </c>
      <c r="EI131" s="27">
        <v>12.91505980465095</v>
      </c>
      <c r="EJ131" s="27">
        <v>12.756966327938766</v>
      </c>
      <c r="EK131" s="27">
        <v>12.192559747416668</v>
      </c>
      <c r="EL131" s="27">
        <v>11.515722340944984</v>
      </c>
      <c r="EM131" s="27">
        <v>11.039306959936955</v>
      </c>
      <c r="EN131" s="27">
        <v>10.563734798085347</v>
      </c>
      <c r="EO131" s="27">
        <v>10.310954050790897</v>
      </c>
      <c r="EQ131" s="27">
        <v>18.236707329057992</v>
      </c>
      <c r="ER131" s="27">
        <v>18.161662997574265</v>
      </c>
      <c r="ES131" s="27">
        <v>18.069564460983493</v>
      </c>
      <c r="ET131" s="27">
        <v>18.013680798603811</v>
      </c>
      <c r="EU131" s="27">
        <v>17.953687794294929</v>
      </c>
      <c r="EV131" s="27">
        <v>17.881363488394626</v>
      </c>
      <c r="EW131" s="27">
        <v>17.80173881900167</v>
      </c>
      <c r="EX131" s="27">
        <v>17.712484165682021</v>
      </c>
      <c r="EY131" s="27">
        <v>17.552059804650952</v>
      </c>
      <c r="EZ131" s="27">
        <v>17.393966327938767</v>
      </c>
      <c r="FA131" s="27">
        <v>16.829559747416667</v>
      </c>
      <c r="FB131" s="27">
        <v>16.152722340944983</v>
      </c>
      <c r="FC131" s="27">
        <v>15.676306959936955</v>
      </c>
      <c r="FD131" s="27">
        <v>15.200734798085348</v>
      </c>
      <c r="FE131" s="27">
        <v>14.947930206573352</v>
      </c>
      <c r="FG131" s="141">
        <v>13.599707329057994</v>
      </c>
      <c r="FH131" s="141">
        <v>13.651012382789437</v>
      </c>
      <c r="FI131" s="141">
        <v>13.545629820730314</v>
      </c>
      <c r="FJ131" s="141">
        <v>13.418172194240491</v>
      </c>
      <c r="FK131" s="141">
        <v>13.219339845195506</v>
      </c>
      <c r="FL131" s="141">
        <v>13.02040930077672</v>
      </c>
      <c r="FM131" s="141">
        <v>12.679973632138072</v>
      </c>
      <c r="FN131" s="141">
        <v>11.802874871060679</v>
      </c>
      <c r="FO131" s="141">
        <v>10.916093903989793</v>
      </c>
      <c r="FP131" s="141">
        <v>10.033726741846088</v>
      </c>
      <c r="FQ131" s="141">
        <v>7.4887403177532654</v>
      </c>
      <c r="FR131" s="141">
        <v>5.0390354778318383</v>
      </c>
      <c r="FS131" s="141">
        <v>2.9881254388489182</v>
      </c>
      <c r="FT131" s="141">
        <v>1.538740289995097</v>
      </c>
      <c r="FU131" s="141">
        <v>2.1273512548690974</v>
      </c>
      <c r="FW131" s="141">
        <v>18.236707329057992</v>
      </c>
      <c r="FX131" s="141">
        <v>18.288012382789439</v>
      </c>
      <c r="FY131" s="141">
        <v>18.182629820730313</v>
      </c>
      <c r="FZ131" s="141">
        <v>18.055172194240491</v>
      </c>
      <c r="GA131" s="141">
        <v>17.856339845195507</v>
      </c>
      <c r="GB131" s="141">
        <v>17.65740930077672</v>
      </c>
      <c r="GC131" s="141">
        <v>17.316973632138073</v>
      </c>
      <c r="GD131" s="141">
        <v>16.439874871060681</v>
      </c>
      <c r="GE131" s="141">
        <v>15.553093903989794</v>
      </c>
      <c r="GF131" s="141">
        <v>14.670726741846089</v>
      </c>
      <c r="GG131" s="141">
        <v>12.125740317753266</v>
      </c>
      <c r="GH131" s="141">
        <v>9.6760354778318387</v>
      </c>
      <c r="GI131" s="141">
        <v>7.6251254388489187</v>
      </c>
      <c r="GJ131" s="141">
        <v>6.1757402899950975</v>
      </c>
      <c r="GK131" s="141">
        <v>6.6352525435449117</v>
      </c>
      <c r="GM131" s="1">
        <v>389570</v>
      </c>
      <c r="GN131" s="1">
        <v>414943</v>
      </c>
      <c r="GO131" s="1" t="s">
        <v>582</v>
      </c>
      <c r="GP131" s="1" t="s">
        <v>823</v>
      </c>
      <c r="GQ131" s="97"/>
    </row>
    <row r="132" spans="2:199" ht="16.2" thickBot="1" x14ac:dyDescent="0.35">
      <c r="B132" s="19" t="s">
        <v>127</v>
      </c>
      <c r="C132" s="20">
        <v>2.5219013343948919</v>
      </c>
      <c r="D132" s="21">
        <v>2.0154355646730266</v>
      </c>
      <c r="E132" s="21">
        <v>1.6973335155836384</v>
      </c>
      <c r="F132" s="21">
        <v>1.4287600837574868</v>
      </c>
      <c r="G132" s="21">
        <v>1.0606028023404157</v>
      </c>
      <c r="H132" s="21">
        <v>0.68299735800975192</v>
      </c>
      <c r="I132" s="21">
        <v>0.34250219399525861</v>
      </c>
      <c r="J132" s="21">
        <v>-3.366676943000968E-3</v>
      </c>
      <c r="K132" s="21">
        <v>-0.38488958586487776</v>
      </c>
      <c r="L132" s="21">
        <v>-0.74271151317870121</v>
      </c>
      <c r="M132" s="21">
        <v>-2.4107746459581456</v>
      </c>
      <c r="N132" s="21">
        <v>-4.8740284942184608</v>
      </c>
      <c r="O132" s="21">
        <v>-7.1110027987612447</v>
      </c>
      <c r="P132" s="21">
        <v>-9.3273431981631525</v>
      </c>
      <c r="Q132" s="21">
        <v>-11.538683902514951</v>
      </c>
      <c r="R132" s="22"/>
      <c r="S132" s="21">
        <v>2.5219013343948919</v>
      </c>
      <c r="T132" s="21">
        <v>2.0154355646730266</v>
      </c>
      <c r="U132" s="21">
        <v>1.6973335155836384</v>
      </c>
      <c r="V132" s="21">
        <v>1.4287600837574868</v>
      </c>
      <c r="W132" s="21">
        <v>1.0606028023404157</v>
      </c>
      <c r="X132" s="21">
        <v>0.68299735800975192</v>
      </c>
      <c r="Y132" s="21">
        <v>0.34250219399525861</v>
      </c>
      <c r="Z132" s="21">
        <v>-3.366676943000968E-3</v>
      </c>
      <c r="AA132" s="21">
        <v>-0.38488958586487776</v>
      </c>
      <c r="AB132" s="21">
        <v>-0.74271151317870121</v>
      </c>
      <c r="AC132" s="21">
        <v>-2.4107746459581456</v>
      </c>
      <c r="AD132" s="21">
        <v>-4.8740284942184608</v>
      </c>
      <c r="AE132" s="21">
        <v>-7.1110027987612447</v>
      </c>
      <c r="AF132" s="21">
        <v>-9.3273431981631525</v>
      </c>
      <c r="AG132" s="21">
        <v>-11.535014607645206</v>
      </c>
      <c r="AI132" s="23">
        <v>2.5219013343948919</v>
      </c>
      <c r="AJ132" s="23">
        <v>2.2555655977547691</v>
      </c>
      <c r="AK132" s="23">
        <v>1.9966742024453179</v>
      </c>
      <c r="AL132" s="23">
        <v>1.7211119019644556</v>
      </c>
      <c r="AM132" s="23">
        <v>1.3795620216545732</v>
      </c>
      <c r="AN132" s="23">
        <v>1.011812833523912</v>
      </c>
      <c r="AO132" s="23">
        <v>0.55209905009288818</v>
      </c>
      <c r="AP132" s="23">
        <v>-5.7694272831088966E-2</v>
      </c>
      <c r="AQ132" s="23">
        <v>-0.48917125434227948</v>
      </c>
      <c r="AR132" s="23">
        <v>-0.92398452901151273</v>
      </c>
      <c r="AS132" s="23">
        <v>-2.2460080022056683</v>
      </c>
      <c r="AT132" s="23">
        <v>-3.5840873554702881</v>
      </c>
      <c r="AU132" s="23">
        <v>-4.7982291592359907</v>
      </c>
      <c r="AV132" s="23">
        <v>-6.1524343327713709</v>
      </c>
      <c r="AW132" s="23">
        <v>-7.1159333135241525</v>
      </c>
      <c r="AY132" s="24">
        <v>2.5219013343948919</v>
      </c>
      <c r="AZ132" s="24">
        <v>2.2555655977547691</v>
      </c>
      <c r="BA132" s="24">
        <v>1.9966742024453179</v>
      </c>
      <c r="BB132" s="24">
        <v>1.7211119019644556</v>
      </c>
      <c r="BC132" s="24">
        <v>1.3795620216545732</v>
      </c>
      <c r="BD132" s="24">
        <v>1.011812833523912</v>
      </c>
      <c r="BE132" s="24">
        <v>0.55209905009288818</v>
      </c>
      <c r="BF132" s="24">
        <v>-5.7694272831088966E-2</v>
      </c>
      <c r="BG132" s="24">
        <v>-0.48917125434227948</v>
      </c>
      <c r="BH132" s="24">
        <v>-0.92398452901151273</v>
      </c>
      <c r="BI132" s="24">
        <v>-2.2460080022056683</v>
      </c>
      <c r="BJ132" s="24">
        <v>-3.5840873554702881</v>
      </c>
      <c r="BK132" s="24">
        <v>-4.7982291592359907</v>
      </c>
      <c r="BL132" s="24">
        <v>-6.1524343327713709</v>
      </c>
      <c r="BM132" s="24">
        <v>-6.9549389756612463</v>
      </c>
      <c r="BO132" s="25">
        <v>2.5219013343948919</v>
      </c>
      <c r="BP132" s="25">
        <v>1.9913755734395888</v>
      </c>
      <c r="BQ132" s="25">
        <v>1.6903448276789064</v>
      </c>
      <c r="BR132" s="25">
        <v>1.4647238970804857</v>
      </c>
      <c r="BS132" s="25">
        <v>1.1428612442568475</v>
      </c>
      <c r="BT132" s="25">
        <v>0.82032046771951883</v>
      </c>
      <c r="BU132" s="25">
        <v>0.55669328919961636</v>
      </c>
      <c r="BV132" s="25">
        <v>0.29688311844914672</v>
      </c>
      <c r="BW132" s="25">
        <v>1.7615051769395151E-2</v>
      </c>
      <c r="BX132" s="25">
        <v>-0.25459016930581768</v>
      </c>
      <c r="BY132" s="25">
        <v>-1.6704528460431121</v>
      </c>
      <c r="BZ132" s="25">
        <v>-3.9803007286561431</v>
      </c>
      <c r="CA132" s="25">
        <v>-6.0630118148818788</v>
      </c>
      <c r="CB132" s="25">
        <v>-8.0850138432549734</v>
      </c>
      <c r="CC132" s="25">
        <v>-10.071962395533728</v>
      </c>
      <c r="CE132" s="25">
        <v>2.5219013343948919</v>
      </c>
      <c r="CF132" s="25">
        <v>1.9913755734395888</v>
      </c>
      <c r="CG132" s="25">
        <v>1.6903448276789064</v>
      </c>
      <c r="CH132" s="25">
        <v>1.4647238970804857</v>
      </c>
      <c r="CI132" s="25">
        <v>1.1428612442568475</v>
      </c>
      <c r="CJ132" s="25">
        <v>0.82032046771951883</v>
      </c>
      <c r="CK132" s="25">
        <v>0.55669328919961636</v>
      </c>
      <c r="CL132" s="25">
        <v>0.29688311844914672</v>
      </c>
      <c r="CM132" s="25">
        <v>1.7615051769395151E-2</v>
      </c>
      <c r="CN132" s="25">
        <v>-0.25459016930581768</v>
      </c>
      <c r="CO132" s="25">
        <v>-1.6704528460431121</v>
      </c>
      <c r="CP132" s="25">
        <v>-3.9803007286561431</v>
      </c>
      <c r="CQ132" s="25">
        <v>-6.0630118148818788</v>
      </c>
      <c r="CR132" s="25">
        <v>-8.0850138432549734</v>
      </c>
      <c r="CS132" s="25">
        <v>-10.107344555423612</v>
      </c>
      <c r="CU132" s="26">
        <v>2.5219013343948919</v>
      </c>
      <c r="CV132" s="26">
        <v>2.3283245132368471</v>
      </c>
      <c r="CW132" s="26">
        <v>2.1423130929172221</v>
      </c>
      <c r="CX132" s="26">
        <v>1.9697702572988973</v>
      </c>
      <c r="CY132" s="26">
        <v>1.6985511076936337</v>
      </c>
      <c r="CZ132" s="26">
        <v>1.3995706491138638</v>
      </c>
      <c r="DA132" s="26">
        <v>1.0424333926796443</v>
      </c>
      <c r="DB132" s="26">
        <v>0.3593478008499158</v>
      </c>
      <c r="DC132" s="26">
        <v>-0.37452481972334617</v>
      </c>
      <c r="DD132" s="26">
        <v>-1.1113798049120138</v>
      </c>
      <c r="DE132" s="26">
        <v>-3.364842163070648</v>
      </c>
      <c r="DF132" s="26">
        <v>-5.9598027171032051</v>
      </c>
      <c r="DG132" s="26">
        <v>-7.8493891583689042</v>
      </c>
      <c r="DH132" s="26">
        <v>-9.0951012656294665</v>
      </c>
      <c r="DI132" s="26">
        <v>-8.953064738711678</v>
      </c>
      <c r="DK132" s="26">
        <v>2.5219013343948919</v>
      </c>
      <c r="DL132" s="26">
        <v>2.3283245132368471</v>
      </c>
      <c r="DM132" s="26">
        <v>2.1423130929172221</v>
      </c>
      <c r="DN132" s="26">
        <v>1.9697702572988973</v>
      </c>
      <c r="DO132" s="26">
        <v>1.6985511076936337</v>
      </c>
      <c r="DP132" s="26">
        <v>1.3995706491138638</v>
      </c>
      <c r="DQ132" s="26">
        <v>1.0424333926796443</v>
      </c>
      <c r="DR132" s="26">
        <v>0.3593478008499158</v>
      </c>
      <c r="DS132" s="26">
        <v>-0.37452481972334617</v>
      </c>
      <c r="DT132" s="26">
        <v>-1.1113798049120138</v>
      </c>
      <c r="DU132" s="26">
        <v>-3.364842163070648</v>
      </c>
      <c r="DV132" s="26">
        <v>-5.9598027171032051</v>
      </c>
      <c r="DW132" s="26">
        <v>-7.8493891583689042</v>
      </c>
      <c r="DX132" s="26">
        <v>-9.0951012656294665</v>
      </c>
      <c r="DY132" s="26">
        <v>-9.0012328508813511</v>
      </c>
      <c r="EA132" s="27">
        <v>2.5219013343948919</v>
      </c>
      <c r="EB132" s="27">
        <v>2.2830360434610526</v>
      </c>
      <c r="EC132" s="27">
        <v>2.045065241999362</v>
      </c>
      <c r="ED132" s="27">
        <v>1.8390108380677308</v>
      </c>
      <c r="EE132" s="27">
        <v>1.5994115676599563</v>
      </c>
      <c r="EF132" s="27">
        <v>1.3333881163739267</v>
      </c>
      <c r="EG132" s="27">
        <v>1.040389277106355</v>
      </c>
      <c r="EH132" s="27">
        <v>0.690240437451898</v>
      </c>
      <c r="EI132" s="27">
        <v>0.26019697398420583</v>
      </c>
      <c r="EJ132" s="27">
        <v>-0.17082046074649426</v>
      </c>
      <c r="EK132" s="27">
        <v>-1.6000673922781203</v>
      </c>
      <c r="EL132" s="27">
        <v>-3.173507679979533</v>
      </c>
      <c r="EM132" s="27">
        <v>-4.2535212202931056</v>
      </c>
      <c r="EN132" s="27">
        <v>-5.2662901450055379</v>
      </c>
      <c r="EO132" s="27">
        <v>-5.9339620986696069</v>
      </c>
      <c r="EQ132" s="27">
        <v>2.5219013343948919</v>
      </c>
      <c r="ER132" s="27">
        <v>2.2830360434610526</v>
      </c>
      <c r="ES132" s="27">
        <v>2.045065241999362</v>
      </c>
      <c r="ET132" s="27">
        <v>1.8390108380677308</v>
      </c>
      <c r="EU132" s="27">
        <v>1.5994115676599563</v>
      </c>
      <c r="EV132" s="27">
        <v>1.3333881163739267</v>
      </c>
      <c r="EW132" s="27">
        <v>1.040389277106355</v>
      </c>
      <c r="EX132" s="27">
        <v>0.690240437451898</v>
      </c>
      <c r="EY132" s="27">
        <v>0.26019697398420583</v>
      </c>
      <c r="EZ132" s="27">
        <v>-0.17082046074649426</v>
      </c>
      <c r="FA132" s="27">
        <v>-1.6000673922781203</v>
      </c>
      <c r="FB132" s="27">
        <v>-3.173507679979533</v>
      </c>
      <c r="FC132" s="27">
        <v>-4.2535212202931056</v>
      </c>
      <c r="FD132" s="27">
        <v>-5.2662901450055379</v>
      </c>
      <c r="FE132" s="27">
        <v>-5.8599624647201942</v>
      </c>
      <c r="FG132" s="141">
        <v>2.5219013343948919</v>
      </c>
      <c r="FH132" s="141">
        <v>2.1126750769918434</v>
      </c>
      <c r="FI132" s="141">
        <v>1.7983317538452557</v>
      </c>
      <c r="FJ132" s="141">
        <v>1.5077796165880155</v>
      </c>
      <c r="FK132" s="141">
        <v>1.1272285099293935</v>
      </c>
      <c r="FL132" s="141">
        <v>0.75112422430111714</v>
      </c>
      <c r="FM132" s="141">
        <v>0.30563581569271037</v>
      </c>
      <c r="FN132" s="141">
        <v>-0.49895693129039742</v>
      </c>
      <c r="FO132" s="141">
        <v>-1.3058933728790123</v>
      </c>
      <c r="FP132" s="141">
        <v>-2.1140900234060531</v>
      </c>
      <c r="FQ132" s="141">
        <v>-4.5740784082875798</v>
      </c>
      <c r="FR132" s="141">
        <v>-7.3568686571390209</v>
      </c>
      <c r="FS132" s="141">
        <v>-9.4168232908564313</v>
      </c>
      <c r="FT132" s="141">
        <v>-10.842411702225409</v>
      </c>
      <c r="FU132" s="141">
        <v>-10.904832540592107</v>
      </c>
      <c r="FW132" s="141">
        <v>2.5219013343948919</v>
      </c>
      <c r="FX132" s="141">
        <v>2.1126750769918434</v>
      </c>
      <c r="FY132" s="141">
        <v>1.7983317538452557</v>
      </c>
      <c r="FZ132" s="141">
        <v>1.5077796165880155</v>
      </c>
      <c r="GA132" s="141">
        <v>1.1272285099293935</v>
      </c>
      <c r="GB132" s="141">
        <v>0.75112422430111714</v>
      </c>
      <c r="GC132" s="141">
        <v>0.30563581569271037</v>
      </c>
      <c r="GD132" s="141">
        <v>-0.49895693129039742</v>
      </c>
      <c r="GE132" s="141">
        <v>-1.3058933728790123</v>
      </c>
      <c r="GF132" s="141">
        <v>-2.1140900234060531</v>
      </c>
      <c r="GG132" s="141">
        <v>-4.5740784082875798</v>
      </c>
      <c r="GH132" s="141">
        <v>-7.3568686571390209</v>
      </c>
      <c r="GI132" s="141">
        <v>-9.4168232908564313</v>
      </c>
      <c r="GJ132" s="141">
        <v>-10.842411702225409</v>
      </c>
      <c r="GK132" s="141">
        <v>-10.90786785490975</v>
      </c>
      <c r="GM132" s="1">
        <v>348319</v>
      </c>
      <c r="GN132" s="1">
        <v>445221</v>
      </c>
      <c r="GO132" s="1" t="s">
        <v>550</v>
      </c>
      <c r="GP132" s="1" t="s">
        <v>841</v>
      </c>
      <c r="GQ132" s="97"/>
    </row>
    <row r="133" spans="2:199" ht="16.2" thickBot="1" x14ac:dyDescent="0.35">
      <c r="B133" s="19" t="s">
        <v>128</v>
      </c>
      <c r="C133" s="20">
        <v>1.5604307970023328</v>
      </c>
      <c r="D133" s="21">
        <v>1.5397386787064402</v>
      </c>
      <c r="E133" s="21">
        <v>1.5196643944663073</v>
      </c>
      <c r="F133" s="21">
        <v>1.5049879665079544</v>
      </c>
      <c r="G133" s="21">
        <v>1.4324225907251371</v>
      </c>
      <c r="H133" s="21">
        <v>1.3473080588020103</v>
      </c>
      <c r="I133" s="21">
        <v>1.2704491393351134</v>
      </c>
      <c r="J133" s="21">
        <v>1.2212220664758195</v>
      </c>
      <c r="K133" s="21">
        <v>1.1409486707473899</v>
      </c>
      <c r="L133" s="21">
        <v>1.077863669885339</v>
      </c>
      <c r="M133" s="21">
        <v>0.3542540989852867</v>
      </c>
      <c r="N133" s="21">
        <v>-1.0758957930839763</v>
      </c>
      <c r="O133" s="21">
        <v>-2.310076731521459</v>
      </c>
      <c r="P133" s="21">
        <v>-3.5537743168531737</v>
      </c>
      <c r="Q133" s="21">
        <v>-4.7532784804522183</v>
      </c>
      <c r="R133" s="22"/>
      <c r="S133" s="21">
        <v>12.060430797002333</v>
      </c>
      <c r="T133" s="21">
        <v>12.03973867870644</v>
      </c>
      <c r="U133" s="21">
        <v>12.019664394466307</v>
      </c>
      <c r="V133" s="21">
        <v>12.004987966507954</v>
      </c>
      <c r="W133" s="21">
        <v>11.932422590725137</v>
      </c>
      <c r="X133" s="21">
        <v>11.84730805880201</v>
      </c>
      <c r="Y133" s="21">
        <v>11.770449139335113</v>
      </c>
      <c r="Z133" s="21">
        <v>11.72122206647582</v>
      </c>
      <c r="AA133" s="21">
        <v>11.64094867074739</v>
      </c>
      <c r="AB133" s="21">
        <v>11.577863669885339</v>
      </c>
      <c r="AC133" s="21">
        <v>10.854254098985287</v>
      </c>
      <c r="AD133" s="21">
        <v>9.4241042069160237</v>
      </c>
      <c r="AE133" s="21">
        <v>8.189923268478541</v>
      </c>
      <c r="AF133" s="21">
        <v>6.9462256831468263</v>
      </c>
      <c r="AG133" s="21">
        <v>5.6602455365432665</v>
      </c>
      <c r="AI133" s="23">
        <v>1.5604307970023328</v>
      </c>
      <c r="AJ133" s="23">
        <v>1.5266166003102821</v>
      </c>
      <c r="AK133" s="23">
        <v>1.4863427177652788</v>
      </c>
      <c r="AL133" s="23">
        <v>1.4555121089925454</v>
      </c>
      <c r="AM133" s="23">
        <v>1.40613926649789</v>
      </c>
      <c r="AN133" s="23">
        <v>1.3443304890527958</v>
      </c>
      <c r="AO133" s="23">
        <v>1.2535881244975648</v>
      </c>
      <c r="AP133" s="23">
        <v>1.1414756159129471</v>
      </c>
      <c r="AQ133" s="23">
        <v>1.0224624056691596</v>
      </c>
      <c r="AR133" s="23">
        <v>0.90249763726498955</v>
      </c>
      <c r="AS133" s="23">
        <v>0.5409217883709303</v>
      </c>
      <c r="AT133" s="23">
        <v>0.18661534356806087</v>
      </c>
      <c r="AU133" s="23">
        <v>-0.16222531578637955</v>
      </c>
      <c r="AV133" s="23">
        <v>-0.53953351045804432</v>
      </c>
      <c r="AW133" s="23">
        <v>-0.79814343618078176</v>
      </c>
      <c r="AY133" s="24">
        <v>12.060430797002333</v>
      </c>
      <c r="AZ133" s="24">
        <v>12.026616600310282</v>
      </c>
      <c r="BA133" s="24">
        <v>11.986342717765279</v>
      </c>
      <c r="BB133" s="24">
        <v>11.955512108992545</v>
      </c>
      <c r="BC133" s="24">
        <v>11.90613926649789</v>
      </c>
      <c r="BD133" s="24">
        <v>11.844330489052796</v>
      </c>
      <c r="BE133" s="24">
        <v>11.753588124497565</v>
      </c>
      <c r="BF133" s="24">
        <v>11.641475615912947</v>
      </c>
      <c r="BG133" s="24">
        <v>11.52246240566916</v>
      </c>
      <c r="BH133" s="24">
        <v>11.40249763726499</v>
      </c>
      <c r="BI133" s="24">
        <v>11.04092178837093</v>
      </c>
      <c r="BJ133" s="24">
        <v>10.686615343568061</v>
      </c>
      <c r="BK133" s="24">
        <v>10.33777468421362</v>
      </c>
      <c r="BL133" s="24">
        <v>9.9604664895419557</v>
      </c>
      <c r="BM133" s="24">
        <v>9.7400561563918373</v>
      </c>
      <c r="BO133" s="25">
        <v>1.5604307970023328</v>
      </c>
      <c r="BP133" s="25">
        <v>1.5532485482966667</v>
      </c>
      <c r="BQ133" s="25">
        <v>1.5476227941447522</v>
      </c>
      <c r="BR133" s="25">
        <v>1.5579996779852863</v>
      </c>
      <c r="BS133" s="25">
        <v>1.5101609556208473</v>
      </c>
      <c r="BT133" s="25">
        <v>1.4533496559874415</v>
      </c>
      <c r="BU133" s="25">
        <v>1.4178680071552598</v>
      </c>
      <c r="BV133" s="25">
        <v>1.4117749430370949</v>
      </c>
      <c r="BW133" s="25">
        <v>1.3908217155289631</v>
      </c>
      <c r="BX133" s="25">
        <v>1.3747561854973185</v>
      </c>
      <c r="BY133" s="25">
        <v>0.79196054460923193</v>
      </c>
      <c r="BZ133" s="25">
        <v>-0.51798489758871114</v>
      </c>
      <c r="CA133" s="25">
        <v>-1.6449028507195305</v>
      </c>
      <c r="CB133" s="25">
        <v>-2.7545882033130624</v>
      </c>
      <c r="CC133" s="25">
        <v>-3.7960593437127734</v>
      </c>
      <c r="CE133" s="25">
        <v>12.060430797002333</v>
      </c>
      <c r="CF133" s="25">
        <v>12.053248548296667</v>
      </c>
      <c r="CG133" s="25">
        <v>12.047622794144752</v>
      </c>
      <c r="CH133" s="25">
        <v>12.057999677985286</v>
      </c>
      <c r="CI133" s="25">
        <v>12.010160955620847</v>
      </c>
      <c r="CJ133" s="25">
        <v>11.953349655987441</v>
      </c>
      <c r="CK133" s="25">
        <v>11.91786800715526</v>
      </c>
      <c r="CL133" s="25">
        <v>11.911774943037095</v>
      </c>
      <c r="CM133" s="25">
        <v>11.890821715528963</v>
      </c>
      <c r="CN133" s="25">
        <v>11.874756185497318</v>
      </c>
      <c r="CO133" s="25">
        <v>11.291960544609232</v>
      </c>
      <c r="CP133" s="25">
        <v>9.9820151024112889</v>
      </c>
      <c r="CQ133" s="25">
        <v>8.8550971492804695</v>
      </c>
      <c r="CR133" s="25">
        <v>7.7454117966869376</v>
      </c>
      <c r="CS133" s="25">
        <v>6.5874668610837048</v>
      </c>
      <c r="CU133" s="26">
        <v>1.5604307970023328</v>
      </c>
      <c r="CV133" s="26">
        <v>1.7276277717326352</v>
      </c>
      <c r="CW133" s="26">
        <v>1.7679702662943146</v>
      </c>
      <c r="CX133" s="26">
        <v>1.7894095932296015</v>
      </c>
      <c r="CY133" s="26">
        <v>1.735045705680875</v>
      </c>
      <c r="CZ133" s="26">
        <v>1.6572253078833477</v>
      </c>
      <c r="DA133" s="26">
        <v>1.5137474868095939</v>
      </c>
      <c r="DB133" s="26">
        <v>1.1115643416522794</v>
      </c>
      <c r="DC133" s="26">
        <v>0.67529436195390069</v>
      </c>
      <c r="DD133" s="26">
        <v>0.23558118638613657</v>
      </c>
      <c r="DE133" s="26">
        <v>-1.0431193200270048</v>
      </c>
      <c r="DF133" s="26">
        <v>-2.2814342580093019</v>
      </c>
      <c r="DG133" s="26">
        <v>-3.3046409560584511</v>
      </c>
      <c r="DH133" s="26">
        <v>-3.8463462907090769</v>
      </c>
      <c r="DI133" s="26">
        <v>-3.3014768551832034</v>
      </c>
      <c r="DK133" s="26">
        <v>12.060430797002333</v>
      </c>
      <c r="DL133" s="26">
        <v>12.227627771732635</v>
      </c>
      <c r="DM133" s="26">
        <v>12.267970266294315</v>
      </c>
      <c r="DN133" s="26">
        <v>12.289409593229601</v>
      </c>
      <c r="DO133" s="26">
        <v>12.235045705680875</v>
      </c>
      <c r="DP133" s="26">
        <v>12.157225307883348</v>
      </c>
      <c r="DQ133" s="26">
        <v>12.013747486809594</v>
      </c>
      <c r="DR133" s="26">
        <v>11.611564341652279</v>
      </c>
      <c r="DS133" s="26">
        <v>11.175294361953901</v>
      </c>
      <c r="DT133" s="26">
        <v>10.735581186386137</v>
      </c>
      <c r="DU133" s="26">
        <v>9.4568806799729952</v>
      </c>
      <c r="DV133" s="26">
        <v>8.2185657419906981</v>
      </c>
      <c r="DW133" s="26">
        <v>7.1953590439415489</v>
      </c>
      <c r="DX133" s="26">
        <v>6.6536537092909231</v>
      </c>
      <c r="DY133" s="26">
        <v>7.0801181588449023</v>
      </c>
      <c r="EA133" s="27">
        <v>1.5604307970023328</v>
      </c>
      <c r="EB133" s="27">
        <v>1.5508961266364309</v>
      </c>
      <c r="EC133" s="27">
        <v>1.5550266686987335</v>
      </c>
      <c r="ED133" s="27">
        <v>1.5920318202300656</v>
      </c>
      <c r="EE133" s="27">
        <v>1.621095583385797</v>
      </c>
      <c r="EF133" s="27">
        <v>1.6304723391409013</v>
      </c>
      <c r="EG133" s="27">
        <v>1.622545793885152</v>
      </c>
      <c r="EH133" s="27">
        <v>1.6101282659552627</v>
      </c>
      <c r="EI133" s="27">
        <v>1.5413064391770721</v>
      </c>
      <c r="EJ133" s="27">
        <v>1.4759581939858339</v>
      </c>
      <c r="EK133" s="27">
        <v>1.2027880689168811</v>
      </c>
      <c r="EL133" s="27">
        <v>0.8253352353030774</v>
      </c>
      <c r="EM133" s="27">
        <v>0.52966687468515872</v>
      </c>
      <c r="EN133" s="27">
        <v>0.24231689329959138</v>
      </c>
      <c r="EO133" s="27">
        <v>0.14174763404066759</v>
      </c>
      <c r="EQ133" s="27">
        <v>12.060430797002333</v>
      </c>
      <c r="ER133" s="27">
        <v>12.050896126636431</v>
      </c>
      <c r="ES133" s="27">
        <v>12.055026668698734</v>
      </c>
      <c r="ET133" s="27">
        <v>12.092031820230066</v>
      </c>
      <c r="EU133" s="27">
        <v>12.121095583385797</v>
      </c>
      <c r="EV133" s="27">
        <v>12.130472339140901</v>
      </c>
      <c r="EW133" s="27">
        <v>12.122545793885152</v>
      </c>
      <c r="EX133" s="27">
        <v>12.110128265955263</v>
      </c>
      <c r="EY133" s="27">
        <v>12.041306439177072</v>
      </c>
      <c r="EZ133" s="27">
        <v>11.975958193985834</v>
      </c>
      <c r="FA133" s="27">
        <v>11.702788068916881</v>
      </c>
      <c r="FB133" s="27">
        <v>11.325335235303077</v>
      </c>
      <c r="FC133" s="27">
        <v>11.029666874685159</v>
      </c>
      <c r="FD133" s="27">
        <v>10.742316893299591</v>
      </c>
      <c r="FE133" s="27">
        <v>10.628547768384893</v>
      </c>
      <c r="FG133" s="141">
        <v>1.5604307970023328</v>
      </c>
      <c r="FH133" s="141">
        <v>1.6955221300963981</v>
      </c>
      <c r="FI133" s="141">
        <v>1.6914808817600342</v>
      </c>
      <c r="FJ133" s="141">
        <v>1.6635235639998101</v>
      </c>
      <c r="FK133" s="141">
        <v>1.5653049028811719</v>
      </c>
      <c r="FL133" s="141">
        <v>1.4597891933305771</v>
      </c>
      <c r="FM133" s="141">
        <v>1.2811464172939964</v>
      </c>
      <c r="FN133" s="141">
        <v>0.83106866803102974</v>
      </c>
      <c r="FO133" s="141">
        <v>0.35897139766757213</v>
      </c>
      <c r="FP133" s="141">
        <v>-0.11645099093715139</v>
      </c>
      <c r="FQ133" s="141">
        <v>-1.505104071493534</v>
      </c>
      <c r="FR133" s="141">
        <v>-2.8335447526992077</v>
      </c>
      <c r="FS133" s="141">
        <v>-3.9433962174294006</v>
      </c>
      <c r="FT133" s="141">
        <v>-4.5844436489226243</v>
      </c>
      <c r="FU133" s="141">
        <v>-4.1514674484183622</v>
      </c>
      <c r="FW133" s="141">
        <v>12.060430797002333</v>
      </c>
      <c r="FX133" s="141">
        <v>12.195522130096398</v>
      </c>
      <c r="FY133" s="141">
        <v>12.191480881760034</v>
      </c>
      <c r="FZ133" s="141">
        <v>12.16352356399981</v>
      </c>
      <c r="GA133" s="141">
        <v>12.065304902881172</v>
      </c>
      <c r="GB133" s="141">
        <v>11.959789193330577</v>
      </c>
      <c r="GC133" s="141">
        <v>11.781146417293996</v>
      </c>
      <c r="GD133" s="141">
        <v>11.33106866803103</v>
      </c>
      <c r="GE133" s="141">
        <v>10.858971397667572</v>
      </c>
      <c r="GF133" s="141">
        <v>10.383549009062849</v>
      </c>
      <c r="GG133" s="141">
        <v>8.994895928506466</v>
      </c>
      <c r="GH133" s="141">
        <v>7.6664552473007923</v>
      </c>
      <c r="GI133" s="141">
        <v>6.5566037825705994</v>
      </c>
      <c r="GJ133" s="141">
        <v>5.9155563510773757</v>
      </c>
      <c r="GK133" s="141">
        <v>6.2546620011802947</v>
      </c>
      <c r="GM133" s="1">
        <v>384242</v>
      </c>
      <c r="GN133" s="1">
        <v>388388</v>
      </c>
      <c r="GO133" s="1" t="s">
        <v>423</v>
      </c>
      <c r="GP133" s="1" t="s">
        <v>824</v>
      </c>
      <c r="GQ133" s="97"/>
    </row>
    <row r="134" spans="2:199" ht="16.2" thickBot="1" x14ac:dyDescent="0.35">
      <c r="B134" s="19" t="s">
        <v>129</v>
      </c>
      <c r="C134" s="20">
        <v>8.9073113357953986</v>
      </c>
      <c r="D134" s="21">
        <v>6.9493876597733717</v>
      </c>
      <c r="E134" s="21">
        <v>6.409826960091884</v>
      </c>
      <c r="F134" s="21">
        <v>6.2159337955843057</v>
      </c>
      <c r="G134" s="21">
        <v>5.8966236804591858</v>
      </c>
      <c r="H134" s="21">
        <v>5.5661290151035416</v>
      </c>
      <c r="I134" s="21">
        <v>5.2714088650209163</v>
      </c>
      <c r="J134" s="21">
        <v>5.0080614945192892</v>
      </c>
      <c r="K134" s="21">
        <v>4.7104873350346139</v>
      </c>
      <c r="L134" s="21">
        <v>4.4505417332461832</v>
      </c>
      <c r="M134" s="21">
        <v>2.2968392100793409</v>
      </c>
      <c r="N134" s="21">
        <v>-1.7314929188186099</v>
      </c>
      <c r="O134" s="21">
        <v>-5.1472112705195201</v>
      </c>
      <c r="P134" s="21">
        <v>-8.798039889557451</v>
      </c>
      <c r="Q134" s="21">
        <v>-12.052815319815601</v>
      </c>
      <c r="R134" s="22"/>
      <c r="S134" s="21">
        <v>13.544311335795399</v>
      </c>
      <c r="T134" s="21">
        <v>11.586387659773372</v>
      </c>
      <c r="U134" s="21">
        <v>11.046826960091884</v>
      </c>
      <c r="V134" s="21">
        <v>10.852933795584306</v>
      </c>
      <c r="W134" s="21">
        <v>10.533623680459186</v>
      </c>
      <c r="X134" s="21">
        <v>10.203129015103542</v>
      </c>
      <c r="Y134" s="21">
        <v>9.9084088650209168</v>
      </c>
      <c r="Z134" s="21">
        <v>9.6450614945192896</v>
      </c>
      <c r="AA134" s="21">
        <v>9.3474873350346144</v>
      </c>
      <c r="AB134" s="21">
        <v>9.0875417332461836</v>
      </c>
      <c r="AC134" s="21">
        <v>6.9338392100793413</v>
      </c>
      <c r="AD134" s="21">
        <v>2.9055070811813906</v>
      </c>
      <c r="AE134" s="21">
        <v>-0.51021127051951964</v>
      </c>
      <c r="AF134" s="21">
        <v>-4.1610398895574505</v>
      </c>
      <c r="AG134" s="21">
        <v>-7.6000830484558506</v>
      </c>
      <c r="AI134" s="23">
        <v>8.9073113357953986</v>
      </c>
      <c r="AJ134" s="23">
        <v>8.2244221533354303</v>
      </c>
      <c r="AK134" s="23">
        <v>7.9586440797320694</v>
      </c>
      <c r="AL134" s="23">
        <v>7.768023699234929</v>
      </c>
      <c r="AM134" s="23">
        <v>7.4984371870205528</v>
      </c>
      <c r="AN134" s="23">
        <v>7.1930004293469896</v>
      </c>
      <c r="AO134" s="23">
        <v>6.7987162280055173</v>
      </c>
      <c r="AP134" s="23">
        <v>6.2995890175341884</v>
      </c>
      <c r="AQ134" s="23">
        <v>5.9141312840729015</v>
      </c>
      <c r="AR134" s="23">
        <v>5.5260132386133947</v>
      </c>
      <c r="AS134" s="23">
        <v>4.3709050258043263</v>
      </c>
      <c r="AT134" s="23">
        <v>3.2256497599297589</v>
      </c>
      <c r="AU134" s="23">
        <v>2.1634051545659361</v>
      </c>
      <c r="AV134" s="23">
        <v>1.0332607901639435</v>
      </c>
      <c r="AW134" s="23">
        <v>0.23804662044114622</v>
      </c>
      <c r="AY134" s="24">
        <v>13.544311335795399</v>
      </c>
      <c r="AZ134" s="24">
        <v>12.861422153335431</v>
      </c>
      <c r="BA134" s="24">
        <v>12.59564407973207</v>
      </c>
      <c r="BB134" s="24">
        <v>12.405023699234929</v>
      </c>
      <c r="BC134" s="24">
        <v>12.135437187020553</v>
      </c>
      <c r="BD134" s="24">
        <v>11.83000042934699</v>
      </c>
      <c r="BE134" s="24">
        <v>11.435716228005518</v>
      </c>
      <c r="BF134" s="24">
        <v>10.936589017534189</v>
      </c>
      <c r="BG134" s="24">
        <v>10.551131284072902</v>
      </c>
      <c r="BH134" s="24">
        <v>10.163013238613395</v>
      </c>
      <c r="BI134" s="24">
        <v>9.0079050258043267</v>
      </c>
      <c r="BJ134" s="24">
        <v>7.8626497599297593</v>
      </c>
      <c r="BK134" s="24">
        <v>6.8004051545659365</v>
      </c>
      <c r="BL134" s="24">
        <v>5.6702607901639439</v>
      </c>
      <c r="BM134" s="24">
        <v>5.0025636940194218</v>
      </c>
      <c r="BO134" s="25">
        <v>8.9073113357953986</v>
      </c>
      <c r="BP134" s="25">
        <v>6.6813105930962067</v>
      </c>
      <c r="BQ134" s="25">
        <v>6.1147839175688716</v>
      </c>
      <c r="BR134" s="25">
        <v>5.9717043057563828</v>
      </c>
      <c r="BS134" s="25">
        <v>5.5888750838249877</v>
      </c>
      <c r="BT134" s="25">
        <v>5.2046305257108685</v>
      </c>
      <c r="BU134" s="25">
        <v>4.8835021950208599</v>
      </c>
      <c r="BV134" s="25">
        <v>4.6000696687497467</v>
      </c>
      <c r="BW134" s="25">
        <v>4.2841198465143933</v>
      </c>
      <c r="BX134" s="25">
        <v>4.0022636218832162</v>
      </c>
      <c r="BY134" s="25">
        <v>2.131630128106579</v>
      </c>
      <c r="BZ134" s="25">
        <v>-1.6444236171175319</v>
      </c>
      <c r="CA134" s="25">
        <v>-4.8384370862457118</v>
      </c>
      <c r="CB134" s="25">
        <v>-8.2346025869614436</v>
      </c>
      <c r="CC134" s="25">
        <v>-11.211904668349135</v>
      </c>
      <c r="CE134" s="25">
        <v>13.544311335795399</v>
      </c>
      <c r="CF134" s="25">
        <v>11.318310593096207</v>
      </c>
      <c r="CG134" s="25">
        <v>10.751783917568872</v>
      </c>
      <c r="CH134" s="25">
        <v>10.608704305756383</v>
      </c>
      <c r="CI134" s="25">
        <v>10.225875083824988</v>
      </c>
      <c r="CJ134" s="25">
        <v>9.8416305257108689</v>
      </c>
      <c r="CK134" s="25">
        <v>9.5205021950208604</v>
      </c>
      <c r="CL134" s="25">
        <v>9.2370696687497471</v>
      </c>
      <c r="CM134" s="25">
        <v>8.9211198465143937</v>
      </c>
      <c r="CN134" s="25">
        <v>8.6392636218832166</v>
      </c>
      <c r="CO134" s="25">
        <v>6.7686301281065795</v>
      </c>
      <c r="CP134" s="25">
        <v>2.9925763828824685</v>
      </c>
      <c r="CQ134" s="25">
        <v>-0.20143708624571133</v>
      </c>
      <c r="CR134" s="25">
        <v>-3.5976025869614432</v>
      </c>
      <c r="CS134" s="25">
        <v>-6.8080530521156604</v>
      </c>
      <c r="CU134" s="26">
        <v>8.9073113357953986</v>
      </c>
      <c r="CV134" s="26">
        <v>7.6388322398540982</v>
      </c>
      <c r="CW134" s="26">
        <v>7.3159342206130908</v>
      </c>
      <c r="CX134" s="26">
        <v>7.2331797366625459</v>
      </c>
      <c r="CY134" s="26">
        <v>6.8714795471655066</v>
      </c>
      <c r="CZ134" s="26">
        <v>6.4639222409921331</v>
      </c>
      <c r="DA134" s="26">
        <v>5.8646802452298488</v>
      </c>
      <c r="DB134" s="26">
        <v>4.5262427130653791</v>
      </c>
      <c r="DC134" s="26">
        <v>3.1336263674318729</v>
      </c>
      <c r="DD134" s="26">
        <v>1.7664800034547028</v>
      </c>
      <c r="DE134" s="26">
        <v>-1.8788144627097836</v>
      </c>
      <c r="DF134" s="26">
        <v>-5.4725186134324417</v>
      </c>
      <c r="DG134" s="26">
        <v>-8.4190469859831012</v>
      </c>
      <c r="DH134" s="26">
        <v>-10.365252124319838</v>
      </c>
      <c r="DI134" s="26">
        <v>-9.323109831954568</v>
      </c>
      <c r="DK134" s="26">
        <v>13.544311335795399</v>
      </c>
      <c r="DL134" s="26">
        <v>12.275832239854099</v>
      </c>
      <c r="DM134" s="26">
        <v>11.952934220613091</v>
      </c>
      <c r="DN134" s="26">
        <v>11.870179736662546</v>
      </c>
      <c r="DO134" s="26">
        <v>11.508479547165507</v>
      </c>
      <c r="DP134" s="26">
        <v>11.100922240992134</v>
      </c>
      <c r="DQ134" s="26">
        <v>10.501680245229849</v>
      </c>
      <c r="DR134" s="26">
        <v>9.1632427130653795</v>
      </c>
      <c r="DS134" s="26">
        <v>7.7706263674318734</v>
      </c>
      <c r="DT134" s="26">
        <v>6.4034800034547033</v>
      </c>
      <c r="DU134" s="26">
        <v>2.7581855372902169</v>
      </c>
      <c r="DV134" s="26">
        <v>-0.83551861343244127</v>
      </c>
      <c r="DW134" s="26">
        <v>-3.7820469859831007</v>
      </c>
      <c r="DX134" s="26">
        <v>-5.7282521243198374</v>
      </c>
      <c r="DY134" s="26">
        <v>-4.925441649022865</v>
      </c>
      <c r="EA134" s="27">
        <v>8.9073113357953986</v>
      </c>
      <c r="EB134" s="27">
        <v>7.7933651964825046</v>
      </c>
      <c r="EC134" s="27">
        <v>7.4824486111513071</v>
      </c>
      <c r="ED134" s="27">
        <v>7.4020344613842024</v>
      </c>
      <c r="EE134" s="27">
        <v>7.2817211704339417</v>
      </c>
      <c r="EF134" s="27">
        <v>7.1165085628659561</v>
      </c>
      <c r="EG134" s="27">
        <v>6.9173056516244813</v>
      </c>
      <c r="EH134" s="27">
        <v>6.7088377665802312</v>
      </c>
      <c r="EI134" s="27">
        <v>6.4204532012685007</v>
      </c>
      <c r="EJ134" s="27">
        <v>6.1415801309964593</v>
      </c>
      <c r="EK134" s="27">
        <v>5.154916154451044</v>
      </c>
      <c r="EL134" s="27">
        <v>3.964584731307113</v>
      </c>
      <c r="EM134" s="27">
        <v>3.1302255472239935</v>
      </c>
      <c r="EN134" s="27">
        <v>2.3008336163268055</v>
      </c>
      <c r="EO134" s="27">
        <v>1.8394770590617355</v>
      </c>
      <c r="EQ134" s="27">
        <v>13.544311335795399</v>
      </c>
      <c r="ER134" s="27">
        <v>12.430365196482505</v>
      </c>
      <c r="ES134" s="27">
        <v>12.119448611151308</v>
      </c>
      <c r="ET134" s="27">
        <v>12.039034461384203</v>
      </c>
      <c r="EU134" s="27">
        <v>11.918721170433942</v>
      </c>
      <c r="EV134" s="27">
        <v>11.753508562865957</v>
      </c>
      <c r="EW134" s="27">
        <v>11.554305651624482</v>
      </c>
      <c r="EX134" s="27">
        <v>11.345837766580232</v>
      </c>
      <c r="EY134" s="27">
        <v>11.057453201268501</v>
      </c>
      <c r="EZ134" s="27">
        <v>10.77858013099646</v>
      </c>
      <c r="FA134" s="27">
        <v>9.7919161544510445</v>
      </c>
      <c r="FB134" s="27">
        <v>8.6015847313071134</v>
      </c>
      <c r="FC134" s="27">
        <v>7.7672255472239939</v>
      </c>
      <c r="FD134" s="27">
        <v>6.937833616326806</v>
      </c>
      <c r="FE134" s="27">
        <v>6.4929130935618034</v>
      </c>
      <c r="FG134" s="141">
        <v>8.9073113357953986</v>
      </c>
      <c r="FH134" s="141">
        <v>6.6728635774185179</v>
      </c>
      <c r="FI134" s="141">
        <v>6.0464478761369023</v>
      </c>
      <c r="FJ134" s="141">
        <v>5.8216142281156849</v>
      </c>
      <c r="FK134" s="141">
        <v>5.3314603886644178</v>
      </c>
      <c r="FL134" s="141">
        <v>4.8415361636183789</v>
      </c>
      <c r="FM134" s="141">
        <v>4.1428088114885</v>
      </c>
      <c r="FN134" s="141">
        <v>2.6609077982991138</v>
      </c>
      <c r="FO134" s="141">
        <v>1.1598813023713177</v>
      </c>
      <c r="FP134" s="141">
        <v>-0.31411776017560555</v>
      </c>
      <c r="FQ134" s="141">
        <v>-4.2681645158662604</v>
      </c>
      <c r="FR134" s="141">
        <v>-8.1019248532543813</v>
      </c>
      <c r="FS134" s="141">
        <v>-11.286336604155856</v>
      </c>
      <c r="FT134" s="141">
        <v>-13.536830127663123</v>
      </c>
      <c r="FU134" s="141">
        <v>-12.858407429653468</v>
      </c>
      <c r="FW134" s="141">
        <v>13.544311335795399</v>
      </c>
      <c r="FX134" s="141">
        <v>11.309863577418518</v>
      </c>
      <c r="FY134" s="141">
        <v>10.683447876136903</v>
      </c>
      <c r="FZ134" s="141">
        <v>10.458614228115685</v>
      </c>
      <c r="GA134" s="141">
        <v>9.9684603886644183</v>
      </c>
      <c r="GB134" s="141">
        <v>9.4785361636183794</v>
      </c>
      <c r="GC134" s="141">
        <v>8.7798088114885005</v>
      </c>
      <c r="GD134" s="141">
        <v>7.2979077982991143</v>
      </c>
      <c r="GE134" s="141">
        <v>5.7968813023713182</v>
      </c>
      <c r="GF134" s="141">
        <v>4.3228822398243949</v>
      </c>
      <c r="GG134" s="141">
        <v>0.36883548413374001</v>
      </c>
      <c r="GH134" s="141">
        <v>-3.4649248532543808</v>
      </c>
      <c r="GI134" s="141">
        <v>-6.6493366041558559</v>
      </c>
      <c r="GJ134" s="141">
        <v>-8.8998301276631224</v>
      </c>
      <c r="GK134" s="141">
        <v>-8.3791794087116358</v>
      </c>
      <c r="GM134" s="1">
        <v>357620</v>
      </c>
      <c r="GN134" s="1">
        <v>406662</v>
      </c>
      <c r="GO134" s="1" t="s">
        <v>586</v>
      </c>
      <c r="GP134" s="1" t="s">
        <v>842</v>
      </c>
      <c r="GQ134" s="97"/>
    </row>
    <row r="135" spans="2:199" ht="16.2" thickBot="1" x14ac:dyDescent="0.35">
      <c r="B135" s="19" t="s">
        <v>130</v>
      </c>
      <c r="C135" s="20">
        <v>1.1152613723010356</v>
      </c>
      <c r="D135" s="21">
        <v>0.96102939930103481</v>
      </c>
      <c r="E135" s="21">
        <v>0.88593416630103583</v>
      </c>
      <c r="F135" s="21">
        <v>0.83568863530103599</v>
      </c>
      <c r="G135" s="21">
        <v>0.71447920930103592</v>
      </c>
      <c r="H135" s="21">
        <v>0.57891112330103578</v>
      </c>
      <c r="I135" s="21">
        <v>0.46345583130103574</v>
      </c>
      <c r="J135" s="21">
        <v>0.36984444830103591</v>
      </c>
      <c r="K135" s="21">
        <v>0.28753517430103592</v>
      </c>
      <c r="L135" s="21">
        <v>0.2315649473010355</v>
      </c>
      <c r="M135" s="21">
        <v>-0.32596106769896416</v>
      </c>
      <c r="N135" s="21">
        <v>-1.4189315816989643</v>
      </c>
      <c r="O135" s="21">
        <v>-2.331529483698966</v>
      </c>
      <c r="P135" s="21">
        <v>-3.1392715126989659</v>
      </c>
      <c r="Q135" s="21">
        <v>-4.0139186726989644</v>
      </c>
      <c r="R135" s="22"/>
      <c r="S135" s="21">
        <v>3.3152613723010358</v>
      </c>
      <c r="T135" s="21">
        <v>3.161029399301035</v>
      </c>
      <c r="U135" s="21">
        <v>3.085934166301036</v>
      </c>
      <c r="V135" s="21">
        <v>3.0356886353010362</v>
      </c>
      <c r="W135" s="21">
        <v>2.9144792093010361</v>
      </c>
      <c r="X135" s="21">
        <v>2.778911123301036</v>
      </c>
      <c r="Y135" s="21">
        <v>2.6634558313010359</v>
      </c>
      <c r="Z135" s="21">
        <v>2.5698444483010361</v>
      </c>
      <c r="AA135" s="21">
        <v>2.4875351743010361</v>
      </c>
      <c r="AB135" s="21">
        <v>2.4315649473010357</v>
      </c>
      <c r="AC135" s="21">
        <v>1.874038932301036</v>
      </c>
      <c r="AD135" s="21">
        <v>0.7810684183010359</v>
      </c>
      <c r="AE135" s="21">
        <v>-0.13152948369896578</v>
      </c>
      <c r="AF135" s="21">
        <v>-0.93927151269896569</v>
      </c>
      <c r="AG135" s="21">
        <v>-1.8865051026989654</v>
      </c>
      <c r="AI135" s="23">
        <v>1.1152613723010356</v>
      </c>
      <c r="AJ135" s="23">
        <v>0.98619677430103536</v>
      </c>
      <c r="AK135" s="23">
        <v>0.85505284530103598</v>
      </c>
      <c r="AL135" s="23">
        <v>0.71923230730103604</v>
      </c>
      <c r="AM135" s="23">
        <v>0.56339846130103588</v>
      </c>
      <c r="AN135" s="23">
        <v>0.43882963930103625</v>
      </c>
      <c r="AO135" s="23">
        <v>0.23207751215020611</v>
      </c>
      <c r="AP135" s="23">
        <v>-4.6065684849794231E-2</v>
      </c>
      <c r="AQ135" s="23">
        <v>-0.15002095784979375</v>
      </c>
      <c r="AR135" s="23">
        <v>-0.25300676684979351</v>
      </c>
      <c r="AS135" s="23">
        <v>-0.55015953784979388</v>
      </c>
      <c r="AT135" s="23">
        <v>-0.80916657384979374</v>
      </c>
      <c r="AU135" s="23">
        <v>-1.0750206038497945</v>
      </c>
      <c r="AV135" s="23">
        <v>-1.4452950078497944</v>
      </c>
      <c r="AW135" s="23">
        <v>-2.0072566666989635</v>
      </c>
      <c r="AY135" s="24">
        <v>3.3152613723010358</v>
      </c>
      <c r="AZ135" s="24">
        <v>3.1861967743010355</v>
      </c>
      <c r="BA135" s="24">
        <v>3.0550528453010362</v>
      </c>
      <c r="BB135" s="24">
        <v>2.9192323073010362</v>
      </c>
      <c r="BC135" s="24">
        <v>2.7633984613010361</v>
      </c>
      <c r="BD135" s="24">
        <v>2.6388296393010364</v>
      </c>
      <c r="BE135" s="24">
        <v>2.4320775121502063</v>
      </c>
      <c r="BF135" s="24">
        <v>2.1539343151502059</v>
      </c>
      <c r="BG135" s="24">
        <v>2.0499790421502064</v>
      </c>
      <c r="BH135" s="24">
        <v>1.9469932331502067</v>
      </c>
      <c r="BI135" s="24">
        <v>1.6498404621502063</v>
      </c>
      <c r="BJ135" s="24">
        <v>1.3908334261502064</v>
      </c>
      <c r="BK135" s="24">
        <v>1.1249793961502057</v>
      </c>
      <c r="BL135" s="24">
        <v>0.75470499215020581</v>
      </c>
      <c r="BM135" s="24">
        <v>0.29294256930103657</v>
      </c>
      <c r="BO135" s="25">
        <v>1.1152613723010356</v>
      </c>
      <c r="BP135" s="25">
        <v>0.95534723730103543</v>
      </c>
      <c r="BQ135" s="25">
        <v>0.88611694530103602</v>
      </c>
      <c r="BR135" s="25">
        <v>0.85178428930103589</v>
      </c>
      <c r="BS135" s="25">
        <v>0.74564383830103598</v>
      </c>
      <c r="BT135" s="25">
        <v>0.62761040730103623</v>
      </c>
      <c r="BU135" s="25">
        <v>0.53819180830103619</v>
      </c>
      <c r="BV135" s="25">
        <v>0.47194637630103653</v>
      </c>
      <c r="BW135" s="25">
        <v>0.43229052530103651</v>
      </c>
      <c r="BX135" s="25">
        <v>0.40945157830103618</v>
      </c>
      <c r="BY135" s="25">
        <v>-4.1291035698963974E-2</v>
      </c>
      <c r="BZ135" s="25">
        <v>-1.0312351336989654</v>
      </c>
      <c r="CA135" s="25">
        <v>-1.8470306086989652</v>
      </c>
      <c r="CB135" s="25">
        <v>-2.5351808876989654</v>
      </c>
      <c r="CC135" s="25">
        <v>-3.2683946136989634</v>
      </c>
      <c r="CE135" s="25">
        <v>3.3152613723010358</v>
      </c>
      <c r="CF135" s="25">
        <v>3.1553472373010356</v>
      </c>
      <c r="CG135" s="25">
        <v>3.0861169453010362</v>
      </c>
      <c r="CH135" s="25">
        <v>3.0517842893010361</v>
      </c>
      <c r="CI135" s="25">
        <v>2.9456438383010362</v>
      </c>
      <c r="CJ135" s="25">
        <v>2.8276104073010364</v>
      </c>
      <c r="CK135" s="25">
        <v>2.7381918083010364</v>
      </c>
      <c r="CL135" s="25">
        <v>2.6719463763010367</v>
      </c>
      <c r="CM135" s="25">
        <v>2.6322905253010367</v>
      </c>
      <c r="CN135" s="25">
        <v>2.6094515783010364</v>
      </c>
      <c r="CO135" s="25">
        <v>2.1587089643010362</v>
      </c>
      <c r="CP135" s="25">
        <v>1.1687648663010348</v>
      </c>
      <c r="CQ135" s="25">
        <v>0.352969391301035</v>
      </c>
      <c r="CR135" s="25">
        <v>-0.33518088769896526</v>
      </c>
      <c r="CS135" s="25">
        <v>-1.1648104936989654</v>
      </c>
      <c r="CU135" s="26">
        <v>1.1152613723010356</v>
      </c>
      <c r="CV135" s="26">
        <v>1.0831155393010361</v>
      </c>
      <c r="CW135" s="26">
        <v>1.0321864393010367</v>
      </c>
      <c r="CX135" s="26">
        <v>0.93001210630103603</v>
      </c>
      <c r="CY135" s="26">
        <v>0.80627083330103666</v>
      </c>
      <c r="CZ135" s="26">
        <v>0.67958241530103614</v>
      </c>
      <c r="DA135" s="26">
        <v>0.51657917330103675</v>
      </c>
      <c r="DB135" s="26">
        <v>0.18593620830103674</v>
      </c>
      <c r="DC135" s="26">
        <v>-0.16496190369896357</v>
      </c>
      <c r="DD135" s="26">
        <v>-0.51534645769896326</v>
      </c>
      <c r="DE135" s="26">
        <v>-1.5153945276989642</v>
      </c>
      <c r="DF135" s="26">
        <v>-2.462070674698964</v>
      </c>
      <c r="DG135" s="26">
        <v>-3.1291766236989647</v>
      </c>
      <c r="DH135" s="26">
        <v>-3.3644045636989661</v>
      </c>
      <c r="DI135" s="26">
        <v>-2.9302272216989644</v>
      </c>
      <c r="DK135" s="26">
        <v>3.3152613723010358</v>
      </c>
      <c r="DL135" s="26">
        <v>3.2831155393010363</v>
      </c>
      <c r="DM135" s="26">
        <v>3.2321864393010369</v>
      </c>
      <c r="DN135" s="26">
        <v>3.1300121063010362</v>
      </c>
      <c r="DO135" s="26">
        <v>3.0062708333010368</v>
      </c>
      <c r="DP135" s="26">
        <v>2.8795824153010363</v>
      </c>
      <c r="DQ135" s="26">
        <v>2.7165791733010369</v>
      </c>
      <c r="DR135" s="26">
        <v>2.3859362083010369</v>
      </c>
      <c r="DS135" s="26">
        <v>2.0350380963010366</v>
      </c>
      <c r="DT135" s="26">
        <v>1.6846535423010369</v>
      </c>
      <c r="DU135" s="26">
        <v>0.68460547230103597</v>
      </c>
      <c r="DV135" s="26">
        <v>-0.26207067469896383</v>
      </c>
      <c r="DW135" s="26">
        <v>-0.92917662369896448</v>
      </c>
      <c r="DX135" s="26">
        <v>-1.1644045636989659</v>
      </c>
      <c r="DY135" s="26">
        <v>-0.82841634369896511</v>
      </c>
      <c r="EA135" s="27">
        <v>1.1152613723010356</v>
      </c>
      <c r="EB135" s="27">
        <v>1.0065469188010354</v>
      </c>
      <c r="EC135" s="27">
        <v>0.9310317398010346</v>
      </c>
      <c r="ED135" s="27">
        <v>0.87051537780103505</v>
      </c>
      <c r="EE135" s="27">
        <v>0.79538696280103505</v>
      </c>
      <c r="EF135" s="27">
        <v>0.7529702828010354</v>
      </c>
      <c r="EG135" s="27">
        <v>0.71835794480103488</v>
      </c>
      <c r="EH135" s="27">
        <v>0.66867212480103522</v>
      </c>
      <c r="EI135" s="27">
        <v>0.59193200480103503</v>
      </c>
      <c r="EJ135" s="27">
        <v>0.51793608680103542</v>
      </c>
      <c r="EK135" s="27">
        <v>0.13919057080103503</v>
      </c>
      <c r="EL135" s="27">
        <v>-0.43480730019896541</v>
      </c>
      <c r="EM135" s="27">
        <v>-0.81923063419896458</v>
      </c>
      <c r="EN135" s="27">
        <v>-1.2631598971989648</v>
      </c>
      <c r="EO135" s="27">
        <v>-1.5605804401989642</v>
      </c>
      <c r="EQ135" s="27">
        <v>3.3152613723010358</v>
      </c>
      <c r="ER135" s="27">
        <v>3.2065469188010356</v>
      </c>
      <c r="ES135" s="27">
        <v>3.1310317398010348</v>
      </c>
      <c r="ET135" s="27">
        <v>3.0705153778010352</v>
      </c>
      <c r="EU135" s="27">
        <v>2.9953869628010352</v>
      </c>
      <c r="EV135" s="27">
        <v>2.9529702828010356</v>
      </c>
      <c r="EW135" s="27">
        <v>2.9183579448010351</v>
      </c>
      <c r="EX135" s="27">
        <v>2.8686721248010354</v>
      </c>
      <c r="EY135" s="27">
        <v>2.7919320048010352</v>
      </c>
      <c r="EZ135" s="27">
        <v>2.7179360868010356</v>
      </c>
      <c r="FA135" s="27">
        <v>2.3391905708010352</v>
      </c>
      <c r="FB135" s="27">
        <v>1.7651926998010348</v>
      </c>
      <c r="FC135" s="27">
        <v>1.3807693658010356</v>
      </c>
      <c r="FD135" s="27">
        <v>0.93684010280103536</v>
      </c>
      <c r="FE135" s="27">
        <v>0.59945196080103536</v>
      </c>
      <c r="FG135" s="141">
        <v>1.1152613723010356</v>
      </c>
      <c r="FH135" s="141">
        <v>1.013234006301035</v>
      </c>
      <c r="FI135" s="141">
        <v>0.9197277183010355</v>
      </c>
      <c r="FJ135" s="141">
        <v>0.7770328673010356</v>
      </c>
      <c r="FK135" s="141">
        <v>0.61293984530103529</v>
      </c>
      <c r="FL135" s="141">
        <v>0.45174440030103558</v>
      </c>
      <c r="FM135" s="141">
        <v>0.24759366630103585</v>
      </c>
      <c r="FN135" s="141">
        <v>-0.13320089469896423</v>
      </c>
      <c r="FO135" s="141">
        <v>-0.50973928969896409</v>
      </c>
      <c r="FP135" s="141">
        <v>-0.88585233969896482</v>
      </c>
      <c r="FQ135" s="141">
        <v>-1.9626666766989649</v>
      </c>
      <c r="FR135" s="141">
        <v>-2.9686352646989649</v>
      </c>
      <c r="FS135" s="141">
        <v>-3.6888645026989648</v>
      </c>
      <c r="FT135" s="141">
        <v>-3.9855882426989657</v>
      </c>
      <c r="FU135" s="141">
        <v>-3.6209834126989646</v>
      </c>
      <c r="FW135" s="141">
        <v>3.3152613723010358</v>
      </c>
      <c r="FX135" s="141">
        <v>3.2132340063010352</v>
      </c>
      <c r="FY135" s="141">
        <v>3.1197277183010357</v>
      </c>
      <c r="FZ135" s="141">
        <v>2.9770328673010358</v>
      </c>
      <c r="GA135" s="141">
        <v>2.8129398453010355</v>
      </c>
      <c r="GB135" s="141">
        <v>2.6517444003010358</v>
      </c>
      <c r="GC135" s="141">
        <v>2.447593666301036</v>
      </c>
      <c r="GD135" s="141">
        <v>2.0667991053010359</v>
      </c>
      <c r="GE135" s="141">
        <v>1.6902607103010361</v>
      </c>
      <c r="GF135" s="141">
        <v>1.3141476603010354</v>
      </c>
      <c r="GG135" s="141">
        <v>0.23733332330103529</v>
      </c>
      <c r="GH135" s="141">
        <v>-0.7686352646989647</v>
      </c>
      <c r="GI135" s="141">
        <v>-1.4888645026989646</v>
      </c>
      <c r="GJ135" s="141">
        <v>-1.7855882426989655</v>
      </c>
      <c r="GK135" s="141">
        <v>-1.5037449626989652</v>
      </c>
      <c r="GM135" s="1">
        <v>337117</v>
      </c>
      <c r="GN135" s="1">
        <v>526444</v>
      </c>
      <c r="GO135" s="1" t="s">
        <v>425</v>
      </c>
      <c r="GP135" s="1" t="s">
        <v>837</v>
      </c>
      <c r="GQ135" s="97"/>
    </row>
    <row r="136" spans="2:199" ht="16.2" thickBot="1" x14ac:dyDescent="0.35">
      <c r="B136" s="19" t="s">
        <v>131</v>
      </c>
      <c r="C136" s="20">
        <v>8.8347379100159156</v>
      </c>
      <c r="D136" s="21">
        <v>8.6814272913291042</v>
      </c>
      <c r="E136" s="21">
        <v>8.367525792868463</v>
      </c>
      <c r="F136" s="21">
        <v>8.0484659827226768</v>
      </c>
      <c r="G136" s="21">
        <v>7.6697197381198468</v>
      </c>
      <c r="H136" s="21">
        <v>7.2936771381206515</v>
      </c>
      <c r="I136" s="21">
        <v>7.1459754415609069</v>
      </c>
      <c r="J136" s="21">
        <v>6.9997560594907657</v>
      </c>
      <c r="K136" s="21">
        <v>6.8231767684405131</v>
      </c>
      <c r="L136" s="21">
        <v>6.6491404738040849</v>
      </c>
      <c r="M136" s="21">
        <v>4.9139031223292786</v>
      </c>
      <c r="N136" s="21">
        <v>3.2233259876759259</v>
      </c>
      <c r="O136" s="21">
        <v>3.1633409029179145</v>
      </c>
      <c r="P136" s="21">
        <v>-0.32690342664093919</v>
      </c>
      <c r="Q136" s="21">
        <v>-0.31389384301192358</v>
      </c>
      <c r="R136" s="22"/>
      <c r="S136" s="21">
        <v>20.784737910015913</v>
      </c>
      <c r="T136" s="21">
        <v>20.631427291329103</v>
      </c>
      <c r="U136" s="21">
        <v>20.317525792868462</v>
      </c>
      <c r="V136" s="21">
        <v>19.998465982722678</v>
      </c>
      <c r="W136" s="21">
        <v>19.619719738119848</v>
      </c>
      <c r="X136" s="21">
        <v>19.243677138120653</v>
      </c>
      <c r="Y136" s="21">
        <v>19.095975441560906</v>
      </c>
      <c r="Z136" s="21">
        <v>18.949756059490767</v>
      </c>
      <c r="AA136" s="21">
        <v>18.773176768440514</v>
      </c>
      <c r="AB136" s="21">
        <v>18.599140473804084</v>
      </c>
      <c r="AC136" s="21">
        <v>16.863903122329276</v>
      </c>
      <c r="AD136" s="21">
        <v>15.173325987675925</v>
      </c>
      <c r="AE136" s="21">
        <v>15.113340902917914</v>
      </c>
      <c r="AF136" s="21">
        <v>11.62309657335906</v>
      </c>
      <c r="AG136" s="21">
        <v>11.613315695288254</v>
      </c>
      <c r="AI136" s="23">
        <v>8.8347379100159156</v>
      </c>
      <c r="AJ136" s="23">
        <v>8.7766204584745058</v>
      </c>
      <c r="AK136" s="23">
        <v>8.7801370979036477</v>
      </c>
      <c r="AL136" s="23">
        <v>8.7613920714960223</v>
      </c>
      <c r="AM136" s="23">
        <v>8.7580176453500158</v>
      </c>
      <c r="AN136" s="23">
        <v>8.7549098415367368</v>
      </c>
      <c r="AO136" s="23">
        <v>8.7513799649903312</v>
      </c>
      <c r="AP136" s="23">
        <v>8.7476652009487204</v>
      </c>
      <c r="AQ136" s="23">
        <v>8.7094489966981623</v>
      </c>
      <c r="AR136" s="23">
        <v>8.6727004550666926</v>
      </c>
      <c r="AS136" s="23">
        <v>8.5710206678152154</v>
      </c>
      <c r="AT136" s="23">
        <v>7.6711301794343161</v>
      </c>
      <c r="AU136" s="23">
        <v>7.6009072924135861</v>
      </c>
      <c r="AV136" s="23">
        <v>3.3002337888647411</v>
      </c>
      <c r="AW136" s="23">
        <v>2.329819691666593</v>
      </c>
      <c r="AY136" s="24">
        <v>20.784737910015913</v>
      </c>
      <c r="AZ136" s="24">
        <v>20.726620458474503</v>
      </c>
      <c r="BA136" s="24">
        <v>20.730137097903647</v>
      </c>
      <c r="BB136" s="24">
        <v>20.711392071496022</v>
      </c>
      <c r="BC136" s="24">
        <v>20.708017645350015</v>
      </c>
      <c r="BD136" s="24">
        <v>20.704909841536736</v>
      </c>
      <c r="BE136" s="24">
        <v>20.701379964990331</v>
      </c>
      <c r="BF136" s="24">
        <v>20.69766520094872</v>
      </c>
      <c r="BG136" s="24">
        <v>20.65944899669816</v>
      </c>
      <c r="BH136" s="24">
        <v>20.622700455066692</v>
      </c>
      <c r="BI136" s="24">
        <v>20.521020667815215</v>
      </c>
      <c r="BJ136" s="24">
        <v>19.621130179434317</v>
      </c>
      <c r="BK136" s="24">
        <v>19.550907292413584</v>
      </c>
      <c r="BL136" s="24">
        <v>15.25023378886474</v>
      </c>
      <c r="BM136" s="24">
        <v>14.281941513730645</v>
      </c>
      <c r="BO136" s="25">
        <v>8.8347379100159156</v>
      </c>
      <c r="BP136" s="25">
        <v>8.6633911114479236</v>
      </c>
      <c r="BQ136" s="25">
        <v>8.3463357128833664</v>
      </c>
      <c r="BR136" s="25">
        <v>8.0265768201141725</v>
      </c>
      <c r="BS136" s="25">
        <v>7.6478006441051534</v>
      </c>
      <c r="BT136" s="25">
        <v>7.271971963621338</v>
      </c>
      <c r="BU136" s="25">
        <v>7.1244719019867073</v>
      </c>
      <c r="BV136" s="25">
        <v>6.9787759736071635</v>
      </c>
      <c r="BW136" s="25">
        <v>6.6854956699139603</v>
      </c>
      <c r="BX136" s="25">
        <v>6.5287915284188678</v>
      </c>
      <c r="BY136" s="25">
        <v>0.46969774249863683</v>
      </c>
      <c r="BZ136" s="25">
        <v>-0.86430980987954698</v>
      </c>
      <c r="CA136" s="25">
        <v>-0.85819850696701039</v>
      </c>
      <c r="CB136" s="25">
        <v>-0.82321283211319063</v>
      </c>
      <c r="CC136" s="25">
        <v>-0.71285717531086767</v>
      </c>
      <c r="CE136" s="25">
        <v>20.784737910015913</v>
      </c>
      <c r="CF136" s="25">
        <v>20.613391111447925</v>
      </c>
      <c r="CG136" s="25">
        <v>20.296335712883366</v>
      </c>
      <c r="CH136" s="25">
        <v>19.976576820114172</v>
      </c>
      <c r="CI136" s="25">
        <v>19.597800644105153</v>
      </c>
      <c r="CJ136" s="25">
        <v>19.221971963621336</v>
      </c>
      <c r="CK136" s="25">
        <v>19.074471901986705</v>
      </c>
      <c r="CL136" s="25">
        <v>18.928775973607163</v>
      </c>
      <c r="CM136" s="25">
        <v>18.635495669913958</v>
      </c>
      <c r="CN136" s="25">
        <v>18.478791528418867</v>
      </c>
      <c r="CO136" s="25">
        <v>12.419697742498636</v>
      </c>
      <c r="CP136" s="25">
        <v>11.085690190120452</v>
      </c>
      <c r="CQ136" s="25">
        <v>11.091801493032989</v>
      </c>
      <c r="CR136" s="25">
        <v>11.126787167886809</v>
      </c>
      <c r="CS136" s="25">
        <v>11.195236279189134</v>
      </c>
      <c r="CU136" s="26">
        <v>8.8347379100159156</v>
      </c>
      <c r="CV136" s="26">
        <v>8.7050373694210457</v>
      </c>
      <c r="CW136" s="26">
        <v>8.3990237941377526</v>
      </c>
      <c r="CX136" s="26">
        <v>8.0835971305072754</v>
      </c>
      <c r="CY136" s="26">
        <v>7.7085529873529701</v>
      </c>
      <c r="CZ136" s="26">
        <v>6.4902876941033547</v>
      </c>
      <c r="DA136" s="26">
        <v>4.8211995424063829</v>
      </c>
      <c r="DB136" s="26">
        <v>1.1618896031339343</v>
      </c>
      <c r="DC136" s="26">
        <v>0.75882677311848745</v>
      </c>
      <c r="DD136" s="26">
        <v>-0.18275799363070178</v>
      </c>
      <c r="DE136" s="26">
        <v>-1.1183229802717491</v>
      </c>
      <c r="DF136" s="26">
        <v>-1.0930756707049287</v>
      </c>
      <c r="DG136" s="26">
        <v>-1.0805004293594038</v>
      </c>
      <c r="DH136" s="26">
        <v>-1.0149913377493522</v>
      </c>
      <c r="DI136" s="26">
        <v>-0.84247356866826983</v>
      </c>
      <c r="DK136" s="26">
        <v>20.784737910015913</v>
      </c>
      <c r="DL136" s="26">
        <v>20.655037369421045</v>
      </c>
      <c r="DM136" s="26">
        <v>20.34902379413775</v>
      </c>
      <c r="DN136" s="26">
        <v>20.033597130507275</v>
      </c>
      <c r="DO136" s="26">
        <v>19.658552987352969</v>
      </c>
      <c r="DP136" s="26">
        <v>18.440287694103354</v>
      </c>
      <c r="DQ136" s="26">
        <v>16.771199542406382</v>
      </c>
      <c r="DR136" s="26">
        <v>13.111889603133934</v>
      </c>
      <c r="DS136" s="26">
        <v>12.708826773118487</v>
      </c>
      <c r="DT136" s="26">
        <v>11.767242006369298</v>
      </c>
      <c r="DU136" s="26">
        <v>10.83167701972825</v>
      </c>
      <c r="DV136" s="26">
        <v>10.856924329295071</v>
      </c>
      <c r="DW136" s="26">
        <v>10.869499570640595</v>
      </c>
      <c r="DX136" s="26">
        <v>10.935008662250647</v>
      </c>
      <c r="DY136" s="26">
        <v>11.065132663260076</v>
      </c>
      <c r="EA136" s="27">
        <v>8.8347379100159156</v>
      </c>
      <c r="EB136" s="27">
        <v>8.7706721910852323</v>
      </c>
      <c r="EC136" s="27">
        <v>8.4745330250051154</v>
      </c>
      <c r="ED136" s="27">
        <v>8.1594784394750626</v>
      </c>
      <c r="EE136" s="27">
        <v>7.7864780482695757</v>
      </c>
      <c r="EF136" s="27">
        <v>7.414073602069708</v>
      </c>
      <c r="EG136" s="27">
        <v>7.2674066526307364</v>
      </c>
      <c r="EH136" s="27">
        <v>7.1223704063474145</v>
      </c>
      <c r="EI136" s="27">
        <v>6.9466743434473806</v>
      </c>
      <c r="EJ136" s="27">
        <v>6.7726748875418483</v>
      </c>
      <c r="EK136" s="27">
        <v>5.0595492771626489</v>
      </c>
      <c r="EL136" s="27">
        <v>3.4218483237815125</v>
      </c>
      <c r="EM136" s="27">
        <v>3.4105695909938305</v>
      </c>
      <c r="EN136" s="27">
        <v>-2.431835546918748E-2</v>
      </c>
      <c r="EO136" s="27">
        <v>5.382106362654504E-2</v>
      </c>
      <c r="EQ136" s="27">
        <v>20.784737910015913</v>
      </c>
      <c r="ER136" s="27">
        <v>20.720672191085232</v>
      </c>
      <c r="ES136" s="27">
        <v>20.424533025005115</v>
      </c>
      <c r="ET136" s="27">
        <v>20.109478439475062</v>
      </c>
      <c r="EU136" s="27">
        <v>19.736478048269575</v>
      </c>
      <c r="EV136" s="27">
        <v>19.364073602069709</v>
      </c>
      <c r="EW136" s="27">
        <v>19.217406652630736</v>
      </c>
      <c r="EX136" s="27">
        <v>19.072370406347414</v>
      </c>
      <c r="EY136" s="27">
        <v>18.89667434344738</v>
      </c>
      <c r="EZ136" s="27">
        <v>18.722674887541849</v>
      </c>
      <c r="FA136" s="27">
        <v>17.009549277162648</v>
      </c>
      <c r="FB136" s="27">
        <v>15.371848323781512</v>
      </c>
      <c r="FC136" s="27">
        <v>15.36056959099383</v>
      </c>
      <c r="FD136" s="27">
        <v>11.925681644530812</v>
      </c>
      <c r="FE136" s="27">
        <v>11.983208559915948</v>
      </c>
      <c r="FG136" s="141">
        <v>8.8347379100159156</v>
      </c>
      <c r="FH136" s="141">
        <v>8.6491771386481631</v>
      </c>
      <c r="FI136" s="141">
        <v>8.329161170874718</v>
      </c>
      <c r="FJ136" s="141">
        <v>8.008100099505409</v>
      </c>
      <c r="FK136" s="141">
        <v>7.6280188462062259</v>
      </c>
      <c r="FL136" s="141">
        <v>6.4071486964316975</v>
      </c>
      <c r="FM136" s="141">
        <v>4.7359395197853704</v>
      </c>
      <c r="FN136" s="141">
        <v>1.072452591215999</v>
      </c>
      <c r="FO136" s="141">
        <v>0.66759694597149455</v>
      </c>
      <c r="FP136" s="141">
        <v>-0.27554986979812846</v>
      </c>
      <c r="FQ136" s="141">
        <v>-1.215496290114519</v>
      </c>
      <c r="FR136" s="141">
        <v>-1.1934953730282256</v>
      </c>
      <c r="FS136" s="141">
        <v>-1.1843317825837048</v>
      </c>
      <c r="FT136" s="141">
        <v>-1.121280641766651</v>
      </c>
      <c r="FU136" s="141">
        <v>-0.9523582710573617</v>
      </c>
      <c r="FW136" s="141">
        <v>20.784737910015913</v>
      </c>
      <c r="FX136" s="141">
        <v>20.599177138648162</v>
      </c>
      <c r="FY136" s="141">
        <v>20.279161170874719</v>
      </c>
      <c r="FZ136" s="141">
        <v>19.958100099505408</v>
      </c>
      <c r="GA136" s="141">
        <v>19.578018846206227</v>
      </c>
      <c r="GB136" s="141">
        <v>18.357148696431697</v>
      </c>
      <c r="GC136" s="141">
        <v>16.685939519785371</v>
      </c>
      <c r="GD136" s="141">
        <v>13.022452591215998</v>
      </c>
      <c r="GE136" s="141">
        <v>12.617596945971494</v>
      </c>
      <c r="GF136" s="141">
        <v>11.674450130201871</v>
      </c>
      <c r="GG136" s="141">
        <v>10.73450370988548</v>
      </c>
      <c r="GH136" s="141">
        <v>10.756504626971774</v>
      </c>
      <c r="GI136" s="141">
        <v>10.765668217416295</v>
      </c>
      <c r="GJ136" s="141">
        <v>10.828719358233348</v>
      </c>
      <c r="GK136" s="141">
        <v>10.956311261743107</v>
      </c>
      <c r="GM136" s="1">
        <v>330458</v>
      </c>
      <c r="GN136" s="1">
        <v>477825</v>
      </c>
      <c r="GO136" s="1" t="s">
        <v>450</v>
      </c>
      <c r="GP136" s="1" t="s">
        <v>838</v>
      </c>
      <c r="GQ136" s="97"/>
    </row>
    <row r="137" spans="2:199" ht="16.2" thickBot="1" x14ac:dyDescent="0.35">
      <c r="B137" s="19" t="s">
        <v>132</v>
      </c>
      <c r="C137" s="20">
        <v>9.4171149129739256</v>
      </c>
      <c r="D137" s="21">
        <v>9.1445116818537659</v>
      </c>
      <c r="E137" s="21">
        <v>8.948761308822327</v>
      </c>
      <c r="F137" s="21">
        <v>8.7947012032840579</v>
      </c>
      <c r="G137" s="21">
        <v>8.5508901800077943</v>
      </c>
      <c r="H137" s="21">
        <v>8.2982518748075638</v>
      </c>
      <c r="I137" s="21">
        <v>8.0694025046147786</v>
      </c>
      <c r="J137" s="21">
        <v>7.8570699144932679</v>
      </c>
      <c r="K137" s="21">
        <v>7.5937077797951069</v>
      </c>
      <c r="L137" s="21">
        <v>7.3514533613437525</v>
      </c>
      <c r="M137" s="21">
        <v>5.525960155521318</v>
      </c>
      <c r="N137" s="21">
        <v>2.2141866324082145</v>
      </c>
      <c r="O137" s="21">
        <v>-0.55752395508027774</v>
      </c>
      <c r="P137" s="21">
        <v>-3.5406974506830622</v>
      </c>
      <c r="Q137" s="21">
        <v>-6.1099886989719252</v>
      </c>
      <c r="R137" s="22"/>
      <c r="S137" s="21">
        <v>14.054114912973926</v>
      </c>
      <c r="T137" s="21">
        <v>13.781511681853766</v>
      </c>
      <c r="U137" s="21">
        <v>13.585761308822327</v>
      </c>
      <c r="V137" s="21">
        <v>13.431701203284058</v>
      </c>
      <c r="W137" s="21">
        <v>13.187890180007795</v>
      </c>
      <c r="X137" s="21">
        <v>12.935251874807564</v>
      </c>
      <c r="Y137" s="21">
        <v>12.706402504614779</v>
      </c>
      <c r="Z137" s="21">
        <v>12.494069914493268</v>
      </c>
      <c r="AA137" s="21">
        <v>12.230707779795107</v>
      </c>
      <c r="AB137" s="21">
        <v>11.988453361343753</v>
      </c>
      <c r="AC137" s="21">
        <v>10.162960155521318</v>
      </c>
      <c r="AD137" s="21">
        <v>6.8511866324082149</v>
      </c>
      <c r="AE137" s="21">
        <v>4.0794760449197227</v>
      </c>
      <c r="AF137" s="21">
        <v>1.0963025493169383</v>
      </c>
      <c r="AG137" s="21">
        <v>-1.6257091703012989</v>
      </c>
      <c r="AI137" s="23">
        <v>9.4171149129739256</v>
      </c>
      <c r="AJ137" s="23">
        <v>9.2059884538811172</v>
      </c>
      <c r="AK137" s="23">
        <v>9.0139803478510583</v>
      </c>
      <c r="AL137" s="23">
        <v>8.8384761723499192</v>
      </c>
      <c r="AM137" s="23">
        <v>8.627454283000505</v>
      </c>
      <c r="AN137" s="23">
        <v>8.4105630479470275</v>
      </c>
      <c r="AO137" s="23">
        <v>8.1213164253230019</v>
      </c>
      <c r="AP137" s="23">
        <v>7.7285969562549628</v>
      </c>
      <c r="AQ137" s="23">
        <v>7.410078431924406</v>
      </c>
      <c r="AR137" s="23">
        <v>7.0895855976385125</v>
      </c>
      <c r="AS137" s="23">
        <v>6.1318817018848755</v>
      </c>
      <c r="AT137" s="23">
        <v>5.1310631549947878</v>
      </c>
      <c r="AU137" s="23">
        <v>4.1781143559758966</v>
      </c>
      <c r="AV137" s="23">
        <v>3.122563639131112</v>
      </c>
      <c r="AW137" s="23">
        <v>2.366088880822879</v>
      </c>
      <c r="AY137" s="24">
        <v>14.054114912973926</v>
      </c>
      <c r="AZ137" s="24">
        <v>13.842988453881118</v>
      </c>
      <c r="BA137" s="24">
        <v>13.650980347851059</v>
      </c>
      <c r="BB137" s="24">
        <v>13.47547617234992</v>
      </c>
      <c r="BC137" s="24">
        <v>13.264454283000505</v>
      </c>
      <c r="BD137" s="24">
        <v>13.047563047947028</v>
      </c>
      <c r="BE137" s="24">
        <v>12.758316425323002</v>
      </c>
      <c r="BF137" s="24">
        <v>12.365596956254963</v>
      </c>
      <c r="BG137" s="24">
        <v>12.047078431924406</v>
      </c>
      <c r="BH137" s="24">
        <v>11.726585597638513</v>
      </c>
      <c r="BI137" s="24">
        <v>10.768881701884876</v>
      </c>
      <c r="BJ137" s="24">
        <v>9.7680631549947883</v>
      </c>
      <c r="BK137" s="24">
        <v>8.8151143559758971</v>
      </c>
      <c r="BL137" s="24">
        <v>7.7595636391311125</v>
      </c>
      <c r="BM137" s="24">
        <v>7.1299208630075448</v>
      </c>
      <c r="BO137" s="25">
        <v>9.4171149129739256</v>
      </c>
      <c r="BP137" s="25">
        <v>9.1444267916729807</v>
      </c>
      <c r="BQ137" s="25">
        <v>8.9642115831109912</v>
      </c>
      <c r="BR137" s="25">
        <v>8.844169840217539</v>
      </c>
      <c r="BS137" s="25">
        <v>8.6326946670605533</v>
      </c>
      <c r="BT137" s="25">
        <v>8.4171478616465976</v>
      </c>
      <c r="BU137" s="25">
        <v>8.2458819219168671</v>
      </c>
      <c r="BV137" s="25">
        <v>8.0914577959432634</v>
      </c>
      <c r="BW137" s="25">
        <v>7.915932498430065</v>
      </c>
      <c r="BX137" s="25">
        <v>7.7429643416799649</v>
      </c>
      <c r="BY137" s="25">
        <v>6.1254197774790384</v>
      </c>
      <c r="BZ137" s="25">
        <v>2.9780076486278197</v>
      </c>
      <c r="CA137" s="25">
        <v>0.35761748789785486</v>
      </c>
      <c r="CB137" s="25">
        <v>-2.427210140518671</v>
      </c>
      <c r="CC137" s="25">
        <v>-4.7521521915429155</v>
      </c>
      <c r="CE137" s="25">
        <v>14.054114912973926</v>
      </c>
      <c r="CF137" s="25">
        <v>13.781426791672981</v>
      </c>
      <c r="CG137" s="25">
        <v>13.601211583110992</v>
      </c>
      <c r="CH137" s="25">
        <v>13.48116984021754</v>
      </c>
      <c r="CI137" s="25">
        <v>13.269694667060554</v>
      </c>
      <c r="CJ137" s="25">
        <v>13.054147861646598</v>
      </c>
      <c r="CK137" s="25">
        <v>12.882881921916868</v>
      </c>
      <c r="CL137" s="25">
        <v>12.728457795943264</v>
      </c>
      <c r="CM137" s="25">
        <v>12.552932498430065</v>
      </c>
      <c r="CN137" s="25">
        <v>12.379964341679965</v>
      </c>
      <c r="CO137" s="25">
        <v>10.762419777479039</v>
      </c>
      <c r="CP137" s="25">
        <v>7.6150076486278202</v>
      </c>
      <c r="CQ137" s="25">
        <v>4.9946174878978553</v>
      </c>
      <c r="CR137" s="25">
        <v>2.2097898594813294</v>
      </c>
      <c r="CS137" s="25">
        <v>-0.31393913781392868</v>
      </c>
      <c r="CU137" s="26">
        <v>9.4171149129739256</v>
      </c>
      <c r="CV137" s="26">
        <v>9.4664194898813303</v>
      </c>
      <c r="CW137" s="26">
        <v>9.3758565157301721</v>
      </c>
      <c r="CX137" s="26">
        <v>9.2949735656766386</v>
      </c>
      <c r="CY137" s="26">
        <v>9.1008767315206924</v>
      </c>
      <c r="CZ137" s="26">
        <v>8.8865679514741807</v>
      </c>
      <c r="DA137" s="26">
        <v>8.50458738182129</v>
      </c>
      <c r="DB137" s="26">
        <v>7.4830476484890767</v>
      </c>
      <c r="DC137" s="26">
        <v>6.421386306411712</v>
      </c>
      <c r="DD137" s="26">
        <v>5.3611256322106442</v>
      </c>
      <c r="DE137" s="26">
        <v>2.3078276095046597</v>
      </c>
      <c r="DF137" s="26">
        <v>-0.6590450411515576</v>
      </c>
      <c r="DG137" s="26">
        <v>-3.0507885869191966</v>
      </c>
      <c r="DH137" s="26">
        <v>-4.6558011326222406</v>
      </c>
      <c r="DI137" s="26">
        <v>-3.7484555518502347</v>
      </c>
      <c r="DK137" s="26">
        <v>14.054114912973926</v>
      </c>
      <c r="DL137" s="26">
        <v>14.103419489881331</v>
      </c>
      <c r="DM137" s="26">
        <v>14.012856515730173</v>
      </c>
      <c r="DN137" s="26">
        <v>13.931973565676639</v>
      </c>
      <c r="DO137" s="26">
        <v>13.737876731520693</v>
      </c>
      <c r="DP137" s="26">
        <v>13.523567951474181</v>
      </c>
      <c r="DQ137" s="26">
        <v>13.14158738182129</v>
      </c>
      <c r="DR137" s="26">
        <v>12.120047648489077</v>
      </c>
      <c r="DS137" s="26">
        <v>11.058386306411712</v>
      </c>
      <c r="DT137" s="26">
        <v>9.9981256322106447</v>
      </c>
      <c r="DU137" s="26">
        <v>6.9448276095046602</v>
      </c>
      <c r="DV137" s="26">
        <v>3.9779549588484429</v>
      </c>
      <c r="DW137" s="26">
        <v>1.5862114130808038</v>
      </c>
      <c r="DX137" s="26">
        <v>-1.8801132622240146E-2</v>
      </c>
      <c r="DY137" s="26">
        <v>0.68341874685196302</v>
      </c>
      <c r="EA137" s="27">
        <v>9.4171149129739256</v>
      </c>
      <c r="EB137" s="27">
        <v>9.2142145122588701</v>
      </c>
      <c r="EC137" s="27">
        <v>9.0581682065100964</v>
      </c>
      <c r="ED137" s="27">
        <v>8.9587035458603648</v>
      </c>
      <c r="EE137" s="27">
        <v>8.8368647831984646</v>
      </c>
      <c r="EF137" s="27">
        <v>8.6993552167588373</v>
      </c>
      <c r="EG137" s="27">
        <v>8.5404864102172393</v>
      </c>
      <c r="EH137" s="27">
        <v>8.3660421153649871</v>
      </c>
      <c r="EI137" s="27">
        <v>8.1019466115399013</v>
      </c>
      <c r="EJ137" s="27">
        <v>7.8408064200198488</v>
      </c>
      <c r="EK137" s="27">
        <v>6.9623128643081866</v>
      </c>
      <c r="EL137" s="27">
        <v>5.9592828296862237</v>
      </c>
      <c r="EM137" s="27">
        <v>5.215960955090555</v>
      </c>
      <c r="EN137" s="27">
        <v>4.5203331238815174</v>
      </c>
      <c r="EO137" s="27">
        <v>4.116829957832536</v>
      </c>
      <c r="EQ137" s="27">
        <v>14.054114912973926</v>
      </c>
      <c r="ER137" s="27">
        <v>13.851214512258871</v>
      </c>
      <c r="ES137" s="27">
        <v>13.695168206510097</v>
      </c>
      <c r="ET137" s="27">
        <v>13.595703545860365</v>
      </c>
      <c r="EU137" s="27">
        <v>13.473864783198465</v>
      </c>
      <c r="EV137" s="27">
        <v>13.336355216758838</v>
      </c>
      <c r="EW137" s="27">
        <v>13.17748641021724</v>
      </c>
      <c r="EX137" s="27">
        <v>13.003042115364988</v>
      </c>
      <c r="EY137" s="27">
        <v>12.738946611539902</v>
      </c>
      <c r="EZ137" s="27">
        <v>12.477806420019849</v>
      </c>
      <c r="FA137" s="27">
        <v>11.599312864308187</v>
      </c>
      <c r="FB137" s="27">
        <v>10.596282829686224</v>
      </c>
      <c r="FC137" s="27">
        <v>9.8529609550905555</v>
      </c>
      <c r="FD137" s="27">
        <v>9.1573331238815179</v>
      </c>
      <c r="FE137" s="27">
        <v>8.7852391035493511</v>
      </c>
      <c r="FG137" s="141">
        <v>9.4171149129739256</v>
      </c>
      <c r="FH137" s="141">
        <v>9.3616851134224692</v>
      </c>
      <c r="FI137" s="141">
        <v>9.1910255594144665</v>
      </c>
      <c r="FJ137" s="141">
        <v>9.0324826008761292</v>
      </c>
      <c r="FK137" s="141">
        <v>8.7664868398043296</v>
      </c>
      <c r="FL137" s="141">
        <v>8.5011038080951984</v>
      </c>
      <c r="FM137" s="141">
        <v>8.0553254426027241</v>
      </c>
      <c r="FN137" s="141">
        <v>6.952049996936692</v>
      </c>
      <c r="FO137" s="141">
        <v>5.8406921897310475</v>
      </c>
      <c r="FP137" s="141">
        <v>4.7287597351149842</v>
      </c>
      <c r="FQ137" s="141">
        <v>1.4990231819336799</v>
      </c>
      <c r="FR137" s="141">
        <v>-1.6347821387065622</v>
      </c>
      <c r="FS137" s="141">
        <v>-4.2138043311268873</v>
      </c>
      <c r="FT137" s="141">
        <v>-6.0773179528670696</v>
      </c>
      <c r="FU137" s="141">
        <v>-5.475375474081094</v>
      </c>
      <c r="FW137" s="141">
        <v>14.054114912973926</v>
      </c>
      <c r="FX137" s="141">
        <v>13.99868511342247</v>
      </c>
      <c r="FY137" s="141">
        <v>13.828025559414467</v>
      </c>
      <c r="FZ137" s="141">
        <v>13.66948260087613</v>
      </c>
      <c r="GA137" s="141">
        <v>13.40348683980433</v>
      </c>
      <c r="GB137" s="141">
        <v>13.138103808095199</v>
      </c>
      <c r="GC137" s="141">
        <v>12.692325442602725</v>
      </c>
      <c r="GD137" s="141">
        <v>11.589049996936692</v>
      </c>
      <c r="GE137" s="141">
        <v>10.477692189731048</v>
      </c>
      <c r="GF137" s="141">
        <v>9.3657597351149846</v>
      </c>
      <c r="GG137" s="141">
        <v>6.1360231819336803</v>
      </c>
      <c r="GH137" s="141">
        <v>3.0022178612934383</v>
      </c>
      <c r="GI137" s="141">
        <v>0.42319566887311311</v>
      </c>
      <c r="GJ137" s="141">
        <v>-1.4403179528670691</v>
      </c>
      <c r="GK137" s="141">
        <v>-0.97512105905361679</v>
      </c>
      <c r="GM137" s="1">
        <v>402300</v>
      </c>
      <c r="GN137" s="1">
        <v>394074</v>
      </c>
      <c r="GO137" s="1" t="s">
        <v>566</v>
      </c>
      <c r="GP137" s="1" t="s">
        <v>828</v>
      </c>
      <c r="GQ137" s="97"/>
    </row>
    <row r="138" spans="2:199" ht="16.2" thickBot="1" x14ac:dyDescent="0.35">
      <c r="B138" s="19" t="s">
        <v>1000</v>
      </c>
      <c r="C138" s="20">
        <v>11.316982910838</v>
      </c>
      <c r="D138" s="21">
        <v>10.981306188225325</v>
      </c>
      <c r="E138" s="21">
        <v>10.439945360571507</v>
      </c>
      <c r="F138" s="21">
        <v>9.8654251152920338</v>
      </c>
      <c r="G138" s="21">
        <v>9.1772484964643368</v>
      </c>
      <c r="H138" s="21">
        <v>8.4671054081167512</v>
      </c>
      <c r="I138" s="21">
        <v>7.7703929709211437</v>
      </c>
      <c r="J138" s="21">
        <v>7.025551934291542</v>
      </c>
      <c r="K138" s="21">
        <v>6.0026185910666499</v>
      </c>
      <c r="L138" s="21">
        <v>4.9711719270704293</v>
      </c>
      <c r="M138" s="21">
        <v>0.60990557330651285</v>
      </c>
      <c r="N138" s="21">
        <v>-5.2055076878729452</v>
      </c>
      <c r="O138" s="21">
        <v>-9.6684694690080306</v>
      </c>
      <c r="P138" s="21">
        <v>-14.086636636998207</v>
      </c>
      <c r="Q138" s="21">
        <v>-17.701233408453128</v>
      </c>
      <c r="R138" s="22"/>
      <c r="S138" s="21">
        <v>16.816982910838</v>
      </c>
      <c r="T138" s="21">
        <v>16.481306188225325</v>
      </c>
      <c r="U138" s="21">
        <v>15.939945360571507</v>
      </c>
      <c r="V138" s="21">
        <v>15.365425115292034</v>
      </c>
      <c r="W138" s="21">
        <v>14.677248496464337</v>
      </c>
      <c r="X138" s="21">
        <v>13.967105408116751</v>
      </c>
      <c r="Y138" s="21">
        <v>13.270392970921144</v>
      </c>
      <c r="Z138" s="21">
        <v>12.525551934291542</v>
      </c>
      <c r="AA138" s="21">
        <v>11.50261859106665</v>
      </c>
      <c r="AB138" s="21">
        <v>10.471171927070429</v>
      </c>
      <c r="AC138" s="21">
        <v>6.1099055733065128</v>
      </c>
      <c r="AD138" s="21">
        <v>0.29449231212705484</v>
      </c>
      <c r="AE138" s="21">
        <v>-4.1684694690080306</v>
      </c>
      <c r="AF138" s="21">
        <v>-8.5866366369982075</v>
      </c>
      <c r="AG138" s="21">
        <v>-12.295472084181249</v>
      </c>
      <c r="AI138" s="23">
        <v>11.316982910838</v>
      </c>
      <c r="AJ138" s="23">
        <v>11.059176923361171</v>
      </c>
      <c r="AK138" s="23">
        <v>10.737378451076168</v>
      </c>
      <c r="AL138" s="23">
        <v>10.381084922882579</v>
      </c>
      <c r="AM138" s="23">
        <v>9.923705139223685</v>
      </c>
      <c r="AN138" s="23">
        <v>9.3839492949565191</v>
      </c>
      <c r="AO138" s="23">
        <v>8.7103558747104408</v>
      </c>
      <c r="AP138" s="23">
        <v>7.8385858418305538</v>
      </c>
      <c r="AQ138" s="23">
        <v>6.9854044683173981</v>
      </c>
      <c r="AR138" s="23">
        <v>6.1011729076389614</v>
      </c>
      <c r="AS138" s="23">
        <v>3.3398712699858066</v>
      </c>
      <c r="AT138" s="23">
        <v>0.48341276587100523</v>
      </c>
      <c r="AU138" s="23">
        <v>-2.299176626780536</v>
      </c>
      <c r="AV138" s="23">
        <v>-5.2042576676875711</v>
      </c>
      <c r="AW138" s="23">
        <v>-7.0095060255618122</v>
      </c>
      <c r="AY138" s="24">
        <v>16.816982910838</v>
      </c>
      <c r="AZ138" s="24">
        <v>16.559176923361171</v>
      </c>
      <c r="BA138" s="24">
        <v>16.237378451076168</v>
      </c>
      <c r="BB138" s="24">
        <v>15.881084922882579</v>
      </c>
      <c r="BC138" s="24">
        <v>15.423705139223685</v>
      </c>
      <c r="BD138" s="24">
        <v>14.883949294956519</v>
      </c>
      <c r="BE138" s="24">
        <v>14.210355874710441</v>
      </c>
      <c r="BF138" s="24">
        <v>13.338585841830554</v>
      </c>
      <c r="BG138" s="24">
        <v>12.485404468317398</v>
      </c>
      <c r="BH138" s="24">
        <v>11.601172907638961</v>
      </c>
      <c r="BI138" s="24">
        <v>8.8398712699858066</v>
      </c>
      <c r="BJ138" s="24">
        <v>5.9834127658710052</v>
      </c>
      <c r="BK138" s="24">
        <v>3.200823373219464</v>
      </c>
      <c r="BL138" s="24">
        <v>0.29574233231242886</v>
      </c>
      <c r="BM138" s="24">
        <v>-1.2315682536245163</v>
      </c>
      <c r="BO138" s="25">
        <v>11.316982910838</v>
      </c>
      <c r="BP138" s="25">
        <v>11.023290671819396</v>
      </c>
      <c r="BQ138" s="25">
        <v>10.534388564494712</v>
      </c>
      <c r="BR138" s="25">
        <v>10.049922946863333</v>
      </c>
      <c r="BS138" s="25">
        <v>9.4645626163651571</v>
      </c>
      <c r="BT138" s="25">
        <v>8.8819050570485203</v>
      </c>
      <c r="BU138" s="25">
        <v>8.3562446436777762</v>
      </c>
      <c r="BV138" s="25">
        <v>7.69492264250011</v>
      </c>
      <c r="BW138" s="25">
        <v>6.8737103638199457</v>
      </c>
      <c r="BX138" s="25">
        <v>6.0185906931116122</v>
      </c>
      <c r="BY138" s="25">
        <v>0.62922251662993034</v>
      </c>
      <c r="BZ138" s="25">
        <v>-5.9425541958832326</v>
      </c>
      <c r="CA138" s="25">
        <v>-10.871080362077386</v>
      </c>
      <c r="CB138" s="25">
        <v>-15.226237891338911</v>
      </c>
      <c r="CC138" s="25">
        <v>-18.483782598040634</v>
      </c>
      <c r="CE138" s="25">
        <v>16.816982910838</v>
      </c>
      <c r="CF138" s="25">
        <v>16.523290671819396</v>
      </c>
      <c r="CG138" s="25">
        <v>16.034388564494712</v>
      </c>
      <c r="CH138" s="25">
        <v>15.549922946863333</v>
      </c>
      <c r="CI138" s="25">
        <v>14.964562616365157</v>
      </c>
      <c r="CJ138" s="25">
        <v>14.38190505704852</v>
      </c>
      <c r="CK138" s="25">
        <v>13.856244643677776</v>
      </c>
      <c r="CL138" s="25">
        <v>13.19492264250011</v>
      </c>
      <c r="CM138" s="25">
        <v>12.373710363819946</v>
      </c>
      <c r="CN138" s="25">
        <v>11.518590693111612</v>
      </c>
      <c r="CO138" s="25">
        <v>6.1292225166299303</v>
      </c>
      <c r="CP138" s="25">
        <v>-0.44255419588323264</v>
      </c>
      <c r="CQ138" s="25">
        <v>-5.3710803620773859</v>
      </c>
      <c r="CR138" s="25">
        <v>-9.7262378913389114</v>
      </c>
      <c r="CS138" s="25">
        <v>-12.913585209452044</v>
      </c>
      <c r="CU138" s="26">
        <v>11.316982910838</v>
      </c>
      <c r="CV138" s="26">
        <v>11.312828095496801</v>
      </c>
      <c r="CW138" s="26">
        <v>10.998574335610591</v>
      </c>
      <c r="CX138" s="26">
        <v>10.628357713361147</v>
      </c>
      <c r="CY138" s="26">
        <v>10.092627706966113</v>
      </c>
      <c r="CZ138" s="26">
        <v>9.4391317593164246</v>
      </c>
      <c r="DA138" s="26">
        <v>8.5597283666408188</v>
      </c>
      <c r="DB138" s="26">
        <v>6.9229416686114575</v>
      </c>
      <c r="DC138" s="26">
        <v>5.1218929496112793</v>
      </c>
      <c r="DD138" s="26">
        <v>3.2734850833120674</v>
      </c>
      <c r="DE138" s="26">
        <v>-2.3257411385285778</v>
      </c>
      <c r="DF138" s="26">
        <v>-7.6707536271472065</v>
      </c>
      <c r="DG138" s="26">
        <v>-11.688857829288125</v>
      </c>
      <c r="DH138" s="26">
        <v>-15.030110650210133</v>
      </c>
      <c r="DI138" s="26">
        <v>-15.529540501794237</v>
      </c>
      <c r="DK138" s="26">
        <v>16.816982910838</v>
      </c>
      <c r="DL138" s="26">
        <v>16.812828095496801</v>
      </c>
      <c r="DM138" s="26">
        <v>16.498574335610591</v>
      </c>
      <c r="DN138" s="26">
        <v>16.128357713361147</v>
      </c>
      <c r="DO138" s="26">
        <v>15.592627706966113</v>
      </c>
      <c r="DP138" s="26">
        <v>14.939131759316425</v>
      </c>
      <c r="DQ138" s="26">
        <v>14.059728366640819</v>
      </c>
      <c r="DR138" s="26">
        <v>12.422941668611458</v>
      </c>
      <c r="DS138" s="26">
        <v>10.621892949611279</v>
      </c>
      <c r="DT138" s="26">
        <v>8.7734850833120674</v>
      </c>
      <c r="DU138" s="26">
        <v>3.1742588614714222</v>
      </c>
      <c r="DV138" s="26">
        <v>-2.1707536271472065</v>
      </c>
      <c r="DW138" s="26">
        <v>-6.1888578292881249</v>
      </c>
      <c r="DX138" s="26">
        <v>-9.5301106502101334</v>
      </c>
      <c r="DY138" s="26">
        <v>-10.012707351699326</v>
      </c>
      <c r="EA138" s="27">
        <v>11.316982910838</v>
      </c>
      <c r="EB138" s="27">
        <v>11.06003260955125</v>
      </c>
      <c r="EC138" s="27">
        <v>10.650522056715193</v>
      </c>
      <c r="ED138" s="27">
        <v>10.281148387500853</v>
      </c>
      <c r="EE138" s="27">
        <v>9.8808013743483123</v>
      </c>
      <c r="EF138" s="27">
        <v>9.3585038265872136</v>
      </c>
      <c r="EG138" s="27">
        <v>8.7721507442006015</v>
      </c>
      <c r="EH138" s="27">
        <v>8.163186688660037</v>
      </c>
      <c r="EI138" s="27">
        <v>7.3308973022816168</v>
      </c>
      <c r="EJ138" s="27">
        <v>6.3893901020695054</v>
      </c>
      <c r="EK138" s="27">
        <v>3.2536246230975721</v>
      </c>
      <c r="EL138" s="27">
        <v>-0.18717543794547709</v>
      </c>
      <c r="EM138" s="27">
        <v>-3.3805579786842301</v>
      </c>
      <c r="EN138" s="27">
        <v>-5.9975663429354853</v>
      </c>
      <c r="EO138" s="27">
        <v>-7.4622301800117299</v>
      </c>
      <c r="EQ138" s="27">
        <v>16.816982910838</v>
      </c>
      <c r="ER138" s="27">
        <v>16.56003260955125</v>
      </c>
      <c r="ES138" s="27">
        <v>16.150522056715193</v>
      </c>
      <c r="ET138" s="27">
        <v>15.781148387500853</v>
      </c>
      <c r="EU138" s="27">
        <v>15.380801374348312</v>
      </c>
      <c r="EV138" s="27">
        <v>14.858503826587214</v>
      </c>
      <c r="EW138" s="27">
        <v>14.272150744200601</v>
      </c>
      <c r="EX138" s="27">
        <v>13.663186688660037</v>
      </c>
      <c r="EY138" s="27">
        <v>12.830897302281617</v>
      </c>
      <c r="EZ138" s="27">
        <v>11.889390102069505</v>
      </c>
      <c r="FA138" s="27">
        <v>8.7536246230975721</v>
      </c>
      <c r="FB138" s="27">
        <v>5.3128245620545229</v>
      </c>
      <c r="FC138" s="27">
        <v>2.1194420213157699</v>
      </c>
      <c r="FD138" s="27">
        <v>-0.4975663429354853</v>
      </c>
      <c r="FE138" s="27">
        <v>-1.7817297411915831</v>
      </c>
      <c r="FG138" s="141">
        <v>11.316982910838</v>
      </c>
      <c r="FH138" s="141">
        <v>11.169877276301399</v>
      </c>
      <c r="FI138" s="141">
        <v>10.645815908890562</v>
      </c>
      <c r="FJ138" s="141">
        <v>10.040889061192402</v>
      </c>
      <c r="FK138" s="141">
        <v>9.3094439599441152</v>
      </c>
      <c r="FL138" s="141">
        <v>8.5711943555955266</v>
      </c>
      <c r="FM138" s="141">
        <v>7.614957601252069</v>
      </c>
      <c r="FN138" s="141">
        <v>5.8199454882575417</v>
      </c>
      <c r="FO138" s="141">
        <v>3.9008624724701022</v>
      </c>
      <c r="FP138" s="141">
        <v>1.9498096752084813</v>
      </c>
      <c r="FQ138" s="141">
        <v>-4.0201547435476712</v>
      </c>
      <c r="FR138" s="141">
        <v>-9.7840576570508091</v>
      </c>
      <c r="FS138" s="141">
        <v>-14.403769150163413</v>
      </c>
      <c r="FT138" s="141">
        <v>-17.604048759293235</v>
      </c>
      <c r="FU138" s="141">
        <v>-17.39011308514074</v>
      </c>
      <c r="FW138" s="141">
        <v>16.816982910838</v>
      </c>
      <c r="FX138" s="141">
        <v>16.669877276301399</v>
      </c>
      <c r="FY138" s="141">
        <v>16.145815908890562</v>
      </c>
      <c r="FZ138" s="141">
        <v>15.540889061192402</v>
      </c>
      <c r="GA138" s="141">
        <v>14.809443959944115</v>
      </c>
      <c r="GB138" s="141">
        <v>14.071194355595527</v>
      </c>
      <c r="GC138" s="141">
        <v>13.114957601252069</v>
      </c>
      <c r="GD138" s="141">
        <v>11.319945488257542</v>
      </c>
      <c r="GE138" s="141">
        <v>9.4008624724701022</v>
      </c>
      <c r="GF138" s="141">
        <v>7.4498096752084813</v>
      </c>
      <c r="GG138" s="141">
        <v>1.4798452564523288</v>
      </c>
      <c r="GH138" s="141">
        <v>-4.2840576570508091</v>
      </c>
      <c r="GI138" s="141">
        <v>-8.9037691501634129</v>
      </c>
      <c r="GJ138" s="141">
        <v>-12.104048759293235</v>
      </c>
      <c r="GK138" s="141">
        <v>-11.974060423131462</v>
      </c>
      <c r="GM138" s="1">
        <v>360621</v>
      </c>
      <c r="GN138" s="1">
        <v>397766</v>
      </c>
      <c r="GO138" s="1" t="s">
        <v>555</v>
      </c>
      <c r="GP138" s="1" t="s">
        <v>835</v>
      </c>
      <c r="GQ138" s="97"/>
    </row>
    <row r="139" spans="2:199" ht="16.2" thickBot="1" x14ac:dyDescent="0.35">
      <c r="B139" s="19" t="s">
        <v>134</v>
      </c>
      <c r="C139" s="20">
        <v>6.2847725109558823</v>
      </c>
      <c r="D139" s="21">
        <v>5.7364083565271606</v>
      </c>
      <c r="E139" s="21">
        <v>5.5037483680156605</v>
      </c>
      <c r="F139" s="21">
        <v>5.3921982194792655</v>
      </c>
      <c r="G139" s="21">
        <v>5.1680614418575885</v>
      </c>
      <c r="H139" s="21">
        <v>4.9313400596418511</v>
      </c>
      <c r="I139" s="21">
        <v>4.7386921279651979</v>
      </c>
      <c r="J139" s="21">
        <v>4.5587100361864401</v>
      </c>
      <c r="K139" s="21">
        <v>4.2736455557819895</v>
      </c>
      <c r="L139" s="21">
        <v>4.0243009945021164</v>
      </c>
      <c r="M139" s="21">
        <v>1.7781642674702667</v>
      </c>
      <c r="N139" s="21">
        <v>-2.4447688956892577</v>
      </c>
      <c r="O139" s="21">
        <v>-6.0002683346331587</v>
      </c>
      <c r="P139" s="21">
        <v>-9.6665862622078151</v>
      </c>
      <c r="Q139" s="21">
        <v>-12.630474885463684</v>
      </c>
      <c r="R139" s="22"/>
      <c r="S139" s="21">
        <v>10.921772510955883</v>
      </c>
      <c r="T139" s="21">
        <v>10.373408356527161</v>
      </c>
      <c r="U139" s="21">
        <v>10.140748368015661</v>
      </c>
      <c r="V139" s="21">
        <v>10.029198219479266</v>
      </c>
      <c r="W139" s="21">
        <v>9.805061441857589</v>
      </c>
      <c r="X139" s="21">
        <v>9.5683400596418515</v>
      </c>
      <c r="Y139" s="21">
        <v>9.3756921279651984</v>
      </c>
      <c r="Z139" s="21">
        <v>9.1957100361864406</v>
      </c>
      <c r="AA139" s="21">
        <v>8.9106455557819899</v>
      </c>
      <c r="AB139" s="21">
        <v>8.6613009945021169</v>
      </c>
      <c r="AC139" s="21">
        <v>6.4151642674702671</v>
      </c>
      <c r="AD139" s="21">
        <v>2.1922311043107428</v>
      </c>
      <c r="AE139" s="21">
        <v>-1.3632683346331582</v>
      </c>
      <c r="AF139" s="21">
        <v>-5.0295862622078147</v>
      </c>
      <c r="AG139" s="21">
        <v>-8.2942803400299994</v>
      </c>
      <c r="AI139" s="23">
        <v>6.2847725109558823</v>
      </c>
      <c r="AJ139" s="23">
        <v>6.0116617042053591</v>
      </c>
      <c r="AK139" s="23">
        <v>5.7795833656902396</v>
      </c>
      <c r="AL139" s="23">
        <v>5.5704327797312096</v>
      </c>
      <c r="AM139" s="23">
        <v>5.3001549820631233</v>
      </c>
      <c r="AN139" s="23">
        <v>4.9870065304112678</v>
      </c>
      <c r="AO139" s="23">
        <v>4.5848907924783724</v>
      </c>
      <c r="AP139" s="23">
        <v>4.1031586033454097</v>
      </c>
      <c r="AQ139" s="23">
        <v>3.7095340580865503</v>
      </c>
      <c r="AR139" s="23">
        <v>3.3121513032131844</v>
      </c>
      <c r="AS139" s="23">
        <v>2.1246532903581254</v>
      </c>
      <c r="AT139" s="23">
        <v>0.90357158325343789</v>
      </c>
      <c r="AU139" s="23">
        <v>-0.27728551630444187</v>
      </c>
      <c r="AV139" s="23">
        <v>-1.5155410741656148</v>
      </c>
      <c r="AW139" s="23">
        <v>-2.3541019626706188</v>
      </c>
      <c r="AY139" s="24">
        <v>10.921772510955883</v>
      </c>
      <c r="AZ139" s="24">
        <v>10.64866170420536</v>
      </c>
      <c r="BA139" s="24">
        <v>10.41658336569024</v>
      </c>
      <c r="BB139" s="24">
        <v>10.20743277973121</v>
      </c>
      <c r="BC139" s="24">
        <v>9.9371549820631238</v>
      </c>
      <c r="BD139" s="24">
        <v>9.6240065304112683</v>
      </c>
      <c r="BE139" s="24">
        <v>9.2218907924783728</v>
      </c>
      <c r="BF139" s="24">
        <v>8.7401586033454102</v>
      </c>
      <c r="BG139" s="24">
        <v>8.3465340580865508</v>
      </c>
      <c r="BH139" s="24">
        <v>7.9491513032131849</v>
      </c>
      <c r="BI139" s="24">
        <v>6.7616532903581259</v>
      </c>
      <c r="BJ139" s="24">
        <v>5.5405715832534383</v>
      </c>
      <c r="BK139" s="24">
        <v>4.3597144836955586</v>
      </c>
      <c r="BL139" s="24">
        <v>3.1214589258343857</v>
      </c>
      <c r="BM139" s="24">
        <v>2.4083404168022504</v>
      </c>
      <c r="BO139" s="25">
        <v>6.2847725109558823</v>
      </c>
      <c r="BP139" s="25">
        <v>5.7034831688034267</v>
      </c>
      <c r="BQ139" s="25">
        <v>5.4965824724459544</v>
      </c>
      <c r="BR139" s="25">
        <v>5.4543347228603309</v>
      </c>
      <c r="BS139" s="25">
        <v>5.3016223316113305</v>
      </c>
      <c r="BT139" s="25">
        <v>5.1483579298562212</v>
      </c>
      <c r="BU139" s="25">
        <v>5.0735064297304362</v>
      </c>
      <c r="BV139" s="25">
        <v>4.8788059745010699</v>
      </c>
      <c r="BW139" s="25">
        <v>4.6136138723166589</v>
      </c>
      <c r="BX139" s="25">
        <v>4.3834101598738577</v>
      </c>
      <c r="BY139" s="25">
        <v>2.6310647058643895</v>
      </c>
      <c r="BZ139" s="25">
        <v>-0.88564276364335015</v>
      </c>
      <c r="CA139" s="25">
        <v>-4.0730247595971463</v>
      </c>
      <c r="CB139" s="25">
        <v>-7.3999469015388151</v>
      </c>
      <c r="CC139" s="25">
        <v>-9.9498053675685298</v>
      </c>
      <c r="CE139" s="25">
        <v>10.921772510955883</v>
      </c>
      <c r="CF139" s="25">
        <v>10.340483168803427</v>
      </c>
      <c r="CG139" s="25">
        <v>10.133582472445955</v>
      </c>
      <c r="CH139" s="25">
        <v>10.091334722860331</v>
      </c>
      <c r="CI139" s="25">
        <v>9.9386223316113309</v>
      </c>
      <c r="CJ139" s="25">
        <v>9.7853579298562217</v>
      </c>
      <c r="CK139" s="25">
        <v>9.7105064297304367</v>
      </c>
      <c r="CL139" s="25">
        <v>9.5158059745010704</v>
      </c>
      <c r="CM139" s="25">
        <v>9.2506138723166593</v>
      </c>
      <c r="CN139" s="25">
        <v>9.0204101598738582</v>
      </c>
      <c r="CO139" s="25">
        <v>7.2680647058643899</v>
      </c>
      <c r="CP139" s="25">
        <v>3.7513572363566503</v>
      </c>
      <c r="CQ139" s="25">
        <v>0.56397524040285418</v>
      </c>
      <c r="CR139" s="25">
        <v>-2.7629469015388146</v>
      </c>
      <c r="CS139" s="25">
        <v>-5.6945508134032679</v>
      </c>
      <c r="CU139" s="26">
        <v>6.2847725109558823</v>
      </c>
      <c r="CV139" s="26">
        <v>6.2608433173653744</v>
      </c>
      <c r="CW139" s="26">
        <v>6.2093786389214038</v>
      </c>
      <c r="CX139" s="26">
        <v>6.2117608283126842</v>
      </c>
      <c r="CY139" s="26">
        <v>6.0806298691280496</v>
      </c>
      <c r="CZ139" s="26">
        <v>5.9137298640926375</v>
      </c>
      <c r="DA139" s="26">
        <v>5.5355174059794834</v>
      </c>
      <c r="DB139" s="26">
        <v>4.3154558234872482</v>
      </c>
      <c r="DC139" s="26">
        <v>3.0125869522011683</v>
      </c>
      <c r="DD139" s="26">
        <v>1.7095169856363164</v>
      </c>
      <c r="DE139" s="26">
        <v>-2.0383376627887912</v>
      </c>
      <c r="DF139" s="26">
        <v>-5.6064524996374558</v>
      </c>
      <c r="DG139" s="26">
        <v>-8.5234230035355765</v>
      </c>
      <c r="DH139" s="26">
        <v>-10.277394358406255</v>
      </c>
      <c r="DI139" s="26">
        <v>-8.5298234539076674</v>
      </c>
      <c r="DK139" s="26">
        <v>10.921772510955883</v>
      </c>
      <c r="DL139" s="26">
        <v>10.897843317365375</v>
      </c>
      <c r="DM139" s="26">
        <v>10.846378638921404</v>
      </c>
      <c r="DN139" s="26">
        <v>10.848760828312685</v>
      </c>
      <c r="DO139" s="26">
        <v>10.71762986912805</v>
      </c>
      <c r="DP139" s="26">
        <v>10.550729864092638</v>
      </c>
      <c r="DQ139" s="26">
        <v>10.172517405979484</v>
      </c>
      <c r="DR139" s="26">
        <v>8.9524558234872487</v>
      </c>
      <c r="DS139" s="26">
        <v>7.6495869522011688</v>
      </c>
      <c r="DT139" s="26">
        <v>6.3465169856363168</v>
      </c>
      <c r="DU139" s="26">
        <v>2.5986623372112092</v>
      </c>
      <c r="DV139" s="26">
        <v>-0.96945249963745539</v>
      </c>
      <c r="DW139" s="26">
        <v>-3.886423003535576</v>
      </c>
      <c r="DX139" s="26">
        <v>-5.6403943584062546</v>
      </c>
      <c r="DY139" s="26">
        <v>-4.2818728983406871</v>
      </c>
      <c r="EA139" s="27">
        <v>6.2847725109558823</v>
      </c>
      <c r="EB139" s="27">
        <v>5.9955020655165256</v>
      </c>
      <c r="EC139" s="27">
        <v>5.8690327705978866</v>
      </c>
      <c r="ED139" s="27">
        <v>5.8530698878109533</v>
      </c>
      <c r="EE139" s="27">
        <v>5.8172974784912874</v>
      </c>
      <c r="EF139" s="27">
        <v>5.7376785975614553</v>
      </c>
      <c r="EG139" s="27">
        <v>5.6055279350115619</v>
      </c>
      <c r="EH139" s="27">
        <v>5.4331580460236424</v>
      </c>
      <c r="EI139" s="27">
        <v>5.1243134891628586</v>
      </c>
      <c r="EJ139" s="27">
        <v>4.8203252592878982</v>
      </c>
      <c r="EK139" s="27">
        <v>3.7286923849136038</v>
      </c>
      <c r="EL139" s="27">
        <v>2.2568356506111407</v>
      </c>
      <c r="EM139" s="27">
        <v>1.1451769635942135</v>
      </c>
      <c r="EN139" s="27">
        <v>0.1565386662582533</v>
      </c>
      <c r="EO139" s="27">
        <v>-0.18161021872490934</v>
      </c>
      <c r="EQ139" s="27">
        <v>10.921772510955883</v>
      </c>
      <c r="ER139" s="27">
        <v>10.632502065516526</v>
      </c>
      <c r="ES139" s="27">
        <v>10.506032770597887</v>
      </c>
      <c r="ET139" s="27">
        <v>10.490069887810954</v>
      </c>
      <c r="EU139" s="27">
        <v>10.454297478491288</v>
      </c>
      <c r="EV139" s="27">
        <v>10.374678597561456</v>
      </c>
      <c r="EW139" s="27">
        <v>10.242527935011562</v>
      </c>
      <c r="EX139" s="27">
        <v>10.070158046023643</v>
      </c>
      <c r="EY139" s="27">
        <v>9.761313489162859</v>
      </c>
      <c r="EZ139" s="27">
        <v>9.4573252592878987</v>
      </c>
      <c r="FA139" s="27">
        <v>8.3656923849136042</v>
      </c>
      <c r="FB139" s="27">
        <v>6.8938356506111411</v>
      </c>
      <c r="FC139" s="27">
        <v>5.782176963594214</v>
      </c>
      <c r="FD139" s="27">
        <v>4.7935386662582538</v>
      </c>
      <c r="FE139" s="27">
        <v>4.4290107473876965</v>
      </c>
      <c r="FG139" s="141">
        <v>6.2847725109558823</v>
      </c>
      <c r="FH139" s="141">
        <v>5.954365859466801</v>
      </c>
      <c r="FI139" s="141">
        <v>5.729996219355705</v>
      </c>
      <c r="FJ139" s="141">
        <v>5.5854948086815277</v>
      </c>
      <c r="FK139" s="141">
        <v>5.3197108966158417</v>
      </c>
      <c r="FL139" s="141">
        <v>5.0587767251610813</v>
      </c>
      <c r="FM139" s="141">
        <v>4.5660325790445455</v>
      </c>
      <c r="FN139" s="141">
        <v>3.1889015978243975</v>
      </c>
      <c r="FO139" s="141">
        <v>1.7771123187034767</v>
      </c>
      <c r="FP139" s="141">
        <v>0.36469603878051871</v>
      </c>
      <c r="FQ139" s="141">
        <v>-3.7274068191522787</v>
      </c>
      <c r="FR139" s="141">
        <v>-7.6500460545422015</v>
      </c>
      <c r="FS139" s="141">
        <v>-10.919456390015633</v>
      </c>
      <c r="FT139" s="141">
        <v>-13.085696158843241</v>
      </c>
      <c r="FU139" s="141">
        <v>-11.797240334080826</v>
      </c>
      <c r="FW139" s="141">
        <v>10.921772510955883</v>
      </c>
      <c r="FX139" s="141">
        <v>10.591365859466801</v>
      </c>
      <c r="FY139" s="141">
        <v>10.366996219355705</v>
      </c>
      <c r="FZ139" s="141">
        <v>10.222494808681528</v>
      </c>
      <c r="GA139" s="141">
        <v>9.9567108966158422</v>
      </c>
      <c r="GB139" s="141">
        <v>9.6957767251610818</v>
      </c>
      <c r="GC139" s="141">
        <v>9.203032579044546</v>
      </c>
      <c r="GD139" s="141">
        <v>7.825901597824398</v>
      </c>
      <c r="GE139" s="141">
        <v>6.4141123187034772</v>
      </c>
      <c r="GF139" s="141">
        <v>5.0016960387805192</v>
      </c>
      <c r="GG139" s="141">
        <v>0.90959318084772178</v>
      </c>
      <c r="GH139" s="141">
        <v>-3.0130460545422011</v>
      </c>
      <c r="GI139" s="141">
        <v>-6.2824563900156321</v>
      </c>
      <c r="GJ139" s="141">
        <v>-8.4486961588432408</v>
      </c>
      <c r="GK139" s="141">
        <v>-7.4481839840155573</v>
      </c>
      <c r="GM139" s="1">
        <v>401104</v>
      </c>
      <c r="GN139" s="1">
        <v>383846</v>
      </c>
      <c r="GO139" s="1" t="s">
        <v>578</v>
      </c>
      <c r="GP139" s="1" t="s">
        <v>828</v>
      </c>
      <c r="GQ139" s="97"/>
    </row>
    <row r="140" spans="2:199" ht="16.2" thickBot="1" x14ac:dyDescent="0.35">
      <c r="B140" s="19" t="s">
        <v>135</v>
      </c>
      <c r="C140" s="20">
        <v>10.290332993332417</v>
      </c>
      <c r="D140" s="21">
        <v>10.036655932767591</v>
      </c>
      <c r="E140" s="21">
        <v>9.5661264488186042</v>
      </c>
      <c r="F140" s="21">
        <v>9.4377619056259086</v>
      </c>
      <c r="G140" s="21">
        <v>9.2485204390441602</v>
      </c>
      <c r="H140" s="21">
        <v>8.9962282331846843</v>
      </c>
      <c r="I140" s="21">
        <v>8.6707410441518746</v>
      </c>
      <c r="J140" s="21">
        <v>8.242619965207183</v>
      </c>
      <c r="K140" s="21">
        <v>7.7058209760805703</v>
      </c>
      <c r="L140" s="21">
        <v>7.1147183066348276</v>
      </c>
      <c r="M140" s="21">
        <v>4.8348275793255731</v>
      </c>
      <c r="N140" s="21">
        <v>2.3359344822734549</v>
      </c>
      <c r="O140" s="21">
        <v>0.54436173636174701</v>
      </c>
      <c r="P140" s="21">
        <v>-1.0151182502646954</v>
      </c>
      <c r="Q140" s="21">
        <v>-2.1211241653281938</v>
      </c>
      <c r="R140" s="22"/>
      <c r="S140" s="21">
        <v>15.390332993332418</v>
      </c>
      <c r="T140" s="21">
        <v>15.136655932767592</v>
      </c>
      <c r="U140" s="21">
        <v>14.666126448818606</v>
      </c>
      <c r="V140" s="21">
        <v>14.53776190562591</v>
      </c>
      <c r="W140" s="21">
        <v>14.348520439044162</v>
      </c>
      <c r="X140" s="21">
        <v>14.096228233184686</v>
      </c>
      <c r="Y140" s="21">
        <v>13.770741044151876</v>
      </c>
      <c r="Z140" s="21">
        <v>13.342619965207184</v>
      </c>
      <c r="AA140" s="21">
        <v>12.805820976080572</v>
      </c>
      <c r="AB140" s="21">
        <v>12.214718306634829</v>
      </c>
      <c r="AC140" s="21">
        <v>9.9348275793255745</v>
      </c>
      <c r="AD140" s="21">
        <v>7.4359344822734563</v>
      </c>
      <c r="AE140" s="21">
        <v>5.6443617363617484</v>
      </c>
      <c r="AF140" s="21">
        <v>4.084881749735306</v>
      </c>
      <c r="AG140" s="21">
        <v>2.9285469159878872</v>
      </c>
      <c r="AI140" s="23">
        <v>10.290332993332417</v>
      </c>
      <c r="AJ140" s="23">
        <v>10.039591186058853</v>
      </c>
      <c r="AK140" s="23">
        <v>9.7361766138001862</v>
      </c>
      <c r="AL140" s="23">
        <v>9.6370852155730979</v>
      </c>
      <c r="AM140" s="23">
        <v>9.5145328758165775</v>
      </c>
      <c r="AN140" s="23">
        <v>9.3582610149818617</v>
      </c>
      <c r="AO140" s="23">
        <v>9.1560879540806734</v>
      </c>
      <c r="AP140" s="23">
        <v>8.9049593370463285</v>
      </c>
      <c r="AQ140" s="23">
        <v>8.6391310818384746</v>
      </c>
      <c r="AR140" s="23">
        <v>8.3372752360663505</v>
      </c>
      <c r="AS140" s="23">
        <v>7.2029129986342415</v>
      </c>
      <c r="AT140" s="23">
        <v>5.7978966248331556</v>
      </c>
      <c r="AU140" s="23">
        <v>4.3400690299352558</v>
      </c>
      <c r="AV140" s="23">
        <v>2.7666362685316024</v>
      </c>
      <c r="AW140" s="23">
        <v>1.7298714105655488</v>
      </c>
      <c r="AY140" s="24">
        <v>15.390332993332418</v>
      </c>
      <c r="AZ140" s="24">
        <v>15.139591186058855</v>
      </c>
      <c r="BA140" s="24">
        <v>14.836176613800188</v>
      </c>
      <c r="BB140" s="24">
        <v>14.737085215573099</v>
      </c>
      <c r="BC140" s="24">
        <v>14.614532875816579</v>
      </c>
      <c r="BD140" s="24">
        <v>14.458261014981863</v>
      </c>
      <c r="BE140" s="24">
        <v>14.256087954080675</v>
      </c>
      <c r="BF140" s="24">
        <v>14.00495933704633</v>
      </c>
      <c r="BG140" s="24">
        <v>13.739131081838476</v>
      </c>
      <c r="BH140" s="24">
        <v>13.437275236066352</v>
      </c>
      <c r="BI140" s="24">
        <v>12.302912998634243</v>
      </c>
      <c r="BJ140" s="24">
        <v>10.897896624833157</v>
      </c>
      <c r="BK140" s="24">
        <v>9.4400690299352572</v>
      </c>
      <c r="BL140" s="24">
        <v>7.8666362685316038</v>
      </c>
      <c r="BM140" s="24">
        <v>6.9642623857276469</v>
      </c>
      <c r="BO140" s="25">
        <v>10.290332993332417</v>
      </c>
      <c r="BP140" s="25">
        <v>10.036927013760796</v>
      </c>
      <c r="BQ140" s="25">
        <v>9.5699840512265375</v>
      </c>
      <c r="BR140" s="25">
        <v>9.4509575100884167</v>
      </c>
      <c r="BS140" s="25">
        <v>9.2806586839745435</v>
      </c>
      <c r="BT140" s="25">
        <v>9.0608429980056329</v>
      </c>
      <c r="BU140" s="25">
        <v>8.7856611494252927</v>
      </c>
      <c r="BV140" s="25">
        <v>8.4307895133969737</v>
      </c>
      <c r="BW140" s="25">
        <v>7.9999506345720857</v>
      </c>
      <c r="BX140" s="25">
        <v>7.5118465439602993</v>
      </c>
      <c r="BY140" s="25">
        <v>5.345839213756463</v>
      </c>
      <c r="BZ140" s="25">
        <v>2.7046541704862843</v>
      </c>
      <c r="CA140" s="25">
        <v>0.75443440356965041</v>
      </c>
      <c r="CB140" s="25">
        <v>-0.83643021627993974</v>
      </c>
      <c r="CC140" s="25">
        <v>-1.8188322301348876</v>
      </c>
      <c r="CE140" s="25">
        <v>15.390332993332418</v>
      </c>
      <c r="CF140" s="25">
        <v>15.136927013760797</v>
      </c>
      <c r="CG140" s="25">
        <v>14.669984051226539</v>
      </c>
      <c r="CH140" s="25">
        <v>14.550957510088418</v>
      </c>
      <c r="CI140" s="25">
        <v>14.380658683974545</v>
      </c>
      <c r="CJ140" s="25">
        <v>14.160842998005634</v>
      </c>
      <c r="CK140" s="25">
        <v>13.885661149425294</v>
      </c>
      <c r="CL140" s="25">
        <v>13.530789513396975</v>
      </c>
      <c r="CM140" s="25">
        <v>13.099950634572087</v>
      </c>
      <c r="CN140" s="25">
        <v>12.611846543960301</v>
      </c>
      <c r="CO140" s="25">
        <v>10.445839213756464</v>
      </c>
      <c r="CP140" s="25">
        <v>7.8046541704862857</v>
      </c>
      <c r="CQ140" s="25">
        <v>5.8544344035696518</v>
      </c>
      <c r="CR140" s="25">
        <v>4.2635697837200617</v>
      </c>
      <c r="CS140" s="25">
        <v>3.2054861739295504</v>
      </c>
      <c r="CU140" s="26">
        <v>10.290332993332417</v>
      </c>
      <c r="CV140" s="26">
        <v>10.157875600403587</v>
      </c>
      <c r="CW140" s="26">
        <v>9.7400102502878063</v>
      </c>
      <c r="CX140" s="26">
        <v>9.649262568324863</v>
      </c>
      <c r="CY140" s="26">
        <v>9.4877474966170894</v>
      </c>
      <c r="CZ140" s="26">
        <v>9.2410932938209385</v>
      </c>
      <c r="DA140" s="26">
        <v>8.8348477026933985</v>
      </c>
      <c r="DB140" s="26">
        <v>8.0936008492695564</v>
      </c>
      <c r="DC140" s="26">
        <v>7.2526540468930989</v>
      </c>
      <c r="DD140" s="26">
        <v>6.3574343226143881</v>
      </c>
      <c r="DE140" s="26">
        <v>3.6216333676017669</v>
      </c>
      <c r="DF140" s="26">
        <v>1.2596273418529158</v>
      </c>
      <c r="DG140" s="26">
        <v>-0.37165833429609663</v>
      </c>
      <c r="DH140" s="26">
        <v>-1.3626737120163099</v>
      </c>
      <c r="DI140" s="26">
        <v>-1.0809873672335009</v>
      </c>
      <c r="DK140" s="26">
        <v>15.390332993332418</v>
      </c>
      <c r="DL140" s="26">
        <v>15.257875600403588</v>
      </c>
      <c r="DM140" s="26">
        <v>14.840010250287808</v>
      </c>
      <c r="DN140" s="26">
        <v>14.749262568324864</v>
      </c>
      <c r="DO140" s="26">
        <v>14.587747496617091</v>
      </c>
      <c r="DP140" s="26">
        <v>14.34109329382094</v>
      </c>
      <c r="DQ140" s="26">
        <v>13.9348477026934</v>
      </c>
      <c r="DR140" s="26">
        <v>13.193600849269558</v>
      </c>
      <c r="DS140" s="26">
        <v>12.3526540468931</v>
      </c>
      <c r="DT140" s="26">
        <v>11.45743432261439</v>
      </c>
      <c r="DU140" s="26">
        <v>8.7216333676017683</v>
      </c>
      <c r="DV140" s="26">
        <v>6.3596273418529172</v>
      </c>
      <c r="DW140" s="26">
        <v>4.7283416657039048</v>
      </c>
      <c r="DX140" s="26">
        <v>3.7373262879836915</v>
      </c>
      <c r="DY140" s="26">
        <v>3.9356119305735717</v>
      </c>
      <c r="EA140" s="27">
        <v>10.290332993332417</v>
      </c>
      <c r="EB140" s="27">
        <v>10.051515720205831</v>
      </c>
      <c r="EC140" s="27">
        <v>9.6120739108734199</v>
      </c>
      <c r="ED140" s="27">
        <v>9.5368594766422632</v>
      </c>
      <c r="EE140" s="27">
        <v>9.4304608195774229</v>
      </c>
      <c r="EF140" s="27">
        <v>9.2529175190298432</v>
      </c>
      <c r="EG140" s="27">
        <v>8.9918327427417566</v>
      </c>
      <c r="EH140" s="27">
        <v>8.6538375008062047</v>
      </c>
      <c r="EI140" s="27">
        <v>8.220772823503399</v>
      </c>
      <c r="EJ140" s="27">
        <v>7.7299706566491402</v>
      </c>
      <c r="EK140" s="27">
        <v>5.971152223843287</v>
      </c>
      <c r="EL140" s="27">
        <v>4.247468985674054</v>
      </c>
      <c r="EM140" s="27">
        <v>3.0923681407506045</v>
      </c>
      <c r="EN140" s="27">
        <v>2.3168101883501322</v>
      </c>
      <c r="EO140" s="27">
        <v>2.0561232002350387</v>
      </c>
      <c r="EQ140" s="27">
        <v>15.390332993332418</v>
      </c>
      <c r="ER140" s="27">
        <v>15.151515720205833</v>
      </c>
      <c r="ES140" s="27">
        <v>14.712073910873421</v>
      </c>
      <c r="ET140" s="27">
        <v>14.636859476642265</v>
      </c>
      <c r="EU140" s="27">
        <v>14.530460819577424</v>
      </c>
      <c r="EV140" s="27">
        <v>14.352917519029845</v>
      </c>
      <c r="EW140" s="27">
        <v>14.091832742741758</v>
      </c>
      <c r="EX140" s="27">
        <v>13.753837500806206</v>
      </c>
      <c r="EY140" s="27">
        <v>13.3207728235034</v>
      </c>
      <c r="EZ140" s="27">
        <v>12.829970656649142</v>
      </c>
      <c r="FA140" s="27">
        <v>11.071152223843288</v>
      </c>
      <c r="FB140" s="27">
        <v>9.3474689856740554</v>
      </c>
      <c r="FC140" s="27">
        <v>8.1923681407506059</v>
      </c>
      <c r="FD140" s="27">
        <v>7.4168101883501336</v>
      </c>
      <c r="FE140" s="27">
        <v>7.166916896887237</v>
      </c>
      <c r="FG140" s="141">
        <v>10.290332993332417</v>
      </c>
      <c r="FH140" s="141">
        <v>10.129910285826014</v>
      </c>
      <c r="FI140" s="141">
        <v>9.6721153101237221</v>
      </c>
      <c r="FJ140" s="141">
        <v>9.5409844168709999</v>
      </c>
      <c r="FK140" s="141">
        <v>9.3546103560165292</v>
      </c>
      <c r="FL140" s="141">
        <v>9.1227820621469959</v>
      </c>
      <c r="FM140" s="141">
        <v>8.7556387679520853</v>
      </c>
      <c r="FN140" s="141">
        <v>8.0509657505677694</v>
      </c>
      <c r="FO140" s="141">
        <v>7.2706750040714958</v>
      </c>
      <c r="FP140" s="141">
        <v>6.4333767318394059</v>
      </c>
      <c r="FQ140" s="141">
        <v>3.6919715495266097</v>
      </c>
      <c r="FR140" s="141">
        <v>1.0845025735616751</v>
      </c>
      <c r="FS140" s="141">
        <v>-0.82409346108328307</v>
      </c>
      <c r="FT140" s="141">
        <v>-2.0173109480207323</v>
      </c>
      <c r="FU140" s="141">
        <v>-1.8539876303382208</v>
      </c>
      <c r="FW140" s="141">
        <v>15.390332993332418</v>
      </c>
      <c r="FX140" s="141">
        <v>15.229910285826016</v>
      </c>
      <c r="FY140" s="141">
        <v>14.772115310123723</v>
      </c>
      <c r="FZ140" s="141">
        <v>14.640984416871001</v>
      </c>
      <c r="GA140" s="141">
        <v>14.454610356016531</v>
      </c>
      <c r="GB140" s="141">
        <v>14.222782062146997</v>
      </c>
      <c r="GC140" s="141">
        <v>13.855638767952087</v>
      </c>
      <c r="GD140" s="141">
        <v>13.150965750567771</v>
      </c>
      <c r="GE140" s="141">
        <v>12.370675004071497</v>
      </c>
      <c r="GF140" s="141">
        <v>11.533376731839407</v>
      </c>
      <c r="GG140" s="141">
        <v>8.7919715495266111</v>
      </c>
      <c r="GH140" s="141">
        <v>6.1845025735616765</v>
      </c>
      <c r="GI140" s="141">
        <v>4.2759065389167183</v>
      </c>
      <c r="GJ140" s="141">
        <v>3.0826890519792691</v>
      </c>
      <c r="GK140" s="141">
        <v>3.1883578205095304</v>
      </c>
      <c r="GM140" s="1">
        <v>378312</v>
      </c>
      <c r="GN140" s="1">
        <v>422726</v>
      </c>
      <c r="GO140" s="1" t="s">
        <v>592</v>
      </c>
      <c r="GP140" s="1" t="s">
        <v>483</v>
      </c>
      <c r="GQ140" s="97"/>
    </row>
    <row r="141" spans="2:199" ht="16.2" thickBot="1" x14ac:dyDescent="0.35">
      <c r="B141" s="19" t="s">
        <v>136</v>
      </c>
      <c r="C141" s="20">
        <v>5.6206211946960352</v>
      </c>
      <c r="D141" s="21">
        <v>4.9302075370403049</v>
      </c>
      <c r="E141" s="21">
        <v>4.7740850413181573</v>
      </c>
      <c r="F141" s="21">
        <v>4.7100423990316109</v>
      </c>
      <c r="G141" s="21">
        <v>4.5490377979628462</v>
      </c>
      <c r="H141" s="21">
        <v>4.3807164382026631</v>
      </c>
      <c r="I141" s="21">
        <v>4.2427395004549062</v>
      </c>
      <c r="J141" s="21">
        <v>4.1185535853101829</v>
      </c>
      <c r="K141" s="21">
        <v>4.002387148141656</v>
      </c>
      <c r="L141" s="21">
        <v>3.9081154246236647</v>
      </c>
      <c r="M141" s="21">
        <v>2.9539089569307482</v>
      </c>
      <c r="N141" s="21">
        <v>1.0832435866465246</v>
      </c>
      <c r="O141" s="21">
        <v>-0.50814333780523491</v>
      </c>
      <c r="P141" s="21">
        <v>-2.1676260368723881</v>
      </c>
      <c r="Q141" s="21">
        <v>-3.7073866023485742</v>
      </c>
      <c r="R141" s="22"/>
      <c r="S141" s="21">
        <v>11.620621194696035</v>
      </c>
      <c r="T141" s="21">
        <v>10.930207537040305</v>
      </c>
      <c r="U141" s="21">
        <v>10.774085041318157</v>
      </c>
      <c r="V141" s="21">
        <v>10.710042399031611</v>
      </c>
      <c r="W141" s="21">
        <v>10.549037797962846</v>
      </c>
      <c r="X141" s="21">
        <v>10.380716438202663</v>
      </c>
      <c r="Y141" s="21">
        <v>10.242739500454906</v>
      </c>
      <c r="Z141" s="21">
        <v>10.118553585310183</v>
      </c>
      <c r="AA141" s="21">
        <v>10.002387148141656</v>
      </c>
      <c r="AB141" s="21">
        <v>9.9081154246236647</v>
      </c>
      <c r="AC141" s="21">
        <v>8.9539089569307482</v>
      </c>
      <c r="AD141" s="21">
        <v>7.0832435866465246</v>
      </c>
      <c r="AE141" s="21">
        <v>5.4918566621947651</v>
      </c>
      <c r="AF141" s="21">
        <v>3.8323739631276119</v>
      </c>
      <c r="AG141" s="21">
        <v>2.1989410467267803</v>
      </c>
      <c r="AI141" s="23">
        <v>5.6206211946960352</v>
      </c>
      <c r="AJ141" s="23">
        <v>5.3884083717819253</v>
      </c>
      <c r="AK141" s="23">
        <v>5.2701716268310861</v>
      </c>
      <c r="AL141" s="23">
        <v>5.1426537041288665</v>
      </c>
      <c r="AM141" s="23">
        <v>4.9705547331525697</v>
      </c>
      <c r="AN141" s="23">
        <v>4.7960405864041977</v>
      </c>
      <c r="AO141" s="23">
        <v>4.568673312408599</v>
      </c>
      <c r="AP141" s="23">
        <v>4.2742665482453539</v>
      </c>
      <c r="AQ141" s="23">
        <v>4.1189970328285526</v>
      </c>
      <c r="AR141" s="23">
        <v>3.9651961758759189</v>
      </c>
      <c r="AS141" s="23">
        <v>3.5063965668374362</v>
      </c>
      <c r="AT141" s="23">
        <v>3.0382438539283765</v>
      </c>
      <c r="AU141" s="23">
        <v>2.5905008916459149</v>
      </c>
      <c r="AV141" s="23">
        <v>2.034188015086773</v>
      </c>
      <c r="AW141" s="23">
        <v>1.5757381998012416</v>
      </c>
      <c r="AY141" s="24">
        <v>11.620621194696035</v>
      </c>
      <c r="AZ141" s="24">
        <v>11.388408371781924</v>
      </c>
      <c r="BA141" s="24">
        <v>11.270171626831086</v>
      </c>
      <c r="BB141" s="24">
        <v>11.142653704128866</v>
      </c>
      <c r="BC141" s="24">
        <v>10.97055473315257</v>
      </c>
      <c r="BD141" s="24">
        <v>10.796040586404198</v>
      </c>
      <c r="BE141" s="24">
        <v>10.568673312408599</v>
      </c>
      <c r="BF141" s="24">
        <v>10.274266548245354</v>
      </c>
      <c r="BG141" s="24">
        <v>10.118997032828553</v>
      </c>
      <c r="BH141" s="24">
        <v>9.9651961758759189</v>
      </c>
      <c r="BI141" s="24">
        <v>9.5063965668374362</v>
      </c>
      <c r="BJ141" s="24">
        <v>9.0382438539283765</v>
      </c>
      <c r="BK141" s="24">
        <v>8.5905008916459149</v>
      </c>
      <c r="BL141" s="24">
        <v>8.034188015086773</v>
      </c>
      <c r="BM141" s="24">
        <v>7.6511012703114574</v>
      </c>
      <c r="BO141" s="25">
        <v>5.6206211946960352</v>
      </c>
      <c r="BP141" s="25">
        <v>4.8442161010950677</v>
      </c>
      <c r="BQ141" s="25">
        <v>4.6842357476031289</v>
      </c>
      <c r="BR141" s="25">
        <v>4.6405178926127135</v>
      </c>
      <c r="BS141" s="25">
        <v>4.5022035283197166</v>
      </c>
      <c r="BT141" s="25">
        <v>4.3606861155603305</v>
      </c>
      <c r="BU141" s="25">
        <v>4.2632002083621732</v>
      </c>
      <c r="BV141" s="25">
        <v>4.1798904259633929</v>
      </c>
      <c r="BW141" s="25">
        <v>4.1064437456569163</v>
      </c>
      <c r="BX141" s="25">
        <v>4.0504056958426755</v>
      </c>
      <c r="BY141" s="25">
        <v>3.2216020244376491</v>
      </c>
      <c r="BZ141" s="25">
        <v>1.4605950476451355</v>
      </c>
      <c r="CA141" s="25">
        <v>-3.2241835599348789E-2</v>
      </c>
      <c r="CB141" s="25">
        <v>-1.5755627126981206</v>
      </c>
      <c r="CC141" s="25">
        <v>-2.9844465407322218</v>
      </c>
      <c r="CE141" s="25">
        <v>11.620621194696035</v>
      </c>
      <c r="CF141" s="25">
        <v>10.844216101095068</v>
      </c>
      <c r="CG141" s="25">
        <v>10.684235747603129</v>
      </c>
      <c r="CH141" s="25">
        <v>10.640517892612714</v>
      </c>
      <c r="CI141" s="25">
        <v>10.502203528319717</v>
      </c>
      <c r="CJ141" s="25">
        <v>10.36068611556033</v>
      </c>
      <c r="CK141" s="25">
        <v>10.263200208362173</v>
      </c>
      <c r="CL141" s="25">
        <v>10.179890425963393</v>
      </c>
      <c r="CM141" s="25">
        <v>10.106443745656916</v>
      </c>
      <c r="CN141" s="25">
        <v>10.050405695842676</v>
      </c>
      <c r="CO141" s="25">
        <v>9.2216020244376491</v>
      </c>
      <c r="CP141" s="25">
        <v>7.4605950476451355</v>
      </c>
      <c r="CQ141" s="25">
        <v>5.9677581644006512</v>
      </c>
      <c r="CR141" s="25">
        <v>4.4244372873018794</v>
      </c>
      <c r="CS141" s="25">
        <v>2.9004063477345845</v>
      </c>
      <c r="CU141" s="26">
        <v>5.6206211946960352</v>
      </c>
      <c r="CV141" s="26">
        <v>5.2369190292234871</v>
      </c>
      <c r="CW141" s="26">
        <v>5.1620437669641985</v>
      </c>
      <c r="CX141" s="26">
        <v>5.1190654271460616</v>
      </c>
      <c r="CY141" s="26">
        <v>4.9936486253499517</v>
      </c>
      <c r="CZ141" s="26">
        <v>4.8636586489841225</v>
      </c>
      <c r="DA141" s="26">
        <v>4.6490825465118188</v>
      </c>
      <c r="DB141" s="26">
        <v>4.0595761297093134</v>
      </c>
      <c r="DC141" s="26">
        <v>3.4572445836077623</v>
      </c>
      <c r="DD141" s="26">
        <v>2.8667685382967925</v>
      </c>
      <c r="DE141" s="26">
        <v>1.1650367251715608</v>
      </c>
      <c r="DF141" s="26">
        <v>-0.50493544181984085</v>
      </c>
      <c r="DG141" s="26">
        <v>-1.8483698685014787</v>
      </c>
      <c r="DH141" s="26">
        <v>-2.690723255628436</v>
      </c>
      <c r="DI141" s="26">
        <v>-2.1621002222363135</v>
      </c>
      <c r="DK141" s="26">
        <v>11.620621194696035</v>
      </c>
      <c r="DL141" s="26">
        <v>11.236919029223486</v>
      </c>
      <c r="DM141" s="26">
        <v>11.162043766964199</v>
      </c>
      <c r="DN141" s="26">
        <v>11.119065427146062</v>
      </c>
      <c r="DO141" s="26">
        <v>10.993648625349952</v>
      </c>
      <c r="DP141" s="26">
        <v>10.863658648984122</v>
      </c>
      <c r="DQ141" s="26">
        <v>10.649082546511819</v>
      </c>
      <c r="DR141" s="26">
        <v>10.059576129709313</v>
      </c>
      <c r="DS141" s="26">
        <v>9.4572445836077623</v>
      </c>
      <c r="DT141" s="26">
        <v>8.8667685382967925</v>
      </c>
      <c r="DU141" s="26">
        <v>7.1650367251715608</v>
      </c>
      <c r="DV141" s="26">
        <v>5.4950645581801592</v>
      </c>
      <c r="DW141" s="26">
        <v>4.1516301314985213</v>
      </c>
      <c r="DX141" s="26">
        <v>3.309276744371564</v>
      </c>
      <c r="DY141" s="26">
        <v>3.7171172343052756</v>
      </c>
      <c r="EA141" s="27">
        <v>5.6206211946960352</v>
      </c>
      <c r="EB141" s="27">
        <v>5.3412319478545358</v>
      </c>
      <c r="EC141" s="27">
        <v>5.2653660769843107</v>
      </c>
      <c r="ED141" s="27">
        <v>5.223587418668262</v>
      </c>
      <c r="EE141" s="27">
        <v>5.1493671226030315</v>
      </c>
      <c r="EF141" s="27">
        <v>5.0777302273106146</v>
      </c>
      <c r="EG141" s="27">
        <v>4.9857237373539931</v>
      </c>
      <c r="EH141" s="27">
        <v>4.8530812458583146</v>
      </c>
      <c r="EI141" s="27">
        <v>4.6943273971421835</v>
      </c>
      <c r="EJ141" s="27">
        <v>4.5378324651270763</v>
      </c>
      <c r="EK141" s="27">
        <v>3.9575353196686613</v>
      </c>
      <c r="EL141" s="27">
        <v>3.2378791735950401</v>
      </c>
      <c r="EM141" s="27">
        <v>2.720449043476993</v>
      </c>
      <c r="EN141" s="27">
        <v>2.1742414840467887</v>
      </c>
      <c r="EO141" s="27">
        <v>1.9185994433168592</v>
      </c>
      <c r="EQ141" s="27">
        <v>11.620621194696035</v>
      </c>
      <c r="ER141" s="27">
        <v>11.341231947854535</v>
      </c>
      <c r="ES141" s="27">
        <v>11.265366076984311</v>
      </c>
      <c r="ET141" s="27">
        <v>11.223587418668263</v>
      </c>
      <c r="EU141" s="27">
        <v>11.149367122603032</v>
      </c>
      <c r="EV141" s="27">
        <v>11.077730227310614</v>
      </c>
      <c r="EW141" s="27">
        <v>10.985723737353993</v>
      </c>
      <c r="EX141" s="27">
        <v>10.853081245858315</v>
      </c>
      <c r="EY141" s="27">
        <v>10.694327397142184</v>
      </c>
      <c r="EZ141" s="27">
        <v>10.537832465127076</v>
      </c>
      <c r="FA141" s="27">
        <v>9.9575353196686613</v>
      </c>
      <c r="FB141" s="27">
        <v>9.2378791735950401</v>
      </c>
      <c r="FC141" s="27">
        <v>8.720449043476993</v>
      </c>
      <c r="FD141" s="27">
        <v>8.1742414840467887</v>
      </c>
      <c r="FE141" s="27">
        <v>7.9110552052420093</v>
      </c>
      <c r="FG141" s="141">
        <v>5.6206211946960352</v>
      </c>
      <c r="FH141" s="141">
        <v>4.9069741367660136</v>
      </c>
      <c r="FI141" s="141">
        <v>4.729974179256013</v>
      </c>
      <c r="FJ141" s="141">
        <v>4.6285714374811473</v>
      </c>
      <c r="FK141" s="141">
        <v>4.4468192539396814</v>
      </c>
      <c r="FL141" s="141">
        <v>4.2710283441028221</v>
      </c>
      <c r="FM141" s="141">
        <v>3.9988529568019633</v>
      </c>
      <c r="FN141" s="141">
        <v>3.3395641264611466</v>
      </c>
      <c r="FO141" s="141">
        <v>2.697834563768426</v>
      </c>
      <c r="FP141" s="141">
        <v>2.0669437759895875</v>
      </c>
      <c r="FQ141" s="141">
        <v>0.23935583907014468</v>
      </c>
      <c r="FR141" s="141">
        <v>-1.5333674483407602</v>
      </c>
      <c r="FS141" s="141">
        <v>-2.9818545512016712</v>
      </c>
      <c r="FT141" s="141">
        <v>-3.9659034833314308</v>
      </c>
      <c r="FU141" s="141">
        <v>-3.6027015129318336</v>
      </c>
      <c r="FW141" s="141">
        <v>11.620621194696035</v>
      </c>
      <c r="FX141" s="141">
        <v>10.906974136766014</v>
      </c>
      <c r="FY141" s="141">
        <v>10.729974179256013</v>
      </c>
      <c r="FZ141" s="141">
        <v>10.628571437481147</v>
      </c>
      <c r="GA141" s="141">
        <v>10.446819253939681</v>
      </c>
      <c r="GB141" s="141">
        <v>10.271028344102822</v>
      </c>
      <c r="GC141" s="141">
        <v>9.9988529568019633</v>
      </c>
      <c r="GD141" s="141">
        <v>9.3395641264611466</v>
      </c>
      <c r="GE141" s="141">
        <v>8.697834563768426</v>
      </c>
      <c r="GF141" s="141">
        <v>8.0669437759895875</v>
      </c>
      <c r="GG141" s="141">
        <v>6.2393558390701447</v>
      </c>
      <c r="GH141" s="141">
        <v>4.4666325516592398</v>
      </c>
      <c r="GI141" s="141">
        <v>3.0181454487983288</v>
      </c>
      <c r="GJ141" s="141">
        <v>2.0340965166685692</v>
      </c>
      <c r="GK141" s="141">
        <v>2.3130619324528823</v>
      </c>
      <c r="GM141" s="1">
        <v>340240</v>
      </c>
      <c r="GN141" s="1">
        <v>478314</v>
      </c>
      <c r="GO141" s="1" t="s">
        <v>450</v>
      </c>
      <c r="GP141" s="1" t="s">
        <v>838</v>
      </c>
      <c r="GQ141" s="97"/>
    </row>
    <row r="142" spans="2:199" ht="16.2" thickBot="1" x14ac:dyDescent="0.35">
      <c r="B142" s="19" t="s">
        <v>137</v>
      </c>
      <c r="C142" s="20">
        <v>11.660325696380767</v>
      </c>
      <c r="D142" s="21">
        <v>10.638824898263449</v>
      </c>
      <c r="E142" s="21">
        <v>10.261215645782812</v>
      </c>
      <c r="F142" s="21">
        <v>10.044819687851327</v>
      </c>
      <c r="G142" s="21">
        <v>9.7927058152817992</v>
      </c>
      <c r="H142" s="21">
        <v>9.5414431347937168</v>
      </c>
      <c r="I142" s="21">
        <v>9.3217471808651773</v>
      </c>
      <c r="J142" s="21">
        <v>9.1086265426703221</v>
      </c>
      <c r="K142" s="21">
        <v>8.8520750062666771</v>
      </c>
      <c r="L142" s="21">
        <v>8.5976568172820684</v>
      </c>
      <c r="M142" s="21">
        <v>7.1604630084331475</v>
      </c>
      <c r="N142" s="21">
        <v>4.9977843782719624</v>
      </c>
      <c r="O142" s="21">
        <v>3.3628586278922761</v>
      </c>
      <c r="P142" s="21">
        <v>1.8666884586468839</v>
      </c>
      <c r="Q142" s="21">
        <v>0.98303655327113049</v>
      </c>
      <c r="R142" s="22"/>
      <c r="S142" s="21">
        <v>19.780325696380768</v>
      </c>
      <c r="T142" s="21">
        <v>18.758824898263448</v>
      </c>
      <c r="U142" s="21">
        <v>18.381215645782813</v>
      </c>
      <c r="V142" s="21">
        <v>18.164819687851328</v>
      </c>
      <c r="W142" s="21">
        <v>17.9127058152818</v>
      </c>
      <c r="X142" s="21">
        <v>17.661443134793718</v>
      </c>
      <c r="Y142" s="21">
        <v>17.441747180865178</v>
      </c>
      <c r="Z142" s="21">
        <v>17.228626542670323</v>
      </c>
      <c r="AA142" s="21">
        <v>16.972075006266678</v>
      </c>
      <c r="AB142" s="21">
        <v>16.717656817282069</v>
      </c>
      <c r="AC142" s="21">
        <v>15.280463008433149</v>
      </c>
      <c r="AD142" s="21">
        <v>13.117784378271963</v>
      </c>
      <c r="AE142" s="21">
        <v>11.482858627892277</v>
      </c>
      <c r="AF142" s="21">
        <v>9.9866884586468849</v>
      </c>
      <c r="AG142" s="21">
        <v>8.9331794992081903</v>
      </c>
      <c r="AI142" s="23">
        <v>11.660325696380767</v>
      </c>
      <c r="AJ142" s="23">
        <v>11.422994288894651</v>
      </c>
      <c r="AK142" s="23">
        <v>11.226434698343125</v>
      </c>
      <c r="AL142" s="23">
        <v>11.033730866654201</v>
      </c>
      <c r="AM142" s="23">
        <v>10.688711537303107</v>
      </c>
      <c r="AN142" s="23">
        <v>10.268048821197532</v>
      </c>
      <c r="AO142" s="23">
        <v>9.7657593843436459</v>
      </c>
      <c r="AP142" s="23">
        <v>9.1768644146478167</v>
      </c>
      <c r="AQ142" s="23">
        <v>8.9698323878776556</v>
      </c>
      <c r="AR142" s="23">
        <v>8.7454358090605098</v>
      </c>
      <c r="AS142" s="23">
        <v>8.0228365696559685</v>
      </c>
      <c r="AT142" s="23">
        <v>7.3146249575560809</v>
      </c>
      <c r="AU142" s="23">
        <v>6.7206812393229782</v>
      </c>
      <c r="AV142" s="23">
        <v>6.2018175613555719</v>
      </c>
      <c r="AW142" s="23">
        <v>5.9369014848631707</v>
      </c>
      <c r="AY142" s="24">
        <v>19.780325696380768</v>
      </c>
      <c r="AZ142" s="24">
        <v>19.542994288894654</v>
      </c>
      <c r="BA142" s="24">
        <v>19.346434698343124</v>
      </c>
      <c r="BB142" s="24">
        <v>19.1537308666542</v>
      </c>
      <c r="BC142" s="24">
        <v>18.808711537303108</v>
      </c>
      <c r="BD142" s="24">
        <v>18.388048821197533</v>
      </c>
      <c r="BE142" s="24">
        <v>17.885759384343647</v>
      </c>
      <c r="BF142" s="24">
        <v>17.296864414647818</v>
      </c>
      <c r="BG142" s="24">
        <v>17.089832387877657</v>
      </c>
      <c r="BH142" s="24">
        <v>16.865435809060511</v>
      </c>
      <c r="BI142" s="24">
        <v>16.142836569655969</v>
      </c>
      <c r="BJ142" s="24">
        <v>15.434624957556082</v>
      </c>
      <c r="BK142" s="24">
        <v>14.840681239322979</v>
      </c>
      <c r="BL142" s="24">
        <v>14.321817561355573</v>
      </c>
      <c r="BM142" s="24">
        <v>14.086372983052708</v>
      </c>
      <c r="BO142" s="25">
        <v>11.660325696380767</v>
      </c>
      <c r="BP142" s="25">
        <v>10.442005758079722</v>
      </c>
      <c r="BQ142" s="25">
        <v>9.9751433238653</v>
      </c>
      <c r="BR142" s="25">
        <v>9.6978696656785175</v>
      </c>
      <c r="BS142" s="25">
        <v>9.3780745719687779</v>
      </c>
      <c r="BT142" s="25">
        <v>9.0561381906342007</v>
      </c>
      <c r="BU142" s="25">
        <v>8.7670553876365602</v>
      </c>
      <c r="BV142" s="25">
        <v>8.4819344967990666</v>
      </c>
      <c r="BW142" s="25">
        <v>8.1747444121023456</v>
      </c>
      <c r="BX142" s="25">
        <v>7.8435089506816524</v>
      </c>
      <c r="BY142" s="25">
        <v>6.201470499319786</v>
      </c>
      <c r="BZ142" s="25">
        <v>4.1149101468929992</v>
      </c>
      <c r="CA142" s="25">
        <v>2.7399144581554289</v>
      </c>
      <c r="CB142" s="25">
        <v>1.7406785731708041</v>
      </c>
      <c r="CC142" s="25">
        <v>1.591668579928136</v>
      </c>
      <c r="CE142" s="25">
        <v>19.780325696380768</v>
      </c>
      <c r="CF142" s="25">
        <v>18.562005758079721</v>
      </c>
      <c r="CG142" s="25">
        <v>18.095143323865301</v>
      </c>
      <c r="CH142" s="25">
        <v>17.817869665678518</v>
      </c>
      <c r="CI142" s="25">
        <v>17.498074571968779</v>
      </c>
      <c r="CJ142" s="25">
        <v>17.176138190634202</v>
      </c>
      <c r="CK142" s="25">
        <v>16.887055387636561</v>
      </c>
      <c r="CL142" s="25">
        <v>16.601934496799068</v>
      </c>
      <c r="CM142" s="25">
        <v>16.294744412102347</v>
      </c>
      <c r="CN142" s="25">
        <v>15.963508950681653</v>
      </c>
      <c r="CO142" s="25">
        <v>14.321470499319787</v>
      </c>
      <c r="CP142" s="25">
        <v>12.234910146893</v>
      </c>
      <c r="CQ142" s="25">
        <v>10.85991445815543</v>
      </c>
      <c r="CR142" s="25">
        <v>9.8606785731708051</v>
      </c>
      <c r="CS142" s="25">
        <v>9.5287084588570536</v>
      </c>
      <c r="CU142" s="26">
        <v>11.660325696380767</v>
      </c>
      <c r="CV142" s="26">
        <v>10.808656636528273</v>
      </c>
      <c r="CW142" s="26">
        <v>10.434719303808233</v>
      </c>
      <c r="CX142" s="26">
        <v>10.182184367984679</v>
      </c>
      <c r="CY142" s="26">
        <v>9.8766062986150338</v>
      </c>
      <c r="CZ142" s="26">
        <v>9.5491148210115888</v>
      </c>
      <c r="DA142" s="26">
        <v>9.1154734253634615</v>
      </c>
      <c r="DB142" s="26">
        <v>8.3000979363276528</v>
      </c>
      <c r="DC142" s="26">
        <v>7.487189661170607</v>
      </c>
      <c r="DD142" s="26">
        <v>6.6907124417798904</v>
      </c>
      <c r="DE142" s="26">
        <v>4.4945025852071225</v>
      </c>
      <c r="DF142" s="26">
        <v>2.7546674517032272</v>
      </c>
      <c r="DG142" s="26">
        <v>1.7283422312874563</v>
      </c>
      <c r="DH142" s="26">
        <v>1.4264092588566015</v>
      </c>
      <c r="DI142" s="26">
        <v>2.286460852206357</v>
      </c>
      <c r="DK142" s="26">
        <v>19.780325696380768</v>
      </c>
      <c r="DL142" s="26">
        <v>18.928656636528274</v>
      </c>
      <c r="DM142" s="26">
        <v>18.554719303808234</v>
      </c>
      <c r="DN142" s="26">
        <v>18.30218436798468</v>
      </c>
      <c r="DO142" s="26">
        <v>17.996606298615035</v>
      </c>
      <c r="DP142" s="26">
        <v>17.66911482101159</v>
      </c>
      <c r="DQ142" s="26">
        <v>17.235473425363462</v>
      </c>
      <c r="DR142" s="26">
        <v>16.420097936327654</v>
      </c>
      <c r="DS142" s="26">
        <v>15.607189661170608</v>
      </c>
      <c r="DT142" s="26">
        <v>14.810712441779891</v>
      </c>
      <c r="DU142" s="26">
        <v>12.614502585207124</v>
      </c>
      <c r="DV142" s="26">
        <v>10.874667451703228</v>
      </c>
      <c r="DW142" s="26">
        <v>9.8483422312874573</v>
      </c>
      <c r="DX142" s="26">
        <v>9.5464092588566025</v>
      </c>
      <c r="DY142" s="26">
        <v>10.21986662218865</v>
      </c>
      <c r="EA142" s="27">
        <v>11.660325696380767</v>
      </c>
      <c r="EB142" s="27">
        <v>11.273825264465451</v>
      </c>
      <c r="EC142" s="27">
        <v>11.031999312066851</v>
      </c>
      <c r="ED142" s="27">
        <v>10.862734526641782</v>
      </c>
      <c r="EE142" s="27">
        <v>10.700297472657869</v>
      </c>
      <c r="EF142" s="27">
        <v>10.523825870567073</v>
      </c>
      <c r="EG142" s="27">
        <v>10.338262994485971</v>
      </c>
      <c r="EH142" s="27">
        <v>10.143689778952419</v>
      </c>
      <c r="EI142" s="27">
        <v>9.8925752802819904</v>
      </c>
      <c r="EJ142" s="27">
        <v>9.6311431216222072</v>
      </c>
      <c r="EK142" s="27">
        <v>8.7878137784586912</v>
      </c>
      <c r="EL142" s="27">
        <v>7.9539088999185292</v>
      </c>
      <c r="EM142" s="27">
        <v>7.3855164810707503</v>
      </c>
      <c r="EN142" s="27">
        <v>6.8360356049497586</v>
      </c>
      <c r="EO142" s="27">
        <v>6.5345755394575775</v>
      </c>
      <c r="EQ142" s="27">
        <v>19.780325696380768</v>
      </c>
      <c r="ER142" s="27">
        <v>19.393825264465452</v>
      </c>
      <c r="ES142" s="27">
        <v>19.151999312066852</v>
      </c>
      <c r="ET142" s="27">
        <v>18.982734526641785</v>
      </c>
      <c r="EU142" s="27">
        <v>18.82029747265787</v>
      </c>
      <c r="EV142" s="27">
        <v>18.643825870567074</v>
      </c>
      <c r="EW142" s="27">
        <v>18.45826299448597</v>
      </c>
      <c r="EX142" s="27">
        <v>18.263689778952418</v>
      </c>
      <c r="EY142" s="27">
        <v>18.012575280281993</v>
      </c>
      <c r="EZ142" s="27">
        <v>17.751143121622206</v>
      </c>
      <c r="FA142" s="27">
        <v>16.907813778458692</v>
      </c>
      <c r="FB142" s="27">
        <v>16.073908899918528</v>
      </c>
      <c r="FC142" s="27">
        <v>15.505516481070751</v>
      </c>
      <c r="FD142" s="27">
        <v>14.95603560494976</v>
      </c>
      <c r="FE142" s="27">
        <v>14.683384808320694</v>
      </c>
      <c r="FG142" s="141">
        <v>11.660325696380767</v>
      </c>
      <c r="FH142" s="141">
        <v>10.329377675771296</v>
      </c>
      <c r="FI142" s="141">
        <v>9.8266849753013084</v>
      </c>
      <c r="FJ142" s="141">
        <v>9.5143206938872122</v>
      </c>
      <c r="FK142" s="141">
        <v>9.1545635697776433</v>
      </c>
      <c r="FL142" s="141">
        <v>8.7915487519760571</v>
      </c>
      <c r="FM142" s="141">
        <v>8.3196896234673652</v>
      </c>
      <c r="FN142" s="141">
        <v>7.4453731675529173</v>
      </c>
      <c r="FO142" s="141">
        <v>6.5949841439798824</v>
      </c>
      <c r="FP142" s="141">
        <v>5.7600781216626906</v>
      </c>
      <c r="FQ142" s="141">
        <v>3.4303783637641558</v>
      </c>
      <c r="FR142" s="141">
        <v>1.5460807726917274</v>
      </c>
      <c r="FS142" s="141">
        <v>0.37350809401652185</v>
      </c>
      <c r="FT142" s="141">
        <v>-0.10296997746740644</v>
      </c>
      <c r="FU142" s="141">
        <v>0.56059457638523469</v>
      </c>
      <c r="FW142" s="141">
        <v>19.780325696380768</v>
      </c>
      <c r="FX142" s="141">
        <v>18.449377675771295</v>
      </c>
      <c r="FY142" s="141">
        <v>17.946684975301309</v>
      </c>
      <c r="FZ142" s="141">
        <v>17.634320693887211</v>
      </c>
      <c r="GA142" s="141">
        <v>17.274563569777644</v>
      </c>
      <c r="GB142" s="141">
        <v>16.911548751976056</v>
      </c>
      <c r="GC142" s="141">
        <v>16.439689623467366</v>
      </c>
      <c r="GD142" s="141">
        <v>15.565373167552918</v>
      </c>
      <c r="GE142" s="141">
        <v>14.714984143979883</v>
      </c>
      <c r="GF142" s="141">
        <v>13.880078121662692</v>
      </c>
      <c r="GG142" s="141">
        <v>11.550378363764157</v>
      </c>
      <c r="GH142" s="141">
        <v>9.6660807726917284</v>
      </c>
      <c r="GI142" s="141">
        <v>8.4935080940165228</v>
      </c>
      <c r="GJ142" s="141">
        <v>8.0170300225325946</v>
      </c>
      <c r="GK142" s="141">
        <v>8.5361074395256651</v>
      </c>
      <c r="GM142" s="1">
        <v>373765</v>
      </c>
      <c r="GN142" s="1">
        <v>431955</v>
      </c>
      <c r="GO142" s="1" t="s">
        <v>539</v>
      </c>
      <c r="GP142" s="1" t="s">
        <v>483</v>
      </c>
      <c r="GQ142" s="97"/>
    </row>
    <row r="143" spans="2:199" ht="16.2" thickBot="1" x14ac:dyDescent="0.35">
      <c r="B143" s="19" t="s">
        <v>138</v>
      </c>
      <c r="C143" s="20">
        <v>6.6791176209551324</v>
      </c>
      <c r="D143" s="21">
        <v>5.855302164381456</v>
      </c>
      <c r="E143" s="21">
        <v>5.5838126969124353</v>
      </c>
      <c r="F143" s="21">
        <v>5.4707563238529637</v>
      </c>
      <c r="G143" s="21">
        <v>5.2840439354860784</v>
      </c>
      <c r="H143" s="21">
        <v>5.0919787656536002</v>
      </c>
      <c r="I143" s="21">
        <v>4.9256924433072626</v>
      </c>
      <c r="J143" s="21">
        <v>4.7854189975244772</v>
      </c>
      <c r="K143" s="21">
        <v>4.5638122934774898</v>
      </c>
      <c r="L143" s="21">
        <v>4.3814528866689564</v>
      </c>
      <c r="M143" s="21">
        <v>2.5596619927748634</v>
      </c>
      <c r="N143" s="21">
        <v>-0.98402655486758661</v>
      </c>
      <c r="O143" s="21">
        <v>-4.0314540821816038</v>
      </c>
      <c r="P143" s="21">
        <v>-7.3557841929383621</v>
      </c>
      <c r="Q143" s="21">
        <v>-10.29877079327801</v>
      </c>
      <c r="R143" s="22"/>
      <c r="S143" s="21">
        <v>11.316117620955133</v>
      </c>
      <c r="T143" s="21">
        <v>10.492302164381456</v>
      </c>
      <c r="U143" s="21">
        <v>10.220812696912436</v>
      </c>
      <c r="V143" s="21">
        <v>10.107756323852964</v>
      </c>
      <c r="W143" s="21">
        <v>9.9210439354860789</v>
      </c>
      <c r="X143" s="21">
        <v>9.7289787656536006</v>
      </c>
      <c r="Y143" s="21">
        <v>9.5626924433072631</v>
      </c>
      <c r="Z143" s="21">
        <v>9.4224189975244776</v>
      </c>
      <c r="AA143" s="21">
        <v>9.2008122934774903</v>
      </c>
      <c r="AB143" s="21">
        <v>9.0184528866689568</v>
      </c>
      <c r="AC143" s="21">
        <v>7.1966619927748638</v>
      </c>
      <c r="AD143" s="21">
        <v>3.6529734451324138</v>
      </c>
      <c r="AE143" s="21">
        <v>0.60554591781839662</v>
      </c>
      <c r="AF143" s="21">
        <v>-2.7187841929383616</v>
      </c>
      <c r="AG143" s="21">
        <v>-5.8582628791268263</v>
      </c>
      <c r="AI143" s="23">
        <v>6.6791176209551324</v>
      </c>
      <c r="AJ143" s="23">
        <v>6.4277310297279762</v>
      </c>
      <c r="AK143" s="23">
        <v>6.2748482832353645</v>
      </c>
      <c r="AL143" s="23">
        <v>6.1340107042028116</v>
      </c>
      <c r="AM143" s="23">
        <v>5.9294244697484189</v>
      </c>
      <c r="AN143" s="23">
        <v>5.697146701445476</v>
      </c>
      <c r="AO143" s="23">
        <v>5.3992376517265193</v>
      </c>
      <c r="AP143" s="23">
        <v>5.0473465938163713</v>
      </c>
      <c r="AQ143" s="23">
        <v>4.7185417256536617</v>
      </c>
      <c r="AR143" s="23">
        <v>4.385337243170369</v>
      </c>
      <c r="AS143" s="23">
        <v>3.4041943701472022</v>
      </c>
      <c r="AT143" s="23">
        <v>2.4757754997729791</v>
      </c>
      <c r="AU143" s="23">
        <v>1.5940357190017878</v>
      </c>
      <c r="AV143" s="23">
        <v>0.65648575474270388</v>
      </c>
      <c r="AW143" s="23">
        <v>-1.5884905013681561E-2</v>
      </c>
      <c r="AY143" s="24">
        <v>11.316117620955133</v>
      </c>
      <c r="AZ143" s="24">
        <v>11.064731029727977</v>
      </c>
      <c r="BA143" s="24">
        <v>10.911848283235365</v>
      </c>
      <c r="BB143" s="24">
        <v>10.771010704202812</v>
      </c>
      <c r="BC143" s="24">
        <v>10.566424469748419</v>
      </c>
      <c r="BD143" s="24">
        <v>10.334146701445476</v>
      </c>
      <c r="BE143" s="24">
        <v>10.03623765172652</v>
      </c>
      <c r="BF143" s="24">
        <v>9.6843465938163718</v>
      </c>
      <c r="BG143" s="24">
        <v>9.3555417256536622</v>
      </c>
      <c r="BH143" s="24">
        <v>9.0223372431703694</v>
      </c>
      <c r="BI143" s="24">
        <v>8.0411943701472026</v>
      </c>
      <c r="BJ143" s="24">
        <v>7.1127754997729795</v>
      </c>
      <c r="BK143" s="24">
        <v>6.2310357190017882</v>
      </c>
      <c r="BL143" s="24">
        <v>5.2934857547427043</v>
      </c>
      <c r="BM143" s="24">
        <v>4.7260690841412369</v>
      </c>
      <c r="BO143" s="25">
        <v>6.6791176209551324</v>
      </c>
      <c r="BP143" s="25">
        <v>5.7661721139005699</v>
      </c>
      <c r="BQ143" s="25">
        <v>5.5096712265083312</v>
      </c>
      <c r="BR143" s="25">
        <v>5.4608545118511174</v>
      </c>
      <c r="BS143" s="25">
        <v>5.3418562840484576</v>
      </c>
      <c r="BT143" s="25">
        <v>5.2272108749304955</v>
      </c>
      <c r="BU143" s="25">
        <v>4.7389762579483801</v>
      </c>
      <c r="BV143" s="25">
        <v>4.2863660785058073</v>
      </c>
      <c r="BW143" s="25">
        <v>3.7673048542020524</v>
      </c>
      <c r="BX143" s="25">
        <v>3.2646814800817197</v>
      </c>
      <c r="BY143" s="25">
        <v>0.92230579085352105</v>
      </c>
      <c r="BZ143" s="25">
        <v>-2.3149926622858281</v>
      </c>
      <c r="CA143" s="25">
        <v>-5.0893421950524882</v>
      </c>
      <c r="CB143" s="25">
        <v>-8.0945270870680091</v>
      </c>
      <c r="CC143" s="25">
        <v>-10.683960707480153</v>
      </c>
      <c r="CE143" s="25">
        <v>11.316117620955133</v>
      </c>
      <c r="CF143" s="25">
        <v>10.40317211390057</v>
      </c>
      <c r="CG143" s="25">
        <v>10.146671226508332</v>
      </c>
      <c r="CH143" s="25">
        <v>10.097854511851118</v>
      </c>
      <c r="CI143" s="25">
        <v>9.978856284048458</v>
      </c>
      <c r="CJ143" s="25">
        <v>9.864210874930496</v>
      </c>
      <c r="CK143" s="25">
        <v>9.3759762579483805</v>
      </c>
      <c r="CL143" s="25">
        <v>8.9233660785058078</v>
      </c>
      <c r="CM143" s="25">
        <v>8.4043048542020529</v>
      </c>
      <c r="CN143" s="25">
        <v>7.9016814800817201</v>
      </c>
      <c r="CO143" s="25">
        <v>5.5593057908535215</v>
      </c>
      <c r="CP143" s="25">
        <v>2.3220073377141723</v>
      </c>
      <c r="CQ143" s="25">
        <v>-0.45234219505248774</v>
      </c>
      <c r="CR143" s="25">
        <v>-3.4575270870680086</v>
      </c>
      <c r="CS143" s="25">
        <v>-6.3099130303718383</v>
      </c>
      <c r="CU143" s="26">
        <v>6.6791176209551324</v>
      </c>
      <c r="CV143" s="26">
        <v>6.370394493734949</v>
      </c>
      <c r="CW143" s="26">
        <v>6.2811207479753861</v>
      </c>
      <c r="CX143" s="26">
        <v>6.2746385802539031</v>
      </c>
      <c r="CY143" s="26">
        <v>6.152387877614526</v>
      </c>
      <c r="CZ143" s="26">
        <v>5.9863143700525505</v>
      </c>
      <c r="DA143" s="26">
        <v>5.2155893716631816</v>
      </c>
      <c r="DB143" s="26">
        <v>3.7748940537708187</v>
      </c>
      <c r="DC143" s="26">
        <v>2.2536097796609518</v>
      </c>
      <c r="DD143" s="26">
        <v>0.73493322468073785</v>
      </c>
      <c r="DE143" s="26">
        <v>-3.2846456339517651</v>
      </c>
      <c r="DF143" s="26">
        <v>-6.3692250788032965</v>
      </c>
      <c r="DG143" s="26">
        <v>-8.9206993762710383</v>
      </c>
      <c r="DH143" s="26">
        <v>-10.56910966019808</v>
      </c>
      <c r="DI143" s="26">
        <v>-9.365282633207535</v>
      </c>
      <c r="DK143" s="26">
        <v>11.316117620955133</v>
      </c>
      <c r="DL143" s="26">
        <v>11.007394493734949</v>
      </c>
      <c r="DM143" s="26">
        <v>10.918120747975387</v>
      </c>
      <c r="DN143" s="26">
        <v>10.911638580253904</v>
      </c>
      <c r="DO143" s="26">
        <v>10.789387877614526</v>
      </c>
      <c r="DP143" s="26">
        <v>10.623314370052551</v>
      </c>
      <c r="DQ143" s="26">
        <v>9.852589371663182</v>
      </c>
      <c r="DR143" s="26">
        <v>8.4118940537708191</v>
      </c>
      <c r="DS143" s="26">
        <v>6.8906097796609522</v>
      </c>
      <c r="DT143" s="26">
        <v>5.3719332246807383</v>
      </c>
      <c r="DU143" s="26">
        <v>1.3523543660482353</v>
      </c>
      <c r="DV143" s="26">
        <v>-1.732225078803296</v>
      </c>
      <c r="DW143" s="26">
        <v>-4.2836993762710378</v>
      </c>
      <c r="DX143" s="26">
        <v>-5.9321096601980798</v>
      </c>
      <c r="DY143" s="26">
        <v>-4.9944494610160177</v>
      </c>
      <c r="EA143" s="27">
        <v>6.6791176209551324</v>
      </c>
      <c r="EB143" s="27">
        <v>6.3245765639514282</v>
      </c>
      <c r="EC143" s="27">
        <v>6.2157520025975757</v>
      </c>
      <c r="ED143" s="27">
        <v>6.2158051503058473</v>
      </c>
      <c r="EE143" s="27">
        <v>6.1965704236062287</v>
      </c>
      <c r="EF143" s="27">
        <v>6.1279129701120887</v>
      </c>
      <c r="EG143" s="27">
        <v>6.0363014174015461</v>
      </c>
      <c r="EH143" s="27">
        <v>5.9500083612530439</v>
      </c>
      <c r="EI143" s="27">
        <v>5.7500281427535818</v>
      </c>
      <c r="EJ143" s="27">
        <v>5.5600779381785763</v>
      </c>
      <c r="EK143" s="27">
        <v>4.8459347371991655</v>
      </c>
      <c r="EL143" s="27">
        <v>3.7585153662886981</v>
      </c>
      <c r="EM143" s="27">
        <v>2.9110606926648934</v>
      </c>
      <c r="EN143" s="27">
        <v>2.1114205314047148</v>
      </c>
      <c r="EO143" s="27">
        <v>1.7387445561022474</v>
      </c>
      <c r="EQ143" s="27">
        <v>11.316117620955133</v>
      </c>
      <c r="ER143" s="27">
        <v>10.961576563951429</v>
      </c>
      <c r="ES143" s="27">
        <v>10.852752002597576</v>
      </c>
      <c r="ET143" s="27">
        <v>10.852805150305848</v>
      </c>
      <c r="EU143" s="27">
        <v>10.833570423606229</v>
      </c>
      <c r="EV143" s="27">
        <v>10.764912970112089</v>
      </c>
      <c r="EW143" s="27">
        <v>10.673301417401547</v>
      </c>
      <c r="EX143" s="27">
        <v>10.587008361253044</v>
      </c>
      <c r="EY143" s="27">
        <v>10.387028142753582</v>
      </c>
      <c r="EZ143" s="27">
        <v>10.197077938178577</v>
      </c>
      <c r="FA143" s="27">
        <v>9.4829347371991659</v>
      </c>
      <c r="FB143" s="27">
        <v>8.3955153662886985</v>
      </c>
      <c r="FC143" s="27">
        <v>7.5480606926648939</v>
      </c>
      <c r="FD143" s="27">
        <v>6.7484205314047152</v>
      </c>
      <c r="FE143" s="27">
        <v>6.3738335697335629</v>
      </c>
      <c r="FG143" s="141">
        <v>6.6791176209551324</v>
      </c>
      <c r="FH143" s="141">
        <v>5.9089746617375525</v>
      </c>
      <c r="FI143" s="141">
        <v>5.6168717421124015</v>
      </c>
      <c r="FJ143" s="141">
        <v>5.4690802012891524</v>
      </c>
      <c r="FK143" s="141">
        <v>5.2242321805216676</v>
      </c>
      <c r="FL143" s="141">
        <v>4.9835392905448685</v>
      </c>
      <c r="FM143" s="141">
        <v>4.1200629598141987</v>
      </c>
      <c r="FN143" s="141">
        <v>2.5415171045727298</v>
      </c>
      <c r="FO143" s="141">
        <v>0.91154439279882737</v>
      </c>
      <c r="FP143" s="141">
        <v>-0.71334402454370505</v>
      </c>
      <c r="FQ143" s="141">
        <v>-5.0373546154373621</v>
      </c>
      <c r="FR143" s="141">
        <v>-8.3626496609604253</v>
      </c>
      <c r="FS143" s="141">
        <v>-11.141395560754248</v>
      </c>
      <c r="FT143" s="141">
        <v>-13.065606740568427</v>
      </c>
      <c r="FU143" s="141">
        <v>-12.176493995359507</v>
      </c>
      <c r="FW143" s="141">
        <v>11.316117620955133</v>
      </c>
      <c r="FX143" s="141">
        <v>10.545974661737553</v>
      </c>
      <c r="FY143" s="141">
        <v>10.253871742112402</v>
      </c>
      <c r="FZ143" s="141">
        <v>10.106080201289153</v>
      </c>
      <c r="GA143" s="141">
        <v>9.8612321805216681</v>
      </c>
      <c r="GB143" s="141">
        <v>9.620539290544869</v>
      </c>
      <c r="GC143" s="141">
        <v>8.7570629598141991</v>
      </c>
      <c r="GD143" s="141">
        <v>7.1785171045727303</v>
      </c>
      <c r="GE143" s="141">
        <v>5.5485443927988278</v>
      </c>
      <c r="GF143" s="141">
        <v>3.9236559754562954</v>
      </c>
      <c r="GG143" s="141">
        <v>-0.40035461543736162</v>
      </c>
      <c r="GH143" s="141">
        <v>-3.7256496609604248</v>
      </c>
      <c r="GI143" s="141">
        <v>-6.5043955607542472</v>
      </c>
      <c r="GJ143" s="141">
        <v>-8.4286067405684264</v>
      </c>
      <c r="GK143" s="141">
        <v>-7.7366517763591531</v>
      </c>
      <c r="GM143" s="1">
        <v>378744</v>
      </c>
      <c r="GN143" s="1">
        <v>387772</v>
      </c>
      <c r="GO143" s="1" t="s">
        <v>491</v>
      </c>
      <c r="GP143" s="1" t="s">
        <v>831</v>
      </c>
      <c r="GQ143" s="97"/>
    </row>
    <row r="144" spans="2:199" ht="16.2" thickBot="1" x14ac:dyDescent="0.35">
      <c r="B144" s="19" t="s">
        <v>139</v>
      </c>
      <c r="C144" s="20">
        <v>6.6403759075363951</v>
      </c>
      <c r="D144" s="21">
        <v>5.7580074175889315</v>
      </c>
      <c r="E144" s="21">
        <v>5.2808665977179388</v>
      </c>
      <c r="F144" s="21">
        <v>5.0832018252634334</v>
      </c>
      <c r="G144" s="21">
        <v>4.7937423110368869</v>
      </c>
      <c r="H144" s="21">
        <v>4.4980949265813663</v>
      </c>
      <c r="I144" s="21">
        <v>4.2310592901394948</v>
      </c>
      <c r="J144" s="21">
        <v>3.9882645093075837</v>
      </c>
      <c r="K144" s="21">
        <v>3.66266916563821</v>
      </c>
      <c r="L144" s="21">
        <v>3.349540282721815</v>
      </c>
      <c r="M144" s="21">
        <v>1.0493361429574897</v>
      </c>
      <c r="N144" s="21">
        <v>-3.0846671579370621</v>
      </c>
      <c r="O144" s="21">
        <v>-6.5842778636547123</v>
      </c>
      <c r="P144" s="21">
        <v>-10.398620842338133</v>
      </c>
      <c r="Q144" s="21">
        <v>-13.788383935793391</v>
      </c>
      <c r="R144" s="22"/>
      <c r="S144" s="21">
        <v>11.277375907536396</v>
      </c>
      <c r="T144" s="21">
        <v>10.395007417588932</v>
      </c>
      <c r="U144" s="21">
        <v>9.9178665977179392</v>
      </c>
      <c r="V144" s="21">
        <v>9.7202018252634339</v>
      </c>
      <c r="W144" s="21">
        <v>9.4307423110368873</v>
      </c>
      <c r="X144" s="21">
        <v>9.1350949265813668</v>
      </c>
      <c r="Y144" s="21">
        <v>8.8680592901394952</v>
      </c>
      <c r="Z144" s="21">
        <v>8.6252645093075841</v>
      </c>
      <c r="AA144" s="21">
        <v>8.2996691656382104</v>
      </c>
      <c r="AB144" s="21">
        <v>7.9865402827218155</v>
      </c>
      <c r="AC144" s="21">
        <v>5.6863361429574901</v>
      </c>
      <c r="AD144" s="21">
        <v>1.5523328420629383</v>
      </c>
      <c r="AE144" s="21">
        <v>-1.9472778636547119</v>
      </c>
      <c r="AF144" s="21">
        <v>-5.7616208423381323</v>
      </c>
      <c r="AG144" s="21">
        <v>-9.3294807697917292</v>
      </c>
      <c r="AI144" s="23">
        <v>6.6403759075363951</v>
      </c>
      <c r="AJ144" s="23">
        <v>6.4185899921655754</v>
      </c>
      <c r="AK144" s="23">
        <v>6.2094425027082814</v>
      </c>
      <c r="AL144" s="23">
        <v>6.0115201393315516</v>
      </c>
      <c r="AM144" s="23">
        <v>5.7581771739065069</v>
      </c>
      <c r="AN144" s="23">
        <v>5.4811031093031097</v>
      </c>
      <c r="AO144" s="23">
        <v>5.1203269780091851</v>
      </c>
      <c r="AP144" s="23">
        <v>4.6574581864598308</v>
      </c>
      <c r="AQ144" s="23">
        <v>4.251255730340521</v>
      </c>
      <c r="AR144" s="23">
        <v>3.8386554091962637</v>
      </c>
      <c r="AS144" s="23">
        <v>2.5302353068671337</v>
      </c>
      <c r="AT144" s="23">
        <v>1.232373508050614</v>
      </c>
      <c r="AU144" s="23">
        <v>-2.0396725024962592E-2</v>
      </c>
      <c r="AV144" s="23">
        <v>-1.4007910149935512</v>
      </c>
      <c r="AW144" s="23">
        <v>-2.3917371399221778</v>
      </c>
      <c r="AY144" s="24">
        <v>11.277375907536396</v>
      </c>
      <c r="AZ144" s="24">
        <v>11.055589992165576</v>
      </c>
      <c r="BA144" s="24">
        <v>10.846442502708282</v>
      </c>
      <c r="BB144" s="24">
        <v>10.648520139331552</v>
      </c>
      <c r="BC144" s="24">
        <v>10.395177173906507</v>
      </c>
      <c r="BD144" s="24">
        <v>10.11810310930311</v>
      </c>
      <c r="BE144" s="24">
        <v>9.7573269780091856</v>
      </c>
      <c r="BF144" s="24">
        <v>9.2944581864598312</v>
      </c>
      <c r="BG144" s="24">
        <v>8.8882557303405214</v>
      </c>
      <c r="BH144" s="24">
        <v>8.4756554091962641</v>
      </c>
      <c r="BI144" s="24">
        <v>7.1672353068671342</v>
      </c>
      <c r="BJ144" s="24">
        <v>5.8693735080506144</v>
      </c>
      <c r="BK144" s="24">
        <v>4.6166032749750379</v>
      </c>
      <c r="BL144" s="24">
        <v>3.2362089850064493</v>
      </c>
      <c r="BM144" s="24">
        <v>2.4071502275995549</v>
      </c>
      <c r="BO144" s="25">
        <v>6.6403759075363951</v>
      </c>
      <c r="BP144" s="25">
        <v>5.6927577052613607</v>
      </c>
      <c r="BQ144" s="25">
        <v>5.2310150455351589</v>
      </c>
      <c r="BR144" s="25">
        <v>5.0923853922427433</v>
      </c>
      <c r="BS144" s="25">
        <v>4.8630956864030352</v>
      </c>
      <c r="BT144" s="25">
        <v>4.6367684479230498</v>
      </c>
      <c r="BU144" s="25">
        <v>4.4659438695973819</v>
      </c>
      <c r="BV144" s="25">
        <v>4.32852839742554</v>
      </c>
      <c r="BW144" s="25">
        <v>4.1401544878239704</v>
      </c>
      <c r="BX144" s="25">
        <v>3.956763562265234</v>
      </c>
      <c r="BY144" s="25">
        <v>1.9824081450694493</v>
      </c>
      <c r="BZ144" s="25">
        <v>-1.8560003329244879</v>
      </c>
      <c r="CA144" s="25">
        <v>-5.1167148702681082</v>
      </c>
      <c r="CB144" s="25">
        <v>-8.6068627808076492</v>
      </c>
      <c r="CC144" s="25">
        <v>-11.619594246360528</v>
      </c>
      <c r="CE144" s="25">
        <v>11.277375907536396</v>
      </c>
      <c r="CF144" s="25">
        <v>10.329757705261361</v>
      </c>
      <c r="CG144" s="25">
        <v>9.8680150455351594</v>
      </c>
      <c r="CH144" s="25">
        <v>9.7293853922427438</v>
      </c>
      <c r="CI144" s="25">
        <v>9.5000956864030357</v>
      </c>
      <c r="CJ144" s="25">
        <v>9.2737684479230502</v>
      </c>
      <c r="CK144" s="25">
        <v>9.1029438695973823</v>
      </c>
      <c r="CL144" s="25">
        <v>8.9655283974255404</v>
      </c>
      <c r="CM144" s="25">
        <v>8.7771544878239709</v>
      </c>
      <c r="CN144" s="25">
        <v>8.5937635622652344</v>
      </c>
      <c r="CO144" s="25">
        <v>6.6194081450694497</v>
      </c>
      <c r="CP144" s="25">
        <v>2.7809996670755126</v>
      </c>
      <c r="CQ144" s="25">
        <v>-0.47971487026810777</v>
      </c>
      <c r="CR144" s="25">
        <v>-3.9698627808076488</v>
      </c>
      <c r="CS144" s="25">
        <v>-7.2303647066291887</v>
      </c>
      <c r="CU144" s="26">
        <v>6.6403759075363951</v>
      </c>
      <c r="CV144" s="26">
        <v>6.2013079069672976</v>
      </c>
      <c r="CW144" s="26">
        <v>5.8877987500972857</v>
      </c>
      <c r="CX144" s="26">
        <v>5.7878311745373949</v>
      </c>
      <c r="CY144" s="26">
        <v>5.5602855621131475</v>
      </c>
      <c r="CZ144" s="26">
        <v>5.2925686979056508</v>
      </c>
      <c r="DA144" s="26">
        <v>4.8231870367240539</v>
      </c>
      <c r="DB144" s="26">
        <v>3.6056254798319038</v>
      </c>
      <c r="DC144" s="26">
        <v>2.310995691370632</v>
      </c>
      <c r="DD144" s="26">
        <v>1.0123005814753334</v>
      </c>
      <c r="DE144" s="26">
        <v>-2.7671439798742909</v>
      </c>
      <c r="DF144" s="26">
        <v>-6.4514169497704259</v>
      </c>
      <c r="DG144" s="26">
        <v>-9.4519772442485248</v>
      </c>
      <c r="DH144" s="26">
        <v>-11.450791841641063</v>
      </c>
      <c r="DI144" s="26">
        <v>-10.342087666947101</v>
      </c>
      <c r="DK144" s="26">
        <v>11.277375907536396</v>
      </c>
      <c r="DL144" s="26">
        <v>10.838307906967298</v>
      </c>
      <c r="DM144" s="26">
        <v>10.524798750097286</v>
      </c>
      <c r="DN144" s="26">
        <v>10.424831174537395</v>
      </c>
      <c r="DO144" s="26">
        <v>10.197285562113148</v>
      </c>
      <c r="DP144" s="26">
        <v>9.9295686979056512</v>
      </c>
      <c r="DQ144" s="26">
        <v>9.4601870367240544</v>
      </c>
      <c r="DR144" s="26">
        <v>8.2426254798319043</v>
      </c>
      <c r="DS144" s="26">
        <v>6.9479956913706324</v>
      </c>
      <c r="DT144" s="26">
        <v>5.6493005814753339</v>
      </c>
      <c r="DU144" s="26">
        <v>1.8698560201257095</v>
      </c>
      <c r="DV144" s="26">
        <v>-1.8144169497704254</v>
      </c>
      <c r="DW144" s="26">
        <v>-4.8149772442485244</v>
      </c>
      <c r="DX144" s="26">
        <v>-6.8137918416410628</v>
      </c>
      <c r="DY144" s="26">
        <v>-5.958186579724007</v>
      </c>
      <c r="EA144" s="27">
        <v>6.6403759075363951</v>
      </c>
      <c r="EB144" s="27">
        <v>6.2643191667087521</v>
      </c>
      <c r="EC144" s="27">
        <v>5.9459641892238082</v>
      </c>
      <c r="ED144" s="27">
        <v>5.8546453885077732</v>
      </c>
      <c r="EE144" s="27">
        <v>5.7447953477243168</v>
      </c>
      <c r="EF144" s="27">
        <v>5.5964721891635563</v>
      </c>
      <c r="EG144" s="27">
        <v>5.4234095926889232</v>
      </c>
      <c r="EH144" s="27">
        <v>5.2475896236035808</v>
      </c>
      <c r="EI144" s="27">
        <v>4.9504303473393421</v>
      </c>
      <c r="EJ144" s="27">
        <v>4.6450611320507029</v>
      </c>
      <c r="EK144" s="27">
        <v>3.5657827496665924</v>
      </c>
      <c r="EL144" s="27">
        <v>2.1961969051475805</v>
      </c>
      <c r="EM144" s="27">
        <v>1.1309390422830354</v>
      </c>
      <c r="EN144" s="27">
        <v>0.14264959147429934</v>
      </c>
      <c r="EO144" s="27">
        <v>-0.42974118018877761</v>
      </c>
      <c r="EQ144" s="27">
        <v>11.277375907536396</v>
      </c>
      <c r="ER144" s="27">
        <v>10.901319166708753</v>
      </c>
      <c r="ES144" s="27">
        <v>10.582964189223809</v>
      </c>
      <c r="ET144" s="27">
        <v>10.491645388507774</v>
      </c>
      <c r="EU144" s="27">
        <v>10.381795347724317</v>
      </c>
      <c r="EV144" s="27">
        <v>10.233472189163557</v>
      </c>
      <c r="EW144" s="27">
        <v>10.060409592688924</v>
      </c>
      <c r="EX144" s="27">
        <v>9.8845896236035813</v>
      </c>
      <c r="EY144" s="27">
        <v>9.5874303473393425</v>
      </c>
      <c r="EZ144" s="27">
        <v>9.2820611320507034</v>
      </c>
      <c r="FA144" s="27">
        <v>8.2027827496665928</v>
      </c>
      <c r="FB144" s="27">
        <v>6.8331969051475809</v>
      </c>
      <c r="FC144" s="27">
        <v>5.7679390422830359</v>
      </c>
      <c r="FD144" s="27">
        <v>4.7796495914742998</v>
      </c>
      <c r="FE144" s="27">
        <v>4.2424318620448993</v>
      </c>
      <c r="FG144" s="141">
        <v>6.6403759075363951</v>
      </c>
      <c r="FH144" s="141">
        <v>5.8306373785828853</v>
      </c>
      <c r="FI144" s="141">
        <v>5.3389465209218336</v>
      </c>
      <c r="FJ144" s="141">
        <v>5.1038652727750566</v>
      </c>
      <c r="FK144" s="141">
        <v>4.7552161009981901</v>
      </c>
      <c r="FL144" s="141">
        <v>4.4094958944043121</v>
      </c>
      <c r="FM144" s="141">
        <v>3.8476451540603627</v>
      </c>
      <c r="FN144" s="141">
        <v>2.4962669417534897</v>
      </c>
      <c r="FO144" s="141">
        <v>1.1047269140424625</v>
      </c>
      <c r="FP144" s="141">
        <v>-0.28936512884732224</v>
      </c>
      <c r="FQ144" s="141">
        <v>-4.3550983991908865</v>
      </c>
      <c r="FR144" s="141">
        <v>-8.2847295109796129</v>
      </c>
      <c r="FS144" s="141">
        <v>-11.528921837612344</v>
      </c>
      <c r="FT144" s="141">
        <v>-13.829842808782473</v>
      </c>
      <c r="FU144" s="141">
        <v>-13.068561672671493</v>
      </c>
      <c r="FW144" s="141">
        <v>11.277375907536396</v>
      </c>
      <c r="FX144" s="141">
        <v>10.467637378582886</v>
      </c>
      <c r="FY144" s="141">
        <v>9.9759465209218341</v>
      </c>
      <c r="FZ144" s="141">
        <v>9.7408652727750571</v>
      </c>
      <c r="GA144" s="141">
        <v>9.3922161009981906</v>
      </c>
      <c r="GB144" s="141">
        <v>9.0464958944043126</v>
      </c>
      <c r="GC144" s="141">
        <v>8.4846451540603631</v>
      </c>
      <c r="GD144" s="141">
        <v>7.1332669417534902</v>
      </c>
      <c r="GE144" s="141">
        <v>5.7417269140424629</v>
      </c>
      <c r="GF144" s="141">
        <v>4.3476348711526782</v>
      </c>
      <c r="GG144" s="141">
        <v>0.28190160080911397</v>
      </c>
      <c r="GH144" s="141">
        <v>-3.6477295109796124</v>
      </c>
      <c r="GI144" s="141">
        <v>-6.8919218376123439</v>
      </c>
      <c r="GJ144" s="141">
        <v>-9.1928428087824727</v>
      </c>
      <c r="GK144" s="141">
        <v>-8.6077527117047197</v>
      </c>
      <c r="GM144" s="1">
        <v>391570</v>
      </c>
      <c r="GN144" s="1">
        <v>387132</v>
      </c>
      <c r="GO144" s="1" t="s">
        <v>495</v>
      </c>
      <c r="GP144" s="1" t="s">
        <v>834</v>
      </c>
      <c r="GQ144" s="97"/>
    </row>
    <row r="145" spans="2:199" ht="16.2" thickBot="1" x14ac:dyDescent="0.35">
      <c r="B145" s="19" t="s">
        <v>140</v>
      </c>
      <c r="C145" s="20">
        <v>3.4180418085910365</v>
      </c>
      <c r="D145" s="21">
        <v>2.8619365465818696</v>
      </c>
      <c r="E145" s="21">
        <v>2.5994053580628922</v>
      </c>
      <c r="F145" s="21">
        <v>2.4654538721196513</v>
      </c>
      <c r="G145" s="21">
        <v>2.3329121616570561</v>
      </c>
      <c r="H145" s="21">
        <v>2.1990720697472472</v>
      </c>
      <c r="I145" s="21">
        <v>2.0750769780917242</v>
      </c>
      <c r="J145" s="21">
        <v>1.9518183046756139</v>
      </c>
      <c r="K145" s="21">
        <v>1.7796151745753406</v>
      </c>
      <c r="L145" s="21">
        <v>1.6195760760171485</v>
      </c>
      <c r="M145" s="21">
        <v>0.84166354753902439</v>
      </c>
      <c r="N145" s="21">
        <v>-0.33348553767031497</v>
      </c>
      <c r="O145" s="21">
        <v>-1.2593394677096086</v>
      </c>
      <c r="P145" s="21">
        <v>-2.1683472603914513</v>
      </c>
      <c r="Q145" s="21">
        <v>-3.0170424230491832</v>
      </c>
      <c r="R145" s="22"/>
      <c r="S145" s="21">
        <v>8.1680418085910365</v>
      </c>
      <c r="T145" s="21">
        <v>7.6119365465818696</v>
      </c>
      <c r="U145" s="21">
        <v>7.3494053580628922</v>
      </c>
      <c r="V145" s="21">
        <v>7.2154538721196513</v>
      </c>
      <c r="W145" s="21">
        <v>7.0829121616570561</v>
      </c>
      <c r="X145" s="21">
        <v>6.9490720697472472</v>
      </c>
      <c r="Y145" s="21">
        <v>6.8250769780917242</v>
      </c>
      <c r="Z145" s="21">
        <v>6.7018183046756139</v>
      </c>
      <c r="AA145" s="21">
        <v>6.5296151745753406</v>
      </c>
      <c r="AB145" s="21">
        <v>6.3695760760171485</v>
      </c>
      <c r="AC145" s="21">
        <v>5.5916635475390244</v>
      </c>
      <c r="AD145" s="21">
        <v>4.416514462329685</v>
      </c>
      <c r="AE145" s="21">
        <v>3.4906605322903914</v>
      </c>
      <c r="AF145" s="21">
        <v>2.5816527396085487</v>
      </c>
      <c r="AG145" s="21">
        <v>1.6697465966680625</v>
      </c>
      <c r="AI145" s="23">
        <v>3.4180418085910365</v>
      </c>
      <c r="AJ145" s="23">
        <v>3.2714600602597663</v>
      </c>
      <c r="AK145" s="23">
        <v>3.1081659224574665</v>
      </c>
      <c r="AL145" s="23">
        <v>2.989554011764227</v>
      </c>
      <c r="AM145" s="23">
        <v>2.8805317731001949</v>
      </c>
      <c r="AN145" s="23">
        <v>2.7628992418029803</v>
      </c>
      <c r="AO145" s="23">
        <v>2.6197436028275476</v>
      </c>
      <c r="AP145" s="23">
        <v>2.4003592311863144</v>
      </c>
      <c r="AQ145" s="23">
        <v>2.25686985345917</v>
      </c>
      <c r="AR145" s="23">
        <v>2.0703934385604033</v>
      </c>
      <c r="AS145" s="23">
        <v>1.5259682106625672</v>
      </c>
      <c r="AT145" s="23">
        <v>1.0032370712391252</v>
      </c>
      <c r="AU145" s="23">
        <v>0.55009390907525635</v>
      </c>
      <c r="AV145" s="23">
        <v>8.7239272820372804E-2</v>
      </c>
      <c r="AW145" s="23">
        <v>-0.23978005449426121</v>
      </c>
      <c r="AY145" s="24">
        <v>8.1680418085910365</v>
      </c>
      <c r="AZ145" s="24">
        <v>8.0214600602597663</v>
      </c>
      <c r="BA145" s="24">
        <v>7.8581659224574665</v>
      </c>
      <c r="BB145" s="24">
        <v>7.739554011764227</v>
      </c>
      <c r="BC145" s="24">
        <v>7.6305317731001949</v>
      </c>
      <c r="BD145" s="24">
        <v>7.5128992418029803</v>
      </c>
      <c r="BE145" s="24">
        <v>7.3697436028275476</v>
      </c>
      <c r="BF145" s="24">
        <v>7.1503592311863144</v>
      </c>
      <c r="BG145" s="24">
        <v>7.00686985345917</v>
      </c>
      <c r="BH145" s="24">
        <v>6.8203934385604033</v>
      </c>
      <c r="BI145" s="24">
        <v>6.2759682106625672</v>
      </c>
      <c r="BJ145" s="24">
        <v>5.7532370712391252</v>
      </c>
      <c r="BK145" s="24">
        <v>5.3000939090752563</v>
      </c>
      <c r="BL145" s="24">
        <v>4.8372392728203728</v>
      </c>
      <c r="BM145" s="24">
        <v>4.5579181914872482</v>
      </c>
      <c r="BO145" s="25">
        <v>3.4180418085910365</v>
      </c>
      <c r="BP145" s="25">
        <v>2.780010235453263</v>
      </c>
      <c r="BQ145" s="25">
        <v>2.5014824387725039</v>
      </c>
      <c r="BR145" s="25">
        <v>2.3657433538629373</v>
      </c>
      <c r="BS145" s="25">
        <v>2.233011033822752</v>
      </c>
      <c r="BT145" s="25">
        <v>2.0994773458293956</v>
      </c>
      <c r="BU145" s="25">
        <v>1.9748959787762388</v>
      </c>
      <c r="BV145" s="25">
        <v>1.8525399305700585</v>
      </c>
      <c r="BW145" s="25">
        <v>1.7131707946053112</v>
      </c>
      <c r="BX145" s="25">
        <v>1.5904868231807647</v>
      </c>
      <c r="BY145" s="25">
        <v>0.92946101575265772</v>
      </c>
      <c r="BZ145" s="25">
        <v>-0.12098616618300895</v>
      </c>
      <c r="CA145" s="25">
        <v>-0.91400368585199487</v>
      </c>
      <c r="CB145" s="25">
        <v>-1.6337595056817591</v>
      </c>
      <c r="CC145" s="25">
        <v>-2.1643914718460433</v>
      </c>
      <c r="CE145" s="25">
        <v>8.1680418085910365</v>
      </c>
      <c r="CF145" s="25">
        <v>7.530010235453263</v>
      </c>
      <c r="CG145" s="25">
        <v>7.2514824387725039</v>
      </c>
      <c r="CH145" s="25">
        <v>7.1157433538629373</v>
      </c>
      <c r="CI145" s="25">
        <v>6.983011033822752</v>
      </c>
      <c r="CJ145" s="25">
        <v>6.8494773458293956</v>
      </c>
      <c r="CK145" s="25">
        <v>6.7248959787762388</v>
      </c>
      <c r="CL145" s="25">
        <v>6.6025399305700585</v>
      </c>
      <c r="CM145" s="25">
        <v>6.4631707946053112</v>
      </c>
      <c r="CN145" s="25">
        <v>6.3404868231807647</v>
      </c>
      <c r="CO145" s="25">
        <v>5.6794610157526577</v>
      </c>
      <c r="CP145" s="25">
        <v>4.6290138338169911</v>
      </c>
      <c r="CQ145" s="25">
        <v>3.8359963141480051</v>
      </c>
      <c r="CR145" s="25">
        <v>3.1162404943182409</v>
      </c>
      <c r="CS145" s="25">
        <v>2.478082996118772</v>
      </c>
      <c r="CU145" s="26">
        <v>3.4180418085910365</v>
      </c>
      <c r="CV145" s="26">
        <v>3.0237062219748623</v>
      </c>
      <c r="CW145" s="26">
        <v>2.8261332434188464</v>
      </c>
      <c r="CX145" s="26">
        <v>2.7332976739629586</v>
      </c>
      <c r="CY145" s="26">
        <v>2.6354678733735497</v>
      </c>
      <c r="CZ145" s="26">
        <v>2.5159457725617269</v>
      </c>
      <c r="DA145" s="26">
        <v>2.3418033635603486</v>
      </c>
      <c r="DB145" s="26">
        <v>1.9963279296031331</v>
      </c>
      <c r="DC145" s="26">
        <v>1.6145144619416172</v>
      </c>
      <c r="DD145" s="26">
        <v>1.2466654841285933</v>
      </c>
      <c r="DE145" s="26">
        <v>0.19385152757183732</v>
      </c>
      <c r="DF145" s="26">
        <v>-0.81069429018476313</v>
      </c>
      <c r="DG145" s="26">
        <v>-1.5488357270153497</v>
      </c>
      <c r="DH145" s="26">
        <v>-2.0304934209359562</v>
      </c>
      <c r="DI145" s="26">
        <v>-1.5582979408823867</v>
      </c>
      <c r="DK145" s="26">
        <v>8.1680418085910365</v>
      </c>
      <c r="DL145" s="26">
        <v>7.7737062219748623</v>
      </c>
      <c r="DM145" s="26">
        <v>7.5761332434188464</v>
      </c>
      <c r="DN145" s="26">
        <v>7.4832976739629586</v>
      </c>
      <c r="DO145" s="26">
        <v>7.3854678733735497</v>
      </c>
      <c r="DP145" s="26">
        <v>7.2659457725617269</v>
      </c>
      <c r="DQ145" s="26">
        <v>7.0918033635603486</v>
      </c>
      <c r="DR145" s="26">
        <v>6.7463279296031331</v>
      </c>
      <c r="DS145" s="26">
        <v>6.3645144619416172</v>
      </c>
      <c r="DT145" s="26">
        <v>5.9966654841285933</v>
      </c>
      <c r="DU145" s="26">
        <v>4.9438515275718373</v>
      </c>
      <c r="DV145" s="26">
        <v>3.9393057098152369</v>
      </c>
      <c r="DW145" s="26">
        <v>3.2011642729846503</v>
      </c>
      <c r="DX145" s="26">
        <v>2.7195065790640438</v>
      </c>
      <c r="DY145" s="26">
        <v>3.0799888729394453</v>
      </c>
      <c r="EA145" s="27">
        <v>3.4180418085910365</v>
      </c>
      <c r="EB145" s="27">
        <v>3.218587026155328</v>
      </c>
      <c r="EC145" s="27">
        <v>3.049454644580269</v>
      </c>
      <c r="ED145" s="27">
        <v>2.955249640800055</v>
      </c>
      <c r="EE145" s="27">
        <v>2.8839536417872527</v>
      </c>
      <c r="EF145" s="27">
        <v>2.7983039268223067</v>
      </c>
      <c r="EG145" s="27">
        <v>2.7005859723525063</v>
      </c>
      <c r="EH145" s="27">
        <v>2.595771078695952</v>
      </c>
      <c r="EI145" s="27">
        <v>2.4269822440355977</v>
      </c>
      <c r="EJ145" s="27">
        <v>2.2594373696933889</v>
      </c>
      <c r="EK145" s="27">
        <v>1.7310227831845406</v>
      </c>
      <c r="EL145" s="27">
        <v>1.1755279239098293</v>
      </c>
      <c r="EM145" s="27">
        <v>0.80586506585419393</v>
      </c>
      <c r="EN145" s="27">
        <v>0.50141213231110626</v>
      </c>
      <c r="EO145" s="27">
        <v>0.4506699901157365</v>
      </c>
      <c r="EQ145" s="27">
        <v>8.1680418085910365</v>
      </c>
      <c r="ER145" s="27">
        <v>7.968587026155328</v>
      </c>
      <c r="ES145" s="27">
        <v>7.799454644580269</v>
      </c>
      <c r="ET145" s="27">
        <v>7.705249640800055</v>
      </c>
      <c r="EU145" s="27">
        <v>7.6339536417872527</v>
      </c>
      <c r="EV145" s="27">
        <v>7.5483039268223067</v>
      </c>
      <c r="EW145" s="27">
        <v>7.4505859723525063</v>
      </c>
      <c r="EX145" s="27">
        <v>7.345771078695952</v>
      </c>
      <c r="EY145" s="27">
        <v>7.1769822440355977</v>
      </c>
      <c r="EZ145" s="27">
        <v>7.0094373696933889</v>
      </c>
      <c r="FA145" s="27">
        <v>6.4810227831845406</v>
      </c>
      <c r="FB145" s="27">
        <v>5.9255279239098293</v>
      </c>
      <c r="FC145" s="27">
        <v>5.5558650658541939</v>
      </c>
      <c r="FD145" s="27">
        <v>5.2514121323111063</v>
      </c>
      <c r="FE145" s="27">
        <v>5.1834776652584651</v>
      </c>
      <c r="FG145" s="141">
        <v>3.4180418085910365</v>
      </c>
      <c r="FH145" s="141">
        <v>2.7589508317640785</v>
      </c>
      <c r="FI145" s="141">
        <v>2.4702772217116102</v>
      </c>
      <c r="FJ145" s="141">
        <v>2.327172655413646</v>
      </c>
      <c r="FK145" s="141">
        <v>2.184987474667059</v>
      </c>
      <c r="FL145" s="141">
        <v>2.0447269352758717</v>
      </c>
      <c r="FM145" s="141">
        <v>1.8543458822258057</v>
      </c>
      <c r="FN145" s="141">
        <v>1.4709772180308072</v>
      </c>
      <c r="FO145" s="141">
        <v>1.0657748209652436</v>
      </c>
      <c r="FP145" s="141">
        <v>0.67704026559255404</v>
      </c>
      <c r="FQ145" s="141">
        <v>-0.42392861661525494</v>
      </c>
      <c r="FR145" s="141">
        <v>-1.4529751642356619</v>
      </c>
      <c r="FS145" s="141">
        <v>-2.3116437015301283</v>
      </c>
      <c r="FT145" s="141">
        <v>-2.8661522494208036</v>
      </c>
      <c r="FU145" s="141">
        <v>-2.4900808186806422</v>
      </c>
      <c r="FW145" s="141">
        <v>8.1680418085910365</v>
      </c>
      <c r="FX145" s="141">
        <v>7.5089508317640785</v>
      </c>
      <c r="FY145" s="141">
        <v>7.2202772217116102</v>
      </c>
      <c r="FZ145" s="141">
        <v>7.077172655413646</v>
      </c>
      <c r="GA145" s="141">
        <v>6.934987474667059</v>
      </c>
      <c r="GB145" s="141">
        <v>6.7947269352758717</v>
      </c>
      <c r="GC145" s="141">
        <v>6.6043458822258057</v>
      </c>
      <c r="GD145" s="141">
        <v>6.2209772180308072</v>
      </c>
      <c r="GE145" s="141">
        <v>5.8157748209652436</v>
      </c>
      <c r="GF145" s="141">
        <v>5.427040265592554</v>
      </c>
      <c r="GG145" s="141">
        <v>4.3260713833847451</v>
      </c>
      <c r="GH145" s="141">
        <v>3.2970248357643381</v>
      </c>
      <c r="GI145" s="141">
        <v>2.4383562984698717</v>
      </c>
      <c r="GJ145" s="141">
        <v>1.8838477505791964</v>
      </c>
      <c r="GK145" s="141">
        <v>2.1709744312473624</v>
      </c>
      <c r="GM145" s="1">
        <v>358235</v>
      </c>
      <c r="GN145" s="1">
        <v>404898</v>
      </c>
      <c r="GO145" s="1" t="s">
        <v>586</v>
      </c>
      <c r="GP145" s="1" t="s">
        <v>842</v>
      </c>
      <c r="GQ145" s="97"/>
    </row>
    <row r="146" spans="2:199" ht="16.2" thickBot="1" x14ac:dyDescent="0.35">
      <c r="B146" s="19" t="s">
        <v>141</v>
      </c>
      <c r="C146" s="20">
        <v>4.8367543630062819</v>
      </c>
      <c r="D146" s="21">
        <v>3.5282693001506118</v>
      </c>
      <c r="E146" s="21">
        <v>3.1459904715694194</v>
      </c>
      <c r="F146" s="21">
        <v>2.6387449025081935</v>
      </c>
      <c r="G146" s="21">
        <v>1.993091461056526</v>
      </c>
      <c r="H146" s="21">
        <v>1.3144677840139103</v>
      </c>
      <c r="I146" s="21">
        <v>0.65814417539431957</v>
      </c>
      <c r="J146" s="21">
        <v>3.7614797574583747E-2</v>
      </c>
      <c r="K146" s="21">
        <v>-0.61046834598307242</v>
      </c>
      <c r="L146" s="21">
        <v>-1.2419316290233446</v>
      </c>
      <c r="M146" s="21">
        <v>-3.4716895380715798</v>
      </c>
      <c r="N146" s="21">
        <v>-7.5486944589148024</v>
      </c>
      <c r="O146" s="21">
        <v>-11.097047543300938</v>
      </c>
      <c r="P146" s="21">
        <v>-14.745416147545846</v>
      </c>
      <c r="Q146" s="21">
        <v>-18.017241388319569</v>
      </c>
      <c r="R146" s="22"/>
      <c r="S146" s="21">
        <v>10.376754363006281</v>
      </c>
      <c r="T146" s="21">
        <v>9.0682693001506109</v>
      </c>
      <c r="U146" s="21">
        <v>8.6859904715694185</v>
      </c>
      <c r="V146" s="21">
        <v>8.1787449025081926</v>
      </c>
      <c r="W146" s="21">
        <v>7.5330914610565252</v>
      </c>
      <c r="X146" s="21">
        <v>6.8544677840139094</v>
      </c>
      <c r="Y146" s="21">
        <v>6.1981441753943187</v>
      </c>
      <c r="Z146" s="21">
        <v>5.5776147975745829</v>
      </c>
      <c r="AA146" s="21">
        <v>4.9295316540169267</v>
      </c>
      <c r="AB146" s="21">
        <v>4.2980683709766545</v>
      </c>
      <c r="AC146" s="21">
        <v>2.0683104619284194</v>
      </c>
      <c r="AD146" s="21">
        <v>-2.0086944589148032</v>
      </c>
      <c r="AE146" s="21">
        <v>-5.5570475433009392</v>
      </c>
      <c r="AF146" s="21">
        <v>-9.2054161475458471</v>
      </c>
      <c r="AG146" s="21">
        <v>-12.687744876923574</v>
      </c>
      <c r="AI146" s="23">
        <v>4.8367543630062819</v>
      </c>
      <c r="AJ146" s="23">
        <v>4.5088341509374459</v>
      </c>
      <c r="AK146" s="23">
        <v>4.2701923343517052</v>
      </c>
      <c r="AL146" s="23">
        <v>4.0618759838723193</v>
      </c>
      <c r="AM146" s="23">
        <v>3.8103940975476007</v>
      </c>
      <c r="AN146" s="23">
        <v>3.5232521965514998</v>
      </c>
      <c r="AO146" s="23">
        <v>3.1500774262038433</v>
      </c>
      <c r="AP146" s="23">
        <v>2.6798308835684601</v>
      </c>
      <c r="AQ146" s="23">
        <v>2.3745110574621933</v>
      </c>
      <c r="AR146" s="23">
        <v>2.0629937682728539</v>
      </c>
      <c r="AS146" s="23">
        <v>1.0816020065121528</v>
      </c>
      <c r="AT146" s="23">
        <v>-6.305833382602799E-2</v>
      </c>
      <c r="AU146" s="23">
        <v>-1.1558028310546291</v>
      </c>
      <c r="AV146" s="23">
        <v>-2.3230239693087356</v>
      </c>
      <c r="AW146" s="23">
        <v>-3.1621888626683372</v>
      </c>
      <c r="AY146" s="24">
        <v>10.376754363006281</v>
      </c>
      <c r="AZ146" s="24">
        <v>10.048834150937445</v>
      </c>
      <c r="BA146" s="24">
        <v>9.8101923343517043</v>
      </c>
      <c r="BB146" s="24">
        <v>9.6018759838723184</v>
      </c>
      <c r="BC146" s="24">
        <v>9.3503940975475999</v>
      </c>
      <c r="BD146" s="24">
        <v>9.0632521965514989</v>
      </c>
      <c r="BE146" s="24">
        <v>8.6900774262038425</v>
      </c>
      <c r="BF146" s="24">
        <v>8.2198308835684593</v>
      </c>
      <c r="BG146" s="24">
        <v>7.9145110574621924</v>
      </c>
      <c r="BH146" s="24">
        <v>7.602993768272853</v>
      </c>
      <c r="BI146" s="24">
        <v>6.6216020065121519</v>
      </c>
      <c r="BJ146" s="24">
        <v>5.4769416661739712</v>
      </c>
      <c r="BK146" s="24">
        <v>4.38419716894537</v>
      </c>
      <c r="BL146" s="24">
        <v>3.2169760306912636</v>
      </c>
      <c r="BM146" s="24">
        <v>2.4984414460772939</v>
      </c>
      <c r="BO146" s="25">
        <v>4.8367543630062819</v>
      </c>
      <c r="BP146" s="25">
        <v>3.3441729777558109</v>
      </c>
      <c r="BQ146" s="25">
        <v>2.9373688774444418</v>
      </c>
      <c r="BR146" s="25">
        <v>2.4502766409359893</v>
      </c>
      <c r="BS146" s="25">
        <v>1.6537166068542462</v>
      </c>
      <c r="BT146" s="25">
        <v>0.8334159152291285</v>
      </c>
      <c r="BU146" s="25">
        <v>-1.6666413514460743E-2</v>
      </c>
      <c r="BV146" s="25">
        <v>-0.81376476651099594</v>
      </c>
      <c r="BW146" s="25">
        <v>-1.4671412774222681</v>
      </c>
      <c r="BX146" s="25">
        <v>-2.0129005562334861</v>
      </c>
      <c r="BY146" s="25">
        <v>-4.0156957121122865</v>
      </c>
      <c r="BZ146" s="25">
        <v>-7.8792853800081808</v>
      </c>
      <c r="CA146" s="25">
        <v>-11.144535575160909</v>
      </c>
      <c r="CB146" s="25">
        <v>-14.499461780597137</v>
      </c>
      <c r="CC146" s="25">
        <v>-17.462950115796438</v>
      </c>
      <c r="CE146" s="25">
        <v>10.376754363006281</v>
      </c>
      <c r="CF146" s="25">
        <v>8.8841729777558101</v>
      </c>
      <c r="CG146" s="25">
        <v>8.4773688774444409</v>
      </c>
      <c r="CH146" s="25">
        <v>7.9902766409359884</v>
      </c>
      <c r="CI146" s="25">
        <v>7.1937166068542453</v>
      </c>
      <c r="CJ146" s="25">
        <v>6.3734159152291276</v>
      </c>
      <c r="CK146" s="25">
        <v>5.5233335864855384</v>
      </c>
      <c r="CL146" s="25">
        <v>4.7262352334890032</v>
      </c>
      <c r="CM146" s="25">
        <v>4.0728587225777311</v>
      </c>
      <c r="CN146" s="25">
        <v>3.5270994437665131</v>
      </c>
      <c r="CO146" s="25">
        <v>1.5243042878877127</v>
      </c>
      <c r="CP146" s="25">
        <v>-2.3392853800081816</v>
      </c>
      <c r="CQ146" s="25">
        <v>-5.6045355751609094</v>
      </c>
      <c r="CR146" s="25">
        <v>-8.9594617805971382</v>
      </c>
      <c r="CS146" s="25">
        <v>-12.187560548168946</v>
      </c>
      <c r="CU146" s="26">
        <v>4.8367543630062819</v>
      </c>
      <c r="CV146" s="26">
        <v>4.0530125960904684</v>
      </c>
      <c r="CW146" s="26">
        <v>3.8204828977403551</v>
      </c>
      <c r="CX146" s="26">
        <v>3.3728949885201942</v>
      </c>
      <c r="CY146" s="26">
        <v>2.5919588412100225</v>
      </c>
      <c r="CZ146" s="26">
        <v>1.7692718688689624</v>
      </c>
      <c r="DA146" s="26">
        <v>0.6535855914430897</v>
      </c>
      <c r="DB146" s="26">
        <v>-1.23968415833669</v>
      </c>
      <c r="DC146" s="26">
        <v>-3.0474493373589269</v>
      </c>
      <c r="DD146" s="26">
        <v>-4.7473218107176791</v>
      </c>
      <c r="DE146" s="26">
        <v>-8.6090968677299351</v>
      </c>
      <c r="DF146" s="26">
        <v>-12.243518519487296</v>
      </c>
      <c r="DG146" s="26">
        <v>-15.21670497049616</v>
      </c>
      <c r="DH146" s="26">
        <v>-17.04631397506818</v>
      </c>
      <c r="DI146" s="26">
        <v>-15.854821794363652</v>
      </c>
      <c r="DK146" s="26">
        <v>10.376754363006281</v>
      </c>
      <c r="DL146" s="26">
        <v>9.5930125960904675</v>
      </c>
      <c r="DM146" s="26">
        <v>9.3604828977403542</v>
      </c>
      <c r="DN146" s="26">
        <v>8.9128949885201934</v>
      </c>
      <c r="DO146" s="26">
        <v>8.1319588412100217</v>
      </c>
      <c r="DP146" s="26">
        <v>7.3092718688689615</v>
      </c>
      <c r="DQ146" s="26">
        <v>6.1935855914430888</v>
      </c>
      <c r="DR146" s="26">
        <v>4.3003158416633092</v>
      </c>
      <c r="DS146" s="26">
        <v>2.4925506626410723</v>
      </c>
      <c r="DT146" s="26">
        <v>0.79267818928232003</v>
      </c>
      <c r="DU146" s="26">
        <v>-3.069096867729936</v>
      </c>
      <c r="DV146" s="26">
        <v>-6.7035185194872966</v>
      </c>
      <c r="DW146" s="26">
        <v>-9.6767049704961607</v>
      </c>
      <c r="DX146" s="26">
        <v>-11.506313975068181</v>
      </c>
      <c r="DY146" s="26">
        <v>-10.588177007822559</v>
      </c>
      <c r="EA146" s="27">
        <v>4.8367543630062819</v>
      </c>
      <c r="EB146" s="27">
        <v>4.466110394284577</v>
      </c>
      <c r="EC146" s="27">
        <v>4.3044306175646909</v>
      </c>
      <c r="ED146" s="27">
        <v>3.8824315784478287</v>
      </c>
      <c r="EE146" s="27">
        <v>3.4398186832667648</v>
      </c>
      <c r="EF146" s="27">
        <v>2.969021002927839</v>
      </c>
      <c r="EG146" s="27">
        <v>2.4541335701297662</v>
      </c>
      <c r="EH146" s="27">
        <v>1.8860702107550686</v>
      </c>
      <c r="EI146" s="27">
        <v>1.2251721802598112</v>
      </c>
      <c r="EJ146" s="27">
        <v>0.54637337328646396</v>
      </c>
      <c r="EK146" s="27">
        <v>-0.60122933097993325</v>
      </c>
      <c r="EL146" s="27">
        <v>-1.866339013014283</v>
      </c>
      <c r="EM146" s="27">
        <v>-2.7646650480420725</v>
      </c>
      <c r="EN146" s="27">
        <v>-3.6402269963044489</v>
      </c>
      <c r="EO146" s="27">
        <v>-3.9081564718658868</v>
      </c>
      <c r="EQ146" s="27">
        <v>10.376754363006281</v>
      </c>
      <c r="ER146" s="27">
        <v>10.006110394284576</v>
      </c>
      <c r="ES146" s="27">
        <v>9.8444306175646901</v>
      </c>
      <c r="ET146" s="27">
        <v>9.4224315784478279</v>
      </c>
      <c r="EU146" s="27">
        <v>8.9798186832667639</v>
      </c>
      <c r="EV146" s="27">
        <v>8.5090210029278381</v>
      </c>
      <c r="EW146" s="27">
        <v>7.9941335701297653</v>
      </c>
      <c r="EX146" s="27">
        <v>7.4260702107550678</v>
      </c>
      <c r="EY146" s="27">
        <v>6.7651721802598104</v>
      </c>
      <c r="EZ146" s="27">
        <v>6.0863733732864631</v>
      </c>
      <c r="FA146" s="27">
        <v>4.9387706690200659</v>
      </c>
      <c r="FB146" s="27">
        <v>3.6736609869857162</v>
      </c>
      <c r="FC146" s="27">
        <v>2.7753349519579267</v>
      </c>
      <c r="FD146" s="27">
        <v>1.8997730036955502</v>
      </c>
      <c r="FE146" s="27">
        <v>1.604190532132467</v>
      </c>
      <c r="FG146" s="141">
        <v>4.8367543630062819</v>
      </c>
      <c r="FH146" s="141">
        <v>3.4256811456822547</v>
      </c>
      <c r="FI146" s="141">
        <v>2.9951846538771463</v>
      </c>
      <c r="FJ146" s="141">
        <v>2.4535878102992825</v>
      </c>
      <c r="FK146" s="141">
        <v>1.5841998039465786</v>
      </c>
      <c r="FL146" s="141">
        <v>0.69686869303400911</v>
      </c>
      <c r="FM146" s="141">
        <v>-0.48251081558518649</v>
      </c>
      <c r="FN146" s="141">
        <v>-2.4709894908104602</v>
      </c>
      <c r="FO146" s="141">
        <v>-4.3229221073613537</v>
      </c>
      <c r="FP146" s="141">
        <v>-6.0664256151310276</v>
      </c>
      <c r="FQ146" s="141">
        <v>-10.092893490914392</v>
      </c>
      <c r="FR146" s="141">
        <v>-13.947940178358266</v>
      </c>
      <c r="FS146" s="141">
        <v>-17.250244281483148</v>
      </c>
      <c r="FT146" s="141">
        <v>-19.44731110964274</v>
      </c>
      <c r="FU146" s="141">
        <v>-18.594432720218151</v>
      </c>
      <c r="FW146" s="141">
        <v>10.376754363006281</v>
      </c>
      <c r="FX146" s="141">
        <v>8.9656811456822538</v>
      </c>
      <c r="FY146" s="141">
        <v>8.5351846538771454</v>
      </c>
      <c r="FZ146" s="141">
        <v>7.9935878102992817</v>
      </c>
      <c r="GA146" s="141">
        <v>7.1241998039465777</v>
      </c>
      <c r="GB146" s="141">
        <v>6.2368686930340083</v>
      </c>
      <c r="GC146" s="141">
        <v>5.0574891844148127</v>
      </c>
      <c r="GD146" s="141">
        <v>3.069010509189539</v>
      </c>
      <c r="GE146" s="141">
        <v>1.2170778926386454</v>
      </c>
      <c r="GF146" s="141">
        <v>-0.52642561513102848</v>
      </c>
      <c r="GG146" s="141">
        <v>-4.5528934909143928</v>
      </c>
      <c r="GH146" s="141">
        <v>-8.4079401783582668</v>
      </c>
      <c r="GI146" s="141">
        <v>-11.710244281483149</v>
      </c>
      <c r="GJ146" s="141">
        <v>-13.907311109642741</v>
      </c>
      <c r="GK146" s="141">
        <v>-13.252663853546814</v>
      </c>
      <c r="GM146" s="1">
        <v>358225</v>
      </c>
      <c r="GN146" s="1">
        <v>404888</v>
      </c>
      <c r="GO146" s="1" t="s">
        <v>586</v>
      </c>
      <c r="GP146" s="1" t="s">
        <v>842</v>
      </c>
      <c r="GQ146" s="97"/>
    </row>
    <row r="147" spans="2:199" ht="16.2" thickBot="1" x14ac:dyDescent="0.35">
      <c r="B147" s="19" t="s">
        <v>142</v>
      </c>
      <c r="C147" s="20">
        <v>13.684478171954884</v>
      </c>
      <c r="D147" s="21">
        <v>13.516725594913828</v>
      </c>
      <c r="E147" s="21">
        <v>13.352903629678824</v>
      </c>
      <c r="F147" s="21">
        <v>13.199173904107635</v>
      </c>
      <c r="G147" s="21">
        <v>12.981552052233148</v>
      </c>
      <c r="H147" s="21">
        <v>12.762344962736945</v>
      </c>
      <c r="I147" s="21">
        <v>12.573928727502002</v>
      </c>
      <c r="J147" s="21">
        <v>12.394449617085836</v>
      </c>
      <c r="K147" s="21">
        <v>12.162251569184734</v>
      </c>
      <c r="L147" s="21">
        <v>11.951173220136802</v>
      </c>
      <c r="M147" s="21">
        <v>10.239306795098615</v>
      </c>
      <c r="N147" s="21">
        <v>7.5618086911202553</v>
      </c>
      <c r="O147" s="21">
        <v>5.3812178051716195</v>
      </c>
      <c r="P147" s="21">
        <v>2.9473434461272419</v>
      </c>
      <c r="Q147" s="21">
        <v>0.87249843670331373</v>
      </c>
      <c r="R147" s="22"/>
      <c r="S147" s="21">
        <v>18.184478171954886</v>
      </c>
      <c r="T147" s="21">
        <v>18.016725594913829</v>
      </c>
      <c r="U147" s="21">
        <v>17.852903629678824</v>
      </c>
      <c r="V147" s="21">
        <v>17.699173904107635</v>
      </c>
      <c r="W147" s="21">
        <v>17.481552052233148</v>
      </c>
      <c r="X147" s="21">
        <v>17.262344962736947</v>
      </c>
      <c r="Y147" s="21">
        <v>17.073928727502</v>
      </c>
      <c r="Z147" s="21">
        <v>16.894449617085836</v>
      </c>
      <c r="AA147" s="21">
        <v>16.662251569184733</v>
      </c>
      <c r="AB147" s="21">
        <v>16.451173220136802</v>
      </c>
      <c r="AC147" s="21">
        <v>14.739306795098615</v>
      </c>
      <c r="AD147" s="21">
        <v>12.061808691120255</v>
      </c>
      <c r="AE147" s="21">
        <v>9.8812178051716195</v>
      </c>
      <c r="AF147" s="21">
        <v>7.4473434461272419</v>
      </c>
      <c r="AG147" s="21">
        <v>5.2508501929835987</v>
      </c>
      <c r="AI147" s="23">
        <v>13.684478171954884</v>
      </c>
      <c r="AJ147" s="23">
        <v>13.527901013369583</v>
      </c>
      <c r="AK147" s="23">
        <v>13.373384081424689</v>
      </c>
      <c r="AL147" s="23">
        <v>13.209092798359961</v>
      </c>
      <c r="AM147" s="23">
        <v>12.997182343145004</v>
      </c>
      <c r="AN147" s="23">
        <v>12.760956495444924</v>
      </c>
      <c r="AO147" s="23">
        <v>12.46796187843065</v>
      </c>
      <c r="AP147" s="23">
        <v>12.104056719520822</v>
      </c>
      <c r="AQ147" s="23">
        <v>11.805504530493327</v>
      </c>
      <c r="AR147" s="23">
        <v>11.502455621369377</v>
      </c>
      <c r="AS147" s="23">
        <v>10.590420806956519</v>
      </c>
      <c r="AT147" s="23">
        <v>9.6098586008737783</v>
      </c>
      <c r="AU147" s="23">
        <v>8.6709571946734982</v>
      </c>
      <c r="AV147" s="23">
        <v>7.7236495471307585</v>
      </c>
      <c r="AW147" s="23">
        <v>7.1087589560557465</v>
      </c>
      <c r="AY147" s="24">
        <v>18.184478171954886</v>
      </c>
      <c r="AZ147" s="24">
        <v>18.027901013369583</v>
      </c>
      <c r="BA147" s="24">
        <v>17.873384081424689</v>
      </c>
      <c r="BB147" s="24">
        <v>17.709092798359961</v>
      </c>
      <c r="BC147" s="24">
        <v>17.497182343145006</v>
      </c>
      <c r="BD147" s="24">
        <v>17.260956495444923</v>
      </c>
      <c r="BE147" s="24">
        <v>16.96796187843065</v>
      </c>
      <c r="BF147" s="24">
        <v>16.60405671952082</v>
      </c>
      <c r="BG147" s="24">
        <v>16.305504530493327</v>
      </c>
      <c r="BH147" s="24">
        <v>16.002455621369378</v>
      </c>
      <c r="BI147" s="24">
        <v>15.090420806956519</v>
      </c>
      <c r="BJ147" s="24">
        <v>14.109858600873778</v>
      </c>
      <c r="BK147" s="24">
        <v>13.170957194673498</v>
      </c>
      <c r="BL147" s="24">
        <v>12.223649547130758</v>
      </c>
      <c r="BM147" s="24">
        <v>11.704925728282193</v>
      </c>
      <c r="BO147" s="25">
        <v>13.684478171954884</v>
      </c>
      <c r="BP147" s="25">
        <v>13.53191260483322</v>
      </c>
      <c r="BQ147" s="25">
        <v>13.393877708670344</v>
      </c>
      <c r="BR147" s="25">
        <v>13.283549364519779</v>
      </c>
      <c r="BS147" s="25">
        <v>13.052723706730497</v>
      </c>
      <c r="BT147" s="25">
        <v>12.828727359154225</v>
      </c>
      <c r="BU147" s="25">
        <v>12.654849166000334</v>
      </c>
      <c r="BV147" s="25">
        <v>12.499963163488561</v>
      </c>
      <c r="BW147" s="25">
        <v>12.298640418508947</v>
      </c>
      <c r="BX147" s="25">
        <v>12.119717536852445</v>
      </c>
      <c r="BY147" s="25">
        <v>10.568352641715075</v>
      </c>
      <c r="BZ147" s="25">
        <v>8.0445254376853832</v>
      </c>
      <c r="CA147" s="25">
        <v>5.987422191036174</v>
      </c>
      <c r="CB147" s="25">
        <v>3.9121217479267507</v>
      </c>
      <c r="CC147" s="25">
        <v>2.2756198072143476</v>
      </c>
      <c r="CE147" s="25">
        <v>18.184478171954886</v>
      </c>
      <c r="CF147" s="25">
        <v>18.03191260483322</v>
      </c>
      <c r="CG147" s="25">
        <v>17.893877708670345</v>
      </c>
      <c r="CH147" s="25">
        <v>17.783549364519779</v>
      </c>
      <c r="CI147" s="25">
        <v>17.552723706730497</v>
      </c>
      <c r="CJ147" s="25">
        <v>17.328727359154225</v>
      </c>
      <c r="CK147" s="25">
        <v>17.154849166000332</v>
      </c>
      <c r="CL147" s="25">
        <v>16.999963163488559</v>
      </c>
      <c r="CM147" s="25">
        <v>16.798640418508946</v>
      </c>
      <c r="CN147" s="25">
        <v>16.619717536852445</v>
      </c>
      <c r="CO147" s="25">
        <v>15.068352641715075</v>
      </c>
      <c r="CP147" s="25">
        <v>12.544525437685383</v>
      </c>
      <c r="CQ147" s="25">
        <v>10.487422191036174</v>
      </c>
      <c r="CR147" s="25">
        <v>8.4121217479267507</v>
      </c>
      <c r="CS147" s="25">
        <v>6.6076676781345505</v>
      </c>
      <c r="CU147" s="26">
        <v>13.684478171954884</v>
      </c>
      <c r="CV147" s="26">
        <v>13.753672714553099</v>
      </c>
      <c r="CW147" s="26">
        <v>13.697562865617366</v>
      </c>
      <c r="CX147" s="26">
        <v>13.631096794253512</v>
      </c>
      <c r="CY147" s="26">
        <v>13.420294591846686</v>
      </c>
      <c r="CZ147" s="26">
        <v>13.18640112482162</v>
      </c>
      <c r="DA147" s="26">
        <v>12.83067737277449</v>
      </c>
      <c r="DB147" s="26">
        <v>11.981244227881406</v>
      </c>
      <c r="DC147" s="26">
        <v>11.077945799752083</v>
      </c>
      <c r="DD147" s="26">
        <v>10.240208990017061</v>
      </c>
      <c r="DE147" s="26">
        <v>7.8130286165312182</v>
      </c>
      <c r="DF147" s="26">
        <v>5.4236851072117744</v>
      </c>
      <c r="DG147" s="26">
        <v>3.4914611669368938</v>
      </c>
      <c r="DH147" s="26">
        <v>2.2025418978497981</v>
      </c>
      <c r="DI147" s="26">
        <v>2.941820533039639</v>
      </c>
      <c r="DK147" s="26">
        <v>18.184478171954886</v>
      </c>
      <c r="DL147" s="26">
        <v>18.253672714553097</v>
      </c>
      <c r="DM147" s="26">
        <v>18.197562865617364</v>
      </c>
      <c r="DN147" s="26">
        <v>18.131096794253512</v>
      </c>
      <c r="DO147" s="26">
        <v>17.920294591846684</v>
      </c>
      <c r="DP147" s="26">
        <v>17.686401124821622</v>
      </c>
      <c r="DQ147" s="26">
        <v>17.330677372774488</v>
      </c>
      <c r="DR147" s="26">
        <v>16.481244227881405</v>
      </c>
      <c r="DS147" s="26">
        <v>15.577945799752083</v>
      </c>
      <c r="DT147" s="26">
        <v>14.740208990017061</v>
      </c>
      <c r="DU147" s="26">
        <v>12.313028616531218</v>
      </c>
      <c r="DV147" s="26">
        <v>9.9236851072117744</v>
      </c>
      <c r="DW147" s="26">
        <v>7.9914611669368938</v>
      </c>
      <c r="DX147" s="26">
        <v>6.7025418978497981</v>
      </c>
      <c r="DY147" s="26">
        <v>7.2704712417973667</v>
      </c>
      <c r="EA147" s="27">
        <v>13.684478171954884</v>
      </c>
      <c r="EB147" s="27">
        <v>13.553719653212557</v>
      </c>
      <c r="EC147" s="27">
        <v>13.437059623821629</v>
      </c>
      <c r="ED147" s="27">
        <v>13.35228103622431</v>
      </c>
      <c r="EE147" s="27">
        <v>13.250166893821941</v>
      </c>
      <c r="EF147" s="27">
        <v>13.11937703916797</v>
      </c>
      <c r="EG147" s="27">
        <v>12.971992101134063</v>
      </c>
      <c r="EH147" s="27">
        <v>12.817386360891383</v>
      </c>
      <c r="EI147" s="27">
        <v>12.588964472842102</v>
      </c>
      <c r="EJ147" s="27">
        <v>12.363931054114557</v>
      </c>
      <c r="EK147" s="27">
        <v>11.439266362035333</v>
      </c>
      <c r="EL147" s="27">
        <v>10.248997984214228</v>
      </c>
      <c r="EM147" s="27">
        <v>9.4146407984542186</v>
      </c>
      <c r="EN147" s="27">
        <v>8.6650653663156341</v>
      </c>
      <c r="EO147" s="27">
        <v>8.2602424821881435</v>
      </c>
      <c r="EQ147" s="27">
        <v>18.184478171954886</v>
      </c>
      <c r="ER147" s="27">
        <v>18.053719653212557</v>
      </c>
      <c r="ES147" s="27">
        <v>17.937059623821629</v>
      </c>
      <c r="ET147" s="27">
        <v>17.852281036224312</v>
      </c>
      <c r="EU147" s="27">
        <v>17.750166893821941</v>
      </c>
      <c r="EV147" s="27">
        <v>17.619377039167972</v>
      </c>
      <c r="EW147" s="27">
        <v>17.471992101134063</v>
      </c>
      <c r="EX147" s="27">
        <v>17.317386360891383</v>
      </c>
      <c r="EY147" s="27">
        <v>17.0889644728421</v>
      </c>
      <c r="EZ147" s="27">
        <v>16.863931054114559</v>
      </c>
      <c r="FA147" s="27">
        <v>15.939266362035333</v>
      </c>
      <c r="FB147" s="27">
        <v>14.748997984214228</v>
      </c>
      <c r="FC147" s="27">
        <v>13.914640798454219</v>
      </c>
      <c r="FD147" s="27">
        <v>13.165065366315634</v>
      </c>
      <c r="FE147" s="27">
        <v>12.79758971711585</v>
      </c>
      <c r="FG147" s="141">
        <v>13.684478171954884</v>
      </c>
      <c r="FH147" s="141">
        <v>13.676199351390416</v>
      </c>
      <c r="FI147" s="141">
        <v>13.529600814498643</v>
      </c>
      <c r="FJ147" s="141">
        <v>13.364096967586987</v>
      </c>
      <c r="FK147" s="141">
        <v>13.063142481010534</v>
      </c>
      <c r="FL147" s="141">
        <v>12.767331306325733</v>
      </c>
      <c r="FM147" s="141">
        <v>12.337883043247329</v>
      </c>
      <c r="FN147" s="141">
        <v>11.383156366225677</v>
      </c>
      <c r="FO147" s="141">
        <v>10.402290388258391</v>
      </c>
      <c r="FP147" s="141">
        <v>9.4882436539819945</v>
      </c>
      <c r="FQ147" s="141">
        <v>6.7957988190456113</v>
      </c>
      <c r="FR147" s="141">
        <v>4.1885158297033414</v>
      </c>
      <c r="FS147" s="141">
        <v>2.0547532163182005</v>
      </c>
      <c r="FT147" s="141">
        <v>0.51907305265998716</v>
      </c>
      <c r="FU147" s="141">
        <v>0.98214732831594986</v>
      </c>
      <c r="FW147" s="141">
        <v>18.184478171954886</v>
      </c>
      <c r="FX147" s="141">
        <v>18.176199351390416</v>
      </c>
      <c r="FY147" s="141">
        <v>18.029600814498643</v>
      </c>
      <c r="FZ147" s="141">
        <v>17.864096967586988</v>
      </c>
      <c r="GA147" s="141">
        <v>17.563142481010534</v>
      </c>
      <c r="GB147" s="141">
        <v>17.267331306325733</v>
      </c>
      <c r="GC147" s="141">
        <v>16.837883043247331</v>
      </c>
      <c r="GD147" s="141">
        <v>15.883156366225677</v>
      </c>
      <c r="GE147" s="141">
        <v>14.902290388258391</v>
      </c>
      <c r="GF147" s="141">
        <v>13.988243653981995</v>
      </c>
      <c r="GG147" s="141">
        <v>11.295798819045611</v>
      </c>
      <c r="GH147" s="141">
        <v>8.6885158297033414</v>
      </c>
      <c r="GI147" s="141">
        <v>6.5547532163182005</v>
      </c>
      <c r="GJ147" s="141">
        <v>5.0190730526599872</v>
      </c>
      <c r="GK147" s="141">
        <v>5.3714585708545144</v>
      </c>
      <c r="GM147" s="1">
        <v>399322</v>
      </c>
      <c r="GN147" s="1">
        <v>404583</v>
      </c>
      <c r="GO147" s="1" t="s">
        <v>445</v>
      </c>
      <c r="GP147" s="1" t="s">
        <v>828</v>
      </c>
      <c r="GQ147" s="97"/>
    </row>
    <row r="148" spans="2:199" ht="16.2" thickBot="1" x14ac:dyDescent="0.35">
      <c r="B148" s="19" t="s">
        <v>143</v>
      </c>
      <c r="C148" s="20">
        <v>16.175596184684604</v>
      </c>
      <c r="D148" s="21">
        <v>14.561588268432345</v>
      </c>
      <c r="E148" s="21">
        <v>13.580451671793039</v>
      </c>
      <c r="F148" s="21">
        <v>12.592212926439135</v>
      </c>
      <c r="G148" s="21">
        <v>11.647036799826758</v>
      </c>
      <c r="H148" s="21">
        <v>10.6739804929508</v>
      </c>
      <c r="I148" s="21">
        <v>9.7052643541031429</v>
      </c>
      <c r="J148" s="21">
        <v>8.7147364511544865</v>
      </c>
      <c r="K148" s="21">
        <v>7.8312665512394375</v>
      </c>
      <c r="L148" s="21">
        <v>7.1727979814658553</v>
      </c>
      <c r="M148" s="21">
        <v>3.680813980403606</v>
      </c>
      <c r="N148" s="21">
        <v>-1.9952132674240346</v>
      </c>
      <c r="O148" s="21">
        <v>-6.0246228236427157</v>
      </c>
      <c r="P148" s="21">
        <v>-9.3169868832854874</v>
      </c>
      <c r="Q148" s="21">
        <v>-11.242542291171809</v>
      </c>
      <c r="R148" s="22"/>
      <c r="S148" s="21">
        <v>30.175596184684604</v>
      </c>
      <c r="T148" s="21">
        <v>28.561588268432345</v>
      </c>
      <c r="U148" s="21">
        <v>27.580451671793039</v>
      </c>
      <c r="V148" s="21">
        <v>26.592212926439135</v>
      </c>
      <c r="W148" s="21">
        <v>25.647036799826758</v>
      </c>
      <c r="X148" s="21">
        <v>24.6739804929508</v>
      </c>
      <c r="Y148" s="21">
        <v>23.705264354103143</v>
      </c>
      <c r="Z148" s="21">
        <v>22.714736451154486</v>
      </c>
      <c r="AA148" s="21">
        <v>21.831266551239437</v>
      </c>
      <c r="AB148" s="21">
        <v>21.172797981465855</v>
      </c>
      <c r="AC148" s="21">
        <v>17.680813980403606</v>
      </c>
      <c r="AD148" s="21">
        <v>12.004786732575965</v>
      </c>
      <c r="AE148" s="21">
        <v>7.9753771763572843</v>
      </c>
      <c r="AF148" s="21">
        <v>4.6830131167145126</v>
      </c>
      <c r="AG148" s="21">
        <v>2.6922398191962529</v>
      </c>
      <c r="AI148" s="23">
        <v>16.175596184684604</v>
      </c>
      <c r="AJ148" s="23">
        <v>15.618854894502576</v>
      </c>
      <c r="AK148" s="23">
        <v>15.134780554785788</v>
      </c>
      <c r="AL148" s="23">
        <v>14.770264891791204</v>
      </c>
      <c r="AM148" s="23">
        <v>14.40275334932123</v>
      </c>
      <c r="AN148" s="23">
        <v>13.989891025255762</v>
      </c>
      <c r="AO148" s="23">
        <v>13.490053074316268</v>
      </c>
      <c r="AP148" s="23">
        <v>12.877465027054054</v>
      </c>
      <c r="AQ148" s="23">
        <v>12.348713235832143</v>
      </c>
      <c r="AR148" s="23">
        <v>11.804749578384044</v>
      </c>
      <c r="AS148" s="23">
        <v>10.154780446049269</v>
      </c>
      <c r="AT148" s="23">
        <v>8.4731949906790192</v>
      </c>
      <c r="AU148" s="23">
        <v>6.5405958552878047</v>
      </c>
      <c r="AV148" s="23">
        <v>2.9322758029539386</v>
      </c>
      <c r="AW148" s="23">
        <v>0.66162890427990817</v>
      </c>
      <c r="AY148" s="24">
        <v>30.175596184684604</v>
      </c>
      <c r="AZ148" s="24">
        <v>29.618854894502576</v>
      </c>
      <c r="BA148" s="24">
        <v>29.134780554785788</v>
      </c>
      <c r="BB148" s="24">
        <v>28.770264891791204</v>
      </c>
      <c r="BC148" s="24">
        <v>28.40275334932123</v>
      </c>
      <c r="BD148" s="24">
        <v>27.989891025255762</v>
      </c>
      <c r="BE148" s="24">
        <v>27.490053074316268</v>
      </c>
      <c r="BF148" s="24">
        <v>26.877465027054054</v>
      </c>
      <c r="BG148" s="24">
        <v>26.348713235832143</v>
      </c>
      <c r="BH148" s="24">
        <v>25.804749578384044</v>
      </c>
      <c r="BI148" s="24">
        <v>24.154780446049269</v>
      </c>
      <c r="BJ148" s="24">
        <v>22.473194990679019</v>
      </c>
      <c r="BK148" s="24">
        <v>20.540595855287805</v>
      </c>
      <c r="BL148" s="24">
        <v>16.932275802953939</v>
      </c>
      <c r="BM148" s="24">
        <v>14.983742881251814</v>
      </c>
      <c r="BO148" s="25">
        <v>16.175596184684604</v>
      </c>
      <c r="BP148" s="25">
        <v>14.224211776349247</v>
      </c>
      <c r="BQ148" s="25">
        <v>13.063832122582028</v>
      </c>
      <c r="BR148" s="25">
        <v>11.918538137665703</v>
      </c>
      <c r="BS148" s="25">
        <v>10.806318631072074</v>
      </c>
      <c r="BT148" s="25">
        <v>9.6530743876644749</v>
      </c>
      <c r="BU148" s="25">
        <v>8.4858150548146085</v>
      </c>
      <c r="BV148" s="25">
        <v>7.2835973496604822</v>
      </c>
      <c r="BW148" s="25">
        <v>6.2594040198292973</v>
      </c>
      <c r="BX148" s="25">
        <v>5.4502378682630592</v>
      </c>
      <c r="BY148" s="25">
        <v>2.1635147971015556</v>
      </c>
      <c r="BZ148" s="25">
        <v>-2.9055721326253234</v>
      </c>
      <c r="CA148" s="25">
        <v>-7.3171214767709714</v>
      </c>
      <c r="CB148" s="25">
        <v>-10.813722046407285</v>
      </c>
      <c r="CC148" s="25">
        <v>-12.419842424647179</v>
      </c>
      <c r="CE148" s="25">
        <v>30.175596184684604</v>
      </c>
      <c r="CF148" s="25">
        <v>28.224211776349247</v>
      </c>
      <c r="CG148" s="25">
        <v>27.063832122582028</v>
      </c>
      <c r="CH148" s="25">
        <v>25.918538137665703</v>
      </c>
      <c r="CI148" s="25">
        <v>24.806318631072074</v>
      </c>
      <c r="CJ148" s="25">
        <v>23.653074387664475</v>
      </c>
      <c r="CK148" s="25">
        <v>22.485815054814609</v>
      </c>
      <c r="CL148" s="25">
        <v>21.283597349660482</v>
      </c>
      <c r="CM148" s="25">
        <v>20.259404019829297</v>
      </c>
      <c r="CN148" s="25">
        <v>19.450237868263059</v>
      </c>
      <c r="CO148" s="25">
        <v>16.163514797101556</v>
      </c>
      <c r="CP148" s="25">
        <v>11.094427867374677</v>
      </c>
      <c r="CQ148" s="25">
        <v>6.6828785232290286</v>
      </c>
      <c r="CR148" s="25">
        <v>3.1862779535927146</v>
      </c>
      <c r="CS148" s="25">
        <v>1.5811202253862007</v>
      </c>
      <c r="CU148" s="26">
        <v>16.175596184684604</v>
      </c>
      <c r="CV148" s="26">
        <v>14.977037592062782</v>
      </c>
      <c r="CW148" s="26">
        <v>14.040243513975813</v>
      </c>
      <c r="CX148" s="26">
        <v>12.999726156272612</v>
      </c>
      <c r="CY148" s="26">
        <v>11.969411077666113</v>
      </c>
      <c r="CZ148" s="26">
        <v>10.857065757086868</v>
      </c>
      <c r="DA148" s="26">
        <v>9.5383702681347913</v>
      </c>
      <c r="DB148" s="26">
        <v>7.6650421952287573</v>
      </c>
      <c r="DC148" s="26">
        <v>5.9708278424247396</v>
      </c>
      <c r="DD148" s="26">
        <v>4.5372522166333482</v>
      </c>
      <c r="DE148" s="26">
        <v>0.56391046837775605</v>
      </c>
      <c r="DF148" s="26">
        <v>-4.4391592271370897</v>
      </c>
      <c r="DG148" s="26">
        <v>-7.812048206173138</v>
      </c>
      <c r="DH148" s="26">
        <v>-9.9494089314071843</v>
      </c>
      <c r="DI148" s="26">
        <v>-10.063075484488074</v>
      </c>
      <c r="DK148" s="26">
        <v>30.175596184684604</v>
      </c>
      <c r="DL148" s="26">
        <v>28.977037592062782</v>
      </c>
      <c r="DM148" s="26">
        <v>28.040243513975813</v>
      </c>
      <c r="DN148" s="26">
        <v>26.999726156272612</v>
      </c>
      <c r="DO148" s="26">
        <v>25.969411077666113</v>
      </c>
      <c r="DP148" s="26">
        <v>24.857065757086868</v>
      </c>
      <c r="DQ148" s="26">
        <v>23.538370268134791</v>
      </c>
      <c r="DR148" s="26">
        <v>21.665042195228757</v>
      </c>
      <c r="DS148" s="26">
        <v>19.97082784242474</v>
      </c>
      <c r="DT148" s="26">
        <v>18.537252216633348</v>
      </c>
      <c r="DU148" s="26">
        <v>14.563910468377756</v>
      </c>
      <c r="DV148" s="26">
        <v>9.5608407728629103</v>
      </c>
      <c r="DW148" s="26">
        <v>6.187951793826862</v>
      </c>
      <c r="DX148" s="26">
        <v>4.0505910685928157</v>
      </c>
      <c r="DY148" s="26">
        <v>3.8836826832256719</v>
      </c>
      <c r="EA148" s="27">
        <v>16.175596184684604</v>
      </c>
      <c r="EB148" s="27">
        <v>15.333497202567745</v>
      </c>
      <c r="EC148" s="27">
        <v>14.558980752545899</v>
      </c>
      <c r="ED148" s="27">
        <v>13.669013433780712</v>
      </c>
      <c r="EE148" s="27">
        <v>12.890834835816499</v>
      </c>
      <c r="EF148" s="27">
        <v>12.049525117512761</v>
      </c>
      <c r="EG148" s="27">
        <v>11.143748756469765</v>
      </c>
      <c r="EH148" s="27">
        <v>10.188124473634627</v>
      </c>
      <c r="EI148" s="27">
        <v>9.3007082919567239</v>
      </c>
      <c r="EJ148" s="27">
        <v>8.6106491277036099</v>
      </c>
      <c r="EK148" s="27">
        <v>6.5047349090609288</v>
      </c>
      <c r="EL148" s="27">
        <v>2.6886614525931236</v>
      </c>
      <c r="EM148" s="27">
        <v>-0.67222992674210502</v>
      </c>
      <c r="EN148" s="27">
        <v>-3.4793805694089599</v>
      </c>
      <c r="EO148" s="27">
        <v>-4.9835302458686073</v>
      </c>
      <c r="EQ148" s="27">
        <v>30.175596184684604</v>
      </c>
      <c r="ER148" s="27">
        <v>29.333497202567745</v>
      </c>
      <c r="ES148" s="27">
        <v>28.558980752545899</v>
      </c>
      <c r="ET148" s="27">
        <v>27.669013433780712</v>
      </c>
      <c r="EU148" s="27">
        <v>26.890834835816499</v>
      </c>
      <c r="EV148" s="27">
        <v>26.049525117512761</v>
      </c>
      <c r="EW148" s="27">
        <v>25.143748756469765</v>
      </c>
      <c r="EX148" s="27">
        <v>24.188124473634627</v>
      </c>
      <c r="EY148" s="27">
        <v>23.300708291956724</v>
      </c>
      <c r="EZ148" s="27">
        <v>22.61064912770361</v>
      </c>
      <c r="FA148" s="27">
        <v>20.504734909060929</v>
      </c>
      <c r="FB148" s="27">
        <v>16.688661452593124</v>
      </c>
      <c r="FC148" s="27">
        <v>13.327770073257895</v>
      </c>
      <c r="FD148" s="27">
        <v>10.52061943059104</v>
      </c>
      <c r="FE148" s="27">
        <v>9.1898037919457352</v>
      </c>
      <c r="FG148" s="141">
        <v>16.175596184684604</v>
      </c>
      <c r="FH148" s="141">
        <v>14.290491292722741</v>
      </c>
      <c r="FI148" s="141">
        <v>13.119900448639282</v>
      </c>
      <c r="FJ148" s="141">
        <v>11.952793186787012</v>
      </c>
      <c r="FK148" s="141">
        <v>10.809146865639445</v>
      </c>
      <c r="FL148" s="141">
        <v>9.638143007254186</v>
      </c>
      <c r="FM148" s="141">
        <v>8.2729095135789947</v>
      </c>
      <c r="FN148" s="141">
        <v>6.3007377065522689</v>
      </c>
      <c r="FO148" s="141">
        <v>4.5558241825288235</v>
      </c>
      <c r="FP148" s="141">
        <v>3.0759603977416248</v>
      </c>
      <c r="FQ148" s="141">
        <v>-1.0254465692287766</v>
      </c>
      <c r="FR148" s="141">
        <v>-5.6212866952580924</v>
      </c>
      <c r="FS148" s="141">
        <v>-9.6387861993269865</v>
      </c>
      <c r="FT148" s="141">
        <v>-12.343716947284918</v>
      </c>
      <c r="FU148" s="141">
        <v>-12.886178970983963</v>
      </c>
      <c r="FW148" s="141">
        <v>30.175596184684604</v>
      </c>
      <c r="FX148" s="141">
        <v>28.290491292722741</v>
      </c>
      <c r="FY148" s="141">
        <v>27.119900448639282</v>
      </c>
      <c r="FZ148" s="141">
        <v>25.952793186787012</v>
      </c>
      <c r="GA148" s="141">
        <v>24.809146865639445</v>
      </c>
      <c r="GB148" s="141">
        <v>23.638143007254186</v>
      </c>
      <c r="GC148" s="141">
        <v>22.272909513578995</v>
      </c>
      <c r="GD148" s="141">
        <v>20.300737706552269</v>
      </c>
      <c r="GE148" s="141">
        <v>18.555824182528823</v>
      </c>
      <c r="GF148" s="141">
        <v>17.075960397741625</v>
      </c>
      <c r="GG148" s="141">
        <v>12.974553430771223</v>
      </c>
      <c r="GH148" s="141">
        <v>8.3787133047419076</v>
      </c>
      <c r="GI148" s="141">
        <v>4.3612138006730135</v>
      </c>
      <c r="GJ148" s="141">
        <v>1.6562830527150822</v>
      </c>
      <c r="GK148" s="141">
        <v>1.1425681673218122</v>
      </c>
      <c r="GM148" s="1">
        <v>393262</v>
      </c>
      <c r="GN148" s="1">
        <v>404755</v>
      </c>
      <c r="GO148" s="1" t="s">
        <v>469</v>
      </c>
      <c r="GP148" s="1" t="s">
        <v>826</v>
      </c>
      <c r="GQ148" s="97"/>
    </row>
    <row r="149" spans="2:199" ht="16.2" thickBot="1" x14ac:dyDescent="0.35">
      <c r="B149" s="19" t="s">
        <v>144</v>
      </c>
      <c r="C149" s="20">
        <v>7.6613437573709291</v>
      </c>
      <c r="D149" s="21">
        <v>7.0589217591736428</v>
      </c>
      <c r="E149" s="21">
        <v>6.8108391608431411</v>
      </c>
      <c r="F149" s="21">
        <v>6.578690801121315</v>
      </c>
      <c r="G149" s="21">
        <v>6.2287215723578306</v>
      </c>
      <c r="H149" s="21">
        <v>5.85856684498874</v>
      </c>
      <c r="I149" s="21">
        <v>5.5105475558910193</v>
      </c>
      <c r="J149" s="21">
        <v>5.1652226469084006</v>
      </c>
      <c r="K149" s="21">
        <v>4.7327667192335667</v>
      </c>
      <c r="L149" s="21">
        <v>4.3153169361491521</v>
      </c>
      <c r="M149" s="21">
        <v>1.8617383357747208</v>
      </c>
      <c r="N149" s="21">
        <v>-1.8810639449303785</v>
      </c>
      <c r="O149" s="21">
        <v>-4.6904491837298714</v>
      </c>
      <c r="P149" s="21">
        <v>-7.2130181275732745</v>
      </c>
      <c r="Q149" s="21">
        <v>-8.6774846026251247</v>
      </c>
      <c r="R149" s="22"/>
      <c r="S149" s="21">
        <v>12.30134375737093</v>
      </c>
      <c r="T149" s="21">
        <v>11.698921759173643</v>
      </c>
      <c r="U149" s="21">
        <v>11.450839160843142</v>
      </c>
      <c r="V149" s="21">
        <v>11.218690801121316</v>
      </c>
      <c r="W149" s="21">
        <v>10.868721572357831</v>
      </c>
      <c r="X149" s="21">
        <v>10.498566844988741</v>
      </c>
      <c r="Y149" s="21">
        <v>10.15054755589102</v>
      </c>
      <c r="Z149" s="21">
        <v>9.8052226469084012</v>
      </c>
      <c r="AA149" s="21">
        <v>9.3727667192335673</v>
      </c>
      <c r="AB149" s="21">
        <v>8.9553169361491527</v>
      </c>
      <c r="AC149" s="21">
        <v>6.5017383357747214</v>
      </c>
      <c r="AD149" s="21">
        <v>2.758936055069622</v>
      </c>
      <c r="AE149" s="21">
        <v>-5.0449183729870839E-2</v>
      </c>
      <c r="AF149" s="21">
        <v>-2.573018127573274</v>
      </c>
      <c r="AG149" s="21">
        <v>-4.3615612211465198</v>
      </c>
      <c r="AI149" s="23">
        <v>7.6613437573709291</v>
      </c>
      <c r="AJ149" s="23">
        <v>7.3682850553376475</v>
      </c>
      <c r="AK149" s="23">
        <v>7.2155393137469268</v>
      </c>
      <c r="AL149" s="23">
        <v>7.0140645766009229</v>
      </c>
      <c r="AM149" s="23">
        <v>6.7440012557477509</v>
      </c>
      <c r="AN149" s="23">
        <v>6.4443093227278538</v>
      </c>
      <c r="AO149" s="23">
        <v>6.0537229248016047</v>
      </c>
      <c r="AP149" s="23">
        <v>5.573122342957042</v>
      </c>
      <c r="AQ149" s="23">
        <v>5.2545298689769524</v>
      </c>
      <c r="AR149" s="23">
        <v>4.9160027293614732</v>
      </c>
      <c r="AS149" s="23">
        <v>3.842760157814368</v>
      </c>
      <c r="AT149" s="23">
        <v>2.6761821924819706</v>
      </c>
      <c r="AU149" s="23">
        <v>1.6171176393188063</v>
      </c>
      <c r="AV149" s="23">
        <v>0.54192255350701757</v>
      </c>
      <c r="AW149" s="23">
        <v>-0.18063972683448526</v>
      </c>
      <c r="AY149" s="24">
        <v>12.30134375737093</v>
      </c>
      <c r="AZ149" s="24">
        <v>12.008285055337648</v>
      </c>
      <c r="BA149" s="24">
        <v>11.855539313746927</v>
      </c>
      <c r="BB149" s="24">
        <v>11.654064576600923</v>
      </c>
      <c r="BC149" s="24">
        <v>11.384001255747751</v>
      </c>
      <c r="BD149" s="24">
        <v>11.084309322727854</v>
      </c>
      <c r="BE149" s="24">
        <v>10.693722924801605</v>
      </c>
      <c r="BF149" s="24">
        <v>10.213122342957043</v>
      </c>
      <c r="BG149" s="24">
        <v>9.894529868976953</v>
      </c>
      <c r="BH149" s="24">
        <v>9.5560027293614738</v>
      </c>
      <c r="BI149" s="24">
        <v>8.4827601578143685</v>
      </c>
      <c r="BJ149" s="24">
        <v>7.3161821924819712</v>
      </c>
      <c r="BK149" s="24">
        <v>6.2571176393188068</v>
      </c>
      <c r="BL149" s="24">
        <v>5.1819225535070181</v>
      </c>
      <c r="BM149" s="24">
        <v>4.5618102854355911</v>
      </c>
      <c r="BO149" s="25">
        <v>7.6613437573709291</v>
      </c>
      <c r="BP149" s="25">
        <v>6.9072597395062125</v>
      </c>
      <c r="BQ149" s="25">
        <v>6.5386192016877409</v>
      </c>
      <c r="BR149" s="25">
        <v>6.1990784859739989</v>
      </c>
      <c r="BS149" s="25">
        <v>5.7325294720966049</v>
      </c>
      <c r="BT149" s="25">
        <v>5.2415800756096758</v>
      </c>
      <c r="BU149" s="25">
        <v>4.7860141257428879</v>
      </c>
      <c r="BV149" s="25">
        <v>4.3240801017213855</v>
      </c>
      <c r="BW149" s="25">
        <v>3.8285587341512866</v>
      </c>
      <c r="BX149" s="25">
        <v>3.2822326770001347</v>
      </c>
      <c r="BY149" s="25">
        <v>0.38876461300838372</v>
      </c>
      <c r="BZ149" s="25">
        <v>-3.322980899362669</v>
      </c>
      <c r="CA149" s="25">
        <v>-5.7847908887762287</v>
      </c>
      <c r="CB149" s="25">
        <v>-7.5960136271273733</v>
      </c>
      <c r="CC149" s="25">
        <v>-7.9983501824763543</v>
      </c>
      <c r="CE149" s="25">
        <v>12.30134375737093</v>
      </c>
      <c r="CF149" s="25">
        <v>11.547259739506213</v>
      </c>
      <c r="CG149" s="25">
        <v>11.178619201687741</v>
      </c>
      <c r="CH149" s="25">
        <v>10.839078485973999</v>
      </c>
      <c r="CI149" s="25">
        <v>10.372529472096605</v>
      </c>
      <c r="CJ149" s="25">
        <v>9.8815800756096763</v>
      </c>
      <c r="CK149" s="25">
        <v>9.4260141257428884</v>
      </c>
      <c r="CL149" s="25">
        <v>8.964080101721386</v>
      </c>
      <c r="CM149" s="25">
        <v>8.4685587341512871</v>
      </c>
      <c r="CN149" s="25">
        <v>7.9222326770001352</v>
      </c>
      <c r="CO149" s="25">
        <v>5.0287646130083843</v>
      </c>
      <c r="CP149" s="25">
        <v>1.3170191006373315</v>
      </c>
      <c r="CQ149" s="25">
        <v>-1.1447908887762281</v>
      </c>
      <c r="CR149" s="25">
        <v>-2.9560136271273727</v>
      </c>
      <c r="CS149" s="25">
        <v>-3.6136531497902133</v>
      </c>
      <c r="CU149" s="26">
        <v>7.6613437573709291</v>
      </c>
      <c r="CV149" s="26">
        <v>7.406214711207415</v>
      </c>
      <c r="CW149" s="26">
        <v>7.178673272266149</v>
      </c>
      <c r="CX149" s="26">
        <v>6.9020490213460519</v>
      </c>
      <c r="CY149" s="26">
        <v>6.4722997622473883</v>
      </c>
      <c r="CZ149" s="26">
        <v>5.9893925976312232</v>
      </c>
      <c r="DA149" s="26">
        <v>5.3021788413527879</v>
      </c>
      <c r="DB149" s="26">
        <v>3.9090064012216494</v>
      </c>
      <c r="DC149" s="26">
        <v>2.5188096501169603</v>
      </c>
      <c r="DD149" s="26">
        <v>1.1643829094709943</v>
      </c>
      <c r="DE149" s="26">
        <v>-2.5503804070019491</v>
      </c>
      <c r="DF149" s="26">
        <v>-5.4993772682780282</v>
      </c>
      <c r="DG149" s="26">
        <v>-7.1785780561698971</v>
      </c>
      <c r="DH149" s="26">
        <v>-7.5679552509274046</v>
      </c>
      <c r="DI149" s="26">
        <v>-6.3923039762526557</v>
      </c>
      <c r="DK149" s="26">
        <v>12.30134375737093</v>
      </c>
      <c r="DL149" s="26">
        <v>12.046214711207416</v>
      </c>
      <c r="DM149" s="26">
        <v>11.81867327226615</v>
      </c>
      <c r="DN149" s="26">
        <v>11.542049021346052</v>
      </c>
      <c r="DO149" s="26">
        <v>11.112299762247389</v>
      </c>
      <c r="DP149" s="26">
        <v>10.629392597631224</v>
      </c>
      <c r="DQ149" s="26">
        <v>9.9421788413527885</v>
      </c>
      <c r="DR149" s="26">
        <v>8.54900640122165</v>
      </c>
      <c r="DS149" s="26">
        <v>7.1588096501169609</v>
      </c>
      <c r="DT149" s="26">
        <v>5.8043829094709949</v>
      </c>
      <c r="DU149" s="26">
        <v>2.0896195929980514</v>
      </c>
      <c r="DV149" s="26">
        <v>-0.85937726827802763</v>
      </c>
      <c r="DW149" s="26">
        <v>-2.5385780561698965</v>
      </c>
      <c r="DX149" s="26">
        <v>-2.9279552509274041</v>
      </c>
      <c r="DY149" s="26">
        <v>-2.021094087232207</v>
      </c>
      <c r="EA149" s="27">
        <v>7.6613437573709291</v>
      </c>
      <c r="EB149" s="27">
        <v>7.2966741192764992</v>
      </c>
      <c r="EC149" s="27">
        <v>7.1364863246403374</v>
      </c>
      <c r="ED149" s="27">
        <v>6.9910790311725712</v>
      </c>
      <c r="EE149" s="27">
        <v>6.8086393329405084</v>
      </c>
      <c r="EF149" s="27">
        <v>6.5890873711576425</v>
      </c>
      <c r="EG149" s="27">
        <v>6.3175811192091444</v>
      </c>
      <c r="EH149" s="27">
        <v>5.9978063903734835</v>
      </c>
      <c r="EI149" s="27">
        <v>5.5868266268935116</v>
      </c>
      <c r="EJ149" s="27">
        <v>5.125364638766893</v>
      </c>
      <c r="EK149" s="27">
        <v>3.5829068017997123</v>
      </c>
      <c r="EL149" s="27">
        <v>1.8882513063105186</v>
      </c>
      <c r="EM149" s="27">
        <v>0.62910143058340751</v>
      </c>
      <c r="EN149" s="27">
        <v>-0.45911044698012304</v>
      </c>
      <c r="EO149" s="27">
        <v>-0.89976761241632985</v>
      </c>
      <c r="EQ149" s="27">
        <v>12.30134375737093</v>
      </c>
      <c r="ER149" s="27">
        <v>11.9366741192765</v>
      </c>
      <c r="ES149" s="27">
        <v>11.776486324640338</v>
      </c>
      <c r="ET149" s="27">
        <v>11.631079031172572</v>
      </c>
      <c r="EU149" s="27">
        <v>11.448639332940509</v>
      </c>
      <c r="EV149" s="27">
        <v>11.229087371157643</v>
      </c>
      <c r="EW149" s="27">
        <v>10.957581119209145</v>
      </c>
      <c r="EX149" s="27">
        <v>10.637806390373484</v>
      </c>
      <c r="EY149" s="27">
        <v>10.226826626893512</v>
      </c>
      <c r="EZ149" s="27">
        <v>9.7653646387668935</v>
      </c>
      <c r="FA149" s="27">
        <v>8.2229068017997129</v>
      </c>
      <c r="FB149" s="27">
        <v>6.5282513063105192</v>
      </c>
      <c r="FC149" s="27">
        <v>5.2691014305834081</v>
      </c>
      <c r="FD149" s="27">
        <v>4.1808895530198775</v>
      </c>
      <c r="FE149" s="27">
        <v>3.7578890480049232</v>
      </c>
      <c r="FG149" s="141">
        <v>7.6613437573709291</v>
      </c>
      <c r="FH149" s="141">
        <v>7.1752469825023972</v>
      </c>
      <c r="FI149" s="141">
        <v>6.8072423680093976</v>
      </c>
      <c r="FJ149" s="141">
        <v>6.4019689599279097</v>
      </c>
      <c r="FK149" s="141">
        <v>5.8545133625387749</v>
      </c>
      <c r="FL149" s="141">
        <v>5.2907677855677804</v>
      </c>
      <c r="FM149" s="141">
        <v>4.4976841871564304</v>
      </c>
      <c r="FN149" s="141">
        <v>2.965230479995185</v>
      </c>
      <c r="FO149" s="141">
        <v>1.4843346458677509</v>
      </c>
      <c r="FP149" s="141">
        <v>3.7603066184914269E-2</v>
      </c>
      <c r="FQ149" s="141">
        <v>-3.9821831657734208</v>
      </c>
      <c r="FR149" s="141">
        <v>-7.2151032427537736</v>
      </c>
      <c r="FS149" s="141">
        <v>-9.1756121241898683</v>
      </c>
      <c r="FT149" s="141">
        <v>-9.8544053944030026</v>
      </c>
      <c r="FU149" s="141">
        <v>-8.9228367268143423</v>
      </c>
      <c r="FW149" s="141">
        <v>12.30134375737093</v>
      </c>
      <c r="FX149" s="141">
        <v>11.815246982502398</v>
      </c>
      <c r="FY149" s="141">
        <v>11.447242368009398</v>
      </c>
      <c r="FZ149" s="141">
        <v>11.04196895992791</v>
      </c>
      <c r="GA149" s="141">
        <v>10.494513362538775</v>
      </c>
      <c r="GB149" s="141">
        <v>9.9307677855677809</v>
      </c>
      <c r="GC149" s="141">
        <v>9.1376841871564309</v>
      </c>
      <c r="GD149" s="141">
        <v>7.6052304799951855</v>
      </c>
      <c r="GE149" s="141">
        <v>6.1243346458677514</v>
      </c>
      <c r="GF149" s="141">
        <v>4.6776030661849148</v>
      </c>
      <c r="GG149" s="141">
        <v>0.65781683422657977</v>
      </c>
      <c r="GH149" s="141">
        <v>-2.575103242753773</v>
      </c>
      <c r="GI149" s="141">
        <v>-4.5356121241898677</v>
      </c>
      <c r="GJ149" s="141">
        <v>-5.214405394403002</v>
      </c>
      <c r="GK149" s="141">
        <v>-4.4726275230737862</v>
      </c>
      <c r="GM149" s="1">
        <v>367171</v>
      </c>
      <c r="GN149" s="1">
        <v>427130</v>
      </c>
      <c r="GO149" s="1" t="s">
        <v>421</v>
      </c>
      <c r="GP149" s="1" t="s">
        <v>823</v>
      </c>
      <c r="GQ149" s="97"/>
    </row>
    <row r="150" spans="2:199" ht="16.2" thickBot="1" x14ac:dyDescent="0.35">
      <c r="B150" s="19" t="s">
        <v>145</v>
      </c>
      <c r="C150" s="20">
        <v>13.102572872363126</v>
      </c>
      <c r="D150" s="21">
        <v>12.959816556269809</v>
      </c>
      <c r="E150" s="21">
        <v>12.635273520554849</v>
      </c>
      <c r="F150" s="21">
        <v>12.329709760032404</v>
      </c>
      <c r="G150" s="21">
        <v>11.983040927157504</v>
      </c>
      <c r="H150" s="21">
        <v>11.606593116566977</v>
      </c>
      <c r="I150" s="21">
        <v>11.22667592614933</v>
      </c>
      <c r="J150" s="21">
        <v>10.805190685297417</v>
      </c>
      <c r="K150" s="21">
        <v>10.373947618752702</v>
      </c>
      <c r="L150" s="21">
        <v>9.9634616542875065</v>
      </c>
      <c r="M150" s="21">
        <v>8.1698145030259983</v>
      </c>
      <c r="N150" s="21">
        <v>5.6793061847184205</v>
      </c>
      <c r="O150" s="21">
        <v>3.6971706311399828</v>
      </c>
      <c r="P150" s="21">
        <v>1.0773020304249314</v>
      </c>
      <c r="Q150" s="21">
        <v>-1.3134452438152024</v>
      </c>
      <c r="R150" s="22"/>
      <c r="S150" s="21">
        <v>17.739572872363127</v>
      </c>
      <c r="T150" s="21">
        <v>17.596816556269808</v>
      </c>
      <c r="U150" s="21">
        <v>17.272273520554847</v>
      </c>
      <c r="V150" s="21">
        <v>16.966709760032405</v>
      </c>
      <c r="W150" s="21">
        <v>16.620040927157504</v>
      </c>
      <c r="X150" s="21">
        <v>16.243593116566977</v>
      </c>
      <c r="Y150" s="21">
        <v>15.86367592614933</v>
      </c>
      <c r="Z150" s="21">
        <v>15.442190685297417</v>
      </c>
      <c r="AA150" s="21">
        <v>15.010947618752702</v>
      </c>
      <c r="AB150" s="21">
        <v>14.600461654287507</v>
      </c>
      <c r="AC150" s="21">
        <v>12.806814503025999</v>
      </c>
      <c r="AD150" s="21">
        <v>10.316306184718421</v>
      </c>
      <c r="AE150" s="21">
        <v>8.3341706311399832</v>
      </c>
      <c r="AF150" s="21">
        <v>5.7143020304249319</v>
      </c>
      <c r="AG150" s="21">
        <v>3.09318037292757</v>
      </c>
      <c r="AI150" s="23">
        <v>13.102572872363126</v>
      </c>
      <c r="AJ150" s="23">
        <v>13.059554734296396</v>
      </c>
      <c r="AK150" s="23">
        <v>12.872681419794967</v>
      </c>
      <c r="AL150" s="23">
        <v>12.740179220947313</v>
      </c>
      <c r="AM150" s="23">
        <v>12.635741001554901</v>
      </c>
      <c r="AN150" s="23">
        <v>12.519032272985276</v>
      </c>
      <c r="AO150" s="23">
        <v>12.383308338253213</v>
      </c>
      <c r="AP150" s="23">
        <v>12.225530180038774</v>
      </c>
      <c r="AQ150" s="23">
        <v>11.913388028382858</v>
      </c>
      <c r="AR150" s="23">
        <v>11.575554601788509</v>
      </c>
      <c r="AS150" s="23">
        <v>10.594538139901887</v>
      </c>
      <c r="AT150" s="23">
        <v>9.6930205511557581</v>
      </c>
      <c r="AU150" s="23">
        <v>8.8098126142962059</v>
      </c>
      <c r="AV150" s="23">
        <v>7.7611894783577462</v>
      </c>
      <c r="AW150" s="23">
        <v>7.1456678036366981</v>
      </c>
      <c r="AY150" s="24">
        <v>17.739572872363127</v>
      </c>
      <c r="AZ150" s="24">
        <v>17.696554734296399</v>
      </c>
      <c r="BA150" s="24">
        <v>17.509681419794966</v>
      </c>
      <c r="BB150" s="24">
        <v>17.377179220947312</v>
      </c>
      <c r="BC150" s="24">
        <v>17.272741001554902</v>
      </c>
      <c r="BD150" s="24">
        <v>17.156032272985279</v>
      </c>
      <c r="BE150" s="24">
        <v>17.020308338253216</v>
      </c>
      <c r="BF150" s="24">
        <v>16.862530180038775</v>
      </c>
      <c r="BG150" s="24">
        <v>16.550388028382859</v>
      </c>
      <c r="BH150" s="24">
        <v>16.212554601788511</v>
      </c>
      <c r="BI150" s="24">
        <v>15.231538139901888</v>
      </c>
      <c r="BJ150" s="24">
        <v>14.330020551155759</v>
      </c>
      <c r="BK150" s="24">
        <v>13.446812614296206</v>
      </c>
      <c r="BL150" s="24">
        <v>12.398189478357747</v>
      </c>
      <c r="BM150" s="24">
        <v>11.866467611064127</v>
      </c>
      <c r="BO150" s="25">
        <v>13.102572872363126</v>
      </c>
      <c r="BP150" s="25">
        <v>12.937295669884215</v>
      </c>
      <c r="BQ150" s="25">
        <v>12.586381277852672</v>
      </c>
      <c r="BR150" s="25">
        <v>12.243323804478184</v>
      </c>
      <c r="BS150" s="25">
        <v>11.850774958740912</v>
      </c>
      <c r="BT150" s="25">
        <v>11.420308244795956</v>
      </c>
      <c r="BU150" s="25">
        <v>10.977165875082735</v>
      </c>
      <c r="BV150" s="25">
        <v>10.477185311744451</v>
      </c>
      <c r="BW150" s="25">
        <v>10.050493758831101</v>
      </c>
      <c r="BX150" s="25">
        <v>9.6508312320359195</v>
      </c>
      <c r="BY150" s="25">
        <v>7.878171724004698</v>
      </c>
      <c r="BZ150" s="25">
        <v>5.3931942325337161</v>
      </c>
      <c r="CA150" s="25">
        <v>3.4620241325979997</v>
      </c>
      <c r="CB150" s="25">
        <v>1.7917284118740646</v>
      </c>
      <c r="CC150" s="25">
        <v>-6.1324727805850188E-2</v>
      </c>
      <c r="CE150" s="25">
        <v>17.739572872363127</v>
      </c>
      <c r="CF150" s="25">
        <v>17.574295669884215</v>
      </c>
      <c r="CG150" s="25">
        <v>17.223381277852674</v>
      </c>
      <c r="CH150" s="25">
        <v>16.880323804478184</v>
      </c>
      <c r="CI150" s="25">
        <v>16.487774958740914</v>
      </c>
      <c r="CJ150" s="25">
        <v>16.057308244795955</v>
      </c>
      <c r="CK150" s="25">
        <v>15.614165875082735</v>
      </c>
      <c r="CL150" s="25">
        <v>15.114185311744452</v>
      </c>
      <c r="CM150" s="25">
        <v>14.687493758831101</v>
      </c>
      <c r="CN150" s="25">
        <v>14.28783123203592</v>
      </c>
      <c r="CO150" s="25">
        <v>12.515171724004698</v>
      </c>
      <c r="CP150" s="25">
        <v>10.030194232533717</v>
      </c>
      <c r="CQ150" s="25">
        <v>8.0990241325980001</v>
      </c>
      <c r="CR150" s="25">
        <v>6.4287284118740651</v>
      </c>
      <c r="CS150" s="25">
        <v>4.3077826838268152</v>
      </c>
      <c r="CU150" s="26">
        <v>13.102572872363126</v>
      </c>
      <c r="CV150" s="26">
        <v>13.02293553591598</v>
      </c>
      <c r="CW150" s="26">
        <v>12.761537340383345</v>
      </c>
      <c r="CX150" s="26">
        <v>12.512829518397032</v>
      </c>
      <c r="CY150" s="26">
        <v>12.207288935317306</v>
      </c>
      <c r="CZ150" s="26">
        <v>11.797720518312895</v>
      </c>
      <c r="DA150" s="26">
        <v>11.243517031008535</v>
      </c>
      <c r="DB150" s="26">
        <v>10.318205473452403</v>
      </c>
      <c r="DC150" s="26">
        <v>9.4327582000586734</v>
      </c>
      <c r="DD150" s="26">
        <v>8.5702154687549044</v>
      </c>
      <c r="DE150" s="26">
        <v>5.8563961122716321</v>
      </c>
      <c r="DF150" s="26">
        <v>2.9597663335792106</v>
      </c>
      <c r="DG150" s="26">
        <v>0.61162864737953271</v>
      </c>
      <c r="DH150" s="26">
        <v>-0.76144828278381027</v>
      </c>
      <c r="DI150" s="26">
        <v>0.41750628166362702</v>
      </c>
      <c r="DK150" s="26">
        <v>17.739572872363127</v>
      </c>
      <c r="DL150" s="26">
        <v>17.659935535915981</v>
      </c>
      <c r="DM150" s="26">
        <v>17.398537340383346</v>
      </c>
      <c r="DN150" s="26">
        <v>17.149829518397034</v>
      </c>
      <c r="DO150" s="26">
        <v>16.844288935317309</v>
      </c>
      <c r="DP150" s="26">
        <v>16.434720518312893</v>
      </c>
      <c r="DQ150" s="26">
        <v>15.880517031008536</v>
      </c>
      <c r="DR150" s="26">
        <v>14.955205473452404</v>
      </c>
      <c r="DS150" s="26">
        <v>14.069758200058674</v>
      </c>
      <c r="DT150" s="26">
        <v>13.207215468754905</v>
      </c>
      <c r="DU150" s="26">
        <v>10.493396112271633</v>
      </c>
      <c r="DV150" s="26">
        <v>7.5967663335792111</v>
      </c>
      <c r="DW150" s="26">
        <v>5.2486286473795332</v>
      </c>
      <c r="DX150" s="26">
        <v>3.8755517172161902</v>
      </c>
      <c r="DY150" s="26">
        <v>4.7799129661826143</v>
      </c>
      <c r="EA150" s="27">
        <v>13.102572872363126</v>
      </c>
      <c r="EB150" s="27">
        <v>12.997283618177859</v>
      </c>
      <c r="EC150" s="27">
        <v>12.733612984636238</v>
      </c>
      <c r="ED150" s="27">
        <v>12.534140380443491</v>
      </c>
      <c r="EE150" s="27">
        <v>12.355997526281751</v>
      </c>
      <c r="EF150" s="27">
        <v>12.102605373928778</v>
      </c>
      <c r="EG150" s="27">
        <v>11.786141804329858</v>
      </c>
      <c r="EH150" s="27">
        <v>11.435770471808198</v>
      </c>
      <c r="EI150" s="27">
        <v>11.047959425595236</v>
      </c>
      <c r="EJ150" s="27">
        <v>10.659472890447043</v>
      </c>
      <c r="EK150" s="27">
        <v>9.4352836734354</v>
      </c>
      <c r="EL150" s="27">
        <v>8.2000400087540868</v>
      </c>
      <c r="EM150" s="27">
        <v>7.3337359372684645</v>
      </c>
      <c r="EN150" s="27">
        <v>6.6573480964179375</v>
      </c>
      <c r="EO150" s="27">
        <v>6.4757277187277822</v>
      </c>
      <c r="EQ150" s="27">
        <v>17.739572872363127</v>
      </c>
      <c r="ER150" s="27">
        <v>17.634283618177861</v>
      </c>
      <c r="ES150" s="27">
        <v>17.370612984636239</v>
      </c>
      <c r="ET150" s="27">
        <v>17.171140380443489</v>
      </c>
      <c r="EU150" s="27">
        <v>16.992997526281751</v>
      </c>
      <c r="EV150" s="27">
        <v>16.739605373928779</v>
      </c>
      <c r="EW150" s="27">
        <v>16.423141804329859</v>
      </c>
      <c r="EX150" s="27">
        <v>16.072770471808198</v>
      </c>
      <c r="EY150" s="27">
        <v>15.684959425595236</v>
      </c>
      <c r="EZ150" s="27">
        <v>15.296472890447044</v>
      </c>
      <c r="FA150" s="27">
        <v>14.0722836734354</v>
      </c>
      <c r="FB150" s="27">
        <v>12.837040008754087</v>
      </c>
      <c r="FC150" s="27">
        <v>11.970735937268465</v>
      </c>
      <c r="FD150" s="27">
        <v>11.294348096417938</v>
      </c>
      <c r="FE150" s="27">
        <v>11.097791559021157</v>
      </c>
      <c r="FG150" s="141">
        <v>13.102572872363126</v>
      </c>
      <c r="FH150" s="141">
        <v>12.964731623278865</v>
      </c>
      <c r="FI150" s="141">
        <v>12.634376510120598</v>
      </c>
      <c r="FJ150" s="141">
        <v>12.305259218727343</v>
      </c>
      <c r="FK150" s="141">
        <v>11.936476486060869</v>
      </c>
      <c r="FL150" s="141">
        <v>11.540599394203301</v>
      </c>
      <c r="FM150" s="141">
        <v>11.026784384499773</v>
      </c>
      <c r="FN150" s="141">
        <v>10.091345935639222</v>
      </c>
      <c r="FO150" s="141">
        <v>9.1877494709359304</v>
      </c>
      <c r="FP150" s="141">
        <v>8.3121711404207979</v>
      </c>
      <c r="FQ150" s="141">
        <v>5.1737754053111509</v>
      </c>
      <c r="FR150" s="141">
        <v>2.1742175287162198</v>
      </c>
      <c r="FS150" s="141">
        <v>-0.31323625109690312</v>
      </c>
      <c r="FT150" s="141">
        <v>-1.8653661220700819</v>
      </c>
      <c r="FU150" s="141">
        <v>-0.89133515004019159</v>
      </c>
      <c r="FW150" s="141">
        <v>17.739572872363127</v>
      </c>
      <c r="FX150" s="141">
        <v>17.601731623278866</v>
      </c>
      <c r="FY150" s="141">
        <v>17.271376510120596</v>
      </c>
      <c r="FZ150" s="141">
        <v>16.942259218727344</v>
      </c>
      <c r="GA150" s="141">
        <v>16.573476486060869</v>
      </c>
      <c r="GB150" s="141">
        <v>16.177599394203302</v>
      </c>
      <c r="GC150" s="141">
        <v>15.663784384499774</v>
      </c>
      <c r="GD150" s="141">
        <v>14.728345935639222</v>
      </c>
      <c r="GE150" s="141">
        <v>13.824749470935931</v>
      </c>
      <c r="GF150" s="141">
        <v>12.949171140420798</v>
      </c>
      <c r="GG150" s="141">
        <v>9.8107754053111513</v>
      </c>
      <c r="GH150" s="141">
        <v>6.8112175287162202</v>
      </c>
      <c r="GI150" s="141">
        <v>4.3237637489030973</v>
      </c>
      <c r="GJ150" s="141">
        <v>2.7716338779299186</v>
      </c>
      <c r="GK150" s="141">
        <v>3.5260778539702784</v>
      </c>
      <c r="GM150" s="1">
        <v>401790</v>
      </c>
      <c r="GN150" s="1">
        <v>395876</v>
      </c>
      <c r="GO150" s="1" t="s">
        <v>566</v>
      </c>
      <c r="GP150" s="1" t="s">
        <v>828</v>
      </c>
      <c r="GQ150" s="97"/>
    </row>
    <row r="151" spans="2:199" ht="16.2" thickBot="1" x14ac:dyDescent="0.35">
      <c r="B151" s="19" t="s">
        <v>146</v>
      </c>
      <c r="C151" s="20">
        <v>4.0676120047242499</v>
      </c>
      <c r="D151" s="21">
        <v>2.5155680676397516</v>
      </c>
      <c r="E151" s="21">
        <v>1.9091617130501568</v>
      </c>
      <c r="F151" s="21">
        <v>1.4193021403701955</v>
      </c>
      <c r="G151" s="21">
        <v>0.79034441574523129</v>
      </c>
      <c r="H151" s="21">
        <v>0.16354322725692683</v>
      </c>
      <c r="I151" s="21">
        <v>-0.42889784565490885</v>
      </c>
      <c r="J151" s="21">
        <v>-0.85734207746858004</v>
      </c>
      <c r="K151" s="21">
        <v>-1.3195062071654498</v>
      </c>
      <c r="L151" s="21">
        <v>-1.7456047265832986</v>
      </c>
      <c r="M151" s="21">
        <v>-3.9654097511301032</v>
      </c>
      <c r="N151" s="21">
        <v>-7.5116648085074722</v>
      </c>
      <c r="O151" s="21">
        <v>-10.350305138037385</v>
      </c>
      <c r="P151" s="21">
        <v>-13.339333587068054</v>
      </c>
      <c r="Q151" s="21">
        <v>-16.046346940495127</v>
      </c>
      <c r="R151" s="22"/>
      <c r="S151" s="21">
        <v>8.7046120047242503</v>
      </c>
      <c r="T151" s="21">
        <v>7.1525680676397521</v>
      </c>
      <c r="U151" s="21">
        <v>6.5461617130501573</v>
      </c>
      <c r="V151" s="21">
        <v>6.056302140370196</v>
      </c>
      <c r="W151" s="21">
        <v>5.4273444157452317</v>
      </c>
      <c r="X151" s="21">
        <v>4.8005432272569273</v>
      </c>
      <c r="Y151" s="21">
        <v>4.2081021543450916</v>
      </c>
      <c r="Z151" s="21">
        <v>3.7796579225314204</v>
      </c>
      <c r="AA151" s="21">
        <v>3.3174937928345507</v>
      </c>
      <c r="AB151" s="21">
        <v>2.8913952734167019</v>
      </c>
      <c r="AC151" s="21">
        <v>0.67159024886989727</v>
      </c>
      <c r="AD151" s="21">
        <v>-2.8746648085074717</v>
      </c>
      <c r="AE151" s="21">
        <v>-5.7133051380373843</v>
      </c>
      <c r="AF151" s="21">
        <v>-8.702333587068054</v>
      </c>
      <c r="AG151" s="21">
        <v>-11.485432120795423</v>
      </c>
      <c r="AI151" s="23">
        <v>4.0676120047242499</v>
      </c>
      <c r="AJ151" s="23">
        <v>3.3705763152101547</v>
      </c>
      <c r="AK151" s="23">
        <v>2.9516361652375309</v>
      </c>
      <c r="AL151" s="23">
        <v>2.6317508138972521</v>
      </c>
      <c r="AM151" s="23">
        <v>2.278323780386927</v>
      </c>
      <c r="AN151" s="23">
        <v>1.9137758207096383</v>
      </c>
      <c r="AO151" s="23">
        <v>1.4559971369589704</v>
      </c>
      <c r="AP151" s="23">
        <v>0.84365543952426236</v>
      </c>
      <c r="AQ151" s="23">
        <v>0.28228661216985884</v>
      </c>
      <c r="AR151" s="23">
        <v>-0.28444677690403708</v>
      </c>
      <c r="AS151" s="23">
        <v>-1.9509585095197259</v>
      </c>
      <c r="AT151" s="23">
        <v>-3.7078360094364982</v>
      </c>
      <c r="AU151" s="23">
        <v>-5.2866772929334509</v>
      </c>
      <c r="AV151" s="23">
        <v>-6.9755057734992967</v>
      </c>
      <c r="AW151" s="23">
        <v>-8.1144906145578801</v>
      </c>
      <c r="AY151" s="24">
        <v>8.7046120047242503</v>
      </c>
      <c r="AZ151" s="24">
        <v>8.0075763152101551</v>
      </c>
      <c r="BA151" s="24">
        <v>7.5886361652375314</v>
      </c>
      <c r="BB151" s="24">
        <v>7.2687508138972525</v>
      </c>
      <c r="BC151" s="24">
        <v>6.9153237803869274</v>
      </c>
      <c r="BD151" s="24">
        <v>6.5507758207096387</v>
      </c>
      <c r="BE151" s="24">
        <v>6.0929971369589708</v>
      </c>
      <c r="BF151" s="24">
        <v>5.4806554395242628</v>
      </c>
      <c r="BG151" s="24">
        <v>4.9192866121698593</v>
      </c>
      <c r="BH151" s="24">
        <v>4.3525532230959634</v>
      </c>
      <c r="BI151" s="24">
        <v>2.6860414904802745</v>
      </c>
      <c r="BJ151" s="24">
        <v>0.9291639905635023</v>
      </c>
      <c r="BK151" s="24">
        <v>-0.64967729293345045</v>
      </c>
      <c r="BL151" s="24">
        <v>-2.3385057734992962</v>
      </c>
      <c r="BM151" s="24">
        <v>-3.2914058003470679</v>
      </c>
      <c r="BO151" s="25">
        <v>4.0676120047242499</v>
      </c>
      <c r="BP151" s="25">
        <v>2.3394111275128822</v>
      </c>
      <c r="BQ151" s="25">
        <v>1.7313591743754557</v>
      </c>
      <c r="BR151" s="25">
        <v>1.3050322767160232</v>
      </c>
      <c r="BS151" s="25">
        <v>0.73732805131006529</v>
      </c>
      <c r="BT151" s="25">
        <v>0.18069214718000026</v>
      </c>
      <c r="BU151" s="25">
        <v>-0.3129451847883864</v>
      </c>
      <c r="BV151" s="25">
        <v>-0.6335615623487314</v>
      </c>
      <c r="BW151" s="25">
        <v>-0.93557936016640397</v>
      </c>
      <c r="BX151" s="25">
        <v>-1.2378326647832978</v>
      </c>
      <c r="BY151" s="25">
        <v>-3.0809323966265012</v>
      </c>
      <c r="BZ151" s="25">
        <v>-6.288718575000356</v>
      </c>
      <c r="CA151" s="25">
        <v>-8.8156656100086224</v>
      </c>
      <c r="CB151" s="25">
        <v>-11.411715825133264</v>
      </c>
      <c r="CC151" s="25">
        <v>-13.647928806374246</v>
      </c>
      <c r="CE151" s="25">
        <v>8.7046120047242503</v>
      </c>
      <c r="CF151" s="25">
        <v>6.9764111275128826</v>
      </c>
      <c r="CG151" s="25">
        <v>6.3683591743754562</v>
      </c>
      <c r="CH151" s="25">
        <v>5.9420322767160236</v>
      </c>
      <c r="CI151" s="25">
        <v>5.3743280513100657</v>
      </c>
      <c r="CJ151" s="25">
        <v>4.8176921471800007</v>
      </c>
      <c r="CK151" s="25">
        <v>4.3240548152116141</v>
      </c>
      <c r="CL151" s="25">
        <v>4.0034384376512691</v>
      </c>
      <c r="CM151" s="25">
        <v>3.7014206398335965</v>
      </c>
      <c r="CN151" s="25">
        <v>3.3991673352167027</v>
      </c>
      <c r="CO151" s="25">
        <v>1.5560676033734993</v>
      </c>
      <c r="CP151" s="25">
        <v>-1.6517185750003556</v>
      </c>
      <c r="CQ151" s="25">
        <v>-4.1786656100086219</v>
      </c>
      <c r="CR151" s="25">
        <v>-6.7747158251332635</v>
      </c>
      <c r="CS151" s="25">
        <v>-9.1758182018691414</v>
      </c>
      <c r="CU151" s="26">
        <v>4.0676120047242499</v>
      </c>
      <c r="CV151" s="26">
        <v>3.080200108426169</v>
      </c>
      <c r="CW151" s="26">
        <v>2.6589678820982172</v>
      </c>
      <c r="CX151" s="26">
        <v>2.2843343760315378</v>
      </c>
      <c r="CY151" s="26">
        <v>1.7441519659438462</v>
      </c>
      <c r="CZ151" s="26">
        <v>1.1776557514059043</v>
      </c>
      <c r="DA151" s="26">
        <v>0.48214276197050765</v>
      </c>
      <c r="DB151" s="26">
        <v>-0.60183574880732138</v>
      </c>
      <c r="DC151" s="26">
        <v>-1.6820713092165356</v>
      </c>
      <c r="DD151" s="26">
        <v>-2.7696083634241333</v>
      </c>
      <c r="DE151" s="26">
        <v>-5.8872576524143376</v>
      </c>
      <c r="DF151" s="26">
        <v>-8.9537844140627278</v>
      </c>
      <c r="DG151" s="26">
        <v>-11.274833352964308</v>
      </c>
      <c r="DH151" s="26">
        <v>-12.781348677131902</v>
      </c>
      <c r="DI151" s="26">
        <v>-12.06442914774658</v>
      </c>
      <c r="DK151" s="26">
        <v>8.7046120047242503</v>
      </c>
      <c r="DL151" s="26">
        <v>7.7172001084261694</v>
      </c>
      <c r="DM151" s="26">
        <v>7.2959678820982177</v>
      </c>
      <c r="DN151" s="26">
        <v>6.9213343760315382</v>
      </c>
      <c r="DO151" s="26">
        <v>6.3811519659438467</v>
      </c>
      <c r="DP151" s="26">
        <v>5.8146557514059047</v>
      </c>
      <c r="DQ151" s="26">
        <v>5.1191427619705081</v>
      </c>
      <c r="DR151" s="26">
        <v>4.0351642511926791</v>
      </c>
      <c r="DS151" s="26">
        <v>2.9549286907834649</v>
      </c>
      <c r="DT151" s="26">
        <v>1.8673916365758672</v>
      </c>
      <c r="DU151" s="26">
        <v>-1.2502576524143372</v>
      </c>
      <c r="DV151" s="26">
        <v>-4.3167844140627274</v>
      </c>
      <c r="DW151" s="26">
        <v>-6.6378333529643072</v>
      </c>
      <c r="DX151" s="26">
        <v>-8.1443486771319016</v>
      </c>
      <c r="DY151" s="26">
        <v>-7.6032144876550944</v>
      </c>
      <c r="EA151" s="27">
        <v>4.0676120047242499</v>
      </c>
      <c r="EB151" s="27">
        <v>3.0043674148239674</v>
      </c>
      <c r="EC151" s="27">
        <v>2.5308689191652931</v>
      </c>
      <c r="ED151" s="27">
        <v>2.1268703114145282</v>
      </c>
      <c r="EE151" s="27">
        <v>1.644535068600625</v>
      </c>
      <c r="EF151" s="27">
        <v>1.1363567400302301</v>
      </c>
      <c r="EG151" s="27">
        <v>0.60864365176800916</v>
      </c>
      <c r="EH151" s="27">
        <v>0.19952738029088835</v>
      </c>
      <c r="EI151" s="27">
        <v>-0.29624886471804501</v>
      </c>
      <c r="EJ151" s="27">
        <v>-0.78442028105602901</v>
      </c>
      <c r="EK151" s="27">
        <v>-2.3613873742119118</v>
      </c>
      <c r="EL151" s="27">
        <v>-4.1950507233106649</v>
      </c>
      <c r="EM151" s="27">
        <v>-5.4540775970656838</v>
      </c>
      <c r="EN151" s="27">
        <v>-6.5964576653834115</v>
      </c>
      <c r="EO151" s="27">
        <v>-7.1501763827191276</v>
      </c>
      <c r="EQ151" s="27">
        <v>8.7046120047242503</v>
      </c>
      <c r="ER151" s="27">
        <v>7.6413674148239679</v>
      </c>
      <c r="ES151" s="27">
        <v>7.1678689191652936</v>
      </c>
      <c r="ET151" s="27">
        <v>6.7638703114145287</v>
      </c>
      <c r="EU151" s="27">
        <v>6.2815350686006255</v>
      </c>
      <c r="EV151" s="27">
        <v>5.7733567400302306</v>
      </c>
      <c r="EW151" s="27">
        <v>5.2456436517680096</v>
      </c>
      <c r="EX151" s="27">
        <v>4.8365273802908888</v>
      </c>
      <c r="EY151" s="27">
        <v>4.3407511352819554</v>
      </c>
      <c r="EZ151" s="27">
        <v>3.8525797189439714</v>
      </c>
      <c r="FA151" s="27">
        <v>2.2756126257880886</v>
      </c>
      <c r="FB151" s="27">
        <v>0.44194927668933559</v>
      </c>
      <c r="FC151" s="27">
        <v>-0.81707759706568339</v>
      </c>
      <c r="FD151" s="27">
        <v>-1.959457665383411</v>
      </c>
      <c r="FE151" s="27">
        <v>-2.4828663759754015</v>
      </c>
      <c r="FG151" s="141">
        <v>4.0676120047242499</v>
      </c>
      <c r="FH151" s="141">
        <v>2.3628849695149654</v>
      </c>
      <c r="FI151" s="141">
        <v>1.7140760219833773</v>
      </c>
      <c r="FJ151" s="141">
        <v>1.2070366050668433</v>
      </c>
      <c r="FK151" s="141">
        <v>0.54722069676829932</v>
      </c>
      <c r="FL151" s="141">
        <v>-9.8640465067482808E-2</v>
      </c>
      <c r="FM151" s="141">
        <v>-0.88853160178894441</v>
      </c>
      <c r="FN151" s="141">
        <v>-2.1058153301133196</v>
      </c>
      <c r="FO151" s="141">
        <v>-3.278277962492826</v>
      </c>
      <c r="FP151" s="141">
        <v>-4.4563278383502976</v>
      </c>
      <c r="FQ151" s="141">
        <v>-7.8453021118187536</v>
      </c>
      <c r="FR151" s="141">
        <v>-11.136131847796079</v>
      </c>
      <c r="FS151" s="141">
        <v>-13.665565061343678</v>
      </c>
      <c r="FT151" s="141">
        <v>-15.408929824658856</v>
      </c>
      <c r="FU151" s="141">
        <v>-14.957205737099066</v>
      </c>
      <c r="FW151" s="141">
        <v>8.7046120047242503</v>
      </c>
      <c r="FX151" s="141">
        <v>6.9998849695149659</v>
      </c>
      <c r="FY151" s="141">
        <v>6.3510760219833777</v>
      </c>
      <c r="FZ151" s="141">
        <v>5.8440366050668437</v>
      </c>
      <c r="GA151" s="141">
        <v>5.1842206967682998</v>
      </c>
      <c r="GB151" s="141">
        <v>4.5383595349325176</v>
      </c>
      <c r="GC151" s="141">
        <v>3.748468398211056</v>
      </c>
      <c r="GD151" s="141">
        <v>2.5311846698866809</v>
      </c>
      <c r="GE151" s="141">
        <v>1.3587220375071745</v>
      </c>
      <c r="GF151" s="141">
        <v>0.1806721616497029</v>
      </c>
      <c r="GG151" s="141">
        <v>-3.2083021118187531</v>
      </c>
      <c r="GH151" s="141">
        <v>-6.4991318477960789</v>
      </c>
      <c r="GI151" s="141">
        <v>-9.0285650613436772</v>
      </c>
      <c r="GJ151" s="141">
        <v>-10.771929824658855</v>
      </c>
      <c r="GK151" s="141">
        <v>-10.437210922890337</v>
      </c>
      <c r="GM151" s="1">
        <v>342288</v>
      </c>
      <c r="GN151" s="1">
        <v>430650</v>
      </c>
      <c r="GO151" s="1" t="s">
        <v>603</v>
      </c>
      <c r="GP151" s="1" t="s">
        <v>839</v>
      </c>
      <c r="GQ151" s="97"/>
    </row>
    <row r="152" spans="2:199" ht="16.2" thickBot="1" x14ac:dyDescent="0.35">
      <c r="B152" s="19" t="s">
        <v>147</v>
      </c>
      <c r="C152" s="20">
        <v>10.769798710893461</v>
      </c>
      <c r="D152" s="21">
        <v>8.8983448666536731</v>
      </c>
      <c r="E152" s="21">
        <v>8.1157860699794711</v>
      </c>
      <c r="F152" s="21">
        <v>7.227252311353487</v>
      </c>
      <c r="G152" s="21">
        <v>6.3785167881014786</v>
      </c>
      <c r="H152" s="21">
        <v>5.5141592956858219</v>
      </c>
      <c r="I152" s="21">
        <v>4.658124769513897</v>
      </c>
      <c r="J152" s="21">
        <v>3.818097963444874</v>
      </c>
      <c r="K152" s="21">
        <v>2.9378995835389112</v>
      </c>
      <c r="L152" s="21">
        <v>2.0874432120311539</v>
      </c>
      <c r="M152" s="21">
        <v>-1.027291877141618</v>
      </c>
      <c r="N152" s="21">
        <v>-4.3903785625898877</v>
      </c>
      <c r="O152" s="21">
        <v>-6.3536794436155226</v>
      </c>
      <c r="P152" s="21">
        <v>-8.3796664355449941</v>
      </c>
      <c r="Q152" s="21">
        <v>-10.312269679438003</v>
      </c>
      <c r="R152" s="22"/>
      <c r="S152" s="21">
        <v>15.406798710893462</v>
      </c>
      <c r="T152" s="21">
        <v>13.535344866653674</v>
      </c>
      <c r="U152" s="21">
        <v>12.752786069979472</v>
      </c>
      <c r="V152" s="21">
        <v>11.864252311353487</v>
      </c>
      <c r="W152" s="21">
        <v>11.015516788101479</v>
      </c>
      <c r="X152" s="21">
        <v>10.151159295685822</v>
      </c>
      <c r="Y152" s="21">
        <v>9.2951247695138974</v>
      </c>
      <c r="Z152" s="21">
        <v>8.4550979634448744</v>
      </c>
      <c r="AA152" s="21">
        <v>7.5748995835389117</v>
      </c>
      <c r="AB152" s="21">
        <v>6.7244432120311544</v>
      </c>
      <c r="AC152" s="21">
        <v>3.6097081228583825</v>
      </c>
      <c r="AD152" s="21">
        <v>0.24662143741011278</v>
      </c>
      <c r="AE152" s="21">
        <v>-1.7166794436155222</v>
      </c>
      <c r="AF152" s="21">
        <v>-3.7426664355449937</v>
      </c>
      <c r="AG152" s="21">
        <v>-5.7183251190962068</v>
      </c>
      <c r="AI152" s="23">
        <v>10.769798710893461</v>
      </c>
      <c r="AJ152" s="23">
        <v>10.188810555493591</v>
      </c>
      <c r="AK152" s="23">
        <v>9.9246264522298766</v>
      </c>
      <c r="AL152" s="23">
        <v>9.7406188697518115</v>
      </c>
      <c r="AM152" s="23">
        <v>9.5079045070425323</v>
      </c>
      <c r="AN152" s="23">
        <v>9.2635214220018511</v>
      </c>
      <c r="AO152" s="23">
        <v>8.9540021372078371</v>
      </c>
      <c r="AP152" s="23">
        <v>8.5490382577932316</v>
      </c>
      <c r="AQ152" s="23">
        <v>8.1954542356167241</v>
      </c>
      <c r="AR152" s="23">
        <v>7.8403039680064399</v>
      </c>
      <c r="AS152" s="23">
        <v>6.7729315352204296</v>
      </c>
      <c r="AT152" s="23">
        <v>5.5611314164668428</v>
      </c>
      <c r="AU152" s="23">
        <v>4.4150455342630934</v>
      </c>
      <c r="AV152" s="23">
        <v>3.1825459712465829</v>
      </c>
      <c r="AW152" s="23">
        <v>2.3403748007951037</v>
      </c>
      <c r="AY152" s="24">
        <v>15.406798710893462</v>
      </c>
      <c r="AZ152" s="24">
        <v>14.825810555493591</v>
      </c>
      <c r="BA152" s="24">
        <v>14.561626452229877</v>
      </c>
      <c r="BB152" s="24">
        <v>14.377618869751812</v>
      </c>
      <c r="BC152" s="24">
        <v>14.144904507042533</v>
      </c>
      <c r="BD152" s="24">
        <v>13.900521422001852</v>
      </c>
      <c r="BE152" s="24">
        <v>13.591002137207838</v>
      </c>
      <c r="BF152" s="24">
        <v>13.186038257793232</v>
      </c>
      <c r="BG152" s="24">
        <v>12.832454235616725</v>
      </c>
      <c r="BH152" s="24">
        <v>12.47730396800644</v>
      </c>
      <c r="BI152" s="24">
        <v>11.40993153522043</v>
      </c>
      <c r="BJ152" s="24">
        <v>10.198131416466843</v>
      </c>
      <c r="BK152" s="24">
        <v>9.0520455342630939</v>
      </c>
      <c r="BL152" s="24">
        <v>7.8195459712465833</v>
      </c>
      <c r="BM152" s="24">
        <v>7.1155803254771044</v>
      </c>
      <c r="BO152" s="25">
        <v>10.769798710893461</v>
      </c>
      <c r="BP152" s="25">
        <v>8.6357730585018064</v>
      </c>
      <c r="BQ152" s="25">
        <v>7.8203453953699764</v>
      </c>
      <c r="BR152" s="25">
        <v>6.9722742491500167</v>
      </c>
      <c r="BS152" s="25">
        <v>6.1660542279123547</v>
      </c>
      <c r="BT152" s="25">
        <v>5.3510193592672337</v>
      </c>
      <c r="BU152" s="25">
        <v>4.5663337969300208</v>
      </c>
      <c r="BV152" s="25">
        <v>3.8020535336717138</v>
      </c>
      <c r="BW152" s="25">
        <v>3.0127648202348709</v>
      </c>
      <c r="BX152" s="25">
        <v>2.2381914272849528</v>
      </c>
      <c r="BY152" s="25">
        <v>-0.65364655300088614</v>
      </c>
      <c r="BZ152" s="25">
        <v>-3.8435481884329867</v>
      </c>
      <c r="CA152" s="25">
        <v>-5.6545281132806053</v>
      </c>
      <c r="CB152" s="25">
        <v>-7.4874546967930975</v>
      </c>
      <c r="CC152" s="25">
        <v>-9.1909500062157221</v>
      </c>
      <c r="CE152" s="25">
        <v>15.406798710893462</v>
      </c>
      <c r="CF152" s="25">
        <v>13.272773058501807</v>
      </c>
      <c r="CG152" s="25">
        <v>12.457345395369977</v>
      </c>
      <c r="CH152" s="25">
        <v>11.609274249150017</v>
      </c>
      <c r="CI152" s="25">
        <v>10.803054227912355</v>
      </c>
      <c r="CJ152" s="25">
        <v>9.9880193592672342</v>
      </c>
      <c r="CK152" s="25">
        <v>9.2033337969300213</v>
      </c>
      <c r="CL152" s="25">
        <v>8.4390535336717143</v>
      </c>
      <c r="CM152" s="25">
        <v>7.6497648202348714</v>
      </c>
      <c r="CN152" s="25">
        <v>6.8751914272849532</v>
      </c>
      <c r="CO152" s="25">
        <v>3.9833534469991143</v>
      </c>
      <c r="CP152" s="25">
        <v>0.79345181156701372</v>
      </c>
      <c r="CQ152" s="25">
        <v>-1.0175281132806049</v>
      </c>
      <c r="CR152" s="25">
        <v>-2.850454696793097</v>
      </c>
      <c r="CS152" s="25">
        <v>-4.6406694926891419</v>
      </c>
      <c r="CU152" s="26">
        <v>10.769798710893461</v>
      </c>
      <c r="CV152" s="26">
        <v>9.4722390062571407</v>
      </c>
      <c r="CW152" s="26">
        <v>8.8615035206225414</v>
      </c>
      <c r="CX152" s="26">
        <v>8.0556529608519778</v>
      </c>
      <c r="CY152" s="26">
        <v>7.2612991451538846</v>
      </c>
      <c r="CZ152" s="26">
        <v>6.4261536494139193</v>
      </c>
      <c r="DA152" s="26">
        <v>5.5043706423198806</v>
      </c>
      <c r="DB152" s="26">
        <v>4.2380042416329395</v>
      </c>
      <c r="DC152" s="26">
        <v>2.919992186208745</v>
      </c>
      <c r="DD152" s="26">
        <v>1.6029047435520596</v>
      </c>
      <c r="DE152" s="26">
        <v>-2.169059476098905</v>
      </c>
      <c r="DF152" s="26">
        <v>-5.2427479575279499</v>
      </c>
      <c r="DG152" s="26">
        <v>-6.8941691635735509</v>
      </c>
      <c r="DH152" s="26">
        <v>-7.9529858885735436</v>
      </c>
      <c r="DI152" s="26">
        <v>-7.5806351968736294</v>
      </c>
      <c r="DK152" s="26">
        <v>15.406798710893462</v>
      </c>
      <c r="DL152" s="26">
        <v>14.109239006257141</v>
      </c>
      <c r="DM152" s="26">
        <v>13.498503520622542</v>
      </c>
      <c r="DN152" s="26">
        <v>12.692652960851978</v>
      </c>
      <c r="DO152" s="26">
        <v>11.898299145153885</v>
      </c>
      <c r="DP152" s="26">
        <v>11.06315364941392</v>
      </c>
      <c r="DQ152" s="26">
        <v>10.141370642319881</v>
      </c>
      <c r="DR152" s="26">
        <v>8.87500424163294</v>
      </c>
      <c r="DS152" s="26">
        <v>7.5569921862087455</v>
      </c>
      <c r="DT152" s="26">
        <v>6.23990474355206</v>
      </c>
      <c r="DU152" s="26">
        <v>2.4679405239010954</v>
      </c>
      <c r="DV152" s="26">
        <v>-0.60574795752794941</v>
      </c>
      <c r="DW152" s="26">
        <v>-2.2571691635735505</v>
      </c>
      <c r="DX152" s="26">
        <v>-3.3159858885735431</v>
      </c>
      <c r="DY152" s="26">
        <v>-3.0377460237234253</v>
      </c>
      <c r="EA152" s="27">
        <v>10.769798710893461</v>
      </c>
      <c r="EB152" s="27">
        <v>9.8044691003232192</v>
      </c>
      <c r="EC152" s="27">
        <v>9.2473606171948859</v>
      </c>
      <c r="ED152" s="27">
        <v>8.4381457282936392</v>
      </c>
      <c r="EE152" s="27">
        <v>7.7175574221610788</v>
      </c>
      <c r="EF152" s="27">
        <v>6.9625895405804901</v>
      </c>
      <c r="EG152" s="27">
        <v>6.1929638642002942</v>
      </c>
      <c r="EH152" s="27">
        <v>5.4148555746000895</v>
      </c>
      <c r="EI152" s="27">
        <v>4.5529931015592844</v>
      </c>
      <c r="EJ152" s="27">
        <v>3.6981839801088441</v>
      </c>
      <c r="EK152" s="27">
        <v>1.1390424023068952</v>
      </c>
      <c r="EL152" s="27">
        <v>-0.87294417905359012</v>
      </c>
      <c r="EM152" s="27">
        <v>-1.630707750172558</v>
      </c>
      <c r="EN152" s="27">
        <v>-2.4318953410307316</v>
      </c>
      <c r="EO152" s="27">
        <v>-2.9312944665956238</v>
      </c>
      <c r="EQ152" s="27">
        <v>15.406798710893462</v>
      </c>
      <c r="ER152" s="27">
        <v>14.44146910032322</v>
      </c>
      <c r="ES152" s="27">
        <v>13.884360617194886</v>
      </c>
      <c r="ET152" s="27">
        <v>13.07514572829364</v>
      </c>
      <c r="EU152" s="27">
        <v>12.354557422161079</v>
      </c>
      <c r="EV152" s="27">
        <v>11.599589540580491</v>
      </c>
      <c r="EW152" s="27">
        <v>10.829963864200295</v>
      </c>
      <c r="EX152" s="27">
        <v>10.05185557460009</v>
      </c>
      <c r="EY152" s="27">
        <v>9.1899931015592848</v>
      </c>
      <c r="EZ152" s="27">
        <v>8.3351839801088445</v>
      </c>
      <c r="FA152" s="27">
        <v>5.7760424023068957</v>
      </c>
      <c r="FB152" s="27">
        <v>3.7640558209464103</v>
      </c>
      <c r="FC152" s="27">
        <v>3.0062922498274425</v>
      </c>
      <c r="FD152" s="27">
        <v>2.2051046589692689</v>
      </c>
      <c r="FE152" s="27">
        <v>1.7518862985922325</v>
      </c>
      <c r="FG152" s="141">
        <v>10.769798710893461</v>
      </c>
      <c r="FH152" s="141">
        <v>8.5579027440432025</v>
      </c>
      <c r="FI152" s="141">
        <v>7.6866430622790585</v>
      </c>
      <c r="FJ152" s="141">
        <v>6.7834162302209506</v>
      </c>
      <c r="FK152" s="141">
        <v>5.9034083102741022</v>
      </c>
      <c r="FL152" s="141">
        <v>5.0162814748801345</v>
      </c>
      <c r="FM152" s="141">
        <v>4.0307889822122576</v>
      </c>
      <c r="FN152" s="141">
        <v>2.6740425309597633</v>
      </c>
      <c r="FO152" s="141">
        <v>1.2925406593294717</v>
      </c>
      <c r="FP152" s="141">
        <v>-8.7355912730703977E-2</v>
      </c>
      <c r="FQ152" s="141">
        <v>-4.0551412663298194</v>
      </c>
      <c r="FR152" s="141">
        <v>-7.2899706766922812</v>
      </c>
      <c r="FS152" s="141">
        <v>-9.0934217496007932</v>
      </c>
      <c r="FT152" s="141">
        <v>-10.318323547584185</v>
      </c>
      <c r="FU152" s="141">
        <v>-10.133452663678959</v>
      </c>
      <c r="FW152" s="141">
        <v>15.406798710893462</v>
      </c>
      <c r="FX152" s="141">
        <v>13.194902744043203</v>
      </c>
      <c r="FY152" s="141">
        <v>12.323643062279059</v>
      </c>
      <c r="FZ152" s="141">
        <v>11.420416230220951</v>
      </c>
      <c r="GA152" s="141">
        <v>10.540408310274103</v>
      </c>
      <c r="GB152" s="141">
        <v>9.653281474880135</v>
      </c>
      <c r="GC152" s="141">
        <v>8.667788982212258</v>
      </c>
      <c r="GD152" s="141">
        <v>7.3110425309597638</v>
      </c>
      <c r="GE152" s="141">
        <v>5.9295406593294722</v>
      </c>
      <c r="GF152" s="141">
        <v>4.5496440872692965</v>
      </c>
      <c r="GG152" s="141">
        <v>0.58185873367018104</v>
      </c>
      <c r="GH152" s="141">
        <v>-2.6529706766922807</v>
      </c>
      <c r="GI152" s="141">
        <v>-4.4564217496007927</v>
      </c>
      <c r="GJ152" s="141">
        <v>-5.681323547584185</v>
      </c>
      <c r="GK152" s="141">
        <v>-5.5490676688742155</v>
      </c>
      <c r="GM152" s="1">
        <v>385958</v>
      </c>
      <c r="GN152" s="1">
        <v>383397</v>
      </c>
      <c r="GO152" s="1" t="s">
        <v>423</v>
      </c>
      <c r="GP152" s="1" t="s">
        <v>824</v>
      </c>
      <c r="GQ152" s="97"/>
    </row>
    <row r="153" spans="2:199" ht="16.2" thickBot="1" x14ac:dyDescent="0.35">
      <c r="B153" s="19" t="s">
        <v>148</v>
      </c>
      <c r="C153" s="20">
        <v>2.221135284408108</v>
      </c>
      <c r="D153" s="21">
        <v>1.5035880134558717</v>
      </c>
      <c r="E153" s="21">
        <v>1.3110548306534939</v>
      </c>
      <c r="F153" s="21">
        <v>1.2223635489130311</v>
      </c>
      <c r="G153" s="21">
        <v>1.0889306413955593</v>
      </c>
      <c r="H153" s="21">
        <v>0.94499793523789055</v>
      </c>
      <c r="I153" s="21">
        <v>0.76323010796868118</v>
      </c>
      <c r="J153" s="21">
        <v>0.56364376070568856</v>
      </c>
      <c r="K153" s="21">
        <v>0.32394795640206908</v>
      </c>
      <c r="L153" s="21">
        <v>8.3803323811245889E-2</v>
      </c>
      <c r="M153" s="21">
        <v>-1.6406300834514695</v>
      </c>
      <c r="N153" s="21">
        <v>-3.7515372985109838</v>
      </c>
      <c r="O153" s="21">
        <v>-5.218480169172528</v>
      </c>
      <c r="P153" s="21">
        <v>-6.3839608227807449</v>
      </c>
      <c r="Q153" s="21">
        <v>-7.165806512126867</v>
      </c>
      <c r="R153" s="22"/>
      <c r="S153" s="21">
        <v>6.221135284408108</v>
      </c>
      <c r="T153" s="21">
        <v>5.5035880134558717</v>
      </c>
      <c r="U153" s="21">
        <v>5.3110548306534939</v>
      </c>
      <c r="V153" s="21">
        <v>5.2223635489130311</v>
      </c>
      <c r="W153" s="21">
        <v>5.0889306413955593</v>
      </c>
      <c r="X153" s="21">
        <v>4.9449979352378906</v>
      </c>
      <c r="Y153" s="21">
        <v>4.7632301079686812</v>
      </c>
      <c r="Z153" s="21">
        <v>4.5636437607056886</v>
      </c>
      <c r="AA153" s="21">
        <v>4.3239479564020691</v>
      </c>
      <c r="AB153" s="21">
        <v>4.0838033238112459</v>
      </c>
      <c r="AC153" s="21">
        <v>2.3593699165485305</v>
      </c>
      <c r="AD153" s="21">
        <v>0.24846270148901617</v>
      </c>
      <c r="AE153" s="21">
        <v>-1.218480169172528</v>
      </c>
      <c r="AF153" s="21">
        <v>-2.3839608227807449</v>
      </c>
      <c r="AG153" s="21">
        <v>-3.1605489219933602</v>
      </c>
      <c r="AI153" s="23">
        <v>2.221135284408108</v>
      </c>
      <c r="AJ153" s="23">
        <v>2.0869649951691365</v>
      </c>
      <c r="AK153" s="23">
        <v>2.0198890964644001</v>
      </c>
      <c r="AL153" s="23">
        <v>1.9596316377333594</v>
      </c>
      <c r="AM153" s="23">
        <v>1.8367073215795733</v>
      </c>
      <c r="AN153" s="23">
        <v>1.7012557121739462</v>
      </c>
      <c r="AO153" s="23">
        <v>1.5173792187823398</v>
      </c>
      <c r="AP153" s="23">
        <v>1.253186501562837</v>
      </c>
      <c r="AQ153" s="23">
        <v>1.047479224590087</v>
      </c>
      <c r="AR153" s="23">
        <v>0.83415039618777076</v>
      </c>
      <c r="AS153" s="23">
        <v>0.13548020897232593</v>
      </c>
      <c r="AT153" s="23">
        <v>-0.82304611961976804</v>
      </c>
      <c r="AU153" s="23">
        <v>-2.0180897016387895</v>
      </c>
      <c r="AV153" s="23">
        <v>-3.3653667972910632</v>
      </c>
      <c r="AW153" s="23">
        <v>-4.1683362209508523</v>
      </c>
      <c r="AY153" s="24">
        <v>6.221135284408108</v>
      </c>
      <c r="AZ153" s="24">
        <v>6.0869649951691365</v>
      </c>
      <c r="BA153" s="24">
        <v>6.0198890964644001</v>
      </c>
      <c r="BB153" s="24">
        <v>5.9596316377333594</v>
      </c>
      <c r="BC153" s="24">
        <v>5.8367073215795733</v>
      </c>
      <c r="BD153" s="24">
        <v>5.7012557121739462</v>
      </c>
      <c r="BE153" s="24">
        <v>5.5173792187823398</v>
      </c>
      <c r="BF153" s="24">
        <v>5.253186501562837</v>
      </c>
      <c r="BG153" s="24">
        <v>5.047479224590087</v>
      </c>
      <c r="BH153" s="24">
        <v>4.8341503961877708</v>
      </c>
      <c r="BI153" s="24">
        <v>4.1354802089723259</v>
      </c>
      <c r="BJ153" s="24">
        <v>3.176953880380232</v>
      </c>
      <c r="BK153" s="24">
        <v>1.9819102983612105</v>
      </c>
      <c r="BL153" s="24">
        <v>0.63463320270893675</v>
      </c>
      <c r="BM153" s="24">
        <v>-5.8535932506806887E-2</v>
      </c>
      <c r="BO153" s="25">
        <v>2.221135284408108</v>
      </c>
      <c r="BP153" s="25">
        <v>1.3962543700265178</v>
      </c>
      <c r="BQ153" s="25">
        <v>1.1855689890979519</v>
      </c>
      <c r="BR153" s="25">
        <v>1.0978835527197983</v>
      </c>
      <c r="BS153" s="25">
        <v>0.96749330521807675</v>
      </c>
      <c r="BT153" s="25">
        <v>0.82927268052374625</v>
      </c>
      <c r="BU153" s="25">
        <v>0.70188462056526646</v>
      </c>
      <c r="BV153" s="25">
        <v>0.56644081703688531</v>
      </c>
      <c r="BW153" s="25">
        <v>0.41499776697701574</v>
      </c>
      <c r="BX153" s="25">
        <v>0.26617641951972892</v>
      </c>
      <c r="BY153" s="25">
        <v>-1.5369397931563764</v>
      </c>
      <c r="BZ153" s="25">
        <v>-3.9036152032000579</v>
      </c>
      <c r="CA153" s="25">
        <v>-5.6214278913416962</v>
      </c>
      <c r="CB153" s="25">
        <v>-6.9852395849975188</v>
      </c>
      <c r="CC153" s="25">
        <v>-7.8544494747690567</v>
      </c>
      <c r="CE153" s="25">
        <v>6.221135284408108</v>
      </c>
      <c r="CF153" s="25">
        <v>5.3962543700265178</v>
      </c>
      <c r="CG153" s="25">
        <v>5.1855689890979519</v>
      </c>
      <c r="CH153" s="25">
        <v>5.0978835527197983</v>
      </c>
      <c r="CI153" s="25">
        <v>4.9674933052180767</v>
      </c>
      <c r="CJ153" s="25">
        <v>4.8292726805237463</v>
      </c>
      <c r="CK153" s="25">
        <v>4.7018846205652665</v>
      </c>
      <c r="CL153" s="25">
        <v>4.5664408170368853</v>
      </c>
      <c r="CM153" s="25">
        <v>4.4149977669770157</v>
      </c>
      <c r="CN153" s="25">
        <v>4.2661764195197289</v>
      </c>
      <c r="CO153" s="25">
        <v>2.4630602068436236</v>
      </c>
      <c r="CP153" s="25">
        <v>9.6384796799942052E-2</v>
      </c>
      <c r="CQ153" s="25">
        <v>-1.6214278913416962</v>
      </c>
      <c r="CR153" s="25">
        <v>-2.9852395849975188</v>
      </c>
      <c r="CS153" s="25">
        <v>-3.8387100986044782</v>
      </c>
      <c r="CU153" s="26">
        <v>2.221135284408108</v>
      </c>
      <c r="CV153" s="26">
        <v>1.6985382377228317</v>
      </c>
      <c r="CW153" s="26">
        <v>1.5515748862041727</v>
      </c>
      <c r="CX153" s="26">
        <v>1.4691139231619994</v>
      </c>
      <c r="CY153" s="26">
        <v>1.3483920376563923</v>
      </c>
      <c r="CZ153" s="26">
        <v>1.2117272195205908</v>
      </c>
      <c r="DA153" s="26">
        <v>1.0144725002909993</v>
      </c>
      <c r="DB153" s="26">
        <v>0.60853081547997601</v>
      </c>
      <c r="DC153" s="26">
        <v>0.15458372972946233</v>
      </c>
      <c r="DD153" s="26">
        <v>-0.37353170326721852</v>
      </c>
      <c r="DE153" s="26">
        <v>-2.1384073008467546</v>
      </c>
      <c r="DF153" s="26">
        <v>-4.26116987617063</v>
      </c>
      <c r="DG153" s="26">
        <v>-5.7077792140432457</v>
      </c>
      <c r="DH153" s="26">
        <v>-6.6811897285523738</v>
      </c>
      <c r="DI153" s="26">
        <v>-6.7906734663062007</v>
      </c>
      <c r="DK153" s="26">
        <v>6.221135284408108</v>
      </c>
      <c r="DL153" s="26">
        <v>5.6985382377228317</v>
      </c>
      <c r="DM153" s="26">
        <v>5.5515748862041727</v>
      </c>
      <c r="DN153" s="26">
        <v>5.4691139231619994</v>
      </c>
      <c r="DO153" s="26">
        <v>5.3483920376563923</v>
      </c>
      <c r="DP153" s="26">
        <v>5.2117272195205908</v>
      </c>
      <c r="DQ153" s="26">
        <v>5.0144725002909993</v>
      </c>
      <c r="DR153" s="26">
        <v>4.608530815479976</v>
      </c>
      <c r="DS153" s="26">
        <v>4.1545837297294623</v>
      </c>
      <c r="DT153" s="26">
        <v>3.6264682967327815</v>
      </c>
      <c r="DU153" s="26">
        <v>1.8615926991532454</v>
      </c>
      <c r="DV153" s="26">
        <v>-0.26116987617063003</v>
      </c>
      <c r="DW153" s="26">
        <v>-1.7077792140432457</v>
      </c>
      <c r="DX153" s="26">
        <v>-2.6811897285523738</v>
      </c>
      <c r="DY153" s="26">
        <v>-2.7970152004113533</v>
      </c>
      <c r="EA153" s="27">
        <v>2.221135284408108</v>
      </c>
      <c r="EB153" s="27">
        <v>2.0150274320914585</v>
      </c>
      <c r="EC153" s="27">
        <v>1.9177916741095729</v>
      </c>
      <c r="ED153" s="27">
        <v>1.8477825801904588</v>
      </c>
      <c r="EE153" s="27">
        <v>1.7713734524968805</v>
      </c>
      <c r="EF153" s="27">
        <v>1.6892379521579155</v>
      </c>
      <c r="EG153" s="27">
        <v>1.5898468472613629</v>
      </c>
      <c r="EH153" s="27">
        <v>1.4175172971217673</v>
      </c>
      <c r="EI153" s="27">
        <v>1.1743726863324655</v>
      </c>
      <c r="EJ153" s="27">
        <v>0.91785894114872058</v>
      </c>
      <c r="EK153" s="27">
        <v>-0.3322975660371732</v>
      </c>
      <c r="EL153" s="27">
        <v>-2.2170320590217258</v>
      </c>
      <c r="EM153" s="27">
        <v>-3.5416599257274157</v>
      </c>
      <c r="EN153" s="27">
        <v>-4.5710861206380144</v>
      </c>
      <c r="EO153" s="27">
        <v>-5.0328682413148726</v>
      </c>
      <c r="EQ153" s="27">
        <v>6.221135284408108</v>
      </c>
      <c r="ER153" s="27">
        <v>6.0150274320914585</v>
      </c>
      <c r="ES153" s="27">
        <v>5.9177916741095729</v>
      </c>
      <c r="ET153" s="27">
        <v>5.8477825801904588</v>
      </c>
      <c r="EU153" s="27">
        <v>5.7713734524968805</v>
      </c>
      <c r="EV153" s="27">
        <v>5.6892379521579155</v>
      </c>
      <c r="EW153" s="27">
        <v>5.5898468472613629</v>
      </c>
      <c r="EX153" s="27">
        <v>5.4175172971217673</v>
      </c>
      <c r="EY153" s="27">
        <v>5.1743726863324655</v>
      </c>
      <c r="EZ153" s="27">
        <v>4.9178589411487206</v>
      </c>
      <c r="FA153" s="27">
        <v>3.6677024339628268</v>
      </c>
      <c r="FB153" s="27">
        <v>1.7829679409782742</v>
      </c>
      <c r="FC153" s="27">
        <v>0.45834007427258427</v>
      </c>
      <c r="FD153" s="27">
        <v>-0.57108612063801445</v>
      </c>
      <c r="FE153" s="27">
        <v>-0.98874534995773544</v>
      </c>
      <c r="FG153" s="141">
        <v>2.221135284408108</v>
      </c>
      <c r="FH153" s="141">
        <v>1.3621812666610111</v>
      </c>
      <c r="FI153" s="141">
        <v>1.1379520992807466</v>
      </c>
      <c r="FJ153" s="141">
        <v>1.0315178055115304</v>
      </c>
      <c r="FK153" s="141">
        <v>0.89121340793307091</v>
      </c>
      <c r="FL153" s="141">
        <v>0.7492275089488869</v>
      </c>
      <c r="FM153" s="141">
        <v>0.55240140666856608</v>
      </c>
      <c r="FN153" s="141">
        <v>8.5356535695603419E-2</v>
      </c>
      <c r="FO153" s="141">
        <v>-0.43778450268674618</v>
      </c>
      <c r="FP153" s="141">
        <v>-0.97502250415713476</v>
      </c>
      <c r="FQ153" s="141">
        <v>-2.614163367315431</v>
      </c>
      <c r="FR153" s="141">
        <v>-4.4179732861701169</v>
      </c>
      <c r="FS153" s="141">
        <v>-5.9885574455908941</v>
      </c>
      <c r="FT153" s="141">
        <v>-7.0996399559122896</v>
      </c>
      <c r="FU153" s="141">
        <v>-7.3060038036043213</v>
      </c>
      <c r="FW153" s="141">
        <v>6.221135284408108</v>
      </c>
      <c r="FX153" s="141">
        <v>5.3621812666610111</v>
      </c>
      <c r="FY153" s="141">
        <v>5.1379520992807466</v>
      </c>
      <c r="FZ153" s="141">
        <v>5.0315178055115304</v>
      </c>
      <c r="GA153" s="141">
        <v>4.8912134079330709</v>
      </c>
      <c r="GB153" s="141">
        <v>4.7492275089488869</v>
      </c>
      <c r="GC153" s="141">
        <v>4.5524014066685661</v>
      </c>
      <c r="GD153" s="141">
        <v>4.0853565356956034</v>
      </c>
      <c r="GE153" s="141">
        <v>3.5622154973132538</v>
      </c>
      <c r="GF153" s="141">
        <v>3.0249774958428652</v>
      </c>
      <c r="GG153" s="141">
        <v>1.385836632684569</v>
      </c>
      <c r="GH153" s="141">
        <v>-0.41797328617011686</v>
      </c>
      <c r="GI153" s="141">
        <v>-1.9885574455908941</v>
      </c>
      <c r="GJ153" s="141">
        <v>-3.0996399559122896</v>
      </c>
      <c r="GK153" s="141">
        <v>-3.2931699495438789</v>
      </c>
      <c r="GM153" s="1">
        <v>346186</v>
      </c>
      <c r="GN153" s="1">
        <v>417486</v>
      </c>
      <c r="GO153" s="1" t="s">
        <v>507</v>
      </c>
      <c r="GP153" s="1" t="s">
        <v>839</v>
      </c>
      <c r="GQ153" s="97"/>
    </row>
    <row r="154" spans="2:199" ht="16.2" thickBot="1" x14ac:dyDescent="0.35">
      <c r="B154" s="19" t="s">
        <v>149</v>
      </c>
      <c r="C154" s="20">
        <v>8.8232061924127638</v>
      </c>
      <c r="D154" s="21">
        <v>8.6184483960609928</v>
      </c>
      <c r="E154" s="21">
        <v>8.4153099579757633</v>
      </c>
      <c r="F154" s="21">
        <v>8.1195544522374536</v>
      </c>
      <c r="G154" s="21">
        <v>7.7976464389390827</v>
      </c>
      <c r="H154" s="21">
        <v>7.4660164834444895</v>
      </c>
      <c r="I154" s="21">
        <v>7.1809728495429006</v>
      </c>
      <c r="J154" s="21">
        <v>6.8437385520029466</v>
      </c>
      <c r="K154" s="21">
        <v>6.4044909995401582</v>
      </c>
      <c r="L154" s="21">
        <v>6.0022570739948762</v>
      </c>
      <c r="M154" s="21">
        <v>3.5081500520414437</v>
      </c>
      <c r="N154" s="21">
        <v>-0.68521787608016638</v>
      </c>
      <c r="O154" s="21">
        <v>-4.1948901768106879</v>
      </c>
      <c r="P154" s="21">
        <v>-8.0828029307924609</v>
      </c>
      <c r="Q154" s="21">
        <v>-11.354140257230348</v>
      </c>
      <c r="R154" s="22"/>
      <c r="S154" s="21">
        <v>13.460206192412764</v>
      </c>
      <c r="T154" s="21">
        <v>13.255448396060993</v>
      </c>
      <c r="U154" s="21">
        <v>13.052309957975764</v>
      </c>
      <c r="V154" s="21">
        <v>12.756554452237454</v>
      </c>
      <c r="W154" s="21">
        <v>12.434646438939083</v>
      </c>
      <c r="X154" s="21">
        <v>12.10301648344449</v>
      </c>
      <c r="Y154" s="21">
        <v>11.817972849542901</v>
      </c>
      <c r="Z154" s="21">
        <v>11.480738552002947</v>
      </c>
      <c r="AA154" s="21">
        <v>11.041490999540159</v>
      </c>
      <c r="AB154" s="21">
        <v>10.639257073994877</v>
      </c>
      <c r="AC154" s="21">
        <v>8.1451500520414442</v>
      </c>
      <c r="AD154" s="21">
        <v>3.9517821239198341</v>
      </c>
      <c r="AE154" s="21">
        <v>0.44210982318931258</v>
      </c>
      <c r="AF154" s="21">
        <v>-3.4458029307924605</v>
      </c>
      <c r="AG154" s="21">
        <v>-6.9546113370864262</v>
      </c>
      <c r="AI154" s="23">
        <v>8.8232061924127638</v>
      </c>
      <c r="AJ154" s="23">
        <v>8.5861696177754734</v>
      </c>
      <c r="AK154" s="23">
        <v>8.354737204430192</v>
      </c>
      <c r="AL154" s="23">
        <v>8.1028881029908959</v>
      </c>
      <c r="AM154" s="23">
        <v>7.7755214686591625</v>
      </c>
      <c r="AN154" s="23">
        <v>7.3999740374497431</v>
      </c>
      <c r="AO154" s="23">
        <v>6.9348376765900674</v>
      </c>
      <c r="AP154" s="23">
        <v>6.3686298066952958</v>
      </c>
      <c r="AQ154" s="23">
        <v>5.9701964493689346</v>
      </c>
      <c r="AR154" s="23">
        <v>5.5331909946084608</v>
      </c>
      <c r="AS154" s="23">
        <v>4.0349632449270629</v>
      </c>
      <c r="AT154" s="23">
        <v>2.6322321988629014</v>
      </c>
      <c r="AU154" s="23">
        <v>1.3998168222594813</v>
      </c>
      <c r="AV154" s="23">
        <v>0.17952443441603805</v>
      </c>
      <c r="AW154" s="23">
        <v>-0.59253658673623022</v>
      </c>
      <c r="AY154" s="24">
        <v>13.460206192412764</v>
      </c>
      <c r="AZ154" s="24">
        <v>13.223169617775474</v>
      </c>
      <c r="BA154" s="24">
        <v>12.991737204430192</v>
      </c>
      <c r="BB154" s="24">
        <v>12.739888102990896</v>
      </c>
      <c r="BC154" s="24">
        <v>12.412521468659163</v>
      </c>
      <c r="BD154" s="24">
        <v>12.036974037449744</v>
      </c>
      <c r="BE154" s="24">
        <v>11.571837676590068</v>
      </c>
      <c r="BF154" s="24">
        <v>11.005629806695296</v>
      </c>
      <c r="BG154" s="24">
        <v>10.607196449368935</v>
      </c>
      <c r="BH154" s="24">
        <v>10.170190994608461</v>
      </c>
      <c r="BI154" s="24">
        <v>8.6719632449270634</v>
      </c>
      <c r="BJ154" s="24">
        <v>7.2692321988629018</v>
      </c>
      <c r="BK154" s="24">
        <v>6.0368168222594818</v>
      </c>
      <c r="BL154" s="24">
        <v>4.8165244344160385</v>
      </c>
      <c r="BM154" s="24">
        <v>4.1579611812150148</v>
      </c>
      <c r="BO154" s="25">
        <v>8.8232061924127638</v>
      </c>
      <c r="BP154" s="25">
        <v>8.6457498727897129</v>
      </c>
      <c r="BQ154" s="25">
        <v>8.4778566472422767</v>
      </c>
      <c r="BR154" s="25">
        <v>8.2402967744298916</v>
      </c>
      <c r="BS154" s="25">
        <v>7.9820167519597547</v>
      </c>
      <c r="BT154" s="25">
        <v>7.7255266117374788</v>
      </c>
      <c r="BU154" s="25">
        <v>7.5432302700692553</v>
      </c>
      <c r="BV154" s="25">
        <v>7.3331805393033687</v>
      </c>
      <c r="BW154" s="25">
        <v>7.0247653078049836</v>
      </c>
      <c r="BX154" s="25">
        <v>6.7317553620771733</v>
      </c>
      <c r="BY154" s="25">
        <v>4.4273962915178871</v>
      </c>
      <c r="BZ154" s="25">
        <v>0.51288632978656068</v>
      </c>
      <c r="CA154" s="25">
        <v>-2.6872027286299769</v>
      </c>
      <c r="CB154" s="25">
        <v>-6.0230422583059848</v>
      </c>
      <c r="CC154" s="25">
        <v>-8.993786926581997</v>
      </c>
      <c r="CE154" s="25">
        <v>13.460206192412764</v>
      </c>
      <c r="CF154" s="25">
        <v>13.282749872789713</v>
      </c>
      <c r="CG154" s="25">
        <v>13.114856647242277</v>
      </c>
      <c r="CH154" s="25">
        <v>12.877296774429892</v>
      </c>
      <c r="CI154" s="25">
        <v>12.619016751959755</v>
      </c>
      <c r="CJ154" s="25">
        <v>12.362526611737479</v>
      </c>
      <c r="CK154" s="25">
        <v>12.180230270069256</v>
      </c>
      <c r="CL154" s="25">
        <v>11.970180539303369</v>
      </c>
      <c r="CM154" s="25">
        <v>11.661765307804984</v>
      </c>
      <c r="CN154" s="25">
        <v>11.368755362077174</v>
      </c>
      <c r="CO154" s="25">
        <v>9.0643962915178875</v>
      </c>
      <c r="CP154" s="25">
        <v>5.1498863297865611</v>
      </c>
      <c r="CQ154" s="25">
        <v>1.9497972713700236</v>
      </c>
      <c r="CR154" s="25">
        <v>-1.3860422583059844</v>
      </c>
      <c r="CS154" s="25">
        <v>-4.6570923208118487</v>
      </c>
      <c r="CU154" s="26">
        <v>8.8232061924127638</v>
      </c>
      <c r="CV154" s="26">
        <v>8.9757894934472109</v>
      </c>
      <c r="CW154" s="26">
        <v>8.9313242294646233</v>
      </c>
      <c r="CX154" s="26">
        <v>8.7581857317865541</v>
      </c>
      <c r="CY154" s="26">
        <v>8.5289426783257731</v>
      </c>
      <c r="CZ154" s="26">
        <v>8.2591679573504777</v>
      </c>
      <c r="DA154" s="26">
        <v>7.7720116585869228</v>
      </c>
      <c r="DB154" s="26">
        <v>6.4386091232346772</v>
      </c>
      <c r="DC154" s="26">
        <v>5.0405840031138638</v>
      </c>
      <c r="DD154" s="26">
        <v>3.6550813191674081</v>
      </c>
      <c r="DE154" s="26">
        <v>-0.32747690874825253</v>
      </c>
      <c r="DF154" s="26">
        <v>-4.1505464555717282</v>
      </c>
      <c r="DG154" s="26">
        <v>-7.2822847332038734</v>
      </c>
      <c r="DH154" s="26">
        <v>-9.2984170953649325</v>
      </c>
      <c r="DI154" s="26">
        <v>-7.9266824977237818</v>
      </c>
      <c r="DK154" s="26">
        <v>13.460206192412764</v>
      </c>
      <c r="DL154" s="26">
        <v>13.612789493447211</v>
      </c>
      <c r="DM154" s="26">
        <v>13.568324229464624</v>
      </c>
      <c r="DN154" s="26">
        <v>13.395185731786555</v>
      </c>
      <c r="DO154" s="26">
        <v>13.165942678325774</v>
      </c>
      <c r="DP154" s="26">
        <v>12.896167957350478</v>
      </c>
      <c r="DQ154" s="26">
        <v>12.409011658586923</v>
      </c>
      <c r="DR154" s="26">
        <v>11.075609123234678</v>
      </c>
      <c r="DS154" s="26">
        <v>9.6775840031138642</v>
      </c>
      <c r="DT154" s="26">
        <v>8.2920813191674085</v>
      </c>
      <c r="DU154" s="26">
        <v>4.3095230912517479</v>
      </c>
      <c r="DV154" s="26">
        <v>0.48645354442827227</v>
      </c>
      <c r="DW154" s="26">
        <v>-2.6452847332038729</v>
      </c>
      <c r="DX154" s="26">
        <v>-4.6614170953649321</v>
      </c>
      <c r="DY154" s="26">
        <v>-3.6000467114426797</v>
      </c>
      <c r="EA154" s="27">
        <v>8.8232061924127638</v>
      </c>
      <c r="EB154" s="27">
        <v>8.6560718978119198</v>
      </c>
      <c r="EC154" s="27">
        <v>8.5186455564335812</v>
      </c>
      <c r="ED154" s="27">
        <v>8.33224233401757</v>
      </c>
      <c r="EE154" s="27">
        <v>8.2079130745832245</v>
      </c>
      <c r="EF154" s="27">
        <v>8.0364225556378681</v>
      </c>
      <c r="EG154" s="27">
        <v>7.8289877534017247</v>
      </c>
      <c r="EH154" s="27">
        <v>7.5980266156735201</v>
      </c>
      <c r="EI154" s="27">
        <v>7.195344142126892</v>
      </c>
      <c r="EJ154" s="27">
        <v>6.7836497572505827</v>
      </c>
      <c r="EK154" s="27">
        <v>5.4108249122631413</v>
      </c>
      <c r="EL154" s="27">
        <v>3.849721530804409</v>
      </c>
      <c r="EM154" s="27">
        <v>2.7135844252264434</v>
      </c>
      <c r="EN154" s="27">
        <v>1.719435003749286</v>
      </c>
      <c r="EO154" s="27">
        <v>1.3126576975692466</v>
      </c>
      <c r="EQ154" s="27">
        <v>13.460206192412764</v>
      </c>
      <c r="ER154" s="27">
        <v>13.29307189781192</v>
      </c>
      <c r="ES154" s="27">
        <v>13.155645556433582</v>
      </c>
      <c r="ET154" s="27">
        <v>12.96924233401757</v>
      </c>
      <c r="EU154" s="27">
        <v>12.844913074583225</v>
      </c>
      <c r="EV154" s="27">
        <v>12.673422555637869</v>
      </c>
      <c r="EW154" s="27">
        <v>12.465987753401725</v>
      </c>
      <c r="EX154" s="27">
        <v>12.235026615673521</v>
      </c>
      <c r="EY154" s="27">
        <v>11.832344142126892</v>
      </c>
      <c r="EZ154" s="27">
        <v>11.420649757250583</v>
      </c>
      <c r="FA154" s="27">
        <v>10.047824912263142</v>
      </c>
      <c r="FB154" s="27">
        <v>8.4867215308044095</v>
      </c>
      <c r="FC154" s="27">
        <v>7.3505844252264438</v>
      </c>
      <c r="FD154" s="27">
        <v>6.3564350037492865</v>
      </c>
      <c r="FE154" s="27">
        <v>5.9556804470309217</v>
      </c>
      <c r="FG154" s="141">
        <v>8.8232061924127638</v>
      </c>
      <c r="FH154" s="141">
        <v>8.877675402361243</v>
      </c>
      <c r="FI154" s="141">
        <v>8.7011856606572522</v>
      </c>
      <c r="FJ154" s="141">
        <v>8.3790269236129635</v>
      </c>
      <c r="FK154" s="141">
        <v>8.0124951709524233</v>
      </c>
      <c r="FL154" s="141">
        <v>7.64647416416115</v>
      </c>
      <c r="FM154" s="141">
        <v>7.0463536107403062</v>
      </c>
      <c r="FN154" s="141">
        <v>5.553755217629309</v>
      </c>
      <c r="FO154" s="141">
        <v>4.0470166217823262</v>
      </c>
      <c r="FP154" s="141">
        <v>2.5540590372875016</v>
      </c>
      <c r="FQ154" s="141">
        <v>-1.7532053506436256</v>
      </c>
      <c r="FR154" s="141">
        <v>-5.9169612419265292</v>
      </c>
      <c r="FS154" s="141">
        <v>-9.3608508149307141</v>
      </c>
      <c r="FT154" s="141">
        <v>-11.753334530096751</v>
      </c>
      <c r="FU154" s="141">
        <v>-10.829143712846957</v>
      </c>
      <c r="FW154" s="141">
        <v>13.460206192412764</v>
      </c>
      <c r="FX154" s="141">
        <v>13.514675402361243</v>
      </c>
      <c r="FY154" s="141">
        <v>13.338185660657253</v>
      </c>
      <c r="FZ154" s="141">
        <v>13.016026923612964</v>
      </c>
      <c r="GA154" s="141">
        <v>12.649495170952424</v>
      </c>
      <c r="GB154" s="141">
        <v>12.28347416416115</v>
      </c>
      <c r="GC154" s="141">
        <v>11.683353610740307</v>
      </c>
      <c r="GD154" s="141">
        <v>10.190755217629309</v>
      </c>
      <c r="GE154" s="141">
        <v>8.6840166217823267</v>
      </c>
      <c r="GF154" s="141">
        <v>7.1910590372875021</v>
      </c>
      <c r="GG154" s="141">
        <v>2.8837946493563749</v>
      </c>
      <c r="GH154" s="141">
        <v>-1.2799612419265287</v>
      </c>
      <c r="GI154" s="141">
        <v>-4.7238508149307137</v>
      </c>
      <c r="GJ154" s="141">
        <v>-7.1163345300967507</v>
      </c>
      <c r="GK154" s="141">
        <v>-6.4052047990585805</v>
      </c>
      <c r="GM154" s="1">
        <v>382535</v>
      </c>
      <c r="GN154" s="1">
        <v>422283</v>
      </c>
      <c r="GO154" s="1" t="s">
        <v>592</v>
      </c>
      <c r="GP154" s="1" t="s">
        <v>483</v>
      </c>
      <c r="GQ154" s="97"/>
    </row>
    <row r="155" spans="2:199" ht="16.2" thickBot="1" x14ac:dyDescent="0.35">
      <c r="B155" s="19" t="s">
        <v>150</v>
      </c>
      <c r="C155" s="20">
        <v>11.263767016326744</v>
      </c>
      <c r="D155" s="21">
        <v>10.329532240716089</v>
      </c>
      <c r="E155" s="21">
        <v>9.322635785355839</v>
      </c>
      <c r="F155" s="21">
        <v>8.5247765309389862</v>
      </c>
      <c r="G155" s="21">
        <v>7.2884264004513977</v>
      </c>
      <c r="H155" s="21">
        <v>6.242465340651723</v>
      </c>
      <c r="I155" s="21">
        <v>5.8785514036443089</v>
      </c>
      <c r="J155" s="21">
        <v>5.5575345689005573</v>
      </c>
      <c r="K155" s="21">
        <v>5.2168310589353553</v>
      </c>
      <c r="L155" s="21">
        <v>5.0571180050098121</v>
      </c>
      <c r="M155" s="21">
        <v>3.6303891454189063</v>
      </c>
      <c r="N155" s="21">
        <v>0.91573031709671682</v>
      </c>
      <c r="O155" s="21">
        <v>-1.352661429898955</v>
      </c>
      <c r="P155" s="21">
        <v>-3.6236462388096093</v>
      </c>
      <c r="Q155" s="21">
        <v>-5.7536223249310581</v>
      </c>
      <c r="R155" s="22"/>
      <c r="S155" s="21">
        <v>15.903767016326745</v>
      </c>
      <c r="T155" s="21">
        <v>14.96953224071609</v>
      </c>
      <c r="U155" s="21">
        <v>13.96263578535584</v>
      </c>
      <c r="V155" s="21">
        <v>13.164776530938987</v>
      </c>
      <c r="W155" s="21">
        <v>11.928426400451398</v>
      </c>
      <c r="X155" s="21">
        <v>10.882465340651724</v>
      </c>
      <c r="Y155" s="21">
        <v>10.51855140364431</v>
      </c>
      <c r="Z155" s="21">
        <v>10.197534568900558</v>
      </c>
      <c r="AA155" s="21">
        <v>9.8568310589353558</v>
      </c>
      <c r="AB155" s="21">
        <v>9.6971180050098127</v>
      </c>
      <c r="AC155" s="21">
        <v>8.2703891454189069</v>
      </c>
      <c r="AD155" s="21">
        <v>5.5557303170967174</v>
      </c>
      <c r="AE155" s="21">
        <v>3.2873385701010456</v>
      </c>
      <c r="AF155" s="21">
        <v>1.0163537611903912</v>
      </c>
      <c r="AG155" s="21">
        <v>-1.2650461344757957</v>
      </c>
      <c r="AI155" s="23">
        <v>11.263767016326744</v>
      </c>
      <c r="AJ155" s="23">
        <v>10.900948348249603</v>
      </c>
      <c r="AK155" s="23">
        <v>10.525619424920189</v>
      </c>
      <c r="AL155" s="23">
        <v>10.216544145181242</v>
      </c>
      <c r="AM155" s="23">
        <v>9.8578573229513733</v>
      </c>
      <c r="AN155" s="23">
        <v>9.4997095375630316</v>
      </c>
      <c r="AO155" s="23">
        <v>9.2901750749896195</v>
      </c>
      <c r="AP155" s="23">
        <v>9.0015062919155611</v>
      </c>
      <c r="AQ155" s="23">
        <v>8.7462692415683989</v>
      </c>
      <c r="AR155" s="23">
        <v>8.4894605432094181</v>
      </c>
      <c r="AS155" s="23">
        <v>7.7332854934540389</v>
      </c>
      <c r="AT155" s="23">
        <v>6.9896134488712356</v>
      </c>
      <c r="AU155" s="23">
        <v>6.2904315339060837</v>
      </c>
      <c r="AV155" s="23">
        <v>5.5290670842919596</v>
      </c>
      <c r="AW155" s="23">
        <v>5.0583382863475421</v>
      </c>
      <c r="AY155" s="24">
        <v>15.903767016326745</v>
      </c>
      <c r="AZ155" s="24">
        <v>15.540948348249604</v>
      </c>
      <c r="BA155" s="24">
        <v>15.165619424920189</v>
      </c>
      <c r="BB155" s="24">
        <v>14.856544145181243</v>
      </c>
      <c r="BC155" s="24">
        <v>14.497857322951374</v>
      </c>
      <c r="BD155" s="24">
        <v>14.139709537563032</v>
      </c>
      <c r="BE155" s="24">
        <v>13.93017507498962</v>
      </c>
      <c r="BF155" s="24">
        <v>13.641506291915562</v>
      </c>
      <c r="BG155" s="24">
        <v>13.386269241568399</v>
      </c>
      <c r="BH155" s="24">
        <v>13.129460543209419</v>
      </c>
      <c r="BI155" s="24">
        <v>12.373285493454039</v>
      </c>
      <c r="BJ155" s="24">
        <v>11.629613448871236</v>
      </c>
      <c r="BK155" s="24">
        <v>10.930431533906084</v>
      </c>
      <c r="BL155" s="24">
        <v>10.16906708429196</v>
      </c>
      <c r="BM155" s="24">
        <v>9.7713614950953485</v>
      </c>
      <c r="BO155" s="25">
        <v>11.263767016326744</v>
      </c>
      <c r="BP155" s="25">
        <v>10.303274277402403</v>
      </c>
      <c r="BQ155" s="25">
        <v>9.3090234566766021</v>
      </c>
      <c r="BR155" s="25">
        <v>8.5496629150920249</v>
      </c>
      <c r="BS155" s="25">
        <v>7.357438144322213</v>
      </c>
      <c r="BT155" s="25">
        <v>6.3576975331293539</v>
      </c>
      <c r="BU155" s="25">
        <v>6.0610517136167559</v>
      </c>
      <c r="BV155" s="25">
        <v>5.8096133524163704</v>
      </c>
      <c r="BW155" s="25">
        <v>5.543659995953</v>
      </c>
      <c r="BX155" s="25">
        <v>5.4484777373096946</v>
      </c>
      <c r="BY155" s="25">
        <v>4.2223556377703702</v>
      </c>
      <c r="BZ155" s="25">
        <v>1.6736078924760633</v>
      </c>
      <c r="CA155" s="25">
        <v>-0.45041862526665</v>
      </c>
      <c r="CB155" s="25">
        <v>-2.5535010468541159</v>
      </c>
      <c r="CC155" s="25">
        <v>-4.5452194247408144</v>
      </c>
      <c r="CE155" s="25">
        <v>15.903767016326745</v>
      </c>
      <c r="CF155" s="25">
        <v>14.943274277402404</v>
      </c>
      <c r="CG155" s="25">
        <v>13.949023456676603</v>
      </c>
      <c r="CH155" s="25">
        <v>13.189662915092025</v>
      </c>
      <c r="CI155" s="25">
        <v>11.997438144322214</v>
      </c>
      <c r="CJ155" s="25">
        <v>10.997697533129354</v>
      </c>
      <c r="CK155" s="25">
        <v>10.701051713616756</v>
      </c>
      <c r="CL155" s="25">
        <v>10.449613352416371</v>
      </c>
      <c r="CM155" s="25">
        <v>10.183659995953001</v>
      </c>
      <c r="CN155" s="25">
        <v>10.088477737309695</v>
      </c>
      <c r="CO155" s="25">
        <v>8.8623556377703707</v>
      </c>
      <c r="CP155" s="25">
        <v>6.3136078924760639</v>
      </c>
      <c r="CQ155" s="25">
        <v>4.1895813747333506</v>
      </c>
      <c r="CR155" s="25">
        <v>2.0864989531458846</v>
      </c>
      <c r="CS155" s="25">
        <v>-8.8898811702271985E-2</v>
      </c>
      <c r="CU155" s="26">
        <v>11.263767016326744</v>
      </c>
      <c r="CV155" s="26">
        <v>10.704836802450945</v>
      </c>
      <c r="CW155" s="26">
        <v>9.8073822651111602</v>
      </c>
      <c r="CX155" s="26">
        <v>9.0640321238410859</v>
      </c>
      <c r="CY155" s="26">
        <v>7.8619083892616448</v>
      </c>
      <c r="CZ155" s="26">
        <v>6.8291216273583757</v>
      </c>
      <c r="DA155" s="26">
        <v>6.3344421677185423</v>
      </c>
      <c r="DB155" s="26">
        <v>5.3509726277965797</v>
      </c>
      <c r="DC155" s="26">
        <v>4.3312052668710237</v>
      </c>
      <c r="DD155" s="26">
        <v>3.4747165343979276</v>
      </c>
      <c r="DE155" s="26">
        <v>1.0128006104018041</v>
      </c>
      <c r="DF155" s="26">
        <v>-1.3917792549597934</v>
      </c>
      <c r="DG155" s="26">
        <v>-3.317268536993609</v>
      </c>
      <c r="DH155" s="26">
        <v>-4.3858737396808039</v>
      </c>
      <c r="DI155" s="26">
        <v>-3.5132230085364569</v>
      </c>
      <c r="DK155" s="26">
        <v>15.903767016326745</v>
      </c>
      <c r="DL155" s="26">
        <v>15.344836802450946</v>
      </c>
      <c r="DM155" s="26">
        <v>14.447382265111161</v>
      </c>
      <c r="DN155" s="26">
        <v>13.704032123841086</v>
      </c>
      <c r="DO155" s="26">
        <v>12.501908389261645</v>
      </c>
      <c r="DP155" s="26">
        <v>11.469121627358376</v>
      </c>
      <c r="DQ155" s="26">
        <v>10.974442167718543</v>
      </c>
      <c r="DR155" s="26">
        <v>9.9909726277965802</v>
      </c>
      <c r="DS155" s="26">
        <v>8.9712052668710243</v>
      </c>
      <c r="DT155" s="26">
        <v>8.1147165343979282</v>
      </c>
      <c r="DU155" s="26">
        <v>5.6528006104018047</v>
      </c>
      <c r="DV155" s="26">
        <v>3.2482207450402072</v>
      </c>
      <c r="DW155" s="26">
        <v>1.3227314630063916</v>
      </c>
      <c r="DX155" s="26">
        <v>0.25412626031919672</v>
      </c>
      <c r="DY155" s="26">
        <v>0.93844864795198646</v>
      </c>
      <c r="EA155" s="27">
        <v>11.263767016326744</v>
      </c>
      <c r="EB155" s="27">
        <v>10.455204157184793</v>
      </c>
      <c r="EC155" s="27">
        <v>9.5051548258596679</v>
      </c>
      <c r="ED155" s="27">
        <v>8.7959617801251042</v>
      </c>
      <c r="EE155" s="27">
        <v>7.7516647136689887</v>
      </c>
      <c r="EF155" s="27">
        <v>6.8744650426312006</v>
      </c>
      <c r="EG155" s="27">
        <v>6.6269670014307813</v>
      </c>
      <c r="EH155" s="27">
        <v>6.3576333847070856</v>
      </c>
      <c r="EI155" s="27">
        <v>6.0128909885102715</v>
      </c>
      <c r="EJ155" s="27">
        <v>5.8212744981523095</v>
      </c>
      <c r="EK155" s="27">
        <v>5.1171672833111046</v>
      </c>
      <c r="EL155" s="27">
        <v>4.2650652823255051</v>
      </c>
      <c r="EM155" s="27">
        <v>3.5716300782479316</v>
      </c>
      <c r="EN155" s="27">
        <v>2.9447830014388785</v>
      </c>
      <c r="EO155" s="27">
        <v>2.7075097749895072</v>
      </c>
      <c r="EQ155" s="27">
        <v>15.903767016326745</v>
      </c>
      <c r="ER155" s="27">
        <v>15.095204157184794</v>
      </c>
      <c r="ES155" s="27">
        <v>14.145154825859668</v>
      </c>
      <c r="ET155" s="27">
        <v>13.435961780125105</v>
      </c>
      <c r="EU155" s="27">
        <v>12.391664713668989</v>
      </c>
      <c r="EV155" s="27">
        <v>11.514465042631201</v>
      </c>
      <c r="EW155" s="27">
        <v>11.266967001430782</v>
      </c>
      <c r="EX155" s="27">
        <v>10.997633384707086</v>
      </c>
      <c r="EY155" s="27">
        <v>10.652890988510272</v>
      </c>
      <c r="EZ155" s="27">
        <v>10.46127449815231</v>
      </c>
      <c r="FA155" s="27">
        <v>9.7571672833111052</v>
      </c>
      <c r="FB155" s="27">
        <v>8.9050652823255056</v>
      </c>
      <c r="FC155" s="27">
        <v>8.2116300782479321</v>
      </c>
      <c r="FD155" s="27">
        <v>7.5847830014388791</v>
      </c>
      <c r="FE155" s="27">
        <v>7.3343309835864829</v>
      </c>
      <c r="FG155" s="141">
        <v>11.263767016326744</v>
      </c>
      <c r="FH155" s="141">
        <v>10.529846344008549</v>
      </c>
      <c r="FI155" s="141">
        <v>9.5339192101636421</v>
      </c>
      <c r="FJ155" s="141">
        <v>8.6879923377267083</v>
      </c>
      <c r="FK155" s="141">
        <v>7.4051330829613633</v>
      </c>
      <c r="FL155" s="141">
        <v>6.3221199757505424</v>
      </c>
      <c r="FM155" s="141">
        <v>5.7640418888599143</v>
      </c>
      <c r="FN155" s="141">
        <v>4.691463077574177</v>
      </c>
      <c r="FO155" s="141">
        <v>3.6013515371750167</v>
      </c>
      <c r="FP155" s="141">
        <v>2.6747873117050958</v>
      </c>
      <c r="FQ155" s="141">
        <v>4.1579771317259429E-3</v>
      </c>
      <c r="FR155" s="141">
        <v>-2.5639950039948438</v>
      </c>
      <c r="FS155" s="141">
        <v>-4.652628498215936</v>
      </c>
      <c r="FT155" s="141">
        <v>-5.9176700769260719</v>
      </c>
      <c r="FU155" s="141">
        <v>-5.2821920280093124</v>
      </c>
      <c r="FW155" s="141">
        <v>15.903767016326745</v>
      </c>
      <c r="FX155" s="141">
        <v>15.169846344008549</v>
      </c>
      <c r="FY155" s="141">
        <v>14.173919210163643</v>
      </c>
      <c r="FZ155" s="141">
        <v>13.327992337726709</v>
      </c>
      <c r="GA155" s="141">
        <v>12.045133082961364</v>
      </c>
      <c r="GB155" s="141">
        <v>10.962119975750543</v>
      </c>
      <c r="GC155" s="141">
        <v>10.404041888859915</v>
      </c>
      <c r="GD155" s="141">
        <v>9.3314630775741776</v>
      </c>
      <c r="GE155" s="141">
        <v>8.2413515371750172</v>
      </c>
      <c r="GF155" s="141">
        <v>7.3147873117050963</v>
      </c>
      <c r="GG155" s="141">
        <v>4.6441579771317265</v>
      </c>
      <c r="GH155" s="141">
        <v>2.0760049960051568</v>
      </c>
      <c r="GI155" s="141">
        <v>-1.262849821593548E-2</v>
      </c>
      <c r="GJ155" s="141">
        <v>-1.2776700769260714</v>
      </c>
      <c r="GK155" s="141">
        <v>-0.77858798936414786</v>
      </c>
      <c r="GM155" s="1">
        <v>385907</v>
      </c>
      <c r="GN155" s="1">
        <v>402469</v>
      </c>
      <c r="GO155" s="1" t="s">
        <v>429</v>
      </c>
      <c r="GP155" s="1" t="s">
        <v>826</v>
      </c>
      <c r="GQ155" s="97"/>
    </row>
    <row r="156" spans="2:199" ht="16.2" thickBot="1" x14ac:dyDescent="0.35">
      <c r="B156" s="19" t="s">
        <v>151</v>
      </c>
      <c r="C156" s="20">
        <v>3.1867143295953309</v>
      </c>
      <c r="D156" s="21">
        <v>2.9994815319001251</v>
      </c>
      <c r="E156" s="21">
        <v>2.8973704039771455</v>
      </c>
      <c r="F156" s="21">
        <v>2.7753384985016591</v>
      </c>
      <c r="G156" s="21">
        <v>2.2352485923748606</v>
      </c>
      <c r="H156" s="21">
        <v>1.6769713596829625</v>
      </c>
      <c r="I156" s="21">
        <v>1.158097071226047</v>
      </c>
      <c r="J156" s="21">
        <v>0.70031912771567839</v>
      </c>
      <c r="K156" s="21">
        <v>0.20166333975787509</v>
      </c>
      <c r="L156" s="21">
        <v>-0.25857576815601035</v>
      </c>
      <c r="M156" s="21">
        <v>-3.0227974617586817</v>
      </c>
      <c r="N156" s="21">
        <v>-7.4361629838410899</v>
      </c>
      <c r="O156" s="21">
        <v>-10.607479280544954</v>
      </c>
      <c r="P156" s="21">
        <v>-13.880577815038624</v>
      </c>
      <c r="Q156" s="21">
        <v>-17.075343073373073</v>
      </c>
      <c r="R156" s="22"/>
      <c r="S156" s="21">
        <v>7.4867143295953316</v>
      </c>
      <c r="T156" s="21">
        <v>7.2994815319001258</v>
      </c>
      <c r="U156" s="21">
        <v>7.1973704039771462</v>
      </c>
      <c r="V156" s="21">
        <v>7.0753384985016599</v>
      </c>
      <c r="W156" s="21">
        <v>6.5352485923748613</v>
      </c>
      <c r="X156" s="21">
        <v>5.9769713596829632</v>
      </c>
      <c r="Y156" s="21">
        <v>5.4580970712260477</v>
      </c>
      <c r="Z156" s="21">
        <v>5.0003191277156791</v>
      </c>
      <c r="AA156" s="21">
        <v>4.5016633397578758</v>
      </c>
      <c r="AB156" s="21">
        <v>4.0414242318439904</v>
      </c>
      <c r="AC156" s="21">
        <v>1.277202538241319</v>
      </c>
      <c r="AD156" s="21">
        <v>-3.1361629838410892</v>
      </c>
      <c r="AE156" s="21">
        <v>-6.3074792805449533</v>
      </c>
      <c r="AF156" s="21">
        <v>-9.5805778150386232</v>
      </c>
      <c r="AG156" s="21">
        <v>-12.952320774662226</v>
      </c>
      <c r="AI156" s="23">
        <v>3.1867143295953309</v>
      </c>
      <c r="AJ156" s="23">
        <v>3.0530396980667369</v>
      </c>
      <c r="AK156" s="23">
        <v>2.9737350065292496</v>
      </c>
      <c r="AL156" s="23">
        <v>2.8722811720633565</v>
      </c>
      <c r="AM156" s="23">
        <v>2.6885665368883469</v>
      </c>
      <c r="AN156" s="23">
        <v>2.4606221320260371</v>
      </c>
      <c r="AO156" s="23">
        <v>2.1574930386705855</v>
      </c>
      <c r="AP156" s="23">
        <v>1.770020711379388</v>
      </c>
      <c r="AQ156" s="23">
        <v>1.4085558616862333</v>
      </c>
      <c r="AR156" s="23">
        <v>1.0389767572778688</v>
      </c>
      <c r="AS156" s="23">
        <v>-0.10510381976299854</v>
      </c>
      <c r="AT156" s="23">
        <v>-1.2664772979425116</v>
      </c>
      <c r="AU156" s="23">
        <v>-2.3429133486182145</v>
      </c>
      <c r="AV156" s="23">
        <v>-3.4381814522799878</v>
      </c>
      <c r="AW156" s="23">
        <v>-4.1562796680494323</v>
      </c>
      <c r="AY156" s="24">
        <v>7.4867143295953316</v>
      </c>
      <c r="AZ156" s="24">
        <v>7.3530396980667376</v>
      </c>
      <c r="BA156" s="24">
        <v>7.2737350065292503</v>
      </c>
      <c r="BB156" s="24">
        <v>7.1722811720633572</v>
      </c>
      <c r="BC156" s="24">
        <v>6.9885665368883476</v>
      </c>
      <c r="BD156" s="24">
        <v>6.7606221320260378</v>
      </c>
      <c r="BE156" s="24">
        <v>6.4574930386705862</v>
      </c>
      <c r="BF156" s="24">
        <v>6.0700207113793887</v>
      </c>
      <c r="BG156" s="24">
        <v>5.708555861686234</v>
      </c>
      <c r="BH156" s="24">
        <v>5.3389767572778695</v>
      </c>
      <c r="BI156" s="24">
        <v>4.1948961802370022</v>
      </c>
      <c r="BJ156" s="24">
        <v>3.0335227020574891</v>
      </c>
      <c r="BK156" s="24">
        <v>1.9570866513817862</v>
      </c>
      <c r="BL156" s="24">
        <v>0.86181854772001287</v>
      </c>
      <c r="BM156" s="24">
        <v>0.2573486978432129</v>
      </c>
      <c r="BO156" s="25">
        <v>3.1867143295953309</v>
      </c>
      <c r="BP156" s="25">
        <v>3.0139506866538675</v>
      </c>
      <c r="BQ156" s="25">
        <v>2.9473487572481574</v>
      </c>
      <c r="BR156" s="25">
        <v>2.883959827080318</v>
      </c>
      <c r="BS156" s="25">
        <v>2.4110045569949303</v>
      </c>
      <c r="BT156" s="25">
        <v>1.9315404229571378</v>
      </c>
      <c r="BU156" s="25">
        <v>1.5217618003819666</v>
      </c>
      <c r="BV156" s="25">
        <v>1.1925961879302065</v>
      </c>
      <c r="BW156" s="25">
        <v>0.82743173850001561</v>
      </c>
      <c r="BX156" s="25">
        <v>0.40576575699621742</v>
      </c>
      <c r="BY156" s="25">
        <v>-2.208090378213317</v>
      </c>
      <c r="BZ156" s="25">
        <v>-6.4199254995928285</v>
      </c>
      <c r="CA156" s="25">
        <v>-9.4304392946147857</v>
      </c>
      <c r="CB156" s="25">
        <v>-12.384490793828228</v>
      </c>
      <c r="CC156" s="25">
        <v>-15.130308094459505</v>
      </c>
      <c r="CE156" s="25">
        <v>7.4867143295953316</v>
      </c>
      <c r="CF156" s="25">
        <v>7.3139506866538682</v>
      </c>
      <c r="CG156" s="25">
        <v>7.2473487572481581</v>
      </c>
      <c r="CH156" s="25">
        <v>7.1839598270803187</v>
      </c>
      <c r="CI156" s="25">
        <v>6.711004556994931</v>
      </c>
      <c r="CJ156" s="25">
        <v>6.2315404229571385</v>
      </c>
      <c r="CK156" s="25">
        <v>5.8217618003819673</v>
      </c>
      <c r="CL156" s="25">
        <v>5.4925961879302072</v>
      </c>
      <c r="CM156" s="25">
        <v>5.1274317385000163</v>
      </c>
      <c r="CN156" s="25">
        <v>4.7057657569962181</v>
      </c>
      <c r="CO156" s="25">
        <v>2.0919096217866837</v>
      </c>
      <c r="CP156" s="25">
        <v>-2.1199254995928278</v>
      </c>
      <c r="CQ156" s="25">
        <v>-5.130439294614785</v>
      </c>
      <c r="CR156" s="25">
        <v>-8.0844907938282269</v>
      </c>
      <c r="CS156" s="25">
        <v>-11.00059600090642</v>
      </c>
      <c r="CU156" s="26">
        <v>3.1867143295953309</v>
      </c>
      <c r="CV156" s="26">
        <v>3.4221938624778794</v>
      </c>
      <c r="CW156" s="26">
        <v>3.4752858635030055</v>
      </c>
      <c r="CX156" s="26">
        <v>3.4452054321837657</v>
      </c>
      <c r="CY156" s="26">
        <v>2.9618168588417415</v>
      </c>
      <c r="CZ156" s="26">
        <v>2.4267727848035925</v>
      </c>
      <c r="DA156" s="26">
        <v>1.7340326403313568</v>
      </c>
      <c r="DB156" s="26">
        <v>0.38655613188961269</v>
      </c>
      <c r="DC156" s="26">
        <v>-1.0260530260189142</v>
      </c>
      <c r="DD156" s="26">
        <v>-2.4274334409553013</v>
      </c>
      <c r="DE156" s="26">
        <v>-6.5222470107690462</v>
      </c>
      <c r="DF156" s="26">
        <v>-10.563387103505416</v>
      </c>
      <c r="DG156" s="26">
        <v>-13.337834826322588</v>
      </c>
      <c r="DH156" s="26">
        <v>-14.975032089188293</v>
      </c>
      <c r="DI156" s="26">
        <v>-13.928713168412717</v>
      </c>
      <c r="DK156" s="26">
        <v>7.4867143295953316</v>
      </c>
      <c r="DL156" s="26">
        <v>7.7221938624778801</v>
      </c>
      <c r="DM156" s="26">
        <v>7.7752858635030062</v>
      </c>
      <c r="DN156" s="26">
        <v>7.7452054321837664</v>
      </c>
      <c r="DO156" s="26">
        <v>7.2618168588417422</v>
      </c>
      <c r="DP156" s="26">
        <v>6.7267727848035932</v>
      </c>
      <c r="DQ156" s="26">
        <v>6.0340326403313576</v>
      </c>
      <c r="DR156" s="26">
        <v>4.6865561318896134</v>
      </c>
      <c r="DS156" s="26">
        <v>3.2739469739810865</v>
      </c>
      <c r="DT156" s="26">
        <v>1.8725665590446994</v>
      </c>
      <c r="DU156" s="26">
        <v>-2.2222470107690455</v>
      </c>
      <c r="DV156" s="26">
        <v>-6.2633871035054156</v>
      </c>
      <c r="DW156" s="26">
        <v>-9.0378348263225874</v>
      </c>
      <c r="DX156" s="26">
        <v>-10.675032089188292</v>
      </c>
      <c r="DY156" s="26">
        <v>-9.8578988136601211</v>
      </c>
      <c r="EA156" s="27">
        <v>3.1867143295953309</v>
      </c>
      <c r="EB156" s="27">
        <v>3.0671296746574299</v>
      </c>
      <c r="EC156" s="27">
        <v>3.0413733873020146</v>
      </c>
      <c r="ED156" s="27">
        <v>3.0590363616269034</v>
      </c>
      <c r="EE156" s="27">
        <v>2.7871224087751827</v>
      </c>
      <c r="EF156" s="27">
        <v>2.4625329392346718</v>
      </c>
      <c r="EG156" s="27">
        <v>2.0983611438861178</v>
      </c>
      <c r="EH156" s="27">
        <v>1.7209556048871235</v>
      </c>
      <c r="EI156" s="27">
        <v>1.2379640451723812</v>
      </c>
      <c r="EJ156" s="27">
        <v>0.75944227944600939</v>
      </c>
      <c r="EK156" s="27">
        <v>-0.92351167318881622</v>
      </c>
      <c r="EL156" s="27">
        <v>-2.9166207127721044</v>
      </c>
      <c r="EM156" s="27">
        <v>-3.9550666740271332</v>
      </c>
      <c r="EN156" s="27">
        <v>-4.9347090226707984</v>
      </c>
      <c r="EO156" s="27">
        <v>-5.4430164387648894</v>
      </c>
      <c r="EQ156" s="27">
        <v>7.4867143295953316</v>
      </c>
      <c r="ER156" s="27">
        <v>7.3671296746574306</v>
      </c>
      <c r="ES156" s="27">
        <v>7.3413733873020153</v>
      </c>
      <c r="ET156" s="27">
        <v>7.3590363616269041</v>
      </c>
      <c r="EU156" s="27">
        <v>7.0871224087751834</v>
      </c>
      <c r="EV156" s="27">
        <v>6.7625329392346725</v>
      </c>
      <c r="EW156" s="27">
        <v>6.3983611438861185</v>
      </c>
      <c r="EX156" s="27">
        <v>6.0209556048871242</v>
      </c>
      <c r="EY156" s="27">
        <v>5.5379640451723819</v>
      </c>
      <c r="EZ156" s="27">
        <v>5.0594422794460101</v>
      </c>
      <c r="FA156" s="27">
        <v>3.3764883268111845</v>
      </c>
      <c r="FB156" s="27">
        <v>1.3833792872278963</v>
      </c>
      <c r="FC156" s="27">
        <v>0.34493332597286752</v>
      </c>
      <c r="FD156" s="27">
        <v>-0.63470902267079765</v>
      </c>
      <c r="FE156" s="27">
        <v>-1.1237242864347792</v>
      </c>
      <c r="FG156" s="141">
        <v>3.1867143295953309</v>
      </c>
      <c r="FH156" s="141">
        <v>3.2942241893987561</v>
      </c>
      <c r="FI156" s="141">
        <v>3.2163879372973749</v>
      </c>
      <c r="FJ156" s="141">
        <v>3.0482878698133558</v>
      </c>
      <c r="FK156" s="141">
        <v>2.4423198084729112</v>
      </c>
      <c r="FL156" s="141">
        <v>1.8217147059103045</v>
      </c>
      <c r="FM156" s="141">
        <v>1.0293257347184159</v>
      </c>
      <c r="FN156" s="141">
        <v>-0.44759474344391137</v>
      </c>
      <c r="FO156" s="141">
        <v>-1.9750476748266799</v>
      </c>
      <c r="FP156" s="141">
        <v>-3.4892943930159781</v>
      </c>
      <c r="FQ156" s="141">
        <v>-7.9107227302398933</v>
      </c>
      <c r="FR156" s="141">
        <v>-12.212449542127988</v>
      </c>
      <c r="FS156" s="141">
        <v>-15.232838212359329</v>
      </c>
      <c r="FT156" s="141">
        <v>-17.164379987551232</v>
      </c>
      <c r="FU156" s="141">
        <v>-16.457141898572086</v>
      </c>
      <c r="FW156" s="141">
        <v>7.4867143295953316</v>
      </c>
      <c r="FX156" s="141">
        <v>7.5942241893987568</v>
      </c>
      <c r="FY156" s="141">
        <v>7.5163879372973756</v>
      </c>
      <c r="FZ156" s="141">
        <v>7.3482878698133565</v>
      </c>
      <c r="GA156" s="141">
        <v>6.7423198084729119</v>
      </c>
      <c r="GB156" s="141">
        <v>6.1217147059103052</v>
      </c>
      <c r="GC156" s="141">
        <v>5.3293257347184166</v>
      </c>
      <c r="GD156" s="141">
        <v>3.8524052565560893</v>
      </c>
      <c r="GE156" s="141">
        <v>2.3249523251733208</v>
      </c>
      <c r="GF156" s="141">
        <v>0.81070560698402261</v>
      </c>
      <c r="GG156" s="141">
        <v>-3.6107227302398925</v>
      </c>
      <c r="GH156" s="141">
        <v>-7.9124495421279875</v>
      </c>
      <c r="GI156" s="141">
        <v>-10.932838212359329</v>
      </c>
      <c r="GJ156" s="141">
        <v>-12.864379987551231</v>
      </c>
      <c r="GK156" s="141">
        <v>-12.31178354125786</v>
      </c>
      <c r="GM156" s="1">
        <v>374043</v>
      </c>
      <c r="GN156" s="1">
        <v>410941</v>
      </c>
      <c r="GO156" s="1" t="s">
        <v>462</v>
      </c>
      <c r="GP156" s="1" t="s">
        <v>832</v>
      </c>
      <c r="GQ156" s="97"/>
    </row>
    <row r="157" spans="2:199" ht="16.2" thickBot="1" x14ac:dyDescent="0.35">
      <c r="B157" s="19" t="s">
        <v>152</v>
      </c>
      <c r="C157" s="20">
        <v>7.1135795973512099</v>
      </c>
      <c r="D157" s="21">
        <v>4.7058298982421771</v>
      </c>
      <c r="E157" s="21">
        <v>4.0854723125564067</v>
      </c>
      <c r="F157" s="21">
        <v>3.9611140897574977</v>
      </c>
      <c r="G157" s="21">
        <v>3.3459137526771379</v>
      </c>
      <c r="H157" s="21">
        <v>2.6592841773571845</v>
      </c>
      <c r="I157" s="21">
        <v>1.9938277450026085</v>
      </c>
      <c r="J157" s="21">
        <v>1.3633373481997211</v>
      </c>
      <c r="K157" s="21">
        <v>0.64281544183775452</v>
      </c>
      <c r="L157" s="21">
        <v>-5.4665109138497314E-2</v>
      </c>
      <c r="M157" s="21">
        <v>-2.9833531980254477</v>
      </c>
      <c r="N157" s="21">
        <v>-7.0841989788120543</v>
      </c>
      <c r="O157" s="21">
        <v>-10.750904172379038</v>
      </c>
      <c r="P157" s="21">
        <v>-13.771362657590295</v>
      </c>
      <c r="Q157" s="21">
        <v>-16.297484143935407</v>
      </c>
      <c r="R157" s="22"/>
      <c r="S157" s="21">
        <v>10.61357959735121</v>
      </c>
      <c r="T157" s="21">
        <v>8.2058298982421771</v>
      </c>
      <c r="U157" s="21">
        <v>7.5854723125564067</v>
      </c>
      <c r="V157" s="21">
        <v>7.4611140897574977</v>
      </c>
      <c r="W157" s="21">
        <v>6.8459137526771379</v>
      </c>
      <c r="X157" s="21">
        <v>6.1592841773571845</v>
      </c>
      <c r="Y157" s="21">
        <v>5.4938277450026085</v>
      </c>
      <c r="Z157" s="21">
        <v>4.8633373481997211</v>
      </c>
      <c r="AA157" s="21">
        <v>4.1428154418377545</v>
      </c>
      <c r="AB157" s="21">
        <v>3.4453348908615027</v>
      </c>
      <c r="AC157" s="21">
        <v>0.51664680197455226</v>
      </c>
      <c r="AD157" s="21">
        <v>-3.5841989788120543</v>
      </c>
      <c r="AE157" s="21">
        <v>-7.2509041723790375</v>
      </c>
      <c r="AF157" s="21">
        <v>-10.271362657590295</v>
      </c>
      <c r="AG157" s="21">
        <v>-12.854601829943377</v>
      </c>
      <c r="AI157" s="23">
        <v>7.1135795973512099</v>
      </c>
      <c r="AJ157" s="23">
        <v>6.3046567279034527</v>
      </c>
      <c r="AK157" s="23">
        <v>5.9800072266967028</v>
      </c>
      <c r="AL157" s="23">
        <v>5.7964457259688107</v>
      </c>
      <c r="AM157" s="23">
        <v>5.1956191226046542</v>
      </c>
      <c r="AN157" s="23">
        <v>4.5360939477778075</v>
      </c>
      <c r="AO157" s="23">
        <v>3.8127549285155595</v>
      </c>
      <c r="AP157" s="23">
        <v>3.0268656956119546</v>
      </c>
      <c r="AQ157" s="23">
        <v>2.4515315385353684</v>
      </c>
      <c r="AR157" s="23">
        <v>1.8765852859591448</v>
      </c>
      <c r="AS157" s="23">
        <v>-0.34888003769769327</v>
      </c>
      <c r="AT157" s="23">
        <v>-2.7198511277959589</v>
      </c>
      <c r="AU157" s="23">
        <v>-5.0136149749134979</v>
      </c>
      <c r="AV157" s="23">
        <v>-6.6837059616808503</v>
      </c>
      <c r="AW157" s="23">
        <v>-7.5858916814115922</v>
      </c>
      <c r="AY157" s="24">
        <v>10.61357959735121</v>
      </c>
      <c r="AZ157" s="24">
        <v>9.8046567279034527</v>
      </c>
      <c r="BA157" s="24">
        <v>9.4800072266967028</v>
      </c>
      <c r="BB157" s="24">
        <v>9.2964457259688107</v>
      </c>
      <c r="BC157" s="24">
        <v>8.6956191226046542</v>
      </c>
      <c r="BD157" s="24">
        <v>8.0360939477778075</v>
      </c>
      <c r="BE157" s="24">
        <v>7.3127549285155595</v>
      </c>
      <c r="BF157" s="24">
        <v>6.5268656956119546</v>
      </c>
      <c r="BG157" s="24">
        <v>5.9515315385353684</v>
      </c>
      <c r="BH157" s="24">
        <v>5.3765852859591448</v>
      </c>
      <c r="BI157" s="24">
        <v>3.1511199623023067</v>
      </c>
      <c r="BJ157" s="24">
        <v>0.78014887220404106</v>
      </c>
      <c r="BK157" s="24">
        <v>-1.5136149749134979</v>
      </c>
      <c r="BL157" s="24">
        <v>-3.1837059616808503</v>
      </c>
      <c r="BM157" s="24">
        <v>-3.9297127316718345</v>
      </c>
      <c r="BO157" s="25">
        <v>7.1135795973512099</v>
      </c>
      <c r="BP157" s="25">
        <v>4.3175908567754284</v>
      </c>
      <c r="BQ157" s="25">
        <v>3.4638087556214927</v>
      </c>
      <c r="BR157" s="25">
        <v>3.1846081198137952</v>
      </c>
      <c r="BS157" s="25">
        <v>2.5224443001870362</v>
      </c>
      <c r="BT157" s="25">
        <v>1.802252807701036</v>
      </c>
      <c r="BU157" s="25">
        <v>1.0604659834424623</v>
      </c>
      <c r="BV157" s="25">
        <v>0.36011646456571356</v>
      </c>
      <c r="BW157" s="25">
        <v>-0.39513917182698322</v>
      </c>
      <c r="BX157" s="25">
        <v>-1.1678599235626663</v>
      </c>
      <c r="BY157" s="25">
        <v>-3.8787251966962586</v>
      </c>
      <c r="BZ157" s="25">
        <v>-7.7933750298338538</v>
      </c>
      <c r="CA157" s="25">
        <v>-11.307071479770812</v>
      </c>
      <c r="CB157" s="25">
        <v>-14.134470338100328</v>
      </c>
      <c r="CC157" s="25">
        <v>-16.450787627229523</v>
      </c>
      <c r="CE157" s="25">
        <v>10.61357959735121</v>
      </c>
      <c r="CF157" s="25">
        <v>7.8175908567754284</v>
      </c>
      <c r="CG157" s="25">
        <v>6.9638087556214927</v>
      </c>
      <c r="CH157" s="25">
        <v>6.6846081198137952</v>
      </c>
      <c r="CI157" s="25">
        <v>6.0224443001870362</v>
      </c>
      <c r="CJ157" s="25">
        <v>5.302252807701036</v>
      </c>
      <c r="CK157" s="25">
        <v>4.5604659834424623</v>
      </c>
      <c r="CL157" s="25">
        <v>3.8601164645657136</v>
      </c>
      <c r="CM157" s="25">
        <v>3.1048608281730168</v>
      </c>
      <c r="CN157" s="25">
        <v>2.3321400764373337</v>
      </c>
      <c r="CO157" s="25">
        <v>-0.37872519669625859</v>
      </c>
      <c r="CP157" s="25">
        <v>-4.2933750298338538</v>
      </c>
      <c r="CQ157" s="25">
        <v>-7.8070714797708121</v>
      </c>
      <c r="CR157" s="25">
        <v>-10.634470338100328</v>
      </c>
      <c r="CS157" s="25">
        <v>-13.046129616789365</v>
      </c>
      <c r="CU157" s="26">
        <v>7.1135795973512099</v>
      </c>
      <c r="CV157" s="26">
        <v>5.2561808070883416</v>
      </c>
      <c r="CW157" s="26">
        <v>4.6554448287810111</v>
      </c>
      <c r="CX157" s="26">
        <v>4.4738091388406378</v>
      </c>
      <c r="CY157" s="26">
        <v>3.8707910092982996</v>
      </c>
      <c r="CZ157" s="26">
        <v>3.0577035178110243</v>
      </c>
      <c r="DA157" s="26">
        <v>2.1222032083623841</v>
      </c>
      <c r="DB157" s="26">
        <v>0.71097035631131433</v>
      </c>
      <c r="DC157" s="26">
        <v>-0.75896589875316067</v>
      </c>
      <c r="DD157" s="26">
        <v>-2.2184051411540366</v>
      </c>
      <c r="DE157" s="26">
        <v>-6.0752073457255804</v>
      </c>
      <c r="DF157" s="26">
        <v>-9.9465774483426799</v>
      </c>
      <c r="DG157" s="26">
        <v>-13.26844776767571</v>
      </c>
      <c r="DH157" s="26">
        <v>-15.094293750889534</v>
      </c>
      <c r="DI157" s="26">
        <v>-14.671140275656889</v>
      </c>
      <c r="DK157" s="26">
        <v>10.61357959735121</v>
      </c>
      <c r="DL157" s="26">
        <v>8.7561808070883416</v>
      </c>
      <c r="DM157" s="26">
        <v>8.1554448287810111</v>
      </c>
      <c r="DN157" s="26">
        <v>7.9738091388406378</v>
      </c>
      <c r="DO157" s="26">
        <v>7.3707910092982996</v>
      </c>
      <c r="DP157" s="26">
        <v>6.5577035178110243</v>
      </c>
      <c r="DQ157" s="26">
        <v>5.6222032083623841</v>
      </c>
      <c r="DR157" s="26">
        <v>4.2109703563113143</v>
      </c>
      <c r="DS157" s="26">
        <v>2.7410341012468393</v>
      </c>
      <c r="DT157" s="26">
        <v>1.2815948588459634</v>
      </c>
      <c r="DU157" s="26">
        <v>-2.5752073457255804</v>
      </c>
      <c r="DV157" s="26">
        <v>-6.4465774483426799</v>
      </c>
      <c r="DW157" s="26">
        <v>-9.7684477676757098</v>
      </c>
      <c r="DX157" s="26">
        <v>-11.594293750889534</v>
      </c>
      <c r="DY157" s="26">
        <v>-11.27362423464043</v>
      </c>
      <c r="EA157" s="27">
        <v>7.1135795973512099</v>
      </c>
      <c r="EB157" s="27">
        <v>5.6718849347916311</v>
      </c>
      <c r="EC157" s="27">
        <v>5.2807195854126334</v>
      </c>
      <c r="ED157" s="27">
        <v>5.207599247134473</v>
      </c>
      <c r="EE157" s="27">
        <v>4.7513612905451659</v>
      </c>
      <c r="EF157" s="27">
        <v>4.2472003156008356</v>
      </c>
      <c r="EG157" s="27">
        <v>3.6970402180556849</v>
      </c>
      <c r="EH157" s="27">
        <v>3.1265866808617897</v>
      </c>
      <c r="EI157" s="27">
        <v>2.4308143345115525</v>
      </c>
      <c r="EJ157" s="27">
        <v>1.7307218308392436</v>
      </c>
      <c r="EK157" s="27">
        <v>-0.48714582758637448</v>
      </c>
      <c r="EL157" s="27">
        <v>-2.8952494598490617</v>
      </c>
      <c r="EM157" s="27">
        <v>-4.9120691641160121</v>
      </c>
      <c r="EN157" s="27">
        <v>-6.1742017255037069</v>
      </c>
      <c r="EO157" s="27">
        <v>-6.8207391254054883</v>
      </c>
      <c r="EQ157" s="27">
        <v>10.61357959735121</v>
      </c>
      <c r="ER157" s="27">
        <v>9.1718849347916311</v>
      </c>
      <c r="ES157" s="27">
        <v>8.7807195854126334</v>
      </c>
      <c r="ET157" s="27">
        <v>8.707599247134473</v>
      </c>
      <c r="EU157" s="27">
        <v>8.2513612905451659</v>
      </c>
      <c r="EV157" s="27">
        <v>7.7472003156008356</v>
      </c>
      <c r="EW157" s="27">
        <v>7.1970402180556849</v>
      </c>
      <c r="EX157" s="27">
        <v>6.6265866808617897</v>
      </c>
      <c r="EY157" s="27">
        <v>5.9308143345115525</v>
      </c>
      <c r="EZ157" s="27">
        <v>5.2307218308392436</v>
      </c>
      <c r="FA157" s="27">
        <v>3.0128541724136255</v>
      </c>
      <c r="FB157" s="27">
        <v>0.60475054015093832</v>
      </c>
      <c r="FC157" s="27">
        <v>-1.4120691641160121</v>
      </c>
      <c r="FD157" s="27">
        <v>-2.6742017255037069</v>
      </c>
      <c r="FE157" s="27">
        <v>-3.2473149454283359</v>
      </c>
      <c r="FG157" s="141">
        <v>7.1135795973512099</v>
      </c>
      <c r="FH157" s="141">
        <v>4.0342245073888794</v>
      </c>
      <c r="FI157" s="141">
        <v>3.1171711892427769</v>
      </c>
      <c r="FJ157" s="141">
        <v>2.8433967042456647</v>
      </c>
      <c r="FK157" s="141">
        <v>2.1658471204150587</v>
      </c>
      <c r="FL157" s="141">
        <v>1.2994611807949425</v>
      </c>
      <c r="FM157" s="141">
        <v>0.29829970054459665</v>
      </c>
      <c r="FN157" s="141">
        <v>-1.2077986563671246</v>
      </c>
      <c r="FO157" s="141">
        <v>-2.7558079651580698</v>
      </c>
      <c r="FP157" s="141">
        <v>-4.2924812918637087</v>
      </c>
      <c r="FQ157" s="141">
        <v>-8.3783832830929512</v>
      </c>
      <c r="FR157" s="141">
        <v>-12.438923094471313</v>
      </c>
      <c r="FS157" s="141">
        <v>-15.944934178793332</v>
      </c>
      <c r="FT157" s="141">
        <v>-17.995530650950052</v>
      </c>
      <c r="FU157" s="141">
        <v>-17.833534153584438</v>
      </c>
      <c r="FW157" s="141">
        <v>10.61357959735121</v>
      </c>
      <c r="FX157" s="141">
        <v>7.5342245073888794</v>
      </c>
      <c r="FY157" s="141">
        <v>6.6171711892427769</v>
      </c>
      <c r="FZ157" s="141">
        <v>6.3433967042456647</v>
      </c>
      <c r="GA157" s="141">
        <v>5.6658471204150587</v>
      </c>
      <c r="GB157" s="141">
        <v>4.7994611807949425</v>
      </c>
      <c r="GC157" s="141">
        <v>3.7982997005445966</v>
      </c>
      <c r="GD157" s="141">
        <v>2.2922013436328754</v>
      </c>
      <c r="GE157" s="141">
        <v>0.74419203484193019</v>
      </c>
      <c r="GF157" s="141">
        <v>-0.79248129186370875</v>
      </c>
      <c r="GG157" s="141">
        <v>-4.8783832830929512</v>
      </c>
      <c r="GH157" s="141">
        <v>-8.9389230944713134</v>
      </c>
      <c r="GI157" s="141">
        <v>-12.444934178793332</v>
      </c>
      <c r="GJ157" s="141">
        <v>-14.495530650950052</v>
      </c>
      <c r="GK157" s="141">
        <v>-14.378170646063758</v>
      </c>
      <c r="GM157" s="1">
        <v>398419</v>
      </c>
      <c r="GN157" s="1">
        <v>395120</v>
      </c>
      <c r="GO157" s="1" t="s">
        <v>566</v>
      </c>
      <c r="GP157" s="1" t="s">
        <v>828</v>
      </c>
      <c r="GQ157" s="97"/>
    </row>
    <row r="158" spans="2:199" ht="16.2" thickBot="1" x14ac:dyDescent="0.35">
      <c r="B158" s="19" t="s">
        <v>153</v>
      </c>
      <c r="C158" s="20">
        <v>4.75427090420993</v>
      </c>
      <c r="D158" s="21">
        <v>4.4450079566392837</v>
      </c>
      <c r="E158" s="21">
        <v>4.32902991563817</v>
      </c>
      <c r="F158" s="21">
        <v>4.2761862997634958</v>
      </c>
      <c r="G158" s="21">
        <v>4.184893812090456</v>
      </c>
      <c r="H158" s="21">
        <v>4.0848220305763761</v>
      </c>
      <c r="I158" s="21">
        <v>3.9947015114128943</v>
      </c>
      <c r="J158" s="21">
        <v>3.913570242287741</v>
      </c>
      <c r="K158" s="21">
        <v>3.8193819876090558</v>
      </c>
      <c r="L158" s="21">
        <v>3.7401423494951302</v>
      </c>
      <c r="M158" s="21">
        <v>3.1928928771727261</v>
      </c>
      <c r="N158" s="21">
        <v>2.2265307914599779</v>
      </c>
      <c r="O158" s="21">
        <v>1.3376078770811795</v>
      </c>
      <c r="P158" s="21">
        <v>0.49255442011244455</v>
      </c>
      <c r="Q158" s="21">
        <v>-0.32740338042432882</v>
      </c>
      <c r="R158" s="22"/>
      <c r="S158" s="21">
        <v>7.25427090420993</v>
      </c>
      <c r="T158" s="21">
        <v>6.9450079566392837</v>
      </c>
      <c r="U158" s="21">
        <v>6.82902991563817</v>
      </c>
      <c r="V158" s="21">
        <v>6.7761862997634958</v>
      </c>
      <c r="W158" s="21">
        <v>6.684893812090456</v>
      </c>
      <c r="X158" s="21">
        <v>6.5848220305763761</v>
      </c>
      <c r="Y158" s="21">
        <v>6.4947015114128943</v>
      </c>
      <c r="Z158" s="21">
        <v>6.413570242287741</v>
      </c>
      <c r="AA158" s="21">
        <v>6.3193819876090558</v>
      </c>
      <c r="AB158" s="21">
        <v>6.2401423494951302</v>
      </c>
      <c r="AC158" s="21">
        <v>5.6928928771727261</v>
      </c>
      <c r="AD158" s="21">
        <v>4.7265307914599779</v>
      </c>
      <c r="AE158" s="21">
        <v>3.8376078770811795</v>
      </c>
      <c r="AF158" s="21">
        <v>2.9925544201124445</v>
      </c>
      <c r="AG158" s="21">
        <v>2.1039248813387914</v>
      </c>
      <c r="AI158" s="23">
        <v>4.75427090420993</v>
      </c>
      <c r="AJ158" s="23">
        <v>4.6419538775808036</v>
      </c>
      <c r="AK158" s="23">
        <v>4.5416615925966939</v>
      </c>
      <c r="AL158" s="23">
        <v>4.4638754520728039</v>
      </c>
      <c r="AM158" s="23">
        <v>4.387693278864238</v>
      </c>
      <c r="AN158" s="23">
        <v>4.3337258623834121</v>
      </c>
      <c r="AO158" s="23">
        <v>4.265673382088174</v>
      </c>
      <c r="AP158" s="23">
        <v>4.1814338577077264</v>
      </c>
      <c r="AQ158" s="23">
        <v>4.091992907677712</v>
      </c>
      <c r="AR158" s="23">
        <v>4.0040690409328885</v>
      </c>
      <c r="AS158" s="23">
        <v>3.7459447665579466</v>
      </c>
      <c r="AT158" s="23">
        <v>3.4921108959562037</v>
      </c>
      <c r="AU158" s="23">
        <v>3.2135976655503722</v>
      </c>
      <c r="AV158" s="23">
        <v>2.8045526416478088</v>
      </c>
      <c r="AW158" s="23">
        <v>2.3750169988767995</v>
      </c>
      <c r="AY158" s="24">
        <v>7.25427090420993</v>
      </c>
      <c r="AZ158" s="24">
        <v>7.1419538775808036</v>
      </c>
      <c r="BA158" s="24">
        <v>7.0416615925966939</v>
      </c>
      <c r="BB158" s="24">
        <v>6.9638754520728039</v>
      </c>
      <c r="BC158" s="24">
        <v>6.887693278864238</v>
      </c>
      <c r="BD158" s="24">
        <v>6.8337258623834121</v>
      </c>
      <c r="BE158" s="24">
        <v>6.765673382088174</v>
      </c>
      <c r="BF158" s="24">
        <v>6.6814338577077264</v>
      </c>
      <c r="BG158" s="24">
        <v>6.591992907677712</v>
      </c>
      <c r="BH158" s="24">
        <v>6.5040690409328885</v>
      </c>
      <c r="BI158" s="24">
        <v>6.2459447665579466</v>
      </c>
      <c r="BJ158" s="24">
        <v>5.9921108959562037</v>
      </c>
      <c r="BK158" s="24">
        <v>5.7135976655503722</v>
      </c>
      <c r="BL158" s="24">
        <v>5.3045526416478088</v>
      </c>
      <c r="BM158" s="24">
        <v>4.9583583788637879</v>
      </c>
      <c r="BO158" s="25">
        <v>4.75427090420993</v>
      </c>
      <c r="BP158" s="25">
        <v>4.401927605591017</v>
      </c>
      <c r="BQ158" s="25">
        <v>4.2784555265108413</v>
      </c>
      <c r="BR158" s="25">
        <v>4.2250735768035765</v>
      </c>
      <c r="BS158" s="25">
        <v>4.133821211953018</v>
      </c>
      <c r="BT158" s="25">
        <v>4.0341243417729729</v>
      </c>
      <c r="BU158" s="25">
        <v>3.943875361324876</v>
      </c>
      <c r="BV158" s="25">
        <v>3.8638186361097961</v>
      </c>
      <c r="BW158" s="25">
        <v>3.7887355229283823</v>
      </c>
      <c r="BX158" s="25">
        <v>3.7299249829654588</v>
      </c>
      <c r="BY158" s="25">
        <v>3.2436567416165412</v>
      </c>
      <c r="BZ158" s="25">
        <v>2.3449749437996807</v>
      </c>
      <c r="CA158" s="25">
        <v>1.5253086122156372</v>
      </c>
      <c r="CB158" s="25">
        <v>0.79156857991816842</v>
      </c>
      <c r="CC158" s="25">
        <v>0.12271963917200246</v>
      </c>
      <c r="CE158" s="25">
        <v>7.25427090420993</v>
      </c>
      <c r="CF158" s="25">
        <v>6.901927605591017</v>
      </c>
      <c r="CG158" s="25">
        <v>6.7784555265108413</v>
      </c>
      <c r="CH158" s="25">
        <v>6.7250735768035765</v>
      </c>
      <c r="CI158" s="25">
        <v>6.633821211953018</v>
      </c>
      <c r="CJ158" s="25">
        <v>6.5341243417729729</v>
      </c>
      <c r="CK158" s="25">
        <v>6.443875361324876</v>
      </c>
      <c r="CL158" s="25">
        <v>6.3638186361097961</v>
      </c>
      <c r="CM158" s="25">
        <v>6.2887355229283823</v>
      </c>
      <c r="CN158" s="25">
        <v>6.2299249829654588</v>
      </c>
      <c r="CO158" s="25">
        <v>5.7436567416165412</v>
      </c>
      <c r="CP158" s="25">
        <v>4.8449749437996807</v>
      </c>
      <c r="CQ158" s="25">
        <v>4.0253086122156372</v>
      </c>
      <c r="CR158" s="25">
        <v>3.2915685799181684</v>
      </c>
      <c r="CS158" s="25">
        <v>2.5269642543248274</v>
      </c>
      <c r="CU158" s="26">
        <v>4.75427090420993</v>
      </c>
      <c r="CV158" s="26">
        <v>4.5550031966799081</v>
      </c>
      <c r="CW158" s="26">
        <v>4.4575403472580515</v>
      </c>
      <c r="CX158" s="26">
        <v>4.3697902353698508</v>
      </c>
      <c r="CY158" s="26">
        <v>4.2713403009343347</v>
      </c>
      <c r="CZ158" s="26">
        <v>4.1663613735071339</v>
      </c>
      <c r="DA158" s="26">
        <v>4.0127483809659426</v>
      </c>
      <c r="DB158" s="26">
        <v>3.7035350882319795</v>
      </c>
      <c r="DC158" s="26">
        <v>3.3683642627260282</v>
      </c>
      <c r="DD158" s="26">
        <v>3.0033508198864247</v>
      </c>
      <c r="DE158" s="26">
        <v>1.9602473755340615</v>
      </c>
      <c r="DF158" s="26">
        <v>0.9928054827362196</v>
      </c>
      <c r="DG158" s="26">
        <v>0.28539416964965802</v>
      </c>
      <c r="DH158" s="26">
        <v>-3.6328444908344082E-2</v>
      </c>
      <c r="DI158" s="26">
        <v>0.38550333372257306</v>
      </c>
      <c r="DK158" s="26">
        <v>7.25427090420993</v>
      </c>
      <c r="DL158" s="26">
        <v>7.0550031966799081</v>
      </c>
      <c r="DM158" s="26">
        <v>6.9575403472580515</v>
      </c>
      <c r="DN158" s="26">
        <v>6.8697902353698508</v>
      </c>
      <c r="DO158" s="26">
        <v>6.7713403009343347</v>
      </c>
      <c r="DP158" s="26">
        <v>6.6663613735071339</v>
      </c>
      <c r="DQ158" s="26">
        <v>6.5127483809659426</v>
      </c>
      <c r="DR158" s="26">
        <v>6.2035350882319795</v>
      </c>
      <c r="DS158" s="26">
        <v>5.8683642627260282</v>
      </c>
      <c r="DT158" s="26">
        <v>5.5033508198864247</v>
      </c>
      <c r="DU158" s="26">
        <v>4.4602473755340615</v>
      </c>
      <c r="DV158" s="26">
        <v>3.4928054827362196</v>
      </c>
      <c r="DW158" s="26">
        <v>2.785394169649658</v>
      </c>
      <c r="DX158" s="26">
        <v>2.4636715550916559</v>
      </c>
      <c r="DY158" s="26">
        <v>2.7870677160981554</v>
      </c>
      <c r="EA158" s="27">
        <v>4.75427090420993</v>
      </c>
      <c r="EB158" s="27">
        <v>4.6062833062781179</v>
      </c>
      <c r="EC158" s="27">
        <v>4.5162502622616865</v>
      </c>
      <c r="ED158" s="27">
        <v>4.4634076529108349</v>
      </c>
      <c r="EE158" s="27">
        <v>4.4094951991309657</v>
      </c>
      <c r="EF158" s="27">
        <v>4.3709965851487436</v>
      </c>
      <c r="EG158" s="27">
        <v>4.329760432549616</v>
      </c>
      <c r="EH158" s="27">
        <v>4.2767694508212992</v>
      </c>
      <c r="EI158" s="27">
        <v>4.187528147990796</v>
      </c>
      <c r="EJ158" s="27">
        <v>4.0988903176395288</v>
      </c>
      <c r="EK158" s="27">
        <v>3.7455064541766143</v>
      </c>
      <c r="EL158" s="27">
        <v>3.285288160488073</v>
      </c>
      <c r="EM158" s="27">
        <v>2.9739584873876987</v>
      </c>
      <c r="EN158" s="27">
        <v>2.6429923795458956</v>
      </c>
      <c r="EO158" s="27">
        <v>2.4519005329886054</v>
      </c>
      <c r="EQ158" s="27">
        <v>7.25427090420993</v>
      </c>
      <c r="ER158" s="27">
        <v>7.1062833062781179</v>
      </c>
      <c r="ES158" s="27">
        <v>7.0162502622616865</v>
      </c>
      <c r="ET158" s="27">
        <v>6.9634076529108349</v>
      </c>
      <c r="EU158" s="27">
        <v>6.9094951991309657</v>
      </c>
      <c r="EV158" s="27">
        <v>6.8709965851487436</v>
      </c>
      <c r="EW158" s="27">
        <v>6.829760432549616</v>
      </c>
      <c r="EX158" s="27">
        <v>6.7767694508212992</v>
      </c>
      <c r="EY158" s="27">
        <v>6.687528147990796</v>
      </c>
      <c r="EZ158" s="27">
        <v>6.5988903176395288</v>
      </c>
      <c r="FA158" s="27">
        <v>6.2455064541766143</v>
      </c>
      <c r="FB158" s="27">
        <v>5.785288160488073</v>
      </c>
      <c r="FC158" s="27">
        <v>5.4739584873876987</v>
      </c>
      <c r="FD158" s="27">
        <v>5.1429923795458956</v>
      </c>
      <c r="FE158" s="27">
        <v>4.9286129853882477</v>
      </c>
      <c r="FG158" s="141">
        <v>4.75427090420993</v>
      </c>
      <c r="FH158" s="141">
        <v>4.4154350364545136</v>
      </c>
      <c r="FI158" s="141">
        <v>4.2781365925269013</v>
      </c>
      <c r="FJ158" s="141">
        <v>4.1697897317765573</v>
      </c>
      <c r="FK158" s="141">
        <v>4.0527511020997986</v>
      </c>
      <c r="FL158" s="141">
        <v>3.9379529893733247</v>
      </c>
      <c r="FM158" s="141">
        <v>3.7766938619327641</v>
      </c>
      <c r="FN158" s="141">
        <v>3.4509410223921622</v>
      </c>
      <c r="FO158" s="141">
        <v>3.1141045131512479</v>
      </c>
      <c r="FP158" s="141">
        <v>2.7852212169383641</v>
      </c>
      <c r="FQ158" s="141">
        <v>1.7292466299003548</v>
      </c>
      <c r="FR158" s="141">
        <v>0.74042667996332412</v>
      </c>
      <c r="FS158" s="141">
        <v>1.8750798736029139E-3</v>
      </c>
      <c r="FT158" s="141">
        <v>-0.36696350287972024</v>
      </c>
      <c r="FU158" s="141">
        <v>-7.7010141797622111E-3</v>
      </c>
      <c r="FW158" s="141">
        <v>7.25427090420993</v>
      </c>
      <c r="FX158" s="141">
        <v>6.9154350364545136</v>
      </c>
      <c r="FY158" s="141">
        <v>6.7781365925269013</v>
      </c>
      <c r="FZ158" s="141">
        <v>6.6697897317765573</v>
      </c>
      <c r="GA158" s="141">
        <v>6.5527511020997986</v>
      </c>
      <c r="GB158" s="141">
        <v>6.4379529893733247</v>
      </c>
      <c r="GC158" s="141">
        <v>6.2766938619327641</v>
      </c>
      <c r="GD158" s="141">
        <v>5.9509410223921622</v>
      </c>
      <c r="GE158" s="141">
        <v>5.6141045131512479</v>
      </c>
      <c r="GF158" s="141">
        <v>5.2852212169383641</v>
      </c>
      <c r="GG158" s="141">
        <v>4.2292466299003548</v>
      </c>
      <c r="GH158" s="141">
        <v>3.2404266799633241</v>
      </c>
      <c r="GI158" s="141">
        <v>2.5018750798736029</v>
      </c>
      <c r="GJ158" s="141">
        <v>2.1330364971202798</v>
      </c>
      <c r="GK158" s="141">
        <v>2.4086662307669826</v>
      </c>
      <c r="GM158" s="1">
        <v>334234</v>
      </c>
      <c r="GN158" s="1">
        <v>483827</v>
      </c>
      <c r="GO158" s="1" t="s">
        <v>450</v>
      </c>
      <c r="GP158" s="1" t="s">
        <v>838</v>
      </c>
      <c r="GQ158" s="97"/>
    </row>
    <row r="159" spans="2:199" ht="16.2" thickBot="1" x14ac:dyDescent="0.35">
      <c r="B159" s="19" t="s">
        <v>154</v>
      </c>
      <c r="C159" s="20">
        <v>12.864894845788688</v>
      </c>
      <c r="D159" s="21">
        <v>12.757152598457761</v>
      </c>
      <c r="E159" s="21">
        <v>12.630532027599582</v>
      </c>
      <c r="F159" s="21">
        <v>12.510407282518432</v>
      </c>
      <c r="G159" s="21">
        <v>12.333176308161878</v>
      </c>
      <c r="H159" s="21">
        <v>12.153498596998791</v>
      </c>
      <c r="I159" s="21">
        <v>11.990120051661812</v>
      </c>
      <c r="J159" s="21">
        <v>11.836143623290999</v>
      </c>
      <c r="K159" s="21">
        <v>11.631102204249677</v>
      </c>
      <c r="L159" s="21">
        <v>11.449781446819507</v>
      </c>
      <c r="M159" s="21">
        <v>9.9806565521540787</v>
      </c>
      <c r="N159" s="21">
        <v>7.2466882500839418</v>
      </c>
      <c r="O159" s="21">
        <v>4.9298948828107569</v>
      </c>
      <c r="P159" s="21">
        <v>2.3789944181874674</v>
      </c>
      <c r="Q159" s="21">
        <v>0.19571783762195594</v>
      </c>
      <c r="R159" s="22"/>
      <c r="S159" s="21">
        <v>17.36489484578869</v>
      </c>
      <c r="T159" s="21">
        <v>17.257152598457761</v>
      </c>
      <c r="U159" s="21">
        <v>17.130532027599582</v>
      </c>
      <c r="V159" s="21">
        <v>17.010407282518432</v>
      </c>
      <c r="W159" s="21">
        <v>16.833176308161878</v>
      </c>
      <c r="X159" s="21">
        <v>16.653498596998791</v>
      </c>
      <c r="Y159" s="21">
        <v>16.490120051661812</v>
      </c>
      <c r="Z159" s="21">
        <v>16.336143623291001</v>
      </c>
      <c r="AA159" s="21">
        <v>16.131102204249679</v>
      </c>
      <c r="AB159" s="21">
        <v>15.949781446819507</v>
      </c>
      <c r="AC159" s="21">
        <v>14.480656552154079</v>
      </c>
      <c r="AD159" s="21">
        <v>11.746688250083942</v>
      </c>
      <c r="AE159" s="21">
        <v>9.4298948828107569</v>
      </c>
      <c r="AF159" s="21">
        <v>6.8789944181874674</v>
      </c>
      <c r="AG159" s="21">
        <v>4.5712861199893666</v>
      </c>
      <c r="AI159" s="23">
        <v>12.864894845788688</v>
      </c>
      <c r="AJ159" s="23">
        <v>12.757539469079134</v>
      </c>
      <c r="AK159" s="23">
        <v>12.646829470328148</v>
      </c>
      <c r="AL159" s="23">
        <v>12.524042269586026</v>
      </c>
      <c r="AM159" s="23">
        <v>12.352659450239205</v>
      </c>
      <c r="AN159" s="23">
        <v>12.158733578672159</v>
      </c>
      <c r="AO159" s="23">
        <v>11.903861854993233</v>
      </c>
      <c r="AP159" s="23">
        <v>11.570294914170566</v>
      </c>
      <c r="AQ159" s="23">
        <v>11.289046439064807</v>
      </c>
      <c r="AR159" s="23">
        <v>11.005983183846132</v>
      </c>
      <c r="AS159" s="23">
        <v>10.164266108123575</v>
      </c>
      <c r="AT159" s="23">
        <v>9.3279258577569646</v>
      </c>
      <c r="AU159" s="23">
        <v>8.4978836291796735</v>
      </c>
      <c r="AV159" s="23">
        <v>7.5626232644079465</v>
      </c>
      <c r="AW159" s="23">
        <v>6.8853007908062978</v>
      </c>
      <c r="AY159" s="24">
        <v>17.36489484578869</v>
      </c>
      <c r="AZ159" s="24">
        <v>17.257539469079134</v>
      </c>
      <c r="BA159" s="24">
        <v>17.14682947032815</v>
      </c>
      <c r="BB159" s="24">
        <v>17.024042269586026</v>
      </c>
      <c r="BC159" s="24">
        <v>16.852659450239205</v>
      </c>
      <c r="BD159" s="24">
        <v>16.658733578672159</v>
      </c>
      <c r="BE159" s="24">
        <v>16.403861854993231</v>
      </c>
      <c r="BF159" s="24">
        <v>16.070294914170567</v>
      </c>
      <c r="BG159" s="24">
        <v>15.789046439064807</v>
      </c>
      <c r="BH159" s="24">
        <v>15.505983183846132</v>
      </c>
      <c r="BI159" s="24">
        <v>14.664266108123575</v>
      </c>
      <c r="BJ159" s="24">
        <v>13.827925857756965</v>
      </c>
      <c r="BK159" s="24">
        <v>12.997883629179674</v>
      </c>
      <c r="BL159" s="24">
        <v>12.062623264407947</v>
      </c>
      <c r="BM159" s="24">
        <v>11.501880932443482</v>
      </c>
      <c r="BO159" s="25">
        <v>12.864894845788688</v>
      </c>
      <c r="BP159" s="25">
        <v>12.776748220085084</v>
      </c>
      <c r="BQ159" s="25">
        <v>12.675143403497925</v>
      </c>
      <c r="BR159" s="25">
        <v>12.595707609211455</v>
      </c>
      <c r="BS159" s="25">
        <v>12.462457437268341</v>
      </c>
      <c r="BT159" s="25">
        <v>12.333762341297883</v>
      </c>
      <c r="BU159" s="25">
        <v>12.24031229799877</v>
      </c>
      <c r="BV159" s="25">
        <v>12.162881539298478</v>
      </c>
      <c r="BW159" s="25">
        <v>12.040956792326847</v>
      </c>
      <c r="BX159" s="25">
        <v>11.929568547725603</v>
      </c>
      <c r="BY159" s="25">
        <v>10.613945561802865</v>
      </c>
      <c r="BZ159" s="25">
        <v>8.0500636165802728</v>
      </c>
      <c r="CA159" s="25">
        <v>5.9195797520640738</v>
      </c>
      <c r="CB159" s="25">
        <v>3.635965139613667</v>
      </c>
      <c r="CC159" s="25">
        <v>1.6711669836218164</v>
      </c>
      <c r="CE159" s="25">
        <v>17.36489484578869</v>
      </c>
      <c r="CF159" s="25">
        <v>17.276748220085082</v>
      </c>
      <c r="CG159" s="25">
        <v>17.175143403497927</v>
      </c>
      <c r="CH159" s="25">
        <v>17.095707609211455</v>
      </c>
      <c r="CI159" s="25">
        <v>16.962457437268341</v>
      </c>
      <c r="CJ159" s="25">
        <v>16.833762341297884</v>
      </c>
      <c r="CK159" s="25">
        <v>16.74031229799877</v>
      </c>
      <c r="CL159" s="25">
        <v>16.662881539298478</v>
      </c>
      <c r="CM159" s="25">
        <v>16.540956792326845</v>
      </c>
      <c r="CN159" s="25">
        <v>16.429568547725601</v>
      </c>
      <c r="CO159" s="25">
        <v>15.113945561802865</v>
      </c>
      <c r="CP159" s="25">
        <v>12.550063616580273</v>
      </c>
      <c r="CQ159" s="25">
        <v>10.419579752064074</v>
      </c>
      <c r="CR159" s="25">
        <v>8.135965139613667</v>
      </c>
      <c r="CS159" s="25">
        <v>6.0070296686052345</v>
      </c>
      <c r="CU159" s="26">
        <v>12.864894845788688</v>
      </c>
      <c r="CV159" s="26">
        <v>13.022404598024922</v>
      </c>
      <c r="CW159" s="26">
        <v>12.99782625548464</v>
      </c>
      <c r="CX159" s="26">
        <v>12.937096409153019</v>
      </c>
      <c r="CY159" s="26">
        <v>12.794207944298085</v>
      </c>
      <c r="CZ159" s="26">
        <v>12.626738996785894</v>
      </c>
      <c r="DA159" s="26">
        <v>12.324326739368418</v>
      </c>
      <c r="DB159" s="26">
        <v>11.524115756556156</v>
      </c>
      <c r="DC159" s="26">
        <v>10.674702476713327</v>
      </c>
      <c r="DD159" s="26">
        <v>9.8311435737484079</v>
      </c>
      <c r="DE159" s="26">
        <v>7.3817900242871115</v>
      </c>
      <c r="DF159" s="26">
        <v>4.9718976093527871</v>
      </c>
      <c r="DG159" s="26">
        <v>3.0160989364156379</v>
      </c>
      <c r="DH159" s="26">
        <v>1.6938692025425581</v>
      </c>
      <c r="DI159" s="26">
        <v>2.4404216937772958</v>
      </c>
      <c r="DK159" s="26">
        <v>17.36489484578869</v>
      </c>
      <c r="DL159" s="26">
        <v>17.52240459802492</v>
      </c>
      <c r="DM159" s="26">
        <v>17.49782625548464</v>
      </c>
      <c r="DN159" s="26">
        <v>17.437096409153021</v>
      </c>
      <c r="DO159" s="26">
        <v>17.294207944298087</v>
      </c>
      <c r="DP159" s="26">
        <v>17.126738996785896</v>
      </c>
      <c r="DQ159" s="26">
        <v>16.824326739368416</v>
      </c>
      <c r="DR159" s="26">
        <v>16.024115756556156</v>
      </c>
      <c r="DS159" s="26">
        <v>15.174702476713327</v>
      </c>
      <c r="DT159" s="26">
        <v>14.331143573748408</v>
      </c>
      <c r="DU159" s="26">
        <v>11.881790024287112</v>
      </c>
      <c r="DV159" s="26">
        <v>9.4718976093527871</v>
      </c>
      <c r="DW159" s="26">
        <v>7.5160989364156379</v>
      </c>
      <c r="DX159" s="26">
        <v>6.1938692025425581</v>
      </c>
      <c r="DY159" s="26">
        <v>6.7732348714785715</v>
      </c>
      <c r="EA159" s="27">
        <v>12.864894845788688</v>
      </c>
      <c r="EB159" s="27">
        <v>12.785519718316397</v>
      </c>
      <c r="EC159" s="27">
        <v>12.704043870124179</v>
      </c>
      <c r="ED159" s="27">
        <v>12.651369390138438</v>
      </c>
      <c r="EE159" s="27">
        <v>12.577325096589556</v>
      </c>
      <c r="EF159" s="27">
        <v>12.47232550737146</v>
      </c>
      <c r="EG159" s="27">
        <v>12.350198133178765</v>
      </c>
      <c r="EH159" s="27">
        <v>12.231440265690159</v>
      </c>
      <c r="EI159" s="27">
        <v>12.039352611653522</v>
      </c>
      <c r="EJ159" s="27">
        <v>11.85589475048649</v>
      </c>
      <c r="EK159" s="27">
        <v>11.198054900130352</v>
      </c>
      <c r="EL159" s="27">
        <v>10.331966053231428</v>
      </c>
      <c r="EM159" s="27">
        <v>9.6155207707546673</v>
      </c>
      <c r="EN159" s="27">
        <v>8.9149618717155956</v>
      </c>
      <c r="EO159" s="27">
        <v>8.4540604495105143</v>
      </c>
      <c r="EQ159" s="27">
        <v>17.36489484578869</v>
      </c>
      <c r="ER159" s="27">
        <v>17.285519718316397</v>
      </c>
      <c r="ES159" s="27">
        <v>17.204043870124181</v>
      </c>
      <c r="ET159" s="27">
        <v>17.151369390138438</v>
      </c>
      <c r="EU159" s="27">
        <v>17.077325096589554</v>
      </c>
      <c r="EV159" s="27">
        <v>16.972325507371458</v>
      </c>
      <c r="EW159" s="27">
        <v>16.850198133178765</v>
      </c>
      <c r="EX159" s="27">
        <v>16.731440265690161</v>
      </c>
      <c r="EY159" s="27">
        <v>16.53935261165352</v>
      </c>
      <c r="EZ159" s="27">
        <v>16.355894750486492</v>
      </c>
      <c r="FA159" s="27">
        <v>15.698054900130352</v>
      </c>
      <c r="FB159" s="27">
        <v>14.831966053231428</v>
      </c>
      <c r="FC159" s="27">
        <v>14.115520770754667</v>
      </c>
      <c r="FD159" s="27">
        <v>13.414961871715596</v>
      </c>
      <c r="FE159" s="27">
        <v>12.987189964159993</v>
      </c>
      <c r="FG159" s="141">
        <v>12.864894845788688</v>
      </c>
      <c r="FH159" s="141">
        <v>12.95767600432103</v>
      </c>
      <c r="FI159" s="141">
        <v>12.848094307426955</v>
      </c>
      <c r="FJ159" s="141">
        <v>12.693010485247337</v>
      </c>
      <c r="FK159" s="141">
        <v>12.46579161301684</v>
      </c>
      <c r="FL159" s="141">
        <v>12.242879271122362</v>
      </c>
      <c r="FM159" s="141">
        <v>11.872432582033928</v>
      </c>
      <c r="FN159" s="141">
        <v>10.974809017766271</v>
      </c>
      <c r="FO159" s="141">
        <v>10.051914292053022</v>
      </c>
      <c r="FP159" s="141">
        <v>9.1358341985855116</v>
      </c>
      <c r="FQ159" s="141">
        <v>6.4737001310664617</v>
      </c>
      <c r="FR159" s="141">
        <v>3.8870404612104323</v>
      </c>
      <c r="FS159" s="141">
        <v>1.7567784345760593</v>
      </c>
      <c r="FT159" s="141">
        <v>0.2098848360694312</v>
      </c>
      <c r="FU159" s="141">
        <v>0.69767349084630226</v>
      </c>
      <c r="FW159" s="141">
        <v>17.36489484578869</v>
      </c>
      <c r="FX159" s="141">
        <v>17.45767600432103</v>
      </c>
      <c r="FY159" s="141">
        <v>17.348094307426955</v>
      </c>
      <c r="FZ159" s="141">
        <v>17.193010485247335</v>
      </c>
      <c r="GA159" s="141">
        <v>16.96579161301684</v>
      </c>
      <c r="GB159" s="141">
        <v>16.742879271122362</v>
      </c>
      <c r="GC159" s="141">
        <v>16.37243258203393</v>
      </c>
      <c r="GD159" s="141">
        <v>15.474809017766271</v>
      </c>
      <c r="GE159" s="141">
        <v>14.551914292053022</v>
      </c>
      <c r="GF159" s="141">
        <v>13.635834198585512</v>
      </c>
      <c r="GG159" s="141">
        <v>10.973700131066462</v>
      </c>
      <c r="GH159" s="141">
        <v>8.3870404612104323</v>
      </c>
      <c r="GI159" s="141">
        <v>6.2567784345760593</v>
      </c>
      <c r="GJ159" s="141">
        <v>4.7098848360694312</v>
      </c>
      <c r="GK159" s="141">
        <v>5.087566683703983</v>
      </c>
      <c r="GM159" s="1">
        <v>395915</v>
      </c>
      <c r="GN159" s="1">
        <v>387138</v>
      </c>
      <c r="GO159" s="1" t="s">
        <v>495</v>
      </c>
      <c r="GP159" s="1" t="s">
        <v>834</v>
      </c>
      <c r="GQ159" s="97"/>
    </row>
    <row r="160" spans="2:199" ht="16.2" thickBot="1" x14ac:dyDescent="0.35">
      <c r="B160" s="19" t="s">
        <v>155</v>
      </c>
      <c r="C160" s="20">
        <v>14.445684656085501</v>
      </c>
      <c r="D160" s="21">
        <v>11.528318113113897</v>
      </c>
      <c r="E160" s="21">
        <v>10.819684481170679</v>
      </c>
      <c r="F160" s="21">
        <v>10.435829126798247</v>
      </c>
      <c r="G160" s="21">
        <v>9.9986433196664635</v>
      </c>
      <c r="H160" s="21">
        <v>9.4907392044844237</v>
      </c>
      <c r="I160" s="21">
        <v>8.9447965176969255</v>
      </c>
      <c r="J160" s="21">
        <v>8.5885474840192444</v>
      </c>
      <c r="K160" s="21">
        <v>8.1276291765055007</v>
      </c>
      <c r="L160" s="21">
        <v>7.650872972198254</v>
      </c>
      <c r="M160" s="21">
        <v>4.6516643703961087</v>
      </c>
      <c r="N160" s="21">
        <v>-3.2615478340460413E-2</v>
      </c>
      <c r="O160" s="21">
        <v>-3.8261872390707055</v>
      </c>
      <c r="P160" s="21">
        <v>-7.579606078099161</v>
      </c>
      <c r="Q160" s="21">
        <v>-10.79301515804444</v>
      </c>
      <c r="R160" s="22"/>
      <c r="S160" s="21">
        <v>19.945684656085501</v>
      </c>
      <c r="T160" s="21">
        <v>17.028318113113897</v>
      </c>
      <c r="U160" s="21">
        <v>16.319684481170679</v>
      </c>
      <c r="V160" s="21">
        <v>15.935829126798247</v>
      </c>
      <c r="W160" s="21">
        <v>15.498643319666463</v>
      </c>
      <c r="X160" s="21">
        <v>14.990739204484424</v>
      </c>
      <c r="Y160" s="21">
        <v>14.444796517696926</v>
      </c>
      <c r="Z160" s="21">
        <v>14.088547484019244</v>
      </c>
      <c r="AA160" s="21">
        <v>13.627629176505501</v>
      </c>
      <c r="AB160" s="21">
        <v>13.150872972198254</v>
      </c>
      <c r="AC160" s="21">
        <v>10.151664370396109</v>
      </c>
      <c r="AD160" s="21">
        <v>5.4673845216595396</v>
      </c>
      <c r="AE160" s="21">
        <v>1.6738127609292945</v>
      </c>
      <c r="AF160" s="21">
        <v>-2.079606078099161</v>
      </c>
      <c r="AG160" s="21">
        <v>-5.4855923346993052</v>
      </c>
      <c r="AI160" s="23">
        <v>14.445684656085501</v>
      </c>
      <c r="AJ160" s="23">
        <v>13.586829680987073</v>
      </c>
      <c r="AK160" s="23">
        <v>13.227492297777417</v>
      </c>
      <c r="AL160" s="23">
        <v>13.010458541842667</v>
      </c>
      <c r="AM160" s="23">
        <v>12.78615256486141</v>
      </c>
      <c r="AN160" s="23">
        <v>12.495671889253813</v>
      </c>
      <c r="AO160" s="23">
        <v>12.135492264306968</v>
      </c>
      <c r="AP160" s="23">
        <v>11.711178823281291</v>
      </c>
      <c r="AQ160" s="23">
        <v>11.390674814571312</v>
      </c>
      <c r="AR160" s="23">
        <v>11.050348993100894</v>
      </c>
      <c r="AS160" s="23">
        <v>9.7091934532864421</v>
      </c>
      <c r="AT160" s="23">
        <v>7.9680093260157427</v>
      </c>
      <c r="AU160" s="23">
        <v>5.721420925869964</v>
      </c>
      <c r="AV160" s="23">
        <v>3.3910292194636291</v>
      </c>
      <c r="AW160" s="23">
        <v>1.910756399433982</v>
      </c>
      <c r="AY160" s="24">
        <v>19.945684656085501</v>
      </c>
      <c r="AZ160" s="24">
        <v>19.086829680987073</v>
      </c>
      <c r="BA160" s="24">
        <v>18.727492297777417</v>
      </c>
      <c r="BB160" s="24">
        <v>18.510458541842667</v>
      </c>
      <c r="BC160" s="24">
        <v>18.28615256486141</v>
      </c>
      <c r="BD160" s="24">
        <v>17.995671889253813</v>
      </c>
      <c r="BE160" s="24">
        <v>17.635492264306968</v>
      </c>
      <c r="BF160" s="24">
        <v>17.211178823281291</v>
      </c>
      <c r="BG160" s="24">
        <v>16.890674814571312</v>
      </c>
      <c r="BH160" s="24">
        <v>16.550348993100894</v>
      </c>
      <c r="BI160" s="24">
        <v>15.209193453286442</v>
      </c>
      <c r="BJ160" s="24">
        <v>13.468009326015743</v>
      </c>
      <c r="BK160" s="24">
        <v>11.221420925869964</v>
      </c>
      <c r="BL160" s="24">
        <v>8.8910292194636291</v>
      </c>
      <c r="BM160" s="24">
        <v>7.6025161050871439</v>
      </c>
      <c r="BO160" s="25">
        <v>14.445684656085501</v>
      </c>
      <c r="BP160" s="25">
        <v>11.059918480761823</v>
      </c>
      <c r="BQ160" s="25">
        <v>10.259198706177472</v>
      </c>
      <c r="BR160" s="25">
        <v>9.8866794735785888</v>
      </c>
      <c r="BS160" s="25">
        <v>9.4565098050728729</v>
      </c>
      <c r="BT160" s="25">
        <v>8.96971943935689</v>
      </c>
      <c r="BU160" s="25">
        <v>8.4549138733726323</v>
      </c>
      <c r="BV160" s="25">
        <v>8.1453104934341809</v>
      </c>
      <c r="BW160" s="25">
        <v>7.7809888451504499</v>
      </c>
      <c r="BX160" s="25">
        <v>7.401280411221105</v>
      </c>
      <c r="BY160" s="25">
        <v>5.0798514080144201</v>
      </c>
      <c r="BZ160" s="25">
        <v>0.87895250386297263</v>
      </c>
      <c r="CA160" s="25">
        <v>-2.9397170858943511</v>
      </c>
      <c r="CB160" s="25">
        <v>-6.4621178969306499</v>
      </c>
      <c r="CC160" s="25">
        <v>-9.3335057910526942</v>
      </c>
      <c r="CE160" s="25">
        <v>19.945684656085501</v>
      </c>
      <c r="CF160" s="25">
        <v>16.559918480761823</v>
      </c>
      <c r="CG160" s="25">
        <v>15.759198706177472</v>
      </c>
      <c r="CH160" s="25">
        <v>15.386679473578589</v>
      </c>
      <c r="CI160" s="25">
        <v>14.956509805072873</v>
      </c>
      <c r="CJ160" s="25">
        <v>14.46971943935689</v>
      </c>
      <c r="CK160" s="25">
        <v>13.954913873372632</v>
      </c>
      <c r="CL160" s="25">
        <v>13.645310493434181</v>
      </c>
      <c r="CM160" s="25">
        <v>13.28098884515045</v>
      </c>
      <c r="CN160" s="25">
        <v>12.901280411221105</v>
      </c>
      <c r="CO160" s="25">
        <v>10.57985140801442</v>
      </c>
      <c r="CP160" s="25">
        <v>6.3789525038629726</v>
      </c>
      <c r="CQ160" s="25">
        <v>2.5602829141056489</v>
      </c>
      <c r="CR160" s="25">
        <v>-0.96211789693064986</v>
      </c>
      <c r="CS160" s="25">
        <v>-4.0897445643045884</v>
      </c>
      <c r="CU160" s="26">
        <v>14.445684656085501</v>
      </c>
      <c r="CV160" s="26">
        <v>12.304183190917438</v>
      </c>
      <c r="CW160" s="26">
        <v>11.72818874488711</v>
      </c>
      <c r="CX160" s="26">
        <v>11.435209662639004</v>
      </c>
      <c r="CY160" s="26">
        <v>11.068623565874507</v>
      </c>
      <c r="CZ160" s="26">
        <v>10.564908911368683</v>
      </c>
      <c r="DA160" s="26">
        <v>9.8272567358390432</v>
      </c>
      <c r="DB160" s="26">
        <v>8.7083627566948039</v>
      </c>
      <c r="DC160" s="26">
        <v>7.4991522989565702</v>
      </c>
      <c r="DD160" s="26">
        <v>6.0090292942295882</v>
      </c>
      <c r="DE160" s="26">
        <v>1.4321512728317387</v>
      </c>
      <c r="DF160" s="26">
        <v>-2.7683994635640516</v>
      </c>
      <c r="DG160" s="26">
        <v>-6.0514001459959417</v>
      </c>
      <c r="DH160" s="26">
        <v>-8.0961856941913339</v>
      </c>
      <c r="DI160" s="26">
        <v>-6.9753508663094408</v>
      </c>
      <c r="DK160" s="26">
        <v>19.945684656085501</v>
      </c>
      <c r="DL160" s="26">
        <v>17.804183190917438</v>
      </c>
      <c r="DM160" s="26">
        <v>17.22818874488711</v>
      </c>
      <c r="DN160" s="26">
        <v>16.935209662639004</v>
      </c>
      <c r="DO160" s="26">
        <v>16.568623565874507</v>
      </c>
      <c r="DP160" s="26">
        <v>16.064908911368683</v>
      </c>
      <c r="DQ160" s="26">
        <v>15.327256735839043</v>
      </c>
      <c r="DR160" s="26">
        <v>14.208362756694804</v>
      </c>
      <c r="DS160" s="26">
        <v>12.99915229895657</v>
      </c>
      <c r="DT160" s="26">
        <v>11.509029294229588</v>
      </c>
      <c r="DU160" s="26">
        <v>6.9321512728317387</v>
      </c>
      <c r="DV160" s="26">
        <v>2.7316005364359484</v>
      </c>
      <c r="DW160" s="26">
        <v>-0.55140014599594167</v>
      </c>
      <c r="DX160" s="26">
        <v>-2.5961856941913339</v>
      </c>
      <c r="DY160" s="26">
        <v>-1.7379671564893329</v>
      </c>
      <c r="EA160" s="27">
        <v>14.445684656085501</v>
      </c>
      <c r="EB160" s="27">
        <v>12.890709120263097</v>
      </c>
      <c r="EC160" s="27">
        <v>12.501287145439829</v>
      </c>
      <c r="ED160" s="27">
        <v>12.172950285356574</v>
      </c>
      <c r="EE160" s="27">
        <v>11.857717720358686</v>
      </c>
      <c r="EF160" s="27">
        <v>11.466349815509155</v>
      </c>
      <c r="EG160" s="27">
        <v>10.997345509797107</v>
      </c>
      <c r="EH160" s="27">
        <v>10.73175606257843</v>
      </c>
      <c r="EI160" s="27">
        <v>10.367225464353709</v>
      </c>
      <c r="EJ160" s="27">
        <v>9.9766896449047735</v>
      </c>
      <c r="EK160" s="27">
        <v>8.4117798935277897</v>
      </c>
      <c r="EL160" s="27">
        <v>5.985231629449224</v>
      </c>
      <c r="EM160" s="27">
        <v>4.0818596412003885</v>
      </c>
      <c r="EN160" s="27">
        <v>2.710357009401843</v>
      </c>
      <c r="EO160" s="27">
        <v>2.2425278149016208</v>
      </c>
      <c r="EQ160" s="27">
        <v>19.945684656085501</v>
      </c>
      <c r="ER160" s="27">
        <v>18.390709120263097</v>
      </c>
      <c r="ES160" s="27">
        <v>18.001287145439829</v>
      </c>
      <c r="ET160" s="27">
        <v>17.672950285356574</v>
      </c>
      <c r="EU160" s="27">
        <v>17.357717720358686</v>
      </c>
      <c r="EV160" s="27">
        <v>16.966349815509155</v>
      </c>
      <c r="EW160" s="27">
        <v>16.497345509797107</v>
      </c>
      <c r="EX160" s="27">
        <v>16.23175606257843</v>
      </c>
      <c r="EY160" s="27">
        <v>15.867225464353709</v>
      </c>
      <c r="EZ160" s="27">
        <v>15.476689644904774</v>
      </c>
      <c r="FA160" s="27">
        <v>13.91177989352779</v>
      </c>
      <c r="FB160" s="27">
        <v>11.485231629449224</v>
      </c>
      <c r="FC160" s="27">
        <v>9.5818596412003885</v>
      </c>
      <c r="FD160" s="27">
        <v>8.210357009401843</v>
      </c>
      <c r="FE160" s="27">
        <v>7.7464765400553226</v>
      </c>
      <c r="FG160" s="141">
        <v>14.445684656085501</v>
      </c>
      <c r="FH160" s="141">
        <v>10.841015742865025</v>
      </c>
      <c r="FI160" s="141">
        <v>9.8897887281811876</v>
      </c>
      <c r="FJ160" s="141">
        <v>9.4952877947667567</v>
      </c>
      <c r="FK160" s="141">
        <v>9.1111614514503252</v>
      </c>
      <c r="FL160" s="141">
        <v>8.5916373830680577</v>
      </c>
      <c r="FM160" s="141">
        <v>7.8573295553470892</v>
      </c>
      <c r="FN160" s="141">
        <v>6.7151486837588337</v>
      </c>
      <c r="FO160" s="141">
        <v>5.3471470558153271</v>
      </c>
      <c r="FP160" s="141">
        <v>3.7920905985588753</v>
      </c>
      <c r="FQ160" s="141">
        <v>-1.0077204555241082</v>
      </c>
      <c r="FR160" s="141">
        <v>-5.612087240675848</v>
      </c>
      <c r="FS160" s="141">
        <v>-9.3124585787414418</v>
      </c>
      <c r="FT160" s="141">
        <v>-11.74807227322006</v>
      </c>
      <c r="FU160" s="141">
        <v>-10.951451864265707</v>
      </c>
      <c r="FW160" s="141">
        <v>19.945684656085501</v>
      </c>
      <c r="FX160" s="141">
        <v>16.341015742865025</v>
      </c>
      <c r="FY160" s="141">
        <v>15.389788728181188</v>
      </c>
      <c r="FZ160" s="141">
        <v>14.995287794766757</v>
      </c>
      <c r="GA160" s="141">
        <v>14.611161451450325</v>
      </c>
      <c r="GB160" s="141">
        <v>14.091637383068058</v>
      </c>
      <c r="GC160" s="141">
        <v>13.357329555347089</v>
      </c>
      <c r="GD160" s="141">
        <v>12.215148683758834</v>
      </c>
      <c r="GE160" s="141">
        <v>10.847147055815327</v>
      </c>
      <c r="GF160" s="141">
        <v>9.2920905985588753</v>
      </c>
      <c r="GG160" s="141">
        <v>4.4922795444758918</v>
      </c>
      <c r="GH160" s="141">
        <v>-0.11208724067584797</v>
      </c>
      <c r="GI160" s="141">
        <v>-3.8124585787414418</v>
      </c>
      <c r="GJ160" s="141">
        <v>-6.2480722732200604</v>
      </c>
      <c r="GK160" s="141">
        <v>-5.646503321257029</v>
      </c>
      <c r="GM160" s="1">
        <v>357489</v>
      </c>
      <c r="GN160" s="1">
        <v>397336</v>
      </c>
      <c r="GO160" s="1" t="s">
        <v>555</v>
      </c>
      <c r="GP160" s="1" t="s">
        <v>835</v>
      </c>
      <c r="GQ160" s="97"/>
    </row>
    <row r="161" spans="2:199" ht="16.2" thickBot="1" x14ac:dyDescent="0.35">
      <c r="B161" s="19" t="s">
        <v>156</v>
      </c>
      <c r="C161" s="20">
        <v>13.977908667775097</v>
      </c>
      <c r="D161" s="21">
        <v>13.902768507179534</v>
      </c>
      <c r="E161" s="21">
        <v>13.605159304228074</v>
      </c>
      <c r="F161" s="21">
        <v>13.353837970139679</v>
      </c>
      <c r="G161" s="21">
        <v>13.107662169015761</v>
      </c>
      <c r="H161" s="21">
        <v>12.829104751834237</v>
      </c>
      <c r="I161" s="21">
        <v>12.225789350072617</v>
      </c>
      <c r="J161" s="21">
        <v>11.500820455672372</v>
      </c>
      <c r="K161" s="21">
        <v>10.731917622135594</v>
      </c>
      <c r="L161" s="21">
        <v>9.9531148796152884</v>
      </c>
      <c r="M161" s="21">
        <v>7.755576182163292</v>
      </c>
      <c r="N161" s="21">
        <v>5.5738802200151127</v>
      </c>
      <c r="O161" s="21">
        <v>3.9783935689639094</v>
      </c>
      <c r="P161" s="21">
        <v>2.7317489269951523</v>
      </c>
      <c r="Q161" s="21">
        <v>2.0812657943062582</v>
      </c>
      <c r="R161" s="22"/>
      <c r="S161" s="21">
        <v>20.197908667775096</v>
      </c>
      <c r="T161" s="21">
        <v>20.122768507179533</v>
      </c>
      <c r="U161" s="21">
        <v>19.825159304228073</v>
      </c>
      <c r="V161" s="21">
        <v>19.573837970139678</v>
      </c>
      <c r="W161" s="21">
        <v>19.32766216901576</v>
      </c>
      <c r="X161" s="21">
        <v>19.049104751834236</v>
      </c>
      <c r="Y161" s="21">
        <v>18.445789350072616</v>
      </c>
      <c r="Z161" s="21">
        <v>17.720820455672371</v>
      </c>
      <c r="AA161" s="21">
        <v>16.951917622135593</v>
      </c>
      <c r="AB161" s="21">
        <v>16.173114879615287</v>
      </c>
      <c r="AC161" s="21">
        <v>13.975576182163291</v>
      </c>
      <c r="AD161" s="21">
        <v>11.793880220015112</v>
      </c>
      <c r="AE161" s="21">
        <v>10.198393568963908</v>
      </c>
      <c r="AF161" s="21">
        <v>8.9517489269951511</v>
      </c>
      <c r="AG161" s="21">
        <v>8.2173498450223867</v>
      </c>
      <c r="AI161" s="23">
        <v>13.977908667775097</v>
      </c>
      <c r="AJ161" s="23">
        <v>13.899718309676302</v>
      </c>
      <c r="AK161" s="23">
        <v>13.734876400889554</v>
      </c>
      <c r="AL161" s="23">
        <v>13.615806818938527</v>
      </c>
      <c r="AM161" s="23">
        <v>13.516708042606094</v>
      </c>
      <c r="AN161" s="23">
        <v>13.405527422390186</v>
      </c>
      <c r="AO161" s="23">
        <v>13.273371159151107</v>
      </c>
      <c r="AP161" s="23">
        <v>13.115885020676505</v>
      </c>
      <c r="AQ161" s="23">
        <v>12.944570700408494</v>
      </c>
      <c r="AR161" s="23">
        <v>12.608578141443374</v>
      </c>
      <c r="AS161" s="23">
        <v>11.102102066780809</v>
      </c>
      <c r="AT161" s="23">
        <v>9.5062313836150594</v>
      </c>
      <c r="AU161" s="23">
        <v>8.085924895295566</v>
      </c>
      <c r="AV161" s="23">
        <v>6.7511546957427448</v>
      </c>
      <c r="AW161" s="23">
        <v>6.0077604111690768</v>
      </c>
      <c r="AY161" s="24">
        <v>20.197908667775096</v>
      </c>
      <c r="AZ161" s="24">
        <v>20.119718309676301</v>
      </c>
      <c r="BA161" s="24">
        <v>19.954876400889553</v>
      </c>
      <c r="BB161" s="24">
        <v>19.835806818938526</v>
      </c>
      <c r="BC161" s="24">
        <v>19.736708042606093</v>
      </c>
      <c r="BD161" s="24">
        <v>19.625527422390185</v>
      </c>
      <c r="BE161" s="24">
        <v>19.493371159151106</v>
      </c>
      <c r="BF161" s="24">
        <v>19.335885020676503</v>
      </c>
      <c r="BG161" s="24">
        <v>19.164570700408493</v>
      </c>
      <c r="BH161" s="24">
        <v>18.828578141443373</v>
      </c>
      <c r="BI161" s="24">
        <v>17.322102066780808</v>
      </c>
      <c r="BJ161" s="24">
        <v>15.726231383615058</v>
      </c>
      <c r="BK161" s="24">
        <v>14.305924895295565</v>
      </c>
      <c r="BL161" s="24">
        <v>12.971154695742744</v>
      </c>
      <c r="BM161" s="24">
        <v>12.316271731302173</v>
      </c>
      <c r="BO161" s="25">
        <v>13.977908667775097</v>
      </c>
      <c r="BP161" s="25">
        <v>13.902150008444693</v>
      </c>
      <c r="BQ161" s="25">
        <v>13.604894018258626</v>
      </c>
      <c r="BR161" s="25">
        <v>13.353928023194051</v>
      </c>
      <c r="BS161" s="25">
        <v>13.110003531850371</v>
      </c>
      <c r="BT161" s="25">
        <v>12.792604329904091</v>
      </c>
      <c r="BU161" s="25">
        <v>12.184036131197789</v>
      </c>
      <c r="BV161" s="25">
        <v>11.447639109779601</v>
      </c>
      <c r="BW161" s="25">
        <v>10.730770756569324</v>
      </c>
      <c r="BX161" s="25">
        <v>9.9898941376227164</v>
      </c>
      <c r="BY161" s="25">
        <v>7.7283992427727206</v>
      </c>
      <c r="BZ161" s="25">
        <v>5.8090200078630616</v>
      </c>
      <c r="CA161" s="25">
        <v>4.4190383090871173</v>
      </c>
      <c r="CB161" s="25">
        <v>3.1439054826352262</v>
      </c>
      <c r="CC161" s="25">
        <v>2.5882228150775788</v>
      </c>
      <c r="CE161" s="25">
        <v>20.197908667775096</v>
      </c>
      <c r="CF161" s="25">
        <v>20.122150008444692</v>
      </c>
      <c r="CG161" s="25">
        <v>19.824894018258625</v>
      </c>
      <c r="CH161" s="25">
        <v>19.57392802319405</v>
      </c>
      <c r="CI161" s="25">
        <v>19.33000353185037</v>
      </c>
      <c r="CJ161" s="25">
        <v>19.012604329904089</v>
      </c>
      <c r="CK161" s="25">
        <v>18.404036131197788</v>
      </c>
      <c r="CL161" s="25">
        <v>17.6676391097796</v>
      </c>
      <c r="CM161" s="25">
        <v>16.950770756569323</v>
      </c>
      <c r="CN161" s="25">
        <v>16.209894137622715</v>
      </c>
      <c r="CO161" s="25">
        <v>13.948399242772719</v>
      </c>
      <c r="CP161" s="25">
        <v>12.02902000786306</v>
      </c>
      <c r="CQ161" s="25">
        <v>10.639038309087116</v>
      </c>
      <c r="CR161" s="25">
        <v>9.363905482635225</v>
      </c>
      <c r="CS161" s="25">
        <v>8.6964511706600902</v>
      </c>
      <c r="CU161" s="26">
        <v>13.977908667775097</v>
      </c>
      <c r="CV161" s="26">
        <v>13.952364517084849</v>
      </c>
      <c r="CW161" s="26">
        <v>13.694982947540655</v>
      </c>
      <c r="CX161" s="26">
        <v>13.468159414961519</v>
      </c>
      <c r="CY161" s="26">
        <v>13.250349979877271</v>
      </c>
      <c r="CZ161" s="26">
        <v>13.012160772224195</v>
      </c>
      <c r="DA161" s="26">
        <v>12.396252390337406</v>
      </c>
      <c r="DB161" s="26">
        <v>11.659274971804845</v>
      </c>
      <c r="DC161" s="26">
        <v>10.816238587242154</v>
      </c>
      <c r="DD161" s="26">
        <v>9.8984729677189058</v>
      </c>
      <c r="DE161" s="26">
        <v>7.2988300606520298</v>
      </c>
      <c r="DF161" s="26">
        <v>5.197282422477894</v>
      </c>
      <c r="DG161" s="26">
        <v>3.7808444603498472</v>
      </c>
      <c r="DH161" s="26">
        <v>2.9882270548162282</v>
      </c>
      <c r="DI161" s="26">
        <v>3.4665788016624539</v>
      </c>
      <c r="DK161" s="26">
        <v>20.197908667775096</v>
      </c>
      <c r="DL161" s="26">
        <v>20.172364517084848</v>
      </c>
      <c r="DM161" s="26">
        <v>19.914982947540654</v>
      </c>
      <c r="DN161" s="26">
        <v>19.688159414961518</v>
      </c>
      <c r="DO161" s="26">
        <v>19.47034997987727</v>
      </c>
      <c r="DP161" s="26">
        <v>19.232160772224194</v>
      </c>
      <c r="DQ161" s="26">
        <v>18.616252390337404</v>
      </c>
      <c r="DR161" s="26">
        <v>17.879274971804843</v>
      </c>
      <c r="DS161" s="26">
        <v>17.036238587242153</v>
      </c>
      <c r="DT161" s="26">
        <v>16.118472967718905</v>
      </c>
      <c r="DU161" s="26">
        <v>13.518830060652029</v>
      </c>
      <c r="DV161" s="26">
        <v>11.417282422477893</v>
      </c>
      <c r="DW161" s="26">
        <v>10.000844460349846</v>
      </c>
      <c r="DX161" s="26">
        <v>9.2082270548162271</v>
      </c>
      <c r="DY161" s="26">
        <v>9.5527795965647861</v>
      </c>
      <c r="EA161" s="27">
        <v>13.977908667775097</v>
      </c>
      <c r="EB161" s="27">
        <v>13.917341486629528</v>
      </c>
      <c r="EC161" s="27">
        <v>13.642110087407918</v>
      </c>
      <c r="ED161" s="27">
        <v>13.427995947515871</v>
      </c>
      <c r="EE161" s="27">
        <v>13.248479722133972</v>
      </c>
      <c r="EF161" s="27">
        <v>13.053416429822033</v>
      </c>
      <c r="EG161" s="27">
        <v>12.757735635303639</v>
      </c>
      <c r="EH161" s="27">
        <v>12.162078818290741</v>
      </c>
      <c r="EI161" s="27">
        <v>11.526749573114373</v>
      </c>
      <c r="EJ161" s="27">
        <v>10.857951393446285</v>
      </c>
      <c r="EK161" s="27">
        <v>8.7816760902691762</v>
      </c>
      <c r="EL161" s="27">
        <v>6.9801787779476427</v>
      </c>
      <c r="EM161" s="27">
        <v>5.7212985030975751</v>
      </c>
      <c r="EN161" s="27">
        <v>4.8119597680636694</v>
      </c>
      <c r="EO161" s="27">
        <v>4.5609420392249262</v>
      </c>
      <c r="EQ161" s="27">
        <v>20.197908667775096</v>
      </c>
      <c r="ER161" s="27">
        <v>20.137341486629527</v>
      </c>
      <c r="ES161" s="27">
        <v>19.862110087407917</v>
      </c>
      <c r="ET161" s="27">
        <v>19.64799594751587</v>
      </c>
      <c r="EU161" s="27">
        <v>19.468479722133971</v>
      </c>
      <c r="EV161" s="27">
        <v>19.273416429822031</v>
      </c>
      <c r="EW161" s="27">
        <v>18.977735635303638</v>
      </c>
      <c r="EX161" s="27">
        <v>18.38207881829074</v>
      </c>
      <c r="EY161" s="27">
        <v>17.746749573114371</v>
      </c>
      <c r="EZ161" s="27">
        <v>17.077951393446284</v>
      </c>
      <c r="FA161" s="27">
        <v>15.001676090269175</v>
      </c>
      <c r="FB161" s="27">
        <v>13.200178777947642</v>
      </c>
      <c r="FC161" s="27">
        <v>11.941298503097574</v>
      </c>
      <c r="FD161" s="27">
        <v>11.031959768063668</v>
      </c>
      <c r="FE161" s="27">
        <v>10.78459129760633</v>
      </c>
      <c r="FG161" s="141">
        <v>13.977908667775097</v>
      </c>
      <c r="FH161" s="141">
        <v>13.920934713127618</v>
      </c>
      <c r="FI161" s="141">
        <v>13.619032369554684</v>
      </c>
      <c r="FJ161" s="141">
        <v>13.341217025451257</v>
      </c>
      <c r="FK161" s="141">
        <v>13.078806698257502</v>
      </c>
      <c r="FL161" s="141">
        <v>12.820751893330549</v>
      </c>
      <c r="FM161" s="141">
        <v>12.441876824814614</v>
      </c>
      <c r="FN161" s="141">
        <v>11.610143073800266</v>
      </c>
      <c r="FO161" s="141">
        <v>10.713703693572914</v>
      </c>
      <c r="FP161" s="141">
        <v>9.7994912071959952</v>
      </c>
      <c r="FQ161" s="141">
        <v>7.0832361369786057</v>
      </c>
      <c r="FR161" s="141">
        <v>4.7804093842521631</v>
      </c>
      <c r="FS161" s="141">
        <v>3.1452616616614577</v>
      </c>
      <c r="FT161" s="141">
        <v>2.1593813845389214</v>
      </c>
      <c r="FU161" s="141">
        <v>2.4716168809017276</v>
      </c>
      <c r="FW161" s="141">
        <v>20.197908667775096</v>
      </c>
      <c r="FX161" s="141">
        <v>20.140934713127617</v>
      </c>
      <c r="FY161" s="141">
        <v>19.839032369554683</v>
      </c>
      <c r="FZ161" s="141">
        <v>19.561217025451256</v>
      </c>
      <c r="GA161" s="141">
        <v>19.298806698257501</v>
      </c>
      <c r="GB161" s="141">
        <v>19.040751893330548</v>
      </c>
      <c r="GC161" s="141">
        <v>18.661876824814613</v>
      </c>
      <c r="GD161" s="141">
        <v>17.830143073800265</v>
      </c>
      <c r="GE161" s="141">
        <v>16.933703693572912</v>
      </c>
      <c r="GF161" s="141">
        <v>16.019491207195994</v>
      </c>
      <c r="GG161" s="141">
        <v>13.303236136978605</v>
      </c>
      <c r="GH161" s="141">
        <v>11.000409384252162</v>
      </c>
      <c r="GI161" s="141">
        <v>9.3652616616614566</v>
      </c>
      <c r="GJ161" s="141">
        <v>8.3793813845389202</v>
      </c>
      <c r="GK161" s="141">
        <v>8.5919723182773176</v>
      </c>
      <c r="GM161" s="1">
        <v>301743</v>
      </c>
      <c r="GN161" s="1">
        <v>524532</v>
      </c>
      <c r="GO161" s="1" t="s">
        <v>432</v>
      </c>
      <c r="GP161" s="1" t="s">
        <v>838</v>
      </c>
      <c r="GQ161" s="97"/>
    </row>
    <row r="162" spans="2:199" ht="16.2" thickBot="1" x14ac:dyDescent="0.35">
      <c r="B162" s="19" t="s">
        <v>157</v>
      </c>
      <c r="C162" s="20">
        <v>9.1036480129079429</v>
      </c>
      <c r="D162" s="21">
        <v>6.8412499533314595</v>
      </c>
      <c r="E162" s="21">
        <v>6.2561291015495435</v>
      </c>
      <c r="F162" s="21">
        <v>6.0927529594136072</v>
      </c>
      <c r="G162" s="21">
        <v>5.8424010228791463</v>
      </c>
      <c r="H162" s="21">
        <v>5.5156121029756946</v>
      </c>
      <c r="I162" s="21">
        <v>4.5959644820849945</v>
      </c>
      <c r="J162" s="21">
        <v>4.1938446017105697</v>
      </c>
      <c r="K162" s="21">
        <v>3.7108754854928225</v>
      </c>
      <c r="L162" s="21">
        <v>3.2046908783114549</v>
      </c>
      <c r="M162" s="21">
        <v>0.74210403416623549</v>
      </c>
      <c r="N162" s="21">
        <v>-2.7777261874064791</v>
      </c>
      <c r="O162" s="21">
        <v>-5.9149905803118195</v>
      </c>
      <c r="P162" s="21">
        <v>-8.3805505645040093</v>
      </c>
      <c r="Q162" s="21">
        <v>-10.68622973932478</v>
      </c>
      <c r="R162" s="22"/>
      <c r="S162" s="21">
        <v>12.603648012907943</v>
      </c>
      <c r="T162" s="21">
        <v>10.341249953331459</v>
      </c>
      <c r="U162" s="21">
        <v>9.7561291015495435</v>
      </c>
      <c r="V162" s="21">
        <v>9.5927529594136072</v>
      </c>
      <c r="W162" s="21">
        <v>9.3424010228791463</v>
      </c>
      <c r="X162" s="21">
        <v>9.0156121029756946</v>
      </c>
      <c r="Y162" s="21">
        <v>8.0959644820849945</v>
      </c>
      <c r="Z162" s="21">
        <v>7.6938446017105697</v>
      </c>
      <c r="AA162" s="21">
        <v>7.2108754854928225</v>
      </c>
      <c r="AB162" s="21">
        <v>6.7046908783114549</v>
      </c>
      <c r="AC162" s="21">
        <v>4.2421040341662355</v>
      </c>
      <c r="AD162" s="21">
        <v>0.72227381259352086</v>
      </c>
      <c r="AE162" s="21">
        <v>-2.4149905803118195</v>
      </c>
      <c r="AF162" s="21">
        <v>-4.8805505645040093</v>
      </c>
      <c r="AG162" s="21">
        <v>-7.1976854356340283</v>
      </c>
      <c r="AI162" s="23">
        <v>9.1036480129079429</v>
      </c>
      <c r="AJ162" s="23">
        <v>8.625453226853061</v>
      </c>
      <c r="AK162" s="23">
        <v>8.4364015483831629</v>
      </c>
      <c r="AL162" s="23">
        <v>8.3246356230975227</v>
      </c>
      <c r="AM162" s="23">
        <v>8.1489223813823077</v>
      </c>
      <c r="AN162" s="23">
        <v>7.9558105235361918</v>
      </c>
      <c r="AO162" s="23">
        <v>7.6902217097004471</v>
      </c>
      <c r="AP162" s="23">
        <v>7.305266790336816</v>
      </c>
      <c r="AQ162" s="23">
        <v>6.9549017986862829</v>
      </c>
      <c r="AR162" s="23">
        <v>6.5780217897902524</v>
      </c>
      <c r="AS162" s="23">
        <v>5.2691099617271657</v>
      </c>
      <c r="AT162" s="23">
        <v>3.6180314610525723</v>
      </c>
      <c r="AU162" s="23">
        <v>1.2944837473940574</v>
      </c>
      <c r="AV162" s="23">
        <v>-0.90669955337234853</v>
      </c>
      <c r="AW162" s="23">
        <v>-2.4834675853840054</v>
      </c>
      <c r="AY162" s="24">
        <v>12.603648012907943</v>
      </c>
      <c r="AZ162" s="24">
        <v>12.125453226853061</v>
      </c>
      <c r="BA162" s="24">
        <v>11.936401548383163</v>
      </c>
      <c r="BB162" s="24">
        <v>11.824635623097523</v>
      </c>
      <c r="BC162" s="24">
        <v>11.648922381382308</v>
      </c>
      <c r="BD162" s="24">
        <v>11.455810523536192</v>
      </c>
      <c r="BE162" s="24">
        <v>11.190221709700447</v>
      </c>
      <c r="BF162" s="24">
        <v>10.805266790336816</v>
      </c>
      <c r="BG162" s="24">
        <v>10.454901798686283</v>
      </c>
      <c r="BH162" s="24">
        <v>10.078021789790252</v>
      </c>
      <c r="BI162" s="24">
        <v>8.7691099617271657</v>
      </c>
      <c r="BJ162" s="24">
        <v>7.1180314610525723</v>
      </c>
      <c r="BK162" s="24">
        <v>4.7944837473940574</v>
      </c>
      <c r="BL162" s="24">
        <v>2.5933004466276515</v>
      </c>
      <c r="BM162" s="24">
        <v>1.2489701674402625</v>
      </c>
      <c r="BO162" s="25">
        <v>9.1036480129079429</v>
      </c>
      <c r="BP162" s="25">
        <v>6.4843502519012706</v>
      </c>
      <c r="BQ162" s="25">
        <v>5.8286442996941332</v>
      </c>
      <c r="BR162" s="25">
        <v>5.6691245559023944</v>
      </c>
      <c r="BS162" s="25">
        <v>5.4269894705092199</v>
      </c>
      <c r="BT162" s="25">
        <v>5.148219049644247</v>
      </c>
      <c r="BU162" s="25">
        <v>4.3564637890229108</v>
      </c>
      <c r="BV162" s="25">
        <v>4.0713613795641095</v>
      </c>
      <c r="BW162" s="25">
        <v>3.7363313902532038</v>
      </c>
      <c r="BX162" s="25">
        <v>3.3251452566776898</v>
      </c>
      <c r="BY162" s="25">
        <v>0.62349155232746512</v>
      </c>
      <c r="BZ162" s="25">
        <v>-2.8934836432603817</v>
      </c>
      <c r="CA162" s="25">
        <v>-5.6491975453663699</v>
      </c>
      <c r="CB162" s="25">
        <v>-8.1351589160430109</v>
      </c>
      <c r="CC162" s="25">
        <v>-10.339563422196317</v>
      </c>
      <c r="CE162" s="25">
        <v>12.603648012907943</v>
      </c>
      <c r="CF162" s="25">
        <v>9.9843502519012706</v>
      </c>
      <c r="CG162" s="25">
        <v>9.3286442996941332</v>
      </c>
      <c r="CH162" s="25">
        <v>9.1691245559023944</v>
      </c>
      <c r="CI162" s="25">
        <v>8.9269894705092199</v>
      </c>
      <c r="CJ162" s="25">
        <v>8.648219049644247</v>
      </c>
      <c r="CK162" s="25">
        <v>7.8564637890229108</v>
      </c>
      <c r="CL162" s="25">
        <v>7.5713613795641095</v>
      </c>
      <c r="CM162" s="25">
        <v>7.2363313902532038</v>
      </c>
      <c r="CN162" s="25">
        <v>6.8251452566776898</v>
      </c>
      <c r="CO162" s="25">
        <v>4.1234915523274651</v>
      </c>
      <c r="CP162" s="25">
        <v>0.60651635673961835</v>
      </c>
      <c r="CQ162" s="25">
        <v>-2.1491975453663699</v>
      </c>
      <c r="CR162" s="25">
        <v>-4.6351589160430109</v>
      </c>
      <c r="CS162" s="25">
        <v>-6.8711500313595621</v>
      </c>
      <c r="CU162" s="26">
        <v>9.1036480129079429</v>
      </c>
      <c r="CV162" s="26">
        <v>7.3631325763278106</v>
      </c>
      <c r="CW162" s="26">
        <v>6.8990291107947783</v>
      </c>
      <c r="CX162" s="26">
        <v>6.1683820752736533</v>
      </c>
      <c r="CY162" s="26">
        <v>5.371485906022837</v>
      </c>
      <c r="CZ162" s="26">
        <v>4.628363837302679</v>
      </c>
      <c r="DA162" s="26">
        <v>4.2878151970602811</v>
      </c>
      <c r="DB162" s="26">
        <v>3.4323018176295772</v>
      </c>
      <c r="DC162" s="26">
        <v>2.4088636162768129</v>
      </c>
      <c r="DD162" s="26">
        <v>1.3488004600412324</v>
      </c>
      <c r="DE162" s="26">
        <v>-1.9479770646765502</v>
      </c>
      <c r="DF162" s="26">
        <v>-5.2393508040598036</v>
      </c>
      <c r="DG162" s="26">
        <v>-7.6484199623837164</v>
      </c>
      <c r="DH162" s="26">
        <v>-9.1223213576381177</v>
      </c>
      <c r="DI162" s="26">
        <v>-9.0035852611900218</v>
      </c>
      <c r="DK162" s="26">
        <v>12.603648012907943</v>
      </c>
      <c r="DL162" s="26">
        <v>10.863132576327811</v>
      </c>
      <c r="DM162" s="26">
        <v>10.399029110794778</v>
      </c>
      <c r="DN162" s="26">
        <v>9.6683820752736533</v>
      </c>
      <c r="DO162" s="26">
        <v>8.871485906022837</v>
      </c>
      <c r="DP162" s="26">
        <v>8.128363837302679</v>
      </c>
      <c r="DQ162" s="26">
        <v>7.7878151970602811</v>
      </c>
      <c r="DR162" s="26">
        <v>6.9323018176295772</v>
      </c>
      <c r="DS162" s="26">
        <v>5.9088636162768129</v>
      </c>
      <c r="DT162" s="26">
        <v>4.8488004600412324</v>
      </c>
      <c r="DU162" s="26">
        <v>1.5520229353234498</v>
      </c>
      <c r="DV162" s="26">
        <v>-1.7393508040598036</v>
      </c>
      <c r="DW162" s="26">
        <v>-4.1484199623837164</v>
      </c>
      <c r="DX162" s="26">
        <v>-5.6223213576381177</v>
      </c>
      <c r="DY162" s="26">
        <v>-5.5497797958104833</v>
      </c>
      <c r="EA162" s="27">
        <v>9.1036480129079429</v>
      </c>
      <c r="EB162" s="27">
        <v>8.25418504889819</v>
      </c>
      <c r="EC162" s="27">
        <v>7.975648636970865</v>
      </c>
      <c r="ED162" s="27">
        <v>7.8657500984750701</v>
      </c>
      <c r="EE162" s="27">
        <v>7.7283321868642272</v>
      </c>
      <c r="EF162" s="27">
        <v>7.5504129781227469</v>
      </c>
      <c r="EG162" s="27">
        <v>6.7858729912827158</v>
      </c>
      <c r="EH162" s="27">
        <v>6.4829150360417849</v>
      </c>
      <c r="EI162" s="27">
        <v>6.0588400643918874</v>
      </c>
      <c r="EJ162" s="27">
        <v>5.5958554343817646</v>
      </c>
      <c r="EK162" s="27">
        <v>3.8304046851487712</v>
      </c>
      <c r="EL162" s="27">
        <v>1.6337493005669348</v>
      </c>
      <c r="EM162" s="27">
        <v>-0.41501862079988783</v>
      </c>
      <c r="EN162" s="27">
        <v>-1.6566646539635528</v>
      </c>
      <c r="EO162" s="27">
        <v>-2.3746038385203327</v>
      </c>
      <c r="EQ162" s="27">
        <v>12.603648012907943</v>
      </c>
      <c r="ER162" s="27">
        <v>11.75418504889819</v>
      </c>
      <c r="ES162" s="27">
        <v>11.475648636970865</v>
      </c>
      <c r="ET162" s="27">
        <v>11.36575009847507</v>
      </c>
      <c r="EU162" s="27">
        <v>11.228332186864227</v>
      </c>
      <c r="EV162" s="27">
        <v>11.050412978122747</v>
      </c>
      <c r="EW162" s="27">
        <v>10.285872991282716</v>
      </c>
      <c r="EX162" s="27">
        <v>9.9829150360417849</v>
      </c>
      <c r="EY162" s="27">
        <v>9.5588400643918874</v>
      </c>
      <c r="EZ162" s="27">
        <v>9.0958554343817646</v>
      </c>
      <c r="FA162" s="27">
        <v>7.3304046851487712</v>
      </c>
      <c r="FB162" s="27">
        <v>5.1337493005669348</v>
      </c>
      <c r="FC162" s="27">
        <v>3.0849813792001122</v>
      </c>
      <c r="FD162" s="27">
        <v>1.8433353460364472</v>
      </c>
      <c r="FE162" s="27">
        <v>1.2094696249268857</v>
      </c>
      <c r="FG162" s="141">
        <v>9.1036480129079429</v>
      </c>
      <c r="FH162" s="141">
        <v>6.2767771984591079</v>
      </c>
      <c r="FI162" s="141">
        <v>5.5646402982795866</v>
      </c>
      <c r="FJ162" s="141">
        <v>4.7998332354059574</v>
      </c>
      <c r="FK162" s="141">
        <v>3.9782737355405118</v>
      </c>
      <c r="FL162" s="141">
        <v>3.2375394743758061</v>
      </c>
      <c r="FM162" s="141">
        <v>2.8769856476320737</v>
      </c>
      <c r="FN162" s="141">
        <v>1.985057470422765</v>
      </c>
      <c r="FO162" s="141">
        <v>0.98254696416680787</v>
      </c>
      <c r="FP162" s="141">
        <v>-6.2485543004033417E-2</v>
      </c>
      <c r="FQ162" s="141">
        <v>-3.4161178863863597</v>
      </c>
      <c r="FR162" s="141">
        <v>-6.8874947812569509</v>
      </c>
      <c r="FS162" s="141">
        <v>-9.614513327770382</v>
      </c>
      <c r="FT162" s="141">
        <v>-11.367225585917428</v>
      </c>
      <c r="FU162" s="141">
        <v>-11.458853676359112</v>
      </c>
      <c r="FW162" s="141">
        <v>12.603648012907943</v>
      </c>
      <c r="FX162" s="141">
        <v>9.7767771984591079</v>
      </c>
      <c r="FY162" s="141">
        <v>9.0646402982795866</v>
      </c>
      <c r="FZ162" s="141">
        <v>8.2998332354059574</v>
      </c>
      <c r="GA162" s="141">
        <v>7.4782737355405118</v>
      </c>
      <c r="GB162" s="141">
        <v>6.7375394743758061</v>
      </c>
      <c r="GC162" s="141">
        <v>6.3769856476320737</v>
      </c>
      <c r="GD162" s="141">
        <v>5.485057470422765</v>
      </c>
      <c r="GE162" s="141">
        <v>4.4825469641668079</v>
      </c>
      <c r="GF162" s="141">
        <v>3.4375144569959666</v>
      </c>
      <c r="GG162" s="141">
        <v>8.3882113613640286E-2</v>
      </c>
      <c r="GH162" s="141">
        <v>-3.3874947812569509</v>
      </c>
      <c r="GI162" s="141">
        <v>-6.114513327770382</v>
      </c>
      <c r="GJ162" s="141">
        <v>-7.8672255859174278</v>
      </c>
      <c r="GK162" s="141">
        <v>-7.9620318293689074</v>
      </c>
      <c r="GM162" s="1">
        <v>384370</v>
      </c>
      <c r="GN162" s="1">
        <v>410583</v>
      </c>
      <c r="GO162" s="1" t="s">
        <v>520</v>
      </c>
      <c r="GP162" s="1" t="s">
        <v>823</v>
      </c>
      <c r="GQ162" s="97"/>
    </row>
    <row r="163" spans="2:199" ht="16.2" thickBot="1" x14ac:dyDescent="0.35">
      <c r="B163" s="19" t="s">
        <v>158</v>
      </c>
      <c r="C163" s="20">
        <v>4.5815570876400269</v>
      </c>
      <c r="D163" s="21">
        <v>2.7786623320773121</v>
      </c>
      <c r="E163" s="21">
        <v>2.2399383929510321</v>
      </c>
      <c r="F163" s="21">
        <v>2.0760241455849844</v>
      </c>
      <c r="G163" s="21">
        <v>1.8305307430124937</v>
      </c>
      <c r="H163" s="21">
        <v>1.5291311072962355</v>
      </c>
      <c r="I163" s="21">
        <v>1.1771949238839969</v>
      </c>
      <c r="J163" s="21">
        <v>0.76135335742646149</v>
      </c>
      <c r="K163" s="21">
        <v>0.27887321687257227</v>
      </c>
      <c r="L163" s="21">
        <v>-0.22454578082085774</v>
      </c>
      <c r="M163" s="21">
        <v>-1.9328861863583917</v>
      </c>
      <c r="N163" s="21">
        <v>-3.6805814194698172</v>
      </c>
      <c r="O163" s="21">
        <v>-4.9023520576278194</v>
      </c>
      <c r="P163" s="21">
        <v>-5.9033723023661615</v>
      </c>
      <c r="Q163" s="21">
        <v>-6.7474190630118507</v>
      </c>
      <c r="R163" s="22"/>
      <c r="S163" s="21">
        <v>4.5815570876400269</v>
      </c>
      <c r="T163" s="21">
        <v>2.7786623320773121</v>
      </c>
      <c r="U163" s="21">
        <v>2.2399383929510321</v>
      </c>
      <c r="V163" s="21">
        <v>2.0760241455849844</v>
      </c>
      <c r="W163" s="21">
        <v>1.8305307430124937</v>
      </c>
      <c r="X163" s="21">
        <v>1.5291311072962355</v>
      </c>
      <c r="Y163" s="21">
        <v>1.1771949238839969</v>
      </c>
      <c r="Z163" s="21">
        <v>0.76135335742646149</v>
      </c>
      <c r="AA163" s="21">
        <v>0.27887321687257227</v>
      </c>
      <c r="AB163" s="21">
        <v>-0.22454578082085774</v>
      </c>
      <c r="AC163" s="21">
        <v>-1.9328861863583917</v>
      </c>
      <c r="AD163" s="21">
        <v>-3.6805814194698172</v>
      </c>
      <c r="AE163" s="21">
        <v>-4.9023520576278194</v>
      </c>
      <c r="AF163" s="21">
        <v>-5.9033723023661615</v>
      </c>
      <c r="AG163" s="21">
        <v>-6.7397983072004486</v>
      </c>
      <c r="AI163" s="23">
        <v>4.5815570876400269</v>
      </c>
      <c r="AJ163" s="23">
        <v>4.1219707540395749</v>
      </c>
      <c r="AK163" s="23">
        <v>3.8865491766434559</v>
      </c>
      <c r="AL163" s="23">
        <v>3.7733785344236583</v>
      </c>
      <c r="AM163" s="23">
        <v>3.6811938423896802</v>
      </c>
      <c r="AN163" s="23">
        <v>3.5762245767753615</v>
      </c>
      <c r="AO163" s="23">
        <v>3.4455381400861178</v>
      </c>
      <c r="AP163" s="23">
        <v>3.2767249132876159</v>
      </c>
      <c r="AQ163" s="23">
        <v>3.0350235504560406</v>
      </c>
      <c r="AR163" s="23">
        <v>2.72762586966161</v>
      </c>
      <c r="AS163" s="23">
        <v>1.5961850607261585</v>
      </c>
      <c r="AT163" s="23">
        <v>0.314476514252501</v>
      </c>
      <c r="AU163" s="23">
        <v>-0.95581324897257502</v>
      </c>
      <c r="AV163" s="23">
        <v>-2.3477117386563613</v>
      </c>
      <c r="AW163" s="23">
        <v>-3.3548047783429062</v>
      </c>
      <c r="AY163" s="24">
        <v>4.5815570876400269</v>
      </c>
      <c r="AZ163" s="24">
        <v>4.1219707540395749</v>
      </c>
      <c r="BA163" s="24">
        <v>3.8865491766434559</v>
      </c>
      <c r="BB163" s="24">
        <v>3.7733785344236583</v>
      </c>
      <c r="BC163" s="24">
        <v>3.6811938423896802</v>
      </c>
      <c r="BD163" s="24">
        <v>3.5762245767753615</v>
      </c>
      <c r="BE163" s="24">
        <v>3.4455381400861178</v>
      </c>
      <c r="BF163" s="24">
        <v>3.2767249132876159</v>
      </c>
      <c r="BG163" s="24">
        <v>3.0350235504560406</v>
      </c>
      <c r="BH163" s="24">
        <v>2.72762586966161</v>
      </c>
      <c r="BI163" s="24">
        <v>1.5961850607261585</v>
      </c>
      <c r="BJ163" s="24">
        <v>0.314476514252501</v>
      </c>
      <c r="BK163" s="24">
        <v>-0.95581324897257502</v>
      </c>
      <c r="BL163" s="24">
        <v>-2.3477117386563613</v>
      </c>
      <c r="BM163" s="24">
        <v>-3.1979044091553241</v>
      </c>
      <c r="BO163" s="25">
        <v>4.5815570876400269</v>
      </c>
      <c r="BP163" s="25">
        <v>2.4866267273347162</v>
      </c>
      <c r="BQ163" s="25">
        <v>1.8844602564320709</v>
      </c>
      <c r="BR163" s="25">
        <v>1.7029196984994339</v>
      </c>
      <c r="BS163" s="25">
        <v>1.4313906720056195</v>
      </c>
      <c r="BT163" s="25">
        <v>1.1154457151827835</v>
      </c>
      <c r="BU163" s="25">
        <v>0.75196055470941126</v>
      </c>
      <c r="BV163" s="25">
        <v>0.3273159036339699</v>
      </c>
      <c r="BW163" s="25">
        <v>-0.10904963848175875</v>
      </c>
      <c r="BX163" s="25">
        <v>-0.56470407646871479</v>
      </c>
      <c r="BY163" s="25">
        <v>-2.2321198900086738</v>
      </c>
      <c r="BZ163" s="25">
        <v>-4.0719665057985104</v>
      </c>
      <c r="CA163" s="25">
        <v>-5.370802613880393</v>
      </c>
      <c r="CB163" s="25">
        <v>-6.331286467387816</v>
      </c>
      <c r="CC163" s="25">
        <v>-6.9463811384504091</v>
      </c>
      <c r="CE163" s="25">
        <v>4.5815570876400269</v>
      </c>
      <c r="CF163" s="25">
        <v>2.4866267273347162</v>
      </c>
      <c r="CG163" s="25">
        <v>1.8844602564320709</v>
      </c>
      <c r="CH163" s="25">
        <v>1.7029196984994339</v>
      </c>
      <c r="CI163" s="25">
        <v>1.4313906720056195</v>
      </c>
      <c r="CJ163" s="25">
        <v>1.1154457151827835</v>
      </c>
      <c r="CK163" s="25">
        <v>0.75196055470941126</v>
      </c>
      <c r="CL163" s="25">
        <v>0.3273159036339699</v>
      </c>
      <c r="CM163" s="25">
        <v>-0.10904963848175875</v>
      </c>
      <c r="CN163" s="25">
        <v>-0.56470407646871479</v>
      </c>
      <c r="CO163" s="25">
        <v>-2.2321198900086738</v>
      </c>
      <c r="CP163" s="25">
        <v>-4.0719665057985104</v>
      </c>
      <c r="CQ163" s="25">
        <v>-5.370802613880393</v>
      </c>
      <c r="CR163" s="25">
        <v>-6.331286467387816</v>
      </c>
      <c r="CS163" s="25">
        <v>-6.9488265312181134</v>
      </c>
      <c r="CU163" s="26">
        <v>4.5815570876400269</v>
      </c>
      <c r="CV163" s="26">
        <v>3.1170929334813806</v>
      </c>
      <c r="CW163" s="26">
        <v>2.6657815880044318</v>
      </c>
      <c r="CX163" s="26">
        <v>2.5278706019410553</v>
      </c>
      <c r="CY163" s="26">
        <v>2.3227364070382155</v>
      </c>
      <c r="CZ163" s="26">
        <v>2.0089251012580895</v>
      </c>
      <c r="DA163" s="26">
        <v>1.6025735223823538</v>
      </c>
      <c r="DB163" s="26">
        <v>1.0553970622864739</v>
      </c>
      <c r="DC163" s="26">
        <v>0.47231354844492657</v>
      </c>
      <c r="DD163" s="26">
        <v>-0.13279293814561299</v>
      </c>
      <c r="DE163" s="26">
        <v>-1.9798122290704292</v>
      </c>
      <c r="DF163" s="26">
        <v>-3.6586044765282786</v>
      </c>
      <c r="DG163" s="26">
        <v>-4.7810598129291968</v>
      </c>
      <c r="DH163" s="26">
        <v>-5.5607773631218542</v>
      </c>
      <c r="DI163" s="26">
        <v>-5.5230072080556276</v>
      </c>
      <c r="DK163" s="26">
        <v>4.5815570876400269</v>
      </c>
      <c r="DL163" s="26">
        <v>3.1170929334813806</v>
      </c>
      <c r="DM163" s="26">
        <v>2.6657815880044318</v>
      </c>
      <c r="DN163" s="26">
        <v>2.5278706019410553</v>
      </c>
      <c r="DO163" s="26">
        <v>2.3227364070382155</v>
      </c>
      <c r="DP163" s="26">
        <v>2.0089251012580895</v>
      </c>
      <c r="DQ163" s="26">
        <v>1.6025735223823538</v>
      </c>
      <c r="DR163" s="26">
        <v>1.0553970622864739</v>
      </c>
      <c r="DS163" s="26">
        <v>0.47231354844492657</v>
      </c>
      <c r="DT163" s="26">
        <v>-0.13279293814561299</v>
      </c>
      <c r="DU163" s="26">
        <v>-1.9798122290704292</v>
      </c>
      <c r="DV163" s="26">
        <v>-3.6586044765282786</v>
      </c>
      <c r="DW163" s="26">
        <v>-4.7810598129291968</v>
      </c>
      <c r="DX163" s="26">
        <v>-5.5607773631218542</v>
      </c>
      <c r="DY163" s="26">
        <v>-5.5386869086232799</v>
      </c>
      <c r="EA163" s="27">
        <v>4.5815570876400269</v>
      </c>
      <c r="EB163" s="27">
        <v>3.729361298115009</v>
      </c>
      <c r="EC163" s="27">
        <v>3.4003220280687678</v>
      </c>
      <c r="ED163" s="27">
        <v>3.2721158834481674</v>
      </c>
      <c r="EE163" s="27">
        <v>3.1285057389514694</v>
      </c>
      <c r="EF163" s="27">
        <v>2.8989466117694729</v>
      </c>
      <c r="EG163" s="27">
        <v>2.6083433672357383</v>
      </c>
      <c r="EH163" s="27">
        <v>2.271644443478106</v>
      </c>
      <c r="EI163" s="27">
        <v>1.8589239863507938</v>
      </c>
      <c r="EJ163" s="27">
        <v>1.4181591505631417</v>
      </c>
      <c r="EK163" s="27">
        <v>-5.8863464230274332E-2</v>
      </c>
      <c r="EL163" s="27">
        <v>-1.5334803440362954</v>
      </c>
      <c r="EM163" s="27">
        <v>-2.5848456100993964</v>
      </c>
      <c r="EN163" s="27">
        <v>-3.4096835693701557</v>
      </c>
      <c r="EO163" s="27">
        <v>-3.8707647975480732</v>
      </c>
      <c r="EQ163" s="27">
        <v>4.5815570876400269</v>
      </c>
      <c r="ER163" s="27">
        <v>3.729361298115009</v>
      </c>
      <c r="ES163" s="27">
        <v>3.4003220280687678</v>
      </c>
      <c r="ET163" s="27">
        <v>3.2721158834481674</v>
      </c>
      <c r="EU163" s="27">
        <v>3.1285057389514694</v>
      </c>
      <c r="EV163" s="27">
        <v>2.8989466117694729</v>
      </c>
      <c r="EW163" s="27">
        <v>2.6083433672357383</v>
      </c>
      <c r="EX163" s="27">
        <v>2.271644443478106</v>
      </c>
      <c r="EY163" s="27">
        <v>1.8589239863507938</v>
      </c>
      <c r="EZ163" s="27">
        <v>1.4181591505631417</v>
      </c>
      <c r="FA163" s="27">
        <v>-5.8863464230274332E-2</v>
      </c>
      <c r="FB163" s="27">
        <v>-1.5334803440362954</v>
      </c>
      <c r="FC163" s="27">
        <v>-2.5848456100993964</v>
      </c>
      <c r="FD163" s="27">
        <v>-3.4096835693701557</v>
      </c>
      <c r="FE163" s="27">
        <v>-3.8101677773779734</v>
      </c>
      <c r="FG163" s="141">
        <v>4.5815570876400269</v>
      </c>
      <c r="FH163" s="141">
        <v>2.2405361908335149</v>
      </c>
      <c r="FI163" s="141">
        <v>1.591816120540047</v>
      </c>
      <c r="FJ163" s="141">
        <v>1.4300343328933529</v>
      </c>
      <c r="FK163" s="141">
        <v>1.208119310653883</v>
      </c>
      <c r="FL163" s="141">
        <v>0.91958530620444101</v>
      </c>
      <c r="FM163" s="141">
        <v>0.5626086688847689</v>
      </c>
      <c r="FN163" s="141">
        <v>4.9843754238180438E-2</v>
      </c>
      <c r="FO163" s="141">
        <v>-0.4965028577193511</v>
      </c>
      <c r="FP163" s="141">
        <v>-1.0643126101675531</v>
      </c>
      <c r="FQ163" s="141">
        <v>-2.874938835116378</v>
      </c>
      <c r="FR163" s="141">
        <v>-4.6064405427425577</v>
      </c>
      <c r="FS163" s="141">
        <v>-5.8159836492244104</v>
      </c>
      <c r="FT163" s="141">
        <v>-6.6753860471653219</v>
      </c>
      <c r="FU163" s="141">
        <v>-6.6603040524904635</v>
      </c>
      <c r="FW163" s="141">
        <v>4.5815570876400269</v>
      </c>
      <c r="FX163" s="141">
        <v>2.2405361908335149</v>
      </c>
      <c r="FY163" s="141">
        <v>1.591816120540047</v>
      </c>
      <c r="FZ163" s="141">
        <v>1.4300343328933529</v>
      </c>
      <c r="GA163" s="141">
        <v>1.208119310653883</v>
      </c>
      <c r="GB163" s="141">
        <v>0.91958530620444101</v>
      </c>
      <c r="GC163" s="141">
        <v>0.5626086688847689</v>
      </c>
      <c r="GD163" s="141">
        <v>4.9843754238180438E-2</v>
      </c>
      <c r="GE163" s="141">
        <v>-0.4965028577193511</v>
      </c>
      <c r="GF163" s="141">
        <v>-1.0643126101675531</v>
      </c>
      <c r="GG163" s="141">
        <v>-2.874938835116378</v>
      </c>
      <c r="GH163" s="141">
        <v>-4.6064405427425577</v>
      </c>
      <c r="GI163" s="141">
        <v>-5.8159836492244104</v>
      </c>
      <c r="GJ163" s="141">
        <v>-6.6753860471653219</v>
      </c>
      <c r="GK163" s="141">
        <v>-6.6860359328314338</v>
      </c>
      <c r="GM163" s="1">
        <v>382793</v>
      </c>
      <c r="GN163" s="1">
        <v>410428</v>
      </c>
      <c r="GO163" s="1" t="s">
        <v>509</v>
      </c>
      <c r="GP163" s="1" t="s">
        <v>832</v>
      </c>
      <c r="GQ163" s="97"/>
    </row>
    <row r="164" spans="2:199" ht="16.2" thickBot="1" x14ac:dyDescent="0.35">
      <c r="B164" s="19" t="s">
        <v>159</v>
      </c>
      <c r="C164" s="20">
        <v>14.964547268568735</v>
      </c>
      <c r="D164" s="21">
        <v>13.704698509867152</v>
      </c>
      <c r="E164" s="21">
        <v>13.389524430484746</v>
      </c>
      <c r="F164" s="21">
        <v>13.332152829247415</v>
      </c>
      <c r="G164" s="21">
        <v>13.291770078411099</v>
      </c>
      <c r="H164" s="21">
        <v>13.256277994134962</v>
      </c>
      <c r="I164" s="21">
        <v>13.235932239750278</v>
      </c>
      <c r="J164" s="21">
        <v>13.217773510450376</v>
      </c>
      <c r="K164" s="21">
        <v>13.132813640764422</v>
      </c>
      <c r="L164" s="21">
        <v>13.055977562355496</v>
      </c>
      <c r="M164" s="21">
        <v>12.565125134582615</v>
      </c>
      <c r="N164" s="21">
        <v>11.726406910359229</v>
      </c>
      <c r="O164" s="21">
        <v>11.032092179864179</v>
      </c>
      <c r="P164" s="21">
        <v>10.321753212587204</v>
      </c>
      <c r="Q164" s="21">
        <v>9.8061854622333282</v>
      </c>
      <c r="R164" s="22"/>
      <c r="S164" s="21">
        <v>19.564547268568738</v>
      </c>
      <c r="T164" s="21">
        <v>18.304698509867151</v>
      </c>
      <c r="U164" s="21">
        <v>17.989524430484749</v>
      </c>
      <c r="V164" s="21">
        <v>17.932152829247414</v>
      </c>
      <c r="W164" s="21">
        <v>17.891770078411099</v>
      </c>
      <c r="X164" s="21">
        <v>17.856277994134963</v>
      </c>
      <c r="Y164" s="21">
        <v>17.835932239750278</v>
      </c>
      <c r="Z164" s="21">
        <v>17.81777351045038</v>
      </c>
      <c r="AA164" s="21">
        <v>17.732813640764423</v>
      </c>
      <c r="AB164" s="21">
        <v>17.655977562355496</v>
      </c>
      <c r="AC164" s="21">
        <v>17.165125134582617</v>
      </c>
      <c r="AD164" s="21">
        <v>16.326406910359232</v>
      </c>
      <c r="AE164" s="21">
        <v>15.632092179864181</v>
      </c>
      <c r="AF164" s="21">
        <v>14.921753212587205</v>
      </c>
      <c r="AG164" s="21">
        <v>14.331856690616995</v>
      </c>
      <c r="AI164" s="23">
        <v>14.964547268568735</v>
      </c>
      <c r="AJ164" s="23">
        <v>14.521868068714602</v>
      </c>
      <c r="AK164" s="23">
        <v>14.356646763008804</v>
      </c>
      <c r="AL164" s="23">
        <v>14.309955503943195</v>
      </c>
      <c r="AM164" s="23">
        <v>14.292811373128044</v>
      </c>
      <c r="AN164" s="23">
        <v>14.276864068633847</v>
      </c>
      <c r="AO164" s="23">
        <v>14.258359065213028</v>
      </c>
      <c r="AP164" s="23">
        <v>14.237237855681892</v>
      </c>
      <c r="AQ164" s="23">
        <v>14.128714234438405</v>
      </c>
      <c r="AR164" s="23">
        <v>14.022274901548881</v>
      </c>
      <c r="AS164" s="23">
        <v>13.721150438972288</v>
      </c>
      <c r="AT164" s="23">
        <v>13.444609676509323</v>
      </c>
      <c r="AU164" s="23">
        <v>13.222553856700136</v>
      </c>
      <c r="AV164" s="23">
        <v>13.009400759749155</v>
      </c>
      <c r="AW164" s="23">
        <v>12.859905257297005</v>
      </c>
      <c r="AY164" s="24">
        <v>19.564547268568738</v>
      </c>
      <c r="AZ164" s="24">
        <v>19.121868068714605</v>
      </c>
      <c r="BA164" s="24">
        <v>18.956646763008806</v>
      </c>
      <c r="BB164" s="24">
        <v>18.909955503943195</v>
      </c>
      <c r="BC164" s="24">
        <v>18.892811373128048</v>
      </c>
      <c r="BD164" s="24">
        <v>18.87686406863385</v>
      </c>
      <c r="BE164" s="24">
        <v>18.85835906521303</v>
      </c>
      <c r="BF164" s="24">
        <v>18.837237855681892</v>
      </c>
      <c r="BG164" s="24">
        <v>18.728714234438407</v>
      </c>
      <c r="BH164" s="24">
        <v>18.622274901548884</v>
      </c>
      <c r="BI164" s="24">
        <v>18.321150438972289</v>
      </c>
      <c r="BJ164" s="24">
        <v>18.044609676509324</v>
      </c>
      <c r="BK164" s="24">
        <v>17.822553856700139</v>
      </c>
      <c r="BL164" s="24">
        <v>17.609400759749157</v>
      </c>
      <c r="BM164" s="24">
        <v>17.475012593515835</v>
      </c>
      <c r="BO164" s="25">
        <v>14.964547268568735</v>
      </c>
      <c r="BP164" s="25">
        <v>13.49872299546632</v>
      </c>
      <c r="BQ164" s="25">
        <v>13.148065524915769</v>
      </c>
      <c r="BR164" s="25">
        <v>13.088792626157254</v>
      </c>
      <c r="BS164" s="25">
        <v>13.047674654853459</v>
      </c>
      <c r="BT164" s="25">
        <v>13.011604005938995</v>
      </c>
      <c r="BU164" s="25">
        <v>12.989964049690389</v>
      </c>
      <c r="BV164" s="25">
        <v>12.970943753753804</v>
      </c>
      <c r="BW164" s="25">
        <v>12.914806362637808</v>
      </c>
      <c r="BX164" s="25">
        <v>12.871007081909351</v>
      </c>
      <c r="BY164" s="25">
        <v>12.484795921425466</v>
      </c>
      <c r="BZ164" s="25">
        <v>11.764952041044111</v>
      </c>
      <c r="CA164" s="25">
        <v>11.198822928060174</v>
      </c>
      <c r="CB164" s="25">
        <v>10.669693735204216</v>
      </c>
      <c r="CC164" s="25">
        <v>10.390877424894949</v>
      </c>
      <c r="CE164" s="25">
        <v>19.564547268568738</v>
      </c>
      <c r="CF164" s="25">
        <v>18.098722995466321</v>
      </c>
      <c r="CG164" s="25">
        <v>17.74806552491577</v>
      </c>
      <c r="CH164" s="25">
        <v>17.688792626157255</v>
      </c>
      <c r="CI164" s="25">
        <v>17.647674654853461</v>
      </c>
      <c r="CJ164" s="25">
        <v>17.611604005938997</v>
      </c>
      <c r="CK164" s="25">
        <v>17.589964049690391</v>
      </c>
      <c r="CL164" s="25">
        <v>17.570943753753806</v>
      </c>
      <c r="CM164" s="25">
        <v>17.51480636263781</v>
      </c>
      <c r="CN164" s="25">
        <v>17.471007081909352</v>
      </c>
      <c r="CO164" s="25">
        <v>17.084795921425467</v>
      </c>
      <c r="CP164" s="25">
        <v>16.364952041044113</v>
      </c>
      <c r="CQ164" s="25">
        <v>15.798822928060176</v>
      </c>
      <c r="CR164" s="25">
        <v>15.269693735204218</v>
      </c>
      <c r="CS164" s="25">
        <v>14.872426966579038</v>
      </c>
      <c r="CU164" s="26">
        <v>14.964547268568735</v>
      </c>
      <c r="CV164" s="26">
        <v>13.945157747430041</v>
      </c>
      <c r="CW164" s="26">
        <v>13.68372749040082</v>
      </c>
      <c r="CX164" s="26">
        <v>13.638219116546566</v>
      </c>
      <c r="CY164" s="26">
        <v>13.607723478452407</v>
      </c>
      <c r="CZ164" s="26">
        <v>13.5735823084134</v>
      </c>
      <c r="DA164" s="26">
        <v>13.493123115000053</v>
      </c>
      <c r="DB164" s="26">
        <v>13.245677858567397</v>
      </c>
      <c r="DC164" s="26">
        <v>12.960176368326501</v>
      </c>
      <c r="DD164" s="26">
        <v>12.688403981758164</v>
      </c>
      <c r="DE164" s="26">
        <v>11.935191162697407</v>
      </c>
      <c r="DF164" s="26">
        <v>11.249127421577214</v>
      </c>
      <c r="DG164" s="26">
        <v>10.723840711809711</v>
      </c>
      <c r="DH164" s="26">
        <v>10.481644437255749</v>
      </c>
      <c r="DI164" s="26">
        <v>11.001637992190549</v>
      </c>
      <c r="DK164" s="26">
        <v>19.564547268568738</v>
      </c>
      <c r="DL164" s="26">
        <v>18.545157747430043</v>
      </c>
      <c r="DM164" s="26">
        <v>18.283727490400821</v>
      </c>
      <c r="DN164" s="26">
        <v>18.238219116546567</v>
      </c>
      <c r="DO164" s="26">
        <v>18.207723478452408</v>
      </c>
      <c r="DP164" s="26">
        <v>18.173582308413401</v>
      </c>
      <c r="DQ164" s="26">
        <v>18.093123115000054</v>
      </c>
      <c r="DR164" s="26">
        <v>17.845677858567399</v>
      </c>
      <c r="DS164" s="26">
        <v>17.560176368326502</v>
      </c>
      <c r="DT164" s="26">
        <v>17.288403981758165</v>
      </c>
      <c r="DU164" s="26">
        <v>16.535191162697409</v>
      </c>
      <c r="DV164" s="26">
        <v>15.849127421577215</v>
      </c>
      <c r="DW164" s="26">
        <v>15.323840711809712</v>
      </c>
      <c r="DX164" s="26">
        <v>15.081644437255751</v>
      </c>
      <c r="DY164" s="26">
        <v>15.48102576751355</v>
      </c>
      <c r="EA164" s="27">
        <v>14.964547268568735</v>
      </c>
      <c r="EB164" s="27">
        <v>14.11245193726802</v>
      </c>
      <c r="EC164" s="27">
        <v>13.877905837257762</v>
      </c>
      <c r="ED164" s="27">
        <v>13.839314855026407</v>
      </c>
      <c r="EE164" s="27">
        <v>13.834010704958303</v>
      </c>
      <c r="EF164" s="27">
        <v>13.826361646107602</v>
      </c>
      <c r="EG164" s="27">
        <v>13.813404035052269</v>
      </c>
      <c r="EH164" s="27">
        <v>13.794457138375568</v>
      </c>
      <c r="EI164" s="27">
        <v>13.703680838678977</v>
      </c>
      <c r="EJ164" s="27">
        <v>13.614836207809601</v>
      </c>
      <c r="EK164" s="27">
        <v>13.344327455744406</v>
      </c>
      <c r="EL164" s="27">
        <v>13.081293470868671</v>
      </c>
      <c r="EM164" s="27">
        <v>12.917092680862913</v>
      </c>
      <c r="EN164" s="27">
        <v>12.801662033633438</v>
      </c>
      <c r="EO164" s="27">
        <v>12.894072778104862</v>
      </c>
      <c r="EQ164" s="27">
        <v>19.564547268568738</v>
      </c>
      <c r="ER164" s="27">
        <v>18.712451937268021</v>
      </c>
      <c r="ES164" s="27">
        <v>18.477905837257765</v>
      </c>
      <c r="ET164" s="27">
        <v>18.43931485502641</v>
      </c>
      <c r="EU164" s="27">
        <v>18.434010704958304</v>
      </c>
      <c r="EV164" s="27">
        <v>18.426361646107601</v>
      </c>
      <c r="EW164" s="27">
        <v>18.41340403505227</v>
      </c>
      <c r="EX164" s="27">
        <v>18.394457138375572</v>
      </c>
      <c r="EY164" s="27">
        <v>18.303680838678979</v>
      </c>
      <c r="EZ164" s="27">
        <v>18.214836207809604</v>
      </c>
      <c r="FA164" s="27">
        <v>17.944327455744407</v>
      </c>
      <c r="FB164" s="27">
        <v>17.681293470868674</v>
      </c>
      <c r="FC164" s="27">
        <v>17.517092680862916</v>
      </c>
      <c r="FD164" s="27">
        <v>17.401662033633439</v>
      </c>
      <c r="FE164" s="27">
        <v>17.45522428806666</v>
      </c>
      <c r="FG164" s="141">
        <v>14.964547268568735</v>
      </c>
      <c r="FH164" s="141">
        <v>13.326368178296756</v>
      </c>
      <c r="FI164" s="141">
        <v>12.943046287764828</v>
      </c>
      <c r="FJ164" s="141">
        <v>12.878464973231534</v>
      </c>
      <c r="FK164" s="141">
        <v>12.831788715385995</v>
      </c>
      <c r="FL164" s="141">
        <v>12.79216390109266</v>
      </c>
      <c r="FM164" s="141">
        <v>12.708299095207032</v>
      </c>
      <c r="FN164" s="141">
        <v>12.447699726288642</v>
      </c>
      <c r="FO164" s="141">
        <v>12.150613111315481</v>
      </c>
      <c r="FP164" s="141">
        <v>11.868162046009012</v>
      </c>
      <c r="FQ164" s="141">
        <v>11.08925400252012</v>
      </c>
      <c r="FR164" s="141">
        <v>10.386867673756106</v>
      </c>
      <c r="FS164" s="141">
        <v>9.8383171883240834</v>
      </c>
      <c r="FT164" s="141">
        <v>9.5587433083165436</v>
      </c>
      <c r="FU164" s="141">
        <v>10.023947342470912</v>
      </c>
      <c r="FW164" s="141">
        <v>19.564547268568738</v>
      </c>
      <c r="FX164" s="141">
        <v>17.926368178296755</v>
      </c>
      <c r="FY164" s="141">
        <v>17.543046287764831</v>
      </c>
      <c r="FZ164" s="141">
        <v>17.478464973231535</v>
      </c>
      <c r="GA164" s="141">
        <v>17.431788715385999</v>
      </c>
      <c r="GB164" s="141">
        <v>17.392163901092662</v>
      </c>
      <c r="GC164" s="141">
        <v>17.308299095207033</v>
      </c>
      <c r="GD164" s="141">
        <v>17.047699726288641</v>
      </c>
      <c r="GE164" s="141">
        <v>16.750613111315481</v>
      </c>
      <c r="GF164" s="141">
        <v>16.468162046009013</v>
      </c>
      <c r="GG164" s="141">
        <v>15.689254002520121</v>
      </c>
      <c r="GH164" s="141">
        <v>14.986867673756107</v>
      </c>
      <c r="GI164" s="141">
        <v>14.438317188324085</v>
      </c>
      <c r="GJ164" s="141">
        <v>14.158743308316545</v>
      </c>
      <c r="GK164" s="141">
        <v>14.516933353910941</v>
      </c>
      <c r="GM164" s="1">
        <v>385349</v>
      </c>
      <c r="GN164" s="1">
        <v>433821</v>
      </c>
      <c r="GO164" s="1" t="s">
        <v>456</v>
      </c>
      <c r="GP164" s="1" t="s">
        <v>823</v>
      </c>
      <c r="GQ164" s="97"/>
    </row>
    <row r="165" spans="2:199" ht="16.2" thickBot="1" x14ac:dyDescent="0.35">
      <c r="B165" s="19" t="s">
        <v>160</v>
      </c>
      <c r="C165" s="20">
        <v>5.8511846511293282</v>
      </c>
      <c r="D165" s="21">
        <v>4.440393523130485</v>
      </c>
      <c r="E165" s="21">
        <v>3.6561582065845979</v>
      </c>
      <c r="F165" s="21">
        <v>2.9256309331943982</v>
      </c>
      <c r="G165" s="21">
        <v>2.1348238361747267</v>
      </c>
      <c r="H165" s="21">
        <v>1.3270699841682791</v>
      </c>
      <c r="I165" s="21">
        <v>0.51419774421518127</v>
      </c>
      <c r="J165" s="21">
        <v>-0.31838443387453452</v>
      </c>
      <c r="K165" s="21">
        <v>-1.2175920673524701</v>
      </c>
      <c r="L165" s="21">
        <v>-2.1147173594574546</v>
      </c>
      <c r="M165" s="21">
        <v>-4.4365069078254642</v>
      </c>
      <c r="N165" s="21">
        <v>-7.4147392015149087</v>
      </c>
      <c r="O165" s="21">
        <v>-9.5721082929351482</v>
      </c>
      <c r="P165" s="21">
        <v>-11.511478229174713</v>
      </c>
      <c r="Q165" s="21">
        <v>-12.740202935909863</v>
      </c>
      <c r="R165" s="22"/>
      <c r="S165" s="21">
        <v>15.851184651129328</v>
      </c>
      <c r="T165" s="21">
        <v>14.440393523130485</v>
      </c>
      <c r="U165" s="21">
        <v>13.656158206584598</v>
      </c>
      <c r="V165" s="21">
        <v>12.925630933194398</v>
      </c>
      <c r="W165" s="21">
        <v>12.134823836174727</v>
      </c>
      <c r="X165" s="21">
        <v>11.327069984168279</v>
      </c>
      <c r="Y165" s="21">
        <v>10.514197744215181</v>
      </c>
      <c r="Z165" s="21">
        <v>9.6816155661254655</v>
      </c>
      <c r="AA165" s="21">
        <v>8.7824079326475299</v>
      </c>
      <c r="AB165" s="21">
        <v>7.8852826405425454</v>
      </c>
      <c r="AC165" s="21">
        <v>5.5634930921745358</v>
      </c>
      <c r="AD165" s="21">
        <v>2.5852607984850913</v>
      </c>
      <c r="AE165" s="21">
        <v>0.4278917070648518</v>
      </c>
      <c r="AF165" s="21">
        <v>-1.5114782291747133</v>
      </c>
      <c r="AG165" s="21">
        <v>-2.8711719504998001</v>
      </c>
      <c r="AI165" s="23">
        <v>5.8511846511293282</v>
      </c>
      <c r="AJ165" s="23">
        <v>4.7769713896540047</v>
      </c>
      <c r="AK165" s="23">
        <v>4.1596896755572406</v>
      </c>
      <c r="AL165" s="23">
        <v>3.5338387716095632</v>
      </c>
      <c r="AM165" s="23">
        <v>2.8423826920670905</v>
      </c>
      <c r="AN165" s="23">
        <v>2.138349384623158</v>
      </c>
      <c r="AO165" s="23">
        <v>1.3678539851468976</v>
      </c>
      <c r="AP165" s="23">
        <v>0.531323818583882</v>
      </c>
      <c r="AQ165" s="23">
        <v>-0.25604133401241924</v>
      </c>
      <c r="AR165" s="23">
        <v>-1.0672038477512267</v>
      </c>
      <c r="AS165" s="23">
        <v>-2.3665666166120793</v>
      </c>
      <c r="AT165" s="23">
        <v>-3.706113300373616</v>
      </c>
      <c r="AU165" s="23">
        <v>-4.9410039170174898</v>
      </c>
      <c r="AV165" s="23">
        <v>-6.2439670746067861</v>
      </c>
      <c r="AW165" s="23">
        <v>-7.0899634433323193</v>
      </c>
      <c r="AY165" s="24">
        <v>15.851184651129328</v>
      </c>
      <c r="AZ165" s="24">
        <v>14.776971389654005</v>
      </c>
      <c r="BA165" s="24">
        <v>14.159689675557241</v>
      </c>
      <c r="BB165" s="24">
        <v>13.533838771609563</v>
      </c>
      <c r="BC165" s="24">
        <v>12.84238269206709</v>
      </c>
      <c r="BD165" s="24">
        <v>12.138349384623158</v>
      </c>
      <c r="BE165" s="24">
        <v>11.367853985146898</v>
      </c>
      <c r="BF165" s="24">
        <v>10.531323818583882</v>
      </c>
      <c r="BG165" s="24">
        <v>9.7439586659875808</v>
      </c>
      <c r="BH165" s="24">
        <v>8.9327961522487733</v>
      </c>
      <c r="BI165" s="24">
        <v>7.6334333833879207</v>
      </c>
      <c r="BJ165" s="24">
        <v>6.293886699626384</v>
      </c>
      <c r="BK165" s="24">
        <v>5.0589960829825102</v>
      </c>
      <c r="BL165" s="24">
        <v>3.7560329253932139</v>
      </c>
      <c r="BM165" s="24">
        <v>3.0347198107269122</v>
      </c>
      <c r="BO165" s="25">
        <v>5.8511846511293282</v>
      </c>
      <c r="BP165" s="25">
        <v>4.335289263560389</v>
      </c>
      <c r="BQ165" s="25">
        <v>3.4821905502504329</v>
      </c>
      <c r="BR165" s="25">
        <v>2.7028397322754518</v>
      </c>
      <c r="BS165" s="25">
        <v>1.8612569769865281</v>
      </c>
      <c r="BT165" s="25">
        <v>1.0056749484152832</v>
      </c>
      <c r="BU165" s="25">
        <v>0.16109313737266717</v>
      </c>
      <c r="BV165" s="25">
        <v>-0.70434525156211691</v>
      </c>
      <c r="BW165" s="25">
        <v>-1.6456808356700421</v>
      </c>
      <c r="BX165" s="25">
        <v>-2.646533666943327</v>
      </c>
      <c r="BY165" s="25">
        <v>-5.2240533054266045</v>
      </c>
      <c r="BZ165" s="25">
        <v>-8.2651773038042613</v>
      </c>
      <c r="CA165" s="25">
        <v>-10.31027090424886</v>
      </c>
      <c r="CB165" s="25">
        <v>-11.909276885614332</v>
      </c>
      <c r="CC165" s="25">
        <v>-12.490448252149768</v>
      </c>
      <c r="CE165" s="25">
        <v>15.851184651129328</v>
      </c>
      <c r="CF165" s="25">
        <v>14.335289263560389</v>
      </c>
      <c r="CG165" s="25">
        <v>13.482190550250433</v>
      </c>
      <c r="CH165" s="25">
        <v>12.702839732275452</v>
      </c>
      <c r="CI165" s="25">
        <v>11.861256976986528</v>
      </c>
      <c r="CJ165" s="25">
        <v>11.005674948415283</v>
      </c>
      <c r="CK165" s="25">
        <v>10.161093137372667</v>
      </c>
      <c r="CL165" s="25">
        <v>9.2956547484378831</v>
      </c>
      <c r="CM165" s="25">
        <v>8.3543191643299579</v>
      </c>
      <c r="CN165" s="25">
        <v>7.353466333056673</v>
      </c>
      <c r="CO165" s="25">
        <v>4.7759466945733955</v>
      </c>
      <c r="CP165" s="25">
        <v>1.7348226961957387</v>
      </c>
      <c r="CQ165" s="25">
        <v>-0.31027090424885984</v>
      </c>
      <c r="CR165" s="25">
        <v>-1.9092768856143323</v>
      </c>
      <c r="CS165" s="25">
        <v>-2.6183481301806211</v>
      </c>
      <c r="CU165" s="26">
        <v>5.8511846511293282</v>
      </c>
      <c r="CV165" s="26">
        <v>4.6807515818483818</v>
      </c>
      <c r="CW165" s="26">
        <v>3.9498471713258851</v>
      </c>
      <c r="CX165" s="26">
        <v>3.2326545570770815</v>
      </c>
      <c r="CY165" s="26">
        <v>2.416428051050767</v>
      </c>
      <c r="CZ165" s="26">
        <v>1.5310757651583913</v>
      </c>
      <c r="DA165" s="26">
        <v>0.5124333491419506</v>
      </c>
      <c r="DB165" s="26">
        <v>-0.90783977456007747</v>
      </c>
      <c r="DC165" s="26">
        <v>-2.360088646895143</v>
      </c>
      <c r="DD165" s="26">
        <v>-3.8043798468144416</v>
      </c>
      <c r="DE165" s="26">
        <v>-6.8199661878845887</v>
      </c>
      <c r="DF165" s="26">
        <v>-9.4130842695615407</v>
      </c>
      <c r="DG165" s="26">
        <v>-10.997713283994308</v>
      </c>
      <c r="DH165" s="26">
        <v>-11.782455548046769</v>
      </c>
      <c r="DI165" s="26">
        <v>-11.232610615191696</v>
      </c>
      <c r="DK165" s="26">
        <v>15.851184651129328</v>
      </c>
      <c r="DL165" s="26">
        <v>14.680751581848382</v>
      </c>
      <c r="DM165" s="26">
        <v>13.949847171325885</v>
      </c>
      <c r="DN165" s="26">
        <v>13.232654557077081</v>
      </c>
      <c r="DO165" s="26">
        <v>12.416428051050767</v>
      </c>
      <c r="DP165" s="26">
        <v>11.531075765158391</v>
      </c>
      <c r="DQ165" s="26">
        <v>10.512433349141951</v>
      </c>
      <c r="DR165" s="26">
        <v>9.0921602254399225</v>
      </c>
      <c r="DS165" s="26">
        <v>7.639911353104857</v>
      </c>
      <c r="DT165" s="26">
        <v>6.1956201531855584</v>
      </c>
      <c r="DU165" s="26">
        <v>3.1800338121154113</v>
      </c>
      <c r="DV165" s="26">
        <v>0.58691573043845935</v>
      </c>
      <c r="DW165" s="26">
        <v>-0.99771328399430814</v>
      </c>
      <c r="DX165" s="26">
        <v>-1.7824555480467694</v>
      </c>
      <c r="DY165" s="26">
        <v>-1.3743101687620154</v>
      </c>
      <c r="EA165" s="27">
        <v>5.8511846511293282</v>
      </c>
      <c r="EB165" s="27">
        <v>4.649059828646795</v>
      </c>
      <c r="EC165" s="27">
        <v>3.9712371361908119</v>
      </c>
      <c r="ED165" s="27">
        <v>3.346323700690073</v>
      </c>
      <c r="EE165" s="27">
        <v>2.6901474870600399</v>
      </c>
      <c r="EF165" s="27">
        <v>1.9881099734568508</v>
      </c>
      <c r="EG165" s="27">
        <v>1.2551864748272941</v>
      </c>
      <c r="EH165" s="27">
        <v>0.50959727203837346</v>
      </c>
      <c r="EI165" s="27">
        <v>-0.32281172774003508</v>
      </c>
      <c r="EJ165" s="27">
        <v>-1.1715734146211716</v>
      </c>
      <c r="EK165" s="27">
        <v>-2.7599224806421496</v>
      </c>
      <c r="EL165" s="27">
        <v>-4.4299277448482179</v>
      </c>
      <c r="EM165" s="27">
        <v>-5.6087194224144881</v>
      </c>
      <c r="EN165" s="27">
        <v>-6.6581330390714619</v>
      </c>
      <c r="EO165" s="27">
        <v>-7.2948599572830233</v>
      </c>
      <c r="EQ165" s="27">
        <v>15.851184651129328</v>
      </c>
      <c r="ER165" s="27">
        <v>14.649059828646795</v>
      </c>
      <c r="ES165" s="27">
        <v>13.971237136190812</v>
      </c>
      <c r="ET165" s="27">
        <v>13.346323700690073</v>
      </c>
      <c r="EU165" s="27">
        <v>12.69014748706004</v>
      </c>
      <c r="EV165" s="27">
        <v>11.988109973456851</v>
      </c>
      <c r="EW165" s="27">
        <v>11.255186474827294</v>
      </c>
      <c r="EX165" s="27">
        <v>10.509597272038373</v>
      </c>
      <c r="EY165" s="27">
        <v>9.6771882722599649</v>
      </c>
      <c r="EZ165" s="27">
        <v>8.8284265853788284</v>
      </c>
      <c r="FA165" s="27">
        <v>7.2400775193578504</v>
      </c>
      <c r="FB165" s="27">
        <v>5.5700722551517821</v>
      </c>
      <c r="FC165" s="27">
        <v>4.3912805775855119</v>
      </c>
      <c r="FD165" s="27">
        <v>3.3418669609285381</v>
      </c>
      <c r="FE165" s="27">
        <v>2.7782675316844525</v>
      </c>
      <c r="FG165" s="141">
        <v>5.8511846511293282</v>
      </c>
      <c r="FH165" s="141">
        <v>4.4447104744339967</v>
      </c>
      <c r="FI165" s="141">
        <v>3.5756413311200355</v>
      </c>
      <c r="FJ165" s="141">
        <v>2.7428741765354854</v>
      </c>
      <c r="FK165" s="141">
        <v>1.8325563170801633</v>
      </c>
      <c r="FL165" s="141">
        <v>0.90919859117533974</v>
      </c>
      <c r="FM165" s="141">
        <v>-0.14891224972886263</v>
      </c>
      <c r="FN165" s="141">
        <v>-1.6471675315996066</v>
      </c>
      <c r="FO165" s="141">
        <v>-3.1535538766861535</v>
      </c>
      <c r="FP165" s="141">
        <v>-4.6564998370545823</v>
      </c>
      <c r="FQ165" s="141">
        <v>-7.8523068407228962</v>
      </c>
      <c r="FR165" s="141">
        <v>-10.672764424251852</v>
      </c>
      <c r="FS165" s="141">
        <v>-12.483156203363585</v>
      </c>
      <c r="FT165" s="141">
        <v>-13.496093509588121</v>
      </c>
      <c r="FU165" s="141">
        <v>-13.191232160857972</v>
      </c>
      <c r="FW165" s="141">
        <v>15.851184651129328</v>
      </c>
      <c r="FX165" s="141">
        <v>14.444710474433997</v>
      </c>
      <c r="FY165" s="141">
        <v>13.575641331120035</v>
      </c>
      <c r="FZ165" s="141">
        <v>12.742874176535485</v>
      </c>
      <c r="GA165" s="141">
        <v>11.832556317080163</v>
      </c>
      <c r="GB165" s="141">
        <v>10.90919859117534</v>
      </c>
      <c r="GC165" s="141">
        <v>9.8510877502711374</v>
      </c>
      <c r="GD165" s="141">
        <v>8.3528324684003934</v>
      </c>
      <c r="GE165" s="141">
        <v>6.8464461233138465</v>
      </c>
      <c r="GF165" s="141">
        <v>5.3435001629454177</v>
      </c>
      <c r="GG165" s="141">
        <v>2.1476931592771038</v>
      </c>
      <c r="GH165" s="141">
        <v>-0.67276442425185223</v>
      </c>
      <c r="GI165" s="141">
        <v>-2.4831562033635848</v>
      </c>
      <c r="GJ165" s="141">
        <v>-3.4960935095881212</v>
      </c>
      <c r="GK165" s="141">
        <v>-3.2801041941956939</v>
      </c>
      <c r="GM165" s="1">
        <v>387623</v>
      </c>
      <c r="GN165" s="1">
        <v>391345</v>
      </c>
      <c r="GO165" s="1" t="s">
        <v>618</v>
      </c>
      <c r="GP165" s="1" t="s">
        <v>834</v>
      </c>
      <c r="GQ165" s="97"/>
    </row>
    <row r="166" spans="2:199" ht="16.2" thickBot="1" x14ac:dyDescent="0.35">
      <c r="B166" s="19" t="s">
        <v>161</v>
      </c>
      <c r="C166" s="20">
        <v>5.8187401976527706</v>
      </c>
      <c r="D166" s="21">
        <v>4.0053005026026973</v>
      </c>
      <c r="E166" s="21">
        <v>3.2446090422584284</v>
      </c>
      <c r="F166" s="21">
        <v>2.7633406019507625</v>
      </c>
      <c r="G166" s="21">
        <v>2.2610438770632975</v>
      </c>
      <c r="H166" s="21">
        <v>-1.0023389081362133</v>
      </c>
      <c r="I166" s="21">
        <v>-1.4091044374998489</v>
      </c>
      <c r="J166" s="21">
        <v>-1.8059672736051944</v>
      </c>
      <c r="K166" s="21">
        <v>-2.2583305185819071</v>
      </c>
      <c r="L166" s="21">
        <v>-2.7041364462910806</v>
      </c>
      <c r="M166" s="21">
        <v>-8.5385723012241677</v>
      </c>
      <c r="N166" s="21">
        <v>-11.619524029052876</v>
      </c>
      <c r="O166" s="21">
        <v>-13.466506481871178</v>
      </c>
      <c r="P166" s="21">
        <v>-15.200999880690574</v>
      </c>
      <c r="Q166" s="21">
        <v>-15.87063661788887</v>
      </c>
      <c r="R166" s="22"/>
      <c r="S166" s="21">
        <v>12.818740197652771</v>
      </c>
      <c r="T166" s="21">
        <v>11.005300502602697</v>
      </c>
      <c r="U166" s="21">
        <v>10.244609042258428</v>
      </c>
      <c r="V166" s="21">
        <v>9.7633406019507625</v>
      </c>
      <c r="W166" s="21">
        <v>9.2610438770632975</v>
      </c>
      <c r="X166" s="21">
        <v>5.9976610918637867</v>
      </c>
      <c r="Y166" s="21">
        <v>5.5908955625001511</v>
      </c>
      <c r="Z166" s="21">
        <v>5.1940327263948056</v>
      </c>
      <c r="AA166" s="21">
        <v>4.7416694814180929</v>
      </c>
      <c r="AB166" s="21">
        <v>4.2958635537089194</v>
      </c>
      <c r="AC166" s="21">
        <v>-1.5385723012241677</v>
      </c>
      <c r="AD166" s="21">
        <v>-4.6195240290528758</v>
      </c>
      <c r="AE166" s="21">
        <v>-6.4665064818711784</v>
      </c>
      <c r="AF166" s="21">
        <v>-8.2009998806905742</v>
      </c>
      <c r="AG166" s="21">
        <v>-9.116658984972041</v>
      </c>
      <c r="AI166" s="23">
        <v>5.8187401976527706</v>
      </c>
      <c r="AJ166" s="23">
        <v>4.9276645041661933</v>
      </c>
      <c r="AK166" s="23">
        <v>4.4307577947286028</v>
      </c>
      <c r="AL166" s="23">
        <v>4.0448539557163201</v>
      </c>
      <c r="AM166" s="23">
        <v>3.6629018514046763</v>
      </c>
      <c r="AN166" s="23">
        <v>3.2857508826735078</v>
      </c>
      <c r="AO166" s="23">
        <v>2.8694027709339665</v>
      </c>
      <c r="AP166" s="23">
        <v>2.409373191055785</v>
      </c>
      <c r="AQ166" s="23">
        <v>1.9218354711976389</v>
      </c>
      <c r="AR166" s="23">
        <v>1.424106140938644</v>
      </c>
      <c r="AS166" s="23">
        <v>0.56181440414882644</v>
      </c>
      <c r="AT166" s="23">
        <v>-1.0678043080212234</v>
      </c>
      <c r="AU166" s="23">
        <v>-2.1282333002067055</v>
      </c>
      <c r="AV166" s="23">
        <v>-3.2213358466875306</v>
      </c>
      <c r="AW166" s="23">
        <v>-3.9248818241257943</v>
      </c>
      <c r="AY166" s="24">
        <v>12.818740197652771</v>
      </c>
      <c r="AZ166" s="24">
        <v>11.927664504166193</v>
      </c>
      <c r="BA166" s="24">
        <v>11.430757794728603</v>
      </c>
      <c r="BB166" s="24">
        <v>11.04485395571632</v>
      </c>
      <c r="BC166" s="24">
        <v>10.662901851404676</v>
      </c>
      <c r="BD166" s="24">
        <v>10.285750882673508</v>
      </c>
      <c r="BE166" s="24">
        <v>9.8694027709339665</v>
      </c>
      <c r="BF166" s="24">
        <v>9.409373191055785</v>
      </c>
      <c r="BG166" s="24">
        <v>8.9218354711976389</v>
      </c>
      <c r="BH166" s="24">
        <v>8.424106140938644</v>
      </c>
      <c r="BI166" s="24">
        <v>7.5618144041488264</v>
      </c>
      <c r="BJ166" s="24">
        <v>5.9321956919787766</v>
      </c>
      <c r="BK166" s="24">
        <v>4.8717666997932945</v>
      </c>
      <c r="BL166" s="24">
        <v>3.7786641533124694</v>
      </c>
      <c r="BM166" s="24">
        <v>3.1821823333040022</v>
      </c>
      <c r="BO166" s="25">
        <v>5.8187401976527706</v>
      </c>
      <c r="BP166" s="25">
        <v>3.7312246172285342</v>
      </c>
      <c r="BQ166" s="25">
        <v>2.8611009548884923</v>
      </c>
      <c r="BR166" s="25">
        <v>2.3024682117109165</v>
      </c>
      <c r="BS166" s="25">
        <v>1.7191639620648544</v>
      </c>
      <c r="BT166" s="25">
        <v>-1.5769453291913393</v>
      </c>
      <c r="BU166" s="25">
        <v>-2.0740631276492607</v>
      </c>
      <c r="BV166" s="25">
        <v>-2.6037000325921795</v>
      </c>
      <c r="BW166" s="25">
        <v>-3.1066233636684331</v>
      </c>
      <c r="BX166" s="25">
        <v>-3.6267384263245361</v>
      </c>
      <c r="BY166" s="25">
        <v>-10.072176795622227</v>
      </c>
      <c r="BZ166" s="25">
        <v>-12.591897613907889</v>
      </c>
      <c r="CA166" s="25">
        <v>-14.19725940016091</v>
      </c>
      <c r="CB166" s="25">
        <v>-15.450814991622501</v>
      </c>
      <c r="CC166" s="25">
        <v>-15.320448158689693</v>
      </c>
      <c r="CE166" s="25">
        <v>12.818740197652771</v>
      </c>
      <c r="CF166" s="25">
        <v>10.731224617228534</v>
      </c>
      <c r="CG166" s="25">
        <v>9.8611009548884923</v>
      </c>
      <c r="CH166" s="25">
        <v>9.3024682117109165</v>
      </c>
      <c r="CI166" s="25">
        <v>8.7191639620648544</v>
      </c>
      <c r="CJ166" s="25">
        <v>5.4230546708086607</v>
      </c>
      <c r="CK166" s="25">
        <v>4.9259368723507393</v>
      </c>
      <c r="CL166" s="25">
        <v>4.3962999674078205</v>
      </c>
      <c r="CM166" s="25">
        <v>3.8933766363315669</v>
      </c>
      <c r="CN166" s="25">
        <v>3.3732615736754639</v>
      </c>
      <c r="CO166" s="25">
        <v>-3.0721767956222266</v>
      </c>
      <c r="CP166" s="25">
        <v>-5.5918976139078893</v>
      </c>
      <c r="CQ166" s="25">
        <v>-7.1972594001609096</v>
      </c>
      <c r="CR166" s="25">
        <v>-8.4508149916225008</v>
      </c>
      <c r="CS166" s="25">
        <v>-8.5869059430645862</v>
      </c>
      <c r="CU166" s="26">
        <v>5.8187401976527706</v>
      </c>
      <c r="CV166" s="26">
        <v>4.2795730999421835</v>
      </c>
      <c r="CW166" s="26">
        <v>3.5673894673096243</v>
      </c>
      <c r="CX166" s="26">
        <v>3.0657787356977124</v>
      </c>
      <c r="CY166" s="26">
        <v>2.5260698118759066</v>
      </c>
      <c r="CZ166" s="26">
        <v>-0.7442002717314935</v>
      </c>
      <c r="DA166" s="26">
        <v>-1.3497050284193577</v>
      </c>
      <c r="DB166" s="26">
        <v>-5.276044703711861</v>
      </c>
      <c r="DC166" s="26">
        <v>-8.3922658256022018</v>
      </c>
      <c r="DD166" s="26">
        <v>-9.1707902319894714</v>
      </c>
      <c r="DE166" s="26">
        <v>-11.308655869073661</v>
      </c>
      <c r="DF166" s="26">
        <v>-13.486309314655031</v>
      </c>
      <c r="DG166" s="26">
        <v>-14.699805201884438</v>
      </c>
      <c r="DH166" s="26">
        <v>-15.203354290762505</v>
      </c>
      <c r="DI166" s="26">
        <v>-13.982519059725284</v>
      </c>
      <c r="DK166" s="26">
        <v>12.818740197652771</v>
      </c>
      <c r="DL166" s="26">
        <v>11.279573099942183</v>
      </c>
      <c r="DM166" s="26">
        <v>10.567389467309624</v>
      </c>
      <c r="DN166" s="26">
        <v>10.065778735697712</v>
      </c>
      <c r="DO166" s="26">
        <v>9.5260698118759066</v>
      </c>
      <c r="DP166" s="26">
        <v>6.2557997282685065</v>
      </c>
      <c r="DQ166" s="26">
        <v>5.6502949715806423</v>
      </c>
      <c r="DR166" s="26">
        <v>1.723955296288139</v>
      </c>
      <c r="DS166" s="26">
        <v>-1.3922658256022018</v>
      </c>
      <c r="DT166" s="26">
        <v>-2.1707902319894714</v>
      </c>
      <c r="DU166" s="26">
        <v>-4.3086558690736609</v>
      </c>
      <c r="DV166" s="26">
        <v>-6.4863093146550312</v>
      </c>
      <c r="DW166" s="26">
        <v>-7.6998052018844376</v>
      </c>
      <c r="DX166" s="26">
        <v>-8.2033542907625048</v>
      </c>
      <c r="DY166" s="26">
        <v>-7.2570670207084191</v>
      </c>
      <c r="EA166" s="27">
        <v>5.8187401976527706</v>
      </c>
      <c r="EB166" s="27">
        <v>4.5234135440724224</v>
      </c>
      <c r="EC166" s="27">
        <v>3.9046240947191819</v>
      </c>
      <c r="ED166" s="27">
        <v>3.4939371035844999</v>
      </c>
      <c r="EE166" s="27">
        <v>3.1026985660209832</v>
      </c>
      <c r="EF166" s="27">
        <v>-6.1804864540881965E-2</v>
      </c>
      <c r="EG166" s="27">
        <v>-0.40126150429079743</v>
      </c>
      <c r="EH166" s="27">
        <v>-0.75129333915274898</v>
      </c>
      <c r="EI166" s="27">
        <v>-1.1894689056365451</v>
      </c>
      <c r="EJ166" s="27">
        <v>-1.6430507239722516</v>
      </c>
      <c r="EK166" s="27">
        <v>-6.8218116352918017</v>
      </c>
      <c r="EL166" s="27">
        <v>-8.490955876627055</v>
      </c>
      <c r="EM166" s="27">
        <v>-9.3203216950412688</v>
      </c>
      <c r="EN166" s="27">
        <v>-10.171824629437932</v>
      </c>
      <c r="EO166" s="27">
        <v>-10.1621072983829</v>
      </c>
      <c r="EQ166" s="27">
        <v>12.818740197652771</v>
      </c>
      <c r="ER166" s="27">
        <v>11.523413544072422</v>
      </c>
      <c r="ES166" s="27">
        <v>10.904624094719182</v>
      </c>
      <c r="ET166" s="27">
        <v>10.4939371035845</v>
      </c>
      <c r="EU166" s="27">
        <v>10.102698566020983</v>
      </c>
      <c r="EV166" s="27">
        <v>6.938195135459118</v>
      </c>
      <c r="EW166" s="27">
        <v>6.5987384957092026</v>
      </c>
      <c r="EX166" s="27">
        <v>6.248706660847251</v>
      </c>
      <c r="EY166" s="27">
        <v>5.8105310943634549</v>
      </c>
      <c r="EZ166" s="27">
        <v>5.3569492760277484</v>
      </c>
      <c r="FA166" s="27">
        <v>0.17818836470819832</v>
      </c>
      <c r="FB166" s="27">
        <v>-1.490955876627055</v>
      </c>
      <c r="FC166" s="27">
        <v>-2.3203216950412688</v>
      </c>
      <c r="FD166" s="27">
        <v>-3.171824629437932</v>
      </c>
      <c r="FE166" s="27">
        <v>-3.2162887862725071</v>
      </c>
      <c r="FG166" s="141">
        <v>5.8187401976527706</v>
      </c>
      <c r="FH166" s="141">
        <v>3.6267744331195289</v>
      </c>
      <c r="FI166" s="141">
        <v>2.7225134386030874</v>
      </c>
      <c r="FJ166" s="141">
        <v>2.1411844924404022</v>
      </c>
      <c r="FK166" s="141">
        <v>1.5327143750400687</v>
      </c>
      <c r="FL166" s="141">
        <v>-1.7651118858720238</v>
      </c>
      <c r="FM166" s="141">
        <v>-2.3899489602339976</v>
      </c>
      <c r="FN166" s="141">
        <v>-6.3719777380718448</v>
      </c>
      <c r="FO166" s="141">
        <v>-9.4987654575275755</v>
      </c>
      <c r="FP166" s="141">
        <v>-10.352319225038109</v>
      </c>
      <c r="FQ166" s="141">
        <v>-12.965137063495291</v>
      </c>
      <c r="FR166" s="141">
        <v>-15.310511529899266</v>
      </c>
      <c r="FS166" s="141">
        <v>-16.68653426124893</v>
      </c>
      <c r="FT166" s="141">
        <v>-17.35905230677416</v>
      </c>
      <c r="FU166" s="141">
        <v>-16.358099957920523</v>
      </c>
      <c r="FW166" s="141">
        <v>12.818740197652771</v>
      </c>
      <c r="FX166" s="141">
        <v>10.626774433119529</v>
      </c>
      <c r="FY166" s="141">
        <v>9.7225134386030874</v>
      </c>
      <c r="FZ166" s="141">
        <v>9.1411844924404022</v>
      </c>
      <c r="GA166" s="141">
        <v>8.5327143750400687</v>
      </c>
      <c r="GB166" s="141">
        <v>5.2348881141279762</v>
      </c>
      <c r="GC166" s="141">
        <v>4.6100510397660024</v>
      </c>
      <c r="GD166" s="141">
        <v>0.62802226192815525</v>
      </c>
      <c r="GE166" s="141">
        <v>-2.4987654575275755</v>
      </c>
      <c r="GF166" s="141">
        <v>-3.3523192250381086</v>
      </c>
      <c r="GG166" s="141">
        <v>-5.9651370634952912</v>
      </c>
      <c r="GH166" s="141">
        <v>-8.3105115298992658</v>
      </c>
      <c r="GI166" s="141">
        <v>-9.68653426124893</v>
      </c>
      <c r="GJ166" s="141">
        <v>-10.35905230677416</v>
      </c>
      <c r="GK166" s="141">
        <v>-9.5801419331710349</v>
      </c>
      <c r="GM166" s="1">
        <v>388860</v>
      </c>
      <c r="GN166" s="1">
        <v>391967</v>
      </c>
      <c r="GO166" s="1" t="s">
        <v>618</v>
      </c>
      <c r="GP166" s="1" t="s">
        <v>834</v>
      </c>
      <c r="GQ166" s="97"/>
    </row>
    <row r="167" spans="2:199" ht="16.2" thickBot="1" x14ac:dyDescent="0.35">
      <c r="B167" s="19" t="s">
        <v>162</v>
      </c>
      <c r="C167" s="20">
        <v>0.36033089022922837</v>
      </c>
      <c r="D167" s="21">
        <v>0.13075555026070784</v>
      </c>
      <c r="E167" s="21">
        <v>3.972176747966305E-2</v>
      </c>
      <c r="F167" s="21">
        <v>-2.9568243282600548E-3</v>
      </c>
      <c r="G167" s="21">
        <v>-5.046296881046608E-2</v>
      </c>
      <c r="H167" s="21">
        <v>-9.9773240461307644E-2</v>
      </c>
      <c r="I167" s="21">
        <v>-0.14883003377728787</v>
      </c>
      <c r="J167" s="21">
        <v>-0.20820774015802268</v>
      </c>
      <c r="K167" s="21">
        <v>-0.28474435724357416</v>
      </c>
      <c r="L167" s="21">
        <v>-0.35414062238741462</v>
      </c>
      <c r="M167" s="21">
        <v>-0.66893697217536197</v>
      </c>
      <c r="N167" s="21">
        <v>-1.1267911784694409</v>
      </c>
      <c r="O167" s="21">
        <v>-1.4862869411522075</v>
      </c>
      <c r="P167" s="21">
        <v>-1.8091425802748518</v>
      </c>
      <c r="Q167" s="21">
        <v>-2.0769524195156022</v>
      </c>
      <c r="R167" s="22"/>
      <c r="S167" s="21">
        <v>8.3603308902292284</v>
      </c>
      <c r="T167" s="21">
        <v>8.1307555502607087</v>
      </c>
      <c r="U167" s="21">
        <v>8.0397217674796622</v>
      </c>
      <c r="V167" s="21">
        <v>7.9970431756717399</v>
      </c>
      <c r="W167" s="21">
        <v>7.9495370311895339</v>
      </c>
      <c r="X167" s="21">
        <v>7.9002267595386924</v>
      </c>
      <c r="Y167" s="21">
        <v>7.8511699662227121</v>
      </c>
      <c r="Z167" s="21">
        <v>7.7917922598419773</v>
      </c>
      <c r="AA167" s="21">
        <v>7.7152556427564258</v>
      </c>
      <c r="AB167" s="21">
        <v>7.6458593776125854</v>
      </c>
      <c r="AC167" s="21">
        <v>7.331063027824638</v>
      </c>
      <c r="AD167" s="21">
        <v>6.8732088215305591</v>
      </c>
      <c r="AE167" s="21">
        <v>6.5137130588477925</v>
      </c>
      <c r="AF167" s="21">
        <v>6.1908574197251482</v>
      </c>
      <c r="AG167" s="21">
        <v>5.8971791297914082</v>
      </c>
      <c r="AI167" s="23">
        <v>0.36033089022922837</v>
      </c>
      <c r="AJ167" s="23">
        <v>0.25968084745262665</v>
      </c>
      <c r="AK167" s="23">
        <v>0.19642729897644085</v>
      </c>
      <c r="AL167" s="23">
        <v>0.16025636045067326</v>
      </c>
      <c r="AM167" s="23">
        <v>0.11710730657300372</v>
      </c>
      <c r="AN167" s="23">
        <v>5.7723484608813269E-2</v>
      </c>
      <c r="AO167" s="23">
        <v>-1.1537665723070134E-2</v>
      </c>
      <c r="AP167" s="23">
        <v>-9.2025015000303689E-2</v>
      </c>
      <c r="AQ167" s="23">
        <v>-0.1706131305641021</v>
      </c>
      <c r="AR167" s="23">
        <v>-0.2491461561397692</v>
      </c>
      <c r="AS167" s="23">
        <v>-0.47535188008548523</v>
      </c>
      <c r="AT167" s="23">
        <v>-0.67955797069857748</v>
      </c>
      <c r="AU167" s="23">
        <v>-0.86101307125040627</v>
      </c>
      <c r="AV167" s="23">
        <v>-1.0637473724103916</v>
      </c>
      <c r="AW167" s="23">
        <v>-1.226982147934458</v>
      </c>
      <c r="AY167" s="24">
        <v>8.3603308902292284</v>
      </c>
      <c r="AZ167" s="24">
        <v>8.2596808474526267</v>
      </c>
      <c r="BA167" s="24">
        <v>8.1964272989764417</v>
      </c>
      <c r="BB167" s="24">
        <v>8.1602563604506742</v>
      </c>
      <c r="BC167" s="24">
        <v>8.1171073065730042</v>
      </c>
      <c r="BD167" s="24">
        <v>8.0577234846088128</v>
      </c>
      <c r="BE167" s="24">
        <v>7.9884623342769299</v>
      </c>
      <c r="BF167" s="24">
        <v>7.9079749849996963</v>
      </c>
      <c r="BG167" s="24">
        <v>7.8293868694358979</v>
      </c>
      <c r="BH167" s="24">
        <v>7.7508538438602308</v>
      </c>
      <c r="BI167" s="24">
        <v>7.5246481199145148</v>
      </c>
      <c r="BJ167" s="24">
        <v>7.3204420293014225</v>
      </c>
      <c r="BK167" s="24">
        <v>7.1389869287495937</v>
      </c>
      <c r="BL167" s="24">
        <v>6.9362526275896084</v>
      </c>
      <c r="BM167" s="24">
        <v>6.7975220271691468</v>
      </c>
      <c r="BO167" s="25">
        <v>0.36033089022922837</v>
      </c>
      <c r="BP167" s="25">
        <v>9.6269989649917065E-2</v>
      </c>
      <c r="BQ167" s="25">
        <v>-9.8224418125880675E-4</v>
      </c>
      <c r="BR167" s="25">
        <v>-4.4268326259325974E-2</v>
      </c>
      <c r="BS167" s="25">
        <v>-9.2181096942356433E-2</v>
      </c>
      <c r="BT167" s="25">
        <v>-0.14183492408345977</v>
      </c>
      <c r="BU167" s="25">
        <v>-0.18406650010610015</v>
      </c>
      <c r="BV167" s="25">
        <v>-0.22908855903831338</v>
      </c>
      <c r="BW167" s="25">
        <v>-0.28925397267008357</v>
      </c>
      <c r="BX167" s="25">
        <v>-0.34155655101899818</v>
      </c>
      <c r="BY167" s="25">
        <v>-0.60476382411883733</v>
      </c>
      <c r="BZ167" s="25">
        <v>-1.0082701396300138</v>
      </c>
      <c r="CA167" s="25">
        <v>-1.312572298456784</v>
      </c>
      <c r="CB167" s="25">
        <v>-1.5594329547792629</v>
      </c>
      <c r="CC167" s="25">
        <v>-1.7296927855708546</v>
      </c>
      <c r="CE167" s="25">
        <v>8.3603308902292284</v>
      </c>
      <c r="CF167" s="25">
        <v>8.0962699896499171</v>
      </c>
      <c r="CG167" s="25">
        <v>7.9990177558187412</v>
      </c>
      <c r="CH167" s="25">
        <v>7.955731673740674</v>
      </c>
      <c r="CI167" s="25">
        <v>7.9078189030576436</v>
      </c>
      <c r="CJ167" s="25">
        <v>7.8581650759165402</v>
      </c>
      <c r="CK167" s="25">
        <v>7.8159334998938998</v>
      </c>
      <c r="CL167" s="25">
        <v>7.7709114409616866</v>
      </c>
      <c r="CM167" s="25">
        <v>7.7107460273299164</v>
      </c>
      <c r="CN167" s="25">
        <v>7.6584434489810018</v>
      </c>
      <c r="CO167" s="25">
        <v>7.3952361758811627</v>
      </c>
      <c r="CP167" s="25">
        <v>6.9917298603699862</v>
      </c>
      <c r="CQ167" s="25">
        <v>6.687427701543216</v>
      </c>
      <c r="CR167" s="25">
        <v>6.4405670452207371</v>
      </c>
      <c r="CS167" s="25">
        <v>6.226223019696949</v>
      </c>
      <c r="CU167" s="26">
        <v>0.36033089022922837</v>
      </c>
      <c r="CV167" s="26">
        <v>0.18668922675455768</v>
      </c>
      <c r="CW167" s="26">
        <v>0.11050855486299227</v>
      </c>
      <c r="CX167" s="26">
        <v>6.3986834875492615E-2</v>
      </c>
      <c r="CY167" s="26">
        <v>1.9773204679511824E-2</v>
      </c>
      <c r="CZ167" s="26">
        <v>-3.0964938618751603E-2</v>
      </c>
      <c r="DA167" s="26">
        <v>-9.9247787292702228E-2</v>
      </c>
      <c r="DB167" s="26">
        <v>-0.23162788171517867</v>
      </c>
      <c r="DC167" s="26">
        <v>-0.37824807387325432</v>
      </c>
      <c r="DD167" s="26">
        <v>-0.52047579225290352</v>
      </c>
      <c r="DE167" s="26">
        <v>-0.93237141037717475</v>
      </c>
      <c r="DF167" s="26">
        <v>-1.313307356921424</v>
      </c>
      <c r="DG167" s="26">
        <v>-1.5819026072198961</v>
      </c>
      <c r="DH167" s="26">
        <v>-1.6919586988823889</v>
      </c>
      <c r="DI167" s="26">
        <v>-1.487407296111849</v>
      </c>
      <c r="DK167" s="26">
        <v>8.3603308902292284</v>
      </c>
      <c r="DL167" s="26">
        <v>8.1866892267545577</v>
      </c>
      <c r="DM167" s="26">
        <v>8.1105085548629923</v>
      </c>
      <c r="DN167" s="26">
        <v>8.0639868348754931</v>
      </c>
      <c r="DO167" s="26">
        <v>8.0197732046795114</v>
      </c>
      <c r="DP167" s="26">
        <v>7.9690350613812484</v>
      </c>
      <c r="DQ167" s="26">
        <v>7.9007522127072978</v>
      </c>
      <c r="DR167" s="26">
        <v>7.7683721182848213</v>
      </c>
      <c r="DS167" s="26">
        <v>7.6217519261267457</v>
      </c>
      <c r="DT167" s="26">
        <v>7.4795242077470965</v>
      </c>
      <c r="DU167" s="26">
        <v>7.0676285896228253</v>
      </c>
      <c r="DV167" s="26">
        <v>6.686692643078576</v>
      </c>
      <c r="DW167" s="26">
        <v>6.4180973927801039</v>
      </c>
      <c r="DX167" s="26">
        <v>6.3080413011176111</v>
      </c>
      <c r="DY167" s="26">
        <v>6.4653307503256237</v>
      </c>
      <c r="EA167" s="27">
        <v>0.36033089022922837</v>
      </c>
      <c r="EB167" s="27">
        <v>0.1812564608339593</v>
      </c>
      <c r="EC167" s="27">
        <v>0.1031262783355662</v>
      </c>
      <c r="ED167" s="27">
        <v>6.8528503710841182E-2</v>
      </c>
      <c r="EE167" s="27">
        <v>4.328806396145346E-2</v>
      </c>
      <c r="EF167" s="27">
        <v>1.8206585861982205E-2</v>
      </c>
      <c r="EG167" s="27">
        <v>-9.0750422918866036E-3</v>
      </c>
      <c r="EH167" s="27">
        <v>-5.6174983332388351E-2</v>
      </c>
      <c r="EI167" s="27">
        <v>-0.12957738358491788</v>
      </c>
      <c r="EJ167" s="27">
        <v>-0.20193207724976325</v>
      </c>
      <c r="EK167" s="27">
        <v>-0.44135949471284697</v>
      </c>
      <c r="EL167" s="27">
        <v>-0.70418181970767257</v>
      </c>
      <c r="EM167" s="27">
        <v>-0.87787096443965318</v>
      </c>
      <c r="EN167" s="27">
        <v>-1.0283889178063905</v>
      </c>
      <c r="EO167" s="27">
        <v>-1.0694897149876752</v>
      </c>
      <c r="EQ167" s="27">
        <v>8.3603308902292284</v>
      </c>
      <c r="ER167" s="27">
        <v>8.1812564608339589</v>
      </c>
      <c r="ES167" s="27">
        <v>8.1031262783355658</v>
      </c>
      <c r="ET167" s="27">
        <v>8.0685285037108407</v>
      </c>
      <c r="EU167" s="27">
        <v>8.0432880639614535</v>
      </c>
      <c r="EV167" s="27">
        <v>8.0182065858619822</v>
      </c>
      <c r="EW167" s="27">
        <v>7.9909249577081134</v>
      </c>
      <c r="EX167" s="27">
        <v>7.9438250166676116</v>
      </c>
      <c r="EY167" s="27">
        <v>7.8704226164150821</v>
      </c>
      <c r="EZ167" s="27">
        <v>7.7980679227502367</v>
      </c>
      <c r="FA167" s="27">
        <v>7.558640505287153</v>
      </c>
      <c r="FB167" s="27">
        <v>7.2958181802923274</v>
      </c>
      <c r="FC167" s="27">
        <v>7.1221290355603468</v>
      </c>
      <c r="FD167" s="27">
        <v>6.9716110821936095</v>
      </c>
      <c r="FE167" s="27">
        <v>6.9168279094219418</v>
      </c>
      <c r="FG167" s="141">
        <v>0.36033089022922837</v>
      </c>
      <c r="FH167" s="141">
        <v>7.656821893011001E-2</v>
      </c>
      <c r="FI167" s="141">
        <v>-2.8804331582958476E-2</v>
      </c>
      <c r="FJ167" s="141">
        <v>-8.8781795160420174E-2</v>
      </c>
      <c r="FK167" s="141">
        <v>-0.14440622021447247</v>
      </c>
      <c r="FL167" s="141">
        <v>-0.19847899574553729</v>
      </c>
      <c r="FM167" s="141">
        <v>-0.26824987094354213</v>
      </c>
      <c r="FN167" s="141">
        <v>-0.42148536531260383</v>
      </c>
      <c r="FO167" s="141">
        <v>-0.58605709421247631</v>
      </c>
      <c r="FP167" s="141">
        <v>-0.74485657443967312</v>
      </c>
      <c r="FQ167" s="141">
        <v>-1.190640613656436</v>
      </c>
      <c r="FR167" s="141">
        <v>-1.5950314215885228</v>
      </c>
      <c r="FS167" s="141">
        <v>-1.8826228242667238</v>
      </c>
      <c r="FT167" s="141">
        <v>-2.0152828822661792</v>
      </c>
      <c r="FU167" s="141">
        <v>-1.8479046124375689</v>
      </c>
      <c r="FW167" s="141">
        <v>8.3603308902292284</v>
      </c>
      <c r="FX167" s="141">
        <v>8.0765682189301096</v>
      </c>
      <c r="FY167" s="141">
        <v>7.9711956684170415</v>
      </c>
      <c r="FZ167" s="141">
        <v>7.9112182048395798</v>
      </c>
      <c r="GA167" s="141">
        <v>7.8555937797855275</v>
      </c>
      <c r="GB167" s="141">
        <v>7.8015210042544627</v>
      </c>
      <c r="GC167" s="141">
        <v>7.7317501290564579</v>
      </c>
      <c r="GD167" s="141">
        <v>7.5785146346873962</v>
      </c>
      <c r="GE167" s="141">
        <v>7.4139429057875237</v>
      </c>
      <c r="GF167" s="141">
        <v>7.2551434255603269</v>
      </c>
      <c r="GG167" s="141">
        <v>6.809359386343564</v>
      </c>
      <c r="GH167" s="141">
        <v>6.4049685784114772</v>
      </c>
      <c r="GI167" s="141">
        <v>6.1173771757332762</v>
      </c>
      <c r="GJ167" s="141">
        <v>5.9847171177338208</v>
      </c>
      <c r="GK167" s="141">
        <v>6.1121914614581954</v>
      </c>
      <c r="GM167" s="1">
        <v>381025</v>
      </c>
      <c r="GN167" s="1">
        <v>469428</v>
      </c>
      <c r="GO167" s="1" t="s">
        <v>483</v>
      </c>
      <c r="GP167" s="1" t="s">
        <v>483</v>
      </c>
      <c r="GQ167" s="97" t="s">
        <v>1021</v>
      </c>
    </row>
    <row r="168" spans="2:199" ht="16.2" thickBot="1" x14ac:dyDescent="0.35">
      <c r="B168" s="19" t="s">
        <v>163</v>
      </c>
      <c r="C168" s="20">
        <v>14.516551221898466</v>
      </c>
      <c r="D168" s="21">
        <v>14.292870694405412</v>
      </c>
      <c r="E168" s="21">
        <v>14.376364296123237</v>
      </c>
      <c r="F168" s="21">
        <v>14.330411467076919</v>
      </c>
      <c r="G168" s="21">
        <v>14.208931188418312</v>
      </c>
      <c r="H168" s="21">
        <v>14.080235708809486</v>
      </c>
      <c r="I168" s="21">
        <v>13.979656772058036</v>
      </c>
      <c r="J168" s="21">
        <v>13.909838699979748</v>
      </c>
      <c r="K168" s="21">
        <v>13.818568931388043</v>
      </c>
      <c r="L168" s="21">
        <v>13.749061819368796</v>
      </c>
      <c r="M168" s="21">
        <v>12.748729696881435</v>
      </c>
      <c r="N168" s="21">
        <v>10.714006632427296</v>
      </c>
      <c r="O168" s="21">
        <v>8.9528844667333516</v>
      </c>
      <c r="P168" s="21">
        <v>7.1566154472347936</v>
      </c>
      <c r="Q168" s="21">
        <v>5.5666999073942627</v>
      </c>
      <c r="R168" s="22"/>
      <c r="S168" s="21">
        <v>18.653551221898468</v>
      </c>
      <c r="T168" s="21">
        <v>18.429870694405412</v>
      </c>
      <c r="U168" s="21">
        <v>18.513364296123235</v>
      </c>
      <c r="V168" s="21">
        <v>18.467411467076921</v>
      </c>
      <c r="W168" s="21">
        <v>18.345931188418312</v>
      </c>
      <c r="X168" s="21">
        <v>18.217235708809486</v>
      </c>
      <c r="Y168" s="21">
        <v>18.116656772058036</v>
      </c>
      <c r="Z168" s="21">
        <v>18.046838699979748</v>
      </c>
      <c r="AA168" s="21">
        <v>17.955568931388044</v>
      </c>
      <c r="AB168" s="21">
        <v>17.886061819368798</v>
      </c>
      <c r="AC168" s="21">
        <v>16.885729696881434</v>
      </c>
      <c r="AD168" s="21">
        <v>14.851006632427296</v>
      </c>
      <c r="AE168" s="21">
        <v>13.089884466733352</v>
      </c>
      <c r="AF168" s="21">
        <v>11.293615447234794</v>
      </c>
      <c r="AG168" s="21">
        <v>9.5443979417056468</v>
      </c>
      <c r="AI168" s="23">
        <v>14.516551221898466</v>
      </c>
      <c r="AJ168" s="23">
        <v>14.321087485036635</v>
      </c>
      <c r="AK168" s="23">
        <v>14.393186698927654</v>
      </c>
      <c r="AL168" s="23">
        <v>14.329357522300867</v>
      </c>
      <c r="AM168" s="23">
        <v>14.232493156642004</v>
      </c>
      <c r="AN168" s="23">
        <v>14.105973463563073</v>
      </c>
      <c r="AO168" s="23">
        <v>13.941328693208058</v>
      </c>
      <c r="AP168" s="23">
        <v>13.741564388026504</v>
      </c>
      <c r="AQ168" s="23">
        <v>13.604987675278034</v>
      </c>
      <c r="AR168" s="23">
        <v>13.469030683977294</v>
      </c>
      <c r="AS168" s="23">
        <v>13.07096399715754</v>
      </c>
      <c r="AT168" s="23">
        <v>12.624828113833672</v>
      </c>
      <c r="AU168" s="23">
        <v>12.182450413436246</v>
      </c>
      <c r="AV168" s="23">
        <v>11.717426844247131</v>
      </c>
      <c r="AW168" s="23">
        <v>11.44935868379868</v>
      </c>
      <c r="AY168" s="24">
        <v>18.653551221898468</v>
      </c>
      <c r="AZ168" s="24">
        <v>18.458087485036636</v>
      </c>
      <c r="BA168" s="24">
        <v>18.530186698927654</v>
      </c>
      <c r="BB168" s="24">
        <v>18.466357522300868</v>
      </c>
      <c r="BC168" s="24">
        <v>18.369493156642005</v>
      </c>
      <c r="BD168" s="24">
        <v>18.242973463563075</v>
      </c>
      <c r="BE168" s="24">
        <v>18.078328693208057</v>
      </c>
      <c r="BF168" s="24">
        <v>17.878564388026504</v>
      </c>
      <c r="BG168" s="24">
        <v>17.741987675278033</v>
      </c>
      <c r="BH168" s="24">
        <v>17.606030683977295</v>
      </c>
      <c r="BI168" s="24">
        <v>17.207963997157542</v>
      </c>
      <c r="BJ168" s="24">
        <v>16.761828113833673</v>
      </c>
      <c r="BK168" s="24">
        <v>16.319450413436247</v>
      </c>
      <c r="BL168" s="24">
        <v>15.854426844247131</v>
      </c>
      <c r="BM168" s="24">
        <v>15.620772696509473</v>
      </c>
      <c r="BO168" s="25">
        <v>14.516551221898466</v>
      </c>
      <c r="BP168" s="25">
        <v>14.298889069198426</v>
      </c>
      <c r="BQ168" s="25">
        <v>14.399338726878687</v>
      </c>
      <c r="BR168" s="25">
        <v>14.383533201116531</v>
      </c>
      <c r="BS168" s="25">
        <v>14.293872265695382</v>
      </c>
      <c r="BT168" s="25">
        <v>14.202081751538259</v>
      </c>
      <c r="BU168" s="25">
        <v>14.152876132050585</v>
      </c>
      <c r="BV168" s="25">
        <v>14.138844142243562</v>
      </c>
      <c r="BW168" s="25">
        <v>14.112521168138056</v>
      </c>
      <c r="BX168" s="25">
        <v>14.096763813530968</v>
      </c>
      <c r="BY168" s="25">
        <v>13.261844075689824</v>
      </c>
      <c r="BZ168" s="25">
        <v>11.36547116564727</v>
      </c>
      <c r="CA168" s="25">
        <v>9.7290321622810438</v>
      </c>
      <c r="CB168" s="25">
        <v>8.0792922413924746</v>
      </c>
      <c r="CC168" s="25">
        <v>6.6511961605483059</v>
      </c>
      <c r="CE168" s="25">
        <v>18.653551221898468</v>
      </c>
      <c r="CF168" s="25">
        <v>18.435889069198424</v>
      </c>
      <c r="CG168" s="25">
        <v>18.536338726878689</v>
      </c>
      <c r="CH168" s="25">
        <v>18.520533201116532</v>
      </c>
      <c r="CI168" s="25">
        <v>18.430872265695385</v>
      </c>
      <c r="CJ168" s="25">
        <v>18.339081751538259</v>
      </c>
      <c r="CK168" s="25">
        <v>18.289876132050587</v>
      </c>
      <c r="CL168" s="25">
        <v>18.275844142243564</v>
      </c>
      <c r="CM168" s="25">
        <v>18.249521168138056</v>
      </c>
      <c r="CN168" s="25">
        <v>18.23376381353097</v>
      </c>
      <c r="CO168" s="25">
        <v>17.398844075689823</v>
      </c>
      <c r="CP168" s="25">
        <v>15.50247116564727</v>
      </c>
      <c r="CQ168" s="25">
        <v>13.866032162281044</v>
      </c>
      <c r="CR168" s="25">
        <v>12.216292241392475</v>
      </c>
      <c r="CS168" s="25">
        <v>10.59944670849363</v>
      </c>
      <c r="CU168" s="26">
        <v>14.516551221898466</v>
      </c>
      <c r="CV168" s="26">
        <v>14.503591912196331</v>
      </c>
      <c r="CW168" s="26">
        <v>14.664839839647072</v>
      </c>
      <c r="CX168" s="26">
        <v>14.654055784928154</v>
      </c>
      <c r="CY168" s="26">
        <v>14.549805828195135</v>
      </c>
      <c r="CZ168" s="26">
        <v>14.421349612873078</v>
      </c>
      <c r="DA168" s="26">
        <v>14.197655889327335</v>
      </c>
      <c r="DB168" s="26">
        <v>13.576201978650928</v>
      </c>
      <c r="DC168" s="26">
        <v>12.919831428506811</v>
      </c>
      <c r="DD168" s="26">
        <v>12.271068830329158</v>
      </c>
      <c r="DE168" s="26">
        <v>10.403568417063903</v>
      </c>
      <c r="DF168" s="26">
        <v>8.6122484227882268</v>
      </c>
      <c r="DG168" s="26">
        <v>7.1372450494043207</v>
      </c>
      <c r="DH168" s="26">
        <v>6.3568111989337233</v>
      </c>
      <c r="DI168" s="26">
        <v>7.2420516416083949</v>
      </c>
      <c r="DK168" s="26">
        <v>18.653551221898468</v>
      </c>
      <c r="DL168" s="26">
        <v>18.640591912196331</v>
      </c>
      <c r="DM168" s="26">
        <v>18.801839839647073</v>
      </c>
      <c r="DN168" s="26">
        <v>18.791055784928155</v>
      </c>
      <c r="DO168" s="26">
        <v>18.686805828195133</v>
      </c>
      <c r="DP168" s="26">
        <v>18.55834961287308</v>
      </c>
      <c r="DQ168" s="26">
        <v>18.334655889327337</v>
      </c>
      <c r="DR168" s="26">
        <v>17.713201978650929</v>
      </c>
      <c r="DS168" s="26">
        <v>17.056831428506811</v>
      </c>
      <c r="DT168" s="26">
        <v>16.408068830329157</v>
      </c>
      <c r="DU168" s="26">
        <v>14.540568417063904</v>
      </c>
      <c r="DV168" s="26">
        <v>12.749248422788227</v>
      </c>
      <c r="DW168" s="26">
        <v>11.274245049404321</v>
      </c>
      <c r="DX168" s="26">
        <v>10.493811198933724</v>
      </c>
      <c r="DY168" s="26">
        <v>11.189327757343303</v>
      </c>
      <c r="EA168" s="27">
        <v>14.516551221898466</v>
      </c>
      <c r="EB168" s="27">
        <v>14.35232880516855</v>
      </c>
      <c r="EC168" s="27">
        <v>14.477391088120335</v>
      </c>
      <c r="ED168" s="27">
        <v>14.501124572706399</v>
      </c>
      <c r="EE168" s="27">
        <v>14.51551590802698</v>
      </c>
      <c r="EF168" s="27">
        <v>14.502553931137069</v>
      </c>
      <c r="EG168" s="27">
        <v>14.471607967413915</v>
      </c>
      <c r="EH168" s="27">
        <v>14.436590807847258</v>
      </c>
      <c r="EI168" s="27">
        <v>14.355580734732033</v>
      </c>
      <c r="EJ168" s="27">
        <v>14.28109683415561</v>
      </c>
      <c r="EK168" s="27">
        <v>13.946766543849892</v>
      </c>
      <c r="EL168" s="27">
        <v>13.357454748151499</v>
      </c>
      <c r="EM168" s="27">
        <v>12.950927426555815</v>
      </c>
      <c r="EN168" s="27">
        <v>12.609011853809752</v>
      </c>
      <c r="EO168" s="27">
        <v>12.506050847992841</v>
      </c>
      <c r="EQ168" s="27">
        <v>18.653551221898468</v>
      </c>
      <c r="ER168" s="27">
        <v>18.489328805168551</v>
      </c>
      <c r="ES168" s="27">
        <v>18.614391088120335</v>
      </c>
      <c r="ET168" s="27">
        <v>18.638124572706399</v>
      </c>
      <c r="EU168" s="27">
        <v>18.652515908026981</v>
      </c>
      <c r="EV168" s="27">
        <v>18.639553931137069</v>
      </c>
      <c r="EW168" s="27">
        <v>18.608607967413917</v>
      </c>
      <c r="EX168" s="27">
        <v>18.57359080784726</v>
      </c>
      <c r="EY168" s="27">
        <v>18.492580734732034</v>
      </c>
      <c r="EZ168" s="27">
        <v>18.418096834155612</v>
      </c>
      <c r="FA168" s="27">
        <v>18.08376654384989</v>
      </c>
      <c r="FB168" s="27">
        <v>17.494454748151497</v>
      </c>
      <c r="FC168" s="27">
        <v>17.087927426555815</v>
      </c>
      <c r="FD168" s="27">
        <v>16.746011853809755</v>
      </c>
      <c r="FE168" s="27">
        <v>16.611038978758728</v>
      </c>
      <c r="FG168" s="141">
        <v>14.516551221898466</v>
      </c>
      <c r="FH168" s="141">
        <v>14.430821023185972</v>
      </c>
      <c r="FI168" s="141">
        <v>14.520074993323021</v>
      </c>
      <c r="FJ168" s="141">
        <v>14.433523512474519</v>
      </c>
      <c r="FK168" s="141">
        <v>14.260307087622007</v>
      </c>
      <c r="FL168" s="141">
        <v>14.085646636381783</v>
      </c>
      <c r="FM168" s="141">
        <v>13.807432351812572</v>
      </c>
      <c r="FN168" s="141">
        <v>13.109351106944052</v>
      </c>
      <c r="FO168" s="141">
        <v>12.39958504163303</v>
      </c>
      <c r="FP168" s="141">
        <v>11.698414765769954</v>
      </c>
      <c r="FQ168" s="141">
        <v>9.6765990194916753</v>
      </c>
      <c r="FR168" s="141">
        <v>7.7579943219643557</v>
      </c>
      <c r="FS168" s="141">
        <v>6.1591752807242095</v>
      </c>
      <c r="FT168" s="141">
        <v>5.2290362692532639</v>
      </c>
      <c r="FU168" s="141">
        <v>5.9401438900977546</v>
      </c>
      <c r="FW168" s="141">
        <v>18.653551221898468</v>
      </c>
      <c r="FX168" s="141">
        <v>18.567821023185971</v>
      </c>
      <c r="FY168" s="141">
        <v>18.657074993323022</v>
      </c>
      <c r="FZ168" s="141">
        <v>18.570523512474519</v>
      </c>
      <c r="GA168" s="141">
        <v>18.397307087622007</v>
      </c>
      <c r="GB168" s="141">
        <v>18.222646636381782</v>
      </c>
      <c r="GC168" s="141">
        <v>17.944432351812573</v>
      </c>
      <c r="GD168" s="141">
        <v>17.246351106944054</v>
      </c>
      <c r="GE168" s="141">
        <v>16.536585041633032</v>
      </c>
      <c r="GF168" s="141">
        <v>15.835414765769954</v>
      </c>
      <c r="GG168" s="141">
        <v>13.813599019491676</v>
      </c>
      <c r="GH168" s="141">
        <v>11.894994321964356</v>
      </c>
      <c r="GI168" s="141">
        <v>10.29617528072421</v>
      </c>
      <c r="GJ168" s="141">
        <v>9.3660362692532644</v>
      </c>
      <c r="GK168" s="141">
        <v>9.9253298518751372</v>
      </c>
      <c r="GM168" s="1">
        <v>298465</v>
      </c>
      <c r="GN168" s="1">
        <v>517239</v>
      </c>
      <c r="GO168" s="1" t="s">
        <v>517</v>
      </c>
      <c r="GP168" s="1" t="s">
        <v>838</v>
      </c>
      <c r="GQ168" s="97"/>
    </row>
    <row r="169" spans="2:199" ht="16.2" thickBot="1" x14ac:dyDescent="0.35">
      <c r="B169" s="19" t="s">
        <v>164</v>
      </c>
      <c r="C169" s="20">
        <v>9.017376480245634</v>
      </c>
      <c r="D169" s="21">
        <v>8.8417166153016726</v>
      </c>
      <c r="E169" s="21">
        <v>8.6819411310471022</v>
      </c>
      <c r="F169" s="21">
        <v>8.5190196805320753</v>
      </c>
      <c r="G169" s="21">
        <v>8.2512863465277704</v>
      </c>
      <c r="H169" s="21">
        <v>7.957433724991283</v>
      </c>
      <c r="I169" s="21">
        <v>7.6708374859068371</v>
      </c>
      <c r="J169" s="21">
        <v>7.4160698790457413</v>
      </c>
      <c r="K169" s="21">
        <v>7.132190795834191</v>
      </c>
      <c r="L169" s="21">
        <v>6.8569745686842651</v>
      </c>
      <c r="M169" s="21">
        <v>5.1694505527500425</v>
      </c>
      <c r="N169" s="21">
        <v>2.6006473643711203</v>
      </c>
      <c r="O169" s="21">
        <v>0.66385967874280993</v>
      </c>
      <c r="P169" s="21">
        <v>-1.0974267515583946</v>
      </c>
      <c r="Q169" s="21">
        <v>-2.460555032596929</v>
      </c>
      <c r="R169" s="22"/>
      <c r="S169" s="21">
        <v>13.654376480245634</v>
      </c>
      <c r="T169" s="21">
        <v>13.478716615301673</v>
      </c>
      <c r="U169" s="21">
        <v>13.318941131047103</v>
      </c>
      <c r="V169" s="21">
        <v>13.156019680532076</v>
      </c>
      <c r="W169" s="21">
        <v>12.888286346527771</v>
      </c>
      <c r="X169" s="21">
        <v>12.594433724991283</v>
      </c>
      <c r="Y169" s="21">
        <v>12.307837485906838</v>
      </c>
      <c r="Z169" s="21">
        <v>12.053069879045742</v>
      </c>
      <c r="AA169" s="21">
        <v>11.769190795834191</v>
      </c>
      <c r="AB169" s="21">
        <v>11.493974568684266</v>
      </c>
      <c r="AC169" s="21">
        <v>9.806450552750043</v>
      </c>
      <c r="AD169" s="21">
        <v>7.2376473643711208</v>
      </c>
      <c r="AE169" s="21">
        <v>5.3008596787428104</v>
      </c>
      <c r="AF169" s="21">
        <v>3.5395732484416058</v>
      </c>
      <c r="AG169" s="21">
        <v>2.0535939543356321</v>
      </c>
      <c r="AI169" s="23">
        <v>9.017376480245634</v>
      </c>
      <c r="AJ169" s="23">
        <v>8.8759382266347195</v>
      </c>
      <c r="AK169" s="23">
        <v>8.743413981864725</v>
      </c>
      <c r="AL169" s="23">
        <v>8.6147313560518182</v>
      </c>
      <c r="AM169" s="23">
        <v>8.4490678168456714</v>
      </c>
      <c r="AN169" s="23">
        <v>8.2730095681741034</v>
      </c>
      <c r="AO169" s="23">
        <v>8.0304511824396734</v>
      </c>
      <c r="AP169" s="23">
        <v>7.6887942178842898</v>
      </c>
      <c r="AQ169" s="23">
        <v>7.4415972151566088</v>
      </c>
      <c r="AR169" s="23">
        <v>7.186759672091279</v>
      </c>
      <c r="AS169" s="23">
        <v>6.389468397113248</v>
      </c>
      <c r="AT169" s="23">
        <v>5.4992163876099625</v>
      </c>
      <c r="AU169" s="23">
        <v>4.5811476538835834</v>
      </c>
      <c r="AV169" s="23">
        <v>3.5621554234565416</v>
      </c>
      <c r="AW169" s="23">
        <v>2.7891035897389287</v>
      </c>
      <c r="AY169" s="24">
        <v>13.654376480245634</v>
      </c>
      <c r="AZ169" s="24">
        <v>13.51293822663472</v>
      </c>
      <c r="BA169" s="24">
        <v>13.380413981864725</v>
      </c>
      <c r="BB169" s="24">
        <v>13.251731356051819</v>
      </c>
      <c r="BC169" s="24">
        <v>13.086067816845672</v>
      </c>
      <c r="BD169" s="24">
        <v>12.910009568174104</v>
      </c>
      <c r="BE169" s="24">
        <v>12.667451182439674</v>
      </c>
      <c r="BF169" s="24">
        <v>12.32579421788429</v>
      </c>
      <c r="BG169" s="24">
        <v>12.078597215156609</v>
      </c>
      <c r="BH169" s="24">
        <v>11.823759672091279</v>
      </c>
      <c r="BI169" s="24">
        <v>11.026468397113248</v>
      </c>
      <c r="BJ169" s="24">
        <v>10.136216387609963</v>
      </c>
      <c r="BK169" s="24">
        <v>9.2181476538835838</v>
      </c>
      <c r="BL169" s="24">
        <v>8.199155423456542</v>
      </c>
      <c r="BM169" s="24">
        <v>7.554903090016996</v>
      </c>
      <c r="BO169" s="25">
        <v>9.017376480245634</v>
      </c>
      <c r="BP169" s="25">
        <v>8.7779652938784736</v>
      </c>
      <c r="BQ169" s="25">
        <v>8.5473593924223472</v>
      </c>
      <c r="BR169" s="25">
        <v>8.3179963924559193</v>
      </c>
      <c r="BS169" s="25">
        <v>7.9778325999467743</v>
      </c>
      <c r="BT169" s="25">
        <v>7.6092829091808323</v>
      </c>
      <c r="BU169" s="25">
        <v>7.2597186722565734</v>
      </c>
      <c r="BV169" s="25">
        <v>6.92742761510031</v>
      </c>
      <c r="BW169" s="25">
        <v>6.5887524130942126</v>
      </c>
      <c r="BX169" s="25">
        <v>6.2398163488507166</v>
      </c>
      <c r="BY169" s="25">
        <v>4.350868766338845</v>
      </c>
      <c r="BZ169" s="25">
        <v>1.8449735044500102</v>
      </c>
      <c r="CA169" s="25">
        <v>0.16868995887537253</v>
      </c>
      <c r="CB169" s="25">
        <v>-1.1175170590783772</v>
      </c>
      <c r="CC169" s="25">
        <v>-1.6901900584206153</v>
      </c>
      <c r="CE169" s="25">
        <v>13.654376480245634</v>
      </c>
      <c r="CF169" s="25">
        <v>13.414965293878474</v>
      </c>
      <c r="CG169" s="25">
        <v>13.184359392422348</v>
      </c>
      <c r="CH169" s="25">
        <v>12.95499639245592</v>
      </c>
      <c r="CI169" s="25">
        <v>12.614832599946775</v>
      </c>
      <c r="CJ169" s="25">
        <v>12.246282909180833</v>
      </c>
      <c r="CK169" s="25">
        <v>11.896718672256574</v>
      </c>
      <c r="CL169" s="25">
        <v>11.56442761510031</v>
      </c>
      <c r="CM169" s="25">
        <v>11.225752413094213</v>
      </c>
      <c r="CN169" s="25">
        <v>10.876816348850717</v>
      </c>
      <c r="CO169" s="25">
        <v>8.9878687663388455</v>
      </c>
      <c r="CP169" s="25">
        <v>6.4819735044500106</v>
      </c>
      <c r="CQ169" s="25">
        <v>4.805689958875373</v>
      </c>
      <c r="CR169" s="25">
        <v>3.5194829409216233</v>
      </c>
      <c r="CS169" s="25">
        <v>2.8144804976099138</v>
      </c>
      <c r="CU169" s="26">
        <v>9.017376480245634</v>
      </c>
      <c r="CV169" s="26">
        <v>9.0708348485785475</v>
      </c>
      <c r="CW169" s="26">
        <v>8.917325371526065</v>
      </c>
      <c r="CX169" s="26">
        <v>8.7190609844997535</v>
      </c>
      <c r="CY169" s="26">
        <v>8.3891132212713959</v>
      </c>
      <c r="CZ169" s="26">
        <v>8.0198450302443955</v>
      </c>
      <c r="DA169" s="26">
        <v>7.5380150999703215</v>
      </c>
      <c r="DB169" s="26">
        <v>6.6562321582792592</v>
      </c>
      <c r="DC169" s="26">
        <v>5.7701309868103792</v>
      </c>
      <c r="DD169" s="26">
        <v>4.9042786422510076</v>
      </c>
      <c r="DE169" s="26">
        <v>2.4218197081786634</v>
      </c>
      <c r="DF169" s="26">
        <v>0.33081838135665365</v>
      </c>
      <c r="DG169" s="26">
        <v>-0.92045602389645254</v>
      </c>
      <c r="DH169" s="26">
        <v>-1.3710362605827875</v>
      </c>
      <c r="DI169" s="26">
        <v>-0.73463416581574137</v>
      </c>
      <c r="DK169" s="26">
        <v>13.654376480245634</v>
      </c>
      <c r="DL169" s="26">
        <v>13.707834848578548</v>
      </c>
      <c r="DM169" s="26">
        <v>13.554325371526065</v>
      </c>
      <c r="DN169" s="26">
        <v>13.356060984499754</v>
      </c>
      <c r="DO169" s="26">
        <v>13.026113221271396</v>
      </c>
      <c r="DP169" s="26">
        <v>12.656845030244396</v>
      </c>
      <c r="DQ169" s="26">
        <v>12.175015099970322</v>
      </c>
      <c r="DR169" s="26">
        <v>11.29323215827926</v>
      </c>
      <c r="DS169" s="26">
        <v>10.40713098681038</v>
      </c>
      <c r="DT169" s="26">
        <v>9.5412786422510081</v>
      </c>
      <c r="DU169" s="26">
        <v>7.0588197081786639</v>
      </c>
      <c r="DV169" s="26">
        <v>4.9678183813566541</v>
      </c>
      <c r="DW169" s="26">
        <v>3.7165439761035479</v>
      </c>
      <c r="DX169" s="26">
        <v>3.265963739417213</v>
      </c>
      <c r="DY169" s="26">
        <v>3.7613964919954412</v>
      </c>
      <c r="EA169" s="27">
        <v>9.017376480245634</v>
      </c>
      <c r="EB169" s="27">
        <v>8.8609446403012715</v>
      </c>
      <c r="EC169" s="27">
        <v>8.7287226470538428</v>
      </c>
      <c r="ED169" s="27">
        <v>8.6301443490802274</v>
      </c>
      <c r="EE169" s="27">
        <v>8.5044109438270823</v>
      </c>
      <c r="EF169" s="27">
        <v>8.3548444310712178</v>
      </c>
      <c r="EG169" s="27">
        <v>8.1749195704727882</v>
      </c>
      <c r="EH169" s="27">
        <v>7.9675044982997179</v>
      </c>
      <c r="EI169" s="27">
        <v>7.6816634017966372</v>
      </c>
      <c r="EJ169" s="27">
        <v>7.3910365074783009</v>
      </c>
      <c r="EK169" s="27">
        <v>6.3183055423353807</v>
      </c>
      <c r="EL169" s="27">
        <v>5.1602742029411814</v>
      </c>
      <c r="EM169" s="27">
        <v>4.3502632908436354</v>
      </c>
      <c r="EN169" s="27">
        <v>3.5584819180614886</v>
      </c>
      <c r="EO169" s="27">
        <v>3.0063013193125414</v>
      </c>
      <c r="EQ169" s="27">
        <v>13.654376480245634</v>
      </c>
      <c r="ER169" s="27">
        <v>13.497944640301272</v>
      </c>
      <c r="ES169" s="27">
        <v>13.365722647053843</v>
      </c>
      <c r="ET169" s="27">
        <v>13.267144349080228</v>
      </c>
      <c r="EU169" s="27">
        <v>13.141410943827083</v>
      </c>
      <c r="EV169" s="27">
        <v>12.991844431071218</v>
      </c>
      <c r="EW169" s="27">
        <v>12.811919570472789</v>
      </c>
      <c r="EX169" s="27">
        <v>12.604504498299718</v>
      </c>
      <c r="EY169" s="27">
        <v>12.318663401796638</v>
      </c>
      <c r="EZ169" s="27">
        <v>12.028036507478301</v>
      </c>
      <c r="FA169" s="27">
        <v>10.955305542335381</v>
      </c>
      <c r="FB169" s="27">
        <v>9.7972742029411819</v>
      </c>
      <c r="FC169" s="27">
        <v>8.9872632908436358</v>
      </c>
      <c r="FD169" s="27">
        <v>8.1954819180614891</v>
      </c>
      <c r="FE169" s="27">
        <v>7.7111239884944354</v>
      </c>
      <c r="FG169" s="141">
        <v>9.017376480245634</v>
      </c>
      <c r="FH169" s="141">
        <v>9.0227426904095225</v>
      </c>
      <c r="FI169" s="141">
        <v>8.8051427975857948</v>
      </c>
      <c r="FJ169" s="141">
        <v>8.5352159470175781</v>
      </c>
      <c r="FK169" s="141">
        <v>8.1382583726026532</v>
      </c>
      <c r="FL169" s="141">
        <v>7.7196911627217233</v>
      </c>
      <c r="FM169" s="141">
        <v>7.1751242666930608</v>
      </c>
      <c r="FN169" s="141">
        <v>6.2176366872040276</v>
      </c>
      <c r="FO169" s="141">
        <v>5.2877491760737456</v>
      </c>
      <c r="FP169" s="141">
        <v>4.3651092151426525</v>
      </c>
      <c r="FQ169" s="141">
        <v>1.7043977839909488</v>
      </c>
      <c r="FR169" s="141">
        <v>-0.54326553263788924</v>
      </c>
      <c r="FS169" s="141">
        <v>-1.9471998444510348</v>
      </c>
      <c r="FT169" s="141">
        <v>-2.5671656880913929</v>
      </c>
      <c r="FU169" s="141">
        <v>-2.1264634289646906</v>
      </c>
      <c r="FW169" s="141">
        <v>13.654376480245634</v>
      </c>
      <c r="FX169" s="141">
        <v>13.659742690409523</v>
      </c>
      <c r="FY169" s="141">
        <v>13.442142797585795</v>
      </c>
      <c r="FZ169" s="141">
        <v>13.172215947017579</v>
      </c>
      <c r="GA169" s="141">
        <v>12.775258372602654</v>
      </c>
      <c r="GB169" s="141">
        <v>12.356691162721724</v>
      </c>
      <c r="GC169" s="141">
        <v>11.812124266693061</v>
      </c>
      <c r="GD169" s="141">
        <v>10.854636687204028</v>
      </c>
      <c r="GE169" s="141">
        <v>9.9247491760737461</v>
      </c>
      <c r="GF169" s="141">
        <v>9.0021092151426529</v>
      </c>
      <c r="GG169" s="141">
        <v>6.3413977839909492</v>
      </c>
      <c r="GH169" s="141">
        <v>4.0937344673621112</v>
      </c>
      <c r="GI169" s="141">
        <v>2.6898001555489657</v>
      </c>
      <c r="GJ169" s="141">
        <v>2.0698343119086076</v>
      </c>
      <c r="GK169" s="141">
        <v>2.4124234851633588</v>
      </c>
      <c r="GM169" s="1">
        <v>397310</v>
      </c>
      <c r="GN169" s="1">
        <v>399981</v>
      </c>
      <c r="GO169" s="1" t="s">
        <v>445</v>
      </c>
      <c r="GP169" s="1" t="s">
        <v>828</v>
      </c>
      <c r="GQ169" s="97"/>
    </row>
    <row r="170" spans="2:199" ht="16.2" thickBot="1" x14ac:dyDescent="0.35">
      <c r="B170" s="19" t="s">
        <v>165</v>
      </c>
      <c r="C170" s="20">
        <v>12.91078792741539</v>
      </c>
      <c r="D170" s="21">
        <v>11.276386710396496</v>
      </c>
      <c r="E170" s="21">
        <v>10.778200480169959</v>
      </c>
      <c r="F170" s="21">
        <v>10.602053619797195</v>
      </c>
      <c r="G170" s="21">
        <v>10.395059478733115</v>
      </c>
      <c r="H170" s="21">
        <v>10.160792754377844</v>
      </c>
      <c r="I170" s="21">
        <v>9.9016878505202151</v>
      </c>
      <c r="J170" s="21">
        <v>9.5249275901006385</v>
      </c>
      <c r="K170" s="21">
        <v>9.0717335935310182</v>
      </c>
      <c r="L170" s="21">
        <v>8.6051395741440402</v>
      </c>
      <c r="M170" s="21">
        <v>6.3919105285296389</v>
      </c>
      <c r="N170" s="21">
        <v>3.7844750937682896</v>
      </c>
      <c r="O170" s="21">
        <v>1.9231953326378495</v>
      </c>
      <c r="P170" s="21">
        <v>0.25338179131652439</v>
      </c>
      <c r="Q170" s="21">
        <v>-1.1124329853333883</v>
      </c>
      <c r="R170" s="22"/>
      <c r="S170" s="21">
        <v>17.547787927415392</v>
      </c>
      <c r="T170" s="21">
        <v>15.913386710396496</v>
      </c>
      <c r="U170" s="21">
        <v>15.415200480169959</v>
      </c>
      <c r="V170" s="21">
        <v>15.239053619797195</v>
      </c>
      <c r="W170" s="21">
        <v>15.032059478733116</v>
      </c>
      <c r="X170" s="21">
        <v>14.797792754377845</v>
      </c>
      <c r="Y170" s="21">
        <v>14.538687850520216</v>
      </c>
      <c r="Z170" s="21">
        <v>14.161927590100639</v>
      </c>
      <c r="AA170" s="21">
        <v>13.708733593531019</v>
      </c>
      <c r="AB170" s="21">
        <v>13.242139574144041</v>
      </c>
      <c r="AC170" s="21">
        <v>11.028910528529639</v>
      </c>
      <c r="AD170" s="21">
        <v>8.4214750937682901</v>
      </c>
      <c r="AE170" s="21">
        <v>6.5601953326378499</v>
      </c>
      <c r="AF170" s="21">
        <v>4.8903817913165248</v>
      </c>
      <c r="AG170" s="21">
        <v>3.5213581496346045</v>
      </c>
      <c r="AI170" s="23">
        <v>12.91078792741539</v>
      </c>
      <c r="AJ170" s="23">
        <v>12.512201142830573</v>
      </c>
      <c r="AK170" s="23">
        <v>12.287554874053678</v>
      </c>
      <c r="AL170" s="23">
        <v>12.139726146241427</v>
      </c>
      <c r="AM170" s="23">
        <v>11.981453164208995</v>
      </c>
      <c r="AN170" s="23">
        <v>11.798983960312656</v>
      </c>
      <c r="AO170" s="23">
        <v>11.574763367267989</v>
      </c>
      <c r="AP170" s="23">
        <v>11.294360463140741</v>
      </c>
      <c r="AQ170" s="23">
        <v>11.042029267982581</v>
      </c>
      <c r="AR170" s="23">
        <v>10.776804303082832</v>
      </c>
      <c r="AS170" s="23">
        <v>9.5594359355618153</v>
      </c>
      <c r="AT170" s="23">
        <v>8.01170730617069</v>
      </c>
      <c r="AU170" s="23">
        <v>6.4703412078788247</v>
      </c>
      <c r="AV170" s="23">
        <v>4.7723448511538749</v>
      </c>
      <c r="AW170" s="23">
        <v>3.5646220970507727</v>
      </c>
      <c r="AY170" s="24">
        <v>17.547787927415392</v>
      </c>
      <c r="AZ170" s="24">
        <v>17.149201142830574</v>
      </c>
      <c r="BA170" s="24">
        <v>16.924554874053676</v>
      </c>
      <c r="BB170" s="24">
        <v>16.77672614624143</v>
      </c>
      <c r="BC170" s="24">
        <v>16.618453164208994</v>
      </c>
      <c r="BD170" s="24">
        <v>16.435983960312655</v>
      </c>
      <c r="BE170" s="24">
        <v>16.211763367267991</v>
      </c>
      <c r="BF170" s="24">
        <v>15.931360463140742</v>
      </c>
      <c r="BG170" s="24">
        <v>15.679029267982582</v>
      </c>
      <c r="BH170" s="24">
        <v>15.413804303082832</v>
      </c>
      <c r="BI170" s="24">
        <v>14.196435935561816</v>
      </c>
      <c r="BJ170" s="24">
        <v>12.648707306170691</v>
      </c>
      <c r="BK170" s="24">
        <v>11.107341207878825</v>
      </c>
      <c r="BL170" s="24">
        <v>9.4093448511538753</v>
      </c>
      <c r="BM170" s="24">
        <v>8.3934616488220897</v>
      </c>
      <c r="BO170" s="25">
        <v>12.91078792741539</v>
      </c>
      <c r="BP170" s="25">
        <v>10.99540260461912</v>
      </c>
      <c r="BQ170" s="25">
        <v>10.414656403645543</v>
      </c>
      <c r="BR170" s="25">
        <v>10.089959576414957</v>
      </c>
      <c r="BS170" s="25">
        <v>9.5543923082326803</v>
      </c>
      <c r="BT170" s="25">
        <v>8.9919032777382668</v>
      </c>
      <c r="BU170" s="25">
        <v>8.4038545878714928</v>
      </c>
      <c r="BV170" s="25">
        <v>7.7844506759027645</v>
      </c>
      <c r="BW170" s="25">
        <v>7.0501265302658318</v>
      </c>
      <c r="BX170" s="25">
        <v>6.3845477823876351</v>
      </c>
      <c r="BY170" s="25">
        <v>3.7407778733338155</v>
      </c>
      <c r="BZ170" s="25">
        <v>1.0714946984741331</v>
      </c>
      <c r="CA170" s="25">
        <v>-0.90295555358322943</v>
      </c>
      <c r="CB170" s="25">
        <v>-2.4912669214355034</v>
      </c>
      <c r="CC170" s="25">
        <v>-3.5043785256480433</v>
      </c>
      <c r="CE170" s="25">
        <v>17.547787927415392</v>
      </c>
      <c r="CF170" s="25">
        <v>15.63240260461912</v>
      </c>
      <c r="CG170" s="25">
        <v>15.051656403645543</v>
      </c>
      <c r="CH170" s="25">
        <v>14.726959576414957</v>
      </c>
      <c r="CI170" s="25">
        <v>14.191392308232681</v>
      </c>
      <c r="CJ170" s="25">
        <v>13.628903277738267</v>
      </c>
      <c r="CK170" s="25">
        <v>13.040854587871493</v>
      </c>
      <c r="CL170" s="25">
        <v>12.421450675902765</v>
      </c>
      <c r="CM170" s="25">
        <v>11.687126530265832</v>
      </c>
      <c r="CN170" s="25">
        <v>11.021547782387636</v>
      </c>
      <c r="CO170" s="25">
        <v>8.377777873333816</v>
      </c>
      <c r="CP170" s="25">
        <v>5.7084946984741336</v>
      </c>
      <c r="CQ170" s="25">
        <v>3.734044446416771</v>
      </c>
      <c r="CR170" s="25">
        <v>2.145733078564497</v>
      </c>
      <c r="CS170" s="25">
        <v>1.180950571222013</v>
      </c>
      <c r="CU170" s="26">
        <v>12.91078792741539</v>
      </c>
      <c r="CV170" s="26">
        <v>11.646847676777988</v>
      </c>
      <c r="CW170" s="26">
        <v>11.227466102584108</v>
      </c>
      <c r="CX170" s="26">
        <v>10.948740841597632</v>
      </c>
      <c r="CY170" s="26">
        <v>10.445552527543699</v>
      </c>
      <c r="CZ170" s="26">
        <v>9.8946043352478981</v>
      </c>
      <c r="DA170" s="26">
        <v>9.1794860919763295</v>
      </c>
      <c r="DB170" s="26">
        <v>8.08404863570758</v>
      </c>
      <c r="DC170" s="26">
        <v>6.9517105360363818</v>
      </c>
      <c r="DD170" s="26">
        <v>5.9112430478111371</v>
      </c>
      <c r="DE170" s="26">
        <v>2.852329704566241</v>
      </c>
      <c r="DF170" s="26">
        <v>0.51531483989803561</v>
      </c>
      <c r="DG170" s="26">
        <v>-0.96225077773614132</v>
      </c>
      <c r="DH170" s="26">
        <v>-1.8157919884372618</v>
      </c>
      <c r="DI170" s="26">
        <v>-2.0895588626791088</v>
      </c>
      <c r="DK170" s="26">
        <v>17.547787927415392</v>
      </c>
      <c r="DL170" s="26">
        <v>16.283847676777988</v>
      </c>
      <c r="DM170" s="26">
        <v>15.864466102584108</v>
      </c>
      <c r="DN170" s="26">
        <v>15.585740841597632</v>
      </c>
      <c r="DO170" s="26">
        <v>15.082552527543699</v>
      </c>
      <c r="DP170" s="26">
        <v>14.531604335247899</v>
      </c>
      <c r="DQ170" s="26">
        <v>13.81648609197633</v>
      </c>
      <c r="DR170" s="26">
        <v>12.72104863570758</v>
      </c>
      <c r="DS170" s="26">
        <v>11.588710536036382</v>
      </c>
      <c r="DT170" s="26">
        <v>10.548243047811138</v>
      </c>
      <c r="DU170" s="26">
        <v>7.4893297045662415</v>
      </c>
      <c r="DV170" s="26">
        <v>5.1523148398980361</v>
      </c>
      <c r="DW170" s="26">
        <v>3.6747492222638591</v>
      </c>
      <c r="DX170" s="26">
        <v>2.8212080115627387</v>
      </c>
      <c r="DY170" s="26">
        <v>2.5846462229321503</v>
      </c>
      <c r="EA170" s="27">
        <v>12.91078792741539</v>
      </c>
      <c r="EB170" s="27">
        <v>12.23782753803737</v>
      </c>
      <c r="EC170" s="27">
        <v>11.957386335802727</v>
      </c>
      <c r="ED170" s="27">
        <v>11.824981760088034</v>
      </c>
      <c r="EE170" s="27">
        <v>11.685820142730856</v>
      </c>
      <c r="EF170" s="27">
        <v>11.505887000633146</v>
      </c>
      <c r="EG170" s="27">
        <v>11.284056529786415</v>
      </c>
      <c r="EH170" s="27">
        <v>11.031543271364027</v>
      </c>
      <c r="EI170" s="27">
        <v>10.628180926235661</v>
      </c>
      <c r="EJ170" s="27">
        <v>10.186462002728312</v>
      </c>
      <c r="EK170" s="27">
        <v>8.4829851533908052</v>
      </c>
      <c r="EL170" s="27">
        <v>6.6842500868265908</v>
      </c>
      <c r="EM170" s="27">
        <v>5.3456863196132467</v>
      </c>
      <c r="EN170" s="27">
        <v>4.190917394404547</v>
      </c>
      <c r="EO170" s="27">
        <v>3.3425183370361893</v>
      </c>
      <c r="EQ170" s="27">
        <v>17.547787927415392</v>
      </c>
      <c r="ER170" s="27">
        <v>16.874827538037373</v>
      </c>
      <c r="ES170" s="27">
        <v>16.594386335802728</v>
      </c>
      <c r="ET170" s="27">
        <v>16.461981760088037</v>
      </c>
      <c r="EU170" s="27">
        <v>16.322820142730855</v>
      </c>
      <c r="EV170" s="27">
        <v>16.142887000633145</v>
      </c>
      <c r="EW170" s="27">
        <v>15.921056529786416</v>
      </c>
      <c r="EX170" s="27">
        <v>15.668543271364028</v>
      </c>
      <c r="EY170" s="27">
        <v>15.265180926235661</v>
      </c>
      <c r="EZ170" s="27">
        <v>14.823462002728313</v>
      </c>
      <c r="FA170" s="27">
        <v>13.119985153390806</v>
      </c>
      <c r="FB170" s="27">
        <v>11.321250086826591</v>
      </c>
      <c r="FC170" s="27">
        <v>9.9826863196132472</v>
      </c>
      <c r="FD170" s="27">
        <v>8.8279173944045475</v>
      </c>
      <c r="FE170" s="27">
        <v>8.1108388215394278</v>
      </c>
      <c r="FG170" s="141">
        <v>12.91078792741539</v>
      </c>
      <c r="FH170" s="141">
        <v>10.871242317898405</v>
      </c>
      <c r="FI170" s="141">
        <v>10.256348337508332</v>
      </c>
      <c r="FJ170" s="141">
        <v>9.9283344047016904</v>
      </c>
      <c r="FK170" s="141">
        <v>9.3838932582279959</v>
      </c>
      <c r="FL170" s="141">
        <v>8.8181190313936515</v>
      </c>
      <c r="FM170" s="141">
        <v>8.099665497629184</v>
      </c>
      <c r="FN170" s="141">
        <v>6.9723663941589304</v>
      </c>
      <c r="FO170" s="141">
        <v>5.8316501191654879</v>
      </c>
      <c r="FP170" s="141">
        <v>4.7798316579514797</v>
      </c>
      <c r="FQ170" s="141">
        <v>1.6038377138596118</v>
      </c>
      <c r="FR170" s="141">
        <v>-0.90793703080770527</v>
      </c>
      <c r="FS170" s="141">
        <v>-2.6146679589293811</v>
      </c>
      <c r="FT170" s="141">
        <v>-3.6689262622313379</v>
      </c>
      <c r="FU170" s="141">
        <v>-3.970609528686488</v>
      </c>
      <c r="FW170" s="141">
        <v>17.547787927415392</v>
      </c>
      <c r="FX170" s="141">
        <v>15.508242317898405</v>
      </c>
      <c r="FY170" s="141">
        <v>14.893348337508332</v>
      </c>
      <c r="FZ170" s="141">
        <v>14.565334404701691</v>
      </c>
      <c r="GA170" s="141">
        <v>14.020893258227996</v>
      </c>
      <c r="GB170" s="141">
        <v>13.455119031393652</v>
      </c>
      <c r="GC170" s="141">
        <v>12.736665497629184</v>
      </c>
      <c r="GD170" s="141">
        <v>11.609366394158931</v>
      </c>
      <c r="GE170" s="141">
        <v>10.468650119165488</v>
      </c>
      <c r="GF170" s="141">
        <v>9.4168316579514801</v>
      </c>
      <c r="GG170" s="141">
        <v>6.2408377138596123</v>
      </c>
      <c r="GH170" s="141">
        <v>3.7290629691922952</v>
      </c>
      <c r="GI170" s="141">
        <v>2.0223320410706194</v>
      </c>
      <c r="GJ170" s="141">
        <v>0.96807373776866257</v>
      </c>
      <c r="GK170" s="141">
        <v>0.73679547147875724</v>
      </c>
      <c r="GM170" s="1">
        <v>393433</v>
      </c>
      <c r="GN170" s="1">
        <v>407129</v>
      </c>
      <c r="GO170" s="1" t="s">
        <v>624</v>
      </c>
      <c r="GP170" s="1" t="s">
        <v>826</v>
      </c>
      <c r="GQ170" s="97"/>
    </row>
    <row r="171" spans="2:199" ht="16.2" thickBot="1" x14ac:dyDescent="0.35">
      <c r="B171" s="19" t="s">
        <v>166</v>
      </c>
      <c r="C171" s="20">
        <v>7.377175971597385</v>
      </c>
      <c r="D171" s="21">
        <v>4.5049317505573505</v>
      </c>
      <c r="E171" s="21">
        <v>3.7512212173450088</v>
      </c>
      <c r="F171" s="21">
        <v>3.5145159278302209</v>
      </c>
      <c r="G171" s="21">
        <v>3.2517361160650928</v>
      </c>
      <c r="H171" s="21">
        <v>2.9726548903314729</v>
      </c>
      <c r="I171" s="21">
        <v>2.6978526410780681</v>
      </c>
      <c r="J171" s="21">
        <v>2.4071477691075778</v>
      </c>
      <c r="K171" s="21">
        <v>2.0246031672084577</v>
      </c>
      <c r="L171" s="21">
        <v>1.6416759084910986</v>
      </c>
      <c r="M171" s="21">
        <v>-0.18959026631854314</v>
      </c>
      <c r="N171" s="21">
        <v>-2.8776904705691955</v>
      </c>
      <c r="O171" s="21">
        <v>-5.0019683990752704</v>
      </c>
      <c r="P171" s="21">
        <v>-7.1721021782007632</v>
      </c>
      <c r="Q171" s="21">
        <v>-9.1301179017471732</v>
      </c>
      <c r="R171" s="22"/>
      <c r="S171" s="21">
        <v>8.0861759715973847</v>
      </c>
      <c r="T171" s="21">
        <v>5.2139317505573501</v>
      </c>
      <c r="U171" s="21">
        <v>4.4602212173450084</v>
      </c>
      <c r="V171" s="21">
        <v>4.2235159278302206</v>
      </c>
      <c r="W171" s="21">
        <v>3.9607361160650925</v>
      </c>
      <c r="X171" s="21">
        <v>3.6816548903314725</v>
      </c>
      <c r="Y171" s="21">
        <v>3.4068526410780677</v>
      </c>
      <c r="Z171" s="21">
        <v>3.1161477691075774</v>
      </c>
      <c r="AA171" s="21">
        <v>2.7336031672084573</v>
      </c>
      <c r="AB171" s="21">
        <v>2.3506759084910982</v>
      </c>
      <c r="AC171" s="21">
        <v>0.51940973368145649</v>
      </c>
      <c r="AD171" s="21">
        <v>-2.1686904705691958</v>
      </c>
      <c r="AE171" s="21">
        <v>-4.2929683990752707</v>
      </c>
      <c r="AF171" s="21">
        <v>-6.4631021782007636</v>
      </c>
      <c r="AG171" s="21">
        <v>-8.4939015475867521</v>
      </c>
      <c r="AI171" s="23">
        <v>7.377175971597385</v>
      </c>
      <c r="AJ171" s="23">
        <v>6.4302511686773762</v>
      </c>
      <c r="AK171" s="23">
        <v>6.1020514396914063</v>
      </c>
      <c r="AL171" s="23">
        <v>5.9113305528735456</v>
      </c>
      <c r="AM171" s="23">
        <v>5.7368635121320448</v>
      </c>
      <c r="AN171" s="23">
        <v>5.556194256387192</v>
      </c>
      <c r="AO171" s="23">
        <v>5.3282998872117879</v>
      </c>
      <c r="AP171" s="23">
        <v>5.0109971153305874</v>
      </c>
      <c r="AQ171" s="23">
        <v>4.6695696015189583</v>
      </c>
      <c r="AR171" s="23">
        <v>4.319909450413741</v>
      </c>
      <c r="AS171" s="23">
        <v>3.2255422125973645</v>
      </c>
      <c r="AT171" s="23">
        <v>2.0351522093682952</v>
      </c>
      <c r="AU171" s="23">
        <v>0.88797684099274221</v>
      </c>
      <c r="AV171" s="23">
        <v>-0.4072557254494491</v>
      </c>
      <c r="AW171" s="23">
        <v>-1.3543491961030902</v>
      </c>
      <c r="AY171" s="24">
        <v>8.0861759715973847</v>
      </c>
      <c r="AZ171" s="24">
        <v>7.1392511686773759</v>
      </c>
      <c r="BA171" s="24">
        <v>6.8110514396914059</v>
      </c>
      <c r="BB171" s="24">
        <v>6.6203305528735452</v>
      </c>
      <c r="BC171" s="24">
        <v>6.4458635121320444</v>
      </c>
      <c r="BD171" s="24">
        <v>6.2651942563871916</v>
      </c>
      <c r="BE171" s="24">
        <v>6.0372998872117876</v>
      </c>
      <c r="BF171" s="24">
        <v>5.7199971153305871</v>
      </c>
      <c r="BG171" s="24">
        <v>5.3785696015189579</v>
      </c>
      <c r="BH171" s="24">
        <v>5.0289094504137406</v>
      </c>
      <c r="BI171" s="24">
        <v>3.9345422125973641</v>
      </c>
      <c r="BJ171" s="24">
        <v>2.7441522093682948</v>
      </c>
      <c r="BK171" s="24">
        <v>1.5969768409927418</v>
      </c>
      <c r="BL171" s="24">
        <v>0.30174427455055053</v>
      </c>
      <c r="BM171" s="24">
        <v>-0.49512083477380742</v>
      </c>
      <c r="BO171" s="25">
        <v>7.377175971597385</v>
      </c>
      <c r="BP171" s="25">
        <v>4.0606893681675693</v>
      </c>
      <c r="BQ171" s="25">
        <v>3.2181254648020392</v>
      </c>
      <c r="BR171" s="25">
        <v>2.8623062882459713</v>
      </c>
      <c r="BS171" s="25">
        <v>2.4837678268448506</v>
      </c>
      <c r="BT171" s="25">
        <v>2.0926091587820288</v>
      </c>
      <c r="BU171" s="25">
        <v>1.6490507636283063</v>
      </c>
      <c r="BV171" s="25">
        <v>1.3776197453012635</v>
      </c>
      <c r="BW171" s="25">
        <v>1.0633347062635856</v>
      </c>
      <c r="BX171" s="25">
        <v>0.75114025897427084</v>
      </c>
      <c r="BY171" s="25">
        <v>-0.90983425099988224</v>
      </c>
      <c r="BZ171" s="25">
        <v>-3.4729084911785115</v>
      </c>
      <c r="CA171" s="25">
        <v>-5.4639459657818428</v>
      </c>
      <c r="CB171" s="25">
        <v>-7.3962188555552082</v>
      </c>
      <c r="CC171" s="25">
        <v>-9.0111865022641986</v>
      </c>
      <c r="CE171" s="25">
        <v>8.0861759715973847</v>
      </c>
      <c r="CF171" s="25">
        <v>4.7696893681675689</v>
      </c>
      <c r="CG171" s="25">
        <v>3.9271254648020388</v>
      </c>
      <c r="CH171" s="25">
        <v>3.571306288245971</v>
      </c>
      <c r="CI171" s="25">
        <v>3.1927678268448503</v>
      </c>
      <c r="CJ171" s="25">
        <v>2.8016091587820284</v>
      </c>
      <c r="CK171" s="25">
        <v>2.3580507636283059</v>
      </c>
      <c r="CL171" s="25">
        <v>2.0866197453012632</v>
      </c>
      <c r="CM171" s="25">
        <v>1.7723347062635852</v>
      </c>
      <c r="CN171" s="25">
        <v>1.4601402589742705</v>
      </c>
      <c r="CO171" s="25">
        <v>-0.20083425099988261</v>
      </c>
      <c r="CP171" s="25">
        <v>-2.7639084911785119</v>
      </c>
      <c r="CQ171" s="25">
        <v>-4.7549459657818431</v>
      </c>
      <c r="CR171" s="25">
        <v>-6.6872188555552086</v>
      </c>
      <c r="CS171" s="25">
        <v>-8.435394023000832</v>
      </c>
      <c r="CU171" s="26">
        <v>7.377175971597385</v>
      </c>
      <c r="CV171" s="26">
        <v>5.0542285474072948</v>
      </c>
      <c r="CW171" s="26">
        <v>4.4429419197158584</v>
      </c>
      <c r="CX171" s="26">
        <v>4.1174623318550303</v>
      </c>
      <c r="CY171" s="26">
        <v>3.7594884485542188</v>
      </c>
      <c r="CZ171" s="26">
        <v>3.3671080828234174</v>
      </c>
      <c r="DA171" s="26">
        <v>2.7810720745160289</v>
      </c>
      <c r="DB171" s="26">
        <v>1.9635316905874127</v>
      </c>
      <c r="DC171" s="26">
        <v>1.0755311097796998</v>
      </c>
      <c r="DD171" s="26">
        <v>0.1918382112559236</v>
      </c>
      <c r="DE171" s="26">
        <v>-2.3767041825758817</v>
      </c>
      <c r="DF171" s="26">
        <v>-4.7992675899566848</v>
      </c>
      <c r="DG171" s="26">
        <v>-6.7538648137274642</v>
      </c>
      <c r="DH171" s="26">
        <v>-8.2221549880920932</v>
      </c>
      <c r="DI171" s="26">
        <v>-7.6753880462043007</v>
      </c>
      <c r="DK171" s="26">
        <v>8.0861759715973847</v>
      </c>
      <c r="DL171" s="26">
        <v>5.7632285474072944</v>
      </c>
      <c r="DM171" s="26">
        <v>5.151941919715858</v>
      </c>
      <c r="DN171" s="26">
        <v>4.8264623318550299</v>
      </c>
      <c r="DO171" s="26">
        <v>4.4684884485542185</v>
      </c>
      <c r="DP171" s="26">
        <v>4.0761080828234171</v>
      </c>
      <c r="DQ171" s="26">
        <v>3.4900720745160285</v>
      </c>
      <c r="DR171" s="26">
        <v>2.6725316905874124</v>
      </c>
      <c r="DS171" s="26">
        <v>1.7845311097796994</v>
      </c>
      <c r="DT171" s="26">
        <v>0.90083821125592323</v>
      </c>
      <c r="DU171" s="26">
        <v>-1.667704182575882</v>
      </c>
      <c r="DV171" s="26">
        <v>-4.0902675899566852</v>
      </c>
      <c r="DW171" s="26">
        <v>-6.0448648137274645</v>
      </c>
      <c r="DX171" s="26">
        <v>-7.5131549880920936</v>
      </c>
      <c r="DY171" s="26">
        <v>-7.1068611145647047</v>
      </c>
      <c r="EA171" s="27">
        <v>7.377175971597385</v>
      </c>
      <c r="EB171" s="27">
        <v>5.703596748043422</v>
      </c>
      <c r="EC171" s="27">
        <v>5.2141434876407491</v>
      </c>
      <c r="ED171" s="27">
        <v>5.0243843760942575</v>
      </c>
      <c r="EE171" s="27">
        <v>4.8555351074393887</v>
      </c>
      <c r="EF171" s="27">
        <v>4.664581071520109</v>
      </c>
      <c r="EG171" s="27">
        <v>4.4526070296581342</v>
      </c>
      <c r="EH171" s="27">
        <v>4.2076901390102712</v>
      </c>
      <c r="EI171" s="27">
        <v>3.8407152651045244</v>
      </c>
      <c r="EJ171" s="27">
        <v>3.4592955844699027</v>
      </c>
      <c r="EK171" s="27">
        <v>2.2119885752122279</v>
      </c>
      <c r="EL171" s="27">
        <v>0.90126489965212997</v>
      </c>
      <c r="EM171" s="27">
        <v>1.8714033145418085E-2</v>
      </c>
      <c r="EN171" s="27">
        <v>-0.74071856722301632</v>
      </c>
      <c r="EO171" s="27">
        <v>-1.1191916152235954</v>
      </c>
      <c r="EQ171" s="27">
        <v>8.0861759715973847</v>
      </c>
      <c r="ER171" s="27">
        <v>6.4125967480434216</v>
      </c>
      <c r="ES171" s="27">
        <v>5.9231434876407487</v>
      </c>
      <c r="ET171" s="27">
        <v>5.7333843760942571</v>
      </c>
      <c r="EU171" s="27">
        <v>5.5645351074393883</v>
      </c>
      <c r="EV171" s="27">
        <v>5.3735810715201087</v>
      </c>
      <c r="EW171" s="27">
        <v>5.1616070296581338</v>
      </c>
      <c r="EX171" s="27">
        <v>4.9166901390102709</v>
      </c>
      <c r="EY171" s="27">
        <v>4.5497152651045241</v>
      </c>
      <c r="EZ171" s="27">
        <v>4.1682955844699023</v>
      </c>
      <c r="FA171" s="27">
        <v>2.9209885752122275</v>
      </c>
      <c r="FB171" s="27">
        <v>1.6102648996521296</v>
      </c>
      <c r="FC171" s="27">
        <v>0.72771403314541772</v>
      </c>
      <c r="FD171" s="27">
        <v>-3.1718567223016692E-2</v>
      </c>
      <c r="FE171" s="27">
        <v>-0.38480895115549174</v>
      </c>
      <c r="FG171" s="141">
        <v>7.377175971597385</v>
      </c>
      <c r="FH171" s="141">
        <v>3.6930471648466501</v>
      </c>
      <c r="FI171" s="141">
        <v>2.7653317221241345</v>
      </c>
      <c r="FJ171" s="141">
        <v>2.3878593612592915</v>
      </c>
      <c r="FK171" s="141">
        <v>1.9855015546655714</v>
      </c>
      <c r="FL171" s="141">
        <v>1.5745630680059541</v>
      </c>
      <c r="FM171" s="141">
        <v>0.97835803879781835</v>
      </c>
      <c r="FN171" s="141">
        <v>0.13319446859966533</v>
      </c>
      <c r="FO171" s="141">
        <v>-0.75845561429685304</v>
      </c>
      <c r="FP171" s="141">
        <v>-1.6452071403627748</v>
      </c>
      <c r="FQ171" s="141">
        <v>-4.260001840950931</v>
      </c>
      <c r="FR171" s="141">
        <v>-6.7794130741028091</v>
      </c>
      <c r="FS171" s="141">
        <v>-8.7153805578305672</v>
      </c>
      <c r="FT171" s="141">
        <v>-10.149684538945191</v>
      </c>
      <c r="FU171" s="141">
        <v>-9.7841821459491349</v>
      </c>
      <c r="FW171" s="141">
        <v>8.0861759715973847</v>
      </c>
      <c r="FX171" s="141">
        <v>4.4020471648466497</v>
      </c>
      <c r="FY171" s="141">
        <v>3.4743317221241341</v>
      </c>
      <c r="FZ171" s="141">
        <v>3.0968593612592912</v>
      </c>
      <c r="GA171" s="141">
        <v>2.6945015546655711</v>
      </c>
      <c r="GB171" s="141">
        <v>2.2835630680059538</v>
      </c>
      <c r="GC171" s="141">
        <v>1.687358038797818</v>
      </c>
      <c r="GD171" s="141">
        <v>0.84219446859966496</v>
      </c>
      <c r="GE171" s="141">
        <v>-4.9455614296853412E-2</v>
      </c>
      <c r="GF171" s="141">
        <v>-0.93620714036277519</v>
      </c>
      <c r="GG171" s="141">
        <v>-3.5510018409509314</v>
      </c>
      <c r="GH171" s="141">
        <v>-6.0704130741028095</v>
      </c>
      <c r="GI171" s="141">
        <v>-8.0063805578305676</v>
      </c>
      <c r="GJ171" s="141">
        <v>-9.4406845389451917</v>
      </c>
      <c r="GK171" s="141">
        <v>-9.1735413846245493</v>
      </c>
      <c r="GM171" s="1">
        <v>385429</v>
      </c>
      <c r="GN171" s="1">
        <v>410369</v>
      </c>
      <c r="GO171" s="1" t="s">
        <v>520</v>
      </c>
      <c r="GP171" s="1" t="s">
        <v>823</v>
      </c>
      <c r="GQ171" s="97"/>
    </row>
    <row r="172" spans="2:199" ht="16.2" thickBot="1" x14ac:dyDescent="0.35">
      <c r="B172" s="19" t="s">
        <v>167</v>
      </c>
      <c r="C172" s="20">
        <v>6.4317109137476347</v>
      </c>
      <c r="D172" s="21">
        <v>5.0335508313721338</v>
      </c>
      <c r="E172" s="21">
        <v>4.5605142583416534</v>
      </c>
      <c r="F172" s="21">
        <v>4.3410733046033609</v>
      </c>
      <c r="G172" s="21">
        <v>4.0464895714226188</v>
      </c>
      <c r="H172" s="21">
        <v>3.6597080362260073</v>
      </c>
      <c r="I172" s="21">
        <v>3.265974503876798</v>
      </c>
      <c r="J172" s="21">
        <v>2.8454818541230935</v>
      </c>
      <c r="K172" s="21">
        <v>2.3429147253242633</v>
      </c>
      <c r="L172" s="21">
        <v>1.8616070441453871</v>
      </c>
      <c r="M172" s="21">
        <v>-0.40330358466258076</v>
      </c>
      <c r="N172" s="21">
        <v>-3.7028421045396769</v>
      </c>
      <c r="O172" s="21">
        <v>-6.3317705142943339</v>
      </c>
      <c r="P172" s="21">
        <v>-9.0162466161708537</v>
      </c>
      <c r="Q172" s="21">
        <v>-11.292601233343504</v>
      </c>
      <c r="R172" s="22"/>
      <c r="S172" s="21">
        <v>13.931710913747635</v>
      </c>
      <c r="T172" s="21">
        <v>12.533550831372134</v>
      </c>
      <c r="U172" s="21">
        <v>12.060514258341653</v>
      </c>
      <c r="V172" s="21">
        <v>11.841073304603361</v>
      </c>
      <c r="W172" s="21">
        <v>11.546489571422619</v>
      </c>
      <c r="X172" s="21">
        <v>11.159708036226007</v>
      </c>
      <c r="Y172" s="21">
        <v>10.765974503876798</v>
      </c>
      <c r="Z172" s="21">
        <v>10.345481854123094</v>
      </c>
      <c r="AA172" s="21">
        <v>9.8429147253242633</v>
      </c>
      <c r="AB172" s="21">
        <v>9.3616070441453871</v>
      </c>
      <c r="AC172" s="21">
        <v>7.0966964153374192</v>
      </c>
      <c r="AD172" s="21">
        <v>3.7971578954603231</v>
      </c>
      <c r="AE172" s="21">
        <v>1.1682294857056661</v>
      </c>
      <c r="AF172" s="21">
        <v>-1.5162466161708537</v>
      </c>
      <c r="AG172" s="21">
        <v>-3.8697885035410948</v>
      </c>
      <c r="AI172" s="23">
        <v>6.4317109137476347</v>
      </c>
      <c r="AJ172" s="23">
        <v>5.9885131313935958</v>
      </c>
      <c r="AK172" s="23">
        <v>5.7441430743141009</v>
      </c>
      <c r="AL172" s="23">
        <v>5.5524640419232956</v>
      </c>
      <c r="AM172" s="23">
        <v>5.3130402999838324</v>
      </c>
      <c r="AN172" s="23">
        <v>5.0589873014587265</v>
      </c>
      <c r="AO172" s="23">
        <v>4.7313117465474672</v>
      </c>
      <c r="AP172" s="23">
        <v>4.2456199511242509</v>
      </c>
      <c r="AQ172" s="23">
        <v>3.7843489409311282</v>
      </c>
      <c r="AR172" s="23">
        <v>3.305160243059909</v>
      </c>
      <c r="AS172" s="23">
        <v>1.7835973642929694</v>
      </c>
      <c r="AT172" s="23">
        <v>0.21263662193183919</v>
      </c>
      <c r="AU172" s="23">
        <v>-1.2406894610197376</v>
      </c>
      <c r="AV172" s="23">
        <v>-2.7441976286909764</v>
      </c>
      <c r="AW172" s="23">
        <v>-3.7223469748378761</v>
      </c>
      <c r="AY172" s="24">
        <v>13.931710913747635</v>
      </c>
      <c r="AZ172" s="24">
        <v>13.488513131393596</v>
      </c>
      <c r="BA172" s="24">
        <v>13.244143074314101</v>
      </c>
      <c r="BB172" s="24">
        <v>13.052464041923296</v>
      </c>
      <c r="BC172" s="24">
        <v>12.813040299983832</v>
      </c>
      <c r="BD172" s="24">
        <v>12.558987301458727</v>
      </c>
      <c r="BE172" s="24">
        <v>12.231311746547467</v>
      </c>
      <c r="BF172" s="24">
        <v>11.745619951124251</v>
      </c>
      <c r="BG172" s="24">
        <v>11.284348940931128</v>
      </c>
      <c r="BH172" s="24">
        <v>10.805160243059909</v>
      </c>
      <c r="BI172" s="24">
        <v>9.2835973642929694</v>
      </c>
      <c r="BJ172" s="24">
        <v>7.7126366219318392</v>
      </c>
      <c r="BK172" s="24">
        <v>6.2593105389802624</v>
      </c>
      <c r="BL172" s="24">
        <v>4.7558023713090236</v>
      </c>
      <c r="BM172" s="24">
        <v>3.9295808137746313</v>
      </c>
      <c r="BO172" s="25">
        <v>6.4317109137476347</v>
      </c>
      <c r="BP172" s="25">
        <v>4.8698670564182187</v>
      </c>
      <c r="BQ172" s="25">
        <v>4.3926083558210536</v>
      </c>
      <c r="BR172" s="25">
        <v>4.2326120281155273</v>
      </c>
      <c r="BS172" s="25">
        <v>3.983484627990201</v>
      </c>
      <c r="BT172" s="25">
        <v>3.661938285146789</v>
      </c>
      <c r="BU172" s="25">
        <v>3.3587463021106387</v>
      </c>
      <c r="BV172" s="25">
        <v>3.0366922525063629</v>
      </c>
      <c r="BW172" s="25">
        <v>2.3686672291109758</v>
      </c>
      <c r="BX172" s="25">
        <v>1.8473960495328043</v>
      </c>
      <c r="BY172" s="25">
        <v>-0.2089080938567065</v>
      </c>
      <c r="BZ172" s="25">
        <v>-3.4064864664298824</v>
      </c>
      <c r="CA172" s="25">
        <v>-5.9568216077420786</v>
      </c>
      <c r="CB172" s="25">
        <v>-8.5207315245814854</v>
      </c>
      <c r="CC172" s="25">
        <v>-10.604024023891341</v>
      </c>
      <c r="CE172" s="25">
        <v>13.931710913747635</v>
      </c>
      <c r="CF172" s="25">
        <v>12.369867056418219</v>
      </c>
      <c r="CG172" s="25">
        <v>11.892608355821054</v>
      </c>
      <c r="CH172" s="25">
        <v>11.732612028115527</v>
      </c>
      <c r="CI172" s="25">
        <v>11.483484627990201</v>
      </c>
      <c r="CJ172" s="25">
        <v>11.161938285146789</v>
      </c>
      <c r="CK172" s="25">
        <v>10.858746302110639</v>
      </c>
      <c r="CL172" s="25">
        <v>10.536692252506363</v>
      </c>
      <c r="CM172" s="25">
        <v>9.8686672291109758</v>
      </c>
      <c r="CN172" s="25">
        <v>9.3473960495328043</v>
      </c>
      <c r="CO172" s="25">
        <v>7.2910919061432935</v>
      </c>
      <c r="CP172" s="25">
        <v>4.0935135335701176</v>
      </c>
      <c r="CQ172" s="25">
        <v>1.5431783922579214</v>
      </c>
      <c r="CR172" s="25">
        <v>-1.0207315245814854</v>
      </c>
      <c r="CS172" s="25">
        <v>-3.2229736851048898</v>
      </c>
      <c r="CU172" s="26">
        <v>6.4317109137476347</v>
      </c>
      <c r="CV172" s="26">
        <v>5.5111780220463356</v>
      </c>
      <c r="CW172" s="26">
        <v>5.1986473118610874</v>
      </c>
      <c r="CX172" s="26">
        <v>5.0665175992499094</v>
      </c>
      <c r="CY172" s="26">
        <v>4.8366369214644607</v>
      </c>
      <c r="CZ172" s="26">
        <v>4.5296609559808712</v>
      </c>
      <c r="DA172" s="26">
        <v>4.0177749053403282</v>
      </c>
      <c r="DB172" s="26">
        <v>3.0406928009038445</v>
      </c>
      <c r="DC172" s="26">
        <v>1.7020227934544927</v>
      </c>
      <c r="DD172" s="26">
        <v>0.50774458661965838</v>
      </c>
      <c r="DE172" s="26">
        <v>-2.599967030391273</v>
      </c>
      <c r="DF172" s="26">
        <v>-5.5986950453089364</v>
      </c>
      <c r="DG172" s="26">
        <v>-7.8979290280369554</v>
      </c>
      <c r="DH172" s="26">
        <v>-9.4737931843671852</v>
      </c>
      <c r="DI172" s="26">
        <v>-8.9620215767324716</v>
      </c>
      <c r="DK172" s="26">
        <v>13.931710913747635</v>
      </c>
      <c r="DL172" s="26">
        <v>13.011178022046336</v>
      </c>
      <c r="DM172" s="26">
        <v>12.698647311861087</v>
      </c>
      <c r="DN172" s="26">
        <v>12.566517599249909</v>
      </c>
      <c r="DO172" s="26">
        <v>12.336636921464461</v>
      </c>
      <c r="DP172" s="26">
        <v>12.029660955980871</v>
      </c>
      <c r="DQ172" s="26">
        <v>11.517774905340328</v>
      </c>
      <c r="DR172" s="26">
        <v>10.540692800903845</v>
      </c>
      <c r="DS172" s="26">
        <v>9.2020227934544927</v>
      </c>
      <c r="DT172" s="26">
        <v>8.0077445866196584</v>
      </c>
      <c r="DU172" s="26">
        <v>4.900032969608727</v>
      </c>
      <c r="DV172" s="26">
        <v>1.9013049546910636</v>
      </c>
      <c r="DW172" s="26">
        <v>-0.3979290280369554</v>
      </c>
      <c r="DX172" s="26">
        <v>-1.9737931843671852</v>
      </c>
      <c r="DY172" s="26">
        <v>-1.5972377053158944</v>
      </c>
      <c r="EA172" s="27">
        <v>6.4317109137476347</v>
      </c>
      <c r="EB172" s="27">
        <v>5.7366925794217334</v>
      </c>
      <c r="EC172" s="27">
        <v>5.4597650982294077</v>
      </c>
      <c r="ED172" s="27">
        <v>5.3349781387102908</v>
      </c>
      <c r="EE172" s="27">
        <v>5.1924917923272407</v>
      </c>
      <c r="EF172" s="27">
        <v>4.993919976386973</v>
      </c>
      <c r="EG172" s="27">
        <v>4.6893691803107647</v>
      </c>
      <c r="EH172" s="27">
        <v>4.3704365251667436</v>
      </c>
      <c r="EI172" s="27">
        <v>3.9418509631725946</v>
      </c>
      <c r="EJ172" s="27">
        <v>3.5036446048129548</v>
      </c>
      <c r="EK172" s="27">
        <v>2.0113497769737556</v>
      </c>
      <c r="EL172" s="27">
        <v>0.39196840329972105</v>
      </c>
      <c r="EM172" s="27">
        <v>-0.75175023099582106</v>
      </c>
      <c r="EN172" s="27">
        <v>-1.7707863376588513</v>
      </c>
      <c r="EO172" s="27">
        <v>-2.3320954509079819</v>
      </c>
      <c r="EQ172" s="27">
        <v>13.931710913747635</v>
      </c>
      <c r="ER172" s="27">
        <v>13.236692579421733</v>
      </c>
      <c r="ES172" s="27">
        <v>12.959765098229408</v>
      </c>
      <c r="ET172" s="27">
        <v>12.834978138710291</v>
      </c>
      <c r="EU172" s="27">
        <v>12.692491792327241</v>
      </c>
      <c r="EV172" s="27">
        <v>12.493919976386973</v>
      </c>
      <c r="EW172" s="27">
        <v>12.189369180310765</v>
      </c>
      <c r="EX172" s="27">
        <v>11.870436525166744</v>
      </c>
      <c r="EY172" s="27">
        <v>11.441850963172595</v>
      </c>
      <c r="EZ172" s="27">
        <v>11.003644604812955</v>
      </c>
      <c r="FA172" s="27">
        <v>9.5113497769737556</v>
      </c>
      <c r="FB172" s="27">
        <v>7.891968403299721</v>
      </c>
      <c r="FC172" s="27">
        <v>6.7482497690041789</v>
      </c>
      <c r="FD172" s="27">
        <v>5.7292136623411487</v>
      </c>
      <c r="FE172" s="27">
        <v>5.2096034893523075</v>
      </c>
      <c r="FG172" s="141">
        <v>6.4317109137476347</v>
      </c>
      <c r="FH172" s="141">
        <v>4.8415243305574069</v>
      </c>
      <c r="FI172" s="141">
        <v>4.313728577010199</v>
      </c>
      <c r="FJ172" s="141">
        <v>4.0804511586995211</v>
      </c>
      <c r="FK172" s="141">
        <v>3.7649633760111065</v>
      </c>
      <c r="FL172" s="141">
        <v>3.3863545841460692</v>
      </c>
      <c r="FM172" s="141">
        <v>2.8490821379495905</v>
      </c>
      <c r="FN172" s="141">
        <v>1.8011492780665463</v>
      </c>
      <c r="FO172" s="141">
        <v>0.4122660085550045</v>
      </c>
      <c r="FP172" s="141">
        <v>-0.83739486272756025</v>
      </c>
      <c r="FQ172" s="141">
        <v>-4.1640820574343422</v>
      </c>
      <c r="FR172" s="141">
        <v>-7.3732540312254571</v>
      </c>
      <c r="FS172" s="141">
        <v>-9.8838011071779661</v>
      </c>
      <c r="FT172" s="141">
        <v>-11.684869137166231</v>
      </c>
      <c r="FU172" s="141">
        <v>-11.412501873668532</v>
      </c>
      <c r="FW172" s="141">
        <v>13.931710913747635</v>
      </c>
      <c r="FX172" s="141">
        <v>12.341524330557407</v>
      </c>
      <c r="FY172" s="141">
        <v>11.813728577010199</v>
      </c>
      <c r="FZ172" s="141">
        <v>11.580451158699521</v>
      </c>
      <c r="GA172" s="141">
        <v>11.264963376011107</v>
      </c>
      <c r="GB172" s="141">
        <v>10.886354584146069</v>
      </c>
      <c r="GC172" s="141">
        <v>10.349082137949591</v>
      </c>
      <c r="GD172" s="141">
        <v>9.3011492780665463</v>
      </c>
      <c r="GE172" s="141">
        <v>7.9122660085550045</v>
      </c>
      <c r="GF172" s="141">
        <v>6.6626051372724397</v>
      </c>
      <c r="GG172" s="141">
        <v>3.3359179425656578</v>
      </c>
      <c r="GH172" s="141">
        <v>0.12674596877454292</v>
      </c>
      <c r="GI172" s="141">
        <v>-2.3838011071779661</v>
      </c>
      <c r="GJ172" s="141">
        <v>-4.1848691371662312</v>
      </c>
      <c r="GK172" s="141">
        <v>-3.9959212972313907</v>
      </c>
      <c r="GM172" s="1">
        <v>385731</v>
      </c>
      <c r="GN172" s="1">
        <v>388090</v>
      </c>
      <c r="GO172" s="1" t="s">
        <v>423</v>
      </c>
      <c r="GP172" s="1" t="s">
        <v>824</v>
      </c>
      <c r="GQ172" s="97"/>
    </row>
    <row r="173" spans="2:199" ht="16.2" thickBot="1" x14ac:dyDescent="0.35">
      <c r="B173" s="19" t="s">
        <v>168</v>
      </c>
      <c r="C173" s="20">
        <v>7.027987892802992</v>
      </c>
      <c r="D173" s="21">
        <v>4.0384001073029339</v>
      </c>
      <c r="E173" s="21">
        <v>1.8007310614019758</v>
      </c>
      <c r="F173" s="21">
        <v>9.8555214193531526E-2</v>
      </c>
      <c r="G173" s="21">
        <v>-1.6465323450208231</v>
      </c>
      <c r="H173" s="21">
        <v>-3.4192183769769535</v>
      </c>
      <c r="I173" s="21">
        <v>-3.6897333385080877</v>
      </c>
      <c r="J173" s="21">
        <v>-4.0089664308670443</v>
      </c>
      <c r="K173" s="21">
        <v>-4.5066279045807214</v>
      </c>
      <c r="L173" s="21">
        <v>-5.0144006653814195</v>
      </c>
      <c r="M173" s="21">
        <v>-9.0688291980717963</v>
      </c>
      <c r="N173" s="21">
        <v>-12.276926185110085</v>
      </c>
      <c r="O173" s="21">
        <v>-14.773721203720413</v>
      </c>
      <c r="P173" s="21">
        <v>-17.225259517467777</v>
      </c>
      <c r="Q173" s="21">
        <v>-19.01037464960315</v>
      </c>
      <c r="R173" s="22"/>
      <c r="S173" s="21">
        <v>11.664987892802992</v>
      </c>
      <c r="T173" s="21">
        <v>8.6754001073029343</v>
      </c>
      <c r="U173" s="21">
        <v>6.4377310614019763</v>
      </c>
      <c r="V173" s="21">
        <v>4.735555214193532</v>
      </c>
      <c r="W173" s="21">
        <v>2.9904676549791773</v>
      </c>
      <c r="X173" s="21">
        <v>1.2177816230230469</v>
      </c>
      <c r="Y173" s="21">
        <v>0.94726666149191274</v>
      </c>
      <c r="Z173" s="21">
        <v>0.62803356913295616</v>
      </c>
      <c r="AA173" s="21">
        <v>0.13037209541927908</v>
      </c>
      <c r="AB173" s="21">
        <v>-0.37740066538141903</v>
      </c>
      <c r="AC173" s="21">
        <v>-4.4318291980717959</v>
      </c>
      <c r="AD173" s="21">
        <v>-7.6399261851100846</v>
      </c>
      <c r="AE173" s="21">
        <v>-10.136721203720413</v>
      </c>
      <c r="AF173" s="21">
        <v>-12.588259517467776</v>
      </c>
      <c r="AG173" s="21">
        <v>-14.541601842349621</v>
      </c>
      <c r="AI173" s="23">
        <v>7.027987892802992</v>
      </c>
      <c r="AJ173" s="23">
        <v>5.8546035094512483</v>
      </c>
      <c r="AK173" s="23">
        <v>4.9467167200313824</v>
      </c>
      <c r="AL173" s="23">
        <v>4.2407648173204038</v>
      </c>
      <c r="AM173" s="23">
        <v>3.508676001364222</v>
      </c>
      <c r="AN173" s="23">
        <v>2.7406620076826229</v>
      </c>
      <c r="AO173" s="23">
        <v>2.4134776813992538</v>
      </c>
      <c r="AP173" s="23">
        <v>2.0300306352379813</v>
      </c>
      <c r="AQ173" s="23">
        <v>1.5966912276947376</v>
      </c>
      <c r="AR173" s="23">
        <v>1.1406569288649493</v>
      </c>
      <c r="AS173" s="23">
        <v>-0.33811794560499209</v>
      </c>
      <c r="AT173" s="23">
        <v>-1.9123082439705392</v>
      </c>
      <c r="AU173" s="23">
        <v>-3.4217941090500084</v>
      </c>
      <c r="AV173" s="23">
        <v>-5.011644775149346</v>
      </c>
      <c r="AW173" s="23">
        <v>-9.5566531622614974</v>
      </c>
      <c r="AY173" s="24">
        <v>11.664987892802992</v>
      </c>
      <c r="AZ173" s="24">
        <v>10.491603509451249</v>
      </c>
      <c r="BA173" s="24">
        <v>9.5837167200313829</v>
      </c>
      <c r="BB173" s="24">
        <v>8.8777648173204042</v>
      </c>
      <c r="BC173" s="24">
        <v>8.1456760013642224</v>
      </c>
      <c r="BD173" s="24">
        <v>7.3776620076826234</v>
      </c>
      <c r="BE173" s="24">
        <v>7.0504776813992542</v>
      </c>
      <c r="BF173" s="24">
        <v>6.6670306352379818</v>
      </c>
      <c r="BG173" s="24">
        <v>6.233691227694738</v>
      </c>
      <c r="BH173" s="24">
        <v>5.7776569288649497</v>
      </c>
      <c r="BI173" s="24">
        <v>4.2988820543950084</v>
      </c>
      <c r="BJ173" s="24">
        <v>2.7246917560294612</v>
      </c>
      <c r="BK173" s="24">
        <v>1.2152058909499921</v>
      </c>
      <c r="BL173" s="24">
        <v>-0.37464477514934558</v>
      </c>
      <c r="BM173" s="24">
        <v>-4.8024847755810001</v>
      </c>
      <c r="BO173" s="25">
        <v>7.027987892802992</v>
      </c>
      <c r="BP173" s="25">
        <v>3.5995506799133388</v>
      </c>
      <c r="BQ173" s="25">
        <v>1.3149064460500099</v>
      </c>
      <c r="BR173" s="25">
        <v>-0.32117327897658043</v>
      </c>
      <c r="BS173" s="25">
        <v>-1.9968217161623834</v>
      </c>
      <c r="BT173" s="25">
        <v>-3.6836139883759884</v>
      </c>
      <c r="BU173" s="25">
        <v>-3.833342782833391</v>
      </c>
      <c r="BV173" s="25">
        <v>-4.0083518425910754</v>
      </c>
      <c r="BW173" s="25">
        <v>-4.3318838685158632</v>
      </c>
      <c r="BX173" s="25">
        <v>-4.6630495348815586</v>
      </c>
      <c r="BY173" s="25">
        <v>-8.6745426432896835</v>
      </c>
      <c r="BZ173" s="25">
        <v>-13.348273553635167</v>
      </c>
      <c r="CA173" s="25">
        <v>-15.645537419042554</v>
      </c>
      <c r="CB173" s="25">
        <v>-17.824352465924392</v>
      </c>
      <c r="CC173" s="25">
        <v>-19.077155200327212</v>
      </c>
      <c r="CE173" s="25">
        <v>11.664987892802992</v>
      </c>
      <c r="CF173" s="25">
        <v>8.2365506799133392</v>
      </c>
      <c r="CG173" s="25">
        <v>5.9519064460500104</v>
      </c>
      <c r="CH173" s="25">
        <v>4.31582672102342</v>
      </c>
      <c r="CI173" s="25">
        <v>2.6401782838376171</v>
      </c>
      <c r="CJ173" s="25">
        <v>0.95338601162401204</v>
      </c>
      <c r="CK173" s="25">
        <v>0.80365721716660943</v>
      </c>
      <c r="CL173" s="25">
        <v>0.6286481574089251</v>
      </c>
      <c r="CM173" s="25">
        <v>0.3051161314841373</v>
      </c>
      <c r="CN173" s="25">
        <v>-2.6049534881558145E-2</v>
      </c>
      <c r="CO173" s="25">
        <v>-4.037542643289683</v>
      </c>
      <c r="CP173" s="25">
        <v>-8.7112735536351664</v>
      </c>
      <c r="CQ173" s="25">
        <v>-11.008537419042554</v>
      </c>
      <c r="CR173" s="25">
        <v>-13.187352465924391</v>
      </c>
      <c r="CS173" s="25">
        <v>-14.711021709062088</v>
      </c>
      <c r="CU173" s="26">
        <v>7.027987892802992</v>
      </c>
      <c r="CV173" s="26">
        <v>4.7816217670650545</v>
      </c>
      <c r="CW173" s="26">
        <v>2.7465273912246957</v>
      </c>
      <c r="CX173" s="26">
        <v>1.1366273006138314</v>
      </c>
      <c r="CY173" s="26">
        <v>-0.53580785741088732</v>
      </c>
      <c r="CZ173" s="26">
        <v>-2.2651120321433638</v>
      </c>
      <c r="DA173" s="26">
        <v>-2.6339840709787765</v>
      </c>
      <c r="DB173" s="26">
        <v>-5.7999576906408095</v>
      </c>
      <c r="DC173" s="26">
        <v>-10.314647996854674</v>
      </c>
      <c r="DD173" s="26">
        <v>-11.152186463902211</v>
      </c>
      <c r="DE173" s="26">
        <v>-13.937085705489309</v>
      </c>
      <c r="DF173" s="26">
        <v>-16.636578239012479</v>
      </c>
      <c r="DG173" s="26">
        <v>-18.598691184813738</v>
      </c>
      <c r="DH173" s="26">
        <v>-19.79488645718763</v>
      </c>
      <c r="DI173" s="26">
        <v>-18.513905202718199</v>
      </c>
      <c r="DK173" s="26">
        <v>11.664987892802992</v>
      </c>
      <c r="DL173" s="26">
        <v>9.4186217670650549</v>
      </c>
      <c r="DM173" s="26">
        <v>7.3835273912246961</v>
      </c>
      <c r="DN173" s="26">
        <v>5.7736273006138319</v>
      </c>
      <c r="DO173" s="26">
        <v>4.1011921425891131</v>
      </c>
      <c r="DP173" s="26">
        <v>2.3718879678566367</v>
      </c>
      <c r="DQ173" s="26">
        <v>2.0030159290212239</v>
      </c>
      <c r="DR173" s="26">
        <v>-1.162957690640809</v>
      </c>
      <c r="DS173" s="26">
        <v>-5.6776479968546738</v>
      </c>
      <c r="DT173" s="26">
        <v>-6.5151864639022108</v>
      </c>
      <c r="DU173" s="26">
        <v>-9.3000857054893089</v>
      </c>
      <c r="DV173" s="26">
        <v>-11.999578239012479</v>
      </c>
      <c r="DW173" s="26">
        <v>-13.961691184813738</v>
      </c>
      <c r="DX173" s="26">
        <v>-15.15788645718763</v>
      </c>
      <c r="DY173" s="26">
        <v>-14.171377013634533</v>
      </c>
      <c r="EA173" s="27">
        <v>7.027987892802992</v>
      </c>
      <c r="EB173" s="27">
        <v>4.8797366037041776</v>
      </c>
      <c r="EC173" s="27">
        <v>2.839630511795125</v>
      </c>
      <c r="ED173" s="27">
        <v>1.2216124179662415</v>
      </c>
      <c r="EE173" s="27">
        <v>-0.39460552201900612</v>
      </c>
      <c r="EF173" s="27">
        <v>-2.0680587786229232</v>
      </c>
      <c r="EG173" s="27">
        <v>-2.2832732931553466</v>
      </c>
      <c r="EH173" s="27">
        <v>-2.5412494647420516</v>
      </c>
      <c r="EI173" s="27">
        <v>-2.9771801615380227</v>
      </c>
      <c r="EJ173" s="27">
        <v>-3.440954757880764</v>
      </c>
      <c r="EK173" s="27">
        <v>-6.7540418982228623</v>
      </c>
      <c r="EL173" s="27">
        <v>-8.4091229381914481</v>
      </c>
      <c r="EM173" s="27">
        <v>-9.5087652204858628</v>
      </c>
      <c r="EN173" s="27">
        <v>-10.366791476756397</v>
      </c>
      <c r="EO173" s="27">
        <v>-10.481732234988442</v>
      </c>
      <c r="EQ173" s="27">
        <v>11.664987892802992</v>
      </c>
      <c r="ER173" s="27">
        <v>9.5167366037041781</v>
      </c>
      <c r="ES173" s="27">
        <v>7.4766305117951255</v>
      </c>
      <c r="ET173" s="27">
        <v>5.858612417966242</v>
      </c>
      <c r="EU173" s="27">
        <v>4.2423944779809943</v>
      </c>
      <c r="EV173" s="27">
        <v>2.5689412213770773</v>
      </c>
      <c r="EW173" s="27">
        <v>2.3537267068446539</v>
      </c>
      <c r="EX173" s="27">
        <v>2.0957505352579489</v>
      </c>
      <c r="EY173" s="27">
        <v>1.6598198384619778</v>
      </c>
      <c r="EZ173" s="27">
        <v>1.1960452421192365</v>
      </c>
      <c r="FA173" s="27">
        <v>-2.1170418982228618</v>
      </c>
      <c r="FB173" s="27">
        <v>-3.7721229381914476</v>
      </c>
      <c r="FC173" s="27">
        <v>-4.8717652204858624</v>
      </c>
      <c r="FD173" s="27">
        <v>-5.7297914767563967</v>
      </c>
      <c r="FE173" s="27">
        <v>-5.905212479824705</v>
      </c>
      <c r="FG173" s="141">
        <v>7.027987892802992</v>
      </c>
      <c r="FH173" s="141">
        <v>3.2889641502391775</v>
      </c>
      <c r="FI173" s="141">
        <v>0.90745207379743675</v>
      </c>
      <c r="FJ173" s="141">
        <v>-0.81192944424712721</v>
      </c>
      <c r="FK173" s="141">
        <v>-3.7899453943155486</v>
      </c>
      <c r="FL173" s="141">
        <v>-5.8682224102193814</v>
      </c>
      <c r="FM173" s="141">
        <v>-6.585597276458163</v>
      </c>
      <c r="FN173" s="141">
        <v>-10.127652013672119</v>
      </c>
      <c r="FO173" s="141">
        <v>-14.984032824380947</v>
      </c>
      <c r="FP173" s="141">
        <v>-15.861314548639932</v>
      </c>
      <c r="FQ173" s="141">
        <v>-18.87223239272695</v>
      </c>
      <c r="FR173" s="141">
        <v>-21.904319653688233</v>
      </c>
      <c r="FS173" s="141">
        <v>-24.19168673778649</v>
      </c>
      <c r="FT173" s="141">
        <v>-25.683994930827751</v>
      </c>
      <c r="FU173" s="141">
        <v>-24.648937442318896</v>
      </c>
      <c r="FW173" s="141">
        <v>11.664987892802992</v>
      </c>
      <c r="FX173" s="141">
        <v>7.925964150239178</v>
      </c>
      <c r="FY173" s="141">
        <v>5.5444520737974372</v>
      </c>
      <c r="FZ173" s="141">
        <v>3.8250705557528732</v>
      </c>
      <c r="GA173" s="141">
        <v>0.8470546056844519</v>
      </c>
      <c r="GB173" s="141">
        <v>-1.2312224102193809</v>
      </c>
      <c r="GC173" s="141">
        <v>-1.9485972764581625</v>
      </c>
      <c r="GD173" s="141">
        <v>-5.4906520136721184</v>
      </c>
      <c r="GE173" s="141">
        <v>-10.347032824380946</v>
      </c>
      <c r="GF173" s="141">
        <v>-11.224314548639931</v>
      </c>
      <c r="GG173" s="141">
        <v>-14.23523239272695</v>
      </c>
      <c r="GH173" s="141">
        <v>-17.267319653688233</v>
      </c>
      <c r="GI173" s="141">
        <v>-19.55468673778649</v>
      </c>
      <c r="GJ173" s="141">
        <v>-21.046994930827751</v>
      </c>
      <c r="GK173" s="141">
        <v>-20.254898553244473</v>
      </c>
      <c r="GM173" s="1">
        <v>358020</v>
      </c>
      <c r="GN173" s="1">
        <v>427270</v>
      </c>
      <c r="GO173" s="1" t="s">
        <v>487</v>
      </c>
      <c r="GP173" s="1" t="s">
        <v>839</v>
      </c>
      <c r="GQ173" s="97" t="s">
        <v>1015</v>
      </c>
    </row>
    <row r="174" spans="2:199" ht="16.2" thickBot="1" x14ac:dyDescent="0.35">
      <c r="B174" s="19" t="s">
        <v>169</v>
      </c>
      <c r="C174" s="20">
        <v>4.6341702231970672</v>
      </c>
      <c r="D174" s="21">
        <v>4.0426199198718642</v>
      </c>
      <c r="E174" s="21">
        <v>3.5476439909733735</v>
      </c>
      <c r="F174" s="21">
        <v>3.1088050158867979</v>
      </c>
      <c r="G174" s="21">
        <v>2.5300031928356645</v>
      </c>
      <c r="H174" s="21">
        <v>1.917864884430827</v>
      </c>
      <c r="I174" s="21">
        <v>1.2999259212666665</v>
      </c>
      <c r="J174" s="21">
        <v>0.65741469918576456</v>
      </c>
      <c r="K174" s="21">
        <v>-6.2608501311686382E-2</v>
      </c>
      <c r="L174" s="21">
        <v>-0.74580040644755741</v>
      </c>
      <c r="M174" s="21">
        <v>-4.1489810703698851</v>
      </c>
      <c r="N174" s="21">
        <v>-9.0153179985919785</v>
      </c>
      <c r="O174" s="21">
        <v>-12.809339862547034</v>
      </c>
      <c r="P174" s="21">
        <v>-16.532857538245594</v>
      </c>
      <c r="Q174" s="21">
        <v>-19.611817875730871</v>
      </c>
      <c r="R174" s="22"/>
      <c r="S174" s="21">
        <v>8.7741702231970677</v>
      </c>
      <c r="T174" s="21">
        <v>8.1826199198718648</v>
      </c>
      <c r="U174" s="21">
        <v>7.687643990973374</v>
      </c>
      <c r="V174" s="21">
        <v>7.2488050158867985</v>
      </c>
      <c r="W174" s="21">
        <v>6.6700031928356651</v>
      </c>
      <c r="X174" s="21">
        <v>6.0578648844308276</v>
      </c>
      <c r="Y174" s="21">
        <v>5.4399259212666671</v>
      </c>
      <c r="Z174" s="21">
        <v>4.7974146991857651</v>
      </c>
      <c r="AA174" s="21">
        <v>4.0773914986883142</v>
      </c>
      <c r="AB174" s="21">
        <v>3.3941995935524432</v>
      </c>
      <c r="AC174" s="21">
        <v>-8.9810703698844918E-3</v>
      </c>
      <c r="AD174" s="21">
        <v>-4.8753179985919779</v>
      </c>
      <c r="AE174" s="21">
        <v>-8.6693398625470337</v>
      </c>
      <c r="AF174" s="21">
        <v>-12.392857538245593</v>
      </c>
      <c r="AG174" s="21">
        <v>-15.611740903244474</v>
      </c>
      <c r="AI174" s="23">
        <v>4.6341702231970672</v>
      </c>
      <c r="AJ174" s="23">
        <v>4.3260330778546532</v>
      </c>
      <c r="AK174" s="23">
        <v>4.113687379199817</v>
      </c>
      <c r="AL174" s="23">
        <v>3.8856810869596323</v>
      </c>
      <c r="AM174" s="23">
        <v>3.5555915048621287</v>
      </c>
      <c r="AN174" s="23">
        <v>3.1736418337846821</v>
      </c>
      <c r="AO174" s="23">
        <v>2.6666279082482376</v>
      </c>
      <c r="AP174" s="23">
        <v>1.9985716247846561</v>
      </c>
      <c r="AQ174" s="23">
        <v>1.4082600050524618</v>
      </c>
      <c r="AR174" s="23">
        <v>0.76908754828935955</v>
      </c>
      <c r="AS174" s="23">
        <v>-1.3350738159209214</v>
      </c>
      <c r="AT174" s="23">
        <v>-3.5034268937948667</v>
      </c>
      <c r="AU174" s="23">
        <v>-5.5186121360243163</v>
      </c>
      <c r="AV174" s="23">
        <v>-7.6445564281545586</v>
      </c>
      <c r="AW174" s="23">
        <v>-8.9596744177557426</v>
      </c>
      <c r="AY174" s="24">
        <v>8.7741702231970677</v>
      </c>
      <c r="AZ174" s="24">
        <v>8.4660330778546538</v>
      </c>
      <c r="BA174" s="24">
        <v>8.2536873791998175</v>
      </c>
      <c r="BB174" s="24">
        <v>8.0256810869596329</v>
      </c>
      <c r="BC174" s="24">
        <v>7.6955915048621293</v>
      </c>
      <c r="BD174" s="24">
        <v>7.3136418337846827</v>
      </c>
      <c r="BE174" s="24">
        <v>6.8066279082482382</v>
      </c>
      <c r="BF174" s="24">
        <v>6.1385716247846567</v>
      </c>
      <c r="BG174" s="24">
        <v>5.5482600050524624</v>
      </c>
      <c r="BH174" s="24">
        <v>4.9090875482893601</v>
      </c>
      <c r="BI174" s="24">
        <v>2.8049261840790791</v>
      </c>
      <c r="BJ174" s="24">
        <v>0.63657310620513385</v>
      </c>
      <c r="BK174" s="24">
        <v>-1.3786121360243158</v>
      </c>
      <c r="BL174" s="24">
        <v>-3.504556428154558</v>
      </c>
      <c r="BM174" s="24">
        <v>-4.6194716964113667</v>
      </c>
      <c r="BO174" s="25">
        <v>4.6341702231970672</v>
      </c>
      <c r="BP174" s="25">
        <v>4.0260416723135677</v>
      </c>
      <c r="BQ174" s="25">
        <v>3.5703910132362644</v>
      </c>
      <c r="BR174" s="25">
        <v>3.2114235096933719</v>
      </c>
      <c r="BS174" s="25">
        <v>2.725749253649596</v>
      </c>
      <c r="BT174" s="25">
        <v>2.2268520221445378</v>
      </c>
      <c r="BU174" s="25">
        <v>1.7679299252736591</v>
      </c>
      <c r="BV174" s="25">
        <v>1.2627392324284727</v>
      </c>
      <c r="BW174" s="25">
        <v>0.64011900176638292</v>
      </c>
      <c r="BX174" s="25">
        <v>4.5934837557442876E-2</v>
      </c>
      <c r="BY174" s="25">
        <v>-3.0579179136296162</v>
      </c>
      <c r="BZ174" s="25">
        <v>-7.8115713749313187</v>
      </c>
      <c r="CA174" s="25">
        <v>-11.538567572756214</v>
      </c>
      <c r="CB174" s="25">
        <v>-15.134588967261124</v>
      </c>
      <c r="CC174" s="25">
        <v>-18.007162279575191</v>
      </c>
      <c r="CE174" s="25">
        <v>8.7741702231970677</v>
      </c>
      <c r="CF174" s="25">
        <v>8.1660416723135683</v>
      </c>
      <c r="CG174" s="25">
        <v>7.710391013236265</v>
      </c>
      <c r="CH174" s="25">
        <v>7.3514235096933724</v>
      </c>
      <c r="CI174" s="25">
        <v>6.8657492536495965</v>
      </c>
      <c r="CJ174" s="25">
        <v>6.3668520221445384</v>
      </c>
      <c r="CK174" s="25">
        <v>5.9079299252736597</v>
      </c>
      <c r="CL174" s="25">
        <v>5.4027392324284733</v>
      </c>
      <c r="CM174" s="25">
        <v>4.7801190017663835</v>
      </c>
      <c r="CN174" s="25">
        <v>4.1859348375574434</v>
      </c>
      <c r="CO174" s="25">
        <v>1.0820820863703844</v>
      </c>
      <c r="CP174" s="25">
        <v>-3.6715713749313181</v>
      </c>
      <c r="CQ174" s="25">
        <v>-7.3985675727562139</v>
      </c>
      <c r="CR174" s="25">
        <v>-10.994588967261123</v>
      </c>
      <c r="CS174" s="25">
        <v>-14.049746692019873</v>
      </c>
      <c r="CU174" s="26">
        <v>4.6341702231970672</v>
      </c>
      <c r="CV174" s="26">
        <v>4.6157126122436338</v>
      </c>
      <c r="CW174" s="26">
        <v>4.3329342902825019</v>
      </c>
      <c r="CX174" s="26">
        <v>4.0378780259226197</v>
      </c>
      <c r="CY174" s="26">
        <v>3.5565153623711723</v>
      </c>
      <c r="CZ174" s="26">
        <v>2.9989892172805668</v>
      </c>
      <c r="DA174" s="26">
        <v>2.2221285431864466</v>
      </c>
      <c r="DB174" s="26">
        <v>0.68015774689023445</v>
      </c>
      <c r="DC174" s="26">
        <v>-0.86335686198244943</v>
      </c>
      <c r="DD174" s="26">
        <v>-2.358953280491388</v>
      </c>
      <c r="DE174" s="26">
        <v>-6.751733208697889</v>
      </c>
      <c r="DF174" s="26">
        <v>-11.184848341222988</v>
      </c>
      <c r="DG174" s="26">
        <v>-14.52069944669168</v>
      </c>
      <c r="DH174" s="26">
        <v>-16.696484311337485</v>
      </c>
      <c r="DI174" s="26">
        <v>-15.899400660459094</v>
      </c>
      <c r="DK174" s="26">
        <v>8.7741702231970677</v>
      </c>
      <c r="DL174" s="26">
        <v>8.7557126122436344</v>
      </c>
      <c r="DM174" s="26">
        <v>8.4729342902825024</v>
      </c>
      <c r="DN174" s="26">
        <v>8.1778780259226203</v>
      </c>
      <c r="DO174" s="26">
        <v>7.6965153623711728</v>
      </c>
      <c r="DP174" s="26">
        <v>7.1389892172805673</v>
      </c>
      <c r="DQ174" s="26">
        <v>6.3621285431864472</v>
      </c>
      <c r="DR174" s="26">
        <v>4.820157746890235</v>
      </c>
      <c r="DS174" s="26">
        <v>3.2766431380175511</v>
      </c>
      <c r="DT174" s="26">
        <v>1.7810467195086126</v>
      </c>
      <c r="DU174" s="26">
        <v>-2.6117332086978884</v>
      </c>
      <c r="DV174" s="26">
        <v>-7.0448483412229876</v>
      </c>
      <c r="DW174" s="26">
        <v>-10.380699446691679</v>
      </c>
      <c r="DX174" s="26">
        <v>-12.556484311337485</v>
      </c>
      <c r="DY174" s="26">
        <v>-11.960877223685088</v>
      </c>
      <c r="EA174" s="27">
        <v>4.6341702231970672</v>
      </c>
      <c r="EB174" s="27">
        <v>4.2819312057607206</v>
      </c>
      <c r="EC174" s="27">
        <v>3.9126623759528378</v>
      </c>
      <c r="ED174" s="27">
        <v>3.617734499382312</v>
      </c>
      <c r="EE174" s="27">
        <v>3.2656527297814151</v>
      </c>
      <c r="EF174" s="27">
        <v>2.8355145232289374</v>
      </c>
      <c r="EG174" s="27">
        <v>2.3439389033350118</v>
      </c>
      <c r="EH174" s="27">
        <v>1.8213077274587377</v>
      </c>
      <c r="EI174" s="27">
        <v>1.2392570599641246</v>
      </c>
      <c r="EJ174" s="27">
        <v>0.6388744299690039</v>
      </c>
      <c r="EK174" s="27">
        <v>-1.622154709650367</v>
      </c>
      <c r="EL174" s="27">
        <v>-4.1076601862790483</v>
      </c>
      <c r="EM174" s="27">
        <v>-5.8029376051952113</v>
      </c>
      <c r="EN174" s="27">
        <v>-7.2332062692247874</v>
      </c>
      <c r="EO174" s="27">
        <v>-7.9747961306556938</v>
      </c>
      <c r="EQ174" s="27">
        <v>8.7741702231970677</v>
      </c>
      <c r="ER174" s="27">
        <v>8.4219312057607212</v>
      </c>
      <c r="ES174" s="27">
        <v>8.0526623759528384</v>
      </c>
      <c r="ET174" s="27">
        <v>7.7577344993823125</v>
      </c>
      <c r="EU174" s="27">
        <v>7.4056527297814156</v>
      </c>
      <c r="EV174" s="27">
        <v>6.9755145232289379</v>
      </c>
      <c r="EW174" s="27">
        <v>6.4839389033350123</v>
      </c>
      <c r="EX174" s="27">
        <v>5.9613077274587383</v>
      </c>
      <c r="EY174" s="27">
        <v>5.3792570599641252</v>
      </c>
      <c r="EZ174" s="27">
        <v>4.7788744299690045</v>
      </c>
      <c r="FA174" s="27">
        <v>2.5178452903496336</v>
      </c>
      <c r="FB174" s="27">
        <v>3.2339813720952293E-2</v>
      </c>
      <c r="FC174" s="27">
        <v>-1.6629376051952107</v>
      </c>
      <c r="FD174" s="27">
        <v>-3.0932062692247868</v>
      </c>
      <c r="FE174" s="27">
        <v>-3.782496296633628</v>
      </c>
      <c r="FG174" s="141">
        <v>4.6341702231970672</v>
      </c>
      <c r="FH174" s="141">
        <v>4.3365413575912974</v>
      </c>
      <c r="FI174" s="141">
        <v>3.8669572056895127</v>
      </c>
      <c r="FJ174" s="141">
        <v>3.4038355352346379</v>
      </c>
      <c r="FK174" s="141">
        <v>2.7775816864157221</v>
      </c>
      <c r="FL174" s="141">
        <v>2.1382461674003821</v>
      </c>
      <c r="FM174" s="141">
        <v>1.2642461226674442</v>
      </c>
      <c r="FN174" s="141">
        <v>-0.41944688400216279</v>
      </c>
      <c r="FO174" s="141">
        <v>-2.0616724784546747</v>
      </c>
      <c r="FP174" s="141">
        <v>-3.6586278301084505</v>
      </c>
      <c r="FQ174" s="141">
        <v>-8.4695196581576333</v>
      </c>
      <c r="FR174" s="141">
        <v>-13.212226830340114</v>
      </c>
      <c r="FS174" s="141">
        <v>-16.875472847079251</v>
      </c>
      <c r="FT174" s="141">
        <v>-19.383237325352098</v>
      </c>
      <c r="FU174" s="141">
        <v>-18.981800490171082</v>
      </c>
      <c r="FW174" s="141">
        <v>8.7741702231970677</v>
      </c>
      <c r="FX174" s="141">
        <v>8.476541357591298</v>
      </c>
      <c r="FY174" s="141">
        <v>8.0069572056895133</v>
      </c>
      <c r="FZ174" s="141">
        <v>7.5438355352346385</v>
      </c>
      <c r="GA174" s="141">
        <v>6.9175816864157227</v>
      </c>
      <c r="GB174" s="141">
        <v>6.2782461674003827</v>
      </c>
      <c r="GC174" s="141">
        <v>5.4042461226674448</v>
      </c>
      <c r="GD174" s="141">
        <v>3.7205531159978378</v>
      </c>
      <c r="GE174" s="141">
        <v>2.0783275215453259</v>
      </c>
      <c r="GF174" s="141">
        <v>0.48137216989155007</v>
      </c>
      <c r="GG174" s="141">
        <v>-4.3295196581576327</v>
      </c>
      <c r="GH174" s="141">
        <v>-9.0722268303401137</v>
      </c>
      <c r="GI174" s="141">
        <v>-12.735472847079251</v>
      </c>
      <c r="GJ174" s="141">
        <v>-15.243237325352098</v>
      </c>
      <c r="GK174" s="141">
        <v>-14.956079844294948</v>
      </c>
      <c r="GM174" s="1">
        <v>373466</v>
      </c>
      <c r="GN174" s="1">
        <v>403748</v>
      </c>
      <c r="GO174" s="1" t="s">
        <v>512</v>
      </c>
      <c r="GP174" s="1" t="s">
        <v>832</v>
      </c>
      <c r="GQ174" s="97"/>
    </row>
    <row r="175" spans="2:199" ht="16.2" thickBot="1" x14ac:dyDescent="0.35">
      <c r="B175" s="19" t="s">
        <v>170</v>
      </c>
      <c r="C175" s="20">
        <v>3.3712018342866887</v>
      </c>
      <c r="D175" s="21">
        <v>3.184485265642345</v>
      </c>
      <c r="E175" s="21">
        <v>3.1800752735932543</v>
      </c>
      <c r="F175" s="21">
        <v>3.094651896389359</v>
      </c>
      <c r="G175" s="21">
        <v>2.9787939394203358</v>
      </c>
      <c r="H175" s="21">
        <v>2.8597548302200702</v>
      </c>
      <c r="I175" s="21">
        <v>2.7507931563706292</v>
      </c>
      <c r="J175" s="21">
        <v>2.6370802625869851</v>
      </c>
      <c r="K175" s="21">
        <v>2.4643670818142498</v>
      </c>
      <c r="L175" s="21">
        <v>2.2975022071655369</v>
      </c>
      <c r="M175" s="21">
        <v>1.1640910678530645</v>
      </c>
      <c r="N175" s="21">
        <v>-0.68712245719487797</v>
      </c>
      <c r="O175" s="21">
        <v>-2.2224783210450987</v>
      </c>
      <c r="P175" s="21">
        <v>-3.8731745488339087</v>
      </c>
      <c r="Q175" s="21">
        <v>-5.2505296283851219</v>
      </c>
      <c r="R175" s="22"/>
      <c r="S175" s="21">
        <v>3.3712018342866887</v>
      </c>
      <c r="T175" s="21">
        <v>3.184485265642345</v>
      </c>
      <c r="U175" s="21">
        <v>3.1800752735932543</v>
      </c>
      <c r="V175" s="21">
        <v>3.094651896389359</v>
      </c>
      <c r="W175" s="21">
        <v>2.9787939394203358</v>
      </c>
      <c r="X175" s="21">
        <v>2.8597548302200702</v>
      </c>
      <c r="Y175" s="21">
        <v>2.7507931563706292</v>
      </c>
      <c r="Z175" s="21">
        <v>2.6370802625869851</v>
      </c>
      <c r="AA175" s="21">
        <v>2.4643670818142498</v>
      </c>
      <c r="AB175" s="21">
        <v>2.2975022071655369</v>
      </c>
      <c r="AC175" s="21">
        <v>1.1640910678530645</v>
      </c>
      <c r="AD175" s="21">
        <v>-0.68712245719487797</v>
      </c>
      <c r="AE175" s="21">
        <v>-2.2224783210450987</v>
      </c>
      <c r="AF175" s="21">
        <v>-3.8731745488339087</v>
      </c>
      <c r="AG175" s="21">
        <v>-5.3377352220079981</v>
      </c>
      <c r="AI175" s="23">
        <v>3.3712018342866887</v>
      </c>
      <c r="AJ175" s="23">
        <v>3.1886049835250052</v>
      </c>
      <c r="AK175" s="23">
        <v>3.2412386860041753</v>
      </c>
      <c r="AL175" s="23">
        <v>3.1781583394218966</v>
      </c>
      <c r="AM175" s="23">
        <v>3.1047307415128262</v>
      </c>
      <c r="AN175" s="23">
        <v>3.0193965274827157</v>
      </c>
      <c r="AO175" s="23">
        <v>2.898213580721654</v>
      </c>
      <c r="AP175" s="23">
        <v>2.726125893599157</v>
      </c>
      <c r="AQ175" s="23">
        <v>2.5472154983718536</v>
      </c>
      <c r="AR175" s="23">
        <v>2.3658435051627151</v>
      </c>
      <c r="AS175" s="23">
        <v>1.8064571096971136</v>
      </c>
      <c r="AT175" s="23">
        <v>1.2042725036385313</v>
      </c>
      <c r="AU175" s="23">
        <v>0.59679085750481242</v>
      </c>
      <c r="AV175" s="23">
        <v>-6.7301586568550675E-2</v>
      </c>
      <c r="AW175" s="23">
        <v>-0.51898559990340232</v>
      </c>
      <c r="AY175" s="24">
        <v>3.3712018342866887</v>
      </c>
      <c r="AZ175" s="24">
        <v>3.1886049835250052</v>
      </c>
      <c r="BA175" s="24">
        <v>3.2412386860041753</v>
      </c>
      <c r="BB175" s="24">
        <v>3.1781583394218966</v>
      </c>
      <c r="BC175" s="24">
        <v>3.1047307415128262</v>
      </c>
      <c r="BD175" s="24">
        <v>3.0193965274827157</v>
      </c>
      <c r="BE175" s="24">
        <v>2.898213580721654</v>
      </c>
      <c r="BF175" s="24">
        <v>2.726125893599157</v>
      </c>
      <c r="BG175" s="24">
        <v>2.5472154983718536</v>
      </c>
      <c r="BH175" s="24">
        <v>2.3658435051627151</v>
      </c>
      <c r="BI175" s="24">
        <v>1.8064571096971136</v>
      </c>
      <c r="BJ175" s="24">
        <v>1.2042725036385313</v>
      </c>
      <c r="BK175" s="24">
        <v>0.59679085750481242</v>
      </c>
      <c r="BL175" s="24">
        <v>-6.7301586568550675E-2</v>
      </c>
      <c r="BM175" s="24">
        <v>-0.44738411464473415</v>
      </c>
      <c r="BO175" s="25">
        <v>3.3712018342866887</v>
      </c>
      <c r="BP175" s="25">
        <v>3.1976120285750902</v>
      </c>
      <c r="BQ175" s="25">
        <v>3.206329268199271</v>
      </c>
      <c r="BR175" s="25">
        <v>3.1457079668906758</v>
      </c>
      <c r="BS175" s="25">
        <v>3.0535757185672026</v>
      </c>
      <c r="BT175" s="25">
        <v>2.9621427215349225</v>
      </c>
      <c r="BU175" s="25">
        <v>2.893412852352073</v>
      </c>
      <c r="BV175" s="25">
        <v>2.8236997461397095</v>
      </c>
      <c r="BW175" s="25">
        <v>2.7189353403508747</v>
      </c>
      <c r="BX175" s="25">
        <v>2.6048018036879625</v>
      </c>
      <c r="BY175" s="25">
        <v>1.634136835259735</v>
      </c>
      <c r="BZ175" s="25">
        <v>-0.11055339503105976</v>
      </c>
      <c r="CA175" s="25">
        <v>-1.5512152208101178</v>
      </c>
      <c r="CB175" s="25">
        <v>-3.0674858169376762</v>
      </c>
      <c r="CC175" s="25">
        <v>-4.2697174062676595</v>
      </c>
      <c r="CE175" s="25">
        <v>3.3712018342866887</v>
      </c>
      <c r="CF175" s="25">
        <v>3.1976120285750902</v>
      </c>
      <c r="CG175" s="25">
        <v>3.206329268199271</v>
      </c>
      <c r="CH175" s="25">
        <v>3.1457079668906758</v>
      </c>
      <c r="CI175" s="25">
        <v>3.0535757185672026</v>
      </c>
      <c r="CJ175" s="25">
        <v>2.9621427215349225</v>
      </c>
      <c r="CK175" s="25">
        <v>2.893412852352073</v>
      </c>
      <c r="CL175" s="25">
        <v>2.8236997461397095</v>
      </c>
      <c r="CM175" s="25">
        <v>2.7189353403508747</v>
      </c>
      <c r="CN175" s="25">
        <v>2.6048018036879625</v>
      </c>
      <c r="CO175" s="25">
        <v>1.634136835259735</v>
      </c>
      <c r="CP175" s="25">
        <v>-0.11055339503105976</v>
      </c>
      <c r="CQ175" s="25">
        <v>-1.5512152208101178</v>
      </c>
      <c r="CR175" s="25">
        <v>-3.0674858169376762</v>
      </c>
      <c r="CS175" s="25">
        <v>-4.3910964570202786</v>
      </c>
      <c r="CU175" s="26">
        <v>3.3712018342866887</v>
      </c>
      <c r="CV175" s="26">
        <v>3.3378299894071608</v>
      </c>
      <c r="CW175" s="26">
        <v>3.3865174998192051</v>
      </c>
      <c r="CX175" s="26">
        <v>3.3348060214994435</v>
      </c>
      <c r="CY175" s="26">
        <v>3.236746461952106</v>
      </c>
      <c r="CZ175" s="26">
        <v>3.1255926996906505</v>
      </c>
      <c r="DA175" s="26">
        <v>2.9218758972838197</v>
      </c>
      <c r="DB175" s="26">
        <v>2.3722392520297335</v>
      </c>
      <c r="DC175" s="26">
        <v>1.7861235499320109</v>
      </c>
      <c r="DD175" s="26">
        <v>1.191215621900799</v>
      </c>
      <c r="DE175" s="26">
        <v>-0.56878624089802088</v>
      </c>
      <c r="DF175" s="26">
        <v>-2.2088009779700677</v>
      </c>
      <c r="DG175" s="26">
        <v>-3.511875649127159</v>
      </c>
      <c r="DH175" s="26">
        <v>-4.3733703945619453</v>
      </c>
      <c r="DI175" s="26">
        <v>-3.820211047566513</v>
      </c>
      <c r="DK175" s="26">
        <v>3.3712018342866887</v>
      </c>
      <c r="DL175" s="26">
        <v>3.3378299894071608</v>
      </c>
      <c r="DM175" s="26">
        <v>3.3865174998192051</v>
      </c>
      <c r="DN175" s="26">
        <v>3.3348060214994435</v>
      </c>
      <c r="DO175" s="26">
        <v>3.236746461952106</v>
      </c>
      <c r="DP175" s="26">
        <v>3.1255926996906505</v>
      </c>
      <c r="DQ175" s="26">
        <v>2.9218758972838197</v>
      </c>
      <c r="DR175" s="26">
        <v>2.3722392520297335</v>
      </c>
      <c r="DS175" s="26">
        <v>1.7861235499320109</v>
      </c>
      <c r="DT175" s="26">
        <v>1.191215621900799</v>
      </c>
      <c r="DU175" s="26">
        <v>-0.56878624089802088</v>
      </c>
      <c r="DV175" s="26">
        <v>-2.2088009779700677</v>
      </c>
      <c r="DW175" s="26">
        <v>-3.511875649127159</v>
      </c>
      <c r="DX175" s="26">
        <v>-4.3733703945619453</v>
      </c>
      <c r="DY175" s="26">
        <v>-3.9435556835974168</v>
      </c>
      <c r="EA175" s="27">
        <v>3.3712018342866887</v>
      </c>
      <c r="EB175" s="27">
        <v>3.2027419228779168</v>
      </c>
      <c r="EC175" s="27">
        <v>3.2203695445299596</v>
      </c>
      <c r="ED175" s="27">
        <v>3.1695880839418225</v>
      </c>
      <c r="EE175" s="27">
        <v>3.1188099451209732</v>
      </c>
      <c r="EF175" s="27">
        <v>3.0490565738943873</v>
      </c>
      <c r="EG175" s="27">
        <v>2.9650915823971369</v>
      </c>
      <c r="EH175" s="27">
        <v>2.8741416813245673</v>
      </c>
      <c r="EI175" s="27">
        <v>2.7139113205318504</v>
      </c>
      <c r="EJ175" s="27">
        <v>2.5534186050571845</v>
      </c>
      <c r="EK175" s="27">
        <v>1.9833820507096611</v>
      </c>
      <c r="EL175" s="27">
        <v>1.3772497147676965</v>
      </c>
      <c r="EM175" s="27">
        <v>0.97641734424717797</v>
      </c>
      <c r="EN175" s="27">
        <v>0.63984252054535418</v>
      </c>
      <c r="EO175" s="27">
        <v>0.47825549581338578</v>
      </c>
      <c r="EQ175" s="27">
        <v>3.3712018342866887</v>
      </c>
      <c r="ER175" s="27">
        <v>3.2027419228779168</v>
      </c>
      <c r="ES175" s="27">
        <v>3.2203695445299596</v>
      </c>
      <c r="ET175" s="27">
        <v>3.1695880839418225</v>
      </c>
      <c r="EU175" s="27">
        <v>3.1188099451209732</v>
      </c>
      <c r="EV175" s="27">
        <v>3.0490565738943873</v>
      </c>
      <c r="EW175" s="27">
        <v>2.9650915823971369</v>
      </c>
      <c r="EX175" s="27">
        <v>2.8741416813245673</v>
      </c>
      <c r="EY175" s="27">
        <v>2.7139113205318504</v>
      </c>
      <c r="EZ175" s="27">
        <v>2.5534186050571845</v>
      </c>
      <c r="FA175" s="27">
        <v>1.9833820507096611</v>
      </c>
      <c r="FB175" s="27">
        <v>1.3772497147676965</v>
      </c>
      <c r="FC175" s="27">
        <v>0.97641734424717797</v>
      </c>
      <c r="FD175" s="27">
        <v>0.63984252054535418</v>
      </c>
      <c r="FE175" s="27">
        <v>0.47669966280653142</v>
      </c>
      <c r="FG175" s="141">
        <v>3.3712018342866887</v>
      </c>
      <c r="FH175" s="141">
        <v>3.3053739042275856</v>
      </c>
      <c r="FI175" s="141">
        <v>3.3131610855365468</v>
      </c>
      <c r="FJ175" s="141">
        <v>3.2170291625619791</v>
      </c>
      <c r="FK175" s="141">
        <v>3.0798311609929856</v>
      </c>
      <c r="FL175" s="141">
        <v>2.9443709976813475</v>
      </c>
      <c r="FM175" s="141">
        <v>2.7116749777381814</v>
      </c>
      <c r="FN175" s="141">
        <v>2.1220134047244725</v>
      </c>
      <c r="FO175" s="141">
        <v>1.5104272737606479</v>
      </c>
      <c r="FP175" s="141">
        <v>0.88961552160379043</v>
      </c>
      <c r="FQ175" s="141">
        <v>-0.97907747185904626</v>
      </c>
      <c r="FR175" s="141">
        <v>-2.7311994604465966</v>
      </c>
      <c r="FS175" s="141">
        <v>-4.149769494439191</v>
      </c>
      <c r="FT175" s="141">
        <v>-5.1429670369494911</v>
      </c>
      <c r="FU175" s="141">
        <v>-4.7267328449670973</v>
      </c>
      <c r="FW175" s="141">
        <v>3.3712018342866887</v>
      </c>
      <c r="FX175" s="141">
        <v>3.3053739042275856</v>
      </c>
      <c r="FY175" s="141">
        <v>3.3131610855365468</v>
      </c>
      <c r="FZ175" s="141">
        <v>3.2170291625619791</v>
      </c>
      <c r="GA175" s="141">
        <v>3.0798311609929856</v>
      </c>
      <c r="GB175" s="141">
        <v>2.9443709976813475</v>
      </c>
      <c r="GC175" s="141">
        <v>2.7116749777381814</v>
      </c>
      <c r="GD175" s="141">
        <v>2.1220134047244725</v>
      </c>
      <c r="GE175" s="141">
        <v>1.5104272737606479</v>
      </c>
      <c r="GF175" s="141">
        <v>0.88961552160379043</v>
      </c>
      <c r="GG175" s="141">
        <v>-0.97907747185904626</v>
      </c>
      <c r="GH175" s="141">
        <v>-2.7311994604465966</v>
      </c>
      <c r="GI175" s="141">
        <v>-4.149769494439191</v>
      </c>
      <c r="GJ175" s="141">
        <v>-5.1429670369494911</v>
      </c>
      <c r="GK175" s="141">
        <v>-4.8201333925382723</v>
      </c>
      <c r="GM175" s="1">
        <v>373476</v>
      </c>
      <c r="GN175" s="1">
        <v>403758</v>
      </c>
      <c r="GO175" s="1" t="s">
        <v>512</v>
      </c>
      <c r="GP175" s="1" t="s">
        <v>832</v>
      </c>
      <c r="GQ175" s="97"/>
    </row>
    <row r="176" spans="2:199" ht="16.2" thickBot="1" x14ac:dyDescent="0.35">
      <c r="B176" s="19" t="s">
        <v>171</v>
      </c>
      <c r="C176" s="20">
        <v>17.175606676914434</v>
      </c>
      <c r="D176" s="21">
        <v>14.842009815676452</v>
      </c>
      <c r="E176" s="21">
        <v>14.049700649307621</v>
      </c>
      <c r="F176" s="21">
        <v>13.58882615853388</v>
      </c>
      <c r="G176" s="21">
        <v>12.7264082822145</v>
      </c>
      <c r="H176" s="21">
        <v>11.841827767941762</v>
      </c>
      <c r="I176" s="21">
        <v>10.995717574308724</v>
      </c>
      <c r="J176" s="21">
        <v>10.165676454911399</v>
      </c>
      <c r="K176" s="21">
        <v>9.1903810453958812</v>
      </c>
      <c r="L176" s="21">
        <v>8.0886653071338266</v>
      </c>
      <c r="M176" s="21">
        <v>3.4627256497665009</v>
      </c>
      <c r="N176" s="21">
        <v>-2.4781512926699349</v>
      </c>
      <c r="O176" s="21">
        <v>-6.9444921207294783</v>
      </c>
      <c r="P176" s="21">
        <v>-11.02739014871635</v>
      </c>
      <c r="Q176" s="21">
        <v>-13.8412000007866</v>
      </c>
      <c r="R176" s="22"/>
      <c r="S176" s="21">
        <v>23.995606676914434</v>
      </c>
      <c r="T176" s="21">
        <v>21.662009815676452</v>
      </c>
      <c r="U176" s="21">
        <v>20.869700649307621</v>
      </c>
      <c r="V176" s="21">
        <v>20.408826158533881</v>
      </c>
      <c r="W176" s="21">
        <v>19.5464082822145</v>
      </c>
      <c r="X176" s="21">
        <v>18.661827767941762</v>
      </c>
      <c r="Y176" s="21">
        <v>17.815717574308724</v>
      </c>
      <c r="Z176" s="21">
        <v>16.985676454911399</v>
      </c>
      <c r="AA176" s="21">
        <v>16.010381045395881</v>
      </c>
      <c r="AB176" s="21">
        <v>14.908665307133827</v>
      </c>
      <c r="AC176" s="21">
        <v>10.282725649766501</v>
      </c>
      <c r="AD176" s="21">
        <v>4.3418487073300653</v>
      </c>
      <c r="AE176" s="21">
        <v>-0.12449212072947802</v>
      </c>
      <c r="AF176" s="21">
        <v>-4.2073901487163496</v>
      </c>
      <c r="AG176" s="21">
        <v>-7.2492672726632819</v>
      </c>
      <c r="AI176" s="23">
        <v>17.175606676914434</v>
      </c>
      <c r="AJ176" s="23">
        <v>16.408081080303727</v>
      </c>
      <c r="AK176" s="23">
        <v>16.103820008870024</v>
      </c>
      <c r="AL176" s="23">
        <v>15.838370961948062</v>
      </c>
      <c r="AM176" s="23">
        <v>15.432812861656142</v>
      </c>
      <c r="AN176" s="23">
        <v>14.950582495230172</v>
      </c>
      <c r="AO176" s="23">
        <v>14.328834963828481</v>
      </c>
      <c r="AP176" s="23">
        <v>13.547544991343855</v>
      </c>
      <c r="AQ176" s="23">
        <v>12.930528303163499</v>
      </c>
      <c r="AR176" s="23">
        <v>12.256850179170762</v>
      </c>
      <c r="AS176" s="23">
        <v>9.9100752000413621</v>
      </c>
      <c r="AT176" s="23">
        <v>7.5865647522846196</v>
      </c>
      <c r="AU176" s="23">
        <v>5.348220526247399</v>
      </c>
      <c r="AV176" s="23">
        <v>3.0959246521708472</v>
      </c>
      <c r="AW176" s="23">
        <v>1.7105460024746293</v>
      </c>
      <c r="AY176" s="24">
        <v>23.995606676914434</v>
      </c>
      <c r="AZ176" s="24">
        <v>23.228081080303728</v>
      </c>
      <c r="BA176" s="24">
        <v>22.923820008870024</v>
      </c>
      <c r="BB176" s="24">
        <v>22.658370961948062</v>
      </c>
      <c r="BC176" s="24">
        <v>22.252812861656142</v>
      </c>
      <c r="BD176" s="24">
        <v>21.770582495230173</v>
      </c>
      <c r="BE176" s="24">
        <v>21.148834963828481</v>
      </c>
      <c r="BF176" s="24">
        <v>20.367544991343856</v>
      </c>
      <c r="BG176" s="24">
        <v>19.750528303163499</v>
      </c>
      <c r="BH176" s="24">
        <v>19.076850179170762</v>
      </c>
      <c r="BI176" s="24">
        <v>16.730075200041362</v>
      </c>
      <c r="BJ176" s="24">
        <v>14.40656475228462</v>
      </c>
      <c r="BK176" s="24">
        <v>12.168220526247399</v>
      </c>
      <c r="BL176" s="24">
        <v>9.9159246521708475</v>
      </c>
      <c r="BM176" s="24">
        <v>8.7408149430893261</v>
      </c>
      <c r="BO176" s="25">
        <v>17.175606676914434</v>
      </c>
      <c r="BP176" s="25">
        <v>14.382721315817555</v>
      </c>
      <c r="BQ176" s="25">
        <v>13.373018218030168</v>
      </c>
      <c r="BR176" s="25">
        <v>12.761132717938022</v>
      </c>
      <c r="BS176" s="25">
        <v>11.50851976088051</v>
      </c>
      <c r="BT176" s="25">
        <v>10.234993589031344</v>
      </c>
      <c r="BU176" s="25">
        <v>8.9619999237485644</v>
      </c>
      <c r="BV176" s="25">
        <v>7.6950259611724583</v>
      </c>
      <c r="BW176" s="25">
        <v>6.2490911597550891</v>
      </c>
      <c r="BX176" s="25">
        <v>4.6643718695536194</v>
      </c>
      <c r="BY176" s="25">
        <v>-0.89848971615937501</v>
      </c>
      <c r="BZ176" s="25">
        <v>-6.9646988113619699</v>
      </c>
      <c r="CA176" s="25">
        <v>-11.138538113121214</v>
      </c>
      <c r="CB176" s="25">
        <v>-14.517786236291599</v>
      </c>
      <c r="CC176" s="25">
        <v>-16.114424049146614</v>
      </c>
      <c r="CE176" s="25">
        <v>23.995606676914434</v>
      </c>
      <c r="CF176" s="25">
        <v>21.202721315817556</v>
      </c>
      <c r="CG176" s="25">
        <v>20.193018218030168</v>
      </c>
      <c r="CH176" s="25">
        <v>19.581132717938022</v>
      </c>
      <c r="CI176" s="25">
        <v>18.328519760880511</v>
      </c>
      <c r="CJ176" s="25">
        <v>17.054993589031344</v>
      </c>
      <c r="CK176" s="25">
        <v>15.781999923748565</v>
      </c>
      <c r="CL176" s="25">
        <v>14.515025961172459</v>
      </c>
      <c r="CM176" s="25">
        <v>13.069091159755089</v>
      </c>
      <c r="CN176" s="25">
        <v>11.48437186955362</v>
      </c>
      <c r="CO176" s="25">
        <v>5.9215102838406253</v>
      </c>
      <c r="CP176" s="25">
        <v>-0.1446988113619696</v>
      </c>
      <c r="CQ176" s="25">
        <v>-4.3185381131212139</v>
      </c>
      <c r="CR176" s="25">
        <v>-7.6977862362915985</v>
      </c>
      <c r="CS176" s="25">
        <v>-9.469853023695876</v>
      </c>
      <c r="CU176" s="26">
        <v>17.175606676914434</v>
      </c>
      <c r="CV176" s="26">
        <v>15.582111645024284</v>
      </c>
      <c r="CW176" s="26">
        <v>14.881332660110939</v>
      </c>
      <c r="CX176" s="26">
        <v>14.356581004768579</v>
      </c>
      <c r="CY176" s="26">
        <v>13.133011248052899</v>
      </c>
      <c r="CZ176" s="26">
        <v>11.824546170737531</v>
      </c>
      <c r="DA176" s="26">
        <v>10.176463779783312</v>
      </c>
      <c r="DB176" s="26">
        <v>7.5639843825703359</v>
      </c>
      <c r="DC176" s="26">
        <v>4.9543373075776245</v>
      </c>
      <c r="DD176" s="26">
        <v>2.4425347120461041</v>
      </c>
      <c r="DE176" s="26">
        <v>-3.9203721040413981</v>
      </c>
      <c r="DF176" s="26">
        <v>-8.7689400731739227</v>
      </c>
      <c r="DG176" s="26">
        <v>-12.102515952241717</v>
      </c>
      <c r="DH176" s="26">
        <v>-13.863939277027733</v>
      </c>
      <c r="DI176" s="26">
        <v>-13.0924473061363</v>
      </c>
      <c r="DK176" s="26">
        <v>23.995606676914434</v>
      </c>
      <c r="DL176" s="26">
        <v>22.402111645024284</v>
      </c>
      <c r="DM176" s="26">
        <v>21.701332660110939</v>
      </c>
      <c r="DN176" s="26">
        <v>21.176581004768579</v>
      </c>
      <c r="DO176" s="26">
        <v>19.953011248052899</v>
      </c>
      <c r="DP176" s="26">
        <v>18.644546170737531</v>
      </c>
      <c r="DQ176" s="26">
        <v>16.996463779783312</v>
      </c>
      <c r="DR176" s="26">
        <v>14.383984382570336</v>
      </c>
      <c r="DS176" s="26">
        <v>11.774337307577625</v>
      </c>
      <c r="DT176" s="26">
        <v>9.2625347120461043</v>
      </c>
      <c r="DU176" s="26">
        <v>2.8996278959586022</v>
      </c>
      <c r="DV176" s="26">
        <v>-1.9489400731739224</v>
      </c>
      <c r="DW176" s="26">
        <v>-5.2825159522417167</v>
      </c>
      <c r="DX176" s="26">
        <v>-7.0439392770277323</v>
      </c>
      <c r="DY176" s="26">
        <v>-6.469882587919102</v>
      </c>
      <c r="EA176" s="27">
        <v>17.175606676914434</v>
      </c>
      <c r="EB176" s="27">
        <v>15.864307508352027</v>
      </c>
      <c r="EC176" s="27">
        <v>15.368402549314588</v>
      </c>
      <c r="ED176" s="27">
        <v>15.079792770796995</v>
      </c>
      <c r="EE176" s="27">
        <v>14.51984170594125</v>
      </c>
      <c r="EF176" s="27">
        <v>13.866331423898604</v>
      </c>
      <c r="EG176" s="27">
        <v>13.1315892061513</v>
      </c>
      <c r="EH176" s="27">
        <v>12.359799295501926</v>
      </c>
      <c r="EI176" s="27">
        <v>11.480737077806097</v>
      </c>
      <c r="EJ176" s="27">
        <v>10.409234174371498</v>
      </c>
      <c r="EK176" s="27">
        <v>7.0477530767098919</v>
      </c>
      <c r="EL176" s="27">
        <v>3.8755988507805768</v>
      </c>
      <c r="EM176" s="27">
        <v>1.6280206037554024</v>
      </c>
      <c r="EN176" s="27">
        <v>-0.45428941780411947</v>
      </c>
      <c r="EO176" s="27">
        <v>-1.8089957822338505</v>
      </c>
      <c r="EQ176" s="27">
        <v>23.995606676914434</v>
      </c>
      <c r="ER176" s="27">
        <v>22.684307508352028</v>
      </c>
      <c r="ES176" s="27">
        <v>22.188402549314588</v>
      </c>
      <c r="ET176" s="27">
        <v>21.899792770796996</v>
      </c>
      <c r="EU176" s="27">
        <v>21.33984170594125</v>
      </c>
      <c r="EV176" s="27">
        <v>20.686331423898604</v>
      </c>
      <c r="EW176" s="27">
        <v>19.951589206151301</v>
      </c>
      <c r="EX176" s="27">
        <v>19.179799295501926</v>
      </c>
      <c r="EY176" s="27">
        <v>18.300737077806097</v>
      </c>
      <c r="EZ176" s="27">
        <v>17.229234174371499</v>
      </c>
      <c r="FA176" s="27">
        <v>13.867753076709892</v>
      </c>
      <c r="FB176" s="27">
        <v>10.695598850780577</v>
      </c>
      <c r="FC176" s="27">
        <v>8.4480206037554026</v>
      </c>
      <c r="FD176" s="27">
        <v>6.3657105821958808</v>
      </c>
      <c r="FE176" s="27">
        <v>5.1834518345394756</v>
      </c>
      <c r="FG176" s="141">
        <v>17.175606676914434</v>
      </c>
      <c r="FH176" s="141">
        <v>14.51930193472511</v>
      </c>
      <c r="FI176" s="141">
        <v>13.443728405171036</v>
      </c>
      <c r="FJ176" s="141">
        <v>12.708732463231314</v>
      </c>
      <c r="FK176" s="141">
        <v>11.295679466881595</v>
      </c>
      <c r="FL176" s="141">
        <v>9.8655974961725654</v>
      </c>
      <c r="FM176" s="141">
        <v>8.0701461409242192</v>
      </c>
      <c r="FN176" s="141">
        <v>5.2463765912609652</v>
      </c>
      <c r="FO176" s="141">
        <v>2.4727414203408244</v>
      </c>
      <c r="FP176" s="141">
        <v>-0.20301449278710493</v>
      </c>
      <c r="FQ176" s="141">
        <v>-7.0796163245179002</v>
      </c>
      <c r="FR176" s="141">
        <v>-12.369436876037085</v>
      </c>
      <c r="FS176" s="141">
        <v>-16.035422921458299</v>
      </c>
      <c r="FT176" s="141">
        <v>-18.130084848205108</v>
      </c>
      <c r="FU176" s="141">
        <v>-17.789228932901516</v>
      </c>
      <c r="FW176" s="141">
        <v>23.995606676914434</v>
      </c>
      <c r="FX176" s="141">
        <v>21.33930193472511</v>
      </c>
      <c r="FY176" s="141">
        <v>20.263728405171037</v>
      </c>
      <c r="FZ176" s="141">
        <v>19.528732463231314</v>
      </c>
      <c r="GA176" s="141">
        <v>18.115679466881595</v>
      </c>
      <c r="GB176" s="141">
        <v>16.685597496172566</v>
      </c>
      <c r="GC176" s="141">
        <v>14.89014614092422</v>
      </c>
      <c r="GD176" s="141">
        <v>12.066376591260966</v>
      </c>
      <c r="GE176" s="141">
        <v>9.2927414203408247</v>
      </c>
      <c r="GF176" s="141">
        <v>6.6169855072128954</v>
      </c>
      <c r="GG176" s="141">
        <v>-0.25961632451789995</v>
      </c>
      <c r="GH176" s="141">
        <v>-5.5494368760370847</v>
      </c>
      <c r="GI176" s="141">
        <v>-9.2154229214582983</v>
      </c>
      <c r="GJ176" s="141">
        <v>-11.310084848205108</v>
      </c>
      <c r="GK176" s="141">
        <v>-11.063505784075204</v>
      </c>
      <c r="GM176" s="1">
        <v>363389</v>
      </c>
      <c r="GN176" s="1">
        <v>403254</v>
      </c>
      <c r="GO176" s="1" t="s">
        <v>454</v>
      </c>
      <c r="GP176" s="1" t="s">
        <v>832</v>
      </c>
      <c r="GQ176" s="97"/>
    </row>
    <row r="177" spans="2:199" ht="16.2" thickBot="1" x14ac:dyDescent="0.35">
      <c r="B177" s="19" t="s">
        <v>172</v>
      </c>
      <c r="C177" s="20">
        <v>13.930951509207281</v>
      </c>
      <c r="D177" s="21">
        <v>13.573601238812035</v>
      </c>
      <c r="E177" s="21">
        <v>13.410149194787866</v>
      </c>
      <c r="F177" s="21">
        <v>13.330514931962853</v>
      </c>
      <c r="G177" s="21">
        <v>13.23176720003228</v>
      </c>
      <c r="H177" s="21">
        <v>13.121089889939089</v>
      </c>
      <c r="I177" s="21">
        <v>13.005368841567821</v>
      </c>
      <c r="J177" s="21">
        <v>12.883384726520957</v>
      </c>
      <c r="K177" s="21">
        <v>12.725150363246652</v>
      </c>
      <c r="L177" s="21">
        <v>12.576103708069986</v>
      </c>
      <c r="M177" s="21">
        <v>11.627166042485342</v>
      </c>
      <c r="N177" s="21">
        <v>9.8945238891998759</v>
      </c>
      <c r="O177" s="21">
        <v>8.4506467264420309</v>
      </c>
      <c r="P177" s="21">
        <v>7.0235840505057308</v>
      </c>
      <c r="Q177" s="21">
        <v>5.6325597790556543</v>
      </c>
      <c r="R177" s="22"/>
      <c r="S177" s="21">
        <v>18.567951509207283</v>
      </c>
      <c r="T177" s="21">
        <v>18.210601238812036</v>
      </c>
      <c r="U177" s="21">
        <v>18.047149194787867</v>
      </c>
      <c r="V177" s="21">
        <v>17.967514931962853</v>
      </c>
      <c r="W177" s="21">
        <v>17.868767200032281</v>
      </c>
      <c r="X177" s="21">
        <v>17.75808988993909</v>
      </c>
      <c r="Y177" s="21">
        <v>17.642368841567823</v>
      </c>
      <c r="Z177" s="21">
        <v>17.520384726520959</v>
      </c>
      <c r="AA177" s="21">
        <v>17.362150363246652</v>
      </c>
      <c r="AB177" s="21">
        <v>17.213103708069987</v>
      </c>
      <c r="AC177" s="21">
        <v>16.264166042485343</v>
      </c>
      <c r="AD177" s="21">
        <v>14.531523889199876</v>
      </c>
      <c r="AE177" s="21">
        <v>13.087646726442031</v>
      </c>
      <c r="AF177" s="21">
        <v>11.660584050505731</v>
      </c>
      <c r="AG177" s="21">
        <v>10.20790193356919</v>
      </c>
      <c r="AI177" s="23">
        <v>13.930951509207281</v>
      </c>
      <c r="AJ177" s="23">
        <v>13.792909010650744</v>
      </c>
      <c r="AK177" s="23">
        <v>13.672784463828719</v>
      </c>
      <c r="AL177" s="23">
        <v>13.59203951861511</v>
      </c>
      <c r="AM177" s="23">
        <v>13.508929464588809</v>
      </c>
      <c r="AN177" s="23">
        <v>13.40506106038799</v>
      </c>
      <c r="AO177" s="23">
        <v>13.274183487310406</v>
      </c>
      <c r="AP177" s="23">
        <v>13.115686453672943</v>
      </c>
      <c r="AQ177" s="23">
        <v>12.955312029951919</v>
      </c>
      <c r="AR177" s="23">
        <v>12.794037042892043</v>
      </c>
      <c r="AS177" s="23">
        <v>12.296128381894537</v>
      </c>
      <c r="AT177" s="23">
        <v>11.582228998291438</v>
      </c>
      <c r="AU177" s="23">
        <v>10.901357153395024</v>
      </c>
      <c r="AV177" s="23">
        <v>10.174114786130277</v>
      </c>
      <c r="AW177" s="23">
        <v>9.6553994726419798</v>
      </c>
      <c r="AY177" s="24">
        <v>18.567951509207283</v>
      </c>
      <c r="AZ177" s="24">
        <v>18.429909010650746</v>
      </c>
      <c r="BA177" s="24">
        <v>18.30978446382872</v>
      </c>
      <c r="BB177" s="24">
        <v>18.22903951861511</v>
      </c>
      <c r="BC177" s="24">
        <v>18.145929464588811</v>
      </c>
      <c r="BD177" s="24">
        <v>18.04206106038799</v>
      </c>
      <c r="BE177" s="24">
        <v>17.911183487310407</v>
      </c>
      <c r="BF177" s="24">
        <v>17.752686453672943</v>
      </c>
      <c r="BG177" s="24">
        <v>17.59231202995192</v>
      </c>
      <c r="BH177" s="24">
        <v>17.431037042892044</v>
      </c>
      <c r="BI177" s="24">
        <v>16.933128381894537</v>
      </c>
      <c r="BJ177" s="24">
        <v>16.219228998291438</v>
      </c>
      <c r="BK177" s="24">
        <v>15.538357153395024</v>
      </c>
      <c r="BL177" s="24">
        <v>14.811114786130277</v>
      </c>
      <c r="BM177" s="24">
        <v>14.375494599356793</v>
      </c>
      <c r="BO177" s="25">
        <v>13.930951509207281</v>
      </c>
      <c r="BP177" s="25">
        <v>13.522764365010291</v>
      </c>
      <c r="BQ177" s="25">
        <v>13.349312934813273</v>
      </c>
      <c r="BR177" s="25">
        <v>13.269328671039142</v>
      </c>
      <c r="BS177" s="25">
        <v>13.111462047676577</v>
      </c>
      <c r="BT177" s="25">
        <v>12.942607450575505</v>
      </c>
      <c r="BU177" s="25">
        <v>12.76824141582426</v>
      </c>
      <c r="BV177" s="25">
        <v>12.590310038031253</v>
      </c>
      <c r="BW177" s="25">
        <v>12.400958506150115</v>
      </c>
      <c r="BX177" s="25">
        <v>12.222968192941703</v>
      </c>
      <c r="BY177" s="25">
        <v>11.59587022851985</v>
      </c>
      <c r="BZ177" s="25">
        <v>10.04967567686605</v>
      </c>
      <c r="CA177" s="25">
        <v>8.7175952974876481</v>
      </c>
      <c r="CB177" s="25">
        <v>7.4647830017144337</v>
      </c>
      <c r="CC177" s="25">
        <v>6.3479431772335815</v>
      </c>
      <c r="CE177" s="25">
        <v>18.567951509207283</v>
      </c>
      <c r="CF177" s="25">
        <v>18.15976436501029</v>
      </c>
      <c r="CG177" s="25">
        <v>17.986312934813274</v>
      </c>
      <c r="CH177" s="25">
        <v>17.906328671039141</v>
      </c>
      <c r="CI177" s="25">
        <v>17.748462047676576</v>
      </c>
      <c r="CJ177" s="25">
        <v>17.579607450575505</v>
      </c>
      <c r="CK177" s="25">
        <v>17.405241415824261</v>
      </c>
      <c r="CL177" s="25">
        <v>17.227310038031256</v>
      </c>
      <c r="CM177" s="25">
        <v>17.037958506150115</v>
      </c>
      <c r="CN177" s="25">
        <v>16.859968192941704</v>
      </c>
      <c r="CO177" s="25">
        <v>16.23287022851985</v>
      </c>
      <c r="CP177" s="25">
        <v>14.68667567686605</v>
      </c>
      <c r="CQ177" s="25">
        <v>13.354595297487649</v>
      </c>
      <c r="CR177" s="25">
        <v>12.101783001714434</v>
      </c>
      <c r="CS177" s="25">
        <v>10.888105872538013</v>
      </c>
      <c r="CU177" s="26">
        <v>13.930951509207281</v>
      </c>
      <c r="CV177" s="26">
        <v>13.754916295909881</v>
      </c>
      <c r="CW177" s="26">
        <v>13.653199767104782</v>
      </c>
      <c r="CX177" s="26">
        <v>13.611672090791421</v>
      </c>
      <c r="CY177" s="26">
        <v>13.480805986844782</v>
      </c>
      <c r="CZ177" s="26">
        <v>13.32042052000056</v>
      </c>
      <c r="DA177" s="26">
        <v>13.103954660483039</v>
      </c>
      <c r="DB177" s="26">
        <v>12.740726176806952</v>
      </c>
      <c r="DC177" s="26">
        <v>12.349591737849819</v>
      </c>
      <c r="DD177" s="26">
        <v>11.774533872193414</v>
      </c>
      <c r="DE177" s="26">
        <v>10.172280876128035</v>
      </c>
      <c r="DF177" s="26">
        <v>8.5951009183808615</v>
      </c>
      <c r="DG177" s="26">
        <v>7.3245450390519586</v>
      </c>
      <c r="DH177" s="26">
        <v>6.5623447867256033</v>
      </c>
      <c r="DI177" s="26">
        <v>6.9913348996450715</v>
      </c>
      <c r="DK177" s="26">
        <v>18.567951509207283</v>
      </c>
      <c r="DL177" s="26">
        <v>18.39191629590988</v>
      </c>
      <c r="DM177" s="26">
        <v>18.290199767104781</v>
      </c>
      <c r="DN177" s="26">
        <v>18.248672090791423</v>
      </c>
      <c r="DO177" s="26">
        <v>18.117805986844782</v>
      </c>
      <c r="DP177" s="26">
        <v>17.957420520000561</v>
      </c>
      <c r="DQ177" s="26">
        <v>17.740954660483041</v>
      </c>
      <c r="DR177" s="26">
        <v>17.377726176806952</v>
      </c>
      <c r="DS177" s="26">
        <v>16.986591737849821</v>
      </c>
      <c r="DT177" s="26">
        <v>16.411533872193417</v>
      </c>
      <c r="DU177" s="26">
        <v>14.809280876128035</v>
      </c>
      <c r="DV177" s="26">
        <v>13.232100918380862</v>
      </c>
      <c r="DW177" s="26">
        <v>11.961545039051959</v>
      </c>
      <c r="DX177" s="26">
        <v>11.199344786725604</v>
      </c>
      <c r="DY177" s="26">
        <v>11.527779519609949</v>
      </c>
      <c r="EA177" s="27">
        <v>13.930951509207281</v>
      </c>
      <c r="EB177" s="27">
        <v>13.737928869691627</v>
      </c>
      <c r="EC177" s="27">
        <v>13.628879055341317</v>
      </c>
      <c r="ED177" s="27">
        <v>13.590649829719183</v>
      </c>
      <c r="EE177" s="27">
        <v>13.557565675083984</v>
      </c>
      <c r="EF177" s="27">
        <v>13.495676225724084</v>
      </c>
      <c r="EG177" s="27">
        <v>13.405492500486503</v>
      </c>
      <c r="EH177" s="27">
        <v>13.303538770567346</v>
      </c>
      <c r="EI177" s="27">
        <v>13.155790993969125</v>
      </c>
      <c r="EJ177" s="27">
        <v>13.00886636758417</v>
      </c>
      <c r="EK177" s="27">
        <v>12.524074882030735</v>
      </c>
      <c r="EL177" s="27">
        <v>11.847533111582528</v>
      </c>
      <c r="EM177" s="27">
        <v>11.277185649019131</v>
      </c>
      <c r="EN177" s="27">
        <v>10.775840144900329</v>
      </c>
      <c r="EO177" s="27">
        <v>10.515732313571322</v>
      </c>
      <c r="EQ177" s="27">
        <v>18.567951509207283</v>
      </c>
      <c r="ER177" s="27">
        <v>18.37492886969163</v>
      </c>
      <c r="ES177" s="27">
        <v>18.265879055341316</v>
      </c>
      <c r="ET177" s="27">
        <v>18.227649829719184</v>
      </c>
      <c r="EU177" s="27">
        <v>18.194565675083986</v>
      </c>
      <c r="EV177" s="27">
        <v>18.132676225724083</v>
      </c>
      <c r="EW177" s="27">
        <v>18.042492500486503</v>
      </c>
      <c r="EX177" s="27">
        <v>17.940538770567347</v>
      </c>
      <c r="EY177" s="27">
        <v>17.792790993969128</v>
      </c>
      <c r="EZ177" s="27">
        <v>17.645866367584169</v>
      </c>
      <c r="FA177" s="27">
        <v>17.161074882030736</v>
      </c>
      <c r="FB177" s="27">
        <v>16.484533111582529</v>
      </c>
      <c r="FC177" s="27">
        <v>15.914185649019132</v>
      </c>
      <c r="FD177" s="27">
        <v>15.412840144900329</v>
      </c>
      <c r="FE177" s="27">
        <v>15.168341618357211</v>
      </c>
      <c r="FG177" s="141">
        <v>13.930951509207281</v>
      </c>
      <c r="FH177" s="141">
        <v>13.579269112521477</v>
      </c>
      <c r="FI177" s="141">
        <v>13.408224252215925</v>
      </c>
      <c r="FJ177" s="141">
        <v>13.321631084666928</v>
      </c>
      <c r="FK177" s="141">
        <v>13.151774291809163</v>
      </c>
      <c r="FL177" s="141">
        <v>12.975071377022163</v>
      </c>
      <c r="FM177" s="141">
        <v>12.747833514658772</v>
      </c>
      <c r="FN177" s="141">
        <v>12.35405184050135</v>
      </c>
      <c r="FO177" s="141">
        <v>11.818958509110548</v>
      </c>
      <c r="FP177" s="141">
        <v>11.18099245678485</v>
      </c>
      <c r="FQ177" s="141">
        <v>9.4609593209180165</v>
      </c>
      <c r="FR177" s="141">
        <v>7.781891075467712</v>
      </c>
      <c r="FS177" s="141">
        <v>6.3909050911999685</v>
      </c>
      <c r="FT177" s="141">
        <v>5.4941324995956933</v>
      </c>
      <c r="FU177" s="141">
        <v>5.7761307741360355</v>
      </c>
      <c r="FW177" s="141">
        <v>18.567951509207283</v>
      </c>
      <c r="FX177" s="141">
        <v>18.216269112521477</v>
      </c>
      <c r="FY177" s="141">
        <v>18.045224252215924</v>
      </c>
      <c r="FZ177" s="141">
        <v>17.958631084666926</v>
      </c>
      <c r="GA177" s="141">
        <v>17.788774291809162</v>
      </c>
      <c r="GB177" s="141">
        <v>17.612071377022161</v>
      </c>
      <c r="GC177" s="141">
        <v>17.384833514658773</v>
      </c>
      <c r="GD177" s="141">
        <v>16.991051840501349</v>
      </c>
      <c r="GE177" s="141">
        <v>16.455958509110548</v>
      </c>
      <c r="GF177" s="141">
        <v>15.81799245678485</v>
      </c>
      <c r="GG177" s="141">
        <v>14.097959320918017</v>
      </c>
      <c r="GH177" s="141">
        <v>12.418891075467712</v>
      </c>
      <c r="GI177" s="141">
        <v>11.027905091199969</v>
      </c>
      <c r="GJ177" s="141">
        <v>10.131132499595694</v>
      </c>
      <c r="GK177" s="141">
        <v>10.345140358559313</v>
      </c>
      <c r="GM177" s="1">
        <v>390287</v>
      </c>
      <c r="GN177" s="1">
        <v>402592</v>
      </c>
      <c r="GO177" s="1" t="s">
        <v>524</v>
      </c>
      <c r="GP177" s="1" t="s">
        <v>826</v>
      </c>
      <c r="GQ177" s="97"/>
    </row>
    <row r="178" spans="2:199" ht="16.2" thickBot="1" x14ac:dyDescent="0.35">
      <c r="B178" s="19" t="s">
        <v>173</v>
      </c>
      <c r="C178" s="20">
        <v>8.3728203306154878</v>
      </c>
      <c r="D178" s="21">
        <v>7.7871320916129783</v>
      </c>
      <c r="E178" s="21">
        <v>7.6363263343053465</v>
      </c>
      <c r="F178" s="21">
        <v>7.589816637084974</v>
      </c>
      <c r="G178" s="21">
        <v>7.4646678404775599</v>
      </c>
      <c r="H178" s="21">
        <v>7.3353061891661682</v>
      </c>
      <c r="I178" s="21">
        <v>7.2173714706047356</v>
      </c>
      <c r="J178" s="21">
        <v>7.0992000734347425</v>
      </c>
      <c r="K178" s="21">
        <v>6.9168734635358877</v>
      </c>
      <c r="L178" s="21">
        <v>6.7632500166306428</v>
      </c>
      <c r="M178" s="21">
        <v>4.9797268578266731</v>
      </c>
      <c r="N178" s="21">
        <v>1.4273727860721372</v>
      </c>
      <c r="O178" s="21">
        <v>-1.5862420625203129</v>
      </c>
      <c r="P178" s="21">
        <v>-5.0456143193851695</v>
      </c>
      <c r="Q178" s="21">
        <v>-8.0152471174821329</v>
      </c>
      <c r="R178" s="22"/>
      <c r="S178" s="21">
        <v>12.509820330615488</v>
      </c>
      <c r="T178" s="21">
        <v>11.924132091612979</v>
      </c>
      <c r="U178" s="21">
        <v>11.773326334305347</v>
      </c>
      <c r="V178" s="21">
        <v>11.726816637084974</v>
      </c>
      <c r="W178" s="21">
        <v>11.60166784047756</v>
      </c>
      <c r="X178" s="21">
        <v>11.472306189166169</v>
      </c>
      <c r="Y178" s="21">
        <v>11.354371470604736</v>
      </c>
      <c r="Z178" s="21">
        <v>11.236200073434743</v>
      </c>
      <c r="AA178" s="21">
        <v>11.053873463535888</v>
      </c>
      <c r="AB178" s="21">
        <v>10.900250016630643</v>
      </c>
      <c r="AC178" s="21">
        <v>9.1167268578266736</v>
      </c>
      <c r="AD178" s="21">
        <v>5.5643727860721377</v>
      </c>
      <c r="AE178" s="21">
        <v>2.5507579374796876</v>
      </c>
      <c r="AF178" s="21">
        <v>-0.90861431938516901</v>
      </c>
      <c r="AG178" s="21">
        <v>-4.079171210489136</v>
      </c>
      <c r="AI178" s="23">
        <v>8.3728203306154878</v>
      </c>
      <c r="AJ178" s="23">
        <v>8.1244463584796929</v>
      </c>
      <c r="AK178" s="23">
        <v>7.9967912954554254</v>
      </c>
      <c r="AL178" s="23">
        <v>7.8818035209333743</v>
      </c>
      <c r="AM178" s="23">
        <v>7.7000789299237713</v>
      </c>
      <c r="AN178" s="23">
        <v>7.4726599758917018</v>
      </c>
      <c r="AO178" s="23">
        <v>7.1707364498229147</v>
      </c>
      <c r="AP178" s="23">
        <v>6.8112631066336391</v>
      </c>
      <c r="AQ178" s="23">
        <v>6.5387650844642309</v>
      </c>
      <c r="AR178" s="23">
        <v>6.2620266642429705</v>
      </c>
      <c r="AS178" s="23">
        <v>5.4310849132859431</v>
      </c>
      <c r="AT178" s="23">
        <v>4.5822029277114318</v>
      </c>
      <c r="AU178" s="23">
        <v>3.5937576335360681</v>
      </c>
      <c r="AV178" s="23">
        <v>2.6138223344792024</v>
      </c>
      <c r="AW178" s="23">
        <v>1.9740734124319808</v>
      </c>
      <c r="AY178" s="24">
        <v>12.509820330615488</v>
      </c>
      <c r="AZ178" s="24">
        <v>12.261446358479693</v>
      </c>
      <c r="BA178" s="24">
        <v>12.133791295455426</v>
      </c>
      <c r="BB178" s="24">
        <v>12.018803520933375</v>
      </c>
      <c r="BC178" s="24">
        <v>11.837078929923772</v>
      </c>
      <c r="BD178" s="24">
        <v>11.609659975891702</v>
      </c>
      <c r="BE178" s="24">
        <v>11.307736449822915</v>
      </c>
      <c r="BF178" s="24">
        <v>10.94826310663364</v>
      </c>
      <c r="BG178" s="24">
        <v>10.675765084464231</v>
      </c>
      <c r="BH178" s="24">
        <v>10.399026664242971</v>
      </c>
      <c r="BI178" s="24">
        <v>9.5680849132859436</v>
      </c>
      <c r="BJ178" s="24">
        <v>8.7192029277114322</v>
      </c>
      <c r="BK178" s="24">
        <v>7.7307576335360686</v>
      </c>
      <c r="BL178" s="24">
        <v>6.7508223344792029</v>
      </c>
      <c r="BM178" s="24">
        <v>6.2051433684155981</v>
      </c>
      <c r="BO178" s="25">
        <v>8.3728203306154878</v>
      </c>
      <c r="BP178" s="25">
        <v>7.7321286391181712</v>
      </c>
      <c r="BQ178" s="25">
        <v>7.6019291590230953</v>
      </c>
      <c r="BR178" s="25">
        <v>7.6099389792084029</v>
      </c>
      <c r="BS178" s="25">
        <v>7.545048987631521</v>
      </c>
      <c r="BT178" s="25">
        <v>7.4861857871745023</v>
      </c>
      <c r="BU178" s="25">
        <v>7.4670217900344351</v>
      </c>
      <c r="BV178" s="25">
        <v>7.4551316895730437</v>
      </c>
      <c r="BW178" s="25">
        <v>7.3838593677349849</v>
      </c>
      <c r="BX178" s="25">
        <v>7.3258802831943104</v>
      </c>
      <c r="BY178" s="25">
        <v>5.6678383647738642</v>
      </c>
      <c r="BZ178" s="25">
        <v>2.2857148252274548</v>
      </c>
      <c r="CA178" s="25">
        <v>-0.58107688630114751</v>
      </c>
      <c r="CB178" s="25">
        <v>-3.6660289704507782</v>
      </c>
      <c r="CC178" s="25">
        <v>-6.1903305842963761</v>
      </c>
      <c r="CE178" s="25">
        <v>12.509820330615488</v>
      </c>
      <c r="CF178" s="25">
        <v>11.869128639118172</v>
      </c>
      <c r="CG178" s="25">
        <v>11.738929159023096</v>
      </c>
      <c r="CH178" s="25">
        <v>11.746938979208403</v>
      </c>
      <c r="CI178" s="25">
        <v>11.682048987631521</v>
      </c>
      <c r="CJ178" s="25">
        <v>11.623185787174503</v>
      </c>
      <c r="CK178" s="25">
        <v>11.604021790034436</v>
      </c>
      <c r="CL178" s="25">
        <v>11.592131689573044</v>
      </c>
      <c r="CM178" s="25">
        <v>11.520859367734985</v>
      </c>
      <c r="CN178" s="25">
        <v>11.462880283194311</v>
      </c>
      <c r="CO178" s="25">
        <v>9.8048383647738646</v>
      </c>
      <c r="CP178" s="25">
        <v>6.4227148252274553</v>
      </c>
      <c r="CQ178" s="25">
        <v>3.5559231136988529</v>
      </c>
      <c r="CR178" s="25">
        <v>0.47097102954922221</v>
      </c>
      <c r="CS178" s="25">
        <v>-2.3044566548428307</v>
      </c>
      <c r="CU178" s="26">
        <v>8.3728203306154878</v>
      </c>
      <c r="CV178" s="26">
        <v>8.2758436162859361</v>
      </c>
      <c r="CW178" s="26">
        <v>8.2796785905653145</v>
      </c>
      <c r="CX178" s="26">
        <v>8.3063224309528891</v>
      </c>
      <c r="CY178" s="26">
        <v>8.2204301716043702</v>
      </c>
      <c r="CZ178" s="26">
        <v>8.1045432166410123</v>
      </c>
      <c r="DA178" s="26">
        <v>7.7893259422665313</v>
      </c>
      <c r="DB178" s="26">
        <v>6.762583498272587</v>
      </c>
      <c r="DC178" s="26">
        <v>5.671144346484688</v>
      </c>
      <c r="DD178" s="26">
        <v>4.5844785130943038</v>
      </c>
      <c r="DE178" s="26">
        <v>1.4124126757738047</v>
      </c>
      <c r="DF178" s="26">
        <v>-1.681058693625392</v>
      </c>
      <c r="DG178" s="26">
        <v>-4.2863269609589416</v>
      </c>
      <c r="DH178" s="26">
        <v>-6.0538492892745772</v>
      </c>
      <c r="DI178" s="26">
        <v>-4.9019375981206785</v>
      </c>
      <c r="DK178" s="26">
        <v>12.509820330615488</v>
      </c>
      <c r="DL178" s="26">
        <v>12.412843616285937</v>
      </c>
      <c r="DM178" s="26">
        <v>12.416678590565315</v>
      </c>
      <c r="DN178" s="26">
        <v>12.44332243095289</v>
      </c>
      <c r="DO178" s="26">
        <v>12.357430171604371</v>
      </c>
      <c r="DP178" s="26">
        <v>12.241543216641013</v>
      </c>
      <c r="DQ178" s="26">
        <v>11.926325942266532</v>
      </c>
      <c r="DR178" s="26">
        <v>10.899583498272587</v>
      </c>
      <c r="DS178" s="26">
        <v>9.8081443464846885</v>
      </c>
      <c r="DT178" s="26">
        <v>8.7214785130943042</v>
      </c>
      <c r="DU178" s="26">
        <v>5.5494126757738051</v>
      </c>
      <c r="DV178" s="26">
        <v>2.4559413063746085</v>
      </c>
      <c r="DW178" s="26">
        <v>-0.14932696095894116</v>
      </c>
      <c r="DX178" s="26">
        <v>-1.9168492892745768</v>
      </c>
      <c r="DY178" s="26">
        <v>-1.0179369024872251</v>
      </c>
      <c r="EA178" s="27">
        <v>8.3728203306154878</v>
      </c>
      <c r="EB178" s="27">
        <v>8.0585540662110979</v>
      </c>
      <c r="EC178" s="27">
        <v>8.0097177726866331</v>
      </c>
      <c r="ED178" s="27">
        <v>8.0543938801115473</v>
      </c>
      <c r="EE178" s="27">
        <v>8.0697985424221876</v>
      </c>
      <c r="EF178" s="27">
        <v>8.0337547552848676</v>
      </c>
      <c r="EG178" s="27">
        <v>7.9520909568340947</v>
      </c>
      <c r="EH178" s="27">
        <v>7.8671062686833224</v>
      </c>
      <c r="EI178" s="27">
        <v>7.7062316343086703</v>
      </c>
      <c r="EJ178" s="27">
        <v>7.5552441726663986</v>
      </c>
      <c r="EK178" s="27">
        <v>6.9291503942214128</v>
      </c>
      <c r="EL178" s="27">
        <v>5.6637861211485827</v>
      </c>
      <c r="EM178" s="27">
        <v>4.7399841139585064</v>
      </c>
      <c r="EN178" s="27">
        <v>3.8957549103181535</v>
      </c>
      <c r="EO178" s="27">
        <v>3.4921984848469734</v>
      </c>
      <c r="EQ178" s="27">
        <v>12.509820330615488</v>
      </c>
      <c r="ER178" s="27">
        <v>12.195554066211098</v>
      </c>
      <c r="ES178" s="27">
        <v>12.146717772686634</v>
      </c>
      <c r="ET178" s="27">
        <v>12.191393880111548</v>
      </c>
      <c r="EU178" s="27">
        <v>12.206798542422188</v>
      </c>
      <c r="EV178" s="27">
        <v>12.170754755284868</v>
      </c>
      <c r="EW178" s="27">
        <v>12.089090956834095</v>
      </c>
      <c r="EX178" s="27">
        <v>12.004106268683323</v>
      </c>
      <c r="EY178" s="27">
        <v>11.843231634308671</v>
      </c>
      <c r="EZ178" s="27">
        <v>11.692244172666399</v>
      </c>
      <c r="FA178" s="27">
        <v>11.066150394221413</v>
      </c>
      <c r="FB178" s="27">
        <v>9.8007861211485832</v>
      </c>
      <c r="FC178" s="27">
        <v>8.8769841139585068</v>
      </c>
      <c r="FD178" s="27">
        <v>8.0327549103181539</v>
      </c>
      <c r="FE178" s="27">
        <v>7.623690622665265</v>
      </c>
      <c r="FG178" s="141">
        <v>8.3728203306154878</v>
      </c>
      <c r="FH178" s="141">
        <v>7.9515388971832159</v>
      </c>
      <c r="FI178" s="141">
        <v>7.8012163493329094</v>
      </c>
      <c r="FJ178" s="141">
        <v>7.7021601888901046</v>
      </c>
      <c r="FK178" s="141">
        <v>7.5027522473167885</v>
      </c>
      <c r="FL178" s="141">
        <v>7.3111739546190702</v>
      </c>
      <c r="FM178" s="141">
        <v>6.9025045128666491</v>
      </c>
      <c r="FN178" s="141">
        <v>5.7467826824372068</v>
      </c>
      <c r="FO178" s="141">
        <v>4.5609921010687344</v>
      </c>
      <c r="FP178" s="141">
        <v>3.3804770672843745</v>
      </c>
      <c r="FQ178" s="141">
        <v>-7.3936446707836723E-2</v>
      </c>
      <c r="FR178" s="141">
        <v>-3.399351605636113</v>
      </c>
      <c r="FS178" s="141">
        <v>-6.2251349003390288</v>
      </c>
      <c r="FT178" s="141">
        <v>-8.258114445475627</v>
      </c>
      <c r="FU178" s="141">
        <v>-7.3997312519214518</v>
      </c>
      <c r="FW178" s="141">
        <v>12.509820330615488</v>
      </c>
      <c r="FX178" s="141">
        <v>12.088538897183216</v>
      </c>
      <c r="FY178" s="141">
        <v>11.93821634933291</v>
      </c>
      <c r="FZ178" s="141">
        <v>11.839160188890105</v>
      </c>
      <c r="GA178" s="141">
        <v>11.639752247316789</v>
      </c>
      <c r="GB178" s="141">
        <v>11.448173954619071</v>
      </c>
      <c r="GC178" s="141">
        <v>11.03950451286665</v>
      </c>
      <c r="GD178" s="141">
        <v>9.8837826824372073</v>
      </c>
      <c r="GE178" s="141">
        <v>8.6979921010687349</v>
      </c>
      <c r="GF178" s="141">
        <v>7.5174770672843749</v>
      </c>
      <c r="GG178" s="141">
        <v>4.0630635532921637</v>
      </c>
      <c r="GH178" s="141">
        <v>0.73764839436388741</v>
      </c>
      <c r="GI178" s="141">
        <v>-2.0881349003390284</v>
      </c>
      <c r="GJ178" s="141">
        <v>-4.1211144454756266</v>
      </c>
      <c r="GK178" s="141">
        <v>-3.4519243213537649</v>
      </c>
      <c r="GM178" s="1">
        <v>352311</v>
      </c>
      <c r="GN178" s="1">
        <v>429141</v>
      </c>
      <c r="GO178" s="1" t="s">
        <v>441</v>
      </c>
      <c r="GP178" s="1" t="s">
        <v>839</v>
      </c>
      <c r="GQ178" s="97"/>
    </row>
    <row r="179" spans="2:199" ht="16.2" thickBot="1" x14ac:dyDescent="0.35">
      <c r="B179" s="19" t="s">
        <v>174</v>
      </c>
      <c r="C179" s="20">
        <v>5.4618053558198199</v>
      </c>
      <c r="D179" s="21">
        <v>5.1112261180794629</v>
      </c>
      <c r="E179" s="21">
        <v>4.9270268103772743</v>
      </c>
      <c r="F179" s="21">
        <v>4.7847255636231036</v>
      </c>
      <c r="G179" s="21">
        <v>4.5524782456818276</v>
      </c>
      <c r="H179" s="21">
        <v>4.3063230065946154</v>
      </c>
      <c r="I179" s="21">
        <v>4.0729171944051128</v>
      </c>
      <c r="J179" s="21">
        <v>3.8193847168549215</v>
      </c>
      <c r="K179" s="21">
        <v>3.4482772415667142</v>
      </c>
      <c r="L179" s="21">
        <v>2.8846519454362092</v>
      </c>
      <c r="M179" s="21">
        <v>3.3315296029275743E-2</v>
      </c>
      <c r="N179" s="21">
        <v>-4.0498604866062919</v>
      </c>
      <c r="O179" s="21">
        <v>-7.3184566764123637</v>
      </c>
      <c r="P179" s="21">
        <v>-10.643974759802049</v>
      </c>
      <c r="Q179" s="21">
        <v>-13.315984867417566</v>
      </c>
      <c r="R179" s="22"/>
      <c r="S179" s="21">
        <v>8.9618053558198199</v>
      </c>
      <c r="T179" s="21">
        <v>8.6112261180794629</v>
      </c>
      <c r="U179" s="21">
        <v>8.4270268103772743</v>
      </c>
      <c r="V179" s="21">
        <v>8.2847255636231036</v>
      </c>
      <c r="W179" s="21">
        <v>8.0524782456818276</v>
      </c>
      <c r="X179" s="21">
        <v>7.8063230065946154</v>
      </c>
      <c r="Y179" s="21">
        <v>7.5729171944051128</v>
      </c>
      <c r="Z179" s="21">
        <v>7.3193847168549215</v>
      </c>
      <c r="AA179" s="21">
        <v>6.9482772415667142</v>
      </c>
      <c r="AB179" s="21">
        <v>6.3846519454362092</v>
      </c>
      <c r="AC179" s="21">
        <v>3.5333152960292757</v>
      </c>
      <c r="AD179" s="21">
        <v>-0.54986048660629194</v>
      </c>
      <c r="AE179" s="21">
        <v>-3.8184566764123637</v>
      </c>
      <c r="AF179" s="21">
        <v>-7.1439747598020489</v>
      </c>
      <c r="AG179" s="21">
        <v>-9.9444455364072581</v>
      </c>
      <c r="AI179" s="23">
        <v>5.4618053558198199</v>
      </c>
      <c r="AJ179" s="23">
        <v>5.2820587892285111</v>
      </c>
      <c r="AK179" s="23">
        <v>5.1537316858387001</v>
      </c>
      <c r="AL179" s="23">
        <v>5.0065191766384576</v>
      </c>
      <c r="AM179" s="23">
        <v>4.7868137559454773</v>
      </c>
      <c r="AN179" s="23">
        <v>4.5195440156818663</v>
      </c>
      <c r="AO179" s="23">
        <v>4.1777426013180268</v>
      </c>
      <c r="AP179" s="23">
        <v>3.7606162654731925</v>
      </c>
      <c r="AQ179" s="23">
        <v>3.3871343696471605</v>
      </c>
      <c r="AR179" s="23">
        <v>2.9980354434843068</v>
      </c>
      <c r="AS179" s="23">
        <v>1.6244696529978668</v>
      </c>
      <c r="AT179" s="23">
        <v>-2.4222302587801892E-2</v>
      </c>
      <c r="AU179" s="23">
        <v>-1.5975465073185831</v>
      </c>
      <c r="AV179" s="23">
        <v>-3.2636361645408627</v>
      </c>
      <c r="AW179" s="23">
        <v>-4.3605592525162749</v>
      </c>
      <c r="AY179" s="24">
        <v>8.9618053558198199</v>
      </c>
      <c r="AZ179" s="24">
        <v>8.7820587892285111</v>
      </c>
      <c r="BA179" s="24">
        <v>8.6537316858387001</v>
      </c>
      <c r="BB179" s="24">
        <v>8.5065191766384576</v>
      </c>
      <c r="BC179" s="24">
        <v>8.2868137559454773</v>
      </c>
      <c r="BD179" s="24">
        <v>8.0195440156818663</v>
      </c>
      <c r="BE179" s="24">
        <v>7.6777426013180268</v>
      </c>
      <c r="BF179" s="24">
        <v>7.2606162654731925</v>
      </c>
      <c r="BG179" s="24">
        <v>6.8871343696471605</v>
      </c>
      <c r="BH179" s="24">
        <v>6.4980354434843068</v>
      </c>
      <c r="BI179" s="24">
        <v>5.1244696529978668</v>
      </c>
      <c r="BJ179" s="24">
        <v>3.4757776974121981</v>
      </c>
      <c r="BK179" s="24">
        <v>1.9024534926814169</v>
      </c>
      <c r="BL179" s="24">
        <v>0.23636383545913731</v>
      </c>
      <c r="BM179" s="24">
        <v>-0.70383915197570346</v>
      </c>
      <c r="BO179" s="25">
        <v>5.4618053558198199</v>
      </c>
      <c r="BP179" s="25">
        <v>5.0998666246375688</v>
      </c>
      <c r="BQ179" s="25">
        <v>4.9463686105024323</v>
      </c>
      <c r="BR179" s="25">
        <v>4.8667035368853302</v>
      </c>
      <c r="BS179" s="25">
        <v>4.7067783595608645</v>
      </c>
      <c r="BT179" s="25">
        <v>4.5478390860698532</v>
      </c>
      <c r="BU179" s="25">
        <v>4.4329322232563904</v>
      </c>
      <c r="BV179" s="25">
        <v>4.3174689086649956</v>
      </c>
      <c r="BW179" s="25">
        <v>4.0290547672061603</v>
      </c>
      <c r="BX179" s="25">
        <v>3.5451471749631267</v>
      </c>
      <c r="BY179" s="25">
        <v>0.94440245455949423</v>
      </c>
      <c r="BZ179" s="25">
        <v>-3.4535773850410294</v>
      </c>
      <c r="CA179" s="25">
        <v>-7.0426631907355919</v>
      </c>
      <c r="CB179" s="25">
        <v>-10.395404710785808</v>
      </c>
      <c r="CC179" s="25">
        <v>-12.976132589576114</v>
      </c>
      <c r="CE179" s="25">
        <v>8.9618053558198199</v>
      </c>
      <c r="CF179" s="25">
        <v>8.5998666246375688</v>
      </c>
      <c r="CG179" s="25">
        <v>8.4463686105024323</v>
      </c>
      <c r="CH179" s="25">
        <v>8.3667035368853302</v>
      </c>
      <c r="CI179" s="25">
        <v>8.2067783595608645</v>
      </c>
      <c r="CJ179" s="25">
        <v>8.0478390860698532</v>
      </c>
      <c r="CK179" s="25">
        <v>7.9329322232563904</v>
      </c>
      <c r="CL179" s="25">
        <v>7.8174689086649956</v>
      </c>
      <c r="CM179" s="25">
        <v>7.5290547672061603</v>
      </c>
      <c r="CN179" s="25">
        <v>7.0451471749631267</v>
      </c>
      <c r="CO179" s="25">
        <v>4.4444024545594942</v>
      </c>
      <c r="CP179" s="25">
        <v>4.6422614958970598E-2</v>
      </c>
      <c r="CQ179" s="25">
        <v>-3.5426631907355919</v>
      </c>
      <c r="CR179" s="25">
        <v>-6.8954047107858081</v>
      </c>
      <c r="CS179" s="25">
        <v>-9.4278418651218878</v>
      </c>
      <c r="CU179" s="26">
        <v>5.4618053558198199</v>
      </c>
      <c r="CV179" s="26">
        <v>5.4879955423765256</v>
      </c>
      <c r="CW179" s="26">
        <v>5.4575083717316613</v>
      </c>
      <c r="CX179" s="26">
        <v>5.423049802008169</v>
      </c>
      <c r="CY179" s="26">
        <v>5.2664002137088382</v>
      </c>
      <c r="CZ179" s="26">
        <v>5.0621738041759237</v>
      </c>
      <c r="DA179" s="26">
        <v>4.6636579671731813</v>
      </c>
      <c r="DB179" s="26">
        <v>3.5659027979514661</v>
      </c>
      <c r="DC179" s="26">
        <v>2.370888105160466</v>
      </c>
      <c r="DD179" s="26">
        <v>1.1523993029347537</v>
      </c>
      <c r="DE179" s="26">
        <v>-2.5105088020422457</v>
      </c>
      <c r="DF179" s="26">
        <v>-6.1460717845863471</v>
      </c>
      <c r="DG179" s="26">
        <v>-9.0578310870168792</v>
      </c>
      <c r="DH179" s="26">
        <v>-11.076780429378722</v>
      </c>
      <c r="DI179" s="26">
        <v>-10.672278707108234</v>
      </c>
      <c r="DK179" s="26">
        <v>8.9618053558198199</v>
      </c>
      <c r="DL179" s="26">
        <v>8.9879955423765256</v>
      </c>
      <c r="DM179" s="26">
        <v>8.9575083717316613</v>
      </c>
      <c r="DN179" s="26">
        <v>8.923049802008169</v>
      </c>
      <c r="DO179" s="26">
        <v>8.7664002137088382</v>
      </c>
      <c r="DP179" s="26">
        <v>8.5621738041759237</v>
      </c>
      <c r="DQ179" s="26">
        <v>8.1636579671731813</v>
      </c>
      <c r="DR179" s="26">
        <v>7.0659027979514661</v>
      </c>
      <c r="DS179" s="26">
        <v>5.870888105160466</v>
      </c>
      <c r="DT179" s="26">
        <v>4.6523993029347537</v>
      </c>
      <c r="DU179" s="26">
        <v>0.98949119795775431</v>
      </c>
      <c r="DV179" s="26">
        <v>-2.6460717845863471</v>
      </c>
      <c r="DW179" s="26">
        <v>-5.5578310870168792</v>
      </c>
      <c r="DX179" s="26">
        <v>-7.5767804293787222</v>
      </c>
      <c r="DY179" s="26">
        <v>-7.1657144447337018</v>
      </c>
      <c r="EA179" s="27">
        <v>5.4618053558198199</v>
      </c>
      <c r="EB179" s="27">
        <v>5.245923987132171</v>
      </c>
      <c r="EC179" s="27">
        <v>5.1513652075212484</v>
      </c>
      <c r="ED179" s="27">
        <v>5.1099968777077009</v>
      </c>
      <c r="EE179" s="27">
        <v>5.0339915406984819</v>
      </c>
      <c r="EF179" s="27">
        <v>4.8950014764202994</v>
      </c>
      <c r="EG179" s="27">
        <v>4.7060386569149664</v>
      </c>
      <c r="EH179" s="27">
        <v>4.4978670476183424</v>
      </c>
      <c r="EI179" s="27">
        <v>4.1781264070728064</v>
      </c>
      <c r="EJ179" s="27">
        <v>3.83841787532557</v>
      </c>
      <c r="EK179" s="27">
        <v>2.0141986099428983</v>
      </c>
      <c r="EL179" s="27">
        <v>3.678424875280939E-2</v>
      </c>
      <c r="EM179" s="27">
        <v>-1.3490910425570419</v>
      </c>
      <c r="EN179" s="27">
        <v>-2.7462405452423013</v>
      </c>
      <c r="EO179" s="27">
        <v>-3.7952284446090374</v>
      </c>
      <c r="EQ179" s="27">
        <v>8.9618053558198199</v>
      </c>
      <c r="ER179" s="27">
        <v>8.745923987132171</v>
      </c>
      <c r="ES179" s="27">
        <v>8.6513652075212484</v>
      </c>
      <c r="ET179" s="27">
        <v>8.6099968777077009</v>
      </c>
      <c r="EU179" s="27">
        <v>8.5339915406984819</v>
      </c>
      <c r="EV179" s="27">
        <v>8.3950014764202994</v>
      </c>
      <c r="EW179" s="27">
        <v>8.2060386569149664</v>
      </c>
      <c r="EX179" s="27">
        <v>7.9978670476183424</v>
      </c>
      <c r="EY179" s="27">
        <v>7.6781264070728064</v>
      </c>
      <c r="EZ179" s="27">
        <v>7.33841787532557</v>
      </c>
      <c r="FA179" s="27">
        <v>5.5141986099428983</v>
      </c>
      <c r="FB179" s="27">
        <v>3.5367842487528094</v>
      </c>
      <c r="FC179" s="27">
        <v>2.1509089574429581</v>
      </c>
      <c r="FD179" s="27">
        <v>0.75375945475769868</v>
      </c>
      <c r="FE179" s="27">
        <v>-0.16156555051240673</v>
      </c>
      <c r="FG179" s="141">
        <v>5.4618053558198199</v>
      </c>
      <c r="FH179" s="141">
        <v>5.275436810264102</v>
      </c>
      <c r="FI179" s="141">
        <v>5.1009727100338349</v>
      </c>
      <c r="FJ179" s="141">
        <v>4.9366768368538008</v>
      </c>
      <c r="FK179" s="141">
        <v>4.6689079398415636</v>
      </c>
      <c r="FL179" s="141">
        <v>4.4000202308832872</v>
      </c>
      <c r="FM179" s="141">
        <v>3.9259520709326594</v>
      </c>
      <c r="FN179" s="141">
        <v>2.7149502352042898</v>
      </c>
      <c r="FO179" s="141">
        <v>1.4266160551010358</v>
      </c>
      <c r="FP179" s="141">
        <v>0.10166743929649158</v>
      </c>
      <c r="FQ179" s="141">
        <v>-3.8776632257041825</v>
      </c>
      <c r="FR179" s="141">
        <v>-7.9111779053612068</v>
      </c>
      <c r="FS179" s="141">
        <v>-11.228913191512717</v>
      </c>
      <c r="FT179" s="141">
        <v>-13.667432305943329</v>
      </c>
      <c r="FU179" s="141">
        <v>-13.306703639646742</v>
      </c>
      <c r="FW179" s="141">
        <v>8.9618053558198199</v>
      </c>
      <c r="FX179" s="141">
        <v>8.775436810264102</v>
      </c>
      <c r="FY179" s="141">
        <v>8.6009727100338349</v>
      </c>
      <c r="FZ179" s="141">
        <v>8.4366768368538008</v>
      </c>
      <c r="GA179" s="141">
        <v>8.1689079398415636</v>
      </c>
      <c r="GB179" s="141">
        <v>7.9000202308832872</v>
      </c>
      <c r="GC179" s="141">
        <v>7.4259520709326594</v>
      </c>
      <c r="GD179" s="141">
        <v>6.2149502352042898</v>
      </c>
      <c r="GE179" s="141">
        <v>4.9266160551010358</v>
      </c>
      <c r="GF179" s="141">
        <v>3.6016674392964916</v>
      </c>
      <c r="GG179" s="141">
        <v>-0.37766322570418254</v>
      </c>
      <c r="GH179" s="141">
        <v>-4.4111779053612068</v>
      </c>
      <c r="GI179" s="141">
        <v>-7.7289131915127172</v>
      </c>
      <c r="GJ179" s="141">
        <v>-10.167432305943329</v>
      </c>
      <c r="GK179" s="141">
        <v>-9.9062592474600422</v>
      </c>
      <c r="GM179" s="1">
        <v>378620</v>
      </c>
      <c r="GN179" s="1">
        <v>416362</v>
      </c>
      <c r="GO179" s="1" t="s">
        <v>509</v>
      </c>
      <c r="GP179" s="1" t="s">
        <v>832</v>
      </c>
      <c r="GQ179" s="97"/>
    </row>
    <row r="180" spans="2:199" ht="16.2" thickBot="1" x14ac:dyDescent="0.35">
      <c r="B180" s="19" t="s">
        <v>175</v>
      </c>
      <c r="C180" s="20">
        <v>6.8594884928516233</v>
      </c>
      <c r="D180" s="21">
        <v>6.5304827072832339</v>
      </c>
      <c r="E180" s="21">
        <v>6.4644739387018646</v>
      </c>
      <c r="F180" s="21">
        <v>6.4366258477432812</v>
      </c>
      <c r="G180" s="21">
        <v>6.2898945619751387</v>
      </c>
      <c r="H180" s="21">
        <v>6.1169387676104829</v>
      </c>
      <c r="I180" s="21">
        <v>5.9605034261167269</v>
      </c>
      <c r="J180" s="21">
        <v>5.8424275522378135</v>
      </c>
      <c r="K180" s="21">
        <v>5.6573731229630084</v>
      </c>
      <c r="L180" s="21">
        <v>5.4319814530987856</v>
      </c>
      <c r="M180" s="21">
        <v>3.8218887272133202</v>
      </c>
      <c r="N180" s="21">
        <v>0.97404333795065767</v>
      </c>
      <c r="O180" s="21">
        <v>-1.4305995779389811</v>
      </c>
      <c r="P180" s="21">
        <v>-3.870276898825761</v>
      </c>
      <c r="Q180" s="21">
        <v>-6.0364386039261468</v>
      </c>
      <c r="R180" s="22"/>
      <c r="S180" s="21">
        <v>10.359488492851623</v>
      </c>
      <c r="T180" s="21">
        <v>10.030482707283234</v>
      </c>
      <c r="U180" s="21">
        <v>9.9644739387018646</v>
      </c>
      <c r="V180" s="21">
        <v>9.9366258477432812</v>
      </c>
      <c r="W180" s="21">
        <v>9.7898945619751387</v>
      </c>
      <c r="X180" s="21">
        <v>9.6169387676104829</v>
      </c>
      <c r="Y180" s="21">
        <v>9.4605034261167269</v>
      </c>
      <c r="Z180" s="21">
        <v>9.3424275522378135</v>
      </c>
      <c r="AA180" s="21">
        <v>9.1573731229630084</v>
      </c>
      <c r="AB180" s="21">
        <v>8.9319814530987856</v>
      </c>
      <c r="AC180" s="21">
        <v>7.3218887272133202</v>
      </c>
      <c r="AD180" s="21">
        <v>4.4740433379506577</v>
      </c>
      <c r="AE180" s="21">
        <v>2.0694004220610189</v>
      </c>
      <c r="AF180" s="21">
        <v>-0.37027689882576098</v>
      </c>
      <c r="AG180" s="21">
        <v>-2.6767619778378524</v>
      </c>
      <c r="AI180" s="23">
        <v>6.8594884928516233</v>
      </c>
      <c r="AJ180" s="23">
        <v>6.7099520035808808</v>
      </c>
      <c r="AK180" s="23">
        <v>6.6660348034302572</v>
      </c>
      <c r="AL180" s="23">
        <v>6.6250852922276842</v>
      </c>
      <c r="AM180" s="23">
        <v>6.5262936066758765</v>
      </c>
      <c r="AN180" s="23">
        <v>6.4056163932945918</v>
      </c>
      <c r="AO180" s="23">
        <v>6.2274734872722224</v>
      </c>
      <c r="AP180" s="23">
        <v>6.0006362320359301</v>
      </c>
      <c r="AQ180" s="23">
        <v>5.7794453850817913</v>
      </c>
      <c r="AR180" s="23">
        <v>5.5542074824901739</v>
      </c>
      <c r="AS180" s="23">
        <v>4.8527650484395206</v>
      </c>
      <c r="AT180" s="23">
        <v>4.0943405952461696</v>
      </c>
      <c r="AU180" s="23">
        <v>3.3549028911388685</v>
      </c>
      <c r="AV180" s="23">
        <v>2.6153452471507173</v>
      </c>
      <c r="AW180" s="23">
        <v>2.1422219880985303</v>
      </c>
      <c r="AY180" s="24">
        <v>10.359488492851623</v>
      </c>
      <c r="AZ180" s="24">
        <v>10.209952003580881</v>
      </c>
      <c r="BA180" s="24">
        <v>10.166034803430257</v>
      </c>
      <c r="BB180" s="24">
        <v>10.125085292227684</v>
      </c>
      <c r="BC180" s="24">
        <v>10.026293606675877</v>
      </c>
      <c r="BD180" s="24">
        <v>9.9056163932945918</v>
      </c>
      <c r="BE180" s="24">
        <v>9.7274734872722224</v>
      </c>
      <c r="BF180" s="24">
        <v>9.5006362320359301</v>
      </c>
      <c r="BG180" s="24">
        <v>9.2794453850817913</v>
      </c>
      <c r="BH180" s="24">
        <v>9.0542074824901739</v>
      </c>
      <c r="BI180" s="24">
        <v>8.3527650484395206</v>
      </c>
      <c r="BJ180" s="24">
        <v>7.5943405952461696</v>
      </c>
      <c r="BK180" s="24">
        <v>6.8549028911388685</v>
      </c>
      <c r="BL180" s="24">
        <v>6.1153452471507173</v>
      </c>
      <c r="BM180" s="24">
        <v>5.7140579398311182</v>
      </c>
      <c r="BO180" s="25">
        <v>6.8594884928516233</v>
      </c>
      <c r="BP180" s="25">
        <v>6.5041268539247827</v>
      </c>
      <c r="BQ180" s="25">
        <v>6.4562045747814807</v>
      </c>
      <c r="BR180" s="25">
        <v>6.4694063103921007</v>
      </c>
      <c r="BS180" s="25">
        <v>6.3699486587524543</v>
      </c>
      <c r="BT180" s="25">
        <v>6.2619108093952018</v>
      </c>
      <c r="BU180" s="25">
        <v>6.1938029420185021</v>
      </c>
      <c r="BV180" s="25">
        <v>6.1057972553544158</v>
      </c>
      <c r="BW180" s="25">
        <v>5.939283284282471</v>
      </c>
      <c r="BX180" s="25">
        <v>5.7694188806679225</v>
      </c>
      <c r="BY180" s="25">
        <v>4.3238667827614705</v>
      </c>
      <c r="BZ180" s="25">
        <v>1.5991391179058692</v>
      </c>
      <c r="CA180" s="25">
        <v>-0.70515291409828507</v>
      </c>
      <c r="CB180" s="25">
        <v>-3.0315408917755526</v>
      </c>
      <c r="CC180" s="25">
        <v>-5.0762530869404863</v>
      </c>
      <c r="CE180" s="25">
        <v>10.359488492851623</v>
      </c>
      <c r="CF180" s="25">
        <v>10.004126853924783</v>
      </c>
      <c r="CG180" s="25">
        <v>9.9562045747814807</v>
      </c>
      <c r="CH180" s="25">
        <v>9.9694063103921007</v>
      </c>
      <c r="CI180" s="25">
        <v>9.8699486587524543</v>
      </c>
      <c r="CJ180" s="25">
        <v>9.7619108093952018</v>
      </c>
      <c r="CK180" s="25">
        <v>9.6938029420185021</v>
      </c>
      <c r="CL180" s="25">
        <v>9.6057972553544158</v>
      </c>
      <c r="CM180" s="25">
        <v>9.439283284282471</v>
      </c>
      <c r="CN180" s="25">
        <v>9.2694188806679225</v>
      </c>
      <c r="CO180" s="25">
        <v>7.8238667827614705</v>
      </c>
      <c r="CP180" s="25">
        <v>5.0991391179058692</v>
      </c>
      <c r="CQ180" s="25">
        <v>2.7948470859017149</v>
      </c>
      <c r="CR180" s="25">
        <v>0.46845910822444736</v>
      </c>
      <c r="CS180" s="25">
        <v>-1.739634983415435</v>
      </c>
      <c r="CU180" s="26">
        <v>6.8594884928516233</v>
      </c>
      <c r="CV180" s="26">
        <v>6.9065495968104997</v>
      </c>
      <c r="CW180" s="26">
        <v>6.9586105361279209</v>
      </c>
      <c r="CX180" s="26">
        <v>6.9908990581735218</v>
      </c>
      <c r="CY180" s="26">
        <v>6.8766856327001786</v>
      </c>
      <c r="CZ180" s="26">
        <v>6.7250437020233012</v>
      </c>
      <c r="DA180" s="26">
        <v>6.4267292182992062</v>
      </c>
      <c r="DB180" s="26">
        <v>5.5764877751384834</v>
      </c>
      <c r="DC180" s="26">
        <v>4.6811887289756022</v>
      </c>
      <c r="DD180" s="26">
        <v>3.8009442602442469</v>
      </c>
      <c r="DE180" s="26">
        <v>1.2431015129157217</v>
      </c>
      <c r="DF180" s="26">
        <v>-1.2491423978931735</v>
      </c>
      <c r="DG180" s="26">
        <v>-3.3334269984851232</v>
      </c>
      <c r="DH180" s="26">
        <v>-4.6490620321580032</v>
      </c>
      <c r="DI180" s="26">
        <v>-3.8839549504594828</v>
      </c>
      <c r="DK180" s="26">
        <v>10.359488492851623</v>
      </c>
      <c r="DL180" s="26">
        <v>10.4065495968105</v>
      </c>
      <c r="DM180" s="26">
        <v>10.458610536127921</v>
      </c>
      <c r="DN180" s="26">
        <v>10.490899058173522</v>
      </c>
      <c r="DO180" s="26">
        <v>10.376685632700179</v>
      </c>
      <c r="DP180" s="26">
        <v>10.225043702023301</v>
      </c>
      <c r="DQ180" s="26">
        <v>9.9267292182992062</v>
      </c>
      <c r="DR180" s="26">
        <v>9.0764877751384834</v>
      </c>
      <c r="DS180" s="26">
        <v>8.1811887289756022</v>
      </c>
      <c r="DT180" s="26">
        <v>7.3009442602442469</v>
      </c>
      <c r="DU180" s="26">
        <v>4.7431015129157217</v>
      </c>
      <c r="DV180" s="26">
        <v>2.2508576021068265</v>
      </c>
      <c r="DW180" s="26">
        <v>0.16657300151487675</v>
      </c>
      <c r="DX180" s="26">
        <v>-1.1490620321580032</v>
      </c>
      <c r="DY180" s="26">
        <v>-0.55638982344101606</v>
      </c>
      <c r="EA180" s="27">
        <v>6.8594884928516233</v>
      </c>
      <c r="EB180" s="27">
        <v>6.6614662419686965</v>
      </c>
      <c r="EC180" s="27">
        <v>6.6640558797886627</v>
      </c>
      <c r="ED180" s="27">
        <v>6.7266232871191161</v>
      </c>
      <c r="EE180" s="27">
        <v>6.751221101858361</v>
      </c>
      <c r="EF180" s="27">
        <v>6.7397844761296284</v>
      </c>
      <c r="EG180" s="27">
        <v>6.6802878574754114</v>
      </c>
      <c r="EH180" s="27">
        <v>6.6093200314855931</v>
      </c>
      <c r="EI180" s="27">
        <v>6.4623003025756116</v>
      </c>
      <c r="EJ180" s="27">
        <v>6.2637959749084438</v>
      </c>
      <c r="EK180" s="27">
        <v>5.4166032820099286</v>
      </c>
      <c r="EL180" s="27">
        <v>4.4318543219979887</v>
      </c>
      <c r="EM180" s="27">
        <v>3.7151753209278944</v>
      </c>
      <c r="EN180" s="27">
        <v>3.0512510375551241</v>
      </c>
      <c r="EO180" s="27">
        <v>2.5501026782171792</v>
      </c>
      <c r="EQ180" s="27">
        <v>10.359488492851623</v>
      </c>
      <c r="ER180" s="27">
        <v>10.161466241968697</v>
      </c>
      <c r="ES180" s="27">
        <v>10.164055879788663</v>
      </c>
      <c r="ET180" s="27">
        <v>10.226623287119116</v>
      </c>
      <c r="EU180" s="27">
        <v>10.251221101858361</v>
      </c>
      <c r="EV180" s="27">
        <v>10.239784476129628</v>
      </c>
      <c r="EW180" s="27">
        <v>10.180287857475411</v>
      </c>
      <c r="EX180" s="27">
        <v>10.109320031485593</v>
      </c>
      <c r="EY180" s="27">
        <v>9.9623003025756116</v>
      </c>
      <c r="EZ180" s="27">
        <v>9.7637959749084438</v>
      </c>
      <c r="FA180" s="27">
        <v>8.9166032820099286</v>
      </c>
      <c r="FB180" s="27">
        <v>7.9318543219979887</v>
      </c>
      <c r="FC180" s="27">
        <v>7.2151753209278944</v>
      </c>
      <c r="FD180" s="27">
        <v>6.5512510375551241</v>
      </c>
      <c r="FE180" s="27">
        <v>6.1087857293040475</v>
      </c>
      <c r="FG180" s="141">
        <v>6.8594884928516233</v>
      </c>
      <c r="FH180" s="141">
        <v>6.7163406071684726</v>
      </c>
      <c r="FI180" s="141">
        <v>6.6595234742061926</v>
      </c>
      <c r="FJ180" s="141">
        <v>6.5995527290848699</v>
      </c>
      <c r="FK180" s="141">
        <v>6.3933602996261243</v>
      </c>
      <c r="FL180" s="141">
        <v>6.1780177590829943</v>
      </c>
      <c r="FM180" s="141">
        <v>5.8083304561266527</v>
      </c>
      <c r="FN180" s="141">
        <v>4.8726609476643308</v>
      </c>
      <c r="FO180" s="141">
        <v>3.9004899936360697</v>
      </c>
      <c r="FP180" s="141">
        <v>2.9430980188511899</v>
      </c>
      <c r="FQ180" s="141">
        <v>0.15546213795639474</v>
      </c>
      <c r="FR180" s="141">
        <v>-2.5357875744711258</v>
      </c>
      <c r="FS180" s="141">
        <v>-4.8051755999016166</v>
      </c>
      <c r="FT180" s="141">
        <v>-6.3402680323184413</v>
      </c>
      <c r="FU180" s="141">
        <v>-5.8260754328284783</v>
      </c>
      <c r="FW180" s="141">
        <v>10.359488492851623</v>
      </c>
      <c r="FX180" s="141">
        <v>10.216340607168473</v>
      </c>
      <c r="FY180" s="141">
        <v>10.159523474206193</v>
      </c>
      <c r="FZ180" s="141">
        <v>10.09955272908487</v>
      </c>
      <c r="GA180" s="141">
        <v>9.8933602996261243</v>
      </c>
      <c r="GB180" s="141">
        <v>9.6780177590829943</v>
      </c>
      <c r="GC180" s="141">
        <v>9.3083304561266527</v>
      </c>
      <c r="GD180" s="141">
        <v>8.3726609476643308</v>
      </c>
      <c r="GE180" s="141">
        <v>7.4004899936360697</v>
      </c>
      <c r="GF180" s="141">
        <v>6.4430980188511899</v>
      </c>
      <c r="GG180" s="141">
        <v>3.6554621379563947</v>
      </c>
      <c r="GH180" s="141">
        <v>0.96421242552887421</v>
      </c>
      <c r="GI180" s="141">
        <v>-1.3051755999016166</v>
      </c>
      <c r="GJ180" s="141">
        <v>-2.8402680323184413</v>
      </c>
      <c r="GK180" s="141">
        <v>-2.4393097147407907</v>
      </c>
      <c r="GM180" s="1">
        <v>394658</v>
      </c>
      <c r="GN180" s="1">
        <v>400360</v>
      </c>
      <c r="GO180" s="1" t="s">
        <v>445</v>
      </c>
      <c r="GP180" s="1" t="s">
        <v>828</v>
      </c>
      <c r="GQ180" s="97"/>
    </row>
    <row r="181" spans="2:199" ht="16.2" thickBot="1" x14ac:dyDescent="0.35">
      <c r="B181" s="19" t="s">
        <v>176</v>
      </c>
      <c r="C181" s="20">
        <v>10.247815161150863</v>
      </c>
      <c r="D181" s="21">
        <v>10.15617585405051</v>
      </c>
      <c r="E181" s="21">
        <v>9.9644317900164605</v>
      </c>
      <c r="F181" s="21">
        <v>9.7681473929065703</v>
      </c>
      <c r="G181" s="21">
        <v>9.471086897790272</v>
      </c>
      <c r="H181" s="21">
        <v>9.1881674397277315</v>
      </c>
      <c r="I181" s="21">
        <v>8.7680559361461796</v>
      </c>
      <c r="J181" s="21">
        <v>8.0000043693407505</v>
      </c>
      <c r="K181" s="21">
        <v>7.0472739913555671</v>
      </c>
      <c r="L181" s="21">
        <v>5.968191112410036</v>
      </c>
      <c r="M181" s="21">
        <v>2.2477386275525557</v>
      </c>
      <c r="N181" s="21">
        <v>-1.1665516315460707</v>
      </c>
      <c r="O181" s="21">
        <v>-3.3536897451838215</v>
      </c>
      <c r="P181" s="21">
        <v>-4.7948385258569672</v>
      </c>
      <c r="Q181" s="21">
        <v>-5.8006140191888349</v>
      </c>
      <c r="R181" s="22"/>
      <c r="S181" s="21">
        <v>19.887815161150861</v>
      </c>
      <c r="T181" s="21">
        <v>19.79617585405051</v>
      </c>
      <c r="U181" s="21">
        <v>19.604431790016463</v>
      </c>
      <c r="V181" s="21">
        <v>19.408147392906571</v>
      </c>
      <c r="W181" s="21">
        <v>19.111086897790273</v>
      </c>
      <c r="X181" s="21">
        <v>18.828167439727732</v>
      </c>
      <c r="Y181" s="21">
        <v>18.40805593614618</v>
      </c>
      <c r="Z181" s="21">
        <v>17.640004369340751</v>
      </c>
      <c r="AA181" s="21">
        <v>16.687273991355568</v>
      </c>
      <c r="AB181" s="21">
        <v>15.608191112410037</v>
      </c>
      <c r="AC181" s="21">
        <v>11.887738627552556</v>
      </c>
      <c r="AD181" s="21">
        <v>8.4734483684539299</v>
      </c>
      <c r="AE181" s="21">
        <v>6.2863102548161791</v>
      </c>
      <c r="AF181" s="21">
        <v>4.8451614741430333</v>
      </c>
      <c r="AG181" s="21">
        <v>3.8297696183194176</v>
      </c>
      <c r="AI181" s="23">
        <v>10.247815161150863</v>
      </c>
      <c r="AJ181" s="23">
        <v>10.130254642913446</v>
      </c>
      <c r="AK181" s="23">
        <v>9.9468140065760497</v>
      </c>
      <c r="AL181" s="23">
        <v>9.7541065215345313</v>
      </c>
      <c r="AM181" s="23">
        <v>9.533633529963268</v>
      </c>
      <c r="AN181" s="23">
        <v>9.3176840593444936</v>
      </c>
      <c r="AO181" s="23">
        <v>9.0441088884356979</v>
      </c>
      <c r="AP181" s="23">
        <v>8.7150243004564238</v>
      </c>
      <c r="AQ181" s="23">
        <v>8.4661145781295772</v>
      </c>
      <c r="AR181" s="23">
        <v>8.1867451025523756</v>
      </c>
      <c r="AS181" s="23">
        <v>6.5233198974660169</v>
      </c>
      <c r="AT181" s="23">
        <v>4.1222113409263308</v>
      </c>
      <c r="AU181" s="23">
        <v>1.4639552326313048</v>
      </c>
      <c r="AV181" s="23">
        <v>-1.573401964046738</v>
      </c>
      <c r="AW181" s="23">
        <v>-3.6983015127857755</v>
      </c>
      <c r="AY181" s="24">
        <v>19.887815161150861</v>
      </c>
      <c r="AZ181" s="24">
        <v>19.770254642913446</v>
      </c>
      <c r="BA181" s="24">
        <v>19.586814006576049</v>
      </c>
      <c r="BB181" s="24">
        <v>19.394106521534532</v>
      </c>
      <c r="BC181" s="24">
        <v>19.173633529963269</v>
      </c>
      <c r="BD181" s="24">
        <v>18.957684059344494</v>
      </c>
      <c r="BE181" s="24">
        <v>18.684108888435699</v>
      </c>
      <c r="BF181" s="24">
        <v>18.355024300456424</v>
      </c>
      <c r="BG181" s="24">
        <v>18.106114578129578</v>
      </c>
      <c r="BH181" s="24">
        <v>17.826745102552376</v>
      </c>
      <c r="BI181" s="24">
        <v>16.163319897466017</v>
      </c>
      <c r="BJ181" s="24">
        <v>13.762211340926331</v>
      </c>
      <c r="BK181" s="24">
        <v>11.103955232631305</v>
      </c>
      <c r="BL181" s="24">
        <v>8.0665980359532625</v>
      </c>
      <c r="BM181" s="24">
        <v>6.2272656672986386</v>
      </c>
      <c r="BO181" s="25">
        <v>10.247815161150863</v>
      </c>
      <c r="BP181" s="25">
        <v>10.174504077799263</v>
      </c>
      <c r="BQ181" s="25">
        <v>9.999107253420938</v>
      </c>
      <c r="BR181" s="25">
        <v>9.8361588451716244</v>
      </c>
      <c r="BS181" s="25">
        <v>9.5791326371039247</v>
      </c>
      <c r="BT181" s="25">
        <v>9.3516313852429196</v>
      </c>
      <c r="BU181" s="25">
        <v>9.0112310880517299</v>
      </c>
      <c r="BV181" s="25">
        <v>8.3954333531575216</v>
      </c>
      <c r="BW181" s="25">
        <v>7.6474102539909197</v>
      </c>
      <c r="BX181" s="25">
        <v>6.7653387999319605</v>
      </c>
      <c r="BY181" s="25">
        <v>3.2203391818994973</v>
      </c>
      <c r="BZ181" s="25">
        <v>-0.56755353867283276</v>
      </c>
      <c r="CA181" s="25">
        <v>-3.1681128986081717</v>
      </c>
      <c r="CB181" s="25">
        <v>-4.7892696711679434</v>
      </c>
      <c r="CC181" s="25">
        <v>-5.686797516086294</v>
      </c>
      <c r="CE181" s="25">
        <v>19.887815161150861</v>
      </c>
      <c r="CF181" s="25">
        <v>19.814504077799263</v>
      </c>
      <c r="CG181" s="25">
        <v>19.639107253420939</v>
      </c>
      <c r="CH181" s="25">
        <v>19.476158845171625</v>
      </c>
      <c r="CI181" s="25">
        <v>19.219132637103925</v>
      </c>
      <c r="CJ181" s="25">
        <v>18.991631385242918</v>
      </c>
      <c r="CK181" s="25">
        <v>18.65123108805173</v>
      </c>
      <c r="CL181" s="25">
        <v>18.035433353157522</v>
      </c>
      <c r="CM181" s="25">
        <v>17.28741025399092</v>
      </c>
      <c r="CN181" s="25">
        <v>16.405338799931961</v>
      </c>
      <c r="CO181" s="25">
        <v>12.860339181899498</v>
      </c>
      <c r="CP181" s="25">
        <v>9.0724464613271678</v>
      </c>
      <c r="CQ181" s="25">
        <v>6.4718871013918289</v>
      </c>
      <c r="CR181" s="25">
        <v>4.8507303288320571</v>
      </c>
      <c r="CS181" s="25">
        <v>3.9195716608434665</v>
      </c>
      <c r="CU181" s="26">
        <v>10.247815161150863</v>
      </c>
      <c r="CV181" s="26">
        <v>10.244929350717802</v>
      </c>
      <c r="CW181" s="26">
        <v>10.062741377908521</v>
      </c>
      <c r="CX181" s="26">
        <v>9.8493648614126634</v>
      </c>
      <c r="CY181" s="26">
        <v>9.5828077311826991</v>
      </c>
      <c r="CZ181" s="26">
        <v>9.2897631841990478</v>
      </c>
      <c r="DA181" s="26">
        <v>8.792793066451976</v>
      </c>
      <c r="DB181" s="26">
        <v>7.8430656603897031</v>
      </c>
      <c r="DC181" s="26">
        <v>6.6812247898359125</v>
      </c>
      <c r="DD181" s="26">
        <v>5.3893356970531912</v>
      </c>
      <c r="DE181" s="26">
        <v>1.3510359794711775</v>
      </c>
      <c r="DF181" s="26">
        <v>-1.9450035676445161</v>
      </c>
      <c r="DG181" s="26">
        <v>-3.9302157614320024</v>
      </c>
      <c r="DH181" s="26">
        <v>-4.9017039177641344</v>
      </c>
      <c r="DI181" s="26">
        <v>-4.8611627401283499</v>
      </c>
      <c r="DK181" s="26">
        <v>19.887815161150861</v>
      </c>
      <c r="DL181" s="26">
        <v>19.884929350717805</v>
      </c>
      <c r="DM181" s="26">
        <v>19.702741377908524</v>
      </c>
      <c r="DN181" s="26">
        <v>19.489364861412664</v>
      </c>
      <c r="DO181" s="26">
        <v>19.222807731182698</v>
      </c>
      <c r="DP181" s="26">
        <v>18.929763184199047</v>
      </c>
      <c r="DQ181" s="26">
        <v>18.432793066451978</v>
      </c>
      <c r="DR181" s="26">
        <v>17.483065660389705</v>
      </c>
      <c r="DS181" s="26">
        <v>16.321224789835913</v>
      </c>
      <c r="DT181" s="26">
        <v>15.029335697053192</v>
      </c>
      <c r="DU181" s="26">
        <v>10.991035979471178</v>
      </c>
      <c r="DV181" s="26">
        <v>7.6949964323554845</v>
      </c>
      <c r="DW181" s="26">
        <v>5.7097842385679982</v>
      </c>
      <c r="DX181" s="26">
        <v>4.7382960822358662</v>
      </c>
      <c r="DY181" s="26">
        <v>4.7359662178078317</v>
      </c>
      <c r="EA181" s="27">
        <v>10.247815161150863</v>
      </c>
      <c r="EB181" s="27">
        <v>10.166385305373474</v>
      </c>
      <c r="EC181" s="27">
        <v>9.9789986584048052</v>
      </c>
      <c r="ED181" s="27">
        <v>9.7926105754305439</v>
      </c>
      <c r="EE181" s="27">
        <v>9.5705984325012032</v>
      </c>
      <c r="EF181" s="27">
        <v>9.4166576224381373</v>
      </c>
      <c r="EG181" s="27">
        <v>9.2209773308540655</v>
      </c>
      <c r="EH181" s="27">
        <v>8.6628348552440979</v>
      </c>
      <c r="EI181" s="27">
        <v>7.9304619169133428</v>
      </c>
      <c r="EJ181" s="27">
        <v>7.0723361524234178</v>
      </c>
      <c r="EK181" s="27">
        <v>3.8452206410904797</v>
      </c>
      <c r="EL181" s="27">
        <v>0.64092083457400406</v>
      </c>
      <c r="EM181" s="27">
        <v>-1.4639892661405227</v>
      </c>
      <c r="EN181" s="27">
        <v>-2.8460947059463493</v>
      </c>
      <c r="EO181" s="27">
        <v>-3.4068499831327514</v>
      </c>
      <c r="EQ181" s="27">
        <v>19.887815161150861</v>
      </c>
      <c r="ER181" s="27">
        <v>19.806385305373475</v>
      </c>
      <c r="ES181" s="27">
        <v>19.618998658404806</v>
      </c>
      <c r="ET181" s="27">
        <v>19.432610575430544</v>
      </c>
      <c r="EU181" s="27">
        <v>19.210598432501204</v>
      </c>
      <c r="EV181" s="27">
        <v>19.056657622438138</v>
      </c>
      <c r="EW181" s="27">
        <v>18.860977330854066</v>
      </c>
      <c r="EX181" s="27">
        <v>18.3028348552441</v>
      </c>
      <c r="EY181" s="27">
        <v>17.570461916913345</v>
      </c>
      <c r="EZ181" s="27">
        <v>16.712336152423418</v>
      </c>
      <c r="FA181" s="27">
        <v>13.48522064109048</v>
      </c>
      <c r="FB181" s="27">
        <v>10.280920834574005</v>
      </c>
      <c r="FC181" s="27">
        <v>8.1760107338594779</v>
      </c>
      <c r="FD181" s="27">
        <v>6.7939052940536513</v>
      </c>
      <c r="FE181" s="27">
        <v>6.2387048961068103</v>
      </c>
      <c r="FG181" s="141">
        <v>10.247815161150863</v>
      </c>
      <c r="FH181" s="141">
        <v>10.237683937252363</v>
      </c>
      <c r="FI181" s="141">
        <v>10.040408771984456</v>
      </c>
      <c r="FJ181" s="141">
        <v>9.765538830094826</v>
      </c>
      <c r="FK181" s="141">
        <v>9.4416548644120386</v>
      </c>
      <c r="FL181" s="141">
        <v>9.1620302263048838</v>
      </c>
      <c r="FM181" s="141">
        <v>8.8009696005450824</v>
      </c>
      <c r="FN181" s="141">
        <v>8.0247582772400072</v>
      </c>
      <c r="FO181" s="141">
        <v>7.0362949207690413</v>
      </c>
      <c r="FP181" s="141">
        <v>5.9118968450971465</v>
      </c>
      <c r="FQ181" s="141">
        <v>1.9422638830477812</v>
      </c>
      <c r="FR181" s="141">
        <v>-1.8232979954920481</v>
      </c>
      <c r="FS181" s="141">
        <v>-4.324945461244404</v>
      </c>
      <c r="FT181" s="141">
        <v>-5.6169333464996782</v>
      </c>
      <c r="FU181" s="141">
        <v>-5.6676081046180613</v>
      </c>
      <c r="FW181" s="141">
        <v>19.887815161150861</v>
      </c>
      <c r="FX181" s="141">
        <v>19.877683937252364</v>
      </c>
      <c r="FY181" s="141">
        <v>19.680408771984457</v>
      </c>
      <c r="FZ181" s="141">
        <v>19.405538830094827</v>
      </c>
      <c r="GA181" s="141">
        <v>19.081654864412037</v>
      </c>
      <c r="GB181" s="141">
        <v>18.802030226304886</v>
      </c>
      <c r="GC181" s="141">
        <v>18.440969600545081</v>
      </c>
      <c r="GD181" s="141">
        <v>17.664758277240008</v>
      </c>
      <c r="GE181" s="141">
        <v>16.676294920769042</v>
      </c>
      <c r="GF181" s="141">
        <v>15.551896845097147</v>
      </c>
      <c r="GG181" s="141">
        <v>11.582263883047782</v>
      </c>
      <c r="GH181" s="141">
        <v>7.8167020045079525</v>
      </c>
      <c r="GI181" s="141">
        <v>5.3150545387555965</v>
      </c>
      <c r="GJ181" s="141">
        <v>4.0230666535003223</v>
      </c>
      <c r="GK181" s="141">
        <v>3.944009037234963</v>
      </c>
      <c r="GM181" s="1">
        <v>345810</v>
      </c>
      <c r="GN181" s="1">
        <v>538827</v>
      </c>
      <c r="GO181" s="1" t="s">
        <v>425</v>
      </c>
      <c r="GP181" s="1" t="s">
        <v>837</v>
      </c>
      <c r="GQ181" s="97"/>
    </row>
    <row r="182" spans="2:199" ht="16.2" thickBot="1" x14ac:dyDescent="0.35">
      <c r="B182" s="19" t="s">
        <v>177</v>
      </c>
      <c r="C182" s="20">
        <v>6.3243012414609687</v>
      </c>
      <c r="D182" s="21">
        <v>5.7654218022312698</v>
      </c>
      <c r="E182" s="21">
        <v>5.531045324098713</v>
      </c>
      <c r="F182" s="21">
        <v>5.3862184553165946</v>
      </c>
      <c r="G182" s="21">
        <v>5.1389515576817111</v>
      </c>
      <c r="H182" s="21">
        <v>4.8716270174367899</v>
      </c>
      <c r="I182" s="21">
        <v>4.6229758420400699</v>
      </c>
      <c r="J182" s="21">
        <v>4.3915382390887778</v>
      </c>
      <c r="K182" s="21">
        <v>4.0972485251645843</v>
      </c>
      <c r="L182" s="21">
        <v>3.8322933371140557</v>
      </c>
      <c r="M182" s="21">
        <v>1.7456312354065631</v>
      </c>
      <c r="N182" s="21">
        <v>-2.057735876743692</v>
      </c>
      <c r="O182" s="21">
        <v>-5.2686191374107629</v>
      </c>
      <c r="P182" s="21">
        <v>-8.6820523324189942</v>
      </c>
      <c r="Q182" s="21">
        <v>-11.656849255996313</v>
      </c>
      <c r="R182" s="22"/>
      <c r="S182" s="21">
        <v>10.961301241460969</v>
      </c>
      <c r="T182" s="21">
        <v>10.40242180223127</v>
      </c>
      <c r="U182" s="21">
        <v>10.168045324098713</v>
      </c>
      <c r="V182" s="21">
        <v>10.023218455316595</v>
      </c>
      <c r="W182" s="21">
        <v>9.7759515576817115</v>
      </c>
      <c r="X182" s="21">
        <v>9.5086270174367904</v>
      </c>
      <c r="Y182" s="21">
        <v>9.2599758420400704</v>
      </c>
      <c r="Z182" s="21">
        <v>9.0285382390887783</v>
      </c>
      <c r="AA182" s="21">
        <v>8.7342485251645847</v>
      </c>
      <c r="AB182" s="21">
        <v>8.4692933371140562</v>
      </c>
      <c r="AC182" s="21">
        <v>6.3826312354065635</v>
      </c>
      <c r="AD182" s="21">
        <v>2.5792641232563085</v>
      </c>
      <c r="AE182" s="21">
        <v>-0.63161913741076248</v>
      </c>
      <c r="AF182" s="21">
        <v>-4.0450523324189938</v>
      </c>
      <c r="AG182" s="21">
        <v>-7.1892832634176074</v>
      </c>
      <c r="AI182" s="23">
        <v>6.3243012414609687</v>
      </c>
      <c r="AJ182" s="23">
        <v>6.0613650148591312</v>
      </c>
      <c r="AK182" s="23">
        <v>5.8515574793172611</v>
      </c>
      <c r="AL182" s="23">
        <v>5.6484389914067705</v>
      </c>
      <c r="AM182" s="23">
        <v>5.386892566382425</v>
      </c>
      <c r="AN182" s="23">
        <v>5.0962660355566172</v>
      </c>
      <c r="AO182" s="23">
        <v>4.7129823775288919</v>
      </c>
      <c r="AP182" s="23">
        <v>4.2186809303658102</v>
      </c>
      <c r="AQ182" s="23">
        <v>3.8576366152681452</v>
      </c>
      <c r="AR182" s="23">
        <v>3.4929297296243647</v>
      </c>
      <c r="AS182" s="23">
        <v>2.3688170773929436</v>
      </c>
      <c r="AT182" s="23">
        <v>1.1837409735176685</v>
      </c>
      <c r="AU182" s="23">
        <v>6.8242563575573456E-2</v>
      </c>
      <c r="AV182" s="23">
        <v>-1.1657042259617469</v>
      </c>
      <c r="AW182" s="23">
        <v>-2.0782245128405776</v>
      </c>
      <c r="AY182" s="24">
        <v>10.961301241460969</v>
      </c>
      <c r="AZ182" s="24">
        <v>10.698365014859132</v>
      </c>
      <c r="BA182" s="24">
        <v>10.488557479317262</v>
      </c>
      <c r="BB182" s="24">
        <v>10.285438991406771</v>
      </c>
      <c r="BC182" s="24">
        <v>10.023892566382425</v>
      </c>
      <c r="BD182" s="24">
        <v>9.7332660355566176</v>
      </c>
      <c r="BE182" s="24">
        <v>9.3499823775288924</v>
      </c>
      <c r="BF182" s="24">
        <v>8.8556809303658106</v>
      </c>
      <c r="BG182" s="24">
        <v>8.4946366152681456</v>
      </c>
      <c r="BH182" s="24">
        <v>8.1299297296243651</v>
      </c>
      <c r="BI182" s="24">
        <v>7.005817077392944</v>
      </c>
      <c r="BJ182" s="24">
        <v>5.8207409735176689</v>
      </c>
      <c r="BK182" s="24">
        <v>4.7052425635755739</v>
      </c>
      <c r="BL182" s="24">
        <v>3.4712957740382535</v>
      </c>
      <c r="BM182" s="24">
        <v>2.7060734118970444</v>
      </c>
      <c r="BO182" s="25">
        <v>6.3243012414609687</v>
      </c>
      <c r="BP182" s="25">
        <v>5.7262424567179231</v>
      </c>
      <c r="BQ182" s="25">
        <v>5.5073170373027516</v>
      </c>
      <c r="BR182" s="25">
        <v>4.809030049548614</v>
      </c>
      <c r="BS182" s="25">
        <v>3.8579176639918735</v>
      </c>
      <c r="BT182" s="25">
        <v>2.8944832371498563</v>
      </c>
      <c r="BU182" s="25">
        <v>1.9764342944534192</v>
      </c>
      <c r="BV182" s="25">
        <v>1.6822347361736902</v>
      </c>
      <c r="BW182" s="25">
        <v>1.3552148580352501</v>
      </c>
      <c r="BX182" s="25">
        <v>1.035088030631961</v>
      </c>
      <c r="BY182" s="25">
        <v>-0.76348248239482075</v>
      </c>
      <c r="BZ182" s="25">
        <v>-4.3240102448276652</v>
      </c>
      <c r="CA182" s="25">
        <v>-7.2816522001410178</v>
      </c>
      <c r="CB182" s="25">
        <v>-10.385276729623705</v>
      </c>
      <c r="CC182" s="25">
        <v>-12.999223065291275</v>
      </c>
      <c r="CE182" s="25">
        <v>10.961301241460969</v>
      </c>
      <c r="CF182" s="25">
        <v>10.363242456717924</v>
      </c>
      <c r="CG182" s="25">
        <v>10.144317037302752</v>
      </c>
      <c r="CH182" s="25">
        <v>9.4460300495486145</v>
      </c>
      <c r="CI182" s="25">
        <v>8.494917663991874</v>
      </c>
      <c r="CJ182" s="25">
        <v>7.5314832371498568</v>
      </c>
      <c r="CK182" s="25">
        <v>6.6134342944534197</v>
      </c>
      <c r="CL182" s="25">
        <v>6.3192347361736907</v>
      </c>
      <c r="CM182" s="25">
        <v>5.9922148580352506</v>
      </c>
      <c r="CN182" s="25">
        <v>5.6720880306319614</v>
      </c>
      <c r="CO182" s="25">
        <v>3.8735175176051797</v>
      </c>
      <c r="CP182" s="25">
        <v>0.31298975517233529</v>
      </c>
      <c r="CQ182" s="25">
        <v>-2.6446522001410173</v>
      </c>
      <c r="CR182" s="25">
        <v>-5.7482767296237043</v>
      </c>
      <c r="CS182" s="25">
        <v>-8.5949757075138038</v>
      </c>
      <c r="CU182" s="26">
        <v>6.3243012414609687</v>
      </c>
      <c r="CV182" s="26">
        <v>6.211700798003676</v>
      </c>
      <c r="CW182" s="26">
        <v>6.1331207848112328</v>
      </c>
      <c r="CX182" s="26">
        <v>5.4931972253872487</v>
      </c>
      <c r="CY182" s="26">
        <v>4.5688164804659159</v>
      </c>
      <c r="CZ182" s="26">
        <v>3.6037998612266371</v>
      </c>
      <c r="DA182" s="26">
        <v>2.4431016407707489</v>
      </c>
      <c r="DB182" s="26">
        <v>1.1667696782496009</v>
      </c>
      <c r="DC182" s="26">
        <v>-0.17537055243329647</v>
      </c>
      <c r="DD182" s="26">
        <v>-1.5122009791715705</v>
      </c>
      <c r="DE182" s="26">
        <v>-4.9438106787993732</v>
      </c>
      <c r="DF182" s="26">
        <v>-8.2950407067384866</v>
      </c>
      <c r="DG182" s="26">
        <v>-10.986295607957103</v>
      </c>
      <c r="DH182" s="26">
        <v>-12.719782632705751</v>
      </c>
      <c r="DI182" s="26">
        <v>-11.660890590085188</v>
      </c>
      <c r="DK182" s="26">
        <v>10.961301241460969</v>
      </c>
      <c r="DL182" s="26">
        <v>10.848700798003676</v>
      </c>
      <c r="DM182" s="26">
        <v>10.770120784811233</v>
      </c>
      <c r="DN182" s="26">
        <v>10.130197225387249</v>
      </c>
      <c r="DO182" s="26">
        <v>9.2058164804659164</v>
      </c>
      <c r="DP182" s="26">
        <v>8.2407998612266375</v>
      </c>
      <c r="DQ182" s="26">
        <v>7.0801016407707493</v>
      </c>
      <c r="DR182" s="26">
        <v>5.8037696782496013</v>
      </c>
      <c r="DS182" s="26">
        <v>4.461629447566704</v>
      </c>
      <c r="DT182" s="26">
        <v>3.12479902082843</v>
      </c>
      <c r="DU182" s="26">
        <v>-0.30681067879937274</v>
      </c>
      <c r="DV182" s="26">
        <v>-3.6580407067384861</v>
      </c>
      <c r="DW182" s="26">
        <v>-6.349295607957103</v>
      </c>
      <c r="DX182" s="26">
        <v>-8.0827826327057508</v>
      </c>
      <c r="DY182" s="26">
        <v>-7.26460291730438</v>
      </c>
      <c r="EA182" s="27">
        <v>6.3243012414609687</v>
      </c>
      <c r="EB182" s="27">
        <v>6.0760739831664736</v>
      </c>
      <c r="EC182" s="27">
        <v>5.9464369867369484</v>
      </c>
      <c r="ED182" s="27">
        <v>5.8869429274954435</v>
      </c>
      <c r="EE182" s="27">
        <v>5.8004741046169421</v>
      </c>
      <c r="EF182" s="27">
        <v>5.6786467762201376</v>
      </c>
      <c r="EG182" s="27">
        <v>5.5188631382380926</v>
      </c>
      <c r="EH182" s="27">
        <v>5.326963243963899</v>
      </c>
      <c r="EI182" s="27">
        <v>5.0260681177853108</v>
      </c>
      <c r="EJ182" s="27">
        <v>4.7250765296863797</v>
      </c>
      <c r="EK182" s="27">
        <v>3.6441177734166708</v>
      </c>
      <c r="EL182" s="27">
        <v>2.3870787974731122</v>
      </c>
      <c r="EM182" s="27">
        <v>1.3864034400623417</v>
      </c>
      <c r="EN182" s="27">
        <v>0.43633471303594007</v>
      </c>
      <c r="EO182" s="27">
        <v>-1.6662314232654296E-2</v>
      </c>
      <c r="EQ182" s="27">
        <v>10.961301241460969</v>
      </c>
      <c r="ER182" s="27">
        <v>10.713073983166474</v>
      </c>
      <c r="ES182" s="27">
        <v>10.583436986736949</v>
      </c>
      <c r="ET182" s="27">
        <v>10.523942927495444</v>
      </c>
      <c r="EU182" s="27">
        <v>10.437474104616943</v>
      </c>
      <c r="EV182" s="27">
        <v>10.315646776220138</v>
      </c>
      <c r="EW182" s="27">
        <v>10.155863138238093</v>
      </c>
      <c r="EX182" s="27">
        <v>9.9639632439638994</v>
      </c>
      <c r="EY182" s="27">
        <v>9.6630681177853113</v>
      </c>
      <c r="EZ182" s="27">
        <v>9.3620765296863802</v>
      </c>
      <c r="FA182" s="27">
        <v>8.2811177734166712</v>
      </c>
      <c r="FB182" s="27">
        <v>7.0240787974731127</v>
      </c>
      <c r="FC182" s="27">
        <v>6.0234034400623422</v>
      </c>
      <c r="FD182" s="27">
        <v>5.0733347130359405</v>
      </c>
      <c r="FE182" s="27">
        <v>4.6448136578852406</v>
      </c>
      <c r="FG182" s="141">
        <v>6.3243012414609687</v>
      </c>
      <c r="FH182" s="141">
        <v>5.9393335868564741</v>
      </c>
      <c r="FI182" s="141">
        <v>5.714489637164295</v>
      </c>
      <c r="FJ182" s="141">
        <v>4.9546739023943083</v>
      </c>
      <c r="FK182" s="141">
        <v>3.9194981867376093</v>
      </c>
      <c r="FL182" s="141">
        <v>2.8759119877782133</v>
      </c>
      <c r="FM182" s="141">
        <v>1.620499117200648</v>
      </c>
      <c r="FN182" s="141">
        <v>0.21957819962900516</v>
      </c>
      <c r="FO182" s="141">
        <v>-1.198877157319199</v>
      </c>
      <c r="FP182" s="141">
        <v>-2.612818897734563</v>
      </c>
      <c r="FQ182" s="141">
        <v>-6.2925850313588008</v>
      </c>
      <c r="FR182" s="141">
        <v>-9.8679324416588443</v>
      </c>
      <c r="FS182" s="141">
        <v>-12.794751931416691</v>
      </c>
      <c r="FT182" s="141">
        <v>-14.843244654545735</v>
      </c>
      <c r="FU182" s="141">
        <v>-14.147721763738062</v>
      </c>
      <c r="FW182" s="141">
        <v>10.961301241460969</v>
      </c>
      <c r="FX182" s="141">
        <v>10.576333586856475</v>
      </c>
      <c r="FY182" s="141">
        <v>10.351489637164295</v>
      </c>
      <c r="FZ182" s="141">
        <v>9.5916739023943087</v>
      </c>
      <c r="GA182" s="141">
        <v>8.5564981867376098</v>
      </c>
      <c r="GB182" s="141">
        <v>7.5129119877782138</v>
      </c>
      <c r="GC182" s="141">
        <v>6.2574991172006484</v>
      </c>
      <c r="GD182" s="141">
        <v>4.8565781996290056</v>
      </c>
      <c r="GE182" s="141">
        <v>3.4381228426808015</v>
      </c>
      <c r="GF182" s="141">
        <v>2.0241811022654375</v>
      </c>
      <c r="GG182" s="141">
        <v>-1.6555850313588003</v>
      </c>
      <c r="GH182" s="141">
        <v>-5.2309324416588439</v>
      </c>
      <c r="GI182" s="141">
        <v>-8.1577519314166906</v>
      </c>
      <c r="GJ182" s="141">
        <v>-10.206244654545735</v>
      </c>
      <c r="GK182" s="141">
        <v>-9.6710256795209162</v>
      </c>
      <c r="GM182" s="1">
        <v>395215</v>
      </c>
      <c r="GN182" s="1">
        <v>395126</v>
      </c>
      <c r="GO182" s="1" t="s">
        <v>566</v>
      </c>
      <c r="GP182" s="1" t="s">
        <v>828</v>
      </c>
      <c r="GQ182" s="97"/>
    </row>
    <row r="183" spans="2:199" ht="16.2" thickBot="1" x14ac:dyDescent="0.35">
      <c r="B183" s="19" t="s">
        <v>178</v>
      </c>
      <c r="C183" s="20">
        <v>4.9013317982835503</v>
      </c>
      <c r="D183" s="21">
        <v>4.1824189530603153</v>
      </c>
      <c r="E183" s="21">
        <v>3.8285415598236785</v>
      </c>
      <c r="F183" s="21">
        <v>3.6221055976733378</v>
      </c>
      <c r="G183" s="21">
        <v>3.2467526585886617</v>
      </c>
      <c r="H183" s="21">
        <v>2.859951682662091</v>
      </c>
      <c r="I183" s="21">
        <v>2.7753997569099926</v>
      </c>
      <c r="J183" s="21">
        <v>2.6832387421051962</v>
      </c>
      <c r="K183" s="21">
        <v>2.5588500394993972</v>
      </c>
      <c r="L183" s="21">
        <v>2.4373311727285714</v>
      </c>
      <c r="M183" s="21">
        <v>1.5689335699761902</v>
      </c>
      <c r="N183" s="21">
        <v>7.1745083364662676E-2</v>
      </c>
      <c r="O183" s="21">
        <v>-1.1742222989849438</v>
      </c>
      <c r="P183" s="21">
        <v>-2.4567444889687913</v>
      </c>
      <c r="Q183" s="21">
        <v>-3.5688585506688177</v>
      </c>
      <c r="R183" s="22"/>
      <c r="S183" s="21">
        <v>17.201331798283551</v>
      </c>
      <c r="T183" s="21">
        <v>16.482418953060318</v>
      </c>
      <c r="U183" s="21">
        <v>16.128541559823681</v>
      </c>
      <c r="V183" s="21">
        <v>15.922105597673339</v>
      </c>
      <c r="W183" s="21">
        <v>15.546752658588662</v>
      </c>
      <c r="X183" s="21">
        <v>15.159951682662092</v>
      </c>
      <c r="Y183" s="21">
        <v>15.075399756909993</v>
      </c>
      <c r="Z183" s="21">
        <v>14.983238742105197</v>
      </c>
      <c r="AA183" s="21">
        <v>14.858850039499398</v>
      </c>
      <c r="AB183" s="21">
        <v>14.737331172728572</v>
      </c>
      <c r="AC183" s="21">
        <v>13.868933569976191</v>
      </c>
      <c r="AD183" s="21">
        <v>12.371745083364663</v>
      </c>
      <c r="AE183" s="21">
        <v>11.125777701015057</v>
      </c>
      <c r="AF183" s="21">
        <v>9.8432555110312094</v>
      </c>
      <c r="AG183" s="21">
        <v>8.5931919242785284</v>
      </c>
      <c r="AI183" s="23">
        <v>4.9013317982835503</v>
      </c>
      <c r="AJ183" s="23">
        <v>4.5331391258729958</v>
      </c>
      <c r="AK183" s="23">
        <v>4.2916597166784864</v>
      </c>
      <c r="AL183" s="23">
        <v>4.120901827836116</v>
      </c>
      <c r="AM183" s="23">
        <v>3.8977303469960418</v>
      </c>
      <c r="AN183" s="23">
        <v>3.6503437591240075</v>
      </c>
      <c r="AO183" s="23">
        <v>3.4634924876858708</v>
      </c>
      <c r="AP183" s="23">
        <v>3.2375296678339947</v>
      </c>
      <c r="AQ183" s="23">
        <v>3.1183149685396074</v>
      </c>
      <c r="AR183" s="23">
        <v>2.9969441830682761</v>
      </c>
      <c r="AS183" s="23">
        <v>2.6137042561266046</v>
      </c>
      <c r="AT183" s="23">
        <v>2.2021947760225871</v>
      </c>
      <c r="AU183" s="23">
        <v>1.8217637421077129</v>
      </c>
      <c r="AV183" s="23">
        <v>1.4227162893283687</v>
      </c>
      <c r="AW183" s="23">
        <v>1.1365603811463671</v>
      </c>
      <c r="AY183" s="24">
        <v>17.201331798283551</v>
      </c>
      <c r="AZ183" s="24">
        <v>16.833139125872997</v>
      </c>
      <c r="BA183" s="24">
        <v>16.591659716678485</v>
      </c>
      <c r="BB183" s="24">
        <v>16.420901827836119</v>
      </c>
      <c r="BC183" s="24">
        <v>16.197730346996043</v>
      </c>
      <c r="BD183" s="24">
        <v>15.950343759124008</v>
      </c>
      <c r="BE183" s="24">
        <v>15.763492487685872</v>
      </c>
      <c r="BF183" s="24">
        <v>15.537529667833995</v>
      </c>
      <c r="BG183" s="24">
        <v>15.418314968539608</v>
      </c>
      <c r="BH183" s="24">
        <v>15.296944183068277</v>
      </c>
      <c r="BI183" s="24">
        <v>14.913704256126605</v>
      </c>
      <c r="BJ183" s="24">
        <v>14.502194776022588</v>
      </c>
      <c r="BK183" s="24">
        <v>14.121763742107714</v>
      </c>
      <c r="BL183" s="24">
        <v>13.722716289328369</v>
      </c>
      <c r="BM183" s="24">
        <v>13.471015504024763</v>
      </c>
      <c r="BO183" s="25">
        <v>4.9013317982835503</v>
      </c>
      <c r="BP183" s="25">
        <v>4.0697302661088415</v>
      </c>
      <c r="BQ183" s="25">
        <v>3.6964814118126732</v>
      </c>
      <c r="BR183" s="25">
        <v>3.4893227936725371</v>
      </c>
      <c r="BS183" s="25">
        <v>3.1151059893355342</v>
      </c>
      <c r="BT183" s="25">
        <v>2.7309600707075923</v>
      </c>
      <c r="BU183" s="25">
        <v>2.6498872484700762</v>
      </c>
      <c r="BV183" s="25">
        <v>2.5646209615265896</v>
      </c>
      <c r="BW183" s="25">
        <v>2.4775783305728023</v>
      </c>
      <c r="BX183" s="25">
        <v>2.3958211223036994</v>
      </c>
      <c r="BY183" s="25">
        <v>1.6311064043274204</v>
      </c>
      <c r="BZ183" s="25">
        <v>0.23375382828934654</v>
      </c>
      <c r="CA183" s="25">
        <v>-0.90889501917043702</v>
      </c>
      <c r="CB183" s="25">
        <v>-2.026268755426333</v>
      </c>
      <c r="CC183" s="25">
        <v>-2.8742845567716451</v>
      </c>
      <c r="CE183" s="25">
        <v>17.201331798283551</v>
      </c>
      <c r="CF183" s="25">
        <v>16.369730266108842</v>
      </c>
      <c r="CG183" s="25">
        <v>15.996481411812674</v>
      </c>
      <c r="CH183" s="25">
        <v>15.789322793672538</v>
      </c>
      <c r="CI183" s="25">
        <v>15.415105989335535</v>
      </c>
      <c r="CJ183" s="25">
        <v>15.030960070707593</v>
      </c>
      <c r="CK183" s="25">
        <v>14.949887248470077</v>
      </c>
      <c r="CL183" s="25">
        <v>14.86462096152659</v>
      </c>
      <c r="CM183" s="25">
        <v>14.777578330572803</v>
      </c>
      <c r="CN183" s="25">
        <v>14.6958211223037</v>
      </c>
      <c r="CO183" s="25">
        <v>13.931106404327421</v>
      </c>
      <c r="CP183" s="25">
        <v>12.533753828289347</v>
      </c>
      <c r="CQ183" s="25">
        <v>11.391104980829564</v>
      </c>
      <c r="CR183" s="25">
        <v>10.273731244573668</v>
      </c>
      <c r="CS183" s="25">
        <v>9.2485801937728596</v>
      </c>
      <c r="CU183" s="26">
        <v>4.9013317982835503</v>
      </c>
      <c r="CV183" s="26">
        <v>4.4137925779810416</v>
      </c>
      <c r="CW183" s="26">
        <v>4.1290979377867725</v>
      </c>
      <c r="CX183" s="26">
        <v>3.9569325347390638</v>
      </c>
      <c r="CY183" s="26">
        <v>3.6120003788172834</v>
      </c>
      <c r="CZ183" s="26">
        <v>3.2481220635850754</v>
      </c>
      <c r="DA183" s="26">
        <v>3.0855558044596112</v>
      </c>
      <c r="DB183" s="26">
        <v>2.6183190636550577</v>
      </c>
      <c r="DC183" s="26">
        <v>2.1148975931507827</v>
      </c>
      <c r="DD183" s="26">
        <v>1.6196972362915059</v>
      </c>
      <c r="DE183" s="26">
        <v>0.19934091058254744</v>
      </c>
      <c r="DF183" s="26">
        <v>-1.1073210675785425</v>
      </c>
      <c r="DG183" s="26">
        <v>-2.2157337828678614</v>
      </c>
      <c r="DH183" s="26">
        <v>-2.9566685348862087</v>
      </c>
      <c r="DI183" s="26">
        <v>-2.1600988737299112</v>
      </c>
      <c r="DK183" s="26">
        <v>17.201331798283551</v>
      </c>
      <c r="DL183" s="26">
        <v>16.713792577981042</v>
      </c>
      <c r="DM183" s="26">
        <v>16.429097937786771</v>
      </c>
      <c r="DN183" s="26">
        <v>16.256932534739065</v>
      </c>
      <c r="DO183" s="26">
        <v>15.912000378817284</v>
      </c>
      <c r="DP183" s="26">
        <v>15.548122063585076</v>
      </c>
      <c r="DQ183" s="26">
        <v>15.385555804459612</v>
      </c>
      <c r="DR183" s="26">
        <v>14.918319063655058</v>
      </c>
      <c r="DS183" s="26">
        <v>14.414897593150783</v>
      </c>
      <c r="DT183" s="26">
        <v>13.919697236291507</v>
      </c>
      <c r="DU183" s="26">
        <v>12.499340910582548</v>
      </c>
      <c r="DV183" s="26">
        <v>11.192678932421458</v>
      </c>
      <c r="DW183" s="26">
        <v>10.084266217132139</v>
      </c>
      <c r="DX183" s="26">
        <v>9.343331465113792</v>
      </c>
      <c r="DY183" s="26">
        <v>9.9601440327950428</v>
      </c>
      <c r="EA183" s="27">
        <v>4.9013317982835503</v>
      </c>
      <c r="EB183" s="27">
        <v>4.308230592542305</v>
      </c>
      <c r="EC183" s="27">
        <v>3.9889045544771999</v>
      </c>
      <c r="ED183" s="27">
        <v>3.8098960540265452</v>
      </c>
      <c r="EE183" s="27">
        <v>3.4928719187594179</v>
      </c>
      <c r="EF183" s="27">
        <v>3.1603069553732759</v>
      </c>
      <c r="EG183" s="27">
        <v>3.1018002143955599</v>
      </c>
      <c r="EH183" s="27">
        <v>3.0197017805363906</v>
      </c>
      <c r="EI183" s="27">
        <v>2.8959880303082048</v>
      </c>
      <c r="EJ183" s="27">
        <v>2.7658219514919757</v>
      </c>
      <c r="EK183" s="27">
        <v>2.3094909858607853</v>
      </c>
      <c r="EL183" s="27">
        <v>1.8294306942701724</v>
      </c>
      <c r="EM183" s="27">
        <v>1.5055180447216863</v>
      </c>
      <c r="EN183" s="27">
        <v>1.250648353694368</v>
      </c>
      <c r="EO183" s="27">
        <v>1.2776080194173964</v>
      </c>
      <c r="EQ183" s="27">
        <v>17.201331798283551</v>
      </c>
      <c r="ER183" s="27">
        <v>16.608230592542306</v>
      </c>
      <c r="ES183" s="27">
        <v>16.288904554477199</v>
      </c>
      <c r="ET183" s="27">
        <v>16.109896054026546</v>
      </c>
      <c r="EU183" s="27">
        <v>15.792871918759419</v>
      </c>
      <c r="EV183" s="27">
        <v>15.460306955373277</v>
      </c>
      <c r="EW183" s="27">
        <v>15.401800214395561</v>
      </c>
      <c r="EX183" s="27">
        <v>15.319701780536391</v>
      </c>
      <c r="EY183" s="27">
        <v>15.195988030308206</v>
      </c>
      <c r="EZ183" s="27">
        <v>15.065821951491976</v>
      </c>
      <c r="FA183" s="27">
        <v>14.609490985860786</v>
      </c>
      <c r="FB183" s="27">
        <v>14.129430694270173</v>
      </c>
      <c r="FC183" s="27">
        <v>13.805518044721687</v>
      </c>
      <c r="FD183" s="27">
        <v>13.550648353694369</v>
      </c>
      <c r="FE183" s="27">
        <v>13.540379863427468</v>
      </c>
      <c r="FG183" s="141">
        <v>4.9013317982835503</v>
      </c>
      <c r="FH183" s="141">
        <v>4.0498113423396713</v>
      </c>
      <c r="FI183" s="141">
        <v>3.6665665171160313</v>
      </c>
      <c r="FJ183" s="141">
        <v>3.4488524712648108</v>
      </c>
      <c r="FK183" s="141">
        <v>3.0609488305131496</v>
      </c>
      <c r="FL183" s="141">
        <v>2.6675795882959932</v>
      </c>
      <c r="FM183" s="141">
        <v>2.4788006935293421</v>
      </c>
      <c r="FN183" s="141">
        <v>1.9730217919954356</v>
      </c>
      <c r="FO183" s="141">
        <v>1.4630523065183905</v>
      </c>
      <c r="FP183" s="141">
        <v>0.96161506126646223</v>
      </c>
      <c r="FQ183" s="141">
        <v>-0.49218763797976983</v>
      </c>
      <c r="FR183" s="141">
        <v>-1.8554285523350806</v>
      </c>
      <c r="FS183" s="141">
        <v>-3.1072068748843513</v>
      </c>
      <c r="FT183" s="141">
        <v>-3.9923980559052303</v>
      </c>
      <c r="FU183" s="141">
        <v>-3.3608713339093335</v>
      </c>
      <c r="FW183" s="141">
        <v>17.201331798283551</v>
      </c>
      <c r="FX183" s="141">
        <v>16.34981134233967</v>
      </c>
      <c r="FY183" s="141">
        <v>15.966566517116032</v>
      </c>
      <c r="FZ183" s="141">
        <v>15.748852471264811</v>
      </c>
      <c r="GA183" s="141">
        <v>15.36094883051315</v>
      </c>
      <c r="GB183" s="141">
        <v>14.967579588295994</v>
      </c>
      <c r="GC183" s="141">
        <v>14.778800693529343</v>
      </c>
      <c r="GD183" s="141">
        <v>14.273021791995436</v>
      </c>
      <c r="GE183" s="141">
        <v>13.763052306518391</v>
      </c>
      <c r="GF183" s="141">
        <v>13.261615061266463</v>
      </c>
      <c r="GG183" s="141">
        <v>11.807812362020231</v>
      </c>
      <c r="GH183" s="141">
        <v>10.44457144766492</v>
      </c>
      <c r="GI183" s="141">
        <v>9.1927931251156494</v>
      </c>
      <c r="GJ183" s="141">
        <v>8.3076019440947704</v>
      </c>
      <c r="GK183" s="141">
        <v>8.7966972631639919</v>
      </c>
      <c r="GM183" s="1">
        <v>375688</v>
      </c>
      <c r="GN183" s="1">
        <v>428877</v>
      </c>
      <c r="GO183" s="1" t="s">
        <v>539</v>
      </c>
      <c r="GP183" s="1" t="s">
        <v>483</v>
      </c>
      <c r="GQ183" s="97"/>
    </row>
    <row r="184" spans="2:199" ht="16.2" thickBot="1" x14ac:dyDescent="0.35">
      <c r="B184" s="19" t="s">
        <v>179</v>
      </c>
      <c r="C184" s="20">
        <v>13.762306363749659</v>
      </c>
      <c r="D184" s="21">
        <v>12.959465059902863</v>
      </c>
      <c r="E184" s="21">
        <v>12.628528897230193</v>
      </c>
      <c r="F184" s="21">
        <v>12.404258662571825</v>
      </c>
      <c r="G184" s="21">
        <v>12.120775851563069</v>
      </c>
      <c r="H184" s="21">
        <v>11.820895310283356</v>
      </c>
      <c r="I184" s="21">
        <v>11.489856039684993</v>
      </c>
      <c r="J184" s="21">
        <v>11.15201333161121</v>
      </c>
      <c r="K184" s="21">
        <v>10.327056639088118</v>
      </c>
      <c r="L184" s="21">
        <v>9.9596700311121342</v>
      </c>
      <c r="M184" s="21">
        <v>6.087193281270288</v>
      </c>
      <c r="N184" s="21">
        <v>3.3697634583566476</v>
      </c>
      <c r="O184" s="21">
        <v>0.70481931878348192</v>
      </c>
      <c r="P184" s="21">
        <v>-1.6367513842011583</v>
      </c>
      <c r="Q184" s="21">
        <v>-3.6601932159192678</v>
      </c>
      <c r="R184" s="22"/>
      <c r="S184" s="21">
        <v>18.399306363749659</v>
      </c>
      <c r="T184" s="21">
        <v>17.596465059902862</v>
      </c>
      <c r="U184" s="21">
        <v>17.265528897230194</v>
      </c>
      <c r="V184" s="21">
        <v>17.041258662571828</v>
      </c>
      <c r="W184" s="21">
        <v>16.757775851563068</v>
      </c>
      <c r="X184" s="21">
        <v>16.457895310283355</v>
      </c>
      <c r="Y184" s="21">
        <v>16.126856039684995</v>
      </c>
      <c r="Z184" s="21">
        <v>15.78901333161121</v>
      </c>
      <c r="AA184" s="21">
        <v>14.964056639088119</v>
      </c>
      <c r="AB184" s="21">
        <v>14.596670031112135</v>
      </c>
      <c r="AC184" s="21">
        <v>10.724193281270288</v>
      </c>
      <c r="AD184" s="21">
        <v>8.006763458356648</v>
      </c>
      <c r="AE184" s="21">
        <v>5.3418193187834824</v>
      </c>
      <c r="AF184" s="21">
        <v>3.0002486157988422</v>
      </c>
      <c r="AG184" s="21">
        <v>0.78318187599238698</v>
      </c>
      <c r="AI184" s="23">
        <v>13.762306363749659</v>
      </c>
      <c r="AJ184" s="23">
        <v>13.419559494995166</v>
      </c>
      <c r="AK184" s="23">
        <v>13.275444087008541</v>
      </c>
      <c r="AL184" s="23">
        <v>13.158591482480398</v>
      </c>
      <c r="AM184" s="23">
        <v>12.99050257849658</v>
      </c>
      <c r="AN184" s="23">
        <v>12.791164836257847</v>
      </c>
      <c r="AO184" s="23">
        <v>12.530028489650723</v>
      </c>
      <c r="AP184" s="23">
        <v>12.192863787715222</v>
      </c>
      <c r="AQ184" s="23">
        <v>11.507657065112179</v>
      </c>
      <c r="AR184" s="23">
        <v>11.260437932982198</v>
      </c>
      <c r="AS184" s="23">
        <v>10.511199622828986</v>
      </c>
      <c r="AT184" s="23">
        <v>9.7716013354888318</v>
      </c>
      <c r="AU184" s="23">
        <v>9.1147433270410012</v>
      </c>
      <c r="AV184" s="23">
        <v>8.425891448306789</v>
      </c>
      <c r="AW184" s="23">
        <v>7.9970829109891692</v>
      </c>
      <c r="AY184" s="24">
        <v>18.399306363749659</v>
      </c>
      <c r="AZ184" s="24">
        <v>18.056559494995167</v>
      </c>
      <c r="BA184" s="24">
        <v>17.912444087008542</v>
      </c>
      <c r="BB184" s="24">
        <v>17.795591482480397</v>
      </c>
      <c r="BC184" s="24">
        <v>17.627502578496582</v>
      </c>
      <c r="BD184" s="24">
        <v>17.428164836257849</v>
      </c>
      <c r="BE184" s="24">
        <v>17.167028489650725</v>
      </c>
      <c r="BF184" s="24">
        <v>16.829863787715222</v>
      </c>
      <c r="BG184" s="24">
        <v>16.144657065112177</v>
      </c>
      <c r="BH184" s="24">
        <v>15.897437932982198</v>
      </c>
      <c r="BI184" s="24">
        <v>15.148199622828987</v>
      </c>
      <c r="BJ184" s="24">
        <v>14.408601335488832</v>
      </c>
      <c r="BK184" s="24">
        <v>13.751743327041002</v>
      </c>
      <c r="BL184" s="24">
        <v>13.062891448306789</v>
      </c>
      <c r="BM184" s="24">
        <v>12.694889098157457</v>
      </c>
      <c r="BO184" s="25">
        <v>13.762306363749659</v>
      </c>
      <c r="BP184" s="25">
        <v>12.881723501719376</v>
      </c>
      <c r="BQ184" s="25">
        <v>12.530109610539601</v>
      </c>
      <c r="BR184" s="25">
        <v>12.315051383587315</v>
      </c>
      <c r="BS184" s="25">
        <v>12.044718991367564</v>
      </c>
      <c r="BT184" s="25">
        <v>11.756641055804428</v>
      </c>
      <c r="BU184" s="25">
        <v>11.461414123697079</v>
      </c>
      <c r="BV184" s="25">
        <v>11.165898961156147</v>
      </c>
      <c r="BW184" s="25">
        <v>10.396054828780015</v>
      </c>
      <c r="BX184" s="25">
        <v>10.068214960368433</v>
      </c>
      <c r="BY184" s="25">
        <v>6.3032959425337367</v>
      </c>
      <c r="BZ184" s="25">
        <v>2.5090942968802139</v>
      </c>
      <c r="CA184" s="25">
        <v>0.38222133025145411</v>
      </c>
      <c r="CB184" s="25">
        <v>-1.8094976230113602</v>
      </c>
      <c r="CC184" s="25">
        <v>-3.633028704353201</v>
      </c>
      <c r="CE184" s="25">
        <v>18.399306363749659</v>
      </c>
      <c r="CF184" s="25">
        <v>17.518723501719379</v>
      </c>
      <c r="CG184" s="25">
        <v>17.167109610539601</v>
      </c>
      <c r="CH184" s="25">
        <v>16.952051383587317</v>
      </c>
      <c r="CI184" s="25">
        <v>16.681718991367564</v>
      </c>
      <c r="CJ184" s="25">
        <v>16.39364105580443</v>
      </c>
      <c r="CK184" s="25">
        <v>16.098414123697079</v>
      </c>
      <c r="CL184" s="25">
        <v>15.802898961156147</v>
      </c>
      <c r="CM184" s="25">
        <v>15.033054828780015</v>
      </c>
      <c r="CN184" s="25">
        <v>14.705214960368433</v>
      </c>
      <c r="CO184" s="25">
        <v>10.940295942533737</v>
      </c>
      <c r="CP184" s="25">
        <v>7.1460942968802144</v>
      </c>
      <c r="CQ184" s="25">
        <v>5.0192213302514546</v>
      </c>
      <c r="CR184" s="25">
        <v>2.8275023769886403</v>
      </c>
      <c r="CS184" s="25">
        <v>0.78116192275810192</v>
      </c>
      <c r="CU184" s="26">
        <v>13.762306363749659</v>
      </c>
      <c r="CV184" s="26">
        <v>13.299564213114232</v>
      </c>
      <c r="CW184" s="26">
        <v>13.059889110741421</v>
      </c>
      <c r="CX184" s="26">
        <v>12.89331248317515</v>
      </c>
      <c r="CY184" s="26">
        <v>12.649445068995092</v>
      </c>
      <c r="CZ184" s="26">
        <v>12.353413373043294</v>
      </c>
      <c r="DA184" s="26">
        <v>11.419664146206657</v>
      </c>
      <c r="DB184" s="26">
        <v>8.519596742585378</v>
      </c>
      <c r="DC184" s="26">
        <v>7.4739381641824494</v>
      </c>
      <c r="DD184" s="26">
        <v>5.6390293063709649</v>
      </c>
      <c r="DE184" s="26">
        <v>2.1427314146938983</v>
      </c>
      <c r="DF184" s="26">
        <v>-0.35995085252062609</v>
      </c>
      <c r="DG184" s="26">
        <v>-2.3981250724178409</v>
      </c>
      <c r="DH184" s="26">
        <v>-3.7155635773716114</v>
      </c>
      <c r="DI184" s="26">
        <v>-2.6832415055301908</v>
      </c>
      <c r="DK184" s="26">
        <v>18.399306363749659</v>
      </c>
      <c r="DL184" s="26">
        <v>17.936564213114231</v>
      </c>
      <c r="DM184" s="26">
        <v>17.696889110741424</v>
      </c>
      <c r="DN184" s="26">
        <v>17.530312483175152</v>
      </c>
      <c r="DO184" s="26">
        <v>17.286445068995093</v>
      </c>
      <c r="DP184" s="26">
        <v>16.990413373043296</v>
      </c>
      <c r="DQ184" s="26">
        <v>16.056664146206657</v>
      </c>
      <c r="DR184" s="26">
        <v>13.156596742585378</v>
      </c>
      <c r="DS184" s="26">
        <v>12.11093816418245</v>
      </c>
      <c r="DT184" s="26">
        <v>10.276029306370965</v>
      </c>
      <c r="DU184" s="26">
        <v>6.7797314146938987</v>
      </c>
      <c r="DV184" s="26">
        <v>4.2770491474793744</v>
      </c>
      <c r="DW184" s="26">
        <v>2.2388749275821596</v>
      </c>
      <c r="DX184" s="26">
        <v>0.9214364226283891</v>
      </c>
      <c r="DY184" s="26">
        <v>1.7275436035656</v>
      </c>
      <c r="EA184" s="27">
        <v>13.762306363749659</v>
      </c>
      <c r="EB184" s="27">
        <v>13.080230422975186</v>
      </c>
      <c r="EC184" s="27">
        <v>12.802135029102029</v>
      </c>
      <c r="ED184" s="27">
        <v>12.632075727873129</v>
      </c>
      <c r="EE184" s="27">
        <v>12.438104917128429</v>
      </c>
      <c r="EF184" s="27">
        <v>12.214853236731175</v>
      </c>
      <c r="EG184" s="27">
        <v>11.9602452667223</v>
      </c>
      <c r="EH184" s="27">
        <v>11.681104178052815</v>
      </c>
      <c r="EI184" s="27">
        <v>10.862817603005638</v>
      </c>
      <c r="EJ184" s="27">
        <v>10.484054462534756</v>
      </c>
      <c r="EK184" s="27">
        <v>7.3786579722754499</v>
      </c>
      <c r="EL184" s="27">
        <v>6.4737365811671737</v>
      </c>
      <c r="EM184" s="27">
        <v>5.4134337506265595</v>
      </c>
      <c r="EN184" s="27">
        <v>4.8736176742844677</v>
      </c>
      <c r="EO184" s="27">
        <v>4.7038196813412299</v>
      </c>
      <c r="EQ184" s="27">
        <v>18.399306363749659</v>
      </c>
      <c r="ER184" s="27">
        <v>17.717230422975184</v>
      </c>
      <c r="ES184" s="27">
        <v>17.43913502910203</v>
      </c>
      <c r="ET184" s="27">
        <v>17.26907572787313</v>
      </c>
      <c r="EU184" s="27">
        <v>17.075104917128428</v>
      </c>
      <c r="EV184" s="27">
        <v>16.851853236731174</v>
      </c>
      <c r="EW184" s="27">
        <v>16.5972452667223</v>
      </c>
      <c r="EX184" s="27">
        <v>16.318104178052813</v>
      </c>
      <c r="EY184" s="27">
        <v>15.499817603005638</v>
      </c>
      <c r="EZ184" s="27">
        <v>15.121054462534756</v>
      </c>
      <c r="FA184" s="27">
        <v>12.01565797227545</v>
      </c>
      <c r="FB184" s="27">
        <v>11.110736581167174</v>
      </c>
      <c r="FC184" s="27">
        <v>10.05043375062656</v>
      </c>
      <c r="FD184" s="27">
        <v>9.5106176742844681</v>
      </c>
      <c r="FE184" s="27">
        <v>9.3307242880178904</v>
      </c>
      <c r="FG184" s="141">
        <v>13.762306363749659</v>
      </c>
      <c r="FH184" s="141">
        <v>12.960419941705934</v>
      </c>
      <c r="FI184" s="141">
        <v>12.59497603799389</v>
      </c>
      <c r="FJ184" s="141">
        <v>12.34262934646288</v>
      </c>
      <c r="FK184" s="141">
        <v>12.020531365480034</v>
      </c>
      <c r="FL184" s="141">
        <v>11.67648971973296</v>
      </c>
      <c r="FM184" s="141">
        <v>10.692579014674012</v>
      </c>
      <c r="FN184" s="141">
        <v>7.7127923074366489</v>
      </c>
      <c r="FO184" s="141">
        <v>6.6073935924416176</v>
      </c>
      <c r="FP184" s="141">
        <v>4.7133317445310752</v>
      </c>
      <c r="FQ184" s="141">
        <v>1.0777280448815674</v>
      </c>
      <c r="FR184" s="141">
        <v>-1.5865081854232628</v>
      </c>
      <c r="FS184" s="141">
        <v>-3.8319898602829952</v>
      </c>
      <c r="FT184" s="141">
        <v>-5.4233414775167006</v>
      </c>
      <c r="FU184" s="141">
        <v>-4.6981858238143843</v>
      </c>
      <c r="FW184" s="141">
        <v>18.399306363749659</v>
      </c>
      <c r="FX184" s="141">
        <v>17.597419941705937</v>
      </c>
      <c r="FY184" s="141">
        <v>17.231976037993888</v>
      </c>
      <c r="FZ184" s="141">
        <v>16.979629346462879</v>
      </c>
      <c r="GA184" s="141">
        <v>16.657531365480033</v>
      </c>
      <c r="GB184" s="141">
        <v>16.31348971973296</v>
      </c>
      <c r="GC184" s="141">
        <v>15.329579014674012</v>
      </c>
      <c r="GD184" s="141">
        <v>12.349792307436649</v>
      </c>
      <c r="GE184" s="141">
        <v>11.244393592441618</v>
      </c>
      <c r="GF184" s="141">
        <v>9.3503317445310756</v>
      </c>
      <c r="GG184" s="141">
        <v>5.7147280448815678</v>
      </c>
      <c r="GH184" s="141">
        <v>3.0504918145767377</v>
      </c>
      <c r="GI184" s="141">
        <v>0.8050101397170053</v>
      </c>
      <c r="GJ184" s="141">
        <v>-0.78634147751670014</v>
      </c>
      <c r="GK184" s="141">
        <v>-0.21953403291922058</v>
      </c>
      <c r="GM184" s="1">
        <v>369485</v>
      </c>
      <c r="GN184" s="1">
        <v>421865</v>
      </c>
      <c r="GO184" s="1" t="s">
        <v>421</v>
      </c>
      <c r="GP184" s="1" t="s">
        <v>823</v>
      </c>
      <c r="GQ184" s="97"/>
    </row>
    <row r="185" spans="2:199" ht="16.2" thickBot="1" x14ac:dyDescent="0.35">
      <c r="B185" s="19" t="s">
        <v>180</v>
      </c>
      <c r="C185" s="20">
        <v>1.7753232687073099</v>
      </c>
      <c r="D185" s="21">
        <v>1.6705426832295673</v>
      </c>
      <c r="E185" s="21">
        <v>1.6058207545811274</v>
      </c>
      <c r="F185" s="21">
        <v>1.5503272206061207</v>
      </c>
      <c r="G185" s="21">
        <v>1.4734074563360058</v>
      </c>
      <c r="H185" s="21">
        <v>1.3948605033158117</v>
      </c>
      <c r="I185" s="21">
        <v>1.3280523348172655</v>
      </c>
      <c r="J185" s="21">
        <v>1.2638079389932999</v>
      </c>
      <c r="K185" s="21">
        <v>1.1957560277105443</v>
      </c>
      <c r="L185" s="21">
        <v>1.1195713564672518</v>
      </c>
      <c r="M185" s="21">
        <v>0.57957522434799547</v>
      </c>
      <c r="N185" s="21">
        <v>-0.15063550555859972</v>
      </c>
      <c r="O185" s="21">
        <v>-0.68032256545238923</v>
      </c>
      <c r="P185" s="21">
        <v>-1.1168170228051757</v>
      </c>
      <c r="Q185" s="21">
        <v>-1.4124885332636863</v>
      </c>
      <c r="R185" s="22"/>
      <c r="S185" s="21">
        <v>9.7753232687073108</v>
      </c>
      <c r="T185" s="21">
        <v>9.6705426832295664</v>
      </c>
      <c r="U185" s="21">
        <v>9.6058207545811278</v>
      </c>
      <c r="V185" s="21">
        <v>9.5503272206061212</v>
      </c>
      <c r="W185" s="21">
        <v>9.4734074563360053</v>
      </c>
      <c r="X185" s="21">
        <v>9.3948605033158117</v>
      </c>
      <c r="Y185" s="21">
        <v>9.328052334817265</v>
      </c>
      <c r="Z185" s="21">
        <v>9.263807938993299</v>
      </c>
      <c r="AA185" s="21">
        <v>9.1957560277105443</v>
      </c>
      <c r="AB185" s="21">
        <v>9.1195713564672509</v>
      </c>
      <c r="AC185" s="21">
        <v>8.5795752243479946</v>
      </c>
      <c r="AD185" s="21">
        <v>7.8493644944414003</v>
      </c>
      <c r="AE185" s="21">
        <v>7.3196774345476108</v>
      </c>
      <c r="AF185" s="21">
        <v>6.8831829771948243</v>
      </c>
      <c r="AG185" s="21">
        <v>6.5584460861475842</v>
      </c>
      <c r="AI185" s="23">
        <v>1.7753232687073099</v>
      </c>
      <c r="AJ185" s="23">
        <v>1.6971952113236259</v>
      </c>
      <c r="AK185" s="23">
        <v>1.6331320527831643</v>
      </c>
      <c r="AL185" s="23">
        <v>1.5664529407724479</v>
      </c>
      <c r="AM185" s="23">
        <v>1.4879839418548912</v>
      </c>
      <c r="AN185" s="23">
        <v>1.4037984407394983</v>
      </c>
      <c r="AO185" s="23">
        <v>1.3003206494958164</v>
      </c>
      <c r="AP185" s="23">
        <v>1.1674108633268072</v>
      </c>
      <c r="AQ185" s="23">
        <v>1.0883341042225645</v>
      </c>
      <c r="AR185" s="23">
        <v>1.0098934505154391</v>
      </c>
      <c r="AS185" s="23">
        <v>0.71414363690706839</v>
      </c>
      <c r="AT185" s="23">
        <v>0.42036539042457166</v>
      </c>
      <c r="AU185" s="23">
        <v>0.1612111582344653</v>
      </c>
      <c r="AV185" s="23">
        <v>-0.16305505694219491</v>
      </c>
      <c r="AW185" s="23">
        <v>-0.35505370014041038</v>
      </c>
      <c r="AY185" s="24">
        <v>9.7753232687073108</v>
      </c>
      <c r="AZ185" s="24">
        <v>9.6971952113236259</v>
      </c>
      <c r="BA185" s="24">
        <v>9.6331320527831643</v>
      </c>
      <c r="BB185" s="24">
        <v>9.5664529407724483</v>
      </c>
      <c r="BC185" s="24">
        <v>9.4879839418548908</v>
      </c>
      <c r="BD185" s="24">
        <v>9.4037984407394983</v>
      </c>
      <c r="BE185" s="24">
        <v>9.3003206494958164</v>
      </c>
      <c r="BF185" s="24">
        <v>9.1674108633268077</v>
      </c>
      <c r="BG185" s="24">
        <v>9.0883341042225645</v>
      </c>
      <c r="BH185" s="24">
        <v>9.0098934505154382</v>
      </c>
      <c r="BI185" s="24">
        <v>8.7141436369070675</v>
      </c>
      <c r="BJ185" s="24">
        <v>8.4203653904245712</v>
      </c>
      <c r="BK185" s="24">
        <v>8.1612111582344653</v>
      </c>
      <c r="BL185" s="24">
        <v>7.8369449430578051</v>
      </c>
      <c r="BM185" s="24">
        <v>7.6727574840338235</v>
      </c>
      <c r="BO185" s="25">
        <v>1.7753232687073099</v>
      </c>
      <c r="BP185" s="25">
        <v>1.6636480401948051</v>
      </c>
      <c r="BQ185" s="25">
        <v>1.6016221397586925</v>
      </c>
      <c r="BR185" s="25">
        <v>1.5525113495746039</v>
      </c>
      <c r="BS185" s="25">
        <v>1.4844258204446339</v>
      </c>
      <c r="BT185" s="25">
        <v>1.4170177612412891</v>
      </c>
      <c r="BU185" s="25">
        <v>1.3634953616219283</v>
      </c>
      <c r="BV185" s="25">
        <v>1.3164797300340845</v>
      </c>
      <c r="BW185" s="25">
        <v>1.2680101307615894</v>
      </c>
      <c r="BX185" s="25">
        <v>1.2265903188969181</v>
      </c>
      <c r="BY185" s="25">
        <v>0.51190107241283433</v>
      </c>
      <c r="BZ185" s="25">
        <v>-0.2937098599878567</v>
      </c>
      <c r="CA185" s="25">
        <v>-0.88877353414580718</v>
      </c>
      <c r="CB185" s="25">
        <v>-1.3838066903354207</v>
      </c>
      <c r="CC185" s="25">
        <v>-1.711850050886536</v>
      </c>
      <c r="CE185" s="25">
        <v>9.7753232687073108</v>
      </c>
      <c r="CF185" s="25">
        <v>9.6636480401948042</v>
      </c>
      <c r="CG185" s="25">
        <v>9.6016221397586925</v>
      </c>
      <c r="CH185" s="25">
        <v>9.5525113495746048</v>
      </c>
      <c r="CI185" s="25">
        <v>9.4844258204446348</v>
      </c>
      <c r="CJ185" s="25">
        <v>9.41701776124129</v>
      </c>
      <c r="CK185" s="25">
        <v>9.3634953616219292</v>
      </c>
      <c r="CL185" s="25">
        <v>9.316479730034084</v>
      </c>
      <c r="CM185" s="25">
        <v>9.2680101307615885</v>
      </c>
      <c r="CN185" s="25">
        <v>9.2265903188969176</v>
      </c>
      <c r="CO185" s="25">
        <v>8.5119010724128348</v>
      </c>
      <c r="CP185" s="25">
        <v>7.7062901400121433</v>
      </c>
      <c r="CQ185" s="25">
        <v>7.1112264658541928</v>
      </c>
      <c r="CR185" s="25">
        <v>6.6161933096645793</v>
      </c>
      <c r="CS185" s="25">
        <v>6.2869305130949531</v>
      </c>
      <c r="CU185" s="26">
        <v>1.7753232687073099</v>
      </c>
      <c r="CV185" s="26">
        <v>1.7274088387685334</v>
      </c>
      <c r="CW185" s="26">
        <v>1.6866551287960516</v>
      </c>
      <c r="CX185" s="26">
        <v>1.6432039403350776</v>
      </c>
      <c r="CY185" s="26">
        <v>1.5837178111563102</v>
      </c>
      <c r="CZ185" s="26">
        <v>1.5214391345196114</v>
      </c>
      <c r="DA185" s="26">
        <v>1.4359953384268702</v>
      </c>
      <c r="DB185" s="26">
        <v>1.2483515398699274</v>
      </c>
      <c r="DC185" s="26">
        <v>1.0491110004368873</v>
      </c>
      <c r="DD185" s="26">
        <v>0.8555996016096965</v>
      </c>
      <c r="DE185" s="26">
        <v>0.26842687636238516</v>
      </c>
      <c r="DF185" s="26">
        <v>-0.3920004254572742</v>
      </c>
      <c r="DG185" s="26">
        <v>-0.9216556395779989</v>
      </c>
      <c r="DH185" s="26">
        <v>-1.2909439768740256</v>
      </c>
      <c r="DI185" s="26">
        <v>-1.3028047644960328</v>
      </c>
      <c r="DK185" s="26">
        <v>9.7753232687073108</v>
      </c>
      <c r="DL185" s="26">
        <v>9.7274088387685325</v>
      </c>
      <c r="DM185" s="26">
        <v>9.6866551287960512</v>
      </c>
      <c r="DN185" s="26">
        <v>9.6432039403350771</v>
      </c>
      <c r="DO185" s="26">
        <v>9.5837178111563102</v>
      </c>
      <c r="DP185" s="26">
        <v>9.5214391345196105</v>
      </c>
      <c r="DQ185" s="26">
        <v>9.4359953384268707</v>
      </c>
      <c r="DR185" s="26">
        <v>9.2483515398699279</v>
      </c>
      <c r="DS185" s="26">
        <v>9.0491110004368878</v>
      </c>
      <c r="DT185" s="26">
        <v>8.8555996016096969</v>
      </c>
      <c r="DU185" s="26">
        <v>8.2684268763623852</v>
      </c>
      <c r="DV185" s="26">
        <v>7.6079995745427258</v>
      </c>
      <c r="DW185" s="26">
        <v>7.0783443604220011</v>
      </c>
      <c r="DX185" s="26">
        <v>6.7090560231259744</v>
      </c>
      <c r="DY185" s="26">
        <v>6.687309622507998</v>
      </c>
      <c r="EA185" s="27">
        <v>1.7753232687073099</v>
      </c>
      <c r="EB185" s="27">
        <v>1.6876944803146752</v>
      </c>
      <c r="EC185" s="27">
        <v>1.6310137581111777</v>
      </c>
      <c r="ED185" s="27">
        <v>1.5859862079037033</v>
      </c>
      <c r="EE185" s="27">
        <v>1.5375952662635162</v>
      </c>
      <c r="EF185" s="27">
        <v>1.4883217798178734</v>
      </c>
      <c r="EG185" s="27">
        <v>1.4383063389210338</v>
      </c>
      <c r="EH185" s="27">
        <v>1.3820605116237989</v>
      </c>
      <c r="EI185" s="27">
        <v>1.313390103102118</v>
      </c>
      <c r="EJ185" s="27">
        <v>1.24613121530493</v>
      </c>
      <c r="EK185" s="27">
        <v>0.96741077725735281</v>
      </c>
      <c r="EL185" s="27">
        <v>0.37021439712463433</v>
      </c>
      <c r="EM185" s="27">
        <v>-5.2824752758843019E-2</v>
      </c>
      <c r="EN185" s="27">
        <v>-0.40422944019959317</v>
      </c>
      <c r="EO185" s="27">
        <v>-0.57855237379720847</v>
      </c>
      <c r="EQ185" s="27">
        <v>9.7753232687073108</v>
      </c>
      <c r="ER185" s="27">
        <v>9.6876944803146756</v>
      </c>
      <c r="ES185" s="27">
        <v>9.6310137581111768</v>
      </c>
      <c r="ET185" s="27">
        <v>9.5859862079037033</v>
      </c>
      <c r="EU185" s="27">
        <v>9.5375952662635157</v>
      </c>
      <c r="EV185" s="27">
        <v>9.4883217798178734</v>
      </c>
      <c r="EW185" s="27">
        <v>9.4383063389210342</v>
      </c>
      <c r="EX185" s="27">
        <v>9.3820605116237985</v>
      </c>
      <c r="EY185" s="27">
        <v>9.3133901031021189</v>
      </c>
      <c r="EZ185" s="27">
        <v>9.2461312153049295</v>
      </c>
      <c r="FA185" s="27">
        <v>8.9674107772573528</v>
      </c>
      <c r="FB185" s="27">
        <v>8.3702143971246343</v>
      </c>
      <c r="FC185" s="27">
        <v>7.947175247241157</v>
      </c>
      <c r="FD185" s="27">
        <v>7.5957705598004068</v>
      </c>
      <c r="FE185" s="27">
        <v>7.4367032459984959</v>
      </c>
      <c r="FG185" s="141">
        <v>1.7753232687073099</v>
      </c>
      <c r="FH185" s="141">
        <v>1.6833031847961228</v>
      </c>
      <c r="FI185" s="141">
        <v>1.616800062742608</v>
      </c>
      <c r="FJ185" s="141">
        <v>1.549466848040757</v>
      </c>
      <c r="FK185" s="141">
        <v>1.4669515283736176</v>
      </c>
      <c r="FL185" s="141">
        <v>1.3862985663195713</v>
      </c>
      <c r="FM185" s="141">
        <v>1.2812063805153935</v>
      </c>
      <c r="FN185" s="141">
        <v>1.0654957451523188</v>
      </c>
      <c r="FO185" s="141">
        <v>0.8506775592874205</v>
      </c>
      <c r="FP185" s="141">
        <v>0.64190236162958403</v>
      </c>
      <c r="FQ185" s="141">
        <v>-1.2670796365865655E-2</v>
      </c>
      <c r="FR185" s="141">
        <v>-0.638114185243289</v>
      </c>
      <c r="FS185" s="141">
        <v>-1.1224687087871139</v>
      </c>
      <c r="FT185" s="141">
        <v>-1.443494703636496</v>
      </c>
      <c r="FU185" s="141">
        <v>-1.4205519417137413</v>
      </c>
      <c r="FW185" s="141">
        <v>9.7753232687073108</v>
      </c>
      <c r="FX185" s="141">
        <v>9.6833031847961237</v>
      </c>
      <c r="FY185" s="141">
        <v>9.6168000627426089</v>
      </c>
      <c r="FZ185" s="141">
        <v>9.5494668480407565</v>
      </c>
      <c r="GA185" s="141">
        <v>9.4669515283736168</v>
      </c>
      <c r="GB185" s="141">
        <v>9.3862985663195708</v>
      </c>
      <c r="GC185" s="141">
        <v>9.2812063805153926</v>
      </c>
      <c r="GD185" s="141">
        <v>9.0654957451523188</v>
      </c>
      <c r="GE185" s="141">
        <v>8.8506775592874209</v>
      </c>
      <c r="GF185" s="141">
        <v>8.6419023616295831</v>
      </c>
      <c r="GG185" s="141">
        <v>7.9873292036341343</v>
      </c>
      <c r="GH185" s="141">
        <v>7.361885814756711</v>
      </c>
      <c r="GI185" s="141">
        <v>6.8775312912128861</v>
      </c>
      <c r="GJ185" s="141">
        <v>6.556505296363504</v>
      </c>
      <c r="GK185" s="141">
        <v>6.5779633302743203</v>
      </c>
      <c r="GM185" s="1">
        <v>368913</v>
      </c>
      <c r="GN185" s="1">
        <v>472337</v>
      </c>
      <c r="GO185" s="1" t="s">
        <v>427</v>
      </c>
      <c r="GP185" s="1" t="s">
        <v>837</v>
      </c>
      <c r="GQ185" s="97"/>
    </row>
    <row r="186" spans="2:199" ht="16.2" thickBot="1" x14ac:dyDescent="0.35">
      <c r="B186" s="19" t="s">
        <v>181</v>
      </c>
      <c r="C186" s="20">
        <v>6.4374052996764171</v>
      </c>
      <c r="D186" s="21">
        <v>5.4221522612224327</v>
      </c>
      <c r="E186" s="21">
        <v>5.1297188518803942</v>
      </c>
      <c r="F186" s="21">
        <v>5.0217528126959827</v>
      </c>
      <c r="G186" s="21">
        <v>4.7799079451471655</v>
      </c>
      <c r="H186" s="21">
        <v>4.4732419858303807</v>
      </c>
      <c r="I186" s="21">
        <v>4.1281380738474738</v>
      </c>
      <c r="J186" s="21">
        <v>3.7462859472692465</v>
      </c>
      <c r="K186" s="21">
        <v>3.2339904873789571</v>
      </c>
      <c r="L186" s="21">
        <v>2.6967213410559374</v>
      </c>
      <c r="M186" s="21">
        <v>-0.17827253457250691</v>
      </c>
      <c r="N186" s="21">
        <v>-4.4386419292162813</v>
      </c>
      <c r="O186" s="21">
        <v>-7.7096418818575536</v>
      </c>
      <c r="P186" s="21">
        <v>-10.92375484963415</v>
      </c>
      <c r="Q186" s="21">
        <v>-13.670926661847801</v>
      </c>
      <c r="R186" s="22"/>
      <c r="S186" s="21">
        <v>10.577405299676418</v>
      </c>
      <c r="T186" s="21">
        <v>9.5621522612224332</v>
      </c>
      <c r="U186" s="21">
        <v>9.2697188518803948</v>
      </c>
      <c r="V186" s="21">
        <v>9.1617528126959833</v>
      </c>
      <c r="W186" s="21">
        <v>8.9199079451471661</v>
      </c>
      <c r="X186" s="21">
        <v>8.6132419858303813</v>
      </c>
      <c r="Y186" s="21">
        <v>8.2681380738474743</v>
      </c>
      <c r="Z186" s="21">
        <v>7.886285947269247</v>
      </c>
      <c r="AA186" s="21">
        <v>7.3739904873789577</v>
      </c>
      <c r="AB186" s="21">
        <v>6.836721341055938</v>
      </c>
      <c r="AC186" s="21">
        <v>3.9617274654274937</v>
      </c>
      <c r="AD186" s="21">
        <v>-0.29864192921628074</v>
      </c>
      <c r="AE186" s="21">
        <v>-3.569641881857553</v>
      </c>
      <c r="AF186" s="21">
        <v>-6.7837548496341498</v>
      </c>
      <c r="AG186" s="21">
        <v>-9.6863977016216296</v>
      </c>
      <c r="AI186" s="23">
        <v>6.4374052996764171</v>
      </c>
      <c r="AJ186" s="23">
        <v>6.1252955594221135</v>
      </c>
      <c r="AK186" s="23">
        <v>5.9250704416269429</v>
      </c>
      <c r="AL186" s="23">
        <v>5.7692895852343611</v>
      </c>
      <c r="AM186" s="23">
        <v>5.5695525167051407</v>
      </c>
      <c r="AN186" s="23">
        <v>5.3273645144943771</v>
      </c>
      <c r="AO186" s="23">
        <v>5.0056782951438734</v>
      </c>
      <c r="AP186" s="23">
        <v>4.6123132427898668</v>
      </c>
      <c r="AQ186" s="23">
        <v>4.2509754482428548</v>
      </c>
      <c r="AR186" s="23">
        <v>3.8587503611353071</v>
      </c>
      <c r="AS186" s="23">
        <v>2.485133371915822</v>
      </c>
      <c r="AT186" s="23">
        <v>0.88769095152377275</v>
      </c>
      <c r="AU186" s="23">
        <v>-0.99472584872606973</v>
      </c>
      <c r="AV186" s="23">
        <v>-3.2520570454253495</v>
      </c>
      <c r="AW186" s="23">
        <v>-4.7154235216014015</v>
      </c>
      <c r="AY186" s="24">
        <v>10.577405299676418</v>
      </c>
      <c r="AZ186" s="24">
        <v>10.265295559422114</v>
      </c>
      <c r="BA186" s="24">
        <v>10.065070441626943</v>
      </c>
      <c r="BB186" s="24">
        <v>9.9092895852343617</v>
      </c>
      <c r="BC186" s="24">
        <v>9.7095525167051413</v>
      </c>
      <c r="BD186" s="24">
        <v>9.4673645144943777</v>
      </c>
      <c r="BE186" s="24">
        <v>9.145678295143874</v>
      </c>
      <c r="BF186" s="24">
        <v>8.7523132427898673</v>
      </c>
      <c r="BG186" s="24">
        <v>8.3909754482428554</v>
      </c>
      <c r="BH186" s="24">
        <v>7.9987503611353077</v>
      </c>
      <c r="BI186" s="24">
        <v>6.6251333719158225</v>
      </c>
      <c r="BJ186" s="24">
        <v>5.0276909515237733</v>
      </c>
      <c r="BK186" s="24">
        <v>3.1452741512739308</v>
      </c>
      <c r="BL186" s="24">
        <v>0.88794295457465111</v>
      </c>
      <c r="BM186" s="24">
        <v>-0.38330770684903115</v>
      </c>
      <c r="BO186" s="25">
        <v>6.4374052996764171</v>
      </c>
      <c r="BP186" s="25">
        <v>5.2980342032219063</v>
      </c>
      <c r="BQ186" s="25">
        <v>5.003873107190671</v>
      </c>
      <c r="BR186" s="25">
        <v>4.9499939641567217</v>
      </c>
      <c r="BS186" s="25">
        <v>4.7678656773278298</v>
      </c>
      <c r="BT186" s="25">
        <v>4.538264191213333</v>
      </c>
      <c r="BU186" s="25">
        <v>4.3104032087380268</v>
      </c>
      <c r="BV186" s="25">
        <v>4.0661205090866765</v>
      </c>
      <c r="BW186" s="25">
        <v>3.7405016356400935</v>
      </c>
      <c r="BX186" s="25">
        <v>3.3611915943963417</v>
      </c>
      <c r="BY186" s="25">
        <v>0.82617040829570954</v>
      </c>
      <c r="BZ186" s="25">
        <v>-3.5032625278477738</v>
      </c>
      <c r="CA186" s="25">
        <v>-6.8190114280294196</v>
      </c>
      <c r="CB186" s="25">
        <v>-9.6432034068230621</v>
      </c>
      <c r="CC186" s="25">
        <v>-12.066399938623121</v>
      </c>
      <c r="CE186" s="25">
        <v>10.577405299676418</v>
      </c>
      <c r="CF186" s="25">
        <v>9.4380342032219069</v>
      </c>
      <c r="CG186" s="25">
        <v>9.1438731071906716</v>
      </c>
      <c r="CH186" s="25">
        <v>9.0899939641567222</v>
      </c>
      <c r="CI186" s="25">
        <v>8.9078656773278304</v>
      </c>
      <c r="CJ186" s="25">
        <v>8.6782641912133336</v>
      </c>
      <c r="CK186" s="25">
        <v>8.4504032087380274</v>
      </c>
      <c r="CL186" s="25">
        <v>8.2061205090866771</v>
      </c>
      <c r="CM186" s="25">
        <v>7.8805016356400941</v>
      </c>
      <c r="CN186" s="25">
        <v>7.5011915943963423</v>
      </c>
      <c r="CO186" s="25">
        <v>4.9661704082957101</v>
      </c>
      <c r="CP186" s="25">
        <v>0.63673747215222676</v>
      </c>
      <c r="CQ186" s="25">
        <v>-2.6790114280294191</v>
      </c>
      <c r="CR186" s="25">
        <v>-5.5032034068230615</v>
      </c>
      <c r="CS186" s="25">
        <v>-8.1436429016906402</v>
      </c>
      <c r="CU186" s="26">
        <v>6.4374052996764171</v>
      </c>
      <c r="CV186" s="26">
        <v>5.9311283420022995</v>
      </c>
      <c r="CW186" s="26">
        <v>5.7843809342401364</v>
      </c>
      <c r="CX186" s="26">
        <v>5.7434717912497568</v>
      </c>
      <c r="CY186" s="26">
        <v>5.5388480395545514</v>
      </c>
      <c r="CZ186" s="26">
        <v>5.2539812813716935</v>
      </c>
      <c r="DA186" s="26">
        <v>4.7523011087493856</v>
      </c>
      <c r="DB186" s="26">
        <v>3.5710444005274731</v>
      </c>
      <c r="DC186" s="26">
        <v>2.2572787809400801</v>
      </c>
      <c r="DD186" s="26">
        <v>0.88378617439437335</v>
      </c>
      <c r="DE186" s="26">
        <v>-3.2119746895504839</v>
      </c>
      <c r="DF186" s="26">
        <v>-6.9233493069755454</v>
      </c>
      <c r="DG186" s="26">
        <v>-9.845851249518816</v>
      </c>
      <c r="DH186" s="26">
        <v>-11.556837010910662</v>
      </c>
      <c r="DI186" s="26">
        <v>-10.64061938990492</v>
      </c>
      <c r="DK186" s="26">
        <v>10.577405299676418</v>
      </c>
      <c r="DL186" s="26">
        <v>10.0711283420023</v>
      </c>
      <c r="DM186" s="26">
        <v>9.924380934240137</v>
      </c>
      <c r="DN186" s="26">
        <v>9.8834717912497574</v>
      </c>
      <c r="DO186" s="26">
        <v>9.678848039554552</v>
      </c>
      <c r="DP186" s="26">
        <v>9.3939812813716941</v>
      </c>
      <c r="DQ186" s="26">
        <v>8.8923011087493862</v>
      </c>
      <c r="DR186" s="26">
        <v>7.7110444005274736</v>
      </c>
      <c r="DS186" s="26">
        <v>6.3972787809400806</v>
      </c>
      <c r="DT186" s="26">
        <v>5.0237861743943739</v>
      </c>
      <c r="DU186" s="26">
        <v>0.92802531044951664</v>
      </c>
      <c r="DV186" s="26">
        <v>-2.7833493069755448</v>
      </c>
      <c r="DW186" s="26">
        <v>-5.7058512495188154</v>
      </c>
      <c r="DX186" s="26">
        <v>-7.4168370109106618</v>
      </c>
      <c r="DY186" s="26">
        <v>-6.7226267427480266</v>
      </c>
      <c r="EA186" s="27">
        <v>6.4374052996764171</v>
      </c>
      <c r="EB186" s="27">
        <v>6.0271493385714408</v>
      </c>
      <c r="EC186" s="27">
        <v>5.8982432006320096</v>
      </c>
      <c r="ED186" s="27">
        <v>5.886809004679133</v>
      </c>
      <c r="EE186" s="27">
        <v>5.8416765963096502</v>
      </c>
      <c r="EF186" s="27">
        <v>5.7273925541270252</v>
      </c>
      <c r="EG186" s="27">
        <v>5.5300683065675145</v>
      </c>
      <c r="EH186" s="27">
        <v>5.2582280093027549</v>
      </c>
      <c r="EI186" s="27">
        <v>4.8325101827637233</v>
      </c>
      <c r="EJ186" s="27">
        <v>4.3618994420077435</v>
      </c>
      <c r="EK186" s="27">
        <v>2.5937307486425709</v>
      </c>
      <c r="EL186" s="27">
        <v>9.7220288564400903E-2</v>
      </c>
      <c r="EM186" s="27">
        <v>-1.5864800847318712</v>
      </c>
      <c r="EN186" s="27">
        <v>-2.7614814785017181</v>
      </c>
      <c r="EO186" s="27">
        <v>-3.1424869631670589</v>
      </c>
      <c r="EQ186" s="27">
        <v>10.577405299676418</v>
      </c>
      <c r="ER186" s="27">
        <v>10.167149338571441</v>
      </c>
      <c r="ES186" s="27">
        <v>10.03824320063201</v>
      </c>
      <c r="ET186" s="27">
        <v>10.026809004679134</v>
      </c>
      <c r="EU186" s="27">
        <v>9.9816765963096508</v>
      </c>
      <c r="EV186" s="27">
        <v>9.8673925541270258</v>
      </c>
      <c r="EW186" s="27">
        <v>9.670068306567515</v>
      </c>
      <c r="EX186" s="27">
        <v>9.3982280093027555</v>
      </c>
      <c r="EY186" s="27">
        <v>8.9725101827637239</v>
      </c>
      <c r="EZ186" s="27">
        <v>8.5018994420077441</v>
      </c>
      <c r="FA186" s="27">
        <v>6.7337307486425715</v>
      </c>
      <c r="FB186" s="27">
        <v>4.2372202885644015</v>
      </c>
      <c r="FC186" s="27">
        <v>2.5535199152681294</v>
      </c>
      <c r="FD186" s="27">
        <v>1.3785185214982825</v>
      </c>
      <c r="FE186" s="27">
        <v>0.99170540156908871</v>
      </c>
      <c r="FG186" s="141">
        <v>6.4374052996764171</v>
      </c>
      <c r="FH186" s="141">
        <v>5.4182862130788543</v>
      </c>
      <c r="FI186" s="141">
        <v>5.0970472108635008</v>
      </c>
      <c r="FJ186" s="141">
        <v>4.9681252073279225</v>
      </c>
      <c r="FK186" s="141">
        <v>4.6901864324897566</v>
      </c>
      <c r="FL186" s="141">
        <v>4.3691785873826632</v>
      </c>
      <c r="FM186" s="141">
        <v>3.8318614879881281</v>
      </c>
      <c r="FN186" s="141">
        <v>2.6092396607218902</v>
      </c>
      <c r="FO186" s="141">
        <v>1.3017860374429802</v>
      </c>
      <c r="FP186" s="141">
        <v>-7.0202827476265384E-2</v>
      </c>
      <c r="FQ186" s="141">
        <v>-4.3317001538977813</v>
      </c>
      <c r="FR186" s="141">
        <v>-8.3941022537081622</v>
      </c>
      <c r="FS186" s="141">
        <v>-11.733341044663376</v>
      </c>
      <c r="FT186" s="141">
        <v>-13.803600730136196</v>
      </c>
      <c r="FU186" s="141">
        <v>-13.147199731189076</v>
      </c>
      <c r="FW186" s="141">
        <v>10.577405299676418</v>
      </c>
      <c r="FX186" s="141">
        <v>9.5582862130788548</v>
      </c>
      <c r="FY186" s="141">
        <v>9.2370472108635013</v>
      </c>
      <c r="FZ186" s="141">
        <v>9.1081252073279231</v>
      </c>
      <c r="GA186" s="141">
        <v>8.8301864324897572</v>
      </c>
      <c r="GB186" s="141">
        <v>8.5091785873826637</v>
      </c>
      <c r="GC186" s="141">
        <v>7.9718614879881287</v>
      </c>
      <c r="GD186" s="141">
        <v>6.7492396607218907</v>
      </c>
      <c r="GE186" s="141">
        <v>5.4417860374429807</v>
      </c>
      <c r="GF186" s="141">
        <v>4.0697971725237352</v>
      </c>
      <c r="GG186" s="141">
        <v>-0.19170015389778072</v>
      </c>
      <c r="GH186" s="141">
        <v>-4.2541022537081616</v>
      </c>
      <c r="GI186" s="141">
        <v>-7.5933410446633758</v>
      </c>
      <c r="GJ186" s="141">
        <v>-9.6636007301361957</v>
      </c>
      <c r="GK186" s="141">
        <v>-9.1756320924447152</v>
      </c>
      <c r="GM186" s="1">
        <v>371680</v>
      </c>
      <c r="GN186" s="1">
        <v>393360</v>
      </c>
      <c r="GO186" s="1" t="s">
        <v>640</v>
      </c>
      <c r="GP186" s="1" t="s">
        <v>831</v>
      </c>
      <c r="GQ186" s="97"/>
    </row>
    <row r="187" spans="2:199" ht="16.2" thickBot="1" x14ac:dyDescent="0.35">
      <c r="B187" s="19" t="s">
        <v>182</v>
      </c>
      <c r="C187" s="20">
        <v>5.332648901269657</v>
      </c>
      <c r="D187" s="21">
        <v>4.7672082040851187</v>
      </c>
      <c r="E187" s="21">
        <v>4.4010495276480306</v>
      </c>
      <c r="F187" s="21">
        <v>4.0890865814717365</v>
      </c>
      <c r="G187" s="21">
        <v>3.7326502703686835</v>
      </c>
      <c r="H187" s="21">
        <v>3.3549840296316376</v>
      </c>
      <c r="I187" s="21">
        <v>2.9912473402308351</v>
      </c>
      <c r="J187" s="21">
        <v>2.6167511848748291</v>
      </c>
      <c r="K187" s="21">
        <v>2.2017613147343269</v>
      </c>
      <c r="L187" s="21">
        <v>1.7982293552413786</v>
      </c>
      <c r="M187" s="21">
        <v>-0.31086497705065952</v>
      </c>
      <c r="N187" s="21">
        <v>-3.3342824285868033</v>
      </c>
      <c r="O187" s="21">
        <v>-6.016210294037009</v>
      </c>
      <c r="P187" s="21">
        <v>-8.9410511754011068</v>
      </c>
      <c r="Q187" s="21">
        <v>-11.246276396720532</v>
      </c>
      <c r="R187" s="22"/>
      <c r="S187" s="21">
        <v>9.4696489012696574</v>
      </c>
      <c r="T187" s="21">
        <v>8.9042082040851191</v>
      </c>
      <c r="U187" s="21">
        <v>8.538049527648031</v>
      </c>
      <c r="V187" s="21">
        <v>8.226086581471737</v>
      </c>
      <c r="W187" s="21">
        <v>7.8696502703686839</v>
      </c>
      <c r="X187" s="21">
        <v>7.491984029631638</v>
      </c>
      <c r="Y187" s="21">
        <v>7.1282473402308355</v>
      </c>
      <c r="Z187" s="21">
        <v>6.7537511848748295</v>
      </c>
      <c r="AA187" s="21">
        <v>6.3387613147343274</v>
      </c>
      <c r="AB187" s="21">
        <v>5.9352293552413791</v>
      </c>
      <c r="AC187" s="21">
        <v>3.8261350229493409</v>
      </c>
      <c r="AD187" s="21">
        <v>0.80271757141319711</v>
      </c>
      <c r="AE187" s="21">
        <v>-1.8792102940370086</v>
      </c>
      <c r="AF187" s="21">
        <v>-4.8040511754011064</v>
      </c>
      <c r="AG187" s="21">
        <v>-7.3902831737426169</v>
      </c>
      <c r="AI187" s="23">
        <v>5.332648901269657</v>
      </c>
      <c r="AJ187" s="23">
        <v>4.9905374997003165</v>
      </c>
      <c r="AK187" s="23">
        <v>4.6644950081142724</v>
      </c>
      <c r="AL187" s="23">
        <v>4.3874422735645204</v>
      </c>
      <c r="AM187" s="23">
        <v>4.0959694576447703</v>
      </c>
      <c r="AN187" s="23">
        <v>3.763996590093349</v>
      </c>
      <c r="AO187" s="23">
        <v>3.3520271436194982</v>
      </c>
      <c r="AP187" s="23">
        <v>2.8496005151991959</v>
      </c>
      <c r="AQ187" s="23">
        <v>2.5731609932457289</v>
      </c>
      <c r="AR187" s="23">
        <v>2.293154306854305</v>
      </c>
      <c r="AS187" s="23">
        <v>1.4570813826886315</v>
      </c>
      <c r="AT187" s="23">
        <v>0.61228722494456633</v>
      </c>
      <c r="AU187" s="23">
        <v>-0.10377627510951726</v>
      </c>
      <c r="AV187" s="23">
        <v>-0.7849812694069449</v>
      </c>
      <c r="AW187" s="23">
        <v>-1.1653534940481869</v>
      </c>
      <c r="AY187" s="24">
        <v>9.4696489012696574</v>
      </c>
      <c r="AZ187" s="24">
        <v>9.1275374997003169</v>
      </c>
      <c r="BA187" s="24">
        <v>8.8014950081142729</v>
      </c>
      <c r="BB187" s="24">
        <v>8.5244422735645209</v>
      </c>
      <c r="BC187" s="24">
        <v>8.2329694576447707</v>
      </c>
      <c r="BD187" s="24">
        <v>7.9009965900933494</v>
      </c>
      <c r="BE187" s="24">
        <v>7.4890271436194986</v>
      </c>
      <c r="BF187" s="24">
        <v>6.9866005151991963</v>
      </c>
      <c r="BG187" s="24">
        <v>6.7101609932457293</v>
      </c>
      <c r="BH187" s="24">
        <v>6.4301543068543054</v>
      </c>
      <c r="BI187" s="24">
        <v>5.594081382688632</v>
      </c>
      <c r="BJ187" s="24">
        <v>4.7492872249445668</v>
      </c>
      <c r="BK187" s="24">
        <v>4.0332237248904832</v>
      </c>
      <c r="BL187" s="24">
        <v>3.3520187305930556</v>
      </c>
      <c r="BM187" s="24">
        <v>3.0001250079054955</v>
      </c>
      <c r="BO187" s="25">
        <v>5.332648901269657</v>
      </c>
      <c r="BP187" s="25">
        <v>4.6985588462065095</v>
      </c>
      <c r="BQ187" s="25">
        <v>4.3218919753213036</v>
      </c>
      <c r="BR187" s="25">
        <v>4.0091936945919535</v>
      </c>
      <c r="BS187" s="25">
        <v>3.655413453459456</v>
      </c>
      <c r="BT187" s="25">
        <v>3.2831391188535015</v>
      </c>
      <c r="BU187" s="25">
        <v>2.9269288720202908</v>
      </c>
      <c r="BV187" s="25">
        <v>2.5654025509948859</v>
      </c>
      <c r="BW187" s="25">
        <v>2.214180724312957</v>
      </c>
      <c r="BX187" s="25">
        <v>1.8794815408879835</v>
      </c>
      <c r="BY187" s="25">
        <v>-4.4404751234282003E-2</v>
      </c>
      <c r="BZ187" s="25">
        <v>-2.8950482941598494</v>
      </c>
      <c r="CA187" s="25">
        <v>-5.2612188017996004</v>
      </c>
      <c r="CB187" s="25">
        <v>-7.9153278134761607</v>
      </c>
      <c r="CC187" s="25">
        <v>-9.831956002980931</v>
      </c>
      <c r="CE187" s="25">
        <v>9.4696489012696574</v>
      </c>
      <c r="CF187" s="25">
        <v>8.83555884620651</v>
      </c>
      <c r="CG187" s="25">
        <v>8.4588919753213041</v>
      </c>
      <c r="CH187" s="25">
        <v>8.146193694591954</v>
      </c>
      <c r="CI187" s="25">
        <v>7.7924134534594565</v>
      </c>
      <c r="CJ187" s="25">
        <v>7.420139118853502</v>
      </c>
      <c r="CK187" s="25">
        <v>7.0639288720202913</v>
      </c>
      <c r="CL187" s="25">
        <v>6.7024025509948864</v>
      </c>
      <c r="CM187" s="25">
        <v>6.3511807243129574</v>
      </c>
      <c r="CN187" s="25">
        <v>6.0164815408879839</v>
      </c>
      <c r="CO187" s="25">
        <v>4.0925952487657185</v>
      </c>
      <c r="CP187" s="25">
        <v>1.241951705840151</v>
      </c>
      <c r="CQ187" s="25">
        <v>-1.1242188017996</v>
      </c>
      <c r="CR187" s="25">
        <v>-3.7783278134761602</v>
      </c>
      <c r="CS187" s="25">
        <v>-6.0434858208592104</v>
      </c>
      <c r="CU187" s="26">
        <v>5.332648901269657</v>
      </c>
      <c r="CV187" s="26">
        <v>5.0745478846715919</v>
      </c>
      <c r="CW187" s="26">
        <v>4.8219301348925008</v>
      </c>
      <c r="CX187" s="26">
        <v>4.5846744480538</v>
      </c>
      <c r="CY187" s="26">
        <v>4.2958500295122626</v>
      </c>
      <c r="CZ187" s="26">
        <v>3.964472120531191</v>
      </c>
      <c r="DA187" s="26">
        <v>3.4498092961987545</v>
      </c>
      <c r="DB187" s="26">
        <v>2.3473455637418361</v>
      </c>
      <c r="DC187" s="26">
        <v>1.186269488729959</v>
      </c>
      <c r="DD187" s="26">
        <v>4.2936565774745361E-2</v>
      </c>
      <c r="DE187" s="26">
        <v>-3.3222374860450152</v>
      </c>
      <c r="DF187" s="26">
        <v>-6.4357453808120795</v>
      </c>
      <c r="DG187" s="26">
        <v>-8.851721151726057</v>
      </c>
      <c r="DH187" s="26">
        <v>-10.201186262957137</v>
      </c>
      <c r="DI187" s="26">
        <v>-8.6431361888450731</v>
      </c>
      <c r="DK187" s="26">
        <v>9.4696489012696574</v>
      </c>
      <c r="DL187" s="26">
        <v>9.2115478846715924</v>
      </c>
      <c r="DM187" s="26">
        <v>8.9589301348925012</v>
      </c>
      <c r="DN187" s="26">
        <v>8.7216744480538004</v>
      </c>
      <c r="DO187" s="26">
        <v>8.432850029512263</v>
      </c>
      <c r="DP187" s="26">
        <v>8.1014721205311915</v>
      </c>
      <c r="DQ187" s="26">
        <v>7.586809296198755</v>
      </c>
      <c r="DR187" s="26">
        <v>6.4843455637418366</v>
      </c>
      <c r="DS187" s="26">
        <v>5.3232694887299594</v>
      </c>
      <c r="DT187" s="26">
        <v>4.1799365657747458</v>
      </c>
      <c r="DU187" s="26">
        <v>0.81476251395498522</v>
      </c>
      <c r="DV187" s="26">
        <v>-2.298745380812079</v>
      </c>
      <c r="DW187" s="26">
        <v>-4.7147211517260565</v>
      </c>
      <c r="DX187" s="26">
        <v>-6.0641862629571364</v>
      </c>
      <c r="DY187" s="26">
        <v>-4.8606806757701655</v>
      </c>
      <c r="EA187" s="27">
        <v>5.332648901269657</v>
      </c>
      <c r="EB187" s="27">
        <v>4.9608809137883512</v>
      </c>
      <c r="EC187" s="27">
        <v>4.6593998936763228</v>
      </c>
      <c r="ED187" s="27">
        <v>4.4124827215883791</v>
      </c>
      <c r="EE187" s="27">
        <v>4.1833993595159988</v>
      </c>
      <c r="EF187" s="27">
        <v>3.9233349614199433</v>
      </c>
      <c r="EG187" s="27">
        <v>3.6208763950371683</v>
      </c>
      <c r="EH187" s="27">
        <v>3.2774164152849501</v>
      </c>
      <c r="EI187" s="27">
        <v>2.8678497551003517</v>
      </c>
      <c r="EJ187" s="27">
        <v>2.449441281046397</v>
      </c>
      <c r="EK187" s="27">
        <v>1.165416079780389</v>
      </c>
      <c r="EL187" s="27">
        <v>0.15338418356214234</v>
      </c>
      <c r="EM187" s="27">
        <v>-0.47295734896874109</v>
      </c>
      <c r="EN187" s="27">
        <v>-0.92936674426215404</v>
      </c>
      <c r="EO187" s="27">
        <v>-0.79979282277525598</v>
      </c>
      <c r="EQ187" s="27">
        <v>9.4696489012696574</v>
      </c>
      <c r="ER187" s="27">
        <v>9.0978809137883516</v>
      </c>
      <c r="ES187" s="27">
        <v>8.7963998936763232</v>
      </c>
      <c r="ET187" s="27">
        <v>8.5494827215883795</v>
      </c>
      <c r="EU187" s="27">
        <v>8.3203993595159993</v>
      </c>
      <c r="EV187" s="27">
        <v>8.0603349614199438</v>
      </c>
      <c r="EW187" s="27">
        <v>7.7578763950371687</v>
      </c>
      <c r="EX187" s="27">
        <v>7.4144164152849505</v>
      </c>
      <c r="EY187" s="27">
        <v>7.0048497551003521</v>
      </c>
      <c r="EZ187" s="27">
        <v>6.5864412810463975</v>
      </c>
      <c r="FA187" s="27">
        <v>5.3024160797803894</v>
      </c>
      <c r="FB187" s="27">
        <v>4.2903841835621428</v>
      </c>
      <c r="FC187" s="27">
        <v>3.6640426510312594</v>
      </c>
      <c r="FD187" s="27">
        <v>3.2076332557378464</v>
      </c>
      <c r="FE187" s="27">
        <v>3.2501241611750054</v>
      </c>
      <c r="FG187" s="141">
        <v>5.332648901269657</v>
      </c>
      <c r="FH187" s="141">
        <v>4.8157992482991503</v>
      </c>
      <c r="FI187" s="141">
        <v>4.4451631977478208</v>
      </c>
      <c r="FJ187" s="141">
        <v>4.1088357141433356</v>
      </c>
      <c r="FK187" s="141">
        <v>3.7287761465904516</v>
      </c>
      <c r="FL187" s="141">
        <v>3.3408228295828657</v>
      </c>
      <c r="FM187" s="141">
        <v>2.776467454376391</v>
      </c>
      <c r="FN187" s="141">
        <v>1.5919484320464683</v>
      </c>
      <c r="FO187" s="141">
        <v>0.40656232280074178</v>
      </c>
      <c r="FP187" s="141">
        <v>-0.75917446470957373</v>
      </c>
      <c r="FQ187" s="141">
        <v>-4.3762448961232785</v>
      </c>
      <c r="FR187" s="141">
        <v>-7.6329322734509617</v>
      </c>
      <c r="FS187" s="141">
        <v>-10.225835680467959</v>
      </c>
      <c r="FT187" s="141">
        <v>-11.81621001366404</v>
      </c>
      <c r="FU187" s="141">
        <v>-10.551008682205605</v>
      </c>
      <c r="FW187" s="141">
        <v>9.4696489012696574</v>
      </c>
      <c r="FX187" s="141">
        <v>8.9527992482991507</v>
      </c>
      <c r="FY187" s="141">
        <v>8.5821631977478212</v>
      </c>
      <c r="FZ187" s="141">
        <v>8.245835714143336</v>
      </c>
      <c r="GA187" s="141">
        <v>7.8657761465904521</v>
      </c>
      <c r="GB187" s="141">
        <v>7.4778228295828661</v>
      </c>
      <c r="GC187" s="141">
        <v>6.9134674543763914</v>
      </c>
      <c r="GD187" s="141">
        <v>5.7289484320464688</v>
      </c>
      <c r="GE187" s="141">
        <v>4.5435623228007422</v>
      </c>
      <c r="GF187" s="141">
        <v>3.3778255352904267</v>
      </c>
      <c r="GG187" s="141">
        <v>-0.23924489612327804</v>
      </c>
      <c r="GH187" s="141">
        <v>-3.4959322734509612</v>
      </c>
      <c r="GI187" s="141">
        <v>-6.0888356804679589</v>
      </c>
      <c r="GJ187" s="141">
        <v>-7.67921001366404</v>
      </c>
      <c r="GK187" s="141">
        <v>-6.7019062649688834</v>
      </c>
      <c r="GM187" s="1">
        <v>340034</v>
      </c>
      <c r="GN187" s="1">
        <v>555418</v>
      </c>
      <c r="GO187" s="1" t="s">
        <v>515</v>
      </c>
      <c r="GP187" s="1" t="s">
        <v>838</v>
      </c>
      <c r="GQ187" s="97"/>
    </row>
    <row r="188" spans="2:199" ht="16.2" thickBot="1" x14ac:dyDescent="0.35">
      <c r="B188" s="19" t="s">
        <v>183</v>
      </c>
      <c r="C188" s="20">
        <v>13.900449364620561</v>
      </c>
      <c r="D188" s="21">
        <v>13.711054193229121</v>
      </c>
      <c r="E188" s="21">
        <v>13.598346993585206</v>
      </c>
      <c r="F188" s="21">
        <v>13.504732613238493</v>
      </c>
      <c r="G188" s="21">
        <v>13.3117954237894</v>
      </c>
      <c r="H188" s="21">
        <v>13.115244086081987</v>
      </c>
      <c r="I188" s="21">
        <v>12.951792122230273</v>
      </c>
      <c r="J188" s="21">
        <v>12.798635739570686</v>
      </c>
      <c r="K188" s="21">
        <v>12.587517425216157</v>
      </c>
      <c r="L188" s="21">
        <v>12.393117285821917</v>
      </c>
      <c r="M188" s="21">
        <v>10.586689040000005</v>
      </c>
      <c r="N188" s="21">
        <v>7.567366186539779</v>
      </c>
      <c r="O188" s="21">
        <v>5.0478113969619294</v>
      </c>
      <c r="P188" s="21">
        <v>2.3279344253385865</v>
      </c>
      <c r="Q188" s="21">
        <v>0.14954664287465746</v>
      </c>
      <c r="R188" s="22"/>
      <c r="S188" s="21">
        <v>18.037449364620564</v>
      </c>
      <c r="T188" s="21">
        <v>17.848054193229121</v>
      </c>
      <c r="U188" s="21">
        <v>17.735346993585207</v>
      </c>
      <c r="V188" s="21">
        <v>17.641732613238496</v>
      </c>
      <c r="W188" s="21">
        <v>17.448795423789399</v>
      </c>
      <c r="X188" s="21">
        <v>17.252244086081987</v>
      </c>
      <c r="Y188" s="21">
        <v>17.088792122230274</v>
      </c>
      <c r="Z188" s="21">
        <v>16.935635739570685</v>
      </c>
      <c r="AA188" s="21">
        <v>16.724517425216156</v>
      </c>
      <c r="AB188" s="21">
        <v>16.530117285821916</v>
      </c>
      <c r="AC188" s="21">
        <v>14.723689040000005</v>
      </c>
      <c r="AD188" s="21">
        <v>11.704366186539779</v>
      </c>
      <c r="AE188" s="21">
        <v>9.1848113969619298</v>
      </c>
      <c r="AF188" s="21">
        <v>6.464934425338587</v>
      </c>
      <c r="AG188" s="21">
        <v>4.0729977671961102</v>
      </c>
      <c r="AI188" s="23">
        <v>13.900449364620561</v>
      </c>
      <c r="AJ188" s="23">
        <v>13.752295749595584</v>
      </c>
      <c r="AK188" s="23">
        <v>13.632464489811236</v>
      </c>
      <c r="AL188" s="23">
        <v>13.510075489389845</v>
      </c>
      <c r="AM188" s="23">
        <v>13.343443197189425</v>
      </c>
      <c r="AN188" s="23">
        <v>13.14507507254754</v>
      </c>
      <c r="AO188" s="23">
        <v>12.892830841457634</v>
      </c>
      <c r="AP188" s="23">
        <v>12.591103563307007</v>
      </c>
      <c r="AQ188" s="23">
        <v>12.339558761801301</v>
      </c>
      <c r="AR188" s="23">
        <v>12.073630177657197</v>
      </c>
      <c r="AS188" s="23">
        <v>11.268210005187992</v>
      </c>
      <c r="AT188" s="23">
        <v>10.490250763094403</v>
      </c>
      <c r="AU188" s="23">
        <v>9.7149476077949899</v>
      </c>
      <c r="AV188" s="23">
        <v>8.9330513916669538</v>
      </c>
      <c r="AW188" s="23">
        <v>8.4627163050100247</v>
      </c>
      <c r="AY188" s="24">
        <v>18.037449364620564</v>
      </c>
      <c r="AZ188" s="24">
        <v>17.889295749595583</v>
      </c>
      <c r="BA188" s="24">
        <v>17.769464489811234</v>
      </c>
      <c r="BB188" s="24">
        <v>17.647075489389845</v>
      </c>
      <c r="BC188" s="24">
        <v>17.480443197189423</v>
      </c>
      <c r="BD188" s="24">
        <v>17.282075072547542</v>
      </c>
      <c r="BE188" s="24">
        <v>17.029830841457635</v>
      </c>
      <c r="BF188" s="24">
        <v>16.728103563307009</v>
      </c>
      <c r="BG188" s="24">
        <v>16.4765587618013</v>
      </c>
      <c r="BH188" s="24">
        <v>16.210630177657197</v>
      </c>
      <c r="BI188" s="24">
        <v>15.405210005187993</v>
      </c>
      <c r="BJ188" s="24">
        <v>14.627250763094404</v>
      </c>
      <c r="BK188" s="24">
        <v>13.85194760779499</v>
      </c>
      <c r="BL188" s="24">
        <v>13.070051391666954</v>
      </c>
      <c r="BM188" s="24">
        <v>12.666916364849182</v>
      </c>
      <c r="BO188" s="25">
        <v>13.900449364620561</v>
      </c>
      <c r="BP188" s="25">
        <v>13.711627200756984</v>
      </c>
      <c r="BQ188" s="25">
        <v>13.61942940082</v>
      </c>
      <c r="BR188" s="25">
        <v>13.564252105760708</v>
      </c>
      <c r="BS188" s="25">
        <v>13.432484016921494</v>
      </c>
      <c r="BT188" s="25">
        <v>13.293446353171184</v>
      </c>
      <c r="BU188" s="25">
        <v>13.206711639058454</v>
      </c>
      <c r="BV188" s="25">
        <v>13.142192080960191</v>
      </c>
      <c r="BW188" s="25">
        <v>13.011244635805673</v>
      </c>
      <c r="BX188" s="25">
        <v>12.783329541972506</v>
      </c>
      <c r="BY188" s="25">
        <v>11.137267289300189</v>
      </c>
      <c r="BZ188" s="25">
        <v>8.2394397555973722</v>
      </c>
      <c r="CA188" s="25">
        <v>5.8188764398897703</v>
      </c>
      <c r="CB188" s="25">
        <v>3.3475463362088149</v>
      </c>
      <c r="CC188" s="25">
        <v>1.4959806906538304</v>
      </c>
      <c r="CE188" s="25">
        <v>18.037449364620564</v>
      </c>
      <c r="CF188" s="25">
        <v>17.848627200756987</v>
      </c>
      <c r="CG188" s="25">
        <v>17.75642940082</v>
      </c>
      <c r="CH188" s="25">
        <v>17.701252105760709</v>
      </c>
      <c r="CI188" s="25">
        <v>17.569484016921493</v>
      </c>
      <c r="CJ188" s="25">
        <v>17.430446353171185</v>
      </c>
      <c r="CK188" s="25">
        <v>17.343711639058455</v>
      </c>
      <c r="CL188" s="25">
        <v>17.279192080960193</v>
      </c>
      <c r="CM188" s="25">
        <v>17.148244635805675</v>
      </c>
      <c r="CN188" s="25">
        <v>16.920329541972507</v>
      </c>
      <c r="CO188" s="25">
        <v>15.274267289300189</v>
      </c>
      <c r="CP188" s="25">
        <v>12.376439755597373</v>
      </c>
      <c r="CQ188" s="25">
        <v>9.9558764398897708</v>
      </c>
      <c r="CR188" s="25">
        <v>7.4845463362088154</v>
      </c>
      <c r="CS188" s="25">
        <v>5.4219914199805146</v>
      </c>
      <c r="CU188" s="26">
        <v>13.900449364620561</v>
      </c>
      <c r="CV188" s="26">
        <v>13.948952684490635</v>
      </c>
      <c r="CW188" s="26">
        <v>13.935592435869593</v>
      </c>
      <c r="CX188" s="26">
        <v>13.911634053422299</v>
      </c>
      <c r="CY188" s="26">
        <v>13.785230103960247</v>
      </c>
      <c r="CZ188" s="26">
        <v>13.619788197693955</v>
      </c>
      <c r="DA188" s="26">
        <v>13.290067047581019</v>
      </c>
      <c r="DB188" s="26">
        <v>12.345505355629925</v>
      </c>
      <c r="DC188" s="26">
        <v>11.351553776784902</v>
      </c>
      <c r="DD188" s="26">
        <v>10.364403928442123</v>
      </c>
      <c r="DE188" s="26">
        <v>7.5201241199341098</v>
      </c>
      <c r="DF188" s="26">
        <v>4.825209304652855</v>
      </c>
      <c r="DG188" s="26">
        <v>2.6022299040521943</v>
      </c>
      <c r="DH188" s="26">
        <v>1.1886223110429661</v>
      </c>
      <c r="DI188" s="26">
        <v>2.358321892158056</v>
      </c>
      <c r="DK188" s="26">
        <v>18.037449364620564</v>
      </c>
      <c r="DL188" s="26">
        <v>18.085952684490636</v>
      </c>
      <c r="DM188" s="26">
        <v>18.072592435869595</v>
      </c>
      <c r="DN188" s="26">
        <v>18.048634053422298</v>
      </c>
      <c r="DO188" s="26">
        <v>17.922230103960246</v>
      </c>
      <c r="DP188" s="26">
        <v>17.756788197693957</v>
      </c>
      <c r="DQ188" s="26">
        <v>17.427067047581019</v>
      </c>
      <c r="DR188" s="26">
        <v>16.482505355629925</v>
      </c>
      <c r="DS188" s="26">
        <v>15.488553776784903</v>
      </c>
      <c r="DT188" s="26">
        <v>14.501403928442123</v>
      </c>
      <c r="DU188" s="26">
        <v>11.65712411993411</v>
      </c>
      <c r="DV188" s="26">
        <v>8.9622093046528555</v>
      </c>
      <c r="DW188" s="26">
        <v>6.7392299040521948</v>
      </c>
      <c r="DX188" s="26">
        <v>5.3256223110429666</v>
      </c>
      <c r="DY188" s="26">
        <v>6.2380093180029839</v>
      </c>
      <c r="EA188" s="27">
        <v>13.900449364620561</v>
      </c>
      <c r="EB188" s="27">
        <v>13.750496243363937</v>
      </c>
      <c r="EC188" s="27">
        <v>13.682538038592186</v>
      </c>
      <c r="ED188" s="27">
        <v>13.658141638072264</v>
      </c>
      <c r="EE188" s="27">
        <v>13.619157970361416</v>
      </c>
      <c r="EF188" s="27">
        <v>13.530365812855887</v>
      </c>
      <c r="EG188" s="27">
        <v>13.40847027151097</v>
      </c>
      <c r="EH188" s="27">
        <v>13.278355214233168</v>
      </c>
      <c r="EI188" s="27">
        <v>13.075097514391128</v>
      </c>
      <c r="EJ188" s="27">
        <v>12.868736007036729</v>
      </c>
      <c r="EK188" s="27">
        <v>11.993180969997159</v>
      </c>
      <c r="EL188" s="27">
        <v>10.932021107045246</v>
      </c>
      <c r="EM188" s="27">
        <v>10.18126877691879</v>
      </c>
      <c r="EN188" s="27">
        <v>9.5466842385489272</v>
      </c>
      <c r="EO188" s="27">
        <v>9.3393455586482172</v>
      </c>
      <c r="EQ188" s="27">
        <v>18.037449364620564</v>
      </c>
      <c r="ER188" s="27">
        <v>17.887496243363938</v>
      </c>
      <c r="ES188" s="27">
        <v>17.819538038592185</v>
      </c>
      <c r="ET188" s="27">
        <v>17.795141638072266</v>
      </c>
      <c r="EU188" s="27">
        <v>17.756157970361414</v>
      </c>
      <c r="EV188" s="27">
        <v>17.667365812855888</v>
      </c>
      <c r="EW188" s="27">
        <v>17.545470271510972</v>
      </c>
      <c r="EX188" s="27">
        <v>17.415355214233166</v>
      </c>
      <c r="EY188" s="27">
        <v>17.212097514391129</v>
      </c>
      <c r="EZ188" s="27">
        <v>17.005736007036731</v>
      </c>
      <c r="FA188" s="27">
        <v>16.130180969997159</v>
      </c>
      <c r="FB188" s="27">
        <v>15.069021107045247</v>
      </c>
      <c r="FC188" s="27">
        <v>14.31826877691879</v>
      </c>
      <c r="FD188" s="27">
        <v>13.683684238548928</v>
      </c>
      <c r="FE188" s="27">
        <v>13.463200447431717</v>
      </c>
      <c r="FG188" s="141">
        <v>13.900449364620561</v>
      </c>
      <c r="FH188" s="141">
        <v>13.84003976833811</v>
      </c>
      <c r="FI188" s="141">
        <v>13.736870862526947</v>
      </c>
      <c r="FJ188" s="141">
        <v>13.605247641962553</v>
      </c>
      <c r="FK188" s="141">
        <v>13.378090542434361</v>
      </c>
      <c r="FL188" s="141">
        <v>13.155112093926585</v>
      </c>
      <c r="FM188" s="141">
        <v>12.760002246306485</v>
      </c>
      <c r="FN188" s="141">
        <v>11.714534945936212</v>
      </c>
      <c r="FO188" s="141">
        <v>10.64381222781279</v>
      </c>
      <c r="FP188" s="141">
        <v>9.5805809238693875</v>
      </c>
      <c r="FQ188" s="141">
        <v>6.4983232925522287</v>
      </c>
      <c r="FR188" s="141">
        <v>3.5745563983389488</v>
      </c>
      <c r="FS188" s="141">
        <v>1.1167041322322788</v>
      </c>
      <c r="FT188" s="141">
        <v>-0.59665702211959371</v>
      </c>
      <c r="FU188" s="141">
        <v>0.23716734097049397</v>
      </c>
      <c r="FW188" s="141">
        <v>18.037449364620564</v>
      </c>
      <c r="FX188" s="141">
        <v>17.977039768338109</v>
      </c>
      <c r="FY188" s="141">
        <v>17.87387086252695</v>
      </c>
      <c r="FZ188" s="141">
        <v>17.742247641962553</v>
      </c>
      <c r="GA188" s="141">
        <v>17.515090542434361</v>
      </c>
      <c r="GB188" s="141">
        <v>17.292112093926583</v>
      </c>
      <c r="GC188" s="141">
        <v>16.897002246306485</v>
      </c>
      <c r="GD188" s="141">
        <v>15.851534945936212</v>
      </c>
      <c r="GE188" s="141">
        <v>14.78081222781279</v>
      </c>
      <c r="GF188" s="141">
        <v>13.717580923869388</v>
      </c>
      <c r="GG188" s="141">
        <v>10.635323292552229</v>
      </c>
      <c r="GH188" s="141">
        <v>7.7115563983389492</v>
      </c>
      <c r="GI188" s="141">
        <v>5.2537041322322793</v>
      </c>
      <c r="GJ188" s="141">
        <v>3.5403429778804067</v>
      </c>
      <c r="GK188" s="141">
        <v>4.191105424100904</v>
      </c>
      <c r="GM188" s="1">
        <v>373863</v>
      </c>
      <c r="GN188" s="1">
        <v>427594</v>
      </c>
      <c r="GO188" s="1" t="s">
        <v>539</v>
      </c>
      <c r="GP188" s="1" t="s">
        <v>483</v>
      </c>
      <c r="GQ188" s="97"/>
    </row>
    <row r="189" spans="2:199" ht="16.2" thickBot="1" x14ac:dyDescent="0.35">
      <c r="B189" s="19" t="s">
        <v>184</v>
      </c>
      <c r="C189" s="20">
        <v>4.0096018504069484</v>
      </c>
      <c r="D189" s="21">
        <v>3.0724984420548225</v>
      </c>
      <c r="E189" s="21">
        <v>2.6457204712043563</v>
      </c>
      <c r="F189" s="21">
        <v>2.3330217310829227</v>
      </c>
      <c r="G189" s="21">
        <v>1.8646261815826257</v>
      </c>
      <c r="H189" s="21">
        <v>1.3321727183721244</v>
      </c>
      <c r="I189" s="21">
        <v>0.82521904738420915</v>
      </c>
      <c r="J189" s="21">
        <v>0.34363277144760218</v>
      </c>
      <c r="K189" s="21">
        <v>-0.15380579916126891</v>
      </c>
      <c r="L189" s="21">
        <v>-0.5979845526474854</v>
      </c>
      <c r="M189" s="21">
        <v>-3.1896404718906766</v>
      </c>
      <c r="N189" s="21">
        <v>-7.4587672172540742</v>
      </c>
      <c r="O189" s="21">
        <v>-11.020550133053348</v>
      </c>
      <c r="P189" s="21">
        <v>-14.794617565532207</v>
      </c>
      <c r="Q189" s="21">
        <v>-18.216656949916612</v>
      </c>
      <c r="R189" s="22"/>
      <c r="S189" s="21">
        <v>8.149601850406949</v>
      </c>
      <c r="T189" s="21">
        <v>7.212498442054823</v>
      </c>
      <c r="U189" s="21">
        <v>6.7857204712043568</v>
      </c>
      <c r="V189" s="21">
        <v>6.4730217310829232</v>
      </c>
      <c r="W189" s="21">
        <v>6.0046261815826263</v>
      </c>
      <c r="X189" s="21">
        <v>5.4721727183721249</v>
      </c>
      <c r="Y189" s="21">
        <v>4.9652190473842097</v>
      </c>
      <c r="Z189" s="21">
        <v>4.4836327714476027</v>
      </c>
      <c r="AA189" s="21">
        <v>3.9861942008387317</v>
      </c>
      <c r="AB189" s="21">
        <v>3.5420154473525152</v>
      </c>
      <c r="AC189" s="21">
        <v>0.950359528109324</v>
      </c>
      <c r="AD189" s="21">
        <v>-3.3187672172540736</v>
      </c>
      <c r="AE189" s="21">
        <v>-6.8805501330533474</v>
      </c>
      <c r="AF189" s="21">
        <v>-10.654617565532206</v>
      </c>
      <c r="AG189" s="21">
        <v>-14.27481715766325</v>
      </c>
      <c r="AI189" s="23">
        <v>4.0096018504069484</v>
      </c>
      <c r="AJ189" s="23">
        <v>3.4504539728097328</v>
      </c>
      <c r="AK189" s="23">
        <v>3.1147501766143435</v>
      </c>
      <c r="AL189" s="23">
        <v>2.7874009614756403</v>
      </c>
      <c r="AM189" s="23">
        <v>2.3729152035160759</v>
      </c>
      <c r="AN189" s="23">
        <v>1.9506240061536708</v>
      </c>
      <c r="AO189" s="23">
        <v>1.4143239661759033</v>
      </c>
      <c r="AP189" s="23">
        <v>0.73733304597259064</v>
      </c>
      <c r="AQ189" s="23">
        <v>0.31342163835281411</v>
      </c>
      <c r="AR189" s="23">
        <v>-0.10672627648358457</v>
      </c>
      <c r="AS189" s="23">
        <v>-1.3736014994289647</v>
      </c>
      <c r="AT189" s="23">
        <v>-2.6329470490739659</v>
      </c>
      <c r="AU189" s="23">
        <v>-3.8449036394753691</v>
      </c>
      <c r="AV189" s="23">
        <v>-5.2170603624162943</v>
      </c>
      <c r="AW189" s="23">
        <v>-6.259407686151814</v>
      </c>
      <c r="AY189" s="24">
        <v>8.149601850406949</v>
      </c>
      <c r="AZ189" s="24">
        <v>7.5904539728097333</v>
      </c>
      <c r="BA189" s="24">
        <v>7.2547501766143441</v>
      </c>
      <c r="BB189" s="24">
        <v>6.9274009614756409</v>
      </c>
      <c r="BC189" s="24">
        <v>6.5129152035160764</v>
      </c>
      <c r="BD189" s="24">
        <v>6.0906240061536714</v>
      </c>
      <c r="BE189" s="24">
        <v>5.5543239661759038</v>
      </c>
      <c r="BF189" s="24">
        <v>4.8773330459725912</v>
      </c>
      <c r="BG189" s="24">
        <v>4.4534216383528147</v>
      </c>
      <c r="BH189" s="24">
        <v>4.033273723516416</v>
      </c>
      <c r="BI189" s="24">
        <v>2.7663985005710359</v>
      </c>
      <c r="BJ189" s="24">
        <v>1.5070529509260346</v>
      </c>
      <c r="BK189" s="24">
        <v>0.29509636052463151</v>
      </c>
      <c r="BL189" s="24">
        <v>-1.0770603624162938</v>
      </c>
      <c r="BM189" s="24">
        <v>-1.9533483293804004</v>
      </c>
      <c r="BO189" s="25">
        <v>4.0096018504069484</v>
      </c>
      <c r="BP189" s="25">
        <v>2.9930931327898129</v>
      </c>
      <c r="BQ189" s="25">
        <v>2.5773919684766966</v>
      </c>
      <c r="BR189" s="25">
        <v>2.3149121364948861</v>
      </c>
      <c r="BS189" s="25">
        <v>1.898900869620018</v>
      </c>
      <c r="BT189" s="25">
        <v>1.4282806004243298</v>
      </c>
      <c r="BU189" s="25">
        <v>1.0156904793808046</v>
      </c>
      <c r="BV189" s="25">
        <v>0.62940718808481577</v>
      </c>
      <c r="BW189" s="25">
        <v>0.25245785188166892</v>
      </c>
      <c r="BX189" s="25">
        <v>-9.2318465212613887E-2</v>
      </c>
      <c r="BY189" s="25">
        <v>-2.386601262493695</v>
      </c>
      <c r="BZ189" s="25">
        <v>-6.4208065262544842</v>
      </c>
      <c r="CA189" s="25">
        <v>-9.7715021196445591</v>
      </c>
      <c r="CB189" s="25">
        <v>-13.280337345739049</v>
      </c>
      <c r="CC189" s="25">
        <v>-16.380656819309714</v>
      </c>
      <c r="CE189" s="25">
        <v>8.149601850406949</v>
      </c>
      <c r="CF189" s="25">
        <v>7.1330931327898135</v>
      </c>
      <c r="CG189" s="25">
        <v>6.7173919684766972</v>
      </c>
      <c r="CH189" s="25">
        <v>6.4549121364948867</v>
      </c>
      <c r="CI189" s="25">
        <v>6.0389008696200186</v>
      </c>
      <c r="CJ189" s="25">
        <v>5.5682806004243304</v>
      </c>
      <c r="CK189" s="25">
        <v>5.1556904793808052</v>
      </c>
      <c r="CL189" s="25">
        <v>4.7694071880848163</v>
      </c>
      <c r="CM189" s="25">
        <v>4.3924578518816695</v>
      </c>
      <c r="CN189" s="25">
        <v>4.0476815347873867</v>
      </c>
      <c r="CO189" s="25">
        <v>1.7533987375063056</v>
      </c>
      <c r="CP189" s="25">
        <v>-2.2808065262544837</v>
      </c>
      <c r="CQ189" s="25">
        <v>-5.6315021196445585</v>
      </c>
      <c r="CR189" s="25">
        <v>-9.1403373457390487</v>
      </c>
      <c r="CS189" s="25">
        <v>-12.49537759591869</v>
      </c>
      <c r="CU189" s="26">
        <v>4.0096018504069484</v>
      </c>
      <c r="CV189" s="26">
        <v>3.6558773966652716</v>
      </c>
      <c r="CW189" s="26">
        <v>3.3981606775167386</v>
      </c>
      <c r="CX189" s="26">
        <v>3.1515613433919754</v>
      </c>
      <c r="CY189" s="26">
        <v>2.7397077696098329</v>
      </c>
      <c r="CZ189" s="26">
        <v>2.2506475655793281</v>
      </c>
      <c r="DA189" s="26">
        <v>1.5583503656207078</v>
      </c>
      <c r="DB189" s="26">
        <v>9.1768157873058698E-2</v>
      </c>
      <c r="DC189" s="26">
        <v>-1.4214791253857761</v>
      </c>
      <c r="DD189" s="26">
        <v>-2.9178292494042672</v>
      </c>
      <c r="DE189" s="26">
        <v>-7.0829228065047758</v>
      </c>
      <c r="DF189" s="26">
        <v>-10.899537569415742</v>
      </c>
      <c r="DG189" s="26">
        <v>-13.918351144961704</v>
      </c>
      <c r="DH189" s="26">
        <v>-15.822346941125019</v>
      </c>
      <c r="DI189" s="26">
        <v>-14.687093654815477</v>
      </c>
      <c r="DK189" s="26">
        <v>8.149601850406949</v>
      </c>
      <c r="DL189" s="26">
        <v>7.7958773966652721</v>
      </c>
      <c r="DM189" s="26">
        <v>7.5381606775167391</v>
      </c>
      <c r="DN189" s="26">
        <v>7.2915613433919759</v>
      </c>
      <c r="DO189" s="26">
        <v>6.8797077696098334</v>
      </c>
      <c r="DP189" s="26">
        <v>6.3906475655793287</v>
      </c>
      <c r="DQ189" s="26">
        <v>5.6983503656207084</v>
      </c>
      <c r="DR189" s="26">
        <v>4.2317681578730593</v>
      </c>
      <c r="DS189" s="26">
        <v>2.7185208746142244</v>
      </c>
      <c r="DT189" s="26">
        <v>1.2221707505957333</v>
      </c>
      <c r="DU189" s="26">
        <v>-2.9429228065047752</v>
      </c>
      <c r="DV189" s="26">
        <v>-6.7595375694157411</v>
      </c>
      <c r="DW189" s="26">
        <v>-9.7783511449617038</v>
      </c>
      <c r="DX189" s="26">
        <v>-11.682346941125019</v>
      </c>
      <c r="DY189" s="26">
        <v>-10.811737164288282</v>
      </c>
      <c r="EA189" s="27">
        <v>4.0096018504069484</v>
      </c>
      <c r="EB189" s="27">
        <v>3.301736693462157</v>
      </c>
      <c r="EC189" s="27">
        <v>2.9535683256283178</v>
      </c>
      <c r="ED189" s="27">
        <v>2.7211208689748823</v>
      </c>
      <c r="EE189" s="27">
        <v>2.4319368933897998</v>
      </c>
      <c r="EF189" s="27">
        <v>2.0878122256547123</v>
      </c>
      <c r="EG189" s="27">
        <v>1.7122808344150897</v>
      </c>
      <c r="EH189" s="27">
        <v>1.3030634648180239</v>
      </c>
      <c r="EI189" s="27">
        <v>0.81242407872342426</v>
      </c>
      <c r="EJ189" s="27">
        <v>0.33707955265766643</v>
      </c>
      <c r="EK189" s="27">
        <v>-1.1441884495924235</v>
      </c>
      <c r="EL189" s="27">
        <v>-2.6358673127306638</v>
      </c>
      <c r="EM189" s="27">
        <v>-3.6684179229879241</v>
      </c>
      <c r="EN189" s="27">
        <v>-4.7076189667731292</v>
      </c>
      <c r="EO189" s="27">
        <v>-5.2641980873387553</v>
      </c>
      <c r="EQ189" s="27">
        <v>8.149601850406949</v>
      </c>
      <c r="ER189" s="27">
        <v>7.4417366934621576</v>
      </c>
      <c r="ES189" s="27">
        <v>7.0935683256283184</v>
      </c>
      <c r="ET189" s="27">
        <v>6.8611208689748828</v>
      </c>
      <c r="EU189" s="27">
        <v>6.5719368933898004</v>
      </c>
      <c r="EV189" s="27">
        <v>6.2278122256547128</v>
      </c>
      <c r="EW189" s="27">
        <v>5.8522808344150903</v>
      </c>
      <c r="EX189" s="27">
        <v>5.4430634648180245</v>
      </c>
      <c r="EY189" s="27">
        <v>4.9524240787234248</v>
      </c>
      <c r="EZ189" s="27">
        <v>4.477079552657667</v>
      </c>
      <c r="FA189" s="27">
        <v>2.9958115504075771</v>
      </c>
      <c r="FB189" s="27">
        <v>1.5041326872693368</v>
      </c>
      <c r="FC189" s="27">
        <v>0.47158207701207644</v>
      </c>
      <c r="FD189" s="27">
        <v>-0.56761896677312862</v>
      </c>
      <c r="FE189" s="27">
        <v>-1.1342428471549582</v>
      </c>
      <c r="FG189" s="141">
        <v>4.0096018504069484</v>
      </c>
      <c r="FH189" s="141">
        <v>3.2407516358232407</v>
      </c>
      <c r="FI189" s="141">
        <v>2.8112363719023179</v>
      </c>
      <c r="FJ189" s="141">
        <v>2.4350725489194325</v>
      </c>
      <c r="FK189" s="141">
        <v>1.9024221121938325</v>
      </c>
      <c r="FL189" s="141">
        <v>1.3274564519635135</v>
      </c>
      <c r="FM189" s="141">
        <v>0.52899542151631707</v>
      </c>
      <c r="FN189" s="141">
        <v>-1.0743554574866891</v>
      </c>
      <c r="FO189" s="141">
        <v>-2.6684307719960252</v>
      </c>
      <c r="FP189" s="141">
        <v>-4.248809544049486</v>
      </c>
      <c r="FQ189" s="141">
        <v>-8.6899496780707182</v>
      </c>
      <c r="FR189" s="141">
        <v>-12.736399603100224</v>
      </c>
      <c r="FS189" s="141">
        <v>-15.986611171165514</v>
      </c>
      <c r="FT189" s="141">
        <v>-18.179108428875523</v>
      </c>
      <c r="FU189" s="141">
        <v>-17.376833149025423</v>
      </c>
      <c r="FW189" s="141">
        <v>8.149601850406949</v>
      </c>
      <c r="FX189" s="141">
        <v>7.3807516358232412</v>
      </c>
      <c r="FY189" s="141">
        <v>6.9512363719023185</v>
      </c>
      <c r="FZ189" s="141">
        <v>6.575072548919433</v>
      </c>
      <c r="GA189" s="141">
        <v>6.0424221121938331</v>
      </c>
      <c r="GB189" s="141">
        <v>5.467456451963514</v>
      </c>
      <c r="GC189" s="141">
        <v>4.6689954215163176</v>
      </c>
      <c r="GD189" s="141">
        <v>3.0656445425133114</v>
      </c>
      <c r="GE189" s="141">
        <v>1.4715692280039754</v>
      </c>
      <c r="GF189" s="141">
        <v>-0.1088095440494854</v>
      </c>
      <c r="GG189" s="141">
        <v>-4.5499496780707176</v>
      </c>
      <c r="GH189" s="141">
        <v>-8.5963996031002239</v>
      </c>
      <c r="GI189" s="141">
        <v>-11.846611171165513</v>
      </c>
      <c r="GJ189" s="141">
        <v>-14.039108428875522</v>
      </c>
      <c r="GK189" s="141">
        <v>-13.427665725711734</v>
      </c>
      <c r="GM189" s="1">
        <v>351915</v>
      </c>
      <c r="GN189" s="1">
        <v>491858</v>
      </c>
      <c r="GO189" s="1" t="s">
        <v>427</v>
      </c>
      <c r="GP189" s="1" t="s">
        <v>837</v>
      </c>
      <c r="GQ189" s="97"/>
    </row>
    <row r="190" spans="2:199" ht="16.2" thickBot="1" x14ac:dyDescent="0.35">
      <c r="B190" s="19" t="s">
        <v>185</v>
      </c>
      <c r="C190" s="20">
        <v>5.6078622794758104</v>
      </c>
      <c r="D190" s="21">
        <v>5.414721371929879</v>
      </c>
      <c r="E190" s="21">
        <v>5.2554616223113122</v>
      </c>
      <c r="F190" s="21">
        <v>5.1350780093524584</v>
      </c>
      <c r="G190" s="21">
        <v>4.9795293234084816</v>
      </c>
      <c r="H190" s="21">
        <v>4.8226435528255749</v>
      </c>
      <c r="I190" s="21">
        <v>4.700098753192389</v>
      </c>
      <c r="J190" s="21">
        <v>4.5898598810486853</v>
      </c>
      <c r="K190" s="21">
        <v>4.4631264811854265</v>
      </c>
      <c r="L190" s="21">
        <v>4.3558191885326316</v>
      </c>
      <c r="M190" s="21">
        <v>3.5488340708210568</v>
      </c>
      <c r="N190" s="21">
        <v>2.1261094522209625</v>
      </c>
      <c r="O190" s="21">
        <v>0.97448406952241839</v>
      </c>
      <c r="P190" s="21">
        <v>-0.14270977371979754</v>
      </c>
      <c r="Q190" s="21">
        <v>-1.0928771848236565</v>
      </c>
      <c r="R190" s="22"/>
      <c r="S190" s="21">
        <v>8.1078622794758104</v>
      </c>
      <c r="T190" s="21">
        <v>7.914721371929879</v>
      </c>
      <c r="U190" s="21">
        <v>7.7554616223113122</v>
      </c>
      <c r="V190" s="21">
        <v>7.6350780093524584</v>
      </c>
      <c r="W190" s="21">
        <v>7.4795293234084816</v>
      </c>
      <c r="X190" s="21">
        <v>7.3226435528255749</v>
      </c>
      <c r="Y190" s="21">
        <v>7.200098753192389</v>
      </c>
      <c r="Z190" s="21">
        <v>7.0898598810486853</v>
      </c>
      <c r="AA190" s="21">
        <v>6.9631264811854265</v>
      </c>
      <c r="AB190" s="21">
        <v>6.8558191885326316</v>
      </c>
      <c r="AC190" s="21">
        <v>6.0488340708210568</v>
      </c>
      <c r="AD190" s="21">
        <v>4.6261094522209625</v>
      </c>
      <c r="AE190" s="21">
        <v>3.4744840695224184</v>
      </c>
      <c r="AF190" s="21">
        <v>2.3572902262802025</v>
      </c>
      <c r="AG190" s="21">
        <v>1.3025772149189443</v>
      </c>
      <c r="AI190" s="23">
        <v>5.6078622794758104</v>
      </c>
      <c r="AJ190" s="23">
        <v>5.4529329804615063</v>
      </c>
      <c r="AK190" s="23">
        <v>5.2630462844475883</v>
      </c>
      <c r="AL190" s="23">
        <v>5.0791921050551938</v>
      </c>
      <c r="AM190" s="23">
        <v>4.8794288202829357</v>
      </c>
      <c r="AN190" s="23">
        <v>4.6700625572948731</v>
      </c>
      <c r="AO190" s="23">
        <v>4.4152222636790803</v>
      </c>
      <c r="AP190" s="23">
        <v>4.100139857136778</v>
      </c>
      <c r="AQ190" s="23">
        <v>3.9370285466362809</v>
      </c>
      <c r="AR190" s="23">
        <v>3.7762578054918805</v>
      </c>
      <c r="AS190" s="23">
        <v>3.3156942489823358</v>
      </c>
      <c r="AT190" s="23">
        <v>2.892622442708193</v>
      </c>
      <c r="AU190" s="23">
        <v>2.5219541286558229</v>
      </c>
      <c r="AV190" s="23">
        <v>2.1019646033224078</v>
      </c>
      <c r="AW190" s="23">
        <v>1.7855121056625638</v>
      </c>
      <c r="AY190" s="24">
        <v>8.1078622794758104</v>
      </c>
      <c r="AZ190" s="24">
        <v>7.9529329804615063</v>
      </c>
      <c r="BA190" s="24">
        <v>7.7630462844475883</v>
      </c>
      <c r="BB190" s="24">
        <v>7.5791921050551938</v>
      </c>
      <c r="BC190" s="24">
        <v>7.3794288202829357</v>
      </c>
      <c r="BD190" s="24">
        <v>7.1700625572948731</v>
      </c>
      <c r="BE190" s="24">
        <v>6.9152222636790803</v>
      </c>
      <c r="BF190" s="24">
        <v>6.600139857136778</v>
      </c>
      <c r="BG190" s="24">
        <v>6.4370285466362809</v>
      </c>
      <c r="BH190" s="24">
        <v>6.2762578054918805</v>
      </c>
      <c r="BI190" s="24">
        <v>5.8156942489823358</v>
      </c>
      <c r="BJ190" s="24">
        <v>5.392622442708193</v>
      </c>
      <c r="BK190" s="24">
        <v>5.0219541286558229</v>
      </c>
      <c r="BL190" s="24">
        <v>4.6019646033224078</v>
      </c>
      <c r="BM190" s="24">
        <v>4.3300983834851259</v>
      </c>
      <c r="BO190" s="25">
        <v>5.6078622794758104</v>
      </c>
      <c r="BP190" s="25">
        <v>5.4101039522058105</v>
      </c>
      <c r="BQ190" s="25">
        <v>5.2589427015836314</v>
      </c>
      <c r="BR190" s="25">
        <v>5.16084577122977</v>
      </c>
      <c r="BS190" s="25">
        <v>5.0241899989354977</v>
      </c>
      <c r="BT190" s="25">
        <v>4.8886284723018179</v>
      </c>
      <c r="BU190" s="25">
        <v>4.7959811541994206</v>
      </c>
      <c r="BV190" s="25">
        <v>4.7190435942384887</v>
      </c>
      <c r="BW190" s="25">
        <v>4.6562641071235404</v>
      </c>
      <c r="BX190" s="25">
        <v>4.5951715476625274</v>
      </c>
      <c r="BY190" s="25">
        <v>3.9544885573824899</v>
      </c>
      <c r="BZ190" s="25">
        <v>2.690296645796721</v>
      </c>
      <c r="CA190" s="25">
        <v>1.6820029324553296</v>
      </c>
      <c r="CB190" s="25">
        <v>0.73586364495842815</v>
      </c>
      <c r="CC190" s="25">
        <v>-1.2308868517493465E-2</v>
      </c>
      <c r="CE190" s="25">
        <v>8.1078622794758104</v>
      </c>
      <c r="CF190" s="25">
        <v>7.9101039522058105</v>
      </c>
      <c r="CG190" s="25">
        <v>7.7589427015836314</v>
      </c>
      <c r="CH190" s="25">
        <v>7.66084577122977</v>
      </c>
      <c r="CI190" s="25">
        <v>7.5241899989354977</v>
      </c>
      <c r="CJ190" s="25">
        <v>7.3886284723018179</v>
      </c>
      <c r="CK190" s="25">
        <v>7.2959811541994206</v>
      </c>
      <c r="CL190" s="25">
        <v>7.2190435942384887</v>
      </c>
      <c r="CM190" s="25">
        <v>7.1562641071235404</v>
      </c>
      <c r="CN190" s="25">
        <v>7.0951715476625274</v>
      </c>
      <c r="CO190" s="25">
        <v>6.4544885573824899</v>
      </c>
      <c r="CP190" s="25">
        <v>5.190296645796721</v>
      </c>
      <c r="CQ190" s="25">
        <v>4.1820029324553296</v>
      </c>
      <c r="CR190" s="25">
        <v>3.2358636449584282</v>
      </c>
      <c r="CS190" s="25">
        <v>2.3448245075965382</v>
      </c>
      <c r="CU190" s="26">
        <v>5.6078622794758104</v>
      </c>
      <c r="CV190" s="26">
        <v>5.5324968041316662</v>
      </c>
      <c r="CW190" s="26">
        <v>5.4306340083726976</v>
      </c>
      <c r="CX190" s="26">
        <v>5.3415463041296576</v>
      </c>
      <c r="CY190" s="26">
        <v>5.2304106560320207</v>
      </c>
      <c r="CZ190" s="26">
        <v>5.1141084743207301</v>
      </c>
      <c r="DA190" s="26">
        <v>4.9441139186271741</v>
      </c>
      <c r="DB190" s="26">
        <v>4.5145457191358354</v>
      </c>
      <c r="DC190" s="26">
        <v>4.0609516449701921</v>
      </c>
      <c r="DD190" s="26">
        <v>3.605991433296424</v>
      </c>
      <c r="DE190" s="26">
        <v>2.3190058749891875</v>
      </c>
      <c r="DF190" s="26">
        <v>1.1092644397002651</v>
      </c>
      <c r="DG190" s="26">
        <v>0.20313525185461856</v>
      </c>
      <c r="DH190" s="26">
        <v>-0.2443426516720919</v>
      </c>
      <c r="DI190" s="26">
        <v>0.39737791518811605</v>
      </c>
      <c r="DK190" s="26">
        <v>8.1078622794758104</v>
      </c>
      <c r="DL190" s="26">
        <v>8.0324968041316662</v>
      </c>
      <c r="DM190" s="26">
        <v>7.9306340083726976</v>
      </c>
      <c r="DN190" s="26">
        <v>7.8415463041296576</v>
      </c>
      <c r="DO190" s="26">
        <v>7.7304106560320207</v>
      </c>
      <c r="DP190" s="26">
        <v>7.6141084743207301</v>
      </c>
      <c r="DQ190" s="26">
        <v>7.4441139186271741</v>
      </c>
      <c r="DR190" s="26">
        <v>7.0145457191358354</v>
      </c>
      <c r="DS190" s="26">
        <v>6.5609516449701921</v>
      </c>
      <c r="DT190" s="26">
        <v>6.105991433296424</v>
      </c>
      <c r="DU190" s="26">
        <v>4.8190058749891875</v>
      </c>
      <c r="DV190" s="26">
        <v>3.6092644397002651</v>
      </c>
      <c r="DW190" s="26">
        <v>2.7031352518546186</v>
      </c>
      <c r="DX190" s="26">
        <v>2.2556573483279081</v>
      </c>
      <c r="DY190" s="26">
        <v>2.7508457058449558</v>
      </c>
      <c r="EA190" s="27">
        <v>5.6078622794758104</v>
      </c>
      <c r="EB190" s="27">
        <v>5.4872331578595279</v>
      </c>
      <c r="EC190" s="27">
        <v>5.3497658703234698</v>
      </c>
      <c r="ED190" s="27">
        <v>5.2501171935830779</v>
      </c>
      <c r="EE190" s="27">
        <v>5.1601997771094581</v>
      </c>
      <c r="EF190" s="27">
        <v>5.0748784982728612</v>
      </c>
      <c r="EG190" s="27">
        <v>4.9881743083609198</v>
      </c>
      <c r="EH190" s="27">
        <v>4.8777117248480621</v>
      </c>
      <c r="EI190" s="27">
        <v>4.7259911041664218</v>
      </c>
      <c r="EJ190" s="27">
        <v>4.5770876312849769</v>
      </c>
      <c r="EK190" s="27">
        <v>4.0528046040706194</v>
      </c>
      <c r="EL190" s="27">
        <v>3.4360900771281617</v>
      </c>
      <c r="EM190" s="27">
        <v>3.041065840924535</v>
      </c>
      <c r="EN190" s="27">
        <v>2.6937974269647498</v>
      </c>
      <c r="EO190" s="27">
        <v>2.6656706879784124</v>
      </c>
      <c r="EQ190" s="27">
        <v>8.1078622794758104</v>
      </c>
      <c r="ER190" s="27">
        <v>7.9872331578595279</v>
      </c>
      <c r="ES190" s="27">
        <v>7.8497658703234698</v>
      </c>
      <c r="ET190" s="27">
        <v>7.7501171935830779</v>
      </c>
      <c r="EU190" s="27">
        <v>7.6601997771094581</v>
      </c>
      <c r="EV190" s="27">
        <v>7.5748784982728612</v>
      </c>
      <c r="EW190" s="27">
        <v>7.4881743083609198</v>
      </c>
      <c r="EX190" s="27">
        <v>7.3777117248480621</v>
      </c>
      <c r="EY190" s="27">
        <v>7.2259911041664218</v>
      </c>
      <c r="EZ190" s="27">
        <v>7.0770876312849769</v>
      </c>
      <c r="FA190" s="27">
        <v>6.5528046040706194</v>
      </c>
      <c r="FB190" s="27">
        <v>5.9360900771281617</v>
      </c>
      <c r="FC190" s="27">
        <v>5.541065840924535</v>
      </c>
      <c r="FD190" s="27">
        <v>5.1937974269647498</v>
      </c>
      <c r="FE190" s="27">
        <v>5.1169168293212959</v>
      </c>
      <c r="FG190" s="141">
        <v>5.6078622794758104</v>
      </c>
      <c r="FH190" s="141">
        <v>5.4431650971256929</v>
      </c>
      <c r="FI190" s="141">
        <v>5.2773446345731099</v>
      </c>
      <c r="FJ190" s="141">
        <v>5.1242961366926476</v>
      </c>
      <c r="FK190" s="141">
        <v>4.9503229486872584</v>
      </c>
      <c r="FL190" s="141">
        <v>4.7824849235114897</v>
      </c>
      <c r="FM190" s="141">
        <v>4.5553197267882251</v>
      </c>
      <c r="FN190" s="141">
        <v>4.0509251825458215</v>
      </c>
      <c r="FO190" s="141">
        <v>3.5621136559248541</v>
      </c>
      <c r="FP190" s="141">
        <v>3.0728580227916638</v>
      </c>
      <c r="FQ190" s="141">
        <v>1.6886903299092371</v>
      </c>
      <c r="FR190" s="141">
        <v>0.40167594986063193</v>
      </c>
      <c r="FS190" s="141">
        <v>-0.5772332920444736</v>
      </c>
      <c r="FT190" s="141">
        <v>-1.1132980814578488</v>
      </c>
      <c r="FU190" s="141">
        <v>-0.57393001726834036</v>
      </c>
      <c r="FW190" s="141">
        <v>8.1078622794758104</v>
      </c>
      <c r="FX190" s="141">
        <v>7.9431650971256929</v>
      </c>
      <c r="FY190" s="141">
        <v>7.7773446345731099</v>
      </c>
      <c r="FZ190" s="141">
        <v>7.6242961366926476</v>
      </c>
      <c r="GA190" s="141">
        <v>7.4503229486872584</v>
      </c>
      <c r="GB190" s="141">
        <v>7.2824849235114897</v>
      </c>
      <c r="GC190" s="141">
        <v>7.0553197267882251</v>
      </c>
      <c r="GD190" s="141">
        <v>6.5509251825458215</v>
      </c>
      <c r="GE190" s="141">
        <v>6.0621136559248541</v>
      </c>
      <c r="GF190" s="141">
        <v>5.5728580227916638</v>
      </c>
      <c r="GG190" s="141">
        <v>4.1886903299092371</v>
      </c>
      <c r="GH190" s="141">
        <v>2.9016759498606319</v>
      </c>
      <c r="GI190" s="141">
        <v>1.9227667079555264</v>
      </c>
      <c r="GJ190" s="141">
        <v>1.3867019185421512</v>
      </c>
      <c r="GK190" s="141">
        <v>1.8026822314181814</v>
      </c>
      <c r="GM190" s="1">
        <v>327022</v>
      </c>
      <c r="GN190" s="1">
        <v>523784</v>
      </c>
      <c r="GO190" s="1" t="s">
        <v>432</v>
      </c>
      <c r="GP190" s="1" t="s">
        <v>838</v>
      </c>
      <c r="GQ190" s="97"/>
    </row>
    <row r="191" spans="2:199" ht="16.2" thickBot="1" x14ac:dyDescent="0.35">
      <c r="B191" s="19" t="s">
        <v>186</v>
      </c>
      <c r="C191" s="20">
        <v>25.2530656246884</v>
      </c>
      <c r="D191" s="21">
        <v>23.670155446955729</v>
      </c>
      <c r="E191" s="21">
        <v>22.97511252148033</v>
      </c>
      <c r="F191" s="21">
        <v>22.62224726338734</v>
      </c>
      <c r="G191" s="21">
        <v>22.282086881214973</v>
      </c>
      <c r="H191" s="21">
        <v>21.933988850905521</v>
      </c>
      <c r="I191" s="21">
        <v>21.876372604635833</v>
      </c>
      <c r="J191" s="21">
        <v>21.800199553692813</v>
      </c>
      <c r="K191" s="21">
        <v>21.6578910738152</v>
      </c>
      <c r="L191" s="21">
        <v>21.504463884476952</v>
      </c>
      <c r="M191" s="21">
        <v>20.974998630725121</v>
      </c>
      <c r="N191" s="21">
        <v>20.452671790978474</v>
      </c>
      <c r="O191" s="21">
        <v>20.095589096242197</v>
      </c>
      <c r="P191" s="21">
        <v>19.813477093040625</v>
      </c>
      <c r="Q191" s="21">
        <v>19.6365918632217</v>
      </c>
      <c r="R191" s="22"/>
      <c r="S191" s="21">
        <v>40.253065624688396</v>
      </c>
      <c r="T191" s="21">
        <v>38.670155446955732</v>
      </c>
      <c r="U191" s="21">
        <v>37.975112521480327</v>
      </c>
      <c r="V191" s="21">
        <v>37.622247263387344</v>
      </c>
      <c r="W191" s="21">
        <v>37.282086881214973</v>
      </c>
      <c r="X191" s="21">
        <v>36.933988850905521</v>
      </c>
      <c r="Y191" s="21">
        <v>36.876372604635833</v>
      </c>
      <c r="Z191" s="21">
        <v>36.800199553692813</v>
      </c>
      <c r="AA191" s="21">
        <v>36.6578910738152</v>
      </c>
      <c r="AB191" s="21">
        <v>36.504463884476948</v>
      </c>
      <c r="AC191" s="21">
        <v>35.974998630725125</v>
      </c>
      <c r="AD191" s="21">
        <v>35.452671790978471</v>
      </c>
      <c r="AE191" s="21">
        <v>35.095589096242193</v>
      </c>
      <c r="AF191" s="21">
        <v>34.813477093040625</v>
      </c>
      <c r="AG191" s="21">
        <v>34.623835762212963</v>
      </c>
      <c r="AI191" s="23">
        <v>25.2530656246884</v>
      </c>
      <c r="AJ191" s="23">
        <v>24.849087469004303</v>
      </c>
      <c r="AK191" s="23">
        <v>24.701576260840213</v>
      </c>
      <c r="AL191" s="23">
        <v>24.661451983090259</v>
      </c>
      <c r="AM191" s="23">
        <v>24.640834027537998</v>
      </c>
      <c r="AN191" s="23">
        <v>24.617325340653437</v>
      </c>
      <c r="AO191" s="23">
        <v>24.590662018356639</v>
      </c>
      <c r="AP191" s="23">
        <v>24.560565631292569</v>
      </c>
      <c r="AQ191" s="23">
        <v>24.46265941804252</v>
      </c>
      <c r="AR191" s="23">
        <v>24.358028575086269</v>
      </c>
      <c r="AS191" s="23">
        <v>24.003396106613813</v>
      </c>
      <c r="AT191" s="23">
        <v>23.513086156930488</v>
      </c>
      <c r="AU191" s="23">
        <v>22.772257235551074</v>
      </c>
      <c r="AV191" s="23">
        <v>21.986713564076229</v>
      </c>
      <c r="AW191" s="23">
        <v>21.483116802306402</v>
      </c>
      <c r="AY191" s="24">
        <v>40.253065624688396</v>
      </c>
      <c r="AZ191" s="24">
        <v>39.849087469004303</v>
      </c>
      <c r="BA191" s="24">
        <v>39.701576260840213</v>
      </c>
      <c r="BB191" s="24">
        <v>39.661451983090259</v>
      </c>
      <c r="BC191" s="24">
        <v>39.640834027537998</v>
      </c>
      <c r="BD191" s="24">
        <v>39.617325340653437</v>
      </c>
      <c r="BE191" s="24">
        <v>39.590662018356639</v>
      </c>
      <c r="BF191" s="24">
        <v>39.560565631292569</v>
      </c>
      <c r="BG191" s="24">
        <v>39.46265941804252</v>
      </c>
      <c r="BH191" s="24">
        <v>39.358028575086266</v>
      </c>
      <c r="BI191" s="24">
        <v>39.003396106613813</v>
      </c>
      <c r="BJ191" s="24">
        <v>38.513086156930484</v>
      </c>
      <c r="BK191" s="24">
        <v>37.772257235551074</v>
      </c>
      <c r="BL191" s="24">
        <v>36.986713564076226</v>
      </c>
      <c r="BM191" s="24">
        <v>36.547610164084766</v>
      </c>
      <c r="BO191" s="25">
        <v>25.2530656246884</v>
      </c>
      <c r="BP191" s="25">
        <v>23.409865540901698</v>
      </c>
      <c r="BQ191" s="25">
        <v>22.662709277101314</v>
      </c>
      <c r="BR191" s="25">
        <v>22.310930683692799</v>
      </c>
      <c r="BS191" s="25">
        <v>21.974889470159493</v>
      </c>
      <c r="BT191" s="25">
        <v>21.634165831657093</v>
      </c>
      <c r="BU191" s="25">
        <v>21.58801282157625</v>
      </c>
      <c r="BV191" s="25">
        <v>21.528421587200175</v>
      </c>
      <c r="BW191" s="25">
        <v>21.425551128757036</v>
      </c>
      <c r="BX191" s="25">
        <v>21.313617784226746</v>
      </c>
      <c r="BY191" s="25">
        <v>20.868104509608365</v>
      </c>
      <c r="BZ191" s="25">
        <v>20.377084884981684</v>
      </c>
      <c r="CA191" s="25">
        <v>20.051888530881889</v>
      </c>
      <c r="CB191" s="25">
        <v>19.858322629784205</v>
      </c>
      <c r="CC191" s="25">
        <v>19.834944506899788</v>
      </c>
      <c r="CE191" s="25">
        <v>40.253065624688396</v>
      </c>
      <c r="CF191" s="25">
        <v>38.409865540901698</v>
      </c>
      <c r="CG191" s="25">
        <v>37.662709277101314</v>
      </c>
      <c r="CH191" s="25">
        <v>37.310930683692803</v>
      </c>
      <c r="CI191" s="25">
        <v>36.974889470159496</v>
      </c>
      <c r="CJ191" s="25">
        <v>36.634165831657093</v>
      </c>
      <c r="CK191" s="25">
        <v>36.58801282157625</v>
      </c>
      <c r="CL191" s="25">
        <v>36.528421587200171</v>
      </c>
      <c r="CM191" s="25">
        <v>36.425551128757036</v>
      </c>
      <c r="CN191" s="25">
        <v>36.31361778422675</v>
      </c>
      <c r="CO191" s="25">
        <v>35.868104509608365</v>
      </c>
      <c r="CP191" s="25">
        <v>35.377084884981684</v>
      </c>
      <c r="CQ191" s="25">
        <v>35.051888530881889</v>
      </c>
      <c r="CR191" s="25">
        <v>34.858322629784205</v>
      </c>
      <c r="CS191" s="25">
        <v>34.792210439484521</v>
      </c>
      <c r="CU191" s="26">
        <v>25.2530656246884</v>
      </c>
      <c r="CV191" s="26">
        <v>23.934151992001443</v>
      </c>
      <c r="CW191" s="26">
        <v>23.298786379429465</v>
      </c>
      <c r="CX191" s="26">
        <v>22.950652256072967</v>
      </c>
      <c r="CY191" s="26">
        <v>22.61561122552337</v>
      </c>
      <c r="CZ191" s="26">
        <v>22.268220671288468</v>
      </c>
      <c r="DA191" s="26">
        <v>22.196679865267967</v>
      </c>
      <c r="DB191" s="26">
        <v>22.072323947445067</v>
      </c>
      <c r="DC191" s="26">
        <v>21.899340146544386</v>
      </c>
      <c r="DD191" s="26">
        <v>21.717901407960678</v>
      </c>
      <c r="DE191" s="26">
        <v>21.176711416933866</v>
      </c>
      <c r="DF191" s="26">
        <v>20.735669367598209</v>
      </c>
      <c r="DG191" s="26">
        <v>20.467089940297608</v>
      </c>
      <c r="DH191" s="26">
        <v>20.368737128243559</v>
      </c>
      <c r="DI191" s="26">
        <v>20.533942437223558</v>
      </c>
      <c r="DK191" s="26">
        <v>40.253065624688396</v>
      </c>
      <c r="DL191" s="26">
        <v>38.934151992001439</v>
      </c>
      <c r="DM191" s="26">
        <v>38.298786379429465</v>
      </c>
      <c r="DN191" s="26">
        <v>37.950652256072971</v>
      </c>
      <c r="DO191" s="26">
        <v>37.615611225523367</v>
      </c>
      <c r="DP191" s="26">
        <v>37.268220671288468</v>
      </c>
      <c r="DQ191" s="26">
        <v>37.196679865267967</v>
      </c>
      <c r="DR191" s="26">
        <v>37.072323947445071</v>
      </c>
      <c r="DS191" s="26">
        <v>36.89934014654439</v>
      </c>
      <c r="DT191" s="26">
        <v>36.717901407960682</v>
      </c>
      <c r="DU191" s="26">
        <v>36.17671141693387</v>
      </c>
      <c r="DV191" s="26">
        <v>35.735669367598206</v>
      </c>
      <c r="DW191" s="26">
        <v>35.467089940297612</v>
      </c>
      <c r="DX191" s="26">
        <v>35.368737128243559</v>
      </c>
      <c r="DY191" s="26">
        <v>35.489848290363526</v>
      </c>
      <c r="EA191" s="27">
        <v>25.2530656246884</v>
      </c>
      <c r="EB191" s="27">
        <v>24.465839587771136</v>
      </c>
      <c r="EC191" s="27">
        <v>23.937996381910441</v>
      </c>
      <c r="ED191" s="27">
        <v>23.59584700887735</v>
      </c>
      <c r="EE191" s="27">
        <v>23.272189506530392</v>
      </c>
      <c r="EF191" s="27">
        <v>22.938879613371586</v>
      </c>
      <c r="EG191" s="27">
        <v>22.8935815856752</v>
      </c>
      <c r="EH191" s="27">
        <v>22.834529438285458</v>
      </c>
      <c r="EI191" s="27">
        <v>22.713557888500375</v>
      </c>
      <c r="EJ191" s="27">
        <v>22.580799662169092</v>
      </c>
      <c r="EK191" s="27">
        <v>22.133505657823839</v>
      </c>
      <c r="EL191" s="27">
        <v>21.715062141414119</v>
      </c>
      <c r="EM191" s="27">
        <v>21.360621889894414</v>
      </c>
      <c r="EN191" s="27">
        <v>21.07274115909302</v>
      </c>
      <c r="EO191" s="27">
        <v>21.030892699195167</v>
      </c>
      <c r="EQ191" s="27">
        <v>40.253065624688396</v>
      </c>
      <c r="ER191" s="27">
        <v>39.465839587771136</v>
      </c>
      <c r="ES191" s="27">
        <v>38.937996381910438</v>
      </c>
      <c r="ET191" s="27">
        <v>38.59584700887735</v>
      </c>
      <c r="EU191" s="27">
        <v>38.272189506530395</v>
      </c>
      <c r="EV191" s="27">
        <v>37.93887961337159</v>
      </c>
      <c r="EW191" s="27">
        <v>37.8935815856752</v>
      </c>
      <c r="EX191" s="27">
        <v>37.834529438285458</v>
      </c>
      <c r="EY191" s="27">
        <v>37.713557888500375</v>
      </c>
      <c r="EZ191" s="27">
        <v>37.580799662169092</v>
      </c>
      <c r="FA191" s="27">
        <v>37.133505657823839</v>
      </c>
      <c r="FB191" s="27">
        <v>36.715062141414123</v>
      </c>
      <c r="FC191" s="27">
        <v>36.360621889894418</v>
      </c>
      <c r="FD191" s="27">
        <v>36.07274115909302</v>
      </c>
      <c r="FE191" s="27">
        <v>36.027254489363209</v>
      </c>
      <c r="FG191" s="141">
        <v>25.2530656246884</v>
      </c>
      <c r="FH191" s="141">
        <v>23.150126549257138</v>
      </c>
      <c r="FI191" s="141">
        <v>22.349189934372589</v>
      </c>
      <c r="FJ191" s="141">
        <v>21.994014090432383</v>
      </c>
      <c r="FK191" s="141">
        <v>21.655260781477867</v>
      </c>
      <c r="FL191" s="141">
        <v>21.312249970271061</v>
      </c>
      <c r="FM191" s="141">
        <v>21.250230228843868</v>
      </c>
      <c r="FN191" s="141">
        <v>21.136034568955264</v>
      </c>
      <c r="FO191" s="141">
        <v>20.97787151411185</v>
      </c>
      <c r="FP191" s="141">
        <v>20.810632934396722</v>
      </c>
      <c r="FQ191" s="141">
        <v>20.271692568794798</v>
      </c>
      <c r="FR191" s="141">
        <v>19.780212010643616</v>
      </c>
      <c r="FS191" s="141">
        <v>19.457120417347301</v>
      </c>
      <c r="FT191" s="141">
        <v>19.327654996565684</v>
      </c>
      <c r="FU191" s="141">
        <v>19.485430766234519</v>
      </c>
      <c r="FW191" s="141">
        <v>40.253065624688396</v>
      </c>
      <c r="FX191" s="141">
        <v>38.150126549257138</v>
      </c>
      <c r="FY191" s="141">
        <v>37.349189934372589</v>
      </c>
      <c r="FZ191" s="141">
        <v>36.994014090432387</v>
      </c>
      <c r="GA191" s="141">
        <v>36.655260781477864</v>
      </c>
      <c r="GB191" s="141">
        <v>36.312249970271061</v>
      </c>
      <c r="GC191" s="141">
        <v>36.250230228843868</v>
      </c>
      <c r="GD191" s="141">
        <v>36.136034568955267</v>
      </c>
      <c r="GE191" s="141">
        <v>35.977871514111854</v>
      </c>
      <c r="GF191" s="141">
        <v>35.810632934396722</v>
      </c>
      <c r="GG191" s="141">
        <v>35.271692568794798</v>
      </c>
      <c r="GH191" s="141">
        <v>34.780212010643616</v>
      </c>
      <c r="GI191" s="141">
        <v>34.457120417347298</v>
      </c>
      <c r="GJ191" s="141">
        <v>34.327654996565684</v>
      </c>
      <c r="GK191" s="141">
        <v>34.44270202732762</v>
      </c>
      <c r="GM191" s="1">
        <v>391636</v>
      </c>
      <c r="GN191" s="1">
        <v>411724</v>
      </c>
      <c r="GO191" s="1" t="s">
        <v>582</v>
      </c>
      <c r="GP191" s="1" t="s">
        <v>823</v>
      </c>
      <c r="GQ191" s="97"/>
    </row>
    <row r="192" spans="2:199" ht="16.2" thickBot="1" x14ac:dyDescent="0.35">
      <c r="B192" s="19" t="s">
        <v>187</v>
      </c>
      <c r="C192" s="20">
        <v>0.78603755455977686</v>
      </c>
      <c r="D192" s="21">
        <v>0.3909251761186272</v>
      </c>
      <c r="E192" s="21">
        <v>0.29820216569480151</v>
      </c>
      <c r="F192" s="21">
        <v>0.27242754064112007</v>
      </c>
      <c r="G192" s="21">
        <v>0.24128613381154307</v>
      </c>
      <c r="H192" s="21">
        <v>0.20967523935907417</v>
      </c>
      <c r="I192" s="21">
        <v>0.18224373541005678</v>
      </c>
      <c r="J192" s="21">
        <v>0.15732767477011178</v>
      </c>
      <c r="K192" s="21">
        <v>0.1270422039241903</v>
      </c>
      <c r="L192" s="21">
        <v>0.10122766844707698</v>
      </c>
      <c r="M192" s="21">
        <v>-3.8946248490481228E-2</v>
      </c>
      <c r="N192" s="21">
        <v>-0.25080022850517292</v>
      </c>
      <c r="O192" s="21">
        <v>-0.40014051015156227</v>
      </c>
      <c r="P192" s="21">
        <v>-0.49830739797362256</v>
      </c>
      <c r="Q192" s="21">
        <v>-0.55102221451093536</v>
      </c>
      <c r="R192" s="22"/>
      <c r="S192" s="21">
        <v>2.2860375545597771</v>
      </c>
      <c r="T192" s="21">
        <v>1.8909251761186272</v>
      </c>
      <c r="U192" s="21">
        <v>1.7982021656948015</v>
      </c>
      <c r="V192" s="21">
        <v>1.7724275406411201</v>
      </c>
      <c r="W192" s="21">
        <v>1.7412861338115431</v>
      </c>
      <c r="X192" s="21">
        <v>1.7096752393590742</v>
      </c>
      <c r="Y192" s="21">
        <v>1.6822437354100568</v>
      </c>
      <c r="Z192" s="21">
        <v>1.6573276747701118</v>
      </c>
      <c r="AA192" s="21">
        <v>1.6270422039241903</v>
      </c>
      <c r="AB192" s="21">
        <v>1.601227668447077</v>
      </c>
      <c r="AC192" s="21">
        <v>1.4610537515095188</v>
      </c>
      <c r="AD192" s="21">
        <v>1.2491997714948271</v>
      </c>
      <c r="AE192" s="21">
        <v>1.0998594898484377</v>
      </c>
      <c r="AF192" s="21">
        <v>1.0016926020263774</v>
      </c>
      <c r="AG192" s="21">
        <v>0.94838325211997576</v>
      </c>
      <c r="AI192" s="23">
        <v>0.78603755455977686</v>
      </c>
      <c r="AJ192" s="23">
        <v>0.73707285438525028</v>
      </c>
      <c r="AK192" s="23">
        <v>0.70187602884101707</v>
      </c>
      <c r="AL192" s="23">
        <v>0.66851190123345994</v>
      </c>
      <c r="AM192" s="23">
        <v>0.6295579647755456</v>
      </c>
      <c r="AN192" s="23">
        <v>0.58947708632778539</v>
      </c>
      <c r="AO192" s="23">
        <v>0.54277223681903508</v>
      </c>
      <c r="AP192" s="23">
        <v>0.49054285133231978</v>
      </c>
      <c r="AQ192" s="23">
        <v>0.45190272591882907</v>
      </c>
      <c r="AR192" s="23">
        <v>0.41283574622577457</v>
      </c>
      <c r="AS192" s="23">
        <v>0.27389337852698881</v>
      </c>
      <c r="AT192" s="23">
        <v>0.14853946532286866</v>
      </c>
      <c r="AU192" s="23">
        <v>4.3970647132802076E-2</v>
      </c>
      <c r="AV192" s="23">
        <v>-6.0935057205750986E-2</v>
      </c>
      <c r="AW192" s="23">
        <v>-0.13256134866460711</v>
      </c>
      <c r="AY192" s="24">
        <v>2.2860375545597771</v>
      </c>
      <c r="AZ192" s="24">
        <v>2.2370728543852501</v>
      </c>
      <c r="BA192" s="24">
        <v>2.2018760288410171</v>
      </c>
      <c r="BB192" s="24">
        <v>2.1685119012334599</v>
      </c>
      <c r="BC192" s="24">
        <v>2.1295579647755458</v>
      </c>
      <c r="BD192" s="24">
        <v>2.0894770863277854</v>
      </c>
      <c r="BE192" s="24">
        <v>2.0427722368190349</v>
      </c>
      <c r="BF192" s="24">
        <v>1.9905428513323198</v>
      </c>
      <c r="BG192" s="24">
        <v>1.9519027259188291</v>
      </c>
      <c r="BH192" s="24">
        <v>1.9128357462257746</v>
      </c>
      <c r="BI192" s="24">
        <v>1.7738933785269888</v>
      </c>
      <c r="BJ192" s="24">
        <v>1.6485394653228687</v>
      </c>
      <c r="BK192" s="24">
        <v>1.5439706471328021</v>
      </c>
      <c r="BL192" s="24">
        <v>1.439064942794249</v>
      </c>
      <c r="BM192" s="24">
        <v>1.3783483508150973</v>
      </c>
      <c r="BO192" s="25">
        <v>0.78603755455977686</v>
      </c>
      <c r="BP192" s="25">
        <v>0.33038391920859511</v>
      </c>
      <c r="BQ192" s="25">
        <v>0.2301182800927204</v>
      </c>
      <c r="BR192" s="25">
        <v>0.21066991404581059</v>
      </c>
      <c r="BS192" s="25">
        <v>0.18653144004866951</v>
      </c>
      <c r="BT192" s="25">
        <v>0.16345281220695362</v>
      </c>
      <c r="BU192" s="25">
        <v>0.14686214540461617</v>
      </c>
      <c r="BV192" s="25">
        <v>0.13535026349011647</v>
      </c>
      <c r="BW192" s="25">
        <v>0.12032549456732045</v>
      </c>
      <c r="BX192" s="25">
        <v>6.4314777099559572E-2</v>
      </c>
      <c r="BY192" s="25">
        <v>-0.18463565053555575</v>
      </c>
      <c r="BZ192" s="25">
        <v>-0.42885625914746983</v>
      </c>
      <c r="CA192" s="25">
        <v>-0.5923717264445445</v>
      </c>
      <c r="CB192" s="25">
        <v>-0.69789945146965593</v>
      </c>
      <c r="CC192" s="25">
        <v>-0.74989429019075882</v>
      </c>
      <c r="CE192" s="25">
        <v>2.2860375545597771</v>
      </c>
      <c r="CF192" s="25">
        <v>1.8303839192085951</v>
      </c>
      <c r="CG192" s="25">
        <v>1.7301182800927204</v>
      </c>
      <c r="CH192" s="25">
        <v>1.7106699140458106</v>
      </c>
      <c r="CI192" s="25">
        <v>1.6865314400486695</v>
      </c>
      <c r="CJ192" s="25">
        <v>1.6634528122069536</v>
      </c>
      <c r="CK192" s="25">
        <v>1.6468621454046162</v>
      </c>
      <c r="CL192" s="25">
        <v>1.6353502634901165</v>
      </c>
      <c r="CM192" s="25">
        <v>1.6203254945673204</v>
      </c>
      <c r="CN192" s="25">
        <v>1.5643147770995596</v>
      </c>
      <c r="CO192" s="25">
        <v>1.3153643494644442</v>
      </c>
      <c r="CP192" s="25">
        <v>1.0711437408525302</v>
      </c>
      <c r="CQ192" s="25">
        <v>0.9076282735554555</v>
      </c>
      <c r="CR192" s="25">
        <v>0.80210054853034407</v>
      </c>
      <c r="CS192" s="25">
        <v>0.74911437107387968</v>
      </c>
      <c r="CU192" s="26">
        <v>0.78603755455977686</v>
      </c>
      <c r="CV192" s="26">
        <v>0.46931295704017062</v>
      </c>
      <c r="CW192" s="26">
        <v>0.39848218800413027</v>
      </c>
      <c r="CX192" s="26">
        <v>0.37714308653284245</v>
      </c>
      <c r="CY192" s="26">
        <v>0.35586736237608418</v>
      </c>
      <c r="CZ192" s="26">
        <v>0.33198266727872938</v>
      </c>
      <c r="DA192" s="26">
        <v>0.30730692534927928</v>
      </c>
      <c r="DB192" s="26">
        <v>0.27160484778740779</v>
      </c>
      <c r="DC192" s="26">
        <v>0.22717511596334639</v>
      </c>
      <c r="DD192" s="26">
        <v>0.18196636632148788</v>
      </c>
      <c r="DE192" s="26">
        <v>4.9956276101911445E-2</v>
      </c>
      <c r="DF192" s="26">
        <v>-0.18775303248646935</v>
      </c>
      <c r="DG192" s="26">
        <v>-0.34395534191037225</v>
      </c>
      <c r="DH192" s="26">
        <v>-0.44269274540394399</v>
      </c>
      <c r="DI192" s="26">
        <v>-0.44783607374889911</v>
      </c>
      <c r="DK192" s="26">
        <v>2.2860375545597771</v>
      </c>
      <c r="DL192" s="26">
        <v>1.9693129570401706</v>
      </c>
      <c r="DM192" s="26">
        <v>1.8984821880041303</v>
      </c>
      <c r="DN192" s="26">
        <v>1.8771430865328425</v>
      </c>
      <c r="DO192" s="26">
        <v>1.8558673623760842</v>
      </c>
      <c r="DP192" s="26">
        <v>1.8319826672787294</v>
      </c>
      <c r="DQ192" s="26">
        <v>1.8073069253492793</v>
      </c>
      <c r="DR192" s="26">
        <v>1.7716048477874078</v>
      </c>
      <c r="DS192" s="26">
        <v>1.7271751159633464</v>
      </c>
      <c r="DT192" s="26">
        <v>1.6819663663214879</v>
      </c>
      <c r="DU192" s="26">
        <v>1.5499562761019114</v>
      </c>
      <c r="DV192" s="26">
        <v>1.3122469675135306</v>
      </c>
      <c r="DW192" s="26">
        <v>1.1560446580896278</v>
      </c>
      <c r="DX192" s="26">
        <v>1.057307254596056</v>
      </c>
      <c r="DY192" s="26">
        <v>1.0481867013147972</v>
      </c>
      <c r="EA192" s="27">
        <v>0.78603755455977686</v>
      </c>
      <c r="EB192" s="27">
        <v>0.71342632086506663</v>
      </c>
      <c r="EC192" s="27">
        <v>0.68028949311528475</v>
      </c>
      <c r="ED192" s="27">
        <v>0.659767303334309</v>
      </c>
      <c r="EE192" s="27">
        <v>0.63946567121715758</v>
      </c>
      <c r="EF192" s="27">
        <v>0.61933762034598594</v>
      </c>
      <c r="EG192" s="27">
        <v>0.5999412755511575</v>
      </c>
      <c r="EH192" s="27">
        <v>0.5827718632449379</v>
      </c>
      <c r="EI192" s="27">
        <v>0.55728771716541492</v>
      </c>
      <c r="EJ192" s="27">
        <v>0.52332671814201981</v>
      </c>
      <c r="EK192" s="27">
        <v>0.31724060727133008</v>
      </c>
      <c r="EL192" s="27">
        <v>9.1322735627211937E-2</v>
      </c>
      <c r="EM192" s="27">
        <v>-6.3450255182276871E-2</v>
      </c>
      <c r="EN192" s="27">
        <v>-0.18701967753978233</v>
      </c>
      <c r="EO192" s="27">
        <v>-0.23892074664325014</v>
      </c>
      <c r="EQ192" s="27">
        <v>2.2860375545597771</v>
      </c>
      <c r="ER192" s="27">
        <v>2.2134263208650666</v>
      </c>
      <c r="ES192" s="27">
        <v>2.1802894931152847</v>
      </c>
      <c r="ET192" s="27">
        <v>2.1597673033343092</v>
      </c>
      <c r="EU192" s="27">
        <v>2.1394656712171578</v>
      </c>
      <c r="EV192" s="27">
        <v>2.1193376203459859</v>
      </c>
      <c r="EW192" s="27">
        <v>2.0999412755511573</v>
      </c>
      <c r="EX192" s="27">
        <v>2.0827718632449379</v>
      </c>
      <c r="EY192" s="27">
        <v>2.0572877171654147</v>
      </c>
      <c r="EZ192" s="27">
        <v>2.0233267181420196</v>
      </c>
      <c r="FA192" s="27">
        <v>1.8172406072713301</v>
      </c>
      <c r="FB192" s="27">
        <v>1.5913227356272119</v>
      </c>
      <c r="FC192" s="27">
        <v>1.4365497448177231</v>
      </c>
      <c r="FD192" s="27">
        <v>1.3129803224602177</v>
      </c>
      <c r="FE192" s="27">
        <v>1.262275524367118</v>
      </c>
      <c r="FG192" s="141">
        <v>0.78603755455977686</v>
      </c>
      <c r="FH192" s="141">
        <v>0.26951886990325824</v>
      </c>
      <c r="FI192" s="141">
        <v>0.15248793182796017</v>
      </c>
      <c r="FJ192" s="141">
        <v>0.11552995787821074</v>
      </c>
      <c r="FK192" s="141">
        <v>7.9346202355076834E-2</v>
      </c>
      <c r="FL192" s="141">
        <v>4.4580186987149384E-2</v>
      </c>
      <c r="FM192" s="141">
        <v>8.0074514676142794E-3</v>
      </c>
      <c r="FN192" s="141">
        <v>-4.5539172733555233E-2</v>
      </c>
      <c r="FO192" s="141">
        <v>-0.10303544006374477</v>
      </c>
      <c r="FP192" s="141">
        <v>-0.1606435015198211</v>
      </c>
      <c r="FQ192" s="141">
        <v>-0.32068846164266862</v>
      </c>
      <c r="FR192" s="141">
        <v>-0.4793635072841691</v>
      </c>
      <c r="FS192" s="141">
        <v>-0.58799991609022539</v>
      </c>
      <c r="FT192" s="141">
        <v>-0.62394077632695044</v>
      </c>
      <c r="FU192" s="141">
        <v>-0.59630134523673739</v>
      </c>
      <c r="FW192" s="141">
        <v>2.2860375545597771</v>
      </c>
      <c r="FX192" s="141">
        <v>1.7695188699032582</v>
      </c>
      <c r="FY192" s="141">
        <v>1.6524879318279602</v>
      </c>
      <c r="FZ192" s="141">
        <v>1.6155299578782107</v>
      </c>
      <c r="GA192" s="141">
        <v>1.5793462023550768</v>
      </c>
      <c r="GB192" s="141">
        <v>1.5445801869871494</v>
      </c>
      <c r="GC192" s="141">
        <v>1.5080074514676143</v>
      </c>
      <c r="GD192" s="141">
        <v>1.4544608272664448</v>
      </c>
      <c r="GE192" s="141">
        <v>1.3969645599362552</v>
      </c>
      <c r="GF192" s="141">
        <v>1.3393564984801789</v>
      </c>
      <c r="GG192" s="141">
        <v>1.1793115383573314</v>
      </c>
      <c r="GH192" s="141">
        <v>1.0206364927158309</v>
      </c>
      <c r="GI192" s="141">
        <v>0.91200008390977461</v>
      </c>
      <c r="GJ192" s="141">
        <v>0.87605922367304956</v>
      </c>
      <c r="GK192" s="141">
        <v>0.90086353858432977</v>
      </c>
      <c r="GM192" s="1">
        <v>350800</v>
      </c>
      <c r="GN192" s="1">
        <v>575111</v>
      </c>
      <c r="GO192" s="1" t="s">
        <v>840</v>
      </c>
      <c r="GP192" s="1" t="s">
        <v>838</v>
      </c>
      <c r="GQ192" s="97"/>
    </row>
    <row r="193" spans="2:199" ht="16.2" thickBot="1" x14ac:dyDescent="0.35">
      <c r="B193" s="19" t="s">
        <v>188</v>
      </c>
      <c r="C193" s="20">
        <v>2.8412184934974913</v>
      </c>
      <c r="D193" s="21">
        <v>2.7036792001248946</v>
      </c>
      <c r="E193" s="21">
        <v>2.595912097644022</v>
      </c>
      <c r="F193" s="21">
        <v>2.5132172722097303</v>
      </c>
      <c r="G193" s="21">
        <v>2.4114678454645322</v>
      </c>
      <c r="H193" s="21">
        <v>2.3091622696900664</v>
      </c>
      <c r="I193" s="21">
        <v>2.2208265106979272</v>
      </c>
      <c r="J193" s="21">
        <v>2.1364653046754931</v>
      </c>
      <c r="K193" s="21">
        <v>2.0317424537512441</v>
      </c>
      <c r="L193" s="21">
        <v>1.938970470990304</v>
      </c>
      <c r="M193" s="21">
        <v>1.4429305319898509</v>
      </c>
      <c r="N193" s="21">
        <v>0.64968003500056781</v>
      </c>
      <c r="O193" s="21">
        <v>-5.6581277311991585E-2</v>
      </c>
      <c r="P193" s="21">
        <v>-0.79088517115192936</v>
      </c>
      <c r="Q193" s="21">
        <v>-1.436503647895881</v>
      </c>
      <c r="R193" s="22"/>
      <c r="S193" s="21">
        <v>6.8412184934974913</v>
      </c>
      <c r="T193" s="21">
        <v>6.7036792001248946</v>
      </c>
      <c r="U193" s="21">
        <v>6.595912097644022</v>
      </c>
      <c r="V193" s="21">
        <v>6.5132172722097303</v>
      </c>
      <c r="W193" s="21">
        <v>6.4114678454645322</v>
      </c>
      <c r="X193" s="21">
        <v>6.3091622696900664</v>
      </c>
      <c r="Y193" s="21">
        <v>6.2208265106979272</v>
      </c>
      <c r="Z193" s="21">
        <v>6.1364653046754931</v>
      </c>
      <c r="AA193" s="21">
        <v>6.0317424537512441</v>
      </c>
      <c r="AB193" s="21">
        <v>5.938970470990304</v>
      </c>
      <c r="AC193" s="21">
        <v>5.4429305319898509</v>
      </c>
      <c r="AD193" s="21">
        <v>4.6496800350005678</v>
      </c>
      <c r="AE193" s="21">
        <v>3.9434187226880084</v>
      </c>
      <c r="AF193" s="21">
        <v>3.2091148288480706</v>
      </c>
      <c r="AG193" s="21">
        <v>2.5168874599029785</v>
      </c>
      <c r="AI193" s="23">
        <v>2.8412184934974913</v>
      </c>
      <c r="AJ193" s="23">
        <v>2.7218013114210455</v>
      </c>
      <c r="AK193" s="23">
        <v>2.5990531771250662</v>
      </c>
      <c r="AL193" s="23">
        <v>2.4808417298789553</v>
      </c>
      <c r="AM193" s="23">
        <v>2.3471295723266357</v>
      </c>
      <c r="AN193" s="23">
        <v>2.2022712009457912</v>
      </c>
      <c r="AO193" s="23">
        <v>2.0264906675255787</v>
      </c>
      <c r="AP193" s="23">
        <v>1.8125334613983748</v>
      </c>
      <c r="AQ193" s="23">
        <v>1.6765401036971275</v>
      </c>
      <c r="AR193" s="23">
        <v>1.5417574059495331</v>
      </c>
      <c r="AS193" s="23">
        <v>1.1515960811712054</v>
      </c>
      <c r="AT193" s="23">
        <v>0.78589619502002162</v>
      </c>
      <c r="AU193" s="23">
        <v>0.46237133007362807</v>
      </c>
      <c r="AV193" s="23">
        <v>0.10993359128270885</v>
      </c>
      <c r="AW193" s="23">
        <v>-0.14658247963929227</v>
      </c>
      <c r="AY193" s="24">
        <v>6.8412184934974913</v>
      </c>
      <c r="AZ193" s="24">
        <v>6.7218013114210455</v>
      </c>
      <c r="BA193" s="24">
        <v>6.5990531771250662</v>
      </c>
      <c r="BB193" s="24">
        <v>6.4808417298789553</v>
      </c>
      <c r="BC193" s="24">
        <v>6.3471295723266357</v>
      </c>
      <c r="BD193" s="24">
        <v>6.2022712009457912</v>
      </c>
      <c r="BE193" s="24">
        <v>6.0264906675255787</v>
      </c>
      <c r="BF193" s="24">
        <v>5.8125334613983748</v>
      </c>
      <c r="BG193" s="24">
        <v>5.6765401036971275</v>
      </c>
      <c r="BH193" s="24">
        <v>5.5417574059495331</v>
      </c>
      <c r="BI193" s="24">
        <v>5.1515960811712054</v>
      </c>
      <c r="BJ193" s="24">
        <v>4.7858961950200216</v>
      </c>
      <c r="BK193" s="24">
        <v>4.4623713300736281</v>
      </c>
      <c r="BL193" s="24">
        <v>4.1099335912827089</v>
      </c>
      <c r="BM193" s="24">
        <v>3.892968029539329</v>
      </c>
      <c r="BO193" s="25">
        <v>2.8412184934974913</v>
      </c>
      <c r="BP193" s="25">
        <v>2.7022472790062073</v>
      </c>
      <c r="BQ193" s="25">
        <v>2.6022071532467281</v>
      </c>
      <c r="BR193" s="25">
        <v>2.5381105456493405</v>
      </c>
      <c r="BS193" s="25">
        <v>2.4541132262068057</v>
      </c>
      <c r="BT193" s="25">
        <v>2.3724090133988192</v>
      </c>
      <c r="BU193" s="25">
        <v>2.3126462967944388</v>
      </c>
      <c r="BV193" s="25">
        <v>2.2603627062369078</v>
      </c>
      <c r="BW193" s="25">
        <v>2.2047733564916792</v>
      </c>
      <c r="BX193" s="25">
        <v>2.1386160209593355</v>
      </c>
      <c r="BY193" s="25">
        <v>1.6242453506475476</v>
      </c>
      <c r="BZ193" s="25">
        <v>0.81156556333031382</v>
      </c>
      <c r="CA193" s="25">
        <v>0.18241658814438111</v>
      </c>
      <c r="CB193" s="25">
        <v>-0.43526023696755978</v>
      </c>
      <c r="CC193" s="25">
        <v>-0.95373028690399941</v>
      </c>
      <c r="CE193" s="25">
        <v>6.8412184934974913</v>
      </c>
      <c r="CF193" s="25">
        <v>6.7022472790062073</v>
      </c>
      <c r="CG193" s="25">
        <v>6.6022071532467281</v>
      </c>
      <c r="CH193" s="25">
        <v>6.5381105456493405</v>
      </c>
      <c r="CI193" s="25">
        <v>6.4541132262068057</v>
      </c>
      <c r="CJ193" s="25">
        <v>6.3724090133988192</v>
      </c>
      <c r="CK193" s="25">
        <v>6.3126462967944388</v>
      </c>
      <c r="CL193" s="25">
        <v>6.2603627062369078</v>
      </c>
      <c r="CM193" s="25">
        <v>6.2047733564916792</v>
      </c>
      <c r="CN193" s="25">
        <v>6.1386160209593355</v>
      </c>
      <c r="CO193" s="25">
        <v>5.6242453506475476</v>
      </c>
      <c r="CP193" s="25">
        <v>4.8115655633303138</v>
      </c>
      <c r="CQ193" s="25">
        <v>4.1824165881443811</v>
      </c>
      <c r="CR193" s="25">
        <v>3.5647397630324402</v>
      </c>
      <c r="CS193" s="25">
        <v>2.9871844256565119</v>
      </c>
      <c r="CU193" s="26">
        <v>2.8412184934974913</v>
      </c>
      <c r="CV193" s="26">
        <v>2.8058382524546008</v>
      </c>
      <c r="CW193" s="26">
        <v>2.7456193421986796</v>
      </c>
      <c r="CX193" s="26">
        <v>2.6991483370333471</v>
      </c>
      <c r="CY193" s="26">
        <v>2.6354510553563308</v>
      </c>
      <c r="CZ193" s="26">
        <v>2.5658568086118798</v>
      </c>
      <c r="DA193" s="26">
        <v>2.4724188342588871</v>
      </c>
      <c r="DB193" s="26">
        <v>2.2571043123705801</v>
      </c>
      <c r="DC193" s="26">
        <v>1.9837902491844135</v>
      </c>
      <c r="DD193" s="26">
        <v>1.6770029510235958</v>
      </c>
      <c r="DE193" s="26">
        <v>0.80355658076361713</v>
      </c>
      <c r="DF193" s="26">
        <v>-2.5807713343985128E-2</v>
      </c>
      <c r="DG193" s="26">
        <v>-0.63916629580905671</v>
      </c>
      <c r="DH193" s="26">
        <v>-0.97824255776306757</v>
      </c>
      <c r="DI193" s="26">
        <v>-0.66394312086423035</v>
      </c>
      <c r="DK193" s="26">
        <v>6.8412184934974913</v>
      </c>
      <c r="DL193" s="26">
        <v>6.8058382524546008</v>
      </c>
      <c r="DM193" s="26">
        <v>6.7456193421986796</v>
      </c>
      <c r="DN193" s="26">
        <v>6.6991483370333471</v>
      </c>
      <c r="DO193" s="26">
        <v>6.6354510553563308</v>
      </c>
      <c r="DP193" s="26">
        <v>6.5658568086118798</v>
      </c>
      <c r="DQ193" s="26">
        <v>6.4724188342588871</v>
      </c>
      <c r="DR193" s="26">
        <v>6.2571043123705801</v>
      </c>
      <c r="DS193" s="26">
        <v>5.9837902491844135</v>
      </c>
      <c r="DT193" s="26">
        <v>5.6770029510235958</v>
      </c>
      <c r="DU193" s="26">
        <v>4.8035565807636171</v>
      </c>
      <c r="DV193" s="26">
        <v>3.9741922866560149</v>
      </c>
      <c r="DW193" s="26">
        <v>3.3608337041909433</v>
      </c>
      <c r="DX193" s="26">
        <v>3.0217574422369324</v>
      </c>
      <c r="DY193" s="26">
        <v>3.2606423330247249</v>
      </c>
      <c r="EA193" s="27">
        <v>2.8412184934974913</v>
      </c>
      <c r="EB193" s="27">
        <v>2.7254111015493265</v>
      </c>
      <c r="EC193" s="27">
        <v>2.6325116340234507</v>
      </c>
      <c r="ED193" s="27">
        <v>2.5689282663444954</v>
      </c>
      <c r="EE193" s="27">
        <v>2.5066750923881731</v>
      </c>
      <c r="EF193" s="27">
        <v>2.4400183584913169</v>
      </c>
      <c r="EG193" s="27">
        <v>2.3682123024812114</v>
      </c>
      <c r="EH193" s="27">
        <v>2.2866499137294847</v>
      </c>
      <c r="EI193" s="27">
        <v>2.1719160857970978</v>
      </c>
      <c r="EJ193" s="27">
        <v>2.0602794360277823</v>
      </c>
      <c r="EK193" s="27">
        <v>1.6932402785360496</v>
      </c>
      <c r="EL193" s="27">
        <v>1.2881077106252086</v>
      </c>
      <c r="EM193" s="27">
        <v>1.0171970566864381</v>
      </c>
      <c r="EN193" s="27">
        <v>0.77382427963838119</v>
      </c>
      <c r="EO193" s="27">
        <v>0.68475988452108894</v>
      </c>
      <c r="EQ193" s="27">
        <v>6.8412184934974913</v>
      </c>
      <c r="ER193" s="27">
        <v>6.7254111015493265</v>
      </c>
      <c r="ES193" s="27">
        <v>6.6325116340234507</v>
      </c>
      <c r="ET193" s="27">
        <v>6.5689282663444954</v>
      </c>
      <c r="EU193" s="27">
        <v>6.5066750923881731</v>
      </c>
      <c r="EV193" s="27">
        <v>6.4400183584913169</v>
      </c>
      <c r="EW193" s="27">
        <v>6.3682123024812114</v>
      </c>
      <c r="EX193" s="27">
        <v>6.2866499137294847</v>
      </c>
      <c r="EY193" s="27">
        <v>6.1719160857970978</v>
      </c>
      <c r="EZ193" s="27">
        <v>6.0602794360277823</v>
      </c>
      <c r="FA193" s="27">
        <v>5.6932402785360496</v>
      </c>
      <c r="FB193" s="27">
        <v>5.2881077106252086</v>
      </c>
      <c r="FC193" s="27">
        <v>5.0171970566864381</v>
      </c>
      <c r="FD193" s="27">
        <v>4.7738242796383812</v>
      </c>
      <c r="FE193" s="27">
        <v>4.6770211500938439</v>
      </c>
      <c r="FG193" s="141">
        <v>2.8412184934974913</v>
      </c>
      <c r="FH193" s="141">
        <v>2.7403285017972419</v>
      </c>
      <c r="FI193" s="141">
        <v>2.6333890221689584</v>
      </c>
      <c r="FJ193" s="141">
        <v>2.5406344148326543</v>
      </c>
      <c r="FK193" s="141">
        <v>2.4326207627306502</v>
      </c>
      <c r="FL193" s="141">
        <v>2.328450625562156</v>
      </c>
      <c r="FM193" s="141">
        <v>2.1955679572789464</v>
      </c>
      <c r="FN193" s="141">
        <v>1.9276908530142585</v>
      </c>
      <c r="FO193" s="141">
        <v>1.6609849810389337</v>
      </c>
      <c r="FP193" s="141">
        <v>1.3914669180309591</v>
      </c>
      <c r="FQ193" s="141">
        <v>0.54196813296857904</v>
      </c>
      <c r="FR193" s="141">
        <v>-0.31179291134959541</v>
      </c>
      <c r="FS193" s="141">
        <v>-0.96134076126535106</v>
      </c>
      <c r="FT193" s="141">
        <v>-1.355140521920454</v>
      </c>
      <c r="FU193" s="141">
        <v>-1.1193628072960706</v>
      </c>
      <c r="FW193" s="141">
        <v>6.8412184934974913</v>
      </c>
      <c r="FX193" s="141">
        <v>6.7403285017972419</v>
      </c>
      <c r="FY193" s="141">
        <v>6.6333890221689584</v>
      </c>
      <c r="FZ193" s="141">
        <v>6.5406344148326543</v>
      </c>
      <c r="GA193" s="141">
        <v>6.4326207627306502</v>
      </c>
      <c r="GB193" s="141">
        <v>6.328450625562156</v>
      </c>
      <c r="GC193" s="141">
        <v>6.1955679572789464</v>
      </c>
      <c r="GD193" s="141">
        <v>5.9276908530142585</v>
      </c>
      <c r="GE193" s="141">
        <v>5.6609849810389337</v>
      </c>
      <c r="GF193" s="141">
        <v>5.3914669180309591</v>
      </c>
      <c r="GG193" s="141">
        <v>4.541968132968579</v>
      </c>
      <c r="GH193" s="141">
        <v>3.6882070886504046</v>
      </c>
      <c r="GI193" s="141">
        <v>3.0386592387346489</v>
      </c>
      <c r="GJ193" s="141">
        <v>2.644859478079546</v>
      </c>
      <c r="GK193" s="141">
        <v>2.8252307179178118</v>
      </c>
      <c r="GM193" s="1">
        <v>359833</v>
      </c>
      <c r="GN193" s="1">
        <v>478813</v>
      </c>
      <c r="GO193" s="1" t="s">
        <v>427</v>
      </c>
      <c r="GP193" s="1" t="s">
        <v>837</v>
      </c>
      <c r="GQ193" s="97"/>
    </row>
    <row r="194" spans="2:199" ht="16.2" thickBot="1" x14ac:dyDescent="0.35">
      <c r="B194" s="19" t="s">
        <v>189</v>
      </c>
      <c r="C194" s="20">
        <v>2.2946601799351614</v>
      </c>
      <c r="D194" s="21">
        <v>2.2525952918456023</v>
      </c>
      <c r="E194" s="21">
        <v>2.15989449374604</v>
      </c>
      <c r="F194" s="21">
        <v>2.0673009702648248</v>
      </c>
      <c r="G194" s="21">
        <v>1.9623086418777431</v>
      </c>
      <c r="H194" s="21">
        <v>1.8552843264208194</v>
      </c>
      <c r="I194" s="21">
        <v>1.7544164541946952</v>
      </c>
      <c r="J194" s="21">
        <v>1.6814653981513512</v>
      </c>
      <c r="K194" s="21">
        <v>1.5604975392319709</v>
      </c>
      <c r="L194" s="21">
        <v>1.3856204692127001</v>
      </c>
      <c r="M194" s="21">
        <v>0.80899621885687445</v>
      </c>
      <c r="N194" s="21">
        <v>0.18077190954007527</v>
      </c>
      <c r="O194" s="21">
        <v>-0.27369749275576538</v>
      </c>
      <c r="P194" s="21">
        <v>-0.62882595197861768</v>
      </c>
      <c r="Q194" s="21">
        <v>-0.86024239980614148</v>
      </c>
      <c r="R194" s="22"/>
      <c r="S194" s="21">
        <v>5.7946601799351614</v>
      </c>
      <c r="T194" s="21">
        <v>5.7525952918456023</v>
      </c>
      <c r="U194" s="21">
        <v>5.65989449374604</v>
      </c>
      <c r="V194" s="21">
        <v>5.5673009702648244</v>
      </c>
      <c r="W194" s="21">
        <v>5.4623086418777431</v>
      </c>
      <c r="X194" s="21">
        <v>5.3552843264208194</v>
      </c>
      <c r="Y194" s="21">
        <v>5.2544164541946952</v>
      </c>
      <c r="Z194" s="21">
        <v>5.1814653981513512</v>
      </c>
      <c r="AA194" s="21">
        <v>5.0604975392319709</v>
      </c>
      <c r="AB194" s="21">
        <v>4.8856204692127001</v>
      </c>
      <c r="AC194" s="21">
        <v>4.3089962188568744</v>
      </c>
      <c r="AD194" s="21">
        <v>3.6807719095400753</v>
      </c>
      <c r="AE194" s="21">
        <v>3.2263025072442346</v>
      </c>
      <c r="AF194" s="21">
        <v>2.8711740480213823</v>
      </c>
      <c r="AG194" s="21">
        <v>2.6341566822221276</v>
      </c>
      <c r="AI194" s="23">
        <v>2.2946601799351614</v>
      </c>
      <c r="AJ194" s="23">
        <v>2.2553107067412625</v>
      </c>
      <c r="AK194" s="23">
        <v>2.2023058082048852</v>
      </c>
      <c r="AL194" s="23">
        <v>2.1484580962266118</v>
      </c>
      <c r="AM194" s="23">
        <v>2.0884852236262157</v>
      </c>
      <c r="AN194" s="23">
        <v>2.0254097576970733</v>
      </c>
      <c r="AO194" s="23">
        <v>1.9462145548013914</v>
      </c>
      <c r="AP194" s="23">
        <v>1.7842999166153386</v>
      </c>
      <c r="AQ194" s="23">
        <v>1.6814432613702066</v>
      </c>
      <c r="AR194" s="23">
        <v>1.5702441736859249</v>
      </c>
      <c r="AS194" s="23">
        <v>1.2468387998780637</v>
      </c>
      <c r="AT194" s="23">
        <v>0.93238868800287689</v>
      </c>
      <c r="AU194" s="23">
        <v>0.6756484873089339</v>
      </c>
      <c r="AV194" s="23">
        <v>0.44603848354399567</v>
      </c>
      <c r="AW194" s="23">
        <v>0.31788001354298734</v>
      </c>
      <c r="AY194" s="24">
        <v>5.7946601799351614</v>
      </c>
      <c r="AZ194" s="24">
        <v>5.7553107067412625</v>
      </c>
      <c r="BA194" s="24">
        <v>5.7023058082048852</v>
      </c>
      <c r="BB194" s="24">
        <v>5.6484580962266122</v>
      </c>
      <c r="BC194" s="24">
        <v>5.5884852236262157</v>
      </c>
      <c r="BD194" s="24">
        <v>5.5254097576970729</v>
      </c>
      <c r="BE194" s="24">
        <v>5.4462145548013918</v>
      </c>
      <c r="BF194" s="24">
        <v>5.284299916615339</v>
      </c>
      <c r="BG194" s="24">
        <v>5.1814432613702071</v>
      </c>
      <c r="BH194" s="24">
        <v>5.0702441736859249</v>
      </c>
      <c r="BI194" s="24">
        <v>4.7468387998780637</v>
      </c>
      <c r="BJ194" s="24">
        <v>4.4323886880028773</v>
      </c>
      <c r="BK194" s="24">
        <v>4.1756484873089335</v>
      </c>
      <c r="BL194" s="24">
        <v>3.9460384835439957</v>
      </c>
      <c r="BM194" s="24">
        <v>3.8349006626250475</v>
      </c>
      <c r="BO194" s="25">
        <v>2.2946601799351614</v>
      </c>
      <c r="BP194" s="25">
        <v>2.2520405292695171</v>
      </c>
      <c r="BQ194" s="25">
        <v>2.1596180621348813</v>
      </c>
      <c r="BR194" s="25">
        <v>2.067336035823125</v>
      </c>
      <c r="BS194" s="25">
        <v>1.9632174532407394</v>
      </c>
      <c r="BT194" s="25">
        <v>1.8574434504329487</v>
      </c>
      <c r="BU194" s="25">
        <v>1.7580881350928745</v>
      </c>
      <c r="BV194" s="25">
        <v>1.6121393519547391</v>
      </c>
      <c r="BW194" s="25">
        <v>1.4086527678618719</v>
      </c>
      <c r="BX194" s="25">
        <v>1.2161634336788332</v>
      </c>
      <c r="BY194" s="25">
        <v>0.58368645972071143</v>
      </c>
      <c r="BZ194" s="25">
        <v>-0.10315162216936535</v>
      </c>
      <c r="CA194" s="25">
        <v>-0.59882681215431166</v>
      </c>
      <c r="CB194" s="25">
        <v>-0.98092973390356164</v>
      </c>
      <c r="CC194" s="25">
        <v>-1.2210482023330025</v>
      </c>
      <c r="CE194" s="25">
        <v>5.7946601799351614</v>
      </c>
      <c r="CF194" s="25">
        <v>5.7520405292695171</v>
      </c>
      <c r="CG194" s="25">
        <v>5.6596180621348813</v>
      </c>
      <c r="CH194" s="25">
        <v>5.567336035823125</v>
      </c>
      <c r="CI194" s="25">
        <v>5.4632174532407394</v>
      </c>
      <c r="CJ194" s="25">
        <v>5.3574434504329487</v>
      </c>
      <c r="CK194" s="25">
        <v>5.2580881350928745</v>
      </c>
      <c r="CL194" s="25">
        <v>5.1121393519547391</v>
      </c>
      <c r="CM194" s="25">
        <v>4.9086527678618719</v>
      </c>
      <c r="CN194" s="25">
        <v>4.7161634336788332</v>
      </c>
      <c r="CO194" s="25">
        <v>4.0836864597207114</v>
      </c>
      <c r="CP194" s="25">
        <v>3.3968483778306346</v>
      </c>
      <c r="CQ194" s="25">
        <v>2.9011731878456883</v>
      </c>
      <c r="CR194" s="25">
        <v>2.5190702660964384</v>
      </c>
      <c r="CS194" s="25">
        <v>2.2744139778339392</v>
      </c>
      <c r="CU194" s="26">
        <v>2.2946601799351614</v>
      </c>
      <c r="CV194" s="26">
        <v>2.2710729543223427</v>
      </c>
      <c r="CW194" s="26">
        <v>2.1957408398216645</v>
      </c>
      <c r="CX194" s="26">
        <v>2.1111211175643056</v>
      </c>
      <c r="CY194" s="26">
        <v>2.0197423285164922</v>
      </c>
      <c r="CZ194" s="26">
        <v>1.9163690552939663</v>
      </c>
      <c r="DA194" s="26">
        <v>1.7900794296400768</v>
      </c>
      <c r="DB194" s="26">
        <v>1.6227875391968603</v>
      </c>
      <c r="DC194" s="26">
        <v>1.4498161523734732</v>
      </c>
      <c r="DD194" s="26">
        <v>1.2817154786467322</v>
      </c>
      <c r="DE194" s="26">
        <v>0.66270814123503197</v>
      </c>
      <c r="DF194" s="26">
        <v>5.0161332113507484E-4</v>
      </c>
      <c r="DG194" s="26">
        <v>-0.46541610914113374</v>
      </c>
      <c r="DH194" s="26">
        <v>-0.78311413078093661</v>
      </c>
      <c r="DI194" s="26">
        <v>-0.78508322486883575</v>
      </c>
      <c r="DK194" s="26">
        <v>5.7946601799351614</v>
      </c>
      <c r="DL194" s="26">
        <v>5.7710729543223422</v>
      </c>
      <c r="DM194" s="26">
        <v>5.6957408398216645</v>
      </c>
      <c r="DN194" s="26">
        <v>5.6111211175643056</v>
      </c>
      <c r="DO194" s="26">
        <v>5.5197423285164922</v>
      </c>
      <c r="DP194" s="26">
        <v>5.4163690552939663</v>
      </c>
      <c r="DQ194" s="26">
        <v>5.2900794296400768</v>
      </c>
      <c r="DR194" s="26">
        <v>5.1227875391968603</v>
      </c>
      <c r="DS194" s="26">
        <v>4.9498161523734732</v>
      </c>
      <c r="DT194" s="26">
        <v>4.7817154786467322</v>
      </c>
      <c r="DU194" s="26">
        <v>4.162708141235032</v>
      </c>
      <c r="DV194" s="26">
        <v>3.5005016133211351</v>
      </c>
      <c r="DW194" s="26">
        <v>3.0345838908588663</v>
      </c>
      <c r="DX194" s="26">
        <v>2.7168858692190634</v>
      </c>
      <c r="DY194" s="26">
        <v>2.702879706772646</v>
      </c>
      <c r="EA194" s="27">
        <v>2.2946601799351614</v>
      </c>
      <c r="EB194" s="27">
        <v>2.2582118632027393</v>
      </c>
      <c r="EC194" s="27">
        <v>2.1760101433042331</v>
      </c>
      <c r="ED194" s="27">
        <v>2.0993268266423786</v>
      </c>
      <c r="EE194" s="27">
        <v>2.0226474704692978</v>
      </c>
      <c r="EF194" s="27">
        <v>1.9390882799118656</v>
      </c>
      <c r="EG194" s="27">
        <v>1.8483404755153345</v>
      </c>
      <c r="EH194" s="27">
        <v>1.7845245137434587</v>
      </c>
      <c r="EI194" s="27">
        <v>1.7124557999715591</v>
      </c>
      <c r="EJ194" s="27">
        <v>1.6085021161700404</v>
      </c>
      <c r="EK194" s="27">
        <v>1.091230132975288</v>
      </c>
      <c r="EL194" s="27">
        <v>0.54878599749090817</v>
      </c>
      <c r="EM194" s="27">
        <v>0.16724595679446708</v>
      </c>
      <c r="EN194" s="27">
        <v>-0.14973321722333743</v>
      </c>
      <c r="EO194" s="27">
        <v>-0.30133905925917226</v>
      </c>
      <c r="EQ194" s="27">
        <v>5.7946601799351614</v>
      </c>
      <c r="ER194" s="27">
        <v>5.7582118632027388</v>
      </c>
      <c r="ES194" s="27">
        <v>5.6760101433042331</v>
      </c>
      <c r="ET194" s="27">
        <v>5.599326826642379</v>
      </c>
      <c r="EU194" s="27">
        <v>5.5226474704692983</v>
      </c>
      <c r="EV194" s="27">
        <v>5.4390882799118661</v>
      </c>
      <c r="EW194" s="27">
        <v>5.3483404755153341</v>
      </c>
      <c r="EX194" s="27">
        <v>5.2845245137434587</v>
      </c>
      <c r="EY194" s="27">
        <v>5.2124557999715595</v>
      </c>
      <c r="EZ194" s="27">
        <v>5.1085021161700404</v>
      </c>
      <c r="FA194" s="27">
        <v>4.591230132975288</v>
      </c>
      <c r="FB194" s="27">
        <v>4.0487859974909082</v>
      </c>
      <c r="FC194" s="27">
        <v>3.6672459567944671</v>
      </c>
      <c r="FD194" s="27">
        <v>3.3502667827766626</v>
      </c>
      <c r="FE194" s="27">
        <v>3.2078498556385231</v>
      </c>
      <c r="FG194" s="141">
        <v>2.2946601799351614</v>
      </c>
      <c r="FH194" s="141">
        <v>2.2554041944464611</v>
      </c>
      <c r="FI194" s="141">
        <v>2.1588532791462676</v>
      </c>
      <c r="FJ194" s="141">
        <v>2.0496312800643599</v>
      </c>
      <c r="FK194" s="141">
        <v>1.9368206201230929</v>
      </c>
      <c r="FL194" s="141">
        <v>1.8247379305848637</v>
      </c>
      <c r="FM194" s="141">
        <v>1.6919812763886082</v>
      </c>
      <c r="FN194" s="141">
        <v>1.5069988396219474</v>
      </c>
      <c r="FO194" s="141">
        <v>1.3204557528190821</v>
      </c>
      <c r="FP194" s="141">
        <v>1.1401377622713889</v>
      </c>
      <c r="FQ194" s="141">
        <v>0.49243877169547767</v>
      </c>
      <c r="FR194" s="141">
        <v>-0.12217012519147552</v>
      </c>
      <c r="FS194" s="141">
        <v>-0.55216011300854895</v>
      </c>
      <c r="FT194" s="141">
        <v>-0.82379833830079541</v>
      </c>
      <c r="FU194" s="141">
        <v>-0.8204668297714317</v>
      </c>
      <c r="FW194" s="141">
        <v>5.7946601799351614</v>
      </c>
      <c r="FX194" s="141">
        <v>5.7554041944464611</v>
      </c>
      <c r="FY194" s="141">
        <v>5.6588532791462676</v>
      </c>
      <c r="FZ194" s="141">
        <v>5.5496312800643599</v>
      </c>
      <c r="GA194" s="141">
        <v>5.4368206201230933</v>
      </c>
      <c r="GB194" s="141">
        <v>5.3247379305848632</v>
      </c>
      <c r="GC194" s="141">
        <v>5.1919812763886082</v>
      </c>
      <c r="GD194" s="141">
        <v>5.0069988396219474</v>
      </c>
      <c r="GE194" s="141">
        <v>4.8204557528190826</v>
      </c>
      <c r="GF194" s="141">
        <v>4.6401377622713884</v>
      </c>
      <c r="GG194" s="141">
        <v>3.9924387716954777</v>
      </c>
      <c r="GH194" s="141">
        <v>3.3778298748085245</v>
      </c>
      <c r="GI194" s="141">
        <v>2.9478398869914511</v>
      </c>
      <c r="GJ194" s="141">
        <v>2.6762016616992046</v>
      </c>
      <c r="GK194" s="141">
        <v>2.6730351868421112</v>
      </c>
      <c r="GM194" s="1">
        <v>326099</v>
      </c>
      <c r="GN194" s="1">
        <v>483011</v>
      </c>
      <c r="GO194" s="1" t="s">
        <v>450</v>
      </c>
      <c r="GP194" s="1" t="s">
        <v>838</v>
      </c>
      <c r="GQ194" s="97"/>
    </row>
    <row r="195" spans="2:199" ht="16.2" thickBot="1" x14ac:dyDescent="0.35">
      <c r="B195" s="19" t="s">
        <v>190</v>
      </c>
      <c r="C195" s="20">
        <v>9.8715768282595455</v>
      </c>
      <c r="D195" s="21">
        <v>9.1667065970546311</v>
      </c>
      <c r="E195" s="21">
        <v>8.9523313116920509</v>
      </c>
      <c r="F195" s="21">
        <v>8.8415634659791955</v>
      </c>
      <c r="G195" s="21">
        <v>8.6623405354606824</v>
      </c>
      <c r="H195" s="21">
        <v>8.4691719532094254</v>
      </c>
      <c r="I195" s="21">
        <v>8.295517630008753</v>
      </c>
      <c r="J195" s="21">
        <v>8.10698504479004</v>
      </c>
      <c r="K195" s="21">
        <v>7.907401566956592</v>
      </c>
      <c r="L195" s="21">
        <v>7.7212267531498799</v>
      </c>
      <c r="M195" s="21">
        <v>6.747616775032121</v>
      </c>
      <c r="N195" s="21">
        <v>5.2695485679545779</v>
      </c>
      <c r="O195" s="21">
        <v>4.1113863063315286</v>
      </c>
      <c r="P195" s="21">
        <v>3.0802028697050901</v>
      </c>
      <c r="Q195" s="21">
        <v>2.151248418187377</v>
      </c>
      <c r="R195" s="22"/>
      <c r="S195" s="21">
        <v>12.371576828259546</v>
      </c>
      <c r="T195" s="21">
        <v>11.666706597054631</v>
      </c>
      <c r="U195" s="21">
        <v>11.452331311692051</v>
      </c>
      <c r="V195" s="21">
        <v>11.341563465979196</v>
      </c>
      <c r="W195" s="21">
        <v>11.162340535460682</v>
      </c>
      <c r="X195" s="21">
        <v>10.969171953209425</v>
      </c>
      <c r="Y195" s="21">
        <v>10.795517630008753</v>
      </c>
      <c r="Z195" s="21">
        <v>10.60698504479004</v>
      </c>
      <c r="AA195" s="21">
        <v>10.407401566956592</v>
      </c>
      <c r="AB195" s="21">
        <v>10.22122675314988</v>
      </c>
      <c r="AC195" s="21">
        <v>9.247616775032121</v>
      </c>
      <c r="AD195" s="21">
        <v>7.7695485679545779</v>
      </c>
      <c r="AE195" s="21">
        <v>6.6113863063315286</v>
      </c>
      <c r="AF195" s="21">
        <v>5.5802028697050901</v>
      </c>
      <c r="AG195" s="21">
        <v>4.5719310413400542</v>
      </c>
      <c r="AI195" s="23">
        <v>9.8715768282595455</v>
      </c>
      <c r="AJ195" s="23">
        <v>9.6933116967273847</v>
      </c>
      <c r="AK195" s="23">
        <v>9.5361887321397916</v>
      </c>
      <c r="AL195" s="23">
        <v>9.3718307071968603</v>
      </c>
      <c r="AM195" s="23">
        <v>9.1802951202160727</v>
      </c>
      <c r="AN195" s="23">
        <v>8.9990108557306066</v>
      </c>
      <c r="AO195" s="23">
        <v>8.7772703354648307</v>
      </c>
      <c r="AP195" s="23">
        <v>8.3517894608272787</v>
      </c>
      <c r="AQ195" s="23">
        <v>8.2225318309284638</v>
      </c>
      <c r="AR195" s="23">
        <v>8.08828866712315</v>
      </c>
      <c r="AS195" s="23">
        <v>7.6611504094757876</v>
      </c>
      <c r="AT195" s="23">
        <v>7.0814762329756542</v>
      </c>
      <c r="AU195" s="23">
        <v>6.5034587122108718</v>
      </c>
      <c r="AV195" s="23">
        <v>5.7991798149576557</v>
      </c>
      <c r="AW195" s="23">
        <v>5.2253417767258803</v>
      </c>
      <c r="AY195" s="24">
        <v>12.371576828259546</v>
      </c>
      <c r="AZ195" s="24">
        <v>12.193311696727385</v>
      </c>
      <c r="BA195" s="24">
        <v>12.036188732139792</v>
      </c>
      <c r="BB195" s="24">
        <v>11.87183070719686</v>
      </c>
      <c r="BC195" s="24">
        <v>11.680295120216073</v>
      </c>
      <c r="BD195" s="24">
        <v>11.499010855730607</v>
      </c>
      <c r="BE195" s="24">
        <v>11.277270335464831</v>
      </c>
      <c r="BF195" s="24">
        <v>10.851789460827279</v>
      </c>
      <c r="BG195" s="24">
        <v>10.722531830928464</v>
      </c>
      <c r="BH195" s="24">
        <v>10.58828866712315</v>
      </c>
      <c r="BI195" s="24">
        <v>10.161150409475788</v>
      </c>
      <c r="BJ195" s="24">
        <v>9.5814762329756533</v>
      </c>
      <c r="BK195" s="24">
        <v>9.0034587122108718</v>
      </c>
      <c r="BL195" s="24">
        <v>8.2991798149576557</v>
      </c>
      <c r="BM195" s="24">
        <v>7.816309309440447</v>
      </c>
      <c r="BO195" s="25">
        <v>9.8715768282595455</v>
      </c>
      <c r="BP195" s="25">
        <v>9.0776824057556986</v>
      </c>
      <c r="BQ195" s="25">
        <v>8.8567116891795266</v>
      </c>
      <c r="BR195" s="25">
        <v>8.7654790000967679</v>
      </c>
      <c r="BS195" s="25">
        <v>8.6072452815302132</v>
      </c>
      <c r="BT195" s="25">
        <v>8.4400334284832859</v>
      </c>
      <c r="BU195" s="25">
        <v>8.3028685725288618</v>
      </c>
      <c r="BV195" s="25">
        <v>8.1758973983154988</v>
      </c>
      <c r="BW195" s="25">
        <v>8.0579979276955882</v>
      </c>
      <c r="BX195" s="25">
        <v>7.9234438989965259</v>
      </c>
      <c r="BY195" s="25">
        <v>7.0724034233375077</v>
      </c>
      <c r="BZ195" s="25">
        <v>5.5117838473157477</v>
      </c>
      <c r="CA195" s="25">
        <v>4.3237806248200137</v>
      </c>
      <c r="CB195" s="25">
        <v>3.4232652651631792</v>
      </c>
      <c r="CC195" s="25">
        <v>2.8252600176996836</v>
      </c>
      <c r="CE195" s="25">
        <v>12.371576828259546</v>
      </c>
      <c r="CF195" s="25">
        <v>11.577682405755699</v>
      </c>
      <c r="CG195" s="25">
        <v>11.356711689179527</v>
      </c>
      <c r="CH195" s="25">
        <v>11.265479000096768</v>
      </c>
      <c r="CI195" s="25">
        <v>11.107245281530213</v>
      </c>
      <c r="CJ195" s="25">
        <v>10.940033428483286</v>
      </c>
      <c r="CK195" s="25">
        <v>10.802868572528862</v>
      </c>
      <c r="CL195" s="25">
        <v>10.675897398315499</v>
      </c>
      <c r="CM195" s="25">
        <v>10.557997927695588</v>
      </c>
      <c r="CN195" s="25">
        <v>10.423443898996526</v>
      </c>
      <c r="CO195" s="25">
        <v>9.5724034233375086</v>
      </c>
      <c r="CP195" s="25">
        <v>8.0117838473157477</v>
      </c>
      <c r="CQ195" s="25">
        <v>6.8237806248200137</v>
      </c>
      <c r="CR195" s="25">
        <v>5.9232652651631792</v>
      </c>
      <c r="CS195" s="25">
        <v>5.2236908039414729</v>
      </c>
      <c r="CU195" s="26">
        <v>9.8715768282595455</v>
      </c>
      <c r="CV195" s="26">
        <v>9.3665753684090056</v>
      </c>
      <c r="CW195" s="26">
        <v>9.2058287022546139</v>
      </c>
      <c r="CX195" s="26">
        <v>9.0830306237982867</v>
      </c>
      <c r="CY195" s="26">
        <v>8.9242805794942797</v>
      </c>
      <c r="CZ195" s="26">
        <v>8.755680851512917</v>
      </c>
      <c r="DA195" s="26">
        <v>8.5297470618586129</v>
      </c>
      <c r="DB195" s="26">
        <v>8.0735457215066564</v>
      </c>
      <c r="DC195" s="26">
        <v>7.584377596013649</v>
      </c>
      <c r="DD195" s="26">
        <v>7.089113469817633</v>
      </c>
      <c r="DE195" s="26">
        <v>5.6584497038289054</v>
      </c>
      <c r="DF195" s="26">
        <v>4.3461680976630586</v>
      </c>
      <c r="DG195" s="26">
        <v>3.4146624031818273</v>
      </c>
      <c r="DH195" s="26">
        <v>2.9599610248736283</v>
      </c>
      <c r="DI195" s="26">
        <v>3.4060856992110207</v>
      </c>
      <c r="DK195" s="26">
        <v>12.371576828259546</v>
      </c>
      <c r="DL195" s="26">
        <v>11.866575368409006</v>
      </c>
      <c r="DM195" s="26">
        <v>11.705828702254614</v>
      </c>
      <c r="DN195" s="26">
        <v>11.583030623798287</v>
      </c>
      <c r="DO195" s="26">
        <v>11.42428057949428</v>
      </c>
      <c r="DP195" s="26">
        <v>11.255680851512917</v>
      </c>
      <c r="DQ195" s="26">
        <v>11.029747061858613</v>
      </c>
      <c r="DR195" s="26">
        <v>10.573545721506656</v>
      </c>
      <c r="DS195" s="26">
        <v>10.084377596013649</v>
      </c>
      <c r="DT195" s="26">
        <v>9.589113469817633</v>
      </c>
      <c r="DU195" s="26">
        <v>8.1584497038289054</v>
      </c>
      <c r="DV195" s="26">
        <v>6.8461680976630586</v>
      </c>
      <c r="DW195" s="26">
        <v>5.9146624031818273</v>
      </c>
      <c r="DX195" s="26">
        <v>5.4599610248736283</v>
      </c>
      <c r="DY195" s="26">
        <v>5.8011500194789942</v>
      </c>
      <c r="EA195" s="27">
        <v>9.8715768282595455</v>
      </c>
      <c r="EB195" s="27">
        <v>9.6853643975962598</v>
      </c>
      <c r="EC195" s="27">
        <v>9.5629265612139633</v>
      </c>
      <c r="ED195" s="27">
        <v>9.4604560971213694</v>
      </c>
      <c r="EE195" s="27">
        <v>9.3427502105168081</v>
      </c>
      <c r="EF195" s="27">
        <v>9.23937366960444</v>
      </c>
      <c r="EG195" s="27">
        <v>9.1363010021087696</v>
      </c>
      <c r="EH195" s="27">
        <v>9.0128766818645722</v>
      </c>
      <c r="EI195" s="27">
        <v>8.8379011501159237</v>
      </c>
      <c r="EJ195" s="27">
        <v>8.6562992041982625</v>
      </c>
      <c r="EK195" s="27">
        <v>7.97218652881479</v>
      </c>
      <c r="EL195" s="27">
        <v>7.0768223791371803</v>
      </c>
      <c r="EM195" s="27">
        <v>6.2159577547702174</v>
      </c>
      <c r="EN195" s="27">
        <v>5.5161001911576246</v>
      </c>
      <c r="EO195" s="27">
        <v>5.1614232054512108</v>
      </c>
      <c r="EQ195" s="27">
        <v>12.371576828259546</v>
      </c>
      <c r="ER195" s="27">
        <v>12.18536439759626</v>
      </c>
      <c r="ES195" s="27">
        <v>12.062926561213963</v>
      </c>
      <c r="ET195" s="27">
        <v>11.960456097121369</v>
      </c>
      <c r="EU195" s="27">
        <v>11.842750210516808</v>
      </c>
      <c r="EV195" s="27">
        <v>11.73937366960444</v>
      </c>
      <c r="EW195" s="27">
        <v>11.63630100210877</v>
      </c>
      <c r="EX195" s="27">
        <v>11.512876681864572</v>
      </c>
      <c r="EY195" s="27">
        <v>11.337901150115924</v>
      </c>
      <c r="EZ195" s="27">
        <v>11.156299204198262</v>
      </c>
      <c r="FA195" s="27">
        <v>10.47218652881479</v>
      </c>
      <c r="FB195" s="27">
        <v>9.5768223791371803</v>
      </c>
      <c r="FC195" s="27">
        <v>8.7159577547702174</v>
      </c>
      <c r="FD195" s="27">
        <v>8.0161001911576246</v>
      </c>
      <c r="FE195" s="27">
        <v>7.6716723629548653</v>
      </c>
      <c r="FG195" s="141">
        <v>9.8715768282595455</v>
      </c>
      <c r="FH195" s="141">
        <v>9.0337491683061018</v>
      </c>
      <c r="FI195" s="141">
        <v>8.7785886121361685</v>
      </c>
      <c r="FJ195" s="141">
        <v>8.6080329967085412</v>
      </c>
      <c r="FK195" s="141">
        <v>8.4033923501369667</v>
      </c>
      <c r="FL195" s="141">
        <v>8.1988014468021788</v>
      </c>
      <c r="FM195" s="141">
        <v>7.9396478714191661</v>
      </c>
      <c r="FN195" s="141">
        <v>7.4473910005528721</v>
      </c>
      <c r="FO195" s="141">
        <v>6.9420757261818551</v>
      </c>
      <c r="FP195" s="141">
        <v>6.4248156385961046</v>
      </c>
      <c r="FQ195" s="141">
        <v>4.8951135199481364</v>
      </c>
      <c r="FR195" s="141">
        <v>3.4606265809209891</v>
      </c>
      <c r="FS195" s="141">
        <v>2.4106504099228125</v>
      </c>
      <c r="FT195" s="141">
        <v>1.833121713130744</v>
      </c>
      <c r="FU195" s="141">
        <v>2.1644163216829888</v>
      </c>
      <c r="FW195" s="141">
        <v>12.371576828259546</v>
      </c>
      <c r="FX195" s="141">
        <v>11.533749168306102</v>
      </c>
      <c r="FY195" s="141">
        <v>11.278588612136168</v>
      </c>
      <c r="FZ195" s="141">
        <v>11.108032996708541</v>
      </c>
      <c r="GA195" s="141">
        <v>10.903392350136967</v>
      </c>
      <c r="GB195" s="141">
        <v>10.698801446802179</v>
      </c>
      <c r="GC195" s="141">
        <v>10.439647871419165</v>
      </c>
      <c r="GD195" s="141">
        <v>9.947391000552873</v>
      </c>
      <c r="GE195" s="141">
        <v>9.4420757261818551</v>
      </c>
      <c r="GF195" s="141">
        <v>8.9248156385961046</v>
      </c>
      <c r="GG195" s="141">
        <v>7.3951135199481364</v>
      </c>
      <c r="GH195" s="141">
        <v>5.9606265809209891</v>
      </c>
      <c r="GI195" s="141">
        <v>4.9106504099228125</v>
      </c>
      <c r="GJ195" s="141">
        <v>4.333121713130744</v>
      </c>
      <c r="GK195" s="141">
        <v>4.5834645530899554</v>
      </c>
      <c r="GM195" s="1">
        <v>376579</v>
      </c>
      <c r="GN195" s="1">
        <v>509136</v>
      </c>
      <c r="GO195" s="1" t="s">
        <v>425</v>
      </c>
      <c r="GP195" s="1" t="s">
        <v>837</v>
      </c>
      <c r="GQ195" s="97"/>
    </row>
    <row r="196" spans="2:199" ht="16.2" thickBot="1" x14ac:dyDescent="0.35">
      <c r="B196" s="19" t="s">
        <v>191</v>
      </c>
      <c r="C196" s="20">
        <v>6.7692335174843556</v>
      </c>
      <c r="D196" s="21">
        <v>6.1937404066002717</v>
      </c>
      <c r="E196" s="21">
        <v>6.0533634850882088</v>
      </c>
      <c r="F196" s="21">
        <v>5.9952292027228218</v>
      </c>
      <c r="G196" s="21">
        <v>5.8450000168506548</v>
      </c>
      <c r="H196" s="21">
        <v>5.6776713242657006</v>
      </c>
      <c r="I196" s="21">
        <v>5.5225431718018552</v>
      </c>
      <c r="J196" s="21">
        <v>5.3728637983873107</v>
      </c>
      <c r="K196" s="21">
        <v>5.18657537554963</v>
      </c>
      <c r="L196" s="21">
        <v>5.0191245660855124</v>
      </c>
      <c r="M196" s="21">
        <v>4.269664058671724</v>
      </c>
      <c r="N196" s="21">
        <v>3.2504537914687486</v>
      </c>
      <c r="O196" s="21">
        <v>2.4673104830454733</v>
      </c>
      <c r="P196" s="21">
        <v>1.8800211943149741</v>
      </c>
      <c r="Q196" s="21">
        <v>1.2300309877222517</v>
      </c>
      <c r="R196" s="22"/>
      <c r="S196" s="21">
        <v>18.019233517484356</v>
      </c>
      <c r="T196" s="21">
        <v>17.44374040660027</v>
      </c>
      <c r="U196" s="21">
        <v>17.303363485088209</v>
      </c>
      <c r="V196" s="21">
        <v>17.245229202722822</v>
      </c>
      <c r="W196" s="21">
        <v>17.095000016850655</v>
      </c>
      <c r="X196" s="21">
        <v>16.927671324265702</v>
      </c>
      <c r="Y196" s="21">
        <v>16.772543171801857</v>
      </c>
      <c r="Z196" s="21">
        <v>16.622863798387311</v>
      </c>
      <c r="AA196" s="21">
        <v>16.43657537554963</v>
      </c>
      <c r="AB196" s="21">
        <v>16.269124566085512</v>
      </c>
      <c r="AC196" s="21">
        <v>15.519664058671724</v>
      </c>
      <c r="AD196" s="21">
        <v>14.500453791468749</v>
      </c>
      <c r="AE196" s="21">
        <v>13.717310483045473</v>
      </c>
      <c r="AF196" s="21">
        <v>13.130021194314974</v>
      </c>
      <c r="AG196" s="21">
        <v>12.404725733107332</v>
      </c>
      <c r="AI196" s="23">
        <v>6.7692335174843556</v>
      </c>
      <c r="AJ196" s="23">
        <v>6.6203696098654028</v>
      </c>
      <c r="AK196" s="23">
        <v>6.5169591605050634</v>
      </c>
      <c r="AL196" s="23">
        <v>6.4025019048536116</v>
      </c>
      <c r="AM196" s="23">
        <v>6.2807581325034096</v>
      </c>
      <c r="AN196" s="23">
        <v>6.1840874180957481</v>
      </c>
      <c r="AO196" s="23">
        <v>6.0583643959175575</v>
      </c>
      <c r="AP196" s="23">
        <v>5.8931107892446626</v>
      </c>
      <c r="AQ196" s="23">
        <v>5.7440174094702101</v>
      </c>
      <c r="AR196" s="23">
        <v>5.5940936498470606</v>
      </c>
      <c r="AS196" s="23">
        <v>5.1355292060430138</v>
      </c>
      <c r="AT196" s="23">
        <v>4.6786349412608566</v>
      </c>
      <c r="AU196" s="23">
        <v>4.185837300473116</v>
      </c>
      <c r="AV196" s="23">
        <v>3.5109995230743998</v>
      </c>
      <c r="AW196" s="23">
        <v>2.4387175852434169</v>
      </c>
      <c r="AY196" s="24">
        <v>18.019233517484356</v>
      </c>
      <c r="AZ196" s="24">
        <v>17.870369609865403</v>
      </c>
      <c r="BA196" s="24">
        <v>17.766959160505063</v>
      </c>
      <c r="BB196" s="24">
        <v>17.652501904853612</v>
      </c>
      <c r="BC196" s="24">
        <v>17.530758132503408</v>
      </c>
      <c r="BD196" s="24">
        <v>17.43408741809575</v>
      </c>
      <c r="BE196" s="24">
        <v>17.308364395917557</v>
      </c>
      <c r="BF196" s="24">
        <v>17.143110789244663</v>
      </c>
      <c r="BG196" s="24">
        <v>16.99401740947021</v>
      </c>
      <c r="BH196" s="24">
        <v>16.844093649847061</v>
      </c>
      <c r="BI196" s="24">
        <v>16.385529206043014</v>
      </c>
      <c r="BJ196" s="24">
        <v>15.928634941260857</v>
      </c>
      <c r="BK196" s="24">
        <v>15.435837300473116</v>
      </c>
      <c r="BL196" s="24">
        <v>14.7609995230744</v>
      </c>
      <c r="BM196" s="24">
        <v>14.258754580539934</v>
      </c>
      <c r="BO196" s="25">
        <v>6.7692335174843556</v>
      </c>
      <c r="BP196" s="25">
        <v>6.1245204382862237</v>
      </c>
      <c r="BQ196" s="25">
        <v>5.9810635900680307</v>
      </c>
      <c r="BR196" s="25">
        <v>5.9471728321583779</v>
      </c>
      <c r="BS196" s="25">
        <v>5.8184072535687026</v>
      </c>
      <c r="BT196" s="25">
        <v>5.6764267138780315</v>
      </c>
      <c r="BU196" s="25">
        <v>5.5595515684111874</v>
      </c>
      <c r="BV196" s="25">
        <v>5.419455882744284</v>
      </c>
      <c r="BW196" s="25">
        <v>5.2722048674172974</v>
      </c>
      <c r="BX196" s="25">
        <v>5.1443496300940303</v>
      </c>
      <c r="BY196" s="25">
        <v>4.5291970834718782</v>
      </c>
      <c r="BZ196" s="25">
        <v>3.1855210190496397</v>
      </c>
      <c r="CA196" s="25">
        <v>2.5202968976366567</v>
      </c>
      <c r="CB196" s="25">
        <v>2.1133846764921937</v>
      </c>
      <c r="CC196" s="25">
        <v>1.7120459008756956</v>
      </c>
      <c r="CE196" s="25">
        <v>18.019233517484356</v>
      </c>
      <c r="CF196" s="25">
        <v>17.374520438286225</v>
      </c>
      <c r="CG196" s="25">
        <v>17.231063590068032</v>
      </c>
      <c r="CH196" s="25">
        <v>17.19717283215838</v>
      </c>
      <c r="CI196" s="25">
        <v>17.068407253568701</v>
      </c>
      <c r="CJ196" s="25">
        <v>16.92642671387803</v>
      </c>
      <c r="CK196" s="25">
        <v>16.809551568411187</v>
      </c>
      <c r="CL196" s="25">
        <v>16.669455882744284</v>
      </c>
      <c r="CM196" s="25">
        <v>16.522204867417297</v>
      </c>
      <c r="CN196" s="25">
        <v>16.39434963009403</v>
      </c>
      <c r="CO196" s="25">
        <v>15.779197083471878</v>
      </c>
      <c r="CP196" s="25">
        <v>14.43552101904964</v>
      </c>
      <c r="CQ196" s="25">
        <v>13.770296897636657</v>
      </c>
      <c r="CR196" s="25">
        <v>13.363384676492194</v>
      </c>
      <c r="CS196" s="25">
        <v>12.839104801906146</v>
      </c>
      <c r="CU196" s="26">
        <v>6.7692335174843556</v>
      </c>
      <c r="CV196" s="26">
        <v>6.404728152892579</v>
      </c>
      <c r="CW196" s="26">
        <v>6.3124210154667679</v>
      </c>
      <c r="CX196" s="26">
        <v>6.2117286060561145</v>
      </c>
      <c r="CY196" s="26">
        <v>6.0461134815487334</v>
      </c>
      <c r="CZ196" s="26">
        <v>5.3386245300721562</v>
      </c>
      <c r="DA196" s="26">
        <v>5.1576048978307139</v>
      </c>
      <c r="DB196" s="26">
        <v>4.8410364118266251</v>
      </c>
      <c r="DC196" s="26">
        <v>4.4918283063266493</v>
      </c>
      <c r="DD196" s="26">
        <v>4.1493646022298289</v>
      </c>
      <c r="DE196" s="26">
        <v>3.1259699334012403</v>
      </c>
      <c r="DF196" s="26">
        <v>2.1947197593712602</v>
      </c>
      <c r="DG196" s="26">
        <v>1.6765778694677671</v>
      </c>
      <c r="DH196" s="26">
        <v>1.6207190883569993</v>
      </c>
      <c r="DI196" s="26">
        <v>2.1843122942247017</v>
      </c>
      <c r="DK196" s="26">
        <v>18.019233517484356</v>
      </c>
      <c r="DL196" s="26">
        <v>17.654728152892581</v>
      </c>
      <c r="DM196" s="26">
        <v>17.562421015466768</v>
      </c>
      <c r="DN196" s="26">
        <v>17.461728606056113</v>
      </c>
      <c r="DO196" s="26">
        <v>17.296113481548733</v>
      </c>
      <c r="DP196" s="26">
        <v>16.588624530072156</v>
      </c>
      <c r="DQ196" s="26">
        <v>16.407604897830716</v>
      </c>
      <c r="DR196" s="26">
        <v>16.091036411826625</v>
      </c>
      <c r="DS196" s="26">
        <v>15.741828306326649</v>
      </c>
      <c r="DT196" s="26">
        <v>15.399364602229829</v>
      </c>
      <c r="DU196" s="26">
        <v>14.37596993340124</v>
      </c>
      <c r="DV196" s="26">
        <v>13.44471975937126</v>
      </c>
      <c r="DW196" s="26">
        <v>12.926577869467767</v>
      </c>
      <c r="DX196" s="26">
        <v>12.870719088356999</v>
      </c>
      <c r="DY196" s="26">
        <v>13.308009960985554</v>
      </c>
      <c r="EA196" s="27">
        <v>6.7692335174843556</v>
      </c>
      <c r="EB196" s="27">
        <v>6.6071692474031387</v>
      </c>
      <c r="EC196" s="27">
        <v>6.53781773973129</v>
      </c>
      <c r="ED196" s="27">
        <v>6.4810846920162799</v>
      </c>
      <c r="EE196" s="27">
        <v>6.3812506164417524</v>
      </c>
      <c r="EF196" s="27">
        <v>6.2985534346967587</v>
      </c>
      <c r="EG196" s="27">
        <v>6.2178036065574815</v>
      </c>
      <c r="EH196" s="27">
        <v>6.1234697246774505</v>
      </c>
      <c r="EI196" s="27">
        <v>5.9629970901829008</v>
      </c>
      <c r="EJ196" s="27">
        <v>5.8028096659789608</v>
      </c>
      <c r="EK196" s="27">
        <v>5.2162427665762827</v>
      </c>
      <c r="EL196" s="27">
        <v>4.5672763540212138</v>
      </c>
      <c r="EM196" s="27">
        <v>4.1434235529515782</v>
      </c>
      <c r="EN196" s="27">
        <v>3.7636949408535632</v>
      </c>
      <c r="EO196" s="27">
        <v>3.4854007937169094</v>
      </c>
      <c r="EQ196" s="27">
        <v>18.019233517484356</v>
      </c>
      <c r="ER196" s="27">
        <v>17.857169247403139</v>
      </c>
      <c r="ES196" s="27">
        <v>17.787817739731288</v>
      </c>
      <c r="ET196" s="27">
        <v>17.731084692016282</v>
      </c>
      <c r="EU196" s="27">
        <v>17.631250616441754</v>
      </c>
      <c r="EV196" s="27">
        <v>17.548553434696757</v>
      </c>
      <c r="EW196" s="27">
        <v>17.467803606557482</v>
      </c>
      <c r="EX196" s="27">
        <v>17.373469724677449</v>
      </c>
      <c r="EY196" s="27">
        <v>17.212997090182903</v>
      </c>
      <c r="EZ196" s="27">
        <v>17.052809665978963</v>
      </c>
      <c r="FA196" s="27">
        <v>16.466242766576283</v>
      </c>
      <c r="FB196" s="27">
        <v>15.817276354021214</v>
      </c>
      <c r="FC196" s="27">
        <v>15.393423552951578</v>
      </c>
      <c r="FD196" s="27">
        <v>15.013694940853563</v>
      </c>
      <c r="FE196" s="27">
        <v>14.690542172896793</v>
      </c>
      <c r="FG196" s="141">
        <v>6.7692335174843556</v>
      </c>
      <c r="FH196" s="141">
        <v>6.1264147339378709</v>
      </c>
      <c r="FI196" s="141">
        <v>5.953045450319765</v>
      </c>
      <c r="FJ196" s="141">
        <v>5.8311201601533362</v>
      </c>
      <c r="FK196" s="141">
        <v>5.6529174046862565</v>
      </c>
      <c r="FL196" s="141">
        <v>4.9425674423468706</v>
      </c>
      <c r="FM196" s="141">
        <v>4.7668280710126396</v>
      </c>
      <c r="FN196" s="141">
        <v>4.4451422868832111</v>
      </c>
      <c r="FO196" s="141">
        <v>4.1137795888075743</v>
      </c>
      <c r="FP196" s="141">
        <v>3.7653924515880117</v>
      </c>
      <c r="FQ196" s="141">
        <v>2.6954311960174966</v>
      </c>
      <c r="FR196" s="141">
        <v>1.6843177879255204</v>
      </c>
      <c r="FS196" s="141">
        <v>1.0624157987945733</v>
      </c>
      <c r="FT196" s="141">
        <v>0.90164194462733072</v>
      </c>
      <c r="FU196" s="141">
        <v>1.3375180681511036</v>
      </c>
      <c r="FW196" s="141">
        <v>18.019233517484356</v>
      </c>
      <c r="FX196" s="141">
        <v>17.376414733937871</v>
      </c>
      <c r="FY196" s="141">
        <v>17.203045450319763</v>
      </c>
      <c r="FZ196" s="141">
        <v>17.081120160153336</v>
      </c>
      <c r="GA196" s="141">
        <v>16.902917404686256</v>
      </c>
      <c r="GB196" s="141">
        <v>16.192567442346871</v>
      </c>
      <c r="GC196" s="141">
        <v>16.01682807101264</v>
      </c>
      <c r="GD196" s="141">
        <v>15.695142286883211</v>
      </c>
      <c r="GE196" s="141">
        <v>15.363779588807574</v>
      </c>
      <c r="GF196" s="141">
        <v>15.015392451588012</v>
      </c>
      <c r="GG196" s="141">
        <v>13.945431196017497</v>
      </c>
      <c r="GH196" s="141">
        <v>12.93431778792552</v>
      </c>
      <c r="GI196" s="141">
        <v>12.312415798794573</v>
      </c>
      <c r="GJ196" s="141">
        <v>12.151641944627331</v>
      </c>
      <c r="GK196" s="141">
        <v>12.490536045016409</v>
      </c>
      <c r="GM196" s="1">
        <v>364439</v>
      </c>
      <c r="GN196" s="1">
        <v>526672</v>
      </c>
      <c r="GO196" s="1" t="s">
        <v>425</v>
      </c>
      <c r="GP196" s="1" t="s">
        <v>837</v>
      </c>
      <c r="GQ196" s="97"/>
    </row>
    <row r="197" spans="2:199" ht="16.2" thickBot="1" x14ac:dyDescent="0.35">
      <c r="B197" s="19" t="s">
        <v>192</v>
      </c>
      <c r="C197" s="20">
        <v>6.4081207415541428</v>
      </c>
      <c r="D197" s="21">
        <v>5.1502163231839226</v>
      </c>
      <c r="E197" s="21">
        <v>4.7909853412056513</v>
      </c>
      <c r="F197" s="21">
        <v>4.6559080329542386</v>
      </c>
      <c r="G197" s="21">
        <v>4.4295531581605161</v>
      </c>
      <c r="H197" s="21">
        <v>4.1911066811995568</v>
      </c>
      <c r="I197" s="21">
        <v>3.9727027701279933</v>
      </c>
      <c r="J197" s="21">
        <v>3.7837183246473991</v>
      </c>
      <c r="K197" s="21">
        <v>3.5667671627500912</v>
      </c>
      <c r="L197" s="21">
        <v>3.3759114061634854</v>
      </c>
      <c r="M197" s="21">
        <v>1.9332250697628943</v>
      </c>
      <c r="N197" s="21">
        <v>-0.72658356130871837</v>
      </c>
      <c r="O197" s="21">
        <v>-2.9578610019252451</v>
      </c>
      <c r="P197" s="21">
        <v>-5.3179286057651112</v>
      </c>
      <c r="Q197" s="21">
        <v>-7.5216937536630901</v>
      </c>
      <c r="R197" s="22"/>
      <c r="S197" s="21">
        <v>8.7581207415541442</v>
      </c>
      <c r="T197" s="21">
        <v>7.5002163231839241</v>
      </c>
      <c r="U197" s="21">
        <v>7.1409853412056528</v>
      </c>
      <c r="V197" s="21">
        <v>7.00590803295424</v>
      </c>
      <c r="W197" s="21">
        <v>6.7795531581605175</v>
      </c>
      <c r="X197" s="21">
        <v>6.5411066811995582</v>
      </c>
      <c r="Y197" s="21">
        <v>6.3227027701279948</v>
      </c>
      <c r="Z197" s="21">
        <v>6.1337183246474005</v>
      </c>
      <c r="AA197" s="21">
        <v>5.9167671627500926</v>
      </c>
      <c r="AB197" s="21">
        <v>5.7259114061634868</v>
      </c>
      <c r="AC197" s="21">
        <v>4.2832250697628957</v>
      </c>
      <c r="AD197" s="21">
        <v>1.623416438691283</v>
      </c>
      <c r="AE197" s="21">
        <v>-0.60786100192524373</v>
      </c>
      <c r="AF197" s="21">
        <v>-2.9679286057651098</v>
      </c>
      <c r="AG197" s="21">
        <v>-5.2581762523859616</v>
      </c>
      <c r="AI197" s="23">
        <v>6.4081207415541428</v>
      </c>
      <c r="AJ197" s="23">
        <v>5.9581088221715586</v>
      </c>
      <c r="AK197" s="23">
        <v>5.7965294073599019</v>
      </c>
      <c r="AL197" s="23">
        <v>5.6999963639419367</v>
      </c>
      <c r="AM197" s="23">
        <v>5.5609350139613447</v>
      </c>
      <c r="AN197" s="23">
        <v>5.406323250366551</v>
      </c>
      <c r="AO197" s="23">
        <v>5.1896531282352125</v>
      </c>
      <c r="AP197" s="23">
        <v>4.8798189030750887</v>
      </c>
      <c r="AQ197" s="23">
        <v>4.596149317897499</v>
      </c>
      <c r="AR197" s="23">
        <v>4.311605286017727</v>
      </c>
      <c r="AS197" s="23">
        <v>3.459454626950528</v>
      </c>
      <c r="AT197" s="23">
        <v>2.5804545384527522</v>
      </c>
      <c r="AU197" s="23">
        <v>1.7286855215330608</v>
      </c>
      <c r="AV197" s="23">
        <v>0.7807993730443954</v>
      </c>
      <c r="AW197" s="23">
        <v>0.11269168212274394</v>
      </c>
      <c r="AY197" s="24">
        <v>8.7581207415541442</v>
      </c>
      <c r="AZ197" s="24">
        <v>8.30810882217156</v>
      </c>
      <c r="BA197" s="24">
        <v>8.1465294073599033</v>
      </c>
      <c r="BB197" s="24">
        <v>8.0499963639419381</v>
      </c>
      <c r="BC197" s="24">
        <v>7.9109350139613461</v>
      </c>
      <c r="BD197" s="24">
        <v>7.7563232503665525</v>
      </c>
      <c r="BE197" s="24">
        <v>7.5396531282352139</v>
      </c>
      <c r="BF197" s="24">
        <v>7.2298189030750901</v>
      </c>
      <c r="BG197" s="24">
        <v>6.9461493178975005</v>
      </c>
      <c r="BH197" s="24">
        <v>6.6616052860177284</v>
      </c>
      <c r="BI197" s="24">
        <v>5.8094546269505294</v>
      </c>
      <c r="BJ197" s="24">
        <v>4.9304545384527536</v>
      </c>
      <c r="BK197" s="24">
        <v>4.0786855215330622</v>
      </c>
      <c r="BL197" s="24">
        <v>3.1307993730443968</v>
      </c>
      <c r="BM197" s="24">
        <v>2.578703922124042</v>
      </c>
      <c r="BO197" s="25">
        <v>6.4081207415541428</v>
      </c>
      <c r="BP197" s="25">
        <v>4.9781232634266441</v>
      </c>
      <c r="BQ197" s="25">
        <v>4.601236170510516</v>
      </c>
      <c r="BR197" s="25">
        <v>4.4986620266310293</v>
      </c>
      <c r="BS197" s="25">
        <v>4.1865415659992102</v>
      </c>
      <c r="BT197" s="25">
        <v>3.8681708196654156</v>
      </c>
      <c r="BU197" s="25">
        <v>3.5886994291031051</v>
      </c>
      <c r="BV197" s="25">
        <v>3.3407484857187857</v>
      </c>
      <c r="BW197" s="25">
        <v>3.0705119081010377</v>
      </c>
      <c r="BX197" s="25">
        <v>2.8168928407328213</v>
      </c>
      <c r="BY197" s="25">
        <v>1.4473279910898196</v>
      </c>
      <c r="BZ197" s="25">
        <v>-1.0539774565619737</v>
      </c>
      <c r="CA197" s="25">
        <v>-3.1465322136686069</v>
      </c>
      <c r="CB197" s="25">
        <v>-5.3477840553148539</v>
      </c>
      <c r="CC197" s="25">
        <v>-7.3787463948629721</v>
      </c>
      <c r="CE197" s="25">
        <v>8.7581207415541442</v>
      </c>
      <c r="CF197" s="25">
        <v>7.3281232634266456</v>
      </c>
      <c r="CG197" s="25">
        <v>6.9512361705105175</v>
      </c>
      <c r="CH197" s="25">
        <v>6.8486620266310307</v>
      </c>
      <c r="CI197" s="25">
        <v>6.5365415659992117</v>
      </c>
      <c r="CJ197" s="25">
        <v>6.2181708196654171</v>
      </c>
      <c r="CK197" s="25">
        <v>5.9386994291031066</v>
      </c>
      <c r="CL197" s="25">
        <v>5.6907484857187871</v>
      </c>
      <c r="CM197" s="25">
        <v>5.4205119081010391</v>
      </c>
      <c r="CN197" s="25">
        <v>5.1668928407328227</v>
      </c>
      <c r="CO197" s="25">
        <v>3.797327991089821</v>
      </c>
      <c r="CP197" s="25">
        <v>1.2960225434380277</v>
      </c>
      <c r="CQ197" s="25">
        <v>-0.79653221366860549</v>
      </c>
      <c r="CR197" s="25">
        <v>-2.9977840553148525</v>
      </c>
      <c r="CS197" s="25">
        <v>-5.1470002219833333</v>
      </c>
      <c r="CU197" s="26">
        <v>6.4081207415541428</v>
      </c>
      <c r="CV197" s="26">
        <v>5.6105711988047897</v>
      </c>
      <c r="CW197" s="26">
        <v>5.383045128497157</v>
      </c>
      <c r="CX197" s="26">
        <v>5.3042224572174259</v>
      </c>
      <c r="CY197" s="26">
        <v>4.9899727004260601</v>
      </c>
      <c r="CZ197" s="26">
        <v>4.6452482614372173</v>
      </c>
      <c r="DA197" s="26">
        <v>4.1861209081845043</v>
      </c>
      <c r="DB197" s="26">
        <v>3.2767313834976441</v>
      </c>
      <c r="DC197" s="26">
        <v>2.333073295956277</v>
      </c>
      <c r="DD197" s="26">
        <v>1.3988544404814913</v>
      </c>
      <c r="DE197" s="26">
        <v>-1.0827256753331866</v>
      </c>
      <c r="DF197" s="26">
        <v>-3.4622663594056675</v>
      </c>
      <c r="DG197" s="26">
        <v>-5.3848530301559876</v>
      </c>
      <c r="DH197" s="26">
        <v>-6.644400157245407</v>
      </c>
      <c r="DI197" s="26">
        <v>-6.1061216635189197</v>
      </c>
      <c r="DK197" s="26">
        <v>8.7581207415541442</v>
      </c>
      <c r="DL197" s="26">
        <v>7.9605711988047911</v>
      </c>
      <c r="DM197" s="26">
        <v>7.7330451284971584</v>
      </c>
      <c r="DN197" s="26">
        <v>7.6542224572174273</v>
      </c>
      <c r="DO197" s="26">
        <v>7.3399727004260615</v>
      </c>
      <c r="DP197" s="26">
        <v>6.9952482614372187</v>
      </c>
      <c r="DQ197" s="26">
        <v>6.5361209081845058</v>
      </c>
      <c r="DR197" s="26">
        <v>5.6267313834976456</v>
      </c>
      <c r="DS197" s="26">
        <v>4.6830732959562784</v>
      </c>
      <c r="DT197" s="26">
        <v>3.7488544404814927</v>
      </c>
      <c r="DU197" s="26">
        <v>1.2672743246668148</v>
      </c>
      <c r="DV197" s="26">
        <v>-1.1122663594056661</v>
      </c>
      <c r="DW197" s="26">
        <v>-3.0348530301559862</v>
      </c>
      <c r="DX197" s="26">
        <v>-4.2944001572454056</v>
      </c>
      <c r="DY197" s="26">
        <v>-3.880078398219041</v>
      </c>
      <c r="EA197" s="27">
        <v>6.4081207415541428</v>
      </c>
      <c r="EB197" s="27">
        <v>5.6394714912152661</v>
      </c>
      <c r="EC197" s="27">
        <v>5.4110742909402205</v>
      </c>
      <c r="ED197" s="27">
        <v>5.3476299995747709</v>
      </c>
      <c r="EE197" s="27">
        <v>5.2582099596775418</v>
      </c>
      <c r="EF197" s="27">
        <v>5.1410537303352299</v>
      </c>
      <c r="EG197" s="27">
        <v>5.0064904474533449</v>
      </c>
      <c r="EH197" s="27">
        <v>4.8653381821696993</v>
      </c>
      <c r="EI197" s="27">
        <v>4.6515631998884537</v>
      </c>
      <c r="EJ197" s="27">
        <v>4.4449181292605768</v>
      </c>
      <c r="EK197" s="27">
        <v>3.7145071839409169</v>
      </c>
      <c r="EL197" s="27">
        <v>2.8113722374855357</v>
      </c>
      <c r="EM197" s="27">
        <v>2.1701647612793025</v>
      </c>
      <c r="EN197" s="27">
        <v>1.4699038103789661</v>
      </c>
      <c r="EO197" s="27">
        <v>1.0071057398215419</v>
      </c>
      <c r="EQ197" s="27">
        <v>8.7581207415541442</v>
      </c>
      <c r="ER197" s="27">
        <v>7.9894714912152676</v>
      </c>
      <c r="ES197" s="27">
        <v>7.7610742909402219</v>
      </c>
      <c r="ET197" s="27">
        <v>7.6976299995747723</v>
      </c>
      <c r="EU197" s="27">
        <v>7.6082099596775432</v>
      </c>
      <c r="EV197" s="27">
        <v>7.4910537303352314</v>
      </c>
      <c r="EW197" s="27">
        <v>7.3564904474533463</v>
      </c>
      <c r="EX197" s="27">
        <v>7.2153381821697007</v>
      </c>
      <c r="EY197" s="27">
        <v>7.0015631998884551</v>
      </c>
      <c r="EZ197" s="27">
        <v>6.7949181292605783</v>
      </c>
      <c r="FA197" s="27">
        <v>6.0645071839409184</v>
      </c>
      <c r="FB197" s="27">
        <v>5.1613722374855371</v>
      </c>
      <c r="FC197" s="27">
        <v>4.5201647612793039</v>
      </c>
      <c r="FD197" s="27">
        <v>3.8199038103789675</v>
      </c>
      <c r="FE197" s="27">
        <v>3.3984026849227309</v>
      </c>
      <c r="FG197" s="141">
        <v>6.4081207415541428</v>
      </c>
      <c r="FH197" s="141">
        <v>4.99937254400011</v>
      </c>
      <c r="FI197" s="141">
        <v>4.5874617254808836</v>
      </c>
      <c r="FJ197" s="141">
        <v>4.4287021591488216</v>
      </c>
      <c r="FK197" s="141">
        <v>4.0421480681172106</v>
      </c>
      <c r="FL197" s="141">
        <v>3.6512953513869046</v>
      </c>
      <c r="FM197" s="141">
        <v>3.1338167627922342</v>
      </c>
      <c r="FN197" s="141">
        <v>2.1427111097277258</v>
      </c>
      <c r="FO197" s="141">
        <v>1.1336931844930476</v>
      </c>
      <c r="FP197" s="141">
        <v>0.13435416763176278</v>
      </c>
      <c r="FQ197" s="141">
        <v>-2.5386045368779797</v>
      </c>
      <c r="FR197" s="141">
        <v>-5.064357078664937</v>
      </c>
      <c r="FS197" s="141">
        <v>-7.1311640245868126</v>
      </c>
      <c r="FT197" s="141">
        <v>-8.574170466802375</v>
      </c>
      <c r="FU197" s="141">
        <v>-8.2565518300799923</v>
      </c>
      <c r="FW197" s="141">
        <v>8.7581207415541442</v>
      </c>
      <c r="FX197" s="141">
        <v>7.3493725440001114</v>
      </c>
      <c r="FY197" s="141">
        <v>6.937461725480885</v>
      </c>
      <c r="FZ197" s="141">
        <v>6.778702159148823</v>
      </c>
      <c r="GA197" s="141">
        <v>6.392148068117212</v>
      </c>
      <c r="GB197" s="141">
        <v>6.0012953513869061</v>
      </c>
      <c r="GC197" s="141">
        <v>5.4838167627922356</v>
      </c>
      <c r="GD197" s="141">
        <v>4.4927111097277272</v>
      </c>
      <c r="GE197" s="141">
        <v>3.483693184493049</v>
      </c>
      <c r="GF197" s="141">
        <v>2.4843541676317642</v>
      </c>
      <c r="GG197" s="141">
        <v>-0.18860453687797829</v>
      </c>
      <c r="GH197" s="141">
        <v>-2.7143570786649356</v>
      </c>
      <c r="GI197" s="141">
        <v>-4.7811640245868112</v>
      </c>
      <c r="GJ197" s="141">
        <v>-6.2241704668023736</v>
      </c>
      <c r="GK197" s="141">
        <v>-5.9811022958778146</v>
      </c>
      <c r="GM197" s="1">
        <v>365510</v>
      </c>
      <c r="GN197" s="1">
        <v>401069</v>
      </c>
      <c r="GO197" s="1" t="s">
        <v>454</v>
      </c>
      <c r="GP197" s="1" t="s">
        <v>832</v>
      </c>
      <c r="GQ197" s="97"/>
    </row>
    <row r="198" spans="2:199" ht="16.2" thickBot="1" x14ac:dyDescent="0.35">
      <c r="B198" s="19" t="s">
        <v>193</v>
      </c>
      <c r="C198" s="20">
        <v>6.3197208057882079</v>
      </c>
      <c r="D198" s="21">
        <v>5.6303220956797624</v>
      </c>
      <c r="E198" s="21">
        <v>5.100545907436306</v>
      </c>
      <c r="F198" s="21">
        <v>4.7346301042179864</v>
      </c>
      <c r="G198" s="21">
        <v>4.2939786607859389</v>
      </c>
      <c r="H198" s="21">
        <v>3.7573933696002655</v>
      </c>
      <c r="I198" s="21">
        <v>3.2231618473561809</v>
      </c>
      <c r="J198" s="21">
        <v>3.0723703898209749</v>
      </c>
      <c r="K198" s="21">
        <v>-1.6729599410559146</v>
      </c>
      <c r="L198" s="21">
        <v>-1.8826661331198693</v>
      </c>
      <c r="M198" s="21">
        <v>-7.2378951548558135</v>
      </c>
      <c r="N198" s="21">
        <v>-9.3328277854329471</v>
      </c>
      <c r="O198" s="21">
        <v>-11.805703411516326</v>
      </c>
      <c r="P198" s="21">
        <v>-13.371873707889733</v>
      </c>
      <c r="Q198" s="21">
        <v>-14.293576588334084</v>
      </c>
      <c r="R198" s="22"/>
      <c r="S198" s="21">
        <v>13.319720805788208</v>
      </c>
      <c r="T198" s="21">
        <v>12.630322095679762</v>
      </c>
      <c r="U198" s="21">
        <v>12.100545907436306</v>
      </c>
      <c r="V198" s="21">
        <v>11.734630104217986</v>
      </c>
      <c r="W198" s="21">
        <v>11.293978660785939</v>
      </c>
      <c r="X198" s="21">
        <v>10.757393369600265</v>
      </c>
      <c r="Y198" s="21">
        <v>10.223161847356181</v>
      </c>
      <c r="Z198" s="21">
        <v>10.072370389820975</v>
      </c>
      <c r="AA198" s="21">
        <v>5.3270400589440854</v>
      </c>
      <c r="AB198" s="21">
        <v>5.1173338668801307</v>
      </c>
      <c r="AC198" s="21">
        <v>-0.23789515485581347</v>
      </c>
      <c r="AD198" s="21">
        <v>-2.3328277854329471</v>
      </c>
      <c r="AE198" s="21">
        <v>-4.8057034115163262</v>
      </c>
      <c r="AF198" s="21">
        <v>-6.3718737078897334</v>
      </c>
      <c r="AG198" s="21">
        <v>-7.5091563920047406</v>
      </c>
      <c r="AI198" s="23">
        <v>6.3197208057882079</v>
      </c>
      <c r="AJ198" s="23">
        <v>6.1628702455233579</v>
      </c>
      <c r="AK198" s="23">
        <v>6.024243192311765</v>
      </c>
      <c r="AL198" s="23">
        <v>5.968168539549362</v>
      </c>
      <c r="AM198" s="23">
        <v>5.9345072785825312</v>
      </c>
      <c r="AN198" s="23">
        <v>5.8978504459566778</v>
      </c>
      <c r="AO198" s="23">
        <v>5.8335481413725798</v>
      </c>
      <c r="AP198" s="23">
        <v>5.7444144143975588</v>
      </c>
      <c r="AQ198" s="23">
        <v>5.5321868365737412</v>
      </c>
      <c r="AR198" s="23">
        <v>5.3060065627189861</v>
      </c>
      <c r="AS198" s="23">
        <v>4.3945169958254269</v>
      </c>
      <c r="AT198" s="23">
        <v>3.3316485029950513</v>
      </c>
      <c r="AU198" s="23">
        <v>1.4337100120931936</v>
      </c>
      <c r="AV198" s="23">
        <v>0.2561593139294871</v>
      </c>
      <c r="AW198" s="23">
        <v>-0.44994939540129053</v>
      </c>
      <c r="AY198" s="24">
        <v>13.319720805788208</v>
      </c>
      <c r="AZ198" s="24">
        <v>13.162870245523358</v>
      </c>
      <c r="BA198" s="24">
        <v>13.024243192311765</v>
      </c>
      <c r="BB198" s="24">
        <v>12.968168539549362</v>
      </c>
      <c r="BC198" s="24">
        <v>12.934507278582531</v>
      </c>
      <c r="BD198" s="24">
        <v>12.897850445956678</v>
      </c>
      <c r="BE198" s="24">
        <v>12.83354814137258</v>
      </c>
      <c r="BF198" s="24">
        <v>12.744414414397559</v>
      </c>
      <c r="BG198" s="24">
        <v>12.532186836573741</v>
      </c>
      <c r="BH198" s="24">
        <v>12.306006562718986</v>
      </c>
      <c r="BI198" s="24">
        <v>11.394516995825427</v>
      </c>
      <c r="BJ198" s="24">
        <v>10.331648502995051</v>
      </c>
      <c r="BK198" s="24">
        <v>8.4337100120931936</v>
      </c>
      <c r="BL198" s="24">
        <v>7.2561593139294871</v>
      </c>
      <c r="BM198" s="24">
        <v>6.6369141851687701</v>
      </c>
      <c r="BO198" s="25">
        <v>6.3197208057882079</v>
      </c>
      <c r="BP198" s="25">
        <v>5.5425570937035147</v>
      </c>
      <c r="BQ198" s="25">
        <v>5.0058821818249797</v>
      </c>
      <c r="BR198" s="25">
        <v>4.6761946796414726</v>
      </c>
      <c r="BS198" s="25">
        <v>4.2657982175931295</v>
      </c>
      <c r="BT198" s="25">
        <v>3.7660400383497645</v>
      </c>
      <c r="BU198" s="25">
        <v>3.2899448868791481</v>
      </c>
      <c r="BV198" s="25">
        <v>3.2057365303256447</v>
      </c>
      <c r="BW198" s="25">
        <v>-1.3231364632756311</v>
      </c>
      <c r="BX198" s="25">
        <v>-1.3907796476412244</v>
      </c>
      <c r="BY198" s="25">
        <v>-7.3209738991653595</v>
      </c>
      <c r="BZ198" s="25">
        <v>-9.2816264365847871</v>
      </c>
      <c r="CA198" s="25">
        <v>-10.843622920461378</v>
      </c>
      <c r="CB198" s="25">
        <v>-12.213150145000618</v>
      </c>
      <c r="CC198" s="25">
        <v>-12.812178774506179</v>
      </c>
      <c r="CE198" s="25">
        <v>13.319720805788208</v>
      </c>
      <c r="CF198" s="25">
        <v>12.542557093703515</v>
      </c>
      <c r="CG198" s="25">
        <v>12.00588218182498</v>
      </c>
      <c r="CH198" s="25">
        <v>11.676194679641473</v>
      </c>
      <c r="CI198" s="25">
        <v>11.265798217593129</v>
      </c>
      <c r="CJ198" s="25">
        <v>10.766040038349765</v>
      </c>
      <c r="CK198" s="25">
        <v>10.289944886879148</v>
      </c>
      <c r="CL198" s="25">
        <v>10.205736530325645</v>
      </c>
      <c r="CM198" s="25">
        <v>5.6768635367243689</v>
      </c>
      <c r="CN198" s="25">
        <v>5.6092203523587756</v>
      </c>
      <c r="CO198" s="25">
        <v>-0.32097389916535946</v>
      </c>
      <c r="CP198" s="25">
        <v>-2.2816264365847871</v>
      </c>
      <c r="CQ198" s="25">
        <v>-3.8436229204613781</v>
      </c>
      <c r="CR198" s="25">
        <v>-5.2131501450006184</v>
      </c>
      <c r="CS198" s="25">
        <v>-6.0892948284906794</v>
      </c>
      <c r="CU198" s="26">
        <v>6.3197208057882079</v>
      </c>
      <c r="CV198" s="26">
        <v>5.9093902933169922</v>
      </c>
      <c r="CW198" s="26">
        <v>5.4507795261474765</v>
      </c>
      <c r="CX198" s="26">
        <v>5.1186605301703683</v>
      </c>
      <c r="CY198" s="26">
        <v>4.6905014376922072</v>
      </c>
      <c r="CZ198" s="26">
        <v>4.158455183421097</v>
      </c>
      <c r="DA198" s="26">
        <v>3.5392519613767419</v>
      </c>
      <c r="DB198" s="26">
        <v>-6.9564393752218194</v>
      </c>
      <c r="DC198" s="26">
        <v>-7.2381002633338589</v>
      </c>
      <c r="DD198" s="26">
        <v>-7.6148115877835707</v>
      </c>
      <c r="DE198" s="26">
        <v>-9.3971752680645473</v>
      </c>
      <c r="DF198" s="26">
        <v>-11.262075446949087</v>
      </c>
      <c r="DG198" s="26">
        <v>-12.596982820758541</v>
      </c>
      <c r="DH198" s="26">
        <v>-13.245348455506665</v>
      </c>
      <c r="DI198" s="26">
        <v>-11.975181211498025</v>
      </c>
      <c r="DK198" s="26">
        <v>13.319720805788208</v>
      </c>
      <c r="DL198" s="26">
        <v>12.909390293316992</v>
      </c>
      <c r="DM198" s="26">
        <v>12.450779526147477</v>
      </c>
      <c r="DN198" s="26">
        <v>12.118660530170368</v>
      </c>
      <c r="DO198" s="26">
        <v>11.690501437692207</v>
      </c>
      <c r="DP198" s="26">
        <v>11.158455183421097</v>
      </c>
      <c r="DQ198" s="26">
        <v>10.539251961376742</v>
      </c>
      <c r="DR198" s="26">
        <v>4.3560624778180568E-2</v>
      </c>
      <c r="DS198" s="26">
        <v>-0.23810026333385892</v>
      </c>
      <c r="DT198" s="26">
        <v>-0.6148115877835707</v>
      </c>
      <c r="DU198" s="26">
        <v>-2.3971752680645473</v>
      </c>
      <c r="DV198" s="26">
        <v>-4.2620754469490869</v>
      </c>
      <c r="DW198" s="26">
        <v>-5.5969828207585408</v>
      </c>
      <c r="DX198" s="26">
        <v>-6.2453484555066652</v>
      </c>
      <c r="DY198" s="26">
        <v>-5.2549232723494299</v>
      </c>
      <c r="EA198" s="27">
        <v>6.3197208057882079</v>
      </c>
      <c r="EB198" s="27">
        <v>6.0759708874081788</v>
      </c>
      <c r="EC198" s="27">
        <v>5.6541924667528196</v>
      </c>
      <c r="ED198" s="27">
        <v>5.3519512515235164</v>
      </c>
      <c r="EE198" s="27">
        <v>5.0691217778972195</v>
      </c>
      <c r="EF198" s="27">
        <v>4.7020189526207652</v>
      </c>
      <c r="EG198" s="27">
        <v>4.3055907295643365</v>
      </c>
      <c r="EH198" s="27">
        <v>4.2365730804515067</v>
      </c>
      <c r="EI198" s="27">
        <v>-0.436139939633442</v>
      </c>
      <c r="EJ198" s="27">
        <v>-0.59061984306649151</v>
      </c>
      <c r="EK198" s="27">
        <v>-5.4046850881937942</v>
      </c>
      <c r="EL198" s="27">
        <v>-6.4198947132083433</v>
      </c>
      <c r="EM198" s="27">
        <v>-7.8508543104444328</v>
      </c>
      <c r="EN198" s="27">
        <v>-8.3570973003538285</v>
      </c>
      <c r="EO198" s="27">
        <v>-7.8604903635110972</v>
      </c>
      <c r="EQ198" s="27">
        <v>13.319720805788208</v>
      </c>
      <c r="ER198" s="27">
        <v>13.075970887408179</v>
      </c>
      <c r="ES198" s="27">
        <v>12.65419246675282</v>
      </c>
      <c r="ET198" s="27">
        <v>12.351951251523516</v>
      </c>
      <c r="EU198" s="27">
        <v>12.06912177789722</v>
      </c>
      <c r="EV198" s="27">
        <v>11.702018952620765</v>
      </c>
      <c r="EW198" s="27">
        <v>11.305590729564337</v>
      </c>
      <c r="EX198" s="27">
        <v>11.236573080451507</v>
      </c>
      <c r="EY198" s="27">
        <v>6.563860060366558</v>
      </c>
      <c r="EZ198" s="27">
        <v>6.4093801569335085</v>
      </c>
      <c r="FA198" s="27">
        <v>1.5953149118062058</v>
      </c>
      <c r="FB198" s="27">
        <v>0.58010528679165674</v>
      </c>
      <c r="FC198" s="27">
        <v>-0.85085431044443283</v>
      </c>
      <c r="FD198" s="27">
        <v>-1.3570973003538285</v>
      </c>
      <c r="FE198" s="27">
        <v>-1.004789505149617</v>
      </c>
      <c r="FG198" s="141">
        <v>6.3197208057882079</v>
      </c>
      <c r="FH198" s="141">
        <v>5.5598976830095097</v>
      </c>
      <c r="FI198" s="141">
        <v>5.0035096950189502</v>
      </c>
      <c r="FJ198" s="141">
        <v>4.6382579288895194</v>
      </c>
      <c r="FK198" s="141">
        <v>4.183816412804866</v>
      </c>
      <c r="FL198" s="141">
        <v>3.6429124390808525</v>
      </c>
      <c r="FM198" s="141">
        <v>3.0165485940067001</v>
      </c>
      <c r="FN198" s="141">
        <v>-7.4866249652582013</v>
      </c>
      <c r="FO198" s="141">
        <v>-7.7598744791281717</v>
      </c>
      <c r="FP198" s="141">
        <v>-8.1255816731036674</v>
      </c>
      <c r="FQ198" s="141">
        <v>-9.9623559877515717</v>
      </c>
      <c r="FR198" s="141">
        <v>-12.022447152161114</v>
      </c>
      <c r="FS198" s="141">
        <v>-13.563383627223189</v>
      </c>
      <c r="FT198" s="141">
        <v>-14.380889350711172</v>
      </c>
      <c r="FU198" s="141">
        <v>-13.234456243147172</v>
      </c>
      <c r="FW198" s="141">
        <v>13.319720805788208</v>
      </c>
      <c r="FX198" s="141">
        <v>12.55989768300951</v>
      </c>
      <c r="FY198" s="141">
        <v>12.00350969501895</v>
      </c>
      <c r="FZ198" s="141">
        <v>11.638257928889519</v>
      </c>
      <c r="GA198" s="141">
        <v>11.183816412804866</v>
      </c>
      <c r="GB198" s="141">
        <v>10.642912439080852</v>
      </c>
      <c r="GC198" s="141">
        <v>10.0165485940067</v>
      </c>
      <c r="GD198" s="141">
        <v>-0.48662496525820131</v>
      </c>
      <c r="GE198" s="141">
        <v>-0.75987447912817174</v>
      </c>
      <c r="GF198" s="141">
        <v>-1.1255816731036674</v>
      </c>
      <c r="GG198" s="141">
        <v>-2.9623559877515717</v>
      </c>
      <c r="GH198" s="141">
        <v>-5.0224471521611136</v>
      </c>
      <c r="GI198" s="141">
        <v>-6.5633836272231889</v>
      </c>
      <c r="GJ198" s="141">
        <v>-7.3808893507111719</v>
      </c>
      <c r="GK198" s="141">
        <v>-6.488505307249433</v>
      </c>
      <c r="GM198" s="1">
        <v>354934</v>
      </c>
      <c r="GN198" s="1">
        <v>405497</v>
      </c>
      <c r="GO198" s="1" t="s">
        <v>439</v>
      </c>
      <c r="GP198" s="1" t="s">
        <v>842</v>
      </c>
      <c r="GQ198" s="97"/>
    </row>
    <row r="199" spans="2:199" ht="16.2" thickBot="1" x14ac:dyDescent="0.35">
      <c r="B199" s="19" t="s">
        <v>194</v>
      </c>
      <c r="C199" s="20">
        <v>9.5181791278735748</v>
      </c>
      <c r="D199" s="21">
        <v>5.1468177783065343</v>
      </c>
      <c r="E199" s="21">
        <v>3.9251118137513643</v>
      </c>
      <c r="F199" s="21">
        <v>3.5391797955075077</v>
      </c>
      <c r="G199" s="21">
        <v>3.1666452790443316</v>
      </c>
      <c r="H199" s="21">
        <v>2.7822028616563017</v>
      </c>
      <c r="I199" s="21">
        <v>2.4039543319231811</v>
      </c>
      <c r="J199" s="21">
        <v>2.0075619668035927</v>
      </c>
      <c r="K199" s="21">
        <v>1.5615709653386034</v>
      </c>
      <c r="L199" s="21">
        <v>1.1299111902352266</v>
      </c>
      <c r="M199" s="21">
        <v>-0.25724831745250043</v>
      </c>
      <c r="N199" s="21">
        <v>-1.8363402477247277</v>
      </c>
      <c r="O199" s="21">
        <v>-2.9644356162710963</v>
      </c>
      <c r="P199" s="21">
        <v>-4.129747203478658</v>
      </c>
      <c r="Q199" s="21">
        <v>-5.3232998204184696</v>
      </c>
      <c r="R199" s="22"/>
      <c r="S199" s="21">
        <v>14.155179127873575</v>
      </c>
      <c r="T199" s="21">
        <v>9.7838177783065348</v>
      </c>
      <c r="U199" s="21">
        <v>8.5621118137513648</v>
      </c>
      <c r="V199" s="21">
        <v>8.1761797955075082</v>
      </c>
      <c r="W199" s="21">
        <v>7.803645279044332</v>
      </c>
      <c r="X199" s="21">
        <v>7.4192028616563022</v>
      </c>
      <c r="Y199" s="21">
        <v>7.0409543319231815</v>
      </c>
      <c r="Z199" s="21">
        <v>6.6445619668035931</v>
      </c>
      <c r="AA199" s="21">
        <v>6.1985709653386039</v>
      </c>
      <c r="AB199" s="21">
        <v>5.766911190235227</v>
      </c>
      <c r="AC199" s="21">
        <v>4.3797516825475</v>
      </c>
      <c r="AD199" s="21">
        <v>2.8006597522752728</v>
      </c>
      <c r="AE199" s="21">
        <v>1.6725643837289041</v>
      </c>
      <c r="AF199" s="21">
        <v>0.50725279652134247</v>
      </c>
      <c r="AG199" s="21">
        <v>-0.55528480532722568</v>
      </c>
      <c r="AI199" s="23">
        <v>9.5181791278735748</v>
      </c>
      <c r="AJ199" s="23">
        <v>8.0305671248040635</v>
      </c>
      <c r="AK199" s="23">
        <v>7.4365222397219597</v>
      </c>
      <c r="AL199" s="23">
        <v>7.0746528731018135</v>
      </c>
      <c r="AM199" s="23">
        <v>6.7062167190990891</v>
      </c>
      <c r="AN199" s="23">
        <v>6.3359349284065374</v>
      </c>
      <c r="AO199" s="23">
        <v>5.9322664252045882</v>
      </c>
      <c r="AP199" s="23">
        <v>5.4579780233422781</v>
      </c>
      <c r="AQ199" s="23">
        <v>5.0120058087483699</v>
      </c>
      <c r="AR199" s="23">
        <v>4.5546664515515261</v>
      </c>
      <c r="AS199" s="23">
        <v>3.2661235545128875</v>
      </c>
      <c r="AT199" s="23">
        <v>2.0305789233910758</v>
      </c>
      <c r="AU199" s="23">
        <v>1.0187467649371129</v>
      </c>
      <c r="AV199" s="23">
        <v>-9.0078118860304812E-2</v>
      </c>
      <c r="AW199" s="23">
        <v>-1.1854560056639727</v>
      </c>
      <c r="AY199" s="24">
        <v>14.155179127873575</v>
      </c>
      <c r="AZ199" s="24">
        <v>12.667567124804064</v>
      </c>
      <c r="BA199" s="24">
        <v>12.07352223972196</v>
      </c>
      <c r="BB199" s="24">
        <v>11.711652873101814</v>
      </c>
      <c r="BC199" s="24">
        <v>11.34321671909909</v>
      </c>
      <c r="BD199" s="24">
        <v>10.972934928406538</v>
      </c>
      <c r="BE199" s="24">
        <v>10.569266425204589</v>
      </c>
      <c r="BF199" s="24">
        <v>10.094978023342279</v>
      </c>
      <c r="BG199" s="24">
        <v>9.6490058087483703</v>
      </c>
      <c r="BH199" s="24">
        <v>9.1916664515515265</v>
      </c>
      <c r="BI199" s="24">
        <v>7.9031235545128879</v>
      </c>
      <c r="BJ199" s="24">
        <v>6.6675789233910763</v>
      </c>
      <c r="BK199" s="24">
        <v>5.6557467649371134</v>
      </c>
      <c r="BL199" s="24">
        <v>4.5469218811396956</v>
      </c>
      <c r="BM199" s="24">
        <v>3.6528878271818996</v>
      </c>
      <c r="BO199" s="25">
        <v>9.5181791278735748</v>
      </c>
      <c r="BP199" s="25">
        <v>4.4425960872677237</v>
      </c>
      <c r="BQ199" s="25">
        <v>3.0475813776969716</v>
      </c>
      <c r="BR199" s="25">
        <v>2.6307379503956696</v>
      </c>
      <c r="BS199" s="25">
        <v>2.2161304723599997</v>
      </c>
      <c r="BT199" s="25">
        <v>1.7839540331722645</v>
      </c>
      <c r="BU199" s="25">
        <v>1.369133104517303</v>
      </c>
      <c r="BV199" s="25">
        <v>0.91972475210383209</v>
      </c>
      <c r="BW199" s="25">
        <v>0.45182984714520558</v>
      </c>
      <c r="BX199" s="25">
        <v>-2.8584602568415107E-2</v>
      </c>
      <c r="BY199" s="25">
        <v>-1.5882534009947094</v>
      </c>
      <c r="BZ199" s="25">
        <v>-3.2816710007838381</v>
      </c>
      <c r="CA199" s="25">
        <v>-4.4830558934284852</v>
      </c>
      <c r="CB199" s="25">
        <v>-5.7388694165064464</v>
      </c>
      <c r="CC199" s="25">
        <v>-7.0051002554766413</v>
      </c>
      <c r="CE199" s="25">
        <v>14.155179127873575</v>
      </c>
      <c r="CF199" s="25">
        <v>9.0795960872677242</v>
      </c>
      <c r="CG199" s="25">
        <v>7.684581377696972</v>
      </c>
      <c r="CH199" s="25">
        <v>7.2677379503956701</v>
      </c>
      <c r="CI199" s="25">
        <v>6.8531304723600002</v>
      </c>
      <c r="CJ199" s="25">
        <v>6.420954033172265</v>
      </c>
      <c r="CK199" s="25">
        <v>6.0061331045173034</v>
      </c>
      <c r="CL199" s="25">
        <v>5.5567247521038325</v>
      </c>
      <c r="CM199" s="25">
        <v>5.088829847145206</v>
      </c>
      <c r="CN199" s="25">
        <v>4.6084153974315853</v>
      </c>
      <c r="CO199" s="25">
        <v>3.0487465990052911</v>
      </c>
      <c r="CP199" s="25">
        <v>1.3553289992161623</v>
      </c>
      <c r="CQ199" s="25">
        <v>0.15394410657151525</v>
      </c>
      <c r="CR199" s="25">
        <v>-1.101869416506446</v>
      </c>
      <c r="CS199" s="25">
        <v>-2.1863965031329755</v>
      </c>
      <c r="CU199" s="26">
        <v>9.5181791278735748</v>
      </c>
      <c r="CV199" s="26">
        <v>5.948545571824603</v>
      </c>
      <c r="CW199" s="26">
        <v>4.9006599502468333</v>
      </c>
      <c r="CX199" s="26">
        <v>4.548085162493706</v>
      </c>
      <c r="CY199" s="26">
        <v>4.1814462556691083</v>
      </c>
      <c r="CZ199" s="26">
        <v>3.7726148106971564</v>
      </c>
      <c r="DA199" s="26">
        <v>3.3554561378897532</v>
      </c>
      <c r="DB199" s="26">
        <v>2.8416471653944981</v>
      </c>
      <c r="DC199" s="26">
        <v>2.2825415711795927</v>
      </c>
      <c r="DD199" s="26">
        <v>1.7040751241794538</v>
      </c>
      <c r="DE199" s="26">
        <v>4.2828086039044422E-2</v>
      </c>
      <c r="DF199" s="26">
        <v>-1.5536202594307014</v>
      </c>
      <c r="DG199" s="26">
        <v>-2.6483302523611201</v>
      </c>
      <c r="DH199" s="26">
        <v>-3.6834566834944908</v>
      </c>
      <c r="DI199" s="26">
        <v>-4.6169400908665992</v>
      </c>
      <c r="DK199" s="26">
        <v>14.155179127873575</v>
      </c>
      <c r="DL199" s="26">
        <v>10.585545571824603</v>
      </c>
      <c r="DM199" s="26">
        <v>9.5376599502468338</v>
      </c>
      <c r="DN199" s="26">
        <v>9.1850851624937064</v>
      </c>
      <c r="DO199" s="26">
        <v>8.8184462556691088</v>
      </c>
      <c r="DP199" s="26">
        <v>8.4096148106971569</v>
      </c>
      <c r="DQ199" s="26">
        <v>7.9924561378897536</v>
      </c>
      <c r="DR199" s="26">
        <v>7.4786471653944986</v>
      </c>
      <c r="DS199" s="26">
        <v>6.9195415711795931</v>
      </c>
      <c r="DT199" s="26">
        <v>6.3410751241794543</v>
      </c>
      <c r="DU199" s="26">
        <v>4.6798280860390449</v>
      </c>
      <c r="DV199" s="26">
        <v>3.0833797405692991</v>
      </c>
      <c r="DW199" s="26">
        <v>1.9886697476388804</v>
      </c>
      <c r="DX199" s="26">
        <v>0.95354331650550961</v>
      </c>
      <c r="DY199" s="26">
        <v>0.19106992115046495</v>
      </c>
      <c r="EA199" s="27">
        <v>9.5181791278735748</v>
      </c>
      <c r="EB199" s="27">
        <v>6.8263561073610219</v>
      </c>
      <c r="EC199" s="27">
        <v>5.974283458354293</v>
      </c>
      <c r="ED199" s="27">
        <v>5.6323967718508925</v>
      </c>
      <c r="EE199" s="27">
        <v>5.3087152368996087</v>
      </c>
      <c r="EF199" s="27">
        <v>4.9586384295278876</v>
      </c>
      <c r="EG199" s="27">
        <v>4.6158871348296131</v>
      </c>
      <c r="EH199" s="27">
        <v>4.2556419259453122</v>
      </c>
      <c r="EI199" s="27">
        <v>3.8217526950587697</v>
      </c>
      <c r="EJ199" s="27">
        <v>3.3861264375102493</v>
      </c>
      <c r="EK199" s="27">
        <v>2.1101731163292428</v>
      </c>
      <c r="EL199" s="27">
        <v>0.84730895843603804</v>
      </c>
      <c r="EM199" s="27">
        <v>-6.4201620041131946E-2</v>
      </c>
      <c r="EN199" s="27">
        <v>-1.0605378364891394</v>
      </c>
      <c r="EO199" s="27">
        <v>-2.0645357490795035</v>
      </c>
      <c r="EQ199" s="27">
        <v>14.155179127873575</v>
      </c>
      <c r="ER199" s="27">
        <v>11.463356107361022</v>
      </c>
      <c r="ES199" s="27">
        <v>10.611283458354293</v>
      </c>
      <c r="ET199" s="27">
        <v>10.269396771850893</v>
      </c>
      <c r="EU199" s="27">
        <v>9.9457152368996091</v>
      </c>
      <c r="EV199" s="27">
        <v>9.595638429527888</v>
      </c>
      <c r="EW199" s="27">
        <v>9.2528871348296136</v>
      </c>
      <c r="EX199" s="27">
        <v>8.8926419259453127</v>
      </c>
      <c r="EY199" s="27">
        <v>8.4587526950587701</v>
      </c>
      <c r="EZ199" s="27">
        <v>8.0231264375102498</v>
      </c>
      <c r="FA199" s="27">
        <v>6.7471731163292432</v>
      </c>
      <c r="FB199" s="27">
        <v>5.4843089584360385</v>
      </c>
      <c r="FC199" s="27">
        <v>4.5727983799588685</v>
      </c>
      <c r="FD199" s="27">
        <v>3.5764621635108611</v>
      </c>
      <c r="FE199" s="27">
        <v>2.751422576972935</v>
      </c>
      <c r="FG199" s="141">
        <v>9.5181791278735748</v>
      </c>
      <c r="FH199" s="141">
        <v>3.8713862979025606</v>
      </c>
      <c r="FI199" s="141">
        <v>2.3482514903540093</v>
      </c>
      <c r="FJ199" s="141">
        <v>1.9260513923547364</v>
      </c>
      <c r="FK199" s="141">
        <v>1.4979629521902851</v>
      </c>
      <c r="FL199" s="141">
        <v>1.0548236952270287</v>
      </c>
      <c r="FM199" s="141">
        <v>0.59205990794325203</v>
      </c>
      <c r="FN199" s="141">
        <v>1.6694038507267805E-2</v>
      </c>
      <c r="FO199" s="141">
        <v>-0.58566299533977428</v>
      </c>
      <c r="FP199" s="141">
        <v>-1.2077230950797713</v>
      </c>
      <c r="FQ199" s="141">
        <v>-3.0012225688453071</v>
      </c>
      <c r="FR199" s="141">
        <v>-4.6627407651635266</v>
      </c>
      <c r="FS199" s="141">
        <v>-5.8162151158142024</v>
      </c>
      <c r="FT199" s="141">
        <v>-6.9236217365963881</v>
      </c>
      <c r="FU199" s="141">
        <v>-7.977527319007045</v>
      </c>
      <c r="FW199" s="141">
        <v>14.155179127873575</v>
      </c>
      <c r="FX199" s="141">
        <v>8.5083862979025611</v>
      </c>
      <c r="FY199" s="141">
        <v>6.9852514903540097</v>
      </c>
      <c r="FZ199" s="141">
        <v>6.5630513923547369</v>
      </c>
      <c r="GA199" s="141">
        <v>6.1349629521902855</v>
      </c>
      <c r="GB199" s="141">
        <v>5.6918236952270291</v>
      </c>
      <c r="GC199" s="141">
        <v>5.2290599079432525</v>
      </c>
      <c r="GD199" s="141">
        <v>4.6536940385072683</v>
      </c>
      <c r="GE199" s="141">
        <v>4.0513370046602262</v>
      </c>
      <c r="GF199" s="141">
        <v>3.4292769049202292</v>
      </c>
      <c r="GG199" s="141">
        <v>1.6357774311546933</v>
      </c>
      <c r="GH199" s="141">
        <v>-2.5740765163526191E-2</v>
      </c>
      <c r="GI199" s="141">
        <v>-1.1792151158142019</v>
      </c>
      <c r="GJ199" s="141">
        <v>-2.2866217365963877</v>
      </c>
      <c r="GK199" s="141">
        <v>-3.140454198357439</v>
      </c>
      <c r="GM199" s="1">
        <v>383136</v>
      </c>
      <c r="GN199" s="1">
        <v>397725</v>
      </c>
      <c r="GO199" s="1" t="s">
        <v>497</v>
      </c>
      <c r="GP199" s="1" t="s">
        <v>824</v>
      </c>
      <c r="GQ199" s="97"/>
    </row>
    <row r="200" spans="2:199" ht="16.2" thickBot="1" x14ac:dyDescent="0.35">
      <c r="B200" s="19" t="s">
        <v>195</v>
      </c>
      <c r="C200" s="20">
        <v>12.310027820520807</v>
      </c>
      <c r="D200" s="21">
        <v>10.957947071447185</v>
      </c>
      <c r="E200" s="21">
        <v>10.468637857479877</v>
      </c>
      <c r="F200" s="21">
        <v>10.246743910891926</v>
      </c>
      <c r="G200" s="21">
        <v>9.9688367969564897</v>
      </c>
      <c r="H200" s="21">
        <v>9.7039298339464928</v>
      </c>
      <c r="I200" s="21">
        <v>9.5031464200913334</v>
      </c>
      <c r="J200" s="21">
        <v>9.3445468234052118</v>
      </c>
      <c r="K200" s="21">
        <v>9.1012846797008624</v>
      </c>
      <c r="L200" s="21">
        <v>8.8784723866746003</v>
      </c>
      <c r="M200" s="21">
        <v>7.1062329149141945</v>
      </c>
      <c r="N200" s="21">
        <v>3.8419940480586945</v>
      </c>
      <c r="O200" s="21">
        <v>1.0522886211485769</v>
      </c>
      <c r="P200" s="21">
        <v>-1.8652708758998386</v>
      </c>
      <c r="Q200" s="21">
        <v>-4.4313773569019759</v>
      </c>
      <c r="R200" s="22"/>
      <c r="S200" s="21">
        <v>16.950027820520809</v>
      </c>
      <c r="T200" s="21">
        <v>15.597947071447186</v>
      </c>
      <c r="U200" s="21">
        <v>15.108637857479877</v>
      </c>
      <c r="V200" s="21">
        <v>14.886743910891926</v>
      </c>
      <c r="W200" s="21">
        <v>14.60883679695649</v>
      </c>
      <c r="X200" s="21">
        <v>14.343929833946493</v>
      </c>
      <c r="Y200" s="21">
        <v>14.143146420091334</v>
      </c>
      <c r="Z200" s="21">
        <v>13.984546823405212</v>
      </c>
      <c r="AA200" s="21">
        <v>13.741284679700863</v>
      </c>
      <c r="AB200" s="21">
        <v>13.518472386674601</v>
      </c>
      <c r="AC200" s="21">
        <v>11.746232914914195</v>
      </c>
      <c r="AD200" s="21">
        <v>8.4819940480586951</v>
      </c>
      <c r="AE200" s="21">
        <v>5.6922886211485775</v>
      </c>
      <c r="AF200" s="21">
        <v>2.7747291241001619</v>
      </c>
      <c r="AG200" s="21">
        <v>2.331633122367549E-2</v>
      </c>
      <c r="AI200" s="23">
        <v>12.310027820520807</v>
      </c>
      <c r="AJ200" s="23">
        <v>12.032699769978558</v>
      </c>
      <c r="AK200" s="23">
        <v>11.804826721571308</v>
      </c>
      <c r="AL200" s="23">
        <v>11.633138827746588</v>
      </c>
      <c r="AM200" s="23">
        <v>11.454146749229995</v>
      </c>
      <c r="AN200" s="23">
        <v>11.256359346093568</v>
      </c>
      <c r="AO200" s="23">
        <v>11.014462144174564</v>
      </c>
      <c r="AP200" s="23">
        <v>10.710071784608523</v>
      </c>
      <c r="AQ200" s="23">
        <v>10.397610000261887</v>
      </c>
      <c r="AR200" s="23">
        <v>10.083154218750444</v>
      </c>
      <c r="AS200" s="23">
        <v>9.1660628781707381</v>
      </c>
      <c r="AT200" s="23">
        <v>8.2965120521036724</v>
      </c>
      <c r="AU200" s="23">
        <v>7.4361391909728596</v>
      </c>
      <c r="AV200" s="23">
        <v>6.5734253778677427</v>
      </c>
      <c r="AW200" s="23">
        <v>5.9538537645389553</v>
      </c>
      <c r="AY200" s="24">
        <v>16.950027820520809</v>
      </c>
      <c r="AZ200" s="24">
        <v>16.672699769978557</v>
      </c>
      <c r="BA200" s="24">
        <v>16.44482672157131</v>
      </c>
      <c r="BB200" s="24">
        <v>16.273138827746589</v>
      </c>
      <c r="BC200" s="24">
        <v>16.094146749229996</v>
      </c>
      <c r="BD200" s="24">
        <v>15.896359346093568</v>
      </c>
      <c r="BE200" s="24">
        <v>15.654462144174564</v>
      </c>
      <c r="BF200" s="24">
        <v>15.350071784608524</v>
      </c>
      <c r="BG200" s="24">
        <v>15.037610000261887</v>
      </c>
      <c r="BH200" s="24">
        <v>14.723154218750444</v>
      </c>
      <c r="BI200" s="24">
        <v>13.806062878170739</v>
      </c>
      <c r="BJ200" s="24">
        <v>12.936512052103673</v>
      </c>
      <c r="BK200" s="24">
        <v>12.07613919097286</v>
      </c>
      <c r="BL200" s="24">
        <v>11.213425377867743</v>
      </c>
      <c r="BM200" s="24">
        <v>10.689686442753576</v>
      </c>
      <c r="BO200" s="25">
        <v>12.310027820520807</v>
      </c>
      <c r="BP200" s="25">
        <v>10.778549657205275</v>
      </c>
      <c r="BQ200" s="25">
        <v>10.27373023693184</v>
      </c>
      <c r="BR200" s="25">
        <v>10.100411173065433</v>
      </c>
      <c r="BS200" s="25">
        <v>9.8693177263184921</v>
      </c>
      <c r="BT200" s="25">
        <v>9.6579993435875231</v>
      </c>
      <c r="BU200" s="25">
        <v>9.5260117943913194</v>
      </c>
      <c r="BV200" s="25">
        <v>9.4491703684540944</v>
      </c>
      <c r="BW200" s="25">
        <v>9.3270067440363515</v>
      </c>
      <c r="BX200" s="25">
        <v>9.1957425741497119</v>
      </c>
      <c r="BY200" s="25">
        <v>7.6974225960958229</v>
      </c>
      <c r="BZ200" s="25">
        <v>4.7012985754050334</v>
      </c>
      <c r="CA200" s="25">
        <v>2.1583443979707368</v>
      </c>
      <c r="CB200" s="25">
        <v>-0.45392974908988748</v>
      </c>
      <c r="CC200" s="25">
        <v>-2.6613133151773347</v>
      </c>
      <c r="CE200" s="25">
        <v>16.950027820520809</v>
      </c>
      <c r="CF200" s="25">
        <v>15.418549657205276</v>
      </c>
      <c r="CG200" s="25">
        <v>14.913730236931841</v>
      </c>
      <c r="CH200" s="25">
        <v>14.740411173065434</v>
      </c>
      <c r="CI200" s="25">
        <v>14.509317726318493</v>
      </c>
      <c r="CJ200" s="25">
        <v>14.297999343587524</v>
      </c>
      <c r="CK200" s="25">
        <v>14.16601179439132</v>
      </c>
      <c r="CL200" s="25">
        <v>14.089170368454095</v>
      </c>
      <c r="CM200" s="25">
        <v>13.967006744036352</v>
      </c>
      <c r="CN200" s="25">
        <v>13.835742574149712</v>
      </c>
      <c r="CO200" s="25">
        <v>12.337422596095823</v>
      </c>
      <c r="CP200" s="25">
        <v>9.3412985754050339</v>
      </c>
      <c r="CQ200" s="25">
        <v>6.7983443979707374</v>
      </c>
      <c r="CR200" s="25">
        <v>4.1860702509101131</v>
      </c>
      <c r="CS200" s="25">
        <v>1.7264576304853243</v>
      </c>
      <c r="CU200" s="26">
        <v>12.310027820520807</v>
      </c>
      <c r="CV200" s="26">
        <v>11.286358342422252</v>
      </c>
      <c r="CW200" s="26">
        <v>10.92057903535494</v>
      </c>
      <c r="CX200" s="26">
        <v>10.759077175562892</v>
      </c>
      <c r="CY200" s="26">
        <v>10.520866958463055</v>
      </c>
      <c r="CZ200" s="26">
        <v>10.26756881532768</v>
      </c>
      <c r="DA200" s="26">
        <v>9.8763756179839444</v>
      </c>
      <c r="DB200" s="26">
        <v>8.8866862150218928</v>
      </c>
      <c r="DC200" s="26">
        <v>7.8341920386420227</v>
      </c>
      <c r="DD200" s="26">
        <v>6.7755687581958597</v>
      </c>
      <c r="DE200" s="26">
        <v>3.7378745162569125</v>
      </c>
      <c r="DF200" s="26">
        <v>0.85913204131272281</v>
      </c>
      <c r="DG200" s="26">
        <v>-1.5083054025372533</v>
      </c>
      <c r="DH200" s="26">
        <v>-2.9559120573919628</v>
      </c>
      <c r="DI200" s="26">
        <v>-1.8210673875279646</v>
      </c>
      <c r="DK200" s="26">
        <v>16.950027820520809</v>
      </c>
      <c r="DL200" s="26">
        <v>15.926358342422253</v>
      </c>
      <c r="DM200" s="26">
        <v>15.560579035354941</v>
      </c>
      <c r="DN200" s="26">
        <v>15.399077175562892</v>
      </c>
      <c r="DO200" s="26">
        <v>15.160866958463055</v>
      </c>
      <c r="DP200" s="26">
        <v>14.90756881532768</v>
      </c>
      <c r="DQ200" s="26">
        <v>14.516375617983945</v>
      </c>
      <c r="DR200" s="26">
        <v>13.526686215021893</v>
      </c>
      <c r="DS200" s="26">
        <v>12.474192038642023</v>
      </c>
      <c r="DT200" s="26">
        <v>11.41556875819586</v>
      </c>
      <c r="DU200" s="26">
        <v>8.377874516256913</v>
      </c>
      <c r="DV200" s="26">
        <v>5.4991320413127234</v>
      </c>
      <c r="DW200" s="26">
        <v>3.1316945974627473</v>
      </c>
      <c r="DX200" s="26">
        <v>1.6840879426080377</v>
      </c>
      <c r="DY200" s="26">
        <v>2.5655669795485387</v>
      </c>
      <c r="EA200" s="27">
        <v>12.310027820520807</v>
      </c>
      <c r="EB200" s="27">
        <v>11.894937567659923</v>
      </c>
      <c r="EC200" s="27">
        <v>11.635817586115794</v>
      </c>
      <c r="ED200" s="27">
        <v>11.500210673329335</v>
      </c>
      <c r="EE200" s="27">
        <v>11.392039850762668</v>
      </c>
      <c r="EF200" s="27">
        <v>11.266333462400334</v>
      </c>
      <c r="EG200" s="27">
        <v>11.142109958651581</v>
      </c>
      <c r="EH200" s="27">
        <v>11.021287010027944</v>
      </c>
      <c r="EI200" s="27">
        <v>10.782746906888089</v>
      </c>
      <c r="EJ200" s="27">
        <v>10.544682457619771</v>
      </c>
      <c r="EK200" s="27">
        <v>9.7478438553129845</v>
      </c>
      <c r="EL200" s="27">
        <v>8.8552154952635664</v>
      </c>
      <c r="EM200" s="27">
        <v>8.1162156489662998</v>
      </c>
      <c r="EN200" s="27">
        <v>7.5117944971546269</v>
      </c>
      <c r="EO200" s="27">
        <v>7.3538463917790331</v>
      </c>
      <c r="EQ200" s="27">
        <v>16.950027820520809</v>
      </c>
      <c r="ER200" s="27">
        <v>16.534937567659924</v>
      </c>
      <c r="ES200" s="27">
        <v>16.275817586115792</v>
      </c>
      <c r="ET200" s="27">
        <v>16.140210673329335</v>
      </c>
      <c r="EU200" s="27">
        <v>16.032039850762668</v>
      </c>
      <c r="EV200" s="27">
        <v>15.906333462400335</v>
      </c>
      <c r="EW200" s="27">
        <v>15.782109958651581</v>
      </c>
      <c r="EX200" s="27">
        <v>15.661287010027944</v>
      </c>
      <c r="EY200" s="27">
        <v>15.42274690688809</v>
      </c>
      <c r="EZ200" s="27">
        <v>15.184682457619772</v>
      </c>
      <c r="FA200" s="27">
        <v>14.387843855312985</v>
      </c>
      <c r="FB200" s="27">
        <v>13.495215495263567</v>
      </c>
      <c r="FC200" s="27">
        <v>12.7562156489663</v>
      </c>
      <c r="FD200" s="27">
        <v>12.151794497154627</v>
      </c>
      <c r="FE200" s="27">
        <v>11.970136061410235</v>
      </c>
      <c r="FG200" s="141">
        <v>12.310027820520807</v>
      </c>
      <c r="FH200" s="141">
        <v>10.613660095910122</v>
      </c>
      <c r="FI200" s="141">
        <v>10.039224116524373</v>
      </c>
      <c r="FJ200" s="141">
        <v>9.7822776827150228</v>
      </c>
      <c r="FK200" s="141">
        <v>9.4578500549868796</v>
      </c>
      <c r="FL200" s="141">
        <v>9.14811026776378</v>
      </c>
      <c r="FM200" s="141">
        <v>8.6951183953313382</v>
      </c>
      <c r="FN200" s="141">
        <v>7.6087151856804063</v>
      </c>
      <c r="FO200" s="141">
        <v>6.4840261668058865</v>
      </c>
      <c r="FP200" s="141">
        <v>5.3557284007122767</v>
      </c>
      <c r="FQ200" s="141">
        <v>2.1133753548987144</v>
      </c>
      <c r="FR200" s="141">
        <v>-0.95901040753117428</v>
      </c>
      <c r="FS200" s="141">
        <v>-3.5184829608518591</v>
      </c>
      <c r="FT200" s="141">
        <v>-5.2033829625492274</v>
      </c>
      <c r="FU200" s="141">
        <v>-4.3354880275024144</v>
      </c>
      <c r="FW200" s="141">
        <v>16.950027820520809</v>
      </c>
      <c r="FX200" s="141">
        <v>15.253660095910123</v>
      </c>
      <c r="FY200" s="141">
        <v>14.679224116524374</v>
      </c>
      <c r="FZ200" s="141">
        <v>14.422277682715023</v>
      </c>
      <c r="GA200" s="141">
        <v>14.09785005498688</v>
      </c>
      <c r="GB200" s="141">
        <v>13.788110267763781</v>
      </c>
      <c r="GC200" s="141">
        <v>13.335118395331339</v>
      </c>
      <c r="GD200" s="141">
        <v>12.248715185680407</v>
      </c>
      <c r="GE200" s="141">
        <v>11.124026166805887</v>
      </c>
      <c r="GF200" s="141">
        <v>9.9957284007122773</v>
      </c>
      <c r="GG200" s="141">
        <v>6.753375354898715</v>
      </c>
      <c r="GH200" s="141">
        <v>3.6809895924688263</v>
      </c>
      <c r="GI200" s="141">
        <v>1.1215170391481415</v>
      </c>
      <c r="GJ200" s="141">
        <v>-0.56338296254922682</v>
      </c>
      <c r="GK200" s="141">
        <v>0.10993542509979193</v>
      </c>
      <c r="GM200" s="1">
        <v>355516</v>
      </c>
      <c r="GN200" s="1">
        <v>404030</v>
      </c>
      <c r="GO200" s="1" t="s">
        <v>439</v>
      </c>
      <c r="GP200" s="1" t="s">
        <v>842</v>
      </c>
      <c r="GQ200" s="97"/>
    </row>
    <row r="201" spans="2:199" ht="16.2" thickBot="1" x14ac:dyDescent="0.35">
      <c r="B201" s="19" t="s">
        <v>196</v>
      </c>
      <c r="C201" s="20">
        <v>2.7387090107425145</v>
      </c>
      <c r="D201" s="21">
        <v>1.1642083749595464</v>
      </c>
      <c r="E201" s="21">
        <v>-0.89408192396428277</v>
      </c>
      <c r="F201" s="21">
        <v>-0.98386249189228181</v>
      </c>
      <c r="G201" s="21">
        <v>-1.178772861459823</v>
      </c>
      <c r="H201" s="21">
        <v>-1.4058168192713509</v>
      </c>
      <c r="I201" s="21">
        <v>-1.6154616623830513</v>
      </c>
      <c r="J201" s="21">
        <v>-1.7962065812214476</v>
      </c>
      <c r="K201" s="21">
        <v>-2.155134733413874</v>
      </c>
      <c r="L201" s="21">
        <v>-2.482251976766527</v>
      </c>
      <c r="M201" s="21">
        <v>-4.5563367284366443</v>
      </c>
      <c r="N201" s="21">
        <v>-9.0799530168003315</v>
      </c>
      <c r="O201" s="21">
        <v>-11.781468757469987</v>
      </c>
      <c r="P201" s="21">
        <v>-14.318686148372869</v>
      </c>
      <c r="Q201" s="21">
        <v>-16.660010675099464</v>
      </c>
      <c r="R201" s="22"/>
      <c r="S201" s="21">
        <v>6.8757090107425149</v>
      </c>
      <c r="T201" s="21">
        <v>5.3012083749595469</v>
      </c>
      <c r="U201" s="21">
        <v>3.2429180760357177</v>
      </c>
      <c r="V201" s="21">
        <v>3.1531375081077186</v>
      </c>
      <c r="W201" s="21">
        <v>2.9582271385401775</v>
      </c>
      <c r="X201" s="21">
        <v>2.7311831807286495</v>
      </c>
      <c r="Y201" s="21">
        <v>2.5215383376169491</v>
      </c>
      <c r="Z201" s="21">
        <v>2.3407934187785528</v>
      </c>
      <c r="AA201" s="21">
        <v>1.9818652665861265</v>
      </c>
      <c r="AB201" s="21">
        <v>1.6547480232334735</v>
      </c>
      <c r="AC201" s="21">
        <v>-0.41933672843664382</v>
      </c>
      <c r="AD201" s="21">
        <v>-4.9429530168003311</v>
      </c>
      <c r="AE201" s="21">
        <v>-7.644468757469987</v>
      </c>
      <c r="AF201" s="21">
        <v>-10.181686148372869</v>
      </c>
      <c r="AG201" s="21">
        <v>-12.729431459706191</v>
      </c>
      <c r="AI201" s="23">
        <v>2.7387090107425145</v>
      </c>
      <c r="AJ201" s="23">
        <v>2.1460828245140853</v>
      </c>
      <c r="AK201" s="23">
        <v>1.8970817361568457</v>
      </c>
      <c r="AL201" s="23">
        <v>1.7044775902056628</v>
      </c>
      <c r="AM201" s="23">
        <v>1.4796398223902401</v>
      </c>
      <c r="AN201" s="23">
        <v>1.2441343507711657</v>
      </c>
      <c r="AO201" s="23">
        <v>0.9374209091944401</v>
      </c>
      <c r="AP201" s="23">
        <v>0.53822921448858096</v>
      </c>
      <c r="AQ201" s="23">
        <v>9.9301614722868692E-2</v>
      </c>
      <c r="AR201" s="23">
        <v>-0.33872593114577398</v>
      </c>
      <c r="AS201" s="23">
        <v>-1.6379605186059543</v>
      </c>
      <c r="AT201" s="23">
        <v>-4.0553512270081526</v>
      </c>
      <c r="AU201" s="23">
        <v>-5.3123090098617922</v>
      </c>
      <c r="AV201" s="23">
        <v>-6.6055372073921355</v>
      </c>
      <c r="AW201" s="23">
        <v>-8.4220923565463295</v>
      </c>
      <c r="AY201" s="24">
        <v>6.8757090107425149</v>
      </c>
      <c r="AZ201" s="24">
        <v>6.2830828245140857</v>
      </c>
      <c r="BA201" s="24">
        <v>6.0340817361568462</v>
      </c>
      <c r="BB201" s="24">
        <v>5.8414775902056633</v>
      </c>
      <c r="BC201" s="24">
        <v>5.6166398223902405</v>
      </c>
      <c r="BD201" s="24">
        <v>5.3811343507711662</v>
      </c>
      <c r="BE201" s="24">
        <v>5.0744209091944406</v>
      </c>
      <c r="BF201" s="24">
        <v>4.6752292144885814</v>
      </c>
      <c r="BG201" s="24">
        <v>4.2363016147228691</v>
      </c>
      <c r="BH201" s="24">
        <v>3.7982740688542265</v>
      </c>
      <c r="BI201" s="24">
        <v>2.4990394813940462</v>
      </c>
      <c r="BJ201" s="24">
        <v>8.1648772991847807E-2</v>
      </c>
      <c r="BK201" s="24">
        <v>-1.1753090098617918</v>
      </c>
      <c r="BL201" s="24">
        <v>-2.468537207392135</v>
      </c>
      <c r="BM201" s="24">
        <v>-3.2222618646624142</v>
      </c>
      <c r="BO201" s="25">
        <v>2.7387090107425145</v>
      </c>
      <c r="BP201" s="25">
        <v>0.96677282482210103</v>
      </c>
      <c r="BQ201" s="25">
        <v>-1.0440539356108012</v>
      </c>
      <c r="BR201" s="25">
        <v>-1.06690739019011</v>
      </c>
      <c r="BS201" s="25">
        <v>-1.1967421076961706</v>
      </c>
      <c r="BT201" s="25">
        <v>-1.3483882577229735</v>
      </c>
      <c r="BU201" s="25">
        <v>-2.5877607850072728</v>
      </c>
      <c r="BV201" s="25">
        <v>-2.5784137446628783</v>
      </c>
      <c r="BW201" s="25">
        <v>-2.7368911734159802</v>
      </c>
      <c r="BX201" s="25">
        <v>-2.9012441111524367</v>
      </c>
      <c r="BY201" s="25">
        <v>-5.6278545934824571</v>
      </c>
      <c r="BZ201" s="25">
        <v>-8.9723625609931368</v>
      </c>
      <c r="CA201" s="25">
        <v>-11.352885729136517</v>
      </c>
      <c r="CB201" s="25">
        <v>-13.300111249203269</v>
      </c>
      <c r="CC201" s="25">
        <v>-15.172059171078701</v>
      </c>
      <c r="CE201" s="25">
        <v>6.8757090107425149</v>
      </c>
      <c r="CF201" s="25">
        <v>5.1037728248221015</v>
      </c>
      <c r="CG201" s="25">
        <v>3.0929460643891993</v>
      </c>
      <c r="CH201" s="25">
        <v>3.0700926098098904</v>
      </c>
      <c r="CI201" s="25">
        <v>2.9402578923038298</v>
      </c>
      <c r="CJ201" s="25">
        <v>2.7886117422770269</v>
      </c>
      <c r="CK201" s="25">
        <v>1.5492392149927277</v>
      </c>
      <c r="CL201" s="25">
        <v>1.5585862553371221</v>
      </c>
      <c r="CM201" s="25">
        <v>1.4001088265840202</v>
      </c>
      <c r="CN201" s="25">
        <v>1.2357558888475637</v>
      </c>
      <c r="CO201" s="25">
        <v>-1.4908545934824566</v>
      </c>
      <c r="CP201" s="25">
        <v>-4.8353625609931363</v>
      </c>
      <c r="CQ201" s="25">
        <v>-7.2158857291365166</v>
      </c>
      <c r="CR201" s="25">
        <v>-9.1631112492032685</v>
      </c>
      <c r="CS201" s="25">
        <v>-11.329628133260471</v>
      </c>
      <c r="CU201" s="26">
        <v>2.7387090107425145</v>
      </c>
      <c r="CV201" s="26">
        <v>1.7639535208146135</v>
      </c>
      <c r="CW201" s="26">
        <v>1.5174493972048957</v>
      </c>
      <c r="CX201" s="26">
        <v>-1.4172444014163723</v>
      </c>
      <c r="CY201" s="26">
        <v>-1.4621566266680119</v>
      </c>
      <c r="CZ201" s="26">
        <v>-1.5688318617368218</v>
      </c>
      <c r="DA201" s="26">
        <v>-1.8308338084629305</v>
      </c>
      <c r="DB201" s="26">
        <v>-2.6672252071042628</v>
      </c>
      <c r="DC201" s="26">
        <v>-3.6996245785130988</v>
      </c>
      <c r="DD201" s="26">
        <v>-4.7489146380996097</v>
      </c>
      <c r="DE201" s="26">
        <v>-8.0903684198182226</v>
      </c>
      <c r="DF201" s="26">
        <v>-11.002531505435698</v>
      </c>
      <c r="DG201" s="26">
        <v>-13.1708473574799</v>
      </c>
      <c r="DH201" s="26">
        <v>-14.169594088570051</v>
      </c>
      <c r="DI201" s="26">
        <v>-12.864989973244249</v>
      </c>
      <c r="DK201" s="26">
        <v>6.8757090107425149</v>
      </c>
      <c r="DL201" s="26">
        <v>5.900953520814614</v>
      </c>
      <c r="DM201" s="26">
        <v>5.6544493972048961</v>
      </c>
      <c r="DN201" s="26">
        <v>2.7197555985836281</v>
      </c>
      <c r="DO201" s="26">
        <v>2.6748433733319885</v>
      </c>
      <c r="DP201" s="26">
        <v>2.5681681382631787</v>
      </c>
      <c r="DQ201" s="26">
        <v>2.3061661915370699</v>
      </c>
      <c r="DR201" s="26">
        <v>1.4697747928957376</v>
      </c>
      <c r="DS201" s="26">
        <v>0.43737542148690167</v>
      </c>
      <c r="DT201" s="26">
        <v>-0.61191463809960922</v>
      </c>
      <c r="DU201" s="26">
        <v>-3.9533684198182222</v>
      </c>
      <c r="DV201" s="26">
        <v>-6.8655315054356976</v>
      </c>
      <c r="DW201" s="26">
        <v>-9.0338473574798996</v>
      </c>
      <c r="DX201" s="26">
        <v>-10.03259408857005</v>
      </c>
      <c r="DY201" s="26">
        <v>-9.0204350602299286</v>
      </c>
      <c r="EA201" s="27">
        <v>2.7387090107425145</v>
      </c>
      <c r="EB201" s="27">
        <v>1.8028393400866634</v>
      </c>
      <c r="EC201" s="27">
        <v>-0.10214273787923034</v>
      </c>
      <c r="ED201" s="27">
        <v>-9.9414630189059494E-2</v>
      </c>
      <c r="EE201" s="27">
        <v>-0.10899795255568989</v>
      </c>
      <c r="EF201" s="27">
        <v>-0.15725655834328123</v>
      </c>
      <c r="EG201" s="27">
        <v>-0.24166671764558245</v>
      </c>
      <c r="EH201" s="27">
        <v>-0.35914983207374718</v>
      </c>
      <c r="EI201" s="27">
        <v>-0.70784228809620942</v>
      </c>
      <c r="EJ201" s="27">
        <v>-1.0545803789695718</v>
      </c>
      <c r="EK201" s="27">
        <v>-2.294084060086611</v>
      </c>
      <c r="EL201" s="27">
        <v>-4.7928317561236966</v>
      </c>
      <c r="EM201" s="27">
        <v>-5.847288846869926</v>
      </c>
      <c r="EN201" s="27">
        <v>-6.9122845060544229</v>
      </c>
      <c r="EO201" s="27">
        <v>-7.3255903394439059</v>
      </c>
      <c r="EQ201" s="27">
        <v>6.8757090107425149</v>
      </c>
      <c r="ER201" s="27">
        <v>5.9398393400866638</v>
      </c>
      <c r="ES201" s="27">
        <v>4.0348572621207701</v>
      </c>
      <c r="ET201" s="27">
        <v>4.037585369810941</v>
      </c>
      <c r="EU201" s="27">
        <v>4.0280020474443106</v>
      </c>
      <c r="EV201" s="27">
        <v>3.9797434416567192</v>
      </c>
      <c r="EW201" s="27">
        <v>3.895333282354418</v>
      </c>
      <c r="EX201" s="27">
        <v>3.7778501679262533</v>
      </c>
      <c r="EY201" s="27">
        <v>3.429157711903791</v>
      </c>
      <c r="EZ201" s="27">
        <v>3.0824196210304287</v>
      </c>
      <c r="FA201" s="27">
        <v>1.8429159399133894</v>
      </c>
      <c r="FB201" s="27">
        <v>-0.65583175612369615</v>
      </c>
      <c r="FC201" s="27">
        <v>-1.7102888468699255</v>
      </c>
      <c r="FD201" s="27">
        <v>-2.7752845060544225</v>
      </c>
      <c r="FE201" s="27">
        <v>-3.1842828424332765</v>
      </c>
      <c r="FG201" s="141">
        <v>2.7387090107425145</v>
      </c>
      <c r="FH201" s="141">
        <v>1.0045198803856188</v>
      </c>
      <c r="FI201" s="141">
        <v>0.54118706150070395</v>
      </c>
      <c r="FJ201" s="141">
        <v>-2.5023355030951393</v>
      </c>
      <c r="FK201" s="141">
        <v>-2.6443893677263652</v>
      </c>
      <c r="FL201" s="141">
        <v>-2.8128776397843538</v>
      </c>
      <c r="FM201" s="141">
        <v>-3.1502970715113605</v>
      </c>
      <c r="FN201" s="141">
        <v>-4.0885989279441084</v>
      </c>
      <c r="FO201" s="141">
        <v>-5.1906280405210516</v>
      </c>
      <c r="FP201" s="141">
        <v>-6.3103854648265632</v>
      </c>
      <c r="FQ201" s="141">
        <v>-9.9055091304703566</v>
      </c>
      <c r="FR201" s="141">
        <v>-13.077366032611067</v>
      </c>
      <c r="FS201" s="141">
        <v>-15.499718952272936</v>
      </c>
      <c r="FT201" s="141">
        <v>-16.773879264178646</v>
      </c>
      <c r="FU201" s="141">
        <v>-15.755088506258566</v>
      </c>
      <c r="FW201" s="141">
        <v>6.8757090107425149</v>
      </c>
      <c r="FX201" s="141">
        <v>5.1415198803856192</v>
      </c>
      <c r="FY201" s="141">
        <v>4.6781870615007044</v>
      </c>
      <c r="FZ201" s="141">
        <v>1.6346644969048612</v>
      </c>
      <c r="GA201" s="141">
        <v>1.4926106322736352</v>
      </c>
      <c r="GB201" s="141">
        <v>1.3241223602156467</v>
      </c>
      <c r="GC201" s="141">
        <v>0.98670292848863994</v>
      </c>
      <c r="GD201" s="141">
        <v>4.8401072055892058E-2</v>
      </c>
      <c r="GE201" s="141">
        <v>-1.0536280405210512</v>
      </c>
      <c r="GF201" s="141">
        <v>-2.1733854648265627</v>
      </c>
      <c r="GG201" s="141">
        <v>-5.7685091304703562</v>
      </c>
      <c r="GH201" s="141">
        <v>-8.9403660326110668</v>
      </c>
      <c r="GI201" s="141">
        <v>-11.362718952272935</v>
      </c>
      <c r="GJ201" s="141">
        <v>-12.636879264178646</v>
      </c>
      <c r="GK201" s="141">
        <v>-11.84831263999979</v>
      </c>
      <c r="GM201" s="1">
        <v>348644</v>
      </c>
      <c r="GN201" s="1">
        <v>463628</v>
      </c>
      <c r="GO201" s="1" t="s">
        <v>485</v>
      </c>
      <c r="GP201" s="1" t="s">
        <v>833</v>
      </c>
      <c r="GQ201" s="97" t="s">
        <v>1016</v>
      </c>
    </row>
    <row r="202" spans="2:199" ht="16.2" thickBot="1" x14ac:dyDescent="0.35">
      <c r="B202" s="19" t="s">
        <v>197</v>
      </c>
      <c r="C202" s="20">
        <v>8.8250797890504753</v>
      </c>
      <c r="D202" s="21">
        <v>6.1761858533293115</v>
      </c>
      <c r="E202" s="21">
        <v>5.3402978916410255</v>
      </c>
      <c r="F202" s="21">
        <v>4.9358318393359184</v>
      </c>
      <c r="G202" s="21">
        <v>4.3398909987918479</v>
      </c>
      <c r="H202" s="21">
        <v>3.706265250137843</v>
      </c>
      <c r="I202" s="21">
        <v>3.0958466968351566</v>
      </c>
      <c r="J202" s="21">
        <v>2.5433067294677478</v>
      </c>
      <c r="K202" s="21">
        <v>1.9721393327569849</v>
      </c>
      <c r="L202" s="21">
        <v>1.4273435607969489</v>
      </c>
      <c r="M202" s="21">
        <v>-1.2716005969869002</v>
      </c>
      <c r="N202" s="21">
        <v>-5.2946155187686408</v>
      </c>
      <c r="O202" s="21">
        <v>-8.3024209226581078</v>
      </c>
      <c r="P202" s="21">
        <v>-11.142600411187907</v>
      </c>
      <c r="Q202" s="21">
        <v>-13.743853642768549</v>
      </c>
      <c r="R202" s="22"/>
      <c r="S202" s="21">
        <v>13.462079789050476</v>
      </c>
      <c r="T202" s="21">
        <v>10.813185853329312</v>
      </c>
      <c r="U202" s="21">
        <v>9.977297891641026</v>
      </c>
      <c r="V202" s="21">
        <v>9.5728318393359189</v>
      </c>
      <c r="W202" s="21">
        <v>8.9768909987918484</v>
      </c>
      <c r="X202" s="21">
        <v>8.3432652501378435</v>
      </c>
      <c r="Y202" s="21">
        <v>7.732846696835157</v>
      </c>
      <c r="Z202" s="21">
        <v>7.1803067294677483</v>
      </c>
      <c r="AA202" s="21">
        <v>6.6091393327569854</v>
      </c>
      <c r="AB202" s="21">
        <v>6.0643435607969494</v>
      </c>
      <c r="AC202" s="21">
        <v>3.3653994030131003</v>
      </c>
      <c r="AD202" s="21">
        <v>-0.65761551876864033</v>
      </c>
      <c r="AE202" s="21">
        <v>-3.6654209226581074</v>
      </c>
      <c r="AF202" s="21">
        <v>-6.5056004111879062</v>
      </c>
      <c r="AG202" s="21">
        <v>-9.1201461220407651</v>
      </c>
      <c r="AI202" s="23">
        <v>8.8250797890504753</v>
      </c>
      <c r="AJ202" s="23">
        <v>7.9076545368274314</v>
      </c>
      <c r="AK202" s="23">
        <v>7.5500521114096912</v>
      </c>
      <c r="AL202" s="23">
        <v>7.3319556768330969</v>
      </c>
      <c r="AM202" s="23">
        <v>7.0657310333963057</v>
      </c>
      <c r="AN202" s="23">
        <v>6.8108626916587696</v>
      </c>
      <c r="AO202" s="23">
        <v>6.4600331831022331</v>
      </c>
      <c r="AP202" s="23">
        <v>5.9248678706174402</v>
      </c>
      <c r="AQ202" s="23">
        <v>5.4391017239419668</v>
      </c>
      <c r="AR202" s="23">
        <v>4.9240364953320608</v>
      </c>
      <c r="AS202" s="23">
        <v>3.3191389747670428</v>
      </c>
      <c r="AT202" s="23">
        <v>1.5790137852150892</v>
      </c>
      <c r="AU202" s="23">
        <v>-0.12153709212506669</v>
      </c>
      <c r="AV202" s="23">
        <v>-2.1156116152318347</v>
      </c>
      <c r="AW202" s="23">
        <v>-3.6227489222988467</v>
      </c>
      <c r="AY202" s="24">
        <v>13.462079789050476</v>
      </c>
      <c r="AZ202" s="24">
        <v>12.544654536827432</v>
      </c>
      <c r="BA202" s="24">
        <v>12.187052111409692</v>
      </c>
      <c r="BB202" s="24">
        <v>11.968955676833097</v>
      </c>
      <c r="BC202" s="24">
        <v>11.702731033396306</v>
      </c>
      <c r="BD202" s="24">
        <v>11.44786269165877</v>
      </c>
      <c r="BE202" s="24">
        <v>11.097033183102234</v>
      </c>
      <c r="BF202" s="24">
        <v>10.561867870617441</v>
      </c>
      <c r="BG202" s="24">
        <v>10.076101723941967</v>
      </c>
      <c r="BH202" s="24">
        <v>9.5610364953320612</v>
      </c>
      <c r="BI202" s="24">
        <v>7.9561389747670432</v>
      </c>
      <c r="BJ202" s="24">
        <v>6.2160137852150896</v>
      </c>
      <c r="BK202" s="24">
        <v>4.5154629078749338</v>
      </c>
      <c r="BL202" s="24">
        <v>2.5213883847681657</v>
      </c>
      <c r="BM202" s="24">
        <v>1.2884747843519833</v>
      </c>
      <c r="BO202" s="25">
        <v>8.8250797890504753</v>
      </c>
      <c r="BP202" s="25">
        <v>5.7024580485358953</v>
      </c>
      <c r="BQ202" s="25">
        <v>4.6864590512372715</v>
      </c>
      <c r="BR202" s="25">
        <v>4.1785704597097677</v>
      </c>
      <c r="BS202" s="25">
        <v>3.4772242187435154</v>
      </c>
      <c r="BT202" s="25">
        <v>2.7293290820995253</v>
      </c>
      <c r="BU202" s="25">
        <v>2.0135976972928873</v>
      </c>
      <c r="BV202" s="25">
        <v>1.3341280701071483</v>
      </c>
      <c r="BW202" s="25">
        <v>0.64461654028543336</v>
      </c>
      <c r="BX202" s="25">
        <v>-5.1944262553647036E-2</v>
      </c>
      <c r="BY202" s="25">
        <v>-3.1739615388104312</v>
      </c>
      <c r="BZ202" s="25">
        <v>-7.2397915969228279</v>
      </c>
      <c r="CA202" s="25">
        <v>-10.02489800397074</v>
      </c>
      <c r="CB202" s="25">
        <v>-12.453595150070697</v>
      </c>
      <c r="CC202" s="25">
        <v>-14.2642711103992</v>
      </c>
      <c r="CE202" s="25">
        <v>13.462079789050476</v>
      </c>
      <c r="CF202" s="25">
        <v>10.339458048535896</v>
      </c>
      <c r="CG202" s="25">
        <v>9.3234590512372719</v>
      </c>
      <c r="CH202" s="25">
        <v>8.8155704597097682</v>
      </c>
      <c r="CI202" s="25">
        <v>8.1142242187435158</v>
      </c>
      <c r="CJ202" s="25">
        <v>7.3663290820995257</v>
      </c>
      <c r="CK202" s="25">
        <v>6.6505976972928877</v>
      </c>
      <c r="CL202" s="25">
        <v>5.9711280701071487</v>
      </c>
      <c r="CM202" s="25">
        <v>5.2816165402854338</v>
      </c>
      <c r="CN202" s="25">
        <v>4.5850557374463534</v>
      </c>
      <c r="CO202" s="25">
        <v>1.4630384611895693</v>
      </c>
      <c r="CP202" s="25">
        <v>-2.6027915969228275</v>
      </c>
      <c r="CQ202" s="25">
        <v>-5.38789800397074</v>
      </c>
      <c r="CR202" s="25">
        <v>-7.8165951500706967</v>
      </c>
      <c r="CS202" s="25">
        <v>-9.5907198564679064</v>
      </c>
      <c r="CU202" s="26">
        <v>8.8250797890504753</v>
      </c>
      <c r="CV202" s="26">
        <v>6.8186967611578524</v>
      </c>
      <c r="CW202" s="26">
        <v>6.0447929226355512</v>
      </c>
      <c r="CX202" s="26">
        <v>5.5502262965290399</v>
      </c>
      <c r="CY202" s="26">
        <v>4.8398765446510339</v>
      </c>
      <c r="CZ202" s="26">
        <v>4.0689987830455578</v>
      </c>
      <c r="DA202" s="26">
        <v>3.1616047279000767</v>
      </c>
      <c r="DB202" s="26">
        <v>1.7491754699350466</v>
      </c>
      <c r="DC202" s="26">
        <v>0.34179059557872193</v>
      </c>
      <c r="DD202" s="26">
        <v>-1.0350286071482842</v>
      </c>
      <c r="DE202" s="26">
        <v>-4.9612647255918745</v>
      </c>
      <c r="DF202" s="26">
        <v>-8.4852411423028826</v>
      </c>
      <c r="DG202" s="26">
        <v>-10.711727937357978</v>
      </c>
      <c r="DH202" s="26">
        <v>-12.005794102349064</v>
      </c>
      <c r="DI202" s="26">
        <v>-12.177708036048777</v>
      </c>
      <c r="DK202" s="26">
        <v>13.462079789050476</v>
      </c>
      <c r="DL202" s="26">
        <v>11.455696761157853</v>
      </c>
      <c r="DM202" s="26">
        <v>10.681792922635552</v>
      </c>
      <c r="DN202" s="26">
        <v>10.18722629652904</v>
      </c>
      <c r="DO202" s="26">
        <v>9.4768765446510344</v>
      </c>
      <c r="DP202" s="26">
        <v>8.7059987830455583</v>
      </c>
      <c r="DQ202" s="26">
        <v>7.7986047279000772</v>
      </c>
      <c r="DR202" s="26">
        <v>6.386175469935047</v>
      </c>
      <c r="DS202" s="26">
        <v>4.9787905955787224</v>
      </c>
      <c r="DT202" s="26">
        <v>3.6019713928517163</v>
      </c>
      <c r="DU202" s="26">
        <v>-0.32426472559187403</v>
      </c>
      <c r="DV202" s="26">
        <v>-3.8482411423028822</v>
      </c>
      <c r="DW202" s="26">
        <v>-6.0747279373579772</v>
      </c>
      <c r="DX202" s="26">
        <v>-7.3687941023490637</v>
      </c>
      <c r="DY202" s="26">
        <v>-7.5161060489883198</v>
      </c>
      <c r="EA202" s="27">
        <v>8.8250797890504753</v>
      </c>
      <c r="EB202" s="27">
        <v>7.1752544477475304</v>
      </c>
      <c r="EC202" s="27">
        <v>6.5697542164687412</v>
      </c>
      <c r="ED202" s="27">
        <v>6.2564133544300908</v>
      </c>
      <c r="EE202" s="27">
        <v>5.8884641496595584</v>
      </c>
      <c r="EF202" s="27">
        <v>5.4804146269149143</v>
      </c>
      <c r="EG202" s="27">
        <v>5.052010031317014</v>
      </c>
      <c r="EH202" s="27">
        <v>4.5927975462875672</v>
      </c>
      <c r="EI202" s="27">
        <v>4.0161115674781485</v>
      </c>
      <c r="EJ202" s="27">
        <v>3.4328885247292398</v>
      </c>
      <c r="EK202" s="27">
        <v>1.5230469586312303</v>
      </c>
      <c r="EL202" s="27">
        <v>-0.58540756176201825</v>
      </c>
      <c r="EM202" s="27">
        <v>-2.0647456512004787</v>
      </c>
      <c r="EN202" s="27">
        <v>-3.6391162880986769</v>
      </c>
      <c r="EO202" s="27">
        <v>-5.1011015901003134</v>
      </c>
      <c r="EQ202" s="27">
        <v>13.462079789050476</v>
      </c>
      <c r="ER202" s="27">
        <v>11.812254447747531</v>
      </c>
      <c r="ES202" s="27">
        <v>11.206754216468742</v>
      </c>
      <c r="ET202" s="27">
        <v>10.893413354430091</v>
      </c>
      <c r="EU202" s="27">
        <v>10.525464149659559</v>
      </c>
      <c r="EV202" s="27">
        <v>10.117414626914915</v>
      </c>
      <c r="EW202" s="27">
        <v>9.6890100313170144</v>
      </c>
      <c r="EX202" s="27">
        <v>9.2297975462875677</v>
      </c>
      <c r="EY202" s="27">
        <v>8.6531115674781489</v>
      </c>
      <c r="EZ202" s="27">
        <v>8.0698885247292402</v>
      </c>
      <c r="FA202" s="27">
        <v>6.1600469586312308</v>
      </c>
      <c r="FB202" s="27">
        <v>4.0515924382379822</v>
      </c>
      <c r="FC202" s="27">
        <v>2.5722543487995218</v>
      </c>
      <c r="FD202" s="27">
        <v>0.99788371190132352</v>
      </c>
      <c r="FE202" s="27">
        <v>-0.22807622247428228</v>
      </c>
      <c r="FG202" s="141">
        <v>8.8250797890504753</v>
      </c>
      <c r="FH202" s="141">
        <v>5.6200341835009553</v>
      </c>
      <c r="FI202" s="141">
        <v>4.5409172571727403</v>
      </c>
      <c r="FJ202" s="141">
        <v>3.9485385186092437</v>
      </c>
      <c r="FK202" s="141">
        <v>3.1564092038770681</v>
      </c>
      <c r="FL202" s="141">
        <v>2.3319345244347218</v>
      </c>
      <c r="FM202" s="141">
        <v>1.3550022642301371</v>
      </c>
      <c r="FN202" s="141">
        <v>-0.15020777983207623</v>
      </c>
      <c r="FO202" s="141">
        <v>-1.6285882548492516</v>
      </c>
      <c r="FP202" s="141">
        <v>-3.0775278586706065</v>
      </c>
      <c r="FQ202" s="141">
        <v>-7.2300066914766958</v>
      </c>
      <c r="FR202" s="141">
        <v>-10.938211200306519</v>
      </c>
      <c r="FS202" s="141">
        <v>-13.341805033512181</v>
      </c>
      <c r="FT202" s="141">
        <v>-14.846348433446465</v>
      </c>
      <c r="FU202" s="141">
        <v>-15.280939244656778</v>
      </c>
      <c r="FW202" s="141">
        <v>13.462079789050476</v>
      </c>
      <c r="FX202" s="141">
        <v>10.257034183500956</v>
      </c>
      <c r="FY202" s="141">
        <v>9.1779172571727408</v>
      </c>
      <c r="FZ202" s="141">
        <v>8.5855385186092441</v>
      </c>
      <c r="GA202" s="141">
        <v>7.7934092038770686</v>
      </c>
      <c r="GB202" s="141">
        <v>6.9689345244347223</v>
      </c>
      <c r="GC202" s="141">
        <v>5.9920022642301376</v>
      </c>
      <c r="GD202" s="141">
        <v>4.4867922201679242</v>
      </c>
      <c r="GE202" s="141">
        <v>3.0084117451507488</v>
      </c>
      <c r="GF202" s="141">
        <v>1.5594721413293939</v>
      </c>
      <c r="GG202" s="141">
        <v>-2.5930066914766954</v>
      </c>
      <c r="GH202" s="141">
        <v>-6.3012112003065184</v>
      </c>
      <c r="GI202" s="141">
        <v>-8.70480503351218</v>
      </c>
      <c r="GJ202" s="141">
        <v>-10.209348433446465</v>
      </c>
      <c r="GK202" s="141">
        <v>-10.561290132815174</v>
      </c>
      <c r="GM202" s="1">
        <v>386421</v>
      </c>
      <c r="GN202" s="1">
        <v>406330</v>
      </c>
      <c r="GO202" s="1" t="s">
        <v>524</v>
      </c>
      <c r="GP202" s="1" t="s">
        <v>826</v>
      </c>
      <c r="GQ202" s="97"/>
    </row>
    <row r="203" spans="2:199" ht="16.2" thickBot="1" x14ac:dyDescent="0.35">
      <c r="B203" s="19" t="s">
        <v>198</v>
      </c>
      <c r="C203" s="20">
        <v>10.547976089202514</v>
      </c>
      <c r="D203" s="21">
        <v>10.408539753139703</v>
      </c>
      <c r="E203" s="21">
        <v>10.32704262409027</v>
      </c>
      <c r="F203" s="21">
        <v>10.251848031192798</v>
      </c>
      <c r="G203" s="21">
        <v>10.077029973526747</v>
      </c>
      <c r="H203" s="21">
        <v>9.8838320315078558</v>
      </c>
      <c r="I203" s="21">
        <v>9.7170595528137316</v>
      </c>
      <c r="J203" s="21">
        <v>9.570084323913532</v>
      </c>
      <c r="K203" s="21">
        <v>9.387762730834746</v>
      </c>
      <c r="L203" s="21">
        <v>9.2342591234915865</v>
      </c>
      <c r="M203" s="21">
        <v>7.5711420126462237</v>
      </c>
      <c r="N203" s="21">
        <v>4.3209044639227017</v>
      </c>
      <c r="O203" s="21">
        <v>1.575592498676059</v>
      </c>
      <c r="P203" s="21">
        <v>-1.3285239006020859</v>
      </c>
      <c r="Q203" s="21">
        <v>-3.6705812488734395</v>
      </c>
      <c r="R203" s="22"/>
      <c r="S203" s="21">
        <v>15.187976089202515</v>
      </c>
      <c r="T203" s="21">
        <v>15.048539753139703</v>
      </c>
      <c r="U203" s="21">
        <v>14.96704262409027</v>
      </c>
      <c r="V203" s="21">
        <v>14.891848031192799</v>
      </c>
      <c r="W203" s="21">
        <v>14.717029973526747</v>
      </c>
      <c r="X203" s="21">
        <v>14.523832031507856</v>
      </c>
      <c r="Y203" s="21">
        <v>14.357059552813732</v>
      </c>
      <c r="Z203" s="21">
        <v>14.210084323913533</v>
      </c>
      <c r="AA203" s="21">
        <v>14.027762730834747</v>
      </c>
      <c r="AB203" s="21">
        <v>13.874259123491587</v>
      </c>
      <c r="AC203" s="21">
        <v>12.211142012646224</v>
      </c>
      <c r="AD203" s="21">
        <v>8.9609044639227022</v>
      </c>
      <c r="AE203" s="21">
        <v>6.2155924986760596</v>
      </c>
      <c r="AF203" s="21">
        <v>3.3114760993979147</v>
      </c>
      <c r="AG203" s="21">
        <v>0.72949328502132005</v>
      </c>
      <c r="AI203" s="23">
        <v>10.547976089202514</v>
      </c>
      <c r="AJ203" s="23">
        <v>10.410214372624452</v>
      </c>
      <c r="AK203" s="23">
        <v>10.302178710294719</v>
      </c>
      <c r="AL203" s="23">
        <v>10.18940343673202</v>
      </c>
      <c r="AM203" s="23">
        <v>10.030464863760519</v>
      </c>
      <c r="AN203" s="23">
        <v>9.8467888286211682</v>
      </c>
      <c r="AO203" s="23">
        <v>9.5948836332966145</v>
      </c>
      <c r="AP203" s="23">
        <v>9.2627072669553723</v>
      </c>
      <c r="AQ203" s="23">
        <v>9.0126676320385481</v>
      </c>
      <c r="AR203" s="23">
        <v>8.7622330388446699</v>
      </c>
      <c r="AS203" s="23">
        <v>8.0055621706646143</v>
      </c>
      <c r="AT203" s="23">
        <v>7.2526988739538893</v>
      </c>
      <c r="AU203" s="23">
        <v>6.5704001825672051</v>
      </c>
      <c r="AV203" s="23">
        <v>5.854052662260198</v>
      </c>
      <c r="AW203" s="23">
        <v>5.3957037973366653</v>
      </c>
      <c r="AY203" s="24">
        <v>15.187976089202515</v>
      </c>
      <c r="AZ203" s="24">
        <v>15.050214372624453</v>
      </c>
      <c r="BA203" s="24">
        <v>14.942178710294719</v>
      </c>
      <c r="BB203" s="24">
        <v>14.82940343673202</v>
      </c>
      <c r="BC203" s="24">
        <v>14.67046486376052</v>
      </c>
      <c r="BD203" s="24">
        <v>14.486788828621169</v>
      </c>
      <c r="BE203" s="24">
        <v>14.234883633296615</v>
      </c>
      <c r="BF203" s="24">
        <v>13.902707266955373</v>
      </c>
      <c r="BG203" s="24">
        <v>13.652667632038549</v>
      </c>
      <c r="BH203" s="24">
        <v>13.40223303884467</v>
      </c>
      <c r="BI203" s="24">
        <v>12.645562170664615</v>
      </c>
      <c r="BJ203" s="24">
        <v>11.89269887395389</v>
      </c>
      <c r="BK203" s="24">
        <v>11.210400182567206</v>
      </c>
      <c r="BL203" s="24">
        <v>10.494052662260199</v>
      </c>
      <c r="BM203" s="24">
        <v>10.106899932793247</v>
      </c>
      <c r="BO203" s="25">
        <v>10.547976089202514</v>
      </c>
      <c r="BP203" s="25">
        <v>10.421296683877815</v>
      </c>
      <c r="BQ203" s="25">
        <v>10.360524059601842</v>
      </c>
      <c r="BR203" s="25">
        <v>10.322282247239245</v>
      </c>
      <c r="BS203" s="25">
        <v>10.185985191220315</v>
      </c>
      <c r="BT203" s="25">
        <v>10.037952117510384</v>
      </c>
      <c r="BU203" s="25">
        <v>9.9373130242558947</v>
      </c>
      <c r="BV203" s="25">
        <v>9.859373828817942</v>
      </c>
      <c r="BW203" s="25">
        <v>9.7616846036974358</v>
      </c>
      <c r="BX203" s="25">
        <v>9.6778444586482415</v>
      </c>
      <c r="BY203" s="25">
        <v>8.2319995245175086</v>
      </c>
      <c r="BZ203" s="25">
        <v>5.1693862600290075</v>
      </c>
      <c r="CA203" s="25">
        <v>2.5888389711320841</v>
      </c>
      <c r="CB203" s="25">
        <v>-0.11023764618161636</v>
      </c>
      <c r="CC203" s="25">
        <v>-2.2301821997891622</v>
      </c>
      <c r="CE203" s="25">
        <v>15.187976089202515</v>
      </c>
      <c r="CF203" s="25">
        <v>15.061296683877815</v>
      </c>
      <c r="CG203" s="25">
        <v>15.000524059601842</v>
      </c>
      <c r="CH203" s="25">
        <v>14.962282247239246</v>
      </c>
      <c r="CI203" s="25">
        <v>14.825985191220315</v>
      </c>
      <c r="CJ203" s="25">
        <v>14.677952117510385</v>
      </c>
      <c r="CK203" s="25">
        <v>14.577313024255895</v>
      </c>
      <c r="CL203" s="25">
        <v>14.499373828817943</v>
      </c>
      <c r="CM203" s="25">
        <v>14.401684603697436</v>
      </c>
      <c r="CN203" s="25">
        <v>14.317844458648242</v>
      </c>
      <c r="CO203" s="25">
        <v>12.871999524517509</v>
      </c>
      <c r="CP203" s="25">
        <v>9.809386260029008</v>
      </c>
      <c r="CQ203" s="25">
        <v>7.2288389711320846</v>
      </c>
      <c r="CR203" s="25">
        <v>4.5297623538183842</v>
      </c>
      <c r="CS203" s="25">
        <v>2.1302784912187818</v>
      </c>
      <c r="CU203" s="26">
        <v>10.547976089202514</v>
      </c>
      <c r="CV203" s="26">
        <v>10.729760311597852</v>
      </c>
      <c r="CW203" s="26">
        <v>10.757683652207879</v>
      </c>
      <c r="CX203" s="26">
        <v>10.758369692539064</v>
      </c>
      <c r="CY203" s="26">
        <v>10.637854933421224</v>
      </c>
      <c r="CZ203" s="26">
        <v>10.48417515064024</v>
      </c>
      <c r="DA203" s="26">
        <v>10.144189626768107</v>
      </c>
      <c r="DB203" s="26">
        <v>9.1103215129708701</v>
      </c>
      <c r="DC203" s="26">
        <v>8.0466938289746892</v>
      </c>
      <c r="DD203" s="26">
        <v>7.0024114795549295</v>
      </c>
      <c r="DE203" s="26">
        <v>4.0177875586838212</v>
      </c>
      <c r="DF203" s="26">
        <v>1.1522016077519481</v>
      </c>
      <c r="DG203" s="26">
        <v>-1.17767427543248</v>
      </c>
      <c r="DH203" s="26">
        <v>-2.5940926268856899</v>
      </c>
      <c r="DI203" s="26">
        <v>-1.2741379467480911</v>
      </c>
      <c r="DK203" s="26">
        <v>15.187976089202515</v>
      </c>
      <c r="DL203" s="26">
        <v>15.369760311597853</v>
      </c>
      <c r="DM203" s="26">
        <v>15.397683652207879</v>
      </c>
      <c r="DN203" s="26">
        <v>15.398369692539065</v>
      </c>
      <c r="DO203" s="26">
        <v>15.277854933421224</v>
      </c>
      <c r="DP203" s="26">
        <v>15.124175150640241</v>
      </c>
      <c r="DQ203" s="26">
        <v>14.784189626768107</v>
      </c>
      <c r="DR203" s="26">
        <v>13.750321512970871</v>
      </c>
      <c r="DS203" s="26">
        <v>12.68669382897469</v>
      </c>
      <c r="DT203" s="26">
        <v>11.64241147955493</v>
      </c>
      <c r="DU203" s="26">
        <v>8.6577875586838218</v>
      </c>
      <c r="DV203" s="26">
        <v>5.7922016077519487</v>
      </c>
      <c r="DW203" s="26">
        <v>3.4623257245675205</v>
      </c>
      <c r="DX203" s="26">
        <v>2.0459073731143107</v>
      </c>
      <c r="DY203" s="26">
        <v>3.0822264071189949</v>
      </c>
      <c r="EA203" s="27">
        <v>10.547976089202514</v>
      </c>
      <c r="EB203" s="27">
        <v>10.440503810633253</v>
      </c>
      <c r="EC203" s="27">
        <v>10.397859471447767</v>
      </c>
      <c r="ED203" s="27">
        <v>10.391026523787833</v>
      </c>
      <c r="EE203" s="27">
        <v>10.358081726942691</v>
      </c>
      <c r="EF203" s="27">
        <v>10.295044442570601</v>
      </c>
      <c r="EG203" s="27">
        <v>10.198469517818763</v>
      </c>
      <c r="EH203" s="27">
        <v>10.072442841037191</v>
      </c>
      <c r="EI203" s="27">
        <v>9.8708237652340713</v>
      </c>
      <c r="EJ203" s="27">
        <v>9.6713061899534551</v>
      </c>
      <c r="EK203" s="27">
        <v>8.9363020427508939</v>
      </c>
      <c r="EL203" s="27">
        <v>8.0863150191062712</v>
      </c>
      <c r="EM203" s="27">
        <v>7.5149015433735862</v>
      </c>
      <c r="EN203" s="27">
        <v>6.9918806095553805</v>
      </c>
      <c r="EO203" s="27">
        <v>6.8832087125300436</v>
      </c>
      <c r="EQ203" s="27">
        <v>15.187976089202515</v>
      </c>
      <c r="ER203" s="27">
        <v>15.080503810633253</v>
      </c>
      <c r="ES203" s="27">
        <v>15.037859471447767</v>
      </c>
      <c r="ET203" s="27">
        <v>15.031026523787833</v>
      </c>
      <c r="EU203" s="27">
        <v>14.998081726942692</v>
      </c>
      <c r="EV203" s="27">
        <v>14.935044442570602</v>
      </c>
      <c r="EW203" s="27">
        <v>14.838469517818764</v>
      </c>
      <c r="EX203" s="27">
        <v>14.712442841037191</v>
      </c>
      <c r="EY203" s="27">
        <v>14.510823765234072</v>
      </c>
      <c r="EZ203" s="27">
        <v>14.311306189953456</v>
      </c>
      <c r="FA203" s="27">
        <v>13.576302042750894</v>
      </c>
      <c r="FB203" s="27">
        <v>12.726315019106272</v>
      </c>
      <c r="FC203" s="27">
        <v>12.154901543373587</v>
      </c>
      <c r="FD203" s="27">
        <v>11.631880609555381</v>
      </c>
      <c r="FE203" s="27">
        <v>11.48520296061379</v>
      </c>
      <c r="FG203" s="141">
        <v>10.547976089202514</v>
      </c>
      <c r="FH203" s="141">
        <v>10.653490546145383</v>
      </c>
      <c r="FI203" s="141">
        <v>10.59966724017969</v>
      </c>
      <c r="FJ203" s="141">
        <v>10.510339293917784</v>
      </c>
      <c r="FK203" s="141">
        <v>10.305560311235128</v>
      </c>
      <c r="FL203" s="141">
        <v>10.092157385944182</v>
      </c>
      <c r="FM203" s="141">
        <v>9.6784884832082145</v>
      </c>
      <c r="FN203" s="141">
        <v>8.5444497871022431</v>
      </c>
      <c r="FO203" s="141">
        <v>7.4098097540587471</v>
      </c>
      <c r="FP203" s="141">
        <v>6.2929288950487106</v>
      </c>
      <c r="FQ203" s="141">
        <v>3.0810629061970332</v>
      </c>
      <c r="FR203" s="141">
        <v>1.3714945618868768E-2</v>
      </c>
      <c r="FS203" s="141">
        <v>-2.553138110436489</v>
      </c>
      <c r="FT203" s="141">
        <v>-4.3038592674701484</v>
      </c>
      <c r="FU203" s="141">
        <v>-3.3646848949689172</v>
      </c>
      <c r="FW203" s="141">
        <v>15.187976089202515</v>
      </c>
      <c r="FX203" s="141">
        <v>15.293490546145383</v>
      </c>
      <c r="FY203" s="141">
        <v>15.23966724017969</v>
      </c>
      <c r="FZ203" s="141">
        <v>15.150339293917785</v>
      </c>
      <c r="GA203" s="141">
        <v>14.945560311235129</v>
      </c>
      <c r="GB203" s="141">
        <v>14.732157385944182</v>
      </c>
      <c r="GC203" s="141">
        <v>14.318488483208215</v>
      </c>
      <c r="GD203" s="141">
        <v>13.184449787102244</v>
      </c>
      <c r="GE203" s="141">
        <v>12.049809754058748</v>
      </c>
      <c r="GF203" s="141">
        <v>10.932928895048711</v>
      </c>
      <c r="GG203" s="141">
        <v>7.7210629061970337</v>
      </c>
      <c r="GH203" s="141">
        <v>4.6537149456188693</v>
      </c>
      <c r="GI203" s="141">
        <v>2.0868618895635116</v>
      </c>
      <c r="GJ203" s="141">
        <v>0.33614073252985222</v>
      </c>
      <c r="GK203" s="141">
        <v>1.0761502315931715</v>
      </c>
      <c r="GM203" s="1">
        <v>389077</v>
      </c>
      <c r="GN203" s="1">
        <v>440584</v>
      </c>
      <c r="GO203" s="1" t="s">
        <v>546</v>
      </c>
      <c r="GP203" s="1" t="s">
        <v>483</v>
      </c>
      <c r="GQ203" s="97"/>
    </row>
    <row r="204" spans="2:199" ht="16.2" thickBot="1" x14ac:dyDescent="0.35">
      <c r="B204" s="19" t="s">
        <v>199</v>
      </c>
      <c r="C204" s="20">
        <v>3.9482783236081316</v>
      </c>
      <c r="D204" s="21">
        <v>3.1035935876081311</v>
      </c>
      <c r="E204" s="21">
        <v>2.9025384446081315</v>
      </c>
      <c r="F204" s="21">
        <v>2.879439784608131</v>
      </c>
      <c r="G204" s="21">
        <v>2.8269957436081317</v>
      </c>
      <c r="H204" s="21">
        <v>2.7681587826081309</v>
      </c>
      <c r="I204" s="21">
        <v>2.7205813846081313</v>
      </c>
      <c r="J204" s="21">
        <v>2.6797703076081305</v>
      </c>
      <c r="K204" s="21">
        <v>2.616181522608132</v>
      </c>
      <c r="L204" s="21">
        <v>2.5607461296081304</v>
      </c>
      <c r="M204" s="21">
        <v>1.9161168976081306</v>
      </c>
      <c r="N204" s="21">
        <v>0.64712252060813213</v>
      </c>
      <c r="O204" s="21">
        <v>-0.43003126139186776</v>
      </c>
      <c r="P204" s="21">
        <v>-1.5817043830339585</v>
      </c>
      <c r="Q204" s="21">
        <v>-2.524619953033957</v>
      </c>
      <c r="R204" s="22"/>
      <c r="S204" s="21">
        <v>11.948278323608132</v>
      </c>
      <c r="T204" s="21">
        <v>11.103593587608131</v>
      </c>
      <c r="U204" s="21">
        <v>10.902538444608131</v>
      </c>
      <c r="V204" s="21">
        <v>10.879439784608131</v>
      </c>
      <c r="W204" s="21">
        <v>10.826995743608132</v>
      </c>
      <c r="X204" s="21">
        <v>10.768158782608131</v>
      </c>
      <c r="Y204" s="21">
        <v>10.720581384608131</v>
      </c>
      <c r="Z204" s="21">
        <v>10.679770307608131</v>
      </c>
      <c r="AA204" s="21">
        <v>10.616181522608132</v>
      </c>
      <c r="AB204" s="21">
        <v>10.56074612960813</v>
      </c>
      <c r="AC204" s="21">
        <v>9.9161168976081306</v>
      </c>
      <c r="AD204" s="21">
        <v>8.6471225206081321</v>
      </c>
      <c r="AE204" s="21">
        <v>7.5699687386081322</v>
      </c>
      <c r="AF204" s="21">
        <v>6.4182956169660415</v>
      </c>
      <c r="AG204" s="21">
        <v>5.3755795469660423</v>
      </c>
      <c r="AI204" s="23">
        <v>3.9482783236081316</v>
      </c>
      <c r="AJ204" s="23">
        <v>3.6608703866081314</v>
      </c>
      <c r="AK204" s="23">
        <v>3.5562082206081316</v>
      </c>
      <c r="AL204" s="23">
        <v>3.5100724316081315</v>
      </c>
      <c r="AM204" s="23">
        <v>3.4557087356081313</v>
      </c>
      <c r="AN204" s="23">
        <v>3.3985379056081317</v>
      </c>
      <c r="AO204" s="23">
        <v>3.3186548356081316</v>
      </c>
      <c r="AP204" s="23">
        <v>3.210965998969038</v>
      </c>
      <c r="AQ204" s="23">
        <v>3.1294747846081314</v>
      </c>
      <c r="AR204" s="23">
        <v>3.044171368608132</v>
      </c>
      <c r="AS204" s="23">
        <v>2.7845471536081314</v>
      </c>
      <c r="AT204" s="23">
        <v>2.5145703126081314</v>
      </c>
      <c r="AU204" s="23">
        <v>2.2666678876081319</v>
      </c>
      <c r="AV204" s="23">
        <v>2.0037770306081315</v>
      </c>
      <c r="AW204" s="23">
        <v>1.8205451286081313</v>
      </c>
      <c r="AY204" s="24">
        <v>11.948278323608132</v>
      </c>
      <c r="AZ204" s="24">
        <v>11.660870386608131</v>
      </c>
      <c r="BA204" s="24">
        <v>11.556208220608131</v>
      </c>
      <c r="BB204" s="24">
        <v>11.510072431608132</v>
      </c>
      <c r="BC204" s="24">
        <v>11.45570873560813</v>
      </c>
      <c r="BD204" s="24">
        <v>11.398537905608132</v>
      </c>
      <c r="BE204" s="24">
        <v>11.318654835608132</v>
      </c>
      <c r="BF204" s="24">
        <v>11.210965998969037</v>
      </c>
      <c r="BG204" s="24">
        <v>11.129474784608131</v>
      </c>
      <c r="BH204" s="24">
        <v>11.044171368608133</v>
      </c>
      <c r="BI204" s="24">
        <v>10.784547153608131</v>
      </c>
      <c r="BJ204" s="24">
        <v>10.514570312608132</v>
      </c>
      <c r="BK204" s="24">
        <v>10.266667887608133</v>
      </c>
      <c r="BL204" s="24">
        <v>10.003777030608131</v>
      </c>
      <c r="BM204" s="24">
        <v>9.8465890946081309</v>
      </c>
      <c r="BO204" s="25">
        <v>3.9482783236081316</v>
      </c>
      <c r="BP204" s="25">
        <v>2.9763863416081309</v>
      </c>
      <c r="BQ204" s="25">
        <v>2.7545816426081311</v>
      </c>
      <c r="BR204" s="25">
        <v>2.7441562906081325</v>
      </c>
      <c r="BS204" s="25">
        <v>2.702330341608131</v>
      </c>
      <c r="BT204" s="25">
        <v>2.6552553196081314</v>
      </c>
      <c r="BU204" s="25">
        <v>2.6270950946081308</v>
      </c>
      <c r="BV204" s="25">
        <v>2.6046138226081323</v>
      </c>
      <c r="BW204" s="25">
        <v>2.5767102456081323</v>
      </c>
      <c r="BX204" s="25">
        <v>2.5477392166081314</v>
      </c>
      <c r="BY204" s="25">
        <v>1.9842751486081305</v>
      </c>
      <c r="BZ204" s="25">
        <v>0.78297008360813081</v>
      </c>
      <c r="CA204" s="25">
        <v>-0.22905686972996264</v>
      </c>
      <c r="CB204" s="25">
        <v>-1.3133556907299635</v>
      </c>
      <c r="CC204" s="25">
        <v>-2.1477677807299607</v>
      </c>
      <c r="CE204" s="25">
        <v>11.948278323608132</v>
      </c>
      <c r="CF204" s="25">
        <v>10.97638634160813</v>
      </c>
      <c r="CG204" s="25">
        <v>10.75458164260813</v>
      </c>
      <c r="CH204" s="25">
        <v>10.744156290608132</v>
      </c>
      <c r="CI204" s="25">
        <v>10.702330341608132</v>
      </c>
      <c r="CJ204" s="25">
        <v>10.655255319608131</v>
      </c>
      <c r="CK204" s="25">
        <v>10.62709509460813</v>
      </c>
      <c r="CL204" s="25">
        <v>10.604613822608133</v>
      </c>
      <c r="CM204" s="25">
        <v>10.576710245608133</v>
      </c>
      <c r="CN204" s="25">
        <v>10.547739216608132</v>
      </c>
      <c r="CO204" s="25">
        <v>9.9842751486081305</v>
      </c>
      <c r="CP204" s="25">
        <v>8.7829700836081308</v>
      </c>
      <c r="CQ204" s="25">
        <v>7.7709431302700374</v>
      </c>
      <c r="CR204" s="25">
        <v>6.6866443092700365</v>
      </c>
      <c r="CS204" s="25">
        <v>5.7327313292700381</v>
      </c>
      <c r="CU204" s="26">
        <v>3.9482783236081316</v>
      </c>
      <c r="CV204" s="26">
        <v>3.3563805506081321</v>
      </c>
      <c r="CW204" s="26">
        <v>3.2205079896081319</v>
      </c>
      <c r="CX204" s="26">
        <v>3.2253910166081319</v>
      </c>
      <c r="CY204" s="26">
        <v>3.1905725916081318</v>
      </c>
      <c r="CZ204" s="26">
        <v>3.1446497456081319</v>
      </c>
      <c r="DA204" s="26">
        <v>3.0260254666081323</v>
      </c>
      <c r="DB204" s="26">
        <v>2.6305704736081319</v>
      </c>
      <c r="DC204" s="26">
        <v>2.2210901326081318</v>
      </c>
      <c r="DD204" s="26">
        <v>1.811202838608132</v>
      </c>
      <c r="DE204" s="26">
        <v>0.63336897960813232</v>
      </c>
      <c r="DF204" s="26">
        <v>-0.50043125463254512</v>
      </c>
      <c r="DG204" s="26">
        <v>-1.4346586386325448</v>
      </c>
      <c r="DH204" s="26">
        <v>-2.0107664386325474</v>
      </c>
      <c r="DI204" s="26">
        <v>-1.4650005086325457</v>
      </c>
      <c r="DK204" s="26">
        <v>11.948278323608132</v>
      </c>
      <c r="DL204" s="26">
        <v>11.356380550608133</v>
      </c>
      <c r="DM204" s="26">
        <v>11.220507989608132</v>
      </c>
      <c r="DN204" s="26">
        <v>11.225391016608132</v>
      </c>
      <c r="DO204" s="26">
        <v>11.190572591608131</v>
      </c>
      <c r="DP204" s="26">
        <v>11.144649745608131</v>
      </c>
      <c r="DQ204" s="26">
        <v>11.026025466608132</v>
      </c>
      <c r="DR204" s="26">
        <v>10.630570473608131</v>
      </c>
      <c r="DS204" s="26">
        <v>10.221090132608133</v>
      </c>
      <c r="DT204" s="26">
        <v>9.811202838608132</v>
      </c>
      <c r="DU204" s="26">
        <v>8.6333689796081323</v>
      </c>
      <c r="DV204" s="26">
        <v>7.4995687453674549</v>
      </c>
      <c r="DW204" s="26">
        <v>6.5653413613674552</v>
      </c>
      <c r="DX204" s="26">
        <v>5.9892335613674526</v>
      </c>
      <c r="DY204" s="26">
        <v>6.4135347713674555</v>
      </c>
      <c r="EA204" s="27">
        <v>3.9482783236081316</v>
      </c>
      <c r="EB204" s="27">
        <v>3.442384077608132</v>
      </c>
      <c r="EC204" s="27">
        <v>3.3199091456081318</v>
      </c>
      <c r="ED204" s="27">
        <v>3.318323981608132</v>
      </c>
      <c r="EE204" s="27">
        <v>3.3144030436081318</v>
      </c>
      <c r="EF204" s="27">
        <v>3.3041022316081321</v>
      </c>
      <c r="EG204" s="27">
        <v>3.2841719336081319</v>
      </c>
      <c r="EH204" s="27">
        <v>3.2543144666081316</v>
      </c>
      <c r="EI204" s="27">
        <v>3.1885206396081314</v>
      </c>
      <c r="EJ204" s="27">
        <v>3.1227203226081315</v>
      </c>
      <c r="EK204" s="27">
        <v>2.8786055436081321</v>
      </c>
      <c r="EL204" s="27">
        <v>2.5953424196081318</v>
      </c>
      <c r="EM204" s="27">
        <v>2.404853071608132</v>
      </c>
      <c r="EN204" s="27">
        <v>2.2331183586081318</v>
      </c>
      <c r="EO204" s="27">
        <v>2.207420728608132</v>
      </c>
      <c r="EQ204" s="27">
        <v>11.948278323608132</v>
      </c>
      <c r="ER204" s="27">
        <v>11.442384077608132</v>
      </c>
      <c r="ES204" s="27">
        <v>11.319909145608133</v>
      </c>
      <c r="ET204" s="27">
        <v>11.318323981608131</v>
      </c>
      <c r="EU204" s="27">
        <v>11.314403043608131</v>
      </c>
      <c r="EV204" s="27">
        <v>11.304102231608132</v>
      </c>
      <c r="EW204" s="27">
        <v>11.284171933608132</v>
      </c>
      <c r="EX204" s="27">
        <v>11.254314466608133</v>
      </c>
      <c r="EY204" s="27">
        <v>11.188520639608132</v>
      </c>
      <c r="EZ204" s="27">
        <v>11.122720322608131</v>
      </c>
      <c r="FA204" s="27">
        <v>10.878605543608131</v>
      </c>
      <c r="FB204" s="27">
        <v>10.595342419608132</v>
      </c>
      <c r="FC204" s="27">
        <v>10.404853071608132</v>
      </c>
      <c r="FD204" s="27">
        <v>10.233118358608131</v>
      </c>
      <c r="FE204" s="27">
        <v>10.191828743608131</v>
      </c>
      <c r="FG204" s="141">
        <v>3.9482783236081316</v>
      </c>
      <c r="FH204" s="141">
        <v>2.934486742608132</v>
      </c>
      <c r="FI204" s="141">
        <v>2.6912115276081314</v>
      </c>
      <c r="FJ204" s="141">
        <v>2.6675009926081321</v>
      </c>
      <c r="FK204" s="141">
        <v>2.6062078846081329</v>
      </c>
      <c r="FL204" s="141">
        <v>2.5420013836081319</v>
      </c>
      <c r="FM204" s="141">
        <v>2.4005060346081324</v>
      </c>
      <c r="FN204" s="141">
        <v>1.9756899186081327</v>
      </c>
      <c r="FO204" s="141">
        <v>1.5485595136081329</v>
      </c>
      <c r="FP204" s="141">
        <v>1.1200921846081329</v>
      </c>
      <c r="FQ204" s="141">
        <v>-0.12159626839186899</v>
      </c>
      <c r="FR204" s="141">
        <v>-1.3106746605826345</v>
      </c>
      <c r="FS204" s="141">
        <v>-2.3174882205826357</v>
      </c>
      <c r="FT204" s="141">
        <v>-3.002295490582636</v>
      </c>
      <c r="FU204" s="141">
        <v>-2.5889313505826372</v>
      </c>
      <c r="FW204" s="141">
        <v>11.948278323608132</v>
      </c>
      <c r="FX204" s="141">
        <v>10.934486742608133</v>
      </c>
      <c r="FY204" s="141">
        <v>10.691211527608132</v>
      </c>
      <c r="FZ204" s="141">
        <v>10.667500992608133</v>
      </c>
      <c r="GA204" s="141">
        <v>10.606207884608132</v>
      </c>
      <c r="GB204" s="141">
        <v>10.542001383608131</v>
      </c>
      <c r="GC204" s="141">
        <v>10.400506034608132</v>
      </c>
      <c r="GD204" s="141">
        <v>9.9756899186081327</v>
      </c>
      <c r="GE204" s="141">
        <v>9.5485595136081329</v>
      </c>
      <c r="GF204" s="141">
        <v>9.1200921846081329</v>
      </c>
      <c r="GG204" s="141">
        <v>7.878403731608131</v>
      </c>
      <c r="GH204" s="141">
        <v>6.6893253394173655</v>
      </c>
      <c r="GI204" s="141">
        <v>5.6825117794173643</v>
      </c>
      <c r="GJ204" s="141">
        <v>4.997704509417364</v>
      </c>
      <c r="GK204" s="141">
        <v>5.319494919417366</v>
      </c>
      <c r="GM204" s="1">
        <v>365863</v>
      </c>
      <c r="GN204" s="1">
        <v>399907</v>
      </c>
      <c r="GO204" s="1" t="s">
        <v>454</v>
      </c>
      <c r="GP204" s="1" t="s">
        <v>832</v>
      </c>
      <c r="GQ204" s="97"/>
    </row>
    <row r="205" spans="2:199" ht="16.2" thickBot="1" x14ac:dyDescent="0.35">
      <c r="B205" s="19" t="s">
        <v>200</v>
      </c>
      <c r="C205" s="20">
        <v>3.0250166948340382</v>
      </c>
      <c r="D205" s="21">
        <v>1.6990446238257952</v>
      </c>
      <c r="E205" s="21">
        <v>1.2275494394705397</v>
      </c>
      <c r="F205" s="21">
        <v>0.95288421483124353</v>
      </c>
      <c r="G205" s="21">
        <v>0.5329099363462646</v>
      </c>
      <c r="H205" s="21">
        <v>8.5370710525605631E-2</v>
      </c>
      <c r="I205" s="21">
        <v>-0.33407565938922446</v>
      </c>
      <c r="J205" s="21">
        <v>-0.76653306432172386</v>
      </c>
      <c r="K205" s="21">
        <v>-1.2533776659065481</v>
      </c>
      <c r="L205" s="21">
        <v>-1.7214688953204664</v>
      </c>
      <c r="M205" s="21">
        <v>-4.3064518631305084</v>
      </c>
      <c r="N205" s="21">
        <v>-8.1256197433321091</v>
      </c>
      <c r="O205" s="21">
        <v>-10.918308806100747</v>
      </c>
      <c r="P205" s="21">
        <v>-13.319426963646592</v>
      </c>
      <c r="Q205" s="21">
        <v>-14.725786448976095</v>
      </c>
      <c r="R205" s="22"/>
      <c r="S205" s="21">
        <v>6.5250166948340382</v>
      </c>
      <c r="T205" s="21">
        <v>5.1990446238257952</v>
      </c>
      <c r="U205" s="21">
        <v>4.7275494394705397</v>
      </c>
      <c r="V205" s="21">
        <v>4.4528842148312435</v>
      </c>
      <c r="W205" s="21">
        <v>4.0329099363462646</v>
      </c>
      <c r="X205" s="21">
        <v>3.5853707105256056</v>
      </c>
      <c r="Y205" s="21">
        <v>3.1659243406107755</v>
      </c>
      <c r="Z205" s="21">
        <v>2.7334669356782761</v>
      </c>
      <c r="AA205" s="21">
        <v>2.2466223340934519</v>
      </c>
      <c r="AB205" s="21">
        <v>1.7785311046795336</v>
      </c>
      <c r="AC205" s="21">
        <v>-0.80645186313050843</v>
      </c>
      <c r="AD205" s="21">
        <v>-4.6256197433321091</v>
      </c>
      <c r="AE205" s="21">
        <v>-7.4183088061007467</v>
      </c>
      <c r="AF205" s="21">
        <v>-9.8194269636465918</v>
      </c>
      <c r="AG205" s="21">
        <v>-11.543850570734321</v>
      </c>
      <c r="AI205" s="23">
        <v>3.0250166948340382</v>
      </c>
      <c r="AJ205" s="23">
        <v>2.6260390842442565</v>
      </c>
      <c r="AK205" s="23">
        <v>2.4201614767969861</v>
      </c>
      <c r="AL205" s="23">
        <v>2.2410182782184549</v>
      </c>
      <c r="AM205" s="23">
        <v>1.9942321262577831</v>
      </c>
      <c r="AN205" s="23">
        <v>1.7372984519004682</v>
      </c>
      <c r="AO205" s="23">
        <v>1.3959508802622764</v>
      </c>
      <c r="AP205" s="23">
        <v>0.95744142259496812</v>
      </c>
      <c r="AQ205" s="23">
        <v>0.6209514189084544</v>
      </c>
      <c r="AR205" s="23">
        <v>0.21996934126178758</v>
      </c>
      <c r="AS205" s="23">
        <v>-1.0026925740038024</v>
      </c>
      <c r="AT205" s="23">
        <v>-2.221453704553447</v>
      </c>
      <c r="AU205" s="23">
        <v>-3.3293989046952035</v>
      </c>
      <c r="AV205" s="23">
        <v>-4.4365938540936654</v>
      </c>
      <c r="AW205" s="23">
        <v>-5.128449184216187</v>
      </c>
      <c r="AY205" s="24">
        <v>6.5250166948340382</v>
      </c>
      <c r="AZ205" s="24">
        <v>6.1260390842442565</v>
      </c>
      <c r="BA205" s="24">
        <v>5.9201614767969861</v>
      </c>
      <c r="BB205" s="24">
        <v>5.7410182782184549</v>
      </c>
      <c r="BC205" s="24">
        <v>5.4942321262577831</v>
      </c>
      <c r="BD205" s="24">
        <v>5.2372984519004682</v>
      </c>
      <c r="BE205" s="24">
        <v>4.8959508802622764</v>
      </c>
      <c r="BF205" s="24">
        <v>4.4574414225949681</v>
      </c>
      <c r="BG205" s="24">
        <v>4.1209514189084544</v>
      </c>
      <c r="BH205" s="24">
        <v>3.7199693412617876</v>
      </c>
      <c r="BI205" s="24">
        <v>2.4973074259961976</v>
      </c>
      <c r="BJ205" s="24">
        <v>1.278546295446553</v>
      </c>
      <c r="BK205" s="24">
        <v>0.1706010953047965</v>
      </c>
      <c r="BL205" s="24">
        <v>-0.93659385409366536</v>
      </c>
      <c r="BM205" s="24">
        <v>-1.5271204244606622</v>
      </c>
      <c r="BO205" s="25">
        <v>3.0250166948340382</v>
      </c>
      <c r="BP205" s="25">
        <v>1.4116123682868604</v>
      </c>
      <c r="BQ205" s="25">
        <v>0.78504246295812763</v>
      </c>
      <c r="BR205" s="25">
        <v>0.39225803149265204</v>
      </c>
      <c r="BS205" s="25">
        <v>-0.21020024070262977</v>
      </c>
      <c r="BT205" s="25">
        <v>-0.84284326940214171</v>
      </c>
      <c r="BU205" s="25">
        <v>-1.4348271857273218</v>
      </c>
      <c r="BV205" s="25">
        <v>-2.0325844572810148</v>
      </c>
      <c r="BW205" s="25">
        <v>-2.7665396939831233</v>
      </c>
      <c r="BX205" s="25">
        <v>-3.4235463193682776</v>
      </c>
      <c r="BY205" s="25">
        <v>-6.4178933590761815</v>
      </c>
      <c r="BZ205" s="25">
        <v>-10.199082349802886</v>
      </c>
      <c r="CA205" s="25">
        <v>-12.634189685260598</v>
      </c>
      <c r="CB205" s="25">
        <v>-14.417364647793448</v>
      </c>
      <c r="CC205" s="25">
        <v>-14.771319890979505</v>
      </c>
      <c r="CE205" s="25">
        <v>6.5250166948340382</v>
      </c>
      <c r="CF205" s="25">
        <v>4.9116123682868604</v>
      </c>
      <c r="CG205" s="25">
        <v>4.2850424629581276</v>
      </c>
      <c r="CH205" s="25">
        <v>3.892258031492652</v>
      </c>
      <c r="CI205" s="25">
        <v>3.2897997592973702</v>
      </c>
      <c r="CJ205" s="25">
        <v>2.6571567305978583</v>
      </c>
      <c r="CK205" s="25">
        <v>2.0651728142726782</v>
      </c>
      <c r="CL205" s="25">
        <v>1.4674155427189852</v>
      </c>
      <c r="CM205" s="25">
        <v>0.73346030601687673</v>
      </c>
      <c r="CN205" s="25">
        <v>7.645368063172242E-2</v>
      </c>
      <c r="CO205" s="25">
        <v>-2.9178933590761815</v>
      </c>
      <c r="CP205" s="25">
        <v>-6.699082349802886</v>
      </c>
      <c r="CQ205" s="25">
        <v>-9.1341896852605977</v>
      </c>
      <c r="CR205" s="25">
        <v>-10.917364647793448</v>
      </c>
      <c r="CS205" s="25">
        <v>-11.560984477972383</v>
      </c>
      <c r="CU205" s="26">
        <v>3.0250166948340382</v>
      </c>
      <c r="CV205" s="26">
        <v>2.1409250133350284</v>
      </c>
      <c r="CW205" s="26">
        <v>1.6931238075997328</v>
      </c>
      <c r="CX205" s="26">
        <v>1.3482327822278535</v>
      </c>
      <c r="CY205" s="26">
        <v>0.76075950057292374</v>
      </c>
      <c r="CZ205" s="26">
        <v>0.11645001719205794</v>
      </c>
      <c r="DA205" s="26">
        <v>-0.72804779994895341</v>
      </c>
      <c r="DB205" s="26">
        <v>-2.2805991533077901</v>
      </c>
      <c r="DC205" s="26">
        <v>-3.8778254985288854</v>
      </c>
      <c r="DD205" s="26">
        <v>-5.3275620526585001</v>
      </c>
      <c r="DE205" s="26">
        <v>-9.1840524493981377</v>
      </c>
      <c r="DF205" s="26">
        <v>-12.221645293836353</v>
      </c>
      <c r="DG205" s="26">
        <v>-13.994669773053417</v>
      </c>
      <c r="DH205" s="26">
        <v>-14.441154203858673</v>
      </c>
      <c r="DI205" s="26">
        <v>-13.033287492156468</v>
      </c>
      <c r="DK205" s="26">
        <v>6.5250166948340382</v>
      </c>
      <c r="DL205" s="26">
        <v>5.6409250133350284</v>
      </c>
      <c r="DM205" s="26">
        <v>5.1931238075997328</v>
      </c>
      <c r="DN205" s="26">
        <v>4.8482327822278535</v>
      </c>
      <c r="DO205" s="26">
        <v>4.2607595005729237</v>
      </c>
      <c r="DP205" s="26">
        <v>3.6164500171920579</v>
      </c>
      <c r="DQ205" s="26">
        <v>2.7719522000510466</v>
      </c>
      <c r="DR205" s="26">
        <v>1.2194008466922099</v>
      </c>
      <c r="DS205" s="26">
        <v>-0.37782549852888536</v>
      </c>
      <c r="DT205" s="26">
        <v>-1.8275620526585001</v>
      </c>
      <c r="DU205" s="26">
        <v>-5.6840524493981377</v>
      </c>
      <c r="DV205" s="26">
        <v>-8.7216452938363531</v>
      </c>
      <c r="DW205" s="26">
        <v>-10.494669773053417</v>
      </c>
      <c r="DX205" s="26">
        <v>-10.941154203858673</v>
      </c>
      <c r="DY205" s="26">
        <v>-9.8450221631415928</v>
      </c>
      <c r="EA205" s="27">
        <v>3.0250166948340382</v>
      </c>
      <c r="EB205" s="27">
        <v>2.3476736588986302</v>
      </c>
      <c r="EC205" s="27">
        <v>2.0491696050002641</v>
      </c>
      <c r="ED205" s="27">
        <v>1.8684936836105255</v>
      </c>
      <c r="EE205" s="27">
        <v>1.6430256911939214</v>
      </c>
      <c r="EF205" s="27">
        <v>1.3917802281721308</v>
      </c>
      <c r="EG205" s="27">
        <v>1.1050486035387976</v>
      </c>
      <c r="EH205" s="27">
        <v>0.75715745510130006</v>
      </c>
      <c r="EI205" s="27">
        <v>0.28772123844468211</v>
      </c>
      <c r="EJ205" s="27">
        <v>-0.19560961516265252</v>
      </c>
      <c r="EK205" s="27">
        <v>-1.8000788130489696</v>
      </c>
      <c r="EL205" s="27">
        <v>-3.3982658247864208</v>
      </c>
      <c r="EM205" s="27">
        <v>-4.5202270801407707</v>
      </c>
      <c r="EN205" s="27">
        <v>-5.5667664432835195</v>
      </c>
      <c r="EO205" s="27">
        <v>-6.0578006378548963</v>
      </c>
      <c r="EQ205" s="27">
        <v>6.5250166948340382</v>
      </c>
      <c r="ER205" s="27">
        <v>5.8476736588986302</v>
      </c>
      <c r="ES205" s="27">
        <v>5.5491696050002641</v>
      </c>
      <c r="ET205" s="27">
        <v>5.3684936836105255</v>
      </c>
      <c r="EU205" s="27">
        <v>5.1430256911939214</v>
      </c>
      <c r="EV205" s="27">
        <v>4.8917802281721308</v>
      </c>
      <c r="EW205" s="27">
        <v>4.6050486035387976</v>
      </c>
      <c r="EX205" s="27">
        <v>4.2571574551013001</v>
      </c>
      <c r="EY205" s="27">
        <v>3.7877212384446821</v>
      </c>
      <c r="EZ205" s="27">
        <v>3.3043903848373475</v>
      </c>
      <c r="FA205" s="27">
        <v>1.6999211869510304</v>
      </c>
      <c r="FB205" s="27">
        <v>0.10173417521357919</v>
      </c>
      <c r="FC205" s="27">
        <v>-1.0202270801407707</v>
      </c>
      <c r="FD205" s="27">
        <v>-2.0667664432835195</v>
      </c>
      <c r="FE205" s="27">
        <v>-2.5239777380135635</v>
      </c>
      <c r="FG205" s="141">
        <v>3.0250166948340382</v>
      </c>
      <c r="FH205" s="141">
        <v>1.5391057756966315</v>
      </c>
      <c r="FI205" s="141">
        <v>0.88469562363377463</v>
      </c>
      <c r="FJ205" s="141">
        <v>0.42976005538536555</v>
      </c>
      <c r="FK205" s="141">
        <v>-0.25727531535055448</v>
      </c>
      <c r="FL205" s="141">
        <v>-0.96872767515102964</v>
      </c>
      <c r="FM205" s="141">
        <v>-1.8966886951305924</v>
      </c>
      <c r="FN205" s="141">
        <v>-3.5598370843557916</v>
      </c>
      <c r="FO205" s="141">
        <v>-5.2301843589208232</v>
      </c>
      <c r="FP205" s="141">
        <v>-6.7566718376951087</v>
      </c>
      <c r="FQ205" s="141">
        <v>-10.887600777294807</v>
      </c>
      <c r="FR205" s="141">
        <v>-14.277567723944941</v>
      </c>
      <c r="FS205" s="141">
        <v>-16.330159228350219</v>
      </c>
      <c r="FT205" s="141">
        <v>-17.079029616111328</v>
      </c>
      <c r="FU205" s="141">
        <v>-15.979398598174882</v>
      </c>
      <c r="FW205" s="141">
        <v>6.5250166948340382</v>
      </c>
      <c r="FX205" s="141">
        <v>5.0391057756966315</v>
      </c>
      <c r="FY205" s="141">
        <v>4.3846956236337746</v>
      </c>
      <c r="FZ205" s="141">
        <v>3.9297600553853655</v>
      </c>
      <c r="GA205" s="141">
        <v>3.2427246846494455</v>
      </c>
      <c r="GB205" s="141">
        <v>2.5312723248489704</v>
      </c>
      <c r="GC205" s="141">
        <v>1.6033113048694076</v>
      </c>
      <c r="GD205" s="141">
        <v>-5.9837084355791603E-2</v>
      </c>
      <c r="GE205" s="141">
        <v>-1.7301843589208232</v>
      </c>
      <c r="GF205" s="141">
        <v>-3.2566718376951087</v>
      </c>
      <c r="GG205" s="141">
        <v>-7.3876007772948071</v>
      </c>
      <c r="GH205" s="141">
        <v>-10.777567723944941</v>
      </c>
      <c r="GI205" s="141">
        <v>-12.830159228350219</v>
      </c>
      <c r="GJ205" s="141">
        <v>-13.579029616111328</v>
      </c>
      <c r="GK205" s="141">
        <v>-12.702454012551954</v>
      </c>
      <c r="GM205" s="1">
        <v>387494</v>
      </c>
      <c r="GN205" s="1">
        <v>394155</v>
      </c>
      <c r="GO205" s="1" t="s">
        <v>659</v>
      </c>
      <c r="GP205" s="1" t="s">
        <v>834</v>
      </c>
      <c r="GQ205" s="97"/>
    </row>
    <row r="206" spans="2:199" ht="16.2" thickBot="1" x14ac:dyDescent="0.35">
      <c r="B206" s="19" t="s">
        <v>201</v>
      </c>
      <c r="C206" s="20">
        <v>18.223208469060364</v>
      </c>
      <c r="D206" s="21">
        <v>18.1159424737255</v>
      </c>
      <c r="E206" s="21">
        <v>17.981211303688521</v>
      </c>
      <c r="F206" s="21">
        <v>17.885113843891713</v>
      </c>
      <c r="G206" s="21">
        <v>17.793963400499067</v>
      </c>
      <c r="H206" s="21">
        <v>17.699008370090823</v>
      </c>
      <c r="I206" s="21">
        <v>17.580609621537587</v>
      </c>
      <c r="J206" s="21">
        <v>17.356266682095114</v>
      </c>
      <c r="K206" s="21">
        <v>17.030207131952668</v>
      </c>
      <c r="L206" s="21">
        <v>16.69353752160783</v>
      </c>
      <c r="M206" s="21">
        <v>15.289251439826554</v>
      </c>
      <c r="N206" s="21">
        <v>13.632099596828814</v>
      </c>
      <c r="O206" s="21">
        <v>12.562947580966233</v>
      </c>
      <c r="P206" s="21">
        <v>11.80119207339418</v>
      </c>
      <c r="Q206" s="21">
        <v>11.488932370289074</v>
      </c>
      <c r="R206" s="22"/>
      <c r="S206" s="21">
        <v>22.360208469060364</v>
      </c>
      <c r="T206" s="21">
        <v>22.252942473725501</v>
      </c>
      <c r="U206" s="21">
        <v>22.118211303688522</v>
      </c>
      <c r="V206" s="21">
        <v>22.022113843891713</v>
      </c>
      <c r="W206" s="21">
        <v>21.930963400499067</v>
      </c>
      <c r="X206" s="21">
        <v>21.836008370090823</v>
      </c>
      <c r="Y206" s="21">
        <v>21.717609621537587</v>
      </c>
      <c r="Z206" s="21">
        <v>21.493266682095115</v>
      </c>
      <c r="AA206" s="21">
        <v>21.167207131952669</v>
      </c>
      <c r="AB206" s="21">
        <v>20.83053752160783</v>
      </c>
      <c r="AC206" s="21">
        <v>19.426251439826554</v>
      </c>
      <c r="AD206" s="21">
        <v>17.769099596828816</v>
      </c>
      <c r="AE206" s="21">
        <v>16.699947580966231</v>
      </c>
      <c r="AF206" s="21">
        <v>15.93819207339418</v>
      </c>
      <c r="AG206" s="21">
        <v>15.646800190568124</v>
      </c>
      <c r="AI206" s="23">
        <v>18.223208469060364</v>
      </c>
      <c r="AJ206" s="23">
        <v>18.141822617716215</v>
      </c>
      <c r="AK206" s="23">
        <v>18.020838971598806</v>
      </c>
      <c r="AL206" s="23">
        <v>17.937596542632697</v>
      </c>
      <c r="AM206" s="23">
        <v>17.873415734979854</v>
      </c>
      <c r="AN206" s="23">
        <v>17.802050474412809</v>
      </c>
      <c r="AO206" s="23">
        <v>17.720519702621175</v>
      </c>
      <c r="AP206" s="23">
        <v>17.613336601767625</v>
      </c>
      <c r="AQ206" s="23">
        <v>17.374707103463273</v>
      </c>
      <c r="AR206" s="23">
        <v>17.118421917188677</v>
      </c>
      <c r="AS206" s="23">
        <v>16.240939159692829</v>
      </c>
      <c r="AT206" s="23">
        <v>15.289113750682775</v>
      </c>
      <c r="AU206" s="23">
        <v>14.025063155611006</v>
      </c>
      <c r="AV206" s="23">
        <v>12.597802341438529</v>
      </c>
      <c r="AW206" s="23">
        <v>11.807456781075913</v>
      </c>
      <c r="AY206" s="24">
        <v>22.360208469060364</v>
      </c>
      <c r="AZ206" s="24">
        <v>22.278822617716216</v>
      </c>
      <c r="BA206" s="24">
        <v>22.157838971598807</v>
      </c>
      <c r="BB206" s="24">
        <v>22.074596542632698</v>
      </c>
      <c r="BC206" s="24">
        <v>22.010415734979855</v>
      </c>
      <c r="BD206" s="24">
        <v>21.939050474412809</v>
      </c>
      <c r="BE206" s="24">
        <v>21.857519702621175</v>
      </c>
      <c r="BF206" s="24">
        <v>21.750336601767625</v>
      </c>
      <c r="BG206" s="24">
        <v>21.511707103463273</v>
      </c>
      <c r="BH206" s="24">
        <v>21.255421917188677</v>
      </c>
      <c r="BI206" s="24">
        <v>20.377939159692829</v>
      </c>
      <c r="BJ206" s="24">
        <v>19.426113750682774</v>
      </c>
      <c r="BK206" s="24">
        <v>18.162063155611008</v>
      </c>
      <c r="BL206" s="24">
        <v>16.734802341438531</v>
      </c>
      <c r="BM206" s="24">
        <v>16.03457484837557</v>
      </c>
      <c r="BO206" s="25">
        <v>18.223208469060364</v>
      </c>
      <c r="BP206" s="25">
        <v>18.109607902412741</v>
      </c>
      <c r="BQ206" s="25">
        <v>17.974543530620814</v>
      </c>
      <c r="BR206" s="25">
        <v>17.879520944275573</v>
      </c>
      <c r="BS206" s="25">
        <v>17.791379521406078</v>
      </c>
      <c r="BT206" s="25">
        <v>17.703632204380156</v>
      </c>
      <c r="BU206" s="25">
        <v>17.62755080729367</v>
      </c>
      <c r="BV206" s="25">
        <v>17.544689815819574</v>
      </c>
      <c r="BW206" s="25">
        <v>17.423841150382934</v>
      </c>
      <c r="BX206" s="25">
        <v>17.222977775057529</v>
      </c>
      <c r="BY206" s="25">
        <v>15.962473471702317</v>
      </c>
      <c r="BZ206" s="25">
        <v>13.837793661597342</v>
      </c>
      <c r="CA206" s="25">
        <v>12.328372061634614</v>
      </c>
      <c r="CB206" s="25">
        <v>11.232710383926531</v>
      </c>
      <c r="CC206" s="25">
        <v>10.775614472225371</v>
      </c>
      <c r="CE206" s="25">
        <v>22.360208469060364</v>
      </c>
      <c r="CF206" s="25">
        <v>22.246607902412741</v>
      </c>
      <c r="CG206" s="25">
        <v>22.111543530620814</v>
      </c>
      <c r="CH206" s="25">
        <v>22.016520944275573</v>
      </c>
      <c r="CI206" s="25">
        <v>21.928379521406079</v>
      </c>
      <c r="CJ206" s="25">
        <v>21.840632204380157</v>
      </c>
      <c r="CK206" s="25">
        <v>21.76455080729367</v>
      </c>
      <c r="CL206" s="25">
        <v>21.681689815819574</v>
      </c>
      <c r="CM206" s="25">
        <v>21.560841150382934</v>
      </c>
      <c r="CN206" s="25">
        <v>21.35997777505753</v>
      </c>
      <c r="CO206" s="25">
        <v>20.099473471702318</v>
      </c>
      <c r="CP206" s="25">
        <v>17.974793661597342</v>
      </c>
      <c r="CQ206" s="25">
        <v>16.465372061634614</v>
      </c>
      <c r="CR206" s="25">
        <v>15.369710383926531</v>
      </c>
      <c r="CS206" s="25">
        <v>14.946178560474621</v>
      </c>
      <c r="CU206" s="26">
        <v>18.223208469060364</v>
      </c>
      <c r="CV206" s="26">
        <v>18.141775096637399</v>
      </c>
      <c r="CW206" s="26">
        <v>18.029030598731744</v>
      </c>
      <c r="CX206" s="26">
        <v>17.944461461092523</v>
      </c>
      <c r="CY206" s="26">
        <v>17.868221572441211</v>
      </c>
      <c r="CZ206" s="26">
        <v>17.779851944519873</v>
      </c>
      <c r="DA206" s="26">
        <v>17.646967052369959</v>
      </c>
      <c r="DB206" s="26">
        <v>17.362284689179756</v>
      </c>
      <c r="DC206" s="26">
        <v>17.014535929225673</v>
      </c>
      <c r="DD206" s="26">
        <v>16.571828295373308</v>
      </c>
      <c r="DE206" s="26">
        <v>15.27613914395558</v>
      </c>
      <c r="DF206" s="26">
        <v>13.80790530466976</v>
      </c>
      <c r="DG206" s="26">
        <v>12.610123766386552</v>
      </c>
      <c r="DH206" s="26">
        <v>11.80573730380941</v>
      </c>
      <c r="DI206" s="26">
        <v>11.592423133019647</v>
      </c>
      <c r="DK206" s="26">
        <v>22.360208469060364</v>
      </c>
      <c r="DL206" s="26">
        <v>22.2787750966374</v>
      </c>
      <c r="DM206" s="26">
        <v>22.166030598731744</v>
      </c>
      <c r="DN206" s="26">
        <v>22.081461461092523</v>
      </c>
      <c r="DO206" s="26">
        <v>22.005221572441211</v>
      </c>
      <c r="DP206" s="26">
        <v>21.916851944519873</v>
      </c>
      <c r="DQ206" s="26">
        <v>21.78396705236996</v>
      </c>
      <c r="DR206" s="26">
        <v>21.499284689179756</v>
      </c>
      <c r="DS206" s="26">
        <v>21.151535929225673</v>
      </c>
      <c r="DT206" s="26">
        <v>20.708828295373308</v>
      </c>
      <c r="DU206" s="26">
        <v>19.413139143955583</v>
      </c>
      <c r="DV206" s="26">
        <v>17.94490530466976</v>
      </c>
      <c r="DW206" s="26">
        <v>16.747123766386551</v>
      </c>
      <c r="DX206" s="26">
        <v>15.942737303809411</v>
      </c>
      <c r="DY206" s="26">
        <v>15.736264977624243</v>
      </c>
      <c r="EA206" s="27">
        <v>18.223208469060364</v>
      </c>
      <c r="EB206" s="27">
        <v>18.132815888015564</v>
      </c>
      <c r="EC206" s="27">
        <v>18.013437713735577</v>
      </c>
      <c r="ED206" s="27">
        <v>17.941696968225585</v>
      </c>
      <c r="EE206" s="27">
        <v>17.89596186470607</v>
      </c>
      <c r="EF206" s="27">
        <v>17.841562396595243</v>
      </c>
      <c r="EG206" s="27">
        <v>17.772995776512925</v>
      </c>
      <c r="EH206" s="27">
        <v>17.689036396480702</v>
      </c>
      <c r="EI206" s="27">
        <v>17.452609940279824</v>
      </c>
      <c r="EJ206" s="27">
        <v>17.164644470062637</v>
      </c>
      <c r="EK206" s="27">
        <v>16.177419792703809</v>
      </c>
      <c r="EL206" s="27">
        <v>14.681020156848312</v>
      </c>
      <c r="EM206" s="27">
        <v>13.424169940818015</v>
      </c>
      <c r="EN206" s="27">
        <v>12.456325930310012</v>
      </c>
      <c r="EO206" s="27">
        <v>12.028195222971465</v>
      </c>
      <c r="EQ206" s="27">
        <v>22.360208469060364</v>
      </c>
      <c r="ER206" s="27">
        <v>22.269815888015565</v>
      </c>
      <c r="ES206" s="27">
        <v>22.150437713735577</v>
      </c>
      <c r="ET206" s="27">
        <v>22.078696968225586</v>
      </c>
      <c r="EU206" s="27">
        <v>22.032961864706071</v>
      </c>
      <c r="EV206" s="27">
        <v>21.978562396595244</v>
      </c>
      <c r="EW206" s="27">
        <v>21.909995776512925</v>
      </c>
      <c r="EX206" s="27">
        <v>21.826036396480703</v>
      </c>
      <c r="EY206" s="27">
        <v>21.589609940279825</v>
      </c>
      <c r="EZ206" s="27">
        <v>21.301644470062637</v>
      </c>
      <c r="FA206" s="27">
        <v>20.314419792703809</v>
      </c>
      <c r="FB206" s="27">
        <v>18.818020156848313</v>
      </c>
      <c r="FC206" s="27">
        <v>17.561169940818015</v>
      </c>
      <c r="FD206" s="27">
        <v>16.593325930310012</v>
      </c>
      <c r="FE206" s="27">
        <v>16.203304368779321</v>
      </c>
      <c r="FG206" s="141">
        <v>18.223208469060364</v>
      </c>
      <c r="FH206" s="141">
        <v>18.106434441876857</v>
      </c>
      <c r="FI206" s="141">
        <v>17.965864036809389</v>
      </c>
      <c r="FJ206" s="141">
        <v>17.853282174853025</v>
      </c>
      <c r="FK206" s="141">
        <v>17.753584253078589</v>
      </c>
      <c r="FL206" s="141">
        <v>17.654869555270267</v>
      </c>
      <c r="FM206" s="141">
        <v>17.516097568155363</v>
      </c>
      <c r="FN206" s="141">
        <v>17.217076124768901</v>
      </c>
      <c r="FO206" s="141">
        <v>16.877659891708021</v>
      </c>
      <c r="FP206" s="141">
        <v>16.493523858109743</v>
      </c>
      <c r="FQ206" s="141">
        <v>15.118060608155123</v>
      </c>
      <c r="FR206" s="141">
        <v>13.852783888388895</v>
      </c>
      <c r="FS206" s="141">
        <v>12.753839662940919</v>
      </c>
      <c r="FT206" s="141">
        <v>11.756528310294822</v>
      </c>
      <c r="FU206" s="141">
        <v>11.411942746166449</v>
      </c>
      <c r="FW206" s="141">
        <v>22.360208469060364</v>
      </c>
      <c r="FX206" s="141">
        <v>22.243434441876857</v>
      </c>
      <c r="FY206" s="141">
        <v>22.10286403680939</v>
      </c>
      <c r="FZ206" s="141">
        <v>21.990282174853025</v>
      </c>
      <c r="GA206" s="141">
        <v>21.89058425307859</v>
      </c>
      <c r="GB206" s="141">
        <v>21.791869555270267</v>
      </c>
      <c r="GC206" s="141">
        <v>21.653097568155363</v>
      </c>
      <c r="GD206" s="141">
        <v>21.354076124768902</v>
      </c>
      <c r="GE206" s="141">
        <v>21.014659891708021</v>
      </c>
      <c r="GF206" s="141">
        <v>20.630523858109743</v>
      </c>
      <c r="GG206" s="141">
        <v>19.255060608155123</v>
      </c>
      <c r="GH206" s="141">
        <v>17.989783888388896</v>
      </c>
      <c r="GI206" s="141">
        <v>16.89083966294092</v>
      </c>
      <c r="GJ206" s="141">
        <v>15.893528310294823</v>
      </c>
      <c r="GK206" s="141">
        <v>15.574112513524693</v>
      </c>
      <c r="GM206" s="1">
        <v>301973</v>
      </c>
      <c r="GN206" s="1">
        <v>525948</v>
      </c>
      <c r="GO206" s="1" t="s">
        <v>432</v>
      </c>
      <c r="GP206" s="1" t="s">
        <v>838</v>
      </c>
      <c r="GQ206" s="97"/>
    </row>
    <row r="207" spans="2:199" ht="16.2" thickBot="1" x14ac:dyDescent="0.35">
      <c r="B207" s="19" t="s">
        <v>202</v>
      </c>
      <c r="C207" s="20">
        <v>4.1350578094852199</v>
      </c>
      <c r="D207" s="21">
        <v>2.8654787767298515</v>
      </c>
      <c r="E207" s="21">
        <v>2.2243950942465549</v>
      </c>
      <c r="F207" s="21">
        <v>1.824286333187878</v>
      </c>
      <c r="G207" s="21">
        <v>1.2144139277285007</v>
      </c>
      <c r="H207" s="21">
        <v>5.5429723132324611</v>
      </c>
      <c r="I207" s="21">
        <v>4.8294205199071101</v>
      </c>
      <c r="J207" s="21">
        <v>4.1686920557853</v>
      </c>
      <c r="K207" s="21">
        <v>3.5886196659996159</v>
      </c>
      <c r="L207" s="21">
        <v>3.1204169409668339</v>
      </c>
      <c r="M207" s="21">
        <v>0.4716794545097116</v>
      </c>
      <c r="N207" s="21">
        <v>-3.6728156225519228</v>
      </c>
      <c r="O207" s="21">
        <v>-6.9917117523299126</v>
      </c>
      <c r="P207" s="21">
        <v>-10.108318820150608</v>
      </c>
      <c r="Q207" s="21">
        <v>-13.203610082559706</v>
      </c>
      <c r="R207" s="22"/>
      <c r="S207" s="21">
        <v>8.1850578094852207</v>
      </c>
      <c r="T207" s="21">
        <v>6.9154787767298522</v>
      </c>
      <c r="U207" s="21">
        <v>6.2743950942465556</v>
      </c>
      <c r="V207" s="21">
        <v>5.8742863331878787</v>
      </c>
      <c r="W207" s="21">
        <v>5.2644139277285014</v>
      </c>
      <c r="X207" s="21">
        <v>9.5429723132324611</v>
      </c>
      <c r="Y207" s="21">
        <v>8.8294205199071101</v>
      </c>
      <c r="Z207" s="21">
        <v>8.1686920557853</v>
      </c>
      <c r="AA207" s="21">
        <v>7.5886196659996159</v>
      </c>
      <c r="AB207" s="21">
        <v>7.1204169409668339</v>
      </c>
      <c r="AC207" s="21">
        <v>4.4716794545097116</v>
      </c>
      <c r="AD207" s="21">
        <v>0.32718437744807716</v>
      </c>
      <c r="AE207" s="21">
        <v>-2.9917117523299126</v>
      </c>
      <c r="AF207" s="21">
        <v>-6.1083188201506076</v>
      </c>
      <c r="AG207" s="21">
        <v>-9.3140322258226789</v>
      </c>
      <c r="AI207" s="23">
        <v>4.1350578094852199</v>
      </c>
      <c r="AJ207" s="23">
        <v>3.6673112606532161</v>
      </c>
      <c r="AK207" s="23">
        <v>3.4882946200988183</v>
      </c>
      <c r="AL207" s="23">
        <v>3.3642352604658221</v>
      </c>
      <c r="AM207" s="23">
        <v>3.180274007389416</v>
      </c>
      <c r="AN207" s="23">
        <v>8.0242983857942836</v>
      </c>
      <c r="AO207" s="23">
        <v>7.7226141968265836</v>
      </c>
      <c r="AP207" s="23">
        <v>7.2736121737282744</v>
      </c>
      <c r="AQ207" s="23">
        <v>6.8759157208835848</v>
      </c>
      <c r="AR207" s="23">
        <v>6.4643047400721692</v>
      </c>
      <c r="AS207" s="23">
        <v>5.133805075159561</v>
      </c>
      <c r="AT207" s="23">
        <v>3.4689832843404389</v>
      </c>
      <c r="AU207" s="23">
        <v>1.698955176868072</v>
      </c>
      <c r="AV207" s="23">
        <v>-0.31109904751996353</v>
      </c>
      <c r="AW207" s="23">
        <v>-1.5768334761612905</v>
      </c>
      <c r="AY207" s="24">
        <v>8.1850578094852207</v>
      </c>
      <c r="AZ207" s="24">
        <v>7.7173112606532168</v>
      </c>
      <c r="BA207" s="24">
        <v>7.538294620098819</v>
      </c>
      <c r="BB207" s="24">
        <v>7.4142352604658228</v>
      </c>
      <c r="BC207" s="24">
        <v>7.2302740073894167</v>
      </c>
      <c r="BD207" s="24">
        <v>12.024298385794284</v>
      </c>
      <c r="BE207" s="24">
        <v>11.722614196826584</v>
      </c>
      <c r="BF207" s="24">
        <v>11.273612173728274</v>
      </c>
      <c r="BG207" s="24">
        <v>10.875915720883585</v>
      </c>
      <c r="BH207" s="24">
        <v>10.464304740072169</v>
      </c>
      <c r="BI207" s="24">
        <v>9.133805075159561</v>
      </c>
      <c r="BJ207" s="24">
        <v>7.4689832843404389</v>
      </c>
      <c r="BK207" s="24">
        <v>5.698955176868072</v>
      </c>
      <c r="BL207" s="24">
        <v>3.6889009524800365</v>
      </c>
      <c r="BM207" s="24">
        <v>2.6144023069296018</v>
      </c>
      <c r="BO207" s="25">
        <v>4.1350578094852199</v>
      </c>
      <c r="BP207" s="25">
        <v>2.702703086067503</v>
      </c>
      <c r="BQ207" s="25">
        <v>2.0505667361872888</v>
      </c>
      <c r="BR207" s="25">
        <v>1.6923775297516617</v>
      </c>
      <c r="BS207" s="25">
        <v>1.1313998742409659</v>
      </c>
      <c r="BT207" s="25">
        <v>5.5209913309469059</v>
      </c>
      <c r="BU207" s="25">
        <v>4.899601164219046</v>
      </c>
      <c r="BV207" s="25">
        <v>4.3401617722678978</v>
      </c>
      <c r="BW207" s="25">
        <v>3.8717831172768626</v>
      </c>
      <c r="BX207" s="25">
        <v>3.5032661099298963</v>
      </c>
      <c r="BY207" s="25">
        <v>1.1260790514475083</v>
      </c>
      <c r="BZ207" s="25">
        <v>-2.9258486158649823</v>
      </c>
      <c r="CA207" s="25">
        <v>-6.1523832879579565</v>
      </c>
      <c r="CB207" s="25">
        <v>-9.1470825227376906</v>
      </c>
      <c r="CC207" s="25">
        <v>-12.069234787579092</v>
      </c>
      <c r="CE207" s="25">
        <v>8.1850578094852207</v>
      </c>
      <c r="CF207" s="25">
        <v>6.7527030860675037</v>
      </c>
      <c r="CG207" s="25">
        <v>6.1005667361872895</v>
      </c>
      <c r="CH207" s="25">
        <v>5.7423775297516624</v>
      </c>
      <c r="CI207" s="25">
        <v>5.1813998742409666</v>
      </c>
      <c r="CJ207" s="25">
        <v>9.5209913309469059</v>
      </c>
      <c r="CK207" s="25">
        <v>8.899601164219046</v>
      </c>
      <c r="CL207" s="25">
        <v>8.3401617722678978</v>
      </c>
      <c r="CM207" s="25">
        <v>7.8717831172768626</v>
      </c>
      <c r="CN207" s="25">
        <v>7.5032661099298963</v>
      </c>
      <c r="CO207" s="25">
        <v>5.1260790514475083</v>
      </c>
      <c r="CP207" s="25">
        <v>1.0741513841350177</v>
      </c>
      <c r="CQ207" s="25">
        <v>-2.1523832879579565</v>
      </c>
      <c r="CR207" s="25">
        <v>-5.1470825227376906</v>
      </c>
      <c r="CS207" s="25">
        <v>-8.2122794080692643</v>
      </c>
      <c r="CU207" s="26">
        <v>4.1350578094852199</v>
      </c>
      <c r="CV207" s="26">
        <v>3.4182607234664921</v>
      </c>
      <c r="CW207" s="26">
        <v>2.9279043269780978</v>
      </c>
      <c r="CX207" s="26">
        <v>2.5883135454293473</v>
      </c>
      <c r="CY207" s="26">
        <v>2.0112314553760644</v>
      </c>
      <c r="CZ207" s="26">
        <v>6.3573008997959981</v>
      </c>
      <c r="DA207" s="26">
        <v>5.4909444344738816</v>
      </c>
      <c r="DB207" s="26">
        <v>4.0120205731415055</v>
      </c>
      <c r="DC207" s="26">
        <v>2.5687682917495991</v>
      </c>
      <c r="DD207" s="26">
        <v>1.2127377616682224</v>
      </c>
      <c r="DE207" s="26">
        <v>-2.795673639424713</v>
      </c>
      <c r="DF207" s="26">
        <v>-6.5784497006120191</v>
      </c>
      <c r="DG207" s="26">
        <v>-9.5005928239848174</v>
      </c>
      <c r="DH207" s="26">
        <v>-11.163741145427835</v>
      </c>
      <c r="DI207" s="26">
        <v>-10.492792325772065</v>
      </c>
      <c r="DK207" s="26">
        <v>8.1850578094852207</v>
      </c>
      <c r="DL207" s="26">
        <v>7.4682607234664928</v>
      </c>
      <c r="DM207" s="26">
        <v>6.9779043269780985</v>
      </c>
      <c r="DN207" s="26">
        <v>6.638313545429348</v>
      </c>
      <c r="DO207" s="26">
        <v>6.0612314553760651</v>
      </c>
      <c r="DP207" s="26">
        <v>10.357300899795998</v>
      </c>
      <c r="DQ207" s="26">
        <v>9.4909444344738816</v>
      </c>
      <c r="DR207" s="26">
        <v>8.0120205731415055</v>
      </c>
      <c r="DS207" s="26">
        <v>6.5687682917495991</v>
      </c>
      <c r="DT207" s="26">
        <v>5.2127377616682224</v>
      </c>
      <c r="DU207" s="26">
        <v>1.204326360575287</v>
      </c>
      <c r="DV207" s="26">
        <v>-2.5784497006120191</v>
      </c>
      <c r="DW207" s="26">
        <v>-5.5005928239848174</v>
      </c>
      <c r="DX207" s="26">
        <v>-7.163741145427835</v>
      </c>
      <c r="DY207" s="26">
        <v>-6.6499283519648955</v>
      </c>
      <c r="EA207" s="27">
        <v>4.1350578094852199</v>
      </c>
      <c r="EB207" s="27">
        <v>3.3750065776120817</v>
      </c>
      <c r="EC207" s="27">
        <v>2.8720408892676481</v>
      </c>
      <c r="ED207" s="27">
        <v>2.5874231393805136</v>
      </c>
      <c r="EE207" s="27">
        <v>2.2493329344895248</v>
      </c>
      <c r="EF207" s="27">
        <v>6.856624043094298</v>
      </c>
      <c r="EG207" s="27">
        <v>6.368240695533526</v>
      </c>
      <c r="EH207" s="27">
        <v>5.8374198073688106</v>
      </c>
      <c r="EI207" s="27">
        <v>5.3007805731637028</v>
      </c>
      <c r="EJ207" s="27">
        <v>4.8467635729996275</v>
      </c>
      <c r="EK207" s="27">
        <v>3.2764952732544472</v>
      </c>
      <c r="EL207" s="27">
        <v>1.2342819678466093</v>
      </c>
      <c r="EM207" s="27">
        <v>-0.20067490969536195</v>
      </c>
      <c r="EN207" s="27">
        <v>-1.420357116331342</v>
      </c>
      <c r="EO207" s="27">
        <v>-2.0933956227165069</v>
      </c>
      <c r="EQ207" s="27">
        <v>8.1850578094852207</v>
      </c>
      <c r="ER207" s="27">
        <v>7.4250065776120824</v>
      </c>
      <c r="ES207" s="27">
        <v>6.9220408892676488</v>
      </c>
      <c r="ET207" s="27">
        <v>6.6374231393805143</v>
      </c>
      <c r="EU207" s="27">
        <v>6.2993329344895255</v>
      </c>
      <c r="EV207" s="27">
        <v>10.856624043094298</v>
      </c>
      <c r="EW207" s="27">
        <v>10.368240695533526</v>
      </c>
      <c r="EX207" s="27">
        <v>9.8374198073688106</v>
      </c>
      <c r="EY207" s="27">
        <v>9.3007805731637028</v>
      </c>
      <c r="EZ207" s="27">
        <v>8.8467635729996275</v>
      </c>
      <c r="FA207" s="27">
        <v>7.2764952732544472</v>
      </c>
      <c r="FB207" s="27">
        <v>5.2342819678466093</v>
      </c>
      <c r="FC207" s="27">
        <v>3.7993250903046381</v>
      </c>
      <c r="FD207" s="27">
        <v>2.579642883668658</v>
      </c>
      <c r="FE207" s="27">
        <v>1.9666675458001457</v>
      </c>
      <c r="FG207" s="141">
        <v>4.1350578094852199</v>
      </c>
      <c r="FH207" s="141">
        <v>2.8167999162694155</v>
      </c>
      <c r="FI207" s="141">
        <v>2.1372976476250045</v>
      </c>
      <c r="FJ207" s="141">
        <v>1.7112128481031448</v>
      </c>
      <c r="FK207" s="141">
        <v>1.0585045194876646</v>
      </c>
      <c r="FL207" s="141">
        <v>5.3607843216248554</v>
      </c>
      <c r="FM207" s="141">
        <v>4.4413821560345461</v>
      </c>
      <c r="FN207" s="141">
        <v>2.8944592205989537</v>
      </c>
      <c r="FO207" s="141">
        <v>1.4131011808278089</v>
      </c>
      <c r="FP207" s="141">
        <v>1.6722345324460264E-2</v>
      </c>
      <c r="FQ207" s="141">
        <v>-4.1850581653900321</v>
      </c>
      <c r="FR207" s="141">
        <v>-8.2470590399269099</v>
      </c>
      <c r="FS207" s="141">
        <v>-11.457245079816573</v>
      </c>
      <c r="FT207" s="141">
        <v>-13.413040876532591</v>
      </c>
      <c r="FU207" s="141">
        <v>-13.02805828039056</v>
      </c>
      <c r="FW207" s="141">
        <v>8.1850578094852207</v>
      </c>
      <c r="FX207" s="141">
        <v>6.8667999162694162</v>
      </c>
      <c r="FY207" s="141">
        <v>6.1872976476250052</v>
      </c>
      <c r="FZ207" s="141">
        <v>5.7612128481031455</v>
      </c>
      <c r="GA207" s="141">
        <v>5.1085045194876653</v>
      </c>
      <c r="GB207" s="141">
        <v>9.3607843216248554</v>
      </c>
      <c r="GC207" s="141">
        <v>8.4413821560345461</v>
      </c>
      <c r="GD207" s="141">
        <v>6.8944592205989537</v>
      </c>
      <c r="GE207" s="141">
        <v>5.4131011808278089</v>
      </c>
      <c r="GF207" s="141">
        <v>4.0167223453244603</v>
      </c>
      <c r="GG207" s="141">
        <v>-0.18505816539003206</v>
      </c>
      <c r="GH207" s="141">
        <v>-4.2470590399269099</v>
      </c>
      <c r="GI207" s="141">
        <v>-7.4572450798165733</v>
      </c>
      <c r="GJ207" s="141">
        <v>-9.413040876532591</v>
      </c>
      <c r="GK207" s="141">
        <v>-9.1235135159608731</v>
      </c>
      <c r="GM207" s="1">
        <v>372024</v>
      </c>
      <c r="GN207" s="1">
        <v>403826</v>
      </c>
      <c r="GO207" s="1" t="s">
        <v>512</v>
      </c>
      <c r="GP207" s="1" t="s">
        <v>832</v>
      </c>
      <c r="GQ207" s="97"/>
    </row>
    <row r="208" spans="2:199" ht="16.2" thickBot="1" x14ac:dyDescent="0.35">
      <c r="B208" s="19" t="s">
        <v>203</v>
      </c>
      <c r="C208" s="20">
        <v>6.9415651223125279</v>
      </c>
      <c r="D208" s="21">
        <v>6.7747886321384563</v>
      </c>
      <c r="E208" s="21">
        <v>6.6553701350625376</v>
      </c>
      <c r="F208" s="21">
        <v>6.5565527204286589</v>
      </c>
      <c r="G208" s="21">
        <v>6.373702464647522</v>
      </c>
      <c r="H208" s="21">
        <v>6.1694682630591009</v>
      </c>
      <c r="I208" s="21">
        <v>5.9846302419654016</v>
      </c>
      <c r="J208" s="21">
        <v>5.8189544663548416</v>
      </c>
      <c r="K208" s="21">
        <v>5.6437650060064941</v>
      </c>
      <c r="L208" s="21">
        <v>5.4970005764266547</v>
      </c>
      <c r="M208" s="21">
        <v>4.6298496456349501</v>
      </c>
      <c r="N208" s="21">
        <v>3.3823748692434314</v>
      </c>
      <c r="O208" s="21">
        <v>2.4752502375237029</v>
      </c>
      <c r="P208" s="21">
        <v>1.8617097906113678</v>
      </c>
      <c r="Q208" s="21">
        <v>1.3344263559673735</v>
      </c>
      <c r="R208" s="22"/>
      <c r="S208" s="21">
        <v>8.9415651223125288</v>
      </c>
      <c r="T208" s="21">
        <v>8.7747886321384563</v>
      </c>
      <c r="U208" s="21">
        <v>8.6553701350625367</v>
      </c>
      <c r="V208" s="21">
        <v>8.5565527204286589</v>
      </c>
      <c r="W208" s="21">
        <v>8.373702464647522</v>
      </c>
      <c r="X208" s="21">
        <v>8.1694682630591018</v>
      </c>
      <c r="Y208" s="21">
        <v>7.9846302419654016</v>
      </c>
      <c r="Z208" s="21">
        <v>7.8189544663548416</v>
      </c>
      <c r="AA208" s="21">
        <v>7.6437650060064941</v>
      </c>
      <c r="AB208" s="21">
        <v>7.4970005764266547</v>
      </c>
      <c r="AC208" s="21">
        <v>6.6298496456349501</v>
      </c>
      <c r="AD208" s="21">
        <v>5.3823748692434314</v>
      </c>
      <c r="AE208" s="21">
        <v>4.4752502375237029</v>
      </c>
      <c r="AF208" s="21">
        <v>3.8617097906113678</v>
      </c>
      <c r="AG208" s="21">
        <v>3.3019012123838536</v>
      </c>
      <c r="AI208" s="23">
        <v>6.9415651223125279</v>
      </c>
      <c r="AJ208" s="23">
        <v>6.8202292628171346</v>
      </c>
      <c r="AK208" s="23">
        <v>6.6695638607717003</v>
      </c>
      <c r="AL208" s="23">
        <v>6.5076256017393526</v>
      </c>
      <c r="AM208" s="23">
        <v>6.3227275895261981</v>
      </c>
      <c r="AN208" s="23">
        <v>6.1833800901052154</v>
      </c>
      <c r="AO208" s="23">
        <v>6.0167338987425092</v>
      </c>
      <c r="AP208" s="23">
        <v>5.817856453901558</v>
      </c>
      <c r="AQ208" s="23">
        <v>5.6553053603775174</v>
      </c>
      <c r="AR208" s="23">
        <v>5.4844579647915577</v>
      </c>
      <c r="AS208" s="23">
        <v>4.9669572780915416</v>
      </c>
      <c r="AT208" s="23">
        <v>4.4797264000275732</v>
      </c>
      <c r="AU208" s="23">
        <v>3.9216907262161165</v>
      </c>
      <c r="AV208" s="23">
        <v>3.1022270152445017</v>
      </c>
      <c r="AW208" s="23">
        <v>2.2854722454919845</v>
      </c>
      <c r="AY208" s="24">
        <v>8.9415651223125288</v>
      </c>
      <c r="AZ208" s="24">
        <v>8.8202292628171346</v>
      </c>
      <c r="BA208" s="24">
        <v>8.6695638607716994</v>
      </c>
      <c r="BB208" s="24">
        <v>8.5076256017393526</v>
      </c>
      <c r="BC208" s="24">
        <v>8.322727589526199</v>
      </c>
      <c r="BD208" s="24">
        <v>8.1833800901052154</v>
      </c>
      <c r="BE208" s="24">
        <v>8.0167338987425083</v>
      </c>
      <c r="BF208" s="24">
        <v>7.817856453901558</v>
      </c>
      <c r="BG208" s="24">
        <v>7.6553053603775174</v>
      </c>
      <c r="BH208" s="24">
        <v>7.4844579647915577</v>
      </c>
      <c r="BI208" s="24">
        <v>6.9669572780915416</v>
      </c>
      <c r="BJ208" s="24">
        <v>6.4797264000275732</v>
      </c>
      <c r="BK208" s="24">
        <v>5.9216907262161165</v>
      </c>
      <c r="BL208" s="24">
        <v>5.1022270152445017</v>
      </c>
      <c r="BM208" s="24">
        <v>4.4283389122412018</v>
      </c>
      <c r="BO208" s="25">
        <v>6.9415651223125279</v>
      </c>
      <c r="BP208" s="25">
        <v>6.7736485939077067</v>
      </c>
      <c r="BQ208" s="25">
        <v>6.6657014757743625</v>
      </c>
      <c r="BR208" s="25">
        <v>6.5923623746928595</v>
      </c>
      <c r="BS208" s="25">
        <v>6.4392769025484018</v>
      </c>
      <c r="BT208" s="25">
        <v>6.2730874017678966</v>
      </c>
      <c r="BU208" s="25">
        <v>6.1366959161901367</v>
      </c>
      <c r="BV208" s="25">
        <v>6.0272517068780562</v>
      </c>
      <c r="BW208" s="25">
        <v>5.8307782751306796</v>
      </c>
      <c r="BX208" s="25">
        <v>5.5170155461620096</v>
      </c>
      <c r="BY208" s="25">
        <v>4.3051751822166278</v>
      </c>
      <c r="BZ208" s="25">
        <v>2.927468790712302</v>
      </c>
      <c r="CA208" s="25">
        <v>1.9157392632903498</v>
      </c>
      <c r="CB208" s="25">
        <v>1.2416127262599073</v>
      </c>
      <c r="CC208" s="25">
        <v>0.71722258633898406</v>
      </c>
      <c r="CE208" s="25">
        <v>8.9415651223125288</v>
      </c>
      <c r="CF208" s="25">
        <v>8.7736485939077067</v>
      </c>
      <c r="CG208" s="25">
        <v>8.6657014757743625</v>
      </c>
      <c r="CH208" s="25">
        <v>8.5923623746928595</v>
      </c>
      <c r="CI208" s="25">
        <v>8.4392769025484018</v>
      </c>
      <c r="CJ208" s="25">
        <v>8.2730874017678957</v>
      </c>
      <c r="CK208" s="25">
        <v>8.1366959161901367</v>
      </c>
      <c r="CL208" s="25">
        <v>8.0272517068780562</v>
      </c>
      <c r="CM208" s="25">
        <v>7.8307782751306796</v>
      </c>
      <c r="CN208" s="25">
        <v>7.5170155461620096</v>
      </c>
      <c r="CO208" s="25">
        <v>6.3051751822166278</v>
      </c>
      <c r="CP208" s="25">
        <v>4.927468790712302</v>
      </c>
      <c r="CQ208" s="25">
        <v>3.9157392632903498</v>
      </c>
      <c r="CR208" s="25">
        <v>3.2416127262599073</v>
      </c>
      <c r="CS208" s="25">
        <v>2.6967659266380952</v>
      </c>
      <c r="CU208" s="26">
        <v>6.9415651223125279</v>
      </c>
      <c r="CV208" s="26">
        <v>6.8839341220212642</v>
      </c>
      <c r="CW208" s="26">
        <v>6.7881250893228051</v>
      </c>
      <c r="CX208" s="26">
        <v>6.6208089199975566</v>
      </c>
      <c r="CY208" s="26">
        <v>6.4375106946731329</v>
      </c>
      <c r="CZ208" s="26">
        <v>6.2434835940346645</v>
      </c>
      <c r="DA208" s="26">
        <v>6.0321174933371866</v>
      </c>
      <c r="DB208" s="26">
        <v>5.715677757443304</v>
      </c>
      <c r="DC208" s="26">
        <v>5.3571953073552816</v>
      </c>
      <c r="DD208" s="26">
        <v>4.9910706685422461</v>
      </c>
      <c r="DE208" s="26">
        <v>3.934282848921022</v>
      </c>
      <c r="DF208" s="26">
        <v>2.7088115642495776</v>
      </c>
      <c r="DG208" s="26">
        <v>1.8846988026094813</v>
      </c>
      <c r="DH208" s="26">
        <v>1.4592759403284692</v>
      </c>
      <c r="DI208" s="26">
        <v>1.5211784143793636</v>
      </c>
      <c r="DK208" s="26">
        <v>8.9415651223125288</v>
      </c>
      <c r="DL208" s="26">
        <v>8.8839341220212642</v>
      </c>
      <c r="DM208" s="26">
        <v>8.7881250893228042</v>
      </c>
      <c r="DN208" s="26">
        <v>8.6208089199975575</v>
      </c>
      <c r="DO208" s="26">
        <v>8.4375106946731329</v>
      </c>
      <c r="DP208" s="26">
        <v>8.2434835940346645</v>
      </c>
      <c r="DQ208" s="26">
        <v>8.0321174933371857</v>
      </c>
      <c r="DR208" s="26">
        <v>7.715677757443304</v>
      </c>
      <c r="DS208" s="26">
        <v>7.3571953073552816</v>
      </c>
      <c r="DT208" s="26">
        <v>6.9910706685422461</v>
      </c>
      <c r="DU208" s="26">
        <v>5.934282848921022</v>
      </c>
      <c r="DV208" s="26">
        <v>4.7088115642495776</v>
      </c>
      <c r="DW208" s="26">
        <v>3.8846988026094813</v>
      </c>
      <c r="DX208" s="26">
        <v>3.4592759403284692</v>
      </c>
      <c r="DY208" s="26">
        <v>3.4866505767329521</v>
      </c>
      <c r="EA208" s="27">
        <v>6.9415651223125279</v>
      </c>
      <c r="EB208" s="27">
        <v>6.8374083462755966</v>
      </c>
      <c r="EC208" s="27">
        <v>6.7241217330887855</v>
      </c>
      <c r="ED208" s="27">
        <v>6.6181678831834319</v>
      </c>
      <c r="EE208" s="27">
        <v>6.4949255391528578</v>
      </c>
      <c r="EF208" s="27">
        <v>6.4100325967736618</v>
      </c>
      <c r="EG208" s="27">
        <v>6.3332252723660849</v>
      </c>
      <c r="EH208" s="27">
        <v>6.2511759965034308</v>
      </c>
      <c r="EI208" s="27">
        <v>6.1184675295147786</v>
      </c>
      <c r="EJ208" s="27">
        <v>5.9854993093846867</v>
      </c>
      <c r="EK208" s="27">
        <v>5.3249831680687949</v>
      </c>
      <c r="EL208" s="27">
        <v>4.1461709509742022</v>
      </c>
      <c r="EM208" s="27">
        <v>3.3176129937410934</v>
      </c>
      <c r="EN208" s="27">
        <v>2.5589690468097999</v>
      </c>
      <c r="EO208" s="27">
        <v>2.0876504162408125</v>
      </c>
      <c r="EQ208" s="27">
        <v>8.9415651223125288</v>
      </c>
      <c r="ER208" s="27">
        <v>8.8374083462755966</v>
      </c>
      <c r="ES208" s="27">
        <v>8.7241217330887864</v>
      </c>
      <c r="ET208" s="27">
        <v>8.6181678831834319</v>
      </c>
      <c r="EU208" s="27">
        <v>8.4949255391528578</v>
      </c>
      <c r="EV208" s="27">
        <v>8.4100325967736609</v>
      </c>
      <c r="EW208" s="27">
        <v>8.3332252723660858</v>
      </c>
      <c r="EX208" s="27">
        <v>8.2511759965034308</v>
      </c>
      <c r="EY208" s="27">
        <v>8.1184675295147777</v>
      </c>
      <c r="EZ208" s="27">
        <v>7.9854993093846867</v>
      </c>
      <c r="FA208" s="27">
        <v>7.3249831680687949</v>
      </c>
      <c r="FB208" s="27">
        <v>6.1461709509742022</v>
      </c>
      <c r="FC208" s="27">
        <v>5.3176129937410934</v>
      </c>
      <c r="FD208" s="27">
        <v>4.5589690468097999</v>
      </c>
      <c r="FE208" s="27">
        <v>4.0879514119502076</v>
      </c>
      <c r="FG208" s="141">
        <v>6.9415651223125279</v>
      </c>
      <c r="FH208" s="141">
        <v>6.8084285450130757</v>
      </c>
      <c r="FI208" s="141">
        <v>6.660695599156127</v>
      </c>
      <c r="FJ208" s="141">
        <v>6.4421784029130773</v>
      </c>
      <c r="FK208" s="141">
        <v>6.2109037476353395</v>
      </c>
      <c r="FL208" s="141">
        <v>5.9789463512464343</v>
      </c>
      <c r="FM208" s="141">
        <v>5.7254916405451741</v>
      </c>
      <c r="FN208" s="141">
        <v>5.3534912332857107</v>
      </c>
      <c r="FO208" s="141">
        <v>4.9590629012728442</v>
      </c>
      <c r="FP208" s="141">
        <v>4.5571675439054786</v>
      </c>
      <c r="FQ208" s="141">
        <v>3.380394093332999</v>
      </c>
      <c r="FR208" s="141">
        <v>2.2983400252218047</v>
      </c>
      <c r="FS208" s="141">
        <v>1.6045992290880804</v>
      </c>
      <c r="FT208" s="141">
        <v>1.412276492243258</v>
      </c>
      <c r="FU208" s="141">
        <v>1.5660419658781599</v>
      </c>
      <c r="FW208" s="141">
        <v>8.9415651223125288</v>
      </c>
      <c r="FX208" s="141">
        <v>8.8084285450130757</v>
      </c>
      <c r="FY208" s="141">
        <v>8.6606955991561279</v>
      </c>
      <c r="FZ208" s="141">
        <v>8.4421784029130773</v>
      </c>
      <c r="GA208" s="141">
        <v>8.2109037476353386</v>
      </c>
      <c r="GB208" s="141">
        <v>7.9789463512464343</v>
      </c>
      <c r="GC208" s="141">
        <v>7.7254916405451741</v>
      </c>
      <c r="GD208" s="141">
        <v>7.3534912332857107</v>
      </c>
      <c r="GE208" s="141">
        <v>6.9590629012728442</v>
      </c>
      <c r="GF208" s="141">
        <v>6.5571675439054786</v>
      </c>
      <c r="GG208" s="141">
        <v>5.380394093332999</v>
      </c>
      <c r="GH208" s="141">
        <v>4.2983400252218047</v>
      </c>
      <c r="GI208" s="141">
        <v>3.6045992290880804</v>
      </c>
      <c r="GJ208" s="141">
        <v>3.412276492243258</v>
      </c>
      <c r="GK208" s="141">
        <v>3.5410472651887233</v>
      </c>
      <c r="GM208" s="1">
        <v>356221</v>
      </c>
      <c r="GN208" s="1">
        <v>537513</v>
      </c>
      <c r="GO208" s="1" t="s">
        <v>425</v>
      </c>
      <c r="GP208" s="1" t="s">
        <v>837</v>
      </c>
      <c r="GQ208" s="97"/>
    </row>
    <row r="209" spans="2:205" ht="16.2" thickBot="1" x14ac:dyDescent="0.35">
      <c r="B209" s="19" t="s">
        <v>204</v>
      </c>
      <c r="C209" s="20">
        <v>3.9275469247413106</v>
      </c>
      <c r="D209" s="21">
        <v>3.304561127202053</v>
      </c>
      <c r="E209" s="21">
        <v>3.0699005121771492</v>
      </c>
      <c r="F209" s="21">
        <v>2.9621778479265934</v>
      </c>
      <c r="G209" s="21">
        <v>2.7899404556960814</v>
      </c>
      <c r="H209" s="21">
        <v>2.6071762217731269</v>
      </c>
      <c r="I209" s="21">
        <v>2.443262767503974</v>
      </c>
      <c r="J209" s="21">
        <v>2.2871845414653951</v>
      </c>
      <c r="K209" s="21">
        <v>2.0548914413256671</v>
      </c>
      <c r="L209" s="21">
        <v>1.8451185548380487</v>
      </c>
      <c r="M209" s="21">
        <v>0.22493367680986154</v>
      </c>
      <c r="N209" s="21">
        <v>-2.7279702775417149</v>
      </c>
      <c r="O209" s="21">
        <v>-5.2136209739609605</v>
      </c>
      <c r="P209" s="21">
        <v>-7.9035155793358207</v>
      </c>
      <c r="Q209" s="21">
        <v>-10.176415538696745</v>
      </c>
      <c r="R209" s="22"/>
      <c r="S209" s="21">
        <v>7.4275469247413106</v>
      </c>
      <c r="T209" s="21">
        <v>6.804561127202053</v>
      </c>
      <c r="U209" s="21">
        <v>6.5699005121771492</v>
      </c>
      <c r="V209" s="21">
        <v>6.4621778479265934</v>
      </c>
      <c r="W209" s="21">
        <v>6.2899404556960814</v>
      </c>
      <c r="X209" s="21">
        <v>6.1071762217731269</v>
      </c>
      <c r="Y209" s="21">
        <v>5.943262767503974</v>
      </c>
      <c r="Z209" s="21">
        <v>5.7871845414653951</v>
      </c>
      <c r="AA209" s="21">
        <v>5.5548914413256671</v>
      </c>
      <c r="AB209" s="21">
        <v>5.3451185548380487</v>
      </c>
      <c r="AC209" s="21">
        <v>3.7249336768098615</v>
      </c>
      <c r="AD209" s="21">
        <v>0.77202972245828505</v>
      </c>
      <c r="AE209" s="21">
        <v>-1.7136209739609605</v>
      </c>
      <c r="AF209" s="21">
        <v>-4.4035155793358207</v>
      </c>
      <c r="AG209" s="21">
        <v>-6.8178843317926834</v>
      </c>
      <c r="AI209" s="23">
        <v>3.9275469247413106</v>
      </c>
      <c r="AJ209" s="23">
        <v>3.6485980887076703</v>
      </c>
      <c r="AK209" s="23">
        <v>3.4765970871988312</v>
      </c>
      <c r="AL209" s="23">
        <v>3.3469509786241698</v>
      </c>
      <c r="AM209" s="23">
        <v>3.1832527712116185</v>
      </c>
      <c r="AN209" s="23">
        <v>2.994565644071729</v>
      </c>
      <c r="AO209" s="23">
        <v>2.7431967412216078</v>
      </c>
      <c r="AP209" s="23">
        <v>2.4129587811208371</v>
      </c>
      <c r="AQ209" s="23">
        <v>2.0999538150457742</v>
      </c>
      <c r="AR209" s="23">
        <v>1.7841615290176573</v>
      </c>
      <c r="AS209" s="23">
        <v>0.83375738788470244</v>
      </c>
      <c r="AT209" s="23">
        <v>-0.13231466288397087</v>
      </c>
      <c r="AU209" s="23">
        <v>-1.0417363820732817</v>
      </c>
      <c r="AV209" s="23">
        <v>-2.0449179191376885</v>
      </c>
      <c r="AW209" s="23">
        <v>-2.7699302353891042</v>
      </c>
      <c r="AY209" s="24">
        <v>7.4275469247413106</v>
      </c>
      <c r="AZ209" s="24">
        <v>7.1485980887076703</v>
      </c>
      <c r="BA209" s="24">
        <v>6.9765970871988312</v>
      </c>
      <c r="BB209" s="24">
        <v>6.8469509786241698</v>
      </c>
      <c r="BC209" s="24">
        <v>6.6832527712116185</v>
      </c>
      <c r="BD209" s="24">
        <v>6.494565644071729</v>
      </c>
      <c r="BE209" s="24">
        <v>6.2431967412216078</v>
      </c>
      <c r="BF209" s="24">
        <v>5.9129587811208371</v>
      </c>
      <c r="BG209" s="24">
        <v>5.5999538150457742</v>
      </c>
      <c r="BH209" s="24">
        <v>5.2841615290176573</v>
      </c>
      <c r="BI209" s="24">
        <v>4.3337573878847024</v>
      </c>
      <c r="BJ209" s="24">
        <v>3.3676853371160291</v>
      </c>
      <c r="BK209" s="24">
        <v>2.4582636179267183</v>
      </c>
      <c r="BL209" s="24">
        <v>1.4550820808623115</v>
      </c>
      <c r="BM209" s="24">
        <v>0.84990731648027662</v>
      </c>
      <c r="BO209" s="25">
        <v>3.9275469247413106</v>
      </c>
      <c r="BP209" s="25">
        <v>3.2417818301368406</v>
      </c>
      <c r="BQ209" s="25">
        <v>3.0146042695248205</v>
      </c>
      <c r="BR209" s="25">
        <v>2.6787671337626815</v>
      </c>
      <c r="BS209" s="25">
        <v>2.2784029369682983</v>
      </c>
      <c r="BT209" s="25">
        <v>1.8741081061656111</v>
      </c>
      <c r="BU209" s="25">
        <v>1.5709531378569146</v>
      </c>
      <c r="BV209" s="25">
        <v>1.490286172253434</v>
      </c>
      <c r="BW209" s="25">
        <v>1.3595655640445869</v>
      </c>
      <c r="BX209" s="25">
        <v>1.2310893708160151</v>
      </c>
      <c r="BY209" s="25">
        <v>-0.13733929638562614</v>
      </c>
      <c r="BZ209" s="25">
        <v>-2.8693592366845024</v>
      </c>
      <c r="CA209" s="25">
        <v>-5.1552130621070873</v>
      </c>
      <c r="CB209" s="25">
        <v>-7.6016292509528043</v>
      </c>
      <c r="CC209" s="25">
        <v>-9.5908019678613208</v>
      </c>
      <c r="CE209" s="25">
        <v>7.4275469247413106</v>
      </c>
      <c r="CF209" s="25">
        <v>6.7417818301368406</v>
      </c>
      <c r="CG209" s="25">
        <v>6.5146042695248205</v>
      </c>
      <c r="CH209" s="25">
        <v>6.1787671337626815</v>
      </c>
      <c r="CI209" s="25">
        <v>5.7784029369682983</v>
      </c>
      <c r="CJ209" s="25">
        <v>5.3741081061656111</v>
      </c>
      <c r="CK209" s="25">
        <v>5.0709531378569146</v>
      </c>
      <c r="CL209" s="25">
        <v>4.990286172253434</v>
      </c>
      <c r="CM209" s="25">
        <v>4.8595655640445869</v>
      </c>
      <c r="CN209" s="25">
        <v>4.7310893708160151</v>
      </c>
      <c r="CO209" s="25">
        <v>3.3626607036143739</v>
      </c>
      <c r="CP209" s="25">
        <v>0.63064076331549757</v>
      </c>
      <c r="CQ209" s="25">
        <v>-1.6552130621070873</v>
      </c>
      <c r="CR209" s="25">
        <v>-4.1016292509528043</v>
      </c>
      <c r="CS209" s="25">
        <v>-6.2856869551230936</v>
      </c>
      <c r="CU209" s="26">
        <v>3.9275469247413106</v>
      </c>
      <c r="CV209" s="26">
        <v>3.6928305803630277</v>
      </c>
      <c r="CW209" s="26">
        <v>3.5823662886141374</v>
      </c>
      <c r="CX209" s="26">
        <v>3.2798897083697742</v>
      </c>
      <c r="CY209" s="26">
        <v>2.8851631904244108</v>
      </c>
      <c r="CZ209" s="26">
        <v>2.4625256014537626</v>
      </c>
      <c r="DA209" s="26">
        <v>1.953562582325409</v>
      </c>
      <c r="DB209" s="26">
        <v>1.0968097946553073</v>
      </c>
      <c r="DC209" s="26">
        <v>0.18663250054266101</v>
      </c>
      <c r="DD209" s="26">
        <v>-0.7234737130759008</v>
      </c>
      <c r="DE209" s="26">
        <v>-3.3561854296303082</v>
      </c>
      <c r="DF209" s="26">
        <v>-5.9337760930362045</v>
      </c>
      <c r="DG209" s="26">
        <v>-8.0156535464961323</v>
      </c>
      <c r="DH209" s="26">
        <v>-9.3841309743752603</v>
      </c>
      <c r="DI209" s="26">
        <v>-8.4997447397058536</v>
      </c>
      <c r="DK209" s="26">
        <v>7.4275469247413106</v>
      </c>
      <c r="DL209" s="26">
        <v>7.1928305803630277</v>
      </c>
      <c r="DM209" s="26">
        <v>7.0823662886141374</v>
      </c>
      <c r="DN209" s="26">
        <v>6.7798897083697742</v>
      </c>
      <c r="DO209" s="26">
        <v>6.3851631904244108</v>
      </c>
      <c r="DP209" s="26">
        <v>5.9625256014537626</v>
      </c>
      <c r="DQ209" s="26">
        <v>5.453562582325409</v>
      </c>
      <c r="DR209" s="26">
        <v>4.5968097946553073</v>
      </c>
      <c r="DS209" s="26">
        <v>3.686632500542661</v>
      </c>
      <c r="DT209" s="26">
        <v>2.7765262869240992</v>
      </c>
      <c r="DU209" s="26">
        <v>0.14381457036969181</v>
      </c>
      <c r="DV209" s="26">
        <v>-2.4337760930362045</v>
      </c>
      <c r="DW209" s="26">
        <v>-4.5156535464961323</v>
      </c>
      <c r="DX209" s="26">
        <v>-5.8841309743752603</v>
      </c>
      <c r="DY209" s="26">
        <v>-5.1991937183590764</v>
      </c>
      <c r="EA209" s="27">
        <v>3.9275469247413106</v>
      </c>
      <c r="EB209" s="27">
        <v>3.5355488397331616</v>
      </c>
      <c r="EC209" s="27">
        <v>3.3828728660522689</v>
      </c>
      <c r="ED209" s="27">
        <v>3.3404931995254348</v>
      </c>
      <c r="EE209" s="27">
        <v>3.2844447610055667</v>
      </c>
      <c r="EF209" s="27">
        <v>3.1947408866956089</v>
      </c>
      <c r="EG209" s="27">
        <v>3.0777599705439282</v>
      </c>
      <c r="EH209" s="27">
        <v>2.9510302578428043</v>
      </c>
      <c r="EI209" s="27">
        <v>2.7235828841379313</v>
      </c>
      <c r="EJ209" s="27">
        <v>2.5026071041546611</v>
      </c>
      <c r="EK209" s="27">
        <v>1.7300812226464632</v>
      </c>
      <c r="EL209" s="27">
        <v>0.67501271674235852</v>
      </c>
      <c r="EM209" s="27">
        <v>-9.4541550909383432E-2</v>
      </c>
      <c r="EN209" s="27">
        <v>-0.79814241496376326</v>
      </c>
      <c r="EO209" s="27">
        <v>-1.1821462964913465</v>
      </c>
      <c r="EQ209" s="27">
        <v>7.4275469247413106</v>
      </c>
      <c r="ER209" s="27">
        <v>7.0355488397331616</v>
      </c>
      <c r="ES209" s="27">
        <v>6.8828728660522689</v>
      </c>
      <c r="ET209" s="27">
        <v>6.8404931995254348</v>
      </c>
      <c r="EU209" s="27">
        <v>6.7844447610055667</v>
      </c>
      <c r="EV209" s="27">
        <v>6.6947408866956089</v>
      </c>
      <c r="EW209" s="27">
        <v>6.5777599705439282</v>
      </c>
      <c r="EX209" s="27">
        <v>6.4510302578428043</v>
      </c>
      <c r="EY209" s="27">
        <v>6.2235828841379313</v>
      </c>
      <c r="EZ209" s="27">
        <v>6.0026071041546611</v>
      </c>
      <c r="FA209" s="27">
        <v>5.2300812226464632</v>
      </c>
      <c r="FB209" s="27">
        <v>4.1750127167423585</v>
      </c>
      <c r="FC209" s="27">
        <v>3.4054584490906166</v>
      </c>
      <c r="FD209" s="27">
        <v>2.7018575850362367</v>
      </c>
      <c r="FE209" s="27">
        <v>2.3412566628989424</v>
      </c>
      <c r="FG209" s="141">
        <v>3.9275469247413106</v>
      </c>
      <c r="FH209" s="141">
        <v>3.3847145164327266</v>
      </c>
      <c r="FI209" s="141">
        <v>3.1450244626281272</v>
      </c>
      <c r="FJ209" s="141">
        <v>2.754051213356064</v>
      </c>
      <c r="FK209" s="141">
        <v>2.2783746010286361</v>
      </c>
      <c r="FL209" s="141">
        <v>1.8005036479186227</v>
      </c>
      <c r="FM209" s="141">
        <v>1.2225344037018679</v>
      </c>
      <c r="FN209" s="141">
        <v>0.27167665691624521</v>
      </c>
      <c r="FO209" s="141">
        <v>-0.70811475141361058</v>
      </c>
      <c r="FP209" s="141">
        <v>-1.6881332383087759</v>
      </c>
      <c r="FQ209" s="141">
        <v>-4.535903095710335</v>
      </c>
      <c r="FR209" s="141">
        <v>-7.2971226101931776</v>
      </c>
      <c r="FS209" s="141">
        <v>-9.565461455874857</v>
      </c>
      <c r="FT209" s="141">
        <v>-11.176543879535707</v>
      </c>
      <c r="FU209" s="141">
        <v>-10.572046269912775</v>
      </c>
      <c r="FW209" s="141">
        <v>7.4275469247413106</v>
      </c>
      <c r="FX209" s="141">
        <v>6.8847145164327266</v>
      </c>
      <c r="FY209" s="141">
        <v>6.6450244626281272</v>
      </c>
      <c r="FZ209" s="141">
        <v>6.254051213356064</v>
      </c>
      <c r="GA209" s="141">
        <v>5.7783746010286361</v>
      </c>
      <c r="GB209" s="141">
        <v>5.3005036479186227</v>
      </c>
      <c r="GC209" s="141">
        <v>4.7225344037018679</v>
      </c>
      <c r="GD209" s="141">
        <v>3.7716766569162452</v>
      </c>
      <c r="GE209" s="141">
        <v>2.7918852485863894</v>
      </c>
      <c r="GF209" s="141">
        <v>1.8118667616912241</v>
      </c>
      <c r="GG209" s="141">
        <v>-1.035903095710335</v>
      </c>
      <c r="GH209" s="141">
        <v>-3.7971226101931776</v>
      </c>
      <c r="GI209" s="141">
        <v>-6.065461455874857</v>
      </c>
      <c r="GJ209" s="141">
        <v>-7.676543879535707</v>
      </c>
      <c r="GK209" s="141">
        <v>-7.2093915520947647</v>
      </c>
      <c r="GM209" s="1">
        <v>393221</v>
      </c>
      <c r="GN209" s="1">
        <v>416124</v>
      </c>
      <c r="GO209" s="1" t="s">
        <v>582</v>
      </c>
      <c r="GP209" s="1" t="s">
        <v>823</v>
      </c>
      <c r="GQ209" s="97"/>
    </row>
    <row r="210" spans="2:205" ht="16.2" thickBot="1" x14ac:dyDescent="0.35">
      <c r="B210" s="19" t="s">
        <v>205</v>
      </c>
      <c r="C210" s="20">
        <v>11.087552942211934</v>
      </c>
      <c r="D210" s="21">
        <v>9.8611151479889436</v>
      </c>
      <c r="E210" s="21">
        <v>8.8642055956973795</v>
      </c>
      <c r="F210" s="21">
        <v>8.2209591761765992</v>
      </c>
      <c r="G210" s="21">
        <v>7.7847943117945118</v>
      </c>
      <c r="H210" s="21">
        <v>7.3280096418706773</v>
      </c>
      <c r="I210" s="21">
        <v>6.8875963170980103</v>
      </c>
      <c r="J210" s="21">
        <v>6.4821726007410376</v>
      </c>
      <c r="K210" s="21">
        <v>6.0736000843257187</v>
      </c>
      <c r="L210" s="21">
        <v>5.6885014463169341</v>
      </c>
      <c r="M210" s="21">
        <v>3.8805820362018864</v>
      </c>
      <c r="N210" s="21">
        <v>1.1415063719175293</v>
      </c>
      <c r="O210" s="21">
        <v>-0.92970543631836478</v>
      </c>
      <c r="P210" s="21">
        <v>-2.8452213927967449</v>
      </c>
      <c r="Q210" s="21">
        <v>-4.2021404350095537</v>
      </c>
      <c r="R210" s="22"/>
      <c r="S210" s="21">
        <v>15.724552942211934</v>
      </c>
      <c r="T210" s="21">
        <v>14.498115147988944</v>
      </c>
      <c r="U210" s="21">
        <v>13.50120559569738</v>
      </c>
      <c r="V210" s="21">
        <v>12.8579591761766</v>
      </c>
      <c r="W210" s="21">
        <v>12.421794311794512</v>
      </c>
      <c r="X210" s="21">
        <v>11.965009641870678</v>
      </c>
      <c r="Y210" s="21">
        <v>11.524596317098011</v>
      </c>
      <c r="Z210" s="21">
        <v>11.119172600741038</v>
      </c>
      <c r="AA210" s="21">
        <v>10.710600084325719</v>
      </c>
      <c r="AB210" s="21">
        <v>10.325501446316935</v>
      </c>
      <c r="AC210" s="21">
        <v>8.5175820362018868</v>
      </c>
      <c r="AD210" s="21">
        <v>5.7785063719175298</v>
      </c>
      <c r="AE210" s="21">
        <v>3.7072945636816357</v>
      </c>
      <c r="AF210" s="21">
        <v>1.7917786072032555</v>
      </c>
      <c r="AG210" s="21">
        <v>0.21922590500739148</v>
      </c>
      <c r="AI210" s="23">
        <v>11.087552942211934</v>
      </c>
      <c r="AJ210" s="23">
        <v>10.673969982209023</v>
      </c>
      <c r="AK210" s="23">
        <v>10.393828234200628</v>
      </c>
      <c r="AL210" s="23">
        <v>10.211929603793639</v>
      </c>
      <c r="AM210" s="23">
        <v>9.985177887362088</v>
      </c>
      <c r="AN210" s="23">
        <v>9.7706740468741433</v>
      </c>
      <c r="AO210" s="23">
        <v>9.5031649736469213</v>
      </c>
      <c r="AP210" s="23">
        <v>9.1783701833391618</v>
      </c>
      <c r="AQ210" s="23">
        <v>8.9092133029625789</v>
      </c>
      <c r="AR210" s="23">
        <v>8.629150407631526</v>
      </c>
      <c r="AS210" s="23">
        <v>7.8793374734708657</v>
      </c>
      <c r="AT210" s="23">
        <v>7.1649281306199644</v>
      </c>
      <c r="AU210" s="23">
        <v>6.4473355522964511</v>
      </c>
      <c r="AV210" s="23">
        <v>5.641178276182103</v>
      </c>
      <c r="AW210" s="23">
        <v>5.0383443916743644</v>
      </c>
      <c r="AY210" s="24">
        <v>15.724552942211934</v>
      </c>
      <c r="AZ210" s="24">
        <v>15.310969982209023</v>
      </c>
      <c r="BA210" s="24">
        <v>15.030828234200628</v>
      </c>
      <c r="BB210" s="24">
        <v>14.848929603793639</v>
      </c>
      <c r="BC210" s="24">
        <v>14.622177887362088</v>
      </c>
      <c r="BD210" s="24">
        <v>14.407674046874144</v>
      </c>
      <c r="BE210" s="24">
        <v>14.140164973646922</v>
      </c>
      <c r="BF210" s="24">
        <v>13.815370183339162</v>
      </c>
      <c r="BG210" s="24">
        <v>13.546213302962579</v>
      </c>
      <c r="BH210" s="24">
        <v>13.266150407631526</v>
      </c>
      <c r="BI210" s="24">
        <v>12.516337473470866</v>
      </c>
      <c r="BJ210" s="24">
        <v>11.801928130619965</v>
      </c>
      <c r="BK210" s="24">
        <v>11.084335552296452</v>
      </c>
      <c r="BL210" s="24">
        <v>10.278178276182103</v>
      </c>
      <c r="BM210" s="24">
        <v>9.7780568035101538</v>
      </c>
      <c r="BO210" s="25">
        <v>11.087552942211934</v>
      </c>
      <c r="BP210" s="25">
        <v>9.615144932145185</v>
      </c>
      <c r="BQ210" s="25">
        <v>8.20602933805697</v>
      </c>
      <c r="BR210" s="25">
        <v>7.1854930993104151</v>
      </c>
      <c r="BS210" s="25">
        <v>6.3674171624797893</v>
      </c>
      <c r="BT210" s="25">
        <v>5.5259146322135564</v>
      </c>
      <c r="BU210" s="25">
        <v>4.7102640283301085</v>
      </c>
      <c r="BV210" s="25">
        <v>3.9153920897500427</v>
      </c>
      <c r="BW210" s="25">
        <v>3.1262013733955172</v>
      </c>
      <c r="BX210" s="25">
        <v>2.3376013210202089</v>
      </c>
      <c r="BY210" s="25">
        <v>-0.60805194791595341</v>
      </c>
      <c r="BZ210" s="25">
        <v>-4.1102589021491625</v>
      </c>
      <c r="CA210" s="25">
        <v>-6.5870404783095324</v>
      </c>
      <c r="CB210" s="25">
        <v>-7.87130541942512</v>
      </c>
      <c r="CC210" s="25">
        <v>-8.3414727264793171</v>
      </c>
      <c r="CE210" s="25">
        <v>15.724552942211934</v>
      </c>
      <c r="CF210" s="25">
        <v>14.252144932145185</v>
      </c>
      <c r="CG210" s="25">
        <v>12.84302933805697</v>
      </c>
      <c r="CH210" s="25">
        <v>11.822493099310416</v>
      </c>
      <c r="CI210" s="25">
        <v>11.00441716247979</v>
      </c>
      <c r="CJ210" s="25">
        <v>10.162914632213557</v>
      </c>
      <c r="CK210" s="25">
        <v>9.3472640283301089</v>
      </c>
      <c r="CL210" s="25">
        <v>8.5523920897500432</v>
      </c>
      <c r="CM210" s="25">
        <v>7.7632013733955176</v>
      </c>
      <c r="CN210" s="25">
        <v>6.9746013210202094</v>
      </c>
      <c r="CO210" s="25">
        <v>4.028948052084047</v>
      </c>
      <c r="CP210" s="25">
        <v>0.526741097850838</v>
      </c>
      <c r="CQ210" s="25">
        <v>-1.950040478309532</v>
      </c>
      <c r="CR210" s="25">
        <v>-3.2343054194251195</v>
      </c>
      <c r="CS210" s="25">
        <v>-3.8712078297604222</v>
      </c>
      <c r="CU210" s="26">
        <v>11.087552942211934</v>
      </c>
      <c r="CV210" s="26">
        <v>10.247456849555407</v>
      </c>
      <c r="CW210" s="26">
        <v>8.9833236324634704</v>
      </c>
      <c r="CX210" s="26">
        <v>7.9851125628317163</v>
      </c>
      <c r="CY210" s="26">
        <v>7.1652318440377183</v>
      </c>
      <c r="CZ210" s="26">
        <v>6.3028564313238888</v>
      </c>
      <c r="DA210" s="26">
        <v>5.3055557682086416</v>
      </c>
      <c r="DB210" s="26">
        <v>3.8330949741060394</v>
      </c>
      <c r="DC210" s="26">
        <v>2.3844624184937473</v>
      </c>
      <c r="DD210" s="26">
        <v>0.97345220896865925</v>
      </c>
      <c r="DE210" s="26">
        <v>-2.7297581993343343</v>
      </c>
      <c r="DF210" s="26">
        <v>-5.7697442802830636</v>
      </c>
      <c r="DG210" s="26">
        <v>-7.743032361062653</v>
      </c>
      <c r="DH210" s="26">
        <v>-8.0011179962047621</v>
      </c>
      <c r="DI210" s="26">
        <v>-6.9831315383203645</v>
      </c>
      <c r="DK210" s="26">
        <v>15.724552942211934</v>
      </c>
      <c r="DL210" s="26">
        <v>14.884456849555407</v>
      </c>
      <c r="DM210" s="26">
        <v>13.620323632463471</v>
      </c>
      <c r="DN210" s="26">
        <v>12.622112562831717</v>
      </c>
      <c r="DO210" s="26">
        <v>11.802231844037719</v>
      </c>
      <c r="DP210" s="26">
        <v>10.939856431323889</v>
      </c>
      <c r="DQ210" s="26">
        <v>9.9425557682086421</v>
      </c>
      <c r="DR210" s="26">
        <v>8.4700949741060398</v>
      </c>
      <c r="DS210" s="26">
        <v>7.0214624184937477</v>
      </c>
      <c r="DT210" s="26">
        <v>5.6104522089686597</v>
      </c>
      <c r="DU210" s="26">
        <v>1.9072418006656662</v>
      </c>
      <c r="DV210" s="26">
        <v>-1.1327442802830632</v>
      </c>
      <c r="DW210" s="26">
        <v>-3.1060323610626526</v>
      </c>
      <c r="DX210" s="26">
        <v>-3.3641179962047616</v>
      </c>
      <c r="DY210" s="26">
        <v>-2.5202269288520611</v>
      </c>
      <c r="EA210" s="27">
        <v>11.087552942211934</v>
      </c>
      <c r="EB210" s="27">
        <v>10.360487638897611</v>
      </c>
      <c r="EC210" s="27">
        <v>9.4980309442617408</v>
      </c>
      <c r="ED210" s="27">
        <v>8.9252241929626575</v>
      </c>
      <c r="EE210" s="27">
        <v>8.6235782669177787</v>
      </c>
      <c r="EF210" s="27">
        <v>8.3040669882070883</v>
      </c>
      <c r="EG210" s="27">
        <v>7.9715591363665403</v>
      </c>
      <c r="EH210" s="27">
        <v>7.6218929182790696</v>
      </c>
      <c r="EI210" s="27">
        <v>7.217153861286917</v>
      </c>
      <c r="EJ210" s="27">
        <v>6.807923840849277</v>
      </c>
      <c r="EK210" s="27">
        <v>5.7531638425411273</v>
      </c>
      <c r="EL210" s="27">
        <v>4.7084206379202485</v>
      </c>
      <c r="EM210" s="27">
        <v>3.9409454012865766</v>
      </c>
      <c r="EN210" s="27">
        <v>3.1869412305213061</v>
      </c>
      <c r="EO210" s="27">
        <v>2.7123107899917116</v>
      </c>
      <c r="EQ210" s="27">
        <v>15.724552942211934</v>
      </c>
      <c r="ER210" s="27">
        <v>14.997487638897612</v>
      </c>
      <c r="ES210" s="27">
        <v>14.135030944261741</v>
      </c>
      <c r="ET210" s="27">
        <v>13.562224192962658</v>
      </c>
      <c r="EU210" s="27">
        <v>13.260578266917779</v>
      </c>
      <c r="EV210" s="27">
        <v>12.941066988207089</v>
      </c>
      <c r="EW210" s="27">
        <v>12.608559136366541</v>
      </c>
      <c r="EX210" s="27">
        <v>12.25889291827907</v>
      </c>
      <c r="EY210" s="27">
        <v>11.854153861286918</v>
      </c>
      <c r="EZ210" s="27">
        <v>11.444923840849277</v>
      </c>
      <c r="FA210" s="27">
        <v>10.390163842541128</v>
      </c>
      <c r="FB210" s="27">
        <v>9.3454206379202489</v>
      </c>
      <c r="FC210" s="27">
        <v>8.577945401286577</v>
      </c>
      <c r="FD210" s="27">
        <v>7.8239412305213065</v>
      </c>
      <c r="FE210" s="27">
        <v>7.395288393466025</v>
      </c>
      <c r="FG210" s="141">
        <v>11.087552942211934</v>
      </c>
      <c r="FH210" s="141">
        <v>9.6750761161886896</v>
      </c>
      <c r="FI210" s="141">
        <v>8.2339856253999546</v>
      </c>
      <c r="FJ210" s="141">
        <v>7.1562032923416172</v>
      </c>
      <c r="FK210" s="141">
        <v>6.2651035501567449</v>
      </c>
      <c r="FL210" s="141">
        <v>5.3567669593579339</v>
      </c>
      <c r="FM210" s="141">
        <v>4.3002535428546338</v>
      </c>
      <c r="FN210" s="141">
        <v>2.7475867282633146</v>
      </c>
      <c r="FO210" s="141">
        <v>1.2406293102594006</v>
      </c>
      <c r="FP210" s="141">
        <v>-0.2297878829041835</v>
      </c>
      <c r="FQ210" s="141">
        <v>-4.1028713732735156</v>
      </c>
      <c r="FR210" s="141">
        <v>-7.2844098235798143</v>
      </c>
      <c r="FS210" s="141">
        <v>-9.4091923085390405</v>
      </c>
      <c r="FT210" s="141">
        <v>-9.8557908554948881</v>
      </c>
      <c r="FU210" s="141">
        <v>-8.9601341742836311</v>
      </c>
      <c r="FW210" s="141">
        <v>15.724552942211934</v>
      </c>
      <c r="FX210" s="141">
        <v>14.31207611618869</v>
      </c>
      <c r="FY210" s="141">
        <v>12.870985625399955</v>
      </c>
      <c r="FZ210" s="141">
        <v>11.793203292341618</v>
      </c>
      <c r="GA210" s="141">
        <v>10.902103550156745</v>
      </c>
      <c r="GB210" s="141">
        <v>9.9937669593579344</v>
      </c>
      <c r="GC210" s="141">
        <v>8.9372535428546342</v>
      </c>
      <c r="GD210" s="141">
        <v>7.3845867282633151</v>
      </c>
      <c r="GE210" s="141">
        <v>5.8776293102594011</v>
      </c>
      <c r="GF210" s="141">
        <v>4.407212117095817</v>
      </c>
      <c r="GG210" s="141">
        <v>0.53412862672648487</v>
      </c>
      <c r="GH210" s="141">
        <v>-2.6474098235798138</v>
      </c>
      <c r="GI210" s="141">
        <v>-4.7721923085390401</v>
      </c>
      <c r="GJ210" s="141">
        <v>-5.2187908554948876</v>
      </c>
      <c r="GK210" s="141">
        <v>-4.4885350195822014</v>
      </c>
      <c r="GM210" s="1">
        <v>380056</v>
      </c>
      <c r="GN210" s="1">
        <v>395083</v>
      </c>
      <c r="GO210" s="1" t="s">
        <v>534</v>
      </c>
      <c r="GP210" s="1" t="s">
        <v>824</v>
      </c>
      <c r="GQ210" s="97"/>
    </row>
    <row r="211" spans="2:205" ht="16.2" thickBot="1" x14ac:dyDescent="0.35">
      <c r="B211" s="19" t="s">
        <v>206</v>
      </c>
      <c r="C211" s="20">
        <v>11.230726749860416</v>
      </c>
      <c r="D211" s="21">
        <v>9.9508142932441128</v>
      </c>
      <c r="E211" s="21">
        <v>9.5730376753378259</v>
      </c>
      <c r="F211" s="21">
        <v>9.4027783628417012</v>
      </c>
      <c r="G211" s="21">
        <v>9.1386569623349558</v>
      </c>
      <c r="H211" s="21">
        <v>8.8580240499908385</v>
      </c>
      <c r="I211" s="21">
        <v>8.5865431854218848</v>
      </c>
      <c r="J211" s="21">
        <v>8.3193541994228095</v>
      </c>
      <c r="K211" s="21">
        <v>8.0277951772098071</v>
      </c>
      <c r="L211" s="21">
        <v>7.7615088241632808</v>
      </c>
      <c r="M211" s="21">
        <v>6.2133348542042235</v>
      </c>
      <c r="N211" s="21">
        <v>3.7280139569775272</v>
      </c>
      <c r="O211" s="21">
        <v>1.7712581028253567</v>
      </c>
      <c r="P211" s="21">
        <v>-0.17461535689398744</v>
      </c>
      <c r="Q211" s="21">
        <v>-1.9580060658136702</v>
      </c>
      <c r="R211" s="22"/>
      <c r="S211" s="21">
        <v>15.367726749860417</v>
      </c>
      <c r="T211" s="21">
        <v>14.087814293244113</v>
      </c>
      <c r="U211" s="21">
        <v>13.710037675337826</v>
      </c>
      <c r="V211" s="21">
        <v>13.539778362841702</v>
      </c>
      <c r="W211" s="21">
        <v>13.275656962334956</v>
      </c>
      <c r="X211" s="21">
        <v>12.995024049990839</v>
      </c>
      <c r="Y211" s="21">
        <v>12.723543185421885</v>
      </c>
      <c r="Z211" s="21">
        <v>12.45635419942281</v>
      </c>
      <c r="AA211" s="21">
        <v>12.164795177209808</v>
      </c>
      <c r="AB211" s="21">
        <v>11.898508824163281</v>
      </c>
      <c r="AC211" s="21">
        <v>10.350334854204224</v>
      </c>
      <c r="AD211" s="21">
        <v>7.8650139569775277</v>
      </c>
      <c r="AE211" s="21">
        <v>5.9082581028253571</v>
      </c>
      <c r="AF211" s="21">
        <v>3.962384643106013</v>
      </c>
      <c r="AG211" s="21">
        <v>2.111605862079994</v>
      </c>
      <c r="AI211" s="23">
        <v>11.230726749860416</v>
      </c>
      <c r="AJ211" s="23">
        <v>10.708405574692282</v>
      </c>
      <c r="AK211" s="23">
        <v>10.451027982434027</v>
      </c>
      <c r="AL211" s="23">
        <v>10.246400681726008</v>
      </c>
      <c r="AM211" s="23">
        <v>10.00479833944944</v>
      </c>
      <c r="AN211" s="23">
        <v>9.7779588313675703</v>
      </c>
      <c r="AO211" s="23">
        <v>9.4688273376304224</v>
      </c>
      <c r="AP211" s="23">
        <v>9.0244383181815664</v>
      </c>
      <c r="AQ211" s="23">
        <v>8.7030478703612513</v>
      </c>
      <c r="AR211" s="23">
        <v>8.382558620720161</v>
      </c>
      <c r="AS211" s="23">
        <v>7.4140562986080027</v>
      </c>
      <c r="AT211" s="23">
        <v>6.3888680591864926</v>
      </c>
      <c r="AU211" s="23">
        <v>5.3248428417350055</v>
      </c>
      <c r="AV211" s="23">
        <v>4.036960931694388</v>
      </c>
      <c r="AW211" s="23">
        <v>3.0657546137093519</v>
      </c>
      <c r="AY211" s="24">
        <v>15.367726749860417</v>
      </c>
      <c r="AZ211" s="24">
        <v>14.845405574692283</v>
      </c>
      <c r="BA211" s="24">
        <v>14.588027982434028</v>
      </c>
      <c r="BB211" s="24">
        <v>14.383400681726009</v>
      </c>
      <c r="BC211" s="24">
        <v>14.141798339449441</v>
      </c>
      <c r="BD211" s="24">
        <v>13.914958831367571</v>
      </c>
      <c r="BE211" s="24">
        <v>13.605827337630423</v>
      </c>
      <c r="BF211" s="24">
        <v>13.161438318181567</v>
      </c>
      <c r="BG211" s="24">
        <v>12.840047870361252</v>
      </c>
      <c r="BH211" s="24">
        <v>12.519558620720161</v>
      </c>
      <c r="BI211" s="24">
        <v>11.551056298608003</v>
      </c>
      <c r="BJ211" s="24">
        <v>10.525868059186493</v>
      </c>
      <c r="BK211" s="24">
        <v>9.461842841735006</v>
      </c>
      <c r="BL211" s="24">
        <v>8.1739609316943884</v>
      </c>
      <c r="BM211" s="24">
        <v>7.3676126166907068</v>
      </c>
      <c r="BO211" s="25">
        <v>11.230726749860416</v>
      </c>
      <c r="BP211" s="25">
        <v>9.7827560534552731</v>
      </c>
      <c r="BQ211" s="25">
        <v>9.3897581561616228</v>
      </c>
      <c r="BR211" s="25">
        <v>9.2490026392867914</v>
      </c>
      <c r="BS211" s="25">
        <v>9.0142447075505849</v>
      </c>
      <c r="BT211" s="25">
        <v>8.7684582351704776</v>
      </c>
      <c r="BU211" s="25">
        <v>8.5516163178848998</v>
      </c>
      <c r="BV211" s="25">
        <v>8.3404887916993147</v>
      </c>
      <c r="BW211" s="25">
        <v>8.1291665477107422</v>
      </c>
      <c r="BX211" s="25">
        <v>7.9278168311355675</v>
      </c>
      <c r="BY211" s="25">
        <v>6.613587084975812</v>
      </c>
      <c r="BZ211" s="25">
        <v>4.2762000721555822</v>
      </c>
      <c r="CA211" s="25">
        <v>2.4326237528636874</v>
      </c>
      <c r="CB211" s="25">
        <v>0.6455562416598184</v>
      </c>
      <c r="CC211" s="25">
        <v>-0.9643386733307544</v>
      </c>
      <c r="CE211" s="25">
        <v>15.367726749860417</v>
      </c>
      <c r="CF211" s="25">
        <v>13.919756053455274</v>
      </c>
      <c r="CG211" s="25">
        <v>13.526758156161623</v>
      </c>
      <c r="CH211" s="25">
        <v>13.386002639286792</v>
      </c>
      <c r="CI211" s="25">
        <v>13.151244707550585</v>
      </c>
      <c r="CJ211" s="25">
        <v>12.905458235170478</v>
      </c>
      <c r="CK211" s="25">
        <v>12.6886163178849</v>
      </c>
      <c r="CL211" s="25">
        <v>12.477488791699315</v>
      </c>
      <c r="CM211" s="25">
        <v>12.266166547710743</v>
      </c>
      <c r="CN211" s="25">
        <v>12.064816831135568</v>
      </c>
      <c r="CO211" s="25">
        <v>10.750587084975813</v>
      </c>
      <c r="CP211" s="25">
        <v>8.4132000721555826</v>
      </c>
      <c r="CQ211" s="25">
        <v>6.5696237528636878</v>
      </c>
      <c r="CR211" s="25">
        <v>4.7825562416598189</v>
      </c>
      <c r="CS211" s="25">
        <v>3.0691711571758979</v>
      </c>
      <c r="CU211" s="26">
        <v>11.230726749860416</v>
      </c>
      <c r="CV211" s="26">
        <v>10.398347753875044</v>
      </c>
      <c r="CW211" s="26">
        <v>10.128884561862868</v>
      </c>
      <c r="CX211" s="26">
        <v>9.9768294826872967</v>
      </c>
      <c r="CY211" s="26">
        <v>9.7497996012559192</v>
      </c>
      <c r="CZ211" s="26">
        <v>9.5108766831049483</v>
      </c>
      <c r="DA211" s="26">
        <v>9.1674643811935272</v>
      </c>
      <c r="DB211" s="26">
        <v>8.4291211108906712</v>
      </c>
      <c r="DC211" s="26">
        <v>7.6569826680656359</v>
      </c>
      <c r="DD211" s="26">
        <v>6.8851342400855167</v>
      </c>
      <c r="DE211" s="26">
        <v>4.6529846336520464</v>
      </c>
      <c r="DF211" s="26">
        <v>2.4527432263606919</v>
      </c>
      <c r="DG211" s="26">
        <v>0.83390024818350383</v>
      </c>
      <c r="DH211" s="26">
        <v>-0.16719121412463167</v>
      </c>
      <c r="DI211" s="26">
        <v>0.31451923929913406</v>
      </c>
      <c r="DK211" s="26">
        <v>15.367726749860417</v>
      </c>
      <c r="DL211" s="26">
        <v>14.535347753875044</v>
      </c>
      <c r="DM211" s="26">
        <v>14.265884561862869</v>
      </c>
      <c r="DN211" s="26">
        <v>14.113829482687297</v>
      </c>
      <c r="DO211" s="26">
        <v>13.88679960125592</v>
      </c>
      <c r="DP211" s="26">
        <v>13.647876683104949</v>
      </c>
      <c r="DQ211" s="26">
        <v>13.304464381193528</v>
      </c>
      <c r="DR211" s="26">
        <v>12.566121110890672</v>
      </c>
      <c r="DS211" s="26">
        <v>11.793982668065636</v>
      </c>
      <c r="DT211" s="26">
        <v>11.022134240085517</v>
      </c>
      <c r="DU211" s="26">
        <v>8.7899846336520469</v>
      </c>
      <c r="DV211" s="26">
        <v>6.5897432263606923</v>
      </c>
      <c r="DW211" s="26">
        <v>4.9709002481835043</v>
      </c>
      <c r="DX211" s="26">
        <v>3.9698087858753688</v>
      </c>
      <c r="DY211" s="26">
        <v>4.3353743590873286</v>
      </c>
      <c r="EA211" s="27">
        <v>11.230726749860416</v>
      </c>
      <c r="EB211" s="27">
        <v>10.414815174526277</v>
      </c>
      <c r="EC211" s="27">
        <v>10.122061070417852</v>
      </c>
      <c r="ED211" s="27">
        <v>9.9686679296704686</v>
      </c>
      <c r="EE211" s="27">
        <v>9.7869061999995512</v>
      </c>
      <c r="EF211" s="27">
        <v>9.6151282050273377</v>
      </c>
      <c r="EG211" s="27">
        <v>9.4245081347099671</v>
      </c>
      <c r="EH211" s="27">
        <v>9.184145386415242</v>
      </c>
      <c r="EI211" s="27">
        <v>8.8644321986397401</v>
      </c>
      <c r="EJ211" s="27">
        <v>8.5465167316676762</v>
      </c>
      <c r="EK211" s="27">
        <v>7.4231082899290719</v>
      </c>
      <c r="EL211" s="27">
        <v>6.0559184819382921</v>
      </c>
      <c r="EM211" s="27">
        <v>5.1366802656508206</v>
      </c>
      <c r="EN211" s="27">
        <v>4.2536490557701931</v>
      </c>
      <c r="EO211" s="27">
        <v>3.7269699369414795</v>
      </c>
      <c r="EQ211" s="27">
        <v>15.367726749860417</v>
      </c>
      <c r="ER211" s="27">
        <v>14.551815174526277</v>
      </c>
      <c r="ES211" s="27">
        <v>14.259061070417852</v>
      </c>
      <c r="ET211" s="27">
        <v>14.105667929670469</v>
      </c>
      <c r="EU211" s="27">
        <v>13.923906199999552</v>
      </c>
      <c r="EV211" s="27">
        <v>13.752128205027338</v>
      </c>
      <c r="EW211" s="27">
        <v>13.561508134709968</v>
      </c>
      <c r="EX211" s="27">
        <v>13.321145386415242</v>
      </c>
      <c r="EY211" s="27">
        <v>13.001432198639741</v>
      </c>
      <c r="EZ211" s="27">
        <v>12.683516731667677</v>
      </c>
      <c r="FA211" s="27">
        <v>11.560108289929072</v>
      </c>
      <c r="FB211" s="27">
        <v>10.192918481938293</v>
      </c>
      <c r="FC211" s="27">
        <v>9.273680265650821</v>
      </c>
      <c r="FD211" s="27">
        <v>8.3906490557701936</v>
      </c>
      <c r="FE211" s="27">
        <v>7.8856262047705421</v>
      </c>
      <c r="FG211" s="141">
        <v>11.230726749860416</v>
      </c>
      <c r="FH211" s="141">
        <v>9.8021471954800141</v>
      </c>
      <c r="FI211" s="141">
        <v>9.3780036703845493</v>
      </c>
      <c r="FJ211" s="141">
        <v>9.160200324540428</v>
      </c>
      <c r="FK211" s="141">
        <v>8.8708409703615292</v>
      </c>
      <c r="FL211" s="141">
        <v>8.5834994392401089</v>
      </c>
      <c r="FM211" s="141">
        <v>8.1800012988858253</v>
      </c>
      <c r="FN211" s="141">
        <v>7.3708546642051758</v>
      </c>
      <c r="FO211" s="141">
        <v>6.5656968699224265</v>
      </c>
      <c r="FP211" s="141">
        <v>5.7583284310880103</v>
      </c>
      <c r="FQ211" s="141">
        <v>3.3877532291511834</v>
      </c>
      <c r="FR211" s="141">
        <v>1.0317100249314031</v>
      </c>
      <c r="FS211" s="141">
        <v>-0.74790266496804492</v>
      </c>
      <c r="FT211" s="141">
        <v>-1.9340359694916671</v>
      </c>
      <c r="FU211" s="141">
        <v>-1.6473380897217886</v>
      </c>
      <c r="FW211" s="141">
        <v>15.367726749860417</v>
      </c>
      <c r="FX211" s="141">
        <v>13.939147195480015</v>
      </c>
      <c r="FY211" s="141">
        <v>13.51500367038455</v>
      </c>
      <c r="FZ211" s="141">
        <v>13.297200324540428</v>
      </c>
      <c r="GA211" s="141">
        <v>13.00784097036153</v>
      </c>
      <c r="GB211" s="141">
        <v>12.720499439240109</v>
      </c>
      <c r="GC211" s="141">
        <v>12.317001298885826</v>
      </c>
      <c r="GD211" s="141">
        <v>11.507854664205176</v>
      </c>
      <c r="GE211" s="141">
        <v>10.702696869922427</v>
      </c>
      <c r="GF211" s="141">
        <v>9.8953284310880107</v>
      </c>
      <c r="GG211" s="141">
        <v>7.5247532291511838</v>
      </c>
      <c r="GH211" s="141">
        <v>5.1687100249314035</v>
      </c>
      <c r="GI211" s="141">
        <v>3.3890973350319555</v>
      </c>
      <c r="GJ211" s="141">
        <v>2.2029640305083333</v>
      </c>
      <c r="GK211" s="141">
        <v>2.4160565941399419</v>
      </c>
      <c r="GM211" s="1">
        <v>360581</v>
      </c>
      <c r="GN211" s="1">
        <v>437001</v>
      </c>
      <c r="GO211" s="1" t="s">
        <v>458</v>
      </c>
      <c r="GP211" s="1" t="s">
        <v>839</v>
      </c>
      <c r="GQ211" s="97"/>
    </row>
    <row r="212" spans="2:205" ht="16.2" thickBot="1" x14ac:dyDescent="0.35">
      <c r="B212" s="19" t="s">
        <v>207</v>
      </c>
      <c r="C212" s="20">
        <v>5.0795016831906068</v>
      </c>
      <c r="D212" s="21">
        <v>2.3820250348970085</v>
      </c>
      <c r="E212" s="21">
        <v>1.0394600236906797</v>
      </c>
      <c r="F212" s="21">
        <v>0.69008346670308995</v>
      </c>
      <c r="G212" s="21">
        <v>0.25199038520289463</v>
      </c>
      <c r="H212" s="21">
        <v>-0.21167927447760704</v>
      </c>
      <c r="I212" s="21">
        <v>-0.65426505887932507</v>
      </c>
      <c r="J212" s="21">
        <v>-1.0624488818743636</v>
      </c>
      <c r="K212" s="21">
        <v>-1.5037146001255763</v>
      </c>
      <c r="L212" s="21">
        <v>-1.9252143973668758</v>
      </c>
      <c r="M212" s="21">
        <v>-3.9962396162322271</v>
      </c>
      <c r="N212" s="21">
        <v>-6.9332531120010934</v>
      </c>
      <c r="O212" s="21">
        <v>-9.0498322784526231</v>
      </c>
      <c r="P212" s="21">
        <v>-10.92412660212446</v>
      </c>
      <c r="Q212" s="21">
        <v>-12.322133155854289</v>
      </c>
      <c r="R212" s="22"/>
      <c r="S212" s="21">
        <v>9.2165016831906073</v>
      </c>
      <c r="T212" s="21">
        <v>6.5190250348970089</v>
      </c>
      <c r="U212" s="21">
        <v>5.1764600236906801</v>
      </c>
      <c r="V212" s="21">
        <v>4.8270834667030904</v>
      </c>
      <c r="W212" s="21">
        <v>4.3889903852028951</v>
      </c>
      <c r="X212" s="21">
        <v>3.9253207255223934</v>
      </c>
      <c r="Y212" s="21">
        <v>3.4827349411206754</v>
      </c>
      <c r="Z212" s="21">
        <v>3.0745511181256369</v>
      </c>
      <c r="AA212" s="21">
        <v>2.6332853998744241</v>
      </c>
      <c r="AB212" s="21">
        <v>2.2117856026331246</v>
      </c>
      <c r="AC212" s="21">
        <v>0.14076038376777333</v>
      </c>
      <c r="AD212" s="21">
        <v>-2.7962531120010929</v>
      </c>
      <c r="AE212" s="21">
        <v>-4.9128322784526226</v>
      </c>
      <c r="AF212" s="21">
        <v>-6.7871266021244594</v>
      </c>
      <c r="AG212" s="21">
        <v>-8.387007511557357</v>
      </c>
      <c r="AI212" s="23">
        <v>5.0795016831906068</v>
      </c>
      <c r="AJ212" s="23">
        <v>4.37300117753583</v>
      </c>
      <c r="AK212" s="23">
        <v>3.9956800044176042</v>
      </c>
      <c r="AL212" s="23">
        <v>3.7220900616710502</v>
      </c>
      <c r="AM212" s="23">
        <v>3.4175261217601296</v>
      </c>
      <c r="AN212" s="23">
        <v>3.1023196595910889</v>
      </c>
      <c r="AO212" s="23">
        <v>2.7091260825823724</v>
      </c>
      <c r="AP212" s="23">
        <v>2.2129129473660747</v>
      </c>
      <c r="AQ212" s="23">
        <v>1.8328729899491165</v>
      </c>
      <c r="AR212" s="23">
        <v>1.4326820584482505</v>
      </c>
      <c r="AS212" s="23">
        <v>0.24702255136355689</v>
      </c>
      <c r="AT212" s="23">
        <v>-0.92898895956436078</v>
      </c>
      <c r="AU212" s="23">
        <v>-1.9931734350121353</v>
      </c>
      <c r="AV212" s="23">
        <v>-3.0877928072975038</v>
      </c>
      <c r="AW212" s="23">
        <v>-3.868172919169762</v>
      </c>
      <c r="AY212" s="24">
        <v>9.2165016831906073</v>
      </c>
      <c r="AZ212" s="24">
        <v>8.5100011775358304</v>
      </c>
      <c r="BA212" s="24">
        <v>8.1326800044176046</v>
      </c>
      <c r="BB212" s="24">
        <v>7.8590900616710506</v>
      </c>
      <c r="BC212" s="24">
        <v>7.5545261217601301</v>
      </c>
      <c r="BD212" s="24">
        <v>7.2393196595910894</v>
      </c>
      <c r="BE212" s="24">
        <v>6.8461260825823729</v>
      </c>
      <c r="BF212" s="24">
        <v>6.3499129473660751</v>
      </c>
      <c r="BG212" s="24">
        <v>5.969872989949117</v>
      </c>
      <c r="BH212" s="24">
        <v>5.5696820584482509</v>
      </c>
      <c r="BI212" s="24">
        <v>4.3840225513635573</v>
      </c>
      <c r="BJ212" s="24">
        <v>3.2080110404356397</v>
      </c>
      <c r="BK212" s="24">
        <v>2.1438265649878652</v>
      </c>
      <c r="BL212" s="24">
        <v>1.0492071927024966</v>
      </c>
      <c r="BM212" s="24">
        <v>0.39171558183792499</v>
      </c>
      <c r="BO212" s="25">
        <v>5.0795016831906068</v>
      </c>
      <c r="BP212" s="25">
        <v>1.9885280575651372</v>
      </c>
      <c r="BQ212" s="25">
        <v>0.49181129046434435</v>
      </c>
      <c r="BR212" s="25">
        <v>5.1418459937298877E-2</v>
      </c>
      <c r="BS212" s="25">
        <v>-0.49111409488426361</v>
      </c>
      <c r="BT212" s="25">
        <v>-1.0654266349882562</v>
      </c>
      <c r="BU212" s="25">
        <v>-1.6069807880749423</v>
      </c>
      <c r="BV212" s="25">
        <v>-2.1349685938383551</v>
      </c>
      <c r="BW212" s="25">
        <v>-2.6533503608281066</v>
      </c>
      <c r="BX212" s="25">
        <v>-3.1942591288906428</v>
      </c>
      <c r="BY212" s="25">
        <v>-5.6222920939688201</v>
      </c>
      <c r="BZ212" s="25">
        <v>-8.6071081207632893</v>
      </c>
      <c r="CA212" s="25">
        <v>-10.524628029703607</v>
      </c>
      <c r="CB212" s="25">
        <v>-11.920598008889392</v>
      </c>
      <c r="CC212" s="25">
        <v>-12.40316104215885</v>
      </c>
      <c r="CE212" s="25">
        <v>9.2165016831906073</v>
      </c>
      <c r="CF212" s="25">
        <v>6.1255280575651376</v>
      </c>
      <c r="CG212" s="25">
        <v>4.6288112904643448</v>
      </c>
      <c r="CH212" s="25">
        <v>4.1884184599372993</v>
      </c>
      <c r="CI212" s="25">
        <v>3.6458859051157368</v>
      </c>
      <c r="CJ212" s="25">
        <v>3.0715733650117443</v>
      </c>
      <c r="CK212" s="25">
        <v>2.5300192119250582</v>
      </c>
      <c r="CL212" s="25">
        <v>2.0020314061616453</v>
      </c>
      <c r="CM212" s="25">
        <v>1.4836496391718939</v>
      </c>
      <c r="CN212" s="25">
        <v>0.94274087110935767</v>
      </c>
      <c r="CO212" s="25">
        <v>-1.4852920939688197</v>
      </c>
      <c r="CP212" s="25">
        <v>-4.4701081207632889</v>
      </c>
      <c r="CQ212" s="25">
        <v>-6.3876280297036061</v>
      </c>
      <c r="CR212" s="25">
        <v>-7.7835980088893919</v>
      </c>
      <c r="CS212" s="25">
        <v>-8.4452678124336487</v>
      </c>
      <c r="CU212" s="26">
        <v>5.0795016831906068</v>
      </c>
      <c r="CV212" s="26">
        <v>2.8896600467594027</v>
      </c>
      <c r="CW212" s="26">
        <v>1.6155830268782871</v>
      </c>
      <c r="CX212" s="26">
        <v>1.2310594546571068</v>
      </c>
      <c r="CY212" s="26">
        <v>0.71818411377442004</v>
      </c>
      <c r="CZ212" s="26">
        <v>0.14626555665770979</v>
      </c>
      <c r="DA212" s="26">
        <v>-0.53603350711310682</v>
      </c>
      <c r="DB212" s="26">
        <v>-1.6449878615588425</v>
      </c>
      <c r="DC212" s="26">
        <v>-2.7526356919197532</v>
      </c>
      <c r="DD212" s="26">
        <v>-3.8469026802385962</v>
      </c>
      <c r="DE212" s="26">
        <v>-6.9038487533508324</v>
      </c>
      <c r="DF212" s="26">
        <v>-9.4203568578727186</v>
      </c>
      <c r="DG212" s="26">
        <v>-10.8583970607217</v>
      </c>
      <c r="DH212" s="26">
        <v>-11.327967237635974</v>
      </c>
      <c r="DI212" s="26">
        <v>-10.55006396225329</v>
      </c>
      <c r="DK212" s="26">
        <v>9.2165016831906073</v>
      </c>
      <c r="DL212" s="26">
        <v>7.0266600467594031</v>
      </c>
      <c r="DM212" s="26">
        <v>5.7525830268782876</v>
      </c>
      <c r="DN212" s="26">
        <v>5.3680594546571072</v>
      </c>
      <c r="DO212" s="26">
        <v>4.8551841137744205</v>
      </c>
      <c r="DP212" s="26">
        <v>4.2832655566577102</v>
      </c>
      <c r="DQ212" s="26">
        <v>3.6009664928868936</v>
      </c>
      <c r="DR212" s="26">
        <v>2.492012138441158</v>
      </c>
      <c r="DS212" s="26">
        <v>1.3843643080802472</v>
      </c>
      <c r="DT212" s="26">
        <v>0.29009731976140429</v>
      </c>
      <c r="DU212" s="26">
        <v>-2.7668487533508319</v>
      </c>
      <c r="DV212" s="26">
        <v>-5.2833568578727181</v>
      </c>
      <c r="DW212" s="26">
        <v>-6.7213970607216993</v>
      </c>
      <c r="DX212" s="26">
        <v>-7.1909672376359737</v>
      </c>
      <c r="DY212" s="26">
        <v>-6.5732477025159</v>
      </c>
      <c r="EA212" s="27">
        <v>5.0795016831906068</v>
      </c>
      <c r="EB212" s="27">
        <v>3.2404177327031434</v>
      </c>
      <c r="EC212" s="27">
        <v>2.1102101686085426</v>
      </c>
      <c r="ED212" s="27">
        <v>1.8515265871088182</v>
      </c>
      <c r="EE212" s="27">
        <v>1.5894039314681052</v>
      </c>
      <c r="EF212" s="27">
        <v>1.3041942457808524</v>
      </c>
      <c r="EG212" s="27">
        <v>0.99502435206429141</v>
      </c>
      <c r="EH212" s="27">
        <v>0.64930376246491051</v>
      </c>
      <c r="EI212" s="27">
        <v>0.20810750610274198</v>
      </c>
      <c r="EJ212" s="27">
        <v>-0.24371557853453751</v>
      </c>
      <c r="EK212" s="27">
        <v>-1.7105654201511733</v>
      </c>
      <c r="EL212" s="27">
        <v>-3.1673892988507824</v>
      </c>
      <c r="EM212" s="27">
        <v>-4.1903310154705871</v>
      </c>
      <c r="EN212" s="27">
        <v>-5.1253617176880617</v>
      </c>
      <c r="EO212" s="27">
        <v>-5.6265288267883946</v>
      </c>
      <c r="EQ212" s="27">
        <v>9.2165016831906073</v>
      </c>
      <c r="ER212" s="27">
        <v>7.3774177327031438</v>
      </c>
      <c r="ES212" s="27">
        <v>6.2472101686085431</v>
      </c>
      <c r="ET212" s="27">
        <v>5.9885265871088187</v>
      </c>
      <c r="EU212" s="27">
        <v>5.7264039314681057</v>
      </c>
      <c r="EV212" s="27">
        <v>5.4411942457808529</v>
      </c>
      <c r="EW212" s="27">
        <v>5.1320243520642919</v>
      </c>
      <c r="EX212" s="27">
        <v>4.786303762464911</v>
      </c>
      <c r="EY212" s="27">
        <v>4.3451075061027424</v>
      </c>
      <c r="EZ212" s="27">
        <v>3.8932844214654629</v>
      </c>
      <c r="FA212" s="27">
        <v>2.4264345798488272</v>
      </c>
      <c r="FB212" s="27">
        <v>0.9696107011492181</v>
      </c>
      <c r="FC212" s="27">
        <v>-5.3331015470586607E-2</v>
      </c>
      <c r="FD212" s="27">
        <v>-0.98836171768806125</v>
      </c>
      <c r="FE212" s="27">
        <v>-1.4466242897699644</v>
      </c>
      <c r="FG212" s="141">
        <v>5.0795016831906068</v>
      </c>
      <c r="FH212" s="141">
        <v>1.9461360572058339</v>
      </c>
      <c r="FI212" s="141">
        <v>0.40162767880869055</v>
      </c>
      <c r="FJ212" s="141">
        <v>-8.5658582755446133E-2</v>
      </c>
      <c r="FK212" s="141">
        <v>-0.69100779586663563</v>
      </c>
      <c r="FL212" s="141">
        <v>-1.3206160432548835</v>
      </c>
      <c r="FM212" s="141">
        <v>-2.0719041447724855</v>
      </c>
      <c r="FN212" s="141">
        <v>-3.2743874414914025</v>
      </c>
      <c r="FO212" s="141">
        <v>-4.4344740236507718</v>
      </c>
      <c r="FP212" s="141">
        <v>-5.5838871860229844</v>
      </c>
      <c r="FQ212" s="141">
        <v>-8.832175961361866</v>
      </c>
      <c r="FR212" s="141">
        <v>-11.511586118103793</v>
      </c>
      <c r="FS212" s="141">
        <v>-13.116647242997104</v>
      </c>
      <c r="FT212" s="141">
        <v>-13.782191608692784</v>
      </c>
      <c r="FU212" s="141">
        <v>-13.21545141538671</v>
      </c>
      <c r="FW212" s="141">
        <v>9.2165016831906073</v>
      </c>
      <c r="FX212" s="141">
        <v>6.0831360572058344</v>
      </c>
      <c r="FY212" s="141">
        <v>4.538627678808691</v>
      </c>
      <c r="FZ212" s="141">
        <v>4.0513414172445543</v>
      </c>
      <c r="GA212" s="141">
        <v>3.4459922041333648</v>
      </c>
      <c r="GB212" s="141">
        <v>2.816383956745117</v>
      </c>
      <c r="GC212" s="141">
        <v>2.0650958552275149</v>
      </c>
      <c r="GD212" s="141">
        <v>0.86261255850859797</v>
      </c>
      <c r="GE212" s="141">
        <v>-0.29747402365077136</v>
      </c>
      <c r="GF212" s="141">
        <v>-1.4468871860229839</v>
      </c>
      <c r="GG212" s="141">
        <v>-4.6951759613618655</v>
      </c>
      <c r="GH212" s="141">
        <v>-7.3745861181037924</v>
      </c>
      <c r="GI212" s="141">
        <v>-8.9796472429971033</v>
      </c>
      <c r="GJ212" s="141">
        <v>-9.6451916086927838</v>
      </c>
      <c r="GK212" s="141">
        <v>-9.2118973528428967</v>
      </c>
      <c r="GM212" s="1">
        <v>385535</v>
      </c>
      <c r="GN212" s="1">
        <v>396037</v>
      </c>
      <c r="GO212" s="1" t="s">
        <v>659</v>
      </c>
      <c r="GP212" s="1" t="s">
        <v>834</v>
      </c>
      <c r="GQ212" s="97"/>
    </row>
    <row r="213" spans="2:205" ht="16.2" thickBot="1" x14ac:dyDescent="0.35">
      <c r="B213" s="19" t="s">
        <v>208</v>
      </c>
      <c r="C213" s="20">
        <v>9.7726812814927015</v>
      </c>
      <c r="D213" s="21">
        <v>7.409314363314575</v>
      </c>
      <c r="E213" s="21">
        <v>7.05965316175147</v>
      </c>
      <c r="F213" s="21">
        <v>6.8385289684570019</v>
      </c>
      <c r="G213" s="21">
        <v>6.6260226442593222</v>
      </c>
      <c r="H213" s="21">
        <v>6.4066944122637217</v>
      </c>
      <c r="I213" s="21">
        <v>6.1927245288868598</v>
      </c>
      <c r="J213" s="21">
        <v>5.9485070745317365</v>
      </c>
      <c r="K213" s="21">
        <v>5.5308233027708873</v>
      </c>
      <c r="L213" s="21">
        <v>5.1229763414623406</v>
      </c>
      <c r="M213" s="21">
        <v>3.3264298974454398</v>
      </c>
      <c r="N213" s="21">
        <v>0.78083942192005296</v>
      </c>
      <c r="O213" s="21">
        <v>-1.1937472299391203</v>
      </c>
      <c r="P213" s="21">
        <v>-3.1116679365187139</v>
      </c>
      <c r="Q213" s="21">
        <v>-4.6010651839130929</v>
      </c>
      <c r="R213" s="22"/>
      <c r="S213" s="21">
        <v>15.772681281492702</v>
      </c>
      <c r="T213" s="21">
        <v>13.409314363314575</v>
      </c>
      <c r="U213" s="21">
        <v>13.05965316175147</v>
      </c>
      <c r="V213" s="21">
        <v>12.838528968457002</v>
      </c>
      <c r="W213" s="21">
        <v>12.626022644259322</v>
      </c>
      <c r="X213" s="21">
        <v>12.406694412263722</v>
      </c>
      <c r="Y213" s="21">
        <v>12.19272452888686</v>
      </c>
      <c r="Z213" s="21">
        <v>11.948507074531737</v>
      </c>
      <c r="AA213" s="21">
        <v>11.530823302770887</v>
      </c>
      <c r="AB213" s="21">
        <v>11.122976341462341</v>
      </c>
      <c r="AC213" s="21">
        <v>9.3264298974454398</v>
      </c>
      <c r="AD213" s="21">
        <v>6.780839421920053</v>
      </c>
      <c r="AE213" s="21">
        <v>4.8062527700608797</v>
      </c>
      <c r="AF213" s="21">
        <v>2.8883320634812861</v>
      </c>
      <c r="AG213" s="21">
        <v>1.2898991763374426</v>
      </c>
      <c r="AI213" s="23">
        <v>9.7726812814927015</v>
      </c>
      <c r="AJ213" s="23">
        <v>8.8400640161992889</v>
      </c>
      <c r="AK213" s="23">
        <v>8.8727210194410517</v>
      </c>
      <c r="AL213" s="23">
        <v>8.7647063906029388</v>
      </c>
      <c r="AM213" s="23">
        <v>8.6911722850841215</v>
      </c>
      <c r="AN213" s="23">
        <v>8.6025639367997222</v>
      </c>
      <c r="AO213" s="23">
        <v>8.4786294425391588</v>
      </c>
      <c r="AP213" s="23">
        <v>8.2991403429691211</v>
      </c>
      <c r="AQ213" s="23">
        <v>7.8895133301382465</v>
      </c>
      <c r="AR213" s="23">
        <v>7.4703733329239235</v>
      </c>
      <c r="AS213" s="23">
        <v>6.2142022286831065</v>
      </c>
      <c r="AT213" s="23">
        <v>4.5242059777296824</v>
      </c>
      <c r="AU213" s="23">
        <v>2.8905699448153399</v>
      </c>
      <c r="AV213" s="23">
        <v>1.251766861313282</v>
      </c>
      <c r="AW213" s="23">
        <v>0.26337617157121329</v>
      </c>
      <c r="AY213" s="24">
        <v>15.772681281492702</v>
      </c>
      <c r="AZ213" s="24">
        <v>14.840064016199289</v>
      </c>
      <c r="BA213" s="24">
        <v>14.872721019441052</v>
      </c>
      <c r="BB213" s="24">
        <v>14.764706390602939</v>
      </c>
      <c r="BC213" s="24">
        <v>14.691172285084122</v>
      </c>
      <c r="BD213" s="24">
        <v>14.602563936799722</v>
      </c>
      <c r="BE213" s="24">
        <v>14.478629442539159</v>
      </c>
      <c r="BF213" s="24">
        <v>14.299140342969121</v>
      </c>
      <c r="BG213" s="24">
        <v>13.889513330138247</v>
      </c>
      <c r="BH213" s="24">
        <v>13.470373332923923</v>
      </c>
      <c r="BI213" s="24">
        <v>12.214202228683106</v>
      </c>
      <c r="BJ213" s="24">
        <v>10.524205977729682</v>
      </c>
      <c r="BK213" s="24">
        <v>8.8905699448153399</v>
      </c>
      <c r="BL213" s="24">
        <v>7.251766861313282</v>
      </c>
      <c r="BM213" s="24">
        <v>6.401295058848099</v>
      </c>
      <c r="BO213" s="25">
        <v>9.7726812814927015</v>
      </c>
      <c r="BP213" s="25">
        <v>7.0844683956350742</v>
      </c>
      <c r="BQ213" s="25">
        <v>6.668996874294649</v>
      </c>
      <c r="BR213" s="25">
        <v>6.4441201277681479</v>
      </c>
      <c r="BS213" s="25">
        <v>6.2333854894357366</v>
      </c>
      <c r="BT213" s="25">
        <v>6.0190576961992228</v>
      </c>
      <c r="BU213" s="25">
        <v>5.8110583071253608</v>
      </c>
      <c r="BV213" s="25">
        <v>5.5787822020512792</v>
      </c>
      <c r="BW213" s="25">
        <v>5.2503022831137294</v>
      </c>
      <c r="BX213" s="25">
        <v>4.9420845466252565</v>
      </c>
      <c r="BY213" s="25">
        <v>3.4186936471337184</v>
      </c>
      <c r="BZ213" s="25">
        <v>1.1256165625353276</v>
      </c>
      <c r="CA213" s="25">
        <v>-0.58360237039617147</v>
      </c>
      <c r="CB213" s="25">
        <v>-2.0962685275932031</v>
      </c>
      <c r="CC213" s="25">
        <v>-3.0319315428744602</v>
      </c>
      <c r="CE213" s="25">
        <v>15.772681281492702</v>
      </c>
      <c r="CF213" s="25">
        <v>13.084468395635074</v>
      </c>
      <c r="CG213" s="25">
        <v>12.668996874294649</v>
      </c>
      <c r="CH213" s="25">
        <v>12.444120127768148</v>
      </c>
      <c r="CI213" s="25">
        <v>12.233385489435737</v>
      </c>
      <c r="CJ213" s="25">
        <v>12.019057696199223</v>
      </c>
      <c r="CK213" s="25">
        <v>11.811058307125361</v>
      </c>
      <c r="CL213" s="25">
        <v>11.578782202051279</v>
      </c>
      <c r="CM213" s="25">
        <v>11.250302283113729</v>
      </c>
      <c r="CN213" s="25">
        <v>10.942084546625257</v>
      </c>
      <c r="CO213" s="25">
        <v>9.4186936471337184</v>
      </c>
      <c r="CP213" s="25">
        <v>7.1256165625353276</v>
      </c>
      <c r="CQ213" s="25">
        <v>5.4163976296038285</v>
      </c>
      <c r="CR213" s="25">
        <v>3.9037314724067969</v>
      </c>
      <c r="CS213" s="25">
        <v>2.7532098905001305</v>
      </c>
      <c r="CU213" s="26">
        <v>9.7726812814927015</v>
      </c>
      <c r="CV213" s="26">
        <v>7.8988184530908256</v>
      </c>
      <c r="CW213" s="26">
        <v>7.7042189430642019</v>
      </c>
      <c r="CX213" s="26">
        <v>7.5497731342060952</v>
      </c>
      <c r="CY213" s="26">
        <v>7.3872722094931795</v>
      </c>
      <c r="CZ213" s="26">
        <v>7.1662011556538516</v>
      </c>
      <c r="DA213" s="26">
        <v>6.8195336169930663</v>
      </c>
      <c r="DB213" s="26">
        <v>6.1172063199447138</v>
      </c>
      <c r="DC213" s="26">
        <v>5.3101723351597307</v>
      </c>
      <c r="DD213" s="26">
        <v>4.5166812270545798</v>
      </c>
      <c r="DE213" s="26">
        <v>2.2314133981622071</v>
      </c>
      <c r="DF213" s="26">
        <v>6.2749794289501892E-2</v>
      </c>
      <c r="DG213" s="26">
        <v>-1.4951699790135251</v>
      </c>
      <c r="DH213" s="26">
        <v>-2.3216106851772622</v>
      </c>
      <c r="DI213" s="26">
        <v>-1.3930587989969183</v>
      </c>
      <c r="DK213" s="26">
        <v>15.772681281492702</v>
      </c>
      <c r="DL213" s="26">
        <v>13.898818453090826</v>
      </c>
      <c r="DM213" s="26">
        <v>13.704218943064202</v>
      </c>
      <c r="DN213" s="26">
        <v>13.549773134206095</v>
      </c>
      <c r="DO213" s="26">
        <v>13.38727220949318</v>
      </c>
      <c r="DP213" s="26">
        <v>13.166201155653852</v>
      </c>
      <c r="DQ213" s="26">
        <v>12.819533616993066</v>
      </c>
      <c r="DR213" s="26">
        <v>12.117206319944714</v>
      </c>
      <c r="DS213" s="26">
        <v>11.310172335159731</v>
      </c>
      <c r="DT213" s="26">
        <v>10.51668122705458</v>
      </c>
      <c r="DU213" s="26">
        <v>8.2314133981622071</v>
      </c>
      <c r="DV213" s="26">
        <v>6.0627497942895019</v>
      </c>
      <c r="DW213" s="26">
        <v>4.5048300209864749</v>
      </c>
      <c r="DX213" s="26">
        <v>3.6783893148227378</v>
      </c>
      <c r="DY213" s="26">
        <v>4.3794044660753144</v>
      </c>
      <c r="EA213" s="27">
        <v>9.7726812814927015</v>
      </c>
      <c r="EB213" s="27">
        <v>8.2807342828154873</v>
      </c>
      <c r="EC213" s="27">
        <v>8.160257466802598</v>
      </c>
      <c r="ED213" s="27">
        <v>8.032543278513625</v>
      </c>
      <c r="EE213" s="27">
        <v>7.9513586744166638</v>
      </c>
      <c r="EF213" s="27">
        <v>7.8171089543074892</v>
      </c>
      <c r="EG213" s="27">
        <v>7.6422629346681958</v>
      </c>
      <c r="EH213" s="27">
        <v>7.4488431526057823</v>
      </c>
      <c r="EI213" s="27">
        <v>7.0665319336755914</v>
      </c>
      <c r="EJ213" s="27">
        <v>6.67649327215981</v>
      </c>
      <c r="EK213" s="27">
        <v>5.4351327672528029</v>
      </c>
      <c r="EL213" s="27">
        <v>4.1293720316737286</v>
      </c>
      <c r="EM213" s="27">
        <v>3.2749832682730968</v>
      </c>
      <c r="EN213" s="27">
        <v>2.4612945614697992</v>
      </c>
      <c r="EO213" s="27">
        <v>2.1932707614537428</v>
      </c>
      <c r="EQ213" s="27">
        <v>15.772681281492702</v>
      </c>
      <c r="ER213" s="27">
        <v>14.280734282815487</v>
      </c>
      <c r="ES213" s="27">
        <v>14.160257466802598</v>
      </c>
      <c r="ET213" s="27">
        <v>14.032543278513625</v>
      </c>
      <c r="EU213" s="27">
        <v>13.951358674416664</v>
      </c>
      <c r="EV213" s="27">
        <v>13.817108954307489</v>
      </c>
      <c r="EW213" s="27">
        <v>13.642262934668196</v>
      </c>
      <c r="EX213" s="27">
        <v>13.448843152605782</v>
      </c>
      <c r="EY213" s="27">
        <v>13.066531933675591</v>
      </c>
      <c r="EZ213" s="27">
        <v>12.67649327215981</v>
      </c>
      <c r="FA213" s="27">
        <v>11.435132767252803</v>
      </c>
      <c r="FB213" s="27">
        <v>10.129372031673729</v>
      </c>
      <c r="FC213" s="27">
        <v>9.2749832682730968</v>
      </c>
      <c r="FD213" s="27">
        <v>8.4612945614697992</v>
      </c>
      <c r="FE213" s="27">
        <v>8.1842243402842101</v>
      </c>
      <c r="FG213" s="141">
        <v>9.7726812814927015</v>
      </c>
      <c r="FH213" s="141">
        <v>6.8851567464272705</v>
      </c>
      <c r="FI213" s="141">
        <v>6.4152532308422963</v>
      </c>
      <c r="FJ213" s="141">
        <v>6.1684769373957025</v>
      </c>
      <c r="FK213" s="141">
        <v>5.9317410754961237</v>
      </c>
      <c r="FL213" s="141">
        <v>5.6974107056856624</v>
      </c>
      <c r="FM213" s="141">
        <v>5.3528687151744023</v>
      </c>
      <c r="FN213" s="141">
        <v>4.6075765856791335</v>
      </c>
      <c r="FO213" s="141">
        <v>3.7604951485796718</v>
      </c>
      <c r="FP213" s="141">
        <v>2.9323445922816553</v>
      </c>
      <c r="FQ213" s="141">
        <v>0.55216739218862898</v>
      </c>
      <c r="FR213" s="141">
        <v>-1.6870425353073983</v>
      </c>
      <c r="FS213" s="141">
        <v>-3.3252764836231137</v>
      </c>
      <c r="FT213" s="141">
        <v>-4.2196707007341558</v>
      </c>
      <c r="FU213" s="141">
        <v>-3.3952991471707321</v>
      </c>
      <c r="FW213" s="141">
        <v>15.772681281492702</v>
      </c>
      <c r="FX213" s="141">
        <v>12.88515674642727</v>
      </c>
      <c r="FY213" s="141">
        <v>12.415253230842296</v>
      </c>
      <c r="FZ213" s="141">
        <v>12.168476937395702</v>
      </c>
      <c r="GA213" s="141">
        <v>11.931741075496124</v>
      </c>
      <c r="GB213" s="141">
        <v>11.697410705685662</v>
      </c>
      <c r="GC213" s="141">
        <v>11.352868715174402</v>
      </c>
      <c r="GD213" s="141">
        <v>10.607576585679134</v>
      </c>
      <c r="GE213" s="141">
        <v>9.7604951485796718</v>
      </c>
      <c r="GF213" s="141">
        <v>8.9323445922816553</v>
      </c>
      <c r="GG213" s="141">
        <v>6.552167392188629</v>
      </c>
      <c r="GH213" s="141">
        <v>4.3129574646926017</v>
      </c>
      <c r="GI213" s="141">
        <v>2.6747235163768863</v>
      </c>
      <c r="GJ213" s="141">
        <v>1.7803292992658442</v>
      </c>
      <c r="GK213" s="141">
        <v>2.4065293575193465</v>
      </c>
      <c r="GM213" s="1">
        <v>365293</v>
      </c>
      <c r="GN213" s="1">
        <v>409079</v>
      </c>
      <c r="GO213" s="1" t="s">
        <v>553</v>
      </c>
      <c r="GP213" s="1" t="s">
        <v>832</v>
      </c>
      <c r="GQ213" s="97"/>
    </row>
    <row r="214" spans="2:205" ht="16.2" thickBot="1" x14ac:dyDescent="0.35">
      <c r="B214" s="19" t="s">
        <v>209</v>
      </c>
      <c r="C214" s="20">
        <v>10.839170927639579</v>
      </c>
      <c r="D214" s="21">
        <v>10.013152107402673</v>
      </c>
      <c r="E214" s="21">
        <v>9.5849964890461514</v>
      </c>
      <c r="F214" s="21">
        <v>9.3557061370451482</v>
      </c>
      <c r="G214" s="21">
        <v>9.2780091185479971</v>
      </c>
      <c r="H214" s="21">
        <v>9.2005482108817613</v>
      </c>
      <c r="I214" s="21">
        <v>9.1259222538107156</v>
      </c>
      <c r="J214" s="21">
        <v>9.042240092017245</v>
      </c>
      <c r="K214" s="21">
        <v>8.8696983589820597</v>
      </c>
      <c r="L214" s="21">
        <v>8.6974809922490728</v>
      </c>
      <c r="M214" s="21">
        <v>8.090645720987693</v>
      </c>
      <c r="N214" s="21">
        <v>7.4477792442757806</v>
      </c>
      <c r="O214" s="21">
        <v>6.9700915259114353</v>
      </c>
      <c r="P214" s="21">
        <v>6.5551305389192756</v>
      </c>
      <c r="Q214" s="21">
        <v>6.3208648050592071</v>
      </c>
      <c r="R214" s="22"/>
      <c r="S214" s="21">
        <v>17.839170927639579</v>
      </c>
      <c r="T214" s="21">
        <v>17.013152107402675</v>
      </c>
      <c r="U214" s="21">
        <v>16.584996489046151</v>
      </c>
      <c r="V214" s="21">
        <v>16.355706137045146</v>
      </c>
      <c r="W214" s="21">
        <v>16.278009118547999</v>
      </c>
      <c r="X214" s="21">
        <v>16.200548210881763</v>
      </c>
      <c r="Y214" s="21">
        <v>16.125922253810714</v>
      </c>
      <c r="Z214" s="21">
        <v>16.042240092017245</v>
      </c>
      <c r="AA214" s="21">
        <v>15.86969835898206</v>
      </c>
      <c r="AB214" s="21">
        <v>15.697480992249073</v>
      </c>
      <c r="AC214" s="21">
        <v>15.090645720987693</v>
      </c>
      <c r="AD214" s="21">
        <v>14.447779244275781</v>
      </c>
      <c r="AE214" s="21">
        <v>13.970091525911435</v>
      </c>
      <c r="AF214" s="21">
        <v>13.555130538919276</v>
      </c>
      <c r="AG214" s="21">
        <v>13.255589202146652</v>
      </c>
      <c r="AI214" s="23">
        <v>10.839170927639579</v>
      </c>
      <c r="AJ214" s="23">
        <v>10.551656678906411</v>
      </c>
      <c r="AK214" s="23">
        <v>10.406050587530025</v>
      </c>
      <c r="AL214" s="23">
        <v>10.366689420817394</v>
      </c>
      <c r="AM214" s="23">
        <v>10.362835195802582</v>
      </c>
      <c r="AN214" s="23">
        <v>10.35445628104784</v>
      </c>
      <c r="AO214" s="23">
        <v>10.338993239238555</v>
      </c>
      <c r="AP214" s="23">
        <v>10.316503712008799</v>
      </c>
      <c r="AQ214" s="23">
        <v>10.202093513220747</v>
      </c>
      <c r="AR214" s="23">
        <v>10.085794596600413</v>
      </c>
      <c r="AS214" s="23">
        <v>9.7326461922801304</v>
      </c>
      <c r="AT214" s="23">
        <v>9.3788181591367472</v>
      </c>
      <c r="AU214" s="23">
        <v>9.0645844518317968</v>
      </c>
      <c r="AV214" s="23">
        <v>8.7553936789965547</v>
      </c>
      <c r="AW214" s="23">
        <v>8.5714094283352136</v>
      </c>
      <c r="AY214" s="24">
        <v>17.839170927639579</v>
      </c>
      <c r="AZ214" s="24">
        <v>17.551656678906411</v>
      </c>
      <c r="BA214" s="24">
        <v>17.406050587530025</v>
      </c>
      <c r="BB214" s="24">
        <v>17.366689420817394</v>
      </c>
      <c r="BC214" s="24">
        <v>17.362835195802582</v>
      </c>
      <c r="BD214" s="24">
        <v>17.354456281047838</v>
      </c>
      <c r="BE214" s="24">
        <v>17.338993239238555</v>
      </c>
      <c r="BF214" s="24">
        <v>17.316503712008799</v>
      </c>
      <c r="BG214" s="24">
        <v>17.202093513220746</v>
      </c>
      <c r="BH214" s="24">
        <v>17.085794596600415</v>
      </c>
      <c r="BI214" s="24">
        <v>16.732646192280129</v>
      </c>
      <c r="BJ214" s="24">
        <v>16.378818159136749</v>
      </c>
      <c r="BK214" s="24">
        <v>16.064584451831799</v>
      </c>
      <c r="BL214" s="24">
        <v>15.755393678996555</v>
      </c>
      <c r="BM214" s="24">
        <v>15.587622443676423</v>
      </c>
      <c r="BO214" s="25">
        <v>10.839170927639579</v>
      </c>
      <c r="BP214" s="25">
        <v>9.8439814507843941</v>
      </c>
      <c r="BQ214" s="25">
        <v>9.3612286443036243</v>
      </c>
      <c r="BR214" s="25">
        <v>9.0997378179312012</v>
      </c>
      <c r="BS214" s="25">
        <v>8.9925563736094443</v>
      </c>
      <c r="BT214" s="25">
        <v>8.8873576535563963</v>
      </c>
      <c r="BU214" s="25">
        <v>8.7863065559600368</v>
      </c>
      <c r="BV214" s="25">
        <v>8.6788997630209117</v>
      </c>
      <c r="BW214" s="25">
        <v>8.5209414616254406</v>
      </c>
      <c r="BX214" s="25">
        <v>8.3681832195387926</v>
      </c>
      <c r="BY214" s="25">
        <v>7.8046962485845963</v>
      </c>
      <c r="BZ214" s="25">
        <v>7.189145137451634</v>
      </c>
      <c r="CA214" s="25">
        <v>6.8364706020185633</v>
      </c>
      <c r="CB214" s="25">
        <v>6.6152797759080286</v>
      </c>
      <c r="CC214" s="25">
        <v>6.6473010802444747</v>
      </c>
      <c r="CE214" s="25">
        <v>17.839170927639579</v>
      </c>
      <c r="CF214" s="25">
        <v>16.843981450784394</v>
      </c>
      <c r="CG214" s="25">
        <v>16.361228644303623</v>
      </c>
      <c r="CH214" s="25">
        <v>16.099737817931199</v>
      </c>
      <c r="CI214" s="25">
        <v>15.992556373609444</v>
      </c>
      <c r="CJ214" s="25">
        <v>15.887357653556396</v>
      </c>
      <c r="CK214" s="25">
        <v>15.786306555960037</v>
      </c>
      <c r="CL214" s="25">
        <v>15.678899763020912</v>
      </c>
      <c r="CM214" s="25">
        <v>15.520941461625441</v>
      </c>
      <c r="CN214" s="25">
        <v>15.368183219538793</v>
      </c>
      <c r="CO214" s="25">
        <v>14.804696248584596</v>
      </c>
      <c r="CP214" s="25">
        <v>14.189145137451634</v>
      </c>
      <c r="CQ214" s="25">
        <v>13.836470602018563</v>
      </c>
      <c r="CR214" s="25">
        <v>13.615279775908029</v>
      </c>
      <c r="CS214" s="25">
        <v>13.531171915827031</v>
      </c>
      <c r="CU214" s="26">
        <v>10.839170927639579</v>
      </c>
      <c r="CV214" s="26">
        <v>10.149764243215426</v>
      </c>
      <c r="CW214" s="26">
        <v>9.7346897930880143</v>
      </c>
      <c r="CX214" s="26">
        <v>9.488362222713258</v>
      </c>
      <c r="CY214" s="26">
        <v>9.3937051547706254</v>
      </c>
      <c r="CZ214" s="26">
        <v>9.2901579091236073</v>
      </c>
      <c r="DA214" s="26">
        <v>9.1523230563252138</v>
      </c>
      <c r="DB214" s="26">
        <v>8.9119402599474338</v>
      </c>
      <c r="DC214" s="26">
        <v>8.6130658970098608</v>
      </c>
      <c r="DD214" s="26">
        <v>8.3192750833904601</v>
      </c>
      <c r="DE214" s="26">
        <v>7.5373398132532348</v>
      </c>
      <c r="DF214" s="26">
        <v>6.9614939752385414</v>
      </c>
      <c r="DG214" s="26">
        <v>6.6562674907210972</v>
      </c>
      <c r="DH214" s="26">
        <v>6.621003474865546</v>
      </c>
      <c r="DI214" s="26">
        <v>7.1339863835931556</v>
      </c>
      <c r="DK214" s="26">
        <v>17.839170927639579</v>
      </c>
      <c r="DL214" s="26">
        <v>17.149764243215426</v>
      </c>
      <c r="DM214" s="26">
        <v>16.734689793088016</v>
      </c>
      <c r="DN214" s="26">
        <v>16.488362222713256</v>
      </c>
      <c r="DO214" s="26">
        <v>16.393705154770625</v>
      </c>
      <c r="DP214" s="26">
        <v>16.290157909123607</v>
      </c>
      <c r="DQ214" s="26">
        <v>16.152323056325216</v>
      </c>
      <c r="DR214" s="26">
        <v>15.911940259947434</v>
      </c>
      <c r="DS214" s="26">
        <v>15.613065897009861</v>
      </c>
      <c r="DT214" s="26">
        <v>15.31927508339046</v>
      </c>
      <c r="DU214" s="26">
        <v>14.537339813253235</v>
      </c>
      <c r="DV214" s="26">
        <v>13.961493975238541</v>
      </c>
      <c r="DW214" s="26">
        <v>13.656267490721097</v>
      </c>
      <c r="DX214" s="26">
        <v>13.621003474865546</v>
      </c>
      <c r="DY214" s="26">
        <v>14.015324032085724</v>
      </c>
      <c r="EA214" s="27">
        <v>10.839170927639579</v>
      </c>
      <c r="EB214" s="27">
        <v>10.27634875638755</v>
      </c>
      <c r="EC214" s="27">
        <v>9.9044696642483121</v>
      </c>
      <c r="ED214" s="27">
        <v>9.6943073507303836</v>
      </c>
      <c r="EE214" s="27">
        <v>9.6473223287311995</v>
      </c>
      <c r="EF214" s="27">
        <v>9.5922677419273281</v>
      </c>
      <c r="EG214" s="27">
        <v>9.5262192138014683</v>
      </c>
      <c r="EH214" s="27">
        <v>9.4507056252894213</v>
      </c>
      <c r="EI214" s="27">
        <v>9.2858391327877712</v>
      </c>
      <c r="EJ214" s="27">
        <v>9.1171965817429008</v>
      </c>
      <c r="EK214" s="27">
        <v>8.6502570622051884</v>
      </c>
      <c r="EL214" s="27">
        <v>8.3225475472785977</v>
      </c>
      <c r="EM214" s="27">
        <v>8.1316155557319423</v>
      </c>
      <c r="EN214" s="27">
        <v>8.0461491644209051</v>
      </c>
      <c r="EO214" s="27">
        <v>8.2022093639150171</v>
      </c>
      <c r="EQ214" s="27">
        <v>17.839170927639579</v>
      </c>
      <c r="ER214" s="27">
        <v>17.276348756387549</v>
      </c>
      <c r="ES214" s="27">
        <v>16.90446966424831</v>
      </c>
      <c r="ET214" s="27">
        <v>16.694307350730384</v>
      </c>
      <c r="EU214" s="27">
        <v>16.6473223287312</v>
      </c>
      <c r="EV214" s="27">
        <v>16.59226774192733</v>
      </c>
      <c r="EW214" s="27">
        <v>16.526219213801468</v>
      </c>
      <c r="EX214" s="27">
        <v>16.450705625289423</v>
      </c>
      <c r="EY214" s="27">
        <v>16.285839132787771</v>
      </c>
      <c r="EZ214" s="27">
        <v>16.117196581742903</v>
      </c>
      <c r="FA214" s="27">
        <v>15.650257062205188</v>
      </c>
      <c r="FB214" s="27">
        <v>15.322547547278598</v>
      </c>
      <c r="FC214" s="27">
        <v>15.131615555731942</v>
      </c>
      <c r="FD214" s="27">
        <v>15.046149164420905</v>
      </c>
      <c r="FE214" s="27">
        <v>15.150352181747246</v>
      </c>
      <c r="FG214" s="141">
        <v>10.839170927639579</v>
      </c>
      <c r="FH214" s="141">
        <v>9.7262489835837229</v>
      </c>
      <c r="FI214" s="141">
        <v>9.2204415799483179</v>
      </c>
      <c r="FJ214" s="141">
        <v>8.9521302194150074</v>
      </c>
      <c r="FK214" s="141">
        <v>8.8393245378552336</v>
      </c>
      <c r="FL214" s="141">
        <v>8.7302252239043998</v>
      </c>
      <c r="FM214" s="141">
        <v>8.5907120326025339</v>
      </c>
      <c r="FN214" s="141">
        <v>8.3409502725237896</v>
      </c>
      <c r="FO214" s="141">
        <v>8.0403294015299203</v>
      </c>
      <c r="FP214" s="141">
        <v>7.7454710344403512</v>
      </c>
      <c r="FQ214" s="141">
        <v>6.9484847795043319</v>
      </c>
      <c r="FR214" s="141">
        <v>6.3443217764038184</v>
      </c>
      <c r="FS214" s="141">
        <v>6.0075400602524081</v>
      </c>
      <c r="FT214" s="141">
        <v>5.9499717737510149</v>
      </c>
      <c r="FU214" s="141">
        <v>6.4426862596316585</v>
      </c>
      <c r="FW214" s="141">
        <v>17.839170927639579</v>
      </c>
      <c r="FX214" s="141">
        <v>16.726248983583723</v>
      </c>
      <c r="FY214" s="141">
        <v>16.220441579948318</v>
      </c>
      <c r="FZ214" s="141">
        <v>15.952130219415007</v>
      </c>
      <c r="GA214" s="141">
        <v>15.839324537855234</v>
      </c>
      <c r="GB214" s="141">
        <v>15.7302252239044</v>
      </c>
      <c r="GC214" s="141">
        <v>15.590712032602534</v>
      </c>
      <c r="GD214" s="141">
        <v>15.34095027252379</v>
      </c>
      <c r="GE214" s="141">
        <v>15.04032940152992</v>
      </c>
      <c r="GF214" s="141">
        <v>14.745471034440351</v>
      </c>
      <c r="GG214" s="141">
        <v>13.948484779504332</v>
      </c>
      <c r="GH214" s="141">
        <v>13.344321776403818</v>
      </c>
      <c r="GI214" s="141">
        <v>13.007540060252408</v>
      </c>
      <c r="GJ214" s="141">
        <v>12.949971773751015</v>
      </c>
      <c r="GK214" s="141">
        <v>13.329465849691534</v>
      </c>
      <c r="GM214" s="1">
        <v>369695</v>
      </c>
      <c r="GN214" s="1">
        <v>424981</v>
      </c>
      <c r="GO214" s="1" t="s">
        <v>421</v>
      </c>
      <c r="GP214" s="1" t="s">
        <v>823</v>
      </c>
      <c r="GQ214" s="97"/>
    </row>
    <row r="215" spans="2:205" ht="16.2" thickBot="1" x14ac:dyDescent="0.35">
      <c r="B215" s="19" t="s">
        <v>210</v>
      </c>
      <c r="C215" s="20">
        <v>12.862905234599662</v>
      </c>
      <c r="D215" s="21">
        <v>8.8946681592270913</v>
      </c>
      <c r="E215" s="21">
        <v>7.7882019569580052</v>
      </c>
      <c r="F215" s="21">
        <v>7.31245978729042</v>
      </c>
      <c r="G215" s="21">
        <v>6.8706575591794739</v>
      </c>
      <c r="H215" s="21">
        <v>6.4205613012219658</v>
      </c>
      <c r="I215" s="21">
        <v>5.9612287390178977</v>
      </c>
      <c r="J215" s="21">
        <v>5.4761715150116288</v>
      </c>
      <c r="K215" s="21">
        <v>4.8770420812019353</v>
      </c>
      <c r="L215" s="21">
        <v>4.2653911293335085</v>
      </c>
      <c r="M215" s="21">
        <v>-1.1718128167319151</v>
      </c>
      <c r="N215" s="21">
        <v>-19.225321753105121</v>
      </c>
      <c r="O215" s="21">
        <v>-20.530566275063393</v>
      </c>
      <c r="P215" s="21">
        <v>-22.546186063438654</v>
      </c>
      <c r="Q215" s="21">
        <v>-23.498096336468109</v>
      </c>
      <c r="R215" s="22"/>
      <c r="S215" s="21">
        <v>15.099905234599664</v>
      </c>
      <c r="T215" s="21">
        <v>11.131668159227093</v>
      </c>
      <c r="U215" s="21">
        <v>10.025201956958007</v>
      </c>
      <c r="V215" s="21">
        <v>9.5494597872904219</v>
      </c>
      <c r="W215" s="21">
        <v>9.1076575591794757</v>
      </c>
      <c r="X215" s="21">
        <v>8.6575613012219677</v>
      </c>
      <c r="Y215" s="21">
        <v>8.1982287390178996</v>
      </c>
      <c r="Z215" s="21">
        <v>7.7131715150116307</v>
      </c>
      <c r="AA215" s="21">
        <v>7.1140420812019372</v>
      </c>
      <c r="AB215" s="21">
        <v>6.5023911293335104</v>
      </c>
      <c r="AC215" s="21">
        <v>1.0651871832680868</v>
      </c>
      <c r="AD215" s="21">
        <v>-16.988321753105119</v>
      </c>
      <c r="AE215" s="21">
        <v>-18.293566275063391</v>
      </c>
      <c r="AF215" s="21">
        <v>-20.309186063438652</v>
      </c>
      <c r="AG215" s="21">
        <v>-21.163579293572518</v>
      </c>
      <c r="AI215" s="23">
        <v>12.862905234599662</v>
      </c>
      <c r="AJ215" s="23">
        <v>11.910272961182544</v>
      </c>
      <c r="AK215" s="23">
        <v>11.57359002837142</v>
      </c>
      <c r="AL215" s="23">
        <v>11.478137871885414</v>
      </c>
      <c r="AM215" s="23">
        <v>11.42071719507997</v>
      </c>
      <c r="AN215" s="23">
        <v>11.353039939633259</v>
      </c>
      <c r="AO215" s="23">
        <v>11.276660945985586</v>
      </c>
      <c r="AP215" s="23">
        <v>11.192622778588625</v>
      </c>
      <c r="AQ215" s="23">
        <v>11.007707344742396</v>
      </c>
      <c r="AR215" s="23">
        <v>10.812788003582785</v>
      </c>
      <c r="AS215" s="23">
        <v>10.187780117727915</v>
      </c>
      <c r="AT215" s="23">
        <v>9.5160692307536028</v>
      </c>
      <c r="AU215" s="23">
        <v>8.8812293112578971</v>
      </c>
      <c r="AV215" s="23">
        <v>8.2157479326328087</v>
      </c>
      <c r="AW215" s="23">
        <v>7.7465541032616247</v>
      </c>
      <c r="AY215" s="24">
        <v>15.099905234599664</v>
      </c>
      <c r="AZ215" s="24">
        <v>14.147272961182546</v>
      </c>
      <c r="BA215" s="24">
        <v>13.810590028371422</v>
      </c>
      <c r="BB215" s="24">
        <v>13.715137871885416</v>
      </c>
      <c r="BC215" s="24">
        <v>13.657717195079972</v>
      </c>
      <c r="BD215" s="24">
        <v>13.590039939633261</v>
      </c>
      <c r="BE215" s="24">
        <v>13.513660945985588</v>
      </c>
      <c r="BF215" s="24">
        <v>13.429622778588627</v>
      </c>
      <c r="BG215" s="24">
        <v>13.244707344742398</v>
      </c>
      <c r="BH215" s="24">
        <v>13.049788003582787</v>
      </c>
      <c r="BI215" s="24">
        <v>12.424780117727916</v>
      </c>
      <c r="BJ215" s="24">
        <v>11.753069230753605</v>
      </c>
      <c r="BK215" s="24">
        <v>11.118229311257899</v>
      </c>
      <c r="BL215" s="24">
        <v>10.452747932632811</v>
      </c>
      <c r="BM215" s="24">
        <v>10.042713495738564</v>
      </c>
      <c r="BO215" s="25">
        <v>12.862905234599662</v>
      </c>
      <c r="BP215" s="25">
        <v>8.271566119870581</v>
      </c>
      <c r="BQ215" s="25">
        <v>7.0394163103013589</v>
      </c>
      <c r="BR215" s="25">
        <v>6.5653735674190443</v>
      </c>
      <c r="BS215" s="25">
        <v>6.1288958449896889</v>
      </c>
      <c r="BT215" s="25">
        <v>5.6882780511063658</v>
      </c>
      <c r="BU215" s="25">
        <v>5.2438004282451836</v>
      </c>
      <c r="BV215" s="25">
        <v>4.7801750179893254</v>
      </c>
      <c r="BW215" s="25">
        <v>4.2497750945256989</v>
      </c>
      <c r="BX215" s="25">
        <v>3.7091399195148753</v>
      </c>
      <c r="BY215" s="25">
        <v>-33.593587026871887</v>
      </c>
      <c r="BZ215" s="25">
        <v>-34.685060445207057</v>
      </c>
      <c r="CA215" s="25">
        <v>-35.569360981693606</v>
      </c>
      <c r="CB215" s="25">
        <v>-37.421313518016703</v>
      </c>
      <c r="CC215" s="25">
        <v>-37.143985697458703</v>
      </c>
      <c r="CE215" s="25">
        <v>15.099905234599664</v>
      </c>
      <c r="CF215" s="25">
        <v>10.508566119870583</v>
      </c>
      <c r="CG215" s="25">
        <v>9.2764163103013608</v>
      </c>
      <c r="CH215" s="25">
        <v>8.8023735674190462</v>
      </c>
      <c r="CI215" s="25">
        <v>8.3658958449896907</v>
      </c>
      <c r="CJ215" s="25">
        <v>7.9252780511063676</v>
      </c>
      <c r="CK215" s="25">
        <v>7.4808004282451854</v>
      </c>
      <c r="CL215" s="25">
        <v>7.0171750179893273</v>
      </c>
      <c r="CM215" s="25">
        <v>6.4867750945257008</v>
      </c>
      <c r="CN215" s="25">
        <v>5.9461399195148772</v>
      </c>
      <c r="CO215" s="25">
        <v>-31.356587026871885</v>
      </c>
      <c r="CP215" s="25">
        <v>-32.448060445207055</v>
      </c>
      <c r="CQ215" s="25">
        <v>-33.332360981693604</v>
      </c>
      <c r="CR215" s="25">
        <v>-35.184313518016701</v>
      </c>
      <c r="CS215" s="25">
        <v>-35.053445522218446</v>
      </c>
      <c r="CU215" s="26">
        <v>12.862905234599662</v>
      </c>
      <c r="CV215" s="26">
        <v>9.5349012862320794</v>
      </c>
      <c r="CW215" s="26">
        <v>8.5791293505406756</v>
      </c>
      <c r="CX215" s="26">
        <v>8.1258004666816621</v>
      </c>
      <c r="CY215" s="26">
        <v>7.7050952858721047</v>
      </c>
      <c r="CZ215" s="26">
        <v>7.2623517970063158</v>
      </c>
      <c r="DA215" s="26">
        <v>6.7814877695966054</v>
      </c>
      <c r="DB215" s="26">
        <v>2.2952987437948877</v>
      </c>
      <c r="DC215" s="26">
        <v>1.8034692956867531</v>
      </c>
      <c r="DD215" s="26">
        <v>1.2852734774378938</v>
      </c>
      <c r="DE215" s="26">
        <v>-0.45833327520392331</v>
      </c>
      <c r="DF215" s="26">
        <v>-2.1947268782377236</v>
      </c>
      <c r="DG215" s="26">
        <v>-3.6592149831526122</v>
      </c>
      <c r="DH215" s="26">
        <v>-5.2663497419359047</v>
      </c>
      <c r="DI215" s="26">
        <v>-6.6098372304999486</v>
      </c>
      <c r="DK215" s="26">
        <v>15.099905234599664</v>
      </c>
      <c r="DL215" s="26">
        <v>11.771901286232081</v>
      </c>
      <c r="DM215" s="26">
        <v>10.816129350540677</v>
      </c>
      <c r="DN215" s="26">
        <v>10.362800466681664</v>
      </c>
      <c r="DO215" s="26">
        <v>9.9420952858721066</v>
      </c>
      <c r="DP215" s="26">
        <v>9.4993517970063177</v>
      </c>
      <c r="DQ215" s="26">
        <v>9.0184877695966073</v>
      </c>
      <c r="DR215" s="26">
        <v>4.5322987437948896</v>
      </c>
      <c r="DS215" s="26">
        <v>4.0404692956867549</v>
      </c>
      <c r="DT215" s="26">
        <v>3.5222734774378957</v>
      </c>
      <c r="DU215" s="26">
        <v>1.7786667247960786</v>
      </c>
      <c r="DV215" s="26">
        <v>4.2273121762278265E-2</v>
      </c>
      <c r="DW215" s="26">
        <v>-1.4222149831526103</v>
      </c>
      <c r="DX215" s="26">
        <v>-3.0293497419359028</v>
      </c>
      <c r="DY215" s="26">
        <v>-4.1455276389066142</v>
      </c>
      <c r="EA215" s="27">
        <v>12.862905234599662</v>
      </c>
      <c r="EB215" s="27">
        <v>10.828602119554546</v>
      </c>
      <c r="EC215" s="27">
        <v>10.130005087199928</v>
      </c>
      <c r="ED215" s="27">
        <v>9.6805338428452341</v>
      </c>
      <c r="EE215" s="27">
        <v>9.2743890360964105</v>
      </c>
      <c r="EF215" s="27">
        <v>8.8492690454499705</v>
      </c>
      <c r="EG215" s="27">
        <v>8.4044064705681283</v>
      </c>
      <c r="EH215" s="27">
        <v>7.9431400660001543</v>
      </c>
      <c r="EI215" s="27">
        <v>7.3738148204214919</v>
      </c>
      <c r="EJ215" s="27">
        <v>6.7889462994842731</v>
      </c>
      <c r="EK215" s="27">
        <v>1.487408327059164</v>
      </c>
      <c r="EL215" s="27">
        <v>-16.359268717695713</v>
      </c>
      <c r="EM215" s="27">
        <v>-17.485316578908964</v>
      </c>
      <c r="EN215" s="27">
        <v>-19.270143840254732</v>
      </c>
      <c r="EO215" s="27">
        <v>-19.876885222085917</v>
      </c>
      <c r="EQ215" s="27">
        <v>15.099905234599664</v>
      </c>
      <c r="ER215" s="27">
        <v>13.065602119554548</v>
      </c>
      <c r="ES215" s="27">
        <v>12.36700508719993</v>
      </c>
      <c r="ET215" s="27">
        <v>11.917533842845236</v>
      </c>
      <c r="EU215" s="27">
        <v>11.511389036096412</v>
      </c>
      <c r="EV215" s="27">
        <v>11.086269045449972</v>
      </c>
      <c r="EW215" s="27">
        <v>10.64140647056813</v>
      </c>
      <c r="EX215" s="27">
        <v>10.180140066000156</v>
      </c>
      <c r="EY215" s="27">
        <v>9.6108148204214938</v>
      </c>
      <c r="EZ215" s="27">
        <v>9.025946299484275</v>
      </c>
      <c r="FA215" s="27">
        <v>3.7244083270591659</v>
      </c>
      <c r="FB215" s="27">
        <v>-14.122268717695711</v>
      </c>
      <c r="FC215" s="27">
        <v>-15.248316578908963</v>
      </c>
      <c r="FD215" s="27">
        <v>-17.033143840254731</v>
      </c>
      <c r="FE215" s="27">
        <v>-17.543183839173956</v>
      </c>
      <c r="FG215" s="141">
        <v>12.862905234599662</v>
      </c>
      <c r="FH215" s="141">
        <v>7.6489888790749472</v>
      </c>
      <c r="FI215" s="141">
        <v>6.2885556640974016</v>
      </c>
      <c r="FJ215" s="141">
        <v>5.8081977902595909</v>
      </c>
      <c r="FK215" s="141">
        <v>5.3668378966215542</v>
      </c>
      <c r="FL215" s="141">
        <v>4.922256942773231</v>
      </c>
      <c r="FM215" s="141">
        <v>4.4474661399026942</v>
      </c>
      <c r="FN215" s="141">
        <v>-3.9028631687244797E-2</v>
      </c>
      <c r="FO215" s="141">
        <v>-0.51910925330215463</v>
      </c>
      <c r="FP215" s="141">
        <v>-1.0253970014038742</v>
      </c>
      <c r="FQ215" s="141">
        <v>-2.7787167654723817</v>
      </c>
      <c r="FR215" s="141">
        <v>-4.5805913184489064</v>
      </c>
      <c r="FS215" s="141">
        <v>-6.1149109281770002</v>
      </c>
      <c r="FT215" s="141">
        <v>-7.757629700140253</v>
      </c>
      <c r="FU215" s="141">
        <v>-9.1114172527227346</v>
      </c>
      <c r="FW215" s="141">
        <v>15.099905234599664</v>
      </c>
      <c r="FX215" s="141">
        <v>9.8859888790749491</v>
      </c>
      <c r="FY215" s="141">
        <v>8.5255556640974035</v>
      </c>
      <c r="FZ215" s="141">
        <v>8.0451977902595928</v>
      </c>
      <c r="GA215" s="141">
        <v>7.6038378966215561</v>
      </c>
      <c r="GB215" s="141">
        <v>7.1592569427732329</v>
      </c>
      <c r="GC215" s="141">
        <v>6.6844661399026961</v>
      </c>
      <c r="GD215" s="141">
        <v>2.1979713683127571</v>
      </c>
      <c r="GE215" s="141">
        <v>1.7178907466978472</v>
      </c>
      <c r="GF215" s="141">
        <v>1.2116029985961276</v>
      </c>
      <c r="GG215" s="141">
        <v>-0.54171676547237979</v>
      </c>
      <c r="GH215" s="141">
        <v>-2.3435913184489046</v>
      </c>
      <c r="GI215" s="141">
        <v>-3.8779109281769983</v>
      </c>
      <c r="GJ215" s="141">
        <v>-5.5206297001402511</v>
      </c>
      <c r="GK215" s="141">
        <v>-6.6441731381316451</v>
      </c>
      <c r="GM215" s="1">
        <v>378253</v>
      </c>
      <c r="GN215" s="1">
        <v>397241</v>
      </c>
      <c r="GO215" s="1" t="s">
        <v>466</v>
      </c>
      <c r="GP215" s="1" t="s">
        <v>831</v>
      </c>
      <c r="GQ215" s="97"/>
    </row>
    <row r="216" spans="2:205" ht="16.2" thickBot="1" x14ac:dyDescent="0.35">
      <c r="B216" s="19" t="s">
        <v>904</v>
      </c>
      <c r="C216" s="20">
        <v>8.8520836432980605</v>
      </c>
      <c r="D216" s="21">
        <v>8.1122900477053967</v>
      </c>
      <c r="E216" s="21">
        <v>7.7954550280934409</v>
      </c>
      <c r="F216" s="21">
        <v>7.4189770382216675</v>
      </c>
      <c r="G216" s="21">
        <v>7.1179046216179973</v>
      </c>
      <c r="H216" s="21">
        <v>6.8308450933028411</v>
      </c>
      <c r="I216" s="21">
        <v>6.4814816234220487</v>
      </c>
      <c r="J216" s="21">
        <v>6.5155741553712474</v>
      </c>
      <c r="K216" s="21">
        <v>6.4091656542461095</v>
      </c>
      <c r="L216" s="21">
        <v>6.3144509294656785</v>
      </c>
      <c r="M216" s="21">
        <v>6.0588401818528723</v>
      </c>
      <c r="N216" s="21">
        <v>5.8380402656851516</v>
      </c>
      <c r="O216" s="21">
        <v>5.7235315251766252</v>
      </c>
      <c r="P216" s="21">
        <v>5.6975931432504936</v>
      </c>
      <c r="Q216" s="21">
        <v>5.8395159463743482</v>
      </c>
      <c r="R216" s="22"/>
      <c r="S216" s="21">
        <v>12.989083643298061</v>
      </c>
      <c r="T216" s="21">
        <v>12.249290047705397</v>
      </c>
      <c r="U216" s="21">
        <v>11.932455028093441</v>
      </c>
      <c r="V216" s="21">
        <v>11.555977038221668</v>
      </c>
      <c r="W216" s="21">
        <v>11.254904621617998</v>
      </c>
      <c r="X216" s="21">
        <v>10.967845093302842</v>
      </c>
      <c r="Y216" s="21">
        <v>10.618481623422049</v>
      </c>
      <c r="Z216" s="21">
        <v>10.652574155371248</v>
      </c>
      <c r="AA216" s="21">
        <v>10.54616565424611</v>
      </c>
      <c r="AB216" s="21">
        <v>10.451450929465679</v>
      </c>
      <c r="AC216" s="21">
        <v>10.195840181852873</v>
      </c>
      <c r="AD216" s="21">
        <v>9.975040265685152</v>
      </c>
      <c r="AE216" s="21">
        <v>9.8605315251766257</v>
      </c>
      <c r="AF216" s="21">
        <v>9.8345931432504941</v>
      </c>
      <c r="AG216" s="21">
        <v>9.9122073749453108</v>
      </c>
      <c r="AI216" s="23">
        <v>8.8520836432980605</v>
      </c>
      <c r="AJ216" s="23">
        <v>8.5501303794866885</v>
      </c>
      <c r="AK216" s="23">
        <v>8.6309641081677029</v>
      </c>
      <c r="AL216" s="23">
        <v>8.5644895064976048</v>
      </c>
      <c r="AM216" s="23">
        <v>8.5733116019118079</v>
      </c>
      <c r="AN216" s="23">
        <v>8.5923266661626965</v>
      </c>
      <c r="AO216" s="23">
        <v>8.6220263550412266</v>
      </c>
      <c r="AP216" s="23">
        <v>8.6595427149458715</v>
      </c>
      <c r="AQ216" s="23">
        <v>8.4876014609651236</v>
      </c>
      <c r="AR216" s="23">
        <v>8.3237458484998026</v>
      </c>
      <c r="AS216" s="23">
        <v>7.885867980204905</v>
      </c>
      <c r="AT216" s="23">
        <v>7.5220037739472989</v>
      </c>
      <c r="AU216" s="23">
        <v>7.2400874874334686</v>
      </c>
      <c r="AV216" s="23">
        <v>6.9634474812395464</v>
      </c>
      <c r="AW216" s="23">
        <v>6.7534077108098884</v>
      </c>
      <c r="AY216" s="24">
        <v>12.989083643298061</v>
      </c>
      <c r="AZ216" s="24">
        <v>12.687130379486689</v>
      </c>
      <c r="BA216" s="24">
        <v>12.767964108167703</v>
      </c>
      <c r="BB216" s="24">
        <v>12.701489506497605</v>
      </c>
      <c r="BC216" s="24">
        <v>12.710311601911808</v>
      </c>
      <c r="BD216" s="24">
        <v>12.729326666162697</v>
      </c>
      <c r="BE216" s="24">
        <v>12.759026355041227</v>
      </c>
      <c r="BF216" s="24">
        <v>12.796542714945872</v>
      </c>
      <c r="BG216" s="24">
        <v>12.624601460965124</v>
      </c>
      <c r="BH216" s="24">
        <v>12.460745848499803</v>
      </c>
      <c r="BI216" s="24">
        <v>12.022867980204905</v>
      </c>
      <c r="BJ216" s="24">
        <v>11.659003773947299</v>
      </c>
      <c r="BK216" s="24">
        <v>11.377087487433469</v>
      </c>
      <c r="BL216" s="24">
        <v>11.100447481239547</v>
      </c>
      <c r="BM216" s="24">
        <v>10.918918673097373</v>
      </c>
      <c r="BO216" s="25">
        <v>8.8520836432980605</v>
      </c>
      <c r="BP216" s="25">
        <v>8.0304104355350834</v>
      </c>
      <c r="BQ216" s="25">
        <v>7.6965937151229511</v>
      </c>
      <c r="BR216" s="25">
        <v>7.3163596526340857</v>
      </c>
      <c r="BS216" s="25">
        <v>7.0139287301065263</v>
      </c>
      <c r="BT216" s="25">
        <v>6.7259304574099161</v>
      </c>
      <c r="BU216" s="25">
        <v>6.3747435601065305</v>
      </c>
      <c r="BV216" s="25">
        <v>6.4073507363859079</v>
      </c>
      <c r="BW216" s="25">
        <v>6.3575344118647124</v>
      </c>
      <c r="BX216" s="25">
        <v>6.3276113444616229</v>
      </c>
      <c r="BY216" s="25">
        <v>6.2756180689268461</v>
      </c>
      <c r="BZ216" s="25">
        <v>6.2726626788182074</v>
      </c>
      <c r="CA216" s="25">
        <v>6.3862453438451325</v>
      </c>
      <c r="CB216" s="25">
        <v>6.6770071546982024</v>
      </c>
      <c r="CC216" s="25">
        <v>7.2282852699274489</v>
      </c>
      <c r="CE216" s="25">
        <v>12.989083643298061</v>
      </c>
      <c r="CF216" s="25">
        <v>12.167410435535084</v>
      </c>
      <c r="CG216" s="25">
        <v>11.833593715122952</v>
      </c>
      <c r="CH216" s="25">
        <v>11.453359652634086</v>
      </c>
      <c r="CI216" s="25">
        <v>11.150928730106527</v>
      </c>
      <c r="CJ216" s="25">
        <v>10.862930457409917</v>
      </c>
      <c r="CK216" s="25">
        <v>10.511743560106531</v>
      </c>
      <c r="CL216" s="25">
        <v>10.544350736385908</v>
      </c>
      <c r="CM216" s="25">
        <v>10.494534411864713</v>
      </c>
      <c r="CN216" s="25">
        <v>10.464611344461623</v>
      </c>
      <c r="CO216" s="25">
        <v>10.412618068926847</v>
      </c>
      <c r="CP216" s="25">
        <v>10.409662678818208</v>
      </c>
      <c r="CQ216" s="25">
        <v>10.523245343845133</v>
      </c>
      <c r="CR216" s="25">
        <v>10.814007154698203</v>
      </c>
      <c r="CS216" s="25">
        <v>11.219337011782134</v>
      </c>
      <c r="CU216" s="26">
        <v>8.8520836432980605</v>
      </c>
      <c r="CV216" s="26">
        <v>8.1962342284041014</v>
      </c>
      <c r="CW216" s="26">
        <v>7.90129831142543</v>
      </c>
      <c r="CX216" s="26">
        <v>7.5272889787586799</v>
      </c>
      <c r="CY216" s="26">
        <v>7.2298155645259499</v>
      </c>
      <c r="CZ216" s="26">
        <v>6.9423900848409588</v>
      </c>
      <c r="DA216" s="26">
        <v>6.5833013706539631</v>
      </c>
      <c r="DB216" s="26">
        <v>6.5894095084198838</v>
      </c>
      <c r="DC216" s="26">
        <v>6.5126517988413042</v>
      </c>
      <c r="DD216" s="26">
        <v>6.4550538462144615</v>
      </c>
      <c r="DE216" s="26">
        <v>6.3582266301044257</v>
      </c>
      <c r="DF216" s="26">
        <v>6.357676311580498</v>
      </c>
      <c r="DG216" s="26">
        <v>6.47481355243184</v>
      </c>
      <c r="DH216" s="26">
        <v>6.8041121875007846</v>
      </c>
      <c r="DI216" s="26">
        <v>7.4632441032968106</v>
      </c>
      <c r="DK216" s="26">
        <v>12.989083643298061</v>
      </c>
      <c r="DL216" s="26">
        <v>12.333234228404102</v>
      </c>
      <c r="DM216" s="26">
        <v>12.03829831142543</v>
      </c>
      <c r="DN216" s="26">
        <v>11.66428897875868</v>
      </c>
      <c r="DO216" s="26">
        <v>11.36681556452595</v>
      </c>
      <c r="DP216" s="26">
        <v>11.079390084840959</v>
      </c>
      <c r="DQ216" s="26">
        <v>10.720301370653964</v>
      </c>
      <c r="DR216" s="26">
        <v>10.726409508419884</v>
      </c>
      <c r="DS216" s="26">
        <v>10.649651798841305</v>
      </c>
      <c r="DT216" s="26">
        <v>10.592053846214462</v>
      </c>
      <c r="DU216" s="26">
        <v>10.495226630104426</v>
      </c>
      <c r="DV216" s="26">
        <v>10.494676311580498</v>
      </c>
      <c r="DW216" s="26">
        <v>10.61181355243184</v>
      </c>
      <c r="DX216" s="26">
        <v>10.941112187500785</v>
      </c>
      <c r="DY216" s="26">
        <v>11.453155312622801</v>
      </c>
      <c r="EA216" s="27">
        <v>8.8520836432980605</v>
      </c>
      <c r="EB216" s="27">
        <v>8.5065759736850826</v>
      </c>
      <c r="EC216" s="27">
        <v>8.2741836695443407</v>
      </c>
      <c r="ED216" s="27">
        <v>7.9047990278483713</v>
      </c>
      <c r="EE216" s="27">
        <v>7.6126836741455861</v>
      </c>
      <c r="EF216" s="27">
        <v>7.3300477619703024</v>
      </c>
      <c r="EG216" s="27">
        <v>6.9803056316329837</v>
      </c>
      <c r="EH216" s="27">
        <v>7.0147234559213008</v>
      </c>
      <c r="EI216" s="27">
        <v>6.9084907119207699</v>
      </c>
      <c r="EJ216" s="27">
        <v>6.8124998541823132</v>
      </c>
      <c r="EK216" s="27">
        <v>6.5826121573848653</v>
      </c>
      <c r="EL216" s="27">
        <v>6.4309469803162216</v>
      </c>
      <c r="EM216" s="27">
        <v>6.3826831536200785</v>
      </c>
      <c r="EN216" s="27">
        <v>6.4328489830487285</v>
      </c>
      <c r="EO216" s="27">
        <v>6.6743416030978224</v>
      </c>
      <c r="EQ216" s="27">
        <v>12.989083643298061</v>
      </c>
      <c r="ER216" s="27">
        <v>12.643575973685083</v>
      </c>
      <c r="ES216" s="27">
        <v>12.411183669544341</v>
      </c>
      <c r="ET216" s="27">
        <v>12.041799027848372</v>
      </c>
      <c r="EU216" s="27">
        <v>11.749683674145587</v>
      </c>
      <c r="EV216" s="27">
        <v>11.467047761970303</v>
      </c>
      <c r="EW216" s="27">
        <v>11.117305631632984</v>
      </c>
      <c r="EX216" s="27">
        <v>11.151723455921301</v>
      </c>
      <c r="EY216" s="27">
        <v>11.04549071192077</v>
      </c>
      <c r="EZ216" s="27">
        <v>10.949499854182314</v>
      </c>
      <c r="FA216" s="27">
        <v>10.719612157384866</v>
      </c>
      <c r="FB216" s="27">
        <v>10.567946980316222</v>
      </c>
      <c r="FC216" s="27">
        <v>10.519683153620079</v>
      </c>
      <c r="FD216" s="27">
        <v>10.569848983048729</v>
      </c>
      <c r="FE216" s="27">
        <v>10.747671741137175</v>
      </c>
      <c r="FG216" s="141">
        <v>8.8520836432980605</v>
      </c>
      <c r="FH216" s="141">
        <v>7.9553382120666019</v>
      </c>
      <c r="FI216" s="141">
        <v>7.6057504795508759</v>
      </c>
      <c r="FJ216" s="141">
        <v>7.2241840526745502</v>
      </c>
      <c r="FK216" s="141">
        <v>6.9206153906033556</v>
      </c>
      <c r="FL216" s="141">
        <v>6.6319141295951383</v>
      </c>
      <c r="FM216" s="141">
        <v>6.2725470010125122</v>
      </c>
      <c r="FN216" s="141">
        <v>6.2744935307586402</v>
      </c>
      <c r="FO216" s="141">
        <v>6.1935754187653345</v>
      </c>
      <c r="FP216" s="141">
        <v>6.1323861294063988</v>
      </c>
      <c r="FQ216" s="141">
        <v>6.0287933892303087</v>
      </c>
      <c r="FR216" s="141">
        <v>6.0275576139017275</v>
      </c>
      <c r="FS216" s="141">
        <v>6.1441995017732509</v>
      </c>
      <c r="FT216" s="141">
        <v>6.4741503390405697</v>
      </c>
      <c r="FU216" s="141">
        <v>7.1296626366190914</v>
      </c>
      <c r="FW216" s="141">
        <v>12.989083643298061</v>
      </c>
      <c r="FX216" s="141">
        <v>12.092338212066602</v>
      </c>
      <c r="FY216" s="141">
        <v>11.742750479550876</v>
      </c>
      <c r="FZ216" s="141">
        <v>11.361184052674551</v>
      </c>
      <c r="GA216" s="141">
        <v>11.057615390603356</v>
      </c>
      <c r="GB216" s="141">
        <v>10.768914129595139</v>
      </c>
      <c r="GC216" s="141">
        <v>10.409547001012513</v>
      </c>
      <c r="GD216" s="141">
        <v>10.411493530758641</v>
      </c>
      <c r="GE216" s="141">
        <v>10.330575418765335</v>
      </c>
      <c r="GF216" s="141">
        <v>10.269386129406399</v>
      </c>
      <c r="GG216" s="141">
        <v>10.165793389230309</v>
      </c>
      <c r="GH216" s="141">
        <v>10.164557613901728</v>
      </c>
      <c r="GI216" s="141">
        <v>10.281199501773251</v>
      </c>
      <c r="GJ216" s="141">
        <v>10.61115033904057</v>
      </c>
      <c r="GK216" s="141">
        <v>11.120930442994288</v>
      </c>
      <c r="GM216" s="1"/>
      <c r="GN216" s="1"/>
      <c r="GO216" s="1" t="s">
        <v>659</v>
      </c>
      <c r="GP216" s="1" t="s">
        <v>834</v>
      </c>
      <c r="GQ216" s="97"/>
      <c r="GT216" s="127"/>
      <c r="GU216" s="127"/>
      <c r="GV216" s="127"/>
      <c r="GW216" s="127"/>
    </row>
    <row r="217" spans="2:205" ht="16.2" thickBot="1" x14ac:dyDescent="0.35">
      <c r="B217" s="19" t="s">
        <v>211</v>
      </c>
      <c r="C217" s="20">
        <v>1.3106402701260134</v>
      </c>
      <c r="D217" s="21">
        <v>1.1372645653578699</v>
      </c>
      <c r="E217" s="21">
        <v>0.98694451141786477</v>
      </c>
      <c r="F217" s="21">
        <v>0.86565295046168256</v>
      </c>
      <c r="G217" s="21">
        <v>0.71721122103089119</v>
      </c>
      <c r="H217" s="21">
        <v>0.55906246517175973</v>
      </c>
      <c r="I217" s="21">
        <v>0.4765089190080527</v>
      </c>
      <c r="J217" s="21">
        <v>0.39333212264364992</v>
      </c>
      <c r="K217" s="21">
        <v>0.29290693122023992</v>
      </c>
      <c r="L217" s="21">
        <v>0.20194435879410211</v>
      </c>
      <c r="M217" s="21">
        <v>-0.43532971814552468</v>
      </c>
      <c r="N217" s="21">
        <v>-1.5721812252901897</v>
      </c>
      <c r="O217" s="21">
        <v>-2.5488438386633607</v>
      </c>
      <c r="P217" s="21">
        <v>-3.6757452128368318</v>
      </c>
      <c r="Q217" s="21">
        <v>-4.6649325321722177</v>
      </c>
      <c r="R217" s="22"/>
      <c r="S217" s="21">
        <v>1.3106402701260134</v>
      </c>
      <c r="T217" s="21">
        <v>1.1372645653578699</v>
      </c>
      <c r="U217" s="21">
        <v>0.98694451141786477</v>
      </c>
      <c r="V217" s="21">
        <v>0.86565295046168256</v>
      </c>
      <c r="W217" s="21">
        <v>0.71721122103089119</v>
      </c>
      <c r="X217" s="21">
        <v>0.55906246517175973</v>
      </c>
      <c r="Y217" s="21">
        <v>0.4765089190080527</v>
      </c>
      <c r="Z217" s="21">
        <v>0.39333212264364992</v>
      </c>
      <c r="AA217" s="21">
        <v>0.29290693122023992</v>
      </c>
      <c r="AB217" s="21">
        <v>0.20194435879410211</v>
      </c>
      <c r="AC217" s="21">
        <v>-0.43532971814552468</v>
      </c>
      <c r="AD217" s="21">
        <v>-1.5721812252901897</v>
      </c>
      <c r="AE217" s="21">
        <v>-2.5488438386633607</v>
      </c>
      <c r="AF217" s="21">
        <v>-3.6757452128368318</v>
      </c>
      <c r="AG217" s="21">
        <v>-4.7063416647562963</v>
      </c>
      <c r="AI217" s="23">
        <v>1.3106402701260134</v>
      </c>
      <c r="AJ217" s="23">
        <v>1.2512237859008133</v>
      </c>
      <c r="AK217" s="23">
        <v>1.1782785646755114</v>
      </c>
      <c r="AL217" s="23">
        <v>1.1045788196417297</v>
      </c>
      <c r="AM217" s="23">
        <v>1.0120889724210906</v>
      </c>
      <c r="AN217" s="23">
        <v>0.91435535142914048</v>
      </c>
      <c r="AO217" s="23">
        <v>0.80825031976817296</v>
      </c>
      <c r="AP217" s="23">
        <v>0.66278693825577051</v>
      </c>
      <c r="AQ217" s="23">
        <v>0.54043122297682</v>
      </c>
      <c r="AR217" s="23">
        <v>0.41658256108000735</v>
      </c>
      <c r="AS217" s="23">
        <v>4.511392617575094E-2</v>
      </c>
      <c r="AT217" s="23">
        <v>-0.32960909662260462</v>
      </c>
      <c r="AU217" s="23">
        <v>-0.69180541095501003</v>
      </c>
      <c r="AV217" s="23">
        <v>-1.0992619914629884</v>
      </c>
      <c r="AW217" s="23">
        <v>-1.3930892960745496</v>
      </c>
      <c r="AY217" s="24">
        <v>1.3106402701260134</v>
      </c>
      <c r="AZ217" s="24">
        <v>1.2512237859008133</v>
      </c>
      <c r="BA217" s="24">
        <v>1.1782785646755114</v>
      </c>
      <c r="BB217" s="24">
        <v>1.1045788196417297</v>
      </c>
      <c r="BC217" s="24">
        <v>1.0120889724210906</v>
      </c>
      <c r="BD217" s="24">
        <v>0.91435535142914048</v>
      </c>
      <c r="BE217" s="24">
        <v>0.80825031976817296</v>
      </c>
      <c r="BF217" s="24">
        <v>0.66278693825577051</v>
      </c>
      <c r="BG217" s="24">
        <v>0.54043122297682</v>
      </c>
      <c r="BH217" s="24">
        <v>0.41658256108000735</v>
      </c>
      <c r="BI217" s="24">
        <v>4.511392617575094E-2</v>
      </c>
      <c r="BJ217" s="24">
        <v>-0.32960909662260462</v>
      </c>
      <c r="BK217" s="24">
        <v>-0.69180541095501003</v>
      </c>
      <c r="BL217" s="24">
        <v>-1.0992619914629884</v>
      </c>
      <c r="BM217" s="24">
        <v>-1.3416179880649635</v>
      </c>
      <c r="BO217" s="25">
        <v>1.3106402701260134</v>
      </c>
      <c r="BP217" s="25">
        <v>1.1227026034553553</v>
      </c>
      <c r="BQ217" s="25">
        <v>0.97679271002763191</v>
      </c>
      <c r="BR217" s="25">
        <v>0.86898311293739106</v>
      </c>
      <c r="BS217" s="25">
        <v>0.73284899735433839</v>
      </c>
      <c r="BT217" s="25">
        <v>0.58708390582618541</v>
      </c>
      <c r="BU217" s="25">
        <v>0.48818494432059545</v>
      </c>
      <c r="BV217" s="25">
        <v>0.38872438036569701</v>
      </c>
      <c r="BW217" s="25">
        <v>0.27902328614091232</v>
      </c>
      <c r="BX217" s="25">
        <v>0.17302579555144781</v>
      </c>
      <c r="BY217" s="25">
        <v>-0.40974271206453672</v>
      </c>
      <c r="BZ217" s="25">
        <v>-1.4856993376682439</v>
      </c>
      <c r="CA217" s="25">
        <v>-2.4048452458348741</v>
      </c>
      <c r="CB217" s="25">
        <v>-3.465534557640666</v>
      </c>
      <c r="CC217" s="25">
        <v>-4.3799575777621627</v>
      </c>
      <c r="CE217" s="25">
        <v>1.3106402701260134</v>
      </c>
      <c r="CF217" s="25">
        <v>1.1227026034553553</v>
      </c>
      <c r="CG217" s="25">
        <v>0.97679271002763191</v>
      </c>
      <c r="CH217" s="25">
        <v>0.86898311293739106</v>
      </c>
      <c r="CI217" s="25">
        <v>0.73284899735433839</v>
      </c>
      <c r="CJ217" s="25">
        <v>0.58708390582618541</v>
      </c>
      <c r="CK217" s="25">
        <v>0.48818494432059545</v>
      </c>
      <c r="CL217" s="25">
        <v>0.38872438036569701</v>
      </c>
      <c r="CM217" s="25">
        <v>0.27902328614091232</v>
      </c>
      <c r="CN217" s="25">
        <v>0.17302579555144781</v>
      </c>
      <c r="CO217" s="25">
        <v>-0.40974271206453672</v>
      </c>
      <c r="CP217" s="25">
        <v>-1.4856993376682439</v>
      </c>
      <c r="CQ217" s="25">
        <v>-2.4048452458348741</v>
      </c>
      <c r="CR217" s="25">
        <v>-3.465534557640666</v>
      </c>
      <c r="CS217" s="25">
        <v>-4.4352811047751501</v>
      </c>
      <c r="CU217" s="26">
        <v>1.3106402701260134</v>
      </c>
      <c r="CV217" s="26">
        <v>1.2746118519859158</v>
      </c>
      <c r="CW217" s="26">
        <v>1.1693127635865146</v>
      </c>
      <c r="CX217" s="26">
        <v>1.0745060812120801</v>
      </c>
      <c r="CY217" s="26">
        <v>0.94221785860895313</v>
      </c>
      <c r="CZ217" s="26">
        <v>0.79891874273364571</v>
      </c>
      <c r="DA217" s="26">
        <v>0.63222124040833805</v>
      </c>
      <c r="DB217" s="26">
        <v>0.24942901227782688</v>
      </c>
      <c r="DC217" s="26">
        <v>-0.15015931847284136</v>
      </c>
      <c r="DD217" s="26">
        <v>-0.55239414530111208</v>
      </c>
      <c r="DE217" s="26">
        <v>-1.6350619466512155</v>
      </c>
      <c r="DF217" s="26">
        <v>-2.6974467609597781</v>
      </c>
      <c r="DG217" s="26">
        <v>-3.5680688016042481</v>
      </c>
      <c r="DH217" s="26">
        <v>-4.1982678326301546</v>
      </c>
      <c r="DI217" s="26">
        <v>-3.9486038548462332</v>
      </c>
      <c r="DK217" s="26">
        <v>1.3106402701260134</v>
      </c>
      <c r="DL217" s="26">
        <v>1.2746118519859158</v>
      </c>
      <c r="DM217" s="26">
        <v>1.1693127635865146</v>
      </c>
      <c r="DN217" s="26">
        <v>1.0745060812120801</v>
      </c>
      <c r="DO217" s="26">
        <v>0.94221785860895313</v>
      </c>
      <c r="DP217" s="26">
        <v>0.79891874273364571</v>
      </c>
      <c r="DQ217" s="26">
        <v>0.63222124040833805</v>
      </c>
      <c r="DR217" s="26">
        <v>0.24942901227782688</v>
      </c>
      <c r="DS217" s="26">
        <v>-0.15015931847284136</v>
      </c>
      <c r="DT217" s="26">
        <v>-0.55239414530111208</v>
      </c>
      <c r="DU217" s="26">
        <v>-1.6350619466512155</v>
      </c>
      <c r="DV217" s="26">
        <v>-2.6974467609597781</v>
      </c>
      <c r="DW217" s="26">
        <v>-3.5680688016042481</v>
      </c>
      <c r="DX217" s="26">
        <v>-4.1982678326301546</v>
      </c>
      <c r="DY217" s="26">
        <v>-4.0063567463388026</v>
      </c>
      <c r="EA217" s="27">
        <v>1.3106402701260134</v>
      </c>
      <c r="EB217" s="27">
        <v>1.2528619666296263</v>
      </c>
      <c r="EC217" s="27">
        <v>1.139875165471981</v>
      </c>
      <c r="ED217" s="27">
        <v>1.0428531606598117</v>
      </c>
      <c r="EE217" s="27">
        <v>0.93411849821332016</v>
      </c>
      <c r="EF217" s="27">
        <v>0.81469988638182311</v>
      </c>
      <c r="EG217" s="27">
        <v>0.75208677500800292</v>
      </c>
      <c r="EH217" s="27">
        <v>0.68649914950404156</v>
      </c>
      <c r="EI217" s="27">
        <v>0.59349160940336088</v>
      </c>
      <c r="EJ217" s="27">
        <v>0.50381457373191818</v>
      </c>
      <c r="EK217" s="27">
        <v>0.19495411471660073</v>
      </c>
      <c r="EL217" s="27">
        <v>-0.17819606319976433</v>
      </c>
      <c r="EM217" s="27">
        <v>-0.44338381777047076</v>
      </c>
      <c r="EN217" s="27">
        <v>-0.71596343601846879</v>
      </c>
      <c r="EO217" s="27">
        <v>-0.91954656508602461</v>
      </c>
      <c r="EQ217" s="27">
        <v>1.3106402701260134</v>
      </c>
      <c r="ER217" s="27">
        <v>1.2528619666296263</v>
      </c>
      <c r="ES217" s="27">
        <v>1.139875165471981</v>
      </c>
      <c r="ET217" s="27">
        <v>1.0428531606598117</v>
      </c>
      <c r="EU217" s="27">
        <v>0.93411849821332016</v>
      </c>
      <c r="EV217" s="27">
        <v>0.81469988638182311</v>
      </c>
      <c r="EW217" s="27">
        <v>0.75208677500800292</v>
      </c>
      <c r="EX217" s="27">
        <v>0.68649914950404156</v>
      </c>
      <c r="EY217" s="27">
        <v>0.59349160940336088</v>
      </c>
      <c r="EZ217" s="27">
        <v>0.50381457373191818</v>
      </c>
      <c r="FA217" s="27">
        <v>0.19495411471660073</v>
      </c>
      <c r="FB217" s="27">
        <v>-0.17819606319976433</v>
      </c>
      <c r="FC217" s="27">
        <v>-0.44338381777047076</v>
      </c>
      <c r="FD217" s="27">
        <v>-0.71596343601846879</v>
      </c>
      <c r="FE217" s="27">
        <v>-0.8988322847624044</v>
      </c>
      <c r="FG217" s="141">
        <v>1.3106402701260134</v>
      </c>
      <c r="FH217" s="141">
        <v>1.1879795723881488</v>
      </c>
      <c r="FI217" s="141">
        <v>1.0392410533877952</v>
      </c>
      <c r="FJ217" s="141">
        <v>0.91033227415676876</v>
      </c>
      <c r="FK217" s="141">
        <v>0.74671919708698198</v>
      </c>
      <c r="FL217" s="141">
        <v>0.57592569988192377</v>
      </c>
      <c r="FM217" s="141">
        <v>0.38029942899075397</v>
      </c>
      <c r="FN217" s="141">
        <v>-2.9750673272841865E-2</v>
      </c>
      <c r="FO217" s="141">
        <v>-0.44877023664283744</v>
      </c>
      <c r="FP217" s="141">
        <v>-0.87122851380465072</v>
      </c>
      <c r="FQ217" s="141">
        <v>-2.0252232356231481</v>
      </c>
      <c r="FR217" s="141">
        <v>-3.1446388347014462</v>
      </c>
      <c r="FS217" s="141">
        <v>-4.0758803032396447</v>
      </c>
      <c r="FT217" s="141">
        <v>-4.7901757853577518</v>
      </c>
      <c r="FU217" s="141">
        <v>-4.6430549808728827</v>
      </c>
      <c r="FW217" s="141">
        <v>1.3106402701260134</v>
      </c>
      <c r="FX217" s="141">
        <v>1.1879795723881488</v>
      </c>
      <c r="FY217" s="141">
        <v>1.0392410533877952</v>
      </c>
      <c r="FZ217" s="141">
        <v>0.91033227415676876</v>
      </c>
      <c r="GA217" s="141">
        <v>0.74671919708698198</v>
      </c>
      <c r="GB217" s="141">
        <v>0.57592569988192377</v>
      </c>
      <c r="GC217" s="141">
        <v>0.38029942899075397</v>
      </c>
      <c r="GD217" s="141">
        <v>-2.9750673272841865E-2</v>
      </c>
      <c r="GE217" s="141">
        <v>-0.44877023664283744</v>
      </c>
      <c r="GF217" s="141">
        <v>-0.87122851380465072</v>
      </c>
      <c r="GG217" s="141">
        <v>-2.0252232356231481</v>
      </c>
      <c r="GH217" s="141">
        <v>-3.1446388347014462</v>
      </c>
      <c r="GI217" s="141">
        <v>-4.0758803032396447</v>
      </c>
      <c r="GJ217" s="141">
        <v>-4.7901757853577518</v>
      </c>
      <c r="GK217" s="141">
        <v>-4.6777916520853307</v>
      </c>
      <c r="GM217" s="1">
        <v>395671</v>
      </c>
      <c r="GN217" s="1">
        <v>388643</v>
      </c>
      <c r="GO217" s="1" t="s">
        <v>495</v>
      </c>
      <c r="GP217" s="1" t="s">
        <v>834</v>
      </c>
      <c r="GQ217" s="97"/>
    </row>
    <row r="218" spans="2:205" ht="16.2" thickBot="1" x14ac:dyDescent="0.35">
      <c r="B218" s="19" t="s">
        <v>212</v>
      </c>
      <c r="C218" s="20">
        <v>10.307209934628768</v>
      </c>
      <c r="D218" s="21">
        <v>9.017149381135539</v>
      </c>
      <c r="E218" s="21">
        <v>8.5166960289969289</v>
      </c>
      <c r="F218" s="21">
        <v>8.2317600529992632</v>
      </c>
      <c r="G218" s="21">
        <v>7.8803795974284014</v>
      </c>
      <c r="H218" s="21">
        <v>7.5139471756687026</v>
      </c>
      <c r="I218" s="21">
        <v>7.1598548588377167</v>
      </c>
      <c r="J218" s="21">
        <v>6.8170768018136059</v>
      </c>
      <c r="K218" s="21">
        <v>6.465396752191694</v>
      </c>
      <c r="L218" s="21">
        <v>6.1348120593240623</v>
      </c>
      <c r="M218" s="21">
        <v>4.4213044658521099</v>
      </c>
      <c r="N218" s="21">
        <v>1.278559377529497</v>
      </c>
      <c r="O218" s="21">
        <v>-1.3900093034704355</v>
      </c>
      <c r="P218" s="21">
        <v>-4.2857311159254792</v>
      </c>
      <c r="Q218" s="21">
        <v>-6.8887056462141061</v>
      </c>
      <c r="R218" s="22"/>
      <c r="S218" s="21">
        <v>14.907209934628769</v>
      </c>
      <c r="T218" s="21">
        <v>13.61714938113554</v>
      </c>
      <c r="U218" s="21">
        <v>13.11669602899693</v>
      </c>
      <c r="V218" s="21">
        <v>12.831760052999265</v>
      </c>
      <c r="W218" s="21">
        <v>12.480379597428403</v>
      </c>
      <c r="X218" s="21">
        <v>12.113947175668704</v>
      </c>
      <c r="Y218" s="21">
        <v>11.759854858837718</v>
      </c>
      <c r="Z218" s="21">
        <v>11.417076801813607</v>
      </c>
      <c r="AA218" s="21">
        <v>11.065396752191695</v>
      </c>
      <c r="AB218" s="21">
        <v>10.734812059324064</v>
      </c>
      <c r="AC218" s="21">
        <v>9.0213044658521113</v>
      </c>
      <c r="AD218" s="21">
        <v>5.8785593775294984</v>
      </c>
      <c r="AE218" s="21">
        <v>3.2099906965295659</v>
      </c>
      <c r="AF218" s="21">
        <v>0.31426888407452225</v>
      </c>
      <c r="AG218" s="21">
        <v>-2.4515666923930652</v>
      </c>
      <c r="AI218" s="23">
        <v>10.307209934628768</v>
      </c>
      <c r="AJ218" s="23">
        <v>9.9416520896085867</v>
      </c>
      <c r="AK218" s="23">
        <v>9.677164381704177</v>
      </c>
      <c r="AL218" s="23">
        <v>9.4547539765851596</v>
      </c>
      <c r="AM218" s="23">
        <v>9.1977888407860391</v>
      </c>
      <c r="AN218" s="23">
        <v>8.9014402565785193</v>
      </c>
      <c r="AO218" s="23">
        <v>8.5327236357913243</v>
      </c>
      <c r="AP218" s="23">
        <v>8.0870875268370046</v>
      </c>
      <c r="AQ218" s="23">
        <v>7.8975236809619282</v>
      </c>
      <c r="AR218" s="23">
        <v>7.7053392857395959</v>
      </c>
      <c r="AS218" s="23">
        <v>7.1260978866991724</v>
      </c>
      <c r="AT218" s="23">
        <v>6.5580735870414912</v>
      </c>
      <c r="AU218" s="23">
        <v>6.0023658053478144</v>
      </c>
      <c r="AV218" s="23">
        <v>5.4005019179708924</v>
      </c>
      <c r="AW218" s="23">
        <v>4.9412755065424534</v>
      </c>
      <c r="AY218" s="24">
        <v>14.907209934628769</v>
      </c>
      <c r="AZ218" s="24">
        <v>14.541652089608588</v>
      </c>
      <c r="BA218" s="24">
        <v>14.277164381704178</v>
      </c>
      <c r="BB218" s="24">
        <v>14.054753976585161</v>
      </c>
      <c r="BC218" s="24">
        <v>13.797788840786041</v>
      </c>
      <c r="BD218" s="24">
        <v>13.501440256578521</v>
      </c>
      <c r="BE218" s="24">
        <v>13.132723635791326</v>
      </c>
      <c r="BF218" s="24">
        <v>12.687087526837006</v>
      </c>
      <c r="BG218" s="24">
        <v>12.49752368096193</v>
      </c>
      <c r="BH218" s="24">
        <v>12.305339285739597</v>
      </c>
      <c r="BI218" s="24">
        <v>11.726097886699174</v>
      </c>
      <c r="BJ218" s="24">
        <v>11.158073587041493</v>
      </c>
      <c r="BK218" s="24">
        <v>10.602365805347816</v>
      </c>
      <c r="BL218" s="24">
        <v>10.000501917970894</v>
      </c>
      <c r="BM218" s="24">
        <v>9.6187804216281307</v>
      </c>
      <c r="BO218" s="25">
        <v>10.307209934628768</v>
      </c>
      <c r="BP218" s="25">
        <v>8.8193064192661179</v>
      </c>
      <c r="BQ218" s="25">
        <v>8.2869834224918915</v>
      </c>
      <c r="BR218" s="25">
        <v>8.0046947710571175</v>
      </c>
      <c r="BS218" s="25">
        <v>7.0494668384994235</v>
      </c>
      <c r="BT218" s="25">
        <v>6.0810794205232384</v>
      </c>
      <c r="BU218" s="25">
        <v>5.1256772104527606</v>
      </c>
      <c r="BV218" s="25">
        <v>4.1856733690196215</v>
      </c>
      <c r="BW218" s="25">
        <v>3.2656438689131981</v>
      </c>
      <c r="BX218" s="25">
        <v>2.369877445782592</v>
      </c>
      <c r="BY218" s="25">
        <v>0.78646347691372398</v>
      </c>
      <c r="BZ218" s="25">
        <v>-2.2171577026457996</v>
      </c>
      <c r="CA218" s="25">
        <v>-4.7406176303518386</v>
      </c>
      <c r="CB218" s="25">
        <v>-7.4291223225916312</v>
      </c>
      <c r="CC218" s="25">
        <v>-9.7605228466963254</v>
      </c>
      <c r="CE218" s="25">
        <v>14.907209934628769</v>
      </c>
      <c r="CF218" s="25">
        <v>13.419306419266119</v>
      </c>
      <c r="CG218" s="25">
        <v>12.886983422491893</v>
      </c>
      <c r="CH218" s="25">
        <v>12.604694771057119</v>
      </c>
      <c r="CI218" s="25">
        <v>11.649466838499425</v>
      </c>
      <c r="CJ218" s="25">
        <v>10.68107942052324</v>
      </c>
      <c r="CK218" s="25">
        <v>9.725677210452762</v>
      </c>
      <c r="CL218" s="25">
        <v>8.7856733690196229</v>
      </c>
      <c r="CM218" s="25">
        <v>7.8656438689131996</v>
      </c>
      <c r="CN218" s="25">
        <v>6.9698774457825934</v>
      </c>
      <c r="CO218" s="25">
        <v>5.3864634769137254</v>
      </c>
      <c r="CP218" s="25">
        <v>2.3828422973542018</v>
      </c>
      <c r="CQ218" s="25">
        <v>-0.14061763035183716</v>
      </c>
      <c r="CR218" s="25">
        <v>-2.8291223225916298</v>
      </c>
      <c r="CS218" s="25">
        <v>-5.3716149102349817</v>
      </c>
      <c r="CU218" s="26">
        <v>10.307209934628768</v>
      </c>
      <c r="CV218" s="26">
        <v>9.4145918889871307</v>
      </c>
      <c r="CW218" s="26">
        <v>9.0198560640263139</v>
      </c>
      <c r="CX218" s="26">
        <v>8.7403864864045353</v>
      </c>
      <c r="CY218" s="26">
        <v>7.7745522888203951</v>
      </c>
      <c r="CZ218" s="26">
        <v>6.7712526905276604</v>
      </c>
      <c r="DA218" s="26">
        <v>5.5817300764226587</v>
      </c>
      <c r="DB218" s="26">
        <v>3.8066937380182111</v>
      </c>
      <c r="DC218" s="26">
        <v>1.9990962497503233</v>
      </c>
      <c r="DD218" s="26">
        <v>0.20817402461842249</v>
      </c>
      <c r="DE218" s="26">
        <v>-2.8439806398391383</v>
      </c>
      <c r="DF218" s="26">
        <v>-5.7055019931532627</v>
      </c>
      <c r="DG218" s="26">
        <v>-8.0066190680761409</v>
      </c>
      <c r="DH218" s="26">
        <v>-9.4514451604852638</v>
      </c>
      <c r="DI218" s="26">
        <v>-8.5022567397928199</v>
      </c>
      <c r="DK218" s="26">
        <v>14.907209934628769</v>
      </c>
      <c r="DL218" s="26">
        <v>14.014591888987132</v>
      </c>
      <c r="DM218" s="26">
        <v>13.619856064026315</v>
      </c>
      <c r="DN218" s="26">
        <v>13.340386486404537</v>
      </c>
      <c r="DO218" s="26">
        <v>12.374552288820396</v>
      </c>
      <c r="DP218" s="26">
        <v>11.371252690527662</v>
      </c>
      <c r="DQ218" s="26">
        <v>10.18173007642266</v>
      </c>
      <c r="DR218" s="26">
        <v>8.4066937380182125</v>
      </c>
      <c r="DS218" s="26">
        <v>6.5990962497503247</v>
      </c>
      <c r="DT218" s="26">
        <v>4.8081740246184239</v>
      </c>
      <c r="DU218" s="26">
        <v>1.7560193601608631</v>
      </c>
      <c r="DV218" s="26">
        <v>-1.1055019931532613</v>
      </c>
      <c r="DW218" s="26">
        <v>-3.4066190680761395</v>
      </c>
      <c r="DX218" s="26">
        <v>-4.8514451604852624</v>
      </c>
      <c r="DY218" s="26">
        <v>-4.1198010515412307</v>
      </c>
      <c r="EA218" s="27">
        <v>10.307209934628768</v>
      </c>
      <c r="EB218" s="27">
        <v>9.7524400855912479</v>
      </c>
      <c r="EC218" s="27">
        <v>9.41075956262811</v>
      </c>
      <c r="ED218" s="27">
        <v>9.1931608576941972</v>
      </c>
      <c r="EE218" s="27">
        <v>8.9697784624945704</v>
      </c>
      <c r="EF218" s="27">
        <v>8.723057434119708</v>
      </c>
      <c r="EG218" s="27">
        <v>8.439740651065943</v>
      </c>
      <c r="EH218" s="27">
        <v>8.138646607263901</v>
      </c>
      <c r="EI218" s="27">
        <v>7.8183232981015856</v>
      </c>
      <c r="EJ218" s="27">
        <v>7.4968617630488676</v>
      </c>
      <c r="EK218" s="27">
        <v>6.7331464026439463</v>
      </c>
      <c r="EL218" s="27">
        <v>5.8539569145536774</v>
      </c>
      <c r="EM218" s="27">
        <v>5.2287471815640885</v>
      </c>
      <c r="EN218" s="27">
        <v>4.6151841495399566</v>
      </c>
      <c r="EO218" s="27">
        <v>4.3393857210235112</v>
      </c>
      <c r="EQ218" s="27">
        <v>14.907209934628769</v>
      </c>
      <c r="ER218" s="27">
        <v>14.352440085591249</v>
      </c>
      <c r="ES218" s="27">
        <v>14.010759562628111</v>
      </c>
      <c r="ET218" s="27">
        <v>13.793160857694199</v>
      </c>
      <c r="EU218" s="27">
        <v>13.569778462494572</v>
      </c>
      <c r="EV218" s="27">
        <v>13.323057434119709</v>
      </c>
      <c r="EW218" s="27">
        <v>13.039740651065944</v>
      </c>
      <c r="EX218" s="27">
        <v>12.738646607263902</v>
      </c>
      <c r="EY218" s="27">
        <v>12.418323298101587</v>
      </c>
      <c r="EZ218" s="27">
        <v>12.096861763048869</v>
      </c>
      <c r="FA218" s="27">
        <v>11.333146402643948</v>
      </c>
      <c r="FB218" s="27">
        <v>10.453956914553679</v>
      </c>
      <c r="FC218" s="27">
        <v>9.8287471815640899</v>
      </c>
      <c r="FD218" s="27">
        <v>9.215184149539958</v>
      </c>
      <c r="FE218" s="27">
        <v>8.9094228230581152</v>
      </c>
      <c r="FG218" s="141">
        <v>10.307209934628768</v>
      </c>
      <c r="FH218" s="141">
        <v>8.7699147871838363</v>
      </c>
      <c r="FI218" s="141">
        <v>8.2010643751562231</v>
      </c>
      <c r="FJ218" s="141">
        <v>7.8401484194964564</v>
      </c>
      <c r="FK218" s="141">
        <v>6.8001408433186796</v>
      </c>
      <c r="FL218" s="141">
        <v>5.7533520807871241</v>
      </c>
      <c r="FM218" s="141">
        <v>4.52448951657626</v>
      </c>
      <c r="FN218" s="141">
        <v>2.6786391296193273</v>
      </c>
      <c r="FO218" s="141">
        <v>0.83431824004866684</v>
      </c>
      <c r="FP218" s="141">
        <v>-0.99064030006942971</v>
      </c>
      <c r="FQ218" s="141">
        <v>-4.1338723581842345</v>
      </c>
      <c r="FR218" s="141">
        <v>-7.0695179869661544</v>
      </c>
      <c r="FS218" s="141">
        <v>-9.4603191289665745</v>
      </c>
      <c r="FT218" s="141">
        <v>-11.026768018628175</v>
      </c>
      <c r="FU218" s="141">
        <v>-10.244801795705371</v>
      </c>
      <c r="FW218" s="141">
        <v>14.907209934628769</v>
      </c>
      <c r="FX218" s="141">
        <v>13.369914787183838</v>
      </c>
      <c r="FY218" s="141">
        <v>12.801064375156225</v>
      </c>
      <c r="FZ218" s="141">
        <v>12.440148419496458</v>
      </c>
      <c r="GA218" s="141">
        <v>11.400140843318681</v>
      </c>
      <c r="GB218" s="141">
        <v>10.353352080787126</v>
      </c>
      <c r="GC218" s="141">
        <v>9.1244895165762614</v>
      </c>
      <c r="GD218" s="141">
        <v>7.2786391296193287</v>
      </c>
      <c r="GE218" s="141">
        <v>5.4343182400486683</v>
      </c>
      <c r="GF218" s="141">
        <v>3.6093596999305717</v>
      </c>
      <c r="GG218" s="141">
        <v>0.46612764181576694</v>
      </c>
      <c r="GH218" s="141">
        <v>-2.469517986966153</v>
      </c>
      <c r="GI218" s="141">
        <v>-4.860319128966573</v>
      </c>
      <c r="GJ218" s="141">
        <v>-6.4267680186281737</v>
      </c>
      <c r="GK218" s="141">
        <v>-5.8219404387820859</v>
      </c>
      <c r="GM218" s="1">
        <v>333341</v>
      </c>
      <c r="GN218" s="1">
        <v>433485</v>
      </c>
      <c r="GO218" s="1" t="s">
        <v>479</v>
      </c>
      <c r="GP218" s="1" t="s">
        <v>839</v>
      </c>
      <c r="GQ218" s="97"/>
    </row>
    <row r="219" spans="2:205" ht="16.2" thickBot="1" x14ac:dyDescent="0.35">
      <c r="B219" s="19" t="s">
        <v>213</v>
      </c>
      <c r="C219" s="20">
        <v>13.320299463480522</v>
      </c>
      <c r="D219" s="21">
        <v>13.087324269933902</v>
      </c>
      <c r="E219" s="21">
        <v>12.881084711170164</v>
      </c>
      <c r="F219" s="21">
        <v>12.708695544433883</v>
      </c>
      <c r="G219" s="21">
        <v>12.458051577386248</v>
      </c>
      <c r="H219" s="21">
        <v>12.205979820039033</v>
      </c>
      <c r="I219" s="21">
        <v>12.007121083992986</v>
      </c>
      <c r="J219" s="21">
        <v>11.821173198592149</v>
      </c>
      <c r="K219" s="21">
        <v>11.572168269482399</v>
      </c>
      <c r="L219" s="21">
        <v>11.353663853623821</v>
      </c>
      <c r="M219" s="21">
        <v>9.7979732286055885</v>
      </c>
      <c r="N219" s="21">
        <v>7.0640645674226779</v>
      </c>
      <c r="O219" s="21">
        <v>4.8355253047229212</v>
      </c>
      <c r="P219" s="21">
        <v>2.6176591049574682</v>
      </c>
      <c r="Q219" s="21">
        <v>0.80109157583869717</v>
      </c>
      <c r="R219" s="22"/>
      <c r="S219" s="21">
        <v>17.320299463480524</v>
      </c>
      <c r="T219" s="21">
        <v>17.087324269933902</v>
      </c>
      <c r="U219" s="21">
        <v>16.881084711170164</v>
      </c>
      <c r="V219" s="21">
        <v>16.708695544433883</v>
      </c>
      <c r="W219" s="21">
        <v>16.45805157738625</v>
      </c>
      <c r="X219" s="21">
        <v>16.205979820039033</v>
      </c>
      <c r="Y219" s="21">
        <v>16.007121083992985</v>
      </c>
      <c r="Z219" s="21">
        <v>15.821173198592149</v>
      </c>
      <c r="AA219" s="21">
        <v>15.572168269482399</v>
      </c>
      <c r="AB219" s="21">
        <v>15.353663853623821</v>
      </c>
      <c r="AC219" s="21">
        <v>13.797973228605589</v>
      </c>
      <c r="AD219" s="21">
        <v>11.064064567422678</v>
      </c>
      <c r="AE219" s="21">
        <v>8.8355253047229212</v>
      </c>
      <c r="AF219" s="21">
        <v>6.6176591049574682</v>
      </c>
      <c r="AG219" s="21">
        <v>4.6096619539282884</v>
      </c>
      <c r="AI219" s="23">
        <v>13.320299463480522</v>
      </c>
      <c r="AJ219" s="23">
        <v>13.136455203692949</v>
      </c>
      <c r="AK219" s="23">
        <v>12.955092806409674</v>
      </c>
      <c r="AL219" s="23">
        <v>12.779974463084773</v>
      </c>
      <c r="AM219" s="23">
        <v>12.565792669418746</v>
      </c>
      <c r="AN219" s="23">
        <v>12.342057572738664</v>
      </c>
      <c r="AO219" s="23">
        <v>12.055946406726887</v>
      </c>
      <c r="AP219" s="23">
        <v>11.684524414610143</v>
      </c>
      <c r="AQ219" s="23">
        <v>11.375240272454546</v>
      </c>
      <c r="AR219" s="23">
        <v>11.068388442349352</v>
      </c>
      <c r="AS219" s="23">
        <v>10.162631504316447</v>
      </c>
      <c r="AT219" s="23">
        <v>9.3002053758435448</v>
      </c>
      <c r="AU219" s="23">
        <v>8.5395959694018586</v>
      </c>
      <c r="AV219" s="23">
        <v>7.720649819839883</v>
      </c>
      <c r="AW219" s="23">
        <v>7.1882647466412291</v>
      </c>
      <c r="AY219" s="24">
        <v>17.320299463480524</v>
      </c>
      <c r="AZ219" s="24">
        <v>17.136455203692947</v>
      </c>
      <c r="BA219" s="24">
        <v>16.955092806409674</v>
      </c>
      <c r="BB219" s="24">
        <v>16.779974463084773</v>
      </c>
      <c r="BC219" s="24">
        <v>16.565792669418748</v>
      </c>
      <c r="BD219" s="24">
        <v>16.342057572738664</v>
      </c>
      <c r="BE219" s="24">
        <v>16.055946406726889</v>
      </c>
      <c r="BF219" s="24">
        <v>15.684524414610143</v>
      </c>
      <c r="BG219" s="24">
        <v>15.375240272454546</v>
      </c>
      <c r="BH219" s="24">
        <v>15.068388442349352</v>
      </c>
      <c r="BI219" s="24">
        <v>14.162631504316447</v>
      </c>
      <c r="BJ219" s="24">
        <v>13.300205375843545</v>
      </c>
      <c r="BK219" s="24">
        <v>12.539595969401859</v>
      </c>
      <c r="BL219" s="24">
        <v>11.720649819839883</v>
      </c>
      <c r="BM219" s="24">
        <v>11.265685382209314</v>
      </c>
      <c r="BO219" s="25">
        <v>13.320299463480522</v>
      </c>
      <c r="BP219" s="25">
        <v>13.091410332713437</v>
      </c>
      <c r="BQ219" s="25">
        <v>12.909670059818842</v>
      </c>
      <c r="BR219" s="25">
        <v>12.781645206633188</v>
      </c>
      <c r="BS219" s="25">
        <v>12.57754588157195</v>
      </c>
      <c r="BT219" s="25">
        <v>12.380654556055543</v>
      </c>
      <c r="BU219" s="25">
        <v>12.256708455650129</v>
      </c>
      <c r="BV219" s="25">
        <v>12.156794003703492</v>
      </c>
      <c r="BW219" s="25">
        <v>12.015356848355388</v>
      </c>
      <c r="BX219" s="25">
        <v>11.88403401011394</v>
      </c>
      <c r="BY219" s="25">
        <v>10.583308984547557</v>
      </c>
      <c r="BZ219" s="25">
        <v>8.0733028798593338</v>
      </c>
      <c r="CA219" s="25">
        <v>6.0404392248383303</v>
      </c>
      <c r="CB219" s="25">
        <v>4.0593567901140801</v>
      </c>
      <c r="CC219" s="25">
        <v>2.4787760385611044</v>
      </c>
      <c r="CE219" s="25">
        <v>17.320299463480524</v>
      </c>
      <c r="CF219" s="25">
        <v>17.091410332713437</v>
      </c>
      <c r="CG219" s="25">
        <v>16.909670059818843</v>
      </c>
      <c r="CH219" s="25">
        <v>16.781645206633186</v>
      </c>
      <c r="CI219" s="25">
        <v>16.57754588157195</v>
      </c>
      <c r="CJ219" s="25">
        <v>16.380654556055543</v>
      </c>
      <c r="CK219" s="25">
        <v>16.256708455650127</v>
      </c>
      <c r="CL219" s="25">
        <v>16.156794003703492</v>
      </c>
      <c r="CM219" s="25">
        <v>16.015356848355388</v>
      </c>
      <c r="CN219" s="25">
        <v>15.88403401011394</v>
      </c>
      <c r="CO219" s="25">
        <v>14.583308984547557</v>
      </c>
      <c r="CP219" s="25">
        <v>12.073302879859334</v>
      </c>
      <c r="CQ219" s="25">
        <v>10.04043922483833</v>
      </c>
      <c r="CR219" s="25">
        <v>8.0593567901140801</v>
      </c>
      <c r="CS219" s="25">
        <v>6.2379655052480487</v>
      </c>
      <c r="CU219" s="26">
        <v>13.320299463480522</v>
      </c>
      <c r="CV219" s="26">
        <v>13.323173901609595</v>
      </c>
      <c r="CW219" s="26">
        <v>13.212466100524143</v>
      </c>
      <c r="CX219" s="26">
        <v>13.10306840401932</v>
      </c>
      <c r="CY219" s="26">
        <v>12.924871726376102</v>
      </c>
      <c r="CZ219" s="26">
        <v>12.728806647296253</v>
      </c>
      <c r="DA219" s="26">
        <v>12.413148804372936</v>
      </c>
      <c r="DB219" s="26">
        <v>11.576032027691195</v>
      </c>
      <c r="DC219" s="26">
        <v>10.692154371201873</v>
      </c>
      <c r="DD219" s="26">
        <v>9.818542490055659</v>
      </c>
      <c r="DE219" s="26">
        <v>7.3128089613870983</v>
      </c>
      <c r="DF219" s="26">
        <v>4.9381373895605982</v>
      </c>
      <c r="DG219" s="26">
        <v>3.0973431578089325</v>
      </c>
      <c r="DH219" s="26">
        <v>2.0396615764968864</v>
      </c>
      <c r="DI219" s="26">
        <v>3.1658640496652559</v>
      </c>
      <c r="DK219" s="26">
        <v>17.320299463480524</v>
      </c>
      <c r="DL219" s="26">
        <v>17.323173901609593</v>
      </c>
      <c r="DM219" s="26">
        <v>17.212466100524143</v>
      </c>
      <c r="DN219" s="26">
        <v>17.103068404019318</v>
      </c>
      <c r="DO219" s="26">
        <v>16.924871726376104</v>
      </c>
      <c r="DP219" s="26">
        <v>16.728806647296253</v>
      </c>
      <c r="DQ219" s="26">
        <v>16.413148804372938</v>
      </c>
      <c r="DR219" s="26">
        <v>15.576032027691195</v>
      </c>
      <c r="DS219" s="26">
        <v>14.692154371201873</v>
      </c>
      <c r="DT219" s="26">
        <v>13.818542490055659</v>
      </c>
      <c r="DU219" s="26">
        <v>11.312808961387098</v>
      </c>
      <c r="DV219" s="26">
        <v>8.9381373895605982</v>
      </c>
      <c r="DW219" s="26">
        <v>7.0973431578089325</v>
      </c>
      <c r="DX219" s="26">
        <v>6.0396615764968864</v>
      </c>
      <c r="DY219" s="26">
        <v>6.9159960045033166</v>
      </c>
      <c r="EA219" s="27">
        <v>13.320299463480522</v>
      </c>
      <c r="EB219" s="27">
        <v>13.132549066802836</v>
      </c>
      <c r="EC219" s="27">
        <v>12.963960889004913</v>
      </c>
      <c r="ED219" s="27">
        <v>12.845852085949261</v>
      </c>
      <c r="EE219" s="27">
        <v>12.721657816738437</v>
      </c>
      <c r="EF219" s="27">
        <v>12.587288616195492</v>
      </c>
      <c r="EG219" s="27">
        <v>12.433394056984977</v>
      </c>
      <c r="EH219" s="27">
        <v>12.220282904992876</v>
      </c>
      <c r="EI219" s="27">
        <v>11.902618668313778</v>
      </c>
      <c r="EJ219" s="27">
        <v>11.586465085776762</v>
      </c>
      <c r="EK219" s="27">
        <v>10.507002727481444</v>
      </c>
      <c r="EL219" s="27">
        <v>9.3093838913254814</v>
      </c>
      <c r="EM219" s="27">
        <v>8.4966650054085342</v>
      </c>
      <c r="EN219" s="27">
        <v>7.7542145212753262</v>
      </c>
      <c r="EO219" s="27">
        <v>7.5940505911741951</v>
      </c>
      <c r="EQ219" s="27">
        <v>17.320299463480524</v>
      </c>
      <c r="ER219" s="27">
        <v>17.132549066802838</v>
      </c>
      <c r="ES219" s="27">
        <v>16.963960889004913</v>
      </c>
      <c r="ET219" s="27">
        <v>16.845852085949261</v>
      </c>
      <c r="EU219" s="27">
        <v>16.721657816738436</v>
      </c>
      <c r="EV219" s="27">
        <v>16.587288616195494</v>
      </c>
      <c r="EW219" s="27">
        <v>16.433394056984977</v>
      </c>
      <c r="EX219" s="27">
        <v>16.220282904992878</v>
      </c>
      <c r="EY219" s="27">
        <v>15.902618668313778</v>
      </c>
      <c r="EZ219" s="27">
        <v>15.586465085776762</v>
      </c>
      <c r="FA219" s="27">
        <v>14.507002727481444</v>
      </c>
      <c r="FB219" s="27">
        <v>13.309383891325481</v>
      </c>
      <c r="FC219" s="27">
        <v>12.496665005408534</v>
      </c>
      <c r="FD219" s="27">
        <v>11.754214521275326</v>
      </c>
      <c r="FE219" s="27">
        <v>11.556449284827661</v>
      </c>
      <c r="FG219" s="141">
        <v>13.320299463480522</v>
      </c>
      <c r="FH219" s="141">
        <v>13.213162184590672</v>
      </c>
      <c r="FI219" s="141">
        <v>13.005312763113334</v>
      </c>
      <c r="FJ219" s="141">
        <v>12.79438697098106</v>
      </c>
      <c r="FK219" s="141">
        <v>12.522834189235624</v>
      </c>
      <c r="FL219" s="141">
        <v>12.26350331389999</v>
      </c>
      <c r="FM219" s="141">
        <v>11.875874774967771</v>
      </c>
      <c r="FN219" s="141">
        <v>10.934058827026373</v>
      </c>
      <c r="FO219" s="141">
        <v>9.9755842773765551</v>
      </c>
      <c r="FP219" s="141">
        <v>9.0288951271687488</v>
      </c>
      <c r="FQ219" s="141">
        <v>6.2992991902950024</v>
      </c>
      <c r="FR219" s="141">
        <v>3.7180258404186333</v>
      </c>
      <c r="FS219" s="141">
        <v>1.6882404374421682</v>
      </c>
      <c r="FT219" s="141">
        <v>0.40377283999806224</v>
      </c>
      <c r="FU219" s="141">
        <v>1.2591493041294832</v>
      </c>
      <c r="FW219" s="141">
        <v>17.320299463480524</v>
      </c>
      <c r="FX219" s="141">
        <v>17.213162184590672</v>
      </c>
      <c r="FY219" s="141">
        <v>17.005312763113334</v>
      </c>
      <c r="FZ219" s="141">
        <v>16.794386970981058</v>
      </c>
      <c r="GA219" s="141">
        <v>16.522834189235624</v>
      </c>
      <c r="GB219" s="141">
        <v>16.263503313899989</v>
      </c>
      <c r="GC219" s="141">
        <v>15.875874774967771</v>
      </c>
      <c r="GD219" s="141">
        <v>14.934058827026373</v>
      </c>
      <c r="GE219" s="141">
        <v>13.975584277376555</v>
      </c>
      <c r="GF219" s="141">
        <v>13.028895127168749</v>
      </c>
      <c r="GG219" s="141">
        <v>10.299299190295002</v>
      </c>
      <c r="GH219" s="141">
        <v>7.7180258404186333</v>
      </c>
      <c r="GI219" s="141">
        <v>5.6882404374421682</v>
      </c>
      <c r="GJ219" s="141">
        <v>4.4037728399980622</v>
      </c>
      <c r="GK219" s="141">
        <v>5.0681799234864116</v>
      </c>
      <c r="GM219" s="1">
        <v>303716</v>
      </c>
      <c r="GN219" s="1">
        <v>535313</v>
      </c>
      <c r="GO219" s="1" t="s">
        <v>432</v>
      </c>
      <c r="GP219" s="1" t="s">
        <v>838</v>
      </c>
      <c r="GQ219" s="97"/>
    </row>
    <row r="220" spans="2:205" ht="16.2" thickBot="1" x14ac:dyDescent="0.35">
      <c r="B220" s="19" t="s">
        <v>214</v>
      </c>
      <c r="C220" s="20">
        <v>27.859325975165515</v>
      </c>
      <c r="D220" s="21">
        <v>27.653937138731511</v>
      </c>
      <c r="E220" s="21">
        <v>27.564673475010697</v>
      </c>
      <c r="F220" s="21">
        <v>27.5460681332127</v>
      </c>
      <c r="G220" s="21">
        <v>27.547475977667915</v>
      </c>
      <c r="H220" s="21">
        <v>22.552855031320032</v>
      </c>
      <c r="I220" s="21">
        <v>22.563262156207188</v>
      </c>
      <c r="J220" s="21">
        <v>22.577068774892012</v>
      </c>
      <c r="K220" s="21">
        <v>22.551524142224814</v>
      </c>
      <c r="L220" s="21">
        <v>22.529271533324941</v>
      </c>
      <c r="M220" s="21">
        <v>22.444285005050737</v>
      </c>
      <c r="N220" s="21">
        <v>22.333932354178405</v>
      </c>
      <c r="O220" s="21">
        <v>22.2562064152335</v>
      </c>
      <c r="P220" s="21">
        <v>22.195114231274559</v>
      </c>
      <c r="Q220" s="21">
        <v>22.180004132019235</v>
      </c>
      <c r="R220" s="22"/>
      <c r="S220" s="21">
        <v>33.859325975165511</v>
      </c>
      <c r="T220" s="21">
        <v>33.653937138731507</v>
      </c>
      <c r="U220" s="21">
        <v>33.564673475010693</v>
      </c>
      <c r="V220" s="21">
        <v>33.5460681332127</v>
      </c>
      <c r="W220" s="21">
        <v>33.547475977667915</v>
      </c>
      <c r="X220" s="21">
        <v>28.552855031320032</v>
      </c>
      <c r="Y220" s="21">
        <v>28.563262156207188</v>
      </c>
      <c r="Z220" s="21">
        <v>28.577068774892012</v>
      </c>
      <c r="AA220" s="21">
        <v>28.551524142224814</v>
      </c>
      <c r="AB220" s="21">
        <v>28.529271533324941</v>
      </c>
      <c r="AC220" s="21">
        <v>28.444285005050737</v>
      </c>
      <c r="AD220" s="21">
        <v>28.333932354178405</v>
      </c>
      <c r="AE220" s="21">
        <v>28.2562064152335</v>
      </c>
      <c r="AF220" s="21">
        <v>28.195114231274559</v>
      </c>
      <c r="AG220" s="21">
        <v>28.157354799296716</v>
      </c>
      <c r="AI220" s="23">
        <v>27.859325975165515</v>
      </c>
      <c r="AJ220" s="23">
        <v>27.835870192528265</v>
      </c>
      <c r="AK220" s="23">
        <v>27.779558715435869</v>
      </c>
      <c r="AL220" s="23">
        <v>27.75591422722789</v>
      </c>
      <c r="AM220" s="23">
        <v>27.75378747359305</v>
      </c>
      <c r="AN220" s="23">
        <v>22.754226970124588</v>
      </c>
      <c r="AO220" s="23">
        <v>22.756061559460505</v>
      </c>
      <c r="AP220" s="23">
        <v>22.758195651063417</v>
      </c>
      <c r="AQ220" s="23">
        <v>22.713042340392004</v>
      </c>
      <c r="AR220" s="23">
        <v>22.67047433613055</v>
      </c>
      <c r="AS220" s="23">
        <v>22.557330110110794</v>
      </c>
      <c r="AT220" s="23">
        <v>22.462828769518133</v>
      </c>
      <c r="AU220" s="23">
        <v>22.390662036658885</v>
      </c>
      <c r="AV220" s="23">
        <v>22.319446936124997</v>
      </c>
      <c r="AW220" s="23">
        <v>22.26552511679359</v>
      </c>
      <c r="AY220" s="24">
        <v>33.859325975165511</v>
      </c>
      <c r="AZ220" s="24">
        <v>33.835870192528262</v>
      </c>
      <c r="BA220" s="24">
        <v>33.779558715435869</v>
      </c>
      <c r="BB220" s="24">
        <v>33.75591422722789</v>
      </c>
      <c r="BC220" s="24">
        <v>33.75378747359305</v>
      </c>
      <c r="BD220" s="24">
        <v>28.754226970124588</v>
      </c>
      <c r="BE220" s="24">
        <v>28.756061559460505</v>
      </c>
      <c r="BF220" s="24">
        <v>28.758195651063417</v>
      </c>
      <c r="BG220" s="24">
        <v>28.713042340392004</v>
      </c>
      <c r="BH220" s="24">
        <v>28.67047433613055</v>
      </c>
      <c r="BI220" s="24">
        <v>28.557330110110794</v>
      </c>
      <c r="BJ220" s="24">
        <v>28.462828769518133</v>
      </c>
      <c r="BK220" s="24">
        <v>28.390662036658885</v>
      </c>
      <c r="BL220" s="24">
        <v>28.319446936124997</v>
      </c>
      <c r="BM220" s="24">
        <v>28.271383765952898</v>
      </c>
      <c r="BO220" s="25">
        <v>27.859325975165515</v>
      </c>
      <c r="BP220" s="25">
        <v>27.619633764306041</v>
      </c>
      <c r="BQ220" s="25">
        <v>27.523324198490805</v>
      </c>
      <c r="BR220" s="25">
        <v>27.503857770117861</v>
      </c>
      <c r="BS220" s="25">
        <v>27.324363978906788</v>
      </c>
      <c r="BT220" s="25">
        <v>22.148937365355284</v>
      </c>
      <c r="BU220" s="25">
        <v>21.978356687126624</v>
      </c>
      <c r="BV220" s="25">
        <v>21.811234803390033</v>
      </c>
      <c r="BW220" s="25">
        <v>21.622444142729289</v>
      </c>
      <c r="BX220" s="25">
        <v>21.43896039609033</v>
      </c>
      <c r="BY220" s="25">
        <v>21.294857838589451</v>
      </c>
      <c r="BZ220" s="25">
        <v>21.251021985140607</v>
      </c>
      <c r="CA220" s="25">
        <v>21.243520552141426</v>
      </c>
      <c r="CB220" s="25">
        <v>21.280548350377295</v>
      </c>
      <c r="CC220" s="25">
        <v>21.392773321827445</v>
      </c>
      <c r="CE220" s="25">
        <v>33.859325975165511</v>
      </c>
      <c r="CF220" s="25">
        <v>33.619633764306045</v>
      </c>
      <c r="CG220" s="25">
        <v>33.523324198490805</v>
      </c>
      <c r="CH220" s="25">
        <v>33.503857770117861</v>
      </c>
      <c r="CI220" s="25">
        <v>33.324363978906788</v>
      </c>
      <c r="CJ220" s="25">
        <v>28.148937365355284</v>
      </c>
      <c r="CK220" s="25">
        <v>27.978356687126624</v>
      </c>
      <c r="CL220" s="25">
        <v>27.811234803390033</v>
      </c>
      <c r="CM220" s="25">
        <v>27.622444142729289</v>
      </c>
      <c r="CN220" s="25">
        <v>27.43896039609033</v>
      </c>
      <c r="CO220" s="25">
        <v>27.294857838589451</v>
      </c>
      <c r="CP220" s="25">
        <v>27.251021985140607</v>
      </c>
      <c r="CQ220" s="25">
        <v>27.243520552141426</v>
      </c>
      <c r="CR220" s="25">
        <v>27.280548350377295</v>
      </c>
      <c r="CS220" s="25">
        <v>27.345294511354773</v>
      </c>
      <c r="CU220" s="26">
        <v>27.859325975165515</v>
      </c>
      <c r="CV220" s="26">
        <v>27.689563780356732</v>
      </c>
      <c r="CW220" s="26">
        <v>27.608457989771516</v>
      </c>
      <c r="CX220" s="26">
        <v>27.58933230537373</v>
      </c>
      <c r="CY220" s="26">
        <v>27.410649810106015</v>
      </c>
      <c r="CZ220" s="26">
        <v>22.236480849437619</v>
      </c>
      <c r="DA220" s="26">
        <v>22.060198539918556</v>
      </c>
      <c r="DB220" s="26">
        <v>21.866578731769224</v>
      </c>
      <c r="DC220" s="26">
        <v>21.647919192115982</v>
      </c>
      <c r="DD220" s="26">
        <v>21.434459019201849</v>
      </c>
      <c r="DE220" s="26">
        <v>21.240007614802082</v>
      </c>
      <c r="DF220" s="26">
        <v>21.197035665130041</v>
      </c>
      <c r="DG220" s="26">
        <v>21.191944450649643</v>
      </c>
      <c r="DH220" s="26">
        <v>21.264851851760373</v>
      </c>
      <c r="DI220" s="26">
        <v>21.476194310565553</v>
      </c>
      <c r="DK220" s="26">
        <v>33.859325975165511</v>
      </c>
      <c r="DL220" s="26">
        <v>33.689563780356728</v>
      </c>
      <c r="DM220" s="26">
        <v>33.608457989771516</v>
      </c>
      <c r="DN220" s="26">
        <v>33.58933230537373</v>
      </c>
      <c r="DO220" s="26">
        <v>33.410649810106015</v>
      </c>
      <c r="DP220" s="26">
        <v>28.236480849437619</v>
      </c>
      <c r="DQ220" s="26">
        <v>28.060198539918556</v>
      </c>
      <c r="DR220" s="26">
        <v>27.866578731769224</v>
      </c>
      <c r="DS220" s="26">
        <v>27.647919192115982</v>
      </c>
      <c r="DT220" s="26">
        <v>27.434459019201849</v>
      </c>
      <c r="DU220" s="26">
        <v>27.240007614802082</v>
      </c>
      <c r="DV220" s="26">
        <v>27.197035665130041</v>
      </c>
      <c r="DW220" s="26">
        <v>27.191944450649643</v>
      </c>
      <c r="DX220" s="26">
        <v>27.264851851760373</v>
      </c>
      <c r="DY220" s="26">
        <v>27.42864350995082</v>
      </c>
      <c r="EA220" s="27">
        <v>27.859325975165515</v>
      </c>
      <c r="EB220" s="27">
        <v>27.821730231444118</v>
      </c>
      <c r="EC220" s="27">
        <v>27.766526545941517</v>
      </c>
      <c r="ED220" s="27">
        <v>27.748720623293597</v>
      </c>
      <c r="EE220" s="27">
        <v>27.753660968989905</v>
      </c>
      <c r="EF220" s="27">
        <v>22.763074843614653</v>
      </c>
      <c r="EG220" s="27">
        <v>22.775324306146096</v>
      </c>
      <c r="EH220" s="27">
        <v>22.788352502262168</v>
      </c>
      <c r="EI220" s="27">
        <v>22.761080005857849</v>
      </c>
      <c r="EJ220" s="27">
        <v>22.736402412208122</v>
      </c>
      <c r="EK220" s="27">
        <v>22.676192013432189</v>
      </c>
      <c r="EL220" s="27">
        <v>22.636425069299037</v>
      </c>
      <c r="EM220" s="27">
        <v>22.626257515926511</v>
      </c>
      <c r="EN220" s="27">
        <v>22.642397998733049</v>
      </c>
      <c r="EO220" s="27">
        <v>22.723335970169042</v>
      </c>
      <c r="EQ220" s="27">
        <v>33.859325975165511</v>
      </c>
      <c r="ER220" s="27">
        <v>33.821730231444114</v>
      </c>
      <c r="ES220" s="27">
        <v>33.766526545941517</v>
      </c>
      <c r="ET220" s="27">
        <v>33.7487206232936</v>
      </c>
      <c r="EU220" s="27">
        <v>33.753660968989905</v>
      </c>
      <c r="EV220" s="27">
        <v>28.763074843614653</v>
      </c>
      <c r="EW220" s="27">
        <v>28.775324306146096</v>
      </c>
      <c r="EX220" s="27">
        <v>28.788352502262168</v>
      </c>
      <c r="EY220" s="27">
        <v>28.761080005857849</v>
      </c>
      <c r="EZ220" s="27">
        <v>28.736402412208122</v>
      </c>
      <c r="FA220" s="27">
        <v>28.676192013432189</v>
      </c>
      <c r="FB220" s="27">
        <v>28.636425069299037</v>
      </c>
      <c r="FC220" s="27">
        <v>28.626257515926511</v>
      </c>
      <c r="FD220" s="27">
        <v>28.642397998733049</v>
      </c>
      <c r="FE220" s="27">
        <v>28.701261864315303</v>
      </c>
      <c r="FG220" s="141">
        <v>27.859325975165515</v>
      </c>
      <c r="FH220" s="141">
        <v>27.587078864940644</v>
      </c>
      <c r="FI220" s="141">
        <v>27.483643658580558</v>
      </c>
      <c r="FJ220" s="141">
        <v>27.462528407643397</v>
      </c>
      <c r="FK220" s="141">
        <v>27.281698463142618</v>
      </c>
      <c r="FL220" s="141">
        <v>22.105213188677297</v>
      </c>
      <c r="FM220" s="141">
        <v>21.926448001311623</v>
      </c>
      <c r="FN220" s="141">
        <v>21.73013657952005</v>
      </c>
      <c r="FO220" s="141">
        <v>21.511466233570101</v>
      </c>
      <c r="FP220" s="141">
        <v>21.297994607245588</v>
      </c>
      <c r="FQ220" s="141">
        <v>21.103489743230192</v>
      </c>
      <c r="FR220" s="141">
        <v>21.060361172986948</v>
      </c>
      <c r="FS220" s="141">
        <v>21.055037416953951</v>
      </c>
      <c r="FT220" s="141">
        <v>21.127574281778621</v>
      </c>
      <c r="FU220" s="141">
        <v>21.338410254242834</v>
      </c>
      <c r="FW220" s="141">
        <v>33.859325975165511</v>
      </c>
      <c r="FX220" s="141">
        <v>33.587078864940644</v>
      </c>
      <c r="FY220" s="141">
        <v>33.483643658580561</v>
      </c>
      <c r="FZ220" s="141">
        <v>33.462528407643397</v>
      </c>
      <c r="GA220" s="141">
        <v>33.281698463142618</v>
      </c>
      <c r="GB220" s="141">
        <v>28.105213188677297</v>
      </c>
      <c r="GC220" s="141">
        <v>27.926448001311623</v>
      </c>
      <c r="GD220" s="141">
        <v>27.73013657952005</v>
      </c>
      <c r="GE220" s="141">
        <v>27.511466233570101</v>
      </c>
      <c r="GF220" s="141">
        <v>27.297994607245588</v>
      </c>
      <c r="GG220" s="141">
        <v>27.103489743230192</v>
      </c>
      <c r="GH220" s="141">
        <v>27.060361172986948</v>
      </c>
      <c r="GI220" s="141">
        <v>27.055037416953951</v>
      </c>
      <c r="GJ220" s="141">
        <v>27.127574281778621</v>
      </c>
      <c r="GK220" s="141">
        <v>27.290971719322567</v>
      </c>
      <c r="GM220" s="1">
        <v>380477</v>
      </c>
      <c r="GN220" s="1">
        <v>387810</v>
      </c>
      <c r="GO220" s="1" t="s">
        <v>491</v>
      </c>
      <c r="GP220" s="1" t="s">
        <v>831</v>
      </c>
      <c r="GQ220" s="97"/>
    </row>
    <row r="221" spans="2:205" ht="16.2" thickBot="1" x14ac:dyDescent="0.35">
      <c r="B221" s="19" t="s">
        <v>215</v>
      </c>
      <c r="C221" s="20">
        <v>1.7500221294270819</v>
      </c>
      <c r="D221" s="21">
        <v>1.6339867331014264</v>
      </c>
      <c r="E221" s="21">
        <v>1.5859911952476136</v>
      </c>
      <c r="F221" s="21">
        <v>1.5515817132279994</v>
      </c>
      <c r="G221" s="21">
        <v>1.496013245092612</v>
      </c>
      <c r="H221" s="21">
        <v>1.439212583888767</v>
      </c>
      <c r="I221" s="21">
        <v>1.3909936703189998</v>
      </c>
      <c r="J221" s="21">
        <v>1.3454179286111274</v>
      </c>
      <c r="K221" s="21">
        <v>1.2770640015577803</v>
      </c>
      <c r="L221" s="21">
        <v>1.2168432727231764</v>
      </c>
      <c r="M221" s="21">
        <v>0.90464910289296219</v>
      </c>
      <c r="N221" s="21">
        <v>0.41088915846427021</v>
      </c>
      <c r="O221" s="21">
        <v>1.9315096471328452E-2</v>
      </c>
      <c r="P221" s="21">
        <v>-0.3414554221663666</v>
      </c>
      <c r="Q221" s="21">
        <v>-0.65941441209012819</v>
      </c>
      <c r="R221" s="22"/>
      <c r="S221" s="21">
        <v>3.7500221294270819</v>
      </c>
      <c r="T221" s="21">
        <v>3.6339867331014264</v>
      </c>
      <c r="U221" s="21">
        <v>3.5859911952476136</v>
      </c>
      <c r="V221" s="21">
        <v>3.5515817132279994</v>
      </c>
      <c r="W221" s="21">
        <v>3.496013245092612</v>
      </c>
      <c r="X221" s="21">
        <v>3.439212583888767</v>
      </c>
      <c r="Y221" s="21">
        <v>3.3909936703189998</v>
      </c>
      <c r="Z221" s="21">
        <v>3.3454179286111274</v>
      </c>
      <c r="AA221" s="21">
        <v>3.2770640015577803</v>
      </c>
      <c r="AB221" s="21">
        <v>3.2168432727231764</v>
      </c>
      <c r="AC221" s="21">
        <v>2.9046491028929622</v>
      </c>
      <c r="AD221" s="21">
        <v>2.4108891584642702</v>
      </c>
      <c r="AE221" s="21">
        <v>2.0193150964713285</v>
      </c>
      <c r="AF221" s="21">
        <v>1.6585445778336334</v>
      </c>
      <c r="AG221" s="21">
        <v>1.3075163229729316</v>
      </c>
      <c r="AI221" s="23">
        <v>1.7500221294270819</v>
      </c>
      <c r="AJ221" s="23">
        <v>1.6975607610352861</v>
      </c>
      <c r="AK221" s="23">
        <v>1.6482916778763688</v>
      </c>
      <c r="AL221" s="23">
        <v>1.590484486828148</v>
      </c>
      <c r="AM221" s="23">
        <v>1.5157728482205055</v>
      </c>
      <c r="AN221" s="23">
        <v>1.4344291620703959</v>
      </c>
      <c r="AO221" s="23">
        <v>1.3361034862133292</v>
      </c>
      <c r="AP221" s="23">
        <v>1.1484885383094641</v>
      </c>
      <c r="AQ221" s="23">
        <v>1.0985797319408594</v>
      </c>
      <c r="AR221" s="23">
        <v>1.0336369393611147</v>
      </c>
      <c r="AS221" s="23">
        <v>0.79244424069708908</v>
      </c>
      <c r="AT221" s="23">
        <v>0.58597524558185743</v>
      </c>
      <c r="AU221" s="23">
        <v>0.41858174559676087</v>
      </c>
      <c r="AV221" s="23">
        <v>0.26144465605625378</v>
      </c>
      <c r="AW221" s="23">
        <v>0.15660989335660291</v>
      </c>
      <c r="AY221" s="24">
        <v>3.7500221294270819</v>
      </c>
      <c r="AZ221" s="24">
        <v>3.6975607610352861</v>
      </c>
      <c r="BA221" s="24">
        <v>3.6482916778763688</v>
      </c>
      <c r="BB221" s="24">
        <v>3.590484486828148</v>
      </c>
      <c r="BC221" s="24">
        <v>3.5157728482205055</v>
      </c>
      <c r="BD221" s="24">
        <v>3.4344291620703959</v>
      </c>
      <c r="BE221" s="24">
        <v>3.3361034862133292</v>
      </c>
      <c r="BF221" s="24">
        <v>3.1484885383094641</v>
      </c>
      <c r="BG221" s="24">
        <v>3.0985797319408594</v>
      </c>
      <c r="BH221" s="24">
        <v>3.0336369393611147</v>
      </c>
      <c r="BI221" s="24">
        <v>2.7924442406970891</v>
      </c>
      <c r="BJ221" s="24">
        <v>2.5859752455818574</v>
      </c>
      <c r="BK221" s="24">
        <v>2.4185817455967609</v>
      </c>
      <c r="BL221" s="24">
        <v>2.2614446560562538</v>
      </c>
      <c r="BM221" s="24">
        <v>2.1765590043839382</v>
      </c>
      <c r="BO221" s="25">
        <v>1.7500221294270819</v>
      </c>
      <c r="BP221" s="25">
        <v>1.6247139018993293</v>
      </c>
      <c r="BQ221" s="25">
        <v>1.5806587675383059</v>
      </c>
      <c r="BR221" s="25">
        <v>1.556809390577067</v>
      </c>
      <c r="BS221" s="25">
        <v>1.5133164852173615</v>
      </c>
      <c r="BT221" s="25">
        <v>1.4710135076563176</v>
      </c>
      <c r="BU221" s="25">
        <v>1.4421144893374667</v>
      </c>
      <c r="BV221" s="25">
        <v>1.4173141210680611</v>
      </c>
      <c r="BW221" s="25">
        <v>1.363334652439586</v>
      </c>
      <c r="BX221" s="25">
        <v>1.2210287564709366</v>
      </c>
      <c r="BY221" s="25">
        <v>0.72889849461880774</v>
      </c>
      <c r="BZ221" s="25">
        <v>0.15194506068855818</v>
      </c>
      <c r="CA221" s="25">
        <v>-0.28049375792973663</v>
      </c>
      <c r="CB221" s="25">
        <v>-0.64684537551084453</v>
      </c>
      <c r="CC221" s="25">
        <v>-0.90887717033821325</v>
      </c>
      <c r="CE221" s="25">
        <v>3.7500221294270819</v>
      </c>
      <c r="CF221" s="25">
        <v>3.6247139018993293</v>
      </c>
      <c r="CG221" s="25">
        <v>3.5806587675383059</v>
      </c>
      <c r="CH221" s="25">
        <v>3.556809390577067</v>
      </c>
      <c r="CI221" s="25">
        <v>3.5133164852173615</v>
      </c>
      <c r="CJ221" s="25">
        <v>3.4710135076563176</v>
      </c>
      <c r="CK221" s="25">
        <v>3.4421144893374667</v>
      </c>
      <c r="CL221" s="25">
        <v>3.4173141210680611</v>
      </c>
      <c r="CM221" s="25">
        <v>3.363334652439586</v>
      </c>
      <c r="CN221" s="25">
        <v>3.2210287564709366</v>
      </c>
      <c r="CO221" s="25">
        <v>2.7288984946188077</v>
      </c>
      <c r="CP221" s="25">
        <v>2.1519450606885582</v>
      </c>
      <c r="CQ221" s="25">
        <v>1.7195062420702634</v>
      </c>
      <c r="CR221" s="25">
        <v>1.3531546244891555</v>
      </c>
      <c r="CS221" s="25">
        <v>1.0875136879919811</v>
      </c>
      <c r="CU221" s="26">
        <v>1.7500221294270819</v>
      </c>
      <c r="CV221" s="26">
        <v>1.706565782606368</v>
      </c>
      <c r="CW221" s="26">
        <v>1.6881166924472311</v>
      </c>
      <c r="CX221" s="26">
        <v>1.6695638457352122</v>
      </c>
      <c r="CY221" s="26">
        <v>1.634636631672628</v>
      </c>
      <c r="CZ221" s="26">
        <v>1.5955613696713113</v>
      </c>
      <c r="DA221" s="26">
        <v>1.5380704195075334</v>
      </c>
      <c r="DB221" s="26">
        <v>1.3954698815469775</v>
      </c>
      <c r="DC221" s="26">
        <v>1.2401119720484028</v>
      </c>
      <c r="DD221" s="26">
        <v>1.0869913243031633</v>
      </c>
      <c r="DE221" s="26">
        <v>0.65147400460868354</v>
      </c>
      <c r="DF221" s="26">
        <v>0.19563854821810533</v>
      </c>
      <c r="DG221" s="26">
        <v>-0.20998744198209174</v>
      </c>
      <c r="DH221" s="26">
        <v>-0.49761418276616887</v>
      </c>
      <c r="DI221" s="26">
        <v>-0.4949443532258222</v>
      </c>
      <c r="DK221" s="26">
        <v>3.7500221294270819</v>
      </c>
      <c r="DL221" s="26">
        <v>3.706565782606368</v>
      </c>
      <c r="DM221" s="26">
        <v>3.6881166924472311</v>
      </c>
      <c r="DN221" s="26">
        <v>3.6695638457352122</v>
      </c>
      <c r="DO221" s="26">
        <v>3.634636631672628</v>
      </c>
      <c r="DP221" s="26">
        <v>3.5955613696713113</v>
      </c>
      <c r="DQ221" s="26">
        <v>3.5380704195075334</v>
      </c>
      <c r="DR221" s="26">
        <v>3.3954698815469775</v>
      </c>
      <c r="DS221" s="26">
        <v>3.2401119720484028</v>
      </c>
      <c r="DT221" s="26">
        <v>3.0869913243031633</v>
      </c>
      <c r="DU221" s="26">
        <v>2.6514740046086835</v>
      </c>
      <c r="DV221" s="26">
        <v>2.1956385482181053</v>
      </c>
      <c r="DW221" s="26">
        <v>1.7900125580179083</v>
      </c>
      <c r="DX221" s="26">
        <v>1.5023858172338311</v>
      </c>
      <c r="DY221" s="26">
        <v>1.4948461532307462</v>
      </c>
      <c r="EA221" s="27">
        <v>1.7500221294270819</v>
      </c>
      <c r="EB221" s="27">
        <v>1.7048993690536371</v>
      </c>
      <c r="EC221" s="27">
        <v>1.676816023597175</v>
      </c>
      <c r="ED221" s="27">
        <v>1.6544798682866855</v>
      </c>
      <c r="EE221" s="27">
        <v>1.6254145306149015</v>
      </c>
      <c r="EF221" s="27">
        <v>1.5932795770300827</v>
      </c>
      <c r="EG221" s="27">
        <v>1.5566300477508257</v>
      </c>
      <c r="EH221" s="27">
        <v>1.5170973640225096</v>
      </c>
      <c r="EI221" s="27">
        <v>1.4612064884995295</v>
      </c>
      <c r="EJ221" s="27">
        <v>1.3982300095680857</v>
      </c>
      <c r="EK221" s="27">
        <v>1.1842625617146241</v>
      </c>
      <c r="EL221" s="27">
        <v>0.81659898699667544</v>
      </c>
      <c r="EM221" s="27">
        <v>0.51978681971102203</v>
      </c>
      <c r="EN221" s="27">
        <v>0.25912866366403131</v>
      </c>
      <c r="EO221" s="27">
        <v>0.12172115222965907</v>
      </c>
      <c r="EQ221" s="27">
        <v>3.7500221294270819</v>
      </c>
      <c r="ER221" s="27">
        <v>3.7048993690536371</v>
      </c>
      <c r="ES221" s="27">
        <v>3.676816023597175</v>
      </c>
      <c r="ET221" s="27">
        <v>3.6544798682866855</v>
      </c>
      <c r="EU221" s="27">
        <v>3.6254145306149015</v>
      </c>
      <c r="EV221" s="27">
        <v>3.5932795770300827</v>
      </c>
      <c r="EW221" s="27">
        <v>3.5566300477508257</v>
      </c>
      <c r="EX221" s="27">
        <v>3.5170973640225096</v>
      </c>
      <c r="EY221" s="27">
        <v>3.4612064884995295</v>
      </c>
      <c r="EZ221" s="27">
        <v>3.3982300095680857</v>
      </c>
      <c r="FA221" s="27">
        <v>3.1842625617146241</v>
      </c>
      <c r="FB221" s="27">
        <v>2.8165989869966754</v>
      </c>
      <c r="FC221" s="27">
        <v>2.519786819711022</v>
      </c>
      <c r="FD221" s="27">
        <v>2.2591286636640313</v>
      </c>
      <c r="FE221" s="27">
        <v>2.1321138883081661</v>
      </c>
      <c r="FG221" s="141">
        <v>1.7500221294270819</v>
      </c>
      <c r="FH221" s="141">
        <v>1.6440869209693894</v>
      </c>
      <c r="FI221" s="141">
        <v>1.5926766380455963</v>
      </c>
      <c r="FJ221" s="141">
        <v>1.5451644966283018</v>
      </c>
      <c r="FK221" s="141">
        <v>1.4829054470104039</v>
      </c>
      <c r="FL221" s="141">
        <v>1.4231086700470317</v>
      </c>
      <c r="FM221" s="141">
        <v>1.3415051886436657</v>
      </c>
      <c r="FN221" s="141">
        <v>1.1657847541069346</v>
      </c>
      <c r="FO221" s="141">
        <v>0.98913166200984515</v>
      </c>
      <c r="FP221" s="141">
        <v>0.81525289917250099</v>
      </c>
      <c r="FQ221" s="141">
        <v>0.32025018490694723</v>
      </c>
      <c r="FR221" s="141">
        <v>-0.14351402562176663</v>
      </c>
      <c r="FS221" s="141">
        <v>-0.50502667966321901</v>
      </c>
      <c r="FT221" s="141">
        <v>-0.72549852991660124</v>
      </c>
      <c r="FU221" s="141">
        <v>-0.58627333387764313</v>
      </c>
      <c r="FW221" s="141">
        <v>3.7500221294270819</v>
      </c>
      <c r="FX221" s="141">
        <v>3.6440869209693894</v>
      </c>
      <c r="FY221" s="141">
        <v>3.5926766380455963</v>
      </c>
      <c r="FZ221" s="141">
        <v>3.5451644966283018</v>
      </c>
      <c r="GA221" s="141">
        <v>3.4829054470104039</v>
      </c>
      <c r="GB221" s="141">
        <v>3.4231086700470317</v>
      </c>
      <c r="GC221" s="141">
        <v>3.3415051886436657</v>
      </c>
      <c r="GD221" s="141">
        <v>3.1657847541069346</v>
      </c>
      <c r="GE221" s="141">
        <v>2.9891316620098451</v>
      </c>
      <c r="GF221" s="141">
        <v>2.815252899172501</v>
      </c>
      <c r="GG221" s="141">
        <v>2.3202501849069472</v>
      </c>
      <c r="GH221" s="141">
        <v>1.8564859743782334</v>
      </c>
      <c r="GI221" s="141">
        <v>1.494973320336781</v>
      </c>
      <c r="GJ221" s="141">
        <v>1.2745014700833988</v>
      </c>
      <c r="GK221" s="141">
        <v>1.3821580043284118</v>
      </c>
      <c r="GM221" s="1">
        <v>360144</v>
      </c>
      <c r="GN221" s="1">
        <v>471643</v>
      </c>
      <c r="GO221" s="1" t="s">
        <v>427</v>
      </c>
      <c r="GP221" s="1" t="s">
        <v>837</v>
      </c>
      <c r="GQ221" s="97"/>
    </row>
    <row r="222" spans="2:205" ht="16.2" thickBot="1" x14ac:dyDescent="0.35">
      <c r="B222" s="19" t="s">
        <v>216</v>
      </c>
      <c r="C222" s="20">
        <v>7.888783066135602</v>
      </c>
      <c r="D222" s="21">
        <v>6.9514409790998126</v>
      </c>
      <c r="E222" s="21">
        <v>6.6651945213893615</v>
      </c>
      <c r="F222" s="21">
        <v>6.5481614040873914</v>
      </c>
      <c r="G222" s="21">
        <v>6.416928172528122</v>
      </c>
      <c r="H222" s="21">
        <v>6.2776061728289765</v>
      </c>
      <c r="I222" s="21">
        <v>6.1369716211956327</v>
      </c>
      <c r="J222" s="21">
        <v>5.9904763223073854</v>
      </c>
      <c r="K222" s="21">
        <v>5.8073049146095741</v>
      </c>
      <c r="L222" s="21">
        <v>5.6336803831266451</v>
      </c>
      <c r="M222" s="21">
        <v>4.845675828092137</v>
      </c>
      <c r="N222" s="21">
        <v>3.6905438127910308</v>
      </c>
      <c r="O222" s="21">
        <v>2.776269215676141</v>
      </c>
      <c r="P222" s="21">
        <v>1.7950701077865769</v>
      </c>
      <c r="Q222" s="21">
        <v>0.90897949865827243</v>
      </c>
      <c r="R222" s="22"/>
      <c r="S222" s="21">
        <v>19.148783066135604</v>
      </c>
      <c r="T222" s="21">
        <v>18.211440979099812</v>
      </c>
      <c r="U222" s="21">
        <v>17.925194521389365</v>
      </c>
      <c r="V222" s="21">
        <v>17.808161404087393</v>
      </c>
      <c r="W222" s="21">
        <v>17.676928172528122</v>
      </c>
      <c r="X222" s="21">
        <v>17.53760617282898</v>
      </c>
      <c r="Y222" s="21">
        <v>17.396971621195632</v>
      </c>
      <c r="Z222" s="21">
        <v>17.250476322307385</v>
      </c>
      <c r="AA222" s="21">
        <v>17.067304914609576</v>
      </c>
      <c r="AB222" s="21">
        <v>16.893680383126647</v>
      </c>
      <c r="AC222" s="21">
        <v>16.105675828092139</v>
      </c>
      <c r="AD222" s="21">
        <v>14.950543812791032</v>
      </c>
      <c r="AE222" s="21">
        <v>14.036269215676143</v>
      </c>
      <c r="AF222" s="21">
        <v>13.055070107786579</v>
      </c>
      <c r="AG222" s="21">
        <v>12.147221170530806</v>
      </c>
      <c r="AI222" s="23">
        <v>7.888783066135602</v>
      </c>
      <c r="AJ222" s="23">
        <v>7.6423524620725871</v>
      </c>
      <c r="AK222" s="23">
        <v>7.5005338237258155</v>
      </c>
      <c r="AL222" s="23">
        <v>7.4117919259312846</v>
      </c>
      <c r="AM222" s="23">
        <v>7.3209845485450149</v>
      </c>
      <c r="AN222" s="23">
        <v>7.2161550983778824</v>
      </c>
      <c r="AO222" s="23">
        <v>7.0824490884192688</v>
      </c>
      <c r="AP222" s="23">
        <v>6.9090547703986758</v>
      </c>
      <c r="AQ222" s="23">
        <v>6.7234192679028872</v>
      </c>
      <c r="AR222" s="23">
        <v>6.5362243034066605</v>
      </c>
      <c r="AS222" s="23">
        <v>5.9755318000138971</v>
      </c>
      <c r="AT222" s="23">
        <v>5.4158405238015703</v>
      </c>
      <c r="AU222" s="23">
        <v>4.9061769560220085</v>
      </c>
      <c r="AV222" s="23">
        <v>4.3594789695288618</v>
      </c>
      <c r="AW222" s="23">
        <v>3.9662748725228756</v>
      </c>
      <c r="AY222" s="24">
        <v>19.148783066135604</v>
      </c>
      <c r="AZ222" s="24">
        <v>18.902352462072589</v>
      </c>
      <c r="BA222" s="24">
        <v>18.760533823725815</v>
      </c>
      <c r="BB222" s="24">
        <v>18.671791925931288</v>
      </c>
      <c r="BC222" s="24">
        <v>18.580984548545018</v>
      </c>
      <c r="BD222" s="24">
        <v>18.476155098377884</v>
      </c>
      <c r="BE222" s="24">
        <v>18.342449088419272</v>
      </c>
      <c r="BF222" s="24">
        <v>18.169054770398677</v>
      </c>
      <c r="BG222" s="24">
        <v>17.983419267902889</v>
      </c>
      <c r="BH222" s="24">
        <v>17.79622430340666</v>
      </c>
      <c r="BI222" s="24">
        <v>17.235531800013899</v>
      </c>
      <c r="BJ222" s="24">
        <v>16.675840523801572</v>
      </c>
      <c r="BK222" s="24">
        <v>16.16617695602201</v>
      </c>
      <c r="BL222" s="24">
        <v>15.619478969528863</v>
      </c>
      <c r="BM222" s="24">
        <v>15.288172773467346</v>
      </c>
      <c r="BO222" s="25">
        <v>7.888783066135602</v>
      </c>
      <c r="BP222" s="25">
        <v>6.8067569364898279</v>
      </c>
      <c r="BQ222" s="25">
        <v>6.4956184081260169</v>
      </c>
      <c r="BR222" s="25">
        <v>6.3780529097506218</v>
      </c>
      <c r="BS222" s="25">
        <v>6.2475548586066409</v>
      </c>
      <c r="BT222" s="25">
        <v>6.1096893472902671</v>
      </c>
      <c r="BU222" s="25">
        <v>5.9700121252568383</v>
      </c>
      <c r="BV222" s="25">
        <v>5.8264906114678165</v>
      </c>
      <c r="BW222" s="25">
        <v>5.6713257736784275</v>
      </c>
      <c r="BX222" s="25">
        <v>5.5281287613572481</v>
      </c>
      <c r="BY222" s="25">
        <v>4.8286937783145394</v>
      </c>
      <c r="BZ222" s="25">
        <v>3.7657978466872333</v>
      </c>
      <c r="CA222" s="25">
        <v>2.9396837510419331</v>
      </c>
      <c r="CB222" s="25">
        <v>2.0987302846627252</v>
      </c>
      <c r="CC222" s="25">
        <v>1.4008426144206236</v>
      </c>
      <c r="CE222" s="25">
        <v>19.148783066135604</v>
      </c>
      <c r="CF222" s="25">
        <v>18.066756936489831</v>
      </c>
      <c r="CG222" s="25">
        <v>17.755618408126018</v>
      </c>
      <c r="CH222" s="25">
        <v>17.638052909750623</v>
      </c>
      <c r="CI222" s="25">
        <v>17.507554858606643</v>
      </c>
      <c r="CJ222" s="25">
        <v>17.369689347290269</v>
      </c>
      <c r="CK222" s="25">
        <v>17.230012125256842</v>
      </c>
      <c r="CL222" s="25">
        <v>17.086490611467816</v>
      </c>
      <c r="CM222" s="25">
        <v>16.931325773678431</v>
      </c>
      <c r="CN222" s="25">
        <v>16.78812876135725</v>
      </c>
      <c r="CO222" s="25">
        <v>16.088693778314543</v>
      </c>
      <c r="CP222" s="25">
        <v>15.025797846687235</v>
      </c>
      <c r="CQ222" s="25">
        <v>14.199683751041935</v>
      </c>
      <c r="CR222" s="25">
        <v>13.358730284662727</v>
      </c>
      <c r="CS222" s="25">
        <v>12.603415637111045</v>
      </c>
      <c r="CU222" s="26">
        <v>7.888783066135602</v>
      </c>
      <c r="CV222" s="26">
        <v>7.1976140783388107</v>
      </c>
      <c r="CW222" s="26">
        <v>6.9836996754472604</v>
      </c>
      <c r="CX222" s="26">
        <v>6.9000806269081725</v>
      </c>
      <c r="CY222" s="26">
        <v>6.7938249427211677</v>
      </c>
      <c r="CZ222" s="26">
        <v>6.6592624946061214</v>
      </c>
      <c r="DA222" s="26">
        <v>6.4698565416309357</v>
      </c>
      <c r="DB222" s="26">
        <v>6.1343465746347832</v>
      </c>
      <c r="DC222" s="26">
        <v>5.77180907482545</v>
      </c>
      <c r="DD222" s="26">
        <v>5.4157575435803604</v>
      </c>
      <c r="DE222" s="26">
        <v>4.3621948993983111</v>
      </c>
      <c r="DF222" s="26">
        <v>3.2699208271987867</v>
      </c>
      <c r="DG222" s="26">
        <v>2.4540287752724694</v>
      </c>
      <c r="DH222" s="26">
        <v>1.9542971079769753</v>
      </c>
      <c r="DI222" s="26">
        <v>2.1878868092195241</v>
      </c>
      <c r="DK222" s="26">
        <v>19.148783066135604</v>
      </c>
      <c r="DL222" s="26">
        <v>18.457614078338814</v>
      </c>
      <c r="DM222" s="26">
        <v>18.24369967544726</v>
      </c>
      <c r="DN222" s="26">
        <v>18.160080626908176</v>
      </c>
      <c r="DO222" s="26">
        <v>18.053824942721171</v>
      </c>
      <c r="DP222" s="26">
        <v>17.919262494606123</v>
      </c>
      <c r="DQ222" s="26">
        <v>17.729856541630937</v>
      </c>
      <c r="DR222" s="26">
        <v>17.394346574634785</v>
      </c>
      <c r="DS222" s="26">
        <v>17.031809074825453</v>
      </c>
      <c r="DT222" s="26">
        <v>16.67575754358036</v>
      </c>
      <c r="DU222" s="26">
        <v>15.622194899398313</v>
      </c>
      <c r="DV222" s="26">
        <v>14.529920827198788</v>
      </c>
      <c r="DW222" s="26">
        <v>13.714028775272471</v>
      </c>
      <c r="DX222" s="26">
        <v>13.214297107976977</v>
      </c>
      <c r="DY222" s="26">
        <v>13.384496730361036</v>
      </c>
      <c r="EA222" s="27">
        <v>7.888783066135602</v>
      </c>
      <c r="EB222" s="27">
        <v>7.4692689041756157</v>
      </c>
      <c r="EC222" s="27">
        <v>7.2947979171086725</v>
      </c>
      <c r="ED222" s="27">
        <v>7.2196899832722696</v>
      </c>
      <c r="EE222" s="27">
        <v>7.151358693940054</v>
      </c>
      <c r="EF222" s="27">
        <v>7.0580110027191321</v>
      </c>
      <c r="EG222" s="27">
        <v>6.9452149289121419</v>
      </c>
      <c r="EH222" s="27">
        <v>6.8247848143025713</v>
      </c>
      <c r="EI222" s="27">
        <v>6.6530704086909367</v>
      </c>
      <c r="EJ222" s="27">
        <v>6.4820289645909543</v>
      </c>
      <c r="EK222" s="27">
        <v>5.9304829527106708</v>
      </c>
      <c r="EL222" s="27">
        <v>5.3285663593368895</v>
      </c>
      <c r="EM222" s="27">
        <v>4.9198559663256152</v>
      </c>
      <c r="EN222" s="27">
        <v>4.552906788830386</v>
      </c>
      <c r="EO222" s="27">
        <v>4.3709132130792039</v>
      </c>
      <c r="EQ222" s="27">
        <v>19.148783066135604</v>
      </c>
      <c r="ER222" s="27">
        <v>18.729268904175619</v>
      </c>
      <c r="ES222" s="27">
        <v>18.554797917108672</v>
      </c>
      <c r="ET222" s="27">
        <v>18.479689983272273</v>
      </c>
      <c r="EU222" s="27">
        <v>18.411358693940056</v>
      </c>
      <c r="EV222" s="27">
        <v>18.318011002719132</v>
      </c>
      <c r="EW222" s="27">
        <v>18.205214928912142</v>
      </c>
      <c r="EX222" s="27">
        <v>18.084784814302573</v>
      </c>
      <c r="EY222" s="27">
        <v>17.913070408690938</v>
      </c>
      <c r="EZ222" s="27">
        <v>17.742028964590958</v>
      </c>
      <c r="FA222" s="27">
        <v>17.190482952710674</v>
      </c>
      <c r="FB222" s="27">
        <v>16.588566359336891</v>
      </c>
      <c r="FC222" s="27">
        <v>16.179855966325619</v>
      </c>
      <c r="FD222" s="27">
        <v>15.812906788830388</v>
      </c>
      <c r="FE222" s="27">
        <v>15.638392390794369</v>
      </c>
      <c r="FG222" s="141">
        <v>7.888783066135602</v>
      </c>
      <c r="FH222" s="141">
        <v>6.7390575583689429</v>
      </c>
      <c r="FI222" s="141">
        <v>6.4098599904600011</v>
      </c>
      <c r="FJ222" s="141">
        <v>6.2794225435544035</v>
      </c>
      <c r="FK222" s="141">
        <v>6.1328491696692975</v>
      </c>
      <c r="FL222" s="141">
        <v>5.9822612111356666</v>
      </c>
      <c r="FM222" s="141">
        <v>5.782212200182407</v>
      </c>
      <c r="FN222" s="141">
        <v>5.4147779223503019</v>
      </c>
      <c r="FO222" s="141">
        <v>5.0300028273816082</v>
      </c>
      <c r="FP222" s="141">
        <v>4.6544119393286767</v>
      </c>
      <c r="FQ222" s="141">
        <v>3.5710577666140662</v>
      </c>
      <c r="FR222" s="141">
        <v>2.4819879423584936</v>
      </c>
      <c r="FS222" s="141">
        <v>1.6430054634702209</v>
      </c>
      <c r="FT222" s="141">
        <v>1.1226347749135073</v>
      </c>
      <c r="FU222" s="141">
        <v>1.3136164762916511</v>
      </c>
      <c r="FW222" s="141">
        <v>19.148783066135604</v>
      </c>
      <c r="FX222" s="141">
        <v>17.999057558368946</v>
      </c>
      <c r="FY222" s="141">
        <v>17.669859990460004</v>
      </c>
      <c r="FZ222" s="141">
        <v>17.539422543554405</v>
      </c>
      <c r="GA222" s="141">
        <v>17.392849169669297</v>
      </c>
      <c r="GB222" s="141">
        <v>17.24226121113567</v>
      </c>
      <c r="GC222" s="141">
        <v>17.042212200182409</v>
      </c>
      <c r="GD222" s="141">
        <v>16.674777922350302</v>
      </c>
      <c r="GE222" s="141">
        <v>16.29000282738161</v>
      </c>
      <c r="GF222" s="141">
        <v>15.914411939328678</v>
      </c>
      <c r="GG222" s="141">
        <v>14.831057766614068</v>
      </c>
      <c r="GH222" s="141">
        <v>13.741987942358495</v>
      </c>
      <c r="GI222" s="141">
        <v>12.903005463470222</v>
      </c>
      <c r="GJ222" s="141">
        <v>12.382634774913509</v>
      </c>
      <c r="GK222" s="141">
        <v>12.522501693973989</v>
      </c>
      <c r="GM222" s="1">
        <v>334431</v>
      </c>
      <c r="GN222" s="1">
        <v>434843</v>
      </c>
      <c r="GO222" s="1" t="s">
        <v>603</v>
      </c>
      <c r="GP222" s="1" t="s">
        <v>839</v>
      </c>
      <c r="GQ222" s="97"/>
    </row>
    <row r="223" spans="2:205" ht="16.2" thickBot="1" x14ac:dyDescent="0.35">
      <c r="B223" s="19" t="s">
        <v>217</v>
      </c>
      <c r="C223" s="20">
        <v>8.7269784033715201</v>
      </c>
      <c r="D223" s="21">
        <v>8.2480286900853983</v>
      </c>
      <c r="E223" s="21">
        <v>8.2618178779991513</v>
      </c>
      <c r="F223" s="21">
        <v>8.2255218174210114</v>
      </c>
      <c r="G223" s="21">
        <v>8.1160751231778523</v>
      </c>
      <c r="H223" s="21">
        <v>7.9838572095971827</v>
      </c>
      <c r="I223" s="21">
        <v>7.8496011744677734</v>
      </c>
      <c r="J223" s="21">
        <v>7.7168056612821641</v>
      </c>
      <c r="K223" s="21">
        <v>7.5100616798792501</v>
      </c>
      <c r="L223" s="21">
        <v>7.2261791001544218</v>
      </c>
      <c r="M223" s="21">
        <v>5.463853437634512</v>
      </c>
      <c r="N223" s="21">
        <v>2.6764892195970589</v>
      </c>
      <c r="O223" s="21">
        <v>0.38692142692580234</v>
      </c>
      <c r="P223" s="21">
        <v>-2.1067899287993157</v>
      </c>
      <c r="Q223" s="21">
        <v>-4.4538764279466889</v>
      </c>
      <c r="R223" s="22"/>
      <c r="S223" s="21">
        <v>13.22697840337152</v>
      </c>
      <c r="T223" s="21">
        <v>12.748028690085398</v>
      </c>
      <c r="U223" s="21">
        <v>12.761817877999151</v>
      </c>
      <c r="V223" s="21">
        <v>12.725521817421011</v>
      </c>
      <c r="W223" s="21">
        <v>12.616075123177852</v>
      </c>
      <c r="X223" s="21">
        <v>12.483857209597183</v>
      </c>
      <c r="Y223" s="21">
        <v>12.349601174467773</v>
      </c>
      <c r="Z223" s="21">
        <v>12.216805661282164</v>
      </c>
      <c r="AA223" s="21">
        <v>12.01006167987925</v>
      </c>
      <c r="AB223" s="21">
        <v>11.726179100154422</v>
      </c>
      <c r="AC223" s="21">
        <v>9.963853437634512</v>
      </c>
      <c r="AD223" s="21">
        <v>7.1764892195970589</v>
      </c>
      <c r="AE223" s="21">
        <v>4.8869214269258023</v>
      </c>
      <c r="AF223" s="21">
        <v>2.3932100712006843</v>
      </c>
      <c r="AG223" s="21">
        <v>-7.3692756173976193E-2</v>
      </c>
      <c r="AI223" s="23">
        <v>8.7269784033715201</v>
      </c>
      <c r="AJ223" s="23">
        <v>8.4738516449035988</v>
      </c>
      <c r="AK223" s="23">
        <v>8.5032220586299339</v>
      </c>
      <c r="AL223" s="23">
        <v>8.425877139253398</v>
      </c>
      <c r="AM223" s="23">
        <v>8.3161450084613424</v>
      </c>
      <c r="AN223" s="23">
        <v>8.1868846237476056</v>
      </c>
      <c r="AO223" s="23">
        <v>8.0020983285749079</v>
      </c>
      <c r="AP223" s="23">
        <v>7.7602095409348824</v>
      </c>
      <c r="AQ223" s="23">
        <v>7.5112868397197694</v>
      </c>
      <c r="AR223" s="23">
        <v>7.2567266275819922</v>
      </c>
      <c r="AS223" s="23">
        <v>6.4557531937278156</v>
      </c>
      <c r="AT223" s="23">
        <v>5.425805775605042</v>
      </c>
      <c r="AU223" s="23">
        <v>4.4075965568100557</v>
      </c>
      <c r="AV223" s="23">
        <v>3.3256610870675019</v>
      </c>
      <c r="AW223" s="23">
        <v>2.5741204912028124</v>
      </c>
      <c r="AY223" s="24">
        <v>13.22697840337152</v>
      </c>
      <c r="AZ223" s="24">
        <v>12.973851644903599</v>
      </c>
      <c r="BA223" s="24">
        <v>13.003222058629934</v>
      </c>
      <c r="BB223" s="24">
        <v>12.925877139253398</v>
      </c>
      <c r="BC223" s="24">
        <v>12.816145008461342</v>
      </c>
      <c r="BD223" s="24">
        <v>12.686884623747606</v>
      </c>
      <c r="BE223" s="24">
        <v>12.502098328574908</v>
      </c>
      <c r="BF223" s="24">
        <v>12.260209540934882</v>
      </c>
      <c r="BG223" s="24">
        <v>12.011286839719769</v>
      </c>
      <c r="BH223" s="24">
        <v>11.756726627581992</v>
      </c>
      <c r="BI223" s="24">
        <v>10.955753193727816</v>
      </c>
      <c r="BJ223" s="24">
        <v>9.925805775605042</v>
      </c>
      <c r="BK223" s="24">
        <v>8.9075965568100557</v>
      </c>
      <c r="BL223" s="24">
        <v>7.8256610870675019</v>
      </c>
      <c r="BM223" s="24">
        <v>7.1908137274520598</v>
      </c>
      <c r="BO223" s="25">
        <v>8.7269784033715201</v>
      </c>
      <c r="BP223" s="25">
        <v>8.2241116481878134</v>
      </c>
      <c r="BQ223" s="25">
        <v>8.2517772865372851</v>
      </c>
      <c r="BR223" s="25">
        <v>8.2552257796201882</v>
      </c>
      <c r="BS223" s="25">
        <v>8.1858660738843287</v>
      </c>
      <c r="BT223" s="25">
        <v>8.1005925042173956</v>
      </c>
      <c r="BU223" s="25">
        <v>8.0376447175045485</v>
      </c>
      <c r="BV223" s="25">
        <v>7.9788364435165011</v>
      </c>
      <c r="BW223" s="25">
        <v>7.8642060109564635</v>
      </c>
      <c r="BX223" s="25">
        <v>7.6299194609971419</v>
      </c>
      <c r="BY223" s="25">
        <v>6.074539514404087</v>
      </c>
      <c r="BZ223" s="25">
        <v>3.4153962688287614</v>
      </c>
      <c r="CA223" s="25">
        <v>1.2372641125844055</v>
      </c>
      <c r="CB223" s="25">
        <v>-0.97300695086899935</v>
      </c>
      <c r="CC223" s="25">
        <v>-2.9640489294512662</v>
      </c>
      <c r="CE223" s="25">
        <v>13.22697840337152</v>
      </c>
      <c r="CF223" s="25">
        <v>12.724111648187813</v>
      </c>
      <c r="CG223" s="25">
        <v>12.751777286537285</v>
      </c>
      <c r="CH223" s="25">
        <v>12.755225779620188</v>
      </c>
      <c r="CI223" s="25">
        <v>12.685866073884329</v>
      </c>
      <c r="CJ223" s="25">
        <v>12.600592504217396</v>
      </c>
      <c r="CK223" s="25">
        <v>12.537644717504548</v>
      </c>
      <c r="CL223" s="25">
        <v>12.478836443516501</v>
      </c>
      <c r="CM223" s="25">
        <v>12.364206010956464</v>
      </c>
      <c r="CN223" s="25">
        <v>12.129919460997142</v>
      </c>
      <c r="CO223" s="25">
        <v>10.574539514404087</v>
      </c>
      <c r="CP223" s="25">
        <v>7.9153962688287614</v>
      </c>
      <c r="CQ223" s="25">
        <v>5.7372641125844055</v>
      </c>
      <c r="CR223" s="25">
        <v>3.5269930491310006</v>
      </c>
      <c r="CS223" s="25">
        <v>1.3672233856487459</v>
      </c>
      <c r="CU223" s="26">
        <v>8.7269784033715201</v>
      </c>
      <c r="CV223" s="26">
        <v>8.6267527389141261</v>
      </c>
      <c r="CW223" s="26">
        <v>8.7473834701428679</v>
      </c>
      <c r="CX223" s="26">
        <v>8.7624631258078516</v>
      </c>
      <c r="CY223" s="26">
        <v>8.6760664216342551</v>
      </c>
      <c r="CZ223" s="26">
        <v>8.554301368655393</v>
      </c>
      <c r="DA223" s="26">
        <v>8.2814846676227969</v>
      </c>
      <c r="DB223" s="26">
        <v>7.4753235390453039</v>
      </c>
      <c r="DC223" s="26">
        <v>6.6104032248093212</v>
      </c>
      <c r="DD223" s="26">
        <v>5.7358412161575139</v>
      </c>
      <c r="DE223" s="26">
        <v>3.1692088067558863</v>
      </c>
      <c r="DF223" s="26">
        <v>0.66895268981449618</v>
      </c>
      <c r="DG223" s="26">
        <v>-1.3660544760019953</v>
      </c>
      <c r="DH223" s="26">
        <v>-2.6961683386414173</v>
      </c>
      <c r="DI223" s="26">
        <v>-1.9325454894992085</v>
      </c>
      <c r="DK223" s="26">
        <v>13.22697840337152</v>
      </c>
      <c r="DL223" s="26">
        <v>13.126752738914126</v>
      </c>
      <c r="DM223" s="26">
        <v>13.247383470142868</v>
      </c>
      <c r="DN223" s="26">
        <v>13.262463125807852</v>
      </c>
      <c r="DO223" s="26">
        <v>13.176066421634255</v>
      </c>
      <c r="DP223" s="26">
        <v>13.054301368655393</v>
      </c>
      <c r="DQ223" s="26">
        <v>12.781484667622797</v>
      </c>
      <c r="DR223" s="26">
        <v>11.975323539045304</v>
      </c>
      <c r="DS223" s="26">
        <v>11.110403224809321</v>
      </c>
      <c r="DT223" s="26">
        <v>10.235841216157514</v>
      </c>
      <c r="DU223" s="26">
        <v>7.6692088067558863</v>
      </c>
      <c r="DV223" s="26">
        <v>5.1689526898144962</v>
      </c>
      <c r="DW223" s="26">
        <v>3.1339455239980047</v>
      </c>
      <c r="DX223" s="26">
        <v>1.8038316613585827</v>
      </c>
      <c r="DY223" s="26">
        <v>2.3942062992354174</v>
      </c>
      <c r="EA223" s="27">
        <v>8.7269784033715201</v>
      </c>
      <c r="EB223" s="27">
        <v>8.4891951002198951</v>
      </c>
      <c r="EC223" s="27">
        <v>8.5835992720508525</v>
      </c>
      <c r="ED223" s="27">
        <v>8.6103279939334652</v>
      </c>
      <c r="EE223" s="27">
        <v>8.6157427411467022</v>
      </c>
      <c r="EF223" s="27">
        <v>8.5834067523359376</v>
      </c>
      <c r="EG223" s="27">
        <v>8.5141478228266152</v>
      </c>
      <c r="EH223" s="27">
        <v>8.4240257969273458</v>
      </c>
      <c r="EI223" s="27">
        <v>8.235091168707708</v>
      </c>
      <c r="EJ223" s="27">
        <v>8.0452120472249558</v>
      </c>
      <c r="EK223" s="27">
        <v>7.0088431102025552</v>
      </c>
      <c r="EL223" s="27">
        <v>5.8529914190167851</v>
      </c>
      <c r="EM223" s="27">
        <v>5.0387938137336654</v>
      </c>
      <c r="EN223" s="27">
        <v>4.323672034673681</v>
      </c>
      <c r="EO223" s="27">
        <v>3.969211296192114</v>
      </c>
      <c r="EQ223" s="27">
        <v>13.22697840337152</v>
      </c>
      <c r="ER223" s="27">
        <v>12.989195100219895</v>
      </c>
      <c r="ES223" s="27">
        <v>13.083599272050852</v>
      </c>
      <c r="ET223" s="27">
        <v>13.110327993933465</v>
      </c>
      <c r="EU223" s="27">
        <v>13.115742741146702</v>
      </c>
      <c r="EV223" s="27">
        <v>13.083406752335938</v>
      </c>
      <c r="EW223" s="27">
        <v>13.014147822826615</v>
      </c>
      <c r="EX223" s="27">
        <v>12.924025796927346</v>
      </c>
      <c r="EY223" s="27">
        <v>12.735091168707708</v>
      </c>
      <c r="EZ223" s="27">
        <v>12.545212047224956</v>
      </c>
      <c r="FA223" s="27">
        <v>11.508843110202555</v>
      </c>
      <c r="FB223" s="27">
        <v>10.352991419016785</v>
      </c>
      <c r="FC223" s="27">
        <v>9.5387938137336654</v>
      </c>
      <c r="FD223" s="27">
        <v>8.823672034673681</v>
      </c>
      <c r="FE223" s="27">
        <v>8.4778204464741371</v>
      </c>
      <c r="FG223" s="141">
        <v>8.7269784033715201</v>
      </c>
      <c r="FH223" s="141">
        <v>8.4446131068279549</v>
      </c>
      <c r="FI223" s="141">
        <v>8.4710894481396206</v>
      </c>
      <c r="FJ223" s="141">
        <v>8.4115800192312502</v>
      </c>
      <c r="FK223" s="141">
        <v>8.2585067978478488</v>
      </c>
      <c r="FL223" s="141">
        <v>8.0940410986778719</v>
      </c>
      <c r="FM223" s="141">
        <v>7.7661274360409571</v>
      </c>
      <c r="FN223" s="141">
        <v>6.8892940932860576</v>
      </c>
      <c r="FO223" s="141">
        <v>5.9754936475315787</v>
      </c>
      <c r="FP223" s="141">
        <v>5.0506204100930816</v>
      </c>
      <c r="FQ223" s="141">
        <v>2.3048630576103406</v>
      </c>
      <c r="FR223" s="141">
        <v>-0.36752262717121553</v>
      </c>
      <c r="FS223" s="141">
        <v>-2.5923179209970897</v>
      </c>
      <c r="FT223" s="141">
        <v>-4.1531822366810545</v>
      </c>
      <c r="FU223" s="141">
        <v>-3.6119131644048998</v>
      </c>
      <c r="FW223" s="141">
        <v>13.22697840337152</v>
      </c>
      <c r="FX223" s="141">
        <v>12.944613106827955</v>
      </c>
      <c r="FY223" s="141">
        <v>12.971089448139621</v>
      </c>
      <c r="FZ223" s="141">
        <v>12.91158001923125</v>
      </c>
      <c r="GA223" s="141">
        <v>12.758506797847849</v>
      </c>
      <c r="GB223" s="141">
        <v>12.594041098677872</v>
      </c>
      <c r="GC223" s="141">
        <v>12.266127436040957</v>
      </c>
      <c r="GD223" s="141">
        <v>11.389294093286058</v>
      </c>
      <c r="GE223" s="141">
        <v>10.475493647531579</v>
      </c>
      <c r="GF223" s="141">
        <v>9.5506204100930816</v>
      </c>
      <c r="GG223" s="141">
        <v>6.8048630576103406</v>
      </c>
      <c r="GH223" s="141">
        <v>4.1324773728287845</v>
      </c>
      <c r="GI223" s="141">
        <v>1.9076820790029103</v>
      </c>
      <c r="GJ223" s="141">
        <v>0.34681776331894554</v>
      </c>
      <c r="GK223" s="141">
        <v>0.76358463030732793</v>
      </c>
      <c r="GM223" s="1">
        <v>388606</v>
      </c>
      <c r="GN223" s="1">
        <v>405292</v>
      </c>
      <c r="GO223" s="1" t="s">
        <v>524</v>
      </c>
      <c r="GP223" s="1" t="s">
        <v>826</v>
      </c>
      <c r="GQ223" s="97"/>
    </row>
    <row r="224" spans="2:205" ht="16.2" thickBot="1" x14ac:dyDescent="0.35">
      <c r="B224" s="19" t="s">
        <v>218</v>
      </c>
      <c r="C224" s="20">
        <v>9.6983933384134442</v>
      </c>
      <c r="D224" s="21">
        <v>9.5367421728752344</v>
      </c>
      <c r="E224" s="21">
        <v>9.4303605228021059</v>
      </c>
      <c r="F224" s="21">
        <v>9.3418736997295611</v>
      </c>
      <c r="G224" s="21">
        <v>9.2015011530092039</v>
      </c>
      <c r="H224" s="21">
        <v>9.0541584172802736</v>
      </c>
      <c r="I224" s="21">
        <v>8.9267616996585488</v>
      </c>
      <c r="J224" s="21">
        <v>8.8323149485004251</v>
      </c>
      <c r="K224" s="21">
        <v>8.7247084301718516</v>
      </c>
      <c r="L224" s="21">
        <v>8.633322848972524</v>
      </c>
      <c r="M224" s="21">
        <v>7.8911587299586179</v>
      </c>
      <c r="N224" s="21">
        <v>6.5791527279811177</v>
      </c>
      <c r="O224" s="21">
        <v>5.6095332444759798</v>
      </c>
      <c r="P224" s="21">
        <v>4.815617175053319</v>
      </c>
      <c r="Q224" s="21">
        <v>4.115810152383089</v>
      </c>
      <c r="R224" s="22"/>
      <c r="S224" s="21">
        <v>12.198393338413444</v>
      </c>
      <c r="T224" s="21">
        <v>12.036742172875234</v>
      </c>
      <c r="U224" s="21">
        <v>11.930360522802106</v>
      </c>
      <c r="V224" s="21">
        <v>11.841873699729561</v>
      </c>
      <c r="W224" s="21">
        <v>11.701501153009204</v>
      </c>
      <c r="X224" s="21">
        <v>11.554158417280274</v>
      </c>
      <c r="Y224" s="21">
        <v>11.426761699658549</v>
      </c>
      <c r="Z224" s="21">
        <v>11.332314948500425</v>
      </c>
      <c r="AA224" s="21">
        <v>11.224708430171852</v>
      </c>
      <c r="AB224" s="21">
        <v>11.133322848972524</v>
      </c>
      <c r="AC224" s="21">
        <v>10.391158729958619</v>
      </c>
      <c r="AD224" s="21">
        <v>9.0791527279811177</v>
      </c>
      <c r="AE224" s="21">
        <v>8.1095332444759798</v>
      </c>
      <c r="AF224" s="21">
        <v>7.315617175053319</v>
      </c>
      <c r="AG224" s="21">
        <v>6.5262181572393345</v>
      </c>
      <c r="AI224" s="23">
        <v>9.6983933384134442</v>
      </c>
      <c r="AJ224" s="23">
        <v>9.5756613117014382</v>
      </c>
      <c r="AK224" s="23">
        <v>9.4825810800117694</v>
      </c>
      <c r="AL224" s="23">
        <v>9.3828159000723623</v>
      </c>
      <c r="AM224" s="23">
        <v>9.252552569031856</v>
      </c>
      <c r="AN224" s="23">
        <v>9.1126886001330369</v>
      </c>
      <c r="AO224" s="23">
        <v>8.9405504661597348</v>
      </c>
      <c r="AP224" s="23">
        <v>8.7374137719520881</v>
      </c>
      <c r="AQ224" s="23">
        <v>8.6168747373775503</v>
      </c>
      <c r="AR224" s="23">
        <v>8.494844168100574</v>
      </c>
      <c r="AS224" s="23">
        <v>8.1265773470826215</v>
      </c>
      <c r="AT224" s="23">
        <v>7.7576554584392845</v>
      </c>
      <c r="AU224" s="23">
        <v>7.4053664264039769</v>
      </c>
      <c r="AV224" s="23">
        <v>7.0156056032826601</v>
      </c>
      <c r="AW224" s="23">
        <v>6.7336002866439308</v>
      </c>
      <c r="AY224" s="24">
        <v>12.198393338413444</v>
      </c>
      <c r="AZ224" s="24">
        <v>12.075661311701438</v>
      </c>
      <c r="BA224" s="24">
        <v>11.982581080011769</v>
      </c>
      <c r="BB224" s="24">
        <v>11.882815900072362</v>
      </c>
      <c r="BC224" s="24">
        <v>11.752552569031856</v>
      </c>
      <c r="BD224" s="24">
        <v>11.612688600133037</v>
      </c>
      <c r="BE224" s="24">
        <v>11.440550466159735</v>
      </c>
      <c r="BF224" s="24">
        <v>11.237413771952088</v>
      </c>
      <c r="BG224" s="24">
        <v>11.11687473737755</v>
      </c>
      <c r="BH224" s="24">
        <v>10.994844168100574</v>
      </c>
      <c r="BI224" s="24">
        <v>10.626577347082621</v>
      </c>
      <c r="BJ224" s="24">
        <v>10.257655458439285</v>
      </c>
      <c r="BK224" s="24">
        <v>9.905366426403976</v>
      </c>
      <c r="BL224" s="24">
        <v>9.5156056032826601</v>
      </c>
      <c r="BM224" s="24">
        <v>9.2721978781671694</v>
      </c>
      <c r="BO224" s="25">
        <v>9.6983933384134442</v>
      </c>
      <c r="BP224" s="25">
        <v>9.5312476110147166</v>
      </c>
      <c r="BQ224" s="25">
        <v>9.4351396094443842</v>
      </c>
      <c r="BR224" s="25">
        <v>9.3685744842972269</v>
      </c>
      <c r="BS224" s="25">
        <v>9.2524405383546338</v>
      </c>
      <c r="BT224" s="25">
        <v>9.1342023451273526</v>
      </c>
      <c r="BU224" s="25">
        <v>9.0466697624730603</v>
      </c>
      <c r="BV224" s="25">
        <v>8.9971951843283335</v>
      </c>
      <c r="BW224" s="25">
        <v>8.9400490361987579</v>
      </c>
      <c r="BX224" s="25">
        <v>8.8908506580814546</v>
      </c>
      <c r="BY224" s="25">
        <v>7.6619674191261815</v>
      </c>
      <c r="BZ224" s="25">
        <v>6.224086868360331</v>
      </c>
      <c r="CA224" s="25">
        <v>5.149218876293201</v>
      </c>
      <c r="CB224" s="25">
        <v>4.2695857673670474</v>
      </c>
      <c r="CC224" s="25">
        <v>3.6850056681773466</v>
      </c>
      <c r="CE224" s="25">
        <v>12.198393338413444</v>
      </c>
      <c r="CF224" s="25">
        <v>12.031247611014717</v>
      </c>
      <c r="CG224" s="25">
        <v>11.935139609444384</v>
      </c>
      <c r="CH224" s="25">
        <v>11.868574484297227</v>
      </c>
      <c r="CI224" s="25">
        <v>11.752440538354634</v>
      </c>
      <c r="CJ224" s="25">
        <v>11.634202345127353</v>
      </c>
      <c r="CK224" s="25">
        <v>11.54666976247306</v>
      </c>
      <c r="CL224" s="25">
        <v>11.497195184328334</v>
      </c>
      <c r="CM224" s="25">
        <v>11.440049036198758</v>
      </c>
      <c r="CN224" s="25">
        <v>11.390850658081455</v>
      </c>
      <c r="CO224" s="25">
        <v>10.161967419126182</v>
      </c>
      <c r="CP224" s="25">
        <v>8.724086868360331</v>
      </c>
      <c r="CQ224" s="25">
        <v>7.649218876293201</v>
      </c>
      <c r="CR224" s="25">
        <v>6.7695857673670474</v>
      </c>
      <c r="CS224" s="25">
        <v>6.1671027262162461</v>
      </c>
      <c r="CU224" s="26">
        <v>9.6983933384134442</v>
      </c>
      <c r="CV224" s="26">
        <v>9.6814649335709255</v>
      </c>
      <c r="CW224" s="26">
        <v>9.6327518278194155</v>
      </c>
      <c r="CX224" s="26">
        <v>9.5694010432857226</v>
      </c>
      <c r="CY224" s="26">
        <v>9.4672612620294441</v>
      </c>
      <c r="CZ224" s="26">
        <v>9.3506153823458114</v>
      </c>
      <c r="DA224" s="26">
        <v>9.1835999933637265</v>
      </c>
      <c r="DB224" s="26">
        <v>8.8309957270390456</v>
      </c>
      <c r="DC224" s="26">
        <v>8.4552062952599165</v>
      </c>
      <c r="DD224" s="26">
        <v>8.0847011368954078</v>
      </c>
      <c r="DE224" s="26">
        <v>7.0075677929486417</v>
      </c>
      <c r="DF224" s="26">
        <v>5.9840076885058018</v>
      </c>
      <c r="DG224" s="26">
        <v>5.1143249058932891</v>
      </c>
      <c r="DH224" s="26">
        <v>4.4766768395241829</v>
      </c>
      <c r="DI224" s="26">
        <v>4.5372738575652054</v>
      </c>
      <c r="DK224" s="26">
        <v>12.198393338413444</v>
      </c>
      <c r="DL224" s="26">
        <v>12.181464933570926</v>
      </c>
      <c r="DM224" s="26">
        <v>12.132751827819416</v>
      </c>
      <c r="DN224" s="26">
        <v>12.069401043285723</v>
      </c>
      <c r="DO224" s="26">
        <v>11.967261262029444</v>
      </c>
      <c r="DP224" s="26">
        <v>11.850615382345811</v>
      </c>
      <c r="DQ224" s="26">
        <v>11.683599993363726</v>
      </c>
      <c r="DR224" s="26">
        <v>11.330995727039046</v>
      </c>
      <c r="DS224" s="26">
        <v>10.955206295259917</v>
      </c>
      <c r="DT224" s="26">
        <v>10.584701136895408</v>
      </c>
      <c r="DU224" s="26">
        <v>9.5075677929486417</v>
      </c>
      <c r="DV224" s="26">
        <v>8.4840076885058018</v>
      </c>
      <c r="DW224" s="26">
        <v>7.6143249058932891</v>
      </c>
      <c r="DX224" s="26">
        <v>6.9766768395241829</v>
      </c>
      <c r="DY224" s="26">
        <v>7.0024361254221414</v>
      </c>
      <c r="EA224" s="27">
        <v>9.6983933384134442</v>
      </c>
      <c r="EB224" s="27">
        <v>9.5670453686109109</v>
      </c>
      <c r="EC224" s="27">
        <v>9.4819337977390497</v>
      </c>
      <c r="ED224" s="27">
        <v>9.421412771436767</v>
      </c>
      <c r="EE224" s="27">
        <v>9.348171430869801</v>
      </c>
      <c r="EF224" s="27">
        <v>9.2677596971384872</v>
      </c>
      <c r="EG224" s="27">
        <v>9.1707075890348975</v>
      </c>
      <c r="EH224" s="27">
        <v>9.0743160949248765</v>
      </c>
      <c r="EI224" s="27">
        <v>8.9464269746416445</v>
      </c>
      <c r="EJ224" s="27">
        <v>8.8174284171284256</v>
      </c>
      <c r="EK224" s="27">
        <v>8.3274603201563302</v>
      </c>
      <c r="EL224" s="27">
        <v>7.3666630362035717</v>
      </c>
      <c r="EM224" s="27">
        <v>6.5710961963845573</v>
      </c>
      <c r="EN224" s="27">
        <v>5.9009471955000077</v>
      </c>
      <c r="EO224" s="27">
        <v>5.6265289381553263</v>
      </c>
      <c r="EQ224" s="27">
        <v>12.198393338413444</v>
      </c>
      <c r="ER224" s="27">
        <v>12.067045368610911</v>
      </c>
      <c r="ES224" s="27">
        <v>11.98193379773905</v>
      </c>
      <c r="ET224" s="27">
        <v>11.921412771436767</v>
      </c>
      <c r="EU224" s="27">
        <v>11.848171430869801</v>
      </c>
      <c r="EV224" s="27">
        <v>11.767759697138487</v>
      </c>
      <c r="EW224" s="27">
        <v>11.670707589034897</v>
      </c>
      <c r="EX224" s="27">
        <v>11.574316094924876</v>
      </c>
      <c r="EY224" s="27">
        <v>11.446426974641644</v>
      </c>
      <c r="EZ224" s="27">
        <v>11.317428417128426</v>
      </c>
      <c r="FA224" s="27">
        <v>10.82746032015633</v>
      </c>
      <c r="FB224" s="27">
        <v>9.8666630362035725</v>
      </c>
      <c r="FC224" s="27">
        <v>9.0710961963845573</v>
      </c>
      <c r="FD224" s="27">
        <v>8.4009471955000077</v>
      </c>
      <c r="FE224" s="27">
        <v>8.1363727096950687</v>
      </c>
      <c r="FG224" s="141">
        <v>9.6983933384134442</v>
      </c>
      <c r="FH224" s="141">
        <v>9.593285477801583</v>
      </c>
      <c r="FI224" s="141">
        <v>9.3286120089029989</v>
      </c>
      <c r="FJ224" s="141">
        <v>9.050955247911153</v>
      </c>
      <c r="FK224" s="141">
        <v>8.7392548120319269</v>
      </c>
      <c r="FL224" s="141">
        <v>8.4306625537819428</v>
      </c>
      <c r="FM224" s="141">
        <v>8.0670191845065204</v>
      </c>
      <c r="FN224" s="141">
        <v>7.4998191888649544</v>
      </c>
      <c r="FO224" s="141">
        <v>6.9317101595618809</v>
      </c>
      <c r="FP224" s="141">
        <v>6.3692160557678452</v>
      </c>
      <c r="FQ224" s="141">
        <v>5.1944333586016551</v>
      </c>
      <c r="FR224" s="141">
        <v>4.0636998777888671</v>
      </c>
      <c r="FS224" s="141">
        <v>3.1974180517877446</v>
      </c>
      <c r="FT224" s="141">
        <v>2.7143274417929604</v>
      </c>
      <c r="FU224" s="141">
        <v>3.1154177137957273</v>
      </c>
      <c r="FW224" s="141">
        <v>12.198393338413444</v>
      </c>
      <c r="FX224" s="141">
        <v>12.093285477801583</v>
      </c>
      <c r="FY224" s="141">
        <v>11.828612008902999</v>
      </c>
      <c r="FZ224" s="141">
        <v>11.550955247911153</v>
      </c>
      <c r="GA224" s="141">
        <v>11.239254812031927</v>
      </c>
      <c r="GB224" s="141">
        <v>10.930662553781943</v>
      </c>
      <c r="GC224" s="141">
        <v>10.56701918450652</v>
      </c>
      <c r="GD224" s="141">
        <v>9.9998191888649544</v>
      </c>
      <c r="GE224" s="141">
        <v>9.4317101595618809</v>
      </c>
      <c r="GF224" s="141">
        <v>8.8692160557678452</v>
      </c>
      <c r="GG224" s="141">
        <v>7.6944333586016551</v>
      </c>
      <c r="GH224" s="141">
        <v>6.5636998777888671</v>
      </c>
      <c r="GI224" s="141">
        <v>5.6974180517877446</v>
      </c>
      <c r="GJ224" s="141">
        <v>5.2143274417929604</v>
      </c>
      <c r="GK224" s="141">
        <v>5.5250178595574049</v>
      </c>
      <c r="GM224" s="1">
        <v>304525</v>
      </c>
      <c r="GN224" s="1">
        <v>501993</v>
      </c>
      <c r="GO224" s="1" t="s">
        <v>517</v>
      </c>
      <c r="GP224" s="1" t="s">
        <v>838</v>
      </c>
      <c r="GQ224" s="97"/>
    </row>
    <row r="225" spans="2:199" ht="16.2" thickBot="1" x14ac:dyDescent="0.35">
      <c r="B225" s="19" t="s">
        <v>219</v>
      </c>
      <c r="C225" s="20">
        <v>12.453415165232135</v>
      </c>
      <c r="D225" s="21">
        <v>11.675473236348775</v>
      </c>
      <c r="E225" s="21">
        <v>11.393747313954313</v>
      </c>
      <c r="F225" s="21">
        <v>11.26657442325066</v>
      </c>
      <c r="G225" s="21">
        <v>11.080734709008466</v>
      </c>
      <c r="H225" s="21">
        <v>10.885281861290579</v>
      </c>
      <c r="I225" s="21">
        <v>10.714833874048022</v>
      </c>
      <c r="J225" s="21">
        <v>10.566700696792816</v>
      </c>
      <c r="K225" s="21">
        <v>10.356539209150132</v>
      </c>
      <c r="L225" s="21">
        <v>10.160373058767833</v>
      </c>
      <c r="M225" s="21">
        <v>8.6835235195577152</v>
      </c>
      <c r="N225" s="21">
        <v>6.0179317134118548</v>
      </c>
      <c r="O225" s="21">
        <v>3.7611764479064469</v>
      </c>
      <c r="P225" s="21">
        <v>1.3562094856002673</v>
      </c>
      <c r="Q225" s="21">
        <v>-0.81145092957769194</v>
      </c>
      <c r="R225" s="22"/>
      <c r="S225" s="21">
        <v>17.093415165232138</v>
      </c>
      <c r="T225" s="21">
        <v>16.315473236348776</v>
      </c>
      <c r="U225" s="21">
        <v>16.033747313954315</v>
      </c>
      <c r="V225" s="21">
        <v>15.90657442325066</v>
      </c>
      <c r="W225" s="21">
        <v>15.720734709008466</v>
      </c>
      <c r="X225" s="21">
        <v>15.52528186129058</v>
      </c>
      <c r="Y225" s="21">
        <v>15.354833874048023</v>
      </c>
      <c r="Z225" s="21">
        <v>15.206700696792817</v>
      </c>
      <c r="AA225" s="21">
        <v>14.996539209150132</v>
      </c>
      <c r="AB225" s="21">
        <v>14.800373058767834</v>
      </c>
      <c r="AC225" s="21">
        <v>13.323523519557716</v>
      </c>
      <c r="AD225" s="21">
        <v>10.657931713411855</v>
      </c>
      <c r="AE225" s="21">
        <v>8.4011764479064475</v>
      </c>
      <c r="AF225" s="21">
        <v>5.9962094856002679</v>
      </c>
      <c r="AG225" s="21">
        <v>3.7186554728930545</v>
      </c>
      <c r="AI225" s="23">
        <v>12.453415165232135</v>
      </c>
      <c r="AJ225" s="23">
        <v>12.192109878758721</v>
      </c>
      <c r="AK225" s="23">
        <v>12.019781223045706</v>
      </c>
      <c r="AL225" s="23">
        <v>11.902168019045883</v>
      </c>
      <c r="AM225" s="23">
        <v>11.777231493408532</v>
      </c>
      <c r="AN225" s="23">
        <v>11.646326791743665</v>
      </c>
      <c r="AO225" s="23">
        <v>11.473146446166686</v>
      </c>
      <c r="AP225" s="23">
        <v>11.235329214430871</v>
      </c>
      <c r="AQ225" s="23">
        <v>10.989538418760072</v>
      </c>
      <c r="AR225" s="23">
        <v>10.740678949487824</v>
      </c>
      <c r="AS225" s="23">
        <v>9.982539290420668</v>
      </c>
      <c r="AT225" s="23">
        <v>9.1884699536717456</v>
      </c>
      <c r="AU225" s="23">
        <v>8.3906938434561216</v>
      </c>
      <c r="AV225" s="23">
        <v>7.4709641014438244</v>
      </c>
      <c r="AW225" s="23">
        <v>6.7670684702806909</v>
      </c>
      <c r="AY225" s="24">
        <v>17.093415165232138</v>
      </c>
      <c r="AZ225" s="24">
        <v>16.832109878758722</v>
      </c>
      <c r="BA225" s="24">
        <v>16.659781223045705</v>
      </c>
      <c r="BB225" s="24">
        <v>16.542168019045882</v>
      </c>
      <c r="BC225" s="24">
        <v>16.417231493408533</v>
      </c>
      <c r="BD225" s="24">
        <v>16.286326791743665</v>
      </c>
      <c r="BE225" s="24">
        <v>16.113146446166688</v>
      </c>
      <c r="BF225" s="24">
        <v>15.875329214430872</v>
      </c>
      <c r="BG225" s="24">
        <v>15.629538418760072</v>
      </c>
      <c r="BH225" s="24">
        <v>15.380678949487825</v>
      </c>
      <c r="BI225" s="24">
        <v>14.622539290420669</v>
      </c>
      <c r="BJ225" s="24">
        <v>13.828469953671746</v>
      </c>
      <c r="BK225" s="24">
        <v>13.030693843456122</v>
      </c>
      <c r="BL225" s="24">
        <v>12.110964101443825</v>
      </c>
      <c r="BM225" s="24">
        <v>11.523583506690374</v>
      </c>
      <c r="BO225" s="25">
        <v>12.453415165232135</v>
      </c>
      <c r="BP225" s="25">
        <v>11.580230235911344</v>
      </c>
      <c r="BQ225" s="25">
        <v>11.291774776884573</v>
      </c>
      <c r="BR225" s="25">
        <v>11.075437126396197</v>
      </c>
      <c r="BS225" s="25">
        <v>10.797678939410273</v>
      </c>
      <c r="BT225" s="25">
        <v>10.51442099329825</v>
      </c>
      <c r="BU225" s="25">
        <v>10.210550666405165</v>
      </c>
      <c r="BV225" s="25">
        <v>10.113669089898758</v>
      </c>
      <c r="BW225" s="25">
        <v>9.9901724560201917</v>
      </c>
      <c r="BX225" s="25">
        <v>9.8594067902216658</v>
      </c>
      <c r="BY225" s="25">
        <v>8.5745292146421193</v>
      </c>
      <c r="BZ225" s="25">
        <v>6.0747841364560031</v>
      </c>
      <c r="CA225" s="25">
        <v>3.9822959736915422</v>
      </c>
      <c r="CB225" s="25">
        <v>1.8038031442127505</v>
      </c>
      <c r="CC225" s="25">
        <v>-9.2371707290418215E-2</v>
      </c>
      <c r="CE225" s="25">
        <v>17.093415165232138</v>
      </c>
      <c r="CF225" s="25">
        <v>16.220230235911345</v>
      </c>
      <c r="CG225" s="25">
        <v>15.931774776884573</v>
      </c>
      <c r="CH225" s="25">
        <v>15.715437126396198</v>
      </c>
      <c r="CI225" s="25">
        <v>15.437678939410274</v>
      </c>
      <c r="CJ225" s="25">
        <v>15.154420993298251</v>
      </c>
      <c r="CK225" s="25">
        <v>14.850550666405166</v>
      </c>
      <c r="CL225" s="25">
        <v>14.753669089898759</v>
      </c>
      <c r="CM225" s="25">
        <v>14.630172456020192</v>
      </c>
      <c r="CN225" s="25">
        <v>14.499406790221666</v>
      </c>
      <c r="CO225" s="25">
        <v>13.21452921464212</v>
      </c>
      <c r="CP225" s="25">
        <v>10.714784136456004</v>
      </c>
      <c r="CQ225" s="25">
        <v>8.6222959736915428</v>
      </c>
      <c r="CR225" s="25">
        <v>6.443803144212751</v>
      </c>
      <c r="CS225" s="25">
        <v>4.3883744036866332</v>
      </c>
      <c r="CU225" s="26">
        <v>12.453415165232135</v>
      </c>
      <c r="CV225" s="26">
        <v>11.95894543116137</v>
      </c>
      <c r="CW225" s="26">
        <v>11.759015829248634</v>
      </c>
      <c r="CX225" s="26">
        <v>11.538305769201875</v>
      </c>
      <c r="CY225" s="26">
        <v>11.241447165051635</v>
      </c>
      <c r="CZ225" s="26">
        <v>10.924392675580224</v>
      </c>
      <c r="DA225" s="26">
        <v>10.423459585054323</v>
      </c>
      <c r="DB225" s="26">
        <v>9.623323989523815</v>
      </c>
      <c r="DC225" s="26">
        <v>8.7777905193221386</v>
      </c>
      <c r="DD225" s="26">
        <v>7.9243085226799899</v>
      </c>
      <c r="DE225" s="26">
        <v>5.4555737713091901</v>
      </c>
      <c r="DF225" s="26">
        <v>3.0772915197817561</v>
      </c>
      <c r="DG225" s="26">
        <v>1.1608675402792876</v>
      </c>
      <c r="DH225" s="26">
        <v>-5.2679122394867051E-2</v>
      </c>
      <c r="DI225" s="26">
        <v>0.65174576828662012</v>
      </c>
      <c r="DK225" s="26">
        <v>17.093415165232138</v>
      </c>
      <c r="DL225" s="26">
        <v>16.598945431161368</v>
      </c>
      <c r="DM225" s="26">
        <v>16.399015829248633</v>
      </c>
      <c r="DN225" s="26">
        <v>16.178305769201877</v>
      </c>
      <c r="DO225" s="26">
        <v>15.881447165051636</v>
      </c>
      <c r="DP225" s="26">
        <v>15.564392675580224</v>
      </c>
      <c r="DQ225" s="26">
        <v>15.063459585054323</v>
      </c>
      <c r="DR225" s="26">
        <v>14.263323989523816</v>
      </c>
      <c r="DS225" s="26">
        <v>13.417790519322139</v>
      </c>
      <c r="DT225" s="26">
        <v>12.56430852267999</v>
      </c>
      <c r="DU225" s="26">
        <v>10.095573771309191</v>
      </c>
      <c r="DV225" s="26">
        <v>7.7172915197817566</v>
      </c>
      <c r="DW225" s="26">
        <v>5.8008675402792882</v>
      </c>
      <c r="DX225" s="26">
        <v>4.5873208776051335</v>
      </c>
      <c r="DY225" s="26">
        <v>5.1292647619744862</v>
      </c>
      <c r="EA225" s="27">
        <v>12.453415165232135</v>
      </c>
      <c r="EB225" s="27">
        <v>12.062496326667182</v>
      </c>
      <c r="EC225" s="27">
        <v>11.8804762607373</v>
      </c>
      <c r="ED225" s="27">
        <v>11.80522326616714</v>
      </c>
      <c r="EE225" s="27">
        <v>11.73341512979038</v>
      </c>
      <c r="EF225" s="27">
        <v>11.64637616869337</v>
      </c>
      <c r="EG225" s="27">
        <v>11.549396328801674</v>
      </c>
      <c r="EH225" s="27">
        <v>11.437414433633606</v>
      </c>
      <c r="EI225" s="27">
        <v>11.229363250533734</v>
      </c>
      <c r="EJ225" s="27">
        <v>11.019142937322769</v>
      </c>
      <c r="EK225" s="27">
        <v>10.279059496425182</v>
      </c>
      <c r="EL225" s="27">
        <v>9.4164782219963996</v>
      </c>
      <c r="EM225" s="27">
        <v>8.8170942208639236</v>
      </c>
      <c r="EN225" s="27">
        <v>8.2345745625195441</v>
      </c>
      <c r="EO225" s="27">
        <v>7.9195663137171959</v>
      </c>
      <c r="EQ225" s="27">
        <v>17.093415165232138</v>
      </c>
      <c r="ER225" s="27">
        <v>16.70249632666718</v>
      </c>
      <c r="ES225" s="27">
        <v>16.520476260737301</v>
      </c>
      <c r="ET225" s="27">
        <v>16.44522326616714</v>
      </c>
      <c r="EU225" s="27">
        <v>16.373415129790381</v>
      </c>
      <c r="EV225" s="27">
        <v>16.286376168693373</v>
      </c>
      <c r="EW225" s="27">
        <v>16.189396328801674</v>
      </c>
      <c r="EX225" s="27">
        <v>16.077414433633606</v>
      </c>
      <c r="EY225" s="27">
        <v>15.869363250533734</v>
      </c>
      <c r="EZ225" s="27">
        <v>15.65914293732277</v>
      </c>
      <c r="FA225" s="27">
        <v>14.919059496425183</v>
      </c>
      <c r="FB225" s="27">
        <v>14.0564782219964</v>
      </c>
      <c r="FC225" s="27">
        <v>13.457094220863924</v>
      </c>
      <c r="FD225" s="27">
        <v>12.874574562519545</v>
      </c>
      <c r="FE225" s="27">
        <v>12.56350194694339</v>
      </c>
      <c r="FG225" s="141">
        <v>12.453415165232135</v>
      </c>
      <c r="FH225" s="141">
        <v>11.585031112765664</v>
      </c>
      <c r="FI225" s="141">
        <v>11.26715659768227</v>
      </c>
      <c r="FJ225" s="141">
        <v>10.991196012487004</v>
      </c>
      <c r="FK225" s="141">
        <v>10.643912075012206</v>
      </c>
      <c r="FL225" s="141">
        <v>10.292292345941947</v>
      </c>
      <c r="FM225" s="141">
        <v>9.7499905709095032</v>
      </c>
      <c r="FN225" s="141">
        <v>8.8937462712901887</v>
      </c>
      <c r="FO225" s="141">
        <v>8.0115866094109975</v>
      </c>
      <c r="FP225" s="141">
        <v>7.1209008427208431</v>
      </c>
      <c r="FQ225" s="141">
        <v>4.5242909164865779</v>
      </c>
      <c r="FR225" s="141">
        <v>2.0147621086697569</v>
      </c>
      <c r="FS225" s="141">
        <v>-5.107586176497847E-2</v>
      </c>
      <c r="FT225" s="141">
        <v>-1.4552805105280981</v>
      </c>
      <c r="FU225" s="141">
        <v>-0.95232280490454713</v>
      </c>
      <c r="FW225" s="141">
        <v>17.093415165232138</v>
      </c>
      <c r="FX225" s="141">
        <v>16.225031112765663</v>
      </c>
      <c r="FY225" s="141">
        <v>15.90715659768227</v>
      </c>
      <c r="FZ225" s="141">
        <v>15.631196012487004</v>
      </c>
      <c r="GA225" s="141">
        <v>15.283912075012207</v>
      </c>
      <c r="GB225" s="141">
        <v>14.932292345941947</v>
      </c>
      <c r="GC225" s="141">
        <v>14.389990570909504</v>
      </c>
      <c r="GD225" s="141">
        <v>13.533746271290189</v>
      </c>
      <c r="GE225" s="141">
        <v>12.651586609410998</v>
      </c>
      <c r="GF225" s="141">
        <v>11.760900842720844</v>
      </c>
      <c r="GG225" s="141">
        <v>9.1642909164865785</v>
      </c>
      <c r="GH225" s="141">
        <v>6.6547621086697575</v>
      </c>
      <c r="GI225" s="141">
        <v>4.5889241382350221</v>
      </c>
      <c r="GJ225" s="141">
        <v>3.1847194894719024</v>
      </c>
      <c r="GK225" s="141">
        <v>3.5697600389227233</v>
      </c>
      <c r="GM225" s="1">
        <v>392351</v>
      </c>
      <c r="GN225" s="1">
        <v>413056</v>
      </c>
      <c r="GO225" s="1" t="s">
        <v>520</v>
      </c>
      <c r="GP225" s="1" t="s">
        <v>823</v>
      </c>
      <c r="GQ225" s="97"/>
    </row>
    <row r="226" spans="2:199" ht="16.2" thickBot="1" x14ac:dyDescent="0.35">
      <c r="B226" s="19" t="s">
        <v>220</v>
      </c>
      <c r="C226" s="20">
        <v>3.1835477860772308</v>
      </c>
      <c r="D226" s="21">
        <v>0.84166893424051636</v>
      </c>
      <c r="E226" s="21">
        <v>0.16966141727892747</v>
      </c>
      <c r="F226" s="21">
        <v>-0.14282784765681455</v>
      </c>
      <c r="G226" s="21">
        <v>-0.5072340975092402</v>
      </c>
      <c r="H226" s="21">
        <v>-0.92530972517495158</v>
      </c>
      <c r="I226" s="21">
        <v>-1.6604293051752421</v>
      </c>
      <c r="J226" s="21">
        <v>-2.0544028161607955</v>
      </c>
      <c r="K226" s="21">
        <v>-2.5302635453418212</v>
      </c>
      <c r="L226" s="21">
        <v>-3.2026826942221653</v>
      </c>
      <c r="M226" s="21">
        <v>-5.0713493953610147</v>
      </c>
      <c r="N226" s="21">
        <v>-11.563320239844415</v>
      </c>
      <c r="O226" s="21">
        <v>-14.503765838418524</v>
      </c>
      <c r="P226" s="21">
        <v>-20.079679871474788</v>
      </c>
      <c r="Q226" s="21">
        <v>-21.905282550448312</v>
      </c>
      <c r="R226" s="22"/>
      <c r="S226" s="21">
        <v>9.1835477860772308</v>
      </c>
      <c r="T226" s="21">
        <v>6.8416689342405164</v>
      </c>
      <c r="U226" s="21">
        <v>6.1696614172789275</v>
      </c>
      <c r="V226" s="21">
        <v>5.8571721523431854</v>
      </c>
      <c r="W226" s="21">
        <v>5.4927659024907598</v>
      </c>
      <c r="X226" s="21">
        <v>5.0746902748250484</v>
      </c>
      <c r="Y226" s="21">
        <v>4.3395706948247579</v>
      </c>
      <c r="Z226" s="21">
        <v>3.9455971838392045</v>
      </c>
      <c r="AA226" s="21">
        <v>3.4697364546581788</v>
      </c>
      <c r="AB226" s="21">
        <v>2.7973173057778347</v>
      </c>
      <c r="AC226" s="21">
        <v>0.9286506046389853</v>
      </c>
      <c r="AD226" s="21">
        <v>-5.5633202398444155</v>
      </c>
      <c r="AE226" s="21">
        <v>-8.5037658384185235</v>
      </c>
      <c r="AF226" s="21">
        <v>-14.079679871474788</v>
      </c>
      <c r="AG226" s="21">
        <v>-16.1578337105828</v>
      </c>
      <c r="AI226" s="23">
        <v>3.1835477860772308</v>
      </c>
      <c r="AJ226" s="23">
        <v>2.3185511509228469</v>
      </c>
      <c r="AK226" s="23">
        <v>2.0185352810577761</v>
      </c>
      <c r="AL226" s="23">
        <v>1.7390473516609681</v>
      </c>
      <c r="AM226" s="23">
        <v>1.4238896654519522</v>
      </c>
      <c r="AN226" s="23">
        <v>1.0007252667706332</v>
      </c>
      <c r="AO226" s="23">
        <v>0.45915282855535011</v>
      </c>
      <c r="AP226" s="23">
        <v>-0.17034602039121793</v>
      </c>
      <c r="AQ226" s="23">
        <v>-0.60834147611902267</v>
      </c>
      <c r="AR226" s="23">
        <v>-1.0320935882196629</v>
      </c>
      <c r="AS226" s="23">
        <v>-2.321068180475681</v>
      </c>
      <c r="AT226" s="23">
        <v>-3.834154484780889</v>
      </c>
      <c r="AU226" s="23">
        <v>-4.9606585761188171</v>
      </c>
      <c r="AV226" s="23">
        <v>-9.4801823304060839</v>
      </c>
      <c r="AW226" s="23">
        <v>-10.243205344504197</v>
      </c>
      <c r="AY226" s="24">
        <v>9.1835477860772308</v>
      </c>
      <c r="AZ226" s="24">
        <v>8.3185511509228469</v>
      </c>
      <c r="BA226" s="24">
        <v>8.0185352810577761</v>
      </c>
      <c r="BB226" s="24">
        <v>7.7390473516609681</v>
      </c>
      <c r="BC226" s="24">
        <v>7.4238896654519522</v>
      </c>
      <c r="BD226" s="24">
        <v>7.0007252667706332</v>
      </c>
      <c r="BE226" s="24">
        <v>6.4591528285553501</v>
      </c>
      <c r="BF226" s="24">
        <v>5.8296539796087821</v>
      </c>
      <c r="BG226" s="24">
        <v>5.3916585238809773</v>
      </c>
      <c r="BH226" s="24">
        <v>4.9679064117803371</v>
      </c>
      <c r="BI226" s="24">
        <v>3.678931819524319</v>
      </c>
      <c r="BJ226" s="24">
        <v>2.165845515219111</v>
      </c>
      <c r="BK226" s="24">
        <v>1.0393414238811829</v>
      </c>
      <c r="BL226" s="24">
        <v>-3.4801823304060839</v>
      </c>
      <c r="BM226" s="24">
        <v>-4.1886344520132113</v>
      </c>
      <c r="BO226" s="25">
        <v>3.1835477860772308</v>
      </c>
      <c r="BP226" s="25">
        <v>0.49770281717937337</v>
      </c>
      <c r="BQ226" s="25">
        <v>-0.23372951621399807</v>
      </c>
      <c r="BR226" s="25">
        <v>-0.54674104217455621</v>
      </c>
      <c r="BS226" s="25">
        <v>-0.90903889969340312</v>
      </c>
      <c r="BT226" s="25">
        <v>-1.3227431889558687</v>
      </c>
      <c r="BU226" s="25">
        <v>-2.0456081100648511</v>
      </c>
      <c r="BV226" s="25">
        <v>-2.4332384684600221</v>
      </c>
      <c r="BW226" s="25">
        <v>-3.1370205096777504</v>
      </c>
      <c r="BX226" s="25">
        <v>-3.4394745005089504</v>
      </c>
      <c r="BY226" s="25">
        <v>-15.387196575571018</v>
      </c>
      <c r="BZ226" s="25">
        <v>-18.252663739081207</v>
      </c>
      <c r="CA226" s="25">
        <v>-20.204624619220617</v>
      </c>
      <c r="CB226" s="25">
        <v>-21.263899975078111</v>
      </c>
      <c r="CC226" s="25">
        <v>-22.415989543510918</v>
      </c>
      <c r="CE226" s="25">
        <v>9.1835477860772308</v>
      </c>
      <c r="CF226" s="25">
        <v>6.4977028171793734</v>
      </c>
      <c r="CG226" s="25">
        <v>5.7662704837860019</v>
      </c>
      <c r="CH226" s="25">
        <v>5.4532589578254438</v>
      </c>
      <c r="CI226" s="25">
        <v>5.0909611003065969</v>
      </c>
      <c r="CJ226" s="25">
        <v>4.6772568110441313</v>
      </c>
      <c r="CK226" s="25">
        <v>3.9543918899351489</v>
      </c>
      <c r="CL226" s="25">
        <v>3.5667615315399779</v>
      </c>
      <c r="CM226" s="25">
        <v>2.8629794903222496</v>
      </c>
      <c r="CN226" s="25">
        <v>2.5605254994910496</v>
      </c>
      <c r="CO226" s="25">
        <v>-9.3871965755710178</v>
      </c>
      <c r="CP226" s="25">
        <v>-12.252663739081207</v>
      </c>
      <c r="CQ226" s="25">
        <v>-14.204624619220617</v>
      </c>
      <c r="CR226" s="25">
        <v>-15.263899975078111</v>
      </c>
      <c r="CS226" s="25">
        <v>-16.770185406131354</v>
      </c>
      <c r="CU226" s="26">
        <v>3.1835477860772308</v>
      </c>
      <c r="CV226" s="26">
        <v>1.3723732983934163</v>
      </c>
      <c r="CW226" s="26">
        <v>0.83413893855090038</v>
      </c>
      <c r="CX226" s="26">
        <v>-4.2782935311632144</v>
      </c>
      <c r="CY226" s="26">
        <v>-4.302189539187701</v>
      </c>
      <c r="CZ226" s="26">
        <v>-4.8369481002630899</v>
      </c>
      <c r="DA226" s="26">
        <v>-5.4584555346940924</v>
      </c>
      <c r="DB226" s="26">
        <v>-6.2062330687065561</v>
      </c>
      <c r="DC226" s="26">
        <v>-7.5357728679805334</v>
      </c>
      <c r="DD226" s="26">
        <v>-8.6806275736406242</v>
      </c>
      <c r="DE226" s="26">
        <v>-11.832148015996864</v>
      </c>
      <c r="DF226" s="26">
        <v>-14.183286567410534</v>
      </c>
      <c r="DG226" s="26">
        <v>-15.980558577193278</v>
      </c>
      <c r="DH226" s="26">
        <v>-16.761387568461728</v>
      </c>
      <c r="DI226" s="26">
        <v>-15.475656158399957</v>
      </c>
      <c r="DK226" s="26">
        <v>9.1835477860772308</v>
      </c>
      <c r="DL226" s="26">
        <v>7.3723732983934163</v>
      </c>
      <c r="DM226" s="26">
        <v>6.8341389385509004</v>
      </c>
      <c r="DN226" s="26">
        <v>1.7217064688367856</v>
      </c>
      <c r="DO226" s="26">
        <v>1.697810460812299</v>
      </c>
      <c r="DP226" s="26">
        <v>1.1630518997369101</v>
      </c>
      <c r="DQ226" s="26">
        <v>0.54154446530590761</v>
      </c>
      <c r="DR226" s="26">
        <v>-0.20623306870655611</v>
      </c>
      <c r="DS226" s="26">
        <v>-1.5357728679805334</v>
      </c>
      <c r="DT226" s="26">
        <v>-2.6806275736406242</v>
      </c>
      <c r="DU226" s="26">
        <v>-5.8321480159968644</v>
      </c>
      <c r="DV226" s="26">
        <v>-8.1832865674105335</v>
      </c>
      <c r="DW226" s="26">
        <v>-9.9805585771932783</v>
      </c>
      <c r="DX226" s="26">
        <v>-10.761387568461728</v>
      </c>
      <c r="DY226" s="26">
        <v>-9.7694792521299547</v>
      </c>
      <c r="EA226" s="27">
        <v>3.1835477860772308</v>
      </c>
      <c r="EB226" s="27">
        <v>1.862580275508833</v>
      </c>
      <c r="EC226" s="27">
        <v>1.4027850019595078</v>
      </c>
      <c r="ED226" s="27">
        <v>1.1602436715379518</v>
      </c>
      <c r="EE226" s="27">
        <v>0.9334913683125059</v>
      </c>
      <c r="EF226" s="27">
        <v>0.64500358299676108</v>
      </c>
      <c r="EG226" s="27">
        <v>-1.0675467499353886E-2</v>
      </c>
      <c r="EH226" s="27">
        <v>-0.35205254454067969</v>
      </c>
      <c r="EI226" s="27">
        <v>-0.80953319800363488</v>
      </c>
      <c r="EJ226" s="27">
        <v>-1.4897325272539135</v>
      </c>
      <c r="EK226" s="27">
        <v>-2.709327746263007</v>
      </c>
      <c r="EL226" s="27">
        <v>-7.5203574388384098</v>
      </c>
      <c r="EM226" s="27">
        <v>-8.7722574367651767</v>
      </c>
      <c r="EN226" s="27">
        <v>-12.547229210568922</v>
      </c>
      <c r="EO226" s="27">
        <v>-12.336562001887188</v>
      </c>
      <c r="EQ226" s="27">
        <v>9.1835477860772308</v>
      </c>
      <c r="ER226" s="27">
        <v>7.862580275508833</v>
      </c>
      <c r="ES226" s="27">
        <v>7.4027850019595078</v>
      </c>
      <c r="ET226" s="27">
        <v>7.1602436715379518</v>
      </c>
      <c r="EU226" s="27">
        <v>6.9334913683125059</v>
      </c>
      <c r="EV226" s="27">
        <v>6.6450035829967611</v>
      </c>
      <c r="EW226" s="27">
        <v>5.9893245325006461</v>
      </c>
      <c r="EX226" s="27">
        <v>5.6479474554593203</v>
      </c>
      <c r="EY226" s="27">
        <v>5.1904668019963651</v>
      </c>
      <c r="EZ226" s="27">
        <v>4.5102674727460865</v>
      </c>
      <c r="FA226" s="27">
        <v>3.290672253736993</v>
      </c>
      <c r="FB226" s="27">
        <v>-1.5203574388384098</v>
      </c>
      <c r="FC226" s="27">
        <v>-2.7722574367651767</v>
      </c>
      <c r="FD226" s="27">
        <v>-6.547229210568922</v>
      </c>
      <c r="FE226" s="27">
        <v>-6.4742442492178824</v>
      </c>
      <c r="FG226" s="141">
        <v>3.1835477860772308</v>
      </c>
      <c r="FH226" s="141">
        <v>0.29660450638351676</v>
      </c>
      <c r="FI226" s="141">
        <v>-0.49146153195641418</v>
      </c>
      <c r="FJ226" s="141">
        <v>-5.6866161410903899</v>
      </c>
      <c r="FK226" s="141">
        <v>-5.780921423452881</v>
      </c>
      <c r="FL226" s="141">
        <v>-6.3404355406377206</v>
      </c>
      <c r="FM226" s="141">
        <v>-6.9751274190625203</v>
      </c>
      <c r="FN226" s="141">
        <v>-7.7735038963020351</v>
      </c>
      <c r="FO226" s="141">
        <v>-9.1367728355887863</v>
      </c>
      <c r="FP226" s="141">
        <v>-10.311513589017792</v>
      </c>
      <c r="FQ226" s="141">
        <v>-13.770491434687969</v>
      </c>
      <c r="FR226" s="141">
        <v>-16.512907663292054</v>
      </c>
      <c r="FS226" s="141">
        <v>-18.575243992826699</v>
      </c>
      <c r="FT226" s="141">
        <v>-19.569219673546051</v>
      </c>
      <c r="FU226" s="141">
        <v>-18.503040459929117</v>
      </c>
      <c r="FW226" s="141">
        <v>9.1835477860772308</v>
      </c>
      <c r="FX226" s="141">
        <v>6.2966045063835168</v>
      </c>
      <c r="FY226" s="141">
        <v>5.5085384680435858</v>
      </c>
      <c r="FZ226" s="141">
        <v>0.31338385890961007</v>
      </c>
      <c r="GA226" s="141">
        <v>0.21907857654711904</v>
      </c>
      <c r="GB226" s="141">
        <v>-0.34043554063772064</v>
      </c>
      <c r="GC226" s="141">
        <v>-0.97512741906252032</v>
      </c>
      <c r="GD226" s="141">
        <v>-1.7735038963020351</v>
      </c>
      <c r="GE226" s="141">
        <v>-3.1367728355887863</v>
      </c>
      <c r="GF226" s="141">
        <v>-4.3115135890177925</v>
      </c>
      <c r="GG226" s="141">
        <v>-7.770491434687969</v>
      </c>
      <c r="GH226" s="141">
        <v>-10.512907663292054</v>
      </c>
      <c r="GI226" s="141">
        <v>-12.575243992826699</v>
      </c>
      <c r="GJ226" s="141">
        <v>-13.569219673546051</v>
      </c>
      <c r="GK226" s="141">
        <v>-12.748224181839753</v>
      </c>
      <c r="GM226" s="1">
        <v>351827</v>
      </c>
      <c r="GN226" s="1">
        <v>494315</v>
      </c>
      <c r="GO226" s="1" t="s">
        <v>427</v>
      </c>
      <c r="GP226" s="1" t="s">
        <v>837</v>
      </c>
      <c r="GQ226" s="97" t="s">
        <v>1030</v>
      </c>
    </row>
    <row r="227" spans="2:199" ht="16.2" thickBot="1" x14ac:dyDescent="0.35">
      <c r="B227" s="19" t="s">
        <v>221</v>
      </c>
      <c r="C227" s="20">
        <v>6.8632475933461148</v>
      </c>
      <c r="D227" s="21">
        <v>5.6958320279121146</v>
      </c>
      <c r="E227" s="21">
        <v>5.3947013261504502</v>
      </c>
      <c r="F227" s="21">
        <v>5.3255402505538605</v>
      </c>
      <c r="G227" s="21">
        <v>5.0234928029604848</v>
      </c>
      <c r="H227" s="21">
        <v>0.70248830794025174</v>
      </c>
      <c r="I227" s="21">
        <v>0.40027906930621171</v>
      </c>
      <c r="J227" s="21">
        <v>0.13233317735543615</v>
      </c>
      <c r="K227" s="21">
        <v>-0.1429767993658988</v>
      </c>
      <c r="L227" s="21">
        <v>-0.39663261075525469</v>
      </c>
      <c r="M227" s="21">
        <v>-1.7873194719935004</v>
      </c>
      <c r="N227" s="21">
        <v>-3.7458701047091765</v>
      </c>
      <c r="O227" s="21">
        <v>-5.2404222798233846</v>
      </c>
      <c r="P227" s="21">
        <v>-6.5831529413610888</v>
      </c>
      <c r="Q227" s="21">
        <v>-7.4214221208803011</v>
      </c>
      <c r="R227" s="22"/>
      <c r="S227" s="21">
        <v>10.363247593346115</v>
      </c>
      <c r="T227" s="21">
        <v>9.1958320279121146</v>
      </c>
      <c r="U227" s="21">
        <v>8.8947013261504502</v>
      </c>
      <c r="V227" s="21">
        <v>8.8255402505538605</v>
      </c>
      <c r="W227" s="21">
        <v>8.5234928029604848</v>
      </c>
      <c r="X227" s="21">
        <v>4.2024883079402517</v>
      </c>
      <c r="Y227" s="21">
        <v>3.9002790693062117</v>
      </c>
      <c r="Z227" s="21">
        <v>3.6323331773554361</v>
      </c>
      <c r="AA227" s="21">
        <v>3.3570232006341012</v>
      </c>
      <c r="AB227" s="21">
        <v>3.1033673892447453</v>
      </c>
      <c r="AC227" s="21">
        <v>1.7126805280064996</v>
      </c>
      <c r="AD227" s="21">
        <v>-0.24587010470917647</v>
      </c>
      <c r="AE227" s="21">
        <v>-1.7404222798233846</v>
      </c>
      <c r="AF227" s="21">
        <v>-3.0831529413610888</v>
      </c>
      <c r="AG227" s="21">
        <v>-4.1358946025166645</v>
      </c>
      <c r="AI227" s="23">
        <v>6.8632475933461148</v>
      </c>
      <c r="AJ227" s="23">
        <v>6.7056542474526477</v>
      </c>
      <c r="AK227" s="23">
        <v>6.6158266715626937</v>
      </c>
      <c r="AL227" s="23">
        <v>6.570546399985469</v>
      </c>
      <c r="AM227" s="23">
        <v>6.5216399832059988</v>
      </c>
      <c r="AN227" s="23">
        <v>2.481577502718352</v>
      </c>
      <c r="AO227" s="23">
        <v>2.4060340388178325</v>
      </c>
      <c r="AP227" s="23">
        <v>2.2890082989739859</v>
      </c>
      <c r="AQ227" s="23">
        <v>2.1999746012121086</v>
      </c>
      <c r="AR227" s="23">
        <v>2.1043115145579261</v>
      </c>
      <c r="AS227" s="23">
        <v>1.8351888740488658</v>
      </c>
      <c r="AT227" s="23">
        <v>1.5478964810953038</v>
      </c>
      <c r="AU227" s="23">
        <v>1.2675042097776803</v>
      </c>
      <c r="AV227" s="23">
        <v>0.95461058669413035</v>
      </c>
      <c r="AW227" s="23">
        <v>0.71391385330347035</v>
      </c>
      <c r="AY227" s="24">
        <v>10.363247593346115</v>
      </c>
      <c r="AZ227" s="24">
        <v>10.205654247452648</v>
      </c>
      <c r="BA227" s="24">
        <v>10.115826671562694</v>
      </c>
      <c r="BB227" s="24">
        <v>10.070546399985469</v>
      </c>
      <c r="BC227" s="24">
        <v>10.021639983205999</v>
      </c>
      <c r="BD227" s="24">
        <v>5.981577502718352</v>
      </c>
      <c r="BE227" s="24">
        <v>5.9060340388178325</v>
      </c>
      <c r="BF227" s="24">
        <v>5.7890082989739859</v>
      </c>
      <c r="BG227" s="24">
        <v>5.6999746012121086</v>
      </c>
      <c r="BH227" s="24">
        <v>5.6043115145579261</v>
      </c>
      <c r="BI227" s="24">
        <v>5.3351888740488658</v>
      </c>
      <c r="BJ227" s="24">
        <v>5.0478964810953038</v>
      </c>
      <c r="BK227" s="24">
        <v>4.7675042097776803</v>
      </c>
      <c r="BL227" s="24">
        <v>4.4546105866941303</v>
      </c>
      <c r="BM227" s="24">
        <v>4.2500285983670452</v>
      </c>
      <c r="BO227" s="25">
        <v>6.8632475933461148</v>
      </c>
      <c r="BP227" s="25">
        <v>5.4394881971115741</v>
      </c>
      <c r="BQ227" s="25">
        <v>5.0102529228178376</v>
      </c>
      <c r="BR227" s="25">
        <v>4.8449747567299806</v>
      </c>
      <c r="BS227" s="25">
        <v>4.4352211596333024</v>
      </c>
      <c r="BT227" s="25">
        <v>-2.3226210995925811E-3</v>
      </c>
      <c r="BU227" s="25">
        <v>-0.40157082084087747</v>
      </c>
      <c r="BV227" s="25">
        <v>-0.78762092945180839</v>
      </c>
      <c r="BW227" s="25">
        <v>-1.1502561690188244</v>
      </c>
      <c r="BX227" s="25">
        <v>-1.5244431327437713</v>
      </c>
      <c r="BY227" s="25">
        <v>-3.2168797236396358</v>
      </c>
      <c r="BZ227" s="25">
        <v>-5.1467532747519726</v>
      </c>
      <c r="CA227" s="25">
        <v>-6.3804622786885759</v>
      </c>
      <c r="CB227" s="25">
        <v>-7.2167463950441899</v>
      </c>
      <c r="CC227" s="25">
        <v>-7.2246126886538065</v>
      </c>
      <c r="CE227" s="25">
        <v>10.363247593346115</v>
      </c>
      <c r="CF227" s="25">
        <v>8.9394881971115741</v>
      </c>
      <c r="CG227" s="25">
        <v>8.5102529228178376</v>
      </c>
      <c r="CH227" s="25">
        <v>8.3449747567299806</v>
      </c>
      <c r="CI227" s="25">
        <v>7.9352211596333024</v>
      </c>
      <c r="CJ227" s="25">
        <v>3.4976773789004074</v>
      </c>
      <c r="CK227" s="25">
        <v>3.0984291791591225</v>
      </c>
      <c r="CL227" s="25">
        <v>2.7123790705481916</v>
      </c>
      <c r="CM227" s="25">
        <v>2.3497438309811756</v>
      </c>
      <c r="CN227" s="25">
        <v>1.9755568672562287</v>
      </c>
      <c r="CO227" s="25">
        <v>0.28312027636036419</v>
      </c>
      <c r="CP227" s="25">
        <v>-1.6467532747519726</v>
      </c>
      <c r="CQ227" s="25">
        <v>-2.8804622786885759</v>
      </c>
      <c r="CR227" s="25">
        <v>-3.7167463950441899</v>
      </c>
      <c r="CS227" s="25">
        <v>-3.9565278639860892</v>
      </c>
      <c r="CU227" s="26">
        <v>6.8632475933461148</v>
      </c>
      <c r="CV227" s="26">
        <v>6.013904745960323</v>
      </c>
      <c r="CW227" s="26">
        <v>5.6920626289747798</v>
      </c>
      <c r="CX227" s="26">
        <v>5.5258739628860347</v>
      </c>
      <c r="CY227" s="26">
        <v>5.1071925411832684</v>
      </c>
      <c r="CZ227" s="26">
        <v>0.67091513267718916</v>
      </c>
      <c r="DA227" s="26">
        <v>0.13483757534612018</v>
      </c>
      <c r="DB227" s="26">
        <v>-0.82986085269978638</v>
      </c>
      <c r="DC227" s="26">
        <v>-1.7524120139975601</v>
      </c>
      <c r="DD227" s="26">
        <v>-2.6448404541094277</v>
      </c>
      <c r="DE227" s="26">
        <v>-4.9435184440692552</v>
      </c>
      <c r="DF227" s="26">
        <v>-6.4738017160907759</v>
      </c>
      <c r="DG227" s="26">
        <v>-7.3045041416367908</v>
      </c>
      <c r="DH227" s="26">
        <v>-7.3234175583320038</v>
      </c>
      <c r="DI227" s="26">
        <v>-6.1943441173404352</v>
      </c>
      <c r="DK227" s="26">
        <v>10.363247593346115</v>
      </c>
      <c r="DL227" s="26">
        <v>9.513904745960323</v>
      </c>
      <c r="DM227" s="26">
        <v>9.1920626289747798</v>
      </c>
      <c r="DN227" s="26">
        <v>9.0258739628860347</v>
      </c>
      <c r="DO227" s="26">
        <v>8.6071925411832684</v>
      </c>
      <c r="DP227" s="26">
        <v>4.1709151326771892</v>
      </c>
      <c r="DQ227" s="26">
        <v>3.6348375753461202</v>
      </c>
      <c r="DR227" s="26">
        <v>2.6701391473002136</v>
      </c>
      <c r="DS227" s="26">
        <v>1.7475879860024399</v>
      </c>
      <c r="DT227" s="26">
        <v>0.8551595458905723</v>
      </c>
      <c r="DU227" s="26">
        <v>-1.4435184440692552</v>
      </c>
      <c r="DV227" s="26">
        <v>-2.9738017160907759</v>
      </c>
      <c r="DW227" s="26">
        <v>-3.8045041416367908</v>
      </c>
      <c r="DX227" s="26">
        <v>-3.8234175583320038</v>
      </c>
      <c r="DY227" s="26">
        <v>-2.9296038349834674</v>
      </c>
      <c r="EA227" s="27">
        <v>6.8632475933461148</v>
      </c>
      <c r="EB227" s="27">
        <v>6.5793615584115983</v>
      </c>
      <c r="EC227" s="27">
        <v>6.4580014111645205</v>
      </c>
      <c r="ED227" s="27">
        <v>6.4127296775579499</v>
      </c>
      <c r="EE227" s="27">
        <v>6.2071189388368513</v>
      </c>
      <c r="EF227" s="27">
        <v>2.0031332171568597</v>
      </c>
      <c r="EG227" s="27">
        <v>1.7800824572347587</v>
      </c>
      <c r="EH227" s="27">
        <v>1.5170460085141961</v>
      </c>
      <c r="EI227" s="27">
        <v>1.2013589776337135</v>
      </c>
      <c r="EJ227" s="27">
        <v>0.88910910552644573</v>
      </c>
      <c r="EK227" s="27">
        <v>2.3757823402874578E-2</v>
      </c>
      <c r="EL227" s="27">
        <v>-0.52683420396930458</v>
      </c>
      <c r="EM227" s="27">
        <v>-0.87998903306149856</v>
      </c>
      <c r="EN227" s="27">
        <v>-1.2087768742554381</v>
      </c>
      <c r="EO227" s="27">
        <v>-1.2666331862450999</v>
      </c>
      <c r="EQ227" s="27">
        <v>10.363247593346115</v>
      </c>
      <c r="ER227" s="27">
        <v>10.079361558411598</v>
      </c>
      <c r="ES227" s="27">
        <v>9.9580014111645205</v>
      </c>
      <c r="ET227" s="27">
        <v>9.9127296775579499</v>
      </c>
      <c r="EU227" s="27">
        <v>9.7071189388368513</v>
      </c>
      <c r="EV227" s="27">
        <v>5.5031332171568597</v>
      </c>
      <c r="EW227" s="27">
        <v>5.2800824572347587</v>
      </c>
      <c r="EX227" s="27">
        <v>5.0170460085141961</v>
      </c>
      <c r="EY227" s="27">
        <v>4.7013589776337135</v>
      </c>
      <c r="EZ227" s="27">
        <v>4.3891091055264457</v>
      </c>
      <c r="FA227" s="27">
        <v>3.5237578234028746</v>
      </c>
      <c r="FB227" s="27">
        <v>2.9731657960306954</v>
      </c>
      <c r="FC227" s="27">
        <v>2.6200109669385014</v>
      </c>
      <c r="FD227" s="27">
        <v>2.2912231257445619</v>
      </c>
      <c r="FE227" s="27">
        <v>2.2110195113420499</v>
      </c>
      <c r="FG227" s="141">
        <v>6.8632475933461148</v>
      </c>
      <c r="FH227" s="141">
        <v>5.4715640416435285</v>
      </c>
      <c r="FI227" s="141">
        <v>5.0263326140774236</v>
      </c>
      <c r="FJ227" s="141">
        <v>4.8427250665227586</v>
      </c>
      <c r="FK227" s="141">
        <v>4.4052470371723267</v>
      </c>
      <c r="FL227" s="141">
        <v>-5.0835530518705596E-2</v>
      </c>
      <c r="FM227" s="141">
        <v>-0.61779596868573705</v>
      </c>
      <c r="FN227" s="141">
        <v>-1.6098767696545515</v>
      </c>
      <c r="FO227" s="141">
        <v>-2.5433156852585661</v>
      </c>
      <c r="FP227" s="141">
        <v>-3.4506508816318977</v>
      </c>
      <c r="FQ227" s="141">
        <v>-5.8143890988250533</v>
      </c>
      <c r="FR227" s="141">
        <v>-7.4056109102618812</v>
      </c>
      <c r="FS227" s="141">
        <v>-8.3167079985643504</v>
      </c>
      <c r="FT227" s="141">
        <v>-8.4631306520135574</v>
      </c>
      <c r="FU227" s="141">
        <v>-7.5018891612051277</v>
      </c>
      <c r="FW227" s="141">
        <v>10.363247593346115</v>
      </c>
      <c r="FX227" s="141">
        <v>8.9715640416435285</v>
      </c>
      <c r="FY227" s="141">
        <v>8.5263326140774236</v>
      </c>
      <c r="FZ227" s="141">
        <v>8.3427250665227586</v>
      </c>
      <c r="GA227" s="141">
        <v>7.9052470371723267</v>
      </c>
      <c r="GB227" s="141">
        <v>3.4491644694812944</v>
      </c>
      <c r="GC227" s="141">
        <v>2.8822040313142629</v>
      </c>
      <c r="GD227" s="141">
        <v>1.8901232303454485</v>
      </c>
      <c r="GE227" s="141">
        <v>0.95668431474143389</v>
      </c>
      <c r="GF227" s="141">
        <v>4.9349118368102296E-2</v>
      </c>
      <c r="GG227" s="141">
        <v>-2.3143890988250533</v>
      </c>
      <c r="GH227" s="141">
        <v>-3.9056109102618812</v>
      </c>
      <c r="GI227" s="141">
        <v>-4.8167079985643504</v>
      </c>
      <c r="GJ227" s="141">
        <v>-4.9631306520135574</v>
      </c>
      <c r="GK227" s="141">
        <v>-4.2003167240438763</v>
      </c>
      <c r="GM227" s="1">
        <v>386332</v>
      </c>
      <c r="GN227" s="1">
        <v>401003</v>
      </c>
      <c r="GO227" s="1" t="s">
        <v>436</v>
      </c>
      <c r="GP227" s="1" t="s">
        <v>828</v>
      </c>
      <c r="GQ227" s="97"/>
    </row>
    <row r="228" spans="2:199" ht="16.2" thickBot="1" x14ac:dyDescent="0.35">
      <c r="B228" s="19" t="s">
        <v>222</v>
      </c>
      <c r="C228" s="20">
        <v>8.0130046954679202</v>
      </c>
      <c r="D228" s="21">
        <v>7.2165638994021162</v>
      </c>
      <c r="E228" s="21">
        <v>6.6952649903247057</v>
      </c>
      <c r="F228" s="21">
        <v>6.3546670631629194</v>
      </c>
      <c r="G228" s="21">
        <v>5.9543370501036215</v>
      </c>
      <c r="H228" s="21">
        <v>5.5075056472442832</v>
      </c>
      <c r="I228" s="21">
        <v>5.0328742186478461</v>
      </c>
      <c r="J228" s="21">
        <v>4.5461573308636183</v>
      </c>
      <c r="K228" s="21">
        <v>4.0155354289564098</v>
      </c>
      <c r="L228" s="21">
        <v>3.4934526625621825</v>
      </c>
      <c r="M228" s="21">
        <v>1.4010059298644251</v>
      </c>
      <c r="N228" s="21">
        <v>-1.1548915008442222</v>
      </c>
      <c r="O228" s="21">
        <v>-2.8529628277508721</v>
      </c>
      <c r="P228" s="21">
        <v>-4.2729805982985809</v>
      </c>
      <c r="Q228" s="21">
        <v>-5.217249262830741</v>
      </c>
      <c r="R228" s="22"/>
      <c r="S228" s="21">
        <v>11.51300469546792</v>
      </c>
      <c r="T228" s="21">
        <v>10.716563899402116</v>
      </c>
      <c r="U228" s="21">
        <v>10.195264990324706</v>
      </c>
      <c r="V228" s="21">
        <v>9.8546670631629194</v>
      </c>
      <c r="W228" s="21">
        <v>9.4543370501036215</v>
      </c>
      <c r="X228" s="21">
        <v>9.0075056472442832</v>
      </c>
      <c r="Y228" s="21">
        <v>8.5328742186478461</v>
      </c>
      <c r="Z228" s="21">
        <v>8.0461573308636183</v>
      </c>
      <c r="AA228" s="21">
        <v>7.5155354289564098</v>
      </c>
      <c r="AB228" s="21">
        <v>6.9934526625621825</v>
      </c>
      <c r="AC228" s="21">
        <v>4.9010059298644251</v>
      </c>
      <c r="AD228" s="21">
        <v>2.3451084991557778</v>
      </c>
      <c r="AE228" s="21">
        <v>0.64703717224912793</v>
      </c>
      <c r="AF228" s="21">
        <v>-0.7729805982985809</v>
      </c>
      <c r="AG228" s="21">
        <v>-1.8086452270864939</v>
      </c>
      <c r="AI228" s="23">
        <v>8.0130046954679202</v>
      </c>
      <c r="AJ228" s="23">
        <v>7.7309359699454099</v>
      </c>
      <c r="AK228" s="23">
        <v>7.5160908473612462</v>
      </c>
      <c r="AL228" s="23">
        <v>7.3115154368078752</v>
      </c>
      <c r="AM228" s="23">
        <v>7.065893934709365</v>
      </c>
      <c r="AN228" s="23">
        <v>6.8138399941930761</v>
      </c>
      <c r="AO228" s="23">
        <v>6.500723212331863</v>
      </c>
      <c r="AP228" s="23">
        <v>6.0764054381949375</v>
      </c>
      <c r="AQ228" s="23">
        <v>5.6911202462219599</v>
      </c>
      <c r="AR228" s="23">
        <v>5.2888700947944862</v>
      </c>
      <c r="AS228" s="23">
        <v>4.05602108927126</v>
      </c>
      <c r="AT228" s="23">
        <v>2.8273800730598673</v>
      </c>
      <c r="AU228" s="23">
        <v>1.7131831513026263</v>
      </c>
      <c r="AV228" s="23">
        <v>0.5936554520563746</v>
      </c>
      <c r="AW228" s="23">
        <v>-0.10877826985387884</v>
      </c>
      <c r="AY228" s="24">
        <v>11.51300469546792</v>
      </c>
      <c r="AZ228" s="24">
        <v>11.23093596994541</v>
      </c>
      <c r="BA228" s="24">
        <v>11.016090847361246</v>
      </c>
      <c r="BB228" s="24">
        <v>10.811515436807875</v>
      </c>
      <c r="BC228" s="24">
        <v>10.565893934709365</v>
      </c>
      <c r="BD228" s="24">
        <v>10.313839994193076</v>
      </c>
      <c r="BE228" s="24">
        <v>10.000723212331863</v>
      </c>
      <c r="BF228" s="24">
        <v>9.5764054381949375</v>
      </c>
      <c r="BG228" s="24">
        <v>9.1911202462219599</v>
      </c>
      <c r="BH228" s="24">
        <v>8.7888700947944862</v>
      </c>
      <c r="BI228" s="24">
        <v>7.55602108927126</v>
      </c>
      <c r="BJ228" s="24">
        <v>6.3273800730598673</v>
      </c>
      <c r="BK228" s="24">
        <v>5.2131831513026263</v>
      </c>
      <c r="BL228" s="24">
        <v>4.0936554520563746</v>
      </c>
      <c r="BM228" s="24">
        <v>3.49739120665771</v>
      </c>
      <c r="BO228" s="25">
        <v>8.0130046954679202</v>
      </c>
      <c r="BP228" s="25">
        <v>7.0690198714493988</v>
      </c>
      <c r="BQ228" s="25">
        <v>6.4765196528095785</v>
      </c>
      <c r="BR228" s="25">
        <v>6.0924038133487137</v>
      </c>
      <c r="BS228" s="25">
        <v>5.645413302630832</v>
      </c>
      <c r="BT228" s="25">
        <v>5.1135426603365524</v>
      </c>
      <c r="BU228" s="25">
        <v>4.5929475893281655</v>
      </c>
      <c r="BV228" s="25">
        <v>4.0576597678090511</v>
      </c>
      <c r="BW228" s="25">
        <v>3.4980195124011733</v>
      </c>
      <c r="BX228" s="25">
        <v>2.9210736194024385</v>
      </c>
      <c r="BY228" s="25">
        <v>0.63476825094403821</v>
      </c>
      <c r="BZ228" s="25">
        <v>-1.9615349229301344</v>
      </c>
      <c r="CA228" s="25">
        <v>-3.5624886288808568</v>
      </c>
      <c r="CB228" s="25">
        <v>-4.7275550120075316</v>
      </c>
      <c r="CC228" s="25">
        <v>-5.1852992820324602</v>
      </c>
      <c r="CE228" s="25">
        <v>11.51300469546792</v>
      </c>
      <c r="CF228" s="25">
        <v>10.569019871449399</v>
      </c>
      <c r="CG228" s="25">
        <v>9.9765196528095785</v>
      </c>
      <c r="CH228" s="25">
        <v>9.5924038133487137</v>
      </c>
      <c r="CI228" s="25">
        <v>9.145413302630832</v>
      </c>
      <c r="CJ228" s="25">
        <v>8.6135426603365524</v>
      </c>
      <c r="CK228" s="25">
        <v>8.0929475893281655</v>
      </c>
      <c r="CL228" s="25">
        <v>7.5576597678090511</v>
      </c>
      <c r="CM228" s="25">
        <v>6.9980195124011733</v>
      </c>
      <c r="CN228" s="25">
        <v>6.4210736194024385</v>
      </c>
      <c r="CO228" s="25">
        <v>4.1347682509440382</v>
      </c>
      <c r="CP228" s="25">
        <v>1.5384650770698656</v>
      </c>
      <c r="CQ228" s="25">
        <v>-6.2488628880856822E-2</v>
      </c>
      <c r="CR228" s="25">
        <v>-1.2275550120075316</v>
      </c>
      <c r="CS228" s="25">
        <v>-1.77210533901372</v>
      </c>
      <c r="CU228" s="26">
        <v>8.0130046954679202</v>
      </c>
      <c r="CV228" s="26">
        <v>7.4466365614224284</v>
      </c>
      <c r="CW228" s="26">
        <v>6.9668242083414391</v>
      </c>
      <c r="CX228" s="26">
        <v>6.6272546849066192</v>
      </c>
      <c r="CY228" s="26">
        <v>6.2029811200366431</v>
      </c>
      <c r="CZ228" s="26">
        <v>5.7351575752608728</v>
      </c>
      <c r="DA228" s="26">
        <v>5.1238788764381624</v>
      </c>
      <c r="DB228" s="26">
        <v>4.2090866317257429</v>
      </c>
      <c r="DC228" s="26">
        <v>3.2761034946078027</v>
      </c>
      <c r="DD228" s="26">
        <v>2.346635909523263</v>
      </c>
      <c r="DE228" s="26">
        <v>-0.32257443484672876</v>
      </c>
      <c r="DF228" s="26">
        <v>-2.5861817044836641</v>
      </c>
      <c r="DG228" s="26">
        <v>-3.8520209636507232</v>
      </c>
      <c r="DH228" s="26">
        <v>-4.435892997886846</v>
      </c>
      <c r="DI228" s="26">
        <v>-4.0684068747614148</v>
      </c>
      <c r="DK228" s="26">
        <v>11.51300469546792</v>
      </c>
      <c r="DL228" s="26">
        <v>10.946636561422428</v>
      </c>
      <c r="DM228" s="26">
        <v>10.466824208341439</v>
      </c>
      <c r="DN228" s="26">
        <v>10.127254684906619</v>
      </c>
      <c r="DO228" s="26">
        <v>9.7029811200366431</v>
      </c>
      <c r="DP228" s="26">
        <v>9.2351575752608728</v>
      </c>
      <c r="DQ228" s="26">
        <v>8.6238788764381624</v>
      </c>
      <c r="DR228" s="26">
        <v>7.7090866317257429</v>
      </c>
      <c r="DS228" s="26">
        <v>6.7761034946078027</v>
      </c>
      <c r="DT228" s="26">
        <v>5.846635909523263</v>
      </c>
      <c r="DU228" s="26">
        <v>3.1774255651532712</v>
      </c>
      <c r="DV228" s="26">
        <v>0.91381829551633587</v>
      </c>
      <c r="DW228" s="26">
        <v>-0.35202096365072322</v>
      </c>
      <c r="DX228" s="26">
        <v>-0.93589299788684599</v>
      </c>
      <c r="DY228" s="26">
        <v>-0.66286706359706216</v>
      </c>
      <c r="EA228" s="27">
        <v>8.0130046954679202</v>
      </c>
      <c r="EB228" s="27">
        <v>7.5780309148650495</v>
      </c>
      <c r="EC228" s="27">
        <v>7.1657904628333977</v>
      </c>
      <c r="ED228" s="27">
        <v>6.8948077404172867</v>
      </c>
      <c r="EE228" s="27">
        <v>6.6083116934001911</v>
      </c>
      <c r="EF228" s="27">
        <v>6.2978188896710545</v>
      </c>
      <c r="EG228" s="27">
        <v>5.9098462099828062</v>
      </c>
      <c r="EH228" s="27">
        <v>5.4910028329723524</v>
      </c>
      <c r="EI228" s="27">
        <v>5.0009046109767379</v>
      </c>
      <c r="EJ228" s="27">
        <v>4.497516787142736</v>
      </c>
      <c r="EK228" s="27">
        <v>2.8698037165954169</v>
      </c>
      <c r="EL228" s="27">
        <v>1.2678148527937623</v>
      </c>
      <c r="EM228" s="27">
        <v>0.2790394343393281</v>
      </c>
      <c r="EN228" s="27">
        <v>-0.54341672907305849</v>
      </c>
      <c r="EO228" s="27">
        <v>-1.0082445345054616</v>
      </c>
      <c r="EQ228" s="27">
        <v>11.51300469546792</v>
      </c>
      <c r="ER228" s="27">
        <v>11.07803091486505</v>
      </c>
      <c r="ES228" s="27">
        <v>10.665790462833398</v>
      </c>
      <c r="ET228" s="27">
        <v>10.394807740417287</v>
      </c>
      <c r="EU228" s="27">
        <v>10.108311693400191</v>
      </c>
      <c r="EV228" s="27">
        <v>9.7978188896710545</v>
      </c>
      <c r="EW228" s="27">
        <v>9.4098462099828062</v>
      </c>
      <c r="EX228" s="27">
        <v>8.9910028329723524</v>
      </c>
      <c r="EY228" s="27">
        <v>8.5009046109767379</v>
      </c>
      <c r="EZ228" s="27">
        <v>7.997516787142736</v>
      </c>
      <c r="FA228" s="27">
        <v>6.3698037165954169</v>
      </c>
      <c r="FB228" s="27">
        <v>4.7678148527937623</v>
      </c>
      <c r="FC228" s="27">
        <v>3.7790394343393281</v>
      </c>
      <c r="FD228" s="27">
        <v>2.9565832709269415</v>
      </c>
      <c r="FE228" s="27">
        <v>2.5455916024271978</v>
      </c>
      <c r="FG228" s="141">
        <v>8.0130046954679202</v>
      </c>
      <c r="FH228" s="141">
        <v>7.102818067037914</v>
      </c>
      <c r="FI228" s="141">
        <v>6.4850789420900501</v>
      </c>
      <c r="FJ228" s="141">
        <v>6.0553749249294455</v>
      </c>
      <c r="FK228" s="141">
        <v>5.550743112247325</v>
      </c>
      <c r="FL228" s="141">
        <v>5.0024974181242943</v>
      </c>
      <c r="FM228" s="141">
        <v>4.3327794390749137</v>
      </c>
      <c r="FN228" s="141">
        <v>3.3386095326591878</v>
      </c>
      <c r="FO228" s="141">
        <v>2.3493367878048428</v>
      </c>
      <c r="FP228" s="141">
        <v>1.3660581336603386</v>
      </c>
      <c r="FQ228" s="141">
        <v>-1.4851947925326279</v>
      </c>
      <c r="FR228" s="141">
        <v>-3.9194258446729613</v>
      </c>
      <c r="FS228" s="141">
        <v>-5.3471992342188628</v>
      </c>
      <c r="FT228" s="141">
        <v>-6.0735889552345022</v>
      </c>
      <c r="FU228" s="141">
        <v>-5.8666335124282902</v>
      </c>
      <c r="FW228" s="141">
        <v>11.51300469546792</v>
      </c>
      <c r="FX228" s="141">
        <v>10.602818067037914</v>
      </c>
      <c r="FY228" s="141">
        <v>9.9850789420900501</v>
      </c>
      <c r="FZ228" s="141">
        <v>9.5553749249294455</v>
      </c>
      <c r="GA228" s="141">
        <v>9.050743112247325</v>
      </c>
      <c r="GB228" s="141">
        <v>8.5024974181242943</v>
      </c>
      <c r="GC228" s="141">
        <v>7.8327794390749137</v>
      </c>
      <c r="GD228" s="141">
        <v>6.8386095326591878</v>
      </c>
      <c r="GE228" s="141">
        <v>5.8493367878048428</v>
      </c>
      <c r="GF228" s="141">
        <v>4.8660581336603386</v>
      </c>
      <c r="GG228" s="141">
        <v>2.0148052074673721</v>
      </c>
      <c r="GH228" s="141">
        <v>-0.41942584467296129</v>
      </c>
      <c r="GI228" s="141">
        <v>-1.8471992342188628</v>
      </c>
      <c r="GJ228" s="141">
        <v>-2.5735889552345022</v>
      </c>
      <c r="GK228" s="141">
        <v>-2.4226592882359235</v>
      </c>
      <c r="GM228" s="1">
        <v>376321</v>
      </c>
      <c r="GN228" s="1">
        <v>399494</v>
      </c>
      <c r="GO228" s="1" t="s">
        <v>466</v>
      </c>
      <c r="GP228" s="1" t="s">
        <v>831</v>
      </c>
      <c r="GQ228" s="97"/>
    </row>
    <row r="229" spans="2:199" ht="16.2" thickBot="1" x14ac:dyDescent="0.35">
      <c r="B229" s="19" t="s">
        <v>223</v>
      </c>
      <c r="C229" s="20">
        <v>8.1846901950920152</v>
      </c>
      <c r="D229" s="21">
        <v>4.5360529481185363</v>
      </c>
      <c r="E229" s="21">
        <v>3.7335541995692481</v>
      </c>
      <c r="F229" s="21">
        <v>3.5474487334679807</v>
      </c>
      <c r="G229" s="21">
        <v>3.3254539875754414</v>
      </c>
      <c r="H229" s="21">
        <v>3.1011138141997137</v>
      </c>
      <c r="I229" s="21">
        <v>2.8915048217671639</v>
      </c>
      <c r="J229" s="21">
        <v>2.6808108758924867</v>
      </c>
      <c r="K229" s="21">
        <v>2.3958173661769262</v>
      </c>
      <c r="L229" s="21">
        <v>2.1138854369154423</v>
      </c>
      <c r="M229" s="21">
        <v>0.98190588634432174</v>
      </c>
      <c r="N229" s="21">
        <v>-0.5385808709892288</v>
      </c>
      <c r="O229" s="21">
        <v>-1.6321178090982045</v>
      </c>
      <c r="P229" s="21">
        <v>-2.6286724889417243</v>
      </c>
      <c r="Q229" s="21">
        <v>-3.5200602155603136</v>
      </c>
      <c r="R229" s="22"/>
      <c r="S229" s="21">
        <v>11.684690195092015</v>
      </c>
      <c r="T229" s="21">
        <v>8.0360529481185363</v>
      </c>
      <c r="U229" s="21">
        <v>7.2335541995692481</v>
      </c>
      <c r="V229" s="21">
        <v>7.0474487334679807</v>
      </c>
      <c r="W229" s="21">
        <v>6.8254539875754414</v>
      </c>
      <c r="X229" s="21">
        <v>6.6011138141997137</v>
      </c>
      <c r="Y229" s="21">
        <v>6.3915048217671639</v>
      </c>
      <c r="Z229" s="21">
        <v>6.1808108758924867</v>
      </c>
      <c r="AA229" s="21">
        <v>5.8958173661769262</v>
      </c>
      <c r="AB229" s="21">
        <v>5.6138854369154423</v>
      </c>
      <c r="AC229" s="21">
        <v>4.4819058863443217</v>
      </c>
      <c r="AD229" s="21">
        <v>2.9614191290107712</v>
      </c>
      <c r="AE229" s="21">
        <v>1.8678821909017955</v>
      </c>
      <c r="AF229" s="21">
        <v>0.87132751105827566</v>
      </c>
      <c r="AG229" s="21">
        <v>-4.4526364588584499E-2</v>
      </c>
      <c r="AI229" s="23">
        <v>8.1846901950920152</v>
      </c>
      <c r="AJ229" s="23">
        <v>6.6866300602989419</v>
      </c>
      <c r="AK229" s="23">
        <v>6.2969573596431978</v>
      </c>
      <c r="AL229" s="23">
        <v>6.1333342906442923</v>
      </c>
      <c r="AM229" s="23">
        <v>5.9427042170863746</v>
      </c>
      <c r="AN229" s="23">
        <v>5.7481783225420386</v>
      </c>
      <c r="AO229" s="23">
        <v>5.4963783793062593</v>
      </c>
      <c r="AP229" s="23">
        <v>5.1485471108321352</v>
      </c>
      <c r="AQ229" s="23">
        <v>4.8175382032230996</v>
      </c>
      <c r="AR229" s="23">
        <v>4.4743762981569191</v>
      </c>
      <c r="AS229" s="23">
        <v>3.4436980544806239</v>
      </c>
      <c r="AT229" s="23">
        <v>2.4218184717429292</v>
      </c>
      <c r="AU229" s="23">
        <v>1.4994680033451857</v>
      </c>
      <c r="AV229" s="23">
        <v>0.46749891034215096</v>
      </c>
      <c r="AW229" s="23">
        <v>-0.20790551469025331</v>
      </c>
      <c r="AY229" s="24">
        <v>11.684690195092015</v>
      </c>
      <c r="AZ229" s="24">
        <v>10.186630060298942</v>
      </c>
      <c r="BA229" s="24">
        <v>9.7969573596431978</v>
      </c>
      <c r="BB229" s="24">
        <v>9.6333342906442923</v>
      </c>
      <c r="BC229" s="24">
        <v>9.4427042170863746</v>
      </c>
      <c r="BD229" s="24">
        <v>9.2481783225420386</v>
      </c>
      <c r="BE229" s="24">
        <v>8.9963783793062593</v>
      </c>
      <c r="BF229" s="24">
        <v>8.6485471108321352</v>
      </c>
      <c r="BG229" s="24">
        <v>8.3175382032230996</v>
      </c>
      <c r="BH229" s="24">
        <v>7.9743762981569191</v>
      </c>
      <c r="BI229" s="24">
        <v>6.9436980544806239</v>
      </c>
      <c r="BJ229" s="24">
        <v>5.9218184717429292</v>
      </c>
      <c r="BK229" s="24">
        <v>4.9994680033451857</v>
      </c>
      <c r="BL229" s="24">
        <v>3.967498910342151</v>
      </c>
      <c r="BM229" s="24">
        <v>3.4039889925192242</v>
      </c>
      <c r="BO229" s="25">
        <v>8.1846901950920152</v>
      </c>
      <c r="BP229" s="25">
        <v>3.9706664392481308</v>
      </c>
      <c r="BQ229" s="25">
        <v>3.0880395188197767</v>
      </c>
      <c r="BR229" s="25">
        <v>2.9409311575943189</v>
      </c>
      <c r="BS229" s="25">
        <v>2.758821786032355</v>
      </c>
      <c r="BT229" s="25">
        <v>2.5815536361292111</v>
      </c>
      <c r="BU229" s="25">
        <v>2.435927414297419</v>
      </c>
      <c r="BV229" s="25">
        <v>2.2992968513765462</v>
      </c>
      <c r="BW229" s="25">
        <v>2.1127765569806396</v>
      </c>
      <c r="BX229" s="25">
        <v>1.9247619349572229</v>
      </c>
      <c r="BY229" s="25">
        <v>1.0446144118921836</v>
      </c>
      <c r="BZ229" s="25">
        <v>-0.28303970956078928</v>
      </c>
      <c r="CA229" s="25">
        <v>-1.2102113083123456</v>
      </c>
      <c r="CB229" s="25">
        <v>-1.9981950821460615</v>
      </c>
      <c r="CC229" s="25">
        <v>-2.6420523787683265</v>
      </c>
      <c r="CE229" s="25">
        <v>11.684690195092015</v>
      </c>
      <c r="CF229" s="25">
        <v>7.4706664392481308</v>
      </c>
      <c r="CG229" s="25">
        <v>6.5880395188197767</v>
      </c>
      <c r="CH229" s="25">
        <v>6.4409311575943189</v>
      </c>
      <c r="CI229" s="25">
        <v>6.258821786032355</v>
      </c>
      <c r="CJ229" s="25">
        <v>6.0815536361292111</v>
      </c>
      <c r="CK229" s="25">
        <v>5.935927414297419</v>
      </c>
      <c r="CL229" s="25">
        <v>5.7992968513765462</v>
      </c>
      <c r="CM229" s="25">
        <v>5.6127765569806396</v>
      </c>
      <c r="CN229" s="25">
        <v>5.4247619349572229</v>
      </c>
      <c r="CO229" s="25">
        <v>4.5446144118921836</v>
      </c>
      <c r="CP229" s="25">
        <v>3.2169602904392107</v>
      </c>
      <c r="CQ229" s="25">
        <v>2.2897886916876544</v>
      </c>
      <c r="CR229" s="25">
        <v>1.5018049178539385</v>
      </c>
      <c r="CS229" s="25">
        <v>0.78683940849207801</v>
      </c>
      <c r="CU229" s="26">
        <v>8.1846901950920152</v>
      </c>
      <c r="CV229" s="26">
        <v>5.2847547795560565</v>
      </c>
      <c r="CW229" s="26">
        <v>4.6619277216914767</v>
      </c>
      <c r="CX229" s="26">
        <v>4.5327436269513353</v>
      </c>
      <c r="CY229" s="26">
        <v>4.3689877834457533</v>
      </c>
      <c r="CZ229" s="26">
        <v>4.1888532368061551</v>
      </c>
      <c r="DA229" s="26">
        <v>3.9755264157398766</v>
      </c>
      <c r="DB229" s="26">
        <v>3.5977633828883562</v>
      </c>
      <c r="DC229" s="26">
        <v>3.1598527601972908</v>
      </c>
      <c r="DD229" s="26">
        <v>2.713620482911546</v>
      </c>
      <c r="DE229" s="26">
        <v>1.4333456477986815</v>
      </c>
      <c r="DF229" s="26">
        <v>0.18601507972955034</v>
      </c>
      <c r="DG229" s="26">
        <v>-0.6289728948678146</v>
      </c>
      <c r="DH229" s="26">
        <v>-1.0520136515679681</v>
      </c>
      <c r="DI229" s="26">
        <v>-0.74017153919185574</v>
      </c>
      <c r="DK229" s="26">
        <v>11.684690195092015</v>
      </c>
      <c r="DL229" s="26">
        <v>8.7847547795560565</v>
      </c>
      <c r="DM229" s="26">
        <v>8.1619277216914767</v>
      </c>
      <c r="DN229" s="26">
        <v>8.0327436269513353</v>
      </c>
      <c r="DO229" s="26">
        <v>7.8689877834457533</v>
      </c>
      <c r="DP229" s="26">
        <v>7.6888532368061551</v>
      </c>
      <c r="DQ229" s="26">
        <v>7.4755264157398766</v>
      </c>
      <c r="DR229" s="26">
        <v>7.0977633828883562</v>
      </c>
      <c r="DS229" s="26">
        <v>6.6598527601972908</v>
      </c>
      <c r="DT229" s="26">
        <v>6.213620482911546</v>
      </c>
      <c r="DU229" s="26">
        <v>4.9333456477986815</v>
      </c>
      <c r="DV229" s="26">
        <v>3.6860150797295503</v>
      </c>
      <c r="DW229" s="26">
        <v>2.8710271051321854</v>
      </c>
      <c r="DX229" s="26">
        <v>2.4479863484320319</v>
      </c>
      <c r="DY229" s="26">
        <v>2.6831711608726039</v>
      </c>
      <c r="EA229" s="27">
        <v>8.1846901950920152</v>
      </c>
      <c r="EB229" s="27">
        <v>5.3327203721080512</v>
      </c>
      <c r="EC229" s="27">
        <v>4.6913825900711057</v>
      </c>
      <c r="ED229" s="27">
        <v>4.5438083574314181</v>
      </c>
      <c r="EE229" s="27">
        <v>4.391418626826793</v>
      </c>
      <c r="EF229" s="27">
        <v>4.229370203408612</v>
      </c>
      <c r="EG229" s="27">
        <v>4.0595175144180207</v>
      </c>
      <c r="EH229" s="27">
        <v>3.8703009720333714</v>
      </c>
      <c r="EI229" s="27">
        <v>3.5776650083399009</v>
      </c>
      <c r="EJ229" s="27">
        <v>3.2838327238404759</v>
      </c>
      <c r="EK229" s="27">
        <v>2.2979971492688609</v>
      </c>
      <c r="EL229" s="27">
        <v>1.2209418030505503</v>
      </c>
      <c r="EM229" s="27">
        <v>0.47330812724518623</v>
      </c>
      <c r="EN229" s="27">
        <v>-0.16926383735783901</v>
      </c>
      <c r="EO229" s="27">
        <v>-0.47872558264705134</v>
      </c>
      <c r="EQ229" s="27">
        <v>11.684690195092015</v>
      </c>
      <c r="ER229" s="27">
        <v>8.8327203721080512</v>
      </c>
      <c r="ES229" s="27">
        <v>8.1913825900711057</v>
      </c>
      <c r="ET229" s="27">
        <v>8.0438083574314181</v>
      </c>
      <c r="EU229" s="27">
        <v>7.891418626826793</v>
      </c>
      <c r="EV229" s="27">
        <v>7.729370203408612</v>
      </c>
      <c r="EW229" s="27">
        <v>7.5595175144180207</v>
      </c>
      <c r="EX229" s="27">
        <v>7.3703009720333714</v>
      </c>
      <c r="EY229" s="27">
        <v>7.0776650083399009</v>
      </c>
      <c r="EZ229" s="27">
        <v>6.7838327238404759</v>
      </c>
      <c r="FA229" s="27">
        <v>5.7979971492688609</v>
      </c>
      <c r="FB229" s="27">
        <v>4.7209418030505503</v>
      </c>
      <c r="FC229" s="27">
        <v>3.9733081272451862</v>
      </c>
      <c r="FD229" s="27">
        <v>3.330736162642161</v>
      </c>
      <c r="FE229" s="27">
        <v>3.0321428209659302</v>
      </c>
      <c r="FG229" s="141">
        <v>8.1846901950920152</v>
      </c>
      <c r="FH229" s="141">
        <v>3.4760804789910704</v>
      </c>
      <c r="FI229" s="141">
        <v>2.4792823584869446</v>
      </c>
      <c r="FJ229" s="141">
        <v>2.2731264201041252</v>
      </c>
      <c r="FK229" s="141">
        <v>2.0402859788331469</v>
      </c>
      <c r="FL229" s="141">
        <v>1.8145780599112644</v>
      </c>
      <c r="FM229" s="141">
        <v>1.5487589191871152</v>
      </c>
      <c r="FN229" s="141">
        <v>1.0952011120979996</v>
      </c>
      <c r="FO229" s="141">
        <v>0.60552427149220733</v>
      </c>
      <c r="FP229" s="141">
        <v>0.10902530021976986</v>
      </c>
      <c r="FQ229" s="141">
        <v>-1.3511438070166832</v>
      </c>
      <c r="FR229" s="141">
        <v>-2.7669464056263777</v>
      </c>
      <c r="FS229" s="141">
        <v>-3.7181869875176083</v>
      </c>
      <c r="FT229" s="141">
        <v>-4.2687941433314371</v>
      </c>
      <c r="FU229" s="141">
        <v>-4.0799772947653672</v>
      </c>
      <c r="FW229" s="141">
        <v>11.684690195092015</v>
      </c>
      <c r="FX229" s="141">
        <v>6.9760804789910704</v>
      </c>
      <c r="FY229" s="141">
        <v>5.9792823584869446</v>
      </c>
      <c r="FZ229" s="141">
        <v>5.7731264201041252</v>
      </c>
      <c r="GA229" s="141">
        <v>5.5402859788331469</v>
      </c>
      <c r="GB229" s="141">
        <v>5.3145780599112644</v>
      </c>
      <c r="GC229" s="141">
        <v>5.0487589191871152</v>
      </c>
      <c r="GD229" s="141">
        <v>4.5952011120979996</v>
      </c>
      <c r="GE229" s="141">
        <v>4.1055242714922073</v>
      </c>
      <c r="GF229" s="141">
        <v>3.6090253002197699</v>
      </c>
      <c r="GG229" s="141">
        <v>2.1488561929833168</v>
      </c>
      <c r="GH229" s="141">
        <v>0.73305359437362227</v>
      </c>
      <c r="GI229" s="141">
        <v>-0.21818698751760834</v>
      </c>
      <c r="GJ229" s="141">
        <v>-0.76879414333143714</v>
      </c>
      <c r="GK229" s="141">
        <v>-0.63016465990160953</v>
      </c>
      <c r="GM229" s="1">
        <v>349331</v>
      </c>
      <c r="GN229" s="1">
        <v>435746</v>
      </c>
      <c r="GO229" s="1" t="s">
        <v>441</v>
      </c>
      <c r="GP229" s="1" t="s">
        <v>839</v>
      </c>
      <c r="GQ229" s="97"/>
    </row>
    <row r="230" spans="2:199" ht="16.2" thickBot="1" x14ac:dyDescent="0.35">
      <c r="B230" s="19" t="s">
        <v>224</v>
      </c>
      <c r="C230" s="20">
        <v>7.4325394865515833</v>
      </c>
      <c r="D230" s="21">
        <v>1.0017906264228706</v>
      </c>
      <c r="E230" s="21">
        <v>-2.3522865723726163</v>
      </c>
      <c r="F230" s="21">
        <v>-4.5777425374901419</v>
      </c>
      <c r="G230" s="21">
        <v>-6.852791994669861</v>
      </c>
      <c r="H230" s="21">
        <v>1.6531477527881719</v>
      </c>
      <c r="I230" s="21">
        <v>-1.1167368842252472</v>
      </c>
      <c r="J230" s="21">
        <v>-3.3556225171142131</v>
      </c>
      <c r="K230" s="21">
        <v>-5.692830066921772</v>
      </c>
      <c r="L230" s="21">
        <v>-8.001135828919729</v>
      </c>
      <c r="M230" s="21">
        <v>-17.235019440351053</v>
      </c>
      <c r="N230" s="21">
        <v>-28.123231017833135</v>
      </c>
      <c r="O230" s="21">
        <v>-37.055999645658488</v>
      </c>
      <c r="P230" s="21">
        <v>-40.257201946181766</v>
      </c>
      <c r="Q230" s="21">
        <v>-42.901171830295652</v>
      </c>
      <c r="R230" s="22"/>
      <c r="S230" s="21">
        <v>11.232539486551584</v>
      </c>
      <c r="T230" s="21">
        <v>4.8017906264228714</v>
      </c>
      <c r="U230" s="21">
        <v>1.4477134276273844</v>
      </c>
      <c r="V230" s="21">
        <v>-0.77774253749014122</v>
      </c>
      <c r="W230" s="21">
        <v>-3.0527919946698603</v>
      </c>
      <c r="X230" s="21">
        <v>10.403147752788172</v>
      </c>
      <c r="Y230" s="21">
        <v>7.6332631157747528</v>
      </c>
      <c r="Z230" s="21">
        <v>5.3943774828857869</v>
      </c>
      <c r="AA230" s="21">
        <v>3.057169933078228</v>
      </c>
      <c r="AB230" s="21">
        <v>0.74886417108027103</v>
      </c>
      <c r="AC230" s="21">
        <v>-8.4850194403510528</v>
      </c>
      <c r="AD230" s="21">
        <v>-19.373231017833135</v>
      </c>
      <c r="AE230" s="21">
        <v>-28.305999645658488</v>
      </c>
      <c r="AF230" s="21">
        <v>-31.507201946181766</v>
      </c>
      <c r="AG230" s="21">
        <v>-34.398077753931858</v>
      </c>
      <c r="AI230" s="23">
        <v>7.4325394865515833</v>
      </c>
      <c r="AJ230" s="23">
        <v>5.8854515881115823</v>
      </c>
      <c r="AK230" s="23">
        <v>3.4196614450875913</v>
      </c>
      <c r="AL230" s="23">
        <v>1.2453119744103951</v>
      </c>
      <c r="AM230" s="23">
        <v>-0.91288051419007132</v>
      </c>
      <c r="AN230" s="23">
        <v>7.7185452019033498</v>
      </c>
      <c r="AO230" s="23">
        <v>5.4450695960913222</v>
      </c>
      <c r="AP230" s="23">
        <v>3.0591569680692103</v>
      </c>
      <c r="AQ230" s="23">
        <v>0.61756690729099262</v>
      </c>
      <c r="AR230" s="23">
        <v>-1.8228761339497339</v>
      </c>
      <c r="AS230" s="23">
        <v>-9.1156170443639652</v>
      </c>
      <c r="AT230" s="23">
        <v>-16.391560185993598</v>
      </c>
      <c r="AU230" s="23">
        <v>-24.918902755454212</v>
      </c>
      <c r="AV230" s="23">
        <v>-29.56876116972002</v>
      </c>
      <c r="AW230" s="23">
        <v>-30.129242223322649</v>
      </c>
      <c r="AY230" s="24">
        <v>11.232539486551584</v>
      </c>
      <c r="AZ230" s="24">
        <v>9.685451588111583</v>
      </c>
      <c r="BA230" s="24">
        <v>7.219661445087592</v>
      </c>
      <c r="BB230" s="24">
        <v>5.0453119744103958</v>
      </c>
      <c r="BC230" s="24">
        <v>2.8871194858099294</v>
      </c>
      <c r="BD230" s="24">
        <v>16.46854520190335</v>
      </c>
      <c r="BE230" s="24">
        <v>14.195069596091322</v>
      </c>
      <c r="BF230" s="24">
        <v>11.80915696806921</v>
      </c>
      <c r="BG230" s="24">
        <v>9.3675669072909926</v>
      </c>
      <c r="BH230" s="24">
        <v>6.9271238660502661</v>
      </c>
      <c r="BI230" s="24">
        <v>-0.36561704436396525</v>
      </c>
      <c r="BJ230" s="24">
        <v>-7.6415601859935975</v>
      </c>
      <c r="BK230" s="24">
        <v>-16.168902755454212</v>
      </c>
      <c r="BL230" s="24">
        <v>-20.81876116972002</v>
      </c>
      <c r="BM230" s="24">
        <v>-21.305407927698127</v>
      </c>
      <c r="BO230" s="25">
        <v>7.4325394865515833</v>
      </c>
      <c r="BP230" s="25">
        <v>-4.6508338488266077E-2</v>
      </c>
      <c r="BQ230" s="25">
        <v>-3.5814641537387466</v>
      </c>
      <c r="BR230" s="25">
        <v>-5.8079754856027712</v>
      </c>
      <c r="BS230" s="25">
        <v>-8.0804224793964359</v>
      </c>
      <c r="BT230" s="25">
        <v>0.4299469469510484</v>
      </c>
      <c r="BU230" s="25">
        <v>-2.3232212427865306</v>
      </c>
      <c r="BV230" s="25">
        <v>-6.4589998220040172</v>
      </c>
      <c r="BW230" s="25">
        <v>-8.6560065774564379</v>
      </c>
      <c r="BX230" s="25">
        <v>-10.825027794898688</v>
      </c>
      <c r="BY230" s="25">
        <v>-22.808814385561192</v>
      </c>
      <c r="BZ230" s="25">
        <v>-32.993176333631766</v>
      </c>
      <c r="CA230" s="25">
        <v>-41.252850539820756</v>
      </c>
      <c r="CB230" s="25">
        <v>-43.74659794773072</v>
      </c>
      <c r="CC230" s="25">
        <v>-45.887190020650223</v>
      </c>
      <c r="CE230" s="25">
        <v>11.232539486551584</v>
      </c>
      <c r="CF230" s="25">
        <v>3.7534916615117346</v>
      </c>
      <c r="CG230" s="25">
        <v>0.21853584626125411</v>
      </c>
      <c r="CH230" s="25">
        <v>-2.0079754856027705</v>
      </c>
      <c r="CI230" s="25">
        <v>-4.2804224793964352</v>
      </c>
      <c r="CJ230" s="25">
        <v>9.1799469469510484</v>
      </c>
      <c r="CK230" s="25">
        <v>6.4267787572134694</v>
      </c>
      <c r="CL230" s="25">
        <v>2.2910001779959828</v>
      </c>
      <c r="CM230" s="25">
        <v>9.3993422543562133E-2</v>
      </c>
      <c r="CN230" s="25">
        <v>-2.0750277948986877</v>
      </c>
      <c r="CO230" s="25">
        <v>-14.058814385561192</v>
      </c>
      <c r="CP230" s="25">
        <v>-24.243176333631766</v>
      </c>
      <c r="CQ230" s="25">
        <v>-32.502850539820756</v>
      </c>
      <c r="CR230" s="25">
        <v>-34.99659794773072</v>
      </c>
      <c r="CS230" s="25">
        <v>-37.47286966544047</v>
      </c>
      <c r="CU230" s="26">
        <v>7.4325394865515833</v>
      </c>
      <c r="CV230" s="26">
        <v>2.3291847003071027</v>
      </c>
      <c r="CW230" s="26">
        <v>-0.75977011397875671</v>
      </c>
      <c r="CX230" s="26">
        <v>-3.5204297296844445</v>
      </c>
      <c r="CY230" s="26">
        <v>-9.9204666851327623</v>
      </c>
      <c r="CZ230" s="26">
        <v>-4.5714157420853354</v>
      </c>
      <c r="DA230" s="26">
        <v>-8.2543744371528618</v>
      </c>
      <c r="DB230" s="26">
        <v>-10.893143545548206</v>
      </c>
      <c r="DC230" s="26">
        <v>-13.593469533927703</v>
      </c>
      <c r="DD230" s="26">
        <v>-16.305234198515834</v>
      </c>
      <c r="DE230" s="26">
        <v>-24.984602644275895</v>
      </c>
      <c r="DF230" s="26">
        <v>-34.123357778837331</v>
      </c>
      <c r="DG230" s="26">
        <v>-42.699043899346691</v>
      </c>
      <c r="DH230" s="26">
        <v>-43.897817660430945</v>
      </c>
      <c r="DI230" s="26">
        <v>-42.318591474751173</v>
      </c>
      <c r="DK230" s="26">
        <v>11.232539486551584</v>
      </c>
      <c r="DL230" s="26">
        <v>6.1291847003071034</v>
      </c>
      <c r="DM230" s="26">
        <v>3.040229886021244</v>
      </c>
      <c r="DN230" s="26">
        <v>0.27957027031555626</v>
      </c>
      <c r="DO230" s="26">
        <v>-6.1204666851327616</v>
      </c>
      <c r="DP230" s="26">
        <v>4.1785842579146646</v>
      </c>
      <c r="DQ230" s="26">
        <v>0.49562556284713821</v>
      </c>
      <c r="DR230" s="26">
        <v>-2.143143545548206</v>
      </c>
      <c r="DS230" s="26">
        <v>-4.8434695339277027</v>
      </c>
      <c r="DT230" s="26">
        <v>-7.5552341985158336</v>
      </c>
      <c r="DU230" s="26">
        <v>-16.234602644275895</v>
      </c>
      <c r="DV230" s="26">
        <v>-25.373357778837331</v>
      </c>
      <c r="DW230" s="26">
        <v>-33.949043899346691</v>
      </c>
      <c r="DX230" s="26">
        <v>-35.147817660430945</v>
      </c>
      <c r="DY230" s="26">
        <v>-33.909285025746144</v>
      </c>
      <c r="EA230" s="27">
        <v>7.4325394865515833</v>
      </c>
      <c r="EB230" s="27">
        <v>4.4754827383461659</v>
      </c>
      <c r="EC230" s="27">
        <v>1.7578907526385414</v>
      </c>
      <c r="ED230" s="27">
        <v>-0.38904360483309119</v>
      </c>
      <c r="EE230" s="27">
        <v>-2.509346883206895</v>
      </c>
      <c r="EF230" s="27">
        <v>6.1373472422878024</v>
      </c>
      <c r="EG230" s="27">
        <v>3.4629443878135504</v>
      </c>
      <c r="EH230" s="27">
        <v>1.2815248797588126</v>
      </c>
      <c r="EI230" s="27">
        <v>-1.0489836008962996</v>
      </c>
      <c r="EJ230" s="27">
        <v>-3.3747747542195157</v>
      </c>
      <c r="EK230" s="27">
        <v>-11.85904561824551</v>
      </c>
      <c r="EL230" s="27">
        <v>-20.483328903257188</v>
      </c>
      <c r="EM230" s="27">
        <v>-27.266829589413476</v>
      </c>
      <c r="EN230" s="27">
        <v>-28.103265124592113</v>
      </c>
      <c r="EO230" s="27">
        <v>-28.144099028366696</v>
      </c>
      <c r="EQ230" s="27">
        <v>11.232539486551584</v>
      </c>
      <c r="ER230" s="27">
        <v>8.2754827383461667</v>
      </c>
      <c r="ES230" s="27">
        <v>5.5578907526385422</v>
      </c>
      <c r="ET230" s="27">
        <v>3.4109563951669095</v>
      </c>
      <c r="EU230" s="27">
        <v>1.2906531167931057</v>
      </c>
      <c r="EV230" s="27">
        <v>14.887347242287802</v>
      </c>
      <c r="EW230" s="27">
        <v>12.21294438781355</v>
      </c>
      <c r="EX230" s="27">
        <v>10.031524879758813</v>
      </c>
      <c r="EY230" s="27">
        <v>7.7010163991037004</v>
      </c>
      <c r="EZ230" s="27">
        <v>5.3752252457804843</v>
      </c>
      <c r="FA230" s="27">
        <v>-3.10904561824551</v>
      </c>
      <c r="FB230" s="27">
        <v>-11.733328903257188</v>
      </c>
      <c r="FC230" s="27">
        <v>-18.516829589413476</v>
      </c>
      <c r="FD230" s="27">
        <v>-19.353265124592113</v>
      </c>
      <c r="FE230" s="27">
        <v>-19.519172260731636</v>
      </c>
      <c r="FG230" s="141">
        <v>7.4325394865515833</v>
      </c>
      <c r="FH230" s="141">
        <v>-0.85332609606708587</v>
      </c>
      <c r="FI230" s="141">
        <v>-4.5559317071320784</v>
      </c>
      <c r="FJ230" s="141">
        <v>-7.3973971635958158</v>
      </c>
      <c r="FK230" s="141">
        <v>-13.867286513946102</v>
      </c>
      <c r="FL230" s="141">
        <v>-8.5463550962661117</v>
      </c>
      <c r="FM230" s="141">
        <v>-12.24761677540824</v>
      </c>
      <c r="FN230" s="141">
        <v>-14.943272138383733</v>
      </c>
      <c r="FO230" s="141">
        <v>-17.686127174554812</v>
      </c>
      <c r="FP230" s="141">
        <v>-20.487143655743083</v>
      </c>
      <c r="FQ230" s="141">
        <v>-29.659843273595271</v>
      </c>
      <c r="FR230" s="141">
        <v>-39.018280022557988</v>
      </c>
      <c r="FS230" s="141">
        <v>-47.798651206025525</v>
      </c>
      <c r="FT230" s="141">
        <v>-49.214900301971767</v>
      </c>
      <c r="FU230" s="141">
        <v>-47.867481772221822</v>
      </c>
      <c r="FW230" s="141">
        <v>11.232539486551584</v>
      </c>
      <c r="FX230" s="141">
        <v>2.9466739039329148</v>
      </c>
      <c r="FY230" s="141">
        <v>-0.75593170713207769</v>
      </c>
      <c r="FZ230" s="141">
        <v>-3.5973971635958151</v>
      </c>
      <c r="GA230" s="141">
        <v>-10.067286513946101</v>
      </c>
      <c r="GB230" s="141">
        <v>0.20364490373388833</v>
      </c>
      <c r="GC230" s="141">
        <v>-3.4976167754082397</v>
      </c>
      <c r="GD230" s="141">
        <v>-6.1932721383837332</v>
      </c>
      <c r="GE230" s="141">
        <v>-8.9361271745548123</v>
      </c>
      <c r="GF230" s="141">
        <v>-11.737143655743083</v>
      </c>
      <c r="GG230" s="141">
        <v>-20.909843273595271</v>
      </c>
      <c r="GH230" s="141">
        <v>-30.268280022557988</v>
      </c>
      <c r="GI230" s="141">
        <v>-39.048651206025525</v>
      </c>
      <c r="GJ230" s="141">
        <v>-40.464900301971767</v>
      </c>
      <c r="GK230" s="141">
        <v>-39.408213674933535</v>
      </c>
      <c r="GM230" s="1">
        <v>337826</v>
      </c>
      <c r="GN230" s="1">
        <v>553939</v>
      </c>
      <c r="GO230" s="1" t="s">
        <v>515</v>
      </c>
      <c r="GP230" s="1" t="s">
        <v>838</v>
      </c>
      <c r="GQ230" s="97" t="s">
        <v>1017</v>
      </c>
    </row>
    <row r="231" spans="2:199" ht="16.2" thickBot="1" x14ac:dyDescent="0.35">
      <c r="B231" s="19" t="s">
        <v>225</v>
      </c>
      <c r="C231" s="20">
        <v>10.477829562550255</v>
      </c>
      <c r="D231" s="21">
        <v>8.5831090916794128</v>
      </c>
      <c r="E231" s="21">
        <v>7.849116703259714</v>
      </c>
      <c r="F231" s="21">
        <v>7.4593756677300789</v>
      </c>
      <c r="G231" s="21">
        <v>7.0916978895681932</v>
      </c>
      <c r="H231" s="21">
        <v>6.6949579822136496</v>
      </c>
      <c r="I231" s="21">
        <v>6.2602271005654497</v>
      </c>
      <c r="J231" s="21">
        <v>5.7666963968340301</v>
      </c>
      <c r="K231" s="21">
        <v>5.1404883690972056</v>
      </c>
      <c r="L231" s="21">
        <v>4.4785375848610229</v>
      </c>
      <c r="M231" s="21">
        <v>2.3920142848996804</v>
      </c>
      <c r="N231" s="21">
        <v>0.21484277375134297</v>
      </c>
      <c r="O231" s="21">
        <v>-3.0722021167621136</v>
      </c>
      <c r="P231" s="21">
        <v>-4.3289474084560524</v>
      </c>
      <c r="Q231" s="21">
        <v>-5.4287295362762222</v>
      </c>
      <c r="R231" s="22"/>
      <c r="S231" s="21">
        <v>10.477829562550255</v>
      </c>
      <c r="T231" s="21">
        <v>8.5831090916794128</v>
      </c>
      <c r="U231" s="21">
        <v>7.849116703259714</v>
      </c>
      <c r="V231" s="21">
        <v>7.4593756677300789</v>
      </c>
      <c r="W231" s="21">
        <v>7.0916978895681932</v>
      </c>
      <c r="X231" s="21">
        <v>6.6949579822136496</v>
      </c>
      <c r="Y231" s="21">
        <v>6.2602271005654497</v>
      </c>
      <c r="Z231" s="21">
        <v>5.7666963968340301</v>
      </c>
      <c r="AA231" s="21">
        <v>5.1404883690972056</v>
      </c>
      <c r="AB231" s="21">
        <v>4.4785375848610229</v>
      </c>
      <c r="AC231" s="21">
        <v>2.3920142848996804</v>
      </c>
      <c r="AD231" s="21">
        <v>0.21484277375134297</v>
      </c>
      <c r="AE231" s="21">
        <v>-3.0722021167621136</v>
      </c>
      <c r="AF231" s="21">
        <v>-4.3289474084560524</v>
      </c>
      <c r="AG231" s="21">
        <v>-5.3294392671669257</v>
      </c>
      <c r="AI231" s="23">
        <v>10.477829562550255</v>
      </c>
      <c r="AJ231" s="23">
        <v>10.034706144078488</v>
      </c>
      <c r="AK231" s="23">
        <v>9.7682158973963631</v>
      </c>
      <c r="AL231" s="23">
        <v>9.6270771528403642</v>
      </c>
      <c r="AM231" s="23">
        <v>9.5142362864209513</v>
      </c>
      <c r="AN231" s="23">
        <v>9.3772206388024468</v>
      </c>
      <c r="AO231" s="23">
        <v>9.2151814163238921</v>
      </c>
      <c r="AP231" s="23">
        <v>9.0254614072998525</v>
      </c>
      <c r="AQ231" s="23">
        <v>8.7919349724737383</v>
      </c>
      <c r="AR231" s="23">
        <v>8.5355774440122207</v>
      </c>
      <c r="AS231" s="23">
        <v>7.6428015057245311</v>
      </c>
      <c r="AT231" s="23">
        <v>6.2304442915174096</v>
      </c>
      <c r="AU231" s="23">
        <v>3.3397724148389614</v>
      </c>
      <c r="AV231" s="23">
        <v>0.95836693234250703</v>
      </c>
      <c r="AW231" s="23">
        <v>-0.55215137512119128</v>
      </c>
      <c r="AY231" s="24">
        <v>10.477829562550255</v>
      </c>
      <c r="AZ231" s="24">
        <v>10.034706144078488</v>
      </c>
      <c r="BA231" s="24">
        <v>9.7682158973963631</v>
      </c>
      <c r="BB231" s="24">
        <v>9.6270771528403642</v>
      </c>
      <c r="BC231" s="24">
        <v>9.5142362864209513</v>
      </c>
      <c r="BD231" s="24">
        <v>9.3772206388024468</v>
      </c>
      <c r="BE231" s="24">
        <v>9.2151814163238921</v>
      </c>
      <c r="BF231" s="24">
        <v>9.0254614072998525</v>
      </c>
      <c r="BG231" s="24">
        <v>8.7919349724737383</v>
      </c>
      <c r="BH231" s="24">
        <v>8.5355774440122207</v>
      </c>
      <c r="BI231" s="24">
        <v>7.6428015057245311</v>
      </c>
      <c r="BJ231" s="24">
        <v>6.2304442915174096</v>
      </c>
      <c r="BK231" s="24">
        <v>3.3397724148389614</v>
      </c>
      <c r="BL231" s="24">
        <v>0.95836693234250703</v>
      </c>
      <c r="BM231" s="24">
        <v>-0.36165463933372877</v>
      </c>
      <c r="BO231" s="25">
        <v>10.477829562550255</v>
      </c>
      <c r="BP231" s="25">
        <v>8.2871617710728156</v>
      </c>
      <c r="BQ231" s="25">
        <v>7.4953025341698396</v>
      </c>
      <c r="BR231" s="25">
        <v>7.1099686147957595</v>
      </c>
      <c r="BS231" s="25">
        <v>6.7543128696552373</v>
      </c>
      <c r="BT231" s="25">
        <v>6.3786792583089227</v>
      </c>
      <c r="BU231" s="25">
        <v>5.9770057371523944</v>
      </c>
      <c r="BV231" s="25">
        <v>5.5309911481071801</v>
      </c>
      <c r="BW231" s="25">
        <v>5.0037977633922814</v>
      </c>
      <c r="BX231" s="25">
        <v>4.4434936130397844</v>
      </c>
      <c r="BY231" s="25">
        <v>0.59179441461229843</v>
      </c>
      <c r="BZ231" s="25">
        <v>-2.1930025968433036</v>
      </c>
      <c r="CA231" s="25">
        <v>-3.49958166358903</v>
      </c>
      <c r="CB231" s="25">
        <v>-4.5877389014976799</v>
      </c>
      <c r="CC231" s="25">
        <v>-5.3582475908842149</v>
      </c>
      <c r="CE231" s="25">
        <v>10.477829562550255</v>
      </c>
      <c r="CF231" s="25">
        <v>8.2871617710728156</v>
      </c>
      <c r="CG231" s="25">
        <v>7.4953025341698396</v>
      </c>
      <c r="CH231" s="25">
        <v>7.1099686147957595</v>
      </c>
      <c r="CI231" s="25">
        <v>6.7543128696552373</v>
      </c>
      <c r="CJ231" s="25">
        <v>6.3786792583089227</v>
      </c>
      <c r="CK231" s="25">
        <v>5.9770057371523944</v>
      </c>
      <c r="CL231" s="25">
        <v>5.5309911481071801</v>
      </c>
      <c r="CM231" s="25">
        <v>5.0037977633922814</v>
      </c>
      <c r="CN231" s="25">
        <v>4.4434936130397844</v>
      </c>
      <c r="CO231" s="25">
        <v>0.59179441461229843</v>
      </c>
      <c r="CP231" s="25">
        <v>-2.1930025968433036</v>
      </c>
      <c r="CQ231" s="25">
        <v>-3.49958166358903</v>
      </c>
      <c r="CR231" s="25">
        <v>-4.5877389014976799</v>
      </c>
      <c r="CS231" s="25">
        <v>-5.3230847726471815</v>
      </c>
      <c r="CU231" s="26">
        <v>10.477829562550255</v>
      </c>
      <c r="CV231" s="26">
        <v>8.9029664266459996</v>
      </c>
      <c r="CW231" s="26">
        <v>8.2562200665105951</v>
      </c>
      <c r="CX231" s="26">
        <v>7.8900104142264045</v>
      </c>
      <c r="CY231" s="26">
        <v>7.5424833202169008</v>
      </c>
      <c r="CZ231" s="26">
        <v>6.7643619533923687</v>
      </c>
      <c r="DA231" s="26">
        <v>4.6720387147721247</v>
      </c>
      <c r="DB231" s="26">
        <v>4.0900390009354979</v>
      </c>
      <c r="DC231" s="26">
        <v>2.6981886502533108</v>
      </c>
      <c r="DD231" s="26">
        <v>1.966376964055943</v>
      </c>
      <c r="DE231" s="26">
        <v>-0.50606945824425154</v>
      </c>
      <c r="DF231" s="26">
        <v>-2.1059934473759689</v>
      </c>
      <c r="DG231" s="26">
        <v>-3.2494377288369414</v>
      </c>
      <c r="DH231" s="26">
        <v>-4.0876551454245487</v>
      </c>
      <c r="DI231" s="26">
        <v>-4.3820354012045328</v>
      </c>
      <c r="DK231" s="26">
        <v>10.477829562550255</v>
      </c>
      <c r="DL231" s="26">
        <v>8.9029664266459996</v>
      </c>
      <c r="DM231" s="26">
        <v>8.2562200665105951</v>
      </c>
      <c r="DN231" s="26">
        <v>7.8900104142264045</v>
      </c>
      <c r="DO231" s="26">
        <v>7.5424833202169008</v>
      </c>
      <c r="DP231" s="26">
        <v>6.7643619533923687</v>
      </c>
      <c r="DQ231" s="26">
        <v>4.6720387147721247</v>
      </c>
      <c r="DR231" s="26">
        <v>4.0900390009354979</v>
      </c>
      <c r="DS231" s="26">
        <v>2.6981886502533108</v>
      </c>
      <c r="DT231" s="26">
        <v>1.966376964055943</v>
      </c>
      <c r="DU231" s="26">
        <v>-0.50606945824425154</v>
      </c>
      <c r="DV231" s="26">
        <v>-2.1059934473759689</v>
      </c>
      <c r="DW231" s="26">
        <v>-3.2494377288369414</v>
      </c>
      <c r="DX231" s="26">
        <v>-4.0876551454245487</v>
      </c>
      <c r="DY231" s="26">
        <v>-4.3512299382051154</v>
      </c>
      <c r="EA231" s="27">
        <v>10.477829562550255</v>
      </c>
      <c r="EB231" s="27">
        <v>9.6252363639819798</v>
      </c>
      <c r="EC231" s="27">
        <v>9.1197068591930055</v>
      </c>
      <c r="ED231" s="27">
        <v>8.7605913537907369</v>
      </c>
      <c r="EE231" s="27">
        <v>8.4350507538594997</v>
      </c>
      <c r="EF231" s="27">
        <v>8.0739850487851736</v>
      </c>
      <c r="EG231" s="27">
        <v>7.6720624694044499</v>
      </c>
      <c r="EH231" s="27">
        <v>7.2305642729348385</v>
      </c>
      <c r="EI231" s="27">
        <v>6.6697617678106376</v>
      </c>
      <c r="EJ231" s="27">
        <v>6.0724153046555731</v>
      </c>
      <c r="EK231" s="27">
        <v>4.2176543626602836</v>
      </c>
      <c r="EL231" s="27">
        <v>2.2886810278828804</v>
      </c>
      <c r="EM231" s="27">
        <v>-0.80336230964958588</v>
      </c>
      <c r="EN231" s="27">
        <v>-1.9081944302805098</v>
      </c>
      <c r="EO231" s="27">
        <v>-2.4696010514074374</v>
      </c>
      <c r="EQ231" s="27">
        <v>10.477829562550255</v>
      </c>
      <c r="ER231" s="27">
        <v>9.6252363639819798</v>
      </c>
      <c r="ES231" s="27">
        <v>9.1197068591930055</v>
      </c>
      <c r="ET231" s="27">
        <v>8.7605913537907369</v>
      </c>
      <c r="EU231" s="27">
        <v>8.4350507538594997</v>
      </c>
      <c r="EV231" s="27">
        <v>8.0739850487851736</v>
      </c>
      <c r="EW231" s="27">
        <v>7.6720624694044499</v>
      </c>
      <c r="EX231" s="27">
        <v>7.2305642729348385</v>
      </c>
      <c r="EY231" s="27">
        <v>6.6697617678106376</v>
      </c>
      <c r="EZ231" s="27">
        <v>6.0724153046555731</v>
      </c>
      <c r="FA231" s="27">
        <v>4.2176543626602836</v>
      </c>
      <c r="FB231" s="27">
        <v>2.2886810278828804</v>
      </c>
      <c r="FC231" s="27">
        <v>-0.80336230964958588</v>
      </c>
      <c r="FD231" s="27">
        <v>-1.9081944302805098</v>
      </c>
      <c r="FE231" s="27">
        <v>-2.3933634860260042</v>
      </c>
      <c r="FG231" s="141">
        <v>10.477829562550255</v>
      </c>
      <c r="FH231" s="141">
        <v>7.9919062097875369</v>
      </c>
      <c r="FI231" s="141">
        <v>7.1383109661349664</v>
      </c>
      <c r="FJ231" s="141">
        <v>6.7469967687766665</v>
      </c>
      <c r="FK231" s="141">
        <v>6.3865812304245644</v>
      </c>
      <c r="FL231" s="141">
        <v>5.6199597070595111</v>
      </c>
      <c r="FM231" s="141">
        <v>3.5613159953859466</v>
      </c>
      <c r="FN231" s="141">
        <v>3.021672797303836</v>
      </c>
      <c r="FO231" s="141">
        <v>1.6714739359891695</v>
      </c>
      <c r="FP231" s="141">
        <v>0.97973021544746786</v>
      </c>
      <c r="FQ231" s="141">
        <v>-1.4872716186488901</v>
      </c>
      <c r="FR231" s="141">
        <v>-3.2305174401641068</v>
      </c>
      <c r="FS231" s="141">
        <v>-4.5295024731723075</v>
      </c>
      <c r="FT231" s="141">
        <v>-5.4549786062697336</v>
      </c>
      <c r="FU231" s="141">
        <v>-5.7703928436187795</v>
      </c>
      <c r="FW231" s="141">
        <v>10.477829562550255</v>
      </c>
      <c r="FX231" s="141">
        <v>7.9919062097875369</v>
      </c>
      <c r="FY231" s="141">
        <v>7.1383109661349664</v>
      </c>
      <c r="FZ231" s="141">
        <v>6.7469967687766665</v>
      </c>
      <c r="GA231" s="141">
        <v>6.3865812304245644</v>
      </c>
      <c r="GB231" s="141">
        <v>5.6199597070595111</v>
      </c>
      <c r="GC231" s="141">
        <v>3.5613159953859466</v>
      </c>
      <c r="GD231" s="141">
        <v>3.021672797303836</v>
      </c>
      <c r="GE231" s="141">
        <v>1.6714739359891695</v>
      </c>
      <c r="GF231" s="141">
        <v>0.97973021544746786</v>
      </c>
      <c r="GG231" s="141">
        <v>-1.4872716186488901</v>
      </c>
      <c r="GH231" s="141">
        <v>-3.2305174401641068</v>
      </c>
      <c r="GI231" s="141">
        <v>-4.5295024731723075</v>
      </c>
      <c r="GJ231" s="141">
        <v>-5.4549786062697336</v>
      </c>
      <c r="GK231" s="141">
        <v>-5.7353946743943069</v>
      </c>
      <c r="GM231" s="1">
        <v>379058</v>
      </c>
      <c r="GN231" s="1">
        <v>396289</v>
      </c>
      <c r="GO231" s="1" t="s">
        <v>534</v>
      </c>
      <c r="GP231" s="1" t="s">
        <v>824</v>
      </c>
      <c r="GQ231" s="97"/>
    </row>
    <row r="232" spans="2:199" ht="16.2" thickBot="1" x14ac:dyDescent="0.35">
      <c r="B232" s="19" t="s">
        <v>226</v>
      </c>
      <c r="C232" s="20">
        <v>2.5064160537562934</v>
      </c>
      <c r="D232" s="21">
        <v>1.200081125085795</v>
      </c>
      <c r="E232" s="21">
        <v>0.75819706742182191</v>
      </c>
      <c r="F232" s="21">
        <v>0.46899748967587485</v>
      </c>
      <c r="G232" s="21">
        <v>5.9998519174264686E-3</v>
      </c>
      <c r="H232" s="21">
        <v>0.59608494459397221</v>
      </c>
      <c r="I232" s="21">
        <v>-1.4517106200429453E-2</v>
      </c>
      <c r="J232" s="21">
        <v>-0.53171782723769212</v>
      </c>
      <c r="K232" s="21">
        <v>-1.2095753212931335</v>
      </c>
      <c r="L232" s="21">
        <v>-2.2578211889357149</v>
      </c>
      <c r="M232" s="21">
        <v>-7.2793689891524203</v>
      </c>
      <c r="N232" s="21">
        <v>-12.955678831408406</v>
      </c>
      <c r="O232" s="21">
        <v>-17.08332106249091</v>
      </c>
      <c r="P232" s="21">
        <v>-20.691645919467476</v>
      </c>
      <c r="Q232" s="21">
        <v>-23.554710645385214</v>
      </c>
      <c r="R232" s="22"/>
      <c r="S232" s="21">
        <v>6.6434160537562938</v>
      </c>
      <c r="T232" s="21">
        <v>5.3370811250857955</v>
      </c>
      <c r="U232" s="21">
        <v>4.8951970674218224</v>
      </c>
      <c r="V232" s="21">
        <v>4.6059974896758753</v>
      </c>
      <c r="W232" s="21">
        <v>4.1429998519174269</v>
      </c>
      <c r="X232" s="21">
        <v>0.59608494459397221</v>
      </c>
      <c r="Y232" s="21">
        <v>-1.4517106200429453E-2</v>
      </c>
      <c r="Z232" s="21">
        <v>-0.53171782723769212</v>
      </c>
      <c r="AA232" s="21">
        <v>-1.2095753212931335</v>
      </c>
      <c r="AB232" s="21">
        <v>-2.2578211889357149</v>
      </c>
      <c r="AC232" s="21">
        <v>-7.2793689891524203</v>
      </c>
      <c r="AD232" s="21">
        <v>-12.955678831408406</v>
      </c>
      <c r="AE232" s="21">
        <v>-17.08332106249091</v>
      </c>
      <c r="AF232" s="21">
        <v>-20.691645919467476</v>
      </c>
      <c r="AG232" s="21">
        <v>-23.646229843189445</v>
      </c>
      <c r="AI232" s="23">
        <v>2.5064160537562934</v>
      </c>
      <c r="AJ232" s="23">
        <v>2.0256348425049566</v>
      </c>
      <c r="AK232" s="23">
        <v>1.8317678425480715</v>
      </c>
      <c r="AL232" s="23">
        <v>1.6545407756446835</v>
      </c>
      <c r="AM232" s="23">
        <v>1.3804568144126463</v>
      </c>
      <c r="AN232" s="23">
        <v>2.1853737239381026</v>
      </c>
      <c r="AO232" s="23">
        <v>1.7354436286614074</v>
      </c>
      <c r="AP232" s="23">
        <v>1.1928970190052368</v>
      </c>
      <c r="AQ232" s="23">
        <v>0.68298299236840876</v>
      </c>
      <c r="AR232" s="23">
        <v>0.13055415350640942</v>
      </c>
      <c r="AS232" s="23">
        <v>-1.7752209315055012</v>
      </c>
      <c r="AT232" s="23">
        <v>-4.0002278073453823</v>
      </c>
      <c r="AU232" s="23">
        <v>-6.9280824618761834</v>
      </c>
      <c r="AV232" s="23">
        <v>-10.407892235251282</v>
      </c>
      <c r="AW232" s="23">
        <v>-12.722729350050152</v>
      </c>
      <c r="AY232" s="24">
        <v>6.6434160537562938</v>
      </c>
      <c r="AZ232" s="24">
        <v>6.1626348425049571</v>
      </c>
      <c r="BA232" s="24">
        <v>5.9687678425480719</v>
      </c>
      <c r="BB232" s="24">
        <v>5.7915407756446839</v>
      </c>
      <c r="BC232" s="24">
        <v>5.5174568144126468</v>
      </c>
      <c r="BD232" s="24">
        <v>2.1853737239381026</v>
      </c>
      <c r="BE232" s="24">
        <v>1.7354436286614074</v>
      </c>
      <c r="BF232" s="24">
        <v>1.1928970190052368</v>
      </c>
      <c r="BG232" s="24">
        <v>0.68298299236840876</v>
      </c>
      <c r="BH232" s="24">
        <v>0.13055415350640942</v>
      </c>
      <c r="BI232" s="24">
        <v>-1.7752209315055012</v>
      </c>
      <c r="BJ232" s="24">
        <v>-4.0002278073453823</v>
      </c>
      <c r="BK232" s="24">
        <v>-6.9280824618761834</v>
      </c>
      <c r="BL232" s="24">
        <v>-10.407892235251282</v>
      </c>
      <c r="BM232" s="24">
        <v>-12.417338038197627</v>
      </c>
      <c r="BO232" s="25">
        <v>2.5064160537562934</v>
      </c>
      <c r="BP232" s="25">
        <v>1.0689459018893785</v>
      </c>
      <c r="BQ232" s="25">
        <v>0.64107734747423351</v>
      </c>
      <c r="BR232" s="25">
        <v>0.44352871772261082</v>
      </c>
      <c r="BS232" s="25">
        <v>8.1389571875565281E-2</v>
      </c>
      <c r="BT232" s="25">
        <v>0.79895972638226809</v>
      </c>
      <c r="BU232" s="25">
        <v>0.37337119987797251</v>
      </c>
      <c r="BV232" s="25">
        <v>7.2768184444388595E-2</v>
      </c>
      <c r="BW232" s="25">
        <v>-0.56734246701744695</v>
      </c>
      <c r="BX232" s="25">
        <v>-1.6165114012306212</v>
      </c>
      <c r="BY232" s="25">
        <v>-6.4136264632708304</v>
      </c>
      <c r="BZ232" s="25">
        <v>-12.421109820246855</v>
      </c>
      <c r="CA232" s="25">
        <v>-16.917486450346814</v>
      </c>
      <c r="CB232" s="25">
        <v>-20.628131697175817</v>
      </c>
      <c r="CC232" s="25">
        <v>-23.266864748889773</v>
      </c>
      <c r="CE232" s="25">
        <v>6.6434160537562938</v>
      </c>
      <c r="CF232" s="25">
        <v>5.205945901889379</v>
      </c>
      <c r="CG232" s="25">
        <v>4.778077347474234</v>
      </c>
      <c r="CH232" s="25">
        <v>4.5805287177226113</v>
      </c>
      <c r="CI232" s="25">
        <v>4.2183895718755657</v>
      </c>
      <c r="CJ232" s="25">
        <v>0.79895972638226809</v>
      </c>
      <c r="CK232" s="25">
        <v>0.37337119987797251</v>
      </c>
      <c r="CL232" s="25">
        <v>7.2768184444388595E-2</v>
      </c>
      <c r="CM232" s="25">
        <v>-0.56734246701744695</v>
      </c>
      <c r="CN232" s="25">
        <v>-1.6165114012306212</v>
      </c>
      <c r="CO232" s="25">
        <v>-6.4136264632708304</v>
      </c>
      <c r="CP232" s="25">
        <v>-12.421109820246855</v>
      </c>
      <c r="CQ232" s="25">
        <v>-16.917486450346814</v>
      </c>
      <c r="CR232" s="25">
        <v>-20.628131697175817</v>
      </c>
      <c r="CS232" s="25">
        <v>-23.406483414998675</v>
      </c>
      <c r="CU232" s="26">
        <v>2.5064160537562934</v>
      </c>
      <c r="CV232" s="26">
        <v>1.9056924310452033</v>
      </c>
      <c r="CW232" s="26">
        <v>1.6911853611492482</v>
      </c>
      <c r="CX232" s="26">
        <v>1.5463488166279262</v>
      </c>
      <c r="CY232" s="26">
        <v>1.1763014613921428</v>
      </c>
      <c r="CZ232" s="26">
        <v>1.813416288199857</v>
      </c>
      <c r="DA232" s="26">
        <v>1.0462548362021664</v>
      </c>
      <c r="DB232" s="26">
        <v>-0.37179313031297312</v>
      </c>
      <c r="DC232" s="26">
        <v>-1.9748756561713847</v>
      </c>
      <c r="DD232" s="26">
        <v>-3.7766492319913318</v>
      </c>
      <c r="DE232" s="26">
        <v>-9.9375075264299468</v>
      </c>
      <c r="DF232" s="26">
        <v>-15.331810004014358</v>
      </c>
      <c r="DG232" s="26">
        <v>-19.116568814142489</v>
      </c>
      <c r="DH232" s="26">
        <v>-21.412179509954662</v>
      </c>
      <c r="DI232" s="26">
        <v>-20.910257381442285</v>
      </c>
      <c r="DK232" s="26">
        <v>6.6434160537562938</v>
      </c>
      <c r="DL232" s="26">
        <v>6.0426924310452037</v>
      </c>
      <c r="DM232" s="26">
        <v>5.8281853611492487</v>
      </c>
      <c r="DN232" s="26">
        <v>5.6833488166279267</v>
      </c>
      <c r="DO232" s="26">
        <v>5.3133014613921432</v>
      </c>
      <c r="DP232" s="26">
        <v>1.813416288199857</v>
      </c>
      <c r="DQ232" s="26">
        <v>1.0462548362021664</v>
      </c>
      <c r="DR232" s="26">
        <v>-0.37179313031297312</v>
      </c>
      <c r="DS232" s="26">
        <v>-1.9748756561713847</v>
      </c>
      <c r="DT232" s="26">
        <v>-3.7766492319913318</v>
      </c>
      <c r="DU232" s="26">
        <v>-9.9375075264299468</v>
      </c>
      <c r="DV232" s="26">
        <v>-15.331810004014358</v>
      </c>
      <c r="DW232" s="26">
        <v>-19.116568814142489</v>
      </c>
      <c r="DX232" s="26">
        <v>-21.412179509954662</v>
      </c>
      <c r="DY232" s="26">
        <v>-21.06910786636751</v>
      </c>
      <c r="EA232" s="27">
        <v>2.5064160537562934</v>
      </c>
      <c r="EB232" s="27">
        <v>1.6511313548745754</v>
      </c>
      <c r="EC232" s="27">
        <v>1.3759469857049389</v>
      </c>
      <c r="ED232" s="27">
        <v>1.2462390907584826</v>
      </c>
      <c r="EE232" s="27">
        <v>1.0371796040726018</v>
      </c>
      <c r="EF232" s="27">
        <v>1.8456572597485419</v>
      </c>
      <c r="EG232" s="27">
        <v>1.4102078197131434</v>
      </c>
      <c r="EH232" s="27">
        <v>1.0526079395183174</v>
      </c>
      <c r="EI232" s="27">
        <v>0.5092959666262189</v>
      </c>
      <c r="EJ232" s="27">
        <v>-0.21183884572311129</v>
      </c>
      <c r="EK232" s="27">
        <v>-4.0131110661879639</v>
      </c>
      <c r="EL232" s="27">
        <v>-7.8036878771668619</v>
      </c>
      <c r="EM232" s="27">
        <v>-10.367194079000342</v>
      </c>
      <c r="EN232" s="27">
        <v>-12.145858296588472</v>
      </c>
      <c r="EO232" s="27">
        <v>-12.826105360519172</v>
      </c>
      <c r="EQ232" s="27">
        <v>6.6434160537562938</v>
      </c>
      <c r="ER232" s="27">
        <v>5.7881313548745759</v>
      </c>
      <c r="ES232" s="27">
        <v>5.5129469857049394</v>
      </c>
      <c r="ET232" s="27">
        <v>5.3832390907584831</v>
      </c>
      <c r="EU232" s="27">
        <v>5.1741796040726022</v>
      </c>
      <c r="EV232" s="27">
        <v>1.8456572597485419</v>
      </c>
      <c r="EW232" s="27">
        <v>1.4102078197131434</v>
      </c>
      <c r="EX232" s="27">
        <v>1.0526079395183174</v>
      </c>
      <c r="EY232" s="27">
        <v>0.5092959666262189</v>
      </c>
      <c r="EZ232" s="27">
        <v>-0.21183884572311129</v>
      </c>
      <c r="FA232" s="27">
        <v>-4.0131110661879639</v>
      </c>
      <c r="FB232" s="27">
        <v>-7.8036878771668619</v>
      </c>
      <c r="FC232" s="27">
        <v>-10.367194079000342</v>
      </c>
      <c r="FD232" s="27">
        <v>-12.145858296588472</v>
      </c>
      <c r="FE232" s="27">
        <v>-12.791404772989011</v>
      </c>
      <c r="FG232" s="141">
        <v>2.5064160537562934</v>
      </c>
      <c r="FH232" s="141">
        <v>1.2926960174475788</v>
      </c>
      <c r="FI232" s="141">
        <v>0.83165322400465413</v>
      </c>
      <c r="FJ232" s="141">
        <v>0.51234703518364455</v>
      </c>
      <c r="FK232" s="141">
        <v>4.9611349585596543E-3</v>
      </c>
      <c r="FL232" s="141">
        <v>0.5791642869105651</v>
      </c>
      <c r="FM232" s="141">
        <v>-0.25472848306493745</v>
      </c>
      <c r="FN232" s="141">
        <v>-1.7681436220800428</v>
      </c>
      <c r="FO232" s="141">
        <v>-3.4122944169354987</v>
      </c>
      <c r="FP232" s="141">
        <v>-5.1245332865371829</v>
      </c>
      <c r="FQ232" s="141">
        <v>-10.468767451813846</v>
      </c>
      <c r="FR232" s="141">
        <v>-16.25742717549921</v>
      </c>
      <c r="FS232" s="141">
        <v>-20.633896621465787</v>
      </c>
      <c r="FT232" s="141">
        <v>-23.341010019966042</v>
      </c>
      <c r="FU232" s="141">
        <v>-23.072016595338624</v>
      </c>
      <c r="FW232" s="141">
        <v>6.6434160537562938</v>
      </c>
      <c r="FX232" s="141">
        <v>5.4296960174475792</v>
      </c>
      <c r="FY232" s="141">
        <v>4.9686532240046546</v>
      </c>
      <c r="FZ232" s="141">
        <v>4.649347035183645</v>
      </c>
      <c r="GA232" s="141">
        <v>4.1419611349585601</v>
      </c>
      <c r="GB232" s="141">
        <v>0.5791642869105651</v>
      </c>
      <c r="GC232" s="141">
        <v>-0.25472848306493745</v>
      </c>
      <c r="GD232" s="141">
        <v>-1.7681436220800428</v>
      </c>
      <c r="GE232" s="141">
        <v>-3.4122944169354987</v>
      </c>
      <c r="GF232" s="141">
        <v>-5.1245332865371829</v>
      </c>
      <c r="GG232" s="141">
        <v>-10.468767451813846</v>
      </c>
      <c r="GH232" s="141">
        <v>-16.25742717549921</v>
      </c>
      <c r="GI232" s="141">
        <v>-20.633896621465787</v>
      </c>
      <c r="GJ232" s="141">
        <v>-23.341010019966042</v>
      </c>
      <c r="GK232" s="141">
        <v>-23.179854969904717</v>
      </c>
      <c r="GM232" s="1">
        <v>380858</v>
      </c>
      <c r="GN232" s="1">
        <v>405856</v>
      </c>
      <c r="GO232" s="1" t="s">
        <v>512</v>
      </c>
      <c r="GP232" s="1" t="s">
        <v>832</v>
      </c>
      <c r="GQ232" s="97"/>
    </row>
    <row r="233" spans="2:199" ht="16.2" thickBot="1" x14ac:dyDescent="0.35">
      <c r="B233" s="19" t="s">
        <v>227</v>
      </c>
      <c r="C233" s="20">
        <v>17.603392975574572</v>
      </c>
      <c r="D233" s="21">
        <v>15.131455670345318</v>
      </c>
      <c r="E233" s="21">
        <v>14.402657543915868</v>
      </c>
      <c r="F233" s="21">
        <v>14.199652461546844</v>
      </c>
      <c r="G233" s="21">
        <v>13.991958518727934</v>
      </c>
      <c r="H233" s="21">
        <v>13.794549034291311</v>
      </c>
      <c r="I233" s="21">
        <v>13.636813106884937</v>
      </c>
      <c r="J233" s="21">
        <v>13.506595974597353</v>
      </c>
      <c r="K233" s="21">
        <v>13.262602143696331</v>
      </c>
      <c r="L233" s="21">
        <v>13.036318540185288</v>
      </c>
      <c r="M233" s="21">
        <v>11.607664254389114</v>
      </c>
      <c r="N233" s="21">
        <v>9.1670261909782127</v>
      </c>
      <c r="O233" s="21">
        <v>7.1565328775280932</v>
      </c>
      <c r="P233" s="21">
        <v>5.0529956039856572</v>
      </c>
      <c r="Q233" s="21">
        <v>3.1456036724176002</v>
      </c>
      <c r="R233" s="22"/>
      <c r="S233" s="21">
        <v>23.603392975574572</v>
      </c>
      <c r="T233" s="21">
        <v>21.131455670345318</v>
      </c>
      <c r="U233" s="21">
        <v>20.402657543915868</v>
      </c>
      <c r="V233" s="21">
        <v>20.199652461546844</v>
      </c>
      <c r="W233" s="21">
        <v>19.991958518727934</v>
      </c>
      <c r="X233" s="21">
        <v>19.794549034291311</v>
      </c>
      <c r="Y233" s="21">
        <v>19.636813106884937</v>
      </c>
      <c r="Z233" s="21">
        <v>19.506595974597353</v>
      </c>
      <c r="AA233" s="21">
        <v>19.262602143696331</v>
      </c>
      <c r="AB233" s="21">
        <v>19.036318540185288</v>
      </c>
      <c r="AC233" s="21">
        <v>17.607664254389114</v>
      </c>
      <c r="AD233" s="21">
        <v>15.167026190978213</v>
      </c>
      <c r="AE233" s="21">
        <v>13.156532877528093</v>
      </c>
      <c r="AF233" s="21">
        <v>11.052995603985657</v>
      </c>
      <c r="AG233" s="21">
        <v>9.0381536713169979</v>
      </c>
      <c r="AI233" s="23">
        <v>17.603392975574572</v>
      </c>
      <c r="AJ233" s="23">
        <v>16.912655034395463</v>
      </c>
      <c r="AK233" s="23">
        <v>16.577622442784136</v>
      </c>
      <c r="AL233" s="23">
        <v>16.401777413653473</v>
      </c>
      <c r="AM233" s="23">
        <v>16.23330781894154</v>
      </c>
      <c r="AN233" s="23">
        <v>16.061483169052927</v>
      </c>
      <c r="AO233" s="23">
        <v>15.850525573930675</v>
      </c>
      <c r="AP233" s="23">
        <v>15.583354378717104</v>
      </c>
      <c r="AQ233" s="23">
        <v>15.26345937761301</v>
      </c>
      <c r="AR233" s="23">
        <v>14.943536856921938</v>
      </c>
      <c r="AS233" s="23">
        <v>13.998325548229801</v>
      </c>
      <c r="AT233" s="23">
        <v>13.087376016047685</v>
      </c>
      <c r="AU233" s="23">
        <v>12.243027637951805</v>
      </c>
      <c r="AV233" s="23">
        <v>11.335750993664995</v>
      </c>
      <c r="AW233" s="23">
        <v>10.690277466592924</v>
      </c>
      <c r="AY233" s="24">
        <v>23.603392975574572</v>
      </c>
      <c r="AZ233" s="24">
        <v>22.912655034395463</v>
      </c>
      <c r="BA233" s="24">
        <v>22.577622442784136</v>
      </c>
      <c r="BB233" s="24">
        <v>22.401777413653473</v>
      </c>
      <c r="BC233" s="24">
        <v>22.23330781894154</v>
      </c>
      <c r="BD233" s="24">
        <v>22.061483169052927</v>
      </c>
      <c r="BE233" s="24">
        <v>21.850525573930675</v>
      </c>
      <c r="BF233" s="24">
        <v>21.583354378717104</v>
      </c>
      <c r="BG233" s="24">
        <v>21.26345937761301</v>
      </c>
      <c r="BH233" s="24">
        <v>20.943536856921938</v>
      </c>
      <c r="BI233" s="24">
        <v>19.998325548229801</v>
      </c>
      <c r="BJ233" s="24">
        <v>19.087376016047685</v>
      </c>
      <c r="BK233" s="24">
        <v>18.243027637951805</v>
      </c>
      <c r="BL233" s="24">
        <v>17.335750993664995</v>
      </c>
      <c r="BM233" s="24">
        <v>16.787934536283991</v>
      </c>
      <c r="BO233" s="25">
        <v>17.603392975574572</v>
      </c>
      <c r="BP233" s="25">
        <v>14.767289457525351</v>
      </c>
      <c r="BQ233" s="25">
        <v>13.984212860497536</v>
      </c>
      <c r="BR233" s="25">
        <v>13.8315447534738</v>
      </c>
      <c r="BS233" s="25">
        <v>13.667501852982021</v>
      </c>
      <c r="BT233" s="25">
        <v>13.518315858121909</v>
      </c>
      <c r="BU233" s="25">
        <v>13.423580492383465</v>
      </c>
      <c r="BV233" s="25">
        <v>13.3662926514342</v>
      </c>
      <c r="BW233" s="25">
        <v>13.256252230377541</v>
      </c>
      <c r="BX233" s="25">
        <v>13.131796389439906</v>
      </c>
      <c r="BY233" s="25">
        <v>12.02082148686209</v>
      </c>
      <c r="BZ233" s="25">
        <v>9.8827726561853169</v>
      </c>
      <c r="CA233" s="25">
        <v>8.1615763372962249</v>
      </c>
      <c r="CB233" s="25">
        <v>6.4275487127481767</v>
      </c>
      <c r="CC233" s="25">
        <v>4.9663713039505595</v>
      </c>
      <c r="CE233" s="25">
        <v>23.603392975574572</v>
      </c>
      <c r="CF233" s="25">
        <v>20.767289457525351</v>
      </c>
      <c r="CG233" s="25">
        <v>19.984212860497536</v>
      </c>
      <c r="CH233" s="25">
        <v>19.8315447534738</v>
      </c>
      <c r="CI233" s="25">
        <v>19.667501852982021</v>
      </c>
      <c r="CJ233" s="25">
        <v>19.518315858121909</v>
      </c>
      <c r="CK233" s="25">
        <v>19.423580492383465</v>
      </c>
      <c r="CL233" s="25">
        <v>19.3662926514342</v>
      </c>
      <c r="CM233" s="25">
        <v>19.256252230377541</v>
      </c>
      <c r="CN233" s="25">
        <v>19.131796389439906</v>
      </c>
      <c r="CO233" s="25">
        <v>18.02082148686209</v>
      </c>
      <c r="CP233" s="25">
        <v>15.882772656185317</v>
      </c>
      <c r="CQ233" s="25">
        <v>14.161576337296225</v>
      </c>
      <c r="CR233" s="25">
        <v>12.427548712748177</v>
      </c>
      <c r="CS233" s="25">
        <v>10.776028625261247</v>
      </c>
      <c r="CU233" s="26">
        <v>17.603392975574572</v>
      </c>
      <c r="CV233" s="26">
        <v>15.650208086550116</v>
      </c>
      <c r="CW233" s="26">
        <v>15.080437656878573</v>
      </c>
      <c r="CX233" s="26">
        <v>14.941005247411645</v>
      </c>
      <c r="CY233" s="26">
        <v>14.772966011322929</v>
      </c>
      <c r="CZ233" s="26">
        <v>14.588797551478265</v>
      </c>
      <c r="DA233" s="26">
        <v>14.316397171966045</v>
      </c>
      <c r="DB233" s="26">
        <v>13.660775786912957</v>
      </c>
      <c r="DC233" s="26">
        <v>12.928095804722979</v>
      </c>
      <c r="DD233" s="26">
        <v>12.174845908234815</v>
      </c>
      <c r="DE233" s="26">
        <v>10.007759101123781</v>
      </c>
      <c r="DF233" s="26">
        <v>7.9350915849038657</v>
      </c>
      <c r="DG233" s="26">
        <v>6.326462357431204</v>
      </c>
      <c r="DH233" s="26">
        <v>5.4011203486411077</v>
      </c>
      <c r="DI233" s="26">
        <v>6.2325675320223013</v>
      </c>
      <c r="DK233" s="26">
        <v>23.603392975574572</v>
      </c>
      <c r="DL233" s="26">
        <v>21.650208086550116</v>
      </c>
      <c r="DM233" s="26">
        <v>21.080437656878573</v>
      </c>
      <c r="DN233" s="26">
        <v>20.941005247411645</v>
      </c>
      <c r="DO233" s="26">
        <v>20.772966011322929</v>
      </c>
      <c r="DP233" s="26">
        <v>20.588797551478265</v>
      </c>
      <c r="DQ233" s="26">
        <v>20.316397171966045</v>
      </c>
      <c r="DR233" s="26">
        <v>19.660775786912957</v>
      </c>
      <c r="DS233" s="26">
        <v>18.928095804722979</v>
      </c>
      <c r="DT233" s="26">
        <v>18.174845908234815</v>
      </c>
      <c r="DU233" s="26">
        <v>16.007759101123781</v>
      </c>
      <c r="DV233" s="26">
        <v>13.935091584903866</v>
      </c>
      <c r="DW233" s="26">
        <v>12.326462357431204</v>
      </c>
      <c r="DX233" s="26">
        <v>11.401120348641108</v>
      </c>
      <c r="DY233" s="26">
        <v>12.040085997302228</v>
      </c>
      <c r="EA233" s="27">
        <v>17.603392975574572</v>
      </c>
      <c r="EB233" s="27">
        <v>16.365484042962333</v>
      </c>
      <c r="EC233" s="27">
        <v>15.923812041433017</v>
      </c>
      <c r="ED233" s="27">
        <v>15.791236235785977</v>
      </c>
      <c r="EE233" s="27">
        <v>15.698408216010286</v>
      </c>
      <c r="EF233" s="27">
        <v>15.591912813437702</v>
      </c>
      <c r="EG233" s="27">
        <v>15.496082947653598</v>
      </c>
      <c r="EH233" s="27">
        <v>15.405869576588415</v>
      </c>
      <c r="EI233" s="27">
        <v>15.172300383251319</v>
      </c>
      <c r="EJ233" s="27">
        <v>14.943055816906895</v>
      </c>
      <c r="EK233" s="27">
        <v>14.164998882850817</v>
      </c>
      <c r="EL233" s="27">
        <v>13.303363442711102</v>
      </c>
      <c r="EM233" s="27">
        <v>12.742680796846393</v>
      </c>
      <c r="EN233" s="27">
        <v>12.258824960386566</v>
      </c>
      <c r="EO233" s="27">
        <v>12.135790645976591</v>
      </c>
      <c r="EQ233" s="27">
        <v>23.603392975574572</v>
      </c>
      <c r="ER233" s="27">
        <v>22.365484042962333</v>
      </c>
      <c r="ES233" s="27">
        <v>21.923812041433017</v>
      </c>
      <c r="ET233" s="27">
        <v>21.791236235785977</v>
      </c>
      <c r="EU233" s="27">
        <v>21.698408216010286</v>
      </c>
      <c r="EV233" s="27">
        <v>21.591912813437702</v>
      </c>
      <c r="EW233" s="27">
        <v>21.496082947653598</v>
      </c>
      <c r="EX233" s="27">
        <v>21.405869576588415</v>
      </c>
      <c r="EY233" s="27">
        <v>21.172300383251319</v>
      </c>
      <c r="EZ233" s="27">
        <v>20.943055816906895</v>
      </c>
      <c r="FA233" s="27">
        <v>20.164998882850817</v>
      </c>
      <c r="FB233" s="27">
        <v>19.303363442711102</v>
      </c>
      <c r="FC233" s="27">
        <v>18.742680796846393</v>
      </c>
      <c r="FD233" s="27">
        <v>18.258824960386566</v>
      </c>
      <c r="FE233" s="27">
        <v>18.097414715629505</v>
      </c>
      <c r="FG233" s="141">
        <v>17.603392975574572</v>
      </c>
      <c r="FH233" s="141">
        <v>14.41883782699519</v>
      </c>
      <c r="FI233" s="141">
        <v>13.531953165805575</v>
      </c>
      <c r="FJ233" s="141">
        <v>13.304742169418873</v>
      </c>
      <c r="FK233" s="141">
        <v>13.058165765140593</v>
      </c>
      <c r="FL233" s="141">
        <v>12.823156421220521</v>
      </c>
      <c r="FM233" s="141">
        <v>12.494662361610903</v>
      </c>
      <c r="FN233" s="141">
        <v>11.7522807480462</v>
      </c>
      <c r="FO233" s="141">
        <v>10.956887606989934</v>
      </c>
      <c r="FP233" s="141">
        <v>10.138225692250785</v>
      </c>
      <c r="FQ233" s="141">
        <v>7.7812396866010261</v>
      </c>
      <c r="FR233" s="141">
        <v>5.5596372763263666</v>
      </c>
      <c r="FS233" s="141">
        <v>3.8181307309605828</v>
      </c>
      <c r="FT233" s="141">
        <v>2.748719488542946</v>
      </c>
      <c r="FU233" s="141">
        <v>3.4208299087529959</v>
      </c>
      <c r="FW233" s="141">
        <v>23.603392975574572</v>
      </c>
      <c r="FX233" s="141">
        <v>20.41883782699519</v>
      </c>
      <c r="FY233" s="141">
        <v>19.531953165805575</v>
      </c>
      <c r="FZ233" s="141">
        <v>19.304742169418873</v>
      </c>
      <c r="GA233" s="141">
        <v>19.058165765140593</v>
      </c>
      <c r="GB233" s="141">
        <v>18.823156421220521</v>
      </c>
      <c r="GC233" s="141">
        <v>18.494662361610903</v>
      </c>
      <c r="GD233" s="141">
        <v>17.7522807480462</v>
      </c>
      <c r="GE233" s="141">
        <v>16.956887606989934</v>
      </c>
      <c r="GF233" s="141">
        <v>16.138225692250785</v>
      </c>
      <c r="GG233" s="141">
        <v>13.781239686601026</v>
      </c>
      <c r="GH233" s="141">
        <v>11.559637276326367</v>
      </c>
      <c r="GI233" s="141">
        <v>9.8181307309605828</v>
      </c>
      <c r="GJ233" s="141">
        <v>8.748719488542946</v>
      </c>
      <c r="GK233" s="141">
        <v>9.2632641688073249</v>
      </c>
      <c r="GM233" s="1">
        <v>384084</v>
      </c>
      <c r="GN233" s="1">
        <v>385010</v>
      </c>
      <c r="GO233" s="1" t="s">
        <v>423</v>
      </c>
      <c r="GP233" s="1" t="s">
        <v>824</v>
      </c>
      <c r="GQ233" s="97"/>
    </row>
    <row r="234" spans="2:199" ht="16.2" thickBot="1" x14ac:dyDescent="0.35">
      <c r="B234" s="19" t="s">
        <v>228</v>
      </c>
      <c r="C234" s="20">
        <v>3.8879608450313334</v>
      </c>
      <c r="D234" s="21">
        <v>0.46384711039425852</v>
      </c>
      <c r="E234" s="21">
        <v>-0.33293823988789484</v>
      </c>
      <c r="F234" s="21">
        <v>-0.49850338161767382</v>
      </c>
      <c r="G234" s="21">
        <v>-0.78051156511331499</v>
      </c>
      <c r="H234" s="21">
        <v>-1.11810765241</v>
      </c>
      <c r="I234" s="21">
        <v>-1.5226491770431139</v>
      </c>
      <c r="J234" s="21">
        <v>-1.9585984615649075</v>
      </c>
      <c r="K234" s="21">
        <v>-2.6471641109602473</v>
      </c>
      <c r="L234" s="21">
        <v>-3.3388764793517112</v>
      </c>
      <c r="M234" s="21">
        <v>-6.1244387894795835</v>
      </c>
      <c r="N234" s="21">
        <v>-9.5516764946826314</v>
      </c>
      <c r="O234" s="21">
        <v>-12.120699177487559</v>
      </c>
      <c r="P234" s="21">
        <v>-14.341412538372488</v>
      </c>
      <c r="Q234" s="21">
        <v>-16.080949840449129</v>
      </c>
      <c r="R234" s="22"/>
      <c r="S234" s="21">
        <v>7.2019608450313335</v>
      </c>
      <c r="T234" s="21">
        <v>3.7778471103942586</v>
      </c>
      <c r="U234" s="21">
        <v>2.9810617601121052</v>
      </c>
      <c r="V234" s="21">
        <v>2.8154966183823262</v>
      </c>
      <c r="W234" s="21">
        <v>2.5334884348866851</v>
      </c>
      <c r="X234" s="21">
        <v>2.1958923475900001</v>
      </c>
      <c r="Y234" s="21">
        <v>1.7913508229568862</v>
      </c>
      <c r="Z234" s="21">
        <v>1.3554015384350926</v>
      </c>
      <c r="AA234" s="21">
        <v>0.66683588903975277</v>
      </c>
      <c r="AB234" s="21">
        <v>-2.4876479351711112E-2</v>
      </c>
      <c r="AC234" s="21">
        <v>-2.8104387894795835</v>
      </c>
      <c r="AD234" s="21">
        <v>-6.2376764946826313</v>
      </c>
      <c r="AE234" s="21">
        <v>-8.8066991774875589</v>
      </c>
      <c r="AF234" s="21">
        <v>-11.027412538372488</v>
      </c>
      <c r="AG234" s="21">
        <v>-12.88259234305454</v>
      </c>
      <c r="AI234" s="23">
        <v>3.8879608450313334</v>
      </c>
      <c r="AJ234" s="23">
        <v>2.4057310834992052</v>
      </c>
      <c r="AK234" s="23">
        <v>1.9481900876960232</v>
      </c>
      <c r="AL234" s="23">
        <v>1.7841016271448353</v>
      </c>
      <c r="AM234" s="23">
        <v>1.5874236102956907</v>
      </c>
      <c r="AN234" s="23">
        <v>1.3307077968587038</v>
      </c>
      <c r="AO234" s="23">
        <v>1.003406220775048</v>
      </c>
      <c r="AP234" s="23">
        <v>0.56010811442189024</v>
      </c>
      <c r="AQ234" s="23">
        <v>3.8832353193686941E-2</v>
      </c>
      <c r="AR234" s="23">
        <v>-0.51003737421681805</v>
      </c>
      <c r="AS234" s="23">
        <v>-2.2929796156618707</v>
      </c>
      <c r="AT234" s="23">
        <v>-4.2607423744925512</v>
      </c>
      <c r="AU234" s="23">
        <v>-6.0805303381276907</v>
      </c>
      <c r="AV234" s="23">
        <v>-7.9423181526076689</v>
      </c>
      <c r="AW234" s="23">
        <v>-9.1514994373039293</v>
      </c>
      <c r="AY234" s="24">
        <v>7.2019608450313335</v>
      </c>
      <c r="AZ234" s="24">
        <v>5.7197310834992052</v>
      </c>
      <c r="BA234" s="24">
        <v>5.2621900876960233</v>
      </c>
      <c r="BB234" s="24">
        <v>5.0981016271448354</v>
      </c>
      <c r="BC234" s="24">
        <v>4.9014236102956907</v>
      </c>
      <c r="BD234" s="24">
        <v>4.6447077968587038</v>
      </c>
      <c r="BE234" s="24">
        <v>4.3174062207750481</v>
      </c>
      <c r="BF234" s="24">
        <v>3.8741081144218903</v>
      </c>
      <c r="BG234" s="24">
        <v>3.352832353193687</v>
      </c>
      <c r="BH234" s="24">
        <v>2.803962625783182</v>
      </c>
      <c r="BI234" s="24">
        <v>1.0210203843381294</v>
      </c>
      <c r="BJ234" s="24">
        <v>-0.94674237449255116</v>
      </c>
      <c r="BK234" s="24">
        <v>-2.7665303381276907</v>
      </c>
      <c r="BL234" s="24">
        <v>-4.6283181526076689</v>
      </c>
      <c r="BM234" s="24">
        <v>-5.6813006180018597</v>
      </c>
      <c r="BO234" s="25">
        <v>3.8879608450313334</v>
      </c>
      <c r="BP234" s="25">
        <v>-9.2251710885026483E-2</v>
      </c>
      <c r="BQ234" s="25">
        <v>-0.98407327913773202</v>
      </c>
      <c r="BR234" s="25">
        <v>-1.1485147266881519</v>
      </c>
      <c r="BS234" s="25">
        <v>-1.3255238741092406</v>
      </c>
      <c r="BT234" s="25">
        <v>-1.5200138906173244</v>
      </c>
      <c r="BU234" s="25">
        <v>-1.7332272198061283</v>
      </c>
      <c r="BV234" s="25">
        <v>-1.9980627699791604</v>
      </c>
      <c r="BW234" s="25">
        <v>-2.4825392276281519</v>
      </c>
      <c r="BX234" s="25">
        <v>-3.0155047418146594</v>
      </c>
      <c r="BY234" s="25">
        <v>-5.4815295772050092</v>
      </c>
      <c r="BZ234" s="25">
        <v>-8.8115607618486855</v>
      </c>
      <c r="CA234" s="25">
        <v>-11.322434724330449</v>
      </c>
      <c r="CB234" s="25">
        <v>-13.375248645487041</v>
      </c>
      <c r="CC234" s="25">
        <v>-14.804620665492777</v>
      </c>
      <c r="CE234" s="25">
        <v>7.2019608450313335</v>
      </c>
      <c r="CF234" s="25">
        <v>3.2217482891149736</v>
      </c>
      <c r="CG234" s="25">
        <v>2.329926720862268</v>
      </c>
      <c r="CH234" s="25">
        <v>2.1654852733118481</v>
      </c>
      <c r="CI234" s="25">
        <v>1.9884761258907595</v>
      </c>
      <c r="CJ234" s="25">
        <v>1.7939861093826757</v>
      </c>
      <c r="CK234" s="25">
        <v>1.5807727801938718</v>
      </c>
      <c r="CL234" s="25">
        <v>1.3159372300208396</v>
      </c>
      <c r="CM234" s="25">
        <v>0.83146077237184812</v>
      </c>
      <c r="CN234" s="25">
        <v>0.29849525818534062</v>
      </c>
      <c r="CO234" s="25">
        <v>-2.1675295772050092</v>
      </c>
      <c r="CP234" s="25">
        <v>-5.4975607618486855</v>
      </c>
      <c r="CQ234" s="25">
        <v>-8.0084347243304492</v>
      </c>
      <c r="CR234" s="25">
        <v>-10.061248645487041</v>
      </c>
      <c r="CS234" s="25">
        <v>-11.671221676642986</v>
      </c>
      <c r="CU234" s="26">
        <v>3.8879608450313334</v>
      </c>
      <c r="CV234" s="26">
        <v>1.2342549685522179</v>
      </c>
      <c r="CW234" s="26">
        <v>0.62876173934014545</v>
      </c>
      <c r="CX234" s="26">
        <v>0.53866453970636385</v>
      </c>
      <c r="CY234" s="26">
        <v>0.41490361708743251</v>
      </c>
      <c r="CZ234" s="26">
        <v>0.23336918777568982</v>
      </c>
      <c r="DA234" s="26">
        <v>-0.18214788584259267</v>
      </c>
      <c r="DB234" s="26">
        <v>-1.0814018689572933</v>
      </c>
      <c r="DC234" s="26">
        <v>-2.1334104777454961</v>
      </c>
      <c r="DD234" s="26">
        <v>-3.264949734714083</v>
      </c>
      <c r="DE234" s="26">
        <v>-6.6233497570777295</v>
      </c>
      <c r="DF234" s="26">
        <v>-9.6807846569156162</v>
      </c>
      <c r="DG234" s="26">
        <v>-11.872464839622772</v>
      </c>
      <c r="DH234" s="26">
        <v>-13.069189302726052</v>
      </c>
      <c r="DI234" s="26">
        <v>-12.317237525910805</v>
      </c>
      <c r="DK234" s="26">
        <v>7.2019608450313335</v>
      </c>
      <c r="DL234" s="26">
        <v>4.548254968552218</v>
      </c>
      <c r="DM234" s="26">
        <v>3.9427617393401455</v>
      </c>
      <c r="DN234" s="26">
        <v>3.8526645397063639</v>
      </c>
      <c r="DO234" s="26">
        <v>3.7289036170874326</v>
      </c>
      <c r="DP234" s="26">
        <v>3.5473691877756899</v>
      </c>
      <c r="DQ234" s="26">
        <v>3.1318521141574074</v>
      </c>
      <c r="DR234" s="26">
        <v>2.2325981310427068</v>
      </c>
      <c r="DS234" s="26">
        <v>1.180589522254504</v>
      </c>
      <c r="DT234" s="26">
        <v>4.905026528591705E-2</v>
      </c>
      <c r="DU234" s="26">
        <v>-3.3093497570777295</v>
      </c>
      <c r="DV234" s="26">
        <v>-6.3667846569156161</v>
      </c>
      <c r="DW234" s="26">
        <v>-8.558464839622772</v>
      </c>
      <c r="DX234" s="26">
        <v>-9.7551893027260519</v>
      </c>
      <c r="DY234" s="26">
        <v>-9.1957623971544535</v>
      </c>
      <c r="EA234" s="27">
        <v>3.8879608450313334</v>
      </c>
      <c r="EB234" s="27">
        <v>1.0718448168346839</v>
      </c>
      <c r="EC234" s="27">
        <v>0.42269476124647198</v>
      </c>
      <c r="ED234" s="27">
        <v>0.33493746895065613</v>
      </c>
      <c r="EE234" s="27">
        <v>0.26895053468516394</v>
      </c>
      <c r="EF234" s="27">
        <v>0.14996943153036568</v>
      </c>
      <c r="EG234" s="27">
        <v>-7.7159789873629592E-2</v>
      </c>
      <c r="EH234" s="27">
        <v>-0.40208023356394307</v>
      </c>
      <c r="EI234" s="27">
        <v>-0.9462330439462967</v>
      </c>
      <c r="EJ234" s="27">
        <v>-1.5604219333325204</v>
      </c>
      <c r="EK234" s="27">
        <v>-3.6651287665567054</v>
      </c>
      <c r="EL234" s="27">
        <v>-5.7835826055644439</v>
      </c>
      <c r="EM234" s="27">
        <v>-7.2218023901572863</v>
      </c>
      <c r="EN234" s="27">
        <v>-8.2657638235875162</v>
      </c>
      <c r="EO234" s="27">
        <v>-8.5637135873929502</v>
      </c>
      <c r="EQ234" s="27">
        <v>7.2019608450313335</v>
      </c>
      <c r="ER234" s="27">
        <v>4.385844816834684</v>
      </c>
      <c r="ES234" s="27">
        <v>3.736694761246472</v>
      </c>
      <c r="ET234" s="27">
        <v>3.6489374689506562</v>
      </c>
      <c r="EU234" s="27">
        <v>3.582950534685164</v>
      </c>
      <c r="EV234" s="27">
        <v>3.4639694315303657</v>
      </c>
      <c r="EW234" s="27">
        <v>3.2368402101263705</v>
      </c>
      <c r="EX234" s="27">
        <v>2.911919766436057</v>
      </c>
      <c r="EY234" s="27">
        <v>2.3677669560537034</v>
      </c>
      <c r="EZ234" s="27">
        <v>1.7535780666674796</v>
      </c>
      <c r="FA234" s="27">
        <v>-0.35112876655670533</v>
      </c>
      <c r="FB234" s="27">
        <v>-2.4695826055644439</v>
      </c>
      <c r="FC234" s="27">
        <v>-3.9078023901572863</v>
      </c>
      <c r="FD234" s="27">
        <v>-4.9517638235875161</v>
      </c>
      <c r="FE234" s="27">
        <v>-5.2624060273320623</v>
      </c>
      <c r="FG234" s="141">
        <v>3.8879608450313334</v>
      </c>
      <c r="FH234" s="141">
        <v>-0.48032183679914908</v>
      </c>
      <c r="FI234" s="141">
        <v>-1.4497350089323753</v>
      </c>
      <c r="FJ234" s="141">
        <v>-1.6251408184985188</v>
      </c>
      <c r="FK234" s="141">
        <v>-2.4225112660303196</v>
      </c>
      <c r="FL234" s="141">
        <v>-3.3270653857965549</v>
      </c>
      <c r="FM234" s="141">
        <v>-4.3807086180222861</v>
      </c>
      <c r="FN234" s="141">
        <v>-5.9342772316593617</v>
      </c>
      <c r="FO234" s="141">
        <v>-7.0187349247265125</v>
      </c>
      <c r="FP234" s="141">
        <v>-8.1570400284188906</v>
      </c>
      <c r="FQ234" s="141">
        <v>-11.669138976872823</v>
      </c>
      <c r="FR234" s="141">
        <v>-15.046232840307425</v>
      </c>
      <c r="FS234" s="141">
        <v>-17.552483041369008</v>
      </c>
      <c r="FT234" s="141">
        <v>-18.991683466934262</v>
      </c>
      <c r="FU234" s="141">
        <v>-18.421053998096461</v>
      </c>
      <c r="FW234" s="141">
        <v>7.2019608450313335</v>
      </c>
      <c r="FX234" s="141">
        <v>2.833678163200851</v>
      </c>
      <c r="FY234" s="141">
        <v>1.8642649910676248</v>
      </c>
      <c r="FZ234" s="141">
        <v>1.6888591815014813</v>
      </c>
      <c r="GA234" s="141">
        <v>0.89148873396968042</v>
      </c>
      <c r="GB234" s="141">
        <v>-1.3065385796554807E-2</v>
      </c>
      <c r="GC234" s="141">
        <v>-1.066708618022286</v>
      </c>
      <c r="GD234" s="141">
        <v>-2.6202772316593617</v>
      </c>
      <c r="GE234" s="141">
        <v>-3.7047349247265124</v>
      </c>
      <c r="GF234" s="141">
        <v>-4.8430400284188906</v>
      </c>
      <c r="GG234" s="141">
        <v>-8.3551389768728228</v>
      </c>
      <c r="GH234" s="141">
        <v>-11.732232840307425</v>
      </c>
      <c r="GI234" s="141">
        <v>-14.238483041369008</v>
      </c>
      <c r="GJ234" s="141">
        <v>-15.677683466934262</v>
      </c>
      <c r="GK234" s="141">
        <v>-15.25580599285604</v>
      </c>
      <c r="GM234" s="1">
        <v>352170</v>
      </c>
      <c r="GN234" s="1">
        <v>422970</v>
      </c>
      <c r="GO234" s="1" t="s">
        <v>487</v>
      </c>
      <c r="GP234" s="1" t="s">
        <v>839</v>
      </c>
      <c r="GQ234" s="97" t="s">
        <v>1022</v>
      </c>
    </row>
    <row r="235" spans="2:199" ht="16.2" thickBot="1" x14ac:dyDescent="0.35">
      <c r="B235" s="19" t="s">
        <v>229</v>
      </c>
      <c r="C235" s="20">
        <v>2.9463414605357556</v>
      </c>
      <c r="D235" s="21">
        <v>-0.72368932304879152</v>
      </c>
      <c r="E235" s="21">
        <v>-1.9144716347767528</v>
      </c>
      <c r="F235" s="21">
        <v>-2.3962135748525064</v>
      </c>
      <c r="G235" s="21">
        <v>-2.9638882297881786</v>
      </c>
      <c r="H235" s="21">
        <v>4.4396173000147741</v>
      </c>
      <c r="I235" s="21">
        <v>4.0050027059716271</v>
      </c>
      <c r="J235" s="21">
        <v>1.9015849644150613</v>
      </c>
      <c r="K235" s="21">
        <v>1.5057267951308901</v>
      </c>
      <c r="L235" s="21">
        <v>1.0901022605884272</v>
      </c>
      <c r="M235" s="21">
        <v>-2.6140036552405874</v>
      </c>
      <c r="N235" s="21">
        <v>-5.9398231927523923</v>
      </c>
      <c r="O235" s="21">
        <v>-8.4012898308736865</v>
      </c>
      <c r="P235" s="21">
        <v>-10.87069106935747</v>
      </c>
      <c r="Q235" s="21">
        <v>-12.625694076405722</v>
      </c>
      <c r="R235" s="22"/>
      <c r="S235" s="21">
        <v>9.4463414605357556</v>
      </c>
      <c r="T235" s="21">
        <v>5.7763106769512085</v>
      </c>
      <c r="U235" s="21">
        <v>4.5855283652232472</v>
      </c>
      <c r="V235" s="21">
        <v>4.1037864251474936</v>
      </c>
      <c r="W235" s="21">
        <v>3.5361117702118214</v>
      </c>
      <c r="X235" s="21">
        <v>10.939617300014774</v>
      </c>
      <c r="Y235" s="21">
        <v>10.505002705971627</v>
      </c>
      <c r="Z235" s="21">
        <v>8.4015849644150613</v>
      </c>
      <c r="AA235" s="21">
        <v>8.0057267951308901</v>
      </c>
      <c r="AB235" s="21">
        <v>7.5901022605884272</v>
      </c>
      <c r="AC235" s="21">
        <v>3.8859963447594126</v>
      </c>
      <c r="AD235" s="21">
        <v>0.56017680724760766</v>
      </c>
      <c r="AE235" s="21">
        <v>-1.9012898308736865</v>
      </c>
      <c r="AF235" s="21">
        <v>-4.3706910693574699</v>
      </c>
      <c r="AG235" s="21">
        <v>-6.2373365000710166</v>
      </c>
      <c r="AI235" s="23">
        <v>2.9463414605357556</v>
      </c>
      <c r="AJ235" s="23">
        <v>1.8748604077410747</v>
      </c>
      <c r="AK235" s="23">
        <v>1.4489630534023021</v>
      </c>
      <c r="AL235" s="23">
        <v>1.223192999733584</v>
      </c>
      <c r="AM235" s="23">
        <v>0.98517081839059273</v>
      </c>
      <c r="AN235" s="23">
        <v>8.7633538514493026</v>
      </c>
      <c r="AO235" s="23">
        <v>8.4635436282815135</v>
      </c>
      <c r="AP235" s="23">
        <v>8.0094569237277611</v>
      </c>
      <c r="AQ235" s="23">
        <v>7.573648760923632</v>
      </c>
      <c r="AR235" s="23">
        <v>7.1262355740657952</v>
      </c>
      <c r="AS235" s="23">
        <v>5.7899751397280106</v>
      </c>
      <c r="AT235" s="23">
        <v>4.3631247757253284</v>
      </c>
      <c r="AU235" s="23">
        <v>3.0333912978976763</v>
      </c>
      <c r="AV235" s="23">
        <v>1.4954689655922913</v>
      </c>
      <c r="AW235" s="23">
        <v>-1.3811641209834136E-2</v>
      </c>
      <c r="AY235" s="24">
        <v>9.4463414605357556</v>
      </c>
      <c r="AZ235" s="24">
        <v>8.3748604077410747</v>
      </c>
      <c r="BA235" s="24">
        <v>7.9489630534023021</v>
      </c>
      <c r="BB235" s="24">
        <v>7.723192999733584</v>
      </c>
      <c r="BC235" s="24">
        <v>7.4851708183905927</v>
      </c>
      <c r="BD235" s="24">
        <v>15.263353851449303</v>
      </c>
      <c r="BE235" s="24">
        <v>14.963543628281514</v>
      </c>
      <c r="BF235" s="24">
        <v>14.509456923727761</v>
      </c>
      <c r="BG235" s="24">
        <v>14.073648760923632</v>
      </c>
      <c r="BH235" s="24">
        <v>13.626235574065795</v>
      </c>
      <c r="BI235" s="24">
        <v>12.289975139728011</v>
      </c>
      <c r="BJ235" s="24">
        <v>10.863124775725328</v>
      </c>
      <c r="BK235" s="24">
        <v>9.5333912978976763</v>
      </c>
      <c r="BL235" s="24">
        <v>7.9954689655922913</v>
      </c>
      <c r="BM235" s="24">
        <v>6.7036565910553314</v>
      </c>
      <c r="BO235" s="25">
        <v>2.9463414605357556</v>
      </c>
      <c r="BP235" s="25">
        <v>-1.3683556876049181</v>
      </c>
      <c r="BQ235" s="25">
        <v>-2.7666120355294552</v>
      </c>
      <c r="BR235" s="25">
        <v>-3.3442323138621184</v>
      </c>
      <c r="BS235" s="25">
        <v>-4.0314350866107524</v>
      </c>
      <c r="BT235" s="25">
        <v>3.2246719392262619</v>
      </c>
      <c r="BU235" s="25">
        <v>2.6474821097210679</v>
      </c>
      <c r="BV235" s="25">
        <v>0.38542490853535938</v>
      </c>
      <c r="BW235" s="25">
        <v>-0.1504604736340589</v>
      </c>
      <c r="BX235" s="25">
        <v>-0.7209590788525766</v>
      </c>
      <c r="BY235" s="25">
        <v>-5.1423632263997803</v>
      </c>
      <c r="BZ235" s="25">
        <v>-9.91488069042083</v>
      </c>
      <c r="CA235" s="25">
        <v>-12.156263158284588</v>
      </c>
      <c r="CB235" s="25">
        <v>-14.19437954518601</v>
      </c>
      <c r="CC235" s="25">
        <v>-15.103219390620325</v>
      </c>
      <c r="CE235" s="25">
        <v>9.4463414605357556</v>
      </c>
      <c r="CF235" s="25">
        <v>5.1316443123950819</v>
      </c>
      <c r="CG235" s="25">
        <v>3.7333879644705448</v>
      </c>
      <c r="CH235" s="25">
        <v>3.1557676861378816</v>
      </c>
      <c r="CI235" s="25">
        <v>2.4685649133892476</v>
      </c>
      <c r="CJ235" s="25">
        <v>9.7246719392262619</v>
      </c>
      <c r="CK235" s="25">
        <v>9.1474821097210679</v>
      </c>
      <c r="CL235" s="25">
        <v>6.8854249085353594</v>
      </c>
      <c r="CM235" s="25">
        <v>6.3495395263659411</v>
      </c>
      <c r="CN235" s="25">
        <v>5.7790409211474234</v>
      </c>
      <c r="CO235" s="25">
        <v>1.3576367736002197</v>
      </c>
      <c r="CP235" s="25">
        <v>-3.41488069042083</v>
      </c>
      <c r="CQ235" s="25">
        <v>-5.6562631582845881</v>
      </c>
      <c r="CR235" s="25">
        <v>-7.6943795451860098</v>
      </c>
      <c r="CS235" s="25">
        <v>-8.7106289152429355</v>
      </c>
      <c r="CU235" s="26">
        <v>2.9463414605357556</v>
      </c>
      <c r="CV235" s="26">
        <v>7.7841094204561756E-2</v>
      </c>
      <c r="CW235" s="26">
        <v>-1.0178199464368305</v>
      </c>
      <c r="CX235" s="26">
        <v>-1.588617348112642</v>
      </c>
      <c r="CY235" s="26">
        <v>-2.2672959848733463</v>
      </c>
      <c r="CZ235" s="26">
        <v>5.0035399733801746</v>
      </c>
      <c r="DA235" s="26">
        <v>4.2873695169794388</v>
      </c>
      <c r="DB235" s="26">
        <v>-0.72946470211513414</v>
      </c>
      <c r="DC235" s="26">
        <v>-3.3685342574395065</v>
      </c>
      <c r="DD235" s="26">
        <v>-4.4098071456832457</v>
      </c>
      <c r="DE235" s="26">
        <v>-7.5566569055173289</v>
      </c>
      <c r="DF235" s="26">
        <v>-10.423404379589556</v>
      </c>
      <c r="DG235" s="26">
        <v>-12.154648283650516</v>
      </c>
      <c r="DH235" s="26">
        <v>-13.172499076320932</v>
      </c>
      <c r="DI235" s="26">
        <v>-12.659801538756241</v>
      </c>
      <c r="DK235" s="26">
        <v>9.4463414605357556</v>
      </c>
      <c r="DL235" s="26">
        <v>6.5778410942045618</v>
      </c>
      <c r="DM235" s="26">
        <v>5.4821800535631695</v>
      </c>
      <c r="DN235" s="26">
        <v>4.911382651887358</v>
      </c>
      <c r="DO235" s="26">
        <v>4.2327040151266537</v>
      </c>
      <c r="DP235" s="26">
        <v>11.503539973380175</v>
      </c>
      <c r="DQ235" s="26">
        <v>10.787369516979439</v>
      </c>
      <c r="DR235" s="26">
        <v>5.7705352978848659</v>
      </c>
      <c r="DS235" s="26">
        <v>3.1314657425604935</v>
      </c>
      <c r="DT235" s="26">
        <v>2.0901928543167543</v>
      </c>
      <c r="DU235" s="26">
        <v>-1.0566569055173289</v>
      </c>
      <c r="DV235" s="26">
        <v>-3.9234043795895559</v>
      </c>
      <c r="DW235" s="26">
        <v>-5.6546482836505163</v>
      </c>
      <c r="DX235" s="26">
        <v>-6.672499076320932</v>
      </c>
      <c r="DY235" s="26">
        <v>-6.270742755329195</v>
      </c>
      <c r="EA235" s="27">
        <v>2.9463414605357556</v>
      </c>
      <c r="EB235" s="27">
        <v>0.98294468236137078</v>
      </c>
      <c r="EC235" s="27">
        <v>0.14836248632226301</v>
      </c>
      <c r="ED235" s="27">
        <v>-0.29553831117822682</v>
      </c>
      <c r="EE235" s="27">
        <v>-0.75619890876048146</v>
      </c>
      <c r="EF235" s="27">
        <v>6.7752582100470811</v>
      </c>
      <c r="EG235" s="27">
        <v>6.438866411270368</v>
      </c>
      <c r="EH235" s="27">
        <v>4.34952558001158</v>
      </c>
      <c r="EI235" s="27">
        <v>3.8818553307346804</v>
      </c>
      <c r="EJ235" s="27">
        <v>3.3854615883131096</v>
      </c>
      <c r="EK235" s="27">
        <v>0.20114714789002619</v>
      </c>
      <c r="EL235" s="27">
        <v>-1.523363594165307</v>
      </c>
      <c r="EM235" s="27">
        <v>-2.6892531896249317</v>
      </c>
      <c r="EN235" s="27">
        <v>-3.9459328975950143</v>
      </c>
      <c r="EO235" s="27">
        <v>-4.6829900645193661</v>
      </c>
      <c r="EQ235" s="27">
        <v>9.4463414605357556</v>
      </c>
      <c r="ER235" s="27">
        <v>7.4829446823613708</v>
      </c>
      <c r="ES235" s="27">
        <v>6.648362486322263</v>
      </c>
      <c r="ET235" s="27">
        <v>6.2044616888217732</v>
      </c>
      <c r="EU235" s="27">
        <v>5.7438010912395185</v>
      </c>
      <c r="EV235" s="27">
        <v>13.275258210047081</v>
      </c>
      <c r="EW235" s="27">
        <v>12.938866411270368</v>
      </c>
      <c r="EX235" s="27">
        <v>10.84952558001158</v>
      </c>
      <c r="EY235" s="27">
        <v>10.38185533073468</v>
      </c>
      <c r="EZ235" s="27">
        <v>9.8854615883131096</v>
      </c>
      <c r="FA235" s="27">
        <v>6.7011471478900262</v>
      </c>
      <c r="FB235" s="27">
        <v>4.976636405834693</v>
      </c>
      <c r="FC235" s="27">
        <v>3.8107468103750683</v>
      </c>
      <c r="FD235" s="27">
        <v>2.5540671024049857</v>
      </c>
      <c r="FE235" s="27">
        <v>1.9180308037107565</v>
      </c>
      <c r="FG235" s="141">
        <v>2.9463414605357556</v>
      </c>
      <c r="FH235" s="141">
        <v>-1.6184419393784637</v>
      </c>
      <c r="FI235" s="141">
        <v>-3.0977521337654217</v>
      </c>
      <c r="FJ235" s="141">
        <v>-3.7222707936945909</v>
      </c>
      <c r="FK235" s="141">
        <v>-4.4547388361300229</v>
      </c>
      <c r="FL235" s="141">
        <v>2.7848644576062149</v>
      </c>
      <c r="FM235" s="141">
        <v>2.0256337607010231</v>
      </c>
      <c r="FN235" s="141">
        <v>-3.028938943877165</v>
      </c>
      <c r="FO235" s="141">
        <v>-5.704973858138807</v>
      </c>
      <c r="FP235" s="141">
        <v>-6.7880439067082108</v>
      </c>
      <c r="FQ235" s="141">
        <v>-10.089268146480194</v>
      </c>
      <c r="FR235" s="141">
        <v>-13.088382444326001</v>
      </c>
      <c r="FS235" s="141">
        <v>-14.971192225761548</v>
      </c>
      <c r="FT235" s="141">
        <v>-16.20524704629036</v>
      </c>
      <c r="FU235" s="141">
        <v>-15.982261444358763</v>
      </c>
      <c r="FW235" s="141">
        <v>9.4463414605357556</v>
      </c>
      <c r="FX235" s="141">
        <v>4.8815580606215363</v>
      </c>
      <c r="FY235" s="141">
        <v>3.4022478662345783</v>
      </c>
      <c r="FZ235" s="141">
        <v>2.7777292063054091</v>
      </c>
      <c r="GA235" s="141">
        <v>2.0452611638699771</v>
      </c>
      <c r="GB235" s="141">
        <v>9.2848644576062149</v>
      </c>
      <c r="GC235" s="141">
        <v>8.5256337607010231</v>
      </c>
      <c r="GD235" s="141">
        <v>3.471061056122835</v>
      </c>
      <c r="GE235" s="141">
        <v>0.79502614186119303</v>
      </c>
      <c r="GF235" s="141">
        <v>-0.28804390670821078</v>
      </c>
      <c r="GG235" s="141">
        <v>-3.5892681464801939</v>
      </c>
      <c r="GH235" s="141">
        <v>-6.5883824443260011</v>
      </c>
      <c r="GI235" s="141">
        <v>-8.4711922257615484</v>
      </c>
      <c r="GJ235" s="141">
        <v>-9.7052470462903599</v>
      </c>
      <c r="GK235" s="141">
        <v>-9.5283879865787995</v>
      </c>
      <c r="GM235" s="1">
        <v>384007</v>
      </c>
      <c r="GN235" s="1">
        <v>395893</v>
      </c>
      <c r="GO235" s="1" t="s">
        <v>659</v>
      </c>
      <c r="GP235" s="1" t="s">
        <v>834</v>
      </c>
      <c r="GQ235" s="97" t="s">
        <v>1023</v>
      </c>
    </row>
    <row r="236" spans="2:199" ht="16.2" thickBot="1" x14ac:dyDescent="0.35">
      <c r="B236" s="19" t="s">
        <v>230</v>
      </c>
      <c r="C236" s="20">
        <v>10.856625350876081</v>
      </c>
      <c r="D236" s="21">
        <v>10.619245137255076</v>
      </c>
      <c r="E236" s="21">
        <v>10.526109425959666</v>
      </c>
      <c r="F236" s="21">
        <v>10.444051948571857</v>
      </c>
      <c r="G236" s="21">
        <v>10.248980384472448</v>
      </c>
      <c r="H236" s="21">
        <v>10.040920386854433</v>
      </c>
      <c r="I236" s="21">
        <v>9.8556322074238274</v>
      </c>
      <c r="J236" s="21">
        <v>9.6828041210113067</v>
      </c>
      <c r="K236" s="21">
        <v>9.4651514303464488</v>
      </c>
      <c r="L236" s="21">
        <v>9.2747232240666424</v>
      </c>
      <c r="M236" s="21">
        <v>7.1808730099388711</v>
      </c>
      <c r="N236" s="21">
        <v>3.5272772896219173</v>
      </c>
      <c r="O236" s="21">
        <v>0.49446702491763261</v>
      </c>
      <c r="P236" s="21">
        <v>-2.8511956306638346</v>
      </c>
      <c r="Q236" s="21">
        <v>-5.7232966434039696</v>
      </c>
      <c r="R236" s="22"/>
      <c r="S236" s="21">
        <v>15.493625350876082</v>
      </c>
      <c r="T236" s="21">
        <v>15.256245137255076</v>
      </c>
      <c r="U236" s="21">
        <v>15.163109425959666</v>
      </c>
      <c r="V236" s="21">
        <v>15.081051948571858</v>
      </c>
      <c r="W236" s="21">
        <v>14.885980384472449</v>
      </c>
      <c r="X236" s="21">
        <v>14.677920386854433</v>
      </c>
      <c r="Y236" s="21">
        <v>14.492632207423828</v>
      </c>
      <c r="Z236" s="21">
        <v>14.319804121011307</v>
      </c>
      <c r="AA236" s="21">
        <v>14.102151430346449</v>
      </c>
      <c r="AB236" s="21">
        <v>13.911723224066643</v>
      </c>
      <c r="AC236" s="21">
        <v>11.817873009938872</v>
      </c>
      <c r="AD236" s="21">
        <v>8.1642772896219178</v>
      </c>
      <c r="AE236" s="21">
        <v>5.1314670249176331</v>
      </c>
      <c r="AF236" s="21">
        <v>1.7858043693361658</v>
      </c>
      <c r="AG236" s="21">
        <v>-1.288054966616123</v>
      </c>
      <c r="AI236" s="23">
        <v>10.856625350876081</v>
      </c>
      <c r="AJ236" s="23">
        <v>10.698777802097148</v>
      </c>
      <c r="AK236" s="23">
        <v>10.6064543172981</v>
      </c>
      <c r="AL236" s="23">
        <v>10.489105144469752</v>
      </c>
      <c r="AM236" s="23">
        <v>10.301298960738007</v>
      </c>
      <c r="AN236" s="23">
        <v>10.081427757971817</v>
      </c>
      <c r="AO236" s="23">
        <v>9.7837208155537443</v>
      </c>
      <c r="AP236" s="23">
        <v>9.3984583670722657</v>
      </c>
      <c r="AQ236" s="23">
        <v>9.1024010433123443</v>
      </c>
      <c r="AR236" s="23">
        <v>8.8030118522596315</v>
      </c>
      <c r="AS236" s="23">
        <v>7.8816788108383697</v>
      </c>
      <c r="AT236" s="23">
        <v>6.9053843306767959</v>
      </c>
      <c r="AU236" s="23">
        <v>5.8556474576775948</v>
      </c>
      <c r="AV236" s="23">
        <v>4.7669680741217704</v>
      </c>
      <c r="AW236" s="23">
        <v>4.0467845111420253</v>
      </c>
      <c r="AY236" s="24">
        <v>15.493625350876082</v>
      </c>
      <c r="AZ236" s="24">
        <v>15.335777802097148</v>
      </c>
      <c r="BA236" s="24">
        <v>15.243454317298101</v>
      </c>
      <c r="BB236" s="24">
        <v>15.126105144469753</v>
      </c>
      <c r="BC236" s="24">
        <v>14.938298960738008</v>
      </c>
      <c r="BD236" s="24">
        <v>14.718427757971817</v>
      </c>
      <c r="BE236" s="24">
        <v>14.420720815553745</v>
      </c>
      <c r="BF236" s="24">
        <v>14.035458367072266</v>
      </c>
      <c r="BG236" s="24">
        <v>13.739401043312345</v>
      </c>
      <c r="BH236" s="24">
        <v>13.440011852259632</v>
      </c>
      <c r="BI236" s="24">
        <v>12.51867881083837</v>
      </c>
      <c r="BJ236" s="24">
        <v>11.542384330676796</v>
      </c>
      <c r="BK236" s="24">
        <v>10.492647457677595</v>
      </c>
      <c r="BL236" s="24">
        <v>9.4039680741217708</v>
      </c>
      <c r="BM236" s="24">
        <v>8.7999900032945071</v>
      </c>
      <c r="BO236" s="25">
        <v>10.856625350876081</v>
      </c>
      <c r="BP236" s="25">
        <v>10.622256873887935</v>
      </c>
      <c r="BQ236" s="25">
        <v>10.55489889500136</v>
      </c>
      <c r="BR236" s="25">
        <v>10.518225156906727</v>
      </c>
      <c r="BS236" s="25">
        <v>10.375225019128193</v>
      </c>
      <c r="BT236" s="25">
        <v>10.22877959429797</v>
      </c>
      <c r="BU236" s="25">
        <v>10.130800860317461</v>
      </c>
      <c r="BV236" s="25">
        <v>10.051641669213012</v>
      </c>
      <c r="BW236" s="25">
        <v>9.9236219944269966</v>
      </c>
      <c r="BX236" s="25">
        <v>9.7774206744923564</v>
      </c>
      <c r="BY236" s="25">
        <v>7.8120585179213595</v>
      </c>
      <c r="BZ236" s="25">
        <v>4.3090827894607955</v>
      </c>
      <c r="CA236" s="25">
        <v>1.399803905489307</v>
      </c>
      <c r="CB236" s="25">
        <v>-1.6341415051126162</v>
      </c>
      <c r="CC236" s="25">
        <v>-4.1456106460532425</v>
      </c>
      <c r="CE236" s="25">
        <v>15.493625350876082</v>
      </c>
      <c r="CF236" s="25">
        <v>15.259256873887935</v>
      </c>
      <c r="CG236" s="25">
        <v>15.19189889500136</v>
      </c>
      <c r="CH236" s="25">
        <v>15.155225156906727</v>
      </c>
      <c r="CI236" s="25">
        <v>15.012225019128193</v>
      </c>
      <c r="CJ236" s="25">
        <v>14.865779594297971</v>
      </c>
      <c r="CK236" s="25">
        <v>14.767800860317461</v>
      </c>
      <c r="CL236" s="25">
        <v>14.688641669213013</v>
      </c>
      <c r="CM236" s="25">
        <v>14.560621994426997</v>
      </c>
      <c r="CN236" s="25">
        <v>14.414420674492357</v>
      </c>
      <c r="CO236" s="25">
        <v>12.44905851792136</v>
      </c>
      <c r="CP236" s="25">
        <v>8.9460827894607959</v>
      </c>
      <c r="CQ236" s="25">
        <v>6.0368039054893075</v>
      </c>
      <c r="CR236" s="25">
        <v>3.0028584948873842</v>
      </c>
      <c r="CS236" s="25">
        <v>0.2511314517150538</v>
      </c>
      <c r="CU236" s="26">
        <v>10.856625350876081</v>
      </c>
      <c r="CV236" s="26">
        <v>11.009965887415783</v>
      </c>
      <c r="CW236" s="26">
        <v>11.050295284138635</v>
      </c>
      <c r="CX236" s="26">
        <v>11.054289295229285</v>
      </c>
      <c r="CY236" s="26">
        <v>10.916917777410371</v>
      </c>
      <c r="CZ236" s="26">
        <v>10.747901229141865</v>
      </c>
      <c r="DA236" s="26">
        <v>10.380222626326898</v>
      </c>
      <c r="DB236" s="26">
        <v>9.2712949657839356</v>
      </c>
      <c r="DC236" s="26">
        <v>8.1087798596219258</v>
      </c>
      <c r="DD236" s="26">
        <v>6.9626621018032964</v>
      </c>
      <c r="DE236" s="26">
        <v>3.62679975783891</v>
      </c>
      <c r="DF236" s="26">
        <v>0.36515933264617217</v>
      </c>
      <c r="DG236" s="26">
        <v>-2.329742655378034</v>
      </c>
      <c r="DH236" s="26">
        <v>-4.1430658647776468</v>
      </c>
      <c r="DI236" s="26">
        <v>-3.0352969150934612</v>
      </c>
      <c r="DK236" s="26">
        <v>15.493625350876082</v>
      </c>
      <c r="DL236" s="26">
        <v>15.646965887415783</v>
      </c>
      <c r="DM236" s="26">
        <v>15.687295284138635</v>
      </c>
      <c r="DN236" s="26">
        <v>15.691289295229286</v>
      </c>
      <c r="DO236" s="26">
        <v>15.553917777410371</v>
      </c>
      <c r="DP236" s="26">
        <v>15.384901229141866</v>
      </c>
      <c r="DQ236" s="26">
        <v>15.017222626326898</v>
      </c>
      <c r="DR236" s="26">
        <v>13.908294965783936</v>
      </c>
      <c r="DS236" s="26">
        <v>12.745779859621926</v>
      </c>
      <c r="DT236" s="26">
        <v>11.599662101803297</v>
      </c>
      <c r="DU236" s="26">
        <v>8.2637997578389104</v>
      </c>
      <c r="DV236" s="26">
        <v>5.0021593326461726</v>
      </c>
      <c r="DW236" s="26">
        <v>2.3072573446219664</v>
      </c>
      <c r="DX236" s="26">
        <v>0.49393413522235363</v>
      </c>
      <c r="DY236" s="26">
        <v>1.3571513938720798</v>
      </c>
      <c r="EA236" s="27">
        <v>10.856625350876081</v>
      </c>
      <c r="EB236" s="27">
        <v>10.730199857641793</v>
      </c>
      <c r="EC236" s="27">
        <v>10.702240564132746</v>
      </c>
      <c r="ED236" s="27">
        <v>10.699742158211233</v>
      </c>
      <c r="EE236" s="27">
        <v>10.653042370391411</v>
      </c>
      <c r="EF236" s="27">
        <v>10.567653525357326</v>
      </c>
      <c r="EG236" s="27">
        <v>10.444327305601686</v>
      </c>
      <c r="EH236" s="27">
        <v>10.309187362071565</v>
      </c>
      <c r="EI236" s="27">
        <v>10.100931849713186</v>
      </c>
      <c r="EJ236" s="27">
        <v>9.9002523958860955</v>
      </c>
      <c r="EK236" s="27">
        <v>8.9671515575839944</v>
      </c>
      <c r="EL236" s="27">
        <v>7.6632974241714464</v>
      </c>
      <c r="EM236" s="27">
        <v>6.7400400196900137</v>
      </c>
      <c r="EN236" s="27">
        <v>5.881246937189708</v>
      </c>
      <c r="EO236" s="27">
        <v>5.3829490395588948</v>
      </c>
      <c r="EQ236" s="27">
        <v>15.493625350876082</v>
      </c>
      <c r="ER236" s="27">
        <v>15.367199857641793</v>
      </c>
      <c r="ES236" s="27">
        <v>15.339240564132746</v>
      </c>
      <c r="ET236" s="27">
        <v>15.336742158211234</v>
      </c>
      <c r="EU236" s="27">
        <v>15.290042370391411</v>
      </c>
      <c r="EV236" s="27">
        <v>15.204653525357326</v>
      </c>
      <c r="EW236" s="27">
        <v>15.081327305601686</v>
      </c>
      <c r="EX236" s="27">
        <v>14.946187362071566</v>
      </c>
      <c r="EY236" s="27">
        <v>14.737931849713187</v>
      </c>
      <c r="EZ236" s="27">
        <v>14.537252395886096</v>
      </c>
      <c r="FA236" s="27">
        <v>13.604151557583995</v>
      </c>
      <c r="FB236" s="27">
        <v>12.300297424171447</v>
      </c>
      <c r="FC236" s="27">
        <v>11.377040019690014</v>
      </c>
      <c r="FD236" s="27">
        <v>10.518246937189708</v>
      </c>
      <c r="FE236" s="27">
        <v>10.058830154775386</v>
      </c>
      <c r="FG236" s="141">
        <v>10.856625350876081</v>
      </c>
      <c r="FH236" s="141">
        <v>10.885178160816439</v>
      </c>
      <c r="FI236" s="141">
        <v>10.818476737844248</v>
      </c>
      <c r="FJ236" s="141">
        <v>10.714617786391671</v>
      </c>
      <c r="FK236" s="141">
        <v>10.478694338070916</v>
      </c>
      <c r="FL236" s="141">
        <v>10.241042999935912</v>
      </c>
      <c r="FM236" s="141">
        <v>9.7869605456839022</v>
      </c>
      <c r="FN236" s="141">
        <v>8.5617221613142842</v>
      </c>
      <c r="FO236" s="141">
        <v>7.3134366637243833</v>
      </c>
      <c r="FP236" s="141">
        <v>6.0806793232823324</v>
      </c>
      <c r="FQ236" s="141">
        <v>2.4731147107951799</v>
      </c>
      <c r="FR236" s="141">
        <v>-1.033892339094777</v>
      </c>
      <c r="FS236" s="141">
        <v>-3.9857656092132103</v>
      </c>
      <c r="FT236" s="141">
        <v>-6.1445583275786291</v>
      </c>
      <c r="FU236" s="141">
        <v>-5.4342745261181946</v>
      </c>
      <c r="FW236" s="141">
        <v>15.493625350876082</v>
      </c>
      <c r="FX236" s="141">
        <v>15.52217816081644</v>
      </c>
      <c r="FY236" s="141">
        <v>15.455476737844249</v>
      </c>
      <c r="FZ236" s="141">
        <v>15.351617786391671</v>
      </c>
      <c r="GA236" s="141">
        <v>15.115694338070917</v>
      </c>
      <c r="GB236" s="141">
        <v>14.878042999935913</v>
      </c>
      <c r="GC236" s="141">
        <v>14.423960545683903</v>
      </c>
      <c r="GD236" s="141">
        <v>13.198722161314285</v>
      </c>
      <c r="GE236" s="141">
        <v>11.950436663724384</v>
      </c>
      <c r="GF236" s="141">
        <v>10.717679323282333</v>
      </c>
      <c r="GG236" s="141">
        <v>7.1101147107951803</v>
      </c>
      <c r="GH236" s="141">
        <v>3.6031076609052235</v>
      </c>
      <c r="GI236" s="141">
        <v>0.65123439078679013</v>
      </c>
      <c r="GJ236" s="141">
        <v>-1.5075583275786286</v>
      </c>
      <c r="GK236" s="141">
        <v>-0.95436311510390937</v>
      </c>
      <c r="GM236" s="1">
        <v>397437</v>
      </c>
      <c r="GN236" s="1">
        <v>401979</v>
      </c>
      <c r="GO236" s="1" t="s">
        <v>445</v>
      </c>
      <c r="GP236" s="1" t="s">
        <v>828</v>
      </c>
      <c r="GQ236" s="97"/>
    </row>
    <row r="237" spans="2:199" ht="16.2" thickBot="1" x14ac:dyDescent="0.35">
      <c r="B237" s="19" t="s">
        <v>231</v>
      </c>
      <c r="C237" s="20">
        <v>12.724317586932791</v>
      </c>
      <c r="D237" s="21">
        <v>7.8910584969634012</v>
      </c>
      <c r="E237" s="21">
        <v>6.6549518593197163</v>
      </c>
      <c r="F237" s="21">
        <v>6.3055240900892393</v>
      </c>
      <c r="G237" s="21">
        <v>5.8348576208681457</v>
      </c>
      <c r="H237" s="21">
        <v>5.3409208196866338</v>
      </c>
      <c r="I237" s="21">
        <v>4.8634331095200771</v>
      </c>
      <c r="J237" s="21">
        <v>4.4155447888152679</v>
      </c>
      <c r="K237" s="21">
        <v>3.9548956884601054</v>
      </c>
      <c r="L237" s="21">
        <v>3.5125987127465557</v>
      </c>
      <c r="M237" s="21">
        <v>1.2912552750037811</v>
      </c>
      <c r="N237" s="21">
        <v>-1.908220610155638</v>
      </c>
      <c r="O237" s="21">
        <v>-4.2478949912793489</v>
      </c>
      <c r="P237" s="21">
        <v>-6.3180943350179533</v>
      </c>
      <c r="Q237" s="21">
        <v>-7.826331239811168</v>
      </c>
      <c r="R237" s="22"/>
      <c r="S237" s="21">
        <v>17.361246927023615</v>
      </c>
      <c r="T237" s="21">
        <v>12.527987837054225</v>
      </c>
      <c r="U237" s="21">
        <v>11.29188119941054</v>
      </c>
      <c r="V237" s="21">
        <v>10.942453430180063</v>
      </c>
      <c r="W237" s="21">
        <v>10.471786960958969</v>
      </c>
      <c r="X237" s="21">
        <v>9.9778501597774572</v>
      </c>
      <c r="Y237" s="21">
        <v>9.5003624496109005</v>
      </c>
      <c r="Z237" s="21">
        <v>9.0524741289060913</v>
      </c>
      <c r="AA237" s="21">
        <v>8.5918250285509288</v>
      </c>
      <c r="AB237" s="21">
        <v>8.149528052837379</v>
      </c>
      <c r="AC237" s="21">
        <v>5.9281846150946045</v>
      </c>
      <c r="AD237" s="21">
        <v>2.7287087299351853</v>
      </c>
      <c r="AE237" s="21">
        <v>0.38903434881147447</v>
      </c>
      <c r="AF237" s="21">
        <v>-1.6811649949271299</v>
      </c>
      <c r="AG237" s="21">
        <v>-3.3430331950240877</v>
      </c>
      <c r="AI237" s="23">
        <v>12.724317586932791</v>
      </c>
      <c r="AJ237" s="23">
        <v>11.341153234146699</v>
      </c>
      <c r="AK237" s="23">
        <v>10.922877243793538</v>
      </c>
      <c r="AL237" s="23">
        <v>10.714972842126162</v>
      </c>
      <c r="AM237" s="23">
        <v>10.440461680774632</v>
      </c>
      <c r="AN237" s="23">
        <v>10.155378793611387</v>
      </c>
      <c r="AO237" s="23">
        <v>9.7912645541474834</v>
      </c>
      <c r="AP237" s="23">
        <v>9.3176598142694314</v>
      </c>
      <c r="AQ237" s="23">
        <v>8.9326372632046116</v>
      </c>
      <c r="AR237" s="23">
        <v>8.5306485300998016</v>
      </c>
      <c r="AS237" s="23">
        <v>7.2869737302740525</v>
      </c>
      <c r="AT237" s="23">
        <v>5.9968263077286963</v>
      </c>
      <c r="AU237" s="23">
        <v>4.8287296486717999</v>
      </c>
      <c r="AV237" s="23">
        <v>3.5839851602829675</v>
      </c>
      <c r="AW237" s="23">
        <v>2.7659608633781581</v>
      </c>
      <c r="AY237" s="24">
        <v>17.361246927023615</v>
      </c>
      <c r="AZ237" s="24">
        <v>15.978082574237522</v>
      </c>
      <c r="BA237" s="24">
        <v>15.559806583884361</v>
      </c>
      <c r="BB237" s="24">
        <v>15.351902182216985</v>
      </c>
      <c r="BC237" s="24">
        <v>15.077391020865456</v>
      </c>
      <c r="BD237" s="24">
        <v>14.79230813370221</v>
      </c>
      <c r="BE237" s="24">
        <v>14.428193894238307</v>
      </c>
      <c r="BF237" s="24">
        <v>13.954589154360255</v>
      </c>
      <c r="BG237" s="24">
        <v>13.569566603295435</v>
      </c>
      <c r="BH237" s="24">
        <v>13.167577870190625</v>
      </c>
      <c r="BI237" s="24">
        <v>11.923903070364876</v>
      </c>
      <c r="BJ237" s="24">
        <v>10.63375564781952</v>
      </c>
      <c r="BK237" s="24">
        <v>9.4656589887626232</v>
      </c>
      <c r="BL237" s="24">
        <v>8.2209145003737909</v>
      </c>
      <c r="BM237" s="24">
        <v>7.5293527938124143</v>
      </c>
      <c r="BO237" s="25">
        <v>12.724317586932791</v>
      </c>
      <c r="BP237" s="25">
        <v>7.0621110124247402</v>
      </c>
      <c r="BQ237" s="25">
        <v>5.5906782870314018</v>
      </c>
      <c r="BR237" s="25">
        <v>5.1606279237455439</v>
      </c>
      <c r="BS237" s="25">
        <v>4.6098821250512714</v>
      </c>
      <c r="BT237" s="25">
        <v>4.0371813537969885</v>
      </c>
      <c r="BU237" s="25">
        <v>3.4938538043376255</v>
      </c>
      <c r="BV237" s="25">
        <v>2.3688126190074428</v>
      </c>
      <c r="BW237" s="25">
        <v>1.222111433590058</v>
      </c>
      <c r="BX237" s="25">
        <v>6.9169567872471305E-2</v>
      </c>
      <c r="BY237" s="25">
        <v>-3.6748282303655841</v>
      </c>
      <c r="BZ237" s="25">
        <v>-6.8685563521313782</v>
      </c>
      <c r="CA237" s="25">
        <v>-8.9736879099290476</v>
      </c>
      <c r="CB237" s="25">
        <v>-10.585687546130039</v>
      </c>
      <c r="CC237" s="25">
        <v>-11.288643089431751</v>
      </c>
      <c r="CE237" s="25">
        <v>17.361246927023615</v>
      </c>
      <c r="CF237" s="25">
        <v>11.699040352515564</v>
      </c>
      <c r="CG237" s="25">
        <v>10.227607627122225</v>
      </c>
      <c r="CH237" s="25">
        <v>9.7975572638363673</v>
      </c>
      <c r="CI237" s="25">
        <v>9.2468114651420947</v>
      </c>
      <c r="CJ237" s="25">
        <v>8.6741106938878119</v>
      </c>
      <c r="CK237" s="25">
        <v>8.1307831444284488</v>
      </c>
      <c r="CL237" s="25">
        <v>7.0057419590982661</v>
      </c>
      <c r="CM237" s="25">
        <v>5.8590407736808814</v>
      </c>
      <c r="CN237" s="25">
        <v>4.7060989079632947</v>
      </c>
      <c r="CO237" s="25">
        <v>0.96210110972523921</v>
      </c>
      <c r="CP237" s="25">
        <v>-2.2316270120405548</v>
      </c>
      <c r="CQ237" s="25">
        <v>-4.3367585698382243</v>
      </c>
      <c r="CR237" s="25">
        <v>-5.9487582060392157</v>
      </c>
      <c r="CS237" s="25">
        <v>-6.7946800183907357</v>
      </c>
      <c r="CU237" s="26">
        <v>12.724317586932791</v>
      </c>
      <c r="CV237" s="26">
        <v>8.8451222792407886</v>
      </c>
      <c r="CW237" s="26">
        <v>7.7703761319985887</v>
      </c>
      <c r="CX237" s="26">
        <v>7.3879931615685326</v>
      </c>
      <c r="CY237" s="26">
        <v>6.8532453644369724</v>
      </c>
      <c r="CZ237" s="26">
        <v>6.2626408250921486</v>
      </c>
      <c r="DA237" s="26">
        <v>5.5340209484983518</v>
      </c>
      <c r="DB237" s="26">
        <v>3.7296486332753389</v>
      </c>
      <c r="DC237" s="26">
        <v>1.929540146251945</v>
      </c>
      <c r="DD237" s="26">
        <v>0.16890398573877263</v>
      </c>
      <c r="DE237" s="26">
        <v>-4.2652187566733772</v>
      </c>
      <c r="DF237" s="26">
        <v>-6.9563387827880234</v>
      </c>
      <c r="DG237" s="26">
        <v>-8.5530523482290022</v>
      </c>
      <c r="DH237" s="26">
        <v>-9.1840122124431929</v>
      </c>
      <c r="DI237" s="26">
        <v>-8.5107286111008946</v>
      </c>
      <c r="DK237" s="26">
        <v>17.361246927023615</v>
      </c>
      <c r="DL237" s="26">
        <v>13.482051619331612</v>
      </c>
      <c r="DM237" s="26">
        <v>12.407305472089412</v>
      </c>
      <c r="DN237" s="26">
        <v>12.024922501659356</v>
      </c>
      <c r="DO237" s="26">
        <v>11.490174704527796</v>
      </c>
      <c r="DP237" s="26">
        <v>10.899570165182972</v>
      </c>
      <c r="DQ237" s="26">
        <v>10.170950288589175</v>
      </c>
      <c r="DR237" s="26">
        <v>8.3665779733661623</v>
      </c>
      <c r="DS237" s="26">
        <v>6.5664694863427684</v>
      </c>
      <c r="DT237" s="26">
        <v>4.805833325829596</v>
      </c>
      <c r="DU237" s="26">
        <v>0.37171058341744612</v>
      </c>
      <c r="DV237" s="26">
        <v>-2.3194094426972001</v>
      </c>
      <c r="DW237" s="26">
        <v>-3.9161230081381788</v>
      </c>
      <c r="DX237" s="26">
        <v>-4.5470828723523695</v>
      </c>
      <c r="DY237" s="26">
        <v>-4.0248757658999637</v>
      </c>
      <c r="EA237" s="27">
        <v>12.724317586932791</v>
      </c>
      <c r="EB237" s="27">
        <v>10.110790149897595</v>
      </c>
      <c r="EC237" s="27">
        <v>9.3703320735396911</v>
      </c>
      <c r="ED237" s="27">
        <v>9.1171528837553026</v>
      </c>
      <c r="EE237" s="27">
        <v>8.8215986446138164</v>
      </c>
      <c r="EF237" s="27">
        <v>8.4968859475103109</v>
      </c>
      <c r="EG237" s="27">
        <v>8.1462102471873852</v>
      </c>
      <c r="EH237" s="27">
        <v>7.7648602430682665</v>
      </c>
      <c r="EI237" s="27">
        <v>7.309478518346328</v>
      </c>
      <c r="EJ237" s="27">
        <v>6.8381981109149237</v>
      </c>
      <c r="EK237" s="27">
        <v>5.2732134878892722</v>
      </c>
      <c r="EL237" s="27">
        <v>3.5968086848590133</v>
      </c>
      <c r="EM237" s="27">
        <v>2.3028459916137436</v>
      </c>
      <c r="EN237" s="27">
        <v>1.1302114908250473</v>
      </c>
      <c r="EO237" s="27">
        <v>0.41395649496663367</v>
      </c>
      <c r="EQ237" s="27">
        <v>17.361246927023615</v>
      </c>
      <c r="ER237" s="27">
        <v>14.747719489988418</v>
      </c>
      <c r="ES237" s="27">
        <v>14.007261413630514</v>
      </c>
      <c r="ET237" s="27">
        <v>13.754082223846126</v>
      </c>
      <c r="EU237" s="27">
        <v>13.45852798470464</v>
      </c>
      <c r="EV237" s="27">
        <v>13.133815287601134</v>
      </c>
      <c r="EW237" s="27">
        <v>12.783139587278209</v>
      </c>
      <c r="EX237" s="27">
        <v>12.40178958315909</v>
      </c>
      <c r="EY237" s="27">
        <v>11.946407858437151</v>
      </c>
      <c r="EZ237" s="27">
        <v>11.475127451005747</v>
      </c>
      <c r="FA237" s="27">
        <v>9.9101428279800956</v>
      </c>
      <c r="FB237" s="27">
        <v>8.2337380249498366</v>
      </c>
      <c r="FC237" s="27">
        <v>6.939775331704567</v>
      </c>
      <c r="FD237" s="27">
        <v>5.7671408309158707</v>
      </c>
      <c r="FE237" s="27">
        <v>5.1402354767758638</v>
      </c>
      <c r="FG237" s="141">
        <v>12.724317586932791</v>
      </c>
      <c r="FH237" s="141">
        <v>6.5275306483709912</v>
      </c>
      <c r="FI237" s="141">
        <v>4.9044870781854542</v>
      </c>
      <c r="FJ237" s="141">
        <v>4.4218250014523974</v>
      </c>
      <c r="FK237" s="141">
        <v>3.7995246360240955</v>
      </c>
      <c r="FL237" s="141">
        <v>3.1575898928381818</v>
      </c>
      <c r="FM237" s="141">
        <v>2.3669197764658634</v>
      </c>
      <c r="FN237" s="141">
        <v>0.47089830433534274</v>
      </c>
      <c r="FO237" s="141">
        <v>-1.3949831160357959</v>
      </c>
      <c r="FP237" s="141">
        <v>-3.2250576332139858</v>
      </c>
      <c r="FQ237" s="141">
        <v>-7.9065451069643515</v>
      </c>
      <c r="FR237" s="141">
        <v>-10.840226780767324</v>
      </c>
      <c r="FS237" s="141">
        <v>-12.672794359250972</v>
      </c>
      <c r="FT237" s="141">
        <v>-13.57181450221718</v>
      </c>
      <c r="FU237" s="141">
        <v>-13.197136816024511</v>
      </c>
      <c r="FW237" s="141">
        <v>17.361246927023615</v>
      </c>
      <c r="FX237" s="141">
        <v>11.164459988461815</v>
      </c>
      <c r="FY237" s="141">
        <v>9.5414164182762775</v>
      </c>
      <c r="FZ237" s="141">
        <v>9.0587543415432208</v>
      </c>
      <c r="GA237" s="141">
        <v>8.4364539761149189</v>
      </c>
      <c r="GB237" s="141">
        <v>7.7945192329290052</v>
      </c>
      <c r="GC237" s="141">
        <v>7.0038491165566867</v>
      </c>
      <c r="GD237" s="141">
        <v>5.1078276444261661</v>
      </c>
      <c r="GE237" s="141">
        <v>3.2419462240550274</v>
      </c>
      <c r="GF237" s="141">
        <v>1.4118717068768376</v>
      </c>
      <c r="GG237" s="141">
        <v>-3.2696157668735282</v>
      </c>
      <c r="GH237" s="141">
        <v>-6.2032974406765007</v>
      </c>
      <c r="GI237" s="141">
        <v>-8.0358650191601484</v>
      </c>
      <c r="GJ237" s="141">
        <v>-8.9348851621263563</v>
      </c>
      <c r="GK237" s="141">
        <v>-8.6480288029563255</v>
      </c>
      <c r="GM237" s="1">
        <v>376250</v>
      </c>
      <c r="GN237" s="1">
        <v>397574</v>
      </c>
      <c r="GO237" s="1" t="s">
        <v>466</v>
      </c>
      <c r="GP237" s="1" t="s">
        <v>831</v>
      </c>
      <c r="GQ237" s="97"/>
    </row>
    <row r="238" spans="2:199" ht="16.2" thickBot="1" x14ac:dyDescent="0.35">
      <c r="B238" s="19" t="s">
        <v>232</v>
      </c>
      <c r="C238" s="20">
        <v>9.4085961829223166</v>
      </c>
      <c r="D238" s="21">
        <v>8.9976954854906612</v>
      </c>
      <c r="E238" s="21">
        <v>8.8284052501265364</v>
      </c>
      <c r="F238" s="21">
        <v>8.7260217257320072</v>
      </c>
      <c r="G238" s="21">
        <v>8.5306927706040359</v>
      </c>
      <c r="H238" s="21">
        <v>8.3204095386272598</v>
      </c>
      <c r="I238" s="21">
        <v>8.136605902625341</v>
      </c>
      <c r="J238" s="21">
        <v>7.969014247053618</v>
      </c>
      <c r="K238" s="21">
        <v>7.7388055043844641</v>
      </c>
      <c r="L238" s="21">
        <v>7.5188246905999296</v>
      </c>
      <c r="M238" s="21">
        <v>5.6588950583389916</v>
      </c>
      <c r="N238" s="21">
        <v>2.2587525167536882</v>
      </c>
      <c r="O238" s="21">
        <v>-0.59039989640616852</v>
      </c>
      <c r="P238" s="21">
        <v>-3.5522906288782821</v>
      </c>
      <c r="Q238" s="21">
        <v>-6.0268551933744625</v>
      </c>
      <c r="R238" s="22"/>
      <c r="S238" s="21">
        <v>15.028596182922318</v>
      </c>
      <c r="T238" s="21">
        <v>14.617695485490662</v>
      </c>
      <c r="U238" s="21">
        <v>14.448405250126537</v>
      </c>
      <c r="V238" s="21">
        <v>14.346021725732008</v>
      </c>
      <c r="W238" s="21">
        <v>14.150692770604037</v>
      </c>
      <c r="X238" s="21">
        <v>13.940409538627261</v>
      </c>
      <c r="Y238" s="21">
        <v>13.756605902625342</v>
      </c>
      <c r="Z238" s="21">
        <v>13.589014247053619</v>
      </c>
      <c r="AA238" s="21">
        <v>13.358805504384465</v>
      </c>
      <c r="AB238" s="21">
        <v>13.138824690599931</v>
      </c>
      <c r="AC238" s="21">
        <v>11.278895058338993</v>
      </c>
      <c r="AD238" s="21">
        <v>7.8787525167536892</v>
      </c>
      <c r="AE238" s="21">
        <v>5.0296001035938325</v>
      </c>
      <c r="AF238" s="21">
        <v>2.0677093711217189</v>
      </c>
      <c r="AG238" s="21">
        <v>-0.63155233752349815</v>
      </c>
      <c r="AI238" s="23">
        <v>9.4085961829223166</v>
      </c>
      <c r="AJ238" s="23">
        <v>9.2811052773971081</v>
      </c>
      <c r="AK238" s="23">
        <v>9.1710584894947242</v>
      </c>
      <c r="AL238" s="23">
        <v>9.0646396396449145</v>
      </c>
      <c r="AM238" s="23">
        <v>8.9187400560567589</v>
      </c>
      <c r="AN238" s="23">
        <v>8.7603544433163272</v>
      </c>
      <c r="AO238" s="23">
        <v>8.5453113569280337</v>
      </c>
      <c r="AP238" s="23">
        <v>8.2624240665761395</v>
      </c>
      <c r="AQ238" s="23">
        <v>8.0043901481889836</v>
      </c>
      <c r="AR238" s="23">
        <v>7.7346498869943741</v>
      </c>
      <c r="AS238" s="23">
        <v>6.8971800277107178</v>
      </c>
      <c r="AT238" s="23">
        <v>6.0156008593053265</v>
      </c>
      <c r="AU238" s="23">
        <v>5.1370846001303434</v>
      </c>
      <c r="AV238" s="23">
        <v>4.1766887549178975</v>
      </c>
      <c r="AW238" s="23">
        <v>3.5490543550428519</v>
      </c>
      <c r="AY238" s="24">
        <v>15.028596182922318</v>
      </c>
      <c r="AZ238" s="24">
        <v>14.901105277397109</v>
      </c>
      <c r="BA238" s="24">
        <v>14.791058489494725</v>
      </c>
      <c r="BB238" s="24">
        <v>14.684639639644915</v>
      </c>
      <c r="BC238" s="24">
        <v>14.53874005605676</v>
      </c>
      <c r="BD238" s="24">
        <v>14.380354443316328</v>
      </c>
      <c r="BE238" s="24">
        <v>14.165311356928035</v>
      </c>
      <c r="BF238" s="24">
        <v>13.88242406657614</v>
      </c>
      <c r="BG238" s="24">
        <v>13.624390148188985</v>
      </c>
      <c r="BH238" s="24">
        <v>13.354649886994375</v>
      </c>
      <c r="BI238" s="24">
        <v>12.517180027710719</v>
      </c>
      <c r="BJ238" s="24">
        <v>11.635600859305328</v>
      </c>
      <c r="BK238" s="24">
        <v>10.757084600130344</v>
      </c>
      <c r="BL238" s="24">
        <v>9.7966887549178985</v>
      </c>
      <c r="BM238" s="24">
        <v>9.2642923215428681</v>
      </c>
      <c r="BO238" s="25">
        <v>9.4085961829223166</v>
      </c>
      <c r="BP238" s="25">
        <v>8.9651520301101044</v>
      </c>
      <c r="BQ238" s="25">
        <v>8.8088452042267846</v>
      </c>
      <c r="BR238" s="25">
        <v>8.7478839799046675</v>
      </c>
      <c r="BS238" s="25">
        <v>8.5947931432218247</v>
      </c>
      <c r="BT238" s="25">
        <v>8.4342189172131636</v>
      </c>
      <c r="BU238" s="25">
        <v>8.3221347209045202</v>
      </c>
      <c r="BV238" s="25">
        <v>8.2333367784083134</v>
      </c>
      <c r="BW238" s="25">
        <v>8.1072908756873776</v>
      </c>
      <c r="BX238" s="25">
        <v>7.9716208569224989</v>
      </c>
      <c r="BY238" s="25">
        <v>6.339109856986898</v>
      </c>
      <c r="BZ238" s="25">
        <v>3.1008585293859134</v>
      </c>
      <c r="CA238" s="25">
        <v>0.39108744360802561</v>
      </c>
      <c r="CB238" s="25">
        <v>-2.4156207006055759</v>
      </c>
      <c r="CC238" s="25">
        <v>-4.6972388184766878</v>
      </c>
      <c r="CE238" s="25">
        <v>15.028596182922318</v>
      </c>
      <c r="CF238" s="25">
        <v>14.585152030110105</v>
      </c>
      <c r="CG238" s="25">
        <v>14.428845204226786</v>
      </c>
      <c r="CH238" s="25">
        <v>14.367883979904668</v>
      </c>
      <c r="CI238" s="25">
        <v>14.214793143221826</v>
      </c>
      <c r="CJ238" s="25">
        <v>14.054218917213165</v>
      </c>
      <c r="CK238" s="25">
        <v>13.942134720904521</v>
      </c>
      <c r="CL238" s="25">
        <v>13.853336778408314</v>
      </c>
      <c r="CM238" s="25">
        <v>13.727290875687379</v>
      </c>
      <c r="CN238" s="25">
        <v>13.5916208569225</v>
      </c>
      <c r="CO238" s="25">
        <v>11.959109856986899</v>
      </c>
      <c r="CP238" s="25">
        <v>8.7208585293859144</v>
      </c>
      <c r="CQ238" s="25">
        <v>6.0110874436080266</v>
      </c>
      <c r="CR238" s="25">
        <v>3.2043792993944251</v>
      </c>
      <c r="CS238" s="25">
        <v>0.65484411337294546</v>
      </c>
      <c r="CU238" s="26">
        <v>9.4085961829223166</v>
      </c>
      <c r="CV238" s="26">
        <v>9.3220527460002849</v>
      </c>
      <c r="CW238" s="26">
        <v>9.2660179417732884</v>
      </c>
      <c r="CX238" s="26">
        <v>9.2362352442701088</v>
      </c>
      <c r="CY238" s="26">
        <v>9.0861768016612032</v>
      </c>
      <c r="CZ238" s="26">
        <v>8.899665980033177</v>
      </c>
      <c r="DA238" s="26">
        <v>8.5323114706504217</v>
      </c>
      <c r="DB238" s="26">
        <v>7.4844710384427362</v>
      </c>
      <c r="DC238" s="26">
        <v>6.3854873667862613</v>
      </c>
      <c r="DD238" s="26">
        <v>5.2801950511379694</v>
      </c>
      <c r="DE238" s="26">
        <v>2.0867538538373118</v>
      </c>
      <c r="DF238" s="26">
        <v>-0.96638704591199698</v>
      </c>
      <c r="DG238" s="26">
        <v>-3.4455321539741881</v>
      </c>
      <c r="DH238" s="26">
        <v>-4.9772717998054965</v>
      </c>
      <c r="DI238" s="26">
        <v>-3.7268521948947502</v>
      </c>
      <c r="DK238" s="26">
        <v>15.028596182922318</v>
      </c>
      <c r="DL238" s="26">
        <v>14.942052746000286</v>
      </c>
      <c r="DM238" s="26">
        <v>14.886017941773289</v>
      </c>
      <c r="DN238" s="26">
        <v>14.85623524427011</v>
      </c>
      <c r="DO238" s="26">
        <v>14.706176801661204</v>
      </c>
      <c r="DP238" s="26">
        <v>14.519665980033178</v>
      </c>
      <c r="DQ238" s="26">
        <v>14.152311470650423</v>
      </c>
      <c r="DR238" s="26">
        <v>13.104471038442737</v>
      </c>
      <c r="DS238" s="26">
        <v>12.005487366786262</v>
      </c>
      <c r="DT238" s="26">
        <v>10.90019505113797</v>
      </c>
      <c r="DU238" s="26">
        <v>7.7067538538373128</v>
      </c>
      <c r="DV238" s="26">
        <v>4.653612954088004</v>
      </c>
      <c r="DW238" s="26">
        <v>2.1744678460258129</v>
      </c>
      <c r="DX238" s="26">
        <v>0.6427282001945045</v>
      </c>
      <c r="DY238" s="26">
        <v>1.6205888317009496</v>
      </c>
      <c r="EA238" s="27">
        <v>9.4085961829223166</v>
      </c>
      <c r="EB238" s="27">
        <v>9.2803464346448212</v>
      </c>
      <c r="EC238" s="27">
        <v>9.2058811866510872</v>
      </c>
      <c r="ED238" s="27">
        <v>9.1798401535156557</v>
      </c>
      <c r="EE238" s="27">
        <v>9.1343545150630359</v>
      </c>
      <c r="EF238" s="27">
        <v>9.0620293741307556</v>
      </c>
      <c r="EG238" s="27">
        <v>8.9648765414313143</v>
      </c>
      <c r="EH238" s="27">
        <v>8.8427138925591553</v>
      </c>
      <c r="EI238" s="27">
        <v>8.621686673838191</v>
      </c>
      <c r="EJ238" s="27">
        <v>8.3876415035397542</v>
      </c>
      <c r="EK238" s="27">
        <v>7.5354615665963838</v>
      </c>
      <c r="EL238" s="27">
        <v>6.5060129950645376</v>
      </c>
      <c r="EM238" s="27">
        <v>5.707444178459447</v>
      </c>
      <c r="EN238" s="27">
        <v>5.0425295136203623</v>
      </c>
      <c r="EO238" s="27">
        <v>4.8213921921883482</v>
      </c>
      <c r="EQ238" s="27">
        <v>15.028596182922318</v>
      </c>
      <c r="ER238" s="27">
        <v>14.900346434644822</v>
      </c>
      <c r="ES238" s="27">
        <v>14.825881186651088</v>
      </c>
      <c r="ET238" s="27">
        <v>14.799840153515657</v>
      </c>
      <c r="EU238" s="27">
        <v>14.754354515063037</v>
      </c>
      <c r="EV238" s="27">
        <v>14.682029374130757</v>
      </c>
      <c r="EW238" s="27">
        <v>14.584876541431315</v>
      </c>
      <c r="EX238" s="27">
        <v>14.462713892559156</v>
      </c>
      <c r="EY238" s="27">
        <v>14.241686673838192</v>
      </c>
      <c r="EZ238" s="27">
        <v>14.007641503539755</v>
      </c>
      <c r="FA238" s="27">
        <v>13.155461566596385</v>
      </c>
      <c r="FB238" s="27">
        <v>12.126012995064539</v>
      </c>
      <c r="FC238" s="27">
        <v>11.327444178459448</v>
      </c>
      <c r="FD238" s="27">
        <v>10.662529513620363</v>
      </c>
      <c r="FE238" s="27">
        <v>10.429287952745025</v>
      </c>
      <c r="FG238" s="141">
        <v>9.4085961829223166</v>
      </c>
      <c r="FH238" s="141">
        <v>9.1026802098294564</v>
      </c>
      <c r="FI238" s="141">
        <v>8.9350692598088042</v>
      </c>
      <c r="FJ238" s="141">
        <v>8.8182277538821143</v>
      </c>
      <c r="FK238" s="141">
        <v>8.5917784790365985</v>
      </c>
      <c r="FL238" s="141">
        <v>8.3590679822235838</v>
      </c>
      <c r="FM238" s="141">
        <v>7.9367265854162046</v>
      </c>
      <c r="FN238" s="141">
        <v>6.8100899256346974</v>
      </c>
      <c r="FO238" s="141">
        <v>5.6574689755530656</v>
      </c>
      <c r="FP238" s="141">
        <v>4.4973794201838686</v>
      </c>
      <c r="FQ238" s="141">
        <v>1.1037324942215889</v>
      </c>
      <c r="FR238" s="141">
        <v>-2.1470294690657354</v>
      </c>
      <c r="FS238" s="141">
        <v>-4.8505855987724473</v>
      </c>
      <c r="FT238" s="141">
        <v>-6.6945839958540283</v>
      </c>
      <c r="FU238" s="141">
        <v>-5.7981605624254051</v>
      </c>
      <c r="FW238" s="141">
        <v>15.028596182922318</v>
      </c>
      <c r="FX238" s="141">
        <v>14.722680209829457</v>
      </c>
      <c r="FY238" s="141">
        <v>14.555069259808805</v>
      </c>
      <c r="FZ238" s="141">
        <v>14.438227753882115</v>
      </c>
      <c r="GA238" s="141">
        <v>14.2117784790366</v>
      </c>
      <c r="GB238" s="141">
        <v>13.979067982223585</v>
      </c>
      <c r="GC238" s="141">
        <v>13.556726585416206</v>
      </c>
      <c r="GD238" s="141">
        <v>12.430089925634698</v>
      </c>
      <c r="GE238" s="141">
        <v>11.277468975553067</v>
      </c>
      <c r="GF238" s="141">
        <v>10.11737942018387</v>
      </c>
      <c r="GG238" s="141">
        <v>6.7237324942215899</v>
      </c>
      <c r="GH238" s="141">
        <v>3.4729705309342656</v>
      </c>
      <c r="GI238" s="141">
        <v>0.76941440122755367</v>
      </c>
      <c r="GJ238" s="141">
        <v>-1.0745839958540273</v>
      </c>
      <c r="GK238" s="141">
        <v>-0.37208502382176434</v>
      </c>
      <c r="GM238" s="1">
        <v>370045</v>
      </c>
      <c r="GN238" s="1">
        <v>409863</v>
      </c>
      <c r="GO238" s="1" t="s">
        <v>462</v>
      </c>
      <c r="GP238" s="1" t="s">
        <v>832</v>
      </c>
      <c r="GQ238" s="97"/>
    </row>
    <row r="239" spans="2:199" ht="16.2" thickBot="1" x14ac:dyDescent="0.35">
      <c r="B239" s="19" t="s">
        <v>233</v>
      </c>
      <c r="C239" s="20">
        <v>6.111567367845808</v>
      </c>
      <c r="D239" s="21">
        <v>4.0969639224841252</v>
      </c>
      <c r="E239" s="21">
        <v>3.5331820444272886</v>
      </c>
      <c r="F239" s="21">
        <v>3.3467350538978238</v>
      </c>
      <c r="G239" s="21">
        <v>3.1362427456803488</v>
      </c>
      <c r="H239" s="21">
        <v>2.8307198059521035</v>
      </c>
      <c r="I239" s="21">
        <v>2.6712118953232533</v>
      </c>
      <c r="J239" s="21">
        <v>2.4852619496361008</v>
      </c>
      <c r="K239" s="21">
        <v>2.2685000429570259</v>
      </c>
      <c r="L239" s="21">
        <v>2.0627878788654854</v>
      </c>
      <c r="M239" s="21">
        <v>0.80262645712452141</v>
      </c>
      <c r="N239" s="21">
        <v>-1.6702995338082616</v>
      </c>
      <c r="O239" s="21">
        <v>-4.4447531963718099</v>
      </c>
      <c r="P239" s="21">
        <v>-7.3359152677377644</v>
      </c>
      <c r="Q239" s="21">
        <v>-9.5666730243881091</v>
      </c>
      <c r="R239" s="22"/>
      <c r="S239" s="21">
        <v>10.751567367845809</v>
      </c>
      <c r="T239" s="21">
        <v>8.7369639224841258</v>
      </c>
      <c r="U239" s="21">
        <v>8.1731820444272891</v>
      </c>
      <c r="V239" s="21">
        <v>7.9867350538978243</v>
      </c>
      <c r="W239" s="21">
        <v>7.7762427456803493</v>
      </c>
      <c r="X239" s="21">
        <v>7.4707198059521041</v>
      </c>
      <c r="Y239" s="21">
        <v>7.3112118953232539</v>
      </c>
      <c r="Z239" s="21">
        <v>7.1252619496361014</v>
      </c>
      <c r="AA239" s="21">
        <v>6.9085000429570265</v>
      </c>
      <c r="AB239" s="21">
        <v>6.702787878865486</v>
      </c>
      <c r="AC239" s="21">
        <v>5.442626457124522</v>
      </c>
      <c r="AD239" s="21">
        <v>2.969700466191739</v>
      </c>
      <c r="AE239" s="21">
        <v>0.19524680362819069</v>
      </c>
      <c r="AF239" s="21">
        <v>-2.6959152677377638</v>
      </c>
      <c r="AG239" s="21">
        <v>-5.1916213977110033</v>
      </c>
      <c r="AI239" s="23">
        <v>6.111567367845808</v>
      </c>
      <c r="AJ239" s="23">
        <v>5.5059977732806082</v>
      </c>
      <c r="AK239" s="23">
        <v>5.1472227375623518</v>
      </c>
      <c r="AL239" s="23">
        <v>4.8804561457738487</v>
      </c>
      <c r="AM239" s="23">
        <v>4.5884627700739813</v>
      </c>
      <c r="AN239" s="23">
        <v>4.2082164431122138</v>
      </c>
      <c r="AO239" s="23">
        <v>3.7948337564394521</v>
      </c>
      <c r="AP239" s="23">
        <v>3.2968640845458417</v>
      </c>
      <c r="AQ239" s="23">
        <v>3.0823720156446122</v>
      </c>
      <c r="AR239" s="23">
        <v>2.8650376265541055</v>
      </c>
      <c r="AS239" s="23">
        <v>2.2014861828209682</v>
      </c>
      <c r="AT239" s="23">
        <v>1.5384631441465899</v>
      </c>
      <c r="AU239" s="23">
        <v>0.95782784107006336</v>
      </c>
      <c r="AV239" s="23">
        <v>0.39228842259233332</v>
      </c>
      <c r="AW239" s="23">
        <v>5.0504148513681457E-2</v>
      </c>
      <c r="AY239" s="24">
        <v>10.751567367845809</v>
      </c>
      <c r="AZ239" s="24">
        <v>10.145997773280609</v>
      </c>
      <c r="BA239" s="24">
        <v>9.7872227375623524</v>
      </c>
      <c r="BB239" s="24">
        <v>9.5204561457738492</v>
      </c>
      <c r="BC239" s="24">
        <v>9.2284627700739819</v>
      </c>
      <c r="BD239" s="24">
        <v>8.8482164431122143</v>
      </c>
      <c r="BE239" s="24">
        <v>8.4348337564394527</v>
      </c>
      <c r="BF239" s="24">
        <v>7.9368640845458422</v>
      </c>
      <c r="BG239" s="24">
        <v>7.7223720156446127</v>
      </c>
      <c r="BH239" s="24">
        <v>7.5050376265541061</v>
      </c>
      <c r="BI239" s="24">
        <v>6.8414861828209688</v>
      </c>
      <c r="BJ239" s="24">
        <v>6.1784631441465905</v>
      </c>
      <c r="BK239" s="24">
        <v>5.5978278410700639</v>
      </c>
      <c r="BL239" s="24">
        <v>5.0322884225923339</v>
      </c>
      <c r="BM239" s="24">
        <v>4.7250467176354363</v>
      </c>
      <c r="BO239" s="25">
        <v>6.111567367845808</v>
      </c>
      <c r="BP239" s="25">
        <v>3.7737203275219784</v>
      </c>
      <c r="BQ239" s="25">
        <v>3.1550457056703642</v>
      </c>
      <c r="BR239" s="25">
        <v>2.9683283753859691</v>
      </c>
      <c r="BS239" s="25">
        <v>2.7611166355671166</v>
      </c>
      <c r="BT239" s="25">
        <v>2.4613715717406421</v>
      </c>
      <c r="BU239" s="25">
        <v>2.3081228162289342</v>
      </c>
      <c r="BV239" s="25">
        <v>2.1342119238268147</v>
      </c>
      <c r="BW239" s="25">
        <v>1.9759213067330919</v>
      </c>
      <c r="BX239" s="25">
        <v>1.8335198257319441</v>
      </c>
      <c r="BY239" s="25">
        <v>0.74377419674794254</v>
      </c>
      <c r="BZ239" s="25">
        <v>-1.5336861443463476</v>
      </c>
      <c r="CA239" s="25">
        <v>-4.1474864485289515</v>
      </c>
      <c r="CB239" s="25">
        <v>-6.793389664006213</v>
      </c>
      <c r="CC239" s="25">
        <v>-8.689804482251219</v>
      </c>
      <c r="CE239" s="25">
        <v>10.751567367845809</v>
      </c>
      <c r="CF239" s="25">
        <v>8.413720327521979</v>
      </c>
      <c r="CG239" s="25">
        <v>7.7950457056703648</v>
      </c>
      <c r="CH239" s="25">
        <v>7.6083283753859696</v>
      </c>
      <c r="CI239" s="25">
        <v>7.4011166355671172</v>
      </c>
      <c r="CJ239" s="25">
        <v>7.1013715717406427</v>
      </c>
      <c r="CK239" s="25">
        <v>6.9481228162289348</v>
      </c>
      <c r="CL239" s="25">
        <v>6.7742119238268153</v>
      </c>
      <c r="CM239" s="25">
        <v>6.6159213067330924</v>
      </c>
      <c r="CN239" s="25">
        <v>6.4735198257319446</v>
      </c>
      <c r="CO239" s="25">
        <v>5.3837741967479431</v>
      </c>
      <c r="CP239" s="25">
        <v>3.1063138556536529</v>
      </c>
      <c r="CQ239" s="25">
        <v>0.49251355147104903</v>
      </c>
      <c r="CR239" s="25">
        <v>-2.1533896640062125</v>
      </c>
      <c r="CS239" s="25">
        <v>-4.3745436788356109</v>
      </c>
      <c r="CU239" s="26">
        <v>6.111567367845808</v>
      </c>
      <c r="CV239" s="26">
        <v>4.6556538048689298</v>
      </c>
      <c r="CW239" s="26">
        <v>4.2637354508320122</v>
      </c>
      <c r="CX239" s="26">
        <v>4.1725092653171494</v>
      </c>
      <c r="CY239" s="26">
        <v>4.0484688238223647</v>
      </c>
      <c r="CZ239" s="26">
        <v>3.8064553629871796</v>
      </c>
      <c r="DA239" s="26">
        <v>3.5783425872276453</v>
      </c>
      <c r="DB239" s="26">
        <v>2.9555727054383141</v>
      </c>
      <c r="DC239" s="26">
        <v>2.2260099119870915</v>
      </c>
      <c r="DD239" s="26">
        <v>1.292291732778871</v>
      </c>
      <c r="DE239" s="26">
        <v>-1.8488174524476939</v>
      </c>
      <c r="DF239" s="26">
        <v>-4.788742436912937</v>
      </c>
      <c r="DG239" s="26">
        <v>-7.1425777647355488</v>
      </c>
      <c r="DH239" s="26">
        <v>-8.51877427120899</v>
      </c>
      <c r="DI239" s="26">
        <v>-7.0410517150460379</v>
      </c>
      <c r="DK239" s="26">
        <v>10.751567367845809</v>
      </c>
      <c r="DL239" s="26">
        <v>9.2956538048689303</v>
      </c>
      <c r="DM239" s="26">
        <v>8.9037354508320128</v>
      </c>
      <c r="DN239" s="26">
        <v>8.81250926531715</v>
      </c>
      <c r="DO239" s="26">
        <v>8.6884688238223653</v>
      </c>
      <c r="DP239" s="26">
        <v>8.4464553629871801</v>
      </c>
      <c r="DQ239" s="26">
        <v>8.2183425872276459</v>
      </c>
      <c r="DR239" s="26">
        <v>7.5955727054383146</v>
      </c>
      <c r="DS239" s="26">
        <v>6.8660099119870921</v>
      </c>
      <c r="DT239" s="26">
        <v>5.9322917327788716</v>
      </c>
      <c r="DU239" s="26">
        <v>2.7911825475523067</v>
      </c>
      <c r="DV239" s="26">
        <v>-0.14874243691293643</v>
      </c>
      <c r="DW239" s="26">
        <v>-2.5025777647355483</v>
      </c>
      <c r="DX239" s="26">
        <v>-3.8787742712089894</v>
      </c>
      <c r="DY239" s="26">
        <v>-2.7330252014601619</v>
      </c>
      <c r="EA239" s="27">
        <v>6.111567367845808</v>
      </c>
      <c r="EB239" s="27">
        <v>5.1775135684218156</v>
      </c>
      <c r="EC239" s="27">
        <v>4.8346438143274035</v>
      </c>
      <c r="ED239" s="27">
        <v>4.7082669511880901</v>
      </c>
      <c r="EE239" s="27">
        <v>4.5960513134405296</v>
      </c>
      <c r="EF239" s="27">
        <v>4.3647334269735545</v>
      </c>
      <c r="EG239" s="27">
        <v>4.231873239008145</v>
      </c>
      <c r="EH239" s="27">
        <v>4.0639895347194539</v>
      </c>
      <c r="EI239" s="27">
        <v>3.8561609936718817</v>
      </c>
      <c r="EJ239" s="27">
        <v>3.6437511344841198</v>
      </c>
      <c r="EK239" s="27">
        <v>2.9189502803800131</v>
      </c>
      <c r="EL239" s="27">
        <v>2.1598400012978409</v>
      </c>
      <c r="EM239" s="27">
        <v>1.6693324612172269</v>
      </c>
      <c r="EN239" s="27">
        <v>1.3096266735917865</v>
      </c>
      <c r="EO239" s="27">
        <v>1.409682133368424</v>
      </c>
      <c r="EQ239" s="27">
        <v>10.751567367845809</v>
      </c>
      <c r="ER239" s="27">
        <v>9.8175135684218162</v>
      </c>
      <c r="ES239" s="27">
        <v>9.4746438143274041</v>
      </c>
      <c r="ET239" s="27">
        <v>9.3482669511880907</v>
      </c>
      <c r="EU239" s="27">
        <v>9.2360513134405302</v>
      </c>
      <c r="EV239" s="27">
        <v>9.0047334269735551</v>
      </c>
      <c r="EW239" s="27">
        <v>8.8718732390081456</v>
      </c>
      <c r="EX239" s="27">
        <v>8.7039895347194545</v>
      </c>
      <c r="EY239" s="27">
        <v>8.4961609936718823</v>
      </c>
      <c r="EZ239" s="27">
        <v>8.2837511344841204</v>
      </c>
      <c r="FA239" s="27">
        <v>7.5589502803800137</v>
      </c>
      <c r="FB239" s="27">
        <v>6.7998400012978415</v>
      </c>
      <c r="FC239" s="27">
        <v>6.3093324612172275</v>
      </c>
      <c r="FD239" s="27">
        <v>5.9496266735917871</v>
      </c>
      <c r="FE239" s="27">
        <v>5.9809432755002589</v>
      </c>
      <c r="FG239" s="141">
        <v>6.111567367845808</v>
      </c>
      <c r="FH239" s="141">
        <v>3.6193454615491696</v>
      </c>
      <c r="FI239" s="141">
        <v>2.9623732040930015</v>
      </c>
      <c r="FJ239" s="141">
        <v>2.7605306814425496</v>
      </c>
      <c r="FK239" s="141">
        <v>2.5325817595441542</v>
      </c>
      <c r="FL239" s="141">
        <v>2.2195888102199532</v>
      </c>
      <c r="FM239" s="141">
        <v>1.9262271249923515</v>
      </c>
      <c r="FN239" s="141">
        <v>1.2031804911707198</v>
      </c>
      <c r="FO239" s="141">
        <v>0.49817055957672096</v>
      </c>
      <c r="FP239" s="141">
        <v>-0.23966588920613674</v>
      </c>
      <c r="FQ239" s="141">
        <v>-3.5041258431824822</v>
      </c>
      <c r="FR239" s="141">
        <v>-6.5720394368875503</v>
      </c>
      <c r="FS239" s="141">
        <v>-9.0930851449289207</v>
      </c>
      <c r="FT239" s="141">
        <v>-10.709186623125497</v>
      </c>
      <c r="FU239" s="141">
        <v>-9.5299928332954167</v>
      </c>
      <c r="FW239" s="141">
        <v>10.751567367845809</v>
      </c>
      <c r="FX239" s="141">
        <v>8.2593454615491702</v>
      </c>
      <c r="FY239" s="141">
        <v>7.6023732040930021</v>
      </c>
      <c r="FZ239" s="141">
        <v>7.4005306814425502</v>
      </c>
      <c r="GA239" s="141">
        <v>7.1725817595441548</v>
      </c>
      <c r="GB239" s="141">
        <v>6.8595888102199538</v>
      </c>
      <c r="GC239" s="141">
        <v>6.5662271249923521</v>
      </c>
      <c r="GD239" s="141">
        <v>5.8431804911707204</v>
      </c>
      <c r="GE239" s="141">
        <v>5.1381705595767215</v>
      </c>
      <c r="GF239" s="141">
        <v>4.4003341107938638</v>
      </c>
      <c r="GG239" s="141">
        <v>1.1358741568175184</v>
      </c>
      <c r="GH239" s="141">
        <v>-1.9320394368875498</v>
      </c>
      <c r="GI239" s="141">
        <v>-4.4530851449289202</v>
      </c>
      <c r="GJ239" s="141">
        <v>-6.0691866231254963</v>
      </c>
      <c r="GK239" s="141">
        <v>-5.1522089037427676</v>
      </c>
      <c r="GM239" s="1">
        <v>386020</v>
      </c>
      <c r="GN239" s="1">
        <v>438507</v>
      </c>
      <c r="GO239" s="1" t="s">
        <v>546</v>
      </c>
      <c r="GP239" s="1" t="s">
        <v>483</v>
      </c>
      <c r="GQ239" s="97"/>
    </row>
    <row r="240" spans="2:199" ht="16.2" thickBot="1" x14ac:dyDescent="0.35">
      <c r="B240" s="19" t="s">
        <v>234</v>
      </c>
      <c r="C240" s="20">
        <v>11.869017370311891</v>
      </c>
      <c r="D240" s="21">
        <v>11.561876717483788</v>
      </c>
      <c r="E240" s="21">
        <v>11.368246365563506</v>
      </c>
      <c r="F240" s="21">
        <v>11.182411462723897</v>
      </c>
      <c r="G240" s="21">
        <v>10.874759488239722</v>
      </c>
      <c r="H240" s="21">
        <v>10.457145828222552</v>
      </c>
      <c r="I240" s="21">
        <v>10.057436727137699</v>
      </c>
      <c r="J240" s="21">
        <v>9.6888294909512371</v>
      </c>
      <c r="K240" s="21">
        <v>9.3186544412504624</v>
      </c>
      <c r="L240" s="21">
        <v>8.9765601284205996</v>
      </c>
      <c r="M240" s="21">
        <v>7.2205238289199407</v>
      </c>
      <c r="N240" s="21">
        <v>4.6529456943964291</v>
      </c>
      <c r="O240" s="21">
        <v>2.7560871567651262</v>
      </c>
      <c r="P240" s="21">
        <v>1.1614045435124893</v>
      </c>
      <c r="Q240" s="21">
        <v>3.3232573668456666E-2</v>
      </c>
      <c r="R240" s="22"/>
      <c r="S240" s="21">
        <v>16.506017370311891</v>
      </c>
      <c r="T240" s="21">
        <v>16.198876717483788</v>
      </c>
      <c r="U240" s="21">
        <v>16.005246365563508</v>
      </c>
      <c r="V240" s="21">
        <v>15.819411462723897</v>
      </c>
      <c r="W240" s="21">
        <v>15.511759488239722</v>
      </c>
      <c r="X240" s="21">
        <v>15.094145828222553</v>
      </c>
      <c r="Y240" s="21">
        <v>14.694436727137699</v>
      </c>
      <c r="Z240" s="21">
        <v>14.325829490951238</v>
      </c>
      <c r="AA240" s="21">
        <v>13.955654441250463</v>
      </c>
      <c r="AB240" s="21">
        <v>13.6135601284206</v>
      </c>
      <c r="AC240" s="21">
        <v>11.857523828919941</v>
      </c>
      <c r="AD240" s="21">
        <v>9.2899456943964296</v>
      </c>
      <c r="AE240" s="21">
        <v>7.3930871567651266</v>
      </c>
      <c r="AF240" s="21">
        <v>5.7984045435124898</v>
      </c>
      <c r="AG240" s="21">
        <v>4.5023912436127347</v>
      </c>
      <c r="AI240" s="23">
        <v>11.869017370311891</v>
      </c>
      <c r="AJ240" s="23">
        <v>11.699964723807378</v>
      </c>
      <c r="AK240" s="23">
        <v>11.561430446370176</v>
      </c>
      <c r="AL240" s="23">
        <v>11.416014233443406</v>
      </c>
      <c r="AM240" s="23">
        <v>11.216743605704737</v>
      </c>
      <c r="AN240" s="23">
        <v>10.984463519723759</v>
      </c>
      <c r="AO240" s="23">
        <v>10.687469476348847</v>
      </c>
      <c r="AP240" s="23">
        <v>10.324739363280441</v>
      </c>
      <c r="AQ240" s="23">
        <v>10.08162111792867</v>
      </c>
      <c r="AR240" s="23">
        <v>9.7949111282981178</v>
      </c>
      <c r="AS240" s="23">
        <v>8.9560390437592723</v>
      </c>
      <c r="AT240" s="23">
        <v>8.076585863334099</v>
      </c>
      <c r="AU240" s="23">
        <v>7.2498074532364072</v>
      </c>
      <c r="AV240" s="23">
        <v>6.424911098493606</v>
      </c>
      <c r="AW240" s="23">
        <v>5.8948286345204828</v>
      </c>
      <c r="AY240" s="24">
        <v>16.506017370311891</v>
      </c>
      <c r="AZ240" s="24">
        <v>16.336964723807377</v>
      </c>
      <c r="BA240" s="24">
        <v>16.198430446370175</v>
      </c>
      <c r="BB240" s="24">
        <v>16.053014233443406</v>
      </c>
      <c r="BC240" s="24">
        <v>15.853743605704738</v>
      </c>
      <c r="BD240" s="24">
        <v>15.621463519723759</v>
      </c>
      <c r="BE240" s="24">
        <v>15.324469476348847</v>
      </c>
      <c r="BF240" s="24">
        <v>14.961739363280442</v>
      </c>
      <c r="BG240" s="24">
        <v>14.71862111792867</v>
      </c>
      <c r="BH240" s="24">
        <v>14.431911128298118</v>
      </c>
      <c r="BI240" s="24">
        <v>13.593039043759273</v>
      </c>
      <c r="BJ240" s="24">
        <v>12.713585863334099</v>
      </c>
      <c r="BK240" s="24">
        <v>11.886807453236408</v>
      </c>
      <c r="BL240" s="24">
        <v>11.061911098493606</v>
      </c>
      <c r="BM240" s="24">
        <v>10.614437348152247</v>
      </c>
      <c r="BO240" s="25">
        <v>11.869017370311891</v>
      </c>
      <c r="BP240" s="25">
        <v>11.460024594981441</v>
      </c>
      <c r="BQ240" s="25">
        <v>11.192370136425199</v>
      </c>
      <c r="BR240" s="25">
        <v>10.93869562525394</v>
      </c>
      <c r="BS240" s="25">
        <v>10.507812876233501</v>
      </c>
      <c r="BT240" s="25">
        <v>9.9748481995907863</v>
      </c>
      <c r="BU240" s="25">
        <v>9.472062082046536</v>
      </c>
      <c r="BV240" s="25">
        <v>8.9870313769526291</v>
      </c>
      <c r="BW240" s="25">
        <v>8.5064181411752315</v>
      </c>
      <c r="BX240" s="25">
        <v>8.0315278461722297</v>
      </c>
      <c r="BY240" s="25">
        <v>5.9957910116866451</v>
      </c>
      <c r="BZ240" s="25">
        <v>3.4524757349067805</v>
      </c>
      <c r="CA240" s="25">
        <v>1.7925716494720021</v>
      </c>
      <c r="CB240" s="25">
        <v>0.62622746875764079</v>
      </c>
      <c r="CC240" s="25">
        <v>0.27800579668436853</v>
      </c>
      <c r="CE240" s="25">
        <v>16.506017370311891</v>
      </c>
      <c r="CF240" s="25">
        <v>16.097024594981441</v>
      </c>
      <c r="CG240" s="25">
        <v>15.829370136425199</v>
      </c>
      <c r="CH240" s="25">
        <v>15.575695625253941</v>
      </c>
      <c r="CI240" s="25">
        <v>15.144812876233502</v>
      </c>
      <c r="CJ240" s="25">
        <v>14.611848199590787</v>
      </c>
      <c r="CK240" s="25">
        <v>14.109062082046536</v>
      </c>
      <c r="CL240" s="25">
        <v>13.62403137695263</v>
      </c>
      <c r="CM240" s="25">
        <v>13.143418141175232</v>
      </c>
      <c r="CN240" s="25">
        <v>12.66852784617223</v>
      </c>
      <c r="CO240" s="25">
        <v>10.632791011686646</v>
      </c>
      <c r="CP240" s="25">
        <v>8.089475734906781</v>
      </c>
      <c r="CQ240" s="25">
        <v>6.4295716494720025</v>
      </c>
      <c r="CR240" s="25">
        <v>5.2632274687576412</v>
      </c>
      <c r="CS240" s="25">
        <v>4.737339935944096</v>
      </c>
      <c r="CU240" s="26">
        <v>11.869017370311891</v>
      </c>
      <c r="CV240" s="26">
        <v>11.792902980939136</v>
      </c>
      <c r="CW240" s="26">
        <v>11.608951630269205</v>
      </c>
      <c r="CX240" s="26">
        <v>11.366674024369596</v>
      </c>
      <c r="CY240" s="26">
        <v>10.94720692574232</v>
      </c>
      <c r="CZ240" s="26">
        <v>10.470706773177961</v>
      </c>
      <c r="DA240" s="26">
        <v>9.8158956692643535</v>
      </c>
      <c r="DB240" s="26">
        <v>8.8121651295128025</v>
      </c>
      <c r="DC240" s="26">
        <v>7.8265302341299083</v>
      </c>
      <c r="DD240" s="26">
        <v>6.8729964904882195</v>
      </c>
      <c r="DE240" s="26">
        <v>4.2909273756402797</v>
      </c>
      <c r="DF240" s="26">
        <v>2.1468296690046387</v>
      </c>
      <c r="DG240" s="26">
        <v>0.89844753163433211</v>
      </c>
      <c r="DH240" s="26">
        <v>0.54366875483434285</v>
      </c>
      <c r="DI240" s="26">
        <v>1.3694097820804174</v>
      </c>
      <c r="DK240" s="26">
        <v>16.506017370311891</v>
      </c>
      <c r="DL240" s="26">
        <v>16.429902980939136</v>
      </c>
      <c r="DM240" s="26">
        <v>16.245951630269204</v>
      </c>
      <c r="DN240" s="26">
        <v>16.003674024369595</v>
      </c>
      <c r="DO240" s="26">
        <v>15.58420692574232</v>
      </c>
      <c r="DP240" s="26">
        <v>15.107706773177961</v>
      </c>
      <c r="DQ240" s="26">
        <v>14.452895669264354</v>
      </c>
      <c r="DR240" s="26">
        <v>13.449165129512803</v>
      </c>
      <c r="DS240" s="26">
        <v>12.463530234129909</v>
      </c>
      <c r="DT240" s="26">
        <v>11.50999649048822</v>
      </c>
      <c r="DU240" s="26">
        <v>8.9279273756402802</v>
      </c>
      <c r="DV240" s="26">
        <v>6.7838296690046391</v>
      </c>
      <c r="DW240" s="26">
        <v>5.5354475316343326</v>
      </c>
      <c r="DX240" s="26">
        <v>5.1806687548343433</v>
      </c>
      <c r="DY240" s="26">
        <v>5.8211415875110539</v>
      </c>
      <c r="EA240" s="27">
        <v>11.869017370311891</v>
      </c>
      <c r="EB240" s="27">
        <v>11.635656469492448</v>
      </c>
      <c r="EC240" s="27">
        <v>11.489698118222679</v>
      </c>
      <c r="ED240" s="27">
        <v>11.388613623940291</v>
      </c>
      <c r="EE240" s="27">
        <v>11.258609386462242</v>
      </c>
      <c r="EF240" s="27">
        <v>11.095469696058283</v>
      </c>
      <c r="EG240" s="27">
        <v>10.799507419588544</v>
      </c>
      <c r="EH240" s="27">
        <v>10.492348040965071</v>
      </c>
      <c r="EI240" s="27">
        <v>10.136664001727974</v>
      </c>
      <c r="EJ240" s="27">
        <v>9.7785286872617885</v>
      </c>
      <c r="EK240" s="27">
        <v>8.5858456775306529</v>
      </c>
      <c r="EL240" s="27">
        <v>7.3490593242796525</v>
      </c>
      <c r="EM240" s="27">
        <v>6.5065476242159335</v>
      </c>
      <c r="EN240" s="27">
        <v>5.7437193324706186</v>
      </c>
      <c r="EO240" s="27">
        <v>5.3553308743148946</v>
      </c>
      <c r="EQ240" s="27">
        <v>16.506017370311891</v>
      </c>
      <c r="ER240" s="27">
        <v>16.272656469492446</v>
      </c>
      <c r="ES240" s="27">
        <v>16.126698118222677</v>
      </c>
      <c r="ET240" s="27">
        <v>16.025613623940291</v>
      </c>
      <c r="EU240" s="27">
        <v>15.895609386462242</v>
      </c>
      <c r="EV240" s="27">
        <v>15.732469696058283</v>
      </c>
      <c r="EW240" s="27">
        <v>15.436507419588544</v>
      </c>
      <c r="EX240" s="27">
        <v>15.129348040965072</v>
      </c>
      <c r="EY240" s="27">
        <v>14.773664001727974</v>
      </c>
      <c r="EZ240" s="27">
        <v>14.415528687261789</v>
      </c>
      <c r="FA240" s="27">
        <v>13.222845677530653</v>
      </c>
      <c r="FB240" s="27">
        <v>11.986059324279653</v>
      </c>
      <c r="FC240" s="27">
        <v>11.143547624215934</v>
      </c>
      <c r="FD240" s="27">
        <v>10.380719332470619</v>
      </c>
      <c r="FE240" s="27">
        <v>10.013135775824594</v>
      </c>
      <c r="FG240" s="141">
        <v>11.869017370311891</v>
      </c>
      <c r="FH240" s="141">
        <v>11.67431050683185</v>
      </c>
      <c r="FI240" s="141">
        <v>11.400441131899221</v>
      </c>
      <c r="FJ240" s="141">
        <v>11.071512094454429</v>
      </c>
      <c r="FK240" s="141">
        <v>10.54258862397217</v>
      </c>
      <c r="FL240" s="141">
        <v>9.9354361948066305</v>
      </c>
      <c r="FM240" s="141">
        <v>9.2257189319869699</v>
      </c>
      <c r="FN240" s="141">
        <v>8.1228447701582489</v>
      </c>
      <c r="FO240" s="141">
        <v>7.054642406812647</v>
      </c>
      <c r="FP240" s="141">
        <v>6.0219508181356574</v>
      </c>
      <c r="FQ240" s="141">
        <v>3.2234314432824362</v>
      </c>
      <c r="FR240" s="141">
        <v>0.93984695852527977</v>
      </c>
      <c r="FS240" s="141">
        <v>-0.43782629158861397</v>
      </c>
      <c r="FT240" s="141">
        <v>-0.92879885242400917</v>
      </c>
      <c r="FU240" s="141">
        <v>-0.29131339181761717</v>
      </c>
      <c r="FW240" s="141">
        <v>16.506017370311891</v>
      </c>
      <c r="FX240" s="141">
        <v>16.311310506831852</v>
      </c>
      <c r="FY240" s="141">
        <v>16.037441131899222</v>
      </c>
      <c r="FZ240" s="141">
        <v>15.708512094454429</v>
      </c>
      <c r="GA240" s="141">
        <v>15.179588623972171</v>
      </c>
      <c r="GB240" s="141">
        <v>14.572436194806631</v>
      </c>
      <c r="GC240" s="141">
        <v>13.86271893198697</v>
      </c>
      <c r="GD240" s="141">
        <v>12.759844770158249</v>
      </c>
      <c r="GE240" s="141">
        <v>11.691642406812647</v>
      </c>
      <c r="GF240" s="141">
        <v>10.658950818135658</v>
      </c>
      <c r="GG240" s="141">
        <v>7.8604314432824367</v>
      </c>
      <c r="GH240" s="141">
        <v>5.5768469585252802</v>
      </c>
      <c r="GI240" s="141">
        <v>4.1991737084113865</v>
      </c>
      <c r="GJ240" s="141">
        <v>3.7082011475759913</v>
      </c>
      <c r="GK240" s="141">
        <v>4.2056863075160038</v>
      </c>
      <c r="GM240" s="1">
        <v>388333</v>
      </c>
      <c r="GN240" s="1">
        <v>402657</v>
      </c>
      <c r="GO240" s="1" t="s">
        <v>524</v>
      </c>
      <c r="GP240" s="1" t="s">
        <v>826</v>
      </c>
      <c r="GQ240" s="97"/>
    </row>
    <row r="241" spans="2:199" ht="16.2" thickBot="1" x14ac:dyDescent="0.35">
      <c r="B241" s="19" t="s">
        <v>235</v>
      </c>
      <c r="C241" s="20">
        <v>0.5556796424004381</v>
      </c>
      <c r="D241" s="21">
        <v>0.53843451317200686</v>
      </c>
      <c r="E241" s="21">
        <v>0.50728583998160393</v>
      </c>
      <c r="F241" s="21">
        <v>0.47546644672738836</v>
      </c>
      <c r="G241" s="21">
        <v>0.43588614879472631</v>
      </c>
      <c r="H241" s="21">
        <v>0.39535378840554891</v>
      </c>
      <c r="I241" s="21">
        <v>0.35962385560494292</v>
      </c>
      <c r="J241" s="21">
        <v>0.32581422712541475</v>
      </c>
      <c r="K241" s="21">
        <v>0.28915024922870769</v>
      </c>
      <c r="L241" s="21">
        <v>0.25759116054446052</v>
      </c>
      <c r="M241" s="21">
        <v>0.11958406936326504</v>
      </c>
      <c r="N241" s="21">
        <v>-8.3038826648302422E-2</v>
      </c>
      <c r="O241" s="21">
        <v>-0.24861776454980378</v>
      </c>
      <c r="P241" s="21">
        <v>-0.36616112748989238</v>
      </c>
      <c r="Q241" s="21">
        <v>-0.4503619784313333</v>
      </c>
      <c r="R241" s="22"/>
      <c r="S241" s="21">
        <v>2.0556796424004382</v>
      </c>
      <c r="T241" s="21">
        <v>2.0384345131720067</v>
      </c>
      <c r="U241" s="21">
        <v>2.0072858399816038</v>
      </c>
      <c r="V241" s="21">
        <v>1.9754664467273884</v>
      </c>
      <c r="W241" s="21">
        <v>1.9358861487947263</v>
      </c>
      <c r="X241" s="21">
        <v>1.8953537884055489</v>
      </c>
      <c r="Y241" s="21">
        <v>1.8596238556049429</v>
      </c>
      <c r="Z241" s="21">
        <v>1.8258142271254147</v>
      </c>
      <c r="AA241" s="21">
        <v>1.7891502492287077</v>
      </c>
      <c r="AB241" s="21">
        <v>1.7575911605444605</v>
      </c>
      <c r="AC241" s="21">
        <v>1.619584069363265</v>
      </c>
      <c r="AD241" s="21">
        <v>1.4169611733516976</v>
      </c>
      <c r="AE241" s="21">
        <v>1.2513822354501962</v>
      </c>
      <c r="AF241" s="21">
        <v>1.1338388725101076</v>
      </c>
      <c r="AG241" s="21">
        <v>1.0461947394024009</v>
      </c>
      <c r="AI241" s="23">
        <v>0.5556796424004381</v>
      </c>
      <c r="AJ241" s="23">
        <v>0.5341940282994867</v>
      </c>
      <c r="AK241" s="23">
        <v>0.50122687084418893</v>
      </c>
      <c r="AL241" s="23">
        <v>0.46378803686138781</v>
      </c>
      <c r="AM241" s="23">
        <v>0.41994000205494464</v>
      </c>
      <c r="AN241" s="23">
        <v>0.37561185359510008</v>
      </c>
      <c r="AO241" s="23">
        <v>0.32410046022264671</v>
      </c>
      <c r="AP241" s="23">
        <v>0.26528429686114929</v>
      </c>
      <c r="AQ241" s="23">
        <v>0.22423768658459897</v>
      </c>
      <c r="AR241" s="23">
        <v>0.18307319165060942</v>
      </c>
      <c r="AS241" s="23">
        <v>6.558332032587888E-2</v>
      </c>
      <c r="AT241" s="23">
        <v>-3.2660004363593842E-2</v>
      </c>
      <c r="AU241" s="23">
        <v>-0.12259113677253897</v>
      </c>
      <c r="AV241" s="23">
        <v>-0.22874222281363821</v>
      </c>
      <c r="AW241" s="23">
        <v>-0.31648497078064253</v>
      </c>
      <c r="AY241" s="24">
        <v>2.0556796424004382</v>
      </c>
      <c r="AZ241" s="24">
        <v>2.0341940282994866</v>
      </c>
      <c r="BA241" s="24">
        <v>2.0012268708441887</v>
      </c>
      <c r="BB241" s="24">
        <v>1.9637880368613878</v>
      </c>
      <c r="BC241" s="24">
        <v>1.9199400020549446</v>
      </c>
      <c r="BD241" s="24">
        <v>1.8756118535951001</v>
      </c>
      <c r="BE241" s="24">
        <v>1.8241004602226467</v>
      </c>
      <c r="BF241" s="24">
        <v>1.7652842968611493</v>
      </c>
      <c r="BG241" s="24">
        <v>1.724237686584599</v>
      </c>
      <c r="BH241" s="24">
        <v>1.6830731916506094</v>
      </c>
      <c r="BI241" s="24">
        <v>1.5655833203258789</v>
      </c>
      <c r="BJ241" s="24">
        <v>1.4673399956364062</v>
      </c>
      <c r="BK241" s="24">
        <v>1.377408863227461</v>
      </c>
      <c r="BL241" s="24">
        <v>1.2712577771863618</v>
      </c>
      <c r="BM241" s="24">
        <v>1.1980369204741534</v>
      </c>
      <c r="BO241" s="25">
        <v>0.5556796424004381</v>
      </c>
      <c r="BP241" s="25">
        <v>0.54092753534838811</v>
      </c>
      <c r="BQ241" s="25">
        <v>0.51251169797940832</v>
      </c>
      <c r="BR241" s="25">
        <v>0.48584548271794992</v>
      </c>
      <c r="BS241" s="25">
        <v>0.45169318831976946</v>
      </c>
      <c r="BT241" s="25">
        <v>0.41768563606240483</v>
      </c>
      <c r="BU241" s="25">
        <v>0.39024393223379983</v>
      </c>
      <c r="BV241" s="25">
        <v>0.36665682990786541</v>
      </c>
      <c r="BW241" s="25">
        <v>0.32089970427280146</v>
      </c>
      <c r="BX241" s="25">
        <v>0.25198041903959267</v>
      </c>
      <c r="BY241" s="25">
        <v>3.6082643314661933E-2</v>
      </c>
      <c r="BZ241" s="25">
        <v>-0.18916904185836447</v>
      </c>
      <c r="CA241" s="25">
        <v>-0.36610388586723741</v>
      </c>
      <c r="CB241" s="25">
        <v>-0.48915343889806584</v>
      </c>
      <c r="CC241" s="25">
        <v>-0.57187485612302247</v>
      </c>
      <c r="CE241" s="25">
        <v>2.0556796424004382</v>
      </c>
      <c r="CF241" s="25">
        <v>2.0409275353483882</v>
      </c>
      <c r="CG241" s="25">
        <v>2.0125116979794084</v>
      </c>
      <c r="CH241" s="25">
        <v>1.9858454827179499</v>
      </c>
      <c r="CI241" s="25">
        <v>1.9516931883197695</v>
      </c>
      <c r="CJ241" s="25">
        <v>1.9176856360624048</v>
      </c>
      <c r="CK241" s="25">
        <v>1.8902439322337998</v>
      </c>
      <c r="CL241" s="25">
        <v>1.8666568299078654</v>
      </c>
      <c r="CM241" s="25">
        <v>1.8208997042728015</v>
      </c>
      <c r="CN241" s="25">
        <v>1.7519804190395927</v>
      </c>
      <c r="CO241" s="25">
        <v>1.5360826433146619</v>
      </c>
      <c r="CP241" s="25">
        <v>1.3108309581416355</v>
      </c>
      <c r="CQ241" s="25">
        <v>1.1338961141327626</v>
      </c>
      <c r="CR241" s="25">
        <v>1.0108465611019342</v>
      </c>
      <c r="CS241" s="25">
        <v>0.92416635521081769</v>
      </c>
      <c r="CU241" s="26">
        <v>0.5556796424004381</v>
      </c>
      <c r="CV241" s="26">
        <v>0.55193694099026358</v>
      </c>
      <c r="CW241" s="26">
        <v>0.53168865291231604</v>
      </c>
      <c r="CX241" s="26">
        <v>0.50333068129745906</v>
      </c>
      <c r="CY241" s="26">
        <v>0.47330006970372374</v>
      </c>
      <c r="CZ241" s="26">
        <v>0.43923019197022684</v>
      </c>
      <c r="DA241" s="26">
        <v>0.40230941215439708</v>
      </c>
      <c r="DB241" s="26">
        <v>0.34801214326644248</v>
      </c>
      <c r="DC241" s="26">
        <v>0.2868781675045069</v>
      </c>
      <c r="DD241" s="26">
        <v>0.22547658337325305</v>
      </c>
      <c r="DE241" s="26">
        <v>5.0681081475990597E-2</v>
      </c>
      <c r="DF241" s="26">
        <v>-0.15386235995091724</v>
      </c>
      <c r="DG241" s="26">
        <v>-0.31740840251069802</v>
      </c>
      <c r="DH241" s="26">
        <v>-0.41497855653320403</v>
      </c>
      <c r="DI241" s="26">
        <v>-0.40482449175691104</v>
      </c>
      <c r="DK241" s="26">
        <v>2.0556796424004382</v>
      </c>
      <c r="DL241" s="26">
        <v>2.0519369409902635</v>
      </c>
      <c r="DM241" s="26">
        <v>2.0316886529123162</v>
      </c>
      <c r="DN241" s="26">
        <v>2.0033306812974589</v>
      </c>
      <c r="DO241" s="26">
        <v>1.9733000697037237</v>
      </c>
      <c r="DP241" s="26">
        <v>1.9392301919702268</v>
      </c>
      <c r="DQ241" s="26">
        <v>1.9023094121543971</v>
      </c>
      <c r="DR241" s="26">
        <v>1.8480121432664425</v>
      </c>
      <c r="DS241" s="26">
        <v>1.7868781675045069</v>
      </c>
      <c r="DT241" s="26">
        <v>1.725476583373253</v>
      </c>
      <c r="DU241" s="26">
        <v>1.5506810814759906</v>
      </c>
      <c r="DV241" s="26">
        <v>1.3461376400490828</v>
      </c>
      <c r="DW241" s="26">
        <v>1.182591597489302</v>
      </c>
      <c r="DX241" s="26">
        <v>1.085021443466796</v>
      </c>
      <c r="DY241" s="26">
        <v>1.0886318884966035</v>
      </c>
      <c r="EA241" s="27">
        <v>0.5556796424004381</v>
      </c>
      <c r="EB241" s="27">
        <v>0.54082729649483652</v>
      </c>
      <c r="EC241" s="27">
        <v>0.51390857621936026</v>
      </c>
      <c r="ED241" s="27">
        <v>0.48786880839173152</v>
      </c>
      <c r="EE241" s="27">
        <v>0.4610622000794673</v>
      </c>
      <c r="EF241" s="27">
        <v>0.43435396553223793</v>
      </c>
      <c r="EG241" s="27">
        <v>0.40840483871037314</v>
      </c>
      <c r="EH241" s="27">
        <v>0.38403652730796978</v>
      </c>
      <c r="EI241" s="27">
        <v>0.35291429099060645</v>
      </c>
      <c r="EJ241" s="27">
        <v>0.32289243915507937</v>
      </c>
      <c r="EK241" s="27">
        <v>0.21410522531541387</v>
      </c>
      <c r="EL241" s="27">
        <v>4.7675906201732232E-2</v>
      </c>
      <c r="EM241" s="27">
        <v>-9.6771521405019989E-2</v>
      </c>
      <c r="EN241" s="27">
        <v>-0.21993471541678655</v>
      </c>
      <c r="EO241" s="27">
        <v>-0.2852087065404092</v>
      </c>
      <c r="EQ241" s="27">
        <v>2.0556796424004382</v>
      </c>
      <c r="ER241" s="27">
        <v>2.0408272964948364</v>
      </c>
      <c r="ES241" s="27">
        <v>2.01390857621936</v>
      </c>
      <c r="ET241" s="27">
        <v>1.9878688083917315</v>
      </c>
      <c r="EU241" s="27">
        <v>1.9610622000794673</v>
      </c>
      <c r="EV241" s="27">
        <v>1.9343539655322379</v>
      </c>
      <c r="EW241" s="27">
        <v>1.9084048387103731</v>
      </c>
      <c r="EX241" s="27">
        <v>1.8840365273079698</v>
      </c>
      <c r="EY241" s="27">
        <v>1.8529142909906064</v>
      </c>
      <c r="EZ241" s="27">
        <v>1.8228924391550794</v>
      </c>
      <c r="FA241" s="27">
        <v>1.7141052253154139</v>
      </c>
      <c r="FB241" s="27">
        <v>1.5476759062017322</v>
      </c>
      <c r="FC241" s="27">
        <v>1.40322847859498</v>
      </c>
      <c r="FD241" s="27">
        <v>1.2800652845832134</v>
      </c>
      <c r="FE241" s="27">
        <v>1.2156822160810226</v>
      </c>
      <c r="FG241" s="141">
        <v>0.5556796424004381</v>
      </c>
      <c r="FH241" s="141">
        <v>0.54193330337837298</v>
      </c>
      <c r="FI241" s="141">
        <v>0.50784179604531565</v>
      </c>
      <c r="FJ241" s="141">
        <v>0.46319110103521943</v>
      </c>
      <c r="FK241" s="141">
        <v>0.41790897493283419</v>
      </c>
      <c r="FL241" s="141">
        <v>0.37371148077676342</v>
      </c>
      <c r="FM241" s="141">
        <v>0.32626854056162147</v>
      </c>
      <c r="FN241" s="141">
        <v>0.25507480440951014</v>
      </c>
      <c r="FO241" s="141">
        <v>0.18188609464268257</v>
      </c>
      <c r="FP241" s="141">
        <v>0.10918050229240661</v>
      </c>
      <c r="FQ241" s="141">
        <v>-9.4940560772959426E-2</v>
      </c>
      <c r="FR241" s="141">
        <v>-0.27793880441770957</v>
      </c>
      <c r="FS241" s="141">
        <v>-0.39813531474138841</v>
      </c>
      <c r="FT241" s="141">
        <v>-0.44130343137260564</v>
      </c>
      <c r="FU241" s="141">
        <v>-0.41550761440931305</v>
      </c>
      <c r="FW241" s="141">
        <v>2.0556796424004382</v>
      </c>
      <c r="FX241" s="141">
        <v>2.0419333033783729</v>
      </c>
      <c r="FY241" s="141">
        <v>2.0078417960453159</v>
      </c>
      <c r="FZ241" s="141">
        <v>1.9631911010352194</v>
      </c>
      <c r="GA241" s="141">
        <v>1.9179089749328342</v>
      </c>
      <c r="GB241" s="141">
        <v>1.8737114807767634</v>
      </c>
      <c r="GC241" s="141">
        <v>1.8262685405616215</v>
      </c>
      <c r="GD241" s="141">
        <v>1.7550748044095101</v>
      </c>
      <c r="GE241" s="141">
        <v>1.6818860946426826</v>
      </c>
      <c r="GF241" s="141">
        <v>1.6091805022924066</v>
      </c>
      <c r="GG241" s="141">
        <v>1.4050594392270406</v>
      </c>
      <c r="GH241" s="141">
        <v>1.2220611955822904</v>
      </c>
      <c r="GI241" s="141">
        <v>1.1018646852586116</v>
      </c>
      <c r="GJ241" s="141">
        <v>1.0586965686273944</v>
      </c>
      <c r="GK241" s="141">
        <v>1.0797710429080154</v>
      </c>
      <c r="GM241" s="1">
        <v>369770</v>
      </c>
      <c r="GN241" s="1">
        <v>505803</v>
      </c>
      <c r="GO241" s="1" t="s">
        <v>425</v>
      </c>
      <c r="GP241" s="1" t="s">
        <v>837</v>
      </c>
      <c r="GQ241" s="97"/>
    </row>
    <row r="242" spans="2:199" ht="16.2" thickBot="1" x14ac:dyDescent="0.35">
      <c r="B242" s="19" t="s">
        <v>236</v>
      </c>
      <c r="C242" s="20">
        <v>1.7131315172152961</v>
      </c>
      <c r="D242" s="21">
        <v>1.4173638249198399</v>
      </c>
      <c r="E242" s="21">
        <v>1.3148957260770651</v>
      </c>
      <c r="F242" s="21">
        <v>1.2611864563724824</v>
      </c>
      <c r="G242" s="21">
        <v>1.1037816218035461</v>
      </c>
      <c r="H242" s="21">
        <v>0.9354819514085051</v>
      </c>
      <c r="I242" s="21">
        <v>0.78800466906381494</v>
      </c>
      <c r="J242" s="21">
        <v>0.65592983968118102</v>
      </c>
      <c r="K242" s="21">
        <v>0.53493357589684987</v>
      </c>
      <c r="L242" s="21">
        <v>0.43421251145907647</v>
      </c>
      <c r="M242" s="21">
        <v>-0.15582380746308644</v>
      </c>
      <c r="N242" s="21">
        <v>-1.1118675949927272</v>
      </c>
      <c r="O242" s="21">
        <v>-1.8927407574262958</v>
      </c>
      <c r="P242" s="21">
        <v>-2.5718261747213216</v>
      </c>
      <c r="Q242" s="21">
        <v>-3.2959634480424214</v>
      </c>
      <c r="R242" s="22"/>
      <c r="S242" s="21">
        <v>8.7131315172152952</v>
      </c>
      <c r="T242" s="21">
        <v>8.417363824919839</v>
      </c>
      <c r="U242" s="21">
        <v>8.3148957260770651</v>
      </c>
      <c r="V242" s="21">
        <v>8.2611864563724815</v>
      </c>
      <c r="W242" s="21">
        <v>8.1037816218035452</v>
      </c>
      <c r="X242" s="21">
        <v>7.9354819514085051</v>
      </c>
      <c r="Y242" s="21">
        <v>7.7880046690638149</v>
      </c>
      <c r="Z242" s="21">
        <v>7.655929839681181</v>
      </c>
      <c r="AA242" s="21">
        <v>7.5349335758968499</v>
      </c>
      <c r="AB242" s="21">
        <v>7.4342125114590765</v>
      </c>
      <c r="AC242" s="21">
        <v>6.8441761925369136</v>
      </c>
      <c r="AD242" s="21">
        <v>5.8881324050072728</v>
      </c>
      <c r="AE242" s="21">
        <v>5.1072592425737042</v>
      </c>
      <c r="AF242" s="21">
        <v>4.4281738252786784</v>
      </c>
      <c r="AG242" s="21">
        <v>3.6416016025169942</v>
      </c>
      <c r="AI242" s="23">
        <v>1.7131315172152961</v>
      </c>
      <c r="AJ242" s="23">
        <v>1.5939816047800335</v>
      </c>
      <c r="AK242" s="23">
        <v>1.4769120243404164</v>
      </c>
      <c r="AL242" s="23">
        <v>1.3578100242339559</v>
      </c>
      <c r="AM242" s="23">
        <v>1.2199835806484058</v>
      </c>
      <c r="AN242" s="23">
        <v>1.1068114633954176</v>
      </c>
      <c r="AO242" s="23">
        <v>0.96590189276473559</v>
      </c>
      <c r="AP242" s="23">
        <v>0.78636168796991868</v>
      </c>
      <c r="AQ242" s="23">
        <v>0.69464266230014093</v>
      </c>
      <c r="AR242" s="23">
        <v>0.60386717932482625</v>
      </c>
      <c r="AS242" s="23">
        <v>0.33684570083058141</v>
      </c>
      <c r="AT242" s="23">
        <v>7.9095296203889554E-2</v>
      </c>
      <c r="AU242" s="23">
        <v>-0.22697683700308779</v>
      </c>
      <c r="AV242" s="23">
        <v>-0.70605568849259548</v>
      </c>
      <c r="AW242" s="23">
        <v>-1.1947100729088955</v>
      </c>
      <c r="AY242" s="24">
        <v>8.7131315172152952</v>
      </c>
      <c r="AZ242" s="24">
        <v>8.5939816047800335</v>
      </c>
      <c r="BA242" s="24">
        <v>8.4769120243404164</v>
      </c>
      <c r="BB242" s="24">
        <v>8.3578100242339559</v>
      </c>
      <c r="BC242" s="24">
        <v>8.2199835806484067</v>
      </c>
      <c r="BD242" s="24">
        <v>8.1068114633954167</v>
      </c>
      <c r="BE242" s="24">
        <v>7.9659018927647356</v>
      </c>
      <c r="BF242" s="24">
        <v>7.7863616879699187</v>
      </c>
      <c r="BG242" s="24">
        <v>7.6946426623001409</v>
      </c>
      <c r="BH242" s="24">
        <v>7.6038671793248263</v>
      </c>
      <c r="BI242" s="24">
        <v>7.3368457008305814</v>
      </c>
      <c r="BJ242" s="24">
        <v>7.0790952962038896</v>
      </c>
      <c r="BK242" s="24">
        <v>6.7730231629969122</v>
      </c>
      <c r="BL242" s="24">
        <v>6.2939443115074045</v>
      </c>
      <c r="BM242" s="24">
        <v>5.8918226481636999</v>
      </c>
      <c r="BO242" s="25">
        <v>1.7131315172152961</v>
      </c>
      <c r="BP242" s="25">
        <v>1.3857767971572965</v>
      </c>
      <c r="BQ242" s="25">
        <v>1.2841121360453069</v>
      </c>
      <c r="BR242" s="25">
        <v>1.2447034723192756</v>
      </c>
      <c r="BS242" s="25">
        <v>1.1011621930767967</v>
      </c>
      <c r="BT242" s="25">
        <v>0.94911465874745549</v>
      </c>
      <c r="BU242" s="25">
        <v>0.82592347321556137</v>
      </c>
      <c r="BV242" s="25">
        <v>0.71949793519687155</v>
      </c>
      <c r="BW242" s="25">
        <v>0.63668631567343414</v>
      </c>
      <c r="BX242" s="25">
        <v>0.56604173193739094</v>
      </c>
      <c r="BY242" s="25">
        <v>6.6922176287001811E-2</v>
      </c>
      <c r="BZ242" s="25">
        <v>-0.81218668108869441</v>
      </c>
      <c r="CA242" s="25">
        <v>-1.5234254644228074</v>
      </c>
      <c r="CB242" s="25">
        <v>-2.1147908158405251</v>
      </c>
      <c r="CC242" s="25">
        <v>-2.7340742256932451</v>
      </c>
      <c r="CE242" s="25">
        <v>8.7131315172152952</v>
      </c>
      <c r="CF242" s="25">
        <v>8.3857767971572965</v>
      </c>
      <c r="CG242" s="25">
        <v>8.2841121360453069</v>
      </c>
      <c r="CH242" s="25">
        <v>8.2447034723192765</v>
      </c>
      <c r="CI242" s="25">
        <v>8.1011621930767959</v>
      </c>
      <c r="CJ242" s="25">
        <v>7.9491146587474555</v>
      </c>
      <c r="CK242" s="25">
        <v>7.8259234732155614</v>
      </c>
      <c r="CL242" s="25">
        <v>7.7194979351968716</v>
      </c>
      <c r="CM242" s="25">
        <v>7.6366863156734341</v>
      </c>
      <c r="CN242" s="25">
        <v>7.5660417319373909</v>
      </c>
      <c r="CO242" s="25">
        <v>7.0669221762870018</v>
      </c>
      <c r="CP242" s="25">
        <v>6.1878133189113056</v>
      </c>
      <c r="CQ242" s="25">
        <v>5.4765745355771926</v>
      </c>
      <c r="CR242" s="25">
        <v>4.8852091841594749</v>
      </c>
      <c r="CS242" s="25">
        <v>4.1847092341406587</v>
      </c>
      <c r="CU242" s="26">
        <v>1.7131315172152961</v>
      </c>
      <c r="CV242" s="26">
        <v>1.5573349116757518</v>
      </c>
      <c r="CW242" s="26">
        <v>1.4852842744814758</v>
      </c>
      <c r="CX242" s="26">
        <v>1.3977696749034152</v>
      </c>
      <c r="CY242" s="26">
        <v>1.2440330855185087</v>
      </c>
      <c r="CZ242" s="26">
        <v>1.0880792206565015</v>
      </c>
      <c r="DA242" s="26">
        <v>0.90642178014812469</v>
      </c>
      <c r="DB242" s="26">
        <v>0.57644665157989561</v>
      </c>
      <c r="DC242" s="26">
        <v>0.23107177820373881</v>
      </c>
      <c r="DD242" s="26">
        <v>-0.11497637039932851</v>
      </c>
      <c r="DE242" s="26">
        <v>-1.0740347052229389</v>
      </c>
      <c r="DF242" s="26">
        <v>-1.9076353882033423</v>
      </c>
      <c r="DG242" s="26">
        <v>-2.4899911335024854</v>
      </c>
      <c r="DH242" s="26">
        <v>-2.7016491683432555</v>
      </c>
      <c r="DI242" s="26">
        <v>-2.3273587008421828</v>
      </c>
      <c r="DK242" s="26">
        <v>8.7131315172152952</v>
      </c>
      <c r="DL242" s="26">
        <v>8.5573349116757527</v>
      </c>
      <c r="DM242" s="26">
        <v>8.4852842744814758</v>
      </c>
      <c r="DN242" s="26">
        <v>8.3977696749034152</v>
      </c>
      <c r="DO242" s="26">
        <v>8.2440330855185096</v>
      </c>
      <c r="DP242" s="26">
        <v>8.0880792206565015</v>
      </c>
      <c r="DQ242" s="26">
        <v>7.9064217801481247</v>
      </c>
      <c r="DR242" s="26">
        <v>7.5764466515798956</v>
      </c>
      <c r="DS242" s="26">
        <v>7.2310717782037388</v>
      </c>
      <c r="DT242" s="26">
        <v>6.8850236296006715</v>
      </c>
      <c r="DU242" s="26">
        <v>5.9259652947770611</v>
      </c>
      <c r="DV242" s="26">
        <v>5.0923646117966577</v>
      </c>
      <c r="DW242" s="26">
        <v>4.5100088664975146</v>
      </c>
      <c r="DX242" s="26">
        <v>4.2983508316567445</v>
      </c>
      <c r="DY242" s="26">
        <v>4.5898008381493653</v>
      </c>
      <c r="EA242" s="27">
        <v>1.7131315172152961</v>
      </c>
      <c r="EB242" s="27">
        <v>1.6012694921839676</v>
      </c>
      <c r="EC242" s="27">
        <v>1.5252107542858617</v>
      </c>
      <c r="ED242" s="27">
        <v>1.4662671512423504</v>
      </c>
      <c r="EE242" s="27">
        <v>1.355138440675197</v>
      </c>
      <c r="EF242" s="27">
        <v>1.2695678150370515</v>
      </c>
      <c r="EG242" s="27">
        <v>1.1903931558648448</v>
      </c>
      <c r="EH242" s="27">
        <v>1.0971422784452383</v>
      </c>
      <c r="EI242" s="27">
        <v>0.98277583262940471</v>
      </c>
      <c r="EJ242" s="27">
        <v>0.87043023403570619</v>
      </c>
      <c r="EK242" s="27">
        <v>0.44867622032320664</v>
      </c>
      <c r="EL242" s="27">
        <v>-4.7609475587887751E-2</v>
      </c>
      <c r="EM242" s="27">
        <v>-0.3731124700520283</v>
      </c>
      <c r="EN242" s="27">
        <v>-0.73258214033642055</v>
      </c>
      <c r="EO242" s="27">
        <v>-0.97742968521272111</v>
      </c>
      <c r="EQ242" s="27">
        <v>8.7131315172152952</v>
      </c>
      <c r="ER242" s="27">
        <v>8.6012694921839667</v>
      </c>
      <c r="ES242" s="27">
        <v>8.5252107542858617</v>
      </c>
      <c r="ET242" s="27">
        <v>8.4662671512423504</v>
      </c>
      <c r="EU242" s="27">
        <v>8.3551384406751978</v>
      </c>
      <c r="EV242" s="27">
        <v>8.2695678150370515</v>
      </c>
      <c r="EW242" s="27">
        <v>8.1903931558648448</v>
      </c>
      <c r="EX242" s="27">
        <v>8.0971422784452383</v>
      </c>
      <c r="EY242" s="27">
        <v>7.9827758326294047</v>
      </c>
      <c r="EZ242" s="27">
        <v>7.8704302340357062</v>
      </c>
      <c r="FA242" s="27">
        <v>7.4486762203232066</v>
      </c>
      <c r="FB242" s="27">
        <v>6.9523905244121122</v>
      </c>
      <c r="FC242" s="27">
        <v>6.6268875299479717</v>
      </c>
      <c r="FD242" s="27">
        <v>6.2674178596635794</v>
      </c>
      <c r="FE242" s="27">
        <v>5.9953487856502967</v>
      </c>
      <c r="FG242" s="141">
        <v>1.7131315172152961</v>
      </c>
      <c r="FH242" s="141">
        <v>1.4137572857253238</v>
      </c>
      <c r="FI242" s="141">
        <v>1.2894092804309976</v>
      </c>
      <c r="FJ242" s="141">
        <v>1.1661557105979501</v>
      </c>
      <c r="FK242" s="141">
        <v>0.97731737891188697</v>
      </c>
      <c r="FL242" s="141">
        <v>0.79159305985726114</v>
      </c>
      <c r="FM242" s="141">
        <v>0.57439637520635856</v>
      </c>
      <c r="FN242" s="141">
        <v>0.20193987497819421</v>
      </c>
      <c r="FO242" s="141">
        <v>-0.16304684562618288</v>
      </c>
      <c r="FP242" s="141">
        <v>-0.52911797266073091</v>
      </c>
      <c r="FQ242" s="141">
        <v>-1.5541113521162728</v>
      </c>
      <c r="FR242" s="141">
        <v>-2.4469164489657302</v>
      </c>
      <c r="FS242" s="141">
        <v>-3.0864600976249541</v>
      </c>
      <c r="FT242" s="141">
        <v>-3.3655419316146862</v>
      </c>
      <c r="FU242" s="141">
        <v>-3.0657814301633906</v>
      </c>
      <c r="FW242" s="141">
        <v>8.7131315172152952</v>
      </c>
      <c r="FX242" s="141">
        <v>8.4137572857253247</v>
      </c>
      <c r="FY242" s="141">
        <v>8.2894092804309985</v>
      </c>
      <c r="FZ242" s="141">
        <v>8.1661557105979501</v>
      </c>
      <c r="GA242" s="141">
        <v>7.977317378911887</v>
      </c>
      <c r="GB242" s="141">
        <v>7.7915930598572611</v>
      </c>
      <c r="GC242" s="141">
        <v>7.5743963752063586</v>
      </c>
      <c r="GD242" s="141">
        <v>7.2019398749781942</v>
      </c>
      <c r="GE242" s="141">
        <v>6.8369531543738171</v>
      </c>
      <c r="GF242" s="141">
        <v>6.4708820273392691</v>
      </c>
      <c r="GG242" s="141">
        <v>5.4458886478837272</v>
      </c>
      <c r="GH242" s="141">
        <v>4.5530835510342698</v>
      </c>
      <c r="GI242" s="141">
        <v>3.9135399023750459</v>
      </c>
      <c r="GJ242" s="141">
        <v>3.6344580683853138</v>
      </c>
      <c r="GK242" s="141">
        <v>3.8676910403569345</v>
      </c>
      <c r="GM242" s="1">
        <v>360520</v>
      </c>
      <c r="GN242" s="1">
        <v>521151</v>
      </c>
      <c r="GO242" s="1" t="s">
        <v>425</v>
      </c>
      <c r="GP242" s="1" t="s">
        <v>837</v>
      </c>
      <c r="GQ242" s="97"/>
    </row>
    <row r="243" spans="2:199" ht="16.2" thickBot="1" x14ac:dyDescent="0.35">
      <c r="B243" s="19" t="s">
        <v>237</v>
      </c>
      <c r="C243" s="20">
        <v>10.783786180888779</v>
      </c>
      <c r="D243" s="21">
        <v>10.759549171400231</v>
      </c>
      <c r="E243" s="21">
        <v>10.701114592228775</v>
      </c>
      <c r="F243" s="21">
        <v>10.650318702155531</v>
      </c>
      <c r="G243" s="21">
        <v>10.542758239868629</v>
      </c>
      <c r="H243" s="21">
        <v>10.418667738211825</v>
      </c>
      <c r="I243" s="21">
        <v>10.293220451393488</v>
      </c>
      <c r="J243" s="21">
        <v>10.17465868568754</v>
      </c>
      <c r="K243" s="21">
        <v>10.020751129299367</v>
      </c>
      <c r="L243" s="21">
        <v>9.8746161675895969</v>
      </c>
      <c r="M243" s="21">
        <v>9.1434340411176684</v>
      </c>
      <c r="N243" s="21">
        <v>8.0210816901590931</v>
      </c>
      <c r="O243" s="21">
        <v>7.0839104061187683</v>
      </c>
      <c r="P243" s="21">
        <v>6.2237893005096367</v>
      </c>
      <c r="Q243" s="21">
        <v>5.4912517950944419</v>
      </c>
      <c r="R243" s="22"/>
      <c r="S243" s="21">
        <v>16.541786180888778</v>
      </c>
      <c r="T243" s="21">
        <v>16.51754917140023</v>
      </c>
      <c r="U243" s="21">
        <v>16.459114592228772</v>
      </c>
      <c r="V243" s="21">
        <v>16.40831870215553</v>
      </c>
      <c r="W243" s="21">
        <v>16.300758239868628</v>
      </c>
      <c r="X243" s="21">
        <v>16.176667738211826</v>
      </c>
      <c r="Y243" s="21">
        <v>16.051220451393487</v>
      </c>
      <c r="Z243" s="21">
        <v>15.932658685687539</v>
      </c>
      <c r="AA243" s="21">
        <v>15.778751129299366</v>
      </c>
      <c r="AB243" s="21">
        <v>15.632616167589596</v>
      </c>
      <c r="AC243" s="21">
        <v>14.901434041117668</v>
      </c>
      <c r="AD243" s="21">
        <v>13.779081690159092</v>
      </c>
      <c r="AE243" s="21">
        <v>12.841910406118767</v>
      </c>
      <c r="AF243" s="21">
        <v>11.981789300509636</v>
      </c>
      <c r="AG243" s="21">
        <v>11.220368109964458</v>
      </c>
      <c r="AI243" s="23">
        <v>10.783786180888779</v>
      </c>
      <c r="AJ243" s="23">
        <v>10.761935666453233</v>
      </c>
      <c r="AK243" s="23">
        <v>10.716331978230134</v>
      </c>
      <c r="AL243" s="23">
        <v>10.679182196119941</v>
      </c>
      <c r="AM243" s="23">
        <v>10.588421246374718</v>
      </c>
      <c r="AN243" s="23">
        <v>10.489049922971951</v>
      </c>
      <c r="AO243" s="23">
        <v>10.360632942695993</v>
      </c>
      <c r="AP243" s="23">
        <v>10.19622995205553</v>
      </c>
      <c r="AQ243" s="23">
        <v>10.018926436539346</v>
      </c>
      <c r="AR243" s="23">
        <v>9.8398761458417567</v>
      </c>
      <c r="AS243" s="23">
        <v>9.2971791731767901</v>
      </c>
      <c r="AT243" s="23">
        <v>8.7376804919740998</v>
      </c>
      <c r="AU243" s="23">
        <v>8.1882388563606696</v>
      </c>
      <c r="AV243" s="23">
        <v>7.7004646057399526</v>
      </c>
      <c r="AW243" s="23">
        <v>7.4008544122736346</v>
      </c>
      <c r="AY243" s="24">
        <v>16.541786180888778</v>
      </c>
      <c r="AZ243" s="24">
        <v>16.519935666453232</v>
      </c>
      <c r="BA243" s="24">
        <v>16.474331978230133</v>
      </c>
      <c r="BB243" s="24">
        <v>16.437182196119942</v>
      </c>
      <c r="BC243" s="24">
        <v>16.346421246374717</v>
      </c>
      <c r="BD243" s="24">
        <v>16.24704992297195</v>
      </c>
      <c r="BE243" s="24">
        <v>16.118632942695992</v>
      </c>
      <c r="BF243" s="24">
        <v>15.954229952055529</v>
      </c>
      <c r="BG243" s="24">
        <v>15.776926436539345</v>
      </c>
      <c r="BH243" s="24">
        <v>15.597876145841756</v>
      </c>
      <c r="BI243" s="24">
        <v>15.055179173176789</v>
      </c>
      <c r="BJ243" s="24">
        <v>14.495680491974099</v>
      </c>
      <c r="BK243" s="24">
        <v>13.946238856360669</v>
      </c>
      <c r="BL243" s="24">
        <v>13.458464605739952</v>
      </c>
      <c r="BM243" s="24">
        <v>13.208533202227516</v>
      </c>
      <c r="BO243" s="25">
        <v>10.783786180888779</v>
      </c>
      <c r="BP243" s="25">
        <v>10.758721214450158</v>
      </c>
      <c r="BQ243" s="25">
        <v>10.700159828624681</v>
      </c>
      <c r="BR243" s="25">
        <v>10.648747504939916</v>
      </c>
      <c r="BS243" s="25">
        <v>10.541409676142379</v>
      </c>
      <c r="BT243" s="25">
        <v>10.430846915333117</v>
      </c>
      <c r="BU243" s="25">
        <v>10.318124159875357</v>
      </c>
      <c r="BV243" s="25">
        <v>10.201159647338638</v>
      </c>
      <c r="BW243" s="25">
        <v>10.075718942350658</v>
      </c>
      <c r="BX243" s="25">
        <v>9.9518489499871094</v>
      </c>
      <c r="BY243" s="25">
        <v>9.3722475720314904</v>
      </c>
      <c r="BZ243" s="25">
        <v>8.2592024588962829</v>
      </c>
      <c r="CA243" s="25">
        <v>7.3659788557345065</v>
      </c>
      <c r="CB243" s="25">
        <v>6.584590211840375</v>
      </c>
      <c r="CC243" s="25">
        <v>5.9832153137678219</v>
      </c>
      <c r="CE243" s="25">
        <v>16.541786180888778</v>
      </c>
      <c r="CF243" s="25">
        <v>16.516721214450158</v>
      </c>
      <c r="CG243" s="25">
        <v>16.45815982862468</v>
      </c>
      <c r="CH243" s="25">
        <v>16.406747504939915</v>
      </c>
      <c r="CI243" s="25">
        <v>16.299409676142378</v>
      </c>
      <c r="CJ243" s="25">
        <v>16.188846915333116</v>
      </c>
      <c r="CK243" s="25">
        <v>16.076124159875356</v>
      </c>
      <c r="CL243" s="25">
        <v>15.959159647338637</v>
      </c>
      <c r="CM243" s="25">
        <v>15.833718942350657</v>
      </c>
      <c r="CN243" s="25">
        <v>15.709848949987109</v>
      </c>
      <c r="CO243" s="25">
        <v>15.13024757203149</v>
      </c>
      <c r="CP243" s="25">
        <v>14.017202458896282</v>
      </c>
      <c r="CQ243" s="25">
        <v>13.123978855734507</v>
      </c>
      <c r="CR243" s="25">
        <v>12.342590211840374</v>
      </c>
      <c r="CS243" s="25">
        <v>11.750228420666676</v>
      </c>
      <c r="CU243" s="26">
        <v>10.783786180888779</v>
      </c>
      <c r="CV243" s="26">
        <v>10.809729620530366</v>
      </c>
      <c r="CW243" s="26">
        <v>10.777574188400436</v>
      </c>
      <c r="CX243" s="26">
        <v>10.747921268148573</v>
      </c>
      <c r="CY243" s="26">
        <v>10.656787034163383</v>
      </c>
      <c r="CZ243" s="26">
        <v>10.549705162531865</v>
      </c>
      <c r="DA243" s="26">
        <v>10.391686334844564</v>
      </c>
      <c r="DB243" s="26">
        <v>10.117660492262196</v>
      </c>
      <c r="DC243" s="26">
        <v>9.7911803192299551</v>
      </c>
      <c r="DD243" s="26">
        <v>9.4527372016002182</v>
      </c>
      <c r="DE243" s="26">
        <v>8.461906773448403</v>
      </c>
      <c r="DF243" s="26">
        <v>7.4754578673588261</v>
      </c>
      <c r="DG243" s="26">
        <v>6.6763030808370463</v>
      </c>
      <c r="DH243" s="26">
        <v>6.2196195665011036</v>
      </c>
      <c r="DI243" s="26">
        <v>6.4461987482595742</v>
      </c>
      <c r="DK243" s="26">
        <v>16.541786180888778</v>
      </c>
      <c r="DL243" s="26">
        <v>16.567729620530365</v>
      </c>
      <c r="DM243" s="26">
        <v>16.535574188400435</v>
      </c>
      <c r="DN243" s="26">
        <v>16.505921268148573</v>
      </c>
      <c r="DO243" s="26">
        <v>16.414787034163382</v>
      </c>
      <c r="DP243" s="26">
        <v>16.307705162531864</v>
      </c>
      <c r="DQ243" s="26">
        <v>16.149686334844564</v>
      </c>
      <c r="DR243" s="26">
        <v>15.875660492262195</v>
      </c>
      <c r="DS243" s="26">
        <v>15.549180319229954</v>
      </c>
      <c r="DT243" s="26">
        <v>15.210737201600217</v>
      </c>
      <c r="DU243" s="26">
        <v>14.219906773448402</v>
      </c>
      <c r="DV243" s="26">
        <v>13.233457867358826</v>
      </c>
      <c r="DW243" s="26">
        <v>12.434303080837045</v>
      </c>
      <c r="DX243" s="26">
        <v>11.977619566501103</v>
      </c>
      <c r="DY243" s="26">
        <v>12.152192439983205</v>
      </c>
      <c r="EA243" s="27">
        <v>10.783786180888779</v>
      </c>
      <c r="EB243" s="27">
        <v>10.766295210166904</v>
      </c>
      <c r="EC243" s="27">
        <v>10.721834037690236</v>
      </c>
      <c r="ED243" s="27">
        <v>10.69384044454284</v>
      </c>
      <c r="EE243" s="27">
        <v>10.617690152516914</v>
      </c>
      <c r="EF243" s="27">
        <v>10.526699613879481</v>
      </c>
      <c r="EG243" s="27">
        <v>10.423585140352895</v>
      </c>
      <c r="EH243" s="27">
        <v>10.316619977580569</v>
      </c>
      <c r="EI243" s="27">
        <v>10.183035403210555</v>
      </c>
      <c r="EJ243" s="27">
        <v>10.050102899040706</v>
      </c>
      <c r="EK243" s="27">
        <v>9.5789555999407483</v>
      </c>
      <c r="EL243" s="27">
        <v>9.0298887727961912</v>
      </c>
      <c r="EM243" s="27">
        <v>8.6109649748325197</v>
      </c>
      <c r="EN243" s="27">
        <v>8.262316186912031</v>
      </c>
      <c r="EO243" s="27">
        <v>7.9931541291691675</v>
      </c>
      <c r="EQ243" s="27">
        <v>16.541786180888778</v>
      </c>
      <c r="ER243" s="27">
        <v>16.524295210166905</v>
      </c>
      <c r="ES243" s="27">
        <v>16.479834037690235</v>
      </c>
      <c r="ET243" s="27">
        <v>16.451840444542839</v>
      </c>
      <c r="EU243" s="27">
        <v>16.375690152516913</v>
      </c>
      <c r="EV243" s="27">
        <v>16.284699613879482</v>
      </c>
      <c r="EW243" s="27">
        <v>16.181585140352894</v>
      </c>
      <c r="EX243" s="27">
        <v>16.074619977580568</v>
      </c>
      <c r="EY243" s="27">
        <v>15.941035403210554</v>
      </c>
      <c r="EZ243" s="27">
        <v>15.808102899040705</v>
      </c>
      <c r="FA243" s="27">
        <v>15.336955599940747</v>
      </c>
      <c r="FB243" s="27">
        <v>14.78788877279619</v>
      </c>
      <c r="FC243" s="27">
        <v>14.368964974832519</v>
      </c>
      <c r="FD243" s="27">
        <v>14.02031618691203</v>
      </c>
      <c r="FE243" s="27">
        <v>13.783508092908512</v>
      </c>
      <c r="FG243" s="141">
        <v>10.783786180888779</v>
      </c>
      <c r="FH243" s="141">
        <v>10.794053817563658</v>
      </c>
      <c r="FI243" s="141">
        <v>10.739063903462528</v>
      </c>
      <c r="FJ243" s="141">
        <v>10.683007715315235</v>
      </c>
      <c r="FK243" s="141">
        <v>10.569287871965663</v>
      </c>
      <c r="FL243" s="141">
        <v>10.449918078532942</v>
      </c>
      <c r="FM243" s="141">
        <v>10.266508337261694</v>
      </c>
      <c r="FN243" s="141">
        <v>9.9255254798684049</v>
      </c>
      <c r="FO243" s="141">
        <v>9.5633984144086934</v>
      </c>
      <c r="FP243" s="141">
        <v>9.1989294939249238</v>
      </c>
      <c r="FQ243" s="141">
        <v>8.1124001204860576</v>
      </c>
      <c r="FR243" s="141">
        <v>7.0456024249635938</v>
      </c>
      <c r="FS243" s="141">
        <v>6.174755235204497</v>
      </c>
      <c r="FT243" s="141">
        <v>5.6407004645551311</v>
      </c>
      <c r="FU243" s="141">
        <v>5.7852446306212748</v>
      </c>
      <c r="FW243" s="141">
        <v>16.541786180888778</v>
      </c>
      <c r="FX243" s="141">
        <v>16.552053817563657</v>
      </c>
      <c r="FY243" s="141">
        <v>16.497063903462525</v>
      </c>
      <c r="FZ243" s="141">
        <v>16.441007715315234</v>
      </c>
      <c r="GA243" s="141">
        <v>16.327287871965662</v>
      </c>
      <c r="GB243" s="141">
        <v>16.207918078532941</v>
      </c>
      <c r="GC243" s="141">
        <v>16.024508337261693</v>
      </c>
      <c r="GD243" s="141">
        <v>15.683525479868404</v>
      </c>
      <c r="GE243" s="141">
        <v>15.321398414408693</v>
      </c>
      <c r="GF243" s="141">
        <v>14.956929493924923</v>
      </c>
      <c r="GG243" s="141">
        <v>13.870400120486057</v>
      </c>
      <c r="GH243" s="141">
        <v>12.803602424963593</v>
      </c>
      <c r="GI243" s="141">
        <v>11.932755235204496</v>
      </c>
      <c r="GJ243" s="141">
        <v>11.39870046455513</v>
      </c>
      <c r="GK243" s="141">
        <v>11.509073454727208</v>
      </c>
      <c r="GM243" s="1">
        <v>396385</v>
      </c>
      <c r="GN243" s="1">
        <v>396464</v>
      </c>
      <c r="GO243" s="1" t="s">
        <v>566</v>
      </c>
      <c r="GP243" s="1" t="s">
        <v>828</v>
      </c>
      <c r="GQ243" s="97"/>
    </row>
    <row r="244" spans="2:199" ht="16.2" thickBot="1" x14ac:dyDescent="0.35">
      <c r="B244" s="19" t="s">
        <v>238</v>
      </c>
      <c r="C244" s="20">
        <v>2.2034317713992948</v>
      </c>
      <c r="D244" s="21">
        <v>1.2514328400086789</v>
      </c>
      <c r="E244" s="21">
        <v>1.0916934675521333</v>
      </c>
      <c r="F244" s="21">
        <v>0.85407530224510708</v>
      </c>
      <c r="G244" s="21">
        <v>0.52009784046260954</v>
      </c>
      <c r="H244" s="21">
        <v>0.29058992112321036</v>
      </c>
      <c r="I244" s="21">
        <v>7.2704439142089683E-2</v>
      </c>
      <c r="J244" s="21">
        <v>-0.11295036685817372</v>
      </c>
      <c r="K244" s="21">
        <v>-0.287323261175775</v>
      </c>
      <c r="L244" s="21">
        <v>-0.44806862120593394</v>
      </c>
      <c r="M244" s="21">
        <v>-1.6398610564286908</v>
      </c>
      <c r="N244" s="21">
        <v>-3.6305640864262223</v>
      </c>
      <c r="O244" s="21">
        <v>-5.1753947856727631</v>
      </c>
      <c r="P244" s="21">
        <v>-6.581872004201113</v>
      </c>
      <c r="Q244" s="21">
        <v>-7.6275762304931831</v>
      </c>
      <c r="R244" s="22"/>
      <c r="S244" s="21">
        <v>2.2034317713992948</v>
      </c>
      <c r="T244" s="21">
        <v>1.2514328400086789</v>
      </c>
      <c r="U244" s="21">
        <v>1.0916934675521333</v>
      </c>
      <c r="V244" s="21">
        <v>0.85407530224510708</v>
      </c>
      <c r="W244" s="21">
        <v>0.52009784046260954</v>
      </c>
      <c r="X244" s="21">
        <v>0.29058992112321036</v>
      </c>
      <c r="Y244" s="21">
        <v>7.2704439142089683E-2</v>
      </c>
      <c r="Z244" s="21">
        <v>-0.11295036685817372</v>
      </c>
      <c r="AA244" s="21">
        <v>-0.287323261175775</v>
      </c>
      <c r="AB244" s="21">
        <v>-0.44806862120593394</v>
      </c>
      <c r="AC244" s="21">
        <v>-1.6398610564286908</v>
      </c>
      <c r="AD244" s="21">
        <v>-3.6305640864262223</v>
      </c>
      <c r="AE244" s="21">
        <v>-5.1753947856727631</v>
      </c>
      <c r="AF244" s="21">
        <v>-6.581872004201113</v>
      </c>
      <c r="AG244" s="21">
        <v>-7.773137292087366</v>
      </c>
      <c r="AI244" s="23">
        <v>2.2034317713992948</v>
      </c>
      <c r="AJ244" s="23">
        <v>1.7483194364848167</v>
      </c>
      <c r="AK244" s="23">
        <v>1.7825105662573293</v>
      </c>
      <c r="AL244" s="23">
        <v>1.6734799248936305</v>
      </c>
      <c r="AM244" s="23">
        <v>1.5274573605652861</v>
      </c>
      <c r="AN244" s="23">
        <v>1.4095010334387723</v>
      </c>
      <c r="AO244" s="23">
        <v>1.2499834643450853</v>
      </c>
      <c r="AP244" s="23">
        <v>1.0477067763847785</v>
      </c>
      <c r="AQ244" s="23">
        <v>0.91164138774328762</v>
      </c>
      <c r="AR244" s="23">
        <v>0.76610865864629574</v>
      </c>
      <c r="AS244" s="23">
        <v>0.32142321322553258</v>
      </c>
      <c r="AT244" s="23">
        <v>-0.15409362456802711</v>
      </c>
      <c r="AU244" s="23">
        <v>-0.65483860398816418</v>
      </c>
      <c r="AV244" s="23">
        <v>-1.1852088895825936</v>
      </c>
      <c r="AW244" s="23">
        <v>-1.5738425606771891</v>
      </c>
      <c r="AY244" s="24">
        <v>2.2034317713992948</v>
      </c>
      <c r="AZ244" s="24">
        <v>1.7483194364848167</v>
      </c>
      <c r="BA244" s="24">
        <v>1.7825105662573293</v>
      </c>
      <c r="BB244" s="24">
        <v>1.6734799248936305</v>
      </c>
      <c r="BC244" s="24">
        <v>1.5274573605652861</v>
      </c>
      <c r="BD244" s="24">
        <v>1.4095010334387723</v>
      </c>
      <c r="BE244" s="24">
        <v>1.2499834643450853</v>
      </c>
      <c r="BF244" s="24">
        <v>1.0477067763847785</v>
      </c>
      <c r="BG244" s="24">
        <v>0.91164138774328762</v>
      </c>
      <c r="BH244" s="24">
        <v>0.76610865864629574</v>
      </c>
      <c r="BI244" s="24">
        <v>0.32142321322553258</v>
      </c>
      <c r="BJ244" s="24">
        <v>-0.15409362456802711</v>
      </c>
      <c r="BK244" s="24">
        <v>-0.65483860398816418</v>
      </c>
      <c r="BL244" s="24">
        <v>-1.1852088895825936</v>
      </c>
      <c r="BM244" s="24">
        <v>-1.5111456343286989</v>
      </c>
      <c r="BO244" s="25">
        <v>2.2034317713992948</v>
      </c>
      <c r="BP244" s="25">
        <v>1.098268628503229</v>
      </c>
      <c r="BQ244" s="25">
        <v>0.8534158802888232</v>
      </c>
      <c r="BR244" s="25">
        <v>0.54603157205584196</v>
      </c>
      <c r="BS244" s="25">
        <v>0.14016128511713788</v>
      </c>
      <c r="BT244" s="25">
        <v>-0.16365356470540071</v>
      </c>
      <c r="BU244" s="25">
        <v>-0.44963188432759438</v>
      </c>
      <c r="BV244" s="25">
        <v>-0.71601980896756423</v>
      </c>
      <c r="BW244" s="25">
        <v>-0.9740260881593823</v>
      </c>
      <c r="BX244" s="25">
        <v>-1.2309948361327994</v>
      </c>
      <c r="BY244" s="25">
        <v>-2.732900756779804</v>
      </c>
      <c r="BZ244" s="25">
        <v>-4.6680057762358942</v>
      </c>
      <c r="CA244" s="25">
        <v>-5.9874941772129269</v>
      </c>
      <c r="CB244" s="25">
        <v>-7.0089841124453329</v>
      </c>
      <c r="CC244" s="25">
        <v>-7.4418950329311997</v>
      </c>
      <c r="CE244" s="25">
        <v>2.2034317713992948</v>
      </c>
      <c r="CF244" s="25">
        <v>1.098268628503229</v>
      </c>
      <c r="CG244" s="25">
        <v>0.8534158802888232</v>
      </c>
      <c r="CH244" s="25">
        <v>0.54603157205584196</v>
      </c>
      <c r="CI244" s="25">
        <v>0.14016128511713788</v>
      </c>
      <c r="CJ244" s="25">
        <v>-0.16365356470540071</v>
      </c>
      <c r="CK244" s="25">
        <v>-0.44963188432759438</v>
      </c>
      <c r="CL244" s="25">
        <v>-0.71601980896756423</v>
      </c>
      <c r="CM244" s="25">
        <v>-0.9740260881593823</v>
      </c>
      <c r="CN244" s="25">
        <v>-1.2309948361327994</v>
      </c>
      <c r="CO244" s="25">
        <v>-2.732900756779804</v>
      </c>
      <c r="CP244" s="25">
        <v>-4.6680057762358942</v>
      </c>
      <c r="CQ244" s="25">
        <v>-5.9874941772129269</v>
      </c>
      <c r="CR244" s="25">
        <v>-7.0089841124453329</v>
      </c>
      <c r="CS244" s="25">
        <v>-7.544425815221274</v>
      </c>
      <c r="CU244" s="26">
        <v>2.2034317713992948</v>
      </c>
      <c r="CV244" s="26">
        <v>1.4936356526520278</v>
      </c>
      <c r="CW244" s="26">
        <v>1.3353111279919307</v>
      </c>
      <c r="CX244" s="26">
        <v>1.0322151431409345</v>
      </c>
      <c r="CY244" s="26">
        <v>0.61519504920446266</v>
      </c>
      <c r="CZ244" s="26">
        <v>0.29184411206565386</v>
      </c>
      <c r="DA244" s="26">
        <v>-0.13013493462193892</v>
      </c>
      <c r="DB244" s="26">
        <v>-0.90035109370119493</v>
      </c>
      <c r="DC244" s="26">
        <v>-1.6484896265892921</v>
      </c>
      <c r="DD244" s="26">
        <v>-2.3655758358159638</v>
      </c>
      <c r="DE244" s="26">
        <v>-4.3467966028935567</v>
      </c>
      <c r="DF244" s="26">
        <v>-5.9494905861355569</v>
      </c>
      <c r="DG244" s="26">
        <v>-6.9029217763949333</v>
      </c>
      <c r="DH244" s="26">
        <v>-7.1438285764991249</v>
      </c>
      <c r="DI244" s="26">
        <v>-6.5230887752335889</v>
      </c>
      <c r="DK244" s="26">
        <v>2.2034317713992948</v>
      </c>
      <c r="DL244" s="26">
        <v>1.4936356526520278</v>
      </c>
      <c r="DM244" s="26">
        <v>1.3353111279919307</v>
      </c>
      <c r="DN244" s="26">
        <v>1.0322151431409345</v>
      </c>
      <c r="DO244" s="26">
        <v>0.61519504920446266</v>
      </c>
      <c r="DP244" s="26">
        <v>0.29184411206565386</v>
      </c>
      <c r="DQ244" s="26">
        <v>-0.13013493462193892</v>
      </c>
      <c r="DR244" s="26">
        <v>-0.90035109370119493</v>
      </c>
      <c r="DS244" s="26">
        <v>-1.6484896265892921</v>
      </c>
      <c r="DT244" s="26">
        <v>-2.3655758358159638</v>
      </c>
      <c r="DU244" s="26">
        <v>-4.3467966028935567</v>
      </c>
      <c r="DV244" s="26">
        <v>-5.9494905861355569</v>
      </c>
      <c r="DW244" s="26">
        <v>-6.9029217763949333</v>
      </c>
      <c r="DX244" s="26">
        <v>-7.1438285764991249</v>
      </c>
      <c r="DY244" s="26">
        <v>-6.6305733562740912</v>
      </c>
      <c r="EA244" s="27">
        <v>2.2034317713992948</v>
      </c>
      <c r="EB244" s="27">
        <v>1.4792028218168412</v>
      </c>
      <c r="EC244" s="27">
        <v>1.3853038550291856</v>
      </c>
      <c r="ED244" s="27">
        <v>1.2024570603088804</v>
      </c>
      <c r="EE244" s="27">
        <v>0.9901551112029594</v>
      </c>
      <c r="EF244" s="27">
        <v>0.88158562337796198</v>
      </c>
      <c r="EG244" s="27">
        <v>0.74747301172534364</v>
      </c>
      <c r="EH244" s="27">
        <v>0.59082821671769992</v>
      </c>
      <c r="EI244" s="27">
        <v>0.40635522390584455</v>
      </c>
      <c r="EJ244" s="27">
        <v>0.2162056567973103</v>
      </c>
      <c r="EK244" s="27">
        <v>-0.5089590839536875</v>
      </c>
      <c r="EL244" s="27">
        <v>-1.3405062524697513</v>
      </c>
      <c r="EM244" s="27">
        <v>-1.9301619290503353</v>
      </c>
      <c r="EN244" s="27">
        <v>-2.4985489181894387</v>
      </c>
      <c r="EO244" s="27">
        <v>-2.8387189636168912</v>
      </c>
      <c r="EQ244" s="27">
        <v>2.2034317713992948</v>
      </c>
      <c r="ER244" s="27">
        <v>1.4792028218168412</v>
      </c>
      <c r="ES244" s="27">
        <v>1.3853038550291856</v>
      </c>
      <c r="ET244" s="27">
        <v>1.2024570603088804</v>
      </c>
      <c r="EU244" s="27">
        <v>0.9901551112029594</v>
      </c>
      <c r="EV244" s="27">
        <v>0.88158562337796198</v>
      </c>
      <c r="EW244" s="27">
        <v>0.74747301172534364</v>
      </c>
      <c r="EX244" s="27">
        <v>0.59082821671769992</v>
      </c>
      <c r="EY244" s="27">
        <v>0.40635522390584455</v>
      </c>
      <c r="EZ244" s="27">
        <v>0.2162056567973103</v>
      </c>
      <c r="FA244" s="27">
        <v>-0.5089590839536875</v>
      </c>
      <c r="FB244" s="27">
        <v>-1.3405062524697513</v>
      </c>
      <c r="FC244" s="27">
        <v>-1.9301619290503353</v>
      </c>
      <c r="FD244" s="27">
        <v>-2.4985489181894387</v>
      </c>
      <c r="FE244" s="27">
        <v>-2.8096126928018705</v>
      </c>
      <c r="FG244" s="141">
        <v>2.2034317713992948</v>
      </c>
      <c r="FH244" s="141">
        <v>1.1987829572401658</v>
      </c>
      <c r="FI244" s="141">
        <v>0.94083729817353756</v>
      </c>
      <c r="FJ244" s="141">
        <v>0.58506423890018056</v>
      </c>
      <c r="FK244" s="141">
        <v>0.11917813594578774</v>
      </c>
      <c r="FL244" s="141">
        <v>-0.23886937015676679</v>
      </c>
      <c r="FM244" s="141">
        <v>-0.70619677894013222</v>
      </c>
      <c r="FN244" s="141">
        <v>-1.5335320243112953</v>
      </c>
      <c r="FO244" s="141">
        <v>-2.3216994258548702</v>
      </c>
      <c r="FP244" s="141">
        <v>-3.0800244173164231</v>
      </c>
      <c r="FQ244" s="141">
        <v>-5.1929655366780203</v>
      </c>
      <c r="FR244" s="141">
        <v>-6.904024177146816</v>
      </c>
      <c r="FS244" s="141">
        <v>-7.9641567662300403</v>
      </c>
      <c r="FT244" s="141">
        <v>-8.3344928544369701</v>
      </c>
      <c r="FU244" s="141">
        <v>-7.7946462556437766</v>
      </c>
      <c r="FW244" s="141">
        <v>2.2034317713992948</v>
      </c>
      <c r="FX244" s="141">
        <v>1.1987829572401658</v>
      </c>
      <c r="FY244" s="141">
        <v>0.94083729817353756</v>
      </c>
      <c r="FZ244" s="141">
        <v>0.58506423890018056</v>
      </c>
      <c r="GA244" s="141">
        <v>0.11917813594578774</v>
      </c>
      <c r="GB244" s="141">
        <v>-0.23886937015676679</v>
      </c>
      <c r="GC244" s="141">
        <v>-0.70619677894013222</v>
      </c>
      <c r="GD244" s="141">
        <v>-1.5335320243112953</v>
      </c>
      <c r="GE244" s="141">
        <v>-2.3216994258548702</v>
      </c>
      <c r="GF244" s="141">
        <v>-3.0800244173164231</v>
      </c>
      <c r="GG244" s="141">
        <v>-5.1929655366780203</v>
      </c>
      <c r="GH244" s="141">
        <v>-6.904024177146816</v>
      </c>
      <c r="GI244" s="141">
        <v>-7.9641567662300403</v>
      </c>
      <c r="GJ244" s="141">
        <v>-8.3344928544369701</v>
      </c>
      <c r="GK244" s="141">
        <v>-7.8874823122658206</v>
      </c>
      <c r="GM244" s="1">
        <v>388030</v>
      </c>
      <c r="GN244" s="1">
        <v>400511</v>
      </c>
      <c r="GO244" s="1" t="s">
        <v>524</v>
      </c>
      <c r="GP244" s="1" t="s">
        <v>826</v>
      </c>
      <c r="GQ244" s="97"/>
    </row>
    <row r="245" spans="2:199" ht="16.2" thickBot="1" x14ac:dyDescent="0.35">
      <c r="B245" s="19" t="s">
        <v>239</v>
      </c>
      <c r="C245" s="20">
        <v>9.5612443428656029</v>
      </c>
      <c r="D245" s="21">
        <v>8.7716631894641868</v>
      </c>
      <c r="E245" s="21">
        <v>8.379057704591883</v>
      </c>
      <c r="F245" s="21">
        <v>8.0794091746666616</v>
      </c>
      <c r="G245" s="21">
        <v>7.6398604101870031</v>
      </c>
      <c r="H245" s="21">
        <v>7.1746181569994896</v>
      </c>
      <c r="I245" s="21">
        <v>6.7239316955468311</v>
      </c>
      <c r="J245" s="21">
        <v>6.2852424313688431</v>
      </c>
      <c r="K245" s="21">
        <v>5.7237797170415732</v>
      </c>
      <c r="L245" s="21">
        <v>5.1283554467897332</v>
      </c>
      <c r="M245" s="21">
        <v>2.2917344919350171</v>
      </c>
      <c r="N245" s="21">
        <v>-1.87543909067616</v>
      </c>
      <c r="O245" s="21">
        <v>-5.1487839642827424</v>
      </c>
      <c r="P245" s="21">
        <v>-8.4319922864815133</v>
      </c>
      <c r="Q245" s="21">
        <v>-11.601089594213263</v>
      </c>
      <c r="R245" s="22"/>
      <c r="S245" s="21">
        <v>13.698244342865603</v>
      </c>
      <c r="T245" s="21">
        <v>12.908663189464187</v>
      </c>
      <c r="U245" s="21">
        <v>12.516057704591883</v>
      </c>
      <c r="V245" s="21">
        <v>12.216409174666662</v>
      </c>
      <c r="W245" s="21">
        <v>11.776860410187004</v>
      </c>
      <c r="X245" s="21">
        <v>11.31161815699949</v>
      </c>
      <c r="Y245" s="21">
        <v>10.860931695546832</v>
      </c>
      <c r="Z245" s="21">
        <v>10.422242431368844</v>
      </c>
      <c r="AA245" s="21">
        <v>9.8607797170415736</v>
      </c>
      <c r="AB245" s="21">
        <v>9.2653554467897337</v>
      </c>
      <c r="AC245" s="21">
        <v>6.4287344919350176</v>
      </c>
      <c r="AD245" s="21">
        <v>2.2615609093238405</v>
      </c>
      <c r="AE245" s="21">
        <v>-1.011783964282742</v>
      </c>
      <c r="AF245" s="21">
        <v>-4.2949922864815129</v>
      </c>
      <c r="AG245" s="21">
        <v>-7.5355567715853198</v>
      </c>
      <c r="AI245" s="23">
        <v>9.5612443428656029</v>
      </c>
      <c r="AJ245" s="23">
        <v>9.2908092142803618</v>
      </c>
      <c r="AK245" s="23">
        <v>9.0830302894015347</v>
      </c>
      <c r="AL245" s="23">
        <v>8.8774144122745735</v>
      </c>
      <c r="AM245" s="23">
        <v>8.6110664679585902</v>
      </c>
      <c r="AN245" s="23">
        <v>8.3209499100860249</v>
      </c>
      <c r="AO245" s="23">
        <v>7.9244612407120361</v>
      </c>
      <c r="AP245" s="23">
        <v>7.3459400484079751</v>
      </c>
      <c r="AQ245" s="23">
        <v>6.8270874281540728</v>
      </c>
      <c r="AR245" s="23">
        <v>6.2928664470021687</v>
      </c>
      <c r="AS245" s="23">
        <v>4.4617763264939683</v>
      </c>
      <c r="AT245" s="23">
        <v>2.4993399222199031</v>
      </c>
      <c r="AU245" s="23">
        <v>0.61826896444450341</v>
      </c>
      <c r="AV245" s="23">
        <v>-1.413618581215502</v>
      </c>
      <c r="AW245" s="23">
        <v>-2.7109574803790011</v>
      </c>
      <c r="AY245" s="24">
        <v>13.698244342865603</v>
      </c>
      <c r="AZ245" s="24">
        <v>13.427809214280362</v>
      </c>
      <c r="BA245" s="24">
        <v>13.220030289401535</v>
      </c>
      <c r="BB245" s="24">
        <v>13.014414412274574</v>
      </c>
      <c r="BC245" s="24">
        <v>12.748066467958591</v>
      </c>
      <c r="BD245" s="24">
        <v>12.457949910086025</v>
      </c>
      <c r="BE245" s="24">
        <v>12.061461240712037</v>
      </c>
      <c r="BF245" s="24">
        <v>11.482940048407976</v>
      </c>
      <c r="BG245" s="24">
        <v>10.964087428154073</v>
      </c>
      <c r="BH245" s="24">
        <v>10.429866447002169</v>
      </c>
      <c r="BI245" s="24">
        <v>8.5987763264939687</v>
      </c>
      <c r="BJ245" s="24">
        <v>6.6363399222199035</v>
      </c>
      <c r="BK245" s="24">
        <v>4.7552689644445039</v>
      </c>
      <c r="BL245" s="24">
        <v>2.7233814187844985</v>
      </c>
      <c r="BM245" s="24">
        <v>1.6343890104195467</v>
      </c>
      <c r="BO245" s="25">
        <v>9.5612443428656029</v>
      </c>
      <c r="BP245" s="25">
        <v>8.7026355273908127</v>
      </c>
      <c r="BQ245" s="25">
        <v>8.3216237182836714</v>
      </c>
      <c r="BR245" s="25">
        <v>8.072507226082136</v>
      </c>
      <c r="BS245" s="25">
        <v>7.6898679778005814</v>
      </c>
      <c r="BT245" s="25">
        <v>7.2945335021763462</v>
      </c>
      <c r="BU245" s="25">
        <v>6.9449204428232374</v>
      </c>
      <c r="BV245" s="25">
        <v>6.6204907310103636</v>
      </c>
      <c r="BW245" s="25">
        <v>6.2006347442032137</v>
      </c>
      <c r="BX245" s="25">
        <v>5.7215442717055467</v>
      </c>
      <c r="BY245" s="25">
        <v>3.1627817777073091</v>
      </c>
      <c r="BZ245" s="25">
        <v>-0.86541461103694672</v>
      </c>
      <c r="CA245" s="25">
        <v>-4.0383109579679655</v>
      </c>
      <c r="CB245" s="25">
        <v>-7.106324571413527</v>
      </c>
      <c r="CC245" s="25">
        <v>-9.999205878166336</v>
      </c>
      <c r="CE245" s="25">
        <v>13.698244342865603</v>
      </c>
      <c r="CF245" s="25">
        <v>12.839635527390813</v>
      </c>
      <c r="CG245" s="25">
        <v>12.458623718283672</v>
      </c>
      <c r="CH245" s="25">
        <v>12.209507226082136</v>
      </c>
      <c r="CI245" s="25">
        <v>11.826867977800582</v>
      </c>
      <c r="CJ245" s="25">
        <v>11.431533502176347</v>
      </c>
      <c r="CK245" s="25">
        <v>11.081920442823238</v>
      </c>
      <c r="CL245" s="25">
        <v>10.757490731010364</v>
      </c>
      <c r="CM245" s="25">
        <v>10.337634744203214</v>
      </c>
      <c r="CN245" s="25">
        <v>9.8585442717055471</v>
      </c>
      <c r="CO245" s="25">
        <v>7.2997817777073095</v>
      </c>
      <c r="CP245" s="25">
        <v>3.2715853889630537</v>
      </c>
      <c r="CQ245" s="25">
        <v>9.868904203203499E-2</v>
      </c>
      <c r="CR245" s="25">
        <v>-2.9693245714135266</v>
      </c>
      <c r="CS245" s="25">
        <v>-5.9816692299486505</v>
      </c>
      <c r="CU245" s="26">
        <v>9.5612443428656029</v>
      </c>
      <c r="CV245" s="26">
        <v>9.2076973570925951</v>
      </c>
      <c r="CW245" s="26">
        <v>8.9677899375629622</v>
      </c>
      <c r="CX245" s="26">
        <v>8.7704684227231517</v>
      </c>
      <c r="CY245" s="26">
        <v>8.4032595760655155</v>
      </c>
      <c r="CZ245" s="26">
        <v>7.9853671335863705</v>
      </c>
      <c r="DA245" s="26">
        <v>7.3927317274956241</v>
      </c>
      <c r="DB245" s="26">
        <v>6.1511253990904251</v>
      </c>
      <c r="DC245" s="26">
        <v>4.8297847714242224</v>
      </c>
      <c r="DD245" s="26">
        <v>3.4967076613351864</v>
      </c>
      <c r="DE245" s="26">
        <v>-0.40422808897685769</v>
      </c>
      <c r="DF245" s="26">
        <v>-4.2112430549585085</v>
      </c>
      <c r="DG245" s="26">
        <v>-7.1619749520421685</v>
      </c>
      <c r="DH245" s="26">
        <v>-9.132696946619955</v>
      </c>
      <c r="DI245" s="26">
        <v>-8.6060609269779853</v>
      </c>
      <c r="DK245" s="26">
        <v>13.698244342865603</v>
      </c>
      <c r="DL245" s="26">
        <v>13.344697357092596</v>
      </c>
      <c r="DM245" s="26">
        <v>13.104789937562963</v>
      </c>
      <c r="DN245" s="26">
        <v>12.907468422723152</v>
      </c>
      <c r="DO245" s="26">
        <v>12.540259576065516</v>
      </c>
      <c r="DP245" s="26">
        <v>12.122367133586371</v>
      </c>
      <c r="DQ245" s="26">
        <v>11.529731727495625</v>
      </c>
      <c r="DR245" s="26">
        <v>10.288125399090426</v>
      </c>
      <c r="DS245" s="26">
        <v>8.9667847714242228</v>
      </c>
      <c r="DT245" s="26">
        <v>7.6337076613351869</v>
      </c>
      <c r="DU245" s="26">
        <v>3.7327719110231428</v>
      </c>
      <c r="DV245" s="26">
        <v>-7.4243054958508026E-2</v>
      </c>
      <c r="DW245" s="26">
        <v>-3.024974952042168</v>
      </c>
      <c r="DX245" s="26">
        <v>-4.9956969466199546</v>
      </c>
      <c r="DY245" s="26">
        <v>-4.599003789369899</v>
      </c>
      <c r="EA245" s="27">
        <v>9.5612443428656029</v>
      </c>
      <c r="EB245" s="27">
        <v>9.2396907018768406</v>
      </c>
      <c r="EC245" s="27">
        <v>8.9844526925416073</v>
      </c>
      <c r="ED245" s="27">
        <v>8.785608016250805</v>
      </c>
      <c r="EE245" s="27">
        <v>8.546286152294357</v>
      </c>
      <c r="EF245" s="27">
        <v>8.2620066509239596</v>
      </c>
      <c r="EG245" s="27">
        <v>7.9453871269450449</v>
      </c>
      <c r="EH245" s="27">
        <v>7.5946139984621759</v>
      </c>
      <c r="EI245" s="27">
        <v>7.1044865580309509</v>
      </c>
      <c r="EJ245" s="27">
        <v>6.5248209916681894</v>
      </c>
      <c r="EK245" s="27">
        <v>4.5909818594090126</v>
      </c>
      <c r="EL245" s="27">
        <v>2.4964742876949657</v>
      </c>
      <c r="EM245" s="27">
        <v>1.0767796241513139</v>
      </c>
      <c r="EN245" s="27">
        <v>-0.14128487831110803</v>
      </c>
      <c r="EO245" s="27">
        <v>-0.85817073557343093</v>
      </c>
      <c r="EQ245" s="27">
        <v>13.698244342865603</v>
      </c>
      <c r="ER245" s="27">
        <v>13.376690701876841</v>
      </c>
      <c r="ES245" s="27">
        <v>13.121452692541608</v>
      </c>
      <c r="ET245" s="27">
        <v>12.922608016250805</v>
      </c>
      <c r="EU245" s="27">
        <v>12.683286152294357</v>
      </c>
      <c r="EV245" s="27">
        <v>12.39900665092396</v>
      </c>
      <c r="EW245" s="27">
        <v>12.082387126945045</v>
      </c>
      <c r="EX245" s="27">
        <v>11.731613998462176</v>
      </c>
      <c r="EY245" s="27">
        <v>11.241486558030951</v>
      </c>
      <c r="EZ245" s="27">
        <v>10.66182099166819</v>
      </c>
      <c r="FA245" s="27">
        <v>8.7279818594090131</v>
      </c>
      <c r="FB245" s="27">
        <v>6.6334742876949662</v>
      </c>
      <c r="FC245" s="27">
        <v>5.2137796241513144</v>
      </c>
      <c r="FD245" s="27">
        <v>3.9957151216888924</v>
      </c>
      <c r="FE245" s="27">
        <v>3.3575367485871617</v>
      </c>
      <c r="FG245" s="141">
        <v>9.5612443428656029</v>
      </c>
      <c r="FH245" s="141">
        <v>8.8622199284200978</v>
      </c>
      <c r="FI245" s="141">
        <v>8.466901651177448</v>
      </c>
      <c r="FJ245" s="141">
        <v>8.1582638103900731</v>
      </c>
      <c r="FK245" s="141">
        <v>7.6924814125646819</v>
      </c>
      <c r="FL245" s="141">
        <v>7.2147884895913137</v>
      </c>
      <c r="FM245" s="141">
        <v>6.5529219401721726</v>
      </c>
      <c r="FN245" s="141">
        <v>5.214826752249575</v>
      </c>
      <c r="FO245" s="141">
        <v>3.8320059941515225</v>
      </c>
      <c r="FP245" s="141">
        <v>2.4363757058634441</v>
      </c>
      <c r="FQ245" s="141">
        <v>-1.7135150561448249</v>
      </c>
      <c r="FR245" s="141">
        <v>-5.8057800089050851</v>
      </c>
      <c r="FS245" s="141">
        <v>-9.0444695595876574</v>
      </c>
      <c r="FT245" s="141">
        <v>-11.325256958219029</v>
      </c>
      <c r="FU245" s="141">
        <v>-11.117591333572435</v>
      </c>
      <c r="FW245" s="141">
        <v>13.698244342865603</v>
      </c>
      <c r="FX245" s="141">
        <v>12.999219928420098</v>
      </c>
      <c r="FY245" s="141">
        <v>12.603901651177448</v>
      </c>
      <c r="FZ245" s="141">
        <v>12.295263810390074</v>
      </c>
      <c r="GA245" s="141">
        <v>11.829481412564682</v>
      </c>
      <c r="GB245" s="141">
        <v>11.351788489591314</v>
      </c>
      <c r="GC245" s="141">
        <v>10.689921940172173</v>
      </c>
      <c r="GD245" s="141">
        <v>9.3518267522495755</v>
      </c>
      <c r="GE245" s="141">
        <v>7.969005994151523</v>
      </c>
      <c r="GF245" s="141">
        <v>6.5733757058634446</v>
      </c>
      <c r="GG245" s="141">
        <v>2.4234849438551755</v>
      </c>
      <c r="GH245" s="141">
        <v>-1.6687800089050846</v>
      </c>
      <c r="GI245" s="141">
        <v>-4.907469559587657</v>
      </c>
      <c r="GJ245" s="141">
        <v>-7.1882569582190285</v>
      </c>
      <c r="GK245" s="141">
        <v>-7.0404864364453204</v>
      </c>
      <c r="GM245" s="1">
        <v>357891</v>
      </c>
      <c r="GN245" s="1">
        <v>395944</v>
      </c>
      <c r="GO245" s="1" t="s">
        <v>555</v>
      </c>
      <c r="GP245" s="1" t="s">
        <v>835</v>
      </c>
      <c r="GQ245" s="97"/>
    </row>
    <row r="246" spans="2:199" ht="16.2" thickBot="1" x14ac:dyDescent="0.35">
      <c r="B246" s="19" t="s">
        <v>240</v>
      </c>
      <c r="C246" s="20">
        <v>4.9378081915813077</v>
      </c>
      <c r="D246" s="21">
        <v>2.6564365405921322</v>
      </c>
      <c r="E246" s="21">
        <v>2.0724056485826274</v>
      </c>
      <c r="F246" s="21">
        <v>1.7891273537251458</v>
      </c>
      <c r="G246" s="21">
        <v>1.4107946276764736</v>
      </c>
      <c r="H246" s="21">
        <v>0.94276648954832964</v>
      </c>
      <c r="I246" s="21">
        <v>0.39446772894683946</v>
      </c>
      <c r="J246" s="21">
        <v>-0.28484317972893081</v>
      </c>
      <c r="K246" s="21">
        <v>-1.1552999157838606</v>
      </c>
      <c r="L246" s="21">
        <v>-2.624214400101792</v>
      </c>
      <c r="M246" s="21">
        <v>-12.445909926188698</v>
      </c>
      <c r="N246" s="21">
        <v>-17.69838511696544</v>
      </c>
      <c r="O246" s="21">
        <v>-24.59531740209183</v>
      </c>
      <c r="P246" s="21">
        <v>-27.359877954795849</v>
      </c>
      <c r="Q246" s="21">
        <v>-28.829375089239122</v>
      </c>
      <c r="R246" s="22"/>
      <c r="S246" s="21">
        <v>8.9378081915813077</v>
      </c>
      <c r="T246" s="21">
        <v>6.6564365405921322</v>
      </c>
      <c r="U246" s="21">
        <v>6.0724056485826274</v>
      </c>
      <c r="V246" s="21">
        <v>5.7891273537251458</v>
      </c>
      <c r="W246" s="21">
        <v>5.4107946276764736</v>
      </c>
      <c r="X246" s="21">
        <v>4.9427664895483296</v>
      </c>
      <c r="Y246" s="21">
        <v>4.3944677289468395</v>
      </c>
      <c r="Z246" s="21">
        <v>3.7151568202710692</v>
      </c>
      <c r="AA246" s="21">
        <v>2.8447000842161394</v>
      </c>
      <c r="AB246" s="21">
        <v>1.375785599898208</v>
      </c>
      <c r="AC246" s="21">
        <v>-8.4459099261886976</v>
      </c>
      <c r="AD246" s="21">
        <v>-13.69838511696544</v>
      </c>
      <c r="AE246" s="21">
        <v>-20.59531740209183</v>
      </c>
      <c r="AF246" s="21">
        <v>-23.359877954795849</v>
      </c>
      <c r="AG246" s="21">
        <v>-25.005303193183565</v>
      </c>
      <c r="AI246" s="23">
        <v>4.9378081915813077</v>
      </c>
      <c r="AJ246" s="23">
        <v>4.1806659489426536</v>
      </c>
      <c r="AK246" s="23">
        <v>3.8861981665937577</v>
      </c>
      <c r="AL246" s="23">
        <v>3.6438623351254407</v>
      </c>
      <c r="AM246" s="23">
        <v>3.388306525781811</v>
      </c>
      <c r="AN246" s="23">
        <v>3.1141278853550212</v>
      </c>
      <c r="AO246" s="23">
        <v>2.7674785010878082</v>
      </c>
      <c r="AP246" s="23">
        <v>2.3248632872662576</v>
      </c>
      <c r="AQ246" s="23">
        <v>1.819415996555577</v>
      </c>
      <c r="AR246" s="23">
        <v>1.2711754196484364</v>
      </c>
      <c r="AS246" s="23">
        <v>-1.0526884396301242</v>
      </c>
      <c r="AT246" s="23">
        <v>-4.4877695533421011</v>
      </c>
      <c r="AU246" s="23">
        <v>-8.104183143815554</v>
      </c>
      <c r="AV246" s="23">
        <v>-15.64947374428214</v>
      </c>
      <c r="AW246" s="23">
        <v>-21.546542076961146</v>
      </c>
      <c r="AY246" s="24">
        <v>8.9378081915813077</v>
      </c>
      <c r="AZ246" s="24">
        <v>8.1806659489426536</v>
      </c>
      <c r="BA246" s="24">
        <v>7.8861981665937577</v>
      </c>
      <c r="BB246" s="24">
        <v>7.6438623351254407</v>
      </c>
      <c r="BC246" s="24">
        <v>7.388306525781811</v>
      </c>
      <c r="BD246" s="24">
        <v>7.1141278853550212</v>
      </c>
      <c r="BE246" s="24">
        <v>6.7674785010878082</v>
      </c>
      <c r="BF246" s="24">
        <v>6.3248632872662576</v>
      </c>
      <c r="BG246" s="24">
        <v>5.819415996555577</v>
      </c>
      <c r="BH246" s="24">
        <v>5.2711754196484364</v>
      </c>
      <c r="BI246" s="24">
        <v>2.9473115603698758</v>
      </c>
      <c r="BJ246" s="24">
        <v>-0.48776955334210115</v>
      </c>
      <c r="BK246" s="24">
        <v>-4.104183143815554</v>
      </c>
      <c r="BL246" s="24">
        <v>-11.64947374428214</v>
      </c>
      <c r="BM246" s="24">
        <v>-17.288561409887102</v>
      </c>
      <c r="BO246" s="25">
        <v>4.9378081915813077</v>
      </c>
      <c r="BP246" s="25">
        <v>2.3181969591746423</v>
      </c>
      <c r="BQ246" s="25">
        <v>1.6810714624211442</v>
      </c>
      <c r="BR246" s="25">
        <v>1.410218063470932</v>
      </c>
      <c r="BS246" s="25">
        <v>1.0589568896684796</v>
      </c>
      <c r="BT246" s="25">
        <v>0.63724486920361301</v>
      </c>
      <c r="BU246" s="25">
        <v>0.16049107388500161</v>
      </c>
      <c r="BV246" s="25">
        <v>-0.41523904978420489</v>
      </c>
      <c r="BW246" s="25">
        <v>-1.1075937738545782</v>
      </c>
      <c r="BX246" s="25">
        <v>-1.9335676125011645</v>
      </c>
      <c r="BY246" s="25">
        <v>-14.89048208494404</v>
      </c>
      <c r="BZ246" s="25">
        <v>-24.118049262676593</v>
      </c>
      <c r="CA246" s="25">
        <v>-27.88703064745782</v>
      </c>
      <c r="CB246" s="25">
        <v>-30.744250890441108</v>
      </c>
      <c r="CC246" s="25">
        <v>-31.679895464791443</v>
      </c>
      <c r="CE246" s="25">
        <v>8.9378081915813077</v>
      </c>
      <c r="CF246" s="25">
        <v>6.3181969591746423</v>
      </c>
      <c r="CG246" s="25">
        <v>5.6810714624211442</v>
      </c>
      <c r="CH246" s="25">
        <v>5.410218063470932</v>
      </c>
      <c r="CI246" s="25">
        <v>5.0589568896684796</v>
      </c>
      <c r="CJ246" s="25">
        <v>4.637244869203613</v>
      </c>
      <c r="CK246" s="25">
        <v>4.1604910738850016</v>
      </c>
      <c r="CL246" s="25">
        <v>3.5847609502157951</v>
      </c>
      <c r="CM246" s="25">
        <v>2.8924062261454218</v>
      </c>
      <c r="CN246" s="25">
        <v>2.0664323874988355</v>
      </c>
      <c r="CO246" s="25">
        <v>-10.89048208494404</v>
      </c>
      <c r="CP246" s="25">
        <v>-20.118049262676593</v>
      </c>
      <c r="CQ246" s="25">
        <v>-23.88703064745782</v>
      </c>
      <c r="CR246" s="25">
        <v>-26.744250890441108</v>
      </c>
      <c r="CS246" s="25">
        <v>-27.961497651104196</v>
      </c>
      <c r="CU246" s="26">
        <v>4.9378081915813077</v>
      </c>
      <c r="CV246" s="26">
        <v>3.1902554143147839</v>
      </c>
      <c r="CW246" s="26">
        <v>2.7466171771459251</v>
      </c>
      <c r="CX246" s="26">
        <v>2.4792420616560591</v>
      </c>
      <c r="CY246" s="26">
        <v>2.1347218538455479</v>
      </c>
      <c r="CZ246" s="26">
        <v>1.670079568183553</v>
      </c>
      <c r="DA246" s="26">
        <v>0.98794325727047649</v>
      </c>
      <c r="DB246" s="26">
        <v>-1.0869290979492092</v>
      </c>
      <c r="DC246" s="26">
        <v>-14.326472548062227</v>
      </c>
      <c r="DD246" s="26">
        <v>-15.809820675549389</v>
      </c>
      <c r="DE246" s="26">
        <v>-21.125676807698838</v>
      </c>
      <c r="DF246" s="26">
        <v>-25.927269427318578</v>
      </c>
      <c r="DG246" s="26">
        <v>-28.89354002853878</v>
      </c>
      <c r="DH246" s="26">
        <v>-30.598386575877896</v>
      </c>
      <c r="DI246" s="26">
        <v>-29.416144584151795</v>
      </c>
      <c r="DK246" s="26">
        <v>8.9378081915813077</v>
      </c>
      <c r="DL246" s="26">
        <v>7.1902554143147839</v>
      </c>
      <c r="DM246" s="26">
        <v>6.7466171771459251</v>
      </c>
      <c r="DN246" s="26">
        <v>6.4792420616560591</v>
      </c>
      <c r="DO246" s="26">
        <v>6.1347218538455479</v>
      </c>
      <c r="DP246" s="26">
        <v>5.670079568183553</v>
      </c>
      <c r="DQ246" s="26">
        <v>4.9879432572704765</v>
      </c>
      <c r="DR246" s="26">
        <v>2.9130709020507908</v>
      </c>
      <c r="DS246" s="26">
        <v>-10.326472548062227</v>
      </c>
      <c r="DT246" s="26">
        <v>-11.809820675549389</v>
      </c>
      <c r="DU246" s="26">
        <v>-17.125676807698838</v>
      </c>
      <c r="DV246" s="26">
        <v>-21.927269427318578</v>
      </c>
      <c r="DW246" s="26">
        <v>-24.89354002853878</v>
      </c>
      <c r="DX246" s="26">
        <v>-26.598386575877896</v>
      </c>
      <c r="DY246" s="26">
        <v>-25.713192272099008</v>
      </c>
      <c r="EA246" s="27">
        <v>4.9378081915813077</v>
      </c>
      <c r="EB246" s="27">
        <v>3.6960050878777189</v>
      </c>
      <c r="EC246" s="27">
        <v>3.330339648661262</v>
      </c>
      <c r="ED246" s="27">
        <v>3.1230076886426197</v>
      </c>
      <c r="EE246" s="27">
        <v>2.894797420142698</v>
      </c>
      <c r="EF246" s="27">
        <v>2.5908496865778723</v>
      </c>
      <c r="EG246" s="27">
        <v>2.1865850947818437</v>
      </c>
      <c r="EH246" s="27">
        <v>1.6673223127695991</v>
      </c>
      <c r="EI246" s="27">
        <v>0.94761447020697531</v>
      </c>
      <c r="EJ246" s="27">
        <v>-6.5029034989301238E-2</v>
      </c>
      <c r="EK246" s="27">
        <v>-8.973245771349287</v>
      </c>
      <c r="EL246" s="27">
        <v>-13.217892034175591</v>
      </c>
      <c r="EM246" s="27">
        <v>-19.357668339396206</v>
      </c>
      <c r="EN246" s="27">
        <v>-21.232806056463566</v>
      </c>
      <c r="EO246" s="27">
        <v>-21.352818824440192</v>
      </c>
      <c r="EQ246" s="27">
        <v>8.9378081915813077</v>
      </c>
      <c r="ER246" s="27">
        <v>7.6960050878777189</v>
      </c>
      <c r="ES246" s="27">
        <v>7.330339648661262</v>
      </c>
      <c r="ET246" s="27">
        <v>7.1230076886426197</v>
      </c>
      <c r="EU246" s="27">
        <v>6.894797420142698</v>
      </c>
      <c r="EV246" s="27">
        <v>6.5908496865778723</v>
      </c>
      <c r="EW246" s="27">
        <v>6.1865850947818437</v>
      </c>
      <c r="EX246" s="27">
        <v>5.6673223127695991</v>
      </c>
      <c r="EY246" s="27">
        <v>4.9476144702069753</v>
      </c>
      <c r="EZ246" s="27">
        <v>3.9349709650106988</v>
      </c>
      <c r="FA246" s="27">
        <v>-4.973245771349287</v>
      </c>
      <c r="FB246" s="27">
        <v>-9.2178920341755912</v>
      </c>
      <c r="FC246" s="27">
        <v>-15.357668339396206</v>
      </c>
      <c r="FD246" s="27">
        <v>-17.232806056463566</v>
      </c>
      <c r="FE246" s="27">
        <v>-17.463187132592893</v>
      </c>
      <c r="FG246" s="141">
        <v>4.9378081915813077</v>
      </c>
      <c r="FH246" s="141">
        <v>2.123112457742625</v>
      </c>
      <c r="FI246" s="141">
        <v>1.4259904034669795</v>
      </c>
      <c r="FJ246" s="141">
        <v>1.076492241497526</v>
      </c>
      <c r="FK246" s="141">
        <v>0.67331519014792462</v>
      </c>
      <c r="FL246" s="141">
        <v>0.21485159467825099</v>
      </c>
      <c r="FM246" s="141">
        <v>-0.42639473545584394</v>
      </c>
      <c r="FN246" s="141">
        <v>-2.4738596538035935</v>
      </c>
      <c r="FO246" s="141">
        <v>-15.633686981136059</v>
      </c>
      <c r="FP246" s="141">
        <v>-16.495939948871197</v>
      </c>
      <c r="FQ246" s="141">
        <v>-21.74125220451193</v>
      </c>
      <c r="FR246" s="141">
        <v>-27.147550764144199</v>
      </c>
      <c r="FS246" s="141">
        <v>-30.78262555328331</v>
      </c>
      <c r="FT246" s="141">
        <v>-32.922235697707379</v>
      </c>
      <c r="FU246" s="141">
        <v>-31.915173754252962</v>
      </c>
      <c r="FW246" s="141">
        <v>8.9378081915813077</v>
      </c>
      <c r="FX246" s="141">
        <v>6.123112457742625</v>
      </c>
      <c r="FY246" s="141">
        <v>5.4259904034669795</v>
      </c>
      <c r="FZ246" s="141">
        <v>5.076492241497526</v>
      </c>
      <c r="GA246" s="141">
        <v>4.6733151901479246</v>
      </c>
      <c r="GB246" s="141">
        <v>4.214851594678251</v>
      </c>
      <c r="GC246" s="141">
        <v>3.5736052645441561</v>
      </c>
      <c r="GD246" s="141">
        <v>1.5261403461964065</v>
      </c>
      <c r="GE246" s="141">
        <v>-11.633686981136059</v>
      </c>
      <c r="GF246" s="141">
        <v>-12.495939948871197</v>
      </c>
      <c r="GG246" s="141">
        <v>-17.74125220451193</v>
      </c>
      <c r="GH246" s="141">
        <v>-23.147550764144199</v>
      </c>
      <c r="GI246" s="141">
        <v>-26.78262555328331</v>
      </c>
      <c r="GJ246" s="141">
        <v>-28.922235697707379</v>
      </c>
      <c r="GK246" s="141">
        <v>-28.177958395531192</v>
      </c>
      <c r="GM246" s="1">
        <v>349973</v>
      </c>
      <c r="GN246" s="1">
        <v>530340</v>
      </c>
      <c r="GO246" s="1" t="s">
        <v>425</v>
      </c>
      <c r="GP246" s="1" t="s">
        <v>837</v>
      </c>
      <c r="GQ246" s="97"/>
    </row>
    <row r="247" spans="2:199" ht="16.2" thickBot="1" x14ac:dyDescent="0.35">
      <c r="B247" s="19" t="s">
        <v>241</v>
      </c>
      <c r="C247" s="20">
        <v>6.0530480213121622</v>
      </c>
      <c r="D247" s="21">
        <v>3.7885259434029077</v>
      </c>
      <c r="E247" s="21">
        <v>3.0624828725815085</v>
      </c>
      <c r="F247" s="21">
        <v>2.7157777178928271</v>
      </c>
      <c r="G247" s="21">
        <v>2.3100669165221461</v>
      </c>
      <c r="H247" s="21">
        <v>2.1050970291165552</v>
      </c>
      <c r="I247" s="21">
        <v>1.8923578756316779</v>
      </c>
      <c r="J247" s="21">
        <v>1.6562855519306439</v>
      </c>
      <c r="K247" s="21">
        <v>1.3920317146349834</v>
      </c>
      <c r="L247" s="21">
        <v>1.1229881754742603</v>
      </c>
      <c r="M247" s="21">
        <v>-0.17387742425674624</v>
      </c>
      <c r="N247" s="21">
        <v>-1.9998383741960453</v>
      </c>
      <c r="O247" s="21">
        <v>-3.3778386408628798</v>
      </c>
      <c r="P247" s="21">
        <v>-4.7126156553719873</v>
      </c>
      <c r="Q247" s="21">
        <v>-5.8681796519502889</v>
      </c>
      <c r="R247" s="22"/>
      <c r="S247" s="21">
        <v>10.803048021312161</v>
      </c>
      <c r="T247" s="21">
        <v>8.5385259434029077</v>
      </c>
      <c r="U247" s="21">
        <v>7.8124828725815085</v>
      </c>
      <c r="V247" s="21">
        <v>7.4657777178928271</v>
      </c>
      <c r="W247" s="21">
        <v>7.0600669165221461</v>
      </c>
      <c r="X247" s="21">
        <v>6.8550970291165552</v>
      </c>
      <c r="Y247" s="21">
        <v>6.6423578756316779</v>
      </c>
      <c r="Z247" s="21">
        <v>6.4062855519306439</v>
      </c>
      <c r="AA247" s="21">
        <v>6.1420317146349834</v>
      </c>
      <c r="AB247" s="21">
        <v>5.8729881754742603</v>
      </c>
      <c r="AC247" s="21">
        <v>4.5761225757432538</v>
      </c>
      <c r="AD247" s="21">
        <v>2.7501616258039547</v>
      </c>
      <c r="AE247" s="21">
        <v>1.3721613591371202</v>
      </c>
      <c r="AF247" s="21">
        <v>3.7384344628012656E-2</v>
      </c>
      <c r="AG247" s="21">
        <v>-1.1805452110651942</v>
      </c>
      <c r="AI247" s="23">
        <v>6.0530480213121622</v>
      </c>
      <c r="AJ247" s="23">
        <v>5.6339228627001434</v>
      </c>
      <c r="AK247" s="23">
        <v>5.350712333241991</v>
      </c>
      <c r="AL247" s="23">
        <v>5.1221912005490076</v>
      </c>
      <c r="AM247" s="23">
        <v>4.8721759412302905</v>
      </c>
      <c r="AN247" s="23">
        <v>4.6706048578671915</v>
      </c>
      <c r="AO247" s="23">
        <v>4.4209910718818293</v>
      </c>
      <c r="AP247" s="23">
        <v>4.1018742492138394</v>
      </c>
      <c r="AQ247" s="23">
        <v>3.9608885443248134</v>
      </c>
      <c r="AR247" s="23">
        <v>3.8166020815268258</v>
      </c>
      <c r="AS247" s="23">
        <v>3.2122704025684286</v>
      </c>
      <c r="AT247" s="23">
        <v>2.4038436188681871</v>
      </c>
      <c r="AU247" s="23">
        <v>1.6235859393181578</v>
      </c>
      <c r="AV247" s="23">
        <v>0.79790113637407956</v>
      </c>
      <c r="AW247" s="23">
        <v>0.29695846796688485</v>
      </c>
      <c r="AY247" s="24">
        <v>10.803048021312161</v>
      </c>
      <c r="AZ247" s="24">
        <v>10.383922862700143</v>
      </c>
      <c r="BA247" s="24">
        <v>10.10071233324199</v>
      </c>
      <c r="BB247" s="24">
        <v>9.8721912005490076</v>
      </c>
      <c r="BC247" s="24">
        <v>9.6221759412302905</v>
      </c>
      <c r="BD247" s="24">
        <v>9.4206048578671915</v>
      </c>
      <c r="BE247" s="24">
        <v>9.1709910718818293</v>
      </c>
      <c r="BF247" s="24">
        <v>8.8518742492138394</v>
      </c>
      <c r="BG247" s="24">
        <v>8.7108885443248134</v>
      </c>
      <c r="BH247" s="24">
        <v>8.5666020815268258</v>
      </c>
      <c r="BI247" s="24">
        <v>7.9622704025684286</v>
      </c>
      <c r="BJ247" s="24">
        <v>7.1538436188681871</v>
      </c>
      <c r="BK247" s="24">
        <v>6.3735859393181578</v>
      </c>
      <c r="BL247" s="24">
        <v>5.5479011363740796</v>
      </c>
      <c r="BM247" s="24">
        <v>5.115438271060416</v>
      </c>
      <c r="BO247" s="25">
        <v>6.0530480213121622</v>
      </c>
      <c r="BP247" s="25">
        <v>3.4308552395697767</v>
      </c>
      <c r="BQ247" s="25">
        <v>2.6599593170243381</v>
      </c>
      <c r="BR247" s="25">
        <v>2.3364439039575942</v>
      </c>
      <c r="BS247" s="25">
        <v>1.9503840653031155</v>
      </c>
      <c r="BT247" s="25">
        <v>1.7709488877571822</v>
      </c>
      <c r="BU247" s="25">
        <v>1.5993144482847939</v>
      </c>
      <c r="BV247" s="25">
        <v>1.4090495380820194</v>
      </c>
      <c r="BW247" s="25">
        <v>1.214027848866376</v>
      </c>
      <c r="BX247" s="25">
        <v>1.0009271642291075</v>
      </c>
      <c r="BY247" s="25">
        <v>-0.19344718587755239</v>
      </c>
      <c r="BZ247" s="25">
        <v>-2.0192593437227551</v>
      </c>
      <c r="CA247" s="25">
        <v>-3.4060270506954566</v>
      </c>
      <c r="CB247" s="25">
        <v>-4.6984296751549692</v>
      </c>
      <c r="CC247" s="25">
        <v>-5.7468225335566601</v>
      </c>
      <c r="CE247" s="25">
        <v>10.803048021312161</v>
      </c>
      <c r="CF247" s="25">
        <v>8.1808552395697767</v>
      </c>
      <c r="CG247" s="25">
        <v>7.4099593170243381</v>
      </c>
      <c r="CH247" s="25">
        <v>7.0864439039575942</v>
      </c>
      <c r="CI247" s="25">
        <v>6.7003840653031155</v>
      </c>
      <c r="CJ247" s="25">
        <v>6.5209488877571822</v>
      </c>
      <c r="CK247" s="25">
        <v>6.3493144482847939</v>
      </c>
      <c r="CL247" s="25">
        <v>6.1590495380820194</v>
      </c>
      <c r="CM247" s="25">
        <v>5.964027848866376</v>
      </c>
      <c r="CN247" s="25">
        <v>5.7509271642291075</v>
      </c>
      <c r="CO247" s="25">
        <v>4.5565528141224476</v>
      </c>
      <c r="CP247" s="25">
        <v>2.7307406562772449</v>
      </c>
      <c r="CQ247" s="25">
        <v>1.3439729493045434</v>
      </c>
      <c r="CR247" s="25">
        <v>5.1570324845030768E-2</v>
      </c>
      <c r="CS247" s="25">
        <v>-1.0793659795379007</v>
      </c>
      <c r="CU247" s="26">
        <v>6.0530480213121622</v>
      </c>
      <c r="CV247" s="26">
        <v>4.2866835168238904</v>
      </c>
      <c r="CW247" s="26">
        <v>3.6827962817559285</v>
      </c>
      <c r="CX247" s="26">
        <v>3.3673473739225379</v>
      </c>
      <c r="CY247" s="26">
        <v>2.9834679891594309</v>
      </c>
      <c r="CZ247" s="26">
        <v>2.7972716863933016</v>
      </c>
      <c r="DA247" s="26">
        <v>2.5254358619246595</v>
      </c>
      <c r="DB247" s="26">
        <v>1.9550789106641773</v>
      </c>
      <c r="DC247" s="26">
        <v>1.3505406172084875</v>
      </c>
      <c r="DD247" s="26">
        <v>0.72878039059215993</v>
      </c>
      <c r="DE247" s="26">
        <v>-1.0951690490277741</v>
      </c>
      <c r="DF247" s="26">
        <v>-2.774806327227985</v>
      </c>
      <c r="DG247" s="26">
        <v>-3.9841947183384576</v>
      </c>
      <c r="DH247" s="26">
        <v>-4.7019383262301524</v>
      </c>
      <c r="DI247" s="26">
        <v>-4.3359250548572703</v>
      </c>
      <c r="DK247" s="26">
        <v>10.803048021312161</v>
      </c>
      <c r="DL247" s="26">
        <v>9.0366835168238904</v>
      </c>
      <c r="DM247" s="26">
        <v>8.4327962817559285</v>
      </c>
      <c r="DN247" s="26">
        <v>8.1173473739225379</v>
      </c>
      <c r="DO247" s="26">
        <v>7.7334679891594309</v>
      </c>
      <c r="DP247" s="26">
        <v>7.5472716863933016</v>
      </c>
      <c r="DQ247" s="26">
        <v>7.2754358619246595</v>
      </c>
      <c r="DR247" s="26">
        <v>6.7050789106641773</v>
      </c>
      <c r="DS247" s="26">
        <v>6.1005406172084875</v>
      </c>
      <c r="DT247" s="26">
        <v>5.4787803905921599</v>
      </c>
      <c r="DU247" s="26">
        <v>3.6548309509722259</v>
      </c>
      <c r="DV247" s="26">
        <v>1.975193672772015</v>
      </c>
      <c r="DW247" s="26">
        <v>0.76580528166154238</v>
      </c>
      <c r="DX247" s="26">
        <v>4.8061673769847602E-2</v>
      </c>
      <c r="DY247" s="26">
        <v>0.32579673268638842</v>
      </c>
      <c r="EA247" s="27">
        <v>6.0530480213121622</v>
      </c>
      <c r="EB247" s="27">
        <v>5.3705079731710041</v>
      </c>
      <c r="EC247" s="27">
        <v>4.9298103665802806</v>
      </c>
      <c r="ED247" s="27">
        <v>4.6134351499137001</v>
      </c>
      <c r="EE247" s="27">
        <v>4.2787469158436071</v>
      </c>
      <c r="EF247" s="27">
        <v>4.1534277031718201</v>
      </c>
      <c r="EG247" s="27">
        <v>4.0115217355280226</v>
      </c>
      <c r="EH247" s="27">
        <v>3.8280738246074613</v>
      </c>
      <c r="EI247" s="27">
        <v>3.5909515316528022</v>
      </c>
      <c r="EJ247" s="27">
        <v>3.3381046390194911</v>
      </c>
      <c r="EK247" s="27">
        <v>2.4548610554635246</v>
      </c>
      <c r="EL247" s="27">
        <v>1.542130489770928</v>
      </c>
      <c r="EM247" s="27">
        <v>0.96612525138435679</v>
      </c>
      <c r="EN247" s="27">
        <v>0.53439803516923412</v>
      </c>
      <c r="EO247" s="27">
        <v>0.38607693885721339</v>
      </c>
      <c r="EQ247" s="27">
        <v>10.803048021312161</v>
      </c>
      <c r="ER247" s="27">
        <v>10.120507973171005</v>
      </c>
      <c r="ES247" s="27">
        <v>9.6798103665802806</v>
      </c>
      <c r="ET247" s="27">
        <v>9.3634351499137001</v>
      </c>
      <c r="EU247" s="27">
        <v>9.0287469158436071</v>
      </c>
      <c r="EV247" s="27">
        <v>8.9034277031718201</v>
      </c>
      <c r="EW247" s="27">
        <v>8.7615217355280226</v>
      </c>
      <c r="EX247" s="27">
        <v>8.5780738246074613</v>
      </c>
      <c r="EY247" s="27">
        <v>8.3409515316528022</v>
      </c>
      <c r="EZ247" s="27">
        <v>8.0881046390194911</v>
      </c>
      <c r="FA247" s="27">
        <v>7.2048610554635246</v>
      </c>
      <c r="FB247" s="27">
        <v>6.292130489770928</v>
      </c>
      <c r="FC247" s="27">
        <v>5.7161252513843568</v>
      </c>
      <c r="FD247" s="27">
        <v>5.2843980351692341</v>
      </c>
      <c r="FE247" s="27">
        <v>5.1313668908962473</v>
      </c>
      <c r="FG247" s="141">
        <v>6.0530480213121622</v>
      </c>
      <c r="FH247" s="141">
        <v>3.1775145945184029</v>
      </c>
      <c r="FI247" s="141">
        <v>2.3525317625274038</v>
      </c>
      <c r="FJ247" s="141">
        <v>2.0110486436819723</v>
      </c>
      <c r="FK247" s="141">
        <v>1.598352712252753</v>
      </c>
      <c r="FL247" s="141">
        <v>1.3958201098673353</v>
      </c>
      <c r="FM247" s="141">
        <v>1.1078382776206581</v>
      </c>
      <c r="FN247" s="141">
        <v>0.52136146208020229</v>
      </c>
      <c r="FO247" s="141">
        <v>-7.1205108199412948E-2</v>
      </c>
      <c r="FP247" s="141">
        <v>-0.68530237914915482</v>
      </c>
      <c r="FQ247" s="141">
        <v>-2.5616846631938017</v>
      </c>
      <c r="FR247" s="141">
        <v>-4.3662368416418751</v>
      </c>
      <c r="FS247" s="141">
        <v>-5.7126062711570889</v>
      </c>
      <c r="FT247" s="141">
        <v>-6.560732589915947</v>
      </c>
      <c r="FU247" s="141">
        <v>-6.3042787011385428</v>
      </c>
      <c r="FW247" s="141">
        <v>10.803048021312161</v>
      </c>
      <c r="FX247" s="141">
        <v>7.9275145945184029</v>
      </c>
      <c r="FY247" s="141">
        <v>7.1025317625274038</v>
      </c>
      <c r="FZ247" s="141">
        <v>6.7610486436819723</v>
      </c>
      <c r="GA247" s="141">
        <v>6.348352712252753</v>
      </c>
      <c r="GB247" s="141">
        <v>6.1458201098673353</v>
      </c>
      <c r="GC247" s="141">
        <v>5.8578382776206581</v>
      </c>
      <c r="GD247" s="141">
        <v>5.2713614620802023</v>
      </c>
      <c r="GE247" s="141">
        <v>4.6787948918005871</v>
      </c>
      <c r="GF247" s="141">
        <v>4.0646976208508452</v>
      </c>
      <c r="GG247" s="141">
        <v>2.1883153368061983</v>
      </c>
      <c r="GH247" s="141">
        <v>0.38376315835812491</v>
      </c>
      <c r="GI247" s="141">
        <v>-0.96260627115708886</v>
      </c>
      <c r="GJ247" s="141">
        <v>-1.810732589915947</v>
      </c>
      <c r="GK247" s="141">
        <v>-1.6197800672382776</v>
      </c>
      <c r="GM247" s="1">
        <v>349973</v>
      </c>
      <c r="GN247" s="1">
        <v>530340</v>
      </c>
      <c r="GO247" s="1" t="s">
        <v>425</v>
      </c>
      <c r="GP247" s="1" t="s">
        <v>837</v>
      </c>
      <c r="GQ247" s="97"/>
    </row>
    <row r="248" spans="2:199" ht="16.2" thickBot="1" x14ac:dyDescent="0.35">
      <c r="B248" s="19" t="s">
        <v>242</v>
      </c>
      <c r="C248" s="20">
        <v>18.631681604665374</v>
      </c>
      <c r="D248" s="21">
        <v>18.599993826586783</v>
      </c>
      <c r="E248" s="21">
        <v>18.526139407098299</v>
      </c>
      <c r="F248" s="21">
        <v>18.465503718645849</v>
      </c>
      <c r="G248" s="21">
        <v>18.406291391042146</v>
      </c>
      <c r="H248" s="21">
        <v>18.354860436108375</v>
      </c>
      <c r="I248" s="21">
        <v>18.317604511610352</v>
      </c>
      <c r="J248" s="21">
        <v>18.283342919952123</v>
      </c>
      <c r="K248" s="21">
        <v>18.204402388901542</v>
      </c>
      <c r="L248" s="21">
        <v>18.134487628812707</v>
      </c>
      <c r="M248" s="21">
        <v>17.52648025879985</v>
      </c>
      <c r="N248" s="21">
        <v>16.381540147679541</v>
      </c>
      <c r="O248" s="21">
        <v>15.400188001147601</v>
      </c>
      <c r="P248" s="21">
        <v>14.295121934529833</v>
      </c>
      <c r="Q248" s="21">
        <v>13.348039765841252</v>
      </c>
      <c r="R248" s="22"/>
      <c r="S248" s="21">
        <v>23.268681604665375</v>
      </c>
      <c r="T248" s="21">
        <v>23.236993826586783</v>
      </c>
      <c r="U248" s="21">
        <v>23.163139407098299</v>
      </c>
      <c r="V248" s="21">
        <v>23.102503718645849</v>
      </c>
      <c r="W248" s="21">
        <v>23.043291391042146</v>
      </c>
      <c r="X248" s="21">
        <v>22.991860436108375</v>
      </c>
      <c r="Y248" s="21">
        <v>22.954604511610352</v>
      </c>
      <c r="Z248" s="21">
        <v>22.920342919952123</v>
      </c>
      <c r="AA248" s="21">
        <v>22.841402388901543</v>
      </c>
      <c r="AB248" s="21">
        <v>22.771487628812707</v>
      </c>
      <c r="AC248" s="21">
        <v>22.163480258799851</v>
      </c>
      <c r="AD248" s="21">
        <v>21.018540147679541</v>
      </c>
      <c r="AE248" s="21">
        <v>20.037188001147602</v>
      </c>
      <c r="AF248" s="21">
        <v>18.932121934529832</v>
      </c>
      <c r="AG248" s="21">
        <v>17.922958847455959</v>
      </c>
      <c r="AI248" s="23">
        <v>18.631681604665374</v>
      </c>
      <c r="AJ248" s="23">
        <v>18.605910242931866</v>
      </c>
      <c r="AK248" s="23">
        <v>18.552619329019805</v>
      </c>
      <c r="AL248" s="23">
        <v>18.506522089264895</v>
      </c>
      <c r="AM248" s="23">
        <v>18.454491148432062</v>
      </c>
      <c r="AN248" s="23">
        <v>18.398489825076034</v>
      </c>
      <c r="AO248" s="23">
        <v>18.329641143504226</v>
      </c>
      <c r="AP248" s="23">
        <v>18.248015584106387</v>
      </c>
      <c r="AQ248" s="23">
        <v>18.136590309989707</v>
      </c>
      <c r="AR248" s="23">
        <v>18.023967719044645</v>
      </c>
      <c r="AS248" s="23">
        <v>17.697582705871717</v>
      </c>
      <c r="AT248" s="23">
        <v>17.403367487003344</v>
      </c>
      <c r="AU248" s="23">
        <v>17.104718973782123</v>
      </c>
      <c r="AV248" s="23">
        <v>16.781129707922709</v>
      </c>
      <c r="AW248" s="23">
        <v>16.541650440375122</v>
      </c>
      <c r="AY248" s="24">
        <v>23.268681604665375</v>
      </c>
      <c r="AZ248" s="24">
        <v>23.242910242931867</v>
      </c>
      <c r="BA248" s="24">
        <v>23.189619329019806</v>
      </c>
      <c r="BB248" s="24">
        <v>23.143522089264895</v>
      </c>
      <c r="BC248" s="24">
        <v>23.091491148432063</v>
      </c>
      <c r="BD248" s="24">
        <v>23.035489825076034</v>
      </c>
      <c r="BE248" s="24">
        <v>22.966641143504226</v>
      </c>
      <c r="BF248" s="24">
        <v>22.885015584106387</v>
      </c>
      <c r="BG248" s="24">
        <v>22.773590309989707</v>
      </c>
      <c r="BH248" s="24">
        <v>22.660967719044645</v>
      </c>
      <c r="BI248" s="24">
        <v>22.334582705871718</v>
      </c>
      <c r="BJ248" s="24">
        <v>22.040367487003344</v>
      </c>
      <c r="BK248" s="24">
        <v>21.741718973782124</v>
      </c>
      <c r="BL248" s="24">
        <v>21.418129707922709</v>
      </c>
      <c r="BM248" s="24">
        <v>21.21612465306962</v>
      </c>
      <c r="BO248" s="25">
        <v>18.631681604665374</v>
      </c>
      <c r="BP248" s="25">
        <v>18.61079924188072</v>
      </c>
      <c r="BQ248" s="25">
        <v>18.548684283988621</v>
      </c>
      <c r="BR248" s="25">
        <v>18.509148292177301</v>
      </c>
      <c r="BS248" s="25">
        <v>18.470878963140891</v>
      </c>
      <c r="BT248" s="25">
        <v>18.443427183593471</v>
      </c>
      <c r="BU248" s="25">
        <v>18.436606895479247</v>
      </c>
      <c r="BV248" s="25">
        <v>18.438454728543096</v>
      </c>
      <c r="BW248" s="25">
        <v>18.408398715569739</v>
      </c>
      <c r="BX248" s="25">
        <v>18.375999796858867</v>
      </c>
      <c r="BY248" s="25">
        <v>17.76129607561758</v>
      </c>
      <c r="BZ248" s="25">
        <v>16.616549145892154</v>
      </c>
      <c r="CA248" s="25">
        <v>15.704488723444261</v>
      </c>
      <c r="CB248" s="25">
        <v>14.78196673895912</v>
      </c>
      <c r="CC248" s="25">
        <v>14.052890486014334</v>
      </c>
      <c r="CE248" s="25">
        <v>23.268681604665375</v>
      </c>
      <c r="CF248" s="25">
        <v>23.24779924188072</v>
      </c>
      <c r="CG248" s="25">
        <v>23.185684283988621</v>
      </c>
      <c r="CH248" s="25">
        <v>23.146148292177301</v>
      </c>
      <c r="CI248" s="25">
        <v>23.107878963140891</v>
      </c>
      <c r="CJ248" s="25">
        <v>23.080427183593471</v>
      </c>
      <c r="CK248" s="25">
        <v>23.073606895479248</v>
      </c>
      <c r="CL248" s="25">
        <v>23.075454728543097</v>
      </c>
      <c r="CM248" s="25">
        <v>23.045398715569739</v>
      </c>
      <c r="CN248" s="25">
        <v>23.012999796858868</v>
      </c>
      <c r="CO248" s="25">
        <v>22.39829607561758</v>
      </c>
      <c r="CP248" s="25">
        <v>21.253549145892155</v>
      </c>
      <c r="CQ248" s="25">
        <v>20.341488723444261</v>
      </c>
      <c r="CR248" s="25">
        <v>19.418966738959121</v>
      </c>
      <c r="CS248" s="25">
        <v>18.684935685218903</v>
      </c>
      <c r="CU248" s="26">
        <v>18.631681604665374</v>
      </c>
      <c r="CV248" s="26">
        <v>18.651897538992387</v>
      </c>
      <c r="CW248" s="26">
        <v>18.609599401537238</v>
      </c>
      <c r="CX248" s="26">
        <v>18.562944887256155</v>
      </c>
      <c r="CY248" s="26">
        <v>18.50840781852844</v>
      </c>
      <c r="CZ248" s="26">
        <v>18.448198299815608</v>
      </c>
      <c r="DA248" s="26">
        <v>18.33120107227025</v>
      </c>
      <c r="DB248" s="26">
        <v>18.00318429192194</v>
      </c>
      <c r="DC248" s="26">
        <v>17.645622753650905</v>
      </c>
      <c r="DD248" s="26">
        <v>17.28460431953101</v>
      </c>
      <c r="DE248" s="26">
        <v>16.242562950419888</v>
      </c>
      <c r="DF248" s="26">
        <v>15.249149918095046</v>
      </c>
      <c r="DG248" s="26">
        <v>14.440881671719874</v>
      </c>
      <c r="DH248" s="26">
        <v>13.90946289080728</v>
      </c>
      <c r="DI248" s="26">
        <v>14.311861272407945</v>
      </c>
      <c r="DK248" s="26">
        <v>23.268681604665375</v>
      </c>
      <c r="DL248" s="26">
        <v>23.288897538992387</v>
      </c>
      <c r="DM248" s="26">
        <v>23.246599401537239</v>
      </c>
      <c r="DN248" s="26">
        <v>23.199944887256155</v>
      </c>
      <c r="DO248" s="26">
        <v>23.14540781852844</v>
      </c>
      <c r="DP248" s="26">
        <v>23.085198299815609</v>
      </c>
      <c r="DQ248" s="26">
        <v>22.968201072270251</v>
      </c>
      <c r="DR248" s="26">
        <v>22.64018429192194</v>
      </c>
      <c r="DS248" s="26">
        <v>22.282622753650905</v>
      </c>
      <c r="DT248" s="26">
        <v>21.92160431953101</v>
      </c>
      <c r="DU248" s="26">
        <v>20.879562950419889</v>
      </c>
      <c r="DV248" s="26">
        <v>19.886149918095047</v>
      </c>
      <c r="DW248" s="26">
        <v>19.077881671719872</v>
      </c>
      <c r="DX248" s="26">
        <v>18.54646289080728</v>
      </c>
      <c r="DY248" s="26">
        <v>18.860890521639305</v>
      </c>
      <c r="EA248" s="27">
        <v>18.631681604665374</v>
      </c>
      <c r="EB248" s="27">
        <v>18.611044264018133</v>
      </c>
      <c r="EC248" s="27">
        <v>18.558420862288198</v>
      </c>
      <c r="ED248" s="27">
        <v>18.527845197728311</v>
      </c>
      <c r="EE248" s="27">
        <v>18.506703199604367</v>
      </c>
      <c r="EF248" s="27">
        <v>18.475260900131673</v>
      </c>
      <c r="EG248" s="27">
        <v>18.446545005131178</v>
      </c>
      <c r="EH248" s="27">
        <v>18.424495221616031</v>
      </c>
      <c r="EI248" s="27">
        <v>18.353893390550429</v>
      </c>
      <c r="EJ248" s="27">
        <v>18.285465619497476</v>
      </c>
      <c r="EK248" s="27">
        <v>18.037273431650792</v>
      </c>
      <c r="EL248" s="27">
        <v>17.646734843362864</v>
      </c>
      <c r="EM248" s="27">
        <v>17.354217581669925</v>
      </c>
      <c r="EN248" s="27">
        <v>17.001076988260905</v>
      </c>
      <c r="EO248" s="27">
        <v>16.751607473252072</v>
      </c>
      <c r="EQ248" s="27">
        <v>23.268681604665375</v>
      </c>
      <c r="ER248" s="27">
        <v>23.248044264018134</v>
      </c>
      <c r="ES248" s="27">
        <v>23.195420862288199</v>
      </c>
      <c r="ET248" s="27">
        <v>23.164845197728312</v>
      </c>
      <c r="EU248" s="27">
        <v>23.143703199604367</v>
      </c>
      <c r="EV248" s="27">
        <v>23.112260900131673</v>
      </c>
      <c r="EW248" s="27">
        <v>23.083545005131178</v>
      </c>
      <c r="EX248" s="27">
        <v>23.061495221616031</v>
      </c>
      <c r="EY248" s="27">
        <v>22.990893390550429</v>
      </c>
      <c r="EZ248" s="27">
        <v>22.922465619497476</v>
      </c>
      <c r="FA248" s="27">
        <v>22.674273431650793</v>
      </c>
      <c r="FB248" s="27">
        <v>22.283734843362865</v>
      </c>
      <c r="FC248" s="27">
        <v>21.991217581669925</v>
      </c>
      <c r="FD248" s="27">
        <v>21.638076988260906</v>
      </c>
      <c r="FE248" s="27">
        <v>21.409702410614102</v>
      </c>
      <c r="FG248" s="141">
        <v>18.631681604665374</v>
      </c>
      <c r="FH248" s="141">
        <v>18.627668789204716</v>
      </c>
      <c r="FI248" s="141">
        <v>18.550131318058803</v>
      </c>
      <c r="FJ248" s="141">
        <v>18.463420737033815</v>
      </c>
      <c r="FK248" s="141">
        <v>18.373629433662348</v>
      </c>
      <c r="FL248" s="141">
        <v>18.292340573076419</v>
      </c>
      <c r="FM248" s="141">
        <v>18.151901172708936</v>
      </c>
      <c r="FN248" s="141">
        <v>17.784750750086701</v>
      </c>
      <c r="FO248" s="141">
        <v>17.393362239221819</v>
      </c>
      <c r="FP248" s="141">
        <v>17.000134290793895</v>
      </c>
      <c r="FQ248" s="141">
        <v>15.869560024285587</v>
      </c>
      <c r="FR248" s="141">
        <v>14.802636624463529</v>
      </c>
      <c r="FS248" s="141">
        <v>13.929046183624942</v>
      </c>
      <c r="FT248" s="141">
        <v>13.323736733829966</v>
      </c>
      <c r="FU248" s="141">
        <v>13.64528570253826</v>
      </c>
      <c r="FW248" s="141">
        <v>23.268681604665375</v>
      </c>
      <c r="FX248" s="141">
        <v>23.264668789204716</v>
      </c>
      <c r="FY248" s="141">
        <v>23.187131318058803</v>
      </c>
      <c r="FZ248" s="141">
        <v>23.100420737033815</v>
      </c>
      <c r="GA248" s="141">
        <v>23.010629433662348</v>
      </c>
      <c r="GB248" s="141">
        <v>22.92934057307642</v>
      </c>
      <c r="GC248" s="141">
        <v>22.788901172708936</v>
      </c>
      <c r="GD248" s="141">
        <v>22.421750750086701</v>
      </c>
      <c r="GE248" s="141">
        <v>22.030362239221819</v>
      </c>
      <c r="GF248" s="141">
        <v>21.637134290793895</v>
      </c>
      <c r="GG248" s="141">
        <v>20.506560024285587</v>
      </c>
      <c r="GH248" s="141">
        <v>19.439636624463532</v>
      </c>
      <c r="GI248" s="141">
        <v>18.566046183624941</v>
      </c>
      <c r="GJ248" s="141">
        <v>17.960736733829968</v>
      </c>
      <c r="GK248" s="141">
        <v>18.211953730256845</v>
      </c>
      <c r="GM248" s="1">
        <v>331831</v>
      </c>
      <c r="GN248" s="1">
        <v>441463</v>
      </c>
      <c r="GO248" s="1" t="s">
        <v>473</v>
      </c>
      <c r="GP248" s="1" t="s">
        <v>839</v>
      </c>
      <c r="GQ248" s="97"/>
    </row>
    <row r="249" spans="2:199" ht="16.2" thickBot="1" x14ac:dyDescent="0.35">
      <c r="B249" s="19" t="s">
        <v>243</v>
      </c>
      <c r="C249" s="20">
        <v>12.748400150380482</v>
      </c>
      <c r="D249" s="21">
        <v>12.408451795387375</v>
      </c>
      <c r="E249" s="21">
        <v>12.190273349465434</v>
      </c>
      <c r="F249" s="21">
        <v>12.041665678353688</v>
      </c>
      <c r="G249" s="21">
        <v>11.885664823107453</v>
      </c>
      <c r="H249" s="21">
        <v>11.735806082921542</v>
      </c>
      <c r="I249" s="21">
        <v>11.595600794597367</v>
      </c>
      <c r="J249" s="21">
        <v>11.34737469048963</v>
      </c>
      <c r="K249" s="21">
        <v>11.112774748142884</v>
      </c>
      <c r="L249" s="21">
        <v>10.895936984500999</v>
      </c>
      <c r="M249" s="21">
        <v>9.5437538753226416</v>
      </c>
      <c r="N249" s="21">
        <v>6.6068231631494001</v>
      </c>
      <c r="O249" s="21">
        <v>4.4587302774288666</v>
      </c>
      <c r="P249" s="21">
        <v>2.6127468291347249</v>
      </c>
      <c r="Q249" s="21">
        <v>0.96959257205867289</v>
      </c>
      <c r="R249" s="22"/>
      <c r="S249" s="21">
        <v>17.385400150380484</v>
      </c>
      <c r="T249" s="21">
        <v>17.045451795387375</v>
      </c>
      <c r="U249" s="21">
        <v>16.827273349465436</v>
      </c>
      <c r="V249" s="21">
        <v>16.678665678353688</v>
      </c>
      <c r="W249" s="21">
        <v>16.522664823107455</v>
      </c>
      <c r="X249" s="21">
        <v>16.372806082921542</v>
      </c>
      <c r="Y249" s="21">
        <v>16.232600794597367</v>
      </c>
      <c r="Z249" s="21">
        <v>15.984374690489631</v>
      </c>
      <c r="AA249" s="21">
        <v>15.749774748142885</v>
      </c>
      <c r="AB249" s="21">
        <v>15.532936984500999</v>
      </c>
      <c r="AC249" s="21">
        <v>14.180753875322642</v>
      </c>
      <c r="AD249" s="21">
        <v>11.243823163149401</v>
      </c>
      <c r="AE249" s="21">
        <v>9.0957302774288671</v>
      </c>
      <c r="AF249" s="21">
        <v>7.2497468291347253</v>
      </c>
      <c r="AG249" s="21">
        <v>5.5739589949131059</v>
      </c>
      <c r="AI249" s="23">
        <v>12.748400150380482</v>
      </c>
      <c r="AJ249" s="23">
        <v>12.581744462483739</v>
      </c>
      <c r="AK249" s="23">
        <v>12.433620588184692</v>
      </c>
      <c r="AL249" s="23">
        <v>12.299398292875054</v>
      </c>
      <c r="AM249" s="23">
        <v>12.130188957168647</v>
      </c>
      <c r="AN249" s="23">
        <v>11.930461770984254</v>
      </c>
      <c r="AO249" s="23">
        <v>11.681812235039413</v>
      </c>
      <c r="AP249" s="23">
        <v>11.275211347892308</v>
      </c>
      <c r="AQ249" s="23">
        <v>10.970929732359412</v>
      </c>
      <c r="AR249" s="23">
        <v>10.661276655486242</v>
      </c>
      <c r="AS249" s="23">
        <v>9.7317752986864363</v>
      </c>
      <c r="AT249" s="23">
        <v>8.8257400795767911</v>
      </c>
      <c r="AU249" s="23">
        <v>7.5114760425194316</v>
      </c>
      <c r="AV249" s="23">
        <v>6.4705601614155199</v>
      </c>
      <c r="AW249" s="23">
        <v>5.806733458090946</v>
      </c>
      <c r="AY249" s="24">
        <v>17.385400150380484</v>
      </c>
      <c r="AZ249" s="24">
        <v>17.218744462483741</v>
      </c>
      <c r="BA249" s="24">
        <v>17.070620588184692</v>
      </c>
      <c r="BB249" s="24">
        <v>16.936398292875054</v>
      </c>
      <c r="BC249" s="24">
        <v>16.767188957168649</v>
      </c>
      <c r="BD249" s="24">
        <v>16.567461770984252</v>
      </c>
      <c r="BE249" s="24">
        <v>16.318812235039413</v>
      </c>
      <c r="BF249" s="24">
        <v>15.912211347892308</v>
      </c>
      <c r="BG249" s="24">
        <v>15.607929732359413</v>
      </c>
      <c r="BH249" s="24">
        <v>15.298276655486243</v>
      </c>
      <c r="BI249" s="24">
        <v>14.368775298686437</v>
      </c>
      <c r="BJ249" s="24">
        <v>13.462740079576792</v>
      </c>
      <c r="BK249" s="24">
        <v>12.148476042519432</v>
      </c>
      <c r="BL249" s="24">
        <v>11.10756016141552</v>
      </c>
      <c r="BM249" s="24">
        <v>10.546181891661554</v>
      </c>
      <c r="BO249" s="25">
        <v>12.748400150380482</v>
      </c>
      <c r="BP249" s="25">
        <v>12.395224640009465</v>
      </c>
      <c r="BQ249" s="25">
        <v>12.199677180984054</v>
      </c>
      <c r="BR249" s="25">
        <v>12.102142713686565</v>
      </c>
      <c r="BS249" s="25">
        <v>11.999729417734452</v>
      </c>
      <c r="BT249" s="25">
        <v>11.911682240450489</v>
      </c>
      <c r="BU249" s="25">
        <v>11.851872774847051</v>
      </c>
      <c r="BV249" s="25">
        <v>11.699514075986523</v>
      </c>
      <c r="BW249" s="25">
        <v>11.527924562025095</v>
      </c>
      <c r="BX249" s="25">
        <v>11.209496395500061</v>
      </c>
      <c r="BY249" s="25">
        <v>5.8702272531348285</v>
      </c>
      <c r="BZ249" s="25">
        <v>3.5189280037656445</v>
      </c>
      <c r="CA249" s="25">
        <v>1.6062879815704747</v>
      </c>
      <c r="CB249" s="25">
        <v>-0.41326671480927502</v>
      </c>
      <c r="CC249" s="25">
        <v>-2.1163194889429775</v>
      </c>
      <c r="CE249" s="25">
        <v>17.385400150380484</v>
      </c>
      <c r="CF249" s="25">
        <v>17.032224640009467</v>
      </c>
      <c r="CG249" s="25">
        <v>16.836677180984054</v>
      </c>
      <c r="CH249" s="25">
        <v>16.739142713686565</v>
      </c>
      <c r="CI249" s="25">
        <v>16.63672941773445</v>
      </c>
      <c r="CJ249" s="25">
        <v>16.548682240450489</v>
      </c>
      <c r="CK249" s="25">
        <v>16.488872774847053</v>
      </c>
      <c r="CL249" s="25">
        <v>16.336514075986521</v>
      </c>
      <c r="CM249" s="25">
        <v>16.164924562025096</v>
      </c>
      <c r="CN249" s="25">
        <v>15.846496395500061</v>
      </c>
      <c r="CO249" s="25">
        <v>10.507227253134829</v>
      </c>
      <c r="CP249" s="25">
        <v>8.155928003765645</v>
      </c>
      <c r="CQ249" s="25">
        <v>6.2432879815704752</v>
      </c>
      <c r="CR249" s="25">
        <v>4.2237332851907254</v>
      </c>
      <c r="CS249" s="25">
        <v>2.5931792921563712</v>
      </c>
      <c r="CU249" s="26">
        <v>12.748400150380482</v>
      </c>
      <c r="CV249" s="26">
        <v>12.646447318900551</v>
      </c>
      <c r="CW249" s="26">
        <v>12.54076679948191</v>
      </c>
      <c r="CX249" s="26">
        <v>12.354911511231567</v>
      </c>
      <c r="CY249" s="26">
        <v>8.0176091086330601</v>
      </c>
      <c r="CZ249" s="26">
        <v>8.1072550577908764</v>
      </c>
      <c r="DA249" s="26">
        <v>8.0835931562925971</v>
      </c>
      <c r="DB249" s="26">
        <v>7.7508770932053199</v>
      </c>
      <c r="DC249" s="26">
        <v>7.2833515661713033</v>
      </c>
      <c r="DD249" s="26">
        <v>6.7915994083721429</v>
      </c>
      <c r="DE249" s="26">
        <v>5.0898344678621896</v>
      </c>
      <c r="DF249" s="26">
        <v>3.2615111109054808</v>
      </c>
      <c r="DG249" s="26">
        <v>1.6365843102779323</v>
      </c>
      <c r="DH249" s="26">
        <v>-3.6053713740038518E-2</v>
      </c>
      <c r="DI249" s="26">
        <v>-0.43169815117609289</v>
      </c>
      <c r="DK249" s="26">
        <v>17.385400150380484</v>
      </c>
      <c r="DL249" s="26">
        <v>17.283447318900549</v>
      </c>
      <c r="DM249" s="26">
        <v>17.177766799481908</v>
      </c>
      <c r="DN249" s="26">
        <v>16.991911511231567</v>
      </c>
      <c r="DO249" s="26">
        <v>12.654609108633061</v>
      </c>
      <c r="DP249" s="26">
        <v>12.744255057790877</v>
      </c>
      <c r="DQ249" s="26">
        <v>12.720593156292598</v>
      </c>
      <c r="DR249" s="26">
        <v>12.38787709320532</v>
      </c>
      <c r="DS249" s="26">
        <v>11.920351566171304</v>
      </c>
      <c r="DT249" s="26">
        <v>11.428599408372143</v>
      </c>
      <c r="DU249" s="26">
        <v>9.7268344678621901</v>
      </c>
      <c r="DV249" s="26">
        <v>7.8985111109054813</v>
      </c>
      <c r="DW249" s="26">
        <v>6.2735843102779327</v>
      </c>
      <c r="DX249" s="26">
        <v>4.6009462862599619</v>
      </c>
      <c r="DY249" s="26">
        <v>4.2440905667107387</v>
      </c>
      <c r="EA249" s="27">
        <v>12.748400150380482</v>
      </c>
      <c r="EB249" s="27">
        <v>12.533627647641131</v>
      </c>
      <c r="EC249" s="27">
        <v>12.388951917377499</v>
      </c>
      <c r="ED249" s="27">
        <v>12.31357068508256</v>
      </c>
      <c r="EE249" s="27">
        <v>12.239181921677673</v>
      </c>
      <c r="EF249" s="27">
        <v>12.126442698783684</v>
      </c>
      <c r="EG249" s="27">
        <v>11.997384876204952</v>
      </c>
      <c r="EH249" s="27">
        <v>11.776700638190714</v>
      </c>
      <c r="EI249" s="27">
        <v>11.564871663276993</v>
      </c>
      <c r="EJ249" s="27">
        <v>11.358256603427479</v>
      </c>
      <c r="EK249" s="27">
        <v>10.651679011555906</v>
      </c>
      <c r="EL249" s="27">
        <v>8.3602711251644699</v>
      </c>
      <c r="EM249" s="27">
        <v>6.6863004911050083</v>
      </c>
      <c r="EN249" s="27">
        <v>5.5528250952178411</v>
      </c>
      <c r="EO249" s="27">
        <v>4.7615414512046073</v>
      </c>
      <c r="EQ249" s="27">
        <v>17.385400150380484</v>
      </c>
      <c r="ER249" s="27">
        <v>17.170627647641133</v>
      </c>
      <c r="ES249" s="27">
        <v>17.025951917377498</v>
      </c>
      <c r="ET249" s="27">
        <v>16.95057068508256</v>
      </c>
      <c r="EU249" s="27">
        <v>16.876181921677674</v>
      </c>
      <c r="EV249" s="27">
        <v>16.763442698783685</v>
      </c>
      <c r="EW249" s="27">
        <v>16.634384876204955</v>
      </c>
      <c r="EX249" s="27">
        <v>16.413700638190715</v>
      </c>
      <c r="EY249" s="27">
        <v>16.201871663276993</v>
      </c>
      <c r="EZ249" s="27">
        <v>15.99525660342748</v>
      </c>
      <c r="FA249" s="27">
        <v>15.288679011555907</v>
      </c>
      <c r="FB249" s="27">
        <v>12.99727112516447</v>
      </c>
      <c r="FC249" s="27">
        <v>11.323300491105009</v>
      </c>
      <c r="FD249" s="27">
        <v>10.189825095217842</v>
      </c>
      <c r="FE249" s="27">
        <v>9.4927795924104856</v>
      </c>
      <c r="FG249" s="141">
        <v>12.748400150380482</v>
      </c>
      <c r="FH249" s="141">
        <v>12.462123168236205</v>
      </c>
      <c r="FI249" s="141">
        <v>12.239453997558005</v>
      </c>
      <c r="FJ249" s="141">
        <v>11.94996382550049</v>
      </c>
      <c r="FK249" s="141">
        <v>7.5221425791726233</v>
      </c>
      <c r="FL249" s="141">
        <v>7.5572346742953975</v>
      </c>
      <c r="FM249" s="141">
        <v>7.4709432933155266</v>
      </c>
      <c r="FN249" s="141">
        <v>7.0397320959388701</v>
      </c>
      <c r="FO249" s="141">
        <v>6.4949759457233043</v>
      </c>
      <c r="FP249" s="141">
        <v>5.9284550389046728</v>
      </c>
      <c r="FQ249" s="141">
        <v>4.0104229271109588</v>
      </c>
      <c r="FR249" s="141">
        <v>2.0012548223968594</v>
      </c>
      <c r="FS249" s="141">
        <v>0.20434575251583453</v>
      </c>
      <c r="FT249" s="141">
        <v>-1.0514384237374088</v>
      </c>
      <c r="FU249" s="141">
        <v>-0.90972625956492692</v>
      </c>
      <c r="FW249" s="141">
        <v>17.385400150380484</v>
      </c>
      <c r="FX249" s="141">
        <v>17.099123168236204</v>
      </c>
      <c r="FY249" s="141">
        <v>16.876453997558006</v>
      </c>
      <c r="FZ249" s="141">
        <v>16.58696382550049</v>
      </c>
      <c r="GA249" s="141">
        <v>12.159142579172624</v>
      </c>
      <c r="GB249" s="141">
        <v>12.194234674295398</v>
      </c>
      <c r="GC249" s="141">
        <v>12.107943293315527</v>
      </c>
      <c r="GD249" s="141">
        <v>11.676732095938871</v>
      </c>
      <c r="GE249" s="141">
        <v>11.131975945723305</v>
      </c>
      <c r="GF249" s="141">
        <v>10.565455038904673</v>
      </c>
      <c r="GG249" s="141">
        <v>8.6474229271109593</v>
      </c>
      <c r="GH249" s="141">
        <v>6.6382548223968598</v>
      </c>
      <c r="GI249" s="141">
        <v>4.841345752515835</v>
      </c>
      <c r="GJ249" s="141">
        <v>3.5855615762625916</v>
      </c>
      <c r="GK249" s="141">
        <v>3.685539960086615</v>
      </c>
      <c r="GM249" s="1">
        <v>392447</v>
      </c>
      <c r="GN249" s="1">
        <v>385492</v>
      </c>
      <c r="GO249" s="1" t="s">
        <v>495</v>
      </c>
      <c r="GP249" s="1" t="s">
        <v>834</v>
      </c>
      <c r="GQ249" s="97"/>
    </row>
    <row r="250" spans="2:199" ht="16.2" thickBot="1" x14ac:dyDescent="0.35">
      <c r="B250" s="19" t="s">
        <v>244</v>
      </c>
      <c r="C250" s="20">
        <v>8.520088442522141</v>
      </c>
      <c r="D250" s="21">
        <v>7.778493935250042</v>
      </c>
      <c r="E250" s="21">
        <v>7.4271798509874394</v>
      </c>
      <c r="F250" s="21">
        <v>7.0868415663098094</v>
      </c>
      <c r="G250" s="21">
        <v>6.6628155885558265</v>
      </c>
      <c r="H250" s="21">
        <v>6.1940061589824431</v>
      </c>
      <c r="I250" s="21">
        <v>5.6943823198380432</v>
      </c>
      <c r="J250" s="21">
        <v>5.1615199981272095</v>
      </c>
      <c r="K250" s="21">
        <v>4.5689783488575557</v>
      </c>
      <c r="L250" s="21">
        <v>3.5560373142049428</v>
      </c>
      <c r="M250" s="21">
        <v>0.18551684362170562</v>
      </c>
      <c r="N250" s="21">
        <v>-3.0652248291329727</v>
      </c>
      <c r="O250" s="21">
        <v>-5.3037512248640155</v>
      </c>
      <c r="P250" s="21">
        <v>-6.9752512476253017</v>
      </c>
      <c r="Q250" s="21">
        <v>-7.8375108119633445</v>
      </c>
      <c r="R250" s="22"/>
      <c r="S250" s="21">
        <v>12.020088442522141</v>
      </c>
      <c r="T250" s="21">
        <v>11.278493935250042</v>
      </c>
      <c r="U250" s="21">
        <v>10.927179850987439</v>
      </c>
      <c r="V250" s="21">
        <v>10.586841566309809</v>
      </c>
      <c r="W250" s="21">
        <v>10.162815588555826</v>
      </c>
      <c r="X250" s="21">
        <v>9.6940061589824431</v>
      </c>
      <c r="Y250" s="21">
        <v>9.1943823198380432</v>
      </c>
      <c r="Z250" s="21">
        <v>8.6615199981272095</v>
      </c>
      <c r="AA250" s="21">
        <v>8.0689783488575557</v>
      </c>
      <c r="AB250" s="21">
        <v>7.0560373142049428</v>
      </c>
      <c r="AC250" s="21">
        <v>3.6855168436217056</v>
      </c>
      <c r="AD250" s="21">
        <v>0.43477517086702733</v>
      </c>
      <c r="AE250" s="21">
        <v>-1.8037512248640155</v>
      </c>
      <c r="AF250" s="21">
        <v>-3.4752512476253017</v>
      </c>
      <c r="AG250" s="21">
        <v>-4.3820651831900612</v>
      </c>
      <c r="AI250" s="23">
        <v>8.520088442522141</v>
      </c>
      <c r="AJ250" s="23">
        <v>8.2354801463375207</v>
      </c>
      <c r="AK250" s="23">
        <v>8.0534214825783046</v>
      </c>
      <c r="AL250" s="23">
        <v>7.8752244710942207</v>
      </c>
      <c r="AM250" s="23">
        <v>7.6426710749908313</v>
      </c>
      <c r="AN250" s="23">
        <v>7.3469983339073597</v>
      </c>
      <c r="AO250" s="23">
        <v>6.9896562538064853</v>
      </c>
      <c r="AP250" s="23">
        <v>6.5718120221951786</v>
      </c>
      <c r="AQ250" s="23">
        <v>6.1793002954393597</v>
      </c>
      <c r="AR250" s="23">
        <v>5.7521463208637158</v>
      </c>
      <c r="AS250" s="23">
        <v>4.1619234843369881</v>
      </c>
      <c r="AT250" s="23">
        <v>1.4992759736547718</v>
      </c>
      <c r="AU250" s="23">
        <v>-0.88149810406372353</v>
      </c>
      <c r="AV250" s="23">
        <v>-3.0429195413260395</v>
      </c>
      <c r="AW250" s="23">
        <v>-4.2761361982150383</v>
      </c>
      <c r="AY250" s="24">
        <v>12.020088442522141</v>
      </c>
      <c r="AZ250" s="24">
        <v>11.735480146337521</v>
      </c>
      <c r="BA250" s="24">
        <v>11.553421482578305</v>
      </c>
      <c r="BB250" s="24">
        <v>11.375224471094221</v>
      </c>
      <c r="BC250" s="24">
        <v>11.142671074990831</v>
      </c>
      <c r="BD250" s="24">
        <v>10.84699833390736</v>
      </c>
      <c r="BE250" s="24">
        <v>10.489656253806485</v>
      </c>
      <c r="BF250" s="24">
        <v>10.071812022195179</v>
      </c>
      <c r="BG250" s="24">
        <v>9.6793002954393597</v>
      </c>
      <c r="BH250" s="24">
        <v>9.2521463208637158</v>
      </c>
      <c r="BI250" s="24">
        <v>7.6619234843369881</v>
      </c>
      <c r="BJ250" s="24">
        <v>4.9992759736547718</v>
      </c>
      <c r="BK250" s="24">
        <v>2.6185018959362765</v>
      </c>
      <c r="BL250" s="24">
        <v>0.45708045867396052</v>
      </c>
      <c r="BM250" s="24">
        <v>-0.62427207975854415</v>
      </c>
      <c r="BO250" s="25">
        <v>8.520088442522141</v>
      </c>
      <c r="BP250" s="25">
        <v>7.6837405781943389</v>
      </c>
      <c r="BQ250" s="25">
        <v>7.2882142168587407</v>
      </c>
      <c r="BR250" s="25">
        <v>6.9299940513817138</v>
      </c>
      <c r="BS250" s="25">
        <v>6.4926292746488734</v>
      </c>
      <c r="BT250" s="25">
        <v>6.0212461210368105</v>
      </c>
      <c r="BU250" s="25">
        <v>5.5405561044952929</v>
      </c>
      <c r="BV250" s="25">
        <v>5.0292304318763943</v>
      </c>
      <c r="BW250" s="25">
        <v>4.4696298663264873</v>
      </c>
      <c r="BX250" s="25">
        <v>3.8661598441388776</v>
      </c>
      <c r="BY250" s="25">
        <v>0.55037446979283899</v>
      </c>
      <c r="BZ250" s="25">
        <v>-3.0700662841925244</v>
      </c>
      <c r="CA250" s="25">
        <v>-5.6519083750593317</v>
      </c>
      <c r="CB250" s="25">
        <v>-7.8947277447425854</v>
      </c>
      <c r="CC250" s="25">
        <v>-8.9964417874049403</v>
      </c>
      <c r="CE250" s="25">
        <v>12.020088442522141</v>
      </c>
      <c r="CF250" s="25">
        <v>11.183740578194339</v>
      </c>
      <c r="CG250" s="25">
        <v>10.788214216858741</v>
      </c>
      <c r="CH250" s="25">
        <v>10.429994051381714</v>
      </c>
      <c r="CI250" s="25">
        <v>9.9926292746488734</v>
      </c>
      <c r="CJ250" s="25">
        <v>9.5212461210368105</v>
      </c>
      <c r="CK250" s="25">
        <v>9.0405561044952929</v>
      </c>
      <c r="CL250" s="25">
        <v>8.5292304318763943</v>
      </c>
      <c r="CM250" s="25">
        <v>7.9696298663264873</v>
      </c>
      <c r="CN250" s="25">
        <v>7.3661598441388776</v>
      </c>
      <c r="CO250" s="25">
        <v>4.050374469792839</v>
      </c>
      <c r="CP250" s="25">
        <v>0.42993371580747564</v>
      </c>
      <c r="CQ250" s="25">
        <v>-2.1519083750593317</v>
      </c>
      <c r="CR250" s="25">
        <v>-4.3947277447425854</v>
      </c>
      <c r="CS250" s="25">
        <v>-5.4459691861781536</v>
      </c>
      <c r="CU250" s="26">
        <v>8.520088442522141</v>
      </c>
      <c r="CV250" s="26">
        <v>8.0160365457195422</v>
      </c>
      <c r="CW250" s="26">
        <v>7.6868026594178804</v>
      </c>
      <c r="CX250" s="26">
        <v>7.353280465684648</v>
      </c>
      <c r="CY250" s="26">
        <v>6.9087065558205243</v>
      </c>
      <c r="CZ250" s="26">
        <v>6.3774092007560235</v>
      </c>
      <c r="DA250" s="26">
        <v>5.7409233347823765</v>
      </c>
      <c r="DB250" s="26">
        <v>4.8438992319126193</v>
      </c>
      <c r="DC250" s="26">
        <v>3.9042469775091018</v>
      </c>
      <c r="DD250" s="26">
        <v>2.9211880862007753</v>
      </c>
      <c r="DE250" s="26">
        <v>-0.78343507029315163</v>
      </c>
      <c r="DF250" s="26">
        <v>-3.8416134519447951</v>
      </c>
      <c r="DG250" s="26">
        <v>-5.7903656013044618</v>
      </c>
      <c r="DH250" s="26">
        <v>-7.0895931877889247</v>
      </c>
      <c r="DI250" s="26">
        <v>-7.4069049783094449</v>
      </c>
      <c r="DK250" s="26">
        <v>12.020088442522141</v>
      </c>
      <c r="DL250" s="26">
        <v>11.516036545719542</v>
      </c>
      <c r="DM250" s="26">
        <v>11.18680265941788</v>
      </c>
      <c r="DN250" s="26">
        <v>10.853280465684648</v>
      </c>
      <c r="DO250" s="26">
        <v>10.408706555820524</v>
      </c>
      <c r="DP250" s="26">
        <v>9.8774092007560235</v>
      </c>
      <c r="DQ250" s="26">
        <v>9.2409233347823765</v>
      </c>
      <c r="DR250" s="26">
        <v>8.3438992319126193</v>
      </c>
      <c r="DS250" s="26">
        <v>7.4042469775091018</v>
      </c>
      <c r="DT250" s="26">
        <v>6.4211880862007753</v>
      </c>
      <c r="DU250" s="26">
        <v>2.7165649297068484</v>
      </c>
      <c r="DV250" s="26">
        <v>-0.34161345194479509</v>
      </c>
      <c r="DW250" s="26">
        <v>-2.2903656013044618</v>
      </c>
      <c r="DX250" s="26">
        <v>-3.5895931877889247</v>
      </c>
      <c r="DY250" s="26">
        <v>-3.9011443244835959</v>
      </c>
      <c r="EA250" s="27">
        <v>8.520088442522141</v>
      </c>
      <c r="EB250" s="27">
        <v>8.0808217590285647</v>
      </c>
      <c r="EC250" s="27">
        <v>7.851533586725342</v>
      </c>
      <c r="ED250" s="27">
        <v>7.6460669886089683</v>
      </c>
      <c r="EE250" s="27">
        <v>7.3980370080452165</v>
      </c>
      <c r="EF250" s="27">
        <v>7.088491391696266</v>
      </c>
      <c r="EG250" s="27">
        <v>6.7286409119842485</v>
      </c>
      <c r="EH250" s="27">
        <v>6.3321339122244709</v>
      </c>
      <c r="EI250" s="27">
        <v>5.8518386618627449</v>
      </c>
      <c r="EJ250" s="27">
        <v>5.3374698295895495</v>
      </c>
      <c r="EK250" s="27">
        <v>2.6439661412860378</v>
      </c>
      <c r="EL250" s="27">
        <v>-0.18770482794003129</v>
      </c>
      <c r="EM250" s="27">
        <v>-2.2322985666123998</v>
      </c>
      <c r="EN250" s="27">
        <v>-3.8729992848807129</v>
      </c>
      <c r="EO250" s="27">
        <v>-4.6271402351294881</v>
      </c>
      <c r="EQ250" s="27">
        <v>12.020088442522141</v>
      </c>
      <c r="ER250" s="27">
        <v>11.580821759028565</v>
      </c>
      <c r="ES250" s="27">
        <v>11.351533586725342</v>
      </c>
      <c r="ET250" s="27">
        <v>11.146066988608968</v>
      </c>
      <c r="EU250" s="27">
        <v>10.898037008045216</v>
      </c>
      <c r="EV250" s="27">
        <v>10.588491391696266</v>
      </c>
      <c r="EW250" s="27">
        <v>10.228640911984249</v>
      </c>
      <c r="EX250" s="27">
        <v>9.8321339122244709</v>
      </c>
      <c r="EY250" s="27">
        <v>9.3518386618627449</v>
      </c>
      <c r="EZ250" s="27">
        <v>8.8374698295895495</v>
      </c>
      <c r="FA250" s="27">
        <v>6.1439661412860378</v>
      </c>
      <c r="FB250" s="27">
        <v>3.3122951720599687</v>
      </c>
      <c r="FC250" s="27">
        <v>1.2677014333876002</v>
      </c>
      <c r="FD250" s="27">
        <v>-0.37299928488071288</v>
      </c>
      <c r="FE250" s="27">
        <v>-1.060275764324345</v>
      </c>
      <c r="FG250" s="141">
        <v>8.520088442522141</v>
      </c>
      <c r="FH250" s="141">
        <v>7.7440501983659402</v>
      </c>
      <c r="FI250" s="141">
        <v>7.3171494241593447</v>
      </c>
      <c r="FJ250" s="141">
        <v>6.9183812677269536</v>
      </c>
      <c r="FK250" s="141">
        <v>6.4308812264403841</v>
      </c>
      <c r="FL250" s="141">
        <v>5.9116317017681794</v>
      </c>
      <c r="FM250" s="141">
        <v>5.2996100403434294</v>
      </c>
      <c r="FN250" s="141">
        <v>4.4016681630014407</v>
      </c>
      <c r="FO250" s="141">
        <v>3.4738698502083807</v>
      </c>
      <c r="FP250" s="141">
        <v>2.5185174683107974</v>
      </c>
      <c r="FQ250" s="141">
        <v>-0.6588887581510221</v>
      </c>
      <c r="FR250" s="141">
        <v>-4.1398119118855305</v>
      </c>
      <c r="FS250" s="141">
        <v>-6.5334090025317693</v>
      </c>
      <c r="FT250" s="141">
        <v>-8.0982015980855131</v>
      </c>
      <c r="FU250" s="141">
        <v>-8.374180890247036</v>
      </c>
      <c r="FW250" s="141">
        <v>12.020088442522141</v>
      </c>
      <c r="FX250" s="141">
        <v>11.24405019836594</v>
      </c>
      <c r="FY250" s="141">
        <v>10.817149424159345</v>
      </c>
      <c r="FZ250" s="141">
        <v>10.418381267726954</v>
      </c>
      <c r="GA250" s="141">
        <v>9.9308812264403841</v>
      </c>
      <c r="GB250" s="141">
        <v>9.4116317017681794</v>
      </c>
      <c r="GC250" s="141">
        <v>8.7996100403434294</v>
      </c>
      <c r="GD250" s="141">
        <v>7.9016681630014407</v>
      </c>
      <c r="GE250" s="141">
        <v>6.9738698502083807</v>
      </c>
      <c r="GF250" s="141">
        <v>6.0185174683107974</v>
      </c>
      <c r="GG250" s="141">
        <v>2.8411112418489779</v>
      </c>
      <c r="GH250" s="141">
        <v>-0.63981191188553055</v>
      </c>
      <c r="GI250" s="141">
        <v>-3.0334090025317693</v>
      </c>
      <c r="GJ250" s="141">
        <v>-4.5982015980855131</v>
      </c>
      <c r="GK250" s="141">
        <v>-4.8858950897454356</v>
      </c>
      <c r="GM250" s="1">
        <v>382555</v>
      </c>
      <c r="GN250" s="1">
        <v>390327</v>
      </c>
      <c r="GO250" s="1" t="s">
        <v>471</v>
      </c>
      <c r="GP250" s="1" t="s">
        <v>824</v>
      </c>
      <c r="GQ250" s="97"/>
    </row>
    <row r="251" spans="2:199" ht="16.2" thickBot="1" x14ac:dyDescent="0.35">
      <c r="B251" s="19" t="s">
        <v>245</v>
      </c>
      <c r="C251" s="20">
        <v>11.497311749253134</v>
      </c>
      <c r="D251" s="21">
        <v>11.454794035211851</v>
      </c>
      <c r="E251" s="21">
        <v>11.411043286222426</v>
      </c>
      <c r="F251" s="21">
        <v>11.365604551561692</v>
      </c>
      <c r="G251" s="21">
        <v>11.235228362322117</v>
      </c>
      <c r="H251" s="21">
        <v>11.038577941655916</v>
      </c>
      <c r="I251" s="21">
        <v>9.6000353917853971</v>
      </c>
      <c r="J251" s="21">
        <v>9.3760542575030357</v>
      </c>
      <c r="K251" s="21">
        <v>9.109326255661184</v>
      </c>
      <c r="L251" s="21">
        <v>8.7354496027949331</v>
      </c>
      <c r="M251" s="21">
        <v>4.0125016607830091</v>
      </c>
      <c r="N251" s="21">
        <v>0.68660857864753488</v>
      </c>
      <c r="O251" s="21">
        <v>-1.4168003091549828</v>
      </c>
      <c r="P251" s="21">
        <v>-2.2121801710099014</v>
      </c>
      <c r="Q251" s="21">
        <v>-3.0659236321021019</v>
      </c>
      <c r="R251" s="22"/>
      <c r="S251" s="21">
        <v>16.437311749253134</v>
      </c>
      <c r="T251" s="21">
        <v>16.394794035211852</v>
      </c>
      <c r="U251" s="21">
        <v>16.351043286222428</v>
      </c>
      <c r="V251" s="21">
        <v>16.305604551561693</v>
      </c>
      <c r="W251" s="21">
        <v>16.175228362322116</v>
      </c>
      <c r="X251" s="21">
        <v>15.978577941655917</v>
      </c>
      <c r="Y251" s="21">
        <v>14.540035391785398</v>
      </c>
      <c r="Z251" s="21">
        <v>14.316054257503037</v>
      </c>
      <c r="AA251" s="21">
        <v>14.049326255661185</v>
      </c>
      <c r="AB251" s="21">
        <v>13.675449602794934</v>
      </c>
      <c r="AC251" s="21">
        <v>8.9525016607830104</v>
      </c>
      <c r="AD251" s="21">
        <v>5.6266085786475362</v>
      </c>
      <c r="AE251" s="21">
        <v>3.5231996908450185</v>
      </c>
      <c r="AF251" s="21">
        <v>2.7278198289900999</v>
      </c>
      <c r="AG251" s="21">
        <v>1.8089104084531016</v>
      </c>
      <c r="AI251" s="23">
        <v>11.497311749253134</v>
      </c>
      <c r="AJ251" s="23">
        <v>11.446876547961541</v>
      </c>
      <c r="AK251" s="23">
        <v>11.391565708386752</v>
      </c>
      <c r="AL251" s="23">
        <v>11.34130372562911</v>
      </c>
      <c r="AM251" s="23">
        <v>11.281958205574323</v>
      </c>
      <c r="AN251" s="23">
        <v>11.209826406479507</v>
      </c>
      <c r="AO251" s="23">
        <v>11.111130868104041</v>
      </c>
      <c r="AP251" s="23">
        <v>10.984033426358518</v>
      </c>
      <c r="AQ251" s="23">
        <v>10.820848803962015</v>
      </c>
      <c r="AR251" s="23">
        <v>10.632360816085733</v>
      </c>
      <c r="AS251" s="23">
        <v>9.9529499011431177</v>
      </c>
      <c r="AT251" s="23">
        <v>8.9409627412635757</v>
      </c>
      <c r="AU251" s="23">
        <v>7.8853041169952114</v>
      </c>
      <c r="AV251" s="23">
        <v>1.8418038458127857</v>
      </c>
      <c r="AW251" s="23">
        <v>-13.792010245516412</v>
      </c>
      <c r="AY251" s="24">
        <v>16.437311749253134</v>
      </c>
      <c r="AZ251" s="24">
        <v>16.386876547961542</v>
      </c>
      <c r="BA251" s="24">
        <v>16.331565708386755</v>
      </c>
      <c r="BB251" s="24">
        <v>16.281303725629112</v>
      </c>
      <c r="BC251" s="24">
        <v>16.221958205574325</v>
      </c>
      <c r="BD251" s="24">
        <v>16.149826406479509</v>
      </c>
      <c r="BE251" s="24">
        <v>16.051130868104043</v>
      </c>
      <c r="BF251" s="24">
        <v>15.92403342635852</v>
      </c>
      <c r="BG251" s="24">
        <v>15.760848803962016</v>
      </c>
      <c r="BH251" s="24">
        <v>15.572360816085734</v>
      </c>
      <c r="BI251" s="24">
        <v>14.892949901143119</v>
      </c>
      <c r="BJ251" s="24">
        <v>13.880962741263577</v>
      </c>
      <c r="BK251" s="24">
        <v>12.825304116995213</v>
      </c>
      <c r="BL251" s="24">
        <v>6.7818038458127869</v>
      </c>
      <c r="BM251" s="24">
        <v>-8.9359207860460117</v>
      </c>
      <c r="BO251" s="25">
        <v>11.497311749253134</v>
      </c>
      <c r="BP251" s="25">
        <v>11.454437733752986</v>
      </c>
      <c r="BQ251" s="25">
        <v>11.411453576774939</v>
      </c>
      <c r="BR251" s="25">
        <v>11.367875675775629</v>
      </c>
      <c r="BS251" s="25">
        <v>10.902203707800265</v>
      </c>
      <c r="BT251" s="25">
        <v>10.394116722481584</v>
      </c>
      <c r="BU251" s="25">
        <v>8.6607247332515058</v>
      </c>
      <c r="BV251" s="25">
        <v>8.1252432585272842</v>
      </c>
      <c r="BW251" s="25">
        <v>7.5625647375410345</v>
      </c>
      <c r="BX251" s="25">
        <v>6.9774356937705093</v>
      </c>
      <c r="BY251" s="25">
        <v>1.6228728600274405</v>
      </c>
      <c r="BZ251" s="25">
        <v>-8.6931110269307972</v>
      </c>
      <c r="CA251" s="25">
        <v>-10.817049628267721</v>
      </c>
      <c r="CB251" s="25">
        <v>-13.225414452210583</v>
      </c>
      <c r="CC251" s="25">
        <v>-14.224320967029573</v>
      </c>
      <c r="CE251" s="25">
        <v>16.437311749253134</v>
      </c>
      <c r="CF251" s="25">
        <v>16.394437733752987</v>
      </c>
      <c r="CG251" s="25">
        <v>16.35145357677494</v>
      </c>
      <c r="CH251" s="25">
        <v>16.30787567577563</v>
      </c>
      <c r="CI251" s="25">
        <v>15.842203707800266</v>
      </c>
      <c r="CJ251" s="25">
        <v>15.334116722481586</v>
      </c>
      <c r="CK251" s="25">
        <v>13.600724733251507</v>
      </c>
      <c r="CL251" s="25">
        <v>13.065243258527286</v>
      </c>
      <c r="CM251" s="25">
        <v>12.502564737541036</v>
      </c>
      <c r="CN251" s="25">
        <v>11.917435693770511</v>
      </c>
      <c r="CO251" s="25">
        <v>6.5628728600274417</v>
      </c>
      <c r="CP251" s="25">
        <v>-3.7531110269307959</v>
      </c>
      <c r="CQ251" s="25">
        <v>-5.87704962826772</v>
      </c>
      <c r="CR251" s="25">
        <v>-8.2854144522105813</v>
      </c>
      <c r="CS251" s="25">
        <v>-9.3684187607086429</v>
      </c>
      <c r="CU251" s="26">
        <v>11.497311749253134</v>
      </c>
      <c r="CV251" s="26">
        <v>11.543552154432028</v>
      </c>
      <c r="CW251" s="26">
        <v>8.2214822697013918</v>
      </c>
      <c r="CX251" s="26">
        <v>8.3988395662548392</v>
      </c>
      <c r="CY251" s="26">
        <v>8.1337148264983483</v>
      </c>
      <c r="CZ251" s="26">
        <v>7.7451465124356265</v>
      </c>
      <c r="DA251" s="26">
        <v>6.0624784196298069</v>
      </c>
      <c r="DB251" s="26">
        <v>5.3413314970745347</v>
      </c>
      <c r="DC251" s="26">
        <v>4.4639376197318832</v>
      </c>
      <c r="DD251" s="26">
        <v>-4.025229646674056</v>
      </c>
      <c r="DE251" s="26">
        <v>-7.5919383412123587</v>
      </c>
      <c r="DF251" s="26">
        <v>-9.4671453103933452</v>
      </c>
      <c r="DG251" s="26">
        <v>-11.464824267594903</v>
      </c>
      <c r="DH251" s="26">
        <v>-13.398553026875685</v>
      </c>
      <c r="DI251" s="26">
        <v>-13.067051884892589</v>
      </c>
      <c r="DK251" s="26">
        <v>16.437311749253134</v>
      </c>
      <c r="DL251" s="26">
        <v>16.483552154432029</v>
      </c>
      <c r="DM251" s="26">
        <v>13.161482269701393</v>
      </c>
      <c r="DN251" s="26">
        <v>13.33883956625484</v>
      </c>
      <c r="DO251" s="26">
        <v>13.07371482649835</v>
      </c>
      <c r="DP251" s="26">
        <v>12.685146512435628</v>
      </c>
      <c r="DQ251" s="26">
        <v>11.002478419629808</v>
      </c>
      <c r="DR251" s="26">
        <v>10.281331497074536</v>
      </c>
      <c r="DS251" s="26">
        <v>9.4039376197318845</v>
      </c>
      <c r="DT251" s="26">
        <v>0.91477035332594525</v>
      </c>
      <c r="DU251" s="26">
        <v>-2.6519383412123574</v>
      </c>
      <c r="DV251" s="26">
        <v>-4.5271453103933439</v>
      </c>
      <c r="DW251" s="26">
        <v>-6.5248242675949015</v>
      </c>
      <c r="DX251" s="26">
        <v>-8.4585530268756841</v>
      </c>
      <c r="DY251" s="26">
        <v>-8.2063943267425401</v>
      </c>
      <c r="EA251" s="27">
        <v>11.497311749253134</v>
      </c>
      <c r="EB251" s="27">
        <v>11.461510404617901</v>
      </c>
      <c r="EC251" s="27">
        <v>11.428063569410929</v>
      </c>
      <c r="ED251" s="27">
        <v>11.408162074433815</v>
      </c>
      <c r="EE251" s="27">
        <v>11.378644972268262</v>
      </c>
      <c r="EF251" s="27">
        <v>11.329306783137998</v>
      </c>
      <c r="EG251" s="27">
        <v>10.003139103094135</v>
      </c>
      <c r="EH251" s="27">
        <v>9.8534651568729217</v>
      </c>
      <c r="EI251" s="27">
        <v>9.6424846773037256</v>
      </c>
      <c r="EJ251" s="27">
        <v>9.4078468500883616</v>
      </c>
      <c r="EK251" s="27">
        <v>5.106870823960449</v>
      </c>
      <c r="EL251" s="27">
        <v>2.4761098282603236</v>
      </c>
      <c r="EM251" s="27">
        <v>0.87992710983636435</v>
      </c>
      <c r="EN251" s="27">
        <v>0.60533290144085328</v>
      </c>
      <c r="EO251" s="27">
        <v>0.50974595704415648</v>
      </c>
      <c r="EQ251" s="27">
        <v>16.437311749253134</v>
      </c>
      <c r="ER251" s="27">
        <v>16.401510404617902</v>
      </c>
      <c r="ES251" s="27">
        <v>16.368063569410928</v>
      </c>
      <c r="ET251" s="27">
        <v>16.348162074433816</v>
      </c>
      <c r="EU251" s="27">
        <v>16.318644972268263</v>
      </c>
      <c r="EV251" s="27">
        <v>16.269306783137999</v>
      </c>
      <c r="EW251" s="27">
        <v>14.943139103094136</v>
      </c>
      <c r="EX251" s="27">
        <v>14.793465156872923</v>
      </c>
      <c r="EY251" s="27">
        <v>14.582484677303727</v>
      </c>
      <c r="EZ251" s="27">
        <v>14.347846850088363</v>
      </c>
      <c r="FA251" s="27">
        <v>10.04687082396045</v>
      </c>
      <c r="FB251" s="27">
        <v>7.4161098282603248</v>
      </c>
      <c r="FC251" s="27">
        <v>5.8199271098363656</v>
      </c>
      <c r="FD251" s="27">
        <v>5.5453329014408546</v>
      </c>
      <c r="FE251" s="27">
        <v>5.4334194743510498</v>
      </c>
      <c r="FG251" s="141">
        <v>11.497311749253134</v>
      </c>
      <c r="FH251" s="141">
        <v>11.529354242598671</v>
      </c>
      <c r="FI251" s="141">
        <v>8.1887363320823034</v>
      </c>
      <c r="FJ251" s="141">
        <v>8.346160928727155</v>
      </c>
      <c r="FK251" s="141">
        <v>8.0596374343175974</v>
      </c>
      <c r="FL251" s="141">
        <v>7.6696069797812747</v>
      </c>
      <c r="FM251" s="141">
        <v>5.9880279750823746</v>
      </c>
      <c r="FN251" s="141">
        <v>5.2694996106509304</v>
      </c>
      <c r="FO251" s="141">
        <v>4.4069141062735788</v>
      </c>
      <c r="FP251" s="141">
        <v>-4.0717769618714748</v>
      </c>
      <c r="FQ251" s="141">
        <v>-7.6924796319818007</v>
      </c>
      <c r="FR251" s="141">
        <v>-9.7126795672995136</v>
      </c>
      <c r="FS251" s="141">
        <v>-11.863822101309072</v>
      </c>
      <c r="FT251" s="141">
        <v>-13.932483964451595</v>
      </c>
      <c r="FU251" s="141">
        <v>-13.700403224907294</v>
      </c>
      <c r="FW251" s="141">
        <v>16.437311749253134</v>
      </c>
      <c r="FX251" s="141">
        <v>16.469354242598673</v>
      </c>
      <c r="FY251" s="141">
        <v>13.128736332082305</v>
      </c>
      <c r="FZ251" s="141">
        <v>13.286160928727156</v>
      </c>
      <c r="GA251" s="141">
        <v>12.999637434317599</v>
      </c>
      <c r="GB251" s="141">
        <v>12.609606979781276</v>
      </c>
      <c r="GC251" s="141">
        <v>10.928027975082376</v>
      </c>
      <c r="GD251" s="141">
        <v>10.209499610650932</v>
      </c>
      <c r="GE251" s="141">
        <v>9.3469141062735801</v>
      </c>
      <c r="GF251" s="141">
        <v>0.86822303812852653</v>
      </c>
      <c r="GG251" s="141">
        <v>-2.7524796319817995</v>
      </c>
      <c r="GH251" s="141">
        <v>-4.7726795672995124</v>
      </c>
      <c r="GI251" s="141">
        <v>-6.9238221013090708</v>
      </c>
      <c r="GJ251" s="141">
        <v>-8.9924839644515941</v>
      </c>
      <c r="GK251" s="141">
        <v>-8.8203288913096856</v>
      </c>
      <c r="GM251" s="1">
        <v>372569</v>
      </c>
      <c r="GN251" s="1">
        <v>392079</v>
      </c>
      <c r="GO251" s="1" t="s">
        <v>640</v>
      </c>
      <c r="GP251" s="1" t="s">
        <v>831</v>
      </c>
      <c r="GQ251" s="97"/>
    </row>
    <row r="252" spans="2:199" ht="16.2" thickBot="1" x14ac:dyDescent="0.35">
      <c r="B252" s="19" t="s">
        <v>246</v>
      </c>
      <c r="C252" s="20">
        <v>9.8539603592529588</v>
      </c>
      <c r="D252" s="21">
        <v>8.1655912532838357</v>
      </c>
      <c r="E252" s="21">
        <v>7.4356655917791166</v>
      </c>
      <c r="F252" s="21">
        <v>6.8427281472168531</v>
      </c>
      <c r="G252" s="21">
        <v>6.2229916327301815</v>
      </c>
      <c r="H252" s="21">
        <v>5.601968040265028</v>
      </c>
      <c r="I252" s="21">
        <v>4.9896679126229273</v>
      </c>
      <c r="J252" s="21">
        <v>4.3879483280701201</v>
      </c>
      <c r="K252" s="21">
        <v>3.7448565970962164</v>
      </c>
      <c r="L252" s="21">
        <v>3.1138807083097575</v>
      </c>
      <c r="M252" s="21">
        <v>1.9007277185748599</v>
      </c>
      <c r="N252" s="21">
        <v>-0.37496688816104751</v>
      </c>
      <c r="O252" s="21">
        <v>-2.2801040602902241</v>
      </c>
      <c r="P252" s="21">
        <v>-4.3277706811442407</v>
      </c>
      <c r="Q252" s="21">
        <v>-6.1067492986448038</v>
      </c>
      <c r="R252" s="22"/>
      <c r="S252" s="21">
        <v>19.853960359252959</v>
      </c>
      <c r="T252" s="21">
        <v>18.165591253283836</v>
      </c>
      <c r="U252" s="21">
        <v>17.435665591779117</v>
      </c>
      <c r="V252" s="21">
        <v>16.842728147216853</v>
      </c>
      <c r="W252" s="21">
        <v>16.222991632730182</v>
      </c>
      <c r="X252" s="21">
        <v>15.601968040265028</v>
      </c>
      <c r="Y252" s="21">
        <v>14.989667912622927</v>
      </c>
      <c r="Z252" s="21">
        <v>14.38794832807012</v>
      </c>
      <c r="AA252" s="21">
        <v>13.744856597096216</v>
      </c>
      <c r="AB252" s="21">
        <v>13.113880708309757</v>
      </c>
      <c r="AC252" s="21">
        <v>11.90072771857486</v>
      </c>
      <c r="AD252" s="21">
        <v>9.6250331118389525</v>
      </c>
      <c r="AE252" s="21">
        <v>7.7198959397097759</v>
      </c>
      <c r="AF252" s="21">
        <v>5.6722293188557593</v>
      </c>
      <c r="AG252" s="21">
        <v>3.7856032390167442</v>
      </c>
      <c r="AI252" s="23">
        <v>9.8539603592529588</v>
      </c>
      <c r="AJ252" s="23">
        <v>8.6173923393187835</v>
      </c>
      <c r="AK252" s="23">
        <v>7.9880432235475887</v>
      </c>
      <c r="AL252" s="23">
        <v>7.3974076910443749</v>
      </c>
      <c r="AM252" s="23">
        <v>6.7912600125806755</v>
      </c>
      <c r="AN252" s="23">
        <v>6.1803381989687587</v>
      </c>
      <c r="AO252" s="23">
        <v>5.5374018584684386</v>
      </c>
      <c r="AP252" s="23">
        <v>4.8556247748603951</v>
      </c>
      <c r="AQ252" s="23">
        <v>4.1733891241935872</v>
      </c>
      <c r="AR252" s="23">
        <v>3.4886031550248369</v>
      </c>
      <c r="AS252" s="23">
        <v>2.9592546348054718</v>
      </c>
      <c r="AT252" s="23">
        <v>2.2855928589205199</v>
      </c>
      <c r="AU252" s="23">
        <v>1.6164737755180134</v>
      </c>
      <c r="AV252" s="23">
        <v>0.87476448917212579</v>
      </c>
      <c r="AW252" s="23">
        <v>0.34518896123337939</v>
      </c>
      <c r="AY252" s="24">
        <v>19.853960359252959</v>
      </c>
      <c r="AZ252" s="24">
        <v>18.617392339318783</v>
      </c>
      <c r="BA252" s="24">
        <v>17.988043223547589</v>
      </c>
      <c r="BB252" s="24">
        <v>17.397407691044375</v>
      </c>
      <c r="BC252" s="24">
        <v>16.791260012580675</v>
      </c>
      <c r="BD252" s="24">
        <v>16.180338198968759</v>
      </c>
      <c r="BE252" s="24">
        <v>15.537401858468439</v>
      </c>
      <c r="BF252" s="24">
        <v>14.855624774860395</v>
      </c>
      <c r="BG252" s="24">
        <v>14.173389124193587</v>
      </c>
      <c r="BH252" s="24">
        <v>13.488603155024837</v>
      </c>
      <c r="BI252" s="24">
        <v>12.959254634805472</v>
      </c>
      <c r="BJ252" s="24">
        <v>12.28559285892052</v>
      </c>
      <c r="BK252" s="24">
        <v>11.616473775518013</v>
      </c>
      <c r="BL252" s="24">
        <v>10.874764489172126</v>
      </c>
      <c r="BM252" s="24">
        <v>10.433966099510712</v>
      </c>
      <c r="BO252" s="25">
        <v>9.8539603592529588</v>
      </c>
      <c r="BP252" s="25">
        <v>8.0681201522161032</v>
      </c>
      <c r="BQ252" s="25">
        <v>7.3296516854898037</v>
      </c>
      <c r="BR252" s="25">
        <v>6.7537851436304059</v>
      </c>
      <c r="BS252" s="25">
        <v>6.1574172316704292</v>
      </c>
      <c r="BT252" s="25">
        <v>5.5652187919990901</v>
      </c>
      <c r="BU252" s="25">
        <v>4.9100813667350778</v>
      </c>
      <c r="BV252" s="25">
        <v>4.3527118366733966</v>
      </c>
      <c r="BW252" s="25">
        <v>3.7600771186256097</v>
      </c>
      <c r="BX252" s="25">
        <v>3.1810410801154347</v>
      </c>
      <c r="BY252" s="25">
        <v>2.2701926519886584</v>
      </c>
      <c r="BZ252" s="25">
        <v>0.14076014006616688</v>
      </c>
      <c r="CA252" s="25">
        <v>-1.6379726899549532</v>
      </c>
      <c r="CB252" s="25">
        <v>-3.5330909318790447</v>
      </c>
      <c r="CC252" s="25">
        <v>-5.1369803976271093</v>
      </c>
      <c r="CE252" s="25">
        <v>19.853960359252959</v>
      </c>
      <c r="CF252" s="25">
        <v>18.068120152216103</v>
      </c>
      <c r="CG252" s="25">
        <v>17.329651685489804</v>
      </c>
      <c r="CH252" s="25">
        <v>16.753785143630406</v>
      </c>
      <c r="CI252" s="25">
        <v>16.157417231670429</v>
      </c>
      <c r="CJ252" s="25">
        <v>15.56521879199909</v>
      </c>
      <c r="CK252" s="25">
        <v>14.910081366735078</v>
      </c>
      <c r="CL252" s="25">
        <v>14.352711836673397</v>
      </c>
      <c r="CM252" s="25">
        <v>13.76007711862561</v>
      </c>
      <c r="CN252" s="25">
        <v>13.181041080115435</v>
      </c>
      <c r="CO252" s="25">
        <v>12.270192651988658</v>
      </c>
      <c r="CP252" s="25">
        <v>10.140760140066167</v>
      </c>
      <c r="CQ252" s="25">
        <v>8.3620273100450468</v>
      </c>
      <c r="CR252" s="25">
        <v>6.4669090681209553</v>
      </c>
      <c r="CS252" s="25">
        <v>4.7217406272338316</v>
      </c>
      <c r="CU252" s="26">
        <v>9.8539603592529588</v>
      </c>
      <c r="CV252" s="26">
        <v>8.3946248040300091</v>
      </c>
      <c r="CW252" s="26">
        <v>7.7380466148803428</v>
      </c>
      <c r="CX252" s="26">
        <v>7.1727000968747845</v>
      </c>
      <c r="CY252" s="26">
        <v>6.5719054422342786</v>
      </c>
      <c r="CZ252" s="26">
        <v>5.958894503270443</v>
      </c>
      <c r="DA252" s="26">
        <v>5.1758939335455771</v>
      </c>
      <c r="DB252" s="26">
        <v>4.1621037349503922</v>
      </c>
      <c r="DC252" s="26">
        <v>2.9565712978882317</v>
      </c>
      <c r="DD252" s="26">
        <v>1.740626624081667</v>
      </c>
      <c r="DE252" s="26">
        <v>-0.36809226052805855</v>
      </c>
      <c r="DF252" s="26">
        <v>-2.3931798321846784</v>
      </c>
      <c r="DG252" s="26">
        <v>-4.0219321810099231</v>
      </c>
      <c r="DH252" s="26">
        <v>-5.0984171804587888</v>
      </c>
      <c r="DI252" s="26">
        <v>-4.4476229802306619</v>
      </c>
      <c r="DK252" s="26">
        <v>19.853960359252959</v>
      </c>
      <c r="DL252" s="26">
        <v>18.394624804030009</v>
      </c>
      <c r="DM252" s="26">
        <v>17.738046614880343</v>
      </c>
      <c r="DN252" s="26">
        <v>17.172700096874784</v>
      </c>
      <c r="DO252" s="26">
        <v>16.571905442234279</v>
      </c>
      <c r="DP252" s="26">
        <v>15.958894503270443</v>
      </c>
      <c r="DQ252" s="26">
        <v>15.175893933545577</v>
      </c>
      <c r="DR252" s="26">
        <v>14.162103734950392</v>
      </c>
      <c r="DS252" s="26">
        <v>12.956571297888232</v>
      </c>
      <c r="DT252" s="26">
        <v>11.740626624081667</v>
      </c>
      <c r="DU252" s="26">
        <v>9.6319077394719415</v>
      </c>
      <c r="DV252" s="26">
        <v>7.6068201678153216</v>
      </c>
      <c r="DW252" s="26">
        <v>5.9780678189900769</v>
      </c>
      <c r="DX252" s="26">
        <v>4.9015828195412112</v>
      </c>
      <c r="DY252" s="26">
        <v>5.4081973389594395</v>
      </c>
      <c r="EA252" s="27">
        <v>9.8539603592529588</v>
      </c>
      <c r="EB252" s="27">
        <v>8.4734956149041061</v>
      </c>
      <c r="EC252" s="27">
        <v>7.8273167367767655</v>
      </c>
      <c r="ED252" s="27">
        <v>7.2734951160911301</v>
      </c>
      <c r="EE252" s="27">
        <v>6.7185935415930302</v>
      </c>
      <c r="EF252" s="27">
        <v>6.1538478282617852</v>
      </c>
      <c r="EG252" s="27">
        <v>5.5834723291920021</v>
      </c>
      <c r="EH252" s="27">
        <v>5.0085473657878197</v>
      </c>
      <c r="EI252" s="27">
        <v>4.3686586474763196</v>
      </c>
      <c r="EJ252" s="27">
        <v>3.7273725797914423</v>
      </c>
      <c r="EK252" s="27">
        <v>3.2650068569032165</v>
      </c>
      <c r="EL252" s="27">
        <v>2.5569625769678552</v>
      </c>
      <c r="EM252" s="27">
        <v>2.0646224530768542</v>
      </c>
      <c r="EN252" s="27">
        <v>1.5807758830634668</v>
      </c>
      <c r="EO252" s="27">
        <v>1.298854905019045</v>
      </c>
      <c r="EQ252" s="27">
        <v>19.853960359252959</v>
      </c>
      <c r="ER252" s="27">
        <v>18.473495614904106</v>
      </c>
      <c r="ES252" s="27">
        <v>17.827316736776766</v>
      </c>
      <c r="ET252" s="27">
        <v>17.27349511609113</v>
      </c>
      <c r="EU252" s="27">
        <v>16.71859354159303</v>
      </c>
      <c r="EV252" s="27">
        <v>16.153847828261785</v>
      </c>
      <c r="EW252" s="27">
        <v>15.583472329192002</v>
      </c>
      <c r="EX252" s="27">
        <v>15.00854736578782</v>
      </c>
      <c r="EY252" s="27">
        <v>14.36865864747632</v>
      </c>
      <c r="EZ252" s="27">
        <v>13.727372579791442</v>
      </c>
      <c r="FA252" s="27">
        <v>13.265006856903216</v>
      </c>
      <c r="FB252" s="27">
        <v>12.556962576967855</v>
      </c>
      <c r="FC252" s="27">
        <v>12.064622453076854</v>
      </c>
      <c r="FD252" s="27">
        <v>11.580775883063467</v>
      </c>
      <c r="FE252" s="27">
        <v>11.309575151275979</v>
      </c>
      <c r="FG252" s="141">
        <v>9.8539603592529588</v>
      </c>
      <c r="FH252" s="141">
        <v>8.0574276973158554</v>
      </c>
      <c r="FI252" s="141">
        <v>7.2931824870991555</v>
      </c>
      <c r="FJ252" s="141">
        <v>6.6759243490438465</v>
      </c>
      <c r="FK252" s="141">
        <v>6.0280633675125728</v>
      </c>
      <c r="FL252" s="141">
        <v>5.3832940030903167</v>
      </c>
      <c r="FM252" s="141">
        <v>4.5673551149788736</v>
      </c>
      <c r="FN252" s="141">
        <v>3.4405839672039313</v>
      </c>
      <c r="FO252" s="141">
        <v>2.1722069119755645</v>
      </c>
      <c r="FP252" s="141">
        <v>0.90465919653016158</v>
      </c>
      <c r="FQ252" s="141">
        <v>-1.3630280811833764</v>
      </c>
      <c r="FR252" s="141">
        <v>-3.5367637822032485</v>
      </c>
      <c r="FS252" s="141">
        <v>-5.3139706281641743</v>
      </c>
      <c r="FT252" s="141">
        <v>-6.5720810685923752</v>
      </c>
      <c r="FU252" s="141">
        <v>-6.1252403983032444</v>
      </c>
      <c r="FW252" s="141">
        <v>19.853960359252959</v>
      </c>
      <c r="FX252" s="141">
        <v>18.057427697315855</v>
      </c>
      <c r="FY252" s="141">
        <v>17.293182487099156</v>
      </c>
      <c r="FZ252" s="141">
        <v>16.675924349043846</v>
      </c>
      <c r="GA252" s="141">
        <v>16.028063367512573</v>
      </c>
      <c r="GB252" s="141">
        <v>15.383294003090317</v>
      </c>
      <c r="GC252" s="141">
        <v>14.567355114978874</v>
      </c>
      <c r="GD252" s="141">
        <v>13.440583967203931</v>
      </c>
      <c r="GE252" s="141">
        <v>12.172206911975564</v>
      </c>
      <c r="GF252" s="141">
        <v>10.904659196530162</v>
      </c>
      <c r="GG252" s="141">
        <v>8.6369719188166236</v>
      </c>
      <c r="GH252" s="141">
        <v>6.4632362177967515</v>
      </c>
      <c r="GI252" s="141">
        <v>4.6860293718358257</v>
      </c>
      <c r="GJ252" s="141">
        <v>3.4279189314076248</v>
      </c>
      <c r="GK252" s="141">
        <v>3.775776499308364</v>
      </c>
      <c r="GM252" s="1">
        <v>391010</v>
      </c>
      <c r="GN252" s="1">
        <v>389489</v>
      </c>
      <c r="GO252" s="1" t="s">
        <v>618</v>
      </c>
      <c r="GP252" s="1" t="s">
        <v>834</v>
      </c>
      <c r="GQ252" s="97"/>
    </row>
    <row r="253" spans="2:199" ht="16.2" thickBot="1" x14ac:dyDescent="0.35">
      <c r="B253" s="19" t="s">
        <v>247</v>
      </c>
      <c r="C253" s="20">
        <v>3.3635149364371006</v>
      </c>
      <c r="D253" s="21">
        <v>2.7643763767518887</v>
      </c>
      <c r="E253" s="21">
        <v>2.3867209888017964</v>
      </c>
      <c r="F253" s="21">
        <v>2.0686044875335483</v>
      </c>
      <c r="G253" s="21">
        <v>1.654981558409002</v>
      </c>
      <c r="H253" s="21">
        <v>1.2070363924418075</v>
      </c>
      <c r="I253" s="21">
        <v>0.76474714495523699</v>
      </c>
      <c r="J253" s="21">
        <v>0.32967833784609724</v>
      </c>
      <c r="K253" s="21">
        <v>-0.15100631403259968</v>
      </c>
      <c r="L253" s="21">
        <v>-0.67129765986931034</v>
      </c>
      <c r="M253" s="21">
        <v>-3.2626135057269003</v>
      </c>
      <c r="N253" s="21">
        <v>-6.7122030394996095</v>
      </c>
      <c r="O253" s="21">
        <v>-9.2170456540345889</v>
      </c>
      <c r="P253" s="21">
        <v>-11.544186243984239</v>
      </c>
      <c r="Q253" s="21">
        <v>-13.225604457739315</v>
      </c>
      <c r="R253" s="22"/>
      <c r="S253" s="21">
        <v>6.8635149364371006</v>
      </c>
      <c r="T253" s="21">
        <v>6.2643763767518887</v>
      </c>
      <c r="U253" s="21">
        <v>5.8867209888017964</v>
      </c>
      <c r="V253" s="21">
        <v>5.5686044875335483</v>
      </c>
      <c r="W253" s="21">
        <v>5.154981558409002</v>
      </c>
      <c r="X253" s="21">
        <v>4.7070363924418075</v>
      </c>
      <c r="Y253" s="21">
        <v>4.264747144955237</v>
      </c>
      <c r="Z253" s="21">
        <v>3.8296783378460972</v>
      </c>
      <c r="AA253" s="21">
        <v>3.3489936859674003</v>
      </c>
      <c r="AB253" s="21">
        <v>2.8287023401306897</v>
      </c>
      <c r="AC253" s="21">
        <v>0.23738649427309966</v>
      </c>
      <c r="AD253" s="21">
        <v>-3.2122030394996095</v>
      </c>
      <c r="AE253" s="21">
        <v>-5.7170456540345889</v>
      </c>
      <c r="AF253" s="21">
        <v>-8.0441862439842389</v>
      </c>
      <c r="AG253" s="21">
        <v>-9.8856310705928223</v>
      </c>
      <c r="AI253" s="23">
        <v>3.3635149364371006</v>
      </c>
      <c r="AJ253" s="23">
        <v>3.1165979018113532</v>
      </c>
      <c r="AK253" s="23">
        <v>2.8476671166203005</v>
      </c>
      <c r="AL253" s="23">
        <v>2.3991449574388497</v>
      </c>
      <c r="AM253" s="23">
        <v>2.1343473127348815</v>
      </c>
      <c r="AN253" s="23">
        <v>1.804505746620185</v>
      </c>
      <c r="AO253" s="23">
        <v>1.4018492342879156</v>
      </c>
      <c r="AP253" s="23">
        <v>0.91964861785225338</v>
      </c>
      <c r="AQ253" s="23">
        <v>0.64843630364922689</v>
      </c>
      <c r="AR253" s="23">
        <v>0.37253917769864842</v>
      </c>
      <c r="AS253" s="23">
        <v>-0.50449766427838227</v>
      </c>
      <c r="AT253" s="23">
        <v>-2.0191577430094938</v>
      </c>
      <c r="AU253" s="23">
        <v>-3.436679204444026</v>
      </c>
      <c r="AV253" s="23">
        <v>-4.9144144014812383</v>
      </c>
      <c r="AW253" s="23">
        <v>-5.8751073279367176</v>
      </c>
      <c r="AY253" s="24">
        <v>6.8635149364371006</v>
      </c>
      <c r="AZ253" s="24">
        <v>6.6165979018113532</v>
      </c>
      <c r="BA253" s="24">
        <v>6.3476671166203005</v>
      </c>
      <c r="BB253" s="24">
        <v>5.8991449574388497</v>
      </c>
      <c r="BC253" s="24">
        <v>5.6343473127348815</v>
      </c>
      <c r="BD253" s="24">
        <v>5.304505746620185</v>
      </c>
      <c r="BE253" s="24">
        <v>4.9018492342879156</v>
      </c>
      <c r="BF253" s="24">
        <v>4.4196486178522534</v>
      </c>
      <c r="BG253" s="24">
        <v>4.1484363036492269</v>
      </c>
      <c r="BH253" s="24">
        <v>3.8725391776986484</v>
      </c>
      <c r="BI253" s="24">
        <v>2.9955023357216177</v>
      </c>
      <c r="BJ253" s="24">
        <v>1.4808422569905062</v>
      </c>
      <c r="BK253" s="24">
        <v>6.332079555597403E-2</v>
      </c>
      <c r="BL253" s="24">
        <v>-1.4144144014812383</v>
      </c>
      <c r="BM253" s="24">
        <v>-2.2296678287509764</v>
      </c>
      <c r="BO253" s="25">
        <v>3.3635149364371006</v>
      </c>
      <c r="BP253" s="25">
        <v>2.6267896453498238</v>
      </c>
      <c r="BQ253" s="25">
        <v>2.1062450922412719</v>
      </c>
      <c r="BR253" s="25">
        <v>1.6907094964265674</v>
      </c>
      <c r="BS253" s="25">
        <v>1.1738860343527193</v>
      </c>
      <c r="BT253" s="25">
        <v>0.62052639918280406</v>
      </c>
      <c r="BU253" s="25">
        <v>8.6331809194405196E-2</v>
      </c>
      <c r="BV253" s="25">
        <v>-0.45347267597087892</v>
      </c>
      <c r="BW253" s="25">
        <v>-1.0208522915053351</v>
      </c>
      <c r="BX253" s="25">
        <v>-1.6558678936987725</v>
      </c>
      <c r="BY253" s="25">
        <v>-4.6402498567588708</v>
      </c>
      <c r="BZ253" s="25">
        <v>-8.2326519537297642</v>
      </c>
      <c r="CA253" s="25">
        <v>-10.657832547180416</v>
      </c>
      <c r="CB253" s="25">
        <v>-12.551102578534731</v>
      </c>
      <c r="CC253" s="25">
        <v>-13.511378290470567</v>
      </c>
      <c r="CE253" s="25">
        <v>6.8635149364371006</v>
      </c>
      <c r="CF253" s="25">
        <v>6.1267896453498238</v>
      </c>
      <c r="CG253" s="25">
        <v>5.6062450922412719</v>
      </c>
      <c r="CH253" s="25">
        <v>5.1907094964265674</v>
      </c>
      <c r="CI253" s="25">
        <v>4.6738860343527193</v>
      </c>
      <c r="CJ253" s="25">
        <v>4.1205263991828041</v>
      </c>
      <c r="CK253" s="25">
        <v>3.5863318091944052</v>
      </c>
      <c r="CL253" s="25">
        <v>3.0465273240291211</v>
      </c>
      <c r="CM253" s="25">
        <v>2.4791477084946649</v>
      </c>
      <c r="CN253" s="25">
        <v>1.8441321063012275</v>
      </c>
      <c r="CO253" s="25">
        <v>-1.1402498567588708</v>
      </c>
      <c r="CP253" s="25">
        <v>-4.7326519537297642</v>
      </c>
      <c r="CQ253" s="25">
        <v>-7.1578325471804156</v>
      </c>
      <c r="CR253" s="25">
        <v>-9.0511025785347314</v>
      </c>
      <c r="CS253" s="25">
        <v>-10.077348765136151</v>
      </c>
      <c r="CU253" s="26">
        <v>3.3635149364371006</v>
      </c>
      <c r="CV253" s="26">
        <v>3.0476244509466834</v>
      </c>
      <c r="CW253" s="26">
        <v>2.7087370877110875</v>
      </c>
      <c r="CX253" s="26">
        <v>2.3257050219885667</v>
      </c>
      <c r="CY253" s="26">
        <v>1.8169545481902976</v>
      </c>
      <c r="CZ253" s="26">
        <v>1.2533913011879321</v>
      </c>
      <c r="DA253" s="26">
        <v>0.52598042539780465</v>
      </c>
      <c r="DB253" s="26">
        <v>-0.74991524113958974</v>
      </c>
      <c r="DC253" s="26">
        <v>-2.0320556339829849</v>
      </c>
      <c r="DD253" s="26">
        <v>-3.2925039467026131</v>
      </c>
      <c r="DE253" s="26">
        <v>-6.8270040820832349</v>
      </c>
      <c r="DF253" s="26">
        <v>-9.865201961612307</v>
      </c>
      <c r="DG253" s="26">
        <v>-11.656833467909937</v>
      </c>
      <c r="DH253" s="26">
        <v>-12.407936415714047</v>
      </c>
      <c r="DI253" s="26">
        <v>-12.108460475825481</v>
      </c>
      <c r="DK253" s="26">
        <v>6.8635149364371006</v>
      </c>
      <c r="DL253" s="26">
        <v>6.5476244509466834</v>
      </c>
      <c r="DM253" s="26">
        <v>6.2087370877110875</v>
      </c>
      <c r="DN253" s="26">
        <v>5.8257050219885667</v>
      </c>
      <c r="DO253" s="26">
        <v>5.3169545481902976</v>
      </c>
      <c r="DP253" s="26">
        <v>4.7533913011879321</v>
      </c>
      <c r="DQ253" s="26">
        <v>4.0259804253978047</v>
      </c>
      <c r="DR253" s="26">
        <v>2.7500847588604103</v>
      </c>
      <c r="DS253" s="26">
        <v>1.4679443660170151</v>
      </c>
      <c r="DT253" s="26">
        <v>0.20749605329738685</v>
      </c>
      <c r="DU253" s="26">
        <v>-3.3270040820832349</v>
      </c>
      <c r="DV253" s="26">
        <v>-6.365201961612307</v>
      </c>
      <c r="DW253" s="26">
        <v>-8.1568334679099372</v>
      </c>
      <c r="DX253" s="26">
        <v>-8.9079364157140475</v>
      </c>
      <c r="DY253" s="26">
        <v>-8.6863388668595292</v>
      </c>
      <c r="EA253" s="27">
        <v>3.3635149364371006</v>
      </c>
      <c r="EB253" s="27">
        <v>3.1074395468147689</v>
      </c>
      <c r="EC253" s="27">
        <v>2.8445565292410002</v>
      </c>
      <c r="ED253" s="27">
        <v>2.5847387786743408</v>
      </c>
      <c r="EE253" s="27">
        <v>2.351211912882297</v>
      </c>
      <c r="EF253" s="27">
        <v>2.0638723519601072</v>
      </c>
      <c r="EG253" s="27">
        <v>1.7344930821692284</v>
      </c>
      <c r="EH253" s="27">
        <v>1.3445914251699165</v>
      </c>
      <c r="EI253" s="27">
        <v>0.85100822909740259</v>
      </c>
      <c r="EJ253" s="27">
        <v>0.33600418490669171</v>
      </c>
      <c r="EK253" s="27">
        <v>-1.5797360942345122</v>
      </c>
      <c r="EL253" s="27">
        <v>-3.5462567357113599</v>
      </c>
      <c r="EM253" s="27">
        <v>-4.917065830358041</v>
      </c>
      <c r="EN253" s="27">
        <v>-6.1139778154067983</v>
      </c>
      <c r="EO253" s="27">
        <v>-6.8078669994247605</v>
      </c>
      <c r="EQ253" s="27">
        <v>6.8635149364371006</v>
      </c>
      <c r="ER253" s="27">
        <v>6.6074395468147689</v>
      </c>
      <c r="ES253" s="27">
        <v>6.3445565292410002</v>
      </c>
      <c r="ET253" s="27">
        <v>6.0847387786743408</v>
      </c>
      <c r="EU253" s="27">
        <v>5.851211912882297</v>
      </c>
      <c r="EV253" s="27">
        <v>5.5638723519601072</v>
      </c>
      <c r="EW253" s="27">
        <v>5.2344930821692284</v>
      </c>
      <c r="EX253" s="27">
        <v>4.8445914251699165</v>
      </c>
      <c r="EY253" s="27">
        <v>4.3510082290974026</v>
      </c>
      <c r="EZ253" s="27">
        <v>3.8360041849066917</v>
      </c>
      <c r="FA253" s="27">
        <v>1.9202639057654878</v>
      </c>
      <c r="FB253" s="27">
        <v>-4.6256735711359909E-2</v>
      </c>
      <c r="FC253" s="27">
        <v>-1.417065830358041</v>
      </c>
      <c r="FD253" s="27">
        <v>-2.6139778154067983</v>
      </c>
      <c r="FE253" s="27">
        <v>-3.2258220921598593</v>
      </c>
      <c r="FG253" s="141">
        <v>3.3635149364371006</v>
      </c>
      <c r="FH253" s="141">
        <v>2.748235918990801</v>
      </c>
      <c r="FI253" s="141">
        <v>2.2924676473566716</v>
      </c>
      <c r="FJ253" s="141">
        <v>1.8225751043560887</v>
      </c>
      <c r="FK253" s="141">
        <v>1.2345015985676824</v>
      </c>
      <c r="FL253" s="141">
        <v>0.61752578855007556</v>
      </c>
      <c r="FM253" s="141">
        <v>-0.17501712648517298</v>
      </c>
      <c r="FN253" s="141">
        <v>-1.5326340147363666</v>
      </c>
      <c r="FO253" s="141">
        <v>-2.8600665367503595</v>
      </c>
      <c r="FP253" s="141">
        <v>-4.1687804546531595</v>
      </c>
      <c r="FQ253" s="141">
        <v>-7.9016043908449092</v>
      </c>
      <c r="FR253" s="141">
        <v>-11.172446192043672</v>
      </c>
      <c r="FS253" s="141">
        <v>-13.221052876304135</v>
      </c>
      <c r="FT253" s="141">
        <v>-14.23625963666484</v>
      </c>
      <c r="FU253" s="141">
        <v>-14.071042144358053</v>
      </c>
      <c r="FW253" s="141">
        <v>6.8635149364371006</v>
      </c>
      <c r="FX253" s="141">
        <v>6.248235918990801</v>
      </c>
      <c r="FY253" s="141">
        <v>5.7924676473566716</v>
      </c>
      <c r="FZ253" s="141">
        <v>5.3225751043560887</v>
      </c>
      <c r="GA253" s="141">
        <v>4.7345015985676824</v>
      </c>
      <c r="GB253" s="141">
        <v>4.1175257885500756</v>
      </c>
      <c r="GC253" s="141">
        <v>3.324982873514827</v>
      </c>
      <c r="GD253" s="141">
        <v>1.9673659852636334</v>
      </c>
      <c r="GE253" s="141">
        <v>0.63993346324964051</v>
      </c>
      <c r="GF253" s="141">
        <v>-0.6687804546531595</v>
      </c>
      <c r="GG253" s="141">
        <v>-4.4016043908449092</v>
      </c>
      <c r="GH253" s="141">
        <v>-7.6724461920436724</v>
      </c>
      <c r="GI253" s="141">
        <v>-9.7210528763041353</v>
      </c>
      <c r="GJ253" s="141">
        <v>-10.73625963666484</v>
      </c>
      <c r="GK253" s="141">
        <v>-10.595776209612495</v>
      </c>
      <c r="GM253" s="1">
        <v>388606</v>
      </c>
      <c r="GN253" s="1">
        <v>397346</v>
      </c>
      <c r="GO253" s="1" t="s">
        <v>559</v>
      </c>
      <c r="GP253" s="1" t="s">
        <v>828</v>
      </c>
      <c r="GQ253" s="97"/>
    </row>
    <row r="254" spans="2:199" ht="16.2" thickBot="1" x14ac:dyDescent="0.35">
      <c r="B254" s="19" t="s">
        <v>248</v>
      </c>
      <c r="C254" s="20">
        <v>9.2325091024134327</v>
      </c>
      <c r="D254" s="21">
        <v>8.3029902205059347</v>
      </c>
      <c r="E254" s="21">
        <v>7.6337405261035371</v>
      </c>
      <c r="F254" s="21">
        <v>7.2652237304220044</v>
      </c>
      <c r="G254" s="21">
        <v>6.9957572605804188</v>
      </c>
      <c r="H254" s="21">
        <v>6.7214669291780567</v>
      </c>
      <c r="I254" s="21">
        <v>6.4700663152861821</v>
      </c>
      <c r="J254" s="21">
        <v>6.2188807673994759</v>
      </c>
      <c r="K254" s="21">
        <v>5.9230643306149489</v>
      </c>
      <c r="L254" s="21">
        <v>5.6479410781785333</v>
      </c>
      <c r="M254" s="21">
        <v>4.1898267947262866</v>
      </c>
      <c r="N254" s="21">
        <v>1.9919380794298434</v>
      </c>
      <c r="O254" s="21">
        <v>0.36157047660309871</v>
      </c>
      <c r="P254" s="21">
        <v>-1.1750052757526959</v>
      </c>
      <c r="Q254" s="21">
        <v>-2.2335748346238944</v>
      </c>
      <c r="R254" s="22"/>
      <c r="S254" s="21">
        <v>13.869509102413433</v>
      </c>
      <c r="T254" s="21">
        <v>12.939990220505935</v>
      </c>
      <c r="U254" s="21">
        <v>12.270740526103538</v>
      </c>
      <c r="V254" s="21">
        <v>11.902223730422005</v>
      </c>
      <c r="W254" s="21">
        <v>11.632757260580419</v>
      </c>
      <c r="X254" s="21">
        <v>11.358466929178057</v>
      </c>
      <c r="Y254" s="21">
        <v>11.107066315286183</v>
      </c>
      <c r="Z254" s="21">
        <v>10.855880767399476</v>
      </c>
      <c r="AA254" s="21">
        <v>10.560064330614949</v>
      </c>
      <c r="AB254" s="21">
        <v>10.284941078178534</v>
      </c>
      <c r="AC254" s="21">
        <v>8.8268267947262871</v>
      </c>
      <c r="AD254" s="21">
        <v>6.6289380794298438</v>
      </c>
      <c r="AE254" s="21">
        <v>4.9985704766030992</v>
      </c>
      <c r="AF254" s="21">
        <v>3.4619947242473046</v>
      </c>
      <c r="AG254" s="21">
        <v>2.271501907190796</v>
      </c>
      <c r="AI254" s="23">
        <v>9.2325091024134327</v>
      </c>
      <c r="AJ254" s="23">
        <v>8.7583039659290627</v>
      </c>
      <c r="AK254" s="23">
        <v>8.5064041842612284</v>
      </c>
      <c r="AL254" s="23">
        <v>8.3074457204859371</v>
      </c>
      <c r="AM254" s="23">
        <v>8.0664614681015419</v>
      </c>
      <c r="AN254" s="23">
        <v>7.8067050444991608</v>
      </c>
      <c r="AO254" s="23">
        <v>7.4759395980616805</v>
      </c>
      <c r="AP254" s="23">
        <v>7.036463049175147</v>
      </c>
      <c r="AQ254" s="23">
        <v>6.7479433913491675</v>
      </c>
      <c r="AR254" s="23">
        <v>6.4577685734083303</v>
      </c>
      <c r="AS254" s="23">
        <v>5.6157987693280838</v>
      </c>
      <c r="AT254" s="23">
        <v>4.7712295526218966</v>
      </c>
      <c r="AU254" s="23">
        <v>3.9826804379280176</v>
      </c>
      <c r="AV254" s="23">
        <v>3.1268672344369861</v>
      </c>
      <c r="AW254" s="23">
        <v>2.5400088020654863</v>
      </c>
      <c r="AY254" s="24">
        <v>13.869509102413433</v>
      </c>
      <c r="AZ254" s="24">
        <v>13.395303965929063</v>
      </c>
      <c r="BA254" s="24">
        <v>13.143404184261229</v>
      </c>
      <c r="BB254" s="24">
        <v>12.944445720485938</v>
      </c>
      <c r="BC254" s="24">
        <v>12.703461468101542</v>
      </c>
      <c r="BD254" s="24">
        <v>12.443705044499161</v>
      </c>
      <c r="BE254" s="24">
        <v>12.112939598061681</v>
      </c>
      <c r="BF254" s="24">
        <v>11.673463049175147</v>
      </c>
      <c r="BG254" s="24">
        <v>11.384943391349168</v>
      </c>
      <c r="BH254" s="24">
        <v>11.094768573408331</v>
      </c>
      <c r="BI254" s="24">
        <v>10.252798769328084</v>
      </c>
      <c r="BJ254" s="24">
        <v>9.4082295526218971</v>
      </c>
      <c r="BK254" s="24">
        <v>8.6196804379280181</v>
      </c>
      <c r="BL254" s="24">
        <v>7.7638672344369866</v>
      </c>
      <c r="BM254" s="24">
        <v>7.2637257426708715</v>
      </c>
      <c r="BO254" s="25">
        <v>9.2325091024134327</v>
      </c>
      <c r="BP254" s="25">
        <v>8.1307628674223196</v>
      </c>
      <c r="BQ254" s="25">
        <v>7.3817206704381437</v>
      </c>
      <c r="BR254" s="25">
        <v>6.9616614706873694</v>
      </c>
      <c r="BS254" s="25">
        <v>6.6328152587292877</v>
      </c>
      <c r="BT254" s="25">
        <v>6.2967006257355962</v>
      </c>
      <c r="BU254" s="25">
        <v>5.9944265914751789</v>
      </c>
      <c r="BV254" s="25">
        <v>5.6844878889725265</v>
      </c>
      <c r="BW254" s="25">
        <v>5.3590774775360366</v>
      </c>
      <c r="BX254" s="25">
        <v>5.024632525280385</v>
      </c>
      <c r="BY254" s="25">
        <v>3.4257066237963478</v>
      </c>
      <c r="BZ254" s="25">
        <v>1.3448913423788049</v>
      </c>
      <c r="CA254" s="25">
        <v>1.0469172028280127E-3</v>
      </c>
      <c r="CB254" s="25">
        <v>-1.026755551395901</v>
      </c>
      <c r="CC254" s="25">
        <v>-1.3145542627928002</v>
      </c>
      <c r="CE254" s="25">
        <v>13.869509102413433</v>
      </c>
      <c r="CF254" s="25">
        <v>12.76776286742232</v>
      </c>
      <c r="CG254" s="25">
        <v>12.018720670438144</v>
      </c>
      <c r="CH254" s="25">
        <v>11.59866147068737</v>
      </c>
      <c r="CI254" s="25">
        <v>11.269815258729288</v>
      </c>
      <c r="CJ254" s="25">
        <v>10.933700625735597</v>
      </c>
      <c r="CK254" s="25">
        <v>10.631426591475179</v>
      </c>
      <c r="CL254" s="25">
        <v>10.321487888972527</v>
      </c>
      <c r="CM254" s="25">
        <v>9.996077477536037</v>
      </c>
      <c r="CN254" s="25">
        <v>9.6616325252803854</v>
      </c>
      <c r="CO254" s="25">
        <v>8.0627066237963483</v>
      </c>
      <c r="CP254" s="25">
        <v>5.9818913423788054</v>
      </c>
      <c r="CQ254" s="25">
        <v>4.6380469172028285</v>
      </c>
      <c r="CR254" s="25">
        <v>3.6102444486040994</v>
      </c>
      <c r="CS254" s="25">
        <v>3.1701488388237813</v>
      </c>
      <c r="CU254" s="26">
        <v>9.2325091024134327</v>
      </c>
      <c r="CV254" s="26">
        <v>8.6235796443596655</v>
      </c>
      <c r="CW254" s="26">
        <v>8.0015939453561593</v>
      </c>
      <c r="CX254" s="26">
        <v>7.6211882261449873</v>
      </c>
      <c r="CY254" s="26">
        <v>7.3204041585568067</v>
      </c>
      <c r="CZ254" s="26">
        <v>6.9954467302705456</v>
      </c>
      <c r="DA254" s="26">
        <v>6.5836473935796178</v>
      </c>
      <c r="DB254" s="26">
        <v>5.8231860880802842</v>
      </c>
      <c r="DC254" s="26">
        <v>5.0442895400653072</v>
      </c>
      <c r="DD254" s="26">
        <v>4.2818872543228501</v>
      </c>
      <c r="DE254" s="26">
        <v>2.1862277558706857</v>
      </c>
      <c r="DF254" s="26">
        <v>0.44663633693654248</v>
      </c>
      <c r="DG254" s="26">
        <v>-0.54077407896819807</v>
      </c>
      <c r="DH254" s="26">
        <v>-0.84928465557030819</v>
      </c>
      <c r="DI254" s="26">
        <v>-0.13271781727349108</v>
      </c>
      <c r="DK254" s="26">
        <v>13.869509102413433</v>
      </c>
      <c r="DL254" s="26">
        <v>13.260579644359666</v>
      </c>
      <c r="DM254" s="26">
        <v>12.63859394535616</v>
      </c>
      <c r="DN254" s="26">
        <v>12.258188226144988</v>
      </c>
      <c r="DO254" s="26">
        <v>11.957404158556807</v>
      </c>
      <c r="DP254" s="26">
        <v>11.632446730270546</v>
      </c>
      <c r="DQ254" s="26">
        <v>11.220647393579618</v>
      </c>
      <c r="DR254" s="26">
        <v>10.460186088080285</v>
      </c>
      <c r="DS254" s="26">
        <v>9.6812895400653076</v>
      </c>
      <c r="DT254" s="26">
        <v>8.9188872543228506</v>
      </c>
      <c r="DU254" s="26">
        <v>6.8232277558706862</v>
      </c>
      <c r="DV254" s="26">
        <v>5.0836363369365429</v>
      </c>
      <c r="DW254" s="26">
        <v>4.0962259210318024</v>
      </c>
      <c r="DX254" s="26">
        <v>3.7877153444296923</v>
      </c>
      <c r="DY254" s="26">
        <v>4.3452336266621181</v>
      </c>
      <c r="EA254" s="27">
        <v>9.2325091024134327</v>
      </c>
      <c r="EB254" s="27">
        <v>8.4589607410916923</v>
      </c>
      <c r="EC254" s="27">
        <v>7.8433580166244177</v>
      </c>
      <c r="ED254" s="27">
        <v>7.5271403554821568</v>
      </c>
      <c r="EE254" s="27">
        <v>7.3505251815861286</v>
      </c>
      <c r="EF254" s="27">
        <v>7.1573614814970146</v>
      </c>
      <c r="EG254" s="27">
        <v>6.9548586190168873</v>
      </c>
      <c r="EH254" s="27">
        <v>6.7289228069370459</v>
      </c>
      <c r="EI254" s="27">
        <v>6.4280867967182367</v>
      </c>
      <c r="EJ254" s="27">
        <v>6.1312857913394154</v>
      </c>
      <c r="EK254" s="27">
        <v>5.1665008778963788</v>
      </c>
      <c r="EL254" s="27">
        <v>4.1436677685076582</v>
      </c>
      <c r="EM254" s="27">
        <v>3.472959299138477</v>
      </c>
      <c r="EN254" s="27">
        <v>2.8335091492071101</v>
      </c>
      <c r="EO254" s="27">
        <v>2.4903892048504197</v>
      </c>
      <c r="EQ254" s="27">
        <v>13.869509102413433</v>
      </c>
      <c r="ER254" s="27">
        <v>13.095960741091693</v>
      </c>
      <c r="ES254" s="27">
        <v>12.480358016624418</v>
      </c>
      <c r="ET254" s="27">
        <v>12.164140355482157</v>
      </c>
      <c r="EU254" s="27">
        <v>11.987525181586129</v>
      </c>
      <c r="EV254" s="27">
        <v>11.794361481497015</v>
      </c>
      <c r="EW254" s="27">
        <v>11.591858619016888</v>
      </c>
      <c r="EX254" s="27">
        <v>11.365922806937046</v>
      </c>
      <c r="EY254" s="27">
        <v>11.065086796718237</v>
      </c>
      <c r="EZ254" s="27">
        <v>10.768285791339416</v>
      </c>
      <c r="FA254" s="27">
        <v>9.8035008778963793</v>
      </c>
      <c r="FB254" s="27">
        <v>8.7806677685076586</v>
      </c>
      <c r="FC254" s="27">
        <v>8.1099592991384775</v>
      </c>
      <c r="FD254" s="27">
        <v>7.4705091492071105</v>
      </c>
      <c r="FE254" s="27">
        <v>7.1471573802815058</v>
      </c>
      <c r="FG254" s="141">
        <v>9.2325091024134327</v>
      </c>
      <c r="FH254" s="141">
        <v>8.2005762048655075</v>
      </c>
      <c r="FI254" s="141">
        <v>7.4323465367912878</v>
      </c>
      <c r="FJ254" s="141">
        <v>6.9579627715195169</v>
      </c>
      <c r="FK254" s="141">
        <v>6.5694954233894265</v>
      </c>
      <c r="FL254" s="141">
        <v>6.1806149157974737</v>
      </c>
      <c r="FM254" s="141">
        <v>5.6930987391096863</v>
      </c>
      <c r="FN254" s="141">
        <v>4.8344966313723248</v>
      </c>
      <c r="FO254" s="141">
        <v>4.0029977240397301</v>
      </c>
      <c r="FP254" s="141">
        <v>3.188189222954751</v>
      </c>
      <c r="FQ254" s="141">
        <v>0.93203823049711332</v>
      </c>
      <c r="FR254" s="141">
        <v>-0.93238772960366134</v>
      </c>
      <c r="FS254" s="141">
        <v>-2.0335215259090766</v>
      </c>
      <c r="FT254" s="141">
        <v>-2.4628551532034066</v>
      </c>
      <c r="FU254" s="141">
        <v>-1.8843353067720656</v>
      </c>
      <c r="FW254" s="141">
        <v>13.869509102413433</v>
      </c>
      <c r="FX254" s="141">
        <v>12.837576204865508</v>
      </c>
      <c r="FY254" s="141">
        <v>12.069346536791288</v>
      </c>
      <c r="FZ254" s="141">
        <v>11.594962771519517</v>
      </c>
      <c r="GA254" s="141">
        <v>11.206495423389427</v>
      </c>
      <c r="GB254" s="141">
        <v>10.817614915797474</v>
      </c>
      <c r="GC254" s="141">
        <v>10.330098739109687</v>
      </c>
      <c r="GD254" s="141">
        <v>9.4714966313723252</v>
      </c>
      <c r="GE254" s="141">
        <v>8.6399977240397305</v>
      </c>
      <c r="GF254" s="141">
        <v>7.8251892229547515</v>
      </c>
      <c r="GG254" s="141">
        <v>5.5690382304971138</v>
      </c>
      <c r="GH254" s="141">
        <v>3.7046122703963391</v>
      </c>
      <c r="GI254" s="141">
        <v>2.6034784740909238</v>
      </c>
      <c r="GJ254" s="141">
        <v>2.1741448467965938</v>
      </c>
      <c r="GK254" s="141">
        <v>2.6240904635356763</v>
      </c>
      <c r="GM254" s="1">
        <v>341294</v>
      </c>
      <c r="GN254" s="1">
        <v>408158</v>
      </c>
      <c r="GO254" s="1" t="s">
        <v>705</v>
      </c>
      <c r="GP254" s="1" t="s">
        <v>843</v>
      </c>
      <c r="GQ254" s="97"/>
    </row>
    <row r="255" spans="2:199" ht="16.2" thickBot="1" x14ac:dyDescent="0.35">
      <c r="B255" s="19" t="s">
        <v>249</v>
      </c>
      <c r="C255" s="20">
        <v>18.732424979264369</v>
      </c>
      <c r="D255" s="21">
        <v>16.116345428193327</v>
      </c>
      <c r="E255" s="21">
        <v>15.160392899953877</v>
      </c>
      <c r="F255" s="21">
        <v>14.712109807982241</v>
      </c>
      <c r="G255" s="21">
        <v>14.242972701780175</v>
      </c>
      <c r="H255" s="21">
        <v>13.754577928887368</v>
      </c>
      <c r="I255" s="21">
        <v>13.270547815803468</v>
      </c>
      <c r="J255" s="21">
        <v>13.069781731071402</v>
      </c>
      <c r="K255" s="21">
        <v>12.737207377959646</v>
      </c>
      <c r="L255" s="21">
        <v>12.412990655409175</v>
      </c>
      <c r="M255" s="21">
        <v>10.684955124574149</v>
      </c>
      <c r="N255" s="21">
        <v>8.0624386388325995</v>
      </c>
      <c r="O255" s="21">
        <v>5.9176430610623285</v>
      </c>
      <c r="P255" s="21">
        <v>3.4194437718484068</v>
      </c>
      <c r="Q255" s="21">
        <v>1.4549779209171305</v>
      </c>
      <c r="R255" s="22"/>
      <c r="S255" s="21">
        <v>25.732424979264369</v>
      </c>
      <c r="T255" s="21">
        <v>23.116345428193327</v>
      </c>
      <c r="U255" s="21">
        <v>22.160392899953877</v>
      </c>
      <c r="V255" s="21">
        <v>21.712109807982241</v>
      </c>
      <c r="W255" s="21">
        <v>21.242972701780175</v>
      </c>
      <c r="X255" s="21">
        <v>20.754577928887368</v>
      </c>
      <c r="Y255" s="21">
        <v>20.270547815803468</v>
      </c>
      <c r="Z255" s="21">
        <v>20.069781731071402</v>
      </c>
      <c r="AA255" s="21">
        <v>19.737207377959646</v>
      </c>
      <c r="AB255" s="21">
        <v>19.412990655409175</v>
      </c>
      <c r="AC255" s="21">
        <v>17.684955124574149</v>
      </c>
      <c r="AD255" s="21">
        <v>15.062438638832599</v>
      </c>
      <c r="AE255" s="21">
        <v>12.917643061062329</v>
      </c>
      <c r="AF255" s="21">
        <v>10.419443771848407</v>
      </c>
      <c r="AG255" s="21">
        <v>8.2495350160388909</v>
      </c>
      <c r="AI255" s="23">
        <v>18.732424979264369</v>
      </c>
      <c r="AJ255" s="23">
        <v>17.762179085551409</v>
      </c>
      <c r="AK255" s="23">
        <v>17.400785507013861</v>
      </c>
      <c r="AL255" s="23">
        <v>17.266978777368234</v>
      </c>
      <c r="AM255" s="23">
        <v>17.16332398417066</v>
      </c>
      <c r="AN255" s="23">
        <v>17.046350282709128</v>
      </c>
      <c r="AO255" s="23">
        <v>16.88832716926192</v>
      </c>
      <c r="AP255" s="23">
        <v>16.675991191531988</v>
      </c>
      <c r="AQ255" s="23">
        <v>16.364539936575177</v>
      </c>
      <c r="AR255" s="23">
        <v>16.050195222944296</v>
      </c>
      <c r="AS255" s="23">
        <v>15.071022028283288</v>
      </c>
      <c r="AT255" s="23">
        <v>14.047409712203208</v>
      </c>
      <c r="AU255" s="23">
        <v>13.096327893332177</v>
      </c>
      <c r="AV255" s="23">
        <v>12.026830003666223</v>
      </c>
      <c r="AW255" s="23">
        <v>11.090011116464783</v>
      </c>
      <c r="AY255" s="24">
        <v>25.732424979264369</v>
      </c>
      <c r="AZ255" s="24">
        <v>24.762179085551409</v>
      </c>
      <c r="BA255" s="24">
        <v>24.400785507013861</v>
      </c>
      <c r="BB255" s="24">
        <v>24.266978777368234</v>
      </c>
      <c r="BC255" s="24">
        <v>24.16332398417066</v>
      </c>
      <c r="BD255" s="24">
        <v>24.046350282709128</v>
      </c>
      <c r="BE255" s="24">
        <v>23.88832716926192</v>
      </c>
      <c r="BF255" s="24">
        <v>23.675991191531988</v>
      </c>
      <c r="BG255" s="24">
        <v>23.364539936575177</v>
      </c>
      <c r="BH255" s="24">
        <v>23.050195222944296</v>
      </c>
      <c r="BI255" s="24">
        <v>22.071022028283288</v>
      </c>
      <c r="BJ255" s="24">
        <v>21.047409712203208</v>
      </c>
      <c r="BK255" s="24">
        <v>20.096327893332177</v>
      </c>
      <c r="BL255" s="24">
        <v>19.026830003666223</v>
      </c>
      <c r="BM255" s="24">
        <v>18.222186960824363</v>
      </c>
      <c r="BO255" s="25">
        <v>18.732424979264369</v>
      </c>
      <c r="BP255" s="25">
        <v>15.694363263547245</v>
      </c>
      <c r="BQ255" s="25">
        <v>14.666377355830111</v>
      </c>
      <c r="BR255" s="25">
        <v>14.218072297206614</v>
      </c>
      <c r="BS255" s="25">
        <v>13.754298642919863</v>
      </c>
      <c r="BT255" s="25">
        <v>13.275721078249294</v>
      </c>
      <c r="BU255" s="25">
        <v>12.805531629296155</v>
      </c>
      <c r="BV255" s="25">
        <v>12.626357412481116</v>
      </c>
      <c r="BW255" s="25">
        <v>12.378530341766879</v>
      </c>
      <c r="BX255" s="25">
        <v>12.145773382174909</v>
      </c>
      <c r="BY255" s="25">
        <v>10.649014425942113</v>
      </c>
      <c r="BZ255" s="25">
        <v>8.2104130927679435</v>
      </c>
      <c r="CA255" s="25">
        <v>6.3185822192567755</v>
      </c>
      <c r="CB255" s="25">
        <v>4.3379500215695828</v>
      </c>
      <c r="CC255" s="25">
        <v>2.8781002706467618</v>
      </c>
      <c r="CE255" s="25">
        <v>25.732424979264369</v>
      </c>
      <c r="CF255" s="25">
        <v>22.694363263547245</v>
      </c>
      <c r="CG255" s="25">
        <v>21.666377355830111</v>
      </c>
      <c r="CH255" s="25">
        <v>21.218072297206614</v>
      </c>
      <c r="CI255" s="25">
        <v>20.754298642919863</v>
      </c>
      <c r="CJ255" s="25">
        <v>20.275721078249294</v>
      </c>
      <c r="CK255" s="25">
        <v>19.805531629296155</v>
      </c>
      <c r="CL255" s="25">
        <v>19.626357412481116</v>
      </c>
      <c r="CM255" s="25">
        <v>19.378530341766879</v>
      </c>
      <c r="CN255" s="25">
        <v>19.145773382174909</v>
      </c>
      <c r="CO255" s="25">
        <v>17.649014425942113</v>
      </c>
      <c r="CP255" s="25">
        <v>15.210413092767944</v>
      </c>
      <c r="CQ255" s="25">
        <v>13.318582219256776</v>
      </c>
      <c r="CR255" s="25">
        <v>11.337950021569583</v>
      </c>
      <c r="CS255" s="25">
        <v>9.5873840329683091</v>
      </c>
      <c r="CU255" s="26">
        <v>18.732424979264369</v>
      </c>
      <c r="CV255" s="26">
        <v>16.734488876590472</v>
      </c>
      <c r="CW255" s="26">
        <v>15.923714646101402</v>
      </c>
      <c r="CX255" s="26">
        <v>15.517166115967285</v>
      </c>
      <c r="CY255" s="26">
        <v>15.082749888827738</v>
      </c>
      <c r="CZ255" s="26">
        <v>14.606749741281966</v>
      </c>
      <c r="DA255" s="26">
        <v>13.981276276209517</v>
      </c>
      <c r="DB255" s="26">
        <v>13.197655004933146</v>
      </c>
      <c r="DC255" s="26">
        <v>12.323514867218815</v>
      </c>
      <c r="DD255" s="26">
        <v>11.46417443608205</v>
      </c>
      <c r="DE255" s="26">
        <v>8.8692929160682539</v>
      </c>
      <c r="DF255" s="26">
        <v>6.171912629106604</v>
      </c>
      <c r="DG255" s="26">
        <v>4.1346846683795349</v>
      </c>
      <c r="DH255" s="26">
        <v>3.0646622102873948</v>
      </c>
      <c r="DI255" s="26">
        <v>4.3978022627338618</v>
      </c>
      <c r="DK255" s="26">
        <v>25.732424979264369</v>
      </c>
      <c r="DL255" s="26">
        <v>23.734488876590472</v>
      </c>
      <c r="DM255" s="26">
        <v>22.923714646101402</v>
      </c>
      <c r="DN255" s="26">
        <v>22.517166115967285</v>
      </c>
      <c r="DO255" s="26">
        <v>22.082749888827738</v>
      </c>
      <c r="DP255" s="26">
        <v>21.606749741281966</v>
      </c>
      <c r="DQ255" s="26">
        <v>20.981276276209517</v>
      </c>
      <c r="DR255" s="26">
        <v>20.197655004933146</v>
      </c>
      <c r="DS255" s="26">
        <v>19.323514867218815</v>
      </c>
      <c r="DT255" s="26">
        <v>18.46417443608205</v>
      </c>
      <c r="DU255" s="26">
        <v>15.869292916068254</v>
      </c>
      <c r="DV255" s="26">
        <v>13.171912629106604</v>
      </c>
      <c r="DW255" s="26">
        <v>11.134684668379535</v>
      </c>
      <c r="DX255" s="26">
        <v>10.064662210287395</v>
      </c>
      <c r="DY255" s="26">
        <v>11.093086624394019</v>
      </c>
      <c r="EA255" s="27">
        <v>18.732424979264369</v>
      </c>
      <c r="EB255" s="27">
        <v>16.912100039104029</v>
      </c>
      <c r="EC255" s="27">
        <v>16.122977914958589</v>
      </c>
      <c r="ED255" s="27">
        <v>15.734314927137834</v>
      </c>
      <c r="EE255" s="27">
        <v>15.381340953951689</v>
      </c>
      <c r="EF255" s="27">
        <v>14.997511798944728</v>
      </c>
      <c r="EG255" s="27">
        <v>14.572520162669264</v>
      </c>
      <c r="EH255" s="27">
        <v>14.409254408851435</v>
      </c>
      <c r="EI255" s="27">
        <v>14.092367642489855</v>
      </c>
      <c r="EJ255" s="27">
        <v>13.76691886195071</v>
      </c>
      <c r="EK255" s="27">
        <v>12.671600629794703</v>
      </c>
      <c r="EL255" s="27">
        <v>11.546659062104084</v>
      </c>
      <c r="EM255" s="27">
        <v>10.81340257536344</v>
      </c>
      <c r="EN255" s="27">
        <v>10.268722909487909</v>
      </c>
      <c r="EO255" s="27">
        <v>10.262173187804542</v>
      </c>
      <c r="EQ255" s="27">
        <v>25.732424979264369</v>
      </c>
      <c r="ER255" s="27">
        <v>23.912100039104029</v>
      </c>
      <c r="ES255" s="27">
        <v>23.122977914958589</v>
      </c>
      <c r="ET255" s="27">
        <v>22.734314927137834</v>
      </c>
      <c r="EU255" s="27">
        <v>22.381340953951689</v>
      </c>
      <c r="EV255" s="27">
        <v>21.997511798944728</v>
      </c>
      <c r="EW255" s="27">
        <v>21.572520162669264</v>
      </c>
      <c r="EX255" s="27">
        <v>21.409254408851435</v>
      </c>
      <c r="EY255" s="27">
        <v>21.092367642489855</v>
      </c>
      <c r="EZ255" s="27">
        <v>20.76691886195071</v>
      </c>
      <c r="FA255" s="27">
        <v>19.671600629794703</v>
      </c>
      <c r="FB255" s="27">
        <v>18.546659062104084</v>
      </c>
      <c r="FC255" s="27">
        <v>17.81340257536344</v>
      </c>
      <c r="FD255" s="27">
        <v>17.268722909487909</v>
      </c>
      <c r="FE255" s="27">
        <v>17.20310126200534</v>
      </c>
      <c r="FG255" s="141">
        <v>18.732424979264369</v>
      </c>
      <c r="FH255" s="141">
        <v>15.436631662381107</v>
      </c>
      <c r="FI255" s="141">
        <v>14.351128591990093</v>
      </c>
      <c r="FJ255" s="141">
        <v>13.880868545302675</v>
      </c>
      <c r="FK255" s="141">
        <v>13.392918730684261</v>
      </c>
      <c r="FL255" s="141">
        <v>12.898445808407676</v>
      </c>
      <c r="FM255" s="141">
        <v>12.264826405166072</v>
      </c>
      <c r="FN255" s="141">
        <v>11.448704439150045</v>
      </c>
      <c r="FO255" s="141">
        <v>10.562082525237219</v>
      </c>
      <c r="FP255" s="141">
        <v>9.6915579532519764</v>
      </c>
      <c r="FQ255" s="141">
        <v>7.145086770152389</v>
      </c>
      <c r="FR255" s="141">
        <v>4.338108889106131</v>
      </c>
      <c r="FS255" s="141">
        <v>2.0691668655754256</v>
      </c>
      <c r="FT255" s="141">
        <v>0.72157160696171019</v>
      </c>
      <c r="FU255" s="141">
        <v>1.7629426958979906</v>
      </c>
      <c r="FW255" s="141">
        <v>25.732424979264369</v>
      </c>
      <c r="FX255" s="141">
        <v>22.436631662381107</v>
      </c>
      <c r="FY255" s="141">
        <v>21.351128591990093</v>
      </c>
      <c r="FZ255" s="141">
        <v>20.880868545302675</v>
      </c>
      <c r="GA255" s="141">
        <v>20.392918730684261</v>
      </c>
      <c r="GB255" s="141">
        <v>19.898445808407676</v>
      </c>
      <c r="GC255" s="141">
        <v>19.264826405166072</v>
      </c>
      <c r="GD255" s="141">
        <v>18.448704439150045</v>
      </c>
      <c r="GE255" s="141">
        <v>17.562082525237219</v>
      </c>
      <c r="GF255" s="141">
        <v>16.691557953251976</v>
      </c>
      <c r="GG255" s="141">
        <v>14.145086770152389</v>
      </c>
      <c r="GH255" s="141">
        <v>11.338108889106131</v>
      </c>
      <c r="GI255" s="141">
        <v>9.0691668655754256</v>
      </c>
      <c r="GJ255" s="141">
        <v>7.7215716069617102</v>
      </c>
      <c r="GK255" s="141">
        <v>8.5256308366222555</v>
      </c>
      <c r="GM255" s="1">
        <v>378428</v>
      </c>
      <c r="GN255" s="1">
        <v>433238</v>
      </c>
      <c r="GO255" s="1" t="s">
        <v>483</v>
      </c>
      <c r="GP255" s="1" t="s">
        <v>483</v>
      </c>
      <c r="GQ255" s="97"/>
    </row>
    <row r="256" spans="2:199" ht="16.2" thickBot="1" x14ac:dyDescent="0.35">
      <c r="B256" s="19" t="s">
        <v>918</v>
      </c>
      <c r="C256" s="20">
        <v>1.6319929454672204</v>
      </c>
      <c r="D256" s="21">
        <v>1.2554275936512163</v>
      </c>
      <c r="E256" s="21">
        <v>1.0378822543178661</v>
      </c>
      <c r="F256" s="21">
        <v>0.79301776496849463</v>
      </c>
      <c r="G256" s="21">
        <v>0.4987199558842601</v>
      </c>
      <c r="H256" s="21">
        <v>0.19794327983851545</v>
      </c>
      <c r="I256" s="21">
        <v>-2.9906892250054362</v>
      </c>
      <c r="J256" s="21">
        <v>-3.2730331720902743</v>
      </c>
      <c r="K256" s="21">
        <v>-3.7293947863350887</v>
      </c>
      <c r="L256" s="21">
        <v>-4.2166429414638902</v>
      </c>
      <c r="M256" s="21">
        <v>-7.6192419892320444</v>
      </c>
      <c r="N256" s="21">
        <v>-9.9244707135823447</v>
      </c>
      <c r="O256" s="21">
        <v>-19.46546399918833</v>
      </c>
      <c r="P256" s="21">
        <v>-21.039216137812378</v>
      </c>
      <c r="Q256" s="21">
        <v>-22.252357750577968</v>
      </c>
      <c r="R256" s="22"/>
      <c r="S256" s="21">
        <v>11.431992945467222</v>
      </c>
      <c r="T256" s="21">
        <v>11.055427593651217</v>
      </c>
      <c r="U256" s="21">
        <v>10.837882254317867</v>
      </c>
      <c r="V256" s="21">
        <v>10.593017764968495</v>
      </c>
      <c r="W256" s="21">
        <v>10.298719955884261</v>
      </c>
      <c r="X256" s="21">
        <v>9.9979432798385162</v>
      </c>
      <c r="Y256" s="21">
        <v>6.8093107749945645</v>
      </c>
      <c r="Z256" s="21">
        <v>6.5269668279097264</v>
      </c>
      <c r="AA256" s="21">
        <v>6.070605213664912</v>
      </c>
      <c r="AB256" s="21">
        <v>5.5833570585361105</v>
      </c>
      <c r="AC256" s="21">
        <v>2.1807580107679563</v>
      </c>
      <c r="AD256" s="21">
        <v>-0.12447071358234396</v>
      </c>
      <c r="AE256" s="21">
        <v>-9.6654639991883293</v>
      </c>
      <c r="AF256" s="21">
        <v>-11.239216137812377</v>
      </c>
      <c r="AG256" s="21">
        <v>-12.481930734965797</v>
      </c>
      <c r="AI256" s="23">
        <v>1.6319929454672204</v>
      </c>
      <c r="AJ256" s="23">
        <v>1.353327543203819</v>
      </c>
      <c r="AK256" s="23">
        <v>1.2034484703932007</v>
      </c>
      <c r="AL256" s="23">
        <v>0.99469175668765164</v>
      </c>
      <c r="AM256" s="23">
        <v>0.73028904835822228</v>
      </c>
      <c r="AN256" s="23">
        <v>0.43308539166671434</v>
      </c>
      <c r="AO256" s="23">
        <v>3.2906945652420916E-2</v>
      </c>
      <c r="AP256" s="23">
        <v>-0.4405674129816326</v>
      </c>
      <c r="AQ256" s="23">
        <v>-0.80320732011084317</v>
      </c>
      <c r="AR256" s="23">
        <v>-1.1741014913080576</v>
      </c>
      <c r="AS256" s="23">
        <v>-3.9690789421370702</v>
      </c>
      <c r="AT256" s="23">
        <v>-5.3278985965251682</v>
      </c>
      <c r="AU256" s="23">
        <v>-6.595724289229004</v>
      </c>
      <c r="AV256" s="23">
        <v>-7.8544734977735686</v>
      </c>
      <c r="AW256" s="23">
        <v>-8.5759273938388887</v>
      </c>
      <c r="AY256" s="24">
        <v>11.431992945467222</v>
      </c>
      <c r="AZ256" s="24">
        <v>11.153327543203819</v>
      </c>
      <c r="BA256" s="24">
        <v>11.003448470393202</v>
      </c>
      <c r="BB256" s="24">
        <v>10.794691756687651</v>
      </c>
      <c r="BC256" s="24">
        <v>10.530289048358224</v>
      </c>
      <c r="BD256" s="24">
        <v>10.233085391666716</v>
      </c>
      <c r="BE256" s="24">
        <v>9.8329069456524216</v>
      </c>
      <c r="BF256" s="24">
        <v>9.3594325870183681</v>
      </c>
      <c r="BG256" s="24">
        <v>8.9967926798891575</v>
      </c>
      <c r="BH256" s="24">
        <v>8.6258985086919431</v>
      </c>
      <c r="BI256" s="24">
        <v>5.8309210578629305</v>
      </c>
      <c r="BJ256" s="24">
        <v>4.4721014034748325</v>
      </c>
      <c r="BK256" s="24">
        <v>3.2042757107709967</v>
      </c>
      <c r="BL256" s="24">
        <v>1.9455265022264321</v>
      </c>
      <c r="BM256" s="24">
        <v>1.3267564331620925</v>
      </c>
      <c r="BO256" s="25">
        <v>1.6319929454672204</v>
      </c>
      <c r="BP256" s="25">
        <v>1.247472291674292</v>
      </c>
      <c r="BQ256" s="25">
        <v>1.0503829310848571</v>
      </c>
      <c r="BR256" s="25">
        <v>0.84530021304533509</v>
      </c>
      <c r="BS256" s="25">
        <v>0.5980919384766068</v>
      </c>
      <c r="BT256" s="25">
        <v>0.35525221676383989</v>
      </c>
      <c r="BU256" s="25">
        <v>0.10811381752653304</v>
      </c>
      <c r="BV256" s="25">
        <v>-0.11905938115496539</v>
      </c>
      <c r="BW256" s="25">
        <v>-0.54525814706011033</v>
      </c>
      <c r="BX256" s="25">
        <v>-0.97395848887785519</v>
      </c>
      <c r="BY256" s="25">
        <v>-11.203535096163172</v>
      </c>
      <c r="BZ256" s="25">
        <v>-15.348507486725467</v>
      </c>
      <c r="CA256" s="25">
        <v>-17.32870169046565</v>
      </c>
      <c r="CB256" s="25">
        <v>-19.019639735961618</v>
      </c>
      <c r="CC256" s="25">
        <v>-20.204067416546163</v>
      </c>
      <c r="CE256" s="25">
        <v>11.431992945467222</v>
      </c>
      <c r="CF256" s="25">
        <v>11.047472291674293</v>
      </c>
      <c r="CG256" s="25">
        <v>10.850382931084859</v>
      </c>
      <c r="CH256" s="25">
        <v>10.645300213045335</v>
      </c>
      <c r="CI256" s="25">
        <v>10.398091938476608</v>
      </c>
      <c r="CJ256" s="25">
        <v>10.155252216763841</v>
      </c>
      <c r="CK256" s="25">
        <v>9.9081138175265338</v>
      </c>
      <c r="CL256" s="25">
        <v>9.6809406188450353</v>
      </c>
      <c r="CM256" s="25">
        <v>9.2547418529398904</v>
      </c>
      <c r="CN256" s="25">
        <v>8.8260415111221455</v>
      </c>
      <c r="CO256" s="25">
        <v>-1.4035350961631714</v>
      </c>
      <c r="CP256" s="25">
        <v>-5.548507486725466</v>
      </c>
      <c r="CQ256" s="25">
        <v>-7.528701690465649</v>
      </c>
      <c r="CR256" s="25">
        <v>-9.2196397359616178</v>
      </c>
      <c r="CS256" s="25">
        <v>-10.349267151587007</v>
      </c>
      <c r="CU256" s="26">
        <v>1.6319929454672204</v>
      </c>
      <c r="CV256" s="26">
        <v>1.4631692597855004</v>
      </c>
      <c r="CW256" s="26">
        <v>1.3556499917669544</v>
      </c>
      <c r="CX256" s="26">
        <v>1.174053572083241</v>
      </c>
      <c r="CY256" s="26">
        <v>0.96089922100385472</v>
      </c>
      <c r="CZ256" s="26">
        <v>0.71467486599300756</v>
      </c>
      <c r="DA256" s="26">
        <v>-1.1622300033033888</v>
      </c>
      <c r="DB256" s="26">
        <v>-1.7880640468597697</v>
      </c>
      <c r="DC256" s="26">
        <v>-2.4799257160384123</v>
      </c>
      <c r="DD256" s="26">
        <v>-12.331990911180299</v>
      </c>
      <c r="DE256" s="26">
        <v>-15.75576383788113</v>
      </c>
      <c r="DF256" s="26">
        <v>-17.783207071912305</v>
      </c>
      <c r="DG256" s="26">
        <v>-19.529546904546141</v>
      </c>
      <c r="DH256" s="26">
        <v>-20.952127252899164</v>
      </c>
      <c r="DI256" s="26">
        <v>-21.296975895489094</v>
      </c>
      <c r="DK256" s="26">
        <v>11.431992945467222</v>
      </c>
      <c r="DL256" s="26">
        <v>11.263169259785501</v>
      </c>
      <c r="DM256" s="26">
        <v>11.155649991766955</v>
      </c>
      <c r="DN256" s="26">
        <v>10.974053572083243</v>
      </c>
      <c r="DO256" s="26">
        <v>10.760899221003855</v>
      </c>
      <c r="DP256" s="26">
        <v>10.514674865993008</v>
      </c>
      <c r="DQ256" s="26">
        <v>8.6377699966966119</v>
      </c>
      <c r="DR256" s="26">
        <v>8.011935953140231</v>
      </c>
      <c r="DS256" s="26">
        <v>7.3200742839615884</v>
      </c>
      <c r="DT256" s="26">
        <v>-2.5319909111802978</v>
      </c>
      <c r="DU256" s="26">
        <v>-5.9557638378811291</v>
      </c>
      <c r="DV256" s="26">
        <v>-7.9832070719123038</v>
      </c>
      <c r="DW256" s="26">
        <v>-9.7295469045461402</v>
      </c>
      <c r="DX256" s="26">
        <v>-11.152127252899163</v>
      </c>
      <c r="DY256" s="26">
        <v>-11.465292013282891</v>
      </c>
      <c r="EA256" s="27">
        <v>1.6319929454672204</v>
      </c>
      <c r="EB256" s="27">
        <v>1.3143458873912079</v>
      </c>
      <c r="EC256" s="27">
        <v>1.1481298071047901</v>
      </c>
      <c r="ED256" s="27">
        <v>0.97281548508885951</v>
      </c>
      <c r="EE256" s="27">
        <v>0.77578939977088535</v>
      </c>
      <c r="EF256" s="27">
        <v>0.54190453969254104</v>
      </c>
      <c r="EG256" s="27">
        <v>-2.6074645778896972</v>
      </c>
      <c r="EH256" s="27">
        <v>-2.8469229132695624</v>
      </c>
      <c r="EI256" s="27">
        <v>-3.1614885192909838</v>
      </c>
      <c r="EJ256" s="27">
        <v>-3.5802435415413143</v>
      </c>
      <c r="EK256" s="27">
        <v>-6.5754453777730681</v>
      </c>
      <c r="EL256" s="27">
        <v>-8.085589718857392</v>
      </c>
      <c r="EM256" s="27">
        <v>-17.243824606257743</v>
      </c>
      <c r="EN256" s="27">
        <v>-18.439409749145849</v>
      </c>
      <c r="EO256" s="27">
        <v>-19.097508486192407</v>
      </c>
      <c r="EQ256" s="27">
        <v>11.431992945467222</v>
      </c>
      <c r="ER256" s="27">
        <v>11.11434588739121</v>
      </c>
      <c r="ES256" s="27">
        <v>10.948129807104792</v>
      </c>
      <c r="ET256" s="27">
        <v>10.772815485088859</v>
      </c>
      <c r="EU256" s="27">
        <v>10.575789399770887</v>
      </c>
      <c r="EV256" s="27">
        <v>10.341904539692543</v>
      </c>
      <c r="EW256" s="27">
        <v>7.1925354221103035</v>
      </c>
      <c r="EX256" s="27">
        <v>6.9530770867304383</v>
      </c>
      <c r="EY256" s="27">
        <v>6.6385114807090169</v>
      </c>
      <c r="EZ256" s="27">
        <v>6.2197564584586864</v>
      </c>
      <c r="FA256" s="27">
        <v>3.2245546222269326</v>
      </c>
      <c r="FB256" s="27">
        <v>1.7144102811426087</v>
      </c>
      <c r="FC256" s="27">
        <v>-7.443824606257742</v>
      </c>
      <c r="FD256" s="27">
        <v>-8.6394097491458481</v>
      </c>
      <c r="FE256" s="27">
        <v>-9.2101356769334473</v>
      </c>
      <c r="FG256" s="141">
        <v>1.6319929454672204</v>
      </c>
      <c r="FH256" s="141">
        <v>1.3249292617576307</v>
      </c>
      <c r="FI256" s="141">
        <v>1.1143305255830063</v>
      </c>
      <c r="FJ256" s="141">
        <v>0.83148148468000294</v>
      </c>
      <c r="FK256" s="141">
        <v>0.52821473276545561</v>
      </c>
      <c r="FL256" s="141">
        <v>0.22540826895254806</v>
      </c>
      <c r="FM256" s="141">
        <v>-1.7133420957686099</v>
      </c>
      <c r="FN256" s="141">
        <v>-2.4316960662195228</v>
      </c>
      <c r="FO256" s="141">
        <v>-3.1824007632237787</v>
      </c>
      <c r="FP256" s="141">
        <v>-13.091692302905344</v>
      </c>
      <c r="FQ256" s="141">
        <v>-16.821813949586964</v>
      </c>
      <c r="FR256" s="141">
        <v>-19.040829630979392</v>
      </c>
      <c r="FS256" s="141">
        <v>-20.708896406188902</v>
      </c>
      <c r="FT256" s="141">
        <v>-21.931118400930902</v>
      </c>
      <c r="FU256" s="141">
        <v>-21.92678240583432</v>
      </c>
      <c r="FW256" s="141">
        <v>11.431992945467222</v>
      </c>
      <c r="FX256" s="141">
        <v>11.124929261757632</v>
      </c>
      <c r="FY256" s="141">
        <v>10.914330525583008</v>
      </c>
      <c r="FZ256" s="141">
        <v>10.631481484680004</v>
      </c>
      <c r="GA256" s="141">
        <v>10.328214732765456</v>
      </c>
      <c r="GB256" s="141">
        <v>10.02540826895255</v>
      </c>
      <c r="GC256" s="141">
        <v>8.0866579042313909</v>
      </c>
      <c r="GD256" s="141">
        <v>7.3683039337804779</v>
      </c>
      <c r="GE256" s="141">
        <v>6.617599236776222</v>
      </c>
      <c r="GF256" s="141">
        <v>-3.2916923029053429</v>
      </c>
      <c r="GG256" s="141">
        <v>-7.0218139495869636</v>
      </c>
      <c r="GH256" s="141">
        <v>-9.2408296309793911</v>
      </c>
      <c r="GI256" s="141">
        <v>-10.908896406188902</v>
      </c>
      <c r="GJ256" s="141">
        <v>-12.131118400930902</v>
      </c>
      <c r="GK256" s="141">
        <v>-12.147208820474695</v>
      </c>
      <c r="GM256" s="1">
        <v>374463</v>
      </c>
      <c r="GN256" s="1">
        <v>441514</v>
      </c>
      <c r="GO256" s="1" t="s">
        <v>483</v>
      </c>
      <c r="GP256" s="1" t="s">
        <v>483</v>
      </c>
      <c r="GQ256" s="97"/>
    </row>
    <row r="257" spans="2:199" ht="16.2" thickBot="1" x14ac:dyDescent="0.35">
      <c r="B257" s="19" t="s">
        <v>251</v>
      </c>
      <c r="C257" s="20">
        <v>8.6074201288906789</v>
      </c>
      <c r="D257" s="21">
        <v>6.2605987596937958</v>
      </c>
      <c r="E257" s="21">
        <v>5.541208982538123</v>
      </c>
      <c r="F257" s="21">
        <v>5.0448784826277802</v>
      </c>
      <c r="G257" s="21">
        <v>4.3581399770159912</v>
      </c>
      <c r="H257" s="21">
        <v>3.5066604811353805</v>
      </c>
      <c r="I257" s="21">
        <v>2.5334046837500814</v>
      </c>
      <c r="J257" s="21">
        <v>1.5636660039910382</v>
      </c>
      <c r="K257" s="21">
        <v>0.52406128487287873</v>
      </c>
      <c r="L257" s="21">
        <v>0.12329564283649219</v>
      </c>
      <c r="M257" s="21">
        <v>-1.3699579720152499</v>
      </c>
      <c r="N257" s="21">
        <v>-3.1586089679994522</v>
      </c>
      <c r="O257" s="21">
        <v>-4.4722188811374295</v>
      </c>
      <c r="P257" s="21">
        <v>-5.7293519228318068</v>
      </c>
      <c r="Q257" s="21">
        <v>-6.7639455125261918</v>
      </c>
      <c r="R257" s="22"/>
      <c r="S257" s="21">
        <v>13.244420128890679</v>
      </c>
      <c r="T257" s="21">
        <v>10.897598759693796</v>
      </c>
      <c r="U257" s="21">
        <v>10.178208982538123</v>
      </c>
      <c r="V257" s="21">
        <v>9.6818784826277806</v>
      </c>
      <c r="W257" s="21">
        <v>8.9951399770159917</v>
      </c>
      <c r="X257" s="21">
        <v>8.143660481135381</v>
      </c>
      <c r="Y257" s="21">
        <v>7.1704046837500819</v>
      </c>
      <c r="Z257" s="21">
        <v>6.2006660039910386</v>
      </c>
      <c r="AA257" s="21">
        <v>5.1610612848728792</v>
      </c>
      <c r="AB257" s="21">
        <v>4.7602956428364926</v>
      </c>
      <c r="AC257" s="21">
        <v>3.2670420279847505</v>
      </c>
      <c r="AD257" s="21">
        <v>1.4783910320005482</v>
      </c>
      <c r="AE257" s="21">
        <v>0.16478111886257096</v>
      </c>
      <c r="AF257" s="21">
        <v>-1.0923519228318064</v>
      </c>
      <c r="AG257" s="21">
        <v>-2.1021823493268634</v>
      </c>
      <c r="AI257" s="23">
        <v>8.6074201288906789</v>
      </c>
      <c r="AJ257" s="23">
        <v>7.6743541494271739</v>
      </c>
      <c r="AK257" s="23">
        <v>7.4747168474860306</v>
      </c>
      <c r="AL257" s="23">
        <v>7.2238781653657966</v>
      </c>
      <c r="AM257" s="23">
        <v>6.9930591569793563</v>
      </c>
      <c r="AN257" s="23">
        <v>6.7594187020512777</v>
      </c>
      <c r="AO257" s="23">
        <v>6.4889619969330283</v>
      </c>
      <c r="AP257" s="23">
        <v>6.1606106476012314</v>
      </c>
      <c r="AQ257" s="23">
        <v>5.7993856461584201</v>
      </c>
      <c r="AR257" s="23">
        <v>5.4325424449633104</v>
      </c>
      <c r="AS257" s="23">
        <v>4.3353373429889714</v>
      </c>
      <c r="AT257" s="23">
        <v>3.2232112832165498</v>
      </c>
      <c r="AU257" s="23">
        <v>2.2217203137664541</v>
      </c>
      <c r="AV257" s="23">
        <v>1.0757053936727914</v>
      </c>
      <c r="AW257" s="23">
        <v>0.11919084120515322</v>
      </c>
      <c r="AY257" s="24">
        <v>13.244420128890679</v>
      </c>
      <c r="AZ257" s="24">
        <v>12.311354149427174</v>
      </c>
      <c r="BA257" s="24">
        <v>12.111716847486031</v>
      </c>
      <c r="BB257" s="24">
        <v>11.860878165365797</v>
      </c>
      <c r="BC257" s="24">
        <v>11.630059156979357</v>
      </c>
      <c r="BD257" s="24">
        <v>11.396418702051278</v>
      </c>
      <c r="BE257" s="24">
        <v>11.125961996933029</v>
      </c>
      <c r="BF257" s="24">
        <v>10.797610647601232</v>
      </c>
      <c r="BG257" s="24">
        <v>10.436385646158421</v>
      </c>
      <c r="BH257" s="24">
        <v>10.069542444963311</v>
      </c>
      <c r="BI257" s="24">
        <v>8.9723373429889719</v>
      </c>
      <c r="BJ257" s="24">
        <v>7.8602112832165503</v>
      </c>
      <c r="BK257" s="24">
        <v>6.8587203137664545</v>
      </c>
      <c r="BL257" s="24">
        <v>5.7127053936727918</v>
      </c>
      <c r="BM257" s="24">
        <v>4.9187993379045452</v>
      </c>
      <c r="BO257" s="25">
        <v>8.6074201288906789</v>
      </c>
      <c r="BP257" s="25">
        <v>5.8931051568472057</v>
      </c>
      <c r="BQ257" s="25">
        <v>5.0535397864632898</v>
      </c>
      <c r="BR257" s="25">
        <v>4.4917749318903546</v>
      </c>
      <c r="BS257" s="25">
        <v>3.7370294462842182</v>
      </c>
      <c r="BT257" s="25">
        <v>2.8134053361876354</v>
      </c>
      <c r="BU257" s="25">
        <v>1.7606508308635682</v>
      </c>
      <c r="BV257" s="25">
        <v>0.66192372997765858</v>
      </c>
      <c r="BW257" s="25">
        <v>-0.41993609862017678</v>
      </c>
      <c r="BX257" s="25">
        <v>-0.86670698283045056</v>
      </c>
      <c r="BY257" s="25">
        <v>-2.5390995170989186</v>
      </c>
      <c r="BZ257" s="25">
        <v>-4.3835371562177698</v>
      </c>
      <c r="CA257" s="25">
        <v>-5.6368817348216993</v>
      </c>
      <c r="CB257" s="25">
        <v>-6.6858366203693862</v>
      </c>
      <c r="CC257" s="25">
        <v>-7.3760990320139896</v>
      </c>
      <c r="CE257" s="25">
        <v>13.244420128890679</v>
      </c>
      <c r="CF257" s="25">
        <v>10.530105156847206</v>
      </c>
      <c r="CG257" s="25">
        <v>9.6905397864632903</v>
      </c>
      <c r="CH257" s="25">
        <v>9.128774931890355</v>
      </c>
      <c r="CI257" s="25">
        <v>8.3740294462842186</v>
      </c>
      <c r="CJ257" s="25">
        <v>7.4504053361876359</v>
      </c>
      <c r="CK257" s="25">
        <v>6.3976508308635687</v>
      </c>
      <c r="CL257" s="25">
        <v>5.298923729977659</v>
      </c>
      <c r="CM257" s="25">
        <v>4.2170639013798237</v>
      </c>
      <c r="CN257" s="25">
        <v>3.7702930171695499</v>
      </c>
      <c r="CO257" s="25">
        <v>2.0979004829010819</v>
      </c>
      <c r="CP257" s="25">
        <v>0.25346284378223061</v>
      </c>
      <c r="CQ257" s="25">
        <v>-0.99988173482169884</v>
      </c>
      <c r="CR257" s="25">
        <v>-2.0488366203693857</v>
      </c>
      <c r="CS257" s="25">
        <v>-2.7202380770203121</v>
      </c>
      <c r="CU257" s="26">
        <v>8.6074201288906789</v>
      </c>
      <c r="CV257" s="26">
        <v>6.6546211842620728</v>
      </c>
      <c r="CW257" s="26">
        <v>5.9950756395089364</v>
      </c>
      <c r="CX257" s="26">
        <v>5.4173717870776237</v>
      </c>
      <c r="CY257" s="26">
        <v>4.6953128405950402</v>
      </c>
      <c r="CZ257" s="26">
        <v>3.789174059086605</v>
      </c>
      <c r="DA257" s="26">
        <v>2.6949681574772946</v>
      </c>
      <c r="DB257" s="26">
        <v>1.4326112662167283</v>
      </c>
      <c r="DC257" s="26">
        <v>0.128270379974186</v>
      </c>
      <c r="DD257" s="26">
        <v>-0.52955994733081724</v>
      </c>
      <c r="DE257" s="26">
        <v>-2.4273700974786117</v>
      </c>
      <c r="DF257" s="26">
        <v>-4.070608644836895</v>
      </c>
      <c r="DG257" s="26">
        <v>-5.118166715313599</v>
      </c>
      <c r="DH257" s="26">
        <v>-5.8233990677021161</v>
      </c>
      <c r="DI257" s="26">
        <v>-6.0267970408365557</v>
      </c>
      <c r="DK257" s="26">
        <v>13.244420128890679</v>
      </c>
      <c r="DL257" s="26">
        <v>11.291621184262073</v>
      </c>
      <c r="DM257" s="26">
        <v>10.632075639508937</v>
      </c>
      <c r="DN257" s="26">
        <v>10.054371787077624</v>
      </c>
      <c r="DO257" s="26">
        <v>9.3323128405950406</v>
      </c>
      <c r="DP257" s="26">
        <v>8.4261740590866054</v>
      </c>
      <c r="DQ257" s="26">
        <v>7.331968157477295</v>
      </c>
      <c r="DR257" s="26">
        <v>6.0696112662167288</v>
      </c>
      <c r="DS257" s="26">
        <v>4.7652703799741865</v>
      </c>
      <c r="DT257" s="26">
        <v>4.1074400526691832</v>
      </c>
      <c r="DU257" s="26">
        <v>2.2096299025213888</v>
      </c>
      <c r="DV257" s="26">
        <v>0.56639135516310546</v>
      </c>
      <c r="DW257" s="26">
        <v>-0.48116671531359856</v>
      </c>
      <c r="DX257" s="26">
        <v>-1.1863990677021157</v>
      </c>
      <c r="DY257" s="26">
        <v>-1.3718828878023253</v>
      </c>
      <c r="EA257" s="27">
        <v>8.6074201288906789</v>
      </c>
      <c r="EB257" s="27">
        <v>7.1463008138783355</v>
      </c>
      <c r="EC257" s="27">
        <v>6.6230554355649431</v>
      </c>
      <c r="ED257" s="27">
        <v>6.1661431941315925</v>
      </c>
      <c r="EE257" s="27">
        <v>5.5539029216196596</v>
      </c>
      <c r="EF257" s="27">
        <v>4.7779662600461705</v>
      </c>
      <c r="EG257" s="27">
        <v>3.86377380738395</v>
      </c>
      <c r="EH257" s="27">
        <v>2.9303352379916632</v>
      </c>
      <c r="EI257" s="27">
        <v>1.8969775600570244</v>
      </c>
      <c r="EJ257" s="27">
        <v>1.4884579007897827</v>
      </c>
      <c r="EK257" s="27">
        <v>0.21957286203656423</v>
      </c>
      <c r="EL257" s="27">
        <v>-1.0207490523122118</v>
      </c>
      <c r="EM257" s="27">
        <v>-1.898001687709133</v>
      </c>
      <c r="EN257" s="27">
        <v>-2.7925722110269504</v>
      </c>
      <c r="EO257" s="27">
        <v>-3.4431890831209131</v>
      </c>
      <c r="EQ257" s="27">
        <v>13.244420128890679</v>
      </c>
      <c r="ER257" s="27">
        <v>11.783300813878336</v>
      </c>
      <c r="ES257" s="27">
        <v>11.260055435564944</v>
      </c>
      <c r="ET257" s="27">
        <v>10.803143194131593</v>
      </c>
      <c r="EU257" s="27">
        <v>10.19090292161966</v>
      </c>
      <c r="EV257" s="27">
        <v>9.414966260046171</v>
      </c>
      <c r="EW257" s="27">
        <v>8.5007738073839505</v>
      </c>
      <c r="EX257" s="27">
        <v>7.5673352379916636</v>
      </c>
      <c r="EY257" s="27">
        <v>6.5339775600570249</v>
      </c>
      <c r="EZ257" s="27">
        <v>6.1254579007897831</v>
      </c>
      <c r="FA257" s="27">
        <v>4.8565728620365647</v>
      </c>
      <c r="FB257" s="27">
        <v>3.6162509476877887</v>
      </c>
      <c r="FC257" s="27">
        <v>2.7389983122908674</v>
      </c>
      <c r="FD257" s="27">
        <v>1.84442778897305</v>
      </c>
      <c r="FE257" s="27">
        <v>1.2913166966774483</v>
      </c>
      <c r="FG257" s="141">
        <v>8.6074201288906789</v>
      </c>
      <c r="FH257" s="141">
        <v>5.6935410266985755</v>
      </c>
      <c r="FI257" s="141">
        <v>4.8050622145750097</v>
      </c>
      <c r="FJ257" s="141">
        <v>4.1829229891980901</v>
      </c>
      <c r="FK257" s="141">
        <v>3.4219924116393372</v>
      </c>
      <c r="FL257" s="141">
        <v>2.4974131747474573</v>
      </c>
      <c r="FM257" s="141">
        <v>1.3915429730534612</v>
      </c>
      <c r="FN257" s="141">
        <v>9.9542777298843532E-2</v>
      </c>
      <c r="FO257" s="141">
        <v>-1.5177405184823911</v>
      </c>
      <c r="FP257" s="141">
        <v>-2.4868455567239138</v>
      </c>
      <c r="FQ257" s="141">
        <v>-5.3266969949458058</v>
      </c>
      <c r="FR257" s="141">
        <v>-7.9272990573152384</v>
      </c>
      <c r="FS257" s="141">
        <v>-9.9405403170656115</v>
      </c>
      <c r="FT257" s="141">
        <v>-11.884823245826425</v>
      </c>
      <c r="FU257" s="141">
        <v>-13.646159943205632</v>
      </c>
      <c r="FW257" s="141">
        <v>13.244420128890679</v>
      </c>
      <c r="FX257" s="141">
        <v>10.330541026698576</v>
      </c>
      <c r="FY257" s="141">
        <v>9.4420622145750102</v>
      </c>
      <c r="FZ257" s="141">
        <v>8.8199229891980906</v>
      </c>
      <c r="GA257" s="141">
        <v>8.0589924116393377</v>
      </c>
      <c r="GB257" s="141">
        <v>7.1344131747474577</v>
      </c>
      <c r="GC257" s="141">
        <v>6.0285429730534617</v>
      </c>
      <c r="GD257" s="141">
        <v>4.736542777298844</v>
      </c>
      <c r="GE257" s="141">
        <v>3.1192594815176093</v>
      </c>
      <c r="GF257" s="141">
        <v>2.1501544432760866</v>
      </c>
      <c r="GG257" s="141">
        <v>-0.68969699494580539</v>
      </c>
      <c r="GH257" s="141">
        <v>-3.290299057315238</v>
      </c>
      <c r="GI257" s="141">
        <v>-5.303540317065611</v>
      </c>
      <c r="GJ257" s="141">
        <v>-7.2478232458264245</v>
      </c>
      <c r="GK257" s="141">
        <v>-8.6753638298756783</v>
      </c>
      <c r="GM257" s="1">
        <v>381161</v>
      </c>
      <c r="GN257" s="1">
        <v>398842</v>
      </c>
      <c r="GO257" s="1" t="s">
        <v>477</v>
      </c>
      <c r="GP257" s="1" t="s">
        <v>832</v>
      </c>
      <c r="GQ257" s="97"/>
    </row>
    <row r="258" spans="2:199" ht="16.2" thickBot="1" x14ac:dyDescent="0.35">
      <c r="B258" s="19" t="s">
        <v>252</v>
      </c>
      <c r="C258" s="20">
        <v>9.2883224279964178</v>
      </c>
      <c r="D258" s="21">
        <v>8.5992636230398016</v>
      </c>
      <c r="E258" s="21">
        <v>8.4172821036952552</v>
      </c>
      <c r="F258" s="21">
        <v>8.318058106458766</v>
      </c>
      <c r="G258" s="21">
        <v>8.0715159938763197</v>
      </c>
      <c r="H258" s="21">
        <v>7.776437040231551</v>
      </c>
      <c r="I258" s="21">
        <v>7.4748305478618278</v>
      </c>
      <c r="J258" s="21">
        <v>7.0907243116576044</v>
      </c>
      <c r="K258" s="21">
        <v>6.6078482792871647</v>
      </c>
      <c r="L258" s="21">
        <v>6.1268333599697762</v>
      </c>
      <c r="M258" s="21">
        <v>3.9812408391200478</v>
      </c>
      <c r="N258" s="21">
        <v>0.47133829074805433</v>
      </c>
      <c r="O258" s="21">
        <v>-2.1509343924113722</v>
      </c>
      <c r="P258" s="21">
        <v>-4.6002932889508088</v>
      </c>
      <c r="Q258" s="21">
        <v>-7.1086976023119917</v>
      </c>
      <c r="R258" s="22"/>
      <c r="S258" s="21">
        <v>13.425322427996418</v>
      </c>
      <c r="T258" s="21">
        <v>12.736263623039802</v>
      </c>
      <c r="U258" s="21">
        <v>12.554282103695256</v>
      </c>
      <c r="V258" s="21">
        <v>12.455058106458766</v>
      </c>
      <c r="W258" s="21">
        <v>12.20851599387632</v>
      </c>
      <c r="X258" s="21">
        <v>11.913437040231551</v>
      </c>
      <c r="Y258" s="21">
        <v>11.611830547861828</v>
      </c>
      <c r="Z258" s="21">
        <v>11.227724311657605</v>
      </c>
      <c r="AA258" s="21">
        <v>10.744848279287165</v>
      </c>
      <c r="AB258" s="21">
        <v>10.263833359969777</v>
      </c>
      <c r="AC258" s="21">
        <v>8.1182408391200482</v>
      </c>
      <c r="AD258" s="21">
        <v>4.6083382907480548</v>
      </c>
      <c r="AE258" s="21">
        <v>1.9860656075886283</v>
      </c>
      <c r="AF258" s="21">
        <v>-0.46329328895080835</v>
      </c>
      <c r="AG258" s="21">
        <v>-3.1493077906214353</v>
      </c>
      <c r="AI258" s="23">
        <v>9.2883224279964178</v>
      </c>
      <c r="AJ258" s="23">
        <v>9.0324360101944645</v>
      </c>
      <c r="AK258" s="23">
        <v>8.9237407038504468</v>
      </c>
      <c r="AL258" s="23">
        <v>8.8297418742273699</v>
      </c>
      <c r="AM258" s="23">
        <v>8.6770892140854876</v>
      </c>
      <c r="AN258" s="23">
        <v>8.4500922199763728</v>
      </c>
      <c r="AO258" s="23">
        <v>8.0559025618896687</v>
      </c>
      <c r="AP258" s="23">
        <v>7.5557401861960116</v>
      </c>
      <c r="AQ258" s="23">
        <v>7.1584958466676643</v>
      </c>
      <c r="AR258" s="23">
        <v>6.7417369087291519</v>
      </c>
      <c r="AS258" s="23">
        <v>5.4100960358833134</v>
      </c>
      <c r="AT258" s="23">
        <v>4.0308166161308563</v>
      </c>
      <c r="AU258" s="23">
        <v>2.7202143830866419</v>
      </c>
      <c r="AV258" s="23">
        <v>1.4218291550789104</v>
      </c>
      <c r="AW258" s="23">
        <v>0.68732164517381733</v>
      </c>
      <c r="AY258" s="24">
        <v>13.425322427996418</v>
      </c>
      <c r="AZ258" s="24">
        <v>13.169436010194465</v>
      </c>
      <c r="BA258" s="24">
        <v>13.060740703850447</v>
      </c>
      <c r="BB258" s="24">
        <v>12.96674187422737</v>
      </c>
      <c r="BC258" s="24">
        <v>12.814089214085488</v>
      </c>
      <c r="BD258" s="24">
        <v>12.587092219976373</v>
      </c>
      <c r="BE258" s="24">
        <v>12.192902561889669</v>
      </c>
      <c r="BF258" s="24">
        <v>11.692740186196012</v>
      </c>
      <c r="BG258" s="24">
        <v>11.295495846667665</v>
      </c>
      <c r="BH258" s="24">
        <v>10.878736908729152</v>
      </c>
      <c r="BI258" s="24">
        <v>9.5470960358833139</v>
      </c>
      <c r="BJ258" s="24">
        <v>8.1678166161308567</v>
      </c>
      <c r="BK258" s="24">
        <v>6.8572143830866423</v>
      </c>
      <c r="BL258" s="24">
        <v>5.5588291550789108</v>
      </c>
      <c r="BM258" s="24">
        <v>4.918215623357284</v>
      </c>
      <c r="BO258" s="25">
        <v>9.2883224279964178</v>
      </c>
      <c r="BP258" s="25">
        <v>8.5236910670927877</v>
      </c>
      <c r="BQ258" s="25">
        <v>8.3518736373299767</v>
      </c>
      <c r="BR258" s="25">
        <v>8.2978306883542956</v>
      </c>
      <c r="BS258" s="25">
        <v>8.1038939888311603</v>
      </c>
      <c r="BT258" s="25">
        <v>7.8749811736868285</v>
      </c>
      <c r="BU258" s="25">
        <v>7.6720837140581235</v>
      </c>
      <c r="BV258" s="25">
        <v>7.3644550879617388</v>
      </c>
      <c r="BW258" s="25">
        <v>7.0103088614906728</v>
      </c>
      <c r="BX258" s="25">
        <v>6.6372166906366346</v>
      </c>
      <c r="BY258" s="25">
        <v>4.3992916681811884</v>
      </c>
      <c r="BZ258" s="25">
        <v>0.74015386129558891</v>
      </c>
      <c r="CA258" s="25">
        <v>-2.0501175573362538</v>
      </c>
      <c r="CB258" s="25">
        <v>-4.4288721442736012</v>
      </c>
      <c r="CC258" s="25">
        <v>-6.2793748208913556</v>
      </c>
      <c r="CE258" s="25">
        <v>13.425322427996418</v>
      </c>
      <c r="CF258" s="25">
        <v>12.660691067092788</v>
      </c>
      <c r="CG258" s="25">
        <v>12.488873637329977</v>
      </c>
      <c r="CH258" s="25">
        <v>12.434830688354296</v>
      </c>
      <c r="CI258" s="25">
        <v>12.240893988831161</v>
      </c>
      <c r="CJ258" s="25">
        <v>12.011981173686829</v>
      </c>
      <c r="CK258" s="25">
        <v>11.809083714058124</v>
      </c>
      <c r="CL258" s="25">
        <v>11.501455087961739</v>
      </c>
      <c r="CM258" s="25">
        <v>11.147308861490673</v>
      </c>
      <c r="CN258" s="25">
        <v>10.774216690636635</v>
      </c>
      <c r="CO258" s="25">
        <v>8.5362916681811889</v>
      </c>
      <c r="CP258" s="25">
        <v>4.8771538612955894</v>
      </c>
      <c r="CQ258" s="25">
        <v>2.0868824426637467</v>
      </c>
      <c r="CR258" s="25">
        <v>-0.29187214427360075</v>
      </c>
      <c r="CS258" s="25">
        <v>-2.2747340397308449</v>
      </c>
      <c r="CU258" s="26">
        <v>9.2883224279964178</v>
      </c>
      <c r="CV258" s="26">
        <v>9.0682769809073758</v>
      </c>
      <c r="CW258" s="26">
        <v>9.0108119628146515</v>
      </c>
      <c r="CX258" s="26">
        <v>8.9457341591730266</v>
      </c>
      <c r="CY258" s="26">
        <v>8.7115261539590865</v>
      </c>
      <c r="CZ258" s="26">
        <v>8.4160130833602746</v>
      </c>
      <c r="DA258" s="26">
        <v>7.9573980399879058</v>
      </c>
      <c r="DB258" s="26">
        <v>6.9240004554266044</v>
      </c>
      <c r="DC258" s="26">
        <v>5.8160918294349244</v>
      </c>
      <c r="DD258" s="26">
        <v>4.6904820611021378</v>
      </c>
      <c r="DE258" s="26">
        <v>1.3725755595218203</v>
      </c>
      <c r="DF258" s="26">
        <v>-1.7583703765417695</v>
      </c>
      <c r="DG258" s="26">
        <v>-4.1629905460174896</v>
      </c>
      <c r="DH258" s="26">
        <v>-5.4706266355121542</v>
      </c>
      <c r="DI258" s="26">
        <v>-4.7911299464627959</v>
      </c>
      <c r="DK258" s="26">
        <v>13.425322427996418</v>
      </c>
      <c r="DL258" s="26">
        <v>13.205276980907376</v>
      </c>
      <c r="DM258" s="26">
        <v>13.147811962814652</v>
      </c>
      <c r="DN258" s="26">
        <v>13.082734159173027</v>
      </c>
      <c r="DO258" s="26">
        <v>12.848526153959087</v>
      </c>
      <c r="DP258" s="26">
        <v>12.553013083360275</v>
      </c>
      <c r="DQ258" s="26">
        <v>12.094398039987906</v>
      </c>
      <c r="DR258" s="26">
        <v>11.061000455426605</v>
      </c>
      <c r="DS258" s="26">
        <v>9.9530918294349249</v>
      </c>
      <c r="DT258" s="26">
        <v>8.8274820611021383</v>
      </c>
      <c r="DU258" s="26">
        <v>5.5095755595218208</v>
      </c>
      <c r="DV258" s="26">
        <v>2.3786296234582309</v>
      </c>
      <c r="DW258" s="26">
        <v>-2.599054601748918E-2</v>
      </c>
      <c r="DX258" s="26">
        <v>-1.3336266355121538</v>
      </c>
      <c r="DY258" s="26">
        <v>-0.79731185678582506</v>
      </c>
      <c r="EA258" s="27">
        <v>9.2883224279964178</v>
      </c>
      <c r="EB258" s="27">
        <v>8.9235526675350787</v>
      </c>
      <c r="EC258" s="27">
        <v>8.8327190696005875</v>
      </c>
      <c r="ED258" s="27">
        <v>8.8243063918988494</v>
      </c>
      <c r="EE258" s="27">
        <v>8.7725075634220389</v>
      </c>
      <c r="EF258" s="27">
        <v>8.6699769085748866</v>
      </c>
      <c r="EG258" s="27">
        <v>8.4486355403071993</v>
      </c>
      <c r="EH258" s="27">
        <v>8.1290616866167316</v>
      </c>
      <c r="EI258" s="27">
        <v>7.7201866940625354</v>
      </c>
      <c r="EJ258" s="27">
        <v>7.2926606290186751</v>
      </c>
      <c r="EK258" s="27">
        <v>5.7816894615696555</v>
      </c>
      <c r="EL258" s="27">
        <v>4.0064769370130016</v>
      </c>
      <c r="EM258" s="27">
        <v>2.6530076670418872</v>
      </c>
      <c r="EN258" s="27">
        <v>1.6925501950130482</v>
      </c>
      <c r="EO258" s="27">
        <v>1.3370663330847279</v>
      </c>
      <c r="EQ258" s="27">
        <v>13.425322427996418</v>
      </c>
      <c r="ER258" s="27">
        <v>13.060552667535079</v>
      </c>
      <c r="ES258" s="27">
        <v>12.969719069600588</v>
      </c>
      <c r="ET258" s="27">
        <v>12.96130639189885</v>
      </c>
      <c r="EU258" s="27">
        <v>12.909507563422039</v>
      </c>
      <c r="EV258" s="27">
        <v>12.806976908574887</v>
      </c>
      <c r="EW258" s="27">
        <v>12.5856355403072</v>
      </c>
      <c r="EX258" s="27">
        <v>12.266061686616732</v>
      </c>
      <c r="EY258" s="27">
        <v>11.857186694062536</v>
      </c>
      <c r="EZ258" s="27">
        <v>11.429660629018676</v>
      </c>
      <c r="FA258" s="27">
        <v>9.9186894615696559</v>
      </c>
      <c r="FB258" s="27">
        <v>8.143476937013002</v>
      </c>
      <c r="FC258" s="27">
        <v>6.7900076670418876</v>
      </c>
      <c r="FD258" s="27">
        <v>5.8295501950130486</v>
      </c>
      <c r="FE258" s="27">
        <v>5.4659663568808945</v>
      </c>
      <c r="FG258" s="141">
        <v>9.2883224279964178</v>
      </c>
      <c r="FH258" s="141">
        <v>8.7172704151712583</v>
      </c>
      <c r="FI258" s="141">
        <v>8.5277894057209593</v>
      </c>
      <c r="FJ258" s="141">
        <v>8.3723429042503934</v>
      </c>
      <c r="FK258" s="141">
        <v>8.0578822794405927</v>
      </c>
      <c r="FL258" s="141">
        <v>7.7130272614038144</v>
      </c>
      <c r="FM258" s="141">
        <v>7.1953665816986216</v>
      </c>
      <c r="FN258" s="141">
        <v>6.0878586813856117</v>
      </c>
      <c r="FO258" s="141">
        <v>4.9405960175550199</v>
      </c>
      <c r="FP258" s="141">
        <v>3.7725711487292592</v>
      </c>
      <c r="FQ258" s="141">
        <v>0.24312412394417393</v>
      </c>
      <c r="FR258" s="141">
        <v>-3.1597323538760982</v>
      </c>
      <c r="FS258" s="141">
        <v>-5.8375367833063656</v>
      </c>
      <c r="FT258" s="141">
        <v>-7.4172092545097073</v>
      </c>
      <c r="FU258" s="141">
        <v>-6.6866242474900588</v>
      </c>
      <c r="FW258" s="141">
        <v>13.425322427996418</v>
      </c>
      <c r="FX258" s="141">
        <v>12.854270415171259</v>
      </c>
      <c r="FY258" s="141">
        <v>12.66478940572096</v>
      </c>
      <c r="FZ258" s="141">
        <v>12.509342904250394</v>
      </c>
      <c r="GA258" s="141">
        <v>12.194882279440593</v>
      </c>
      <c r="GB258" s="141">
        <v>11.850027261403815</v>
      </c>
      <c r="GC258" s="141">
        <v>11.332366581698622</v>
      </c>
      <c r="GD258" s="141">
        <v>10.224858681385612</v>
      </c>
      <c r="GE258" s="141">
        <v>9.0775960175550203</v>
      </c>
      <c r="GF258" s="141">
        <v>7.9095711487292597</v>
      </c>
      <c r="GG258" s="141">
        <v>4.3801241239441744</v>
      </c>
      <c r="GH258" s="141">
        <v>0.97726764612390227</v>
      </c>
      <c r="GI258" s="141">
        <v>-1.7005367833063652</v>
      </c>
      <c r="GJ258" s="141">
        <v>-3.2802092545097068</v>
      </c>
      <c r="GK258" s="141">
        <v>-2.7127155893239063</v>
      </c>
      <c r="GM258" s="1">
        <v>341768</v>
      </c>
      <c r="GN258" s="1">
        <v>553686</v>
      </c>
      <c r="GO258" s="1" t="s">
        <v>515</v>
      </c>
      <c r="GP258" s="1" t="s">
        <v>838</v>
      </c>
      <c r="GQ258" s="97"/>
    </row>
    <row r="259" spans="2:199" ht="16.2" thickBot="1" x14ac:dyDescent="0.35">
      <c r="B259" s="19" t="s">
        <v>253</v>
      </c>
      <c r="C259" s="20">
        <v>3.3101767194259377</v>
      </c>
      <c r="D259" s="21">
        <v>2.9854718941985219</v>
      </c>
      <c r="E259" s="21">
        <v>2.8584971773569405</v>
      </c>
      <c r="F259" s="21">
        <v>2.7777989733102837</v>
      </c>
      <c r="G259" s="21">
        <v>2.664472293671734</v>
      </c>
      <c r="H259" s="21">
        <v>2.5417812476418584</v>
      </c>
      <c r="I259" s="21">
        <v>2.4246939918934221</v>
      </c>
      <c r="J259" s="21">
        <v>2.3052507286389368</v>
      </c>
      <c r="K259" s="21">
        <v>2.180226264852493</v>
      </c>
      <c r="L259" s="21">
        <v>2.0641337789793086</v>
      </c>
      <c r="M259" s="21">
        <v>1.2744410727299726</v>
      </c>
      <c r="N259" s="21">
        <v>-0.29402811761266534</v>
      </c>
      <c r="O259" s="21">
        <v>-1.7371227694735918</v>
      </c>
      <c r="P259" s="21">
        <v>-3.2576399109977299</v>
      </c>
      <c r="Q259" s="21">
        <v>-4.5143077750303728</v>
      </c>
      <c r="R259" s="22"/>
      <c r="S259" s="21">
        <v>12.310176719425938</v>
      </c>
      <c r="T259" s="21">
        <v>11.985471894198522</v>
      </c>
      <c r="U259" s="21">
        <v>11.858497177356941</v>
      </c>
      <c r="V259" s="21">
        <v>11.777798973310283</v>
      </c>
      <c r="W259" s="21">
        <v>11.664472293671734</v>
      </c>
      <c r="X259" s="21">
        <v>11.541781247641858</v>
      </c>
      <c r="Y259" s="21">
        <v>11.424693991893422</v>
      </c>
      <c r="Z259" s="21">
        <v>11.305250728638937</v>
      </c>
      <c r="AA259" s="21">
        <v>11.180226264852493</v>
      </c>
      <c r="AB259" s="21">
        <v>11.064133778979308</v>
      </c>
      <c r="AC259" s="21">
        <v>10.274441072729973</v>
      </c>
      <c r="AD259" s="21">
        <v>8.7059718823873347</v>
      </c>
      <c r="AE259" s="21">
        <v>7.2628772305264082</v>
      </c>
      <c r="AF259" s="21">
        <v>5.7423600890022701</v>
      </c>
      <c r="AG259" s="21">
        <v>4.3793071294788692</v>
      </c>
      <c r="AI259" s="23">
        <v>3.3101767194259377</v>
      </c>
      <c r="AJ259" s="23">
        <v>3.2212561585693376</v>
      </c>
      <c r="AK259" s="23">
        <v>3.1339365378748187</v>
      </c>
      <c r="AL259" s="23">
        <v>3.0508066398054785</v>
      </c>
      <c r="AM259" s="23">
        <v>2.9511809924606149</v>
      </c>
      <c r="AN259" s="23">
        <v>2.837337003544758</v>
      </c>
      <c r="AO259" s="23">
        <v>2.6902730267980637</v>
      </c>
      <c r="AP259" s="23">
        <v>2.4967335266815782</v>
      </c>
      <c r="AQ259" s="23">
        <v>2.3748024576283422</v>
      </c>
      <c r="AR259" s="23">
        <v>2.2527199358957484</v>
      </c>
      <c r="AS259" s="23">
        <v>1.8817077699482017</v>
      </c>
      <c r="AT259" s="23">
        <v>1.4998155738942165</v>
      </c>
      <c r="AU259" s="23">
        <v>1.1438389897451806</v>
      </c>
      <c r="AV259" s="23">
        <v>0.75988005941782788</v>
      </c>
      <c r="AW259" s="23">
        <v>0.50235423140523139</v>
      </c>
      <c r="AY259" s="24">
        <v>12.310176719425938</v>
      </c>
      <c r="AZ259" s="24">
        <v>12.221256158569338</v>
      </c>
      <c r="BA259" s="24">
        <v>12.133936537874819</v>
      </c>
      <c r="BB259" s="24">
        <v>12.050806639805479</v>
      </c>
      <c r="BC259" s="24">
        <v>11.951180992460614</v>
      </c>
      <c r="BD259" s="24">
        <v>11.837337003544757</v>
      </c>
      <c r="BE259" s="24">
        <v>11.690273026798064</v>
      </c>
      <c r="BF259" s="24">
        <v>11.496733526681577</v>
      </c>
      <c r="BG259" s="24">
        <v>11.374802457628341</v>
      </c>
      <c r="BH259" s="24">
        <v>11.252719935895747</v>
      </c>
      <c r="BI259" s="24">
        <v>10.881707769948202</v>
      </c>
      <c r="BJ259" s="24">
        <v>10.499815573894217</v>
      </c>
      <c r="BK259" s="24">
        <v>10.143838989745181</v>
      </c>
      <c r="BL259" s="24">
        <v>9.7598800594178279</v>
      </c>
      <c r="BM259" s="24">
        <v>9.5471625855455997</v>
      </c>
      <c r="BO259" s="25">
        <v>3.3101767194259377</v>
      </c>
      <c r="BP259" s="25">
        <v>2.9404108541388236</v>
      </c>
      <c r="BQ259" s="25">
        <v>2.805633242730992</v>
      </c>
      <c r="BR259" s="25">
        <v>2.7244771431577313</v>
      </c>
      <c r="BS259" s="25">
        <v>2.6114601177035395</v>
      </c>
      <c r="BT259" s="25">
        <v>2.4895682771401839</v>
      </c>
      <c r="BU259" s="25">
        <v>2.3728322332889347</v>
      </c>
      <c r="BV259" s="25">
        <v>2.2552752803500162</v>
      </c>
      <c r="BW259" s="25">
        <v>2.1465745679457076</v>
      </c>
      <c r="BX259" s="25">
        <v>2.0480131256056673</v>
      </c>
      <c r="BY259" s="25">
        <v>1.3070894144596714</v>
      </c>
      <c r="BZ259" s="25">
        <v>-0.10039686870801212</v>
      </c>
      <c r="CA259" s="25">
        <v>-1.4774791725780663</v>
      </c>
      <c r="CB259" s="25">
        <v>-2.9092434563946341</v>
      </c>
      <c r="CC259" s="25">
        <v>-4.0547246939024841</v>
      </c>
      <c r="CE259" s="25">
        <v>12.310176719425938</v>
      </c>
      <c r="CF259" s="25">
        <v>11.940410854138824</v>
      </c>
      <c r="CG259" s="25">
        <v>11.805633242730991</v>
      </c>
      <c r="CH259" s="25">
        <v>11.724477143157731</v>
      </c>
      <c r="CI259" s="25">
        <v>11.61146011770354</v>
      </c>
      <c r="CJ259" s="25">
        <v>11.489568277140183</v>
      </c>
      <c r="CK259" s="25">
        <v>11.372832233288936</v>
      </c>
      <c r="CL259" s="25">
        <v>11.255275280350016</v>
      </c>
      <c r="CM259" s="25">
        <v>11.146574567945708</v>
      </c>
      <c r="CN259" s="25">
        <v>11.048013125605667</v>
      </c>
      <c r="CO259" s="25">
        <v>10.307089414459671</v>
      </c>
      <c r="CP259" s="25">
        <v>8.8996031312919879</v>
      </c>
      <c r="CQ259" s="25">
        <v>7.5225208274219337</v>
      </c>
      <c r="CR259" s="25">
        <v>6.0907565436053659</v>
      </c>
      <c r="CS259" s="25">
        <v>4.8186977844899062</v>
      </c>
      <c r="CU259" s="26">
        <v>3.3101767194259377</v>
      </c>
      <c r="CV259" s="26">
        <v>3.1276720125200388</v>
      </c>
      <c r="CW259" s="26">
        <v>3.0499020465042523</v>
      </c>
      <c r="CX259" s="26">
        <v>2.9959413017627758</v>
      </c>
      <c r="CY259" s="26">
        <v>2.9035072662482744</v>
      </c>
      <c r="CZ259" s="26">
        <v>2.7891456840524844</v>
      </c>
      <c r="DA259" s="26">
        <v>2.591741409972327</v>
      </c>
      <c r="DB259" s="26">
        <v>2.134173667557846</v>
      </c>
      <c r="DC259" s="26">
        <v>1.6679366295879738</v>
      </c>
      <c r="DD259" s="26">
        <v>1.1440925674862603</v>
      </c>
      <c r="DE259" s="26">
        <v>-0.51347472658678228</v>
      </c>
      <c r="DF259" s="26">
        <v>-2.0855690139393168</v>
      </c>
      <c r="DG259" s="26">
        <v>-3.3388563234673079</v>
      </c>
      <c r="DH259" s="26">
        <v>-4.1273270928648742</v>
      </c>
      <c r="DI259" s="26">
        <v>-3.5449148801018673</v>
      </c>
      <c r="DK259" s="26">
        <v>12.310176719425938</v>
      </c>
      <c r="DL259" s="26">
        <v>12.127672012520039</v>
      </c>
      <c r="DM259" s="26">
        <v>12.049902046504252</v>
      </c>
      <c r="DN259" s="26">
        <v>11.995941301762777</v>
      </c>
      <c r="DO259" s="26">
        <v>11.903507266248274</v>
      </c>
      <c r="DP259" s="26">
        <v>11.789145684052485</v>
      </c>
      <c r="DQ259" s="26">
        <v>11.591741409972327</v>
      </c>
      <c r="DR259" s="26">
        <v>11.134173667557846</v>
      </c>
      <c r="DS259" s="26">
        <v>10.667936629587974</v>
      </c>
      <c r="DT259" s="26">
        <v>10.144092567486261</v>
      </c>
      <c r="DU259" s="26">
        <v>8.4865252734132177</v>
      </c>
      <c r="DV259" s="26">
        <v>6.9144309860606832</v>
      </c>
      <c r="DW259" s="26">
        <v>5.6611436765326921</v>
      </c>
      <c r="DX259" s="26">
        <v>4.8726729071351258</v>
      </c>
      <c r="DY259" s="26">
        <v>5.3256211080002167</v>
      </c>
      <c r="EA259" s="27">
        <v>3.3101767194259377</v>
      </c>
      <c r="EB259" s="27">
        <v>3.2202309167176688</v>
      </c>
      <c r="EC259" s="27">
        <v>3.1489356181182844</v>
      </c>
      <c r="ED259" s="27">
        <v>3.099157504484066</v>
      </c>
      <c r="EE259" s="27">
        <v>3.0450325249379935</v>
      </c>
      <c r="EF259" s="27">
        <v>2.9742681948376042</v>
      </c>
      <c r="EG259" s="27">
        <v>2.8861641416301032</v>
      </c>
      <c r="EH259" s="27">
        <v>2.7831177107584857</v>
      </c>
      <c r="EI259" s="27">
        <v>2.6578252859787987</v>
      </c>
      <c r="EJ259" s="27">
        <v>2.5320288859956106</v>
      </c>
      <c r="EK259" s="27">
        <v>2.1077713649670384</v>
      </c>
      <c r="EL259" s="27">
        <v>1.6381498235514114</v>
      </c>
      <c r="EM259" s="27">
        <v>1.3225442981110138</v>
      </c>
      <c r="EN259" s="27">
        <v>1.043223188802564</v>
      </c>
      <c r="EO259" s="27">
        <v>0.94977366226011029</v>
      </c>
      <c r="EQ259" s="27">
        <v>12.310176719425938</v>
      </c>
      <c r="ER259" s="27">
        <v>12.220230916717668</v>
      </c>
      <c r="ES259" s="27">
        <v>12.148935618118283</v>
      </c>
      <c r="ET259" s="27">
        <v>12.099157504484065</v>
      </c>
      <c r="EU259" s="27">
        <v>12.045032524937994</v>
      </c>
      <c r="EV259" s="27">
        <v>11.974268194837604</v>
      </c>
      <c r="EW259" s="27">
        <v>11.886164141630104</v>
      </c>
      <c r="EX259" s="27">
        <v>11.783117710758486</v>
      </c>
      <c r="EY259" s="27">
        <v>11.657825285978799</v>
      </c>
      <c r="EZ259" s="27">
        <v>11.532028885995611</v>
      </c>
      <c r="FA259" s="27">
        <v>11.107771364967039</v>
      </c>
      <c r="FB259" s="27">
        <v>10.638149823551412</v>
      </c>
      <c r="FC259" s="27">
        <v>10.322544298111014</v>
      </c>
      <c r="FD259" s="27">
        <v>10.043223188802564</v>
      </c>
      <c r="FE259" s="27">
        <v>9.9416162779250534</v>
      </c>
      <c r="FG259" s="141">
        <v>3.3101767194259377</v>
      </c>
      <c r="FH259" s="141">
        <v>2.9692508895472169</v>
      </c>
      <c r="FI259" s="141">
        <v>2.8333533631598247</v>
      </c>
      <c r="FJ259" s="141">
        <v>2.7390422619664614</v>
      </c>
      <c r="FK259" s="141">
        <v>2.6099158679743288</v>
      </c>
      <c r="FL259" s="141">
        <v>2.4752069377347095</v>
      </c>
      <c r="FM259" s="141">
        <v>2.2606282049869986</v>
      </c>
      <c r="FN259" s="141">
        <v>1.7695962083985926</v>
      </c>
      <c r="FO259" s="141">
        <v>1.2869355504766418</v>
      </c>
      <c r="FP259" s="141">
        <v>0.71234582229527099</v>
      </c>
      <c r="FQ259" s="141">
        <v>-1.0099276284700824</v>
      </c>
      <c r="FR259" s="141">
        <v>-2.6559568090869607</v>
      </c>
      <c r="FS259" s="141">
        <v>-3.9996343066542508</v>
      </c>
      <c r="FT259" s="141">
        <v>-4.920137545476452</v>
      </c>
      <c r="FU259" s="141">
        <v>-4.4998183159534229</v>
      </c>
      <c r="FW259" s="141">
        <v>12.310176719425938</v>
      </c>
      <c r="FX259" s="141">
        <v>11.969250889547217</v>
      </c>
      <c r="FY259" s="141">
        <v>11.833353363159825</v>
      </c>
      <c r="FZ259" s="141">
        <v>11.739042261966461</v>
      </c>
      <c r="GA259" s="141">
        <v>11.60991586797433</v>
      </c>
      <c r="GB259" s="141">
        <v>11.475206937734709</v>
      </c>
      <c r="GC259" s="141">
        <v>11.260628204986999</v>
      </c>
      <c r="GD259" s="141">
        <v>10.769596208398593</v>
      </c>
      <c r="GE259" s="141">
        <v>10.286935550476642</v>
      </c>
      <c r="GF259" s="141">
        <v>9.712345822295271</v>
      </c>
      <c r="GG259" s="141">
        <v>7.9900723715299176</v>
      </c>
      <c r="GH259" s="141">
        <v>6.3440431909130393</v>
      </c>
      <c r="GI259" s="141">
        <v>5.0003656933457492</v>
      </c>
      <c r="GJ259" s="141">
        <v>4.079862454523548</v>
      </c>
      <c r="GK259" s="141">
        <v>4.4077911139798562</v>
      </c>
      <c r="GM259" s="1">
        <v>387571</v>
      </c>
      <c r="GN259" s="1">
        <v>439522</v>
      </c>
      <c r="GO259" s="1" t="s">
        <v>546</v>
      </c>
      <c r="GP259" s="1" t="s">
        <v>483</v>
      </c>
      <c r="GQ259" s="97"/>
    </row>
    <row r="260" spans="2:199" ht="16.2" thickBot="1" x14ac:dyDescent="0.35">
      <c r="B260" s="19" t="s">
        <v>254</v>
      </c>
      <c r="C260" s="20">
        <v>12.918522604897163</v>
      </c>
      <c r="D260" s="21">
        <v>11.997714413622752</v>
      </c>
      <c r="E260" s="21">
        <v>11.652595811656365</v>
      </c>
      <c r="F260" s="21">
        <v>11.533033765140381</v>
      </c>
      <c r="G260" s="21">
        <v>11.450952117240835</v>
      </c>
      <c r="H260" s="21">
        <v>11.375004391931542</v>
      </c>
      <c r="I260" s="21">
        <v>11.311208238684801</v>
      </c>
      <c r="J260" s="21">
        <v>11.24779018183383</v>
      </c>
      <c r="K260" s="21">
        <v>11.117537809593035</v>
      </c>
      <c r="L260" s="21">
        <v>10.997382596122952</v>
      </c>
      <c r="M260" s="21">
        <v>10.545620072140741</v>
      </c>
      <c r="N260" s="21">
        <v>9.9574250438933003</v>
      </c>
      <c r="O260" s="21">
        <v>9.5030167304945188</v>
      </c>
      <c r="P260" s="21">
        <v>9.0453359178873711</v>
      </c>
      <c r="Q260" s="21">
        <v>8.6780615241014587</v>
      </c>
      <c r="R260" s="22"/>
      <c r="S260" s="21">
        <v>17.555522604897163</v>
      </c>
      <c r="T260" s="21">
        <v>16.634714413622753</v>
      </c>
      <c r="U260" s="21">
        <v>16.289595811656365</v>
      </c>
      <c r="V260" s="21">
        <v>16.170033765140381</v>
      </c>
      <c r="W260" s="21">
        <v>16.087952117240835</v>
      </c>
      <c r="X260" s="21">
        <v>16.012004391931541</v>
      </c>
      <c r="Y260" s="21">
        <v>15.948208238684801</v>
      </c>
      <c r="Z260" s="21">
        <v>15.88479018183383</v>
      </c>
      <c r="AA260" s="21">
        <v>15.754537809593035</v>
      </c>
      <c r="AB260" s="21">
        <v>15.634382596122952</v>
      </c>
      <c r="AC260" s="21">
        <v>15.182620072140741</v>
      </c>
      <c r="AD260" s="21">
        <v>14.594425043893301</v>
      </c>
      <c r="AE260" s="21">
        <v>14.140016730494519</v>
      </c>
      <c r="AF260" s="21">
        <v>13.682335917887372</v>
      </c>
      <c r="AG260" s="21">
        <v>13.289754680481094</v>
      </c>
      <c r="AI260" s="23">
        <v>12.918522604897163</v>
      </c>
      <c r="AJ260" s="23">
        <v>12.56444498423417</v>
      </c>
      <c r="AK260" s="23">
        <v>12.308132153575086</v>
      </c>
      <c r="AL260" s="23">
        <v>12.148366339895475</v>
      </c>
      <c r="AM260" s="23">
        <v>12.021079933216084</v>
      </c>
      <c r="AN260" s="23">
        <v>11.883312617178611</v>
      </c>
      <c r="AO260" s="23">
        <v>11.73186437085986</v>
      </c>
      <c r="AP260" s="23">
        <v>11.558448316998888</v>
      </c>
      <c r="AQ260" s="23">
        <v>11.391762939861309</v>
      </c>
      <c r="AR260" s="23">
        <v>11.226964131036173</v>
      </c>
      <c r="AS260" s="23">
        <v>10.779021365607424</v>
      </c>
      <c r="AT260" s="23">
        <v>10.378747157855861</v>
      </c>
      <c r="AU260" s="23">
        <v>10.0653969301868</v>
      </c>
      <c r="AV260" s="23">
        <v>9.7413832895376302</v>
      </c>
      <c r="AW260" s="23">
        <v>9.4429354886908445</v>
      </c>
      <c r="AY260" s="24">
        <v>17.555522604897163</v>
      </c>
      <c r="AZ260" s="24">
        <v>17.201444984234172</v>
      </c>
      <c r="BA260" s="24">
        <v>16.945132153575088</v>
      </c>
      <c r="BB260" s="24">
        <v>16.785366339895475</v>
      </c>
      <c r="BC260" s="24">
        <v>16.658079933216086</v>
      </c>
      <c r="BD260" s="24">
        <v>16.520312617178611</v>
      </c>
      <c r="BE260" s="24">
        <v>16.36886437085986</v>
      </c>
      <c r="BF260" s="24">
        <v>16.195448316998888</v>
      </c>
      <c r="BG260" s="24">
        <v>16.028762939861309</v>
      </c>
      <c r="BH260" s="24">
        <v>15.863964131036173</v>
      </c>
      <c r="BI260" s="24">
        <v>15.416021365607424</v>
      </c>
      <c r="BJ260" s="24">
        <v>15.015747157855861</v>
      </c>
      <c r="BK260" s="24">
        <v>14.702396930186801</v>
      </c>
      <c r="BL260" s="24">
        <v>14.378383289537631</v>
      </c>
      <c r="BM260" s="24">
        <v>14.12339989333349</v>
      </c>
      <c r="BO260" s="25">
        <v>12.918522604897163</v>
      </c>
      <c r="BP260" s="25">
        <v>11.852887874588772</v>
      </c>
      <c r="BQ260" s="25">
        <v>11.47694418348736</v>
      </c>
      <c r="BR260" s="25">
        <v>11.352636167505715</v>
      </c>
      <c r="BS260" s="25">
        <v>11.266904044732097</v>
      </c>
      <c r="BT260" s="25">
        <v>11.187164499819639</v>
      </c>
      <c r="BU260" s="25">
        <v>11.123645814455577</v>
      </c>
      <c r="BV260" s="25">
        <v>11.061040904806532</v>
      </c>
      <c r="BW260" s="25">
        <v>10.969447548426754</v>
      </c>
      <c r="BX260" s="25">
        <v>10.890052748228314</v>
      </c>
      <c r="BY260" s="25">
        <v>10.566365098889005</v>
      </c>
      <c r="BZ260" s="25">
        <v>10.124063777974536</v>
      </c>
      <c r="CA260" s="25">
        <v>9.8275572764051198</v>
      </c>
      <c r="CB260" s="25">
        <v>9.5933744739699041</v>
      </c>
      <c r="CC260" s="25">
        <v>9.5164695639838435</v>
      </c>
      <c r="CE260" s="25">
        <v>17.555522604897163</v>
      </c>
      <c r="CF260" s="25">
        <v>16.489887874588774</v>
      </c>
      <c r="CG260" s="25">
        <v>16.113944183487362</v>
      </c>
      <c r="CH260" s="25">
        <v>15.989636167505715</v>
      </c>
      <c r="CI260" s="25">
        <v>15.903904044732098</v>
      </c>
      <c r="CJ260" s="25">
        <v>15.82416449981964</v>
      </c>
      <c r="CK260" s="25">
        <v>15.760645814455577</v>
      </c>
      <c r="CL260" s="25">
        <v>15.698040904806533</v>
      </c>
      <c r="CM260" s="25">
        <v>15.606447548426754</v>
      </c>
      <c r="CN260" s="25">
        <v>15.527052748228314</v>
      </c>
      <c r="CO260" s="25">
        <v>15.203365098889005</v>
      </c>
      <c r="CP260" s="25">
        <v>14.761063777974536</v>
      </c>
      <c r="CQ260" s="25">
        <v>14.46455727640512</v>
      </c>
      <c r="CR260" s="25">
        <v>14.230374473969905</v>
      </c>
      <c r="CS260" s="25">
        <v>14.074002818724704</v>
      </c>
      <c r="CU260" s="26">
        <v>12.918522604897163</v>
      </c>
      <c r="CV260" s="26">
        <v>12.16236187523252</v>
      </c>
      <c r="CW260" s="26">
        <v>11.867064700613074</v>
      </c>
      <c r="CX260" s="26">
        <v>11.763659073970789</v>
      </c>
      <c r="CY260" s="26">
        <v>11.6994097503466</v>
      </c>
      <c r="CZ260" s="26">
        <v>11.638417261204234</v>
      </c>
      <c r="DA260" s="26">
        <v>11.565487948610793</v>
      </c>
      <c r="DB260" s="26">
        <v>11.41524609751349</v>
      </c>
      <c r="DC260" s="26">
        <v>11.210828871206811</v>
      </c>
      <c r="DD260" s="26">
        <v>11.017317262521731</v>
      </c>
      <c r="DE260" s="26">
        <v>10.505371513115172</v>
      </c>
      <c r="DF260" s="26">
        <v>10.070946028358224</v>
      </c>
      <c r="DG260" s="26">
        <v>9.7877055581247294</v>
      </c>
      <c r="DH260" s="26">
        <v>9.7018053086682219</v>
      </c>
      <c r="DI260" s="26">
        <v>10.029887311206037</v>
      </c>
      <c r="DK260" s="26">
        <v>17.555522604897163</v>
      </c>
      <c r="DL260" s="26">
        <v>16.79936187523252</v>
      </c>
      <c r="DM260" s="26">
        <v>16.504064700613075</v>
      </c>
      <c r="DN260" s="26">
        <v>16.40065907397079</v>
      </c>
      <c r="DO260" s="26">
        <v>16.336409750346601</v>
      </c>
      <c r="DP260" s="26">
        <v>16.275417261204232</v>
      </c>
      <c r="DQ260" s="26">
        <v>16.202487948610795</v>
      </c>
      <c r="DR260" s="26">
        <v>16.052246097513489</v>
      </c>
      <c r="DS260" s="26">
        <v>15.847828871206811</v>
      </c>
      <c r="DT260" s="26">
        <v>15.654317262521731</v>
      </c>
      <c r="DU260" s="26">
        <v>15.142371513115172</v>
      </c>
      <c r="DV260" s="26">
        <v>14.707946028358224</v>
      </c>
      <c r="DW260" s="26">
        <v>14.42470555812473</v>
      </c>
      <c r="DX260" s="26">
        <v>14.338805308668222</v>
      </c>
      <c r="DY260" s="26">
        <v>14.583857610312519</v>
      </c>
      <c r="EA260" s="27">
        <v>12.918522604897163</v>
      </c>
      <c r="EB260" s="27">
        <v>12.344967314157147</v>
      </c>
      <c r="EC260" s="27">
        <v>12.075251499794195</v>
      </c>
      <c r="ED260" s="27">
        <v>11.965874412992109</v>
      </c>
      <c r="EE260" s="27">
        <v>11.903050680091741</v>
      </c>
      <c r="EF260" s="27">
        <v>11.842871328090464</v>
      </c>
      <c r="EG260" s="27">
        <v>11.783359080150133</v>
      </c>
      <c r="EH260" s="27">
        <v>11.718001072174239</v>
      </c>
      <c r="EI260" s="27">
        <v>11.583013737025803</v>
      </c>
      <c r="EJ260" s="27">
        <v>11.454699364107139</v>
      </c>
      <c r="EK260" s="27">
        <v>11.101817332720707</v>
      </c>
      <c r="EL260" s="27">
        <v>10.789899647815313</v>
      </c>
      <c r="EM260" s="27">
        <v>10.599155303118597</v>
      </c>
      <c r="EN260" s="27">
        <v>10.445585115155694</v>
      </c>
      <c r="EO260" s="27">
        <v>10.458733957837296</v>
      </c>
      <c r="EQ260" s="27">
        <v>17.555522604897163</v>
      </c>
      <c r="ER260" s="27">
        <v>16.981967314157146</v>
      </c>
      <c r="ES260" s="27">
        <v>16.712251499794196</v>
      </c>
      <c r="ET260" s="27">
        <v>16.602874412992108</v>
      </c>
      <c r="EU260" s="27">
        <v>16.540050680091742</v>
      </c>
      <c r="EV260" s="27">
        <v>16.479871328090464</v>
      </c>
      <c r="EW260" s="27">
        <v>16.420359080150135</v>
      </c>
      <c r="EX260" s="27">
        <v>16.35500107217424</v>
      </c>
      <c r="EY260" s="27">
        <v>16.220013737025802</v>
      </c>
      <c r="EZ260" s="27">
        <v>16.091699364107139</v>
      </c>
      <c r="FA260" s="27">
        <v>15.738817332720707</v>
      </c>
      <c r="FB260" s="27">
        <v>15.426899647815313</v>
      </c>
      <c r="FC260" s="27">
        <v>15.236155303118597</v>
      </c>
      <c r="FD260" s="27">
        <v>15.082585115155695</v>
      </c>
      <c r="FE260" s="27">
        <v>15.073213031001064</v>
      </c>
      <c r="FG260" s="141">
        <v>12.918522604897163</v>
      </c>
      <c r="FH260" s="141">
        <v>11.725584927889832</v>
      </c>
      <c r="FI260" s="141">
        <v>11.321872235193579</v>
      </c>
      <c r="FJ260" s="141">
        <v>11.192318226040944</v>
      </c>
      <c r="FK260" s="141">
        <v>11.102267166119024</v>
      </c>
      <c r="FL260" s="141">
        <v>11.019760176123098</v>
      </c>
      <c r="FM260" s="141">
        <v>10.925265102700667</v>
      </c>
      <c r="FN260" s="141">
        <v>10.746882722334629</v>
      </c>
      <c r="FO260" s="141">
        <v>10.537409562169179</v>
      </c>
      <c r="FP260" s="141">
        <v>10.339584288215509</v>
      </c>
      <c r="FQ260" s="141">
        <v>9.8196710081634944</v>
      </c>
      <c r="FR260" s="141">
        <v>9.3831123840484292</v>
      </c>
      <c r="FS260" s="141">
        <v>9.0974144934896071</v>
      </c>
      <c r="FT260" s="141">
        <v>9.0089888124351791</v>
      </c>
      <c r="FU260" s="141">
        <v>9.3269971024535874</v>
      </c>
      <c r="FW260" s="141">
        <v>17.555522604897163</v>
      </c>
      <c r="FX260" s="141">
        <v>16.362584927889834</v>
      </c>
      <c r="FY260" s="141">
        <v>15.95887223519358</v>
      </c>
      <c r="FZ260" s="141">
        <v>15.829318226040945</v>
      </c>
      <c r="GA260" s="141">
        <v>15.739267166119024</v>
      </c>
      <c r="GB260" s="141">
        <v>15.656760176123099</v>
      </c>
      <c r="GC260" s="141">
        <v>15.562265102700668</v>
      </c>
      <c r="GD260" s="141">
        <v>15.383882722334629</v>
      </c>
      <c r="GE260" s="141">
        <v>15.174409562169179</v>
      </c>
      <c r="GF260" s="141">
        <v>14.976584288215509</v>
      </c>
      <c r="GG260" s="141">
        <v>14.456671008163495</v>
      </c>
      <c r="GH260" s="141">
        <v>14.02011238404843</v>
      </c>
      <c r="GI260" s="141">
        <v>13.734414493489608</v>
      </c>
      <c r="GJ260" s="141">
        <v>13.64598881243518</v>
      </c>
      <c r="GK260" s="141">
        <v>13.883934217796696</v>
      </c>
      <c r="GM260" s="1">
        <v>384427</v>
      </c>
      <c r="GN260" s="1">
        <v>398261</v>
      </c>
      <c r="GO260" s="1" t="s">
        <v>497</v>
      </c>
      <c r="GP260" s="1" t="s">
        <v>824</v>
      </c>
      <c r="GQ260" s="97"/>
    </row>
    <row r="261" spans="2:199" ht="16.2" thickBot="1" x14ac:dyDescent="0.35">
      <c r="B261" s="19" t="s">
        <v>255</v>
      </c>
      <c r="C261" s="20">
        <v>11.43160147730767</v>
      </c>
      <c r="D261" s="21">
        <v>10.799813600202938</v>
      </c>
      <c r="E261" s="21">
        <v>10.231048876838845</v>
      </c>
      <c r="F261" s="21">
        <v>9.6555072249446177</v>
      </c>
      <c r="G261" s="21">
        <v>9.3495985813941687</v>
      </c>
      <c r="H261" s="21">
        <v>9.2064274152951597</v>
      </c>
      <c r="I261" s="21">
        <v>9.0515952308754919</v>
      </c>
      <c r="J261" s="21">
        <v>8.8764856160513617</v>
      </c>
      <c r="K261" s="21">
        <v>8.5376757617864278</v>
      </c>
      <c r="L261" s="21">
        <v>8.1913734668164437</v>
      </c>
      <c r="M261" s="21">
        <v>6.625566453241742</v>
      </c>
      <c r="N261" s="21">
        <v>3.8245340919424962</v>
      </c>
      <c r="O261" s="21">
        <v>1.8045021867174178</v>
      </c>
      <c r="P261" s="21">
        <v>0.19164217885296964</v>
      </c>
      <c r="Q261" s="21">
        <v>-0.94020866055475594</v>
      </c>
      <c r="R261" s="22"/>
      <c r="S261" s="21">
        <v>26.43160147730767</v>
      </c>
      <c r="T261" s="21">
        <v>25.799813600202938</v>
      </c>
      <c r="U261" s="21">
        <v>25.231048876838845</v>
      </c>
      <c r="V261" s="21">
        <v>24.655507224944618</v>
      </c>
      <c r="W261" s="21">
        <v>24.349598581394169</v>
      </c>
      <c r="X261" s="21">
        <v>24.20642741529516</v>
      </c>
      <c r="Y261" s="21">
        <v>24.051595230875492</v>
      </c>
      <c r="Z261" s="21">
        <v>23.876485616051362</v>
      </c>
      <c r="AA261" s="21">
        <v>23.537675761786428</v>
      </c>
      <c r="AB261" s="21">
        <v>23.191373466816444</v>
      </c>
      <c r="AC261" s="21">
        <v>21.625566453241742</v>
      </c>
      <c r="AD261" s="21">
        <v>18.824534091942496</v>
      </c>
      <c r="AE261" s="21">
        <v>16.804502186717418</v>
      </c>
      <c r="AF261" s="21">
        <v>15.19164217885297</v>
      </c>
      <c r="AG261" s="21">
        <v>13.929730831115748</v>
      </c>
      <c r="AI261" s="23">
        <v>11.43160147730767</v>
      </c>
      <c r="AJ261" s="23">
        <v>11.304199304318463</v>
      </c>
      <c r="AK261" s="23">
        <v>11.054647437802341</v>
      </c>
      <c r="AL261" s="23">
        <v>10.944667236202257</v>
      </c>
      <c r="AM261" s="23">
        <v>10.887258260687307</v>
      </c>
      <c r="AN261" s="23">
        <v>10.89210714476037</v>
      </c>
      <c r="AO261" s="23">
        <v>10.879759301154756</v>
      </c>
      <c r="AP261" s="23">
        <v>10.727298774382795</v>
      </c>
      <c r="AQ261" s="23">
        <v>10.487465371265628</v>
      </c>
      <c r="AR261" s="23">
        <v>10.244353382567411</v>
      </c>
      <c r="AS261" s="23">
        <v>9.4877388665576419</v>
      </c>
      <c r="AT261" s="23">
        <v>8.3901757849017073</v>
      </c>
      <c r="AU261" s="23">
        <v>7.0858696156745502</v>
      </c>
      <c r="AV261" s="23">
        <v>5.6709281344252176</v>
      </c>
      <c r="AW261" s="23">
        <v>4.7874640665013644</v>
      </c>
      <c r="AY261" s="24">
        <v>26.43160147730767</v>
      </c>
      <c r="AZ261" s="24">
        <v>26.304199304318463</v>
      </c>
      <c r="BA261" s="24">
        <v>26.054647437802341</v>
      </c>
      <c r="BB261" s="24">
        <v>25.944667236202257</v>
      </c>
      <c r="BC261" s="24">
        <v>25.887258260687307</v>
      </c>
      <c r="BD261" s="24">
        <v>25.89210714476037</v>
      </c>
      <c r="BE261" s="24">
        <v>25.879759301154756</v>
      </c>
      <c r="BF261" s="24">
        <v>25.727298774382795</v>
      </c>
      <c r="BG261" s="24">
        <v>25.487465371265628</v>
      </c>
      <c r="BH261" s="24">
        <v>25.244353382567411</v>
      </c>
      <c r="BI261" s="24">
        <v>24.487738866557642</v>
      </c>
      <c r="BJ261" s="24">
        <v>23.390175784901707</v>
      </c>
      <c r="BK261" s="24">
        <v>22.08586961567455</v>
      </c>
      <c r="BL261" s="24">
        <v>20.670928134425218</v>
      </c>
      <c r="BM261" s="24">
        <v>19.906756949672157</v>
      </c>
      <c r="BO261" s="25">
        <v>11.43160147730767</v>
      </c>
      <c r="BP261" s="25">
        <v>10.648755675191964</v>
      </c>
      <c r="BQ261" s="25">
        <v>10.003122183006738</v>
      </c>
      <c r="BR261" s="25">
        <v>9.3744982957592597</v>
      </c>
      <c r="BS261" s="25">
        <v>9.0089480896216401</v>
      </c>
      <c r="BT261" s="25">
        <v>8.8074581464305446</v>
      </c>
      <c r="BU261" s="25">
        <v>8.5946362237490774</v>
      </c>
      <c r="BV261" s="25">
        <v>8.3623448206218001</v>
      </c>
      <c r="BW261" s="25">
        <v>8.036267410662564</v>
      </c>
      <c r="BX261" s="25">
        <v>7.7036160567195466</v>
      </c>
      <c r="BY261" s="25">
        <v>6.1380063027289786</v>
      </c>
      <c r="BZ261" s="25">
        <v>3.4142719693761912</v>
      </c>
      <c r="CA261" s="25">
        <v>1.6573675794306872</v>
      </c>
      <c r="CB261" s="25">
        <v>0.53909525525682511</v>
      </c>
      <c r="CC261" s="25">
        <v>9.7066888138535035E-2</v>
      </c>
      <c r="CE261" s="25">
        <v>26.43160147730767</v>
      </c>
      <c r="CF261" s="25">
        <v>25.648755675191964</v>
      </c>
      <c r="CG261" s="25">
        <v>25.003122183006738</v>
      </c>
      <c r="CH261" s="25">
        <v>24.37449829575926</v>
      </c>
      <c r="CI261" s="25">
        <v>24.00894808962164</v>
      </c>
      <c r="CJ261" s="25">
        <v>23.807458146430545</v>
      </c>
      <c r="CK261" s="25">
        <v>23.594636223749077</v>
      </c>
      <c r="CL261" s="25">
        <v>23.3623448206218</v>
      </c>
      <c r="CM261" s="25">
        <v>23.036267410662564</v>
      </c>
      <c r="CN261" s="25">
        <v>22.703616056719547</v>
      </c>
      <c r="CO261" s="25">
        <v>21.138006302728979</v>
      </c>
      <c r="CP261" s="25">
        <v>18.414271969376191</v>
      </c>
      <c r="CQ261" s="25">
        <v>16.657367579430687</v>
      </c>
      <c r="CR261" s="25">
        <v>15.539095255256825</v>
      </c>
      <c r="CS261" s="25">
        <v>15.018243837591886</v>
      </c>
      <c r="CU261" s="26">
        <v>11.43160147730767</v>
      </c>
      <c r="CV261" s="26">
        <v>10.952137685986898</v>
      </c>
      <c r="CW261" s="26">
        <v>10.378965891071292</v>
      </c>
      <c r="CX261" s="26">
        <v>9.7645671685253177</v>
      </c>
      <c r="CY261" s="26">
        <v>9.4003929411102867</v>
      </c>
      <c r="CZ261" s="26">
        <v>9.1827380872628055</v>
      </c>
      <c r="DA261" s="26">
        <v>8.8799267066893641</v>
      </c>
      <c r="DB261" s="26">
        <v>8.3598858864972136</v>
      </c>
      <c r="DC261" s="26">
        <v>7.7422930801900165</v>
      </c>
      <c r="DD261" s="26">
        <v>6.9057919613273988</v>
      </c>
      <c r="DE261" s="26">
        <v>4.1713875383089665</v>
      </c>
      <c r="DF261" s="26">
        <v>1.9183183303280416</v>
      </c>
      <c r="DG261" s="26">
        <v>0.67347931217351231</v>
      </c>
      <c r="DH261" s="26">
        <v>0.37658324119111697</v>
      </c>
      <c r="DI261" s="26">
        <v>1.2301881912871337</v>
      </c>
      <c r="DK261" s="26">
        <v>26.43160147730767</v>
      </c>
      <c r="DL261" s="26">
        <v>25.952137685986898</v>
      </c>
      <c r="DM261" s="26">
        <v>25.378965891071292</v>
      </c>
      <c r="DN261" s="26">
        <v>24.764567168525318</v>
      </c>
      <c r="DO261" s="26">
        <v>24.400392941110287</v>
      </c>
      <c r="DP261" s="26">
        <v>24.182738087262805</v>
      </c>
      <c r="DQ261" s="26">
        <v>23.879926706689364</v>
      </c>
      <c r="DR261" s="26">
        <v>23.359885886497214</v>
      </c>
      <c r="DS261" s="26">
        <v>22.742293080190016</v>
      </c>
      <c r="DT261" s="26">
        <v>21.905791961327399</v>
      </c>
      <c r="DU261" s="26">
        <v>19.171387538308966</v>
      </c>
      <c r="DV261" s="26">
        <v>16.918318330328042</v>
      </c>
      <c r="DW261" s="26">
        <v>15.673479312173512</v>
      </c>
      <c r="DX261" s="26">
        <v>15.376583241191117</v>
      </c>
      <c r="DY261" s="26">
        <v>16.097109345959186</v>
      </c>
      <c r="EA261" s="27">
        <v>11.43160147730767</v>
      </c>
      <c r="EB261" s="27">
        <v>11.141652454388758</v>
      </c>
      <c r="EC261" s="27">
        <v>10.65919193650565</v>
      </c>
      <c r="ED261" s="27">
        <v>10.129063271247293</v>
      </c>
      <c r="EE261" s="27">
        <v>9.9153556281853135</v>
      </c>
      <c r="EF261" s="27">
        <v>9.8610172734828012</v>
      </c>
      <c r="EG261" s="27">
        <v>9.7730949418644322</v>
      </c>
      <c r="EH261" s="27">
        <v>9.6477637214171459</v>
      </c>
      <c r="EI261" s="27">
        <v>9.3454127279746757</v>
      </c>
      <c r="EJ261" s="27">
        <v>9.0265115146075239</v>
      </c>
      <c r="EK261" s="27">
        <v>7.9549684538595251</v>
      </c>
      <c r="EL261" s="27">
        <v>6.8206317355059021</v>
      </c>
      <c r="EM261" s="27">
        <v>5.77927759772437</v>
      </c>
      <c r="EN261" s="27">
        <v>4.9140000307277134</v>
      </c>
      <c r="EO261" s="27">
        <v>4.4837452283730492</v>
      </c>
      <c r="EQ261" s="27">
        <v>26.43160147730767</v>
      </c>
      <c r="ER261" s="27">
        <v>26.141652454388758</v>
      </c>
      <c r="ES261" s="27">
        <v>25.65919193650565</v>
      </c>
      <c r="ET261" s="27">
        <v>25.129063271247293</v>
      </c>
      <c r="EU261" s="27">
        <v>24.915355628185313</v>
      </c>
      <c r="EV261" s="27">
        <v>24.861017273482801</v>
      </c>
      <c r="EW261" s="27">
        <v>24.773094941864432</v>
      </c>
      <c r="EX261" s="27">
        <v>24.647763721417146</v>
      </c>
      <c r="EY261" s="27">
        <v>24.345412727974676</v>
      </c>
      <c r="EZ261" s="27">
        <v>24.026511514607524</v>
      </c>
      <c r="FA261" s="27">
        <v>22.954968453859525</v>
      </c>
      <c r="FB261" s="27">
        <v>21.820631735505902</v>
      </c>
      <c r="FC261" s="27">
        <v>20.77927759772437</v>
      </c>
      <c r="FD261" s="27">
        <v>19.914000030727713</v>
      </c>
      <c r="FE261" s="27">
        <v>19.54054982557507</v>
      </c>
      <c r="FG261" s="141">
        <v>11.43160147730767</v>
      </c>
      <c r="FH261" s="141">
        <v>10.650747065646698</v>
      </c>
      <c r="FI261" s="141">
        <v>9.9948027318582753</v>
      </c>
      <c r="FJ261" s="141">
        <v>9.3535635266296353</v>
      </c>
      <c r="FK261" s="141">
        <v>8.9709285972019792</v>
      </c>
      <c r="FL261" s="141">
        <v>8.7588786798262888</v>
      </c>
      <c r="FM261" s="141">
        <v>8.4741523993816195</v>
      </c>
      <c r="FN261" s="141">
        <v>7.9652048724182798</v>
      </c>
      <c r="FO261" s="141">
        <v>7.2066720945649898</v>
      </c>
      <c r="FP261" s="141">
        <v>6.2455411077389265</v>
      </c>
      <c r="FQ261" s="141">
        <v>3.3796403594299811</v>
      </c>
      <c r="FR261" s="141">
        <v>0.88760520789748654</v>
      </c>
      <c r="FS261" s="141">
        <v>-0.63582736044048005</v>
      </c>
      <c r="FT261" s="141">
        <v>-1.1375158996780002</v>
      </c>
      <c r="FU261" s="141">
        <v>-0.39159149075211985</v>
      </c>
      <c r="FW261" s="141">
        <v>26.43160147730767</v>
      </c>
      <c r="FX261" s="141">
        <v>25.650747065646698</v>
      </c>
      <c r="FY261" s="141">
        <v>24.994802731858275</v>
      </c>
      <c r="FZ261" s="141">
        <v>24.353563526629635</v>
      </c>
      <c r="GA261" s="141">
        <v>23.970928597201979</v>
      </c>
      <c r="GB261" s="141">
        <v>23.758878679826289</v>
      </c>
      <c r="GC261" s="141">
        <v>23.474152399381619</v>
      </c>
      <c r="GD261" s="141">
        <v>22.96520487241828</v>
      </c>
      <c r="GE261" s="141">
        <v>22.20667209456499</v>
      </c>
      <c r="GF261" s="141">
        <v>21.245541107738926</v>
      </c>
      <c r="GG261" s="141">
        <v>18.379640359429981</v>
      </c>
      <c r="GH261" s="141">
        <v>15.887605207897487</v>
      </c>
      <c r="GI261" s="141">
        <v>14.36417263955952</v>
      </c>
      <c r="GJ261" s="141">
        <v>13.862484100322</v>
      </c>
      <c r="GK261" s="141">
        <v>14.461068025884824</v>
      </c>
      <c r="GM261" s="1">
        <v>349148</v>
      </c>
      <c r="GN261" s="1">
        <v>404549</v>
      </c>
      <c r="GO261" s="1" t="s">
        <v>705</v>
      </c>
      <c r="GP261" s="1" t="s">
        <v>843</v>
      </c>
      <c r="GQ261" s="97"/>
    </row>
    <row r="262" spans="2:199" ht="16.2" thickBot="1" x14ac:dyDescent="0.35">
      <c r="B262" s="19" t="s">
        <v>256</v>
      </c>
      <c r="C262" s="20">
        <v>9.2447593012118503</v>
      </c>
      <c r="D262" s="21">
        <v>6.7553574354385546</v>
      </c>
      <c r="E262" s="21">
        <v>5.5369813669187238</v>
      </c>
      <c r="F262" s="21">
        <v>4.4108160017581568</v>
      </c>
      <c r="G262" s="21">
        <v>3.3267999392990397</v>
      </c>
      <c r="H262" s="21">
        <v>2.4082095703214712</v>
      </c>
      <c r="I262" s="21">
        <v>1.5012567928153082</v>
      </c>
      <c r="J262" s="21">
        <v>0.59323790190670422</v>
      </c>
      <c r="K262" s="21">
        <v>-0.37171392327995534</v>
      </c>
      <c r="L262" s="21">
        <v>-1.253441299464253</v>
      </c>
      <c r="M262" s="21">
        <v>-2.9974714469148722</v>
      </c>
      <c r="N262" s="21">
        <v>-4.8210826418692818</v>
      </c>
      <c r="O262" s="21">
        <v>-6.0902145566243924</v>
      </c>
      <c r="P262" s="21">
        <v>-7.3047749681691094</v>
      </c>
      <c r="Q262" s="21">
        <v>-8.2530024508350763</v>
      </c>
      <c r="R262" s="22"/>
      <c r="S262" s="21">
        <v>13.881759301211851</v>
      </c>
      <c r="T262" s="21">
        <v>11.392357435438555</v>
      </c>
      <c r="U262" s="21">
        <v>10.173981366918724</v>
      </c>
      <c r="V262" s="21">
        <v>9.0478160017581573</v>
      </c>
      <c r="W262" s="21">
        <v>7.9637999392990402</v>
      </c>
      <c r="X262" s="21">
        <v>7.0452095703214717</v>
      </c>
      <c r="Y262" s="21">
        <v>6.1382567928153087</v>
      </c>
      <c r="Z262" s="21">
        <v>5.2302379019067047</v>
      </c>
      <c r="AA262" s="21">
        <v>4.2652860767200451</v>
      </c>
      <c r="AB262" s="21">
        <v>3.3835587005357475</v>
      </c>
      <c r="AC262" s="21">
        <v>1.6395285530851282</v>
      </c>
      <c r="AD262" s="21">
        <v>-0.18408264186928136</v>
      </c>
      <c r="AE262" s="21">
        <v>-1.4532145566243919</v>
      </c>
      <c r="AF262" s="21">
        <v>-2.667774968169109</v>
      </c>
      <c r="AG262" s="21">
        <v>-3.6226206613073515</v>
      </c>
      <c r="AI262" s="23">
        <v>9.2447593012118503</v>
      </c>
      <c r="AJ262" s="23">
        <v>7.8797471397341869</v>
      </c>
      <c r="AK262" s="23">
        <v>7.0574632467867442</v>
      </c>
      <c r="AL262" s="23">
        <v>6.313376062893596</v>
      </c>
      <c r="AM262" s="23">
        <v>5.575524351014316</v>
      </c>
      <c r="AN262" s="23">
        <v>4.8176885581037538</v>
      </c>
      <c r="AO262" s="23">
        <v>4.0078367823145342</v>
      </c>
      <c r="AP262" s="23">
        <v>3.1334635056215987</v>
      </c>
      <c r="AQ262" s="23">
        <v>2.3933423128767544</v>
      </c>
      <c r="AR262" s="23">
        <v>1.6558649539340706</v>
      </c>
      <c r="AS262" s="23">
        <v>0.67905738882431166</v>
      </c>
      <c r="AT262" s="23">
        <v>-0.26640304195977649</v>
      </c>
      <c r="AU262" s="23">
        <v>-1.1111762036819499</v>
      </c>
      <c r="AV262" s="23">
        <v>-2.0087763839513784</v>
      </c>
      <c r="AW262" s="23">
        <v>-2.7590974068356218</v>
      </c>
      <c r="AY262" s="24">
        <v>13.881759301211851</v>
      </c>
      <c r="AZ262" s="24">
        <v>12.516747139734187</v>
      </c>
      <c r="BA262" s="24">
        <v>11.694463246786745</v>
      </c>
      <c r="BB262" s="24">
        <v>10.950376062893596</v>
      </c>
      <c r="BC262" s="24">
        <v>10.212524351014316</v>
      </c>
      <c r="BD262" s="24">
        <v>9.4546885581037543</v>
      </c>
      <c r="BE262" s="24">
        <v>8.6448367823145347</v>
      </c>
      <c r="BF262" s="24">
        <v>7.7704635056215992</v>
      </c>
      <c r="BG262" s="24">
        <v>7.0303423128767548</v>
      </c>
      <c r="BH262" s="24">
        <v>6.2928649539340711</v>
      </c>
      <c r="BI262" s="24">
        <v>5.3160573888243121</v>
      </c>
      <c r="BJ262" s="24">
        <v>4.370596958040224</v>
      </c>
      <c r="BK262" s="24">
        <v>3.5258237963180505</v>
      </c>
      <c r="BL262" s="24">
        <v>2.6282236160486221</v>
      </c>
      <c r="BM262" s="24">
        <v>1.9992369961635958</v>
      </c>
      <c r="BO262" s="25">
        <v>9.2447593012118503</v>
      </c>
      <c r="BP262" s="25">
        <v>6.4344496690711637</v>
      </c>
      <c r="BQ262" s="25">
        <v>5.1190931441955598</v>
      </c>
      <c r="BR262" s="25">
        <v>3.9296662122070671</v>
      </c>
      <c r="BS262" s="25">
        <v>2.776111818005198</v>
      </c>
      <c r="BT262" s="25">
        <v>1.7808641278242021</v>
      </c>
      <c r="BU262" s="25">
        <v>0.71383322129057802</v>
      </c>
      <c r="BV262" s="25">
        <v>-0.43564547198081982</v>
      </c>
      <c r="BW262" s="25">
        <v>-1.5087181852825324</v>
      </c>
      <c r="BX262" s="25">
        <v>-2.4393593094081254</v>
      </c>
      <c r="BY262" s="25">
        <v>-4.4062343530782613</v>
      </c>
      <c r="BZ262" s="25">
        <v>-6.2723780402328089</v>
      </c>
      <c r="CA262" s="25">
        <v>-7.4117725979116003</v>
      </c>
      <c r="CB262" s="25">
        <v>-8.363807578350702</v>
      </c>
      <c r="CC262" s="25">
        <v>-8.8704679192493714</v>
      </c>
      <c r="CE262" s="25">
        <v>13.881759301211851</v>
      </c>
      <c r="CF262" s="25">
        <v>11.071449669071164</v>
      </c>
      <c r="CG262" s="25">
        <v>9.7560931441955603</v>
      </c>
      <c r="CH262" s="25">
        <v>8.5666662122070676</v>
      </c>
      <c r="CI262" s="25">
        <v>7.4131118180051985</v>
      </c>
      <c r="CJ262" s="25">
        <v>6.4178641278242026</v>
      </c>
      <c r="CK262" s="25">
        <v>5.3508332212905785</v>
      </c>
      <c r="CL262" s="25">
        <v>4.2013545280191806</v>
      </c>
      <c r="CM262" s="25">
        <v>3.128281814717468</v>
      </c>
      <c r="CN262" s="25">
        <v>2.1976406905918751</v>
      </c>
      <c r="CO262" s="25">
        <v>0.23076564692173918</v>
      </c>
      <c r="CP262" s="25">
        <v>-1.6353780402328084</v>
      </c>
      <c r="CQ262" s="25">
        <v>-2.7747725979115998</v>
      </c>
      <c r="CR262" s="25">
        <v>-3.7268075783507015</v>
      </c>
      <c r="CS262" s="25">
        <v>-4.2559709429061172</v>
      </c>
      <c r="CU262" s="26">
        <v>9.2447593012118503</v>
      </c>
      <c r="CV262" s="26">
        <v>7.0118332437525783</v>
      </c>
      <c r="CW262" s="26">
        <v>5.8660730846819789</v>
      </c>
      <c r="CX262" s="26">
        <v>4.7453966820425606</v>
      </c>
      <c r="CY262" s="26">
        <v>3.6549101884904474</v>
      </c>
      <c r="CZ262" s="26">
        <v>2.7004626006312336</v>
      </c>
      <c r="DA262" s="26">
        <v>1.6063449261713458</v>
      </c>
      <c r="DB262" s="26">
        <v>0.26113490974347542</v>
      </c>
      <c r="DC262" s="26">
        <v>-1.0477097917229159</v>
      </c>
      <c r="DD262" s="26">
        <v>-2.2206198093617004</v>
      </c>
      <c r="DE262" s="26">
        <v>-4.4633138979601341</v>
      </c>
      <c r="DF262" s="26">
        <v>-6.1513305207444589</v>
      </c>
      <c r="DG262" s="26">
        <v>-7.1115521448647243</v>
      </c>
      <c r="DH262" s="26">
        <v>-7.6893320197905979</v>
      </c>
      <c r="DI262" s="26">
        <v>-7.6417422699794884</v>
      </c>
      <c r="DK262" s="26">
        <v>13.881759301211851</v>
      </c>
      <c r="DL262" s="26">
        <v>11.648833243752579</v>
      </c>
      <c r="DM262" s="26">
        <v>10.503073084681979</v>
      </c>
      <c r="DN262" s="26">
        <v>9.3823966820425611</v>
      </c>
      <c r="DO262" s="26">
        <v>8.2919101884904478</v>
      </c>
      <c r="DP262" s="26">
        <v>7.337462600631234</v>
      </c>
      <c r="DQ262" s="26">
        <v>6.2433449261713463</v>
      </c>
      <c r="DR262" s="26">
        <v>4.8981349097434759</v>
      </c>
      <c r="DS262" s="26">
        <v>3.5892902082770846</v>
      </c>
      <c r="DT262" s="26">
        <v>2.4163801906383</v>
      </c>
      <c r="DU262" s="26">
        <v>0.17368610203986634</v>
      </c>
      <c r="DV262" s="26">
        <v>-1.5143305207444584</v>
      </c>
      <c r="DW262" s="26">
        <v>-2.4745521448647239</v>
      </c>
      <c r="DX262" s="26">
        <v>-3.0523320197905974</v>
      </c>
      <c r="DY262" s="26">
        <v>-3.0387064084449378</v>
      </c>
      <c r="EA262" s="27">
        <v>9.2447593012118503</v>
      </c>
      <c r="EB262" s="27">
        <v>7.53812829611946</v>
      </c>
      <c r="EC262" s="27">
        <v>6.5043985078435433</v>
      </c>
      <c r="ED262" s="27">
        <v>5.425865961774484</v>
      </c>
      <c r="EE262" s="27">
        <v>4.4134908580839998</v>
      </c>
      <c r="EF262" s="27">
        <v>3.5479449153161937</v>
      </c>
      <c r="EG262" s="27">
        <v>2.6653385432692573</v>
      </c>
      <c r="EH262" s="27">
        <v>1.7738255748908855</v>
      </c>
      <c r="EI262" s="27">
        <v>0.80840822766824516</v>
      </c>
      <c r="EJ262" s="27">
        <v>-8.7121026437923632E-2</v>
      </c>
      <c r="EK262" s="27">
        <v>-1.5842262699940264</v>
      </c>
      <c r="EL262" s="27">
        <v>-2.769394745506446</v>
      </c>
      <c r="EM262" s="27">
        <v>-3.5349324047632642</v>
      </c>
      <c r="EN262" s="27">
        <v>-4.2921642798068191</v>
      </c>
      <c r="EO262" s="27">
        <v>-4.797348207828513</v>
      </c>
      <c r="EQ262" s="27">
        <v>13.881759301211851</v>
      </c>
      <c r="ER262" s="27">
        <v>12.17512829611946</v>
      </c>
      <c r="ES262" s="27">
        <v>11.141398507843544</v>
      </c>
      <c r="ET262" s="27">
        <v>10.062865961774484</v>
      </c>
      <c r="EU262" s="27">
        <v>9.0504908580840002</v>
      </c>
      <c r="EV262" s="27">
        <v>8.1849449153161942</v>
      </c>
      <c r="EW262" s="27">
        <v>7.3023385432692578</v>
      </c>
      <c r="EX262" s="27">
        <v>6.410825574890886</v>
      </c>
      <c r="EY262" s="27">
        <v>5.4454082276682456</v>
      </c>
      <c r="EZ262" s="27">
        <v>4.5498789735620768</v>
      </c>
      <c r="FA262" s="27">
        <v>3.0527737300059741</v>
      </c>
      <c r="FB262" s="27">
        <v>1.8676052544935544</v>
      </c>
      <c r="FC262" s="27">
        <v>1.1020675952367363</v>
      </c>
      <c r="FD262" s="27">
        <v>0.34483572019318132</v>
      </c>
      <c r="FE262" s="27">
        <v>-9.4521761438230101E-2</v>
      </c>
      <c r="FG262" s="141">
        <v>9.2447593012118503</v>
      </c>
      <c r="FH262" s="141">
        <v>6.2826030657344489</v>
      </c>
      <c r="FI262" s="141">
        <v>4.928623361743945</v>
      </c>
      <c r="FJ262" s="141">
        <v>3.7272189568065919</v>
      </c>
      <c r="FK262" s="141">
        <v>2.5617424385880696</v>
      </c>
      <c r="FL262" s="141">
        <v>1.5597483068270783</v>
      </c>
      <c r="FM262" s="141">
        <v>0.42168728277983902</v>
      </c>
      <c r="FN262" s="141">
        <v>-0.99640606715365365</v>
      </c>
      <c r="FO262" s="141">
        <v>-2.3256694557189199</v>
      </c>
      <c r="FP262" s="141">
        <v>-3.4962492452104037</v>
      </c>
      <c r="FQ262" s="141">
        <v>-5.7800904805738362</v>
      </c>
      <c r="FR262" s="141">
        <v>-7.4896441642220353</v>
      </c>
      <c r="FS262" s="141">
        <v>-8.473393568849481</v>
      </c>
      <c r="FT262" s="141">
        <v>-9.0774817010141646</v>
      </c>
      <c r="FU262" s="141">
        <v>-9.1029585993870157</v>
      </c>
      <c r="FW262" s="141">
        <v>13.881759301211851</v>
      </c>
      <c r="FX262" s="141">
        <v>10.919603065734449</v>
      </c>
      <c r="FY262" s="141">
        <v>9.5656233617439455</v>
      </c>
      <c r="FZ262" s="141">
        <v>8.3642189568065923</v>
      </c>
      <c r="GA262" s="141">
        <v>7.1987424385880701</v>
      </c>
      <c r="GB262" s="141">
        <v>6.1967483068270788</v>
      </c>
      <c r="GC262" s="141">
        <v>5.0586872827798395</v>
      </c>
      <c r="GD262" s="141">
        <v>3.6405939328463468</v>
      </c>
      <c r="GE262" s="141">
        <v>2.3113305442810805</v>
      </c>
      <c r="GF262" s="141">
        <v>1.1407507547895968</v>
      </c>
      <c r="GG262" s="141">
        <v>-1.1430904805738358</v>
      </c>
      <c r="GH262" s="141">
        <v>-2.8526441642220348</v>
      </c>
      <c r="GI262" s="141">
        <v>-3.8363935688494806</v>
      </c>
      <c r="GJ262" s="141">
        <v>-4.4404817010141642</v>
      </c>
      <c r="GK262" s="141">
        <v>-4.4792839349146618</v>
      </c>
      <c r="GM262" s="1">
        <v>389826</v>
      </c>
      <c r="GN262" s="1">
        <v>390619</v>
      </c>
      <c r="GO262" s="1" t="s">
        <v>618</v>
      </c>
      <c r="GP262" s="1" t="s">
        <v>834</v>
      </c>
      <c r="GQ262" s="97"/>
    </row>
    <row r="263" spans="2:199" ht="16.2" thickBot="1" x14ac:dyDescent="0.35">
      <c r="B263" s="19" t="s">
        <v>257</v>
      </c>
      <c r="C263" s="20">
        <v>9.03140387963448</v>
      </c>
      <c r="D263" s="21">
        <v>8.5559288214327793</v>
      </c>
      <c r="E263" s="21">
        <v>8.2568130187583719</v>
      </c>
      <c r="F263" s="21">
        <v>8.0457640507772705</v>
      </c>
      <c r="G263" s="21">
        <v>7.8156900633328164</v>
      </c>
      <c r="H263" s="21">
        <v>7.5761163198896497</v>
      </c>
      <c r="I263" s="21">
        <v>7.3399834884533028</v>
      </c>
      <c r="J263" s="21">
        <v>7.0841872942371023</v>
      </c>
      <c r="K263" s="21">
        <v>6.7722448376204394</v>
      </c>
      <c r="L263" s="21">
        <v>6.4748090083642502</v>
      </c>
      <c r="M263" s="21">
        <v>4.8106853554145204</v>
      </c>
      <c r="N263" s="21">
        <v>1.9629349500614026</v>
      </c>
      <c r="O263" s="21">
        <v>-0.13337298911518403</v>
      </c>
      <c r="P263" s="21">
        <v>-2.0588667147195707</v>
      </c>
      <c r="Q263" s="21">
        <v>-3.4936264794655649</v>
      </c>
      <c r="R263" s="22"/>
      <c r="S263" s="21">
        <v>11.01140387963448</v>
      </c>
      <c r="T263" s="21">
        <v>10.53592882143278</v>
      </c>
      <c r="U263" s="21">
        <v>10.236813018758372</v>
      </c>
      <c r="V263" s="21">
        <v>10.025764050777271</v>
      </c>
      <c r="W263" s="21">
        <v>9.7956900633328168</v>
      </c>
      <c r="X263" s="21">
        <v>9.5561163198896502</v>
      </c>
      <c r="Y263" s="21">
        <v>9.3199834884533033</v>
      </c>
      <c r="Z263" s="21">
        <v>9.0641872942371027</v>
      </c>
      <c r="AA263" s="21">
        <v>8.7522448376204398</v>
      </c>
      <c r="AB263" s="21">
        <v>8.4548090083642506</v>
      </c>
      <c r="AC263" s="21">
        <v>6.7906853554145208</v>
      </c>
      <c r="AD263" s="21">
        <v>3.942934950061403</v>
      </c>
      <c r="AE263" s="21">
        <v>1.8466270108848164</v>
      </c>
      <c r="AF263" s="21">
        <v>-7.8866714719570297E-2</v>
      </c>
      <c r="AG263" s="21">
        <v>-1.5206139655403703</v>
      </c>
      <c r="AI263" s="23">
        <v>9.03140387963448</v>
      </c>
      <c r="AJ263" s="23">
        <v>8.7608993865515803</v>
      </c>
      <c r="AK263" s="23">
        <v>8.5315114748339518</v>
      </c>
      <c r="AL263" s="23">
        <v>8.3527193652259708</v>
      </c>
      <c r="AM263" s="23">
        <v>8.1650463993927644</v>
      </c>
      <c r="AN263" s="23">
        <v>7.957965227522477</v>
      </c>
      <c r="AO263" s="23">
        <v>7.6990153727137454</v>
      </c>
      <c r="AP263" s="23">
        <v>7.3579887309208214</v>
      </c>
      <c r="AQ263" s="23">
        <v>7.0572135680619201</v>
      </c>
      <c r="AR263" s="23">
        <v>6.7554271152367562</v>
      </c>
      <c r="AS263" s="23">
        <v>5.8447233065031714</v>
      </c>
      <c r="AT263" s="23">
        <v>4.9372483263811588</v>
      </c>
      <c r="AU263" s="23">
        <v>4.0800682411232287</v>
      </c>
      <c r="AV263" s="23">
        <v>3.1541110806336192</v>
      </c>
      <c r="AW263" s="23">
        <v>2.3163148781508127</v>
      </c>
      <c r="AY263" s="24">
        <v>11.01140387963448</v>
      </c>
      <c r="AZ263" s="24">
        <v>10.740899386551581</v>
      </c>
      <c r="BA263" s="24">
        <v>10.511511474833952</v>
      </c>
      <c r="BB263" s="24">
        <v>10.332719365225971</v>
      </c>
      <c r="BC263" s="24">
        <v>10.145046399392765</v>
      </c>
      <c r="BD263" s="24">
        <v>9.9379652275224775</v>
      </c>
      <c r="BE263" s="24">
        <v>9.6790153727137458</v>
      </c>
      <c r="BF263" s="24">
        <v>9.3379887309208218</v>
      </c>
      <c r="BG263" s="24">
        <v>9.0372135680619206</v>
      </c>
      <c r="BH263" s="24">
        <v>8.7354271152367566</v>
      </c>
      <c r="BI263" s="24">
        <v>7.8247233065031718</v>
      </c>
      <c r="BJ263" s="24">
        <v>6.9172483263811593</v>
      </c>
      <c r="BK263" s="24">
        <v>6.0600682411232292</v>
      </c>
      <c r="BL263" s="24">
        <v>5.1341110806336197</v>
      </c>
      <c r="BM263" s="24">
        <v>4.4330206745122815</v>
      </c>
      <c r="BO263" s="25">
        <v>9.03140387963448</v>
      </c>
      <c r="BP263" s="25">
        <v>8.4972889733785042</v>
      </c>
      <c r="BQ263" s="25">
        <v>8.1886765544015088</v>
      </c>
      <c r="BR263" s="25">
        <v>7.9774844121728332</v>
      </c>
      <c r="BS263" s="25">
        <v>7.7500041728449158</v>
      </c>
      <c r="BT263" s="25">
        <v>7.5150555198707192</v>
      </c>
      <c r="BU263" s="25">
        <v>7.284226815144164</v>
      </c>
      <c r="BV263" s="25">
        <v>7.0380792046793683</v>
      </c>
      <c r="BW263" s="25">
        <v>6.7769158025383813</v>
      </c>
      <c r="BX263" s="25">
        <v>6.5341576376889936</v>
      </c>
      <c r="BY263" s="25">
        <v>4.4635318695581638</v>
      </c>
      <c r="BZ263" s="25">
        <v>1.4480457021645563</v>
      </c>
      <c r="CA263" s="25">
        <v>-0.78078529120331908</v>
      </c>
      <c r="CB263" s="25">
        <v>-2.7629435958407029</v>
      </c>
      <c r="CC263" s="25">
        <v>-4.1394450163931893</v>
      </c>
      <c r="CE263" s="25">
        <v>11.01140387963448</v>
      </c>
      <c r="CF263" s="25">
        <v>10.477288973378505</v>
      </c>
      <c r="CG263" s="25">
        <v>10.168676554401509</v>
      </c>
      <c r="CH263" s="25">
        <v>9.9574844121728336</v>
      </c>
      <c r="CI263" s="25">
        <v>9.7300041728449163</v>
      </c>
      <c r="CJ263" s="25">
        <v>9.4950555198707196</v>
      </c>
      <c r="CK263" s="25">
        <v>9.2642268151441645</v>
      </c>
      <c r="CL263" s="25">
        <v>9.0180792046793687</v>
      </c>
      <c r="CM263" s="25">
        <v>8.7569158025383818</v>
      </c>
      <c r="CN263" s="25">
        <v>8.514157637688994</v>
      </c>
      <c r="CO263" s="25">
        <v>6.4435318695581643</v>
      </c>
      <c r="CP263" s="25">
        <v>3.4280457021645567</v>
      </c>
      <c r="CQ263" s="25">
        <v>1.1992147087966814</v>
      </c>
      <c r="CR263" s="25">
        <v>-0.7829435958407025</v>
      </c>
      <c r="CS263" s="25">
        <v>-2.1836033774616403</v>
      </c>
      <c r="CU263" s="26">
        <v>9.03140387963448</v>
      </c>
      <c r="CV263" s="26">
        <v>8.7551167048955953</v>
      </c>
      <c r="CW263" s="26">
        <v>8.5385232695443083</v>
      </c>
      <c r="CX263" s="26">
        <v>8.3689502825076811</v>
      </c>
      <c r="CY263" s="26">
        <v>8.1697827044652449</v>
      </c>
      <c r="CZ263" s="26">
        <v>7.9304149702339686</v>
      </c>
      <c r="DA263" s="26">
        <v>7.57532371078468</v>
      </c>
      <c r="DB263" s="26">
        <v>6.8791318112141351</v>
      </c>
      <c r="DC263" s="26">
        <v>6.1361771441411399</v>
      </c>
      <c r="DD263" s="26">
        <v>5.4064838865799967</v>
      </c>
      <c r="DE263" s="26">
        <v>3.2812635733763216</v>
      </c>
      <c r="DF263" s="26">
        <v>0.84339672861988646</v>
      </c>
      <c r="DG263" s="26">
        <v>-1.181673978200557</v>
      </c>
      <c r="DH263" s="26">
        <v>-2.6155159153725052</v>
      </c>
      <c r="DI263" s="26">
        <v>-2.5786150274651902</v>
      </c>
      <c r="DK263" s="26">
        <v>11.01140387963448</v>
      </c>
      <c r="DL263" s="26">
        <v>10.735116704895596</v>
      </c>
      <c r="DM263" s="26">
        <v>10.518523269544309</v>
      </c>
      <c r="DN263" s="26">
        <v>10.348950282507682</v>
      </c>
      <c r="DO263" s="26">
        <v>10.149782704465245</v>
      </c>
      <c r="DP263" s="26">
        <v>9.910414970233969</v>
      </c>
      <c r="DQ263" s="26">
        <v>9.5553237107846805</v>
      </c>
      <c r="DR263" s="26">
        <v>8.8591318112141355</v>
      </c>
      <c r="DS263" s="26">
        <v>8.1161771441411403</v>
      </c>
      <c r="DT263" s="26">
        <v>7.3864838865799971</v>
      </c>
      <c r="DU263" s="26">
        <v>5.261263573376322</v>
      </c>
      <c r="DV263" s="26">
        <v>2.8233967286198869</v>
      </c>
      <c r="DW263" s="26">
        <v>0.79832602179944345</v>
      </c>
      <c r="DX263" s="26">
        <v>-0.63551591537250474</v>
      </c>
      <c r="DY263" s="26">
        <v>-0.64691653164637941</v>
      </c>
      <c r="EA263" s="27">
        <v>9.03140387963448</v>
      </c>
      <c r="EB263" s="27">
        <v>8.6411283558282097</v>
      </c>
      <c r="EC263" s="27">
        <v>8.3902022017332083</v>
      </c>
      <c r="ED263" s="27">
        <v>8.2392530097241377</v>
      </c>
      <c r="EE263" s="27">
        <v>8.0977993361500555</v>
      </c>
      <c r="EF263" s="27">
        <v>7.921977143088057</v>
      </c>
      <c r="EG263" s="27">
        <v>7.7258920181508213</v>
      </c>
      <c r="EH263" s="27">
        <v>7.515332750421539</v>
      </c>
      <c r="EI263" s="27">
        <v>7.2271378574424787</v>
      </c>
      <c r="EJ263" s="27">
        <v>6.9399227651244093</v>
      </c>
      <c r="EK263" s="27">
        <v>5.9952812524616768</v>
      </c>
      <c r="EL263" s="27">
        <v>4.1492929223486072</v>
      </c>
      <c r="EM263" s="27">
        <v>2.7086898239945612</v>
      </c>
      <c r="EN263" s="27">
        <v>1.5335597403523735</v>
      </c>
      <c r="EO263" s="27">
        <v>0.92788699361972249</v>
      </c>
      <c r="EQ263" s="27">
        <v>11.01140387963448</v>
      </c>
      <c r="ER263" s="27">
        <v>10.62112835582821</v>
      </c>
      <c r="ES263" s="27">
        <v>10.370202201733209</v>
      </c>
      <c r="ET263" s="27">
        <v>10.219253009724138</v>
      </c>
      <c r="EU263" s="27">
        <v>10.077799336150056</v>
      </c>
      <c r="EV263" s="27">
        <v>9.9019771430880574</v>
      </c>
      <c r="EW263" s="27">
        <v>9.7058920181508217</v>
      </c>
      <c r="EX263" s="27">
        <v>9.4953327504215395</v>
      </c>
      <c r="EY263" s="27">
        <v>9.2071378574424791</v>
      </c>
      <c r="EZ263" s="27">
        <v>8.9199227651244097</v>
      </c>
      <c r="FA263" s="27">
        <v>7.9752812524616772</v>
      </c>
      <c r="FB263" s="27">
        <v>6.1292929223486077</v>
      </c>
      <c r="FC263" s="27">
        <v>4.6886898239945616</v>
      </c>
      <c r="FD263" s="27">
        <v>3.513559740352374</v>
      </c>
      <c r="FE263" s="27">
        <v>2.962999023699215</v>
      </c>
      <c r="FG263" s="141">
        <v>9.03140387963448</v>
      </c>
      <c r="FH263" s="141">
        <v>8.5335388890776809</v>
      </c>
      <c r="FI263" s="141">
        <v>8.2178969059415063</v>
      </c>
      <c r="FJ263" s="141">
        <v>7.9693566418189814</v>
      </c>
      <c r="FK263" s="141">
        <v>7.7010839621226967</v>
      </c>
      <c r="FL263" s="141">
        <v>7.4297935624678288</v>
      </c>
      <c r="FM263" s="141">
        <v>7.0509291293105676</v>
      </c>
      <c r="FN263" s="141">
        <v>6.2991729910742293</v>
      </c>
      <c r="FO263" s="141">
        <v>5.5275495534560033</v>
      </c>
      <c r="FP263" s="141">
        <v>4.7725911919416149</v>
      </c>
      <c r="FQ263" s="141">
        <v>2.5776418189112817</v>
      </c>
      <c r="FR263" s="141">
        <v>0.44446584905015385</v>
      </c>
      <c r="FS263" s="141">
        <v>-1.6139523548956376</v>
      </c>
      <c r="FT263" s="141">
        <v>-3.0580107558764169</v>
      </c>
      <c r="FU263" s="141">
        <v>-3.0018643601085415</v>
      </c>
      <c r="FW263" s="141">
        <v>11.01140387963448</v>
      </c>
      <c r="FX263" s="141">
        <v>10.513538889077681</v>
      </c>
      <c r="FY263" s="141">
        <v>10.197896905941507</v>
      </c>
      <c r="FZ263" s="141">
        <v>9.9493566418189818</v>
      </c>
      <c r="GA263" s="141">
        <v>9.6810839621226972</v>
      </c>
      <c r="GB263" s="141">
        <v>9.4097935624678293</v>
      </c>
      <c r="GC263" s="141">
        <v>9.030929129310568</v>
      </c>
      <c r="GD263" s="141">
        <v>8.2791729910742298</v>
      </c>
      <c r="GE263" s="141">
        <v>7.5075495534560037</v>
      </c>
      <c r="GF263" s="141">
        <v>6.7525911919416153</v>
      </c>
      <c r="GG263" s="141">
        <v>4.5576418189112822</v>
      </c>
      <c r="GH263" s="141">
        <v>2.4244658490501543</v>
      </c>
      <c r="GI263" s="141">
        <v>0.36604764510436283</v>
      </c>
      <c r="GJ263" s="141">
        <v>-1.0780107558764165</v>
      </c>
      <c r="GK263" s="141">
        <v>-1.0489868713529624</v>
      </c>
      <c r="GM263" s="1">
        <v>335679</v>
      </c>
      <c r="GN263" s="1">
        <v>439130</v>
      </c>
      <c r="GO263" s="1" t="s">
        <v>473</v>
      </c>
      <c r="GP263" s="1" t="s">
        <v>839</v>
      </c>
      <c r="GQ263" s="97"/>
    </row>
    <row r="264" spans="2:199" ht="16.2" thickBot="1" x14ac:dyDescent="0.35">
      <c r="B264" s="19" t="s">
        <v>258</v>
      </c>
      <c r="C264" s="20">
        <v>9.2201236645669091</v>
      </c>
      <c r="D264" s="21">
        <v>8.4340031123419763</v>
      </c>
      <c r="E264" s="21">
        <v>8.21427893172193</v>
      </c>
      <c r="F264" s="21">
        <v>8.1512603344589891</v>
      </c>
      <c r="G264" s="21">
        <v>7.8365930279908014</v>
      </c>
      <c r="H264" s="21">
        <v>7.7249153328253364</v>
      </c>
      <c r="I264" s="21">
        <v>7.6047548588844052</v>
      </c>
      <c r="J264" s="21">
        <v>7.4693945307707637</v>
      </c>
      <c r="K264" s="21">
        <v>7.2825383337840606</v>
      </c>
      <c r="L264" s="21">
        <v>7.1006605155099312</v>
      </c>
      <c r="M264" s="21">
        <v>5.9018051395279816</v>
      </c>
      <c r="N264" s="21">
        <v>3.90156831765451</v>
      </c>
      <c r="O264" s="21">
        <v>2.2299379696434354</v>
      </c>
      <c r="P264" s="21">
        <v>0.40234496617532045</v>
      </c>
      <c r="Q264" s="21">
        <v>-1.1600432146079456</v>
      </c>
      <c r="R264" s="22"/>
      <c r="S264" s="21">
        <v>12.720123664566909</v>
      </c>
      <c r="T264" s="21">
        <v>11.934003112341976</v>
      </c>
      <c r="U264" s="21">
        <v>11.71427893172193</v>
      </c>
      <c r="V264" s="21">
        <v>11.651260334458989</v>
      </c>
      <c r="W264" s="21">
        <v>11.336593027990801</v>
      </c>
      <c r="X264" s="21">
        <v>11.224915332825336</v>
      </c>
      <c r="Y264" s="21">
        <v>11.104754858884405</v>
      </c>
      <c r="Z264" s="21">
        <v>10.969394530770764</v>
      </c>
      <c r="AA264" s="21">
        <v>10.782538333784061</v>
      </c>
      <c r="AB264" s="21">
        <v>10.600660515509931</v>
      </c>
      <c r="AC264" s="21">
        <v>9.4018051395279816</v>
      </c>
      <c r="AD264" s="21">
        <v>7.40156831765451</v>
      </c>
      <c r="AE264" s="21">
        <v>5.7299379696434354</v>
      </c>
      <c r="AF264" s="21">
        <v>3.9023449661753205</v>
      </c>
      <c r="AG264" s="21">
        <v>2.2585780845803498</v>
      </c>
      <c r="AI264" s="23">
        <v>9.2201236645669091</v>
      </c>
      <c r="AJ264" s="23">
        <v>8.9786337133055056</v>
      </c>
      <c r="AK264" s="23">
        <v>8.8588551655518017</v>
      </c>
      <c r="AL264" s="23">
        <v>8.7664716911067639</v>
      </c>
      <c r="AM264" s="23">
        <v>8.6413156011801338</v>
      </c>
      <c r="AN264" s="23">
        <v>8.4941876144108921</v>
      </c>
      <c r="AO264" s="23">
        <v>8.3036214147258871</v>
      </c>
      <c r="AP264" s="23">
        <v>8.0674761268855786</v>
      </c>
      <c r="AQ264" s="23">
        <v>7.8794354519451026</v>
      </c>
      <c r="AR264" s="23">
        <v>7.6847758732644884</v>
      </c>
      <c r="AS264" s="23">
        <v>7.0648351854867908</v>
      </c>
      <c r="AT264" s="23">
        <v>6.4027426693507667</v>
      </c>
      <c r="AU264" s="23">
        <v>5.717027661985794</v>
      </c>
      <c r="AV264" s="23">
        <v>4.9514242189069666</v>
      </c>
      <c r="AW264" s="23">
        <v>4.3961037450910272</v>
      </c>
      <c r="AY264" s="24">
        <v>12.720123664566909</v>
      </c>
      <c r="AZ264" s="24">
        <v>12.478633713305506</v>
      </c>
      <c r="BA264" s="24">
        <v>12.358855165551802</v>
      </c>
      <c r="BB264" s="24">
        <v>12.266471691106764</v>
      </c>
      <c r="BC264" s="24">
        <v>12.141315601180134</v>
      </c>
      <c r="BD264" s="24">
        <v>11.994187614410892</v>
      </c>
      <c r="BE264" s="24">
        <v>11.803621414725887</v>
      </c>
      <c r="BF264" s="24">
        <v>11.567476126885579</v>
      </c>
      <c r="BG264" s="24">
        <v>11.379435451945103</v>
      </c>
      <c r="BH264" s="24">
        <v>11.184775873264488</v>
      </c>
      <c r="BI264" s="24">
        <v>10.564835185486791</v>
      </c>
      <c r="BJ264" s="24">
        <v>9.9027426693507667</v>
      </c>
      <c r="BK264" s="24">
        <v>9.217027661985794</v>
      </c>
      <c r="BL264" s="24">
        <v>8.4514242189069666</v>
      </c>
      <c r="BM264" s="24">
        <v>7.9812676882372262</v>
      </c>
      <c r="BO264" s="25">
        <v>9.2201236645669091</v>
      </c>
      <c r="BP264" s="25">
        <v>8.3287618757660127</v>
      </c>
      <c r="BQ264" s="25">
        <v>8.1024177497832035</v>
      </c>
      <c r="BR264" s="25">
        <v>8.0694846805489089</v>
      </c>
      <c r="BS264" s="25">
        <v>7.7876197813976553</v>
      </c>
      <c r="BT264" s="25">
        <v>7.7152994910377242</v>
      </c>
      <c r="BU264" s="25">
        <v>7.6517557292757381</v>
      </c>
      <c r="BV264" s="25">
        <v>7.5796454335055738</v>
      </c>
      <c r="BW264" s="25">
        <v>7.4681711251044689</v>
      </c>
      <c r="BX264" s="25">
        <v>7.3501692441896829</v>
      </c>
      <c r="BY264" s="25">
        <v>6.3133660902941813</v>
      </c>
      <c r="BZ264" s="25">
        <v>4.4089658697945939</v>
      </c>
      <c r="CA264" s="25">
        <v>2.8156859063038144</v>
      </c>
      <c r="CB264" s="25">
        <v>1.1077199150035284</v>
      </c>
      <c r="CC264" s="25">
        <v>-0.29364000872284635</v>
      </c>
      <c r="CE264" s="25">
        <v>12.720123664566909</v>
      </c>
      <c r="CF264" s="25">
        <v>11.828761875766013</v>
      </c>
      <c r="CG264" s="25">
        <v>11.602417749783204</v>
      </c>
      <c r="CH264" s="25">
        <v>11.569484680548909</v>
      </c>
      <c r="CI264" s="25">
        <v>11.287619781397655</v>
      </c>
      <c r="CJ264" s="25">
        <v>11.215299491037724</v>
      </c>
      <c r="CK264" s="25">
        <v>11.151755729275738</v>
      </c>
      <c r="CL264" s="25">
        <v>11.079645433505574</v>
      </c>
      <c r="CM264" s="25">
        <v>10.968171125104469</v>
      </c>
      <c r="CN264" s="25">
        <v>10.850169244189683</v>
      </c>
      <c r="CO264" s="25">
        <v>9.8133660902941813</v>
      </c>
      <c r="CP264" s="25">
        <v>7.9089658697945939</v>
      </c>
      <c r="CQ264" s="25">
        <v>6.3156859063038144</v>
      </c>
      <c r="CR264" s="25">
        <v>4.6077199150035284</v>
      </c>
      <c r="CS264" s="25">
        <v>3.0943315702457923</v>
      </c>
      <c r="CU264" s="26">
        <v>9.2201236645669091</v>
      </c>
      <c r="CV264" s="26">
        <v>8.759123411986911</v>
      </c>
      <c r="CW264" s="26">
        <v>8.636386837983153</v>
      </c>
      <c r="CX264" s="26">
        <v>8.6098300050234506</v>
      </c>
      <c r="CY264" s="26">
        <v>8.3139131504375872</v>
      </c>
      <c r="CZ264" s="26">
        <v>8.2072177137994284</v>
      </c>
      <c r="DA264" s="26">
        <v>7.9913714523820971</v>
      </c>
      <c r="DB264" s="26">
        <v>7.4185616297033068</v>
      </c>
      <c r="DC264" s="26">
        <v>6.795332967783553</v>
      </c>
      <c r="DD264" s="26">
        <v>6.1608122167996573</v>
      </c>
      <c r="DE264" s="26">
        <v>4.2865687821303347</v>
      </c>
      <c r="DF264" s="26">
        <v>2.4967245396419617</v>
      </c>
      <c r="DG264" s="26">
        <v>1.0692902817352632</v>
      </c>
      <c r="DH264" s="26">
        <v>0.10191577279455544</v>
      </c>
      <c r="DI264" s="26">
        <v>0.59503742981755892</v>
      </c>
      <c r="DK264" s="26">
        <v>12.720123664566909</v>
      </c>
      <c r="DL264" s="26">
        <v>12.259123411986911</v>
      </c>
      <c r="DM264" s="26">
        <v>12.136386837983153</v>
      </c>
      <c r="DN264" s="26">
        <v>12.109830005023451</v>
      </c>
      <c r="DO264" s="26">
        <v>11.813913150437587</v>
      </c>
      <c r="DP264" s="26">
        <v>11.707217713799428</v>
      </c>
      <c r="DQ264" s="26">
        <v>11.491371452382097</v>
      </c>
      <c r="DR264" s="26">
        <v>10.918561629703307</v>
      </c>
      <c r="DS264" s="26">
        <v>10.295332967783553</v>
      </c>
      <c r="DT264" s="26">
        <v>9.6608122167996573</v>
      </c>
      <c r="DU264" s="26">
        <v>7.7865687821303347</v>
      </c>
      <c r="DV264" s="26">
        <v>5.9967245396419617</v>
      </c>
      <c r="DW264" s="26">
        <v>4.5692902817352632</v>
      </c>
      <c r="DX264" s="26">
        <v>3.6019157727945554</v>
      </c>
      <c r="DY264" s="26">
        <v>3.9810879240820114</v>
      </c>
      <c r="EA264" s="27">
        <v>9.2201236645669091</v>
      </c>
      <c r="EB264" s="27">
        <v>8.8447261461621203</v>
      </c>
      <c r="EC264" s="27">
        <v>8.7361237706875308</v>
      </c>
      <c r="ED264" s="27">
        <v>8.7184798668594556</v>
      </c>
      <c r="EE264" s="27">
        <v>8.4686101695213001</v>
      </c>
      <c r="EF264" s="27">
        <v>8.4037775349378467</v>
      </c>
      <c r="EG264" s="27">
        <v>8.3130724991556288</v>
      </c>
      <c r="EH264" s="27">
        <v>8.2100971631400963</v>
      </c>
      <c r="EI264" s="27">
        <v>8.0490467861402681</v>
      </c>
      <c r="EJ264" s="27">
        <v>7.8841088449815135</v>
      </c>
      <c r="EK264" s="27">
        <v>7.2609983720327911</v>
      </c>
      <c r="EL264" s="27">
        <v>6.5408501017642955</v>
      </c>
      <c r="EM264" s="27">
        <v>6.0396765284205056</v>
      </c>
      <c r="EN264" s="27">
        <v>5.5449452946840694</v>
      </c>
      <c r="EO264" s="27">
        <v>5.2914515341252226</v>
      </c>
      <c r="EQ264" s="27">
        <v>12.720123664566909</v>
      </c>
      <c r="ER264" s="27">
        <v>12.34472614616212</v>
      </c>
      <c r="ES264" s="27">
        <v>12.236123770687531</v>
      </c>
      <c r="ET264" s="27">
        <v>12.218479866859456</v>
      </c>
      <c r="EU264" s="27">
        <v>11.9686101695213</v>
      </c>
      <c r="EV264" s="27">
        <v>11.903777534937847</v>
      </c>
      <c r="EW264" s="27">
        <v>11.813072499155629</v>
      </c>
      <c r="EX264" s="27">
        <v>11.710097163140096</v>
      </c>
      <c r="EY264" s="27">
        <v>11.549046786140268</v>
      </c>
      <c r="EZ264" s="27">
        <v>11.384108844981514</v>
      </c>
      <c r="FA264" s="27">
        <v>10.760998372032791</v>
      </c>
      <c r="FB264" s="27">
        <v>10.040850101764295</v>
      </c>
      <c r="FC264" s="27">
        <v>9.5396765284205056</v>
      </c>
      <c r="FD264" s="27">
        <v>9.0449452946840694</v>
      </c>
      <c r="FE264" s="27">
        <v>8.7939070089831031</v>
      </c>
      <c r="FG264" s="141">
        <v>9.2201236645669091</v>
      </c>
      <c r="FH264" s="141">
        <v>8.351626652338469</v>
      </c>
      <c r="FI264" s="141">
        <v>8.0963108203962619</v>
      </c>
      <c r="FJ264" s="141">
        <v>8.0059902341601319</v>
      </c>
      <c r="FK264" s="141">
        <v>7.6549937034914262</v>
      </c>
      <c r="FL264" s="141">
        <v>7.5151757324827511</v>
      </c>
      <c r="FM264" s="141">
        <v>7.2601374842982764</v>
      </c>
      <c r="FN264" s="141">
        <v>6.6341589019228167</v>
      </c>
      <c r="FO264" s="141">
        <v>5.9814923319144349</v>
      </c>
      <c r="FP264" s="141">
        <v>5.3170672044408853</v>
      </c>
      <c r="FQ264" s="141">
        <v>3.319573145310752</v>
      </c>
      <c r="FR264" s="141">
        <v>1.3860492021403061</v>
      </c>
      <c r="FS264" s="141">
        <v>-0.18438779356043256</v>
      </c>
      <c r="FT264" s="141">
        <v>-1.3000515964768056</v>
      </c>
      <c r="FU264" s="141">
        <v>-0.95010789633280268</v>
      </c>
      <c r="FW264" s="141">
        <v>12.720123664566909</v>
      </c>
      <c r="FX264" s="141">
        <v>11.851626652338469</v>
      </c>
      <c r="FY264" s="141">
        <v>11.596310820396262</v>
      </c>
      <c r="FZ264" s="141">
        <v>11.505990234160132</v>
      </c>
      <c r="GA264" s="141">
        <v>11.154993703491426</v>
      </c>
      <c r="GB264" s="141">
        <v>11.015175732482751</v>
      </c>
      <c r="GC264" s="141">
        <v>10.760137484298276</v>
      </c>
      <c r="GD264" s="141">
        <v>10.134158901922817</v>
      </c>
      <c r="GE264" s="141">
        <v>9.4814923319144349</v>
      </c>
      <c r="GF264" s="141">
        <v>8.8170672044408853</v>
      </c>
      <c r="GG264" s="141">
        <v>6.819573145310752</v>
      </c>
      <c r="GH264" s="141">
        <v>4.8860492021403061</v>
      </c>
      <c r="GI264" s="141">
        <v>3.3156122064395674</v>
      </c>
      <c r="GJ264" s="141">
        <v>2.1999484035231944</v>
      </c>
      <c r="GK264" s="141">
        <v>2.466610232836203</v>
      </c>
      <c r="GM264" s="1">
        <v>392096</v>
      </c>
      <c r="GN264" s="1">
        <v>383493</v>
      </c>
      <c r="GO264" s="1" t="s">
        <v>495</v>
      </c>
      <c r="GP264" s="1" t="s">
        <v>834</v>
      </c>
      <c r="GQ264" s="97"/>
    </row>
    <row r="265" spans="2:199" ht="16.2" thickBot="1" x14ac:dyDescent="0.35">
      <c r="B265" s="19" t="s">
        <v>259</v>
      </c>
      <c r="C265" s="20">
        <v>13.460667203597595</v>
      </c>
      <c r="D265" s="21">
        <v>12.726033269189811</v>
      </c>
      <c r="E265" s="21">
        <v>12.502844577776537</v>
      </c>
      <c r="F265" s="21">
        <v>12.336748893753773</v>
      </c>
      <c r="G265" s="21">
        <v>12.082800961653241</v>
      </c>
      <c r="H265" s="21">
        <v>11.82029887062307</v>
      </c>
      <c r="I265" s="21">
        <v>11.58325879155176</v>
      </c>
      <c r="J265" s="21">
        <v>11.351740496116864</v>
      </c>
      <c r="K265" s="21">
        <v>11.093139641827822</v>
      </c>
      <c r="L265" s="21">
        <v>10.861154056445617</v>
      </c>
      <c r="M265" s="21">
        <v>9.650727595703664</v>
      </c>
      <c r="N265" s="21">
        <v>7.7218591928626701</v>
      </c>
      <c r="O265" s="21">
        <v>6.2123039144704322</v>
      </c>
      <c r="P265" s="21">
        <v>4.7045651749777768</v>
      </c>
      <c r="Q265" s="21">
        <v>3.2343280608650389</v>
      </c>
      <c r="R265" s="22"/>
      <c r="S265" s="21">
        <v>17.960667203597595</v>
      </c>
      <c r="T265" s="21">
        <v>17.226033269189813</v>
      </c>
      <c r="U265" s="21">
        <v>17.002844577776536</v>
      </c>
      <c r="V265" s="21">
        <v>16.836748893753771</v>
      </c>
      <c r="W265" s="21">
        <v>16.582800961653241</v>
      </c>
      <c r="X265" s="21">
        <v>16.32029887062307</v>
      </c>
      <c r="Y265" s="21">
        <v>16.08325879155176</v>
      </c>
      <c r="Z265" s="21">
        <v>15.851740496116864</v>
      </c>
      <c r="AA265" s="21">
        <v>15.593139641827822</v>
      </c>
      <c r="AB265" s="21">
        <v>15.361154056445617</v>
      </c>
      <c r="AC265" s="21">
        <v>14.150727595703664</v>
      </c>
      <c r="AD265" s="21">
        <v>12.22185919286267</v>
      </c>
      <c r="AE265" s="21">
        <v>10.712303914470432</v>
      </c>
      <c r="AF265" s="21">
        <v>9.2045651749777768</v>
      </c>
      <c r="AG265" s="21">
        <v>7.7144037381516952</v>
      </c>
      <c r="AI265" s="23">
        <v>13.460667203597595</v>
      </c>
      <c r="AJ265" s="23">
        <v>13.137683246508621</v>
      </c>
      <c r="AK265" s="23">
        <v>12.997443911271301</v>
      </c>
      <c r="AL265" s="23">
        <v>12.823017871070117</v>
      </c>
      <c r="AM265" s="23">
        <v>12.593747922738714</v>
      </c>
      <c r="AN265" s="23">
        <v>12.356070235334535</v>
      </c>
      <c r="AO265" s="23">
        <v>12.045596245563793</v>
      </c>
      <c r="AP265" s="23">
        <v>11.615620375843905</v>
      </c>
      <c r="AQ265" s="23">
        <v>11.294803063835781</v>
      </c>
      <c r="AR265" s="23">
        <v>10.966692641845299</v>
      </c>
      <c r="AS265" s="23">
        <v>9.9742404893466929</v>
      </c>
      <c r="AT265" s="23">
        <v>8.9674962097423379</v>
      </c>
      <c r="AU265" s="23">
        <v>7.999490146057358</v>
      </c>
      <c r="AV265" s="23">
        <v>6.946634637791135</v>
      </c>
      <c r="AW265" s="23">
        <v>6.240506806229746</v>
      </c>
      <c r="AY265" s="24">
        <v>17.960667203597595</v>
      </c>
      <c r="AZ265" s="24">
        <v>17.637683246508622</v>
      </c>
      <c r="BA265" s="24">
        <v>17.497443911271301</v>
      </c>
      <c r="BB265" s="24">
        <v>17.323017871070117</v>
      </c>
      <c r="BC265" s="24">
        <v>17.093747922738714</v>
      </c>
      <c r="BD265" s="24">
        <v>16.856070235334535</v>
      </c>
      <c r="BE265" s="24">
        <v>16.545596245563793</v>
      </c>
      <c r="BF265" s="24">
        <v>16.115620375843903</v>
      </c>
      <c r="BG265" s="24">
        <v>15.794803063835781</v>
      </c>
      <c r="BH265" s="24">
        <v>15.466692641845299</v>
      </c>
      <c r="BI265" s="24">
        <v>14.474240489346693</v>
      </c>
      <c r="BJ265" s="24">
        <v>13.467496209742338</v>
      </c>
      <c r="BK265" s="24">
        <v>12.499490146057358</v>
      </c>
      <c r="BL265" s="24">
        <v>11.446634637791135</v>
      </c>
      <c r="BM265" s="24">
        <v>10.860531254636541</v>
      </c>
      <c r="BO265" s="25">
        <v>13.460667203597595</v>
      </c>
      <c r="BP265" s="25">
        <v>12.656574233315711</v>
      </c>
      <c r="BQ265" s="25">
        <v>12.44125014429803</v>
      </c>
      <c r="BR265" s="25">
        <v>12.312745341595333</v>
      </c>
      <c r="BS265" s="25">
        <v>12.101087889848571</v>
      </c>
      <c r="BT265" s="25">
        <v>11.888922187700981</v>
      </c>
      <c r="BU265" s="25">
        <v>11.722250328504064</v>
      </c>
      <c r="BV265" s="25">
        <v>11.567498509854678</v>
      </c>
      <c r="BW265" s="25">
        <v>11.388231243506048</v>
      </c>
      <c r="BX265" s="25">
        <v>11.224917473582584</v>
      </c>
      <c r="BY265" s="25">
        <v>10.226429423232331</v>
      </c>
      <c r="BZ265" s="25">
        <v>8.387404303573831</v>
      </c>
      <c r="CA265" s="25">
        <v>6.7366705779827072</v>
      </c>
      <c r="CB265" s="25">
        <v>5.273826262615728</v>
      </c>
      <c r="CC265" s="25">
        <v>4.0811067663437406</v>
      </c>
      <c r="CE265" s="25">
        <v>17.960667203597595</v>
      </c>
      <c r="CF265" s="25">
        <v>17.156574233315709</v>
      </c>
      <c r="CG265" s="25">
        <v>16.941250144298031</v>
      </c>
      <c r="CH265" s="25">
        <v>16.812745341595331</v>
      </c>
      <c r="CI265" s="25">
        <v>16.601087889848571</v>
      </c>
      <c r="CJ265" s="25">
        <v>16.388922187700981</v>
      </c>
      <c r="CK265" s="25">
        <v>16.222250328504064</v>
      </c>
      <c r="CL265" s="25">
        <v>16.06749850985468</v>
      </c>
      <c r="CM265" s="25">
        <v>15.888231243506048</v>
      </c>
      <c r="CN265" s="25">
        <v>15.724917473582584</v>
      </c>
      <c r="CO265" s="25">
        <v>14.726429423232331</v>
      </c>
      <c r="CP265" s="25">
        <v>12.887404303573831</v>
      </c>
      <c r="CQ265" s="25">
        <v>11.236670577982707</v>
      </c>
      <c r="CR265" s="25">
        <v>9.773826262615728</v>
      </c>
      <c r="CS265" s="25">
        <v>8.6326969304089118</v>
      </c>
      <c r="CU265" s="26">
        <v>13.460667203597595</v>
      </c>
      <c r="CV265" s="26">
        <v>13.064976659474414</v>
      </c>
      <c r="CW265" s="26">
        <v>12.953051505763151</v>
      </c>
      <c r="CX265" s="26">
        <v>12.845555486449431</v>
      </c>
      <c r="CY265" s="26">
        <v>12.658526420249599</v>
      </c>
      <c r="CZ265" s="26">
        <v>12.454448355287152</v>
      </c>
      <c r="DA265" s="26">
        <v>12.193400864302017</v>
      </c>
      <c r="DB265" s="26">
        <v>11.651684610612843</v>
      </c>
      <c r="DC265" s="26">
        <v>11.077983490772743</v>
      </c>
      <c r="DD265" s="26">
        <v>10.514586578100838</v>
      </c>
      <c r="DE265" s="26">
        <v>8.876110009734548</v>
      </c>
      <c r="DF265" s="26">
        <v>7.2182918195414612</v>
      </c>
      <c r="DG265" s="26">
        <v>6.0059974124899043</v>
      </c>
      <c r="DH265" s="26">
        <v>5.2387965147758457</v>
      </c>
      <c r="DI265" s="26">
        <v>5.5033096524538152</v>
      </c>
      <c r="DK265" s="26">
        <v>17.960667203597595</v>
      </c>
      <c r="DL265" s="26">
        <v>17.564976659474414</v>
      </c>
      <c r="DM265" s="26">
        <v>17.453051505763149</v>
      </c>
      <c r="DN265" s="26">
        <v>17.345555486449431</v>
      </c>
      <c r="DO265" s="26">
        <v>17.158526420249601</v>
      </c>
      <c r="DP265" s="26">
        <v>16.954448355287152</v>
      </c>
      <c r="DQ265" s="26">
        <v>16.693400864302017</v>
      </c>
      <c r="DR265" s="26">
        <v>16.151684610612843</v>
      </c>
      <c r="DS265" s="26">
        <v>15.577983490772743</v>
      </c>
      <c r="DT265" s="26">
        <v>15.014586578100838</v>
      </c>
      <c r="DU265" s="26">
        <v>13.376110009734548</v>
      </c>
      <c r="DV265" s="26">
        <v>11.718291819541461</v>
      </c>
      <c r="DW265" s="26">
        <v>10.505997412489904</v>
      </c>
      <c r="DX265" s="26">
        <v>9.7387965147758457</v>
      </c>
      <c r="DY265" s="26">
        <v>9.9391175625446735</v>
      </c>
      <c r="EA265" s="27">
        <v>13.460667203597595</v>
      </c>
      <c r="EB265" s="27">
        <v>13.048123797721013</v>
      </c>
      <c r="EC265" s="27">
        <v>12.903383263287404</v>
      </c>
      <c r="ED265" s="27">
        <v>12.77870534612482</v>
      </c>
      <c r="EE265" s="27">
        <v>12.618426675305075</v>
      </c>
      <c r="EF265" s="27">
        <v>12.446181093537584</v>
      </c>
      <c r="EG265" s="27">
        <v>12.252912488548597</v>
      </c>
      <c r="EH265" s="27">
        <v>12.0048440357718</v>
      </c>
      <c r="EI265" s="27">
        <v>11.683104512242471</v>
      </c>
      <c r="EJ265" s="27">
        <v>11.36331867086907</v>
      </c>
      <c r="EK265" s="27">
        <v>10.277976146544166</v>
      </c>
      <c r="EL265" s="27">
        <v>8.961867413531138</v>
      </c>
      <c r="EM265" s="27">
        <v>8.0153773767487326</v>
      </c>
      <c r="EN265" s="27">
        <v>7.1328996543717533</v>
      </c>
      <c r="EO265" s="27">
        <v>6.7033362674404238</v>
      </c>
      <c r="EQ265" s="27">
        <v>17.960667203597595</v>
      </c>
      <c r="ER265" s="27">
        <v>17.548123797721011</v>
      </c>
      <c r="ES265" s="27">
        <v>17.403383263287402</v>
      </c>
      <c r="ET265" s="27">
        <v>17.27870534612482</v>
      </c>
      <c r="EU265" s="27">
        <v>17.118426675305074</v>
      </c>
      <c r="EV265" s="27">
        <v>16.946181093537582</v>
      </c>
      <c r="EW265" s="27">
        <v>16.752912488548596</v>
      </c>
      <c r="EX265" s="27">
        <v>16.5048440357718</v>
      </c>
      <c r="EY265" s="27">
        <v>16.183104512242473</v>
      </c>
      <c r="EZ265" s="27">
        <v>15.86331867086907</v>
      </c>
      <c r="FA265" s="27">
        <v>14.777976146544166</v>
      </c>
      <c r="FB265" s="27">
        <v>13.461867413531138</v>
      </c>
      <c r="FC265" s="27">
        <v>12.515377376748733</v>
      </c>
      <c r="FD265" s="27">
        <v>11.632899654371753</v>
      </c>
      <c r="FE265" s="27">
        <v>11.229077289456679</v>
      </c>
      <c r="FG265" s="141">
        <v>13.460667203597595</v>
      </c>
      <c r="FH265" s="141">
        <v>12.739917254320639</v>
      </c>
      <c r="FI265" s="141">
        <v>12.504067398196783</v>
      </c>
      <c r="FJ265" s="141">
        <v>12.308314471450323</v>
      </c>
      <c r="FK265" s="141">
        <v>12.039038214595539</v>
      </c>
      <c r="FL265" s="141">
        <v>11.775228112863193</v>
      </c>
      <c r="FM265" s="141">
        <v>11.440977223168492</v>
      </c>
      <c r="FN265" s="141">
        <v>10.801583631094173</v>
      </c>
      <c r="FO265" s="141">
        <v>9.5584572638331604</v>
      </c>
      <c r="FP265" s="141">
        <v>8.3259325466536875</v>
      </c>
      <c r="FQ265" s="141">
        <v>4.681988398390498</v>
      </c>
      <c r="FR265" s="141">
        <v>1.0627469648119856</v>
      </c>
      <c r="FS265" s="141">
        <v>-2.0902851902598485</v>
      </c>
      <c r="FT265" s="141">
        <v>-5.4135865799517049</v>
      </c>
      <c r="FU265" s="141">
        <v>-8.3203973486835991</v>
      </c>
      <c r="FW265" s="141">
        <v>17.960667203597595</v>
      </c>
      <c r="FX265" s="141">
        <v>17.239917254320638</v>
      </c>
      <c r="FY265" s="141">
        <v>17.004067398196781</v>
      </c>
      <c r="FZ265" s="141">
        <v>16.808314471450323</v>
      </c>
      <c r="GA265" s="141">
        <v>16.539038214595539</v>
      </c>
      <c r="GB265" s="141">
        <v>16.275228112863193</v>
      </c>
      <c r="GC265" s="141">
        <v>15.940977223168492</v>
      </c>
      <c r="GD265" s="141">
        <v>15.301583631094173</v>
      </c>
      <c r="GE265" s="141">
        <v>14.05845726383316</v>
      </c>
      <c r="GF265" s="141">
        <v>12.825932546653688</v>
      </c>
      <c r="GG265" s="141">
        <v>9.181988398390498</v>
      </c>
      <c r="GH265" s="141">
        <v>5.5627469648119856</v>
      </c>
      <c r="GI265" s="141">
        <v>2.4097148097401515</v>
      </c>
      <c r="GJ265" s="141">
        <v>-0.91358657995170489</v>
      </c>
      <c r="GK265" s="141">
        <v>-3.2476537144198367</v>
      </c>
      <c r="GM265" s="1">
        <v>336965</v>
      </c>
      <c r="GN265" s="1">
        <v>446547</v>
      </c>
      <c r="GO265" s="1" t="s">
        <v>550</v>
      </c>
      <c r="GP265" s="1" t="s">
        <v>841</v>
      </c>
      <c r="GQ265" s="97"/>
    </row>
    <row r="266" spans="2:199" ht="16.2" thickBot="1" x14ac:dyDescent="0.35">
      <c r="B266" s="19" t="s">
        <v>260</v>
      </c>
      <c r="C266" s="20">
        <v>16.311879199923798</v>
      </c>
      <c r="D266" s="21">
        <v>12.656984428366869</v>
      </c>
      <c r="E266" s="21">
        <v>11.988889492164351</v>
      </c>
      <c r="F266" s="21">
        <v>11.790365268039899</v>
      </c>
      <c r="G266" s="21">
        <v>11.582120287900945</v>
      </c>
      <c r="H266" s="21">
        <v>11.356541115627042</v>
      </c>
      <c r="I266" s="21">
        <v>11.118854237009341</v>
      </c>
      <c r="J266" s="21">
        <v>10.84028033134425</v>
      </c>
      <c r="K266" s="21">
        <v>10.440855110131736</v>
      </c>
      <c r="L266" s="21">
        <v>10.042321099348712</v>
      </c>
      <c r="M266" s="21">
        <v>8.3234569224568631</v>
      </c>
      <c r="N266" s="21">
        <v>5.8629967113041452</v>
      </c>
      <c r="O266" s="21">
        <v>3.9635280574005769</v>
      </c>
      <c r="P266" s="21">
        <v>2.1726738237017891</v>
      </c>
      <c r="Q266" s="21">
        <v>0.7031296865167711</v>
      </c>
      <c r="R266" s="22"/>
      <c r="S266" s="21">
        <v>20.151879199923801</v>
      </c>
      <c r="T266" s="21">
        <v>16.496984428366872</v>
      </c>
      <c r="U266" s="21">
        <v>15.828889492164354</v>
      </c>
      <c r="V266" s="21">
        <v>15.630365268039903</v>
      </c>
      <c r="W266" s="21">
        <v>15.422120287900949</v>
      </c>
      <c r="X266" s="21">
        <v>15.196541115627046</v>
      </c>
      <c r="Y266" s="21">
        <v>14.958854237009344</v>
      </c>
      <c r="Z266" s="21">
        <v>14.680280331344253</v>
      </c>
      <c r="AA266" s="21">
        <v>14.280855110131739</v>
      </c>
      <c r="AB266" s="21">
        <v>13.882321099348715</v>
      </c>
      <c r="AC266" s="21">
        <v>12.163456922456866</v>
      </c>
      <c r="AD266" s="21">
        <v>9.7029967113041486</v>
      </c>
      <c r="AE266" s="21">
        <v>7.8035280574005803</v>
      </c>
      <c r="AF266" s="21">
        <v>6.0126738237017925</v>
      </c>
      <c r="AG266" s="21">
        <v>4.4396049880779067</v>
      </c>
      <c r="AI266" s="23">
        <v>16.311879199923798</v>
      </c>
      <c r="AJ266" s="23">
        <v>15.757341059828939</v>
      </c>
      <c r="AK266" s="23">
        <v>15.651468770938283</v>
      </c>
      <c r="AL266" s="23">
        <v>15.47994371614039</v>
      </c>
      <c r="AM266" s="23">
        <v>15.318058411981486</v>
      </c>
      <c r="AN266" s="23">
        <v>15.123964781460334</v>
      </c>
      <c r="AO266" s="23">
        <v>14.887259781597422</v>
      </c>
      <c r="AP266" s="23">
        <v>14.607313555503914</v>
      </c>
      <c r="AQ266" s="23">
        <v>14.281942901896144</v>
      </c>
      <c r="AR266" s="23">
        <v>13.948496100102616</v>
      </c>
      <c r="AS266" s="23">
        <v>12.914810428512027</v>
      </c>
      <c r="AT266" s="23">
        <v>11.863662596264607</v>
      </c>
      <c r="AU266" s="23">
        <v>10.907744677423128</v>
      </c>
      <c r="AV266" s="23">
        <v>9.9404168422861972</v>
      </c>
      <c r="AW266" s="23">
        <v>9.3354692123404774</v>
      </c>
      <c r="AY266" s="24">
        <v>20.151879199923801</v>
      </c>
      <c r="AZ266" s="24">
        <v>19.597341059828942</v>
      </c>
      <c r="BA266" s="24">
        <v>19.491468770938287</v>
      </c>
      <c r="BB266" s="24">
        <v>19.319943716140394</v>
      </c>
      <c r="BC266" s="24">
        <v>19.158058411981489</v>
      </c>
      <c r="BD266" s="24">
        <v>18.963964781460337</v>
      </c>
      <c r="BE266" s="24">
        <v>18.727259781597425</v>
      </c>
      <c r="BF266" s="24">
        <v>18.447313555503918</v>
      </c>
      <c r="BG266" s="24">
        <v>18.121942901896148</v>
      </c>
      <c r="BH266" s="24">
        <v>17.78849610010262</v>
      </c>
      <c r="BI266" s="24">
        <v>16.75481042851203</v>
      </c>
      <c r="BJ266" s="24">
        <v>15.703662596264611</v>
      </c>
      <c r="BK266" s="24">
        <v>14.747744677423132</v>
      </c>
      <c r="BL266" s="24">
        <v>13.780416842286201</v>
      </c>
      <c r="BM266" s="24">
        <v>13.246372276452078</v>
      </c>
      <c r="BO266" s="25">
        <v>16.311879199923798</v>
      </c>
      <c r="BP266" s="25">
        <v>12.091776234185502</v>
      </c>
      <c r="BQ266" s="25">
        <v>11.327199639202668</v>
      </c>
      <c r="BR266" s="25">
        <v>11.131087390228416</v>
      </c>
      <c r="BS266" s="25">
        <v>10.930229916760752</v>
      </c>
      <c r="BT266" s="25">
        <v>10.717454657284932</v>
      </c>
      <c r="BU266" s="25">
        <v>10.49827588807576</v>
      </c>
      <c r="BV266" s="25">
        <v>10.247897541925354</v>
      </c>
      <c r="BW266" s="25">
        <v>9.9357762348584373</v>
      </c>
      <c r="BX266" s="25">
        <v>9.6276701759393362</v>
      </c>
      <c r="BY266" s="25">
        <v>8.1079809764435353</v>
      </c>
      <c r="BZ266" s="25">
        <v>5.7743138669917542</v>
      </c>
      <c r="CA266" s="25">
        <v>4.0079520740765204</v>
      </c>
      <c r="CB266" s="25">
        <v>2.4746538720287745</v>
      </c>
      <c r="CC266" s="25">
        <v>1.3992033982944108</v>
      </c>
      <c r="CE266" s="25">
        <v>20.151879199923801</v>
      </c>
      <c r="CF266" s="25">
        <v>15.931776234185506</v>
      </c>
      <c r="CG266" s="25">
        <v>15.167199639202671</v>
      </c>
      <c r="CH266" s="25">
        <v>14.971087390228419</v>
      </c>
      <c r="CI266" s="25">
        <v>14.770229916760755</v>
      </c>
      <c r="CJ266" s="25">
        <v>14.557454657284936</v>
      </c>
      <c r="CK266" s="25">
        <v>14.338275888075763</v>
      </c>
      <c r="CL266" s="25">
        <v>14.087897541925358</v>
      </c>
      <c r="CM266" s="25">
        <v>13.775776234858441</v>
      </c>
      <c r="CN266" s="25">
        <v>13.46767017593934</v>
      </c>
      <c r="CO266" s="25">
        <v>11.947980976443539</v>
      </c>
      <c r="CP266" s="25">
        <v>9.6143138669917576</v>
      </c>
      <c r="CQ266" s="25">
        <v>7.8479520740765238</v>
      </c>
      <c r="CR266" s="25">
        <v>6.3146538720287779</v>
      </c>
      <c r="CS266" s="25">
        <v>5.0623908943770743</v>
      </c>
      <c r="CU266" s="26">
        <v>16.311879199923798</v>
      </c>
      <c r="CV266" s="26">
        <v>13.363663744976748</v>
      </c>
      <c r="CW266" s="26">
        <v>12.87667558607945</v>
      </c>
      <c r="CX266" s="26">
        <v>12.747870462552932</v>
      </c>
      <c r="CY266" s="26">
        <v>12.597802461828287</v>
      </c>
      <c r="CZ266" s="26">
        <v>12.392776020635807</v>
      </c>
      <c r="DA266" s="26">
        <v>12.087247528356116</v>
      </c>
      <c r="DB266" s="26">
        <v>11.376633087783404</v>
      </c>
      <c r="DC266" s="26">
        <v>10.546360154857325</v>
      </c>
      <c r="DD266" s="26">
        <v>9.7178066924043804</v>
      </c>
      <c r="DE266" s="26">
        <v>7.3112699370872249</v>
      </c>
      <c r="DF266" s="26">
        <v>5.1265495227212554</v>
      </c>
      <c r="DG266" s="26">
        <v>3.5407256034641321</v>
      </c>
      <c r="DH266" s="26">
        <v>2.6915303050253598</v>
      </c>
      <c r="DI266" s="26">
        <v>3.4452488712885625</v>
      </c>
      <c r="DK266" s="26">
        <v>20.151879199923801</v>
      </c>
      <c r="DL266" s="26">
        <v>17.203663744976751</v>
      </c>
      <c r="DM266" s="26">
        <v>16.716675586079454</v>
      </c>
      <c r="DN266" s="26">
        <v>16.587870462552935</v>
      </c>
      <c r="DO266" s="26">
        <v>16.437802461828291</v>
      </c>
      <c r="DP266" s="26">
        <v>16.232776020635811</v>
      </c>
      <c r="DQ266" s="26">
        <v>15.927247528356119</v>
      </c>
      <c r="DR266" s="26">
        <v>15.216633087783407</v>
      </c>
      <c r="DS266" s="26">
        <v>14.386360154857329</v>
      </c>
      <c r="DT266" s="26">
        <v>13.557806692404384</v>
      </c>
      <c r="DU266" s="26">
        <v>11.151269937087228</v>
      </c>
      <c r="DV266" s="26">
        <v>8.9665495227212588</v>
      </c>
      <c r="DW266" s="26">
        <v>7.3807256034641355</v>
      </c>
      <c r="DX266" s="26">
        <v>6.5315303050253632</v>
      </c>
      <c r="DY266" s="26">
        <v>7.0980497453543876</v>
      </c>
      <c r="EA266" s="27">
        <v>16.311879199923798</v>
      </c>
      <c r="EB266" s="27">
        <v>15.487560777379997</v>
      </c>
      <c r="EC266" s="27">
        <v>15.352993620756507</v>
      </c>
      <c r="ED266" s="27">
        <v>15.22990718826513</v>
      </c>
      <c r="EE266" s="27">
        <v>15.134132942136596</v>
      </c>
      <c r="EF266" s="27">
        <v>14.986962676477425</v>
      </c>
      <c r="EG266" s="27">
        <v>14.787305204195818</v>
      </c>
      <c r="EH266" s="27">
        <v>14.552385550301935</v>
      </c>
      <c r="EI266" s="27">
        <v>14.193091759861709</v>
      </c>
      <c r="EJ266" s="27">
        <v>13.821089848934598</v>
      </c>
      <c r="EK266" s="27">
        <v>12.609121210512413</v>
      </c>
      <c r="EL266" s="27">
        <v>11.375972150264694</v>
      </c>
      <c r="EM266" s="27">
        <v>10.536209121382299</v>
      </c>
      <c r="EN266" s="27">
        <v>9.9170152673869438</v>
      </c>
      <c r="EO266" s="27">
        <v>9.8667390405071771</v>
      </c>
      <c r="EQ266" s="27">
        <v>20.151879199923801</v>
      </c>
      <c r="ER266" s="27">
        <v>19.32756077738</v>
      </c>
      <c r="ES266" s="27">
        <v>19.192993620756511</v>
      </c>
      <c r="ET266" s="27">
        <v>19.069907188265134</v>
      </c>
      <c r="EU266" s="27">
        <v>18.974132942136599</v>
      </c>
      <c r="EV266" s="27">
        <v>18.826962676477429</v>
      </c>
      <c r="EW266" s="27">
        <v>18.627305204195821</v>
      </c>
      <c r="EX266" s="27">
        <v>18.392385550301938</v>
      </c>
      <c r="EY266" s="27">
        <v>18.033091759861712</v>
      </c>
      <c r="EZ266" s="27">
        <v>17.661089848934601</v>
      </c>
      <c r="FA266" s="27">
        <v>16.449121210512416</v>
      </c>
      <c r="FB266" s="27">
        <v>15.215972150264697</v>
      </c>
      <c r="FC266" s="27">
        <v>14.376209121382303</v>
      </c>
      <c r="FD266" s="27">
        <v>13.757015267386947</v>
      </c>
      <c r="FE266" s="27">
        <v>13.659367054541121</v>
      </c>
      <c r="FG266" s="141">
        <v>16.311879199923798</v>
      </c>
      <c r="FH266" s="141">
        <v>11.618639399393032</v>
      </c>
      <c r="FI266" s="141">
        <v>10.763726690915597</v>
      </c>
      <c r="FJ266" s="141">
        <v>10.552048004768722</v>
      </c>
      <c r="FK266" s="141">
        <v>10.333835207767557</v>
      </c>
      <c r="FL266" s="141">
        <v>10.108462860948144</v>
      </c>
      <c r="FM266" s="141">
        <v>9.796999411133946</v>
      </c>
      <c r="FN266" s="141">
        <v>9.1350686317745229</v>
      </c>
      <c r="FO266" s="141">
        <v>8.2937900125902502</v>
      </c>
      <c r="FP266" s="141">
        <v>7.456922812408493</v>
      </c>
      <c r="FQ266" s="141">
        <v>4.9867980275276196</v>
      </c>
      <c r="FR266" s="141">
        <v>2.6977982565002137</v>
      </c>
      <c r="FS266" s="141">
        <v>0.9955142473521903</v>
      </c>
      <c r="FT266" s="141">
        <v>6.14454784577525E-2</v>
      </c>
      <c r="FU266" s="141">
        <v>0.72983065618442566</v>
      </c>
      <c r="FW266" s="141">
        <v>20.151879199923801</v>
      </c>
      <c r="FX266" s="141">
        <v>15.458639399393036</v>
      </c>
      <c r="FY266" s="141">
        <v>14.6037266909156</v>
      </c>
      <c r="FZ266" s="141">
        <v>14.392048004768725</v>
      </c>
      <c r="GA266" s="141">
        <v>14.17383520776756</v>
      </c>
      <c r="GB266" s="141">
        <v>13.948462860948148</v>
      </c>
      <c r="GC266" s="141">
        <v>13.636999411133949</v>
      </c>
      <c r="GD266" s="141">
        <v>12.975068631774526</v>
      </c>
      <c r="GE266" s="141">
        <v>12.133790012590254</v>
      </c>
      <c r="GF266" s="141">
        <v>11.296922812408496</v>
      </c>
      <c r="GG266" s="141">
        <v>8.826798027527623</v>
      </c>
      <c r="GH266" s="141">
        <v>6.5377982565002171</v>
      </c>
      <c r="GI266" s="141">
        <v>4.8355142473521937</v>
      </c>
      <c r="GJ266" s="141">
        <v>3.9014454784577559</v>
      </c>
      <c r="GK266" s="141">
        <v>4.4053882914162941</v>
      </c>
      <c r="GM266" s="1">
        <v>356777</v>
      </c>
      <c r="GN266" s="1">
        <v>432926</v>
      </c>
      <c r="GO266" s="1" t="s">
        <v>458</v>
      </c>
      <c r="GP266" s="1" t="s">
        <v>839</v>
      </c>
      <c r="GQ266" s="97"/>
    </row>
    <row r="267" spans="2:199" ht="16.2" thickBot="1" x14ac:dyDescent="0.35">
      <c r="B267" s="19" t="s">
        <v>261</v>
      </c>
      <c r="C267" s="20">
        <v>12.295085107461125</v>
      </c>
      <c r="D267" s="21">
        <v>10.800674295104205</v>
      </c>
      <c r="E267" s="21">
        <v>10.548060635118047</v>
      </c>
      <c r="F267" s="21">
        <v>10.554719922941707</v>
      </c>
      <c r="G267" s="21">
        <v>10.502880997490404</v>
      </c>
      <c r="H267" s="21">
        <v>10.436421504918501</v>
      </c>
      <c r="I267" s="21">
        <v>10.372985123621842</v>
      </c>
      <c r="J267" s="21">
        <v>10.312578794302159</v>
      </c>
      <c r="K267" s="21">
        <v>10.21808851161158</v>
      </c>
      <c r="L267" s="21">
        <v>10.144330395436871</v>
      </c>
      <c r="M267" s="21">
        <v>8.9975506685476923</v>
      </c>
      <c r="N267" s="21">
        <v>6.6299234812017147</v>
      </c>
      <c r="O267" s="21">
        <v>4.5942479935899669</v>
      </c>
      <c r="P267" s="21">
        <v>2.3288648743423153</v>
      </c>
      <c r="Q267" s="21">
        <v>0.44635411838890349</v>
      </c>
      <c r="R267" s="22"/>
      <c r="S267" s="21">
        <v>16.932085107461127</v>
      </c>
      <c r="T267" s="21">
        <v>15.437674295104205</v>
      </c>
      <c r="U267" s="21">
        <v>15.185060635118047</v>
      </c>
      <c r="V267" s="21">
        <v>15.191719922941708</v>
      </c>
      <c r="W267" s="21">
        <v>15.139880997490405</v>
      </c>
      <c r="X267" s="21">
        <v>15.073421504918501</v>
      </c>
      <c r="Y267" s="21">
        <v>15.009985123621842</v>
      </c>
      <c r="Z267" s="21">
        <v>14.949578794302159</v>
      </c>
      <c r="AA267" s="21">
        <v>14.85508851161158</v>
      </c>
      <c r="AB267" s="21">
        <v>14.781330395436871</v>
      </c>
      <c r="AC267" s="21">
        <v>13.634550668547693</v>
      </c>
      <c r="AD267" s="21">
        <v>11.266923481201715</v>
      </c>
      <c r="AE267" s="21">
        <v>9.2312479935899674</v>
      </c>
      <c r="AF267" s="21">
        <v>6.9658648743423157</v>
      </c>
      <c r="AG267" s="21">
        <v>4.9174120155556764</v>
      </c>
      <c r="AI267" s="23">
        <v>12.295085107461125</v>
      </c>
      <c r="AJ267" s="23">
        <v>11.901943922474636</v>
      </c>
      <c r="AK267" s="23">
        <v>11.812814147844993</v>
      </c>
      <c r="AL267" s="23">
        <v>11.770962908249704</v>
      </c>
      <c r="AM267" s="23">
        <v>11.678526642607226</v>
      </c>
      <c r="AN267" s="23">
        <v>11.567707582899606</v>
      </c>
      <c r="AO267" s="23">
        <v>11.406410091500518</v>
      </c>
      <c r="AP267" s="23">
        <v>11.205977768882276</v>
      </c>
      <c r="AQ267" s="23">
        <v>11.053872450712561</v>
      </c>
      <c r="AR267" s="23">
        <v>10.897134639794261</v>
      </c>
      <c r="AS267" s="23">
        <v>10.414107158862398</v>
      </c>
      <c r="AT267" s="23">
        <v>9.9344212707166335</v>
      </c>
      <c r="AU267" s="23">
        <v>9.4287427851009671</v>
      </c>
      <c r="AV267" s="23">
        <v>8.8702166547512871</v>
      </c>
      <c r="AW267" s="23">
        <v>8.4492385469662956</v>
      </c>
      <c r="AY267" s="24">
        <v>16.932085107461127</v>
      </c>
      <c r="AZ267" s="24">
        <v>16.538943922474637</v>
      </c>
      <c r="BA267" s="24">
        <v>16.449814147844993</v>
      </c>
      <c r="BB267" s="24">
        <v>16.407962908249704</v>
      </c>
      <c r="BC267" s="24">
        <v>16.315526642607225</v>
      </c>
      <c r="BD267" s="24">
        <v>16.204707582899609</v>
      </c>
      <c r="BE267" s="24">
        <v>16.043410091500519</v>
      </c>
      <c r="BF267" s="24">
        <v>15.842977768882276</v>
      </c>
      <c r="BG267" s="24">
        <v>15.690872450712561</v>
      </c>
      <c r="BH267" s="24">
        <v>15.534134639794262</v>
      </c>
      <c r="BI267" s="24">
        <v>15.051107158862399</v>
      </c>
      <c r="BJ267" s="24">
        <v>14.571421270716634</v>
      </c>
      <c r="BK267" s="24">
        <v>14.065742785100968</v>
      </c>
      <c r="BL267" s="24">
        <v>13.507216654751288</v>
      </c>
      <c r="BM267" s="24">
        <v>13.153314970772218</v>
      </c>
      <c r="BO267" s="25">
        <v>12.295085107461125</v>
      </c>
      <c r="BP267" s="25">
        <v>10.573146544583718</v>
      </c>
      <c r="BQ267" s="25">
        <v>10.298642712575994</v>
      </c>
      <c r="BR267" s="25">
        <v>10.336959001701345</v>
      </c>
      <c r="BS267" s="25">
        <v>10.320368571246064</v>
      </c>
      <c r="BT267" s="25">
        <v>10.294596989999915</v>
      </c>
      <c r="BU267" s="25">
        <v>10.290106666459213</v>
      </c>
      <c r="BV267" s="25">
        <v>10.290305342794309</v>
      </c>
      <c r="BW267" s="25">
        <v>10.261007078382189</v>
      </c>
      <c r="BX267" s="25">
        <v>10.243428534374241</v>
      </c>
      <c r="BY267" s="25">
        <v>9.2751579772292185</v>
      </c>
      <c r="BZ267" s="25">
        <v>7.0603955390044639</v>
      </c>
      <c r="CA267" s="25">
        <v>5.1573363644091508</v>
      </c>
      <c r="CB267" s="25">
        <v>3.0379921796947542</v>
      </c>
      <c r="CC267" s="25">
        <v>1.3122198956788509</v>
      </c>
      <c r="CE267" s="25">
        <v>16.932085107461127</v>
      </c>
      <c r="CF267" s="25">
        <v>15.210146544583719</v>
      </c>
      <c r="CG267" s="25">
        <v>14.935642712575994</v>
      </c>
      <c r="CH267" s="25">
        <v>14.973959001701346</v>
      </c>
      <c r="CI267" s="25">
        <v>14.957368571246064</v>
      </c>
      <c r="CJ267" s="25">
        <v>14.931596989999916</v>
      </c>
      <c r="CK267" s="25">
        <v>14.927106666459213</v>
      </c>
      <c r="CL267" s="25">
        <v>14.927305342794309</v>
      </c>
      <c r="CM267" s="25">
        <v>14.898007078382189</v>
      </c>
      <c r="CN267" s="25">
        <v>14.880428534374241</v>
      </c>
      <c r="CO267" s="25">
        <v>13.912157977229219</v>
      </c>
      <c r="CP267" s="25">
        <v>11.697395539004464</v>
      </c>
      <c r="CQ267" s="25">
        <v>9.7943363644091512</v>
      </c>
      <c r="CR267" s="25">
        <v>7.6749921796947547</v>
      </c>
      <c r="CS267" s="25">
        <v>5.755289297941097</v>
      </c>
      <c r="CU267" s="26">
        <v>12.295085107461125</v>
      </c>
      <c r="CV267" s="26">
        <v>11.332131167903187</v>
      </c>
      <c r="CW267" s="26">
        <v>11.208987129872821</v>
      </c>
      <c r="CX267" s="26">
        <v>11.245405432530527</v>
      </c>
      <c r="CY267" s="26">
        <v>11.203137961155722</v>
      </c>
      <c r="CZ267" s="26">
        <v>11.131130504287837</v>
      </c>
      <c r="DA267" s="26">
        <v>10.919263801225441</v>
      </c>
      <c r="DB267" s="26">
        <v>10.222106337976378</v>
      </c>
      <c r="DC267" s="26">
        <v>9.489099058607712</v>
      </c>
      <c r="DD267" s="26">
        <v>8.761169488458064</v>
      </c>
      <c r="DE267" s="26">
        <v>6.6360345050261138</v>
      </c>
      <c r="DF267" s="26">
        <v>4.5520272556305947</v>
      </c>
      <c r="DG267" s="26">
        <v>2.8491182440404437</v>
      </c>
      <c r="DH267" s="26">
        <v>1.7700425887148015</v>
      </c>
      <c r="DI267" s="26">
        <v>2.6709732458051079</v>
      </c>
      <c r="DK267" s="26">
        <v>16.932085107461127</v>
      </c>
      <c r="DL267" s="26">
        <v>15.969131167903187</v>
      </c>
      <c r="DM267" s="26">
        <v>15.845987129872821</v>
      </c>
      <c r="DN267" s="26">
        <v>15.882405432530527</v>
      </c>
      <c r="DO267" s="26">
        <v>15.840137961155722</v>
      </c>
      <c r="DP267" s="26">
        <v>15.768130504287837</v>
      </c>
      <c r="DQ267" s="26">
        <v>15.556263801225441</v>
      </c>
      <c r="DR267" s="26">
        <v>14.859106337976378</v>
      </c>
      <c r="DS267" s="26">
        <v>14.126099058607712</v>
      </c>
      <c r="DT267" s="26">
        <v>13.398169488458064</v>
      </c>
      <c r="DU267" s="26">
        <v>11.273034505026114</v>
      </c>
      <c r="DV267" s="26">
        <v>9.1890272556305952</v>
      </c>
      <c r="DW267" s="26">
        <v>7.4861182440404441</v>
      </c>
      <c r="DX267" s="26">
        <v>6.4070425887148019</v>
      </c>
      <c r="DY267" s="26">
        <v>7.1104128814022083</v>
      </c>
      <c r="EA267" s="27">
        <v>12.295085107461125</v>
      </c>
      <c r="EB267" s="27">
        <v>11.601483573028093</v>
      </c>
      <c r="EC267" s="27">
        <v>11.52154788978539</v>
      </c>
      <c r="ED267" s="27">
        <v>11.585075521779689</v>
      </c>
      <c r="EE267" s="27">
        <v>11.617474337704984</v>
      </c>
      <c r="EF267" s="27">
        <v>11.618238956655761</v>
      </c>
      <c r="EG267" s="27">
        <v>11.593139876883054</v>
      </c>
      <c r="EH267" s="27">
        <v>11.562830413323049</v>
      </c>
      <c r="EI267" s="27">
        <v>11.48244100248678</v>
      </c>
      <c r="EJ267" s="27">
        <v>11.407026211918721</v>
      </c>
      <c r="EK267" s="27">
        <v>11.037137768272373</v>
      </c>
      <c r="EL267" s="27">
        <v>10.49552704945985</v>
      </c>
      <c r="EM267" s="27">
        <v>10.102709331620932</v>
      </c>
      <c r="EN267" s="27">
        <v>9.6777836094420202</v>
      </c>
      <c r="EO267" s="27">
        <v>9.4238295026475427</v>
      </c>
      <c r="EQ267" s="27">
        <v>16.932085107461127</v>
      </c>
      <c r="ER267" s="27">
        <v>16.238483573028091</v>
      </c>
      <c r="ES267" s="27">
        <v>16.158547889785389</v>
      </c>
      <c r="ET267" s="27">
        <v>16.22207552177969</v>
      </c>
      <c r="EU267" s="27">
        <v>16.254474337704984</v>
      </c>
      <c r="EV267" s="27">
        <v>16.255238956655759</v>
      </c>
      <c r="EW267" s="27">
        <v>16.230139876883054</v>
      </c>
      <c r="EX267" s="27">
        <v>16.199830413323049</v>
      </c>
      <c r="EY267" s="27">
        <v>16.119441002486781</v>
      </c>
      <c r="EZ267" s="27">
        <v>16.04402621191872</v>
      </c>
      <c r="FA267" s="27">
        <v>15.674137768272374</v>
      </c>
      <c r="FB267" s="27">
        <v>15.132527049459851</v>
      </c>
      <c r="FC267" s="27">
        <v>14.739709331620933</v>
      </c>
      <c r="FD267" s="27">
        <v>14.314783609442021</v>
      </c>
      <c r="FE267" s="27">
        <v>14.05036719101699</v>
      </c>
      <c r="FG267" s="141">
        <v>12.295085107461125</v>
      </c>
      <c r="FH267" s="141">
        <v>10.554335069543896</v>
      </c>
      <c r="FI267" s="141">
        <v>10.235310190028384</v>
      </c>
      <c r="FJ267" s="141">
        <v>10.191461190126148</v>
      </c>
      <c r="FK267" s="141">
        <v>10.076393519569827</v>
      </c>
      <c r="FL267" s="141">
        <v>9.9568391210167011</v>
      </c>
      <c r="FM267" s="141">
        <v>9.6849000235221947</v>
      </c>
      <c r="FN267" s="141">
        <v>8.9052886562357898</v>
      </c>
      <c r="FO267" s="141">
        <v>8.1090469870170665</v>
      </c>
      <c r="FP267" s="141">
        <v>7.3179733963560487</v>
      </c>
      <c r="FQ267" s="141">
        <v>5.0065623475578107</v>
      </c>
      <c r="FR267" s="141">
        <v>2.7789801127432554</v>
      </c>
      <c r="FS267" s="141">
        <v>0.93323921149867317</v>
      </c>
      <c r="FT267" s="141">
        <v>-0.331085916310073</v>
      </c>
      <c r="FU267" s="141">
        <v>0.34991208237014604</v>
      </c>
      <c r="FW267" s="141">
        <v>16.932085107461127</v>
      </c>
      <c r="FX267" s="141">
        <v>15.191335069543896</v>
      </c>
      <c r="FY267" s="141">
        <v>14.872310190028385</v>
      </c>
      <c r="FZ267" s="141">
        <v>14.828461190126148</v>
      </c>
      <c r="GA267" s="141">
        <v>14.713393519569827</v>
      </c>
      <c r="GB267" s="141">
        <v>14.593839121016702</v>
      </c>
      <c r="GC267" s="141">
        <v>14.321900023522195</v>
      </c>
      <c r="GD267" s="141">
        <v>13.54228865623579</v>
      </c>
      <c r="GE267" s="141">
        <v>12.746046987017067</v>
      </c>
      <c r="GF267" s="141">
        <v>11.954973396356049</v>
      </c>
      <c r="GG267" s="141">
        <v>9.6435623475578112</v>
      </c>
      <c r="GH267" s="141">
        <v>7.4159801127432559</v>
      </c>
      <c r="GI267" s="141">
        <v>5.5702392114986736</v>
      </c>
      <c r="GJ267" s="141">
        <v>4.3059140836899275</v>
      </c>
      <c r="GK267" s="141">
        <v>4.8392615329198563</v>
      </c>
      <c r="GM267" s="1">
        <v>332562</v>
      </c>
      <c r="GN267" s="1">
        <v>434929</v>
      </c>
      <c r="GO267" s="1" t="s">
        <v>479</v>
      </c>
      <c r="GP267" s="1" t="s">
        <v>839</v>
      </c>
      <c r="GQ267" s="97"/>
    </row>
    <row r="268" spans="2:199" ht="16.2" thickBot="1" x14ac:dyDescent="0.35">
      <c r="B268" s="19" t="s">
        <v>262</v>
      </c>
      <c r="C268" s="20">
        <v>8.117698051348464</v>
      </c>
      <c r="D268" s="21">
        <v>7.1391855558976882</v>
      </c>
      <c r="E268" s="21">
        <v>6.7374545252193272</v>
      </c>
      <c r="F268" s="21">
        <v>6.4147717444253018</v>
      </c>
      <c r="G268" s="21">
        <v>6.0044179178556973</v>
      </c>
      <c r="H268" s="21">
        <v>5.5759659294299695</v>
      </c>
      <c r="I268" s="21">
        <v>5.1550542622844944</v>
      </c>
      <c r="J268" s="21">
        <v>4.7476068426290041</v>
      </c>
      <c r="K268" s="21">
        <v>4.3172994006785999</v>
      </c>
      <c r="L268" s="21">
        <v>3.8821933584143835</v>
      </c>
      <c r="M268" s="21">
        <v>1.7066048020381146</v>
      </c>
      <c r="N268" s="21">
        <v>-1.4448847330712411</v>
      </c>
      <c r="O268" s="21">
        <v>-3.8095366128198549</v>
      </c>
      <c r="P268" s="21">
        <v>-6.023249561766157</v>
      </c>
      <c r="Q268" s="21">
        <v>-7.6482588729091461</v>
      </c>
      <c r="R268" s="22"/>
      <c r="S268" s="21">
        <v>12.754698051348464</v>
      </c>
      <c r="T268" s="21">
        <v>11.776185555897689</v>
      </c>
      <c r="U268" s="21">
        <v>11.374454525219328</v>
      </c>
      <c r="V268" s="21">
        <v>11.051771744425302</v>
      </c>
      <c r="W268" s="21">
        <v>10.641417917855698</v>
      </c>
      <c r="X268" s="21">
        <v>10.21296592942997</v>
      </c>
      <c r="Y268" s="21">
        <v>9.7920542622844948</v>
      </c>
      <c r="Z268" s="21">
        <v>9.3846068426290046</v>
      </c>
      <c r="AA268" s="21">
        <v>8.9542994006786003</v>
      </c>
      <c r="AB268" s="21">
        <v>8.519193358414384</v>
      </c>
      <c r="AC268" s="21">
        <v>6.3436048020381151</v>
      </c>
      <c r="AD268" s="21">
        <v>3.1921152669287594</v>
      </c>
      <c r="AE268" s="21">
        <v>0.82746338718014556</v>
      </c>
      <c r="AF268" s="21">
        <v>-1.3862495617661565</v>
      </c>
      <c r="AG268" s="21">
        <v>-3.1349882361898622</v>
      </c>
      <c r="AI268" s="23">
        <v>8.117698051348464</v>
      </c>
      <c r="AJ268" s="23">
        <v>7.6966356825871465</v>
      </c>
      <c r="AK268" s="23">
        <v>7.4749201762840958</v>
      </c>
      <c r="AL268" s="23">
        <v>7.2654102709022297</v>
      </c>
      <c r="AM268" s="23">
        <v>6.9407781707523224</v>
      </c>
      <c r="AN268" s="23">
        <v>6.5885733241777729</v>
      </c>
      <c r="AO268" s="23">
        <v>6.1525438801507661</v>
      </c>
      <c r="AP268" s="23">
        <v>5.6335555312778141</v>
      </c>
      <c r="AQ268" s="23">
        <v>5.2429178047232057</v>
      </c>
      <c r="AR268" s="23">
        <v>4.8388456303199234</v>
      </c>
      <c r="AS268" s="23">
        <v>3.6238200149628028</v>
      </c>
      <c r="AT268" s="23">
        <v>2.4318775083882969</v>
      </c>
      <c r="AU268" s="23">
        <v>1.3267237417329127</v>
      </c>
      <c r="AV268" s="23">
        <v>0.15101272102909746</v>
      </c>
      <c r="AW268" s="23">
        <v>-0.71317306972314753</v>
      </c>
      <c r="AY268" s="24">
        <v>12.754698051348464</v>
      </c>
      <c r="AZ268" s="24">
        <v>12.333635682587147</v>
      </c>
      <c r="BA268" s="24">
        <v>12.111920176284096</v>
      </c>
      <c r="BB268" s="24">
        <v>11.90241027090223</v>
      </c>
      <c r="BC268" s="24">
        <v>11.577778170752323</v>
      </c>
      <c r="BD268" s="24">
        <v>11.225573324177773</v>
      </c>
      <c r="BE268" s="24">
        <v>10.789543880150767</v>
      </c>
      <c r="BF268" s="24">
        <v>10.270555531277815</v>
      </c>
      <c r="BG268" s="24">
        <v>9.8799178047232061</v>
      </c>
      <c r="BH268" s="24">
        <v>9.4758456303199239</v>
      </c>
      <c r="BI268" s="24">
        <v>8.2608200149628033</v>
      </c>
      <c r="BJ268" s="24">
        <v>7.0688775083882973</v>
      </c>
      <c r="BK268" s="24">
        <v>5.9637237417329132</v>
      </c>
      <c r="BL268" s="24">
        <v>4.7880127210290979</v>
      </c>
      <c r="BM268" s="24">
        <v>4.0674565321094107</v>
      </c>
      <c r="BO268" s="25">
        <v>8.117698051348464</v>
      </c>
      <c r="BP268" s="25">
        <v>6.9405613572866365</v>
      </c>
      <c r="BQ268" s="25">
        <v>6.4340817902393255</v>
      </c>
      <c r="BR268" s="25">
        <v>6.0342319765142065</v>
      </c>
      <c r="BS268" s="25">
        <v>5.5418659598637845</v>
      </c>
      <c r="BT268" s="25">
        <v>5.0286933606949447</v>
      </c>
      <c r="BU268" s="25">
        <v>4.5369416835903138</v>
      </c>
      <c r="BV268" s="25">
        <v>4.0135638136004346</v>
      </c>
      <c r="BW268" s="25">
        <v>3.4411438360902622</v>
      </c>
      <c r="BX268" s="25">
        <v>2.8757964136680414</v>
      </c>
      <c r="BY268" s="25">
        <v>0.35763068965758293</v>
      </c>
      <c r="BZ268" s="25">
        <v>-2.8106202719513504</v>
      </c>
      <c r="CA268" s="25">
        <v>-4.9674358258381801</v>
      </c>
      <c r="CB268" s="25">
        <v>-6.7466128398827365</v>
      </c>
      <c r="CC268" s="25">
        <v>-7.6077068026170807</v>
      </c>
      <c r="CE268" s="25">
        <v>12.754698051348464</v>
      </c>
      <c r="CF268" s="25">
        <v>11.577561357286637</v>
      </c>
      <c r="CG268" s="25">
        <v>11.071081790239326</v>
      </c>
      <c r="CH268" s="25">
        <v>10.671231976514207</v>
      </c>
      <c r="CI268" s="25">
        <v>10.178865959863785</v>
      </c>
      <c r="CJ268" s="25">
        <v>9.6656933606949451</v>
      </c>
      <c r="CK268" s="25">
        <v>9.1739416835903143</v>
      </c>
      <c r="CL268" s="25">
        <v>8.650563813600435</v>
      </c>
      <c r="CM268" s="25">
        <v>8.0781438360902627</v>
      </c>
      <c r="CN268" s="25">
        <v>7.5127964136680419</v>
      </c>
      <c r="CO268" s="25">
        <v>4.9946306896575834</v>
      </c>
      <c r="CP268" s="25">
        <v>1.82637972804865</v>
      </c>
      <c r="CQ268" s="25">
        <v>-0.33043582583817965</v>
      </c>
      <c r="CR268" s="25">
        <v>-2.1096128398827361</v>
      </c>
      <c r="CS268" s="25">
        <v>-3.0812146241617171</v>
      </c>
      <c r="CU268" s="26">
        <v>8.117698051348464</v>
      </c>
      <c r="CV268" s="26">
        <v>7.5713857660547728</v>
      </c>
      <c r="CW268" s="26">
        <v>7.2437838526790763</v>
      </c>
      <c r="CX268" s="26">
        <v>6.9339848375925435</v>
      </c>
      <c r="CY268" s="26">
        <v>6.4893643794172675</v>
      </c>
      <c r="CZ268" s="26">
        <v>5.9681106566004942</v>
      </c>
      <c r="DA268" s="26">
        <v>5.3109091564374538</v>
      </c>
      <c r="DB268" s="26">
        <v>4.2089460556150442</v>
      </c>
      <c r="DC268" s="26">
        <v>3.1019403624940836</v>
      </c>
      <c r="DD268" s="26">
        <v>2.0275678417559106</v>
      </c>
      <c r="DE268" s="26">
        <v>-1.0408398889141779</v>
      </c>
      <c r="DF268" s="26">
        <v>-3.7662354449431135</v>
      </c>
      <c r="DG268" s="26">
        <v>-5.4693087642330553</v>
      </c>
      <c r="DH268" s="26">
        <v>-6.3428142374982954</v>
      </c>
      <c r="DI268" s="26">
        <v>-5.8656074306537036</v>
      </c>
      <c r="DK268" s="26">
        <v>12.754698051348464</v>
      </c>
      <c r="DL268" s="26">
        <v>12.208385766054773</v>
      </c>
      <c r="DM268" s="26">
        <v>11.880783852679077</v>
      </c>
      <c r="DN268" s="26">
        <v>11.570984837592544</v>
      </c>
      <c r="DO268" s="26">
        <v>11.126364379417268</v>
      </c>
      <c r="DP268" s="26">
        <v>10.605110656600495</v>
      </c>
      <c r="DQ268" s="26">
        <v>9.9479091564374542</v>
      </c>
      <c r="DR268" s="26">
        <v>8.8459460556150447</v>
      </c>
      <c r="DS268" s="26">
        <v>7.738940362494084</v>
      </c>
      <c r="DT268" s="26">
        <v>6.6645678417559111</v>
      </c>
      <c r="DU268" s="26">
        <v>3.5961601110858226</v>
      </c>
      <c r="DV268" s="26">
        <v>0.87076455505688699</v>
      </c>
      <c r="DW268" s="26">
        <v>-0.83230876423305489</v>
      </c>
      <c r="DX268" s="26">
        <v>-1.705814237498295</v>
      </c>
      <c r="DY268" s="26">
        <v>-1.3517308511940911</v>
      </c>
      <c r="EA268" s="27">
        <v>8.117698051348464</v>
      </c>
      <c r="EB268" s="27">
        <v>7.4625093095416855</v>
      </c>
      <c r="EC268" s="27">
        <v>7.1956335064340564</v>
      </c>
      <c r="ED268" s="27">
        <v>7.0013216055277709</v>
      </c>
      <c r="EE268" s="27">
        <v>6.7550884819012609</v>
      </c>
      <c r="EF268" s="27">
        <v>6.4497705553135276</v>
      </c>
      <c r="EG268" s="27">
        <v>6.1108709379681017</v>
      </c>
      <c r="EH268" s="27">
        <v>5.7652066317013961</v>
      </c>
      <c r="EI268" s="27">
        <v>5.3540085754814797</v>
      </c>
      <c r="EJ268" s="27">
        <v>4.9378512668018075</v>
      </c>
      <c r="EK268" s="27">
        <v>3.4435374410113084</v>
      </c>
      <c r="EL268" s="27">
        <v>1.8473381806142868</v>
      </c>
      <c r="EM268" s="27">
        <v>0.69948337163273067</v>
      </c>
      <c r="EN268" s="27">
        <v>-0.44021412120840608</v>
      </c>
      <c r="EO268" s="27">
        <v>-1.2436354272663195</v>
      </c>
      <c r="EQ268" s="27">
        <v>12.754698051348464</v>
      </c>
      <c r="ER268" s="27">
        <v>12.099509309541686</v>
      </c>
      <c r="ES268" s="27">
        <v>11.832633506434057</v>
      </c>
      <c r="ET268" s="27">
        <v>11.638321605527771</v>
      </c>
      <c r="EU268" s="27">
        <v>11.392088481901261</v>
      </c>
      <c r="EV268" s="27">
        <v>11.086770555313528</v>
      </c>
      <c r="EW268" s="27">
        <v>10.747870937968102</v>
      </c>
      <c r="EX268" s="27">
        <v>10.402206631701397</v>
      </c>
      <c r="EY268" s="27">
        <v>9.9910085754814801</v>
      </c>
      <c r="EZ268" s="27">
        <v>9.574851266801808</v>
      </c>
      <c r="FA268" s="27">
        <v>8.0805374410113089</v>
      </c>
      <c r="FB268" s="27">
        <v>6.4843381806142872</v>
      </c>
      <c r="FC268" s="27">
        <v>5.3364833716327311</v>
      </c>
      <c r="FD268" s="27">
        <v>4.1967858787915944</v>
      </c>
      <c r="FE268" s="27">
        <v>3.4954925126930334</v>
      </c>
      <c r="FG268" s="141">
        <v>8.117698051348464</v>
      </c>
      <c r="FH268" s="141">
        <v>7.1264553775816548</v>
      </c>
      <c r="FI268" s="141">
        <v>6.5672462769049318</v>
      </c>
      <c r="FJ268" s="141">
        <v>6.1001444041843627</v>
      </c>
      <c r="FK268" s="141">
        <v>5.5198608985242288</v>
      </c>
      <c r="FL268" s="141">
        <v>4.923575877258358</v>
      </c>
      <c r="FM268" s="141">
        <v>4.1768596914390272</v>
      </c>
      <c r="FN268" s="141">
        <v>2.9351710123388699</v>
      </c>
      <c r="FO268" s="141">
        <v>1.7230777157561334</v>
      </c>
      <c r="FP268" s="141">
        <v>0.54648207456334319</v>
      </c>
      <c r="FQ268" s="141">
        <v>-2.7887262974054607</v>
      </c>
      <c r="FR268" s="141">
        <v>-5.6587795035108286</v>
      </c>
      <c r="FS268" s="141">
        <v>-7.5123064022155788</v>
      </c>
      <c r="FT268" s="141">
        <v>-8.5510854157249057</v>
      </c>
      <c r="FU268" s="141">
        <v>-8.3113154274871874</v>
      </c>
      <c r="FW268" s="141">
        <v>12.754698051348464</v>
      </c>
      <c r="FX268" s="141">
        <v>11.763455377581655</v>
      </c>
      <c r="FY268" s="141">
        <v>11.204246276904932</v>
      </c>
      <c r="FZ268" s="141">
        <v>10.737144404184363</v>
      </c>
      <c r="GA268" s="141">
        <v>10.156860898524229</v>
      </c>
      <c r="GB268" s="141">
        <v>9.5605758772583584</v>
      </c>
      <c r="GC268" s="141">
        <v>8.8138596914390277</v>
      </c>
      <c r="GD268" s="141">
        <v>7.5721710123388704</v>
      </c>
      <c r="GE268" s="141">
        <v>6.3600777157561339</v>
      </c>
      <c r="GF268" s="141">
        <v>5.1834820745633436</v>
      </c>
      <c r="GG268" s="141">
        <v>1.8482737025945397</v>
      </c>
      <c r="GH268" s="141">
        <v>-1.0217795035108281</v>
      </c>
      <c r="GI268" s="141">
        <v>-2.8753064022155783</v>
      </c>
      <c r="GJ268" s="141">
        <v>-3.9140854157249052</v>
      </c>
      <c r="GK268" s="141">
        <v>-3.7400214221728589</v>
      </c>
      <c r="GM268" s="1">
        <v>381392</v>
      </c>
      <c r="GN268" s="1">
        <v>404001</v>
      </c>
      <c r="GO268" s="1" t="s">
        <v>532</v>
      </c>
      <c r="GP268" s="1" t="s">
        <v>832</v>
      </c>
      <c r="GQ268" s="97"/>
    </row>
    <row r="269" spans="2:199" ht="16.2" thickBot="1" x14ac:dyDescent="0.35">
      <c r="B269" s="19" t="s">
        <v>263</v>
      </c>
      <c r="C269" s="20">
        <v>9.4781052343474688</v>
      </c>
      <c r="D269" s="21">
        <v>8.5579332284341501</v>
      </c>
      <c r="E269" s="21">
        <v>8.1544885023898797</v>
      </c>
      <c r="F269" s="21">
        <v>7.8464660177556045</v>
      </c>
      <c r="G269" s="21">
        <v>7.4207129324566274</v>
      </c>
      <c r="H269" s="21">
        <v>6.9735594477308815</v>
      </c>
      <c r="I269" s="21">
        <v>6.5431634033537058</v>
      </c>
      <c r="J269" s="21">
        <v>6.1433647210360114</v>
      </c>
      <c r="K269" s="21">
        <v>5.7488589224503439</v>
      </c>
      <c r="L269" s="21">
        <v>5.3712690281436419</v>
      </c>
      <c r="M269" s="21">
        <v>3.5733595176957884</v>
      </c>
      <c r="N269" s="21">
        <v>0.70606928945722203</v>
      </c>
      <c r="O269" s="21">
        <v>-1.8276965422205329</v>
      </c>
      <c r="P269" s="21">
        <v>-4.3397545997563221</v>
      </c>
      <c r="Q269" s="21">
        <v>-6.5409844448698813</v>
      </c>
      <c r="R269" s="22"/>
      <c r="S269" s="21">
        <v>17.038105234347469</v>
      </c>
      <c r="T269" s="21">
        <v>16.117933228434147</v>
      </c>
      <c r="U269" s="21">
        <v>15.714488502389878</v>
      </c>
      <c r="V269" s="21">
        <v>15.406466017755603</v>
      </c>
      <c r="W269" s="21">
        <v>14.980712932456626</v>
      </c>
      <c r="X269" s="21">
        <v>14.53355944773088</v>
      </c>
      <c r="Y269" s="21">
        <v>14.103163403353705</v>
      </c>
      <c r="Z269" s="21">
        <v>13.70336472103601</v>
      </c>
      <c r="AA269" s="21">
        <v>13.308858922450343</v>
      </c>
      <c r="AB269" s="21">
        <v>12.931269028143641</v>
      </c>
      <c r="AC269" s="21">
        <v>11.133359517695787</v>
      </c>
      <c r="AD269" s="21">
        <v>8.2660692894572207</v>
      </c>
      <c r="AE269" s="21">
        <v>5.7323034577794658</v>
      </c>
      <c r="AF269" s="21">
        <v>3.2202454002436767</v>
      </c>
      <c r="AG269" s="21">
        <v>0.86697579938029179</v>
      </c>
      <c r="AI269" s="23">
        <v>9.4781052343474688</v>
      </c>
      <c r="AJ269" s="23">
        <v>9.0335112568603328</v>
      </c>
      <c r="AK269" s="23">
        <v>8.8081081926388602</v>
      </c>
      <c r="AL269" s="23">
        <v>8.6240366294190753</v>
      </c>
      <c r="AM269" s="23">
        <v>8.3984657305636237</v>
      </c>
      <c r="AN269" s="23">
        <v>8.1480074940396037</v>
      </c>
      <c r="AO269" s="23">
        <v>7.8381087936625686</v>
      </c>
      <c r="AP269" s="23">
        <v>7.4668001376983373</v>
      </c>
      <c r="AQ269" s="23">
        <v>7.2066477840231062</v>
      </c>
      <c r="AR269" s="23">
        <v>6.9411390227085299</v>
      </c>
      <c r="AS269" s="23">
        <v>6.22332684929445</v>
      </c>
      <c r="AT269" s="23">
        <v>5.3680263596230127</v>
      </c>
      <c r="AU269" s="23">
        <v>3.9127394169510303</v>
      </c>
      <c r="AV269" s="23">
        <v>2.2600099821702777</v>
      </c>
      <c r="AW269" s="23">
        <v>1.2671011676850483</v>
      </c>
      <c r="AY269" s="24">
        <v>17.038105234347469</v>
      </c>
      <c r="AZ269" s="24">
        <v>16.593511256860332</v>
      </c>
      <c r="BA269" s="24">
        <v>16.368108192638857</v>
      </c>
      <c r="BB269" s="24">
        <v>16.184036629419076</v>
      </c>
      <c r="BC269" s="24">
        <v>15.958465730563622</v>
      </c>
      <c r="BD269" s="24">
        <v>15.708007494039602</v>
      </c>
      <c r="BE269" s="24">
        <v>15.398108793662567</v>
      </c>
      <c r="BF269" s="24">
        <v>15.026800137698336</v>
      </c>
      <c r="BG269" s="24">
        <v>14.766647784023105</v>
      </c>
      <c r="BH269" s="24">
        <v>14.501139022708529</v>
      </c>
      <c r="BI269" s="24">
        <v>13.783326849294449</v>
      </c>
      <c r="BJ269" s="24">
        <v>12.928026359623011</v>
      </c>
      <c r="BK269" s="24">
        <v>11.472739416951029</v>
      </c>
      <c r="BL269" s="24">
        <v>9.8200099821702764</v>
      </c>
      <c r="BM269" s="24">
        <v>8.9469626009847261</v>
      </c>
      <c r="BO269" s="25">
        <v>9.4781052343474688</v>
      </c>
      <c r="BP269" s="25">
        <v>8.4695155779234206</v>
      </c>
      <c r="BQ269" s="25">
        <v>8.0018870457369591</v>
      </c>
      <c r="BR269" s="25">
        <v>7.6508654417532593</v>
      </c>
      <c r="BS269" s="25">
        <v>7.1881242006186596</v>
      </c>
      <c r="BT269" s="25">
        <v>6.7096121295199893</v>
      </c>
      <c r="BU269" s="25">
        <v>6.2524086654511528</v>
      </c>
      <c r="BV269" s="25">
        <v>5.835672506588665</v>
      </c>
      <c r="BW269" s="25">
        <v>5.4308300340489772</v>
      </c>
      <c r="BX269" s="25">
        <v>5.0413026472848674</v>
      </c>
      <c r="BY269" s="25">
        <v>3.2463315761618254</v>
      </c>
      <c r="BZ269" s="25">
        <v>0.65808761349611089</v>
      </c>
      <c r="CA269" s="25">
        <v>-1.6569063605244558</v>
      </c>
      <c r="CB269" s="25">
        <v>-4.1119325397890485</v>
      </c>
      <c r="CC269" s="25">
        <v>-6.1937130400211267</v>
      </c>
      <c r="CE269" s="25">
        <v>17.038105234347469</v>
      </c>
      <c r="CF269" s="25">
        <v>16.029515577923419</v>
      </c>
      <c r="CG269" s="25">
        <v>15.561887045736958</v>
      </c>
      <c r="CH269" s="25">
        <v>15.210865441753258</v>
      </c>
      <c r="CI269" s="25">
        <v>14.748124200618658</v>
      </c>
      <c r="CJ269" s="25">
        <v>14.269612129519988</v>
      </c>
      <c r="CK269" s="25">
        <v>13.812408665451152</v>
      </c>
      <c r="CL269" s="25">
        <v>13.395672506588664</v>
      </c>
      <c r="CM269" s="25">
        <v>12.990830034048976</v>
      </c>
      <c r="CN269" s="25">
        <v>12.601302647284866</v>
      </c>
      <c r="CO269" s="25">
        <v>10.806331576161824</v>
      </c>
      <c r="CP269" s="25">
        <v>8.2180876134961096</v>
      </c>
      <c r="CQ269" s="25">
        <v>5.9030936394755429</v>
      </c>
      <c r="CR269" s="25">
        <v>3.4480674602109502</v>
      </c>
      <c r="CS269" s="25">
        <v>1.1901348241472434</v>
      </c>
      <c r="CU269" s="26">
        <v>9.4781052343474688</v>
      </c>
      <c r="CV269" s="26">
        <v>8.9119933442007326</v>
      </c>
      <c r="CW269" s="26">
        <v>8.5479324683406954</v>
      </c>
      <c r="CX269" s="26">
        <v>8.2208810699749275</v>
      </c>
      <c r="CY269" s="26">
        <v>7.762103482079235</v>
      </c>
      <c r="CZ269" s="26">
        <v>7.270670175084776</v>
      </c>
      <c r="DA269" s="26">
        <v>6.6211147544831039</v>
      </c>
      <c r="DB269" s="26">
        <v>5.447051969397906</v>
      </c>
      <c r="DC269" s="26">
        <v>4.2465651936024464</v>
      </c>
      <c r="DD269" s="26">
        <v>3.061925101551509</v>
      </c>
      <c r="DE269" s="26">
        <v>-1.0487334291749306E-2</v>
      </c>
      <c r="DF269" s="26">
        <v>-2.4408067533955062</v>
      </c>
      <c r="DG269" s="26">
        <v>-4.6168302962303613</v>
      </c>
      <c r="DH269" s="26">
        <v>-5.9488894025852872</v>
      </c>
      <c r="DI269" s="26">
        <v>-5.1477992110913853</v>
      </c>
      <c r="DK269" s="26">
        <v>17.038105234347469</v>
      </c>
      <c r="DL269" s="26">
        <v>16.471993344200733</v>
      </c>
      <c r="DM269" s="26">
        <v>16.107932468340692</v>
      </c>
      <c r="DN269" s="26">
        <v>15.780881069974926</v>
      </c>
      <c r="DO269" s="26">
        <v>15.322103482079234</v>
      </c>
      <c r="DP269" s="26">
        <v>14.830670175084775</v>
      </c>
      <c r="DQ269" s="26">
        <v>14.181114754483103</v>
      </c>
      <c r="DR269" s="26">
        <v>13.007051969397905</v>
      </c>
      <c r="DS269" s="26">
        <v>11.806565193602445</v>
      </c>
      <c r="DT269" s="26">
        <v>10.621925101551508</v>
      </c>
      <c r="DU269" s="26">
        <v>7.5495126657082494</v>
      </c>
      <c r="DV269" s="26">
        <v>5.1191932466044925</v>
      </c>
      <c r="DW269" s="26">
        <v>2.9431697037696374</v>
      </c>
      <c r="DX269" s="26">
        <v>1.6111105974147115</v>
      </c>
      <c r="DY269" s="26">
        <v>2.2238701366606506</v>
      </c>
      <c r="EA269" s="27">
        <v>9.4781052343474688</v>
      </c>
      <c r="EB269" s="27">
        <v>8.6840053391194356</v>
      </c>
      <c r="EC269" s="27">
        <v>8.3311823506961424</v>
      </c>
      <c r="ED269" s="27">
        <v>8.0969386391316078</v>
      </c>
      <c r="EE269" s="27">
        <v>7.8367880497309041</v>
      </c>
      <c r="EF269" s="27">
        <v>7.553445379973752</v>
      </c>
      <c r="EG269" s="27">
        <v>7.2343182807996627</v>
      </c>
      <c r="EH269" s="27">
        <v>6.8777654255611012</v>
      </c>
      <c r="EI269" s="27">
        <v>6.4757507542895549</v>
      </c>
      <c r="EJ269" s="27">
        <v>6.0624266321956917</v>
      </c>
      <c r="EK269" s="27">
        <v>4.9963187391391557</v>
      </c>
      <c r="EL269" s="27">
        <v>4.0515727804567607</v>
      </c>
      <c r="EM269" s="27">
        <v>2.8359604624284351</v>
      </c>
      <c r="EN269" s="27">
        <v>1.440165996438818</v>
      </c>
      <c r="EO269" s="27">
        <v>0.89165198287071235</v>
      </c>
      <c r="EQ269" s="27">
        <v>17.038105234347469</v>
      </c>
      <c r="ER269" s="27">
        <v>16.244005339119433</v>
      </c>
      <c r="ES269" s="27">
        <v>15.891182350696141</v>
      </c>
      <c r="ET269" s="27">
        <v>15.656938639131607</v>
      </c>
      <c r="EU269" s="27">
        <v>15.396788049730903</v>
      </c>
      <c r="EV269" s="27">
        <v>15.113445379973751</v>
      </c>
      <c r="EW269" s="27">
        <v>14.794318280799661</v>
      </c>
      <c r="EX269" s="27">
        <v>14.4377654255611</v>
      </c>
      <c r="EY269" s="27">
        <v>14.035750754289554</v>
      </c>
      <c r="EZ269" s="27">
        <v>13.62242663219569</v>
      </c>
      <c r="FA269" s="27">
        <v>12.556318739139154</v>
      </c>
      <c r="FB269" s="27">
        <v>11.611572780456759</v>
      </c>
      <c r="FC269" s="27">
        <v>10.395960462428434</v>
      </c>
      <c r="FD269" s="27">
        <v>9.0001659964388168</v>
      </c>
      <c r="FE269" s="27">
        <v>8.4811041302752841</v>
      </c>
      <c r="FG269" s="141">
        <v>9.4781052343474688</v>
      </c>
      <c r="FH269" s="141">
        <v>8.5833420896631374</v>
      </c>
      <c r="FI269" s="141">
        <v>8.1104250443338266</v>
      </c>
      <c r="FJ269" s="141">
        <v>7.7167032151690176</v>
      </c>
      <c r="FK269" s="141">
        <v>7.1976563252904118</v>
      </c>
      <c r="FL269" s="141">
        <v>6.6681206629496899</v>
      </c>
      <c r="FM269" s="141">
        <v>5.9834153516751023</v>
      </c>
      <c r="FN269" s="141">
        <v>4.7467369962058843</v>
      </c>
      <c r="FO269" s="141">
        <v>3.5130942154034273</v>
      </c>
      <c r="FP269" s="141">
        <v>2.293192137951042</v>
      </c>
      <c r="FQ269" s="141">
        <v>-0.90135195025134607</v>
      </c>
      <c r="FR269" s="141">
        <v>-3.4735606222108402</v>
      </c>
      <c r="FS269" s="141">
        <v>-5.8618335352340019</v>
      </c>
      <c r="FT269" s="141">
        <v>-7.4754668165924407</v>
      </c>
      <c r="FU269" s="141">
        <v>-6.9624429895421649</v>
      </c>
      <c r="FW269" s="141">
        <v>17.038105234347469</v>
      </c>
      <c r="FX269" s="141">
        <v>16.143342089663136</v>
      </c>
      <c r="FY269" s="141">
        <v>15.670425044333825</v>
      </c>
      <c r="FZ269" s="141">
        <v>15.276703215169016</v>
      </c>
      <c r="GA269" s="141">
        <v>14.75765632529041</v>
      </c>
      <c r="GB269" s="141">
        <v>14.228120662949689</v>
      </c>
      <c r="GC269" s="141">
        <v>13.543415351675101</v>
      </c>
      <c r="GD269" s="141">
        <v>12.306736996205883</v>
      </c>
      <c r="GE269" s="141">
        <v>11.073094215403426</v>
      </c>
      <c r="GF269" s="141">
        <v>9.8531921379510408</v>
      </c>
      <c r="GG269" s="141">
        <v>6.6586480497486527</v>
      </c>
      <c r="GH269" s="141">
        <v>4.0864393777891586</v>
      </c>
      <c r="GI269" s="141">
        <v>1.6981664647659969</v>
      </c>
      <c r="GJ269" s="141">
        <v>8.4533183407557999E-2</v>
      </c>
      <c r="GK269" s="141">
        <v>0.46758179322769422</v>
      </c>
      <c r="GM269" s="1">
        <v>369088</v>
      </c>
      <c r="GN269" s="1">
        <v>427387</v>
      </c>
      <c r="GO269" s="1" t="s">
        <v>475</v>
      </c>
      <c r="GP269" s="1" t="s">
        <v>839</v>
      </c>
      <c r="GQ269" s="97"/>
    </row>
    <row r="270" spans="2:199" ht="16.2" thickBot="1" x14ac:dyDescent="0.35">
      <c r="B270" s="19" t="s">
        <v>264</v>
      </c>
      <c r="C270" s="20">
        <v>10.787204228027418</v>
      </c>
      <c r="D270" s="21">
        <v>2.7321481128994911</v>
      </c>
      <c r="E270" s="21">
        <v>0.40858191824795753</v>
      </c>
      <c r="F270" s="21">
        <v>-0.54481439331232551</v>
      </c>
      <c r="G270" s="21">
        <v>-1.6795557382194168</v>
      </c>
      <c r="H270" s="21">
        <v>-1.0347801367267877</v>
      </c>
      <c r="I270" s="21">
        <v>-2.204368291481039</v>
      </c>
      <c r="J270" s="21">
        <v>-3.4011510674567944</v>
      </c>
      <c r="K270" s="21">
        <v>-4.6486331802769101</v>
      </c>
      <c r="L270" s="21">
        <v>-5.8942997945972948</v>
      </c>
      <c r="M270" s="21">
        <v>-9.717339258728245</v>
      </c>
      <c r="N270" s="21">
        <v>-13.402048269861716</v>
      </c>
      <c r="O270" s="21">
        <v>-16.645146229533736</v>
      </c>
      <c r="P270" s="21">
        <v>-20.418827474461004</v>
      </c>
      <c r="Q270" s="21">
        <v>-21.942089316430902</v>
      </c>
      <c r="R270" s="22"/>
      <c r="S270" s="21">
        <v>12.587204228027419</v>
      </c>
      <c r="T270" s="21">
        <v>4.5321481128994918</v>
      </c>
      <c r="U270" s="21">
        <v>2.2085819182479582</v>
      </c>
      <c r="V270" s="21">
        <v>1.2551856066876752</v>
      </c>
      <c r="W270" s="21">
        <v>0.12044426178058387</v>
      </c>
      <c r="X270" s="21">
        <v>-1.0347801367267877</v>
      </c>
      <c r="Y270" s="21">
        <v>-2.204368291481039</v>
      </c>
      <c r="Z270" s="21">
        <v>-3.4011510674567944</v>
      </c>
      <c r="AA270" s="21">
        <v>-4.6486331802769101</v>
      </c>
      <c r="AB270" s="21">
        <v>-5.8942997945972948</v>
      </c>
      <c r="AC270" s="21">
        <v>-9.717339258728245</v>
      </c>
      <c r="AD270" s="21">
        <v>-13.402048269861716</v>
      </c>
      <c r="AE270" s="21">
        <v>-16.645146229533736</v>
      </c>
      <c r="AF270" s="21">
        <v>-20.418827474461004</v>
      </c>
      <c r="AG270" s="21">
        <v>-21.993475693605795</v>
      </c>
      <c r="AI270" s="23">
        <v>10.787204228027418</v>
      </c>
      <c r="AJ270" s="23">
        <v>8.0165132234800804</v>
      </c>
      <c r="AK270" s="23">
        <v>6.8382738534616685</v>
      </c>
      <c r="AL270" s="23">
        <v>5.9774426325934993</v>
      </c>
      <c r="AM270" s="23">
        <v>5.1053598121094517</v>
      </c>
      <c r="AN270" s="23">
        <v>6.0121000567671405</v>
      </c>
      <c r="AO270" s="23">
        <v>5.0901718208896263</v>
      </c>
      <c r="AP270" s="23">
        <v>4.1403914444539467</v>
      </c>
      <c r="AQ270" s="23">
        <v>3.1411845659082616</v>
      </c>
      <c r="AR270" s="23">
        <v>2.1299591185855569</v>
      </c>
      <c r="AS270" s="23">
        <v>-0.92925205969396529</v>
      </c>
      <c r="AT270" s="23">
        <v>-3.9946960379570839</v>
      </c>
      <c r="AU270" s="23">
        <v>-6.9846822697751705</v>
      </c>
      <c r="AV270" s="23">
        <v>-10.728827507083487</v>
      </c>
      <c r="AW270" s="23">
        <v>-12.263354022753731</v>
      </c>
      <c r="AY270" s="24">
        <v>12.587204228027419</v>
      </c>
      <c r="AZ270" s="24">
        <v>9.8165132234800812</v>
      </c>
      <c r="BA270" s="24">
        <v>8.6382738534616692</v>
      </c>
      <c r="BB270" s="24">
        <v>7.7774426325935</v>
      </c>
      <c r="BC270" s="24">
        <v>6.9053598121094524</v>
      </c>
      <c r="BD270" s="24">
        <v>6.0121000567671405</v>
      </c>
      <c r="BE270" s="24">
        <v>5.0901718208896263</v>
      </c>
      <c r="BF270" s="24">
        <v>4.1403914444539467</v>
      </c>
      <c r="BG270" s="24">
        <v>3.1411845659082616</v>
      </c>
      <c r="BH270" s="24">
        <v>2.1299591185855569</v>
      </c>
      <c r="BI270" s="24">
        <v>-0.92925205969396529</v>
      </c>
      <c r="BJ270" s="24">
        <v>-3.9946960379570839</v>
      </c>
      <c r="BK270" s="24">
        <v>-6.9846822697751705</v>
      </c>
      <c r="BL270" s="24">
        <v>-10.728827507083487</v>
      </c>
      <c r="BM270" s="24">
        <v>-12.197787509211878</v>
      </c>
      <c r="BO270" s="25">
        <v>10.787204228027418</v>
      </c>
      <c r="BP270" s="25">
        <v>1.5748343140234056</v>
      </c>
      <c r="BQ270" s="25">
        <v>-1.0114224453838325</v>
      </c>
      <c r="BR270" s="25">
        <v>-2.0033376103582867</v>
      </c>
      <c r="BS270" s="25">
        <v>-3.1754051093776425</v>
      </c>
      <c r="BT270" s="25">
        <v>-2.5673006599935455</v>
      </c>
      <c r="BU270" s="25">
        <v>-3.7723951447599688</v>
      </c>
      <c r="BV270" s="25">
        <v>-5.0038324865811248</v>
      </c>
      <c r="BW270" s="25">
        <v>-6.2613274666219922</v>
      </c>
      <c r="BX270" s="25">
        <v>-7.5193881545551733</v>
      </c>
      <c r="BY270" s="25">
        <v>-11.415157298343829</v>
      </c>
      <c r="BZ270" s="25">
        <v>-15.108392696620413</v>
      </c>
      <c r="CA270" s="25">
        <v>-18.27912573917849</v>
      </c>
      <c r="CB270" s="25">
        <v>-21.865464931598716</v>
      </c>
      <c r="CC270" s="25">
        <v>-23.021877150194996</v>
      </c>
      <c r="CE270" s="25">
        <v>12.587204228027419</v>
      </c>
      <c r="CF270" s="25">
        <v>3.3748343140234063</v>
      </c>
      <c r="CG270" s="25">
        <v>0.78857755461616819</v>
      </c>
      <c r="CH270" s="25">
        <v>-0.20333761035828601</v>
      </c>
      <c r="CI270" s="25">
        <v>-1.3754051093776418</v>
      </c>
      <c r="CJ270" s="25">
        <v>-2.5673006599935455</v>
      </c>
      <c r="CK270" s="25">
        <v>-3.7723951447599688</v>
      </c>
      <c r="CL270" s="25">
        <v>-5.0038324865811248</v>
      </c>
      <c r="CM270" s="25">
        <v>-6.2613274666219922</v>
      </c>
      <c r="CN270" s="25">
        <v>-7.5193881545551733</v>
      </c>
      <c r="CO270" s="25">
        <v>-11.415157298343829</v>
      </c>
      <c r="CP270" s="25">
        <v>-15.108392696620413</v>
      </c>
      <c r="CQ270" s="25">
        <v>-18.27912573917849</v>
      </c>
      <c r="CR270" s="25">
        <v>-21.865464931598716</v>
      </c>
      <c r="CS270" s="25">
        <v>-23.096373335637928</v>
      </c>
      <c r="CU270" s="26">
        <v>10.787204228027418</v>
      </c>
      <c r="CV270" s="26">
        <v>3.9384924975917617</v>
      </c>
      <c r="CW270" s="26">
        <v>1.8733428576161621</v>
      </c>
      <c r="CX270" s="26">
        <v>0.93929654509782878</v>
      </c>
      <c r="CY270" s="26">
        <v>-0.19181131255577455</v>
      </c>
      <c r="CZ270" s="26">
        <v>0.41756281637167803</v>
      </c>
      <c r="DA270" s="26">
        <v>-0.84314681586709384</v>
      </c>
      <c r="DB270" s="26">
        <v>-2.2535264248398832</v>
      </c>
      <c r="DC270" s="26">
        <v>-3.6868895842950735</v>
      </c>
      <c r="DD270" s="26">
        <v>-5.1116942029443777</v>
      </c>
      <c r="DE270" s="26">
        <v>-9.1678952506799973</v>
      </c>
      <c r="DF270" s="26">
        <v>-12.671468417829814</v>
      </c>
      <c r="DG270" s="26">
        <v>-15.649830849822543</v>
      </c>
      <c r="DH270" s="26">
        <v>-18.934483005783278</v>
      </c>
      <c r="DI270" s="26">
        <v>-19.668919790960722</v>
      </c>
      <c r="DK270" s="26">
        <v>12.587204228027419</v>
      </c>
      <c r="DL270" s="26">
        <v>5.7384924975917624</v>
      </c>
      <c r="DM270" s="26">
        <v>3.6733428576161629</v>
      </c>
      <c r="DN270" s="26">
        <v>2.7392965450978295</v>
      </c>
      <c r="DO270" s="26">
        <v>1.6081886874442262</v>
      </c>
      <c r="DP270" s="26">
        <v>0.41756281637167803</v>
      </c>
      <c r="DQ270" s="26">
        <v>-0.84314681586709384</v>
      </c>
      <c r="DR270" s="26">
        <v>-2.2535264248398832</v>
      </c>
      <c r="DS270" s="26">
        <v>-3.6868895842950735</v>
      </c>
      <c r="DT270" s="26">
        <v>-5.1116942029443777</v>
      </c>
      <c r="DU270" s="26">
        <v>-9.1678952506799973</v>
      </c>
      <c r="DV270" s="26">
        <v>-12.671468417829814</v>
      </c>
      <c r="DW270" s="26">
        <v>-15.649830849822543</v>
      </c>
      <c r="DX270" s="26">
        <v>-18.934483005783278</v>
      </c>
      <c r="DY270" s="26">
        <v>-19.752261503192216</v>
      </c>
      <c r="EA270" s="27">
        <v>10.787204228027418</v>
      </c>
      <c r="EB270" s="27">
        <v>6.4872759779155373</v>
      </c>
      <c r="EC270" s="27">
        <v>4.9642688030843587</v>
      </c>
      <c r="ED270" s="27">
        <v>4.079651571187167</v>
      </c>
      <c r="EE270" s="27">
        <v>3.0420756636619579</v>
      </c>
      <c r="EF270" s="27">
        <v>3.756016275022283</v>
      </c>
      <c r="EG270" s="27">
        <v>2.6257019629462306</v>
      </c>
      <c r="EH270" s="27">
        <v>1.464474377311511</v>
      </c>
      <c r="EI270" s="27">
        <v>0.24015767171774627</v>
      </c>
      <c r="EJ270" s="27">
        <v>-0.99665312383381632</v>
      </c>
      <c r="EK270" s="27">
        <v>-4.6311674391290154</v>
      </c>
      <c r="EL270" s="27">
        <v>-7.9257411563385887</v>
      </c>
      <c r="EM270" s="27">
        <v>-10.879466019737343</v>
      </c>
      <c r="EN270" s="27">
        <v>-14.42505775588144</v>
      </c>
      <c r="EO270" s="27">
        <v>-15.651196455897384</v>
      </c>
      <c r="EQ270" s="27">
        <v>12.587204228027419</v>
      </c>
      <c r="ER270" s="27">
        <v>8.287275977915538</v>
      </c>
      <c r="ES270" s="27">
        <v>6.7642688030843594</v>
      </c>
      <c r="ET270" s="27">
        <v>5.8796515711871677</v>
      </c>
      <c r="EU270" s="27">
        <v>4.8420756636619586</v>
      </c>
      <c r="EV270" s="27">
        <v>3.756016275022283</v>
      </c>
      <c r="EW270" s="27">
        <v>2.6257019629462306</v>
      </c>
      <c r="EX270" s="27">
        <v>1.464474377311511</v>
      </c>
      <c r="EY270" s="27">
        <v>0.24015767171774627</v>
      </c>
      <c r="EZ270" s="27">
        <v>-0.99665312383381632</v>
      </c>
      <c r="FA270" s="27">
        <v>-4.6311674391290154</v>
      </c>
      <c r="FB270" s="27">
        <v>-7.9257411563385887</v>
      </c>
      <c r="FC270" s="27">
        <v>-10.879466019737343</v>
      </c>
      <c r="FD270" s="27">
        <v>-14.42505775588144</v>
      </c>
      <c r="FE270" s="27">
        <v>-15.645285647867937</v>
      </c>
      <c r="FG270" s="141">
        <v>10.787204228027418</v>
      </c>
      <c r="FH270" s="141">
        <v>0.53973570781223756</v>
      </c>
      <c r="FI270" s="141">
        <v>-2.2653772339393505</v>
      </c>
      <c r="FJ270" s="141">
        <v>-3.2640749262387949</v>
      </c>
      <c r="FK270" s="141">
        <v>-4.4464444487836694</v>
      </c>
      <c r="FL270" s="141">
        <v>-3.844831032609811</v>
      </c>
      <c r="FM270" s="141">
        <v>-5.1012842309678419</v>
      </c>
      <c r="FN270" s="141">
        <v>-6.5360230807731057</v>
      </c>
      <c r="FO270" s="141">
        <v>-7.9889503800567496</v>
      </c>
      <c r="FP270" s="141">
        <v>-9.4302803767006367</v>
      </c>
      <c r="FQ270" s="141">
        <v>-13.551848517070219</v>
      </c>
      <c r="FR270" s="141">
        <v>-17.130769731113134</v>
      </c>
      <c r="FS270" s="141">
        <v>-20.189436467447472</v>
      </c>
      <c r="FT270" s="141">
        <v>-23.528720955966385</v>
      </c>
      <c r="FU270" s="141">
        <v>-24.330806018810229</v>
      </c>
      <c r="FW270" s="141">
        <v>12.587204228027419</v>
      </c>
      <c r="FX270" s="141">
        <v>2.3397357078122383</v>
      </c>
      <c r="FY270" s="141">
        <v>-0.46537723393934982</v>
      </c>
      <c r="FZ270" s="141">
        <v>-1.4640749262387942</v>
      </c>
      <c r="GA270" s="141">
        <v>-2.6464444487836687</v>
      </c>
      <c r="GB270" s="141">
        <v>-3.844831032609811</v>
      </c>
      <c r="GC270" s="141">
        <v>-5.1012842309678419</v>
      </c>
      <c r="GD270" s="141">
        <v>-6.5360230807731057</v>
      </c>
      <c r="GE270" s="141">
        <v>-7.9889503800567496</v>
      </c>
      <c r="GF270" s="141">
        <v>-9.4302803767006367</v>
      </c>
      <c r="GG270" s="141">
        <v>-13.551848517070219</v>
      </c>
      <c r="GH270" s="141">
        <v>-17.130769731113134</v>
      </c>
      <c r="GI270" s="141">
        <v>-20.189436467447472</v>
      </c>
      <c r="GJ270" s="141">
        <v>-23.528720955966385</v>
      </c>
      <c r="GK270" s="141">
        <v>-24.395462501455853</v>
      </c>
      <c r="GM270" s="1">
        <v>385893</v>
      </c>
      <c r="GN270" s="1">
        <v>400645</v>
      </c>
      <c r="GO270" s="1" t="s">
        <v>436</v>
      </c>
      <c r="GP270" s="1" t="s">
        <v>828</v>
      </c>
      <c r="GQ270" s="97" t="s">
        <v>1024</v>
      </c>
    </row>
    <row r="271" spans="2:199" ht="16.2" thickBot="1" x14ac:dyDescent="0.35">
      <c r="B271" s="19" t="s">
        <v>265</v>
      </c>
      <c r="C271" s="20">
        <v>8.1587311106039095</v>
      </c>
      <c r="D271" s="21">
        <v>5.8426652829389667</v>
      </c>
      <c r="E271" s="21">
        <v>5.1268373293708152</v>
      </c>
      <c r="F271" s="21">
        <v>4.6324744063857111</v>
      </c>
      <c r="G271" s="21">
        <v>3.9608774898635488</v>
      </c>
      <c r="H271" s="21">
        <v>3.2602797170665383</v>
      </c>
      <c r="I271" s="21">
        <v>2.5865451989215344</v>
      </c>
      <c r="J271" s="21">
        <v>1.9269594338739324</v>
      </c>
      <c r="K271" s="21">
        <v>1.0869807779665948</v>
      </c>
      <c r="L271" s="21">
        <v>0.27347245357511696</v>
      </c>
      <c r="M271" s="21">
        <v>-4.8055137277245308</v>
      </c>
      <c r="N271" s="21">
        <v>-11.430149874506917</v>
      </c>
      <c r="O271" s="21">
        <v>-16.410264571731609</v>
      </c>
      <c r="P271" s="21">
        <v>-21.020468516447082</v>
      </c>
      <c r="Q271" s="21">
        <v>-24.217772870720715</v>
      </c>
      <c r="R271" s="22"/>
      <c r="S271" s="21">
        <v>8.5587311106039081</v>
      </c>
      <c r="T271" s="21">
        <v>6.2426652829389653</v>
      </c>
      <c r="U271" s="21">
        <v>5.5268373293708137</v>
      </c>
      <c r="V271" s="21">
        <v>5.0324744063857096</v>
      </c>
      <c r="W271" s="21">
        <v>4.3608774898635474</v>
      </c>
      <c r="X271" s="21">
        <v>3.6602797170665369</v>
      </c>
      <c r="Y271" s="21">
        <v>2.986545198921533</v>
      </c>
      <c r="Z271" s="21">
        <v>2.326959433873931</v>
      </c>
      <c r="AA271" s="21">
        <v>1.4869807779665933</v>
      </c>
      <c r="AB271" s="21">
        <v>0.67347245357511554</v>
      </c>
      <c r="AC271" s="21">
        <v>-4.4055137277245322</v>
      </c>
      <c r="AD271" s="21">
        <v>-11.030149874506918</v>
      </c>
      <c r="AE271" s="21">
        <v>-16.010264571731611</v>
      </c>
      <c r="AF271" s="21">
        <v>-20.620468516447083</v>
      </c>
      <c r="AG271" s="21">
        <v>-24.08538344855414</v>
      </c>
      <c r="AI271" s="23">
        <v>8.1587311106039095</v>
      </c>
      <c r="AJ271" s="23">
        <v>7.2647256712175121</v>
      </c>
      <c r="AK271" s="23">
        <v>6.9987505299295485</v>
      </c>
      <c r="AL271" s="23">
        <v>6.6684413718300171</v>
      </c>
      <c r="AM271" s="23">
        <v>6.2126068933045921</v>
      </c>
      <c r="AN271" s="23">
        <v>5.6916661791752432</v>
      </c>
      <c r="AO271" s="23">
        <v>5.0205703059862969</v>
      </c>
      <c r="AP271" s="23">
        <v>4.1917803702082352</v>
      </c>
      <c r="AQ271" s="23">
        <v>3.4428821658861182</v>
      </c>
      <c r="AR271" s="23">
        <v>2.6130934258103764</v>
      </c>
      <c r="AS271" s="23">
        <v>-0.28102054716599412</v>
      </c>
      <c r="AT271" s="23">
        <v>-2.9146694613092166</v>
      </c>
      <c r="AU271" s="23">
        <v>-5.4633926632728134</v>
      </c>
      <c r="AV271" s="23">
        <v>-8.3863402660932991</v>
      </c>
      <c r="AW271" s="23">
        <v>-10.17237603896001</v>
      </c>
      <c r="AY271" s="24">
        <v>8.5587311106039081</v>
      </c>
      <c r="AZ271" s="24">
        <v>7.6647256712175107</v>
      </c>
      <c r="BA271" s="24">
        <v>7.3987505299295471</v>
      </c>
      <c r="BB271" s="24">
        <v>7.0684413718300156</v>
      </c>
      <c r="BC271" s="24">
        <v>6.6126068933045907</v>
      </c>
      <c r="BD271" s="24">
        <v>6.0916661791752418</v>
      </c>
      <c r="BE271" s="24">
        <v>5.4205703059862955</v>
      </c>
      <c r="BF271" s="24">
        <v>4.5917803702082338</v>
      </c>
      <c r="BG271" s="24">
        <v>3.8428821658861168</v>
      </c>
      <c r="BH271" s="24">
        <v>3.013093425810375</v>
      </c>
      <c r="BI271" s="24">
        <v>0.11897945283400446</v>
      </c>
      <c r="BJ271" s="24">
        <v>-2.514669461309218</v>
      </c>
      <c r="BK271" s="24">
        <v>-5.0633926632728148</v>
      </c>
      <c r="BL271" s="24">
        <v>-7.9863402660933005</v>
      </c>
      <c r="BM271" s="24">
        <v>-9.4879313784605372</v>
      </c>
      <c r="BO271" s="25">
        <v>8.1587311106039095</v>
      </c>
      <c r="BP271" s="25">
        <v>5.4112607057603839</v>
      </c>
      <c r="BQ271" s="25">
        <v>4.4800608750478688</v>
      </c>
      <c r="BR271" s="25">
        <v>3.8455858053993452</v>
      </c>
      <c r="BS271" s="25">
        <v>3.0263816685645466</v>
      </c>
      <c r="BT271" s="25">
        <v>2.1767098976892001</v>
      </c>
      <c r="BU271" s="25">
        <v>1.3840104167198035</v>
      </c>
      <c r="BV271" s="25">
        <v>0.59243136206791291</v>
      </c>
      <c r="BW271" s="25">
        <v>-0.3228759161158905</v>
      </c>
      <c r="BX271" s="25">
        <v>-1.285535579747723</v>
      </c>
      <c r="BY271" s="25">
        <v>-7.2787221759078662</v>
      </c>
      <c r="BZ271" s="25">
        <v>-13.973572519008087</v>
      </c>
      <c r="CA271" s="25">
        <v>-18.538966898926908</v>
      </c>
      <c r="CB271" s="25">
        <v>-22.199119251106438</v>
      </c>
      <c r="CC271" s="25">
        <v>-23.835481224291641</v>
      </c>
      <c r="CE271" s="25">
        <v>8.5587311106039081</v>
      </c>
      <c r="CF271" s="25">
        <v>5.8112607057603825</v>
      </c>
      <c r="CG271" s="25">
        <v>4.8800608750478673</v>
      </c>
      <c r="CH271" s="25">
        <v>4.2455858053993438</v>
      </c>
      <c r="CI271" s="25">
        <v>3.4263816685645452</v>
      </c>
      <c r="CJ271" s="25">
        <v>2.5767098976891987</v>
      </c>
      <c r="CK271" s="25">
        <v>1.7840104167198021</v>
      </c>
      <c r="CL271" s="25">
        <v>0.99243136206791149</v>
      </c>
      <c r="CM271" s="25">
        <v>7.7124083884108074E-2</v>
      </c>
      <c r="CN271" s="25">
        <v>-0.88553557974772446</v>
      </c>
      <c r="CO271" s="25">
        <v>-6.8787221759078676</v>
      </c>
      <c r="CP271" s="25">
        <v>-13.573572519008088</v>
      </c>
      <c r="CQ271" s="25">
        <v>-18.13896689892691</v>
      </c>
      <c r="CR271" s="25">
        <v>-21.79911925110644</v>
      </c>
      <c r="CS271" s="25">
        <v>-23.671502442251352</v>
      </c>
      <c r="CU271" s="26">
        <v>8.1587311106039095</v>
      </c>
      <c r="CV271" s="26">
        <v>6.6787719161391479</v>
      </c>
      <c r="CW271" s="26">
        <v>6.0846180181908913</v>
      </c>
      <c r="CX271" s="26">
        <v>5.1262963744850012</v>
      </c>
      <c r="CY271" s="26">
        <v>3.9330203544669828</v>
      </c>
      <c r="CZ271" s="26">
        <v>3.0863388317858949</v>
      </c>
      <c r="DA271" s="26">
        <v>1.9263306140794825</v>
      </c>
      <c r="DB271" s="26">
        <v>-0.28356704745482375</v>
      </c>
      <c r="DC271" s="26">
        <v>-2.5542739853969749</v>
      </c>
      <c r="DD271" s="26">
        <v>-4.767995616789598</v>
      </c>
      <c r="DE271" s="26">
        <v>-11.014426978086071</v>
      </c>
      <c r="DF271" s="26">
        <v>-16.254664075643795</v>
      </c>
      <c r="DG271" s="26">
        <v>-19.658467955212934</v>
      </c>
      <c r="DH271" s="26">
        <v>-21.49173458347628</v>
      </c>
      <c r="DI271" s="26">
        <v>-20.450883880551416</v>
      </c>
      <c r="DK271" s="26">
        <v>8.5587311106039081</v>
      </c>
      <c r="DL271" s="26">
        <v>7.0787719161391465</v>
      </c>
      <c r="DM271" s="26">
        <v>6.4846180181908899</v>
      </c>
      <c r="DN271" s="26">
        <v>5.5262963744849998</v>
      </c>
      <c r="DO271" s="26">
        <v>4.3330203544669814</v>
      </c>
      <c r="DP271" s="26">
        <v>3.4863388317858934</v>
      </c>
      <c r="DQ271" s="26">
        <v>2.3263306140794811</v>
      </c>
      <c r="DR271" s="26">
        <v>0.11643295254517483</v>
      </c>
      <c r="DS271" s="26">
        <v>-2.1542739853969763</v>
      </c>
      <c r="DT271" s="26">
        <v>-4.3679956167895995</v>
      </c>
      <c r="DU271" s="26">
        <v>-10.614426978086072</v>
      </c>
      <c r="DV271" s="26">
        <v>-15.854664075643797</v>
      </c>
      <c r="DW271" s="26">
        <v>-19.258467955212936</v>
      </c>
      <c r="DX271" s="26">
        <v>-21.091734583476281</v>
      </c>
      <c r="DY271" s="26">
        <v>-20.312467191415983</v>
      </c>
      <c r="EA271" s="27">
        <v>8.1587311106039095</v>
      </c>
      <c r="EB271" s="27">
        <v>6.7455855513460641</v>
      </c>
      <c r="EC271" s="27">
        <v>6.323002214341308</v>
      </c>
      <c r="ED271" s="27">
        <v>6.0220583067355626</v>
      </c>
      <c r="EE271" s="27">
        <v>5.6551791192373031</v>
      </c>
      <c r="EF271" s="27">
        <v>5.1818376756252533</v>
      </c>
      <c r="EG271" s="27">
        <v>4.6250823077219891</v>
      </c>
      <c r="EH271" s="27">
        <v>4.0319639868588979</v>
      </c>
      <c r="EI271" s="27">
        <v>3.2245479522765663</v>
      </c>
      <c r="EJ271" s="27">
        <v>2.375099126041583</v>
      </c>
      <c r="EK271" s="27">
        <v>-1.1441847554578004</v>
      </c>
      <c r="EL271" s="27">
        <v>-4.6979684605775063</v>
      </c>
      <c r="EM271" s="27">
        <v>-7.225035814476847</v>
      </c>
      <c r="EN271" s="27">
        <v>-9.5600140662427862</v>
      </c>
      <c r="EO271" s="27">
        <v>-11.038797013606377</v>
      </c>
      <c r="EQ271" s="27">
        <v>8.5587311106039081</v>
      </c>
      <c r="ER271" s="27">
        <v>7.1455855513460627</v>
      </c>
      <c r="ES271" s="27">
        <v>6.7230022143413066</v>
      </c>
      <c r="ET271" s="27">
        <v>6.4220583067355612</v>
      </c>
      <c r="EU271" s="27">
        <v>6.0551791192373017</v>
      </c>
      <c r="EV271" s="27">
        <v>5.5818376756252519</v>
      </c>
      <c r="EW271" s="27">
        <v>5.0250823077219877</v>
      </c>
      <c r="EX271" s="27">
        <v>4.4319639868588965</v>
      </c>
      <c r="EY271" s="27">
        <v>3.6245479522765649</v>
      </c>
      <c r="EZ271" s="27">
        <v>2.7750991260415816</v>
      </c>
      <c r="FA271" s="27">
        <v>-0.74418475545780183</v>
      </c>
      <c r="FB271" s="27">
        <v>-4.2979684605775077</v>
      </c>
      <c r="FC271" s="27">
        <v>-6.8250358144768484</v>
      </c>
      <c r="FD271" s="27">
        <v>-9.1600140662427876</v>
      </c>
      <c r="FE271" s="27">
        <v>-10.463044435148191</v>
      </c>
      <c r="FG271" s="141">
        <v>8.1587311106039095</v>
      </c>
      <c r="FH271" s="141">
        <v>5.6493312706529863</v>
      </c>
      <c r="FI271" s="141">
        <v>4.6545933560097907</v>
      </c>
      <c r="FJ271" s="141">
        <v>3.445950126582467</v>
      </c>
      <c r="FK271" s="141">
        <v>2.0310288841941002</v>
      </c>
      <c r="FL271" s="141">
        <v>1.0449587309826782</v>
      </c>
      <c r="FM271" s="141">
        <v>-0.28630867673059868</v>
      </c>
      <c r="FN271" s="141">
        <v>-2.741288924957253</v>
      </c>
      <c r="FO271" s="141">
        <v>-5.1987212154761622</v>
      </c>
      <c r="FP271" s="141">
        <v>-7.5975472221501263</v>
      </c>
      <c r="FQ271" s="141">
        <v>-14.451717379529569</v>
      </c>
      <c r="FR271" s="141">
        <v>-20.233496219666833</v>
      </c>
      <c r="FS271" s="141">
        <v>-23.954425659637529</v>
      </c>
      <c r="FT271" s="141">
        <v>-26.124217136321619</v>
      </c>
      <c r="FU271" s="141">
        <v>-25.554859082806914</v>
      </c>
      <c r="FW271" s="141">
        <v>8.5587311106039081</v>
      </c>
      <c r="FX271" s="141">
        <v>6.0493312706529849</v>
      </c>
      <c r="FY271" s="141">
        <v>5.0545933560097893</v>
      </c>
      <c r="FZ271" s="141">
        <v>3.8459501265824656</v>
      </c>
      <c r="GA271" s="141">
        <v>2.4310288841940988</v>
      </c>
      <c r="GB271" s="141">
        <v>1.4449587309826768</v>
      </c>
      <c r="GC271" s="141">
        <v>0.1136913232693999</v>
      </c>
      <c r="GD271" s="141">
        <v>-2.3412889249572544</v>
      </c>
      <c r="GE271" s="141">
        <v>-4.7987212154761636</v>
      </c>
      <c r="GF271" s="141">
        <v>-7.1975472221501278</v>
      </c>
      <c r="GG271" s="141">
        <v>-14.05171737952957</v>
      </c>
      <c r="GH271" s="141">
        <v>-19.833496219666834</v>
      </c>
      <c r="GI271" s="141">
        <v>-23.554425659637531</v>
      </c>
      <c r="GJ271" s="141">
        <v>-25.72421713632162</v>
      </c>
      <c r="GK271" s="141">
        <v>-25.301585028138135</v>
      </c>
      <c r="GM271" s="1">
        <v>377524</v>
      </c>
      <c r="GN271" s="1">
        <v>406160</v>
      </c>
      <c r="GO271" s="1" t="s">
        <v>840</v>
      </c>
      <c r="GP271" s="1" t="s">
        <v>832</v>
      </c>
      <c r="GQ271" s="97"/>
    </row>
    <row r="272" spans="2:199" ht="16.2" thickBot="1" x14ac:dyDescent="0.35">
      <c r="B272" s="19" t="s">
        <v>266</v>
      </c>
      <c r="C272" s="20">
        <v>4.8698405818358879</v>
      </c>
      <c r="D272" s="21">
        <v>4.5431730113795723</v>
      </c>
      <c r="E272" s="21">
        <v>4.0762053225030748</v>
      </c>
      <c r="F272" s="21">
        <v>3.6659857906251414</v>
      </c>
      <c r="G272" s="21">
        <v>3.2786698144712876</v>
      </c>
      <c r="H272" s="21">
        <v>2.8939374870010823</v>
      </c>
      <c r="I272" s="21">
        <v>2.5234712716766374</v>
      </c>
      <c r="J272" s="21">
        <v>2.1399800807943343</v>
      </c>
      <c r="K272" s="21">
        <v>1.7210957915222487</v>
      </c>
      <c r="L272" s="21">
        <v>1.318781867173751</v>
      </c>
      <c r="M272" s="21">
        <v>1.1330333632635359E-3</v>
      </c>
      <c r="N272" s="21">
        <v>-1.4962709861737018</v>
      </c>
      <c r="O272" s="21">
        <v>-3.5164136946292679</v>
      </c>
      <c r="P272" s="21">
        <v>-5.6585458391715058</v>
      </c>
      <c r="Q272" s="21">
        <v>-7.2823296530855082</v>
      </c>
      <c r="R272" s="22"/>
      <c r="S272" s="21">
        <v>17.569840581835887</v>
      </c>
      <c r="T272" s="21">
        <v>17.243173011379572</v>
      </c>
      <c r="U272" s="21">
        <v>16.776205322503074</v>
      </c>
      <c r="V272" s="21">
        <v>16.365985790625139</v>
      </c>
      <c r="W272" s="21">
        <v>15.978669814471287</v>
      </c>
      <c r="X272" s="21">
        <v>15.593937487001082</v>
      </c>
      <c r="Y272" s="21">
        <v>15.223471271676637</v>
      </c>
      <c r="Z272" s="21">
        <v>14.839980080794334</v>
      </c>
      <c r="AA272" s="21">
        <v>14.421095791522248</v>
      </c>
      <c r="AB272" s="21">
        <v>14.01878186717375</v>
      </c>
      <c r="AC272" s="21">
        <v>12.701133033363263</v>
      </c>
      <c r="AD272" s="21">
        <v>11.203729013826297</v>
      </c>
      <c r="AE272" s="21">
        <v>9.1835863053707314</v>
      </c>
      <c r="AF272" s="21">
        <v>7.0414541608284935</v>
      </c>
      <c r="AG272" s="21">
        <v>5.2247257220161316</v>
      </c>
      <c r="AI272" s="23">
        <v>4.8698405818358879</v>
      </c>
      <c r="AJ272" s="23">
        <v>4.648654708888845</v>
      </c>
      <c r="AK272" s="23">
        <v>4.2904337517940103</v>
      </c>
      <c r="AL272" s="23">
        <v>3.9671671218686928</v>
      </c>
      <c r="AM272" s="23">
        <v>3.6446082481802673</v>
      </c>
      <c r="AN272" s="23">
        <v>3.2727538241854788</v>
      </c>
      <c r="AO272" s="23">
        <v>2.8431912546793097</v>
      </c>
      <c r="AP272" s="23">
        <v>2.3513533652761183</v>
      </c>
      <c r="AQ272" s="23">
        <v>2.0601366647335659</v>
      </c>
      <c r="AR272" s="23">
        <v>1.7695543495912176</v>
      </c>
      <c r="AS272" s="23">
        <v>1.0341144589759814</v>
      </c>
      <c r="AT272" s="23">
        <v>0.49404763979489275</v>
      </c>
      <c r="AU272" s="23">
        <v>3.640869035484684E-2</v>
      </c>
      <c r="AV272" s="23">
        <v>-0.39671411690007474</v>
      </c>
      <c r="AW272" s="23">
        <v>-0.66131083059474349</v>
      </c>
      <c r="AY272" s="24">
        <v>17.569840581835887</v>
      </c>
      <c r="AZ272" s="24">
        <v>17.348654708888844</v>
      </c>
      <c r="BA272" s="24">
        <v>16.990433751794008</v>
      </c>
      <c r="BB272" s="24">
        <v>16.667167121868694</v>
      </c>
      <c r="BC272" s="24">
        <v>16.344608248180265</v>
      </c>
      <c r="BD272" s="24">
        <v>15.972753824185478</v>
      </c>
      <c r="BE272" s="24">
        <v>15.543191254679309</v>
      </c>
      <c r="BF272" s="24">
        <v>15.051353365276118</v>
      </c>
      <c r="BG272" s="24">
        <v>14.760136664733565</v>
      </c>
      <c r="BH272" s="24">
        <v>14.469554349591217</v>
      </c>
      <c r="BI272" s="24">
        <v>13.734114458975981</v>
      </c>
      <c r="BJ272" s="24">
        <v>13.194047639794892</v>
      </c>
      <c r="BK272" s="24">
        <v>12.736408690354846</v>
      </c>
      <c r="BL272" s="24">
        <v>12.303285883099925</v>
      </c>
      <c r="BM272" s="24">
        <v>12.068140151163533</v>
      </c>
      <c r="BO272" s="25">
        <v>4.8698405818358879</v>
      </c>
      <c r="BP272" s="25">
        <v>4.5380293132292628</v>
      </c>
      <c r="BQ272" s="25">
        <v>4.0099853589439398</v>
      </c>
      <c r="BR272" s="25">
        <v>3.5367737698130259</v>
      </c>
      <c r="BS272" s="25">
        <v>3.0885967146616675</v>
      </c>
      <c r="BT272" s="25">
        <v>2.6434322091944118</v>
      </c>
      <c r="BU272" s="25">
        <v>2.2115465035318671</v>
      </c>
      <c r="BV272" s="25">
        <v>1.7674004089071254</v>
      </c>
      <c r="BW272" s="25">
        <v>1.3368044600266664</v>
      </c>
      <c r="BX272" s="25">
        <v>0.92924838563959256</v>
      </c>
      <c r="BY272" s="25">
        <v>-0.33684676218191711</v>
      </c>
      <c r="BZ272" s="25">
        <v>-1.6465886668267125</v>
      </c>
      <c r="CA272" s="25">
        <v>-3.3422618153486745</v>
      </c>
      <c r="CB272" s="25">
        <v>-5.2099346358013783</v>
      </c>
      <c r="CC272" s="25">
        <v>-6.4858737409243012</v>
      </c>
      <c r="CE272" s="25">
        <v>17.569840581835887</v>
      </c>
      <c r="CF272" s="25">
        <v>17.238029313229262</v>
      </c>
      <c r="CG272" s="25">
        <v>16.709985358943939</v>
      </c>
      <c r="CH272" s="25">
        <v>16.236773769813027</v>
      </c>
      <c r="CI272" s="25">
        <v>15.788596714661667</v>
      </c>
      <c r="CJ272" s="25">
        <v>15.343432209194411</v>
      </c>
      <c r="CK272" s="25">
        <v>14.911546503531866</v>
      </c>
      <c r="CL272" s="25">
        <v>14.467400408907125</v>
      </c>
      <c r="CM272" s="25">
        <v>14.036804460026666</v>
      </c>
      <c r="CN272" s="25">
        <v>13.629248385639592</v>
      </c>
      <c r="CO272" s="25">
        <v>12.363153237818082</v>
      </c>
      <c r="CP272" s="25">
        <v>11.053411333173287</v>
      </c>
      <c r="CQ272" s="25">
        <v>9.3577381846513248</v>
      </c>
      <c r="CR272" s="25">
        <v>7.490065364198621</v>
      </c>
      <c r="CS272" s="25">
        <v>5.9558550366491119</v>
      </c>
      <c r="CU272" s="26">
        <v>4.8698405818358879</v>
      </c>
      <c r="CV272" s="26">
        <v>4.6528591982526635</v>
      </c>
      <c r="CW272" s="26">
        <v>4.2184424390218016</v>
      </c>
      <c r="CX272" s="26">
        <v>3.830952557564661</v>
      </c>
      <c r="CY272" s="26">
        <v>3.4601649943958428</v>
      </c>
      <c r="CZ272" s="26">
        <v>3.0592105731788255</v>
      </c>
      <c r="DA272" s="26">
        <v>2.5765461810146455</v>
      </c>
      <c r="DB272" s="26">
        <v>1.8351003046948584</v>
      </c>
      <c r="DC272" s="26">
        <v>1.0505117055705959</v>
      </c>
      <c r="DD272" s="26">
        <v>0.28777740313632094</v>
      </c>
      <c r="DE272" s="26">
        <v>-2.2368033138663712</v>
      </c>
      <c r="DF272" s="26">
        <v>-4.3654082410507904</v>
      </c>
      <c r="DG272" s="26">
        <v>-6.0673495277451828</v>
      </c>
      <c r="DH272" s="26">
        <v>-7.056749002767905</v>
      </c>
      <c r="DI272" s="26">
        <v>-5.8959587976245267</v>
      </c>
      <c r="DK272" s="26">
        <v>17.569840581835887</v>
      </c>
      <c r="DL272" s="26">
        <v>17.352859198252663</v>
      </c>
      <c r="DM272" s="26">
        <v>16.918442439021803</v>
      </c>
      <c r="DN272" s="26">
        <v>16.53095255756466</v>
      </c>
      <c r="DO272" s="26">
        <v>16.160164994395842</v>
      </c>
      <c r="DP272" s="26">
        <v>15.759210573178825</v>
      </c>
      <c r="DQ272" s="26">
        <v>15.276546181014645</v>
      </c>
      <c r="DR272" s="26">
        <v>14.535100304694858</v>
      </c>
      <c r="DS272" s="26">
        <v>13.750511705570595</v>
      </c>
      <c r="DT272" s="26">
        <v>12.98777740313632</v>
      </c>
      <c r="DU272" s="26">
        <v>10.463196686133628</v>
      </c>
      <c r="DV272" s="26">
        <v>8.3345917589492089</v>
      </c>
      <c r="DW272" s="26">
        <v>6.6326504722548165</v>
      </c>
      <c r="DX272" s="26">
        <v>5.6432509972320943</v>
      </c>
      <c r="DY272" s="26">
        <v>6.5399035870670943</v>
      </c>
      <c r="EA272" s="27">
        <v>4.8698405818358879</v>
      </c>
      <c r="EB272" s="27">
        <v>4.5639546500663997</v>
      </c>
      <c r="EC272" s="27">
        <v>4.1363723622459769</v>
      </c>
      <c r="ED272" s="27">
        <v>3.7851865369890216</v>
      </c>
      <c r="EE272" s="27">
        <v>3.4778428404353132</v>
      </c>
      <c r="EF272" s="27">
        <v>3.1385973979572181</v>
      </c>
      <c r="EG272" s="27">
        <v>2.7744558829215897</v>
      </c>
      <c r="EH272" s="27">
        <v>2.4023395847136975</v>
      </c>
      <c r="EI272" s="27">
        <v>1.9894381725365697</v>
      </c>
      <c r="EJ272" s="27">
        <v>1.5803960183098518</v>
      </c>
      <c r="EK272" s="27">
        <v>0.6368986022850045</v>
      </c>
      <c r="EL272" s="27">
        <v>5.7466256653579961E-2</v>
      </c>
      <c r="EM272" s="27">
        <v>-0.31644409267749651</v>
      </c>
      <c r="EN272" s="27">
        <v>-0.57732484583096877</v>
      </c>
      <c r="EO272" s="27">
        <v>-0.45823904177129648</v>
      </c>
      <c r="EQ272" s="27">
        <v>17.569840581835887</v>
      </c>
      <c r="ER272" s="27">
        <v>17.263954650066399</v>
      </c>
      <c r="ES272" s="27">
        <v>16.836372362245974</v>
      </c>
      <c r="ET272" s="27">
        <v>16.485186536989019</v>
      </c>
      <c r="EU272" s="27">
        <v>16.177842840435311</v>
      </c>
      <c r="EV272" s="27">
        <v>15.838597397957217</v>
      </c>
      <c r="EW272" s="27">
        <v>15.474455882921589</v>
      </c>
      <c r="EX272" s="27">
        <v>15.102339584713697</v>
      </c>
      <c r="EY272" s="27">
        <v>14.689438172536569</v>
      </c>
      <c r="EZ272" s="27">
        <v>14.280396018309851</v>
      </c>
      <c r="FA272" s="27">
        <v>13.336898602285004</v>
      </c>
      <c r="FB272" s="27">
        <v>12.757466256653579</v>
      </c>
      <c r="FC272" s="27">
        <v>12.383555907322503</v>
      </c>
      <c r="FD272" s="27">
        <v>12.122675154169031</v>
      </c>
      <c r="FE272" s="27">
        <v>12.177107884556015</v>
      </c>
      <c r="FG272" s="141">
        <v>4.8698405818358879</v>
      </c>
      <c r="FH272" s="141">
        <v>4.5744323920242689</v>
      </c>
      <c r="FI272" s="141">
        <v>4.0461326110129274</v>
      </c>
      <c r="FJ272" s="141">
        <v>3.5540649971996618</v>
      </c>
      <c r="FK272" s="141">
        <v>3.0866216193969649</v>
      </c>
      <c r="FL272" s="141">
        <v>2.6245941968121649</v>
      </c>
      <c r="FM272" s="141">
        <v>2.084378323094267</v>
      </c>
      <c r="FN272" s="141">
        <v>1.2489583622538696</v>
      </c>
      <c r="FO272" s="141">
        <v>0.42672755022585918</v>
      </c>
      <c r="FP272" s="141">
        <v>-0.36978847563704775</v>
      </c>
      <c r="FQ272" s="141">
        <v>-2.9449819116545122</v>
      </c>
      <c r="FR272" s="141">
        <v>-5.1473345171555884</v>
      </c>
      <c r="FS272" s="141">
        <v>-6.9597443693461436</v>
      </c>
      <c r="FT272" s="141">
        <v>-8.0845424244444324</v>
      </c>
      <c r="FU272" s="141">
        <v>-7.0864657215105957</v>
      </c>
      <c r="FW272" s="141">
        <v>17.569840581835887</v>
      </c>
      <c r="FX272" s="141">
        <v>17.274432392024266</v>
      </c>
      <c r="FY272" s="141">
        <v>16.746132611012925</v>
      </c>
      <c r="FZ272" s="141">
        <v>16.254064997199663</v>
      </c>
      <c r="GA272" s="141">
        <v>15.786621619396964</v>
      </c>
      <c r="GB272" s="141">
        <v>15.324594196812164</v>
      </c>
      <c r="GC272" s="141">
        <v>14.784378323094266</v>
      </c>
      <c r="GD272" s="141">
        <v>13.948958362253869</v>
      </c>
      <c r="GE272" s="141">
        <v>13.126727550225858</v>
      </c>
      <c r="GF272" s="141">
        <v>12.330211524362952</v>
      </c>
      <c r="GG272" s="141">
        <v>9.7550180883454871</v>
      </c>
      <c r="GH272" s="141">
        <v>7.5526654828444109</v>
      </c>
      <c r="GI272" s="141">
        <v>5.7402556306538557</v>
      </c>
      <c r="GJ272" s="141">
        <v>4.6154575755555669</v>
      </c>
      <c r="GK272" s="141">
        <v>5.3952085405296017</v>
      </c>
      <c r="GM272" s="1">
        <v>368092</v>
      </c>
      <c r="GN272" s="1">
        <v>428515</v>
      </c>
      <c r="GO272" s="1" t="s">
        <v>475</v>
      </c>
      <c r="GP272" s="1" t="s">
        <v>839</v>
      </c>
      <c r="GQ272" s="97"/>
    </row>
    <row r="273" spans="2:199" ht="16.2" thickBot="1" x14ac:dyDescent="0.35">
      <c r="B273" s="19" t="s">
        <v>267</v>
      </c>
      <c r="C273" s="20">
        <v>10.878000836987365</v>
      </c>
      <c r="D273" s="21">
        <v>10.524029905893203</v>
      </c>
      <c r="E273" s="21">
        <v>10.23486795688085</v>
      </c>
      <c r="F273" s="21">
        <v>10.016267915008882</v>
      </c>
      <c r="G273" s="21">
        <v>9.7521859355365148</v>
      </c>
      <c r="H273" s="21">
        <v>9.468441397956461</v>
      </c>
      <c r="I273" s="21">
        <v>9.193681638306435</v>
      </c>
      <c r="J273" s="21">
        <v>8.915499378003874</v>
      </c>
      <c r="K273" s="21">
        <v>8.6033177812559654</v>
      </c>
      <c r="L273" s="21">
        <v>8.3009024337716255</v>
      </c>
      <c r="M273" s="21">
        <v>6.5282927147966987</v>
      </c>
      <c r="N273" s="21">
        <v>3.784480724104597</v>
      </c>
      <c r="O273" s="21">
        <v>1.6940574000630519</v>
      </c>
      <c r="P273" s="21">
        <v>-0.3306023171022261</v>
      </c>
      <c r="Q273" s="21">
        <v>-1.7393192377906175</v>
      </c>
      <c r="R273" s="22"/>
      <c r="S273" s="21">
        <v>15.515000836987365</v>
      </c>
      <c r="T273" s="21">
        <v>15.161029905893203</v>
      </c>
      <c r="U273" s="21">
        <v>14.87186795688085</v>
      </c>
      <c r="V273" s="21">
        <v>14.653267915008882</v>
      </c>
      <c r="W273" s="21">
        <v>14.389185935536515</v>
      </c>
      <c r="X273" s="21">
        <v>14.105441397956461</v>
      </c>
      <c r="Y273" s="21">
        <v>13.830681638306435</v>
      </c>
      <c r="Z273" s="21">
        <v>13.552499378003874</v>
      </c>
      <c r="AA273" s="21">
        <v>13.240317781255966</v>
      </c>
      <c r="AB273" s="21">
        <v>12.937902433771626</v>
      </c>
      <c r="AC273" s="21">
        <v>11.165292714796699</v>
      </c>
      <c r="AD273" s="21">
        <v>8.4214807241045975</v>
      </c>
      <c r="AE273" s="21">
        <v>6.3310574000630524</v>
      </c>
      <c r="AF273" s="21">
        <v>4.3063976828977744</v>
      </c>
      <c r="AG273" s="21">
        <v>2.750164548840246</v>
      </c>
      <c r="AI273" s="23">
        <v>10.878000836987365</v>
      </c>
      <c r="AJ273" s="23">
        <v>10.658828919366213</v>
      </c>
      <c r="AK273" s="23">
        <v>10.466161404158534</v>
      </c>
      <c r="AL273" s="23">
        <v>10.306208414153694</v>
      </c>
      <c r="AM273" s="23">
        <v>10.148168854442602</v>
      </c>
      <c r="AN273" s="23">
        <v>9.976703549317957</v>
      </c>
      <c r="AO273" s="23">
        <v>9.7281358083423051</v>
      </c>
      <c r="AP273" s="23">
        <v>9.3853811889827092</v>
      </c>
      <c r="AQ273" s="23">
        <v>9.1467817055582561</v>
      </c>
      <c r="AR273" s="23">
        <v>8.8999636929168631</v>
      </c>
      <c r="AS273" s="23">
        <v>8.1079401927472965</v>
      </c>
      <c r="AT273" s="23">
        <v>7.2250740750535716</v>
      </c>
      <c r="AU273" s="23">
        <v>6.3646251073413467</v>
      </c>
      <c r="AV273" s="23">
        <v>5.3873651157365217</v>
      </c>
      <c r="AW273" s="23">
        <v>4.6553877694263726</v>
      </c>
      <c r="AY273" s="24">
        <v>15.515000836987365</v>
      </c>
      <c r="AZ273" s="24">
        <v>15.295828919366214</v>
      </c>
      <c r="BA273" s="24">
        <v>15.103161404158534</v>
      </c>
      <c r="BB273" s="24">
        <v>14.943208414153695</v>
      </c>
      <c r="BC273" s="24">
        <v>14.785168854442603</v>
      </c>
      <c r="BD273" s="24">
        <v>14.613703549317957</v>
      </c>
      <c r="BE273" s="24">
        <v>14.365135808342306</v>
      </c>
      <c r="BF273" s="24">
        <v>14.02238118898271</v>
      </c>
      <c r="BG273" s="24">
        <v>13.783781705558257</v>
      </c>
      <c r="BH273" s="24">
        <v>13.536963692916864</v>
      </c>
      <c r="BI273" s="24">
        <v>12.744940192747297</v>
      </c>
      <c r="BJ273" s="24">
        <v>11.862074075053572</v>
      </c>
      <c r="BK273" s="24">
        <v>11.001625107341347</v>
      </c>
      <c r="BL273" s="24">
        <v>10.024365115736522</v>
      </c>
      <c r="BM273" s="24">
        <v>9.416642674789653</v>
      </c>
      <c r="BO273" s="25">
        <v>10.878000836987365</v>
      </c>
      <c r="BP273" s="25">
        <v>10.424369535455364</v>
      </c>
      <c r="BQ273" s="25">
        <v>9.8941046499398055</v>
      </c>
      <c r="BR273" s="25">
        <v>9.4405193667642457</v>
      </c>
      <c r="BS273" s="25">
        <v>8.9309625855474639</v>
      </c>
      <c r="BT273" s="25">
        <v>8.3947946367727848</v>
      </c>
      <c r="BU273" s="25">
        <v>7.872955358308527</v>
      </c>
      <c r="BV273" s="25">
        <v>7.3323174380599934</v>
      </c>
      <c r="BW273" s="25">
        <v>6.7817453581273028</v>
      </c>
      <c r="BX273" s="25">
        <v>6.2144308541951432</v>
      </c>
      <c r="BY273" s="25">
        <v>3.8411773488195706</v>
      </c>
      <c r="BZ273" s="25">
        <v>1.1225490914339602</v>
      </c>
      <c r="CA273" s="25">
        <v>-0.70973829698923652</v>
      </c>
      <c r="CB273" s="25">
        <v>-2.2002223443628495</v>
      </c>
      <c r="CC273" s="25">
        <v>-2.7871655872819758</v>
      </c>
      <c r="CE273" s="25">
        <v>15.515000836987365</v>
      </c>
      <c r="CF273" s="25">
        <v>15.061369535455364</v>
      </c>
      <c r="CG273" s="25">
        <v>14.531104649939806</v>
      </c>
      <c r="CH273" s="25">
        <v>14.077519366764246</v>
      </c>
      <c r="CI273" s="25">
        <v>13.567962585547464</v>
      </c>
      <c r="CJ273" s="25">
        <v>13.031794636772785</v>
      </c>
      <c r="CK273" s="25">
        <v>12.509955358308527</v>
      </c>
      <c r="CL273" s="25">
        <v>11.969317438059994</v>
      </c>
      <c r="CM273" s="25">
        <v>11.418745358127303</v>
      </c>
      <c r="CN273" s="25">
        <v>10.851430854195144</v>
      </c>
      <c r="CO273" s="25">
        <v>8.4781773488195711</v>
      </c>
      <c r="CP273" s="25">
        <v>5.7595490914339607</v>
      </c>
      <c r="CQ273" s="25">
        <v>3.9272617030107639</v>
      </c>
      <c r="CR273" s="25">
        <v>2.436777655637151</v>
      </c>
      <c r="CS273" s="25">
        <v>1.7034966027685314</v>
      </c>
      <c r="CU273" s="26">
        <v>10.878000836987365</v>
      </c>
      <c r="CV273" s="26">
        <v>10.741642362917691</v>
      </c>
      <c r="CW273" s="26">
        <v>10.291365986534073</v>
      </c>
      <c r="CX273" s="26">
        <v>9.8667808286405254</v>
      </c>
      <c r="CY273" s="26">
        <v>9.3676522145470393</v>
      </c>
      <c r="CZ273" s="26">
        <v>8.8310156757743492</v>
      </c>
      <c r="DA273" s="26">
        <v>8.149872055381346</v>
      </c>
      <c r="DB273" s="26">
        <v>6.9817856965751499</v>
      </c>
      <c r="DC273" s="26">
        <v>5.8328541106012537</v>
      </c>
      <c r="DD273" s="26">
        <v>4.7078138805372092</v>
      </c>
      <c r="DE273" s="26">
        <v>1.6862473431775769</v>
      </c>
      <c r="DF273" s="26">
        <v>-0.58142866511332159</v>
      </c>
      <c r="DG273" s="26">
        <v>-1.9548999713126349</v>
      </c>
      <c r="DH273" s="26">
        <v>-2.5265698684355016</v>
      </c>
      <c r="DI273" s="26">
        <v>-1.8214798141703881</v>
      </c>
      <c r="DK273" s="26">
        <v>15.515000836987365</v>
      </c>
      <c r="DL273" s="26">
        <v>15.378642362917692</v>
      </c>
      <c r="DM273" s="26">
        <v>14.928365986534073</v>
      </c>
      <c r="DN273" s="26">
        <v>14.503780828640526</v>
      </c>
      <c r="DO273" s="26">
        <v>14.00465221454704</v>
      </c>
      <c r="DP273" s="26">
        <v>13.46801567577435</v>
      </c>
      <c r="DQ273" s="26">
        <v>12.786872055381346</v>
      </c>
      <c r="DR273" s="26">
        <v>11.61878569657515</v>
      </c>
      <c r="DS273" s="26">
        <v>10.469854110601254</v>
      </c>
      <c r="DT273" s="26">
        <v>9.3448138805372096</v>
      </c>
      <c r="DU273" s="26">
        <v>6.3232473431775773</v>
      </c>
      <c r="DV273" s="26">
        <v>4.0555713348866789</v>
      </c>
      <c r="DW273" s="26">
        <v>2.6821000286873655</v>
      </c>
      <c r="DX273" s="26">
        <v>2.1104301315644989</v>
      </c>
      <c r="DY273" s="26">
        <v>2.6624908952542228</v>
      </c>
      <c r="EA273" s="27">
        <v>10.878000836987365</v>
      </c>
      <c r="EB273" s="27">
        <v>10.571993332394335</v>
      </c>
      <c r="EC273" s="27">
        <v>10.316359014618747</v>
      </c>
      <c r="ED273" s="27">
        <v>10.145107865012388</v>
      </c>
      <c r="EE273" s="27">
        <v>9.9807417661787721</v>
      </c>
      <c r="EF273" s="27">
        <v>9.7880100752193968</v>
      </c>
      <c r="EG273" s="27">
        <v>9.5664639706807524</v>
      </c>
      <c r="EH273" s="27">
        <v>9.3160353672103167</v>
      </c>
      <c r="EI273" s="27">
        <v>9.0020452689653307</v>
      </c>
      <c r="EJ273" s="27">
        <v>8.6832059382445106</v>
      </c>
      <c r="EK273" s="27">
        <v>7.6209882209226709</v>
      </c>
      <c r="EL273" s="27">
        <v>6.5020248995038443</v>
      </c>
      <c r="EM273" s="27">
        <v>5.7241420804782521</v>
      </c>
      <c r="EN273" s="27">
        <v>4.9393720843573803</v>
      </c>
      <c r="EO273" s="27">
        <v>4.3471703743498296</v>
      </c>
      <c r="EQ273" s="27">
        <v>15.515000836987365</v>
      </c>
      <c r="ER273" s="27">
        <v>15.208993332394336</v>
      </c>
      <c r="ES273" s="27">
        <v>14.953359014618748</v>
      </c>
      <c r="ET273" s="27">
        <v>14.782107865012389</v>
      </c>
      <c r="EU273" s="27">
        <v>14.617741766178773</v>
      </c>
      <c r="EV273" s="27">
        <v>14.425010075219397</v>
      </c>
      <c r="EW273" s="27">
        <v>14.203463970680753</v>
      </c>
      <c r="EX273" s="27">
        <v>13.953035367210317</v>
      </c>
      <c r="EY273" s="27">
        <v>13.639045268965331</v>
      </c>
      <c r="EZ273" s="27">
        <v>13.320205938244511</v>
      </c>
      <c r="FA273" s="27">
        <v>12.257988220922671</v>
      </c>
      <c r="FB273" s="27">
        <v>11.139024899503845</v>
      </c>
      <c r="FC273" s="27">
        <v>10.361142080478253</v>
      </c>
      <c r="FD273" s="27">
        <v>9.5763720843573807</v>
      </c>
      <c r="FE273" s="27">
        <v>9.0614609869451428</v>
      </c>
      <c r="FG273" s="141">
        <v>10.878000836987365</v>
      </c>
      <c r="FH273" s="141">
        <v>10.614895343835977</v>
      </c>
      <c r="FI273" s="141">
        <v>10.093564655684958</v>
      </c>
      <c r="FJ273" s="141">
        <v>9.6058284469883954</v>
      </c>
      <c r="FK273" s="141">
        <v>9.0483987378715689</v>
      </c>
      <c r="FL273" s="141">
        <v>8.4710392770315028</v>
      </c>
      <c r="FM273" s="141">
        <v>7.7382323265605812</v>
      </c>
      <c r="FN273" s="141">
        <v>6.5046182221684532</v>
      </c>
      <c r="FO273" s="141">
        <v>5.3154108798573105</v>
      </c>
      <c r="FP273" s="141">
        <v>4.14797667133913</v>
      </c>
      <c r="FQ273" s="141">
        <v>0.97849802406803832</v>
      </c>
      <c r="FR273" s="141">
        <v>-1.4252234061905398</v>
      </c>
      <c r="FS273" s="141">
        <v>-2.9425574065381852</v>
      </c>
      <c r="FT273" s="141">
        <v>-3.6954087786699361</v>
      </c>
      <c r="FU273" s="141">
        <v>-3.2120182994492055</v>
      </c>
      <c r="FW273" s="141">
        <v>15.515000836987365</v>
      </c>
      <c r="FX273" s="141">
        <v>15.251895343835978</v>
      </c>
      <c r="FY273" s="141">
        <v>14.730564655684958</v>
      </c>
      <c r="FZ273" s="141">
        <v>14.242828446988396</v>
      </c>
      <c r="GA273" s="141">
        <v>13.685398737871569</v>
      </c>
      <c r="GB273" s="141">
        <v>13.108039277031503</v>
      </c>
      <c r="GC273" s="141">
        <v>12.375232326560582</v>
      </c>
      <c r="GD273" s="141">
        <v>11.141618222168454</v>
      </c>
      <c r="GE273" s="141">
        <v>9.952410879857311</v>
      </c>
      <c r="GF273" s="141">
        <v>8.7849766713391304</v>
      </c>
      <c r="GG273" s="141">
        <v>5.6154980240680388</v>
      </c>
      <c r="GH273" s="141">
        <v>3.2117765938094607</v>
      </c>
      <c r="GI273" s="141">
        <v>1.6944425934618152</v>
      </c>
      <c r="GJ273" s="141">
        <v>0.94159122133006434</v>
      </c>
      <c r="GK273" s="141">
        <v>1.3210744013196347</v>
      </c>
      <c r="GM273" s="1">
        <v>379395</v>
      </c>
      <c r="GN273" s="1">
        <v>422143</v>
      </c>
      <c r="GO273" s="1" t="s">
        <v>592</v>
      </c>
      <c r="GP273" s="1" t="s">
        <v>483</v>
      </c>
      <c r="GQ273" s="97"/>
    </row>
    <row r="274" spans="2:199" ht="16.2" thickBot="1" x14ac:dyDescent="0.35">
      <c r="B274" s="19" t="s">
        <v>268</v>
      </c>
      <c r="C274" s="20">
        <v>8.5291790738656914</v>
      </c>
      <c r="D274" s="21">
        <v>8.3775873660129854</v>
      </c>
      <c r="E274" s="21">
        <v>8.2370402768337527</v>
      </c>
      <c r="F274" s="21">
        <v>8.0707627683835668</v>
      </c>
      <c r="G274" s="21">
        <v>7.8218649465983443</v>
      </c>
      <c r="H274" s="21">
        <v>7.5738235140380965</v>
      </c>
      <c r="I274" s="21">
        <v>7.3521791806917012</v>
      </c>
      <c r="J274" s="21">
        <v>7.1536404960613424</v>
      </c>
      <c r="K274" s="21">
        <v>6.9155607722214878</v>
      </c>
      <c r="L274" s="21">
        <v>6.7042456166832487</v>
      </c>
      <c r="M274" s="21">
        <v>5.0409878035872229</v>
      </c>
      <c r="N274" s="21">
        <v>1.9810312244400663</v>
      </c>
      <c r="O274" s="21">
        <v>-0.62091823055667206</v>
      </c>
      <c r="P274" s="21">
        <v>-3.4646436799160014</v>
      </c>
      <c r="Q274" s="21">
        <v>-6.0472221563870185</v>
      </c>
      <c r="R274" s="22"/>
      <c r="S274" s="21">
        <v>17.529179073865691</v>
      </c>
      <c r="T274" s="21">
        <v>17.377587366012985</v>
      </c>
      <c r="U274" s="21">
        <v>17.237040276833753</v>
      </c>
      <c r="V274" s="21">
        <v>17.070762768383567</v>
      </c>
      <c r="W274" s="21">
        <v>16.821864946598346</v>
      </c>
      <c r="X274" s="21">
        <v>16.573823514038097</v>
      </c>
      <c r="Y274" s="21">
        <v>16.352179180691699</v>
      </c>
      <c r="Z274" s="21">
        <v>16.153640496061342</v>
      </c>
      <c r="AA274" s="21">
        <v>15.915560772221488</v>
      </c>
      <c r="AB274" s="21">
        <v>15.704245616683249</v>
      </c>
      <c r="AC274" s="21">
        <v>14.040987803587223</v>
      </c>
      <c r="AD274" s="21">
        <v>10.981031224440066</v>
      </c>
      <c r="AE274" s="21">
        <v>8.3790817694433279</v>
      </c>
      <c r="AF274" s="21">
        <v>5.5353563200839986</v>
      </c>
      <c r="AG274" s="21">
        <v>2.8267712201549244</v>
      </c>
      <c r="AI274" s="23">
        <v>8.5291790738656914</v>
      </c>
      <c r="AJ274" s="23">
        <v>8.3654301936094413</v>
      </c>
      <c r="AK274" s="23">
        <v>8.2173833306995903</v>
      </c>
      <c r="AL274" s="23">
        <v>8.0567928150344432</v>
      </c>
      <c r="AM274" s="23">
        <v>7.8435630105249228</v>
      </c>
      <c r="AN274" s="23">
        <v>7.6221235527158626</v>
      </c>
      <c r="AO274" s="23">
        <v>7.3391124464142496</v>
      </c>
      <c r="AP274" s="23">
        <v>6.9836474900279768</v>
      </c>
      <c r="AQ274" s="23">
        <v>6.6789161179751773</v>
      </c>
      <c r="AR274" s="23">
        <v>6.3694417416039766</v>
      </c>
      <c r="AS274" s="23">
        <v>5.4506578466914739</v>
      </c>
      <c r="AT274" s="23">
        <v>4.5562430483809884</v>
      </c>
      <c r="AU274" s="23">
        <v>3.6928225397390033</v>
      </c>
      <c r="AV274" s="23">
        <v>2.7334754363145706</v>
      </c>
      <c r="AW274" s="23">
        <v>1.9925115482492437</v>
      </c>
      <c r="AY274" s="24">
        <v>17.529179073865691</v>
      </c>
      <c r="AZ274" s="24">
        <v>17.365430193609441</v>
      </c>
      <c r="BA274" s="24">
        <v>17.21738333069959</v>
      </c>
      <c r="BB274" s="24">
        <v>17.056792815034441</v>
      </c>
      <c r="BC274" s="24">
        <v>16.843563010524925</v>
      </c>
      <c r="BD274" s="24">
        <v>16.622123552715863</v>
      </c>
      <c r="BE274" s="24">
        <v>16.339112446414248</v>
      </c>
      <c r="BF274" s="24">
        <v>15.983647490027977</v>
      </c>
      <c r="BG274" s="24">
        <v>15.678916117975177</v>
      </c>
      <c r="BH274" s="24">
        <v>15.369441741603977</v>
      </c>
      <c r="BI274" s="24">
        <v>14.450657846691474</v>
      </c>
      <c r="BJ274" s="24">
        <v>13.556243048380988</v>
      </c>
      <c r="BK274" s="24">
        <v>12.692822539739003</v>
      </c>
      <c r="BL274" s="24">
        <v>11.733475436314571</v>
      </c>
      <c r="BM274" s="24">
        <v>11.118297020680608</v>
      </c>
      <c r="BO274" s="25">
        <v>8.5291790738656914</v>
      </c>
      <c r="BP274" s="25">
        <v>8.393757733254505</v>
      </c>
      <c r="BQ274" s="25">
        <v>8.276613466689291</v>
      </c>
      <c r="BR274" s="25">
        <v>8.1580641837157444</v>
      </c>
      <c r="BS274" s="25">
        <v>7.9548246456625922</v>
      </c>
      <c r="BT274" s="25">
        <v>7.7601003952379184</v>
      </c>
      <c r="BU274" s="25">
        <v>7.6116532399950447</v>
      </c>
      <c r="BV274" s="25">
        <v>7.4934133425784708</v>
      </c>
      <c r="BW274" s="25">
        <v>7.2634879720337775</v>
      </c>
      <c r="BX274" s="25">
        <v>7.1070435185733807</v>
      </c>
      <c r="BY274" s="25">
        <v>5.668331613705087</v>
      </c>
      <c r="BZ274" s="25">
        <v>2.8126054917638772</v>
      </c>
      <c r="CA274" s="25">
        <v>0.35630669975716955</v>
      </c>
      <c r="CB274" s="25">
        <v>-2.3326410138684182</v>
      </c>
      <c r="CC274" s="25">
        <v>-4.705566844778744</v>
      </c>
      <c r="CE274" s="25">
        <v>17.529179073865691</v>
      </c>
      <c r="CF274" s="25">
        <v>17.393757733254503</v>
      </c>
      <c r="CG274" s="25">
        <v>17.276613466689291</v>
      </c>
      <c r="CH274" s="25">
        <v>17.158064183715744</v>
      </c>
      <c r="CI274" s="25">
        <v>16.95482464566259</v>
      </c>
      <c r="CJ274" s="25">
        <v>16.76010039523792</v>
      </c>
      <c r="CK274" s="25">
        <v>16.611653239995043</v>
      </c>
      <c r="CL274" s="25">
        <v>16.493413342578471</v>
      </c>
      <c r="CM274" s="25">
        <v>16.263487972033779</v>
      </c>
      <c r="CN274" s="25">
        <v>16.107043518573381</v>
      </c>
      <c r="CO274" s="25">
        <v>14.668331613705087</v>
      </c>
      <c r="CP274" s="25">
        <v>11.812605491763877</v>
      </c>
      <c r="CQ274" s="25">
        <v>9.3563066997571696</v>
      </c>
      <c r="CR274" s="25">
        <v>6.6673589861315818</v>
      </c>
      <c r="CS274" s="25">
        <v>4.1308801778069011</v>
      </c>
      <c r="CU274" s="26">
        <v>8.5291790738656914</v>
      </c>
      <c r="CV274" s="26">
        <v>8.6354692508643414</v>
      </c>
      <c r="CW274" s="26">
        <v>8.5929137883386648</v>
      </c>
      <c r="CX274" s="26">
        <v>8.498048704366818</v>
      </c>
      <c r="CY274" s="26">
        <v>8.2942127462667319</v>
      </c>
      <c r="CZ274" s="26">
        <v>8.065302738003485</v>
      </c>
      <c r="DA274" s="26">
        <v>7.6905003422969411</v>
      </c>
      <c r="DB274" s="26">
        <v>6.7625539619973427</v>
      </c>
      <c r="DC274" s="26">
        <v>5.7117252777684602</v>
      </c>
      <c r="DD274" s="26">
        <v>4.725015915540645</v>
      </c>
      <c r="DE274" s="26">
        <v>1.9005142190908018</v>
      </c>
      <c r="DF274" s="26">
        <v>-0.85671024128444628</v>
      </c>
      <c r="DG274" s="26">
        <v>-3.1255305599811649</v>
      </c>
      <c r="DH274" s="26">
        <v>-4.6719545508833065</v>
      </c>
      <c r="DI274" s="26">
        <v>-3.9357240974713292</v>
      </c>
      <c r="DK274" s="26">
        <v>17.529179073865691</v>
      </c>
      <c r="DL274" s="26">
        <v>17.63546925086434</v>
      </c>
      <c r="DM274" s="26">
        <v>17.592913788338663</v>
      </c>
      <c r="DN274" s="26">
        <v>17.498048704366816</v>
      </c>
      <c r="DO274" s="26">
        <v>17.29421274626673</v>
      </c>
      <c r="DP274" s="26">
        <v>17.065302738003485</v>
      </c>
      <c r="DQ274" s="26">
        <v>16.690500342296943</v>
      </c>
      <c r="DR274" s="26">
        <v>15.762553961997343</v>
      </c>
      <c r="DS274" s="26">
        <v>14.71172527776846</v>
      </c>
      <c r="DT274" s="26">
        <v>13.725015915540645</v>
      </c>
      <c r="DU274" s="26">
        <v>10.900514219090802</v>
      </c>
      <c r="DV274" s="26">
        <v>8.1432897587155537</v>
      </c>
      <c r="DW274" s="26">
        <v>5.8744694400188351</v>
      </c>
      <c r="DX274" s="26">
        <v>4.3280454491166935</v>
      </c>
      <c r="DY274" s="26">
        <v>4.8963032221988101</v>
      </c>
      <c r="EA274" s="27">
        <v>8.5291790738656914</v>
      </c>
      <c r="EB274" s="27">
        <v>8.4007711451450895</v>
      </c>
      <c r="EC274" s="27">
        <v>8.3001047023194374</v>
      </c>
      <c r="ED274" s="27">
        <v>8.2246681620892623</v>
      </c>
      <c r="EE274" s="27">
        <v>8.1094813306795537</v>
      </c>
      <c r="EF274" s="27">
        <v>7.9714248552334279</v>
      </c>
      <c r="EG274" s="27">
        <v>7.8165206567289136</v>
      </c>
      <c r="EH274" s="27">
        <v>7.6568750875053002</v>
      </c>
      <c r="EI274" s="27">
        <v>7.4249464700797549</v>
      </c>
      <c r="EJ274" s="27">
        <v>7.1966731016833254</v>
      </c>
      <c r="EK274" s="27">
        <v>6.3965784851710978</v>
      </c>
      <c r="EL274" s="27">
        <v>5.4554729280329699</v>
      </c>
      <c r="EM274" s="27">
        <v>4.7708965316582894</v>
      </c>
      <c r="EN274" s="27">
        <v>4.0010754648354538</v>
      </c>
      <c r="EO274" s="27">
        <v>3.5141447490570794</v>
      </c>
      <c r="EQ274" s="27">
        <v>17.529179073865691</v>
      </c>
      <c r="ER274" s="27">
        <v>17.400771145145089</v>
      </c>
      <c r="ES274" s="27">
        <v>17.300104702319437</v>
      </c>
      <c r="ET274" s="27">
        <v>17.224668162089262</v>
      </c>
      <c r="EU274" s="27">
        <v>17.109481330679554</v>
      </c>
      <c r="EV274" s="27">
        <v>16.97142485523343</v>
      </c>
      <c r="EW274" s="27">
        <v>16.816520656728912</v>
      </c>
      <c r="EX274" s="27">
        <v>16.656875087505298</v>
      </c>
      <c r="EY274" s="27">
        <v>16.424946470079753</v>
      </c>
      <c r="EZ274" s="27">
        <v>16.196673101683324</v>
      </c>
      <c r="FA274" s="27">
        <v>15.396578485171098</v>
      </c>
      <c r="FB274" s="27">
        <v>14.45547292803297</v>
      </c>
      <c r="FC274" s="27">
        <v>13.770896531658289</v>
      </c>
      <c r="FD274" s="27">
        <v>13.001075464835454</v>
      </c>
      <c r="FE274" s="27">
        <v>12.550976342814428</v>
      </c>
      <c r="FG274" s="141">
        <v>8.5291790738656914</v>
      </c>
      <c r="FH274" s="141">
        <v>8.5776721777628655</v>
      </c>
      <c r="FI274" s="141">
        <v>8.4447613959222068</v>
      </c>
      <c r="FJ274" s="141">
        <v>8.2404308323559761</v>
      </c>
      <c r="FK274" s="141">
        <v>7.9446088890574309</v>
      </c>
      <c r="FL274" s="141">
        <v>7.656193574077367</v>
      </c>
      <c r="FM274" s="141">
        <v>7.2095749967155047</v>
      </c>
      <c r="FN274" s="141">
        <v>6.177120109371657</v>
      </c>
      <c r="FO274" s="141">
        <v>5.0443030809094065</v>
      </c>
      <c r="FP274" s="141">
        <v>3.9817099464538472</v>
      </c>
      <c r="FQ274" s="141">
        <v>0.95524172950188202</v>
      </c>
      <c r="FR274" s="141">
        <v>-1.9744720752714962</v>
      </c>
      <c r="FS274" s="141">
        <v>-4.4284959671486384</v>
      </c>
      <c r="FT274" s="141">
        <v>-6.2172347376651267</v>
      </c>
      <c r="FU274" s="141">
        <v>-5.7675113031481153</v>
      </c>
      <c r="FW274" s="141">
        <v>17.529179073865691</v>
      </c>
      <c r="FX274" s="141">
        <v>17.577672177762864</v>
      </c>
      <c r="FY274" s="141">
        <v>17.444761395922207</v>
      </c>
      <c r="FZ274" s="141">
        <v>17.240430832355976</v>
      </c>
      <c r="GA274" s="141">
        <v>16.944608889057431</v>
      </c>
      <c r="GB274" s="141">
        <v>16.656193574077367</v>
      </c>
      <c r="GC274" s="141">
        <v>16.209574996715503</v>
      </c>
      <c r="GD274" s="141">
        <v>15.177120109371657</v>
      </c>
      <c r="GE274" s="141">
        <v>14.044303080909406</v>
      </c>
      <c r="GF274" s="141">
        <v>12.981709946453847</v>
      </c>
      <c r="GG274" s="141">
        <v>9.955241729501882</v>
      </c>
      <c r="GH274" s="141">
        <v>7.0255279247285038</v>
      </c>
      <c r="GI274" s="141">
        <v>4.5715040328513616</v>
      </c>
      <c r="GJ274" s="141">
        <v>2.7827652623348733</v>
      </c>
      <c r="GK274" s="141">
        <v>3.1281347565367952</v>
      </c>
      <c r="GM274" s="1">
        <v>390147</v>
      </c>
      <c r="GN274" s="1">
        <v>393309</v>
      </c>
      <c r="GO274" s="1" t="s">
        <v>618</v>
      </c>
      <c r="GP274" s="1" t="s">
        <v>834</v>
      </c>
      <c r="GQ274" s="97"/>
    </row>
    <row r="275" spans="2:199" ht="16.2" thickBot="1" x14ac:dyDescent="0.35">
      <c r="B275" s="19" t="s">
        <v>919</v>
      </c>
      <c r="C275" s="20">
        <v>1.9416789253739601</v>
      </c>
      <c r="D275" s="21">
        <v>0.6052996745445256</v>
      </c>
      <c r="E275" s="21">
        <v>0.24414826707366366</v>
      </c>
      <c r="F275" s="21">
        <v>0.10247497443029374</v>
      </c>
      <c r="G275" s="21">
        <v>-6.1306644927185516E-2</v>
      </c>
      <c r="H275" s="21">
        <v>-0.22874137611276524</v>
      </c>
      <c r="I275" s="21">
        <v>-0.38503559017653188</v>
      </c>
      <c r="J275" s="21">
        <v>-0.53952568067239781</v>
      </c>
      <c r="K275" s="21">
        <v>-0.98046685493244823</v>
      </c>
      <c r="L275" s="21">
        <v>-1.1639479907326056</v>
      </c>
      <c r="M275" s="21">
        <v>-2.2769931070984519</v>
      </c>
      <c r="N275" s="21">
        <v>-4.1844183051558943</v>
      </c>
      <c r="O275" s="21">
        <v>-5.8981785229934829</v>
      </c>
      <c r="P275" s="21">
        <v>-7.6735166078522106</v>
      </c>
      <c r="Q275" s="21">
        <v>-9.3443970579555469</v>
      </c>
      <c r="R275" s="22"/>
      <c r="S275" s="21">
        <v>4.7416789253739609</v>
      </c>
      <c r="T275" s="21">
        <v>3.4052996745445263</v>
      </c>
      <c r="U275" s="21">
        <v>3.0441482670736644</v>
      </c>
      <c r="V275" s="21">
        <v>2.9024749744302945</v>
      </c>
      <c r="W275" s="21">
        <v>2.7386933550728152</v>
      </c>
      <c r="X275" s="21">
        <v>2.5712586238872355</v>
      </c>
      <c r="Y275" s="21">
        <v>2.4149644098234688</v>
      </c>
      <c r="Z275" s="21">
        <v>2.2604743193276029</v>
      </c>
      <c r="AA275" s="21">
        <v>1.8195331450675525</v>
      </c>
      <c r="AB275" s="21">
        <v>1.6360520092673951</v>
      </c>
      <c r="AC275" s="21">
        <v>0.52300689290154878</v>
      </c>
      <c r="AD275" s="21">
        <v>-1.3844183051558936</v>
      </c>
      <c r="AE275" s="21">
        <v>-3.0981785229934822</v>
      </c>
      <c r="AF275" s="21">
        <v>-4.8735166078522099</v>
      </c>
      <c r="AG275" s="21">
        <v>-6.6740652340618105</v>
      </c>
      <c r="AI275" s="23">
        <v>1.9416789253739601</v>
      </c>
      <c r="AJ275" s="23">
        <v>1.2731770737541588</v>
      </c>
      <c r="AK275" s="23">
        <v>1.0090990762850769</v>
      </c>
      <c r="AL275" s="23">
        <v>0.83665791021192248</v>
      </c>
      <c r="AM275" s="23">
        <v>0.67809798411166433</v>
      </c>
      <c r="AN275" s="23">
        <v>0.52108133731666939</v>
      </c>
      <c r="AO275" s="23">
        <v>0.31891406217941487</v>
      </c>
      <c r="AP275" s="23">
        <v>4.9825964921302202E-2</v>
      </c>
      <c r="AQ275" s="23">
        <v>-0.18778555903874405</v>
      </c>
      <c r="AR275" s="23">
        <v>-0.4207436357774057</v>
      </c>
      <c r="AS275" s="23">
        <v>-1.312212754687522</v>
      </c>
      <c r="AT275" s="23">
        <v>-2.0274260567607243</v>
      </c>
      <c r="AU275" s="23">
        <v>-2.6459277700046684</v>
      </c>
      <c r="AV275" s="23">
        <v>-3.3612021637854816</v>
      </c>
      <c r="AW275" s="23">
        <v>-4.0993961649287485</v>
      </c>
      <c r="AY275" s="24">
        <v>4.7416789253739609</v>
      </c>
      <c r="AZ275" s="24">
        <v>4.0731770737541595</v>
      </c>
      <c r="BA275" s="24">
        <v>3.8090990762850776</v>
      </c>
      <c r="BB275" s="24">
        <v>3.6366579102119232</v>
      </c>
      <c r="BC275" s="24">
        <v>3.478097984111665</v>
      </c>
      <c r="BD275" s="24">
        <v>3.3210813373166701</v>
      </c>
      <c r="BE275" s="24">
        <v>3.1189140621794156</v>
      </c>
      <c r="BF275" s="24">
        <v>2.8498259649213029</v>
      </c>
      <c r="BG275" s="24">
        <v>2.6122144409612567</v>
      </c>
      <c r="BH275" s="24">
        <v>2.379256364222595</v>
      </c>
      <c r="BI275" s="24">
        <v>1.4877872453124787</v>
      </c>
      <c r="BJ275" s="24">
        <v>0.77257394323927642</v>
      </c>
      <c r="BK275" s="24">
        <v>0.15407222999533232</v>
      </c>
      <c r="BL275" s="24">
        <v>-0.56120216378548093</v>
      </c>
      <c r="BM275" s="24">
        <v>-1.2165839963395264</v>
      </c>
      <c r="BO275" s="25">
        <v>1.9416789253739601</v>
      </c>
      <c r="BP275" s="25">
        <v>0.40813824331095105</v>
      </c>
      <c r="BQ275" s="25">
        <v>1.2493750547552196E-2</v>
      </c>
      <c r="BR275" s="25">
        <v>-0.13160369791505389</v>
      </c>
      <c r="BS275" s="25">
        <v>-0.29559665912182354</v>
      </c>
      <c r="BT275" s="25">
        <v>-0.46227075397348116</v>
      </c>
      <c r="BU275" s="25">
        <v>-0.61912337769714298</v>
      </c>
      <c r="BV275" s="25">
        <v>-1.0102674880668268</v>
      </c>
      <c r="BW275" s="25">
        <v>-1.1648524364854715</v>
      </c>
      <c r="BX275" s="25">
        <v>-1.2979010304293652</v>
      </c>
      <c r="BY275" s="25">
        <v>-2.3088041973119573</v>
      </c>
      <c r="BZ275" s="25">
        <v>-4.4202546737753643</v>
      </c>
      <c r="CA275" s="25">
        <v>-5.7663082507607122</v>
      </c>
      <c r="CB275" s="25">
        <v>-7.093357648925732</v>
      </c>
      <c r="CC275" s="25">
        <v>-8.3058836143959454</v>
      </c>
      <c r="CE275" s="25">
        <v>4.7416789253739609</v>
      </c>
      <c r="CF275" s="25">
        <v>3.2081382433109518</v>
      </c>
      <c r="CG275" s="25">
        <v>2.8124937505475529</v>
      </c>
      <c r="CH275" s="25">
        <v>2.6683963020849468</v>
      </c>
      <c r="CI275" s="25">
        <v>2.5044033408781772</v>
      </c>
      <c r="CJ275" s="25">
        <v>2.3377292460265195</v>
      </c>
      <c r="CK275" s="25">
        <v>2.1808766223028577</v>
      </c>
      <c r="CL275" s="25">
        <v>1.789732511933174</v>
      </c>
      <c r="CM275" s="25">
        <v>1.6351475635145292</v>
      </c>
      <c r="CN275" s="25">
        <v>1.5020989695706355</v>
      </c>
      <c r="CO275" s="25">
        <v>0.49119580268804341</v>
      </c>
      <c r="CP275" s="25">
        <v>-1.6202546737753636</v>
      </c>
      <c r="CQ275" s="25">
        <v>-2.9663082507607115</v>
      </c>
      <c r="CR275" s="25">
        <v>-4.2933576489257312</v>
      </c>
      <c r="CS275" s="25">
        <v>-5.6890114720463067</v>
      </c>
      <c r="CU275" s="26">
        <v>1.9416789253739601</v>
      </c>
      <c r="CV275" s="26">
        <v>0.96735831240420644</v>
      </c>
      <c r="CW275" s="26">
        <v>0.69379742869506877</v>
      </c>
      <c r="CX275" s="26">
        <v>0.57245807870928545</v>
      </c>
      <c r="CY275" s="26">
        <v>0.43352452728273683</v>
      </c>
      <c r="CZ275" s="26">
        <v>-2.2568442214968343E-2</v>
      </c>
      <c r="DA275" s="26">
        <v>-0.26283233192611277</v>
      </c>
      <c r="DB275" s="26">
        <v>-0.83854854437469939</v>
      </c>
      <c r="DC275" s="26">
        <v>-1.9064721608924167</v>
      </c>
      <c r="DD275" s="26">
        <v>-2.4872719166012907</v>
      </c>
      <c r="DE275" s="26">
        <v>-4.1767041824150617</v>
      </c>
      <c r="DF275" s="26">
        <v>-5.7797522427879642</v>
      </c>
      <c r="DG275" s="26">
        <v>-7.2891610510487865</v>
      </c>
      <c r="DH275" s="26">
        <v>-8.2358235678545029</v>
      </c>
      <c r="DI275" s="26">
        <v>-7.3248390189752968</v>
      </c>
      <c r="DK275" s="26">
        <v>4.7416789253739609</v>
      </c>
      <c r="DL275" s="26">
        <v>3.7673583124042072</v>
      </c>
      <c r="DM275" s="26">
        <v>3.4937974286950695</v>
      </c>
      <c r="DN275" s="26">
        <v>3.3724580787092862</v>
      </c>
      <c r="DO275" s="26">
        <v>3.2335245272827375</v>
      </c>
      <c r="DP275" s="26">
        <v>2.7774315577850324</v>
      </c>
      <c r="DQ275" s="26">
        <v>2.5371676680738879</v>
      </c>
      <c r="DR275" s="26">
        <v>1.9614514556253013</v>
      </c>
      <c r="DS275" s="26">
        <v>0.89352783910758404</v>
      </c>
      <c r="DT275" s="26">
        <v>0.31272808339871006</v>
      </c>
      <c r="DU275" s="26">
        <v>-1.376704182415061</v>
      </c>
      <c r="DV275" s="26">
        <v>-2.9797522427879635</v>
      </c>
      <c r="DW275" s="26">
        <v>-4.4891610510487858</v>
      </c>
      <c r="DX275" s="26">
        <v>-5.4358235678545022</v>
      </c>
      <c r="DY275" s="26">
        <v>-4.7335875908851719</v>
      </c>
      <c r="EA275" s="27">
        <v>1.9416789253739601</v>
      </c>
      <c r="EB275" s="27">
        <v>0.82581334740517853</v>
      </c>
      <c r="EC275" s="27">
        <v>0.51345480399775845</v>
      </c>
      <c r="ED275" s="27">
        <v>0.39703500425095228</v>
      </c>
      <c r="EE275" s="27">
        <v>0.30203162931581851</v>
      </c>
      <c r="EF275" s="27">
        <v>0.20763219985018466</v>
      </c>
      <c r="EG275" s="27">
        <v>9.6616116398912766E-2</v>
      </c>
      <c r="EH275" s="27">
        <v>-3.6731174826638124E-2</v>
      </c>
      <c r="EI275" s="27">
        <v>-0.48483391190648106</v>
      </c>
      <c r="EJ275" s="27">
        <v>-0.68932951332260473</v>
      </c>
      <c r="EK275" s="27">
        <v>-1.3639571369414831</v>
      </c>
      <c r="EL275" s="27">
        <v>-2.1445374042203014</v>
      </c>
      <c r="EM275" s="27">
        <v>-2.8216907427375162</v>
      </c>
      <c r="EN275" s="27">
        <v>-3.2666716424735682</v>
      </c>
      <c r="EO275" s="27">
        <v>-3.3904902500138725</v>
      </c>
      <c r="EQ275" s="27">
        <v>4.7416789253739609</v>
      </c>
      <c r="ER275" s="27">
        <v>3.6258133474051792</v>
      </c>
      <c r="ES275" s="27">
        <v>3.3134548039977592</v>
      </c>
      <c r="ET275" s="27">
        <v>3.197035004250953</v>
      </c>
      <c r="EU275" s="27">
        <v>3.1020316293158192</v>
      </c>
      <c r="EV275" s="27">
        <v>3.0076321998501854</v>
      </c>
      <c r="EW275" s="27">
        <v>2.8966161163989135</v>
      </c>
      <c r="EX275" s="27">
        <v>2.7632688251733626</v>
      </c>
      <c r="EY275" s="27">
        <v>2.3151660880935196</v>
      </c>
      <c r="EZ275" s="27">
        <v>2.110670486677396</v>
      </c>
      <c r="FA275" s="27">
        <v>1.4360428630585176</v>
      </c>
      <c r="FB275" s="27">
        <v>0.65546259577969934</v>
      </c>
      <c r="FC275" s="27">
        <v>-2.1690742737515478E-2</v>
      </c>
      <c r="FD275" s="27">
        <v>-0.46667164247356752</v>
      </c>
      <c r="FE275" s="27">
        <v>-0.61691704626682764</v>
      </c>
      <c r="FG275" s="141">
        <v>1.9416789253739601</v>
      </c>
      <c r="FH275" s="141">
        <v>0.35098889908761954</v>
      </c>
      <c r="FI275" s="141">
        <v>-6.6043440910501516E-2</v>
      </c>
      <c r="FJ275" s="141">
        <v>-0.23489787566814968</v>
      </c>
      <c r="FK275" s="141">
        <v>-0.41792959326118861</v>
      </c>
      <c r="FL275" s="141">
        <v>-0.90226984982851377</v>
      </c>
      <c r="FM275" s="141">
        <v>-1.1672907659014022</v>
      </c>
      <c r="FN275" s="141">
        <v>-1.785360289621142</v>
      </c>
      <c r="FO275" s="141">
        <v>-2.8683569402522444</v>
      </c>
      <c r="FP275" s="141">
        <v>-3.4630828006263208</v>
      </c>
      <c r="FQ275" s="141">
        <v>-5.1950721669867406</v>
      </c>
      <c r="FR275" s="141">
        <v>-6.8463419084978092</v>
      </c>
      <c r="FS275" s="141">
        <v>-8.5176245450311576</v>
      </c>
      <c r="FT275" s="141">
        <v>-9.687574668839936</v>
      </c>
      <c r="FU275" s="141">
        <v>-9.0763895865786708</v>
      </c>
      <c r="FW275" s="141">
        <v>4.7416789253739609</v>
      </c>
      <c r="FX275" s="141">
        <v>3.1509888990876203</v>
      </c>
      <c r="FY275" s="141">
        <v>2.7339565590894992</v>
      </c>
      <c r="FZ275" s="141">
        <v>2.565102124331851</v>
      </c>
      <c r="GA275" s="141">
        <v>2.3820704067388121</v>
      </c>
      <c r="GB275" s="141">
        <v>1.8977301501714869</v>
      </c>
      <c r="GC275" s="141">
        <v>1.6327092340985985</v>
      </c>
      <c r="GD275" s="141">
        <v>1.0146397103788587</v>
      </c>
      <c r="GE275" s="141">
        <v>-6.8356940252243703E-2</v>
      </c>
      <c r="GF275" s="141">
        <v>-0.66308280062632008</v>
      </c>
      <c r="GG275" s="141">
        <v>-2.3950721669867399</v>
      </c>
      <c r="GH275" s="141">
        <v>-4.0463419084978085</v>
      </c>
      <c r="GI275" s="141">
        <v>-5.7176245450311569</v>
      </c>
      <c r="GJ275" s="141">
        <v>-6.8875746688399353</v>
      </c>
      <c r="GK275" s="141">
        <v>-6.4190989841657213</v>
      </c>
      <c r="GM275" s="1">
        <v>374759</v>
      </c>
      <c r="GN275" s="1">
        <v>443587</v>
      </c>
      <c r="GO275" s="1" t="s">
        <v>483</v>
      </c>
      <c r="GP275" s="1" t="s">
        <v>483</v>
      </c>
      <c r="GQ275" s="97" t="s">
        <v>1021</v>
      </c>
    </row>
    <row r="276" spans="2:199" ht="16.2" thickBot="1" x14ac:dyDescent="0.35">
      <c r="B276" s="19" t="s">
        <v>270</v>
      </c>
      <c r="C276" s="20">
        <v>13.701367683683007</v>
      </c>
      <c r="D276" s="21">
        <v>11.214478026807214</v>
      </c>
      <c r="E276" s="21">
        <v>9.2555069251664133</v>
      </c>
      <c r="F276" s="21">
        <v>7.7066561610904518</v>
      </c>
      <c r="G276" s="21">
        <v>6.0554777717145143</v>
      </c>
      <c r="H276" s="21">
        <v>4.3725584568937776</v>
      </c>
      <c r="I276" s="21">
        <v>4.1491945575490519</v>
      </c>
      <c r="J276" s="21">
        <v>3.8879449463687692</v>
      </c>
      <c r="K276" s="21">
        <v>3.569941467794429</v>
      </c>
      <c r="L276" s="21">
        <v>3.2478117710847272</v>
      </c>
      <c r="M276" s="21">
        <v>1.614443861201039</v>
      </c>
      <c r="N276" s="21">
        <v>-0.70900150253214633</v>
      </c>
      <c r="O276" s="21">
        <v>-2.5292676914285757</v>
      </c>
      <c r="P276" s="21">
        <v>-4.1830362814233091</v>
      </c>
      <c r="Q276" s="21">
        <v>-5.6648625191164577</v>
      </c>
      <c r="R276" s="22"/>
      <c r="S276" s="21">
        <v>17.838367683683007</v>
      </c>
      <c r="T276" s="21">
        <v>15.351478026807214</v>
      </c>
      <c r="U276" s="21">
        <v>13.392506925166414</v>
      </c>
      <c r="V276" s="21">
        <v>11.843656161090452</v>
      </c>
      <c r="W276" s="21">
        <v>10.192477771714515</v>
      </c>
      <c r="X276" s="21">
        <v>8.5095584568937781</v>
      </c>
      <c r="Y276" s="21">
        <v>8.2861945575490523</v>
      </c>
      <c r="Z276" s="21">
        <v>8.0249449463687696</v>
      </c>
      <c r="AA276" s="21">
        <v>7.7069414677944295</v>
      </c>
      <c r="AB276" s="21">
        <v>7.3848117710847276</v>
      </c>
      <c r="AC276" s="21">
        <v>5.7514438612010395</v>
      </c>
      <c r="AD276" s="21">
        <v>3.4279984974678541</v>
      </c>
      <c r="AE276" s="21">
        <v>1.6077323085714248</v>
      </c>
      <c r="AF276" s="21">
        <v>-4.6036281423308623E-2</v>
      </c>
      <c r="AG276" s="21">
        <v>-1.6258969695592249</v>
      </c>
      <c r="AI276" s="23">
        <v>13.701367683683007</v>
      </c>
      <c r="AJ276" s="23">
        <v>13.45139673290061</v>
      </c>
      <c r="AK276" s="23">
        <v>12.859625479513424</v>
      </c>
      <c r="AL276" s="23">
        <v>12.297073605664016</v>
      </c>
      <c r="AM276" s="23">
        <v>11.70072090677159</v>
      </c>
      <c r="AN276" s="23">
        <v>11.085195197063882</v>
      </c>
      <c r="AO276" s="23">
        <v>10.893331188229379</v>
      </c>
      <c r="AP276" s="23">
        <v>10.636367206538061</v>
      </c>
      <c r="AQ276" s="23">
        <v>10.402515586105794</v>
      </c>
      <c r="AR276" s="23">
        <v>10.152541414901149</v>
      </c>
      <c r="AS276" s="23">
        <v>9.3118182171843689</v>
      </c>
      <c r="AT276" s="23">
        <v>8.3818553895566534</v>
      </c>
      <c r="AU276" s="23">
        <v>7.4505426655054023</v>
      </c>
      <c r="AV276" s="23">
        <v>6.4739298073995428</v>
      </c>
      <c r="AW276" s="23">
        <v>5.8635190122875755</v>
      </c>
      <c r="AY276" s="24">
        <v>17.838367683683007</v>
      </c>
      <c r="AZ276" s="24">
        <v>17.588396732900613</v>
      </c>
      <c r="BA276" s="24">
        <v>16.996625479513426</v>
      </c>
      <c r="BB276" s="24">
        <v>16.434073605664018</v>
      </c>
      <c r="BC276" s="24">
        <v>15.83772090677159</v>
      </c>
      <c r="BD276" s="24">
        <v>15.222195197063883</v>
      </c>
      <c r="BE276" s="24">
        <v>15.030331188229379</v>
      </c>
      <c r="BF276" s="24">
        <v>14.773367206538062</v>
      </c>
      <c r="BG276" s="24">
        <v>14.539515586105795</v>
      </c>
      <c r="BH276" s="24">
        <v>14.28954141490115</v>
      </c>
      <c r="BI276" s="24">
        <v>13.448818217184369</v>
      </c>
      <c r="BJ276" s="24">
        <v>12.518855389556654</v>
      </c>
      <c r="BK276" s="24">
        <v>11.587542665505403</v>
      </c>
      <c r="BL276" s="24">
        <v>10.610929807399543</v>
      </c>
      <c r="BM276" s="24">
        <v>10.081626847412849</v>
      </c>
      <c r="BO276" s="25">
        <v>13.701367683683007</v>
      </c>
      <c r="BP276" s="25">
        <v>10.819813967619933</v>
      </c>
      <c r="BQ276" s="25">
        <v>8.8056482350154681</v>
      </c>
      <c r="BR276" s="25">
        <v>7.2841885724819431</v>
      </c>
      <c r="BS276" s="25">
        <v>5.6632375131073616</v>
      </c>
      <c r="BT276" s="25">
        <v>4.0181971767960505</v>
      </c>
      <c r="BU276" s="25">
        <v>3.8844524926394897</v>
      </c>
      <c r="BV276" s="25">
        <v>3.7004788703046216</v>
      </c>
      <c r="BW276" s="25">
        <v>3.4804404195600256</v>
      </c>
      <c r="BX276" s="25">
        <v>3.2420257344168988</v>
      </c>
      <c r="BY276" s="25">
        <v>1.7755691475615194</v>
      </c>
      <c r="BZ276" s="25">
        <v>-0.52417241520706881</v>
      </c>
      <c r="CA276" s="25">
        <v>-2.3449747583362246</v>
      </c>
      <c r="CB276" s="25">
        <v>-3.9377959654320769</v>
      </c>
      <c r="CC276" s="25">
        <v>-5.2892652802142699</v>
      </c>
      <c r="CE276" s="25">
        <v>17.838367683683007</v>
      </c>
      <c r="CF276" s="25">
        <v>14.956813967619933</v>
      </c>
      <c r="CG276" s="25">
        <v>12.942648235015469</v>
      </c>
      <c r="CH276" s="25">
        <v>11.421188572481944</v>
      </c>
      <c r="CI276" s="25">
        <v>9.800237513107362</v>
      </c>
      <c r="CJ276" s="25">
        <v>8.1551971767960509</v>
      </c>
      <c r="CK276" s="25">
        <v>8.0214524926394901</v>
      </c>
      <c r="CL276" s="25">
        <v>7.8374788703046221</v>
      </c>
      <c r="CM276" s="25">
        <v>7.617440419560026</v>
      </c>
      <c r="CN276" s="25">
        <v>7.3790257344168992</v>
      </c>
      <c r="CO276" s="25">
        <v>5.9125691475615199</v>
      </c>
      <c r="CP276" s="25">
        <v>3.6128275847929316</v>
      </c>
      <c r="CQ276" s="25">
        <v>1.7920252416637759</v>
      </c>
      <c r="CR276" s="25">
        <v>0.19920403456792357</v>
      </c>
      <c r="CS276" s="25">
        <v>-1.2762243659158834</v>
      </c>
      <c r="CU276" s="26">
        <v>13.701367683683007</v>
      </c>
      <c r="CV276" s="26">
        <v>11.854674982509216</v>
      </c>
      <c r="CW276" s="26">
        <v>10.03809402923768</v>
      </c>
      <c r="CX276" s="26">
        <v>8.5295769341387686</v>
      </c>
      <c r="CY276" s="26">
        <v>6.9002016434511955</v>
      </c>
      <c r="CZ276" s="26">
        <v>5.2294436143318137</v>
      </c>
      <c r="DA276" s="26">
        <v>4.9587504417257051</v>
      </c>
      <c r="DB276" s="26">
        <v>4.286294287554604</v>
      </c>
      <c r="DC276" s="26">
        <v>3.5376848328092905</v>
      </c>
      <c r="DD276" s="26">
        <v>2.7638385781320522</v>
      </c>
      <c r="DE276" s="26">
        <v>0.45808522889662129</v>
      </c>
      <c r="DF276" s="26">
        <v>-1.6571796668906913</v>
      </c>
      <c r="DG276" s="26">
        <v>-3.2505359932306881</v>
      </c>
      <c r="DH276" s="26">
        <v>-4.1064268783329503</v>
      </c>
      <c r="DI276" s="26">
        <v>-3.5402781337724853</v>
      </c>
      <c r="DK276" s="26">
        <v>17.838367683683007</v>
      </c>
      <c r="DL276" s="26">
        <v>15.991674982509217</v>
      </c>
      <c r="DM276" s="26">
        <v>14.17509402923768</v>
      </c>
      <c r="DN276" s="26">
        <v>12.666576934138769</v>
      </c>
      <c r="DO276" s="26">
        <v>11.037201643451196</v>
      </c>
      <c r="DP276" s="26">
        <v>9.3664436143318142</v>
      </c>
      <c r="DQ276" s="26">
        <v>9.0957504417257056</v>
      </c>
      <c r="DR276" s="26">
        <v>8.4232942875546044</v>
      </c>
      <c r="DS276" s="26">
        <v>7.6746848328092909</v>
      </c>
      <c r="DT276" s="26">
        <v>6.9008385781320527</v>
      </c>
      <c r="DU276" s="26">
        <v>4.5950852288966217</v>
      </c>
      <c r="DV276" s="26">
        <v>2.4798203331093092</v>
      </c>
      <c r="DW276" s="26">
        <v>0.88646400676931236</v>
      </c>
      <c r="DX276" s="26">
        <v>3.0573121667050174E-2</v>
      </c>
      <c r="DY276" s="26">
        <v>0.46690216268317286</v>
      </c>
      <c r="EA276" s="27">
        <v>13.701367683683007</v>
      </c>
      <c r="EB276" s="27">
        <v>13.288876148581693</v>
      </c>
      <c r="EC276" s="27">
        <v>11.714043035067842</v>
      </c>
      <c r="ED276" s="27">
        <v>10.228732264123769</v>
      </c>
      <c r="EE276" s="27">
        <v>8.716927442370471</v>
      </c>
      <c r="EF276" s="27">
        <v>7.1735743246353589</v>
      </c>
      <c r="EG276" s="27">
        <v>7.0604384615411764</v>
      </c>
      <c r="EH276" s="27">
        <v>6.8763838277356584</v>
      </c>
      <c r="EI276" s="27">
        <v>6.6109026627079075</v>
      </c>
      <c r="EJ276" s="27">
        <v>6.3242579405455004</v>
      </c>
      <c r="EK276" s="27">
        <v>5.2727944466572367</v>
      </c>
      <c r="EL276" s="27">
        <v>4.179014540080658</v>
      </c>
      <c r="EM276" s="27">
        <v>3.4450601519178861</v>
      </c>
      <c r="EN276" s="27">
        <v>2.90566539002333</v>
      </c>
      <c r="EO276" s="27">
        <v>2.7612760717695934</v>
      </c>
      <c r="EQ276" s="27">
        <v>17.838367683683007</v>
      </c>
      <c r="ER276" s="27">
        <v>17.425876148581693</v>
      </c>
      <c r="ES276" s="27">
        <v>15.851043035067843</v>
      </c>
      <c r="ET276" s="27">
        <v>14.365732264123769</v>
      </c>
      <c r="EU276" s="27">
        <v>12.853927442370471</v>
      </c>
      <c r="EV276" s="27">
        <v>11.310574324635359</v>
      </c>
      <c r="EW276" s="27">
        <v>11.197438461541177</v>
      </c>
      <c r="EX276" s="27">
        <v>11.013383827735659</v>
      </c>
      <c r="EY276" s="27">
        <v>10.747902662707908</v>
      </c>
      <c r="EZ276" s="27">
        <v>10.461257940545501</v>
      </c>
      <c r="FA276" s="27">
        <v>9.4097944466572372</v>
      </c>
      <c r="FB276" s="27">
        <v>8.3160145400806584</v>
      </c>
      <c r="FC276" s="27">
        <v>7.5820601519178865</v>
      </c>
      <c r="FD276" s="27">
        <v>7.0426653900233305</v>
      </c>
      <c r="FE276" s="27">
        <v>6.8807760225334178</v>
      </c>
      <c r="FG276" s="141">
        <v>13.701367683683007</v>
      </c>
      <c r="FH276" s="141">
        <v>10.593136945340316</v>
      </c>
      <c r="FI276" s="141">
        <v>8.5138263803706664</v>
      </c>
      <c r="FJ276" s="141">
        <v>6.9505287009894108</v>
      </c>
      <c r="FK276" s="141">
        <v>4.06766729493539</v>
      </c>
      <c r="FL276" s="141">
        <v>2.0679219638412434</v>
      </c>
      <c r="FM276" s="141">
        <v>1.4638259244907914</v>
      </c>
      <c r="FN276" s="141">
        <v>0.47144352256025712</v>
      </c>
      <c r="FO276" s="141">
        <v>-0.58709879288463895</v>
      </c>
      <c r="FP276" s="141">
        <v>-1.3754135247944177</v>
      </c>
      <c r="FQ276" s="141">
        <v>-3.8028935295456812</v>
      </c>
      <c r="FR276" s="141">
        <v>-6.1139265163320751</v>
      </c>
      <c r="FS276" s="141">
        <v>-7.9096948570015222</v>
      </c>
      <c r="FT276" s="141">
        <v>-8.9424527409198511</v>
      </c>
      <c r="FU276" s="141">
        <v>-8.5291796382073635</v>
      </c>
      <c r="FW276" s="141">
        <v>17.838367683683007</v>
      </c>
      <c r="FX276" s="141">
        <v>14.730136945340316</v>
      </c>
      <c r="FY276" s="141">
        <v>12.650826380370667</v>
      </c>
      <c r="FZ276" s="141">
        <v>11.087528700989411</v>
      </c>
      <c r="GA276" s="141">
        <v>8.2046672949353905</v>
      </c>
      <c r="GB276" s="141">
        <v>6.2049219638412438</v>
      </c>
      <c r="GC276" s="141">
        <v>5.6008259244907919</v>
      </c>
      <c r="GD276" s="141">
        <v>4.6084435225602576</v>
      </c>
      <c r="GE276" s="141">
        <v>3.5499012071153615</v>
      </c>
      <c r="GF276" s="141">
        <v>2.7615864752055828</v>
      </c>
      <c r="GG276" s="141">
        <v>0.33410647045431929</v>
      </c>
      <c r="GH276" s="141">
        <v>-1.9769265163320746</v>
      </c>
      <c r="GI276" s="141">
        <v>-3.7726948570015217</v>
      </c>
      <c r="GJ276" s="141">
        <v>-4.8054527409198506</v>
      </c>
      <c r="GK276" s="141">
        <v>-4.488059563964395</v>
      </c>
      <c r="GM276" s="1">
        <v>356730</v>
      </c>
      <c r="GN276" s="1">
        <v>431506</v>
      </c>
      <c r="GO276" s="1" t="s">
        <v>458</v>
      </c>
      <c r="GP276" s="1" t="s">
        <v>839</v>
      </c>
      <c r="GQ276" s="97"/>
    </row>
    <row r="277" spans="2:199" ht="16.2" thickBot="1" x14ac:dyDescent="0.35">
      <c r="B277" s="19" t="s">
        <v>271</v>
      </c>
      <c r="C277" s="20">
        <v>16.14592936104831</v>
      </c>
      <c r="D277" s="21">
        <v>13.638540817481438</v>
      </c>
      <c r="E277" s="21">
        <v>13.091265693485024</v>
      </c>
      <c r="F277" s="21">
        <v>13.064799899355197</v>
      </c>
      <c r="G277" s="21">
        <v>13.021423977310729</v>
      </c>
      <c r="H277" s="21">
        <v>12.968373097699821</v>
      </c>
      <c r="I277" s="21">
        <v>12.910589454742745</v>
      </c>
      <c r="J277" s="21">
        <v>12.843567661862547</v>
      </c>
      <c r="K277" s="21">
        <v>12.75081242734252</v>
      </c>
      <c r="L277" s="21">
        <v>12.661501456085894</v>
      </c>
      <c r="M277" s="21">
        <v>12.129199886822146</v>
      </c>
      <c r="N277" s="21">
        <v>11.063029987146432</v>
      </c>
      <c r="O277" s="21">
        <v>9.8435217222030786</v>
      </c>
      <c r="P277" s="21">
        <v>8.5156281112190477</v>
      </c>
      <c r="Q277" s="21">
        <v>7.3224558336203343</v>
      </c>
      <c r="R277" s="22"/>
      <c r="S277" s="21">
        <v>16.14592936104831</v>
      </c>
      <c r="T277" s="21">
        <v>13.63854081748144</v>
      </c>
      <c r="U277" s="21">
        <v>13.091265693485026</v>
      </c>
      <c r="V277" s="21">
        <v>13.064799899355195</v>
      </c>
      <c r="W277" s="21">
        <v>13.021423977310729</v>
      </c>
      <c r="X277" s="21">
        <v>12.968373097699819</v>
      </c>
      <c r="Y277" s="21">
        <v>12.910589454742743</v>
      </c>
      <c r="Z277" s="21">
        <v>12.843567661862547</v>
      </c>
      <c r="AA277" s="21">
        <v>12.750812427342519</v>
      </c>
      <c r="AB277" s="21">
        <v>12.661501456085894</v>
      </c>
      <c r="AC277" s="21">
        <v>12.129199886822146</v>
      </c>
      <c r="AD277" s="21">
        <v>11.063029987146432</v>
      </c>
      <c r="AE277" s="21">
        <v>9.8435217222030786</v>
      </c>
      <c r="AF277" s="21">
        <v>8.5156281112190495</v>
      </c>
      <c r="AG277" s="21">
        <v>7.239726684683859</v>
      </c>
      <c r="AI277" s="23">
        <v>16.14592936104831</v>
      </c>
      <c r="AJ277" s="23">
        <v>15.379840733635433</v>
      </c>
      <c r="AK277" s="23">
        <v>15.174641169513539</v>
      </c>
      <c r="AL277" s="23">
        <v>15.132579139095064</v>
      </c>
      <c r="AM277" s="23">
        <v>15.085602551641035</v>
      </c>
      <c r="AN277" s="23">
        <v>15.024160957142271</v>
      </c>
      <c r="AO277" s="23">
        <v>14.941249230870554</v>
      </c>
      <c r="AP277" s="23">
        <v>14.839990931553281</v>
      </c>
      <c r="AQ277" s="23">
        <v>14.755880260530887</v>
      </c>
      <c r="AR277" s="23">
        <v>14.669467698649594</v>
      </c>
      <c r="AS277" s="23">
        <v>14.398527877001779</v>
      </c>
      <c r="AT277" s="23">
        <v>14.117397293781938</v>
      </c>
      <c r="AU277" s="23">
        <v>13.850118613458712</v>
      </c>
      <c r="AV277" s="23">
        <v>13.396986691403558</v>
      </c>
      <c r="AW277" s="23">
        <v>13.103218816394204</v>
      </c>
      <c r="AY277" s="24">
        <v>16.14592936104831</v>
      </c>
      <c r="AZ277" s="24">
        <v>15.379840733635433</v>
      </c>
      <c r="BA277" s="24">
        <v>15.17464116951354</v>
      </c>
      <c r="BB277" s="24">
        <v>15.132579139095064</v>
      </c>
      <c r="BC277" s="24">
        <v>15.085602551641035</v>
      </c>
      <c r="BD277" s="24">
        <v>15.024160957142271</v>
      </c>
      <c r="BE277" s="24">
        <v>14.941249230870554</v>
      </c>
      <c r="BF277" s="24">
        <v>14.839990931553281</v>
      </c>
      <c r="BG277" s="24">
        <v>14.755880260530887</v>
      </c>
      <c r="BH277" s="24">
        <v>14.669467698649594</v>
      </c>
      <c r="BI277" s="24">
        <v>14.398527877001779</v>
      </c>
      <c r="BJ277" s="24">
        <v>14.117397293781938</v>
      </c>
      <c r="BK277" s="24">
        <v>13.850118613458712</v>
      </c>
      <c r="BL277" s="24">
        <v>13.396986691403558</v>
      </c>
      <c r="BM277" s="24">
        <v>13.142671160312709</v>
      </c>
      <c r="BO277" s="25">
        <v>16.14592936104831</v>
      </c>
      <c r="BP277" s="25">
        <v>13.223482046934731</v>
      </c>
      <c r="BQ277" s="25">
        <v>12.591983557769336</v>
      </c>
      <c r="BR277" s="25">
        <v>12.565386674064516</v>
      </c>
      <c r="BS277" s="25">
        <v>12.523126405543195</v>
      </c>
      <c r="BT277" s="25">
        <v>12.472277801633208</v>
      </c>
      <c r="BU277" s="25">
        <v>12.416910379820767</v>
      </c>
      <c r="BV277" s="25">
        <v>12.354924030968036</v>
      </c>
      <c r="BW277" s="25">
        <v>12.285428429097305</v>
      </c>
      <c r="BX277" s="25">
        <v>12.2206709778849</v>
      </c>
      <c r="BY277" s="25">
        <v>11.75039521313159</v>
      </c>
      <c r="BZ277" s="25">
        <v>10.945047059179643</v>
      </c>
      <c r="CA277" s="25">
        <v>9.9374774101695671</v>
      </c>
      <c r="CB277" s="25">
        <v>8.7606802264485459</v>
      </c>
      <c r="CC277" s="25">
        <v>7.6976163769523742</v>
      </c>
      <c r="CE277" s="25">
        <v>16.14592936104831</v>
      </c>
      <c r="CF277" s="25">
        <v>13.223482046934732</v>
      </c>
      <c r="CG277" s="25">
        <v>12.591983557769336</v>
      </c>
      <c r="CH277" s="25">
        <v>12.565386674064515</v>
      </c>
      <c r="CI277" s="25">
        <v>12.523126405543195</v>
      </c>
      <c r="CJ277" s="25">
        <v>12.472277801633208</v>
      </c>
      <c r="CK277" s="25">
        <v>12.416910379820765</v>
      </c>
      <c r="CL277" s="25">
        <v>12.354924030968036</v>
      </c>
      <c r="CM277" s="25">
        <v>12.285428429097305</v>
      </c>
      <c r="CN277" s="25">
        <v>12.2206709778849</v>
      </c>
      <c r="CO277" s="25">
        <v>11.75039521313159</v>
      </c>
      <c r="CP277" s="25">
        <v>10.945047059179643</v>
      </c>
      <c r="CQ277" s="25">
        <v>9.9374774101695689</v>
      </c>
      <c r="CR277" s="25">
        <v>8.7606802264485459</v>
      </c>
      <c r="CS277" s="25">
        <v>7.5914976873351705</v>
      </c>
      <c r="CU277" s="26">
        <v>16.14592936104831</v>
      </c>
      <c r="CV277" s="26">
        <v>14.152604166407666</v>
      </c>
      <c r="CW277" s="26">
        <v>13.7259520064129</v>
      </c>
      <c r="CX277" s="26">
        <v>13.722641864036753</v>
      </c>
      <c r="CY277" s="26">
        <v>13.696004722804044</v>
      </c>
      <c r="CZ277" s="26">
        <v>13.648945301755461</v>
      </c>
      <c r="DA277" s="26">
        <v>13.546852583618879</v>
      </c>
      <c r="DB277" s="26">
        <v>13.293900187285242</v>
      </c>
      <c r="DC277" s="26">
        <v>13.018393709901485</v>
      </c>
      <c r="DD277" s="26">
        <v>12.744341799712217</v>
      </c>
      <c r="DE277" s="26">
        <v>11.601568539864495</v>
      </c>
      <c r="DF277" s="26">
        <v>10.238479428498589</v>
      </c>
      <c r="DG277" s="26">
        <v>9.1330532633885646</v>
      </c>
      <c r="DH277" s="26">
        <v>8.4517983610338696</v>
      </c>
      <c r="DI277" s="26">
        <v>8.928590572401049</v>
      </c>
      <c r="DK277" s="26">
        <v>16.14592936104831</v>
      </c>
      <c r="DL277" s="26">
        <v>14.152604166407666</v>
      </c>
      <c r="DM277" s="26">
        <v>13.7259520064129</v>
      </c>
      <c r="DN277" s="26">
        <v>13.722641864036753</v>
      </c>
      <c r="DO277" s="26">
        <v>13.696004722804044</v>
      </c>
      <c r="DP277" s="26">
        <v>13.648945301755461</v>
      </c>
      <c r="DQ277" s="26">
        <v>13.546852583618879</v>
      </c>
      <c r="DR277" s="26">
        <v>13.293900187285242</v>
      </c>
      <c r="DS277" s="26">
        <v>13.018393709901485</v>
      </c>
      <c r="DT277" s="26">
        <v>12.744341799712217</v>
      </c>
      <c r="DU277" s="26">
        <v>11.601568539864495</v>
      </c>
      <c r="DV277" s="26">
        <v>10.238479428498589</v>
      </c>
      <c r="DW277" s="26">
        <v>9.1330532633885646</v>
      </c>
      <c r="DX277" s="26">
        <v>8.4517983610338696</v>
      </c>
      <c r="DY277" s="26">
        <v>8.8208564687334885</v>
      </c>
      <c r="EA277" s="27">
        <v>16.14592936104831</v>
      </c>
      <c r="EB277" s="27">
        <v>14.664694310251708</v>
      </c>
      <c r="EC277" s="27">
        <v>14.340192999931709</v>
      </c>
      <c r="ED277" s="27">
        <v>14.34130395259217</v>
      </c>
      <c r="EE277" s="27">
        <v>14.343534306911394</v>
      </c>
      <c r="EF277" s="27">
        <v>14.326105505672881</v>
      </c>
      <c r="EG277" s="27">
        <v>14.286794590594866</v>
      </c>
      <c r="EH277" s="27">
        <v>14.234656496413944</v>
      </c>
      <c r="EI277" s="27">
        <v>14.15156305846229</v>
      </c>
      <c r="EJ277" s="27">
        <v>14.065652297219845</v>
      </c>
      <c r="EK277" s="27">
        <v>13.762638274847287</v>
      </c>
      <c r="EL277" s="27">
        <v>13.433333456387004</v>
      </c>
      <c r="EM277" s="27">
        <v>13.209924648599994</v>
      </c>
      <c r="EN277" s="27">
        <v>13.03244655162398</v>
      </c>
      <c r="EO277" s="27">
        <v>13.02218783965392</v>
      </c>
      <c r="EQ277" s="27">
        <v>16.14592936104831</v>
      </c>
      <c r="ER277" s="27">
        <v>14.664694310251708</v>
      </c>
      <c r="ES277" s="27">
        <v>14.340192999931709</v>
      </c>
      <c r="ET277" s="27">
        <v>14.34130395259217</v>
      </c>
      <c r="EU277" s="27">
        <v>14.343534306911394</v>
      </c>
      <c r="EV277" s="27">
        <v>14.326105505672881</v>
      </c>
      <c r="EW277" s="27">
        <v>14.286794590594866</v>
      </c>
      <c r="EX277" s="27">
        <v>14.234656496413944</v>
      </c>
      <c r="EY277" s="27">
        <v>14.15156305846229</v>
      </c>
      <c r="EZ277" s="27">
        <v>14.065652297219845</v>
      </c>
      <c r="FA277" s="27">
        <v>13.762638274847287</v>
      </c>
      <c r="FB277" s="27">
        <v>13.433333456387004</v>
      </c>
      <c r="FC277" s="27">
        <v>13.209924648599994</v>
      </c>
      <c r="FD277" s="27">
        <v>13.03244655162398</v>
      </c>
      <c r="FE277" s="27">
        <v>13.002785959891018</v>
      </c>
      <c r="FG277" s="141">
        <v>16.14592936104831</v>
      </c>
      <c r="FH277" s="141">
        <v>12.88950686014541</v>
      </c>
      <c r="FI277" s="141">
        <v>12.181993299282844</v>
      </c>
      <c r="FJ277" s="141">
        <v>12.146582057082291</v>
      </c>
      <c r="FK277" s="141">
        <v>12.091885840096321</v>
      </c>
      <c r="FL277" s="141">
        <v>12.031980183378511</v>
      </c>
      <c r="FM277" s="141">
        <v>11.921269498117713</v>
      </c>
      <c r="FN277" s="141">
        <v>11.646960683707302</v>
      </c>
      <c r="FO277" s="141">
        <v>11.362218301029451</v>
      </c>
      <c r="FP277" s="141">
        <v>11.0802437018597</v>
      </c>
      <c r="FQ277" s="141">
        <v>9.916441639803498</v>
      </c>
      <c r="FR277" s="141">
        <v>8.4448207026485278</v>
      </c>
      <c r="FS277" s="141">
        <v>7.2322571386804517</v>
      </c>
      <c r="FT277" s="141">
        <v>6.438314852987669</v>
      </c>
      <c r="FU277" s="141">
        <v>6.80285046349666</v>
      </c>
      <c r="FW277" s="141">
        <v>16.14592936104831</v>
      </c>
      <c r="FX277" s="141">
        <v>12.88950686014541</v>
      </c>
      <c r="FY277" s="141">
        <v>12.181993299282844</v>
      </c>
      <c r="FZ277" s="141">
        <v>12.146582057082291</v>
      </c>
      <c r="GA277" s="141">
        <v>12.091885840096321</v>
      </c>
      <c r="GB277" s="141">
        <v>12.031980183378511</v>
      </c>
      <c r="GC277" s="141">
        <v>11.921269498117713</v>
      </c>
      <c r="GD277" s="141">
        <v>11.646960683707302</v>
      </c>
      <c r="GE277" s="141">
        <v>11.362218301029451</v>
      </c>
      <c r="GF277" s="141">
        <v>11.0802437018597</v>
      </c>
      <c r="GG277" s="141">
        <v>9.916441639803498</v>
      </c>
      <c r="GH277" s="141">
        <v>8.4448207026485278</v>
      </c>
      <c r="GI277" s="141">
        <v>7.2322571386804526</v>
      </c>
      <c r="GJ277" s="141">
        <v>6.4383148529876699</v>
      </c>
      <c r="GK277" s="141">
        <v>6.7194725995598539</v>
      </c>
      <c r="GM277" s="1">
        <v>376120</v>
      </c>
      <c r="GN277" s="1">
        <v>405531</v>
      </c>
      <c r="GO277" s="1" t="s">
        <v>512</v>
      </c>
      <c r="GP277" s="1" t="s">
        <v>832</v>
      </c>
      <c r="GQ277" s="97"/>
    </row>
    <row r="278" spans="2:199" ht="16.2" thickBot="1" x14ac:dyDescent="0.35">
      <c r="B278" s="19" t="s">
        <v>272</v>
      </c>
      <c r="C278" s="20">
        <v>4.7888482905980467</v>
      </c>
      <c r="D278" s="21">
        <v>2.8314967209637913</v>
      </c>
      <c r="E278" s="21">
        <v>2.4678302433886472</v>
      </c>
      <c r="F278" s="21">
        <v>2.2937941559960464</v>
      </c>
      <c r="G278" s="21">
        <v>2.0816940938590918</v>
      </c>
      <c r="H278" s="21">
        <v>1.8586224252474501</v>
      </c>
      <c r="I278" s="21">
        <v>1.6449466232063159</v>
      </c>
      <c r="J278" s="21">
        <v>1.4138075556098322</v>
      </c>
      <c r="K278" s="21">
        <v>1.0811531044386946</v>
      </c>
      <c r="L278" s="21">
        <v>0.75728642562133075</v>
      </c>
      <c r="M278" s="21">
        <v>-0.89255193037444513</v>
      </c>
      <c r="N278" s="21">
        <v>-3.4294026376524656</v>
      </c>
      <c r="O278" s="21">
        <v>-5.4460017305677262</v>
      </c>
      <c r="P278" s="21">
        <v>-7.4480832797093761</v>
      </c>
      <c r="Q278" s="21">
        <v>-9.4269888185962216</v>
      </c>
      <c r="R278" s="22"/>
      <c r="S278" s="21">
        <v>15.488848290598046</v>
      </c>
      <c r="T278" s="21">
        <v>13.531496720963791</v>
      </c>
      <c r="U278" s="21">
        <v>13.167830243388646</v>
      </c>
      <c r="V278" s="21">
        <v>12.993794155996046</v>
      </c>
      <c r="W278" s="21">
        <v>12.781694093859091</v>
      </c>
      <c r="X278" s="21">
        <v>12.558622425247449</v>
      </c>
      <c r="Y278" s="21">
        <v>12.344946623206315</v>
      </c>
      <c r="Z278" s="21">
        <v>12.113807555609831</v>
      </c>
      <c r="AA278" s="21">
        <v>11.781153104438694</v>
      </c>
      <c r="AB278" s="21">
        <v>11.45728642562133</v>
      </c>
      <c r="AC278" s="21">
        <v>9.8074480696255542</v>
      </c>
      <c r="AD278" s="21">
        <v>7.2705973623475337</v>
      </c>
      <c r="AE278" s="21">
        <v>5.2539982694322731</v>
      </c>
      <c r="AF278" s="21">
        <v>3.2519167202906232</v>
      </c>
      <c r="AG278" s="21">
        <v>1.1602674727927997</v>
      </c>
      <c r="AI278" s="23">
        <v>4.7888482905980467</v>
      </c>
      <c r="AJ278" s="23">
        <v>4.0079117063765395</v>
      </c>
      <c r="AK278" s="23">
        <v>3.9069277331956158</v>
      </c>
      <c r="AL278" s="23">
        <v>3.7685429455519461</v>
      </c>
      <c r="AM278" s="23">
        <v>3.6380410273000479</v>
      </c>
      <c r="AN278" s="23">
        <v>3.4822850596033632</v>
      </c>
      <c r="AO278" s="23">
        <v>3.2896143622633147</v>
      </c>
      <c r="AP278" s="23">
        <v>3.0654473085290803</v>
      </c>
      <c r="AQ278" s="23">
        <v>2.7750155764941304</v>
      </c>
      <c r="AR278" s="23">
        <v>2.4779173888992858</v>
      </c>
      <c r="AS278" s="23">
        <v>1.562228005714605</v>
      </c>
      <c r="AT278" s="23">
        <v>0.57846578781185798</v>
      </c>
      <c r="AU278" s="23">
        <v>-0.25716943070466769</v>
      </c>
      <c r="AV278" s="23">
        <v>-1.1033860602846239</v>
      </c>
      <c r="AW278" s="23">
        <v>-1.6782726957692198</v>
      </c>
      <c r="AY278" s="24">
        <v>15.488848290598046</v>
      </c>
      <c r="AZ278" s="24">
        <v>14.707911706376539</v>
      </c>
      <c r="BA278" s="24">
        <v>14.606927733195615</v>
      </c>
      <c r="BB278" s="24">
        <v>14.468542945551945</v>
      </c>
      <c r="BC278" s="24">
        <v>14.338041027300047</v>
      </c>
      <c r="BD278" s="24">
        <v>14.182285059603362</v>
      </c>
      <c r="BE278" s="24">
        <v>13.989614362263314</v>
      </c>
      <c r="BF278" s="24">
        <v>13.76544730852908</v>
      </c>
      <c r="BG278" s="24">
        <v>13.47501557649413</v>
      </c>
      <c r="BH278" s="24">
        <v>13.177917388899285</v>
      </c>
      <c r="BI278" s="24">
        <v>12.262228005714604</v>
      </c>
      <c r="BJ278" s="24">
        <v>11.278465787811857</v>
      </c>
      <c r="BK278" s="24">
        <v>10.442830569295332</v>
      </c>
      <c r="BL278" s="24">
        <v>9.5966139397153754</v>
      </c>
      <c r="BM278" s="24">
        <v>9.0900816103557922</v>
      </c>
      <c r="BO278" s="25">
        <v>4.7888482905980467</v>
      </c>
      <c r="BP278" s="25">
        <v>2.553991762821429</v>
      </c>
      <c r="BQ278" s="25">
        <v>2.1350796700342762</v>
      </c>
      <c r="BR278" s="25">
        <v>1.9614216782556078</v>
      </c>
      <c r="BS278" s="25">
        <v>1.7540833525264894</v>
      </c>
      <c r="BT278" s="25">
        <v>1.5393998863319389</v>
      </c>
      <c r="BU278" s="25">
        <v>1.336615756287383</v>
      </c>
      <c r="BV278" s="25">
        <v>1.1232839839617377</v>
      </c>
      <c r="BW278" s="25">
        <v>0.85944831335355332</v>
      </c>
      <c r="BX278" s="25">
        <v>0.60959015238147884</v>
      </c>
      <c r="BY278" s="25">
        <v>-0.85063780217397422</v>
      </c>
      <c r="BZ278" s="25">
        <v>-3.2199797658090183</v>
      </c>
      <c r="CA278" s="25">
        <v>-5.0656578185581154</v>
      </c>
      <c r="CB278" s="25">
        <v>-6.7864941480792531</v>
      </c>
      <c r="CC278" s="25">
        <v>-8.134714532688939</v>
      </c>
      <c r="CE278" s="25">
        <v>15.488848290598046</v>
      </c>
      <c r="CF278" s="25">
        <v>13.253991762821428</v>
      </c>
      <c r="CG278" s="25">
        <v>12.835079670034276</v>
      </c>
      <c r="CH278" s="25">
        <v>12.661421678255607</v>
      </c>
      <c r="CI278" s="25">
        <v>12.454083352526489</v>
      </c>
      <c r="CJ278" s="25">
        <v>12.239399886331938</v>
      </c>
      <c r="CK278" s="25">
        <v>12.036615756287382</v>
      </c>
      <c r="CL278" s="25">
        <v>11.823283983961737</v>
      </c>
      <c r="CM278" s="25">
        <v>11.559448313353553</v>
      </c>
      <c r="CN278" s="25">
        <v>11.309590152381478</v>
      </c>
      <c r="CO278" s="25">
        <v>9.8493621978260251</v>
      </c>
      <c r="CP278" s="25">
        <v>7.4800202341909809</v>
      </c>
      <c r="CQ278" s="25">
        <v>5.6343421814418839</v>
      </c>
      <c r="CR278" s="25">
        <v>3.9135058519207462</v>
      </c>
      <c r="CS278" s="25">
        <v>2.3914114926135426</v>
      </c>
      <c r="CU278" s="26">
        <v>4.7888482905980467</v>
      </c>
      <c r="CV278" s="26">
        <v>3.2698707076388551</v>
      </c>
      <c r="CW278" s="26">
        <v>3.042808564805636</v>
      </c>
      <c r="CX278" s="26">
        <v>2.927061340207473</v>
      </c>
      <c r="CY278" s="26">
        <v>2.7001559722248025</v>
      </c>
      <c r="CZ278" s="26">
        <v>2.490468861708603</v>
      </c>
      <c r="DA278" s="26">
        <v>2.1482806206211151</v>
      </c>
      <c r="DB278" s="26">
        <v>1.4043134358164338</v>
      </c>
      <c r="DC278" s="26">
        <v>0.58590507064271335</v>
      </c>
      <c r="DD278" s="26">
        <v>-0.2231443728115714</v>
      </c>
      <c r="DE278" s="26">
        <v>-2.5786856211394173</v>
      </c>
      <c r="DF278" s="26">
        <v>-4.7833979371876048</v>
      </c>
      <c r="DG278" s="26">
        <v>-6.4988768106241821</v>
      </c>
      <c r="DH278" s="26">
        <v>-7.5724328845734199</v>
      </c>
      <c r="DI278" s="26">
        <v>-6.8359894275051047</v>
      </c>
      <c r="DK278" s="26">
        <v>15.488848290598046</v>
      </c>
      <c r="DL278" s="26">
        <v>13.969870707638854</v>
      </c>
      <c r="DM278" s="26">
        <v>13.742808564805635</v>
      </c>
      <c r="DN278" s="26">
        <v>13.627061340207472</v>
      </c>
      <c r="DO278" s="26">
        <v>13.400155972224802</v>
      </c>
      <c r="DP278" s="26">
        <v>13.190468861708602</v>
      </c>
      <c r="DQ278" s="26">
        <v>12.848280620621114</v>
      </c>
      <c r="DR278" s="26">
        <v>12.104313435816433</v>
      </c>
      <c r="DS278" s="26">
        <v>11.285905070642713</v>
      </c>
      <c r="DT278" s="26">
        <v>10.476855627188428</v>
      </c>
      <c r="DU278" s="26">
        <v>8.1213143788605819</v>
      </c>
      <c r="DV278" s="26">
        <v>5.9166020628123945</v>
      </c>
      <c r="DW278" s="26">
        <v>4.2011231893758172</v>
      </c>
      <c r="DX278" s="26">
        <v>3.1275671154265794</v>
      </c>
      <c r="DY278" s="26">
        <v>3.6792357766737815</v>
      </c>
      <c r="EA278" s="27">
        <v>4.7888482905980467</v>
      </c>
      <c r="EB278" s="27">
        <v>3.5348265153953129</v>
      </c>
      <c r="EC278" s="27">
        <v>3.3563725836124156</v>
      </c>
      <c r="ED278" s="27">
        <v>3.2654333962012458</v>
      </c>
      <c r="EE278" s="27">
        <v>3.1966981155096725</v>
      </c>
      <c r="EF278" s="27">
        <v>3.0826988044768697</v>
      </c>
      <c r="EG278" s="27">
        <v>2.9194332988992642</v>
      </c>
      <c r="EH278" s="27">
        <v>2.7186738716869883</v>
      </c>
      <c r="EI278" s="27">
        <v>2.3994024930307489</v>
      </c>
      <c r="EJ278" s="27">
        <v>2.0691660649449481</v>
      </c>
      <c r="EK278" s="27">
        <v>0.97297011249364829</v>
      </c>
      <c r="EL278" s="27">
        <v>-0.21188141346295808</v>
      </c>
      <c r="EM278" s="27">
        <v>-0.98555654109749824</v>
      </c>
      <c r="EN278" s="27">
        <v>-1.6050501705120439</v>
      </c>
      <c r="EO278" s="27">
        <v>-1.6686307531311151</v>
      </c>
      <c r="EQ278" s="27">
        <v>15.488848290598046</v>
      </c>
      <c r="ER278" s="27">
        <v>14.234826515395312</v>
      </c>
      <c r="ES278" s="27">
        <v>14.056372583612415</v>
      </c>
      <c r="ET278" s="27">
        <v>13.965433396201245</v>
      </c>
      <c r="EU278" s="27">
        <v>13.896698115509672</v>
      </c>
      <c r="EV278" s="27">
        <v>13.782698804476869</v>
      </c>
      <c r="EW278" s="27">
        <v>13.619433298899263</v>
      </c>
      <c r="EX278" s="27">
        <v>13.418673871686988</v>
      </c>
      <c r="EY278" s="27">
        <v>13.099402493030748</v>
      </c>
      <c r="EZ278" s="27">
        <v>12.769166064944947</v>
      </c>
      <c r="FA278" s="27">
        <v>11.672970112493648</v>
      </c>
      <c r="FB278" s="27">
        <v>10.488118586537041</v>
      </c>
      <c r="FC278" s="27">
        <v>9.714443458902501</v>
      </c>
      <c r="FD278" s="27">
        <v>9.0949498294879554</v>
      </c>
      <c r="FE278" s="27">
        <v>8.9875317221831637</v>
      </c>
      <c r="FG278" s="141">
        <v>4.7888482905980467</v>
      </c>
      <c r="FH278" s="141">
        <v>2.3925917160882513</v>
      </c>
      <c r="FI278" s="141">
        <v>1.9263465686007635</v>
      </c>
      <c r="FJ278" s="141">
        <v>1.7300137308278849</v>
      </c>
      <c r="FK278" s="141">
        <v>1.4364068521498652</v>
      </c>
      <c r="FL278" s="141">
        <v>1.2066529295977624</v>
      </c>
      <c r="FM278" s="141">
        <v>0.85650688438730072</v>
      </c>
      <c r="FN278" s="141">
        <v>7.026344832029352E-2</v>
      </c>
      <c r="FO278" s="141">
        <v>-0.77369229161327269</v>
      </c>
      <c r="FP278" s="141">
        <v>-1.6044812083307463</v>
      </c>
      <c r="FQ278" s="141">
        <v>-4.0327561312527891</v>
      </c>
      <c r="FR278" s="141">
        <v>-6.3118539132773073</v>
      </c>
      <c r="FS278" s="141">
        <v>-8.1892303859046791</v>
      </c>
      <c r="FT278" s="141">
        <v>-9.4913858824361981</v>
      </c>
      <c r="FU278" s="141">
        <v>-8.8835043803502352</v>
      </c>
      <c r="FW278" s="141">
        <v>15.488848290598046</v>
      </c>
      <c r="FX278" s="141">
        <v>13.092591716088251</v>
      </c>
      <c r="FY278" s="141">
        <v>12.626346568600763</v>
      </c>
      <c r="FZ278" s="141">
        <v>12.430013730827884</v>
      </c>
      <c r="GA278" s="141">
        <v>12.136406852149864</v>
      </c>
      <c r="GB278" s="141">
        <v>11.906652929597762</v>
      </c>
      <c r="GC278" s="141">
        <v>11.5565068843873</v>
      </c>
      <c r="GD278" s="141">
        <v>10.770263448320293</v>
      </c>
      <c r="GE278" s="141">
        <v>9.9263077083867266</v>
      </c>
      <c r="GF278" s="141">
        <v>9.095518791669253</v>
      </c>
      <c r="GG278" s="141">
        <v>6.6672438687472102</v>
      </c>
      <c r="GH278" s="141">
        <v>4.388146086722692</v>
      </c>
      <c r="GI278" s="141">
        <v>2.5107696140953202</v>
      </c>
      <c r="GJ278" s="141">
        <v>1.2086141175638012</v>
      </c>
      <c r="GK278" s="141">
        <v>1.663922492878779</v>
      </c>
      <c r="GM278" s="1">
        <v>365181</v>
      </c>
      <c r="GN278" s="1">
        <v>392989</v>
      </c>
      <c r="GO278" s="1" t="s">
        <v>840</v>
      </c>
      <c r="GP278" s="1" t="s">
        <v>835</v>
      </c>
      <c r="GQ278" s="97"/>
    </row>
    <row r="279" spans="2:199" ht="16.2" thickBot="1" x14ac:dyDescent="0.35">
      <c r="B279" s="19" t="s">
        <v>273</v>
      </c>
      <c r="C279" s="20">
        <v>6.2195271694203882</v>
      </c>
      <c r="D279" s="21">
        <v>2.8122437814218131</v>
      </c>
      <c r="E279" s="21">
        <v>1.4162722864049613</v>
      </c>
      <c r="F279" s="21">
        <v>0.63113390689125737</v>
      </c>
      <c r="G279" s="21">
        <v>-0.19705248323948865</v>
      </c>
      <c r="H279" s="21">
        <v>-1.0265336118576798</v>
      </c>
      <c r="I279" s="21">
        <v>-1.9726974625847049</v>
      </c>
      <c r="J279" s="21">
        <v>-2.9132028374174581</v>
      </c>
      <c r="K279" s="21">
        <v>-3.9093453298504386</v>
      </c>
      <c r="L279" s="21">
        <v>-4.4057835317878045</v>
      </c>
      <c r="M279" s="21">
        <v>-6.1443421739887825</v>
      </c>
      <c r="N279" s="21">
        <v>-8.4144206645981967</v>
      </c>
      <c r="O279" s="21">
        <v>-10.156171700492017</v>
      </c>
      <c r="P279" s="21">
        <v>-12.000875814570222</v>
      </c>
      <c r="Q279" s="21">
        <v>-13.856627534342969</v>
      </c>
      <c r="R279" s="22"/>
      <c r="S279" s="21">
        <v>13.219527169420388</v>
      </c>
      <c r="T279" s="21">
        <v>9.8122437814218131</v>
      </c>
      <c r="U279" s="21">
        <v>8.4162722864049613</v>
      </c>
      <c r="V279" s="21">
        <v>7.6311339068912574</v>
      </c>
      <c r="W279" s="21">
        <v>6.8029475167605113</v>
      </c>
      <c r="X279" s="21">
        <v>5.9734663881423202</v>
      </c>
      <c r="Y279" s="21">
        <v>5.0273025374152951</v>
      </c>
      <c r="Z279" s="21">
        <v>4.0867971625825419</v>
      </c>
      <c r="AA279" s="21">
        <v>3.0906546701495614</v>
      </c>
      <c r="AB279" s="21">
        <v>2.5942164682121955</v>
      </c>
      <c r="AC279" s="21">
        <v>0.85565782601121754</v>
      </c>
      <c r="AD279" s="21">
        <v>-1.4144206645981967</v>
      </c>
      <c r="AE279" s="21">
        <v>-3.1561717004920169</v>
      </c>
      <c r="AF279" s="21">
        <v>-5.0008758145702217</v>
      </c>
      <c r="AG279" s="21">
        <v>-6.6771986252863584</v>
      </c>
      <c r="AI279" s="23">
        <v>6.2195271694203882</v>
      </c>
      <c r="AJ279" s="23">
        <v>5.0047013484416993</v>
      </c>
      <c r="AK279" s="23">
        <v>4.384673550224889</v>
      </c>
      <c r="AL279" s="23">
        <v>3.9510244939007606</v>
      </c>
      <c r="AM279" s="23">
        <v>3.5628842003995729</v>
      </c>
      <c r="AN279" s="23">
        <v>3.1753706033555531</v>
      </c>
      <c r="AO279" s="23">
        <v>2.7359938089846665</v>
      </c>
      <c r="AP279" s="23">
        <v>2.2017500658910407</v>
      </c>
      <c r="AQ279" s="23">
        <v>1.6916718273088946</v>
      </c>
      <c r="AR279" s="23">
        <v>1.1656063507994325</v>
      </c>
      <c r="AS279" s="23">
        <v>-0.3889139843470879</v>
      </c>
      <c r="AT279" s="23">
        <v>-1.9704614639790918</v>
      </c>
      <c r="AU279" s="23">
        <v>-3.4122658727252535</v>
      </c>
      <c r="AV279" s="23">
        <v>-5.0766522638657463</v>
      </c>
      <c r="AW279" s="23">
        <v>-6.7348346487535338</v>
      </c>
      <c r="AY279" s="24">
        <v>13.219527169420388</v>
      </c>
      <c r="AZ279" s="24">
        <v>12.004701348441699</v>
      </c>
      <c r="BA279" s="24">
        <v>11.384673550224889</v>
      </c>
      <c r="BB279" s="24">
        <v>10.951024493900761</v>
      </c>
      <c r="BC279" s="24">
        <v>10.562884200399573</v>
      </c>
      <c r="BD279" s="24">
        <v>10.175370603355553</v>
      </c>
      <c r="BE279" s="24">
        <v>9.7359938089846665</v>
      </c>
      <c r="BF279" s="24">
        <v>9.2017500658910407</v>
      </c>
      <c r="BG279" s="24">
        <v>8.6916718273088946</v>
      </c>
      <c r="BH279" s="24">
        <v>8.1656063507994325</v>
      </c>
      <c r="BI279" s="24">
        <v>6.6110860156529121</v>
      </c>
      <c r="BJ279" s="24">
        <v>5.0295385360209082</v>
      </c>
      <c r="BK279" s="24">
        <v>3.5877341272747465</v>
      </c>
      <c r="BL279" s="24">
        <v>1.9233477361342537</v>
      </c>
      <c r="BM279" s="24">
        <v>0.57796114610851035</v>
      </c>
      <c r="BO279" s="25">
        <v>6.2195271694203882</v>
      </c>
      <c r="BP279" s="25">
        <v>2.2986078575949094</v>
      </c>
      <c r="BQ279" s="25">
        <v>0.75405205761639138</v>
      </c>
      <c r="BR279" s="25">
        <v>-8.1181650670643535E-2</v>
      </c>
      <c r="BS279" s="25">
        <v>-0.97374454993495618</v>
      </c>
      <c r="BT279" s="25">
        <v>-1.8758874533981356</v>
      </c>
      <c r="BU279" s="25">
        <v>-4.5489244062282026</v>
      </c>
      <c r="BV279" s="25">
        <v>-7.5392738326449305</v>
      </c>
      <c r="BW279" s="25">
        <v>-10.548948831224763</v>
      </c>
      <c r="BX279" s="25">
        <v>-11.87914725216644</v>
      </c>
      <c r="BY279" s="25">
        <v>-13.862924949323585</v>
      </c>
      <c r="BZ279" s="25">
        <v>-16.110842704567247</v>
      </c>
      <c r="CA279" s="25">
        <v>-17.894425328223932</v>
      </c>
      <c r="CB279" s="25">
        <v>-19.750062861222432</v>
      </c>
      <c r="CC279" s="25">
        <v>-21.547185237589275</v>
      </c>
      <c r="CE279" s="25">
        <v>13.219527169420388</v>
      </c>
      <c r="CF279" s="25">
        <v>9.2986078575949094</v>
      </c>
      <c r="CG279" s="25">
        <v>7.7540520576163914</v>
      </c>
      <c r="CH279" s="25">
        <v>6.9188183493293565</v>
      </c>
      <c r="CI279" s="25">
        <v>6.0262554500650438</v>
      </c>
      <c r="CJ279" s="25">
        <v>5.1241125466018644</v>
      </c>
      <c r="CK279" s="25">
        <v>2.4510755937717974</v>
      </c>
      <c r="CL279" s="25">
        <v>-0.53927383264493045</v>
      </c>
      <c r="CM279" s="25">
        <v>-3.548948831224763</v>
      </c>
      <c r="CN279" s="25">
        <v>-4.8791472521664403</v>
      </c>
      <c r="CO279" s="25">
        <v>-6.8629249493235847</v>
      </c>
      <c r="CP279" s="25">
        <v>-9.1108427045672471</v>
      </c>
      <c r="CQ279" s="25">
        <v>-10.894425328223932</v>
      </c>
      <c r="CR279" s="25">
        <v>-12.750062861222432</v>
      </c>
      <c r="CS279" s="25">
        <v>-14.309247795661442</v>
      </c>
      <c r="CU279" s="26">
        <v>6.2195271694203882</v>
      </c>
      <c r="CV279" s="26">
        <v>3.4193343916249788</v>
      </c>
      <c r="CW279" s="26">
        <v>2.1334284618794754</v>
      </c>
      <c r="CX279" s="26">
        <v>1.3483525896940662</v>
      </c>
      <c r="CY279" s="26">
        <v>0.49243015547747859</v>
      </c>
      <c r="CZ279" s="26">
        <v>-0.38834544451649577</v>
      </c>
      <c r="DA279" s="26">
        <v>-3.0828326641713488</v>
      </c>
      <c r="DB279" s="26">
        <v>-6.2179148653710072</v>
      </c>
      <c r="DC279" s="26">
        <v>-9.3789033800116215</v>
      </c>
      <c r="DD279" s="26">
        <v>-10.878520596644336</v>
      </c>
      <c r="DE279" s="26">
        <v>-13.177828864931236</v>
      </c>
      <c r="DF279" s="26">
        <v>-15.387419265991326</v>
      </c>
      <c r="DG279" s="26">
        <v>-16.959464569054688</v>
      </c>
      <c r="DH279" s="26">
        <v>-18.38659441462724</v>
      </c>
      <c r="DI279" s="26">
        <v>-19.592939071121066</v>
      </c>
      <c r="DK279" s="26">
        <v>13.219527169420388</v>
      </c>
      <c r="DL279" s="26">
        <v>10.419334391624979</v>
      </c>
      <c r="DM279" s="26">
        <v>9.1334284618794754</v>
      </c>
      <c r="DN279" s="26">
        <v>8.3483525896940662</v>
      </c>
      <c r="DO279" s="26">
        <v>7.4924301554774786</v>
      </c>
      <c r="DP279" s="26">
        <v>6.6116545554835042</v>
      </c>
      <c r="DQ279" s="26">
        <v>3.9171673358286512</v>
      </c>
      <c r="DR279" s="26">
        <v>0.78208513462899276</v>
      </c>
      <c r="DS279" s="26">
        <v>-2.3789033800116215</v>
      </c>
      <c r="DT279" s="26">
        <v>-3.8785205966443357</v>
      </c>
      <c r="DU279" s="26">
        <v>-6.1778288649312358</v>
      </c>
      <c r="DV279" s="26">
        <v>-8.3874192659913263</v>
      </c>
      <c r="DW279" s="26">
        <v>-9.9594645690546884</v>
      </c>
      <c r="DX279" s="26">
        <v>-11.38659441462724</v>
      </c>
      <c r="DY279" s="26">
        <v>-12.368393431090048</v>
      </c>
      <c r="EA279" s="27">
        <v>6.2195271694203882</v>
      </c>
      <c r="EB279" s="27">
        <v>4.0989767053007427</v>
      </c>
      <c r="EC279" s="27">
        <v>2.9827440963195997</v>
      </c>
      <c r="ED279" s="27">
        <v>2.2339590211710458</v>
      </c>
      <c r="EE279" s="27">
        <v>1.4636431858897865</v>
      </c>
      <c r="EF279" s="27">
        <v>0.68464711923687105</v>
      </c>
      <c r="EG279" s="27">
        <v>-0.22054484129159846</v>
      </c>
      <c r="EH279" s="27">
        <v>-1.133528451192646</v>
      </c>
      <c r="EI279" s="27">
        <v>-2.1338037769453564</v>
      </c>
      <c r="EJ279" s="27">
        <v>-2.645534769778692</v>
      </c>
      <c r="EK279" s="27">
        <v>-4.2013470709101952</v>
      </c>
      <c r="EL279" s="27">
        <v>-5.8556992902632672</v>
      </c>
      <c r="EM279" s="27">
        <v>-7.1036380167542461</v>
      </c>
      <c r="EN279" s="27">
        <v>-8.5092224734629056</v>
      </c>
      <c r="EO279" s="27">
        <v>-9.9676413804800887</v>
      </c>
      <c r="EQ279" s="27">
        <v>13.219527169420388</v>
      </c>
      <c r="ER279" s="27">
        <v>11.098976705300743</v>
      </c>
      <c r="ES279" s="27">
        <v>9.9827440963195997</v>
      </c>
      <c r="ET279" s="27">
        <v>9.2339590211710458</v>
      </c>
      <c r="EU279" s="27">
        <v>8.4636431858897865</v>
      </c>
      <c r="EV279" s="27">
        <v>7.684647119236871</v>
      </c>
      <c r="EW279" s="27">
        <v>6.7794551587084015</v>
      </c>
      <c r="EX279" s="27">
        <v>5.866471548807354</v>
      </c>
      <c r="EY279" s="27">
        <v>4.8661962230546436</v>
      </c>
      <c r="EZ279" s="27">
        <v>4.354465230221308</v>
      </c>
      <c r="FA279" s="27">
        <v>2.7986529290898048</v>
      </c>
      <c r="FB279" s="27">
        <v>1.1443007097367328</v>
      </c>
      <c r="FC279" s="27">
        <v>-0.10363801675424611</v>
      </c>
      <c r="FD279" s="27">
        <v>-1.5092224734629056</v>
      </c>
      <c r="FE279" s="27">
        <v>-2.7069246247822605</v>
      </c>
      <c r="FG279" s="141">
        <v>6.2195271694203882</v>
      </c>
      <c r="FH279" s="141">
        <v>1.9638634007831683</v>
      </c>
      <c r="FI279" s="141">
        <v>0.33736559480912121</v>
      </c>
      <c r="FJ279" s="141">
        <v>-0.50672200432213543</v>
      </c>
      <c r="FK279" s="141">
        <v>-1.4163675010918197</v>
      </c>
      <c r="FL279" s="141">
        <v>-2.3311551430603714</v>
      </c>
      <c r="FM279" s="141">
        <v>-5.0730283415889019</v>
      </c>
      <c r="FN279" s="141">
        <v>-8.2654269903363371</v>
      </c>
      <c r="FO279" s="141">
        <v>-11.462006260264168</v>
      </c>
      <c r="FP279" s="141">
        <v>-12.975910200519095</v>
      </c>
      <c r="FQ279" s="141">
        <v>-15.392078853700681</v>
      </c>
      <c r="FR279" s="141">
        <v>-17.673703244311277</v>
      </c>
      <c r="FS279" s="141">
        <v>-19.316140257692346</v>
      </c>
      <c r="FT279" s="141">
        <v>-20.838434788506881</v>
      </c>
      <c r="FU279" s="141">
        <v>-22.190788679918484</v>
      </c>
      <c r="FW279" s="141">
        <v>13.219527169420388</v>
      </c>
      <c r="FX279" s="141">
        <v>8.9638634007831683</v>
      </c>
      <c r="FY279" s="141">
        <v>7.3373655948091212</v>
      </c>
      <c r="FZ279" s="141">
        <v>6.4932779956778646</v>
      </c>
      <c r="GA279" s="141">
        <v>5.5836324989081803</v>
      </c>
      <c r="GB279" s="141">
        <v>4.6688448569396286</v>
      </c>
      <c r="GC279" s="141">
        <v>1.9269716584110981</v>
      </c>
      <c r="GD279" s="141">
        <v>-1.2654269903363371</v>
      </c>
      <c r="GE279" s="141">
        <v>-4.4620062602641681</v>
      </c>
      <c r="GF279" s="141">
        <v>-5.9759102005190954</v>
      </c>
      <c r="GG279" s="141">
        <v>-8.3920788537006814</v>
      </c>
      <c r="GH279" s="141">
        <v>-10.673703244311277</v>
      </c>
      <c r="GI279" s="141">
        <v>-12.316140257692346</v>
      </c>
      <c r="GJ279" s="141">
        <v>-13.838434788506881</v>
      </c>
      <c r="GK279" s="141">
        <v>-14.932477347359175</v>
      </c>
      <c r="GM279" s="1">
        <v>381359</v>
      </c>
      <c r="GN279" s="1">
        <v>397718</v>
      </c>
      <c r="GO279" s="1" t="s">
        <v>477</v>
      </c>
      <c r="GP279" s="1" t="s">
        <v>832</v>
      </c>
      <c r="GQ279" s="97" t="s">
        <v>1021</v>
      </c>
    </row>
    <row r="280" spans="2:199" ht="16.2" thickBot="1" x14ac:dyDescent="0.35">
      <c r="B280" s="19" t="s">
        <v>274</v>
      </c>
      <c r="C280" s="20">
        <v>23.031132570457334</v>
      </c>
      <c r="D280" s="21">
        <v>22.228729126399482</v>
      </c>
      <c r="E280" s="21">
        <v>21.894088774814534</v>
      </c>
      <c r="F280" s="21">
        <v>21.394667938208034</v>
      </c>
      <c r="G280" s="21">
        <v>20.785669171878375</v>
      </c>
      <c r="H280" s="21">
        <v>20.140771752428726</v>
      </c>
      <c r="I280" s="21">
        <v>19.500738741357122</v>
      </c>
      <c r="J280" s="21">
        <v>18.869999185520243</v>
      </c>
      <c r="K280" s="21">
        <v>18.195608454823144</v>
      </c>
      <c r="L280" s="21">
        <v>17.539670779028491</v>
      </c>
      <c r="M280" s="21">
        <v>14.155072891484554</v>
      </c>
      <c r="N280" s="21">
        <v>9.2252392321790495</v>
      </c>
      <c r="O280" s="21">
        <v>5.6267647849857099</v>
      </c>
      <c r="P280" s="21">
        <v>1.8854399534403115</v>
      </c>
      <c r="Q280" s="21">
        <v>-1.3257630016506425</v>
      </c>
      <c r="R280" s="22"/>
      <c r="S280" s="21">
        <v>36.031132570457331</v>
      </c>
      <c r="T280" s="21">
        <v>35.228729126399486</v>
      </c>
      <c r="U280" s="21">
        <v>34.894088774814534</v>
      </c>
      <c r="V280" s="21">
        <v>34.39466793820803</v>
      </c>
      <c r="W280" s="21">
        <v>33.785669171878375</v>
      </c>
      <c r="X280" s="21">
        <v>33.140771752428726</v>
      </c>
      <c r="Y280" s="21">
        <v>32.500738741357125</v>
      </c>
      <c r="Z280" s="21">
        <v>31.869999185520243</v>
      </c>
      <c r="AA280" s="21">
        <v>31.195608454823144</v>
      </c>
      <c r="AB280" s="21">
        <v>30.539670779028491</v>
      </c>
      <c r="AC280" s="21">
        <v>27.155072891484554</v>
      </c>
      <c r="AD280" s="21">
        <v>22.22523923217905</v>
      </c>
      <c r="AE280" s="21">
        <v>18.62676478498571</v>
      </c>
      <c r="AF280" s="21">
        <v>14.885439953440311</v>
      </c>
      <c r="AG280" s="21">
        <v>11.461619163050628</v>
      </c>
      <c r="AI280" s="23">
        <v>23.031132570457334</v>
      </c>
      <c r="AJ280" s="23">
        <v>22.618608977339107</v>
      </c>
      <c r="AK280" s="23">
        <v>22.288988978876223</v>
      </c>
      <c r="AL280" s="23">
        <v>21.984691101087765</v>
      </c>
      <c r="AM280" s="23">
        <v>21.621254193184704</v>
      </c>
      <c r="AN280" s="23">
        <v>21.215066466607688</v>
      </c>
      <c r="AO280" s="23">
        <v>20.707473430745218</v>
      </c>
      <c r="AP280" s="23">
        <v>20.092755056550271</v>
      </c>
      <c r="AQ280" s="23">
        <v>19.708427303883681</v>
      </c>
      <c r="AR280" s="23">
        <v>19.314085484116106</v>
      </c>
      <c r="AS280" s="23">
        <v>18.020670631264483</v>
      </c>
      <c r="AT280" s="23">
        <v>16.605143838274881</v>
      </c>
      <c r="AU280" s="23">
        <v>15.286150575512309</v>
      </c>
      <c r="AV280" s="23">
        <v>13.428863527815416</v>
      </c>
      <c r="AW280" s="23">
        <v>12.012814760288862</v>
      </c>
      <c r="AY280" s="24">
        <v>36.031132570457331</v>
      </c>
      <c r="AZ280" s="24">
        <v>35.618608977339107</v>
      </c>
      <c r="BA280" s="24">
        <v>35.288988978876219</v>
      </c>
      <c r="BB280" s="24">
        <v>34.984691101087762</v>
      </c>
      <c r="BC280" s="24">
        <v>34.621254193184704</v>
      </c>
      <c r="BD280" s="24">
        <v>34.215066466607688</v>
      </c>
      <c r="BE280" s="24">
        <v>33.707473430745218</v>
      </c>
      <c r="BF280" s="24">
        <v>33.092755056550274</v>
      </c>
      <c r="BG280" s="24">
        <v>32.708427303883681</v>
      </c>
      <c r="BH280" s="24">
        <v>32.314085484116106</v>
      </c>
      <c r="BI280" s="24">
        <v>31.020670631264483</v>
      </c>
      <c r="BJ280" s="24">
        <v>29.605143838274881</v>
      </c>
      <c r="BK280" s="24">
        <v>28.286150575512309</v>
      </c>
      <c r="BL280" s="24">
        <v>26.428863527815416</v>
      </c>
      <c r="BM280" s="24">
        <v>25.205746902193425</v>
      </c>
      <c r="BO280" s="25">
        <v>23.031132570457334</v>
      </c>
      <c r="BP280" s="25">
        <v>22.143328773230984</v>
      </c>
      <c r="BQ280" s="25">
        <v>21.811826496340547</v>
      </c>
      <c r="BR280" s="25">
        <v>21.343807485822207</v>
      </c>
      <c r="BS280" s="25">
        <v>20.778722420940209</v>
      </c>
      <c r="BT280" s="25">
        <v>20.15098658816235</v>
      </c>
      <c r="BU280" s="25">
        <v>19.51154742175018</v>
      </c>
      <c r="BV280" s="25">
        <v>18.859885310649563</v>
      </c>
      <c r="BW280" s="25">
        <v>18.221787357363834</v>
      </c>
      <c r="BX280" s="25">
        <v>17.608773423897915</v>
      </c>
      <c r="BY280" s="25">
        <v>14.679744557898999</v>
      </c>
      <c r="BZ280" s="25">
        <v>10.212622192539179</v>
      </c>
      <c r="CA280" s="25">
        <v>6.8458884549014982</v>
      </c>
      <c r="CB280" s="25">
        <v>3.4169232404761516</v>
      </c>
      <c r="CC280" s="25">
        <v>0.604005068173322</v>
      </c>
      <c r="CE280" s="25">
        <v>36.031132570457331</v>
      </c>
      <c r="CF280" s="25">
        <v>35.143328773230984</v>
      </c>
      <c r="CG280" s="25">
        <v>34.811826496340544</v>
      </c>
      <c r="CH280" s="25">
        <v>34.343807485822211</v>
      </c>
      <c r="CI280" s="25">
        <v>33.778722420940213</v>
      </c>
      <c r="CJ280" s="25">
        <v>33.150986588162354</v>
      </c>
      <c r="CK280" s="25">
        <v>32.51154742175018</v>
      </c>
      <c r="CL280" s="25">
        <v>31.859885310649563</v>
      </c>
      <c r="CM280" s="25">
        <v>31.221787357363834</v>
      </c>
      <c r="CN280" s="25">
        <v>30.608773423897915</v>
      </c>
      <c r="CO280" s="25">
        <v>27.679744557898999</v>
      </c>
      <c r="CP280" s="25">
        <v>23.212622192539179</v>
      </c>
      <c r="CQ280" s="25">
        <v>19.845888454901498</v>
      </c>
      <c r="CR280" s="25">
        <v>16.416923240476152</v>
      </c>
      <c r="CS280" s="25">
        <v>13.324964195560611</v>
      </c>
      <c r="CU280" s="26">
        <v>23.031132570457334</v>
      </c>
      <c r="CV280" s="26">
        <v>22.712501577341296</v>
      </c>
      <c r="CW280" s="26">
        <v>22.545039588655424</v>
      </c>
      <c r="CX280" s="26">
        <v>22.141210068647627</v>
      </c>
      <c r="CY280" s="26">
        <v>21.608077785705451</v>
      </c>
      <c r="CZ280" s="26">
        <v>21.02171959346548</v>
      </c>
      <c r="DA280" s="26">
        <v>20.184501838695674</v>
      </c>
      <c r="DB280" s="26">
        <v>18.556869537876906</v>
      </c>
      <c r="DC280" s="26">
        <v>16.844165255221835</v>
      </c>
      <c r="DD280" s="26">
        <v>15.151954973881548</v>
      </c>
      <c r="DE280" s="26">
        <v>10.2405029124108</v>
      </c>
      <c r="DF280" s="26">
        <v>5.890907096519669</v>
      </c>
      <c r="DG280" s="26">
        <v>2.8698464575469558</v>
      </c>
      <c r="DH280" s="26">
        <v>0.95726494671982465</v>
      </c>
      <c r="DI280" s="26">
        <v>2.2005999703790593</v>
      </c>
      <c r="DK280" s="26">
        <v>36.031132570457331</v>
      </c>
      <c r="DL280" s="26">
        <v>35.7125015773413</v>
      </c>
      <c r="DM280" s="26">
        <v>35.545039588655428</v>
      </c>
      <c r="DN280" s="26">
        <v>35.141210068647624</v>
      </c>
      <c r="DO280" s="26">
        <v>34.608077785705447</v>
      </c>
      <c r="DP280" s="26">
        <v>34.021719593465477</v>
      </c>
      <c r="DQ280" s="26">
        <v>33.184501838695674</v>
      </c>
      <c r="DR280" s="26">
        <v>31.556869537876906</v>
      </c>
      <c r="DS280" s="26">
        <v>29.844165255221835</v>
      </c>
      <c r="DT280" s="26">
        <v>28.151954973881548</v>
      </c>
      <c r="DU280" s="26">
        <v>23.2405029124108</v>
      </c>
      <c r="DV280" s="26">
        <v>18.890907096519669</v>
      </c>
      <c r="DW280" s="26">
        <v>15.869846457546956</v>
      </c>
      <c r="DX280" s="26">
        <v>13.957264946719825</v>
      </c>
      <c r="DY280" s="26">
        <v>14.911003411008871</v>
      </c>
      <c r="EA280" s="27">
        <v>23.031132570457334</v>
      </c>
      <c r="EB280" s="27">
        <v>22.582621711994204</v>
      </c>
      <c r="EC280" s="27">
        <v>22.36458979095292</v>
      </c>
      <c r="ED280" s="27">
        <v>21.958923838350117</v>
      </c>
      <c r="EE280" s="27">
        <v>21.530339742865323</v>
      </c>
      <c r="EF280" s="27">
        <v>21.063697304682989</v>
      </c>
      <c r="EG280" s="27">
        <v>20.545792135416058</v>
      </c>
      <c r="EH280" s="27">
        <v>19.956029614168425</v>
      </c>
      <c r="EI280" s="27">
        <v>19.265610717866998</v>
      </c>
      <c r="EJ280" s="27">
        <v>18.562814463630115</v>
      </c>
      <c r="EK280" s="27">
        <v>16.287547610513901</v>
      </c>
      <c r="EL280" s="27">
        <v>14.157572190517946</v>
      </c>
      <c r="EM280" s="27">
        <v>13.030440215095609</v>
      </c>
      <c r="EN280" s="27">
        <v>12.019813265186897</v>
      </c>
      <c r="EO280" s="27">
        <v>11.202531194651385</v>
      </c>
      <c r="EQ280" s="27">
        <v>36.031132570457331</v>
      </c>
      <c r="ER280" s="27">
        <v>35.582621711994207</v>
      </c>
      <c r="ES280" s="27">
        <v>35.36458979095292</v>
      </c>
      <c r="ET280" s="27">
        <v>34.958923838350117</v>
      </c>
      <c r="EU280" s="27">
        <v>34.530339742865323</v>
      </c>
      <c r="EV280" s="27">
        <v>34.063697304682989</v>
      </c>
      <c r="EW280" s="27">
        <v>33.545792135416058</v>
      </c>
      <c r="EX280" s="27">
        <v>32.956029614168429</v>
      </c>
      <c r="EY280" s="27">
        <v>32.265610717866998</v>
      </c>
      <c r="EZ280" s="27">
        <v>31.562814463630115</v>
      </c>
      <c r="FA280" s="27">
        <v>29.287547610513901</v>
      </c>
      <c r="FB280" s="27">
        <v>27.157572190517946</v>
      </c>
      <c r="FC280" s="27">
        <v>26.030440215095609</v>
      </c>
      <c r="FD280" s="27">
        <v>25.019813265186897</v>
      </c>
      <c r="FE280" s="27">
        <v>24.290242180909186</v>
      </c>
      <c r="FG280" s="141">
        <v>23.031132570457334</v>
      </c>
      <c r="FH280" s="141">
        <v>22.343627012660939</v>
      </c>
      <c r="FI280" s="141">
        <v>22.005394381991525</v>
      </c>
      <c r="FJ280" s="141">
        <v>21.476023392347678</v>
      </c>
      <c r="FK280" s="141">
        <v>20.827668873094616</v>
      </c>
      <c r="FL280" s="141">
        <v>20.16072956933704</v>
      </c>
      <c r="FM280" s="141">
        <v>19.244597138673381</v>
      </c>
      <c r="FN280" s="141">
        <v>17.497049112725499</v>
      </c>
      <c r="FO280" s="141">
        <v>15.73153314298207</v>
      </c>
      <c r="FP280" s="141">
        <v>13.98640913826376</v>
      </c>
      <c r="FQ280" s="141">
        <v>8.869750816619046</v>
      </c>
      <c r="FR280" s="141">
        <v>4.223258160864674</v>
      </c>
      <c r="FS280" s="141">
        <v>0.84026338861441729</v>
      </c>
      <c r="FT280" s="141">
        <v>-1.4380313970623888</v>
      </c>
      <c r="FU280" s="141">
        <v>-0.56835272464428499</v>
      </c>
      <c r="FW280" s="141">
        <v>36.031132570457331</v>
      </c>
      <c r="FX280" s="141">
        <v>35.343627012660939</v>
      </c>
      <c r="FY280" s="141">
        <v>35.005394381991522</v>
      </c>
      <c r="FZ280" s="141">
        <v>34.476023392347678</v>
      </c>
      <c r="GA280" s="141">
        <v>33.827668873094616</v>
      </c>
      <c r="GB280" s="141">
        <v>33.160729569337036</v>
      </c>
      <c r="GC280" s="141">
        <v>32.244597138673385</v>
      </c>
      <c r="GD280" s="141">
        <v>30.497049112725499</v>
      </c>
      <c r="GE280" s="141">
        <v>28.73153314298207</v>
      </c>
      <c r="GF280" s="141">
        <v>26.98640913826376</v>
      </c>
      <c r="GG280" s="141">
        <v>21.869750816619046</v>
      </c>
      <c r="GH280" s="141">
        <v>17.223258160864674</v>
      </c>
      <c r="GI280" s="141">
        <v>13.840263388614417</v>
      </c>
      <c r="GJ280" s="141">
        <v>11.561968602937611</v>
      </c>
      <c r="GK280" s="141">
        <v>12.224904143082568</v>
      </c>
      <c r="GM280" s="1">
        <v>389111</v>
      </c>
      <c r="GN280" s="1">
        <v>413393</v>
      </c>
      <c r="GO280" s="1" t="s">
        <v>727</v>
      </c>
      <c r="GP280" s="1" t="s">
        <v>823</v>
      </c>
      <c r="GQ280" s="97"/>
    </row>
    <row r="281" spans="2:199" ht="16.2" thickBot="1" x14ac:dyDescent="0.35">
      <c r="B281" s="19" t="s">
        <v>275</v>
      </c>
      <c r="C281" s="20">
        <v>5.7738096942799846</v>
      </c>
      <c r="D281" s="21">
        <v>5.174493602148738</v>
      </c>
      <c r="E281" s="21">
        <v>4.7575657466678312</v>
      </c>
      <c r="F281" s="21">
        <v>4.5104929855915099</v>
      </c>
      <c r="G281" s="21">
        <v>4.3908941479853638</v>
      </c>
      <c r="H281" s="21">
        <v>4.2656824717430339</v>
      </c>
      <c r="I281" s="21">
        <v>4.141764625755151</v>
      </c>
      <c r="J281" s="21">
        <v>4.0120381180105937</v>
      </c>
      <c r="K281" s="21">
        <v>3.7848235106086676</v>
      </c>
      <c r="L281" s="21">
        <v>3.5612190972504933</v>
      </c>
      <c r="M281" s="21">
        <v>2.6297768471781993</v>
      </c>
      <c r="N281" s="21">
        <v>1.4276835458210826</v>
      </c>
      <c r="O281" s="21">
        <v>0.11547443322977813</v>
      </c>
      <c r="P281" s="21">
        <v>-1.1586605903649456</v>
      </c>
      <c r="Q281" s="21">
        <v>-2.2206369036259872</v>
      </c>
      <c r="R281" s="22"/>
      <c r="S281" s="21">
        <v>12.773809694279985</v>
      </c>
      <c r="T281" s="21">
        <v>12.174493602148738</v>
      </c>
      <c r="U281" s="21">
        <v>11.757565746667831</v>
      </c>
      <c r="V281" s="21">
        <v>11.51049298559151</v>
      </c>
      <c r="W281" s="21">
        <v>11.390894147985364</v>
      </c>
      <c r="X281" s="21">
        <v>11.265682471743034</v>
      </c>
      <c r="Y281" s="21">
        <v>11.141764625755151</v>
      </c>
      <c r="Z281" s="21">
        <v>11.012038118010594</v>
      </c>
      <c r="AA281" s="21">
        <v>10.784823510608668</v>
      </c>
      <c r="AB281" s="21">
        <v>10.561219097250493</v>
      </c>
      <c r="AC281" s="21">
        <v>9.6297768471781993</v>
      </c>
      <c r="AD281" s="21">
        <v>8.4276835458210826</v>
      </c>
      <c r="AE281" s="21">
        <v>7.1154744332297781</v>
      </c>
      <c r="AF281" s="21">
        <v>5.8413394096350544</v>
      </c>
      <c r="AG281" s="21">
        <v>4.6711608426168212</v>
      </c>
      <c r="AI281" s="23">
        <v>5.7738096942799846</v>
      </c>
      <c r="AJ281" s="23">
        <v>5.5834256214478355</v>
      </c>
      <c r="AK281" s="23">
        <v>5.4144842756311728</v>
      </c>
      <c r="AL281" s="23">
        <v>5.3445903534451631</v>
      </c>
      <c r="AM281" s="23">
        <v>5.3061805558350166</v>
      </c>
      <c r="AN281" s="23">
        <v>5.2539147264785466</v>
      </c>
      <c r="AO281" s="23">
        <v>5.1750008545170623</v>
      </c>
      <c r="AP281" s="23">
        <v>5.0663449748673131</v>
      </c>
      <c r="AQ281" s="23">
        <v>4.8880809792639894</v>
      </c>
      <c r="AR281" s="23">
        <v>4.7068062949360154</v>
      </c>
      <c r="AS281" s="23">
        <v>4.1606137223463122</v>
      </c>
      <c r="AT281" s="23">
        <v>3.6053692046450934</v>
      </c>
      <c r="AU281" s="23">
        <v>3.1084560959800669</v>
      </c>
      <c r="AV281" s="23">
        <v>2.6102770700250417</v>
      </c>
      <c r="AW281" s="23">
        <v>2.3075230830485296</v>
      </c>
      <c r="AY281" s="24">
        <v>12.773809694279985</v>
      </c>
      <c r="AZ281" s="24">
        <v>12.583425621447835</v>
      </c>
      <c r="BA281" s="24">
        <v>12.414484275631173</v>
      </c>
      <c r="BB281" s="24">
        <v>12.344590353445163</v>
      </c>
      <c r="BC281" s="24">
        <v>12.306180555835017</v>
      </c>
      <c r="BD281" s="24">
        <v>12.253914726478547</v>
      </c>
      <c r="BE281" s="24">
        <v>12.175000854517062</v>
      </c>
      <c r="BF281" s="24">
        <v>12.066344974867313</v>
      </c>
      <c r="BG281" s="24">
        <v>11.888080979263989</v>
      </c>
      <c r="BH281" s="24">
        <v>11.706806294936015</v>
      </c>
      <c r="BI281" s="24">
        <v>11.160613722346312</v>
      </c>
      <c r="BJ281" s="24">
        <v>10.605369204645093</v>
      </c>
      <c r="BK281" s="24">
        <v>10.108456095980067</v>
      </c>
      <c r="BL281" s="24">
        <v>9.6102770700250417</v>
      </c>
      <c r="BM281" s="24">
        <v>9.3401769981348437</v>
      </c>
      <c r="BO281" s="25">
        <v>5.7738096942799846</v>
      </c>
      <c r="BP281" s="25">
        <v>5.0770466077502459</v>
      </c>
      <c r="BQ281" s="25">
        <v>4.6434300774977011</v>
      </c>
      <c r="BR281" s="25">
        <v>4.3949672186159461</v>
      </c>
      <c r="BS281" s="25">
        <v>4.2770300570776811</v>
      </c>
      <c r="BT281" s="25">
        <v>4.1555694267544183</v>
      </c>
      <c r="BU281" s="25">
        <v>4.036176226048763</v>
      </c>
      <c r="BV281" s="25">
        <v>3.9151418616842513</v>
      </c>
      <c r="BW281" s="25">
        <v>3.7474203091959808</v>
      </c>
      <c r="BX281" s="25">
        <v>3.5883563809209953</v>
      </c>
      <c r="BY281" s="25">
        <v>2.8322028216329436</v>
      </c>
      <c r="BZ281" s="25">
        <v>1.7901095383697978</v>
      </c>
      <c r="CA281" s="25">
        <v>0.63720055976694923</v>
      </c>
      <c r="CB281" s="25">
        <v>-0.3836602585272324</v>
      </c>
      <c r="CC281" s="25">
        <v>-1.1237990027748559</v>
      </c>
      <c r="CE281" s="25">
        <v>12.773809694279985</v>
      </c>
      <c r="CF281" s="25">
        <v>12.077046607750246</v>
      </c>
      <c r="CG281" s="25">
        <v>11.643430077497701</v>
      </c>
      <c r="CH281" s="25">
        <v>11.394967218615946</v>
      </c>
      <c r="CI281" s="25">
        <v>11.277030057077681</v>
      </c>
      <c r="CJ281" s="25">
        <v>11.155569426754418</v>
      </c>
      <c r="CK281" s="25">
        <v>11.036176226048763</v>
      </c>
      <c r="CL281" s="25">
        <v>10.915141861684251</v>
      </c>
      <c r="CM281" s="25">
        <v>10.747420309195981</v>
      </c>
      <c r="CN281" s="25">
        <v>10.588356380920995</v>
      </c>
      <c r="CO281" s="25">
        <v>9.8322028216329436</v>
      </c>
      <c r="CP281" s="25">
        <v>8.7901095383697978</v>
      </c>
      <c r="CQ281" s="25">
        <v>7.6372005597669492</v>
      </c>
      <c r="CR281" s="25">
        <v>6.6163397414727676</v>
      </c>
      <c r="CS281" s="25">
        <v>5.6960222185147167</v>
      </c>
      <c r="CU281" s="26">
        <v>5.7738096942799846</v>
      </c>
      <c r="CV281" s="26">
        <v>5.3901190503793242</v>
      </c>
      <c r="CW281" s="26">
        <v>5.0382919905113059</v>
      </c>
      <c r="CX281" s="26">
        <v>4.825406758804192</v>
      </c>
      <c r="CY281" s="26">
        <v>4.7333730796436946</v>
      </c>
      <c r="CZ281" s="26">
        <v>4.621080209102125</v>
      </c>
      <c r="DA281" s="26">
        <v>4.4425809542664503</v>
      </c>
      <c r="DB281" s="26">
        <v>4.0688030828543447</v>
      </c>
      <c r="DC281" s="26">
        <v>3.6264656918491127</v>
      </c>
      <c r="DD281" s="26">
        <v>3.1896362446511652</v>
      </c>
      <c r="DE281" s="26">
        <v>1.6981542887179017</v>
      </c>
      <c r="DF281" s="26">
        <v>0.28841171899441065</v>
      </c>
      <c r="DG281" s="26">
        <v>-0.81692982382044832</v>
      </c>
      <c r="DH281" s="26">
        <v>-1.3792006460214132</v>
      </c>
      <c r="DI281" s="26">
        <v>-0.57322727165736964</v>
      </c>
      <c r="DK281" s="26">
        <v>12.773809694279985</v>
      </c>
      <c r="DL281" s="26">
        <v>12.390119050379324</v>
      </c>
      <c r="DM281" s="26">
        <v>12.038291990511306</v>
      </c>
      <c r="DN281" s="26">
        <v>11.825406758804192</v>
      </c>
      <c r="DO281" s="26">
        <v>11.733373079643695</v>
      </c>
      <c r="DP281" s="26">
        <v>11.621080209102125</v>
      </c>
      <c r="DQ281" s="26">
        <v>11.44258095426645</v>
      </c>
      <c r="DR281" s="26">
        <v>11.068803082854345</v>
      </c>
      <c r="DS281" s="26">
        <v>10.626465691849113</v>
      </c>
      <c r="DT281" s="26">
        <v>10.189636244651165</v>
      </c>
      <c r="DU281" s="26">
        <v>8.6981542887179017</v>
      </c>
      <c r="DV281" s="26">
        <v>7.2884117189944106</v>
      </c>
      <c r="DW281" s="26">
        <v>6.1830701761795517</v>
      </c>
      <c r="DX281" s="26">
        <v>5.6207993539785868</v>
      </c>
      <c r="DY281" s="26">
        <v>6.2408614854420001</v>
      </c>
      <c r="EA281" s="27">
        <v>5.7738096942799846</v>
      </c>
      <c r="EB281" s="27">
        <v>5.4474819242946602</v>
      </c>
      <c r="EC281" s="27">
        <v>5.0968617482100793</v>
      </c>
      <c r="ED281" s="27">
        <v>4.8896204153506648</v>
      </c>
      <c r="EE281" s="27">
        <v>4.8425315057732607</v>
      </c>
      <c r="EF281" s="27">
        <v>4.776719361936566</v>
      </c>
      <c r="EG281" s="27">
        <v>4.6847046366442093</v>
      </c>
      <c r="EH281" s="27">
        <v>4.5742465608696445</v>
      </c>
      <c r="EI281" s="27">
        <v>4.355460572722393</v>
      </c>
      <c r="EJ281" s="27">
        <v>4.1308914728338344</v>
      </c>
      <c r="EK281" s="27">
        <v>3.4763442111335863</v>
      </c>
      <c r="EL281" s="27">
        <v>2.9395363874367462</v>
      </c>
      <c r="EM281" s="27">
        <v>2.6082410021714679</v>
      </c>
      <c r="EN281" s="27">
        <v>2.3992816645601671</v>
      </c>
      <c r="EO281" s="27">
        <v>2.5345632845976702</v>
      </c>
      <c r="EQ281" s="27">
        <v>12.773809694279985</v>
      </c>
      <c r="ER281" s="27">
        <v>12.44748192429466</v>
      </c>
      <c r="ES281" s="27">
        <v>12.096861748210079</v>
      </c>
      <c r="ET281" s="27">
        <v>11.889620415350665</v>
      </c>
      <c r="EU281" s="27">
        <v>11.842531505773261</v>
      </c>
      <c r="EV281" s="27">
        <v>11.776719361936566</v>
      </c>
      <c r="EW281" s="27">
        <v>11.684704636644209</v>
      </c>
      <c r="EX281" s="27">
        <v>11.574246560869645</v>
      </c>
      <c r="EY281" s="27">
        <v>11.355460572722393</v>
      </c>
      <c r="EZ281" s="27">
        <v>11.130891472833834</v>
      </c>
      <c r="FA281" s="27">
        <v>10.476344211133586</v>
      </c>
      <c r="FB281" s="27">
        <v>9.9395363874367462</v>
      </c>
      <c r="FC281" s="27">
        <v>9.6082410021714679</v>
      </c>
      <c r="FD281" s="27">
        <v>9.3992816645601671</v>
      </c>
      <c r="FE281" s="27">
        <v>9.475261457622679</v>
      </c>
      <c r="FG281" s="141">
        <v>5.7738096942799846</v>
      </c>
      <c r="FH281" s="141">
        <v>5.0774177415821882</v>
      </c>
      <c r="FI281" s="141">
        <v>4.6380403113096751</v>
      </c>
      <c r="FJ281" s="141">
        <v>4.3823384221804424</v>
      </c>
      <c r="FK281" s="141">
        <v>4.2535509101794808</v>
      </c>
      <c r="FL281" s="141">
        <v>4.125647613723892</v>
      </c>
      <c r="FM281" s="141">
        <v>3.9375709743423464</v>
      </c>
      <c r="FN281" s="141">
        <v>3.5382649373070443</v>
      </c>
      <c r="FO281" s="141">
        <v>3.0874107337434289</v>
      </c>
      <c r="FP281" s="141">
        <v>2.6436194553627317</v>
      </c>
      <c r="FQ281" s="141">
        <v>1.1906717885321463</v>
      </c>
      <c r="FR281" s="141">
        <v>-0.26862861057263743</v>
      </c>
      <c r="FS281" s="141">
        <v>-1.3878335495622487</v>
      </c>
      <c r="FT281" s="141">
        <v>-2.0157259255383444</v>
      </c>
      <c r="FU281" s="141">
        <v>-1.2995942079425618</v>
      </c>
      <c r="FW281" s="141">
        <v>12.773809694279985</v>
      </c>
      <c r="FX281" s="141">
        <v>12.077417741582188</v>
      </c>
      <c r="FY281" s="141">
        <v>11.638040311309675</v>
      </c>
      <c r="FZ281" s="141">
        <v>11.382338422180442</v>
      </c>
      <c r="GA281" s="141">
        <v>11.253550910179481</v>
      </c>
      <c r="GB281" s="141">
        <v>11.125647613723892</v>
      </c>
      <c r="GC281" s="141">
        <v>10.937570974342346</v>
      </c>
      <c r="GD281" s="141">
        <v>10.538264937307044</v>
      </c>
      <c r="GE281" s="141">
        <v>10.087410733743429</v>
      </c>
      <c r="GF281" s="141">
        <v>9.6436194553627317</v>
      </c>
      <c r="GG281" s="141">
        <v>8.1906717885321463</v>
      </c>
      <c r="GH281" s="141">
        <v>6.7313713894273626</v>
      </c>
      <c r="GI281" s="141">
        <v>5.6121664504377513</v>
      </c>
      <c r="GJ281" s="141">
        <v>4.9842740744616556</v>
      </c>
      <c r="GK281" s="141">
        <v>5.5362908539964408</v>
      </c>
      <c r="GM281" s="1">
        <v>369058</v>
      </c>
      <c r="GN281" s="1">
        <v>426505</v>
      </c>
      <c r="GO281" s="1" t="s">
        <v>421</v>
      </c>
      <c r="GP281" s="1" t="s">
        <v>823</v>
      </c>
      <c r="GQ281" s="97"/>
    </row>
    <row r="282" spans="2:199" ht="16.2" thickBot="1" x14ac:dyDescent="0.35">
      <c r="B282" s="19" t="s">
        <v>276</v>
      </c>
      <c r="C282" s="20">
        <v>3.3393201009717917</v>
      </c>
      <c r="D282" s="21">
        <v>2.7079614934953486</v>
      </c>
      <c r="E282" s="21">
        <v>2.5443699074850041</v>
      </c>
      <c r="F282" s="21">
        <v>2.4775335875329976</v>
      </c>
      <c r="G282" s="21">
        <v>2.2977829872574276</v>
      </c>
      <c r="H282" s="21">
        <v>2.1015027297941096</v>
      </c>
      <c r="I282" s="21">
        <v>1.9205719741109135</v>
      </c>
      <c r="J282" s="21">
        <v>1.7633709737401002</v>
      </c>
      <c r="K282" s="21">
        <v>-0.24171286079033649</v>
      </c>
      <c r="L282" s="21">
        <v>-0.38137780773823238</v>
      </c>
      <c r="M282" s="21">
        <v>-3.960734849808123</v>
      </c>
      <c r="N282" s="21">
        <v>-7.627661033114169</v>
      </c>
      <c r="O282" s="21">
        <v>-10.678221994259037</v>
      </c>
      <c r="P282" s="21">
        <v>-15.458485788185619</v>
      </c>
      <c r="Q282" s="21">
        <v>-18.39863093147158</v>
      </c>
      <c r="R282" s="22"/>
      <c r="S282" s="21">
        <v>6.8393201009717917</v>
      </c>
      <c r="T282" s="21">
        <v>6.2079614934953486</v>
      </c>
      <c r="U282" s="21">
        <v>6.0443699074850041</v>
      </c>
      <c r="V282" s="21">
        <v>5.9775335875329976</v>
      </c>
      <c r="W282" s="21">
        <v>5.7977829872574276</v>
      </c>
      <c r="X282" s="21">
        <v>5.6015027297941096</v>
      </c>
      <c r="Y282" s="21">
        <v>5.4205719741109135</v>
      </c>
      <c r="Z282" s="21">
        <v>5.2633709737401002</v>
      </c>
      <c r="AA282" s="21">
        <v>3.2582871392096635</v>
      </c>
      <c r="AB282" s="21">
        <v>3.1186221922617676</v>
      </c>
      <c r="AC282" s="21">
        <v>-0.46073484980812296</v>
      </c>
      <c r="AD282" s="21">
        <v>-4.127661033114169</v>
      </c>
      <c r="AE282" s="21">
        <v>-7.1782219942590366</v>
      </c>
      <c r="AF282" s="21">
        <v>-11.958485788185619</v>
      </c>
      <c r="AG282" s="21">
        <v>-15.153384952114735</v>
      </c>
      <c r="AI282" s="23">
        <v>3.3393201009717917</v>
      </c>
      <c r="AJ282" s="23">
        <v>3.0938706376425547</v>
      </c>
      <c r="AK282" s="23">
        <v>2.9698644805533476</v>
      </c>
      <c r="AL282" s="23">
        <v>2.8621758604648129</v>
      </c>
      <c r="AM282" s="23">
        <v>2.693301029211522</v>
      </c>
      <c r="AN282" s="23">
        <v>2.5037177022090482</v>
      </c>
      <c r="AO282" s="23">
        <v>2.2428406527709353</v>
      </c>
      <c r="AP282" s="23">
        <v>1.9154601503446038</v>
      </c>
      <c r="AQ282" s="23">
        <v>1.6622267827056074</v>
      </c>
      <c r="AR282" s="23">
        <v>1.3883376715065978</v>
      </c>
      <c r="AS282" s="23">
        <v>0.55299908356926863</v>
      </c>
      <c r="AT282" s="23">
        <v>-0.28148623993849498</v>
      </c>
      <c r="AU282" s="23">
        <v>-1.1399925686515573</v>
      </c>
      <c r="AV282" s="23">
        <v>-3.7142176544787802</v>
      </c>
      <c r="AW282" s="23">
        <v>-4.3423809792867232</v>
      </c>
      <c r="AY282" s="24">
        <v>6.8393201009717917</v>
      </c>
      <c r="AZ282" s="24">
        <v>6.5938706376425547</v>
      </c>
      <c r="BA282" s="24">
        <v>6.4698644805533476</v>
      </c>
      <c r="BB282" s="24">
        <v>6.3621758604648129</v>
      </c>
      <c r="BC282" s="24">
        <v>6.193301029211522</v>
      </c>
      <c r="BD282" s="24">
        <v>6.0037177022090482</v>
      </c>
      <c r="BE282" s="24">
        <v>5.7428406527709353</v>
      </c>
      <c r="BF282" s="24">
        <v>5.4154601503446038</v>
      </c>
      <c r="BG282" s="24">
        <v>5.1622267827056074</v>
      </c>
      <c r="BH282" s="24">
        <v>4.8883376715065978</v>
      </c>
      <c r="BI282" s="24">
        <v>4.0529990835692686</v>
      </c>
      <c r="BJ282" s="24">
        <v>3.218513760061505</v>
      </c>
      <c r="BK282" s="24">
        <v>2.3600074313484427</v>
      </c>
      <c r="BL282" s="24">
        <v>-0.21421765447878016</v>
      </c>
      <c r="BM282" s="24">
        <v>-0.74452805009395462</v>
      </c>
      <c r="BO282" s="25">
        <v>3.3393201009717917</v>
      </c>
      <c r="BP282" s="25">
        <v>2.6400928072685659</v>
      </c>
      <c r="BQ282" s="25">
        <v>2.4859277959438817</v>
      </c>
      <c r="BR282" s="25">
        <v>2.4712016089917679</v>
      </c>
      <c r="BS282" s="25">
        <v>2.3428557570332895</v>
      </c>
      <c r="BT282" s="25">
        <v>2.146131145382677</v>
      </c>
      <c r="BU282" s="25">
        <v>0.11010533202527029</v>
      </c>
      <c r="BV282" s="25">
        <v>6.4987824706498998E-2</v>
      </c>
      <c r="BW282" s="25">
        <v>-1.7768325986324882</v>
      </c>
      <c r="BX282" s="25">
        <v>-1.8178106107434786</v>
      </c>
      <c r="BY282" s="25">
        <v>-5.1345932835338459</v>
      </c>
      <c r="BZ282" s="25">
        <v>-8.568851630784458</v>
      </c>
      <c r="CA282" s="25">
        <v>-11.36570336975009</v>
      </c>
      <c r="CB282" s="25">
        <v>-14.163469443144791</v>
      </c>
      <c r="CC282" s="25">
        <v>-16.850900116987759</v>
      </c>
      <c r="CE282" s="25">
        <v>6.8393201009717917</v>
      </c>
      <c r="CF282" s="25">
        <v>6.1400928072685659</v>
      </c>
      <c r="CG282" s="25">
        <v>5.9859277959438817</v>
      </c>
      <c r="CH282" s="25">
        <v>5.9712016089917679</v>
      </c>
      <c r="CI282" s="25">
        <v>5.8428557570332895</v>
      </c>
      <c r="CJ282" s="25">
        <v>5.646131145382677</v>
      </c>
      <c r="CK282" s="25">
        <v>3.6101053320252703</v>
      </c>
      <c r="CL282" s="25">
        <v>3.564987824706499</v>
      </c>
      <c r="CM282" s="25">
        <v>1.7231674013675118</v>
      </c>
      <c r="CN282" s="25">
        <v>1.6821893892565214</v>
      </c>
      <c r="CO282" s="25">
        <v>-1.6345932835338459</v>
      </c>
      <c r="CP282" s="25">
        <v>-5.068851630784458</v>
      </c>
      <c r="CQ282" s="25">
        <v>-7.86570336975009</v>
      </c>
      <c r="CR282" s="25">
        <v>-10.663469443144791</v>
      </c>
      <c r="CS282" s="25">
        <v>-13.651190694464802</v>
      </c>
      <c r="CU282" s="26">
        <v>3.3393201009717917</v>
      </c>
      <c r="CV282" s="26">
        <v>3.1743576071667441</v>
      </c>
      <c r="CW282" s="26">
        <v>3.1440610617270845</v>
      </c>
      <c r="CX282" s="26">
        <v>-1.4656095560167017</v>
      </c>
      <c r="CY282" s="26">
        <v>-1.3160269568738379</v>
      </c>
      <c r="CZ282" s="26">
        <v>-1.2960461979181481</v>
      </c>
      <c r="DA282" s="26">
        <v>-1.5387169208623774</v>
      </c>
      <c r="DB282" s="26">
        <v>-2.4985691519183781</v>
      </c>
      <c r="DC282" s="26">
        <v>-3.8054498685305198</v>
      </c>
      <c r="DD282" s="26">
        <v>-4.9139888671683067</v>
      </c>
      <c r="DE282" s="26">
        <v>-8.486552218741739</v>
      </c>
      <c r="DF282" s="26">
        <v>-11.668736001728686</v>
      </c>
      <c r="DG282" s="26">
        <v>-14.231908300805685</v>
      </c>
      <c r="DH282" s="26">
        <v>-15.682039243727829</v>
      </c>
      <c r="DI282" s="26">
        <v>-14.354465476125725</v>
      </c>
      <c r="DK282" s="26">
        <v>6.8393201009717917</v>
      </c>
      <c r="DL282" s="26">
        <v>6.6743576071667441</v>
      </c>
      <c r="DM282" s="26">
        <v>6.6440610617270845</v>
      </c>
      <c r="DN282" s="26">
        <v>2.0343904439832983</v>
      </c>
      <c r="DO282" s="26">
        <v>2.1839730431261621</v>
      </c>
      <c r="DP282" s="26">
        <v>2.2039538020818519</v>
      </c>
      <c r="DQ282" s="26">
        <v>1.9612830791376226</v>
      </c>
      <c r="DR282" s="26">
        <v>1.0014308480816219</v>
      </c>
      <c r="DS282" s="26">
        <v>-0.30544986853051981</v>
      </c>
      <c r="DT282" s="26">
        <v>-1.4139888671683067</v>
      </c>
      <c r="DU282" s="26">
        <v>-4.986552218741739</v>
      </c>
      <c r="DV282" s="26">
        <v>-8.1687360017286856</v>
      </c>
      <c r="DW282" s="26">
        <v>-10.731908300805685</v>
      </c>
      <c r="DX282" s="26">
        <v>-12.182039243727829</v>
      </c>
      <c r="DY282" s="26">
        <v>-11.142837648335636</v>
      </c>
      <c r="EA282" s="27">
        <v>3.3393201009717917</v>
      </c>
      <c r="EB282" s="27">
        <v>3.0235248072758676</v>
      </c>
      <c r="EC282" s="27">
        <v>2.9664496812843684</v>
      </c>
      <c r="ED282" s="27">
        <v>2.9962845219982128</v>
      </c>
      <c r="EE282" s="27">
        <v>2.9787443877674846</v>
      </c>
      <c r="EF282" s="27">
        <v>2.9231586995774688</v>
      </c>
      <c r="EG282" s="27">
        <v>2.8371221757590384</v>
      </c>
      <c r="EH282" s="27">
        <v>2.7380490850303101</v>
      </c>
      <c r="EI282" s="27">
        <v>0.75137791625775208</v>
      </c>
      <c r="EJ282" s="27">
        <v>0.60255996101658837</v>
      </c>
      <c r="EK282" s="27">
        <v>-1.8294688588673687</v>
      </c>
      <c r="EL282" s="27">
        <v>-2.7395181351949347</v>
      </c>
      <c r="EM282" s="27">
        <v>-3.2782421413932923</v>
      </c>
      <c r="EN282" s="27">
        <v>-5.2526315404319277</v>
      </c>
      <c r="EO282" s="27">
        <v>-5.4088498477671791</v>
      </c>
      <c r="EQ282" s="27">
        <v>6.8393201009717917</v>
      </c>
      <c r="ER282" s="27">
        <v>6.5235248072758676</v>
      </c>
      <c r="ES282" s="27">
        <v>6.4664496812843684</v>
      </c>
      <c r="ET282" s="27">
        <v>6.4962845219982128</v>
      </c>
      <c r="EU282" s="27">
        <v>6.4787443877674846</v>
      </c>
      <c r="EV282" s="27">
        <v>6.4231586995774688</v>
      </c>
      <c r="EW282" s="27">
        <v>6.3371221757590384</v>
      </c>
      <c r="EX282" s="27">
        <v>6.2380490850303101</v>
      </c>
      <c r="EY282" s="27">
        <v>4.2513779162577521</v>
      </c>
      <c r="EZ282" s="27">
        <v>4.1025599610165884</v>
      </c>
      <c r="FA282" s="27">
        <v>1.6705311411326313</v>
      </c>
      <c r="FB282" s="27">
        <v>0.7604818648050653</v>
      </c>
      <c r="FC282" s="27">
        <v>0.22175785860670771</v>
      </c>
      <c r="FD282" s="27">
        <v>-1.7526315404319277</v>
      </c>
      <c r="FE282" s="27">
        <v>-1.985042153628747</v>
      </c>
      <c r="FG282" s="141">
        <v>3.3393201009717917</v>
      </c>
      <c r="FH282" s="141">
        <v>2.8344349652562837</v>
      </c>
      <c r="FI282" s="141">
        <v>2.6489417191337807</v>
      </c>
      <c r="FJ282" s="141">
        <v>-2.0710066998942409</v>
      </c>
      <c r="FK282" s="141">
        <v>-2.0209089977749635</v>
      </c>
      <c r="FL282" s="141">
        <v>-2.0662171423128335</v>
      </c>
      <c r="FM282" s="141">
        <v>-2.3892622529346923</v>
      </c>
      <c r="FN282" s="141">
        <v>-3.460425800535802</v>
      </c>
      <c r="FO282" s="141">
        <v>-4.8488537107186289</v>
      </c>
      <c r="FP282" s="141">
        <v>-6.038786691518645</v>
      </c>
      <c r="FQ282" s="141">
        <v>-9.8637714125378899</v>
      </c>
      <c r="FR282" s="141">
        <v>-13.26532192275058</v>
      </c>
      <c r="FS282" s="141">
        <v>-16.048185860535057</v>
      </c>
      <c r="FT282" s="141">
        <v>-17.770954436473225</v>
      </c>
      <c r="FU282" s="141">
        <v>-16.753115961341187</v>
      </c>
      <c r="FW282" s="141">
        <v>6.8393201009717917</v>
      </c>
      <c r="FX282" s="141">
        <v>6.3344349652562837</v>
      </c>
      <c r="FY282" s="141">
        <v>6.1489417191337807</v>
      </c>
      <c r="FZ282" s="141">
        <v>1.4289933001057591</v>
      </c>
      <c r="GA282" s="141">
        <v>1.4790910022250365</v>
      </c>
      <c r="GB282" s="141">
        <v>1.4337828576871665</v>
      </c>
      <c r="GC282" s="141">
        <v>1.1107377470653077</v>
      </c>
      <c r="GD282" s="141">
        <v>3.9574199464198045E-2</v>
      </c>
      <c r="GE282" s="141">
        <v>-1.3488537107186289</v>
      </c>
      <c r="GF282" s="141">
        <v>-2.538786691518645</v>
      </c>
      <c r="GG282" s="141">
        <v>-6.3637714125378899</v>
      </c>
      <c r="GH282" s="141">
        <v>-9.7653219227505801</v>
      </c>
      <c r="GI282" s="141">
        <v>-12.548185860535057</v>
      </c>
      <c r="GJ282" s="141">
        <v>-14.270954436473225</v>
      </c>
      <c r="GK282" s="141">
        <v>-13.473046692751183</v>
      </c>
      <c r="GM282" s="1">
        <v>393626</v>
      </c>
      <c r="GN282" s="1">
        <v>390716</v>
      </c>
      <c r="GO282" s="1" t="s">
        <v>618</v>
      </c>
      <c r="GP282" s="1" t="s">
        <v>834</v>
      </c>
      <c r="GQ282" s="97"/>
    </row>
    <row r="283" spans="2:199" ht="16.2" thickBot="1" x14ac:dyDescent="0.35">
      <c r="B283" s="19" t="s">
        <v>277</v>
      </c>
      <c r="C283" s="20">
        <v>1.51908965668283</v>
      </c>
      <c r="D283" s="21">
        <v>1.4922907919049249</v>
      </c>
      <c r="E283" s="21">
        <v>1.4588378859107198</v>
      </c>
      <c r="F283" s="21">
        <v>1.4373772577988095</v>
      </c>
      <c r="G283" s="21">
        <v>1.4114698692494301</v>
      </c>
      <c r="H283" s="21">
        <v>1.3850212383256677</v>
      </c>
      <c r="I283" s="21">
        <v>1.3647973667035624</v>
      </c>
      <c r="J283" s="21">
        <v>1.3447584123768199</v>
      </c>
      <c r="K283" s="21">
        <v>1.2917767373920124</v>
      </c>
      <c r="L283" s="21">
        <v>1.2409579355467608</v>
      </c>
      <c r="M283" s="21">
        <v>0.91682422333328306</v>
      </c>
      <c r="N283" s="21">
        <v>0.37694502150956488</v>
      </c>
      <c r="O283" s="21">
        <v>-9.1335651005130636E-2</v>
      </c>
      <c r="P283" s="21">
        <v>-0.57861891718279068</v>
      </c>
      <c r="Q283" s="21">
        <v>-1.0054123854528543</v>
      </c>
      <c r="R283" s="22"/>
      <c r="S283" s="21">
        <v>8.01908965668283</v>
      </c>
      <c r="T283" s="21">
        <v>7.9922907919049244</v>
      </c>
      <c r="U283" s="21">
        <v>7.9588378859107198</v>
      </c>
      <c r="V283" s="21">
        <v>7.9373772577988095</v>
      </c>
      <c r="W283" s="21">
        <v>7.9114698692494301</v>
      </c>
      <c r="X283" s="21">
        <v>7.8850212383256677</v>
      </c>
      <c r="Y283" s="21">
        <v>7.8647973667035629</v>
      </c>
      <c r="Z283" s="21">
        <v>7.8447584123768195</v>
      </c>
      <c r="AA283" s="21">
        <v>7.7917767373920128</v>
      </c>
      <c r="AB283" s="21">
        <v>7.7409579355467608</v>
      </c>
      <c r="AC283" s="21">
        <v>7.4168242233332826</v>
      </c>
      <c r="AD283" s="21">
        <v>6.8769450215095649</v>
      </c>
      <c r="AE283" s="21">
        <v>6.4086643489948694</v>
      </c>
      <c r="AF283" s="21">
        <v>5.9213810828172093</v>
      </c>
      <c r="AG283" s="21">
        <v>5.4704591130778812</v>
      </c>
      <c r="AI283" s="23">
        <v>1.51908965668283</v>
      </c>
      <c r="AJ283" s="23">
        <v>1.4896512635805421</v>
      </c>
      <c r="AK283" s="23">
        <v>1.4515555455827389</v>
      </c>
      <c r="AL283" s="23">
        <v>1.4240403304486819</v>
      </c>
      <c r="AM283" s="23">
        <v>1.3974952639009417</v>
      </c>
      <c r="AN283" s="23">
        <v>1.3665352422022261</v>
      </c>
      <c r="AO283" s="23">
        <v>1.3286711265078637</v>
      </c>
      <c r="AP283" s="23">
        <v>1.2853699853827498</v>
      </c>
      <c r="AQ283" s="23">
        <v>1.2237787302657677</v>
      </c>
      <c r="AR283" s="23">
        <v>1.161532073875001</v>
      </c>
      <c r="AS283" s="23">
        <v>0.97274568466956879</v>
      </c>
      <c r="AT283" s="23">
        <v>0.78455644177021933</v>
      </c>
      <c r="AU283" s="23">
        <v>0.61644363085834408</v>
      </c>
      <c r="AV283" s="23">
        <v>0.42130810896867077</v>
      </c>
      <c r="AW283" s="23">
        <v>0.27913793530797681</v>
      </c>
      <c r="AY283" s="24">
        <v>8.01908965668283</v>
      </c>
      <c r="AZ283" s="24">
        <v>7.9896512635805426</v>
      </c>
      <c r="BA283" s="24">
        <v>7.9515555455827389</v>
      </c>
      <c r="BB283" s="24">
        <v>7.9240403304486815</v>
      </c>
      <c r="BC283" s="24">
        <v>7.8974952639009413</v>
      </c>
      <c r="BD283" s="24">
        <v>7.8665352422022261</v>
      </c>
      <c r="BE283" s="24">
        <v>7.8286711265078637</v>
      </c>
      <c r="BF283" s="24">
        <v>7.7853699853827498</v>
      </c>
      <c r="BG283" s="24">
        <v>7.7237787302657672</v>
      </c>
      <c r="BH283" s="24">
        <v>7.6615320738750015</v>
      </c>
      <c r="BI283" s="24">
        <v>7.4727456846695688</v>
      </c>
      <c r="BJ283" s="24">
        <v>7.2845564417702189</v>
      </c>
      <c r="BK283" s="24">
        <v>7.1164436308583436</v>
      </c>
      <c r="BL283" s="24">
        <v>6.9213081089686703</v>
      </c>
      <c r="BM283" s="24">
        <v>6.7952696182923233</v>
      </c>
      <c r="BO283" s="25">
        <v>1.51908965668283</v>
      </c>
      <c r="BP283" s="25">
        <v>1.4983788406731291</v>
      </c>
      <c r="BQ283" s="25">
        <v>1.3754388712691039</v>
      </c>
      <c r="BR283" s="25">
        <v>1.2698839048824802</v>
      </c>
      <c r="BS283" s="25">
        <v>1.158699542754094</v>
      </c>
      <c r="BT283" s="25">
        <v>1.0483572956220937</v>
      </c>
      <c r="BU283" s="25">
        <v>0.94856438802435639</v>
      </c>
      <c r="BV283" s="25">
        <v>0.92346796600504399</v>
      </c>
      <c r="BW283" s="25">
        <v>0.87749650787638434</v>
      </c>
      <c r="BX283" s="25">
        <v>0.83551801393187075</v>
      </c>
      <c r="BY283" s="25">
        <v>0.56072793686892508</v>
      </c>
      <c r="BZ283" s="25">
        <v>0.10096145388424871</v>
      </c>
      <c r="CA283" s="25">
        <v>-0.26628672572250478</v>
      </c>
      <c r="CB283" s="25">
        <v>-0.6274625666171989</v>
      </c>
      <c r="CC283" s="25">
        <v>-0.94262878372195757</v>
      </c>
      <c r="CE283" s="25">
        <v>8.01908965668283</v>
      </c>
      <c r="CF283" s="25">
        <v>7.9983788406731291</v>
      </c>
      <c r="CG283" s="25">
        <v>7.8754388712691039</v>
      </c>
      <c r="CH283" s="25">
        <v>7.7698839048824802</v>
      </c>
      <c r="CI283" s="25">
        <v>7.6586995427540945</v>
      </c>
      <c r="CJ283" s="25">
        <v>7.5483572956220932</v>
      </c>
      <c r="CK283" s="25">
        <v>7.4485643880243568</v>
      </c>
      <c r="CL283" s="25">
        <v>7.4234679660050436</v>
      </c>
      <c r="CM283" s="25">
        <v>7.3774965078763843</v>
      </c>
      <c r="CN283" s="25">
        <v>7.3355180139318712</v>
      </c>
      <c r="CO283" s="25">
        <v>7.0607279368689255</v>
      </c>
      <c r="CP283" s="25">
        <v>6.6009614538842492</v>
      </c>
      <c r="CQ283" s="25">
        <v>6.2337132742774948</v>
      </c>
      <c r="CR283" s="25">
        <v>5.8725374333828011</v>
      </c>
      <c r="CS283" s="25">
        <v>5.5142285448718606</v>
      </c>
      <c r="CU283" s="26">
        <v>1.51908965668283</v>
      </c>
      <c r="CV283" s="26">
        <v>1.5326768809664451</v>
      </c>
      <c r="CW283" s="26">
        <v>1.4208236838245454</v>
      </c>
      <c r="CX283" s="26">
        <v>1.3159509767196673</v>
      </c>
      <c r="CY283" s="26">
        <v>1.2019621790872597</v>
      </c>
      <c r="CZ283" s="26">
        <v>1.0840542833700284</v>
      </c>
      <c r="DA283" s="26">
        <v>0.94241829160899249</v>
      </c>
      <c r="DB283" s="26">
        <v>0.80007502844775136</v>
      </c>
      <c r="DC283" s="26">
        <v>0.63577685237692849</v>
      </c>
      <c r="DD283" s="26">
        <v>0.46484921257179801</v>
      </c>
      <c r="DE283" s="26">
        <v>-2.6023053186502221E-2</v>
      </c>
      <c r="DF283" s="26">
        <v>-0.48224277525703174</v>
      </c>
      <c r="DG283" s="26">
        <v>-0.83815132204968457</v>
      </c>
      <c r="DH283" s="26">
        <v>-1.0373443216458593</v>
      </c>
      <c r="DI283" s="26">
        <v>-0.85883479104804117</v>
      </c>
      <c r="DK283" s="26">
        <v>8.01908965668283</v>
      </c>
      <c r="DL283" s="26">
        <v>8.0326768809664451</v>
      </c>
      <c r="DM283" s="26">
        <v>7.9208236838245458</v>
      </c>
      <c r="DN283" s="26">
        <v>7.8159509767196678</v>
      </c>
      <c r="DO283" s="26">
        <v>7.7019621790872597</v>
      </c>
      <c r="DP283" s="26">
        <v>7.584054283370028</v>
      </c>
      <c r="DQ283" s="26">
        <v>7.4424182916089929</v>
      </c>
      <c r="DR283" s="26">
        <v>7.3000750284477514</v>
      </c>
      <c r="DS283" s="26">
        <v>7.135776852376928</v>
      </c>
      <c r="DT283" s="26">
        <v>6.9648492125717976</v>
      </c>
      <c r="DU283" s="26">
        <v>6.4739769468134973</v>
      </c>
      <c r="DV283" s="26">
        <v>6.0177572247429687</v>
      </c>
      <c r="DW283" s="26">
        <v>5.6618486779503154</v>
      </c>
      <c r="DX283" s="26">
        <v>5.4626556783541407</v>
      </c>
      <c r="DY283" s="26">
        <v>5.5975310447349056</v>
      </c>
      <c r="EA283" s="27">
        <v>1.51908965668283</v>
      </c>
      <c r="EB283" s="27">
        <v>1.497639686109677</v>
      </c>
      <c r="EC283" s="27">
        <v>1.4718789342224712</v>
      </c>
      <c r="ED283" s="27">
        <v>1.4636386309150931</v>
      </c>
      <c r="EE283" s="27">
        <v>1.4613145528987879</v>
      </c>
      <c r="EF283" s="27">
        <v>1.4534828720666</v>
      </c>
      <c r="EG283" s="27">
        <v>1.4413318518967411</v>
      </c>
      <c r="EH283" s="27">
        <v>1.4244689946112512</v>
      </c>
      <c r="EI283" s="27">
        <v>1.3729408660509721</v>
      </c>
      <c r="EJ283" s="27">
        <v>1.3203157003131798</v>
      </c>
      <c r="EK283" s="27">
        <v>1.136870660739048</v>
      </c>
      <c r="EL283" s="27">
        <v>0.85939891350497355</v>
      </c>
      <c r="EM283" s="27">
        <v>0.64068875802574965</v>
      </c>
      <c r="EN283" s="27">
        <v>0.48175107242901483</v>
      </c>
      <c r="EO283" s="27">
        <v>0.43632120922489825</v>
      </c>
      <c r="EQ283" s="27">
        <v>8.01908965668283</v>
      </c>
      <c r="ER283" s="27">
        <v>7.997639686109677</v>
      </c>
      <c r="ES283" s="27">
        <v>7.9718789342224712</v>
      </c>
      <c r="ET283" s="27">
        <v>7.9636386309150931</v>
      </c>
      <c r="EU283" s="27">
        <v>7.9613145528987879</v>
      </c>
      <c r="EV283" s="27">
        <v>7.9534828720665995</v>
      </c>
      <c r="EW283" s="27">
        <v>7.9413318518967415</v>
      </c>
      <c r="EX283" s="27">
        <v>7.9244689946112512</v>
      </c>
      <c r="EY283" s="27">
        <v>7.8729408660509721</v>
      </c>
      <c r="EZ283" s="27">
        <v>7.8203157003131798</v>
      </c>
      <c r="FA283" s="27">
        <v>7.6368706607390475</v>
      </c>
      <c r="FB283" s="27">
        <v>7.3593989135049735</v>
      </c>
      <c r="FC283" s="27">
        <v>7.1406887580257496</v>
      </c>
      <c r="FD283" s="27">
        <v>6.9817510724290148</v>
      </c>
      <c r="FE283" s="27">
        <v>6.9368223135003175</v>
      </c>
      <c r="FG283" s="141">
        <v>1.51908965668283</v>
      </c>
      <c r="FH283" s="141">
        <v>1.5225870363694565</v>
      </c>
      <c r="FI283" s="141">
        <v>1.3967301437550113</v>
      </c>
      <c r="FJ283" s="141">
        <v>1.2762198785003998</v>
      </c>
      <c r="FK283" s="141">
        <v>1.1483066176239412</v>
      </c>
      <c r="FL283" s="141">
        <v>1.0215406896781589</v>
      </c>
      <c r="FM283" s="141">
        <v>0.86987241371139978</v>
      </c>
      <c r="FN283" s="141">
        <v>0.71330381678887989</v>
      </c>
      <c r="FO283" s="141">
        <v>0.53975531277014621</v>
      </c>
      <c r="FP283" s="141">
        <v>0.35979529784116604</v>
      </c>
      <c r="FQ283" s="141">
        <v>-0.16280513116928308</v>
      </c>
      <c r="FR283" s="141">
        <v>-0.65239472683049993</v>
      </c>
      <c r="FS283" s="141">
        <v>-1.0420411693872946</v>
      </c>
      <c r="FT283" s="141">
        <v>-1.2840023110936452</v>
      </c>
      <c r="FU283" s="141">
        <v>-1.1321678556094996</v>
      </c>
      <c r="FW283" s="141">
        <v>8.01908965668283</v>
      </c>
      <c r="FX283" s="141">
        <v>8.0225870363694565</v>
      </c>
      <c r="FY283" s="141">
        <v>7.8967301437550113</v>
      </c>
      <c r="FZ283" s="141">
        <v>7.7762198785003998</v>
      </c>
      <c r="GA283" s="141">
        <v>7.6483066176239412</v>
      </c>
      <c r="GB283" s="141">
        <v>7.5215406896781589</v>
      </c>
      <c r="GC283" s="141">
        <v>7.3698724137114002</v>
      </c>
      <c r="GD283" s="141">
        <v>7.2133038167888799</v>
      </c>
      <c r="GE283" s="141">
        <v>7.0397553127701462</v>
      </c>
      <c r="GF283" s="141">
        <v>6.859795297841166</v>
      </c>
      <c r="GG283" s="141">
        <v>6.3371948688307169</v>
      </c>
      <c r="GH283" s="141">
        <v>5.8476052731695001</v>
      </c>
      <c r="GI283" s="141">
        <v>5.4579588306127054</v>
      </c>
      <c r="GJ283" s="141">
        <v>5.2159976889063548</v>
      </c>
      <c r="GK283" s="141">
        <v>5.3296342952419336</v>
      </c>
      <c r="GM283" s="1">
        <v>331916</v>
      </c>
      <c r="GN283" s="1">
        <v>445505</v>
      </c>
      <c r="GO283" s="1" t="s">
        <v>550</v>
      </c>
      <c r="GP283" s="1" t="s">
        <v>841</v>
      </c>
      <c r="GQ283" s="97"/>
    </row>
    <row r="284" spans="2:199" ht="16.2" thickBot="1" x14ac:dyDescent="0.35">
      <c r="B284" s="19" t="s">
        <v>278</v>
      </c>
      <c r="C284" s="20">
        <v>12.185198553516305</v>
      </c>
      <c r="D284" s="21">
        <v>11.367125490599186</v>
      </c>
      <c r="E284" s="21">
        <v>11.051348717965379</v>
      </c>
      <c r="F284" s="21">
        <v>10.844648122821351</v>
      </c>
      <c r="G284" s="21">
        <v>10.525596149492332</v>
      </c>
      <c r="H284" s="21">
        <v>10.186042504567558</v>
      </c>
      <c r="I284" s="21">
        <v>9.8571254022448827</v>
      </c>
      <c r="J284" s="21">
        <v>9.5276288089754555</v>
      </c>
      <c r="K284" s="21">
        <v>9.1839859028234372</v>
      </c>
      <c r="L284" s="21">
        <v>8.856173329696345</v>
      </c>
      <c r="M284" s="21">
        <v>6.8942834201811802</v>
      </c>
      <c r="N284" s="21">
        <v>3.8246199507548937</v>
      </c>
      <c r="O284" s="21">
        <v>1.4458184955605162</v>
      </c>
      <c r="P284" s="21">
        <v>-0.83877610812270831</v>
      </c>
      <c r="Q284" s="21">
        <v>-2.5829186490639344</v>
      </c>
      <c r="R284" s="22"/>
      <c r="S284" s="21">
        <v>16.822198553516305</v>
      </c>
      <c r="T284" s="21">
        <v>16.004125490599186</v>
      </c>
      <c r="U284" s="21">
        <v>15.688348717965379</v>
      </c>
      <c r="V284" s="21">
        <v>15.481648122821351</v>
      </c>
      <c r="W284" s="21">
        <v>15.162596149492332</v>
      </c>
      <c r="X284" s="21">
        <v>14.823042504567558</v>
      </c>
      <c r="Y284" s="21">
        <v>14.494125402244883</v>
      </c>
      <c r="Z284" s="21">
        <v>14.164628808975456</v>
      </c>
      <c r="AA284" s="21">
        <v>13.820985902823438</v>
      </c>
      <c r="AB284" s="21">
        <v>13.493173329696345</v>
      </c>
      <c r="AC284" s="21">
        <v>11.531283420181181</v>
      </c>
      <c r="AD284" s="21">
        <v>8.4616199507548941</v>
      </c>
      <c r="AE284" s="21">
        <v>6.0828184955605167</v>
      </c>
      <c r="AF284" s="21">
        <v>3.7982238918772921</v>
      </c>
      <c r="AG284" s="21">
        <v>1.9132368170972427</v>
      </c>
      <c r="AI284" s="23">
        <v>12.185198553516305</v>
      </c>
      <c r="AJ284" s="23">
        <v>11.946335176032811</v>
      </c>
      <c r="AK284" s="23">
        <v>11.797903941565062</v>
      </c>
      <c r="AL284" s="23">
        <v>11.657097989366715</v>
      </c>
      <c r="AM284" s="23">
        <v>11.464955872192968</v>
      </c>
      <c r="AN284" s="23">
        <v>11.258390453746483</v>
      </c>
      <c r="AO284" s="23">
        <v>10.989909687851588</v>
      </c>
      <c r="AP284" s="23">
        <v>10.641609135986524</v>
      </c>
      <c r="AQ284" s="23">
        <v>10.375949521663566</v>
      </c>
      <c r="AR284" s="23">
        <v>10.097328842187151</v>
      </c>
      <c r="AS284" s="23">
        <v>9.2300303481860517</v>
      </c>
      <c r="AT284" s="23">
        <v>8.274841486499815</v>
      </c>
      <c r="AU284" s="23">
        <v>7.3166020990037559</v>
      </c>
      <c r="AV284" s="23">
        <v>6.2462522068004347</v>
      </c>
      <c r="AW284" s="23">
        <v>5.417909530747373</v>
      </c>
      <c r="AY284" s="24">
        <v>16.822198553516305</v>
      </c>
      <c r="AZ284" s="24">
        <v>16.583335176032811</v>
      </c>
      <c r="BA284" s="24">
        <v>16.434903941565061</v>
      </c>
      <c r="BB284" s="24">
        <v>16.294097989366715</v>
      </c>
      <c r="BC284" s="24">
        <v>16.101955872192967</v>
      </c>
      <c r="BD284" s="24">
        <v>15.895390453746483</v>
      </c>
      <c r="BE284" s="24">
        <v>15.626909687851589</v>
      </c>
      <c r="BF284" s="24">
        <v>15.278609135986525</v>
      </c>
      <c r="BG284" s="24">
        <v>15.012949521663566</v>
      </c>
      <c r="BH284" s="24">
        <v>14.734328842187152</v>
      </c>
      <c r="BI284" s="24">
        <v>13.867030348186052</v>
      </c>
      <c r="BJ284" s="24">
        <v>12.911841486499815</v>
      </c>
      <c r="BK284" s="24">
        <v>11.953602099003756</v>
      </c>
      <c r="BL284" s="24">
        <v>10.883252206800435</v>
      </c>
      <c r="BM284" s="24">
        <v>10.196828319621027</v>
      </c>
      <c r="BO284" s="25">
        <v>12.185198553516305</v>
      </c>
      <c r="BP284" s="25">
        <v>11.195209909194164</v>
      </c>
      <c r="BQ284" s="25">
        <v>10.784205995983287</v>
      </c>
      <c r="BR284" s="25">
        <v>10.426741962184577</v>
      </c>
      <c r="BS284" s="25">
        <v>9.9533943869200403</v>
      </c>
      <c r="BT284" s="25">
        <v>9.4267160311854798</v>
      </c>
      <c r="BU284" s="25">
        <v>8.9167017339507133</v>
      </c>
      <c r="BV284" s="25">
        <v>8.4117182228719827</v>
      </c>
      <c r="BW284" s="25">
        <v>7.8950358059429337</v>
      </c>
      <c r="BX284" s="25">
        <v>7.3710880996276167</v>
      </c>
      <c r="BY284" s="25">
        <v>4.8666397908844168</v>
      </c>
      <c r="BZ284" s="25">
        <v>1.6959907351755064</v>
      </c>
      <c r="CA284" s="25">
        <v>-0.38616952484611389</v>
      </c>
      <c r="CB284" s="25">
        <v>-2.0945149484922716</v>
      </c>
      <c r="CC284" s="25">
        <v>-2.9010577391436954</v>
      </c>
      <c r="CE284" s="25">
        <v>16.822198553516305</v>
      </c>
      <c r="CF284" s="25">
        <v>15.832209909194164</v>
      </c>
      <c r="CG284" s="25">
        <v>15.421205995983287</v>
      </c>
      <c r="CH284" s="25">
        <v>15.063741962184578</v>
      </c>
      <c r="CI284" s="25">
        <v>14.590394386920041</v>
      </c>
      <c r="CJ284" s="25">
        <v>14.06371603118548</v>
      </c>
      <c r="CK284" s="25">
        <v>13.553701733950714</v>
      </c>
      <c r="CL284" s="25">
        <v>13.048718222871983</v>
      </c>
      <c r="CM284" s="25">
        <v>12.532035805942934</v>
      </c>
      <c r="CN284" s="25">
        <v>12.008088099627617</v>
      </c>
      <c r="CO284" s="25">
        <v>9.5036397908844172</v>
      </c>
      <c r="CP284" s="25">
        <v>6.3329907351755068</v>
      </c>
      <c r="CQ284" s="25">
        <v>4.2508304751538866</v>
      </c>
      <c r="CR284" s="25">
        <v>2.5424850515077289</v>
      </c>
      <c r="CS284" s="25">
        <v>1.5963369105107184</v>
      </c>
      <c r="CU284" s="26">
        <v>12.185198553516305</v>
      </c>
      <c r="CV284" s="26">
        <v>11.68313028958827</v>
      </c>
      <c r="CW284" s="26">
        <v>11.390228291692443</v>
      </c>
      <c r="CX284" s="26">
        <v>11.057341326698225</v>
      </c>
      <c r="CY284" s="26">
        <v>10.572242696485066</v>
      </c>
      <c r="CZ284" s="26">
        <v>10.016261482866687</v>
      </c>
      <c r="DA284" s="26">
        <v>9.3155137384810889</v>
      </c>
      <c r="DB284" s="26">
        <v>8.1125880664858201</v>
      </c>
      <c r="DC284" s="26">
        <v>6.9273000639241218</v>
      </c>
      <c r="DD284" s="26">
        <v>5.7757144432594814</v>
      </c>
      <c r="DE284" s="26">
        <v>2.5260917134786638</v>
      </c>
      <c r="DF284" s="26">
        <v>-0.15770922906907714</v>
      </c>
      <c r="DG284" s="26">
        <v>-1.7383213322564757</v>
      </c>
      <c r="DH284" s="26">
        <v>-2.4230765433489054</v>
      </c>
      <c r="DI284" s="26">
        <v>-1.7549018627274506</v>
      </c>
      <c r="DK284" s="26">
        <v>16.822198553516305</v>
      </c>
      <c r="DL284" s="26">
        <v>16.320130289588271</v>
      </c>
      <c r="DM284" s="26">
        <v>16.027228291692445</v>
      </c>
      <c r="DN284" s="26">
        <v>15.694341326698225</v>
      </c>
      <c r="DO284" s="26">
        <v>15.209242696485067</v>
      </c>
      <c r="DP284" s="26">
        <v>14.653261482866688</v>
      </c>
      <c r="DQ284" s="26">
        <v>13.952513738481089</v>
      </c>
      <c r="DR284" s="26">
        <v>12.749588066485821</v>
      </c>
      <c r="DS284" s="26">
        <v>11.564300063924122</v>
      </c>
      <c r="DT284" s="26">
        <v>10.412714443259482</v>
      </c>
      <c r="DU284" s="26">
        <v>7.1630917134786642</v>
      </c>
      <c r="DV284" s="26">
        <v>4.4792907709309233</v>
      </c>
      <c r="DW284" s="26">
        <v>2.8986786677435248</v>
      </c>
      <c r="DX284" s="26">
        <v>2.213923456651095</v>
      </c>
      <c r="DY284" s="26">
        <v>2.7359504300904973</v>
      </c>
      <c r="EA284" s="27">
        <v>12.185198553516305</v>
      </c>
      <c r="EB284" s="27">
        <v>11.836030499506187</v>
      </c>
      <c r="EC284" s="27">
        <v>11.647839732720623</v>
      </c>
      <c r="ED284" s="27">
        <v>11.512158352685882</v>
      </c>
      <c r="EE284" s="27">
        <v>11.336103067981911</v>
      </c>
      <c r="EF284" s="27">
        <v>11.127283362139346</v>
      </c>
      <c r="EG284" s="27">
        <v>10.890037847353051</v>
      </c>
      <c r="EH284" s="27">
        <v>10.611849297232018</v>
      </c>
      <c r="EI284" s="27">
        <v>10.27526770722662</v>
      </c>
      <c r="EJ284" s="27">
        <v>9.9319153715714794</v>
      </c>
      <c r="EK284" s="27">
        <v>8.7578488273723831</v>
      </c>
      <c r="EL284" s="27">
        <v>7.5006717611552869</v>
      </c>
      <c r="EM284" s="27">
        <v>6.5942535275755318</v>
      </c>
      <c r="EN284" s="27">
        <v>5.659574635012568</v>
      </c>
      <c r="EO284" s="27">
        <v>4.9223020183901625</v>
      </c>
      <c r="EQ284" s="27">
        <v>16.822198553516305</v>
      </c>
      <c r="ER284" s="27">
        <v>16.473030499506187</v>
      </c>
      <c r="ES284" s="27">
        <v>16.284839732720624</v>
      </c>
      <c r="ET284" s="27">
        <v>16.14915835268588</v>
      </c>
      <c r="EU284" s="27">
        <v>15.973103067981912</v>
      </c>
      <c r="EV284" s="27">
        <v>15.764283362139347</v>
      </c>
      <c r="EW284" s="27">
        <v>15.527037847353052</v>
      </c>
      <c r="EX284" s="27">
        <v>15.248849297232018</v>
      </c>
      <c r="EY284" s="27">
        <v>14.91226770722662</v>
      </c>
      <c r="EZ284" s="27">
        <v>14.56891537157148</v>
      </c>
      <c r="FA284" s="27">
        <v>13.394848827372384</v>
      </c>
      <c r="FB284" s="27">
        <v>12.137671761155287</v>
      </c>
      <c r="FC284" s="27">
        <v>11.231253527575532</v>
      </c>
      <c r="FD284" s="27">
        <v>10.296574635012568</v>
      </c>
      <c r="FE284" s="27">
        <v>9.6573312210844833</v>
      </c>
      <c r="FG284" s="141">
        <v>12.185198553516305</v>
      </c>
      <c r="FH284" s="141">
        <v>11.335330775498903</v>
      </c>
      <c r="FI284" s="141">
        <v>10.911224065988192</v>
      </c>
      <c r="FJ284" s="141">
        <v>10.498821034691467</v>
      </c>
      <c r="FK284" s="141">
        <v>9.9394062301089203</v>
      </c>
      <c r="FL284" s="141">
        <v>9.3362803398010143</v>
      </c>
      <c r="FM284" s="141">
        <v>8.5765353608882915</v>
      </c>
      <c r="FN284" s="141">
        <v>7.2921963802955307</v>
      </c>
      <c r="FO284" s="141">
        <v>6.0478627852685065</v>
      </c>
      <c r="FP284" s="141">
        <v>4.8357279151244512</v>
      </c>
      <c r="FQ284" s="141">
        <v>1.3896681134620437</v>
      </c>
      <c r="FR284" s="141">
        <v>-1.4647094829691909</v>
      </c>
      <c r="FS284" s="141">
        <v>-3.2123510826939068</v>
      </c>
      <c r="FT284" s="141">
        <v>-4.0952526082806564</v>
      </c>
      <c r="FU284" s="141">
        <v>-3.6610569508105755</v>
      </c>
      <c r="FW284" s="141">
        <v>16.822198553516305</v>
      </c>
      <c r="FX284" s="141">
        <v>15.972330775498904</v>
      </c>
      <c r="FY284" s="141">
        <v>15.548224065988192</v>
      </c>
      <c r="FZ284" s="141">
        <v>15.135821034691467</v>
      </c>
      <c r="GA284" s="141">
        <v>14.576406230108921</v>
      </c>
      <c r="GB284" s="141">
        <v>13.973280339801015</v>
      </c>
      <c r="GC284" s="141">
        <v>13.213535360888292</v>
      </c>
      <c r="GD284" s="141">
        <v>11.929196380295531</v>
      </c>
      <c r="GE284" s="141">
        <v>10.684862785268507</v>
      </c>
      <c r="GF284" s="141">
        <v>9.4727279151244517</v>
      </c>
      <c r="GG284" s="141">
        <v>6.0266681134620441</v>
      </c>
      <c r="GH284" s="141">
        <v>3.1722905170308096</v>
      </c>
      <c r="GI284" s="141">
        <v>1.4246489173060937</v>
      </c>
      <c r="GJ284" s="141">
        <v>0.54174739171934405</v>
      </c>
      <c r="GK284" s="141">
        <v>0.88060139202083576</v>
      </c>
      <c r="GM284" s="1">
        <v>392426</v>
      </c>
      <c r="GN284" s="1">
        <v>407533</v>
      </c>
      <c r="GO284" s="1" t="s">
        <v>624</v>
      </c>
      <c r="GP284" s="1" t="s">
        <v>826</v>
      </c>
      <c r="GQ284" s="97"/>
    </row>
    <row r="285" spans="2:199" ht="16.2" thickBot="1" x14ac:dyDescent="0.35">
      <c r="B285" s="19" t="s">
        <v>279</v>
      </c>
      <c r="C285" s="20">
        <v>9.6260877786672836</v>
      </c>
      <c r="D285" s="21">
        <v>9.3180984179563904</v>
      </c>
      <c r="E285" s="21">
        <v>8.9921114453027524</v>
      </c>
      <c r="F285" s="21">
        <v>8.7098535899594616</v>
      </c>
      <c r="G285" s="21">
        <v>8.3751871866409306</v>
      </c>
      <c r="H285" s="21">
        <v>8.0255746570771826</v>
      </c>
      <c r="I285" s="21">
        <v>7.687496161007072</v>
      </c>
      <c r="J285" s="21">
        <v>7.3462942351913902</v>
      </c>
      <c r="K285" s="21">
        <v>6.9818036703771682</v>
      </c>
      <c r="L285" s="21">
        <v>6.6391112066963593</v>
      </c>
      <c r="M285" s="21">
        <v>4.4855529124668365</v>
      </c>
      <c r="N285" s="21">
        <v>1.2028029212280984</v>
      </c>
      <c r="O285" s="21">
        <v>-1.4890217589627355</v>
      </c>
      <c r="P285" s="21">
        <v>-4.1917531894547544</v>
      </c>
      <c r="Q285" s="21">
        <v>-6.5232826376944928</v>
      </c>
      <c r="R285" s="22"/>
      <c r="S285" s="21">
        <v>13.763087778667284</v>
      </c>
      <c r="T285" s="21">
        <v>13.455098417956391</v>
      </c>
      <c r="U285" s="21">
        <v>13.129111445302753</v>
      </c>
      <c r="V285" s="21">
        <v>12.846853589959462</v>
      </c>
      <c r="W285" s="21">
        <v>12.512187186640931</v>
      </c>
      <c r="X285" s="21">
        <v>12.162574657077183</v>
      </c>
      <c r="Y285" s="21">
        <v>11.824496161007072</v>
      </c>
      <c r="Z285" s="21">
        <v>11.483294235191391</v>
      </c>
      <c r="AA285" s="21">
        <v>11.118803670377169</v>
      </c>
      <c r="AB285" s="21">
        <v>10.77611120669636</v>
      </c>
      <c r="AC285" s="21">
        <v>8.622552912466837</v>
      </c>
      <c r="AD285" s="21">
        <v>5.3398029212280989</v>
      </c>
      <c r="AE285" s="21">
        <v>2.647978241037265</v>
      </c>
      <c r="AF285" s="21">
        <v>-5.4753189454753937E-2</v>
      </c>
      <c r="AG285" s="21">
        <v>-2.5223403713100652</v>
      </c>
      <c r="AI285" s="23">
        <v>9.6260877786672836</v>
      </c>
      <c r="AJ285" s="23">
        <v>9.387154488793934</v>
      </c>
      <c r="AK285" s="23">
        <v>9.0920672439063512</v>
      </c>
      <c r="AL285" s="23">
        <v>8.7952437666805441</v>
      </c>
      <c r="AM285" s="23">
        <v>8.4476294427876972</v>
      </c>
      <c r="AN285" s="23">
        <v>8.0778644863223867</v>
      </c>
      <c r="AO285" s="23">
        <v>7.6238628759083493</v>
      </c>
      <c r="AP285" s="23">
        <v>7.0558530167055675</v>
      </c>
      <c r="AQ285" s="23">
        <v>6.6530140215753732</v>
      </c>
      <c r="AR285" s="23">
        <v>6.246375069855123</v>
      </c>
      <c r="AS285" s="23">
        <v>4.9631840247449759</v>
      </c>
      <c r="AT285" s="23">
        <v>3.522811330932246</v>
      </c>
      <c r="AU285" s="23">
        <v>2.202553333205902</v>
      </c>
      <c r="AV285" s="23">
        <v>0.80626127136725501</v>
      </c>
      <c r="AW285" s="23">
        <v>-0.14040257902634323</v>
      </c>
      <c r="AY285" s="24">
        <v>13.763087778667284</v>
      </c>
      <c r="AZ285" s="24">
        <v>13.524154488793934</v>
      </c>
      <c r="BA285" s="24">
        <v>13.229067243906352</v>
      </c>
      <c r="BB285" s="24">
        <v>12.932243766680545</v>
      </c>
      <c r="BC285" s="24">
        <v>12.584629442787698</v>
      </c>
      <c r="BD285" s="24">
        <v>12.214864486322387</v>
      </c>
      <c r="BE285" s="24">
        <v>11.76086287590835</v>
      </c>
      <c r="BF285" s="24">
        <v>11.192853016705568</v>
      </c>
      <c r="BG285" s="24">
        <v>10.790014021575374</v>
      </c>
      <c r="BH285" s="24">
        <v>10.383375069855123</v>
      </c>
      <c r="BI285" s="24">
        <v>9.1001840247449763</v>
      </c>
      <c r="BJ285" s="24">
        <v>7.6598113309322464</v>
      </c>
      <c r="BK285" s="24">
        <v>6.3395533332059024</v>
      </c>
      <c r="BL285" s="24">
        <v>4.9432612713672555</v>
      </c>
      <c r="BM285" s="24">
        <v>4.1454610728210639</v>
      </c>
      <c r="BO285" s="25">
        <v>9.6260877786672836</v>
      </c>
      <c r="BP285" s="25">
        <v>9.2975109426033811</v>
      </c>
      <c r="BQ285" s="25">
        <v>8.9683972273937957</v>
      </c>
      <c r="BR285" s="25">
        <v>8.6858840512067435</v>
      </c>
      <c r="BS285" s="25">
        <v>8.3537117150157485</v>
      </c>
      <c r="BT285" s="25">
        <v>8.0083878580215426</v>
      </c>
      <c r="BU285" s="25">
        <v>7.6744938491830599</v>
      </c>
      <c r="BV285" s="25">
        <v>7.3418019012333726</v>
      </c>
      <c r="BW285" s="25">
        <v>7.023103590483716</v>
      </c>
      <c r="BX285" s="25">
        <v>6.7324394839155275</v>
      </c>
      <c r="BY285" s="25">
        <v>5.1552998704290935</v>
      </c>
      <c r="BZ285" s="25">
        <v>2.2409834514673683</v>
      </c>
      <c r="CA285" s="25">
        <v>-0.17092889409058287</v>
      </c>
      <c r="CB285" s="25">
        <v>-2.4886761144447682</v>
      </c>
      <c r="CC285" s="25">
        <v>-4.5262024012177129</v>
      </c>
      <c r="CE285" s="25">
        <v>13.763087778667284</v>
      </c>
      <c r="CF285" s="25">
        <v>13.434510942603382</v>
      </c>
      <c r="CG285" s="25">
        <v>13.105397227393796</v>
      </c>
      <c r="CH285" s="25">
        <v>12.822884051206744</v>
      </c>
      <c r="CI285" s="25">
        <v>12.490711715015749</v>
      </c>
      <c r="CJ285" s="25">
        <v>12.145387858021543</v>
      </c>
      <c r="CK285" s="25">
        <v>11.81149384918306</v>
      </c>
      <c r="CL285" s="25">
        <v>11.478801901233373</v>
      </c>
      <c r="CM285" s="25">
        <v>11.160103590483716</v>
      </c>
      <c r="CN285" s="25">
        <v>10.869439483915528</v>
      </c>
      <c r="CO285" s="25">
        <v>9.292299870429094</v>
      </c>
      <c r="CP285" s="25">
        <v>6.3779834514673688</v>
      </c>
      <c r="CQ285" s="25">
        <v>3.9660711059094176</v>
      </c>
      <c r="CR285" s="25">
        <v>1.6483238855552322</v>
      </c>
      <c r="CS285" s="25">
        <v>-0.58668769182655112</v>
      </c>
      <c r="CU285" s="26">
        <v>9.6260877786672836</v>
      </c>
      <c r="CV285" s="26">
        <v>9.5350297729424227</v>
      </c>
      <c r="CW285" s="26">
        <v>9.3120825072179336</v>
      </c>
      <c r="CX285" s="26">
        <v>9.0968240705039651</v>
      </c>
      <c r="CY285" s="26">
        <v>8.8224623955207573</v>
      </c>
      <c r="CZ285" s="26">
        <v>8.4968404741836974</v>
      </c>
      <c r="DA285" s="26">
        <v>8.0397832701872662</v>
      </c>
      <c r="DB285" s="26">
        <v>7.182228636785128</v>
      </c>
      <c r="DC285" s="26">
        <v>6.2750313505232498</v>
      </c>
      <c r="DD285" s="26">
        <v>5.2121469667670723</v>
      </c>
      <c r="DE285" s="26">
        <v>2.1406565692860298</v>
      </c>
      <c r="DF285" s="26">
        <v>-0.79106474401717719</v>
      </c>
      <c r="DG285" s="26">
        <v>-3.0443190334056922</v>
      </c>
      <c r="DH285" s="26">
        <v>-4.432332239416489</v>
      </c>
      <c r="DI285" s="26">
        <v>-3.5630576474093161</v>
      </c>
      <c r="DK285" s="26">
        <v>13.763087778667284</v>
      </c>
      <c r="DL285" s="26">
        <v>13.672029772942423</v>
      </c>
      <c r="DM285" s="26">
        <v>13.449082507217934</v>
      </c>
      <c r="DN285" s="26">
        <v>13.233824070503966</v>
      </c>
      <c r="DO285" s="26">
        <v>12.959462395520758</v>
      </c>
      <c r="DP285" s="26">
        <v>12.633840474183698</v>
      </c>
      <c r="DQ285" s="26">
        <v>12.176783270187267</v>
      </c>
      <c r="DR285" s="26">
        <v>11.319228636785128</v>
      </c>
      <c r="DS285" s="26">
        <v>10.41203135052325</v>
      </c>
      <c r="DT285" s="26">
        <v>9.3491469667670728</v>
      </c>
      <c r="DU285" s="26">
        <v>6.2776565692860302</v>
      </c>
      <c r="DV285" s="26">
        <v>3.3459352559828233</v>
      </c>
      <c r="DW285" s="26">
        <v>1.0926809665943082</v>
      </c>
      <c r="DX285" s="26">
        <v>-0.29533223941648856</v>
      </c>
      <c r="DY285" s="26">
        <v>0.36936517082075682</v>
      </c>
      <c r="EA285" s="27">
        <v>9.6260877786672836</v>
      </c>
      <c r="EB285" s="27">
        <v>9.3908463645888034</v>
      </c>
      <c r="EC285" s="27">
        <v>9.1188305134636369</v>
      </c>
      <c r="ED285" s="27">
        <v>8.9118107201562164</v>
      </c>
      <c r="EE285" s="27">
        <v>8.7068078779297782</v>
      </c>
      <c r="EF285" s="27">
        <v>8.4675253888942468</v>
      </c>
      <c r="EG285" s="27">
        <v>8.1939677176986763</v>
      </c>
      <c r="EH285" s="27">
        <v>7.8953443548609048</v>
      </c>
      <c r="EI285" s="27">
        <v>7.5386159188091781</v>
      </c>
      <c r="EJ285" s="27">
        <v>7.1830316968805032</v>
      </c>
      <c r="EK285" s="27">
        <v>5.926608105916408</v>
      </c>
      <c r="EL285" s="27">
        <v>4.3212376006413002</v>
      </c>
      <c r="EM285" s="27">
        <v>3.1614441866390059</v>
      </c>
      <c r="EN285" s="27">
        <v>2.1532260362239057</v>
      </c>
      <c r="EO285" s="27">
        <v>1.6760537432471345</v>
      </c>
      <c r="EQ285" s="27">
        <v>13.763087778667284</v>
      </c>
      <c r="ER285" s="27">
        <v>13.527846364588804</v>
      </c>
      <c r="ES285" s="27">
        <v>13.255830513463637</v>
      </c>
      <c r="ET285" s="27">
        <v>13.048810720156217</v>
      </c>
      <c r="EU285" s="27">
        <v>12.843807877929779</v>
      </c>
      <c r="EV285" s="27">
        <v>12.604525388894247</v>
      </c>
      <c r="EW285" s="27">
        <v>12.330967717698677</v>
      </c>
      <c r="EX285" s="27">
        <v>12.032344354860905</v>
      </c>
      <c r="EY285" s="27">
        <v>11.675615918809179</v>
      </c>
      <c r="EZ285" s="27">
        <v>11.320031696880504</v>
      </c>
      <c r="FA285" s="27">
        <v>10.063608105916408</v>
      </c>
      <c r="FB285" s="27">
        <v>8.4582376006413007</v>
      </c>
      <c r="FC285" s="27">
        <v>7.2984441866390064</v>
      </c>
      <c r="FD285" s="27">
        <v>6.2902260362239062</v>
      </c>
      <c r="FE285" s="27">
        <v>5.8334180473068926</v>
      </c>
      <c r="FG285" s="141">
        <v>9.6260877786672836</v>
      </c>
      <c r="FH285" s="141">
        <v>9.4127130467044609</v>
      </c>
      <c r="FI285" s="141">
        <v>9.0886380039463468</v>
      </c>
      <c r="FJ285" s="141">
        <v>8.7713068747477401</v>
      </c>
      <c r="FK285" s="141">
        <v>8.4069310554915759</v>
      </c>
      <c r="FL285" s="141">
        <v>8.0370987011733863</v>
      </c>
      <c r="FM285" s="141">
        <v>7.5442995860624738</v>
      </c>
      <c r="FN285" s="141">
        <v>6.5284204010131255</v>
      </c>
      <c r="FO285" s="141">
        <v>5.4055980620913928</v>
      </c>
      <c r="FP285" s="141">
        <v>4.2610320574181451</v>
      </c>
      <c r="FQ285" s="141">
        <v>0.92618150602301696</v>
      </c>
      <c r="FR285" s="141">
        <v>-2.2566442181274056</v>
      </c>
      <c r="FS285" s="141">
        <v>-4.7521135002983819</v>
      </c>
      <c r="FT285" s="141">
        <v>-6.4016695991630428</v>
      </c>
      <c r="FU285" s="141">
        <v>-5.8303315275673242</v>
      </c>
      <c r="FW285" s="141">
        <v>13.763087778667284</v>
      </c>
      <c r="FX285" s="141">
        <v>13.549713046704461</v>
      </c>
      <c r="FY285" s="141">
        <v>13.225638003946347</v>
      </c>
      <c r="FZ285" s="141">
        <v>12.908306874747741</v>
      </c>
      <c r="GA285" s="141">
        <v>12.543931055491576</v>
      </c>
      <c r="GB285" s="141">
        <v>12.174098701173387</v>
      </c>
      <c r="GC285" s="141">
        <v>11.681299586062474</v>
      </c>
      <c r="GD285" s="141">
        <v>10.665420401013126</v>
      </c>
      <c r="GE285" s="141">
        <v>9.5425980620913933</v>
      </c>
      <c r="GF285" s="141">
        <v>8.3980320574181455</v>
      </c>
      <c r="GG285" s="141">
        <v>5.0631815060230174</v>
      </c>
      <c r="GH285" s="141">
        <v>1.8803557818725949</v>
      </c>
      <c r="GI285" s="141">
        <v>-0.61511350029838141</v>
      </c>
      <c r="GJ285" s="141">
        <v>-2.2646695991630423</v>
      </c>
      <c r="GK285" s="141">
        <v>-1.8336443367586277</v>
      </c>
      <c r="GM285" s="1">
        <v>392001</v>
      </c>
      <c r="GN285" s="1">
        <v>372504</v>
      </c>
      <c r="GO285" s="1" t="s">
        <v>481</v>
      </c>
      <c r="GP285" s="1" t="s">
        <v>481</v>
      </c>
      <c r="GQ285" s="97"/>
    </row>
    <row r="286" spans="2:199" ht="16.2" thickBot="1" x14ac:dyDescent="0.35">
      <c r="B286" s="19" t="s">
        <v>280</v>
      </c>
      <c r="C286" s="20">
        <v>4.2126069253798342</v>
      </c>
      <c r="D286" s="21">
        <v>2.5844440945938274</v>
      </c>
      <c r="E286" s="21">
        <v>2.0337471069648139</v>
      </c>
      <c r="F286" s="21">
        <v>1.7698133167597625</v>
      </c>
      <c r="G286" s="21">
        <v>1.3719258885955838</v>
      </c>
      <c r="H286" s="21">
        <v>0.95466088970342966</v>
      </c>
      <c r="I286" s="21">
        <v>0.56909366024851238</v>
      </c>
      <c r="J286" s="21">
        <v>0.20666738544149155</v>
      </c>
      <c r="K286" s="21">
        <v>-0.21783384505785364</v>
      </c>
      <c r="L286" s="21">
        <v>-0.59373321898520359</v>
      </c>
      <c r="M286" s="21">
        <v>-3.183598021885313</v>
      </c>
      <c r="N286" s="21">
        <v>-7.7614563764127737</v>
      </c>
      <c r="O286" s="21">
        <v>-11.58649157030969</v>
      </c>
      <c r="P286" s="21">
        <v>-15.641211185699234</v>
      </c>
      <c r="Q286" s="21">
        <v>-19.289613082962703</v>
      </c>
      <c r="R286" s="22"/>
      <c r="S286" s="21">
        <v>8.3496069253798346</v>
      </c>
      <c r="T286" s="21">
        <v>6.7214440945938279</v>
      </c>
      <c r="U286" s="21">
        <v>6.1707471069648143</v>
      </c>
      <c r="V286" s="21">
        <v>5.906813316759763</v>
      </c>
      <c r="W286" s="21">
        <v>5.5089258885955843</v>
      </c>
      <c r="X286" s="21">
        <v>5.0916608897034301</v>
      </c>
      <c r="Y286" s="21">
        <v>4.7060936602485128</v>
      </c>
      <c r="Z286" s="21">
        <v>4.343667385441492</v>
      </c>
      <c r="AA286" s="21">
        <v>3.9191661549421468</v>
      </c>
      <c r="AB286" s="21">
        <v>3.5432667810147969</v>
      </c>
      <c r="AC286" s="21">
        <v>0.95340197811468741</v>
      </c>
      <c r="AD286" s="21">
        <v>-3.6244563764127733</v>
      </c>
      <c r="AE286" s="21">
        <v>-7.4494915703096893</v>
      </c>
      <c r="AF286" s="21">
        <v>-11.504211185699234</v>
      </c>
      <c r="AG286" s="21">
        <v>-15.330233732933742</v>
      </c>
      <c r="AI286" s="23">
        <v>4.2126069253798342</v>
      </c>
      <c r="AJ286" s="23">
        <v>3.708760572739056</v>
      </c>
      <c r="AK286" s="23">
        <v>3.4026942695483342</v>
      </c>
      <c r="AL286" s="23">
        <v>3.1321361352667019</v>
      </c>
      <c r="AM286" s="23">
        <v>2.7797516562959395</v>
      </c>
      <c r="AN286" s="23">
        <v>2.3977344342313529</v>
      </c>
      <c r="AO286" s="23">
        <v>1.912180270868209</v>
      </c>
      <c r="AP286" s="23">
        <v>1.299862702294952</v>
      </c>
      <c r="AQ286" s="23">
        <v>0.7899242319947497</v>
      </c>
      <c r="AR286" s="23">
        <v>0.27819723699961685</v>
      </c>
      <c r="AS286" s="23">
        <v>-1.2441487851364812</v>
      </c>
      <c r="AT286" s="23">
        <v>-2.7503561948353905</v>
      </c>
      <c r="AU286" s="23">
        <v>-4.1765270964686287</v>
      </c>
      <c r="AV286" s="23">
        <v>-5.7636782484010602</v>
      </c>
      <c r="AW286" s="23">
        <v>-6.9325216725161418</v>
      </c>
      <c r="AY286" s="24">
        <v>8.3496069253798346</v>
      </c>
      <c r="AZ286" s="24">
        <v>7.8457605727390565</v>
      </c>
      <c r="BA286" s="24">
        <v>7.5396942695483347</v>
      </c>
      <c r="BB286" s="24">
        <v>7.2691361352667023</v>
      </c>
      <c r="BC286" s="24">
        <v>6.9167516562959399</v>
      </c>
      <c r="BD286" s="24">
        <v>6.5347344342313534</v>
      </c>
      <c r="BE286" s="24">
        <v>6.0491802708682094</v>
      </c>
      <c r="BF286" s="24">
        <v>5.4368627022949525</v>
      </c>
      <c r="BG286" s="24">
        <v>4.9269242319947502</v>
      </c>
      <c r="BH286" s="24">
        <v>4.4151972369996173</v>
      </c>
      <c r="BI286" s="24">
        <v>2.8928512148635193</v>
      </c>
      <c r="BJ286" s="24">
        <v>1.3866438051646099</v>
      </c>
      <c r="BK286" s="24">
        <v>-3.9527096468628287E-2</v>
      </c>
      <c r="BL286" s="24">
        <v>-1.6266782484010598</v>
      </c>
      <c r="BM286" s="24">
        <v>-2.60325519153605</v>
      </c>
      <c r="BO286" s="25">
        <v>4.2126069253798342</v>
      </c>
      <c r="BP286" s="25">
        <v>2.385646996151543</v>
      </c>
      <c r="BQ286" s="25">
        <v>1.8256239764798501</v>
      </c>
      <c r="BR286" s="25">
        <v>1.6241498319537051</v>
      </c>
      <c r="BS286" s="25">
        <v>1.2919013404364357</v>
      </c>
      <c r="BT286" s="25">
        <v>0.95079648728731669</v>
      </c>
      <c r="BU286" s="25">
        <v>0.67414676377886451</v>
      </c>
      <c r="BV286" s="25">
        <v>0.42771979524948733</v>
      </c>
      <c r="BW286" s="25">
        <v>0.14217108768720621</v>
      </c>
      <c r="BX286" s="25">
        <v>-0.11841530163923863</v>
      </c>
      <c r="BY286" s="25">
        <v>-2.3538665297947006</v>
      </c>
      <c r="BZ286" s="25">
        <v>-6.6282368153015305</v>
      </c>
      <c r="CA286" s="25">
        <v>-10.183244656788816</v>
      </c>
      <c r="CB286" s="25">
        <v>-13.911458213841271</v>
      </c>
      <c r="CC286" s="25">
        <v>-17.184644119727452</v>
      </c>
      <c r="CE286" s="25">
        <v>8.3496069253798346</v>
      </c>
      <c r="CF286" s="25">
        <v>6.5226469961515434</v>
      </c>
      <c r="CG286" s="25">
        <v>5.9626239764798505</v>
      </c>
      <c r="CH286" s="25">
        <v>5.7611498319537056</v>
      </c>
      <c r="CI286" s="25">
        <v>5.4289013404364361</v>
      </c>
      <c r="CJ286" s="25">
        <v>5.0877964872873171</v>
      </c>
      <c r="CK286" s="25">
        <v>4.811146763778865</v>
      </c>
      <c r="CL286" s="25">
        <v>4.5647197952494878</v>
      </c>
      <c r="CM286" s="25">
        <v>4.2791710876872067</v>
      </c>
      <c r="CN286" s="25">
        <v>4.0185846983607618</v>
      </c>
      <c r="CO286" s="25">
        <v>1.7831334702052999</v>
      </c>
      <c r="CP286" s="25">
        <v>-2.4912368153015301</v>
      </c>
      <c r="CQ286" s="25">
        <v>-6.0462446567888151</v>
      </c>
      <c r="CR286" s="25">
        <v>-9.774458213841271</v>
      </c>
      <c r="CS286" s="25">
        <v>-13.295109545786829</v>
      </c>
      <c r="CU286" s="26">
        <v>4.2126069253798342</v>
      </c>
      <c r="CV286" s="26">
        <v>3.2892134288249189</v>
      </c>
      <c r="CW286" s="26">
        <v>2.9675386642246018</v>
      </c>
      <c r="CX286" s="26">
        <v>2.8196903607801005</v>
      </c>
      <c r="CY286" s="26">
        <v>2.5061265383314719</v>
      </c>
      <c r="CZ286" s="26">
        <v>2.1333004230715851</v>
      </c>
      <c r="DA286" s="26">
        <v>1.5539380006389187</v>
      </c>
      <c r="DB286" s="26">
        <v>0.18750566255033618</v>
      </c>
      <c r="DC286" s="26">
        <v>-1.2492817918216019</v>
      </c>
      <c r="DD286" s="26">
        <v>-2.676977276437146</v>
      </c>
      <c r="DE286" s="26">
        <v>-6.8208935899318917</v>
      </c>
      <c r="DF286" s="26">
        <v>-10.889441287891813</v>
      </c>
      <c r="DG286" s="26">
        <v>-14.144015748626856</v>
      </c>
      <c r="DH286" s="26">
        <v>-16.277815439489544</v>
      </c>
      <c r="DI286" s="26">
        <v>-15.177341665134762</v>
      </c>
      <c r="DK286" s="26">
        <v>8.3496069253798346</v>
      </c>
      <c r="DL286" s="26">
        <v>7.4262134288249193</v>
      </c>
      <c r="DM286" s="26">
        <v>7.1045386642246022</v>
      </c>
      <c r="DN286" s="26">
        <v>6.9566903607801009</v>
      </c>
      <c r="DO286" s="26">
        <v>6.6431265383314724</v>
      </c>
      <c r="DP286" s="26">
        <v>6.2703004230715855</v>
      </c>
      <c r="DQ286" s="26">
        <v>5.6909380006389192</v>
      </c>
      <c r="DR286" s="26">
        <v>4.3245056625503366</v>
      </c>
      <c r="DS286" s="26">
        <v>2.8877182081783985</v>
      </c>
      <c r="DT286" s="26">
        <v>1.4600227235628545</v>
      </c>
      <c r="DU286" s="26">
        <v>-2.6838935899318912</v>
      </c>
      <c r="DV286" s="26">
        <v>-6.7524412878918127</v>
      </c>
      <c r="DW286" s="26">
        <v>-10.007015748626856</v>
      </c>
      <c r="DX286" s="26">
        <v>-12.140815439489543</v>
      </c>
      <c r="DY286" s="26">
        <v>-11.297475719640843</v>
      </c>
      <c r="EA286" s="27">
        <v>4.2126069253798342</v>
      </c>
      <c r="EB286" s="27">
        <v>3.5068830994849307</v>
      </c>
      <c r="EC286" s="27">
        <v>3.2097123534686922</v>
      </c>
      <c r="ED286" s="27">
        <v>3.0687100083210943</v>
      </c>
      <c r="EE286" s="27">
        <v>2.8863334140584058</v>
      </c>
      <c r="EF286" s="27">
        <v>2.6519984398654088</v>
      </c>
      <c r="EG286" s="27">
        <v>2.3790597858558229</v>
      </c>
      <c r="EH286" s="27">
        <v>2.0869722231406413</v>
      </c>
      <c r="EI286" s="27">
        <v>1.6760345029597659</v>
      </c>
      <c r="EJ286" s="27">
        <v>1.2778770819397742</v>
      </c>
      <c r="EK286" s="27">
        <v>-0.11016677672986219</v>
      </c>
      <c r="EL286" s="27">
        <v>-1.7467191158237085</v>
      </c>
      <c r="EM286" s="27">
        <v>-2.891645889754848</v>
      </c>
      <c r="EN286" s="27">
        <v>-4.02801939822265</v>
      </c>
      <c r="EO286" s="27">
        <v>-4.6977118983017903</v>
      </c>
      <c r="EQ286" s="27">
        <v>8.3496069253798346</v>
      </c>
      <c r="ER286" s="27">
        <v>7.6438830994849312</v>
      </c>
      <c r="ES286" s="27">
        <v>7.3467123534686927</v>
      </c>
      <c r="ET286" s="27">
        <v>7.2057100083210948</v>
      </c>
      <c r="EU286" s="27">
        <v>7.0233334140584063</v>
      </c>
      <c r="EV286" s="27">
        <v>6.7889984398654093</v>
      </c>
      <c r="EW286" s="27">
        <v>6.5160597858558233</v>
      </c>
      <c r="EX286" s="27">
        <v>6.2239722231406418</v>
      </c>
      <c r="EY286" s="27">
        <v>5.8130345029597663</v>
      </c>
      <c r="EZ286" s="27">
        <v>5.4148770819397747</v>
      </c>
      <c r="FA286" s="27">
        <v>4.0268332232701383</v>
      </c>
      <c r="FB286" s="27">
        <v>2.3902808841762919</v>
      </c>
      <c r="FC286" s="27">
        <v>1.2453541102451524</v>
      </c>
      <c r="FD286" s="27">
        <v>0.10898060177735047</v>
      </c>
      <c r="FE286" s="27">
        <v>-0.52147597063753182</v>
      </c>
      <c r="FG286" s="141">
        <v>4.2126069253798342</v>
      </c>
      <c r="FH286" s="141">
        <v>2.4880953520465745</v>
      </c>
      <c r="FI286" s="141">
        <v>1.8784289469363422</v>
      </c>
      <c r="FJ286" s="141">
        <v>1.565448688600231</v>
      </c>
      <c r="FK286" s="141">
        <v>1.1046637153905081</v>
      </c>
      <c r="FL286" s="141">
        <v>0.64081734171995919</v>
      </c>
      <c r="FM286" s="141">
        <v>-4.7796141943369008E-2</v>
      </c>
      <c r="FN286" s="141">
        <v>-1.5748336713237094</v>
      </c>
      <c r="FO286" s="141">
        <v>-3.129663297911673</v>
      </c>
      <c r="FP286" s="141">
        <v>-4.6734892308071103</v>
      </c>
      <c r="FQ286" s="141">
        <v>-9.1591736535937116</v>
      </c>
      <c r="FR286" s="141">
        <v>-13.495008858200173</v>
      </c>
      <c r="FS286" s="141">
        <v>-17.00988436889314</v>
      </c>
      <c r="FT286" s="141">
        <v>-19.458360163681292</v>
      </c>
      <c r="FU286" s="141">
        <v>-18.728919332206701</v>
      </c>
      <c r="FW286" s="141">
        <v>8.3496069253798346</v>
      </c>
      <c r="FX286" s="141">
        <v>6.625095352046575</v>
      </c>
      <c r="FY286" s="141">
        <v>6.0154289469363427</v>
      </c>
      <c r="FZ286" s="141">
        <v>5.7024486886002315</v>
      </c>
      <c r="GA286" s="141">
        <v>5.2416637153905086</v>
      </c>
      <c r="GB286" s="141">
        <v>4.7778173417199596</v>
      </c>
      <c r="GC286" s="141">
        <v>4.0892038580566314</v>
      </c>
      <c r="GD286" s="141">
        <v>2.562166328676291</v>
      </c>
      <c r="GE286" s="141">
        <v>1.0073367020883275</v>
      </c>
      <c r="GF286" s="141">
        <v>-0.53648923080710986</v>
      </c>
      <c r="GG286" s="141">
        <v>-5.0221736535937112</v>
      </c>
      <c r="GH286" s="141">
        <v>-9.3580088582001721</v>
      </c>
      <c r="GI286" s="141">
        <v>-12.872884368893139</v>
      </c>
      <c r="GJ286" s="141">
        <v>-15.321360163681291</v>
      </c>
      <c r="GK286" s="141">
        <v>-14.765355387842384</v>
      </c>
      <c r="GM286" s="1">
        <v>390968</v>
      </c>
      <c r="GN286" s="1">
        <v>373004</v>
      </c>
      <c r="GO286" s="1" t="s">
        <v>481</v>
      </c>
      <c r="GP286" s="1" t="s">
        <v>481</v>
      </c>
      <c r="GQ286" s="97"/>
    </row>
    <row r="287" spans="2:199" ht="16.2" thickBot="1" x14ac:dyDescent="0.35">
      <c r="B287" s="19" t="s">
        <v>281</v>
      </c>
      <c r="C287" s="20">
        <v>11.451176681155555</v>
      </c>
      <c r="D287" s="21">
        <v>10.041516578382229</v>
      </c>
      <c r="E287" s="21">
        <v>9.5098747009202746</v>
      </c>
      <c r="F287" s="21">
        <v>9.1986734066700908</v>
      </c>
      <c r="G287" s="21">
        <v>8.8196007595641479</v>
      </c>
      <c r="H287" s="21">
        <v>8.4297009957299345</v>
      </c>
      <c r="I287" s="21">
        <v>8.0604053921995966</v>
      </c>
      <c r="J287" s="21">
        <v>7.7092455850390742</v>
      </c>
      <c r="K287" s="21">
        <v>7.3558236374799861</v>
      </c>
      <c r="L287" s="21">
        <v>7.0267071625155619</v>
      </c>
      <c r="M287" s="21">
        <v>5.258301752796072</v>
      </c>
      <c r="N287" s="21">
        <v>2.6026482555751187</v>
      </c>
      <c r="O287" s="21">
        <v>0.63052954685047524</v>
      </c>
      <c r="P287" s="21">
        <v>-1.2491362484223387</v>
      </c>
      <c r="Q287" s="21">
        <v>-2.6399195060664837</v>
      </c>
      <c r="R287" s="22"/>
      <c r="S287" s="21">
        <v>16.091176681155556</v>
      </c>
      <c r="T287" s="21">
        <v>14.681516578382229</v>
      </c>
      <c r="U287" s="21">
        <v>14.149874700920275</v>
      </c>
      <c r="V287" s="21">
        <v>13.838673406670091</v>
      </c>
      <c r="W287" s="21">
        <v>13.459600759564148</v>
      </c>
      <c r="X287" s="21">
        <v>13.069700995729935</v>
      </c>
      <c r="Y287" s="21">
        <v>12.700405392199597</v>
      </c>
      <c r="Z287" s="21">
        <v>12.349245585039075</v>
      </c>
      <c r="AA287" s="21">
        <v>11.995823637479987</v>
      </c>
      <c r="AB287" s="21">
        <v>11.666707162515563</v>
      </c>
      <c r="AC287" s="21">
        <v>9.8983017527960726</v>
      </c>
      <c r="AD287" s="21">
        <v>7.2426482555751193</v>
      </c>
      <c r="AE287" s="21">
        <v>5.2705295468504758</v>
      </c>
      <c r="AF287" s="21">
        <v>3.3908637515776618</v>
      </c>
      <c r="AG287" s="21">
        <v>1.8736085902268798</v>
      </c>
      <c r="AI287" s="23">
        <v>11.451176681155555</v>
      </c>
      <c r="AJ287" s="23">
        <v>10.943103722076073</v>
      </c>
      <c r="AK287" s="23">
        <v>10.631063602932825</v>
      </c>
      <c r="AL287" s="23">
        <v>10.340674247071556</v>
      </c>
      <c r="AM287" s="23">
        <v>9.9847119549192271</v>
      </c>
      <c r="AN287" s="23">
        <v>9.6271404231530955</v>
      </c>
      <c r="AO287" s="23">
        <v>9.1964492789317855</v>
      </c>
      <c r="AP287" s="23">
        <v>8.6806900637991617</v>
      </c>
      <c r="AQ287" s="23">
        <v>8.37636134287823</v>
      </c>
      <c r="AR287" s="23">
        <v>8.0605056971650288</v>
      </c>
      <c r="AS287" s="23">
        <v>7.1035135824115176</v>
      </c>
      <c r="AT287" s="23">
        <v>6.1207480427542222</v>
      </c>
      <c r="AU287" s="23">
        <v>5.2353952921612432</v>
      </c>
      <c r="AV287" s="23">
        <v>4.2794093759687613</v>
      </c>
      <c r="AW287" s="23">
        <v>3.5336162818064523</v>
      </c>
      <c r="AY287" s="24">
        <v>16.091176681155556</v>
      </c>
      <c r="AZ287" s="24">
        <v>15.583103722076073</v>
      </c>
      <c r="BA287" s="24">
        <v>15.271063602932825</v>
      </c>
      <c r="BB287" s="24">
        <v>14.980674247071557</v>
      </c>
      <c r="BC287" s="24">
        <v>14.624711954919228</v>
      </c>
      <c r="BD287" s="24">
        <v>14.267140423153096</v>
      </c>
      <c r="BE287" s="24">
        <v>13.836449278931786</v>
      </c>
      <c r="BF287" s="24">
        <v>13.320690063799162</v>
      </c>
      <c r="BG287" s="24">
        <v>13.016361342878231</v>
      </c>
      <c r="BH287" s="24">
        <v>12.700505697165029</v>
      </c>
      <c r="BI287" s="24">
        <v>11.743513582411518</v>
      </c>
      <c r="BJ287" s="24">
        <v>10.760748042754223</v>
      </c>
      <c r="BK287" s="24">
        <v>9.8753952921612438</v>
      </c>
      <c r="BL287" s="24">
        <v>8.9194093759687618</v>
      </c>
      <c r="BM287" s="24">
        <v>8.2941587222975954</v>
      </c>
      <c r="BO287" s="25">
        <v>11.451176681155555</v>
      </c>
      <c r="BP287" s="25">
        <v>9.7884213879301338</v>
      </c>
      <c r="BQ287" s="25">
        <v>9.1493811876592321</v>
      </c>
      <c r="BR287" s="25">
        <v>8.7733026330889619</v>
      </c>
      <c r="BS287" s="25">
        <v>8.3257064945732395</v>
      </c>
      <c r="BT287" s="25">
        <v>7.8655145430482634</v>
      </c>
      <c r="BU287" s="25">
        <v>7.4361099239819808</v>
      </c>
      <c r="BV287" s="25">
        <v>7.0163092519054207</v>
      </c>
      <c r="BW287" s="25">
        <v>6.5976316165172086</v>
      </c>
      <c r="BX287" s="25">
        <v>6.17888760687757</v>
      </c>
      <c r="BY287" s="25">
        <v>4.1706802883239398</v>
      </c>
      <c r="BZ287" s="25">
        <v>1.5947839891704483</v>
      </c>
      <c r="CA287" s="25">
        <v>-0.14644524653615676</v>
      </c>
      <c r="CB287" s="25">
        <v>-1.6188178843268055</v>
      </c>
      <c r="CC287" s="25">
        <v>-2.4125182944313401</v>
      </c>
      <c r="CE287" s="25">
        <v>16.091176681155556</v>
      </c>
      <c r="CF287" s="25">
        <v>14.428421387930134</v>
      </c>
      <c r="CG287" s="25">
        <v>13.789381187659233</v>
      </c>
      <c r="CH287" s="25">
        <v>13.413302633088962</v>
      </c>
      <c r="CI287" s="25">
        <v>12.96570649457324</v>
      </c>
      <c r="CJ287" s="25">
        <v>12.505514543048264</v>
      </c>
      <c r="CK287" s="25">
        <v>12.076109923981981</v>
      </c>
      <c r="CL287" s="25">
        <v>11.656309251905421</v>
      </c>
      <c r="CM287" s="25">
        <v>11.237631616517209</v>
      </c>
      <c r="CN287" s="25">
        <v>10.818887606877571</v>
      </c>
      <c r="CO287" s="25">
        <v>8.8106802883239403</v>
      </c>
      <c r="CP287" s="25">
        <v>6.2347839891704488</v>
      </c>
      <c r="CQ287" s="25">
        <v>4.4935547534638438</v>
      </c>
      <c r="CR287" s="25">
        <v>3.0211821156731951</v>
      </c>
      <c r="CS287" s="25">
        <v>2.179372568976472</v>
      </c>
      <c r="CU287" s="26">
        <v>11.451176681155555</v>
      </c>
      <c r="CV287" s="26">
        <v>10.432409659266238</v>
      </c>
      <c r="CW287" s="26">
        <v>9.9758057485307461</v>
      </c>
      <c r="CX287" s="26">
        <v>9.6712708843091448</v>
      </c>
      <c r="CY287" s="26">
        <v>9.2682847116840499</v>
      </c>
      <c r="CZ287" s="26">
        <v>8.8213005140795993</v>
      </c>
      <c r="DA287" s="26">
        <v>8.2658660650834168</v>
      </c>
      <c r="DB287" s="26">
        <v>7.312042076004488</v>
      </c>
      <c r="DC287" s="26">
        <v>6.3547552425368821</v>
      </c>
      <c r="DD287" s="26">
        <v>5.4238590441174139</v>
      </c>
      <c r="DE287" s="26">
        <v>2.821676846438546</v>
      </c>
      <c r="DF287" s="26">
        <v>0.64475217089821868</v>
      </c>
      <c r="DG287" s="26">
        <v>-0.66122679782113991</v>
      </c>
      <c r="DH287" s="26">
        <v>-1.2396519816898319</v>
      </c>
      <c r="DI287" s="26">
        <v>-0.84286219815484031</v>
      </c>
      <c r="DK287" s="26">
        <v>16.091176681155556</v>
      </c>
      <c r="DL287" s="26">
        <v>15.072409659266238</v>
      </c>
      <c r="DM287" s="26">
        <v>14.615805748530747</v>
      </c>
      <c r="DN287" s="26">
        <v>14.311270884309145</v>
      </c>
      <c r="DO287" s="26">
        <v>13.90828471168405</v>
      </c>
      <c r="DP287" s="26">
        <v>13.4613005140796</v>
      </c>
      <c r="DQ287" s="26">
        <v>12.905866065083417</v>
      </c>
      <c r="DR287" s="26">
        <v>11.952042076004489</v>
      </c>
      <c r="DS287" s="26">
        <v>10.994755242536883</v>
      </c>
      <c r="DT287" s="26">
        <v>10.063859044117414</v>
      </c>
      <c r="DU287" s="26">
        <v>7.4616768464385466</v>
      </c>
      <c r="DV287" s="26">
        <v>5.2847521708982192</v>
      </c>
      <c r="DW287" s="26">
        <v>3.9787732021788607</v>
      </c>
      <c r="DX287" s="26">
        <v>3.4003480183101686</v>
      </c>
      <c r="DY287" s="26">
        <v>3.7383317796602</v>
      </c>
      <c r="EA287" s="27">
        <v>11.451176681155555</v>
      </c>
      <c r="EB287" s="27">
        <v>10.684925731666713</v>
      </c>
      <c r="EC287" s="27">
        <v>10.328700086182369</v>
      </c>
      <c r="ED287" s="27">
        <v>10.09479633154311</v>
      </c>
      <c r="EE287" s="27">
        <v>9.8328158974644264</v>
      </c>
      <c r="EF287" s="27">
        <v>9.5509155857089905</v>
      </c>
      <c r="EG287" s="27">
        <v>9.2622350609267201</v>
      </c>
      <c r="EH287" s="27">
        <v>8.9630908731027059</v>
      </c>
      <c r="EI287" s="27">
        <v>8.6216204329227519</v>
      </c>
      <c r="EJ287" s="27">
        <v>8.2777629768826806</v>
      </c>
      <c r="EK287" s="27">
        <v>7.1556359507605514</v>
      </c>
      <c r="EL287" s="27">
        <v>5.8919690445885209</v>
      </c>
      <c r="EM287" s="27">
        <v>4.9332173440289182</v>
      </c>
      <c r="EN287" s="27">
        <v>3.9735432038499852</v>
      </c>
      <c r="EO287" s="27">
        <v>3.274023704367913</v>
      </c>
      <c r="EQ287" s="27">
        <v>16.091176681155556</v>
      </c>
      <c r="ER287" s="27">
        <v>15.324925731666713</v>
      </c>
      <c r="ES287" s="27">
        <v>14.96870008618237</v>
      </c>
      <c r="ET287" s="27">
        <v>14.734796331543111</v>
      </c>
      <c r="EU287" s="27">
        <v>14.472815897464427</v>
      </c>
      <c r="EV287" s="27">
        <v>14.190915585708991</v>
      </c>
      <c r="EW287" s="27">
        <v>13.902235060926721</v>
      </c>
      <c r="EX287" s="27">
        <v>13.603090873102706</v>
      </c>
      <c r="EY287" s="27">
        <v>13.261620432922752</v>
      </c>
      <c r="EZ287" s="27">
        <v>12.917762976882681</v>
      </c>
      <c r="FA287" s="27">
        <v>11.795635950760552</v>
      </c>
      <c r="FB287" s="27">
        <v>10.531969044588521</v>
      </c>
      <c r="FC287" s="27">
        <v>9.5732173440289188</v>
      </c>
      <c r="FD287" s="27">
        <v>8.6135432038499857</v>
      </c>
      <c r="FE287" s="27">
        <v>8.0139533793711806</v>
      </c>
      <c r="FG287" s="141">
        <v>11.451176681155555</v>
      </c>
      <c r="FH287" s="141">
        <v>9.7928138128367497</v>
      </c>
      <c r="FI287" s="141">
        <v>9.1166097886150546</v>
      </c>
      <c r="FJ287" s="141">
        <v>8.6945534250132486</v>
      </c>
      <c r="FK287" s="141">
        <v>8.1850834460104647</v>
      </c>
      <c r="FL287" s="141">
        <v>7.6656392263133775</v>
      </c>
      <c r="FM287" s="141">
        <v>7.0239143289861374</v>
      </c>
      <c r="FN287" s="141">
        <v>5.950290923957759</v>
      </c>
      <c r="FO287" s="141">
        <v>4.9170563311572195</v>
      </c>
      <c r="FP287" s="141">
        <v>3.911057597043218</v>
      </c>
      <c r="FQ287" s="141">
        <v>1.0869459889386945</v>
      </c>
      <c r="FR287" s="141">
        <v>-1.2647667126666917</v>
      </c>
      <c r="FS287" s="141">
        <v>-2.7347503889029383</v>
      </c>
      <c r="FT287" s="141">
        <v>-3.5042035869184858</v>
      </c>
      <c r="FU287" s="141">
        <v>-3.185225312244107</v>
      </c>
      <c r="FW287" s="141">
        <v>16.091176681155556</v>
      </c>
      <c r="FX287" s="141">
        <v>14.43281381283675</v>
      </c>
      <c r="FY287" s="141">
        <v>13.756609788615055</v>
      </c>
      <c r="FZ287" s="141">
        <v>13.334553425013249</v>
      </c>
      <c r="GA287" s="141">
        <v>12.825083446010465</v>
      </c>
      <c r="GB287" s="141">
        <v>12.305639226313378</v>
      </c>
      <c r="GC287" s="141">
        <v>11.663914328986138</v>
      </c>
      <c r="GD287" s="141">
        <v>10.59029092395776</v>
      </c>
      <c r="GE287" s="141">
        <v>9.5570563311572201</v>
      </c>
      <c r="GF287" s="141">
        <v>8.5510575970432185</v>
      </c>
      <c r="GG287" s="141">
        <v>5.7269459889386951</v>
      </c>
      <c r="GH287" s="141">
        <v>3.3752332873333089</v>
      </c>
      <c r="GI287" s="141">
        <v>1.9052496110970623</v>
      </c>
      <c r="GJ287" s="141">
        <v>1.1357964130815148</v>
      </c>
      <c r="GK287" s="141">
        <v>1.3931977358957681</v>
      </c>
      <c r="GM287" s="1">
        <v>378952</v>
      </c>
      <c r="GN287" s="1">
        <v>392177</v>
      </c>
      <c r="GO287" s="1" t="s">
        <v>443</v>
      </c>
      <c r="GP287" s="1" t="s">
        <v>831</v>
      </c>
      <c r="GQ287" s="97"/>
    </row>
    <row r="288" spans="2:199" ht="16.2" thickBot="1" x14ac:dyDescent="0.35">
      <c r="B288" s="19" t="s">
        <v>282</v>
      </c>
      <c r="C288" s="20">
        <v>2.3350893345882184</v>
      </c>
      <c r="D288" s="21">
        <v>2.2793041300444568</v>
      </c>
      <c r="E288" s="21">
        <v>2.2166090741051461</v>
      </c>
      <c r="F288" s="21">
        <v>2.1468066315928986</v>
      </c>
      <c r="G288" s="21">
        <v>1.9903915030734058</v>
      </c>
      <c r="H288" s="21">
        <v>1.8293941990845504</v>
      </c>
      <c r="I288" s="21">
        <v>1.6891887902965763</v>
      </c>
      <c r="J288" s="21">
        <v>1.5744172414506767</v>
      </c>
      <c r="K288" s="21">
        <v>1.4382224037811557</v>
      </c>
      <c r="L288" s="21">
        <v>1.3264995085105884</v>
      </c>
      <c r="M288" s="21">
        <v>0.29393891749931633</v>
      </c>
      <c r="N288" s="21">
        <v>-1.6683289808945467</v>
      </c>
      <c r="O288" s="21">
        <v>-3.3341947458336705</v>
      </c>
      <c r="P288" s="21">
        <v>-5.049872228905997</v>
      </c>
      <c r="Q288" s="21">
        <v>-6.6109403126237893</v>
      </c>
      <c r="R288" s="22"/>
      <c r="S288" s="21">
        <v>2.3350893345882184</v>
      </c>
      <c r="T288" s="21">
        <v>2.2793041300444568</v>
      </c>
      <c r="U288" s="21">
        <v>2.2166090741051461</v>
      </c>
      <c r="V288" s="21">
        <v>2.1468066315928986</v>
      </c>
      <c r="W288" s="21">
        <v>1.9903915030734058</v>
      </c>
      <c r="X288" s="21">
        <v>1.8293941990845504</v>
      </c>
      <c r="Y288" s="21">
        <v>1.6891887902965763</v>
      </c>
      <c r="Z288" s="21">
        <v>1.5744172414506767</v>
      </c>
      <c r="AA288" s="21">
        <v>1.4382224037811557</v>
      </c>
      <c r="AB288" s="21">
        <v>1.3264995085105884</v>
      </c>
      <c r="AC288" s="21">
        <v>0.29393891749931633</v>
      </c>
      <c r="AD288" s="21">
        <v>-1.6683289808945467</v>
      </c>
      <c r="AE288" s="21">
        <v>-3.3341947458336705</v>
      </c>
      <c r="AF288" s="21">
        <v>-5.049872228905997</v>
      </c>
      <c r="AG288" s="21">
        <v>-6.7426101400774314</v>
      </c>
      <c r="AI288" s="23">
        <v>2.3350893345882184</v>
      </c>
      <c r="AJ288" s="23">
        <v>2.2753179530613403</v>
      </c>
      <c r="AK288" s="23">
        <v>2.2082558881453487</v>
      </c>
      <c r="AL288" s="23">
        <v>2.1335126941421318</v>
      </c>
      <c r="AM288" s="23">
        <v>2.0282716712691364</v>
      </c>
      <c r="AN288" s="23">
        <v>1.9157834078692506</v>
      </c>
      <c r="AO288" s="23">
        <v>1.7542129395736676</v>
      </c>
      <c r="AP288" s="23">
        <v>1.5737565449513227</v>
      </c>
      <c r="AQ288" s="23">
        <v>1.4089591133044426</v>
      </c>
      <c r="AR288" s="23">
        <v>1.2411808128804989</v>
      </c>
      <c r="AS288" s="23">
        <v>0.74533708345058969</v>
      </c>
      <c r="AT288" s="23">
        <v>0.2910115128450439</v>
      </c>
      <c r="AU288" s="23">
        <v>-0.12295092877033298</v>
      </c>
      <c r="AV288" s="23">
        <v>-0.53568657856859758</v>
      </c>
      <c r="AW288" s="23">
        <v>-0.81020920940297714</v>
      </c>
      <c r="AY288" s="24">
        <v>2.3350893345882184</v>
      </c>
      <c r="AZ288" s="24">
        <v>2.2753179530613403</v>
      </c>
      <c r="BA288" s="24">
        <v>2.2082558881453487</v>
      </c>
      <c r="BB288" s="24">
        <v>2.1335126941421318</v>
      </c>
      <c r="BC288" s="24">
        <v>2.0282716712691364</v>
      </c>
      <c r="BD288" s="24">
        <v>1.9157834078692506</v>
      </c>
      <c r="BE288" s="24">
        <v>1.7542129395736676</v>
      </c>
      <c r="BF288" s="24">
        <v>1.5737565449513227</v>
      </c>
      <c r="BG288" s="24">
        <v>1.4089591133044426</v>
      </c>
      <c r="BH288" s="24">
        <v>1.2411808128804989</v>
      </c>
      <c r="BI288" s="24">
        <v>0.74533708345058969</v>
      </c>
      <c r="BJ288" s="24">
        <v>0.2910115128450439</v>
      </c>
      <c r="BK288" s="24">
        <v>-0.12295092877033298</v>
      </c>
      <c r="BL288" s="24">
        <v>-0.53568657856859758</v>
      </c>
      <c r="BM288" s="24">
        <v>-0.77058198505229925</v>
      </c>
      <c r="BO288" s="25">
        <v>2.3350893345882184</v>
      </c>
      <c r="BP288" s="25">
        <v>2.2953070883734217</v>
      </c>
      <c r="BQ288" s="25">
        <v>2.2513039711277996</v>
      </c>
      <c r="BR288" s="25">
        <v>2.2067317771816848</v>
      </c>
      <c r="BS288" s="25">
        <v>2.0798450894668514</v>
      </c>
      <c r="BT288" s="25">
        <v>1.9526928468795433</v>
      </c>
      <c r="BU288" s="25">
        <v>1.8590626393988892</v>
      </c>
      <c r="BV288" s="25">
        <v>1.7945257012645328</v>
      </c>
      <c r="BW288" s="25">
        <v>1.7176316845500281</v>
      </c>
      <c r="BX288" s="25">
        <v>1.650601052643367</v>
      </c>
      <c r="BY288" s="25">
        <v>0.69174929751845227</v>
      </c>
      <c r="BZ288" s="25">
        <v>-1.1703305780516047</v>
      </c>
      <c r="CA288" s="25">
        <v>-2.7362706326601849</v>
      </c>
      <c r="CB288" s="25">
        <v>-4.3201854939958952</v>
      </c>
      <c r="CC288" s="25">
        <v>-5.7134340528975009</v>
      </c>
      <c r="CE288" s="25">
        <v>2.3350893345882184</v>
      </c>
      <c r="CF288" s="25">
        <v>2.2953070883734217</v>
      </c>
      <c r="CG288" s="25">
        <v>2.2513039711277996</v>
      </c>
      <c r="CH288" s="25">
        <v>2.2067317771816848</v>
      </c>
      <c r="CI288" s="25">
        <v>2.0798450894668514</v>
      </c>
      <c r="CJ288" s="25">
        <v>1.9526928468795433</v>
      </c>
      <c r="CK288" s="25">
        <v>1.8590626393988892</v>
      </c>
      <c r="CL288" s="25">
        <v>1.7945257012645328</v>
      </c>
      <c r="CM288" s="25">
        <v>1.7176316845500281</v>
      </c>
      <c r="CN288" s="25">
        <v>1.650601052643367</v>
      </c>
      <c r="CO288" s="25">
        <v>0.69174929751845227</v>
      </c>
      <c r="CP288" s="25">
        <v>-1.1703305780516047</v>
      </c>
      <c r="CQ288" s="25">
        <v>-2.7362706326601849</v>
      </c>
      <c r="CR288" s="25">
        <v>-4.3201854939958952</v>
      </c>
      <c r="CS288" s="25">
        <v>-5.8497152864211781</v>
      </c>
      <c r="CU288" s="26">
        <v>2.3350893345882184</v>
      </c>
      <c r="CV288" s="26">
        <v>2.46515470632679</v>
      </c>
      <c r="CW288" s="26">
        <v>2.4755652923157143</v>
      </c>
      <c r="CX288" s="26">
        <v>2.4556908910513027</v>
      </c>
      <c r="CY288" s="26">
        <v>2.3526676605758148</v>
      </c>
      <c r="CZ288" s="26">
        <v>2.2090184345013082</v>
      </c>
      <c r="DA288" s="26">
        <v>1.9664519151717883</v>
      </c>
      <c r="DB288" s="26">
        <v>1.3676009473230977</v>
      </c>
      <c r="DC288" s="26">
        <v>0.73695418103515919</v>
      </c>
      <c r="DD288" s="26">
        <v>0.10957195556702182</v>
      </c>
      <c r="DE288" s="26">
        <v>-1.7178511977292672</v>
      </c>
      <c r="DF288" s="26">
        <v>-3.4795591925169305</v>
      </c>
      <c r="DG288" s="26">
        <v>-4.9567158273879066</v>
      </c>
      <c r="DH288" s="26">
        <v>-5.8417522128870765</v>
      </c>
      <c r="DI288" s="26">
        <v>-5.0867225753042629</v>
      </c>
      <c r="DK288" s="26">
        <v>2.3350893345882184</v>
      </c>
      <c r="DL288" s="26">
        <v>2.46515470632679</v>
      </c>
      <c r="DM288" s="26">
        <v>2.4755652923157143</v>
      </c>
      <c r="DN288" s="26">
        <v>2.4556908910513027</v>
      </c>
      <c r="DO288" s="26">
        <v>2.3526676605758148</v>
      </c>
      <c r="DP288" s="26">
        <v>2.2090184345013082</v>
      </c>
      <c r="DQ288" s="26">
        <v>1.9664519151717883</v>
      </c>
      <c r="DR288" s="26">
        <v>1.3676009473230977</v>
      </c>
      <c r="DS288" s="26">
        <v>0.73695418103515919</v>
      </c>
      <c r="DT288" s="26">
        <v>0.10957195556702182</v>
      </c>
      <c r="DU288" s="26">
        <v>-1.7178511977292672</v>
      </c>
      <c r="DV288" s="26">
        <v>-3.4795591925169305</v>
      </c>
      <c r="DW288" s="26">
        <v>-4.9567158273879066</v>
      </c>
      <c r="DX288" s="26">
        <v>-5.8417522128870765</v>
      </c>
      <c r="DY288" s="26">
        <v>-5.251090100594622</v>
      </c>
      <c r="EA288" s="27">
        <v>2.3350893345882184</v>
      </c>
      <c r="EB288" s="27">
        <v>2.2970727816839034</v>
      </c>
      <c r="EC288" s="27">
        <v>2.2706140327776252</v>
      </c>
      <c r="ED288" s="27">
        <v>2.2675558106702125</v>
      </c>
      <c r="EE288" s="27">
        <v>2.2535680693180291</v>
      </c>
      <c r="EF288" s="27">
        <v>2.1963342018667271</v>
      </c>
      <c r="EG288" s="27">
        <v>2.1276765360427783</v>
      </c>
      <c r="EH288" s="27">
        <v>2.0618796223979752</v>
      </c>
      <c r="EI288" s="27">
        <v>1.9478129657880849</v>
      </c>
      <c r="EJ288" s="27">
        <v>1.8378286804252042</v>
      </c>
      <c r="EK288" s="27">
        <v>1.4354838069838856</v>
      </c>
      <c r="EL288" s="27">
        <v>0.90411732683588397</v>
      </c>
      <c r="EM288" s="27">
        <v>0.51536668936695662</v>
      </c>
      <c r="EN288" s="27">
        <v>0.15953789249828887</v>
      </c>
      <c r="EO288" s="27">
        <v>3.1531327158276667E-2</v>
      </c>
      <c r="EQ288" s="27">
        <v>2.3350893345882184</v>
      </c>
      <c r="ER288" s="27">
        <v>2.2970727816839034</v>
      </c>
      <c r="ES288" s="27">
        <v>2.2706140327776252</v>
      </c>
      <c r="ET288" s="27">
        <v>2.2675558106702125</v>
      </c>
      <c r="EU288" s="27">
        <v>2.2535680693180291</v>
      </c>
      <c r="EV288" s="27">
        <v>2.1963342018667271</v>
      </c>
      <c r="EW288" s="27">
        <v>2.1276765360427783</v>
      </c>
      <c r="EX288" s="27">
        <v>2.0618796223979752</v>
      </c>
      <c r="EY288" s="27">
        <v>1.9478129657880849</v>
      </c>
      <c r="EZ288" s="27">
        <v>1.8378286804252042</v>
      </c>
      <c r="FA288" s="27">
        <v>1.4354838069838856</v>
      </c>
      <c r="FB288" s="27">
        <v>0.90411732683588397</v>
      </c>
      <c r="FC288" s="27">
        <v>0.51536668936695662</v>
      </c>
      <c r="FD288" s="27">
        <v>0.15953789249828887</v>
      </c>
      <c r="FE288" s="27">
        <v>1.8814211980132001E-2</v>
      </c>
      <c r="FG288" s="141">
        <v>2.3350893345882184</v>
      </c>
      <c r="FH288" s="141">
        <v>2.4204144828540839</v>
      </c>
      <c r="FI288" s="141">
        <v>2.3712249341261149</v>
      </c>
      <c r="FJ288" s="141">
        <v>2.2795369820593949</v>
      </c>
      <c r="FK288" s="141">
        <v>2.0970521038089958</v>
      </c>
      <c r="FL288" s="141">
        <v>1.9144979048964927</v>
      </c>
      <c r="FM288" s="141">
        <v>1.6351103460606495</v>
      </c>
      <c r="FN288" s="141">
        <v>0.97176571128445843</v>
      </c>
      <c r="FO288" s="141">
        <v>0.28821391177301336</v>
      </c>
      <c r="FP288" s="141">
        <v>-0.39089340095616976</v>
      </c>
      <c r="FQ288" s="141">
        <v>-2.3600392710307538</v>
      </c>
      <c r="FR288" s="141">
        <v>-4.2225368142306117</v>
      </c>
      <c r="FS288" s="141">
        <v>-5.7968144110721873</v>
      </c>
      <c r="FT288" s="141">
        <v>-6.8224425574282037</v>
      </c>
      <c r="FU288" s="141">
        <v>-6.2538445746504507</v>
      </c>
      <c r="FW288" s="141">
        <v>2.3350893345882184</v>
      </c>
      <c r="FX288" s="141">
        <v>2.4204144828540839</v>
      </c>
      <c r="FY288" s="141">
        <v>2.3712249341261149</v>
      </c>
      <c r="FZ288" s="141">
        <v>2.2795369820593949</v>
      </c>
      <c r="GA288" s="141">
        <v>2.0970521038089958</v>
      </c>
      <c r="GB288" s="141">
        <v>1.9144979048964927</v>
      </c>
      <c r="GC288" s="141">
        <v>1.6351103460606495</v>
      </c>
      <c r="GD288" s="141">
        <v>0.97176571128445843</v>
      </c>
      <c r="GE288" s="141">
        <v>0.28821391177301336</v>
      </c>
      <c r="GF288" s="141">
        <v>-0.39089340095616976</v>
      </c>
      <c r="GG288" s="141">
        <v>-2.3600392710307538</v>
      </c>
      <c r="GH288" s="141">
        <v>-4.2225368142306117</v>
      </c>
      <c r="GI288" s="141">
        <v>-5.7968144110721873</v>
      </c>
      <c r="GJ288" s="141">
        <v>-6.8224425574282037</v>
      </c>
      <c r="GK288" s="141">
        <v>-6.3781799295305213</v>
      </c>
      <c r="GM288" s="1">
        <v>379671</v>
      </c>
      <c r="GN288" s="1">
        <v>391133</v>
      </c>
      <c r="GO288" s="1" t="s">
        <v>443</v>
      </c>
      <c r="GP288" s="1" t="s">
        <v>831</v>
      </c>
      <c r="GQ288" s="97"/>
    </row>
    <row r="289" spans="2:205" ht="16.2" thickBot="1" x14ac:dyDescent="0.35">
      <c r="B289" s="19" t="s">
        <v>283</v>
      </c>
      <c r="C289" s="20">
        <v>11.273368398237293</v>
      </c>
      <c r="D289" s="21">
        <v>9.4285962040195734</v>
      </c>
      <c r="E289" s="21">
        <v>8.0839411203426117</v>
      </c>
      <c r="F289" s="21">
        <v>6.5231730919661537</v>
      </c>
      <c r="G289" s="21">
        <v>4.7946560976976844</v>
      </c>
      <c r="H289" s="21">
        <v>3.0713170074112917</v>
      </c>
      <c r="I289" s="21">
        <v>0.93594141555945498</v>
      </c>
      <c r="J289" s="21">
        <v>-0.293770334341108</v>
      </c>
      <c r="K289" s="21">
        <v>-1.5903941532407622</v>
      </c>
      <c r="L289" s="21">
        <v>-2.3963032787832823</v>
      </c>
      <c r="M289" s="21">
        <v>-5.0515013774177575</v>
      </c>
      <c r="N289" s="21">
        <v>-7.3731450317451177</v>
      </c>
      <c r="O289" s="21">
        <v>-8.3263152708456474</v>
      </c>
      <c r="P289" s="21">
        <v>-9.3450565792881761</v>
      </c>
      <c r="Q289" s="21">
        <v>-10.270749970890101</v>
      </c>
      <c r="R289" s="22"/>
      <c r="S289" s="21">
        <v>18.273368398237295</v>
      </c>
      <c r="T289" s="21">
        <v>16.428596204019573</v>
      </c>
      <c r="U289" s="21">
        <v>15.083941120342612</v>
      </c>
      <c r="V289" s="21">
        <v>13.523173091966154</v>
      </c>
      <c r="W289" s="21">
        <v>11.794656097697684</v>
      </c>
      <c r="X289" s="21">
        <v>10.071317007411292</v>
      </c>
      <c r="Y289" s="21">
        <v>7.935941415559455</v>
      </c>
      <c r="Z289" s="21">
        <v>6.706229665658892</v>
      </c>
      <c r="AA289" s="21">
        <v>5.4096058467592378</v>
      </c>
      <c r="AB289" s="21">
        <v>4.6036967212167177</v>
      </c>
      <c r="AC289" s="21">
        <v>1.9484986225822425</v>
      </c>
      <c r="AD289" s="21">
        <v>-0.37314503174511771</v>
      </c>
      <c r="AE289" s="21">
        <v>-1.3263152708456474</v>
      </c>
      <c r="AF289" s="21">
        <v>-2.3450565792881761</v>
      </c>
      <c r="AG289" s="21">
        <v>-3.2632384809604247</v>
      </c>
      <c r="AI289" s="23">
        <v>11.273368398237293</v>
      </c>
      <c r="AJ289" s="23">
        <v>10.724863999284016</v>
      </c>
      <c r="AK289" s="23">
        <v>10.441704676006767</v>
      </c>
      <c r="AL289" s="23">
        <v>10.281952434420576</v>
      </c>
      <c r="AM289" s="23">
        <v>10.145773294329905</v>
      </c>
      <c r="AN289" s="23">
        <v>10.009659055764732</v>
      </c>
      <c r="AO289" s="23">
        <v>9.8590391013412031</v>
      </c>
      <c r="AP289" s="23">
        <v>9.6823423006459386</v>
      </c>
      <c r="AQ289" s="23">
        <v>9.4504229307989096</v>
      </c>
      <c r="AR289" s="23">
        <v>9.2197622953215763</v>
      </c>
      <c r="AS289" s="23">
        <v>8.5482402136665883</v>
      </c>
      <c r="AT289" s="23">
        <v>7.8881715531259502</v>
      </c>
      <c r="AU289" s="23">
        <v>7.2720196103318475</v>
      </c>
      <c r="AV289" s="23">
        <v>6.5530731351761453</v>
      </c>
      <c r="AW289" s="23">
        <v>5.8902568341629902</v>
      </c>
      <c r="AY289" s="24">
        <v>18.273368398237295</v>
      </c>
      <c r="AZ289" s="24">
        <v>17.724863999284018</v>
      </c>
      <c r="BA289" s="24">
        <v>17.441704676006765</v>
      </c>
      <c r="BB289" s="24">
        <v>17.281952434420575</v>
      </c>
      <c r="BC289" s="24">
        <v>17.145773294329906</v>
      </c>
      <c r="BD289" s="24">
        <v>17.009659055764732</v>
      </c>
      <c r="BE289" s="24">
        <v>16.859039101341203</v>
      </c>
      <c r="BF289" s="24">
        <v>16.682342300645939</v>
      </c>
      <c r="BG289" s="24">
        <v>16.450422930798908</v>
      </c>
      <c r="BH289" s="24">
        <v>16.219762295321576</v>
      </c>
      <c r="BI289" s="24">
        <v>15.548240213666588</v>
      </c>
      <c r="BJ289" s="24">
        <v>14.88817155312595</v>
      </c>
      <c r="BK289" s="24">
        <v>14.272019610331848</v>
      </c>
      <c r="BL289" s="24">
        <v>13.553073135176145</v>
      </c>
      <c r="BM289" s="24">
        <v>13.002565796956134</v>
      </c>
      <c r="BO289" s="25">
        <v>11.273368398237293</v>
      </c>
      <c r="BP289" s="25">
        <v>9.1434294218659851</v>
      </c>
      <c r="BQ289" s="25">
        <v>7.741387671720334</v>
      </c>
      <c r="BR289" s="25">
        <v>6.1784374285439636</v>
      </c>
      <c r="BS289" s="25">
        <v>4.4491981410270611</v>
      </c>
      <c r="BT289" s="25">
        <v>2.7255562691994548</v>
      </c>
      <c r="BU289" s="25">
        <v>0.58880660050404288</v>
      </c>
      <c r="BV289" s="25">
        <v>-0.64076607829295895</v>
      </c>
      <c r="BW289" s="25">
        <v>-1.9060965139522814</v>
      </c>
      <c r="BX289" s="25">
        <v>-2.6759025998752186</v>
      </c>
      <c r="BY289" s="25">
        <v>-5.2217545640674032</v>
      </c>
      <c r="BZ289" s="25">
        <v>-7.4201431622503762</v>
      </c>
      <c r="CA289" s="25">
        <v>-8.2378088778751959</v>
      </c>
      <c r="CB289" s="25">
        <v>-9.0568985326676383</v>
      </c>
      <c r="CC289" s="25">
        <v>-9.7123628226837724</v>
      </c>
      <c r="CE289" s="25">
        <v>18.273368398237295</v>
      </c>
      <c r="CF289" s="25">
        <v>16.143429421865985</v>
      </c>
      <c r="CG289" s="25">
        <v>14.741387671720334</v>
      </c>
      <c r="CH289" s="25">
        <v>13.178437428543964</v>
      </c>
      <c r="CI289" s="25">
        <v>11.449198141027061</v>
      </c>
      <c r="CJ289" s="25">
        <v>9.7255562691994548</v>
      </c>
      <c r="CK289" s="25">
        <v>7.5888066005040429</v>
      </c>
      <c r="CL289" s="25">
        <v>6.359233921707041</v>
      </c>
      <c r="CM289" s="25">
        <v>5.0939034860477186</v>
      </c>
      <c r="CN289" s="25">
        <v>4.3240974001247814</v>
      </c>
      <c r="CO289" s="25">
        <v>1.7782454359325968</v>
      </c>
      <c r="CP289" s="25">
        <v>-0.42014316225037618</v>
      </c>
      <c r="CQ289" s="25">
        <v>-1.2378088778751959</v>
      </c>
      <c r="CR289" s="25">
        <v>-2.0568985326676383</v>
      </c>
      <c r="CS289" s="25">
        <v>-2.7553417107476719</v>
      </c>
      <c r="CU289" s="26">
        <v>11.273368398237293</v>
      </c>
      <c r="CV289" s="26">
        <v>9.7648280649360348</v>
      </c>
      <c r="CW289" s="26">
        <v>8.5041503033615804</v>
      </c>
      <c r="CX289" s="26">
        <v>6.9605576790441681</v>
      </c>
      <c r="CY289" s="26">
        <v>5.2469022234111424</v>
      </c>
      <c r="CZ289" s="26">
        <v>3.5297303690127606</v>
      </c>
      <c r="DA289" s="26">
        <v>1.3435054115666674</v>
      </c>
      <c r="DB289" s="26">
        <v>-9.0750145100372492E-2</v>
      </c>
      <c r="DC289" s="26">
        <v>-1.5704524679485417</v>
      </c>
      <c r="DD289" s="26">
        <v>-2.5560547525601223</v>
      </c>
      <c r="DE289" s="26">
        <v>-5.449373383436054</v>
      </c>
      <c r="DF289" s="26">
        <v>-7.6123688385986341</v>
      </c>
      <c r="DG289" s="26">
        <v>-8.3840618637959068</v>
      </c>
      <c r="DH289" s="26">
        <v>-8.9098279596034615</v>
      </c>
      <c r="DI289" s="26">
        <v>-8.7775460819042834</v>
      </c>
      <c r="DK289" s="26">
        <v>18.273368398237295</v>
      </c>
      <c r="DL289" s="26">
        <v>16.764828064936033</v>
      </c>
      <c r="DM289" s="26">
        <v>15.50415030336158</v>
      </c>
      <c r="DN289" s="26">
        <v>13.960557679044168</v>
      </c>
      <c r="DO289" s="26">
        <v>12.246902223411142</v>
      </c>
      <c r="DP289" s="26">
        <v>10.529730369012761</v>
      </c>
      <c r="DQ289" s="26">
        <v>8.3435054115666674</v>
      </c>
      <c r="DR289" s="26">
        <v>6.9092498548996275</v>
      </c>
      <c r="DS289" s="26">
        <v>5.4295475320514583</v>
      </c>
      <c r="DT289" s="26">
        <v>4.4439452474398777</v>
      </c>
      <c r="DU289" s="26">
        <v>1.550626616563946</v>
      </c>
      <c r="DV289" s="26">
        <v>-0.61236883859863411</v>
      </c>
      <c r="DW289" s="26">
        <v>-1.3840618637959068</v>
      </c>
      <c r="DX289" s="26">
        <v>-1.9098279596034615</v>
      </c>
      <c r="DY289" s="26">
        <v>-1.8250993627200813</v>
      </c>
      <c r="EA289" s="27">
        <v>11.273368398237293</v>
      </c>
      <c r="EB289" s="27">
        <v>10.329391861185568</v>
      </c>
      <c r="EC289" s="27">
        <v>9.177674086429727</v>
      </c>
      <c r="ED289" s="27">
        <v>7.637026454745083</v>
      </c>
      <c r="EE289" s="27">
        <v>5.945212470145389</v>
      </c>
      <c r="EF289" s="27">
        <v>4.2522393148155508</v>
      </c>
      <c r="EG289" s="27">
        <v>2.1307208391702837</v>
      </c>
      <c r="EH289" s="27">
        <v>0.90676822291630188</v>
      </c>
      <c r="EI289" s="27">
        <v>-0.39410417794507424</v>
      </c>
      <c r="EJ289" s="27">
        <v>-1.2107953996047733</v>
      </c>
      <c r="EK289" s="27">
        <v>-3.6641125508998904</v>
      </c>
      <c r="EL289" s="27">
        <v>-5.4518920352861286</v>
      </c>
      <c r="EM289" s="27">
        <v>-5.9051162384104359</v>
      </c>
      <c r="EN289" s="27">
        <v>-6.3523685653266213</v>
      </c>
      <c r="EO289" s="27">
        <v>-6.6293069017343242</v>
      </c>
      <c r="EQ289" s="27">
        <v>18.273368398237295</v>
      </c>
      <c r="ER289" s="27">
        <v>17.32939186118557</v>
      </c>
      <c r="ES289" s="27">
        <v>16.177674086429725</v>
      </c>
      <c r="ET289" s="27">
        <v>14.637026454745083</v>
      </c>
      <c r="EU289" s="27">
        <v>12.945212470145389</v>
      </c>
      <c r="EV289" s="27">
        <v>11.252239314815551</v>
      </c>
      <c r="EW289" s="27">
        <v>9.1307208391702837</v>
      </c>
      <c r="EX289" s="27">
        <v>7.9067682229163019</v>
      </c>
      <c r="EY289" s="27">
        <v>6.6058958220549258</v>
      </c>
      <c r="EZ289" s="27">
        <v>5.7892046003952267</v>
      </c>
      <c r="FA289" s="27">
        <v>3.3358874491001096</v>
      </c>
      <c r="FB289" s="27">
        <v>1.5481079647138714</v>
      </c>
      <c r="FC289" s="27">
        <v>1.0948837615895641</v>
      </c>
      <c r="FD289" s="27">
        <v>0.64763143467337869</v>
      </c>
      <c r="FE289" s="27">
        <v>0.39910348318876743</v>
      </c>
      <c r="FG289" s="141">
        <v>11.273368398237293</v>
      </c>
      <c r="FH289" s="141">
        <v>8.9073147175852583</v>
      </c>
      <c r="FI289" s="141">
        <v>7.453348426237806</v>
      </c>
      <c r="FJ289" s="141">
        <v>5.8845777413981093</v>
      </c>
      <c r="FK289" s="141">
        <v>4.1491211302572388</v>
      </c>
      <c r="FL289" s="141">
        <v>2.4221891048022783</v>
      </c>
      <c r="FM289" s="141">
        <v>0.22918355456738482</v>
      </c>
      <c r="FN289" s="141">
        <v>-1.2226783736216653</v>
      </c>
      <c r="FO289" s="141">
        <v>-3.0135383433300227</v>
      </c>
      <c r="FP289" s="141">
        <v>-4.3091177100654221</v>
      </c>
      <c r="FQ289" s="141">
        <v>-8.1288547639427478</v>
      </c>
      <c r="FR289" s="141">
        <v>-11.21606113488194</v>
      </c>
      <c r="FS289" s="141">
        <v>-12.917738589575286</v>
      </c>
      <c r="FT289" s="141">
        <v>-14.683085452120338</v>
      </c>
      <c r="FU289" s="141">
        <v>-16.109319514328057</v>
      </c>
      <c r="FW289" s="141">
        <v>18.273368398237295</v>
      </c>
      <c r="FX289" s="141">
        <v>15.907314717585258</v>
      </c>
      <c r="FY289" s="141">
        <v>14.453348426237806</v>
      </c>
      <c r="FZ289" s="141">
        <v>12.884577741398109</v>
      </c>
      <c r="GA289" s="141">
        <v>11.149121130257239</v>
      </c>
      <c r="GB289" s="141">
        <v>9.4221891048022783</v>
      </c>
      <c r="GC289" s="141">
        <v>7.2291835545673848</v>
      </c>
      <c r="GD289" s="141">
        <v>5.7773216263783347</v>
      </c>
      <c r="GE289" s="141">
        <v>3.9864616566699773</v>
      </c>
      <c r="GF289" s="141">
        <v>2.6908822899345779</v>
      </c>
      <c r="GG289" s="141">
        <v>-1.1288547639427478</v>
      </c>
      <c r="GH289" s="141">
        <v>-4.2160611348819401</v>
      </c>
      <c r="GI289" s="141">
        <v>-5.9177385895752863</v>
      </c>
      <c r="GJ289" s="141">
        <v>-7.6830854521203378</v>
      </c>
      <c r="GK289" s="141">
        <v>-8.8426291584829926</v>
      </c>
      <c r="GM289" s="1">
        <v>380334</v>
      </c>
      <c r="GN289" s="1">
        <v>397555</v>
      </c>
      <c r="GO289" s="1" t="s">
        <v>477</v>
      </c>
      <c r="GP289" s="1" t="s">
        <v>832</v>
      </c>
      <c r="GQ289" s="97"/>
    </row>
    <row r="290" spans="2:205" ht="16.2" thickBot="1" x14ac:dyDescent="0.35">
      <c r="B290" s="19" t="s">
        <v>971</v>
      </c>
      <c r="C290" s="20">
        <v>22.333266329747929</v>
      </c>
      <c r="D290" s="21">
        <v>22.333266329747929</v>
      </c>
      <c r="E290" s="21">
        <v>22.271095030647682</v>
      </c>
      <c r="F290" s="21">
        <v>22.208923731547436</v>
      </c>
      <c r="G290" s="21">
        <v>22.14675243244719</v>
      </c>
      <c r="H290" s="21">
        <v>22.084581133346944</v>
      </c>
      <c r="I290" s="21">
        <v>22.022409834246698</v>
      </c>
      <c r="J290" s="21">
        <v>21.960238535146452</v>
      </c>
      <c r="K290" s="21">
        <v>21.929152885596327</v>
      </c>
      <c r="L290" s="21">
        <v>21.898067236046206</v>
      </c>
      <c r="M290" s="21">
        <v>21.898067236046206</v>
      </c>
      <c r="N290" s="21">
        <v>21.898067236046206</v>
      </c>
      <c r="O290" s="21">
        <v>21.898067236046206</v>
      </c>
      <c r="P290" s="21">
        <v>21.898067236046206</v>
      </c>
      <c r="Q290" s="21">
        <v>21.898067236046206</v>
      </c>
      <c r="R290" s="22"/>
      <c r="S290" s="21">
        <v>26.833266329747929</v>
      </c>
      <c r="T290" s="21">
        <v>26.833266329747929</v>
      </c>
      <c r="U290" s="21">
        <v>26.771095030647682</v>
      </c>
      <c r="V290" s="21">
        <v>26.708923731547436</v>
      </c>
      <c r="W290" s="21">
        <v>26.64675243244719</v>
      </c>
      <c r="X290" s="21">
        <v>26.584581133346944</v>
      </c>
      <c r="Y290" s="21">
        <v>26.522409834246698</v>
      </c>
      <c r="Z290" s="21">
        <v>26.460238535146452</v>
      </c>
      <c r="AA290" s="21">
        <v>26.429152885596327</v>
      </c>
      <c r="AB290" s="21">
        <v>26.398067236046206</v>
      </c>
      <c r="AC290" s="21">
        <v>26.398067236046206</v>
      </c>
      <c r="AD290" s="21">
        <v>26.398067236046206</v>
      </c>
      <c r="AE290" s="21">
        <v>26.398067236046206</v>
      </c>
      <c r="AF290" s="21">
        <v>26.398067236046206</v>
      </c>
      <c r="AG290" s="21">
        <v>26.398067236046206</v>
      </c>
      <c r="AI290" s="23">
        <v>22.333266329747929</v>
      </c>
      <c r="AJ290" s="23">
        <v>22.333266329747929</v>
      </c>
      <c r="AK290" s="23">
        <v>22.322904446564554</v>
      </c>
      <c r="AL290" s="23">
        <v>22.312542563381179</v>
      </c>
      <c r="AM290" s="23">
        <v>22.302180680197804</v>
      </c>
      <c r="AN290" s="23">
        <v>22.291818797014432</v>
      </c>
      <c r="AO290" s="23">
        <v>22.281456913831057</v>
      </c>
      <c r="AP290" s="23">
        <v>22.271095030647682</v>
      </c>
      <c r="AQ290" s="23">
        <v>22.271095030647682</v>
      </c>
      <c r="AR290" s="23">
        <v>22.271095030647682</v>
      </c>
      <c r="AS290" s="23">
        <v>22.271095030647682</v>
      </c>
      <c r="AT290" s="23">
        <v>22.271095030647682</v>
      </c>
      <c r="AU290" s="23">
        <v>22.271095030647682</v>
      </c>
      <c r="AV290" s="23">
        <v>22.271095030647682</v>
      </c>
      <c r="AW290" s="23">
        <v>22.271095030647682</v>
      </c>
      <c r="AY290" s="24">
        <v>26.833266329747929</v>
      </c>
      <c r="AZ290" s="24">
        <v>26.833266329747929</v>
      </c>
      <c r="BA290" s="24">
        <v>26.822904446564554</v>
      </c>
      <c r="BB290" s="24">
        <v>26.812542563381179</v>
      </c>
      <c r="BC290" s="24">
        <v>26.802180680197804</v>
      </c>
      <c r="BD290" s="24">
        <v>26.791818797014432</v>
      </c>
      <c r="BE290" s="24">
        <v>26.781456913831057</v>
      </c>
      <c r="BF290" s="24">
        <v>26.771095030647682</v>
      </c>
      <c r="BG290" s="24">
        <v>26.771095030647682</v>
      </c>
      <c r="BH290" s="24">
        <v>26.771095030647682</v>
      </c>
      <c r="BI290" s="24">
        <v>26.771095030647682</v>
      </c>
      <c r="BJ290" s="24">
        <v>26.771095030647682</v>
      </c>
      <c r="BK290" s="24">
        <v>26.771095030647682</v>
      </c>
      <c r="BL290" s="24">
        <v>26.771095030647682</v>
      </c>
      <c r="BM290" s="24">
        <v>26.771095030647682</v>
      </c>
      <c r="BO290" s="25">
        <v>22.333266329747929</v>
      </c>
      <c r="BP290" s="25">
        <v>22.333266329747929</v>
      </c>
      <c r="BQ290" s="25">
        <v>22.271095030647682</v>
      </c>
      <c r="BR290" s="25">
        <v>22.208923731547436</v>
      </c>
      <c r="BS290" s="25">
        <v>22.14675243244719</v>
      </c>
      <c r="BT290" s="25">
        <v>22.084581133346944</v>
      </c>
      <c r="BU290" s="25">
        <v>22.022409834246698</v>
      </c>
      <c r="BV290" s="25">
        <v>21.960238535146452</v>
      </c>
      <c r="BW290" s="25">
        <v>21.929152885596327</v>
      </c>
      <c r="BX290" s="25">
        <v>21.898067236046206</v>
      </c>
      <c r="BY290" s="25">
        <v>21.898067236046206</v>
      </c>
      <c r="BZ290" s="25">
        <v>21.898067236046206</v>
      </c>
      <c r="CA290" s="25">
        <v>21.898067236046206</v>
      </c>
      <c r="CB290" s="25">
        <v>21.898067236046206</v>
      </c>
      <c r="CC290" s="25">
        <v>21.898067236046206</v>
      </c>
      <c r="CE290" s="25">
        <v>26.833266329747929</v>
      </c>
      <c r="CF290" s="25">
        <v>26.833266329747929</v>
      </c>
      <c r="CG290" s="25">
        <v>26.771095030647682</v>
      </c>
      <c r="CH290" s="25">
        <v>26.708923731547436</v>
      </c>
      <c r="CI290" s="25">
        <v>26.64675243244719</v>
      </c>
      <c r="CJ290" s="25">
        <v>26.584581133346944</v>
      </c>
      <c r="CK290" s="25">
        <v>26.522409834246698</v>
      </c>
      <c r="CL290" s="25">
        <v>26.460238535146452</v>
      </c>
      <c r="CM290" s="25">
        <v>26.429152885596327</v>
      </c>
      <c r="CN290" s="25">
        <v>26.398067236046206</v>
      </c>
      <c r="CO290" s="25">
        <v>26.398067236046206</v>
      </c>
      <c r="CP290" s="25">
        <v>26.398067236046206</v>
      </c>
      <c r="CQ290" s="25">
        <v>26.398067236046206</v>
      </c>
      <c r="CR290" s="25">
        <v>26.398067236046206</v>
      </c>
      <c r="CS290" s="25">
        <v>26.398067236046206</v>
      </c>
      <c r="CU290" s="26">
        <v>22.333266329747929</v>
      </c>
      <c r="CV290" s="26">
        <v>22.333266329747929</v>
      </c>
      <c r="CW290" s="26">
        <v>22.271095030647682</v>
      </c>
      <c r="CX290" s="26">
        <v>22.208923731547436</v>
      </c>
      <c r="CY290" s="26">
        <v>22.14675243244719</v>
      </c>
      <c r="CZ290" s="26">
        <v>22.084581133346944</v>
      </c>
      <c r="DA290" s="26">
        <v>22.022409834246698</v>
      </c>
      <c r="DB290" s="26">
        <v>21.960238535146452</v>
      </c>
      <c r="DC290" s="26">
        <v>21.929152885596327</v>
      </c>
      <c r="DD290" s="26">
        <v>21.898067236046206</v>
      </c>
      <c r="DE290" s="26">
        <v>21.898067236046206</v>
      </c>
      <c r="DF290" s="26">
        <v>21.898067236046206</v>
      </c>
      <c r="DG290" s="26">
        <v>21.898067236046206</v>
      </c>
      <c r="DH290" s="26">
        <v>21.898067236046206</v>
      </c>
      <c r="DI290" s="26">
        <v>21.898067236046206</v>
      </c>
      <c r="DK290" s="26">
        <v>26.833266329747929</v>
      </c>
      <c r="DL290" s="26">
        <v>26.833266329747929</v>
      </c>
      <c r="DM290" s="26">
        <v>26.771095030647682</v>
      </c>
      <c r="DN290" s="26">
        <v>26.708923731547436</v>
      </c>
      <c r="DO290" s="26">
        <v>26.64675243244719</v>
      </c>
      <c r="DP290" s="26">
        <v>26.584581133346944</v>
      </c>
      <c r="DQ290" s="26">
        <v>26.522409834246698</v>
      </c>
      <c r="DR290" s="26">
        <v>26.460238535146452</v>
      </c>
      <c r="DS290" s="26">
        <v>26.429152885596327</v>
      </c>
      <c r="DT290" s="26">
        <v>26.398067236046206</v>
      </c>
      <c r="DU290" s="26">
        <v>26.398067236046206</v>
      </c>
      <c r="DV290" s="26">
        <v>26.398067236046206</v>
      </c>
      <c r="DW290" s="26">
        <v>26.398067236046206</v>
      </c>
      <c r="DX290" s="26">
        <v>26.398067236046206</v>
      </c>
      <c r="DY290" s="26">
        <v>26.398067236046206</v>
      </c>
      <c r="EA290" s="27">
        <v>22.333266329747929</v>
      </c>
      <c r="EB290" s="27">
        <v>22.333266329747929</v>
      </c>
      <c r="EC290" s="27">
        <v>22.271095030647682</v>
      </c>
      <c r="ED290" s="27">
        <v>22.208923731547436</v>
      </c>
      <c r="EE290" s="27">
        <v>22.14675243244719</v>
      </c>
      <c r="EF290" s="27">
        <v>22.084581133346944</v>
      </c>
      <c r="EG290" s="27">
        <v>22.022409834246698</v>
      </c>
      <c r="EH290" s="27">
        <v>21.960238535146452</v>
      </c>
      <c r="EI290" s="27">
        <v>21.929152885596327</v>
      </c>
      <c r="EJ290" s="27">
        <v>21.898067236046206</v>
      </c>
      <c r="EK290" s="27">
        <v>21.898067236046206</v>
      </c>
      <c r="EL290" s="27">
        <v>21.898067236046206</v>
      </c>
      <c r="EM290" s="27">
        <v>21.898067236046206</v>
      </c>
      <c r="EN290" s="27">
        <v>21.898067236046206</v>
      </c>
      <c r="EO290" s="27">
        <v>21.898067236046206</v>
      </c>
      <c r="EQ290" s="27">
        <v>26.833266329747929</v>
      </c>
      <c r="ER290" s="27">
        <v>26.833266329747929</v>
      </c>
      <c r="ES290" s="27">
        <v>26.771095030647682</v>
      </c>
      <c r="ET290" s="27">
        <v>26.708923731547436</v>
      </c>
      <c r="EU290" s="27">
        <v>26.64675243244719</v>
      </c>
      <c r="EV290" s="27">
        <v>26.584581133346944</v>
      </c>
      <c r="EW290" s="27">
        <v>26.522409834246698</v>
      </c>
      <c r="EX290" s="27">
        <v>26.460238535146452</v>
      </c>
      <c r="EY290" s="27">
        <v>26.429152885596327</v>
      </c>
      <c r="EZ290" s="27">
        <v>26.398067236046206</v>
      </c>
      <c r="FA290" s="27">
        <v>26.398067236046206</v>
      </c>
      <c r="FB290" s="27">
        <v>26.398067236046206</v>
      </c>
      <c r="FC290" s="27">
        <v>26.398067236046206</v>
      </c>
      <c r="FD290" s="27">
        <v>26.398067236046206</v>
      </c>
      <c r="FE290" s="27">
        <v>26.398067236046206</v>
      </c>
      <c r="FG290" s="141">
        <v>22.333266329747929</v>
      </c>
      <c r="FH290" s="141">
        <v>22.333266329747929</v>
      </c>
      <c r="FI290" s="141">
        <v>22.271095030647682</v>
      </c>
      <c r="FJ290" s="141">
        <v>22.208923731547436</v>
      </c>
      <c r="FK290" s="141">
        <v>22.14675243244719</v>
      </c>
      <c r="FL290" s="141">
        <v>22.084581133346944</v>
      </c>
      <c r="FM290" s="141">
        <v>22.022409834246698</v>
      </c>
      <c r="FN290" s="141">
        <v>21.960238535146452</v>
      </c>
      <c r="FO290" s="141">
        <v>21.929152885596327</v>
      </c>
      <c r="FP290" s="141">
        <v>21.898067236046206</v>
      </c>
      <c r="FQ290" s="141">
        <v>21.898067236046206</v>
      </c>
      <c r="FR290" s="141">
        <v>21.898067236046206</v>
      </c>
      <c r="FS290" s="141">
        <v>21.898067236046206</v>
      </c>
      <c r="FT290" s="141">
        <v>21.898067236046206</v>
      </c>
      <c r="FU290" s="141">
        <v>21.898067236046206</v>
      </c>
      <c r="FW290" s="141">
        <v>26.833266329747929</v>
      </c>
      <c r="FX290" s="141">
        <v>26.833266329747929</v>
      </c>
      <c r="FY290" s="141">
        <v>26.771095030647682</v>
      </c>
      <c r="FZ290" s="141">
        <v>26.708923731547436</v>
      </c>
      <c r="GA290" s="141">
        <v>26.64675243244719</v>
      </c>
      <c r="GB290" s="141">
        <v>26.584581133346944</v>
      </c>
      <c r="GC290" s="141">
        <v>26.522409834246698</v>
      </c>
      <c r="GD290" s="141">
        <v>26.460238535146452</v>
      </c>
      <c r="GE290" s="141">
        <v>26.429152885596327</v>
      </c>
      <c r="GF290" s="141">
        <v>26.398067236046206</v>
      </c>
      <c r="GG290" s="141">
        <v>26.398067236046206</v>
      </c>
      <c r="GH290" s="141">
        <v>26.398067236046206</v>
      </c>
      <c r="GI290" s="141">
        <v>26.398067236046206</v>
      </c>
      <c r="GJ290" s="141">
        <v>26.398067236046206</v>
      </c>
      <c r="GK290" s="141">
        <v>26.398067236046206</v>
      </c>
      <c r="GM290" s="1">
        <v>362105</v>
      </c>
      <c r="GN290" s="1">
        <v>431439</v>
      </c>
      <c r="GO290" s="1" t="s">
        <v>475</v>
      </c>
      <c r="GP290" s="1" t="s">
        <v>839</v>
      </c>
      <c r="GQ290" s="97"/>
      <c r="GT290" s="127"/>
      <c r="GU290" s="127"/>
      <c r="GV290" s="127"/>
      <c r="GW290" s="127"/>
    </row>
    <row r="291" spans="2:205" ht="16.2" thickBot="1" x14ac:dyDescent="0.35">
      <c r="B291" s="19" t="s">
        <v>284</v>
      </c>
      <c r="C291" s="20">
        <v>11.078246108963748</v>
      </c>
      <c r="D291" s="21">
        <v>9.6788894999692499</v>
      </c>
      <c r="E291" s="21">
        <v>8.6941458675863608</v>
      </c>
      <c r="F291" s="21">
        <v>7.9360352113640431</v>
      </c>
      <c r="G291" s="21">
        <v>6.9391244904890854</v>
      </c>
      <c r="H291" s="21">
        <v>5.9282776116326801</v>
      </c>
      <c r="I291" s="21">
        <v>4.927819628083185</v>
      </c>
      <c r="J291" s="21">
        <v>3.9408486545655883</v>
      </c>
      <c r="K291" s="21">
        <v>3.358863273385122</v>
      </c>
      <c r="L291" s="21">
        <v>2.7941782340591601</v>
      </c>
      <c r="M291" s="21">
        <v>-0.18769983754432573</v>
      </c>
      <c r="N291" s="21">
        <v>-5.3660145974279203</v>
      </c>
      <c r="O291" s="21">
        <v>-9.0958109866745431</v>
      </c>
      <c r="P291" s="21">
        <v>-12.595344120416371</v>
      </c>
      <c r="Q291" s="21">
        <v>-15.434706790461405</v>
      </c>
      <c r="R291" s="22"/>
      <c r="S291" s="21">
        <v>15.578246108963748</v>
      </c>
      <c r="T291" s="21">
        <v>14.17888949996925</v>
      </c>
      <c r="U291" s="21">
        <v>13.194145867586361</v>
      </c>
      <c r="V291" s="21">
        <v>12.436035211364043</v>
      </c>
      <c r="W291" s="21">
        <v>11.439124490489085</v>
      </c>
      <c r="X291" s="21">
        <v>10.42827761163268</v>
      </c>
      <c r="Y291" s="21">
        <v>9.427819628083185</v>
      </c>
      <c r="Z291" s="21">
        <v>8.4408486545655883</v>
      </c>
      <c r="AA291" s="21">
        <v>7.858863273385122</v>
      </c>
      <c r="AB291" s="21">
        <v>7.2941782340591601</v>
      </c>
      <c r="AC291" s="21">
        <v>4.3123001624556743</v>
      </c>
      <c r="AD291" s="21">
        <v>-0.86601459742792031</v>
      </c>
      <c r="AE291" s="21">
        <v>-4.5958109866745431</v>
      </c>
      <c r="AF291" s="21">
        <v>-8.095344120416371</v>
      </c>
      <c r="AG291" s="21">
        <v>-11.254769022488645</v>
      </c>
      <c r="AI291" s="23">
        <v>11.078246108963748</v>
      </c>
      <c r="AJ291" s="23">
        <v>10.347317056341366</v>
      </c>
      <c r="AK291" s="23">
        <v>9.8349378467457811</v>
      </c>
      <c r="AL291" s="23">
        <v>9.3868847709354117</v>
      </c>
      <c r="AM291" s="23">
        <v>8.8666726775713336</v>
      </c>
      <c r="AN291" s="23">
        <v>8.2960917144858453</v>
      </c>
      <c r="AO291" s="23">
        <v>7.6215134834279983</v>
      </c>
      <c r="AP291" s="23">
        <v>6.8474225177867716</v>
      </c>
      <c r="AQ291" s="23">
        <v>6.5210440267825476</v>
      </c>
      <c r="AR291" s="23">
        <v>6.1902286573174727</v>
      </c>
      <c r="AS291" s="23">
        <v>5.1978120875174234</v>
      </c>
      <c r="AT291" s="23">
        <v>4.2061118135281816</v>
      </c>
      <c r="AU291" s="23">
        <v>3.5721601295133247</v>
      </c>
      <c r="AV291" s="23">
        <v>3.123812262555699</v>
      </c>
      <c r="AW291" s="23">
        <v>2.9010580769543921</v>
      </c>
      <c r="AY291" s="24">
        <v>15.578246108963748</v>
      </c>
      <c r="AZ291" s="24">
        <v>14.847317056341366</v>
      </c>
      <c r="BA291" s="24">
        <v>14.334937846745781</v>
      </c>
      <c r="BB291" s="24">
        <v>13.886884770935412</v>
      </c>
      <c r="BC291" s="24">
        <v>13.366672677571334</v>
      </c>
      <c r="BD291" s="24">
        <v>12.796091714485845</v>
      </c>
      <c r="BE291" s="24">
        <v>12.121513483427998</v>
      </c>
      <c r="BF291" s="24">
        <v>11.347422517786772</v>
      </c>
      <c r="BG291" s="24">
        <v>11.021044026782548</v>
      </c>
      <c r="BH291" s="24">
        <v>10.690228657317473</v>
      </c>
      <c r="BI291" s="24">
        <v>9.6978120875174234</v>
      </c>
      <c r="BJ291" s="24">
        <v>8.7061118135281816</v>
      </c>
      <c r="BK291" s="24">
        <v>8.0721601295133247</v>
      </c>
      <c r="BL291" s="24">
        <v>7.623812262555699</v>
      </c>
      <c r="BM291" s="24">
        <v>7.420313914135118</v>
      </c>
      <c r="BO291" s="25">
        <v>11.078246108963748</v>
      </c>
      <c r="BP291" s="25">
        <v>9.4808476761031937</v>
      </c>
      <c r="BQ291" s="25">
        <v>8.4780771129131232</v>
      </c>
      <c r="BR291" s="25">
        <v>7.7510422383410003</v>
      </c>
      <c r="BS291" s="25">
        <v>6.7869372526502261</v>
      </c>
      <c r="BT291" s="25">
        <v>5.8146729004579498</v>
      </c>
      <c r="BU291" s="25">
        <v>4.8723619338692856</v>
      </c>
      <c r="BV291" s="25">
        <v>3.945166602375501</v>
      </c>
      <c r="BW291" s="25">
        <v>3.4354366071553173</v>
      </c>
      <c r="BX291" s="25">
        <v>2.9318080759261989</v>
      </c>
      <c r="BY291" s="25">
        <v>0.11186193615882445</v>
      </c>
      <c r="BZ291" s="25">
        <v>-4.9366021540741585</v>
      </c>
      <c r="CA291" s="25">
        <v>-8.5515706273927563</v>
      </c>
      <c r="CB291" s="25">
        <v>-11.906080217348382</v>
      </c>
      <c r="CC291" s="25">
        <v>-14.574036135772616</v>
      </c>
      <c r="CE291" s="25">
        <v>15.578246108963748</v>
      </c>
      <c r="CF291" s="25">
        <v>13.980847676103194</v>
      </c>
      <c r="CG291" s="25">
        <v>12.978077112913123</v>
      </c>
      <c r="CH291" s="25">
        <v>12.251042238341</v>
      </c>
      <c r="CI291" s="25">
        <v>11.286937252650226</v>
      </c>
      <c r="CJ291" s="25">
        <v>10.31467290045795</v>
      </c>
      <c r="CK291" s="25">
        <v>9.3723619338692856</v>
      </c>
      <c r="CL291" s="25">
        <v>8.445166602375501</v>
      </c>
      <c r="CM291" s="25">
        <v>7.9354366071553173</v>
      </c>
      <c r="CN291" s="25">
        <v>7.4318080759261989</v>
      </c>
      <c r="CO291" s="25">
        <v>4.6118619361588244</v>
      </c>
      <c r="CP291" s="25">
        <v>-0.43660215407415848</v>
      </c>
      <c r="CQ291" s="25">
        <v>-4.0515706273927563</v>
      </c>
      <c r="CR291" s="25">
        <v>-7.4060802173483822</v>
      </c>
      <c r="CS291" s="25">
        <v>-10.422905978516546</v>
      </c>
      <c r="CU291" s="26">
        <v>11.078246108963748</v>
      </c>
      <c r="CV291" s="26">
        <v>10.23397638109153</v>
      </c>
      <c r="CW291" s="26">
        <v>9.4220338329173892</v>
      </c>
      <c r="CX291" s="26">
        <v>8.7699084324483447</v>
      </c>
      <c r="CY291" s="26">
        <v>7.8580293968679733</v>
      </c>
      <c r="CZ291" s="26">
        <v>6.9184632916340334</v>
      </c>
      <c r="DA291" s="26">
        <v>5.7680909588034552</v>
      </c>
      <c r="DB291" s="26">
        <v>3.6662596788619624</v>
      </c>
      <c r="DC291" s="26">
        <v>1.9262699663773759</v>
      </c>
      <c r="DD291" s="26">
        <v>0.20768064349026361</v>
      </c>
      <c r="DE291" s="26">
        <v>-4.7699528610972237</v>
      </c>
      <c r="DF291" s="26">
        <v>-9.5783723355618093</v>
      </c>
      <c r="DG291" s="26">
        <v>-12.891069370829939</v>
      </c>
      <c r="DH291" s="26">
        <v>-14.64433180019536</v>
      </c>
      <c r="DI291" s="26">
        <v>-13.014705499821389</v>
      </c>
      <c r="DK291" s="26">
        <v>15.578246108963748</v>
      </c>
      <c r="DL291" s="26">
        <v>14.73397638109153</v>
      </c>
      <c r="DM291" s="26">
        <v>13.922033832917389</v>
      </c>
      <c r="DN291" s="26">
        <v>13.269908432448345</v>
      </c>
      <c r="DO291" s="26">
        <v>12.358029396867973</v>
      </c>
      <c r="DP291" s="26">
        <v>11.418463291634033</v>
      </c>
      <c r="DQ291" s="26">
        <v>10.268090958803455</v>
      </c>
      <c r="DR291" s="26">
        <v>8.1662596788619624</v>
      </c>
      <c r="DS291" s="26">
        <v>6.4262699663773759</v>
      </c>
      <c r="DT291" s="26">
        <v>4.7076806434902636</v>
      </c>
      <c r="DU291" s="26">
        <v>-0.26995286109722372</v>
      </c>
      <c r="DV291" s="26">
        <v>-5.0783723355618093</v>
      </c>
      <c r="DW291" s="26">
        <v>-8.3910693708299391</v>
      </c>
      <c r="DX291" s="26">
        <v>-10.14433180019536</v>
      </c>
      <c r="DY291" s="26">
        <v>-8.8666613091649893</v>
      </c>
      <c r="EA291" s="27">
        <v>11.078246108963748</v>
      </c>
      <c r="EB291" s="27">
        <v>9.9280950937872046</v>
      </c>
      <c r="EC291" s="27">
        <v>9.0181920148070365</v>
      </c>
      <c r="ED291" s="27">
        <v>8.3247589153554458</v>
      </c>
      <c r="EE291" s="27">
        <v>7.4529790167134511</v>
      </c>
      <c r="EF291" s="27">
        <v>6.5565254992786137</v>
      </c>
      <c r="EG291" s="27">
        <v>5.6149140025910924</v>
      </c>
      <c r="EH291" s="27">
        <v>4.6440889360911584</v>
      </c>
      <c r="EI291" s="27">
        <v>4.0488595880366276</v>
      </c>
      <c r="EJ291" s="27">
        <v>3.4489160213324297</v>
      </c>
      <c r="EK291" s="27">
        <v>1.5187686205504463</v>
      </c>
      <c r="EL291" s="27">
        <v>-0.50424304241582973</v>
      </c>
      <c r="EM291" s="27">
        <v>-1.3945112586727646</v>
      </c>
      <c r="EN291" s="27">
        <v>-1.7519368645242253</v>
      </c>
      <c r="EO291" s="27">
        <v>-1.6719238067124991</v>
      </c>
      <c r="EQ291" s="27">
        <v>15.578246108963748</v>
      </c>
      <c r="ER291" s="27">
        <v>14.428095093787205</v>
      </c>
      <c r="ES291" s="27">
        <v>13.518192014807036</v>
      </c>
      <c r="ET291" s="27">
        <v>12.824758915355446</v>
      </c>
      <c r="EU291" s="27">
        <v>11.952979016713451</v>
      </c>
      <c r="EV291" s="27">
        <v>11.056525499278614</v>
      </c>
      <c r="EW291" s="27">
        <v>10.114914002591092</v>
      </c>
      <c r="EX291" s="27">
        <v>9.1440889360911584</v>
      </c>
      <c r="EY291" s="27">
        <v>8.5488595880366276</v>
      </c>
      <c r="EZ291" s="27">
        <v>7.9489160213324297</v>
      </c>
      <c r="FA291" s="27">
        <v>6.0187686205504463</v>
      </c>
      <c r="FB291" s="27">
        <v>3.9957569575841703</v>
      </c>
      <c r="FC291" s="27">
        <v>3.1054887413272354</v>
      </c>
      <c r="FD291" s="27">
        <v>2.7480631354757747</v>
      </c>
      <c r="FE291" s="27">
        <v>2.756563889502317</v>
      </c>
      <c r="FG291" s="141">
        <v>11.078246108963748</v>
      </c>
      <c r="FH291" s="141">
        <v>9.5116065781890509</v>
      </c>
      <c r="FI291" s="141">
        <v>8.4815709238362569</v>
      </c>
      <c r="FJ291" s="141">
        <v>7.7094635504716749</v>
      </c>
      <c r="FK291" s="141">
        <v>6.6819306619703625</v>
      </c>
      <c r="FL291" s="141">
        <v>5.6504476870240836</v>
      </c>
      <c r="FM291" s="141">
        <v>4.4261043207367479</v>
      </c>
      <c r="FN291" s="141">
        <v>2.3157555964435801</v>
      </c>
      <c r="FO291" s="141">
        <v>0.51483266729754718</v>
      </c>
      <c r="FP291" s="141">
        <v>-1.266862723246831</v>
      </c>
      <c r="FQ291" s="141">
        <v>-6.4543243577770255</v>
      </c>
      <c r="FR291" s="141">
        <v>-11.461139618523255</v>
      </c>
      <c r="FS291" s="141">
        <v>-15.004614867147794</v>
      </c>
      <c r="FT291" s="141">
        <v>-17.087696539865007</v>
      </c>
      <c r="FU291" s="141">
        <v>-15.851099142817766</v>
      </c>
      <c r="FW291" s="141">
        <v>15.578246108963748</v>
      </c>
      <c r="FX291" s="141">
        <v>14.011606578189051</v>
      </c>
      <c r="FY291" s="141">
        <v>12.981570923836257</v>
      </c>
      <c r="FZ291" s="141">
        <v>12.209463550471675</v>
      </c>
      <c r="GA291" s="141">
        <v>11.181930661970362</v>
      </c>
      <c r="GB291" s="141">
        <v>10.150447687024084</v>
      </c>
      <c r="GC291" s="141">
        <v>8.9261043207367479</v>
      </c>
      <c r="GD291" s="141">
        <v>6.8157555964435801</v>
      </c>
      <c r="GE291" s="141">
        <v>5.0148326672975472</v>
      </c>
      <c r="GF291" s="141">
        <v>3.233137276753169</v>
      </c>
      <c r="GG291" s="141">
        <v>-1.9543243577770255</v>
      </c>
      <c r="GH291" s="141">
        <v>-6.961139618523255</v>
      </c>
      <c r="GI291" s="141">
        <v>-10.504614867147794</v>
      </c>
      <c r="GJ291" s="141">
        <v>-12.587696539865007</v>
      </c>
      <c r="GK291" s="141">
        <v>-11.614539365991106</v>
      </c>
      <c r="GM291" s="1">
        <v>321492</v>
      </c>
      <c r="GN291" s="1">
        <v>468870</v>
      </c>
      <c r="GO291" s="1" t="s">
        <v>464</v>
      </c>
      <c r="GP291" s="1" t="s">
        <v>838</v>
      </c>
      <c r="GQ291" s="97"/>
    </row>
    <row r="292" spans="2:205" ht="16.2" thickBot="1" x14ac:dyDescent="0.35">
      <c r="B292" s="19" t="s">
        <v>285</v>
      </c>
      <c r="C292" s="20">
        <v>2.2567910511832747</v>
      </c>
      <c r="D292" s="21">
        <v>2.2293256208369341</v>
      </c>
      <c r="E292" s="21">
        <v>2.1738038084758569</v>
      </c>
      <c r="F292" s="21">
        <v>2.1251951275011023</v>
      </c>
      <c r="G292" s="21">
        <v>2.0630482917708637</v>
      </c>
      <c r="H292" s="21">
        <v>1.9969140531443568</v>
      </c>
      <c r="I292" s="21">
        <v>1.9343996296081878</v>
      </c>
      <c r="J292" s="21">
        <v>1.8643501316608884</v>
      </c>
      <c r="K292" s="21">
        <v>1.7769036090055961</v>
      </c>
      <c r="L292" s="21">
        <v>1.6899601018970642</v>
      </c>
      <c r="M292" s="21">
        <v>1.1184397632145613</v>
      </c>
      <c r="N292" s="21">
        <v>0.42253053876319768</v>
      </c>
      <c r="O292" s="21">
        <v>-8.2986547930495647E-2</v>
      </c>
      <c r="P292" s="21">
        <v>-0.49373885167387233</v>
      </c>
      <c r="Q292" s="21">
        <v>-0.77897307513897207</v>
      </c>
      <c r="R292" s="22"/>
      <c r="S292" s="21">
        <v>3.7567910511832747</v>
      </c>
      <c r="T292" s="21">
        <v>3.7293256208369341</v>
      </c>
      <c r="U292" s="21">
        <v>3.6738038084758569</v>
      </c>
      <c r="V292" s="21">
        <v>3.6251951275011023</v>
      </c>
      <c r="W292" s="21">
        <v>3.5630482917708637</v>
      </c>
      <c r="X292" s="21">
        <v>3.4969140531443568</v>
      </c>
      <c r="Y292" s="21">
        <v>3.4343996296081878</v>
      </c>
      <c r="Z292" s="21">
        <v>3.3643501316608884</v>
      </c>
      <c r="AA292" s="21">
        <v>3.2769036090055961</v>
      </c>
      <c r="AB292" s="21">
        <v>3.1899601018970642</v>
      </c>
      <c r="AC292" s="21">
        <v>2.6184397632145613</v>
      </c>
      <c r="AD292" s="21">
        <v>1.9225305387631977</v>
      </c>
      <c r="AE292" s="21">
        <v>1.4170134520695044</v>
      </c>
      <c r="AF292" s="21">
        <v>1.0062611483261277</v>
      </c>
      <c r="AG292" s="21">
        <v>0.6872931769017363</v>
      </c>
      <c r="AI292" s="23">
        <v>2.2567910511832747</v>
      </c>
      <c r="AJ292" s="23">
        <v>2.2321746237267681</v>
      </c>
      <c r="AK292" s="23">
        <v>2.1852792739192544</v>
      </c>
      <c r="AL292" s="23">
        <v>2.1440817330156272</v>
      </c>
      <c r="AM292" s="23">
        <v>2.0991860442933605</v>
      </c>
      <c r="AN292" s="23">
        <v>2.0487448124682093</v>
      </c>
      <c r="AO292" s="23">
        <v>1.9849377605839287</v>
      </c>
      <c r="AP292" s="23">
        <v>1.8943864301924664</v>
      </c>
      <c r="AQ292" s="23">
        <v>1.8178811557311692</v>
      </c>
      <c r="AR292" s="23">
        <v>1.7364360565551076</v>
      </c>
      <c r="AS292" s="23">
        <v>1.2915140597031503</v>
      </c>
      <c r="AT292" s="23">
        <v>0.88033724307619998</v>
      </c>
      <c r="AU292" s="23">
        <v>0.52890883541799916</v>
      </c>
      <c r="AV292" s="23">
        <v>0.19745941512135357</v>
      </c>
      <c r="AW292" s="23">
        <v>1.94840256011517E-2</v>
      </c>
      <c r="AY292" s="24">
        <v>3.7567910511832747</v>
      </c>
      <c r="AZ292" s="24">
        <v>3.7321746237267681</v>
      </c>
      <c r="BA292" s="24">
        <v>3.6852792739192544</v>
      </c>
      <c r="BB292" s="24">
        <v>3.6440817330156272</v>
      </c>
      <c r="BC292" s="24">
        <v>3.5991860442933605</v>
      </c>
      <c r="BD292" s="24">
        <v>3.5487448124682093</v>
      </c>
      <c r="BE292" s="24">
        <v>3.4849377605839287</v>
      </c>
      <c r="BF292" s="24">
        <v>3.3943864301924664</v>
      </c>
      <c r="BG292" s="24">
        <v>3.3178811557311692</v>
      </c>
      <c r="BH292" s="24">
        <v>3.2364360565551076</v>
      </c>
      <c r="BI292" s="24">
        <v>2.7915140597031503</v>
      </c>
      <c r="BJ292" s="24">
        <v>2.3803372430762</v>
      </c>
      <c r="BK292" s="24">
        <v>2.0289088354179992</v>
      </c>
      <c r="BL292" s="24">
        <v>1.6974594151213536</v>
      </c>
      <c r="BM292" s="24">
        <v>1.5412276250898218</v>
      </c>
      <c r="BO292" s="25">
        <v>2.2567910511832747</v>
      </c>
      <c r="BP292" s="25">
        <v>2.2287693545363063</v>
      </c>
      <c r="BQ292" s="25">
        <v>2.1732743566565311</v>
      </c>
      <c r="BR292" s="25">
        <v>2.1244740564846309</v>
      </c>
      <c r="BS292" s="25">
        <v>2.0630090606449429</v>
      </c>
      <c r="BT292" s="25">
        <v>1.9982104045170974</v>
      </c>
      <c r="BU292" s="25">
        <v>1.9373215697937489</v>
      </c>
      <c r="BV292" s="25">
        <v>1.8702138550383074</v>
      </c>
      <c r="BW292" s="25">
        <v>1.7973090002944057</v>
      </c>
      <c r="BX292" s="25">
        <v>1.7317898793202549</v>
      </c>
      <c r="BY292" s="25">
        <v>1.3740435382438569</v>
      </c>
      <c r="BZ292" s="25">
        <v>0.7358841434566008</v>
      </c>
      <c r="CA292" s="25">
        <v>0.27502269691840642</v>
      </c>
      <c r="CB292" s="25">
        <v>-0.14535221834406098</v>
      </c>
      <c r="CC292" s="25">
        <v>-0.45232024102871637</v>
      </c>
      <c r="CE292" s="25">
        <v>3.7567910511832747</v>
      </c>
      <c r="CF292" s="25">
        <v>3.7287693545363063</v>
      </c>
      <c r="CG292" s="25">
        <v>3.6732743566565311</v>
      </c>
      <c r="CH292" s="25">
        <v>3.6244740564846309</v>
      </c>
      <c r="CI292" s="25">
        <v>3.5630090606449429</v>
      </c>
      <c r="CJ292" s="25">
        <v>3.4982104045170974</v>
      </c>
      <c r="CK292" s="25">
        <v>3.4373215697937489</v>
      </c>
      <c r="CL292" s="25">
        <v>3.3702138550383074</v>
      </c>
      <c r="CM292" s="25">
        <v>3.2973090002944057</v>
      </c>
      <c r="CN292" s="25">
        <v>3.2317898793202549</v>
      </c>
      <c r="CO292" s="25">
        <v>2.8740435382438569</v>
      </c>
      <c r="CP292" s="25">
        <v>2.2358841434566008</v>
      </c>
      <c r="CQ292" s="25">
        <v>1.7750226969184064</v>
      </c>
      <c r="CR292" s="25">
        <v>1.354647781655939</v>
      </c>
      <c r="CS292" s="25">
        <v>1.0467531931598968</v>
      </c>
      <c r="CU292" s="26">
        <v>2.2567910511832747</v>
      </c>
      <c r="CV292" s="26">
        <v>2.2743934194026885</v>
      </c>
      <c r="CW292" s="26">
        <v>2.2418008878096818</v>
      </c>
      <c r="CX292" s="26">
        <v>2.2072975234112056</v>
      </c>
      <c r="CY292" s="26">
        <v>2.1614425957874976</v>
      </c>
      <c r="CZ292" s="26">
        <v>2.1017230674595559</v>
      </c>
      <c r="DA292" s="26">
        <v>2.0137348048276706</v>
      </c>
      <c r="DB292" s="26">
        <v>1.8401294359212255</v>
      </c>
      <c r="DC292" s="26">
        <v>1.6546663061084654</v>
      </c>
      <c r="DD292" s="26">
        <v>1.474906951571926</v>
      </c>
      <c r="DE292" s="26">
        <v>0.95958567689917729</v>
      </c>
      <c r="DF292" s="26">
        <v>0.42063004504476886</v>
      </c>
      <c r="DG292" s="26">
        <v>1.0843702992643145E-2</v>
      </c>
      <c r="DH292" s="26">
        <v>-0.19315379358627283</v>
      </c>
      <c r="DI292" s="26">
        <v>2.386179275877609E-2</v>
      </c>
      <c r="DK292" s="26">
        <v>3.7567910511832747</v>
      </c>
      <c r="DL292" s="26">
        <v>3.7743934194026885</v>
      </c>
      <c r="DM292" s="26">
        <v>3.7418008878096818</v>
      </c>
      <c r="DN292" s="26">
        <v>3.7072975234112056</v>
      </c>
      <c r="DO292" s="26">
        <v>3.6614425957874976</v>
      </c>
      <c r="DP292" s="26">
        <v>3.6017230674595559</v>
      </c>
      <c r="DQ292" s="26">
        <v>3.5137348048276706</v>
      </c>
      <c r="DR292" s="26">
        <v>3.3401294359212255</v>
      </c>
      <c r="DS292" s="26">
        <v>3.1546663061084654</v>
      </c>
      <c r="DT292" s="26">
        <v>2.974906951571926</v>
      </c>
      <c r="DU292" s="26">
        <v>2.4595856768991773</v>
      </c>
      <c r="DV292" s="26">
        <v>1.9206300450447689</v>
      </c>
      <c r="DW292" s="26">
        <v>1.5108437029926431</v>
      </c>
      <c r="DX292" s="26">
        <v>1.3068462064137272</v>
      </c>
      <c r="DY292" s="26">
        <v>1.471614088870826</v>
      </c>
      <c r="EA292" s="27">
        <v>2.2567910511832747</v>
      </c>
      <c r="EB292" s="27">
        <v>2.2364782858044299</v>
      </c>
      <c r="EC292" s="27">
        <v>2.1925693291682551</v>
      </c>
      <c r="ED292" s="27">
        <v>2.1624759366603366</v>
      </c>
      <c r="EE292" s="27">
        <v>2.1338251586872339</v>
      </c>
      <c r="EF292" s="27">
        <v>2.0946203353709332</v>
      </c>
      <c r="EG292" s="27">
        <v>2.0414877587809603</v>
      </c>
      <c r="EH292" s="27">
        <v>1.9733484978308464</v>
      </c>
      <c r="EI292" s="27">
        <v>1.8815586094700993</v>
      </c>
      <c r="EJ292" s="27">
        <v>1.7894072053669667</v>
      </c>
      <c r="EK292" s="27">
        <v>1.362565328973794</v>
      </c>
      <c r="EL292" s="27">
        <v>0.84869854459017624</v>
      </c>
      <c r="EM292" s="27">
        <v>0.50494622413897439</v>
      </c>
      <c r="EN292" s="27">
        <v>0.25034004873885252</v>
      </c>
      <c r="EO292" s="27">
        <v>0.22118853068853639</v>
      </c>
      <c r="EQ292" s="27">
        <v>3.7567910511832747</v>
      </c>
      <c r="ER292" s="27">
        <v>3.7364782858044299</v>
      </c>
      <c r="ES292" s="27">
        <v>3.6925693291682551</v>
      </c>
      <c r="ET292" s="27">
        <v>3.6624759366603366</v>
      </c>
      <c r="EU292" s="27">
        <v>3.6338251586872339</v>
      </c>
      <c r="EV292" s="27">
        <v>3.5946203353709332</v>
      </c>
      <c r="EW292" s="27">
        <v>3.5414877587809603</v>
      </c>
      <c r="EX292" s="27">
        <v>3.4733484978308464</v>
      </c>
      <c r="EY292" s="27">
        <v>3.3815586094700993</v>
      </c>
      <c r="EZ292" s="27">
        <v>3.2894072053669667</v>
      </c>
      <c r="FA292" s="27">
        <v>2.862565328973794</v>
      </c>
      <c r="FB292" s="27">
        <v>2.3486985445901762</v>
      </c>
      <c r="FC292" s="27">
        <v>2.0049462241389744</v>
      </c>
      <c r="FD292" s="27">
        <v>1.7503400487388525</v>
      </c>
      <c r="FE292" s="27">
        <v>1.7050364872812143</v>
      </c>
      <c r="FG292" s="141">
        <v>2.2567910511832747</v>
      </c>
      <c r="FH292" s="141">
        <v>2.2588278202445786</v>
      </c>
      <c r="FI292" s="141">
        <v>2.2043746827779955</v>
      </c>
      <c r="FJ292" s="141">
        <v>2.1446603260659507</v>
      </c>
      <c r="FK292" s="141">
        <v>2.0771046774623745</v>
      </c>
      <c r="FL292" s="141">
        <v>2.0091191599178062</v>
      </c>
      <c r="FM292" s="141">
        <v>1.9160392917062872</v>
      </c>
      <c r="FN292" s="141">
        <v>1.7260353297802435</v>
      </c>
      <c r="FO292" s="141">
        <v>1.5295077241139179</v>
      </c>
      <c r="FP292" s="141">
        <v>1.3399870456004894</v>
      </c>
      <c r="FQ292" s="141">
        <v>0.62666632296270386</v>
      </c>
      <c r="FR292" s="141">
        <v>-4.338920611732533E-2</v>
      </c>
      <c r="FS292" s="141">
        <v>-0.51219539551637716</v>
      </c>
      <c r="FT292" s="141">
        <v>-0.75941561125769397</v>
      </c>
      <c r="FU292" s="141">
        <v>-0.58686196416866743</v>
      </c>
      <c r="FW292" s="141">
        <v>3.7567910511832747</v>
      </c>
      <c r="FX292" s="141">
        <v>3.7588278202445786</v>
      </c>
      <c r="FY292" s="141">
        <v>3.7043746827779955</v>
      </c>
      <c r="FZ292" s="141">
        <v>3.6446603260659507</v>
      </c>
      <c r="GA292" s="141">
        <v>3.5771046774623745</v>
      </c>
      <c r="GB292" s="141">
        <v>3.5091191599178062</v>
      </c>
      <c r="GC292" s="141">
        <v>3.4160392917062872</v>
      </c>
      <c r="GD292" s="141">
        <v>3.2260353297802435</v>
      </c>
      <c r="GE292" s="141">
        <v>3.0295077241139179</v>
      </c>
      <c r="GF292" s="141">
        <v>2.8399870456004894</v>
      </c>
      <c r="GG292" s="141">
        <v>2.1266663229627039</v>
      </c>
      <c r="GH292" s="141">
        <v>1.4566107938826747</v>
      </c>
      <c r="GI292" s="141">
        <v>0.98780460448362284</v>
      </c>
      <c r="GJ292" s="141">
        <v>0.74058438874230603</v>
      </c>
      <c r="GK292" s="141">
        <v>0.8724216199600523</v>
      </c>
      <c r="GM292" s="1">
        <v>338069</v>
      </c>
      <c r="GN292" s="1">
        <v>412086</v>
      </c>
      <c r="GO292" s="1" t="s">
        <v>705</v>
      </c>
      <c r="GP292" s="1" t="s">
        <v>843</v>
      </c>
      <c r="GQ292" s="97"/>
    </row>
    <row r="293" spans="2:205" ht="16.2" thickBot="1" x14ac:dyDescent="0.35">
      <c r="B293" s="19" t="s">
        <v>286</v>
      </c>
      <c r="C293" s="20">
        <v>-0.29880151238755293</v>
      </c>
      <c r="D293" s="21">
        <v>-0.46601396611231305</v>
      </c>
      <c r="E293" s="21">
        <v>-0.5548822091168546</v>
      </c>
      <c r="F293" s="21">
        <v>-0.61686434731496931</v>
      </c>
      <c r="G293" s="21">
        <v>-0.70600178980005612</v>
      </c>
      <c r="H293" s="21">
        <v>-0.80049283691185913</v>
      </c>
      <c r="I293" s="21">
        <v>-0.88341879994310801</v>
      </c>
      <c r="J293" s="21">
        <v>-0.96148210304425419</v>
      </c>
      <c r="K293" s="21">
        <v>-1.0574458576834278</v>
      </c>
      <c r="L293" s="21">
        <v>-1.1435250058244986</v>
      </c>
      <c r="M293" s="21">
        <v>-1.6075743852155515</v>
      </c>
      <c r="N293" s="21">
        <v>-2.3308861607478217</v>
      </c>
      <c r="O293" s="21">
        <v>-2.9015101822216263</v>
      </c>
      <c r="P293" s="21">
        <v>-3.4011386317670951</v>
      </c>
      <c r="Q293" s="21">
        <v>-3.8655770397617619</v>
      </c>
      <c r="R293" s="22"/>
      <c r="S293" s="21">
        <v>0.70119848761244707</v>
      </c>
      <c r="T293" s="21">
        <v>0.53398603388768695</v>
      </c>
      <c r="U293" s="21">
        <v>0.4451177908831454</v>
      </c>
      <c r="V293" s="21">
        <v>0.38313565268503069</v>
      </c>
      <c r="W293" s="21">
        <v>0.29399821019994388</v>
      </c>
      <c r="X293" s="21">
        <v>0.19950716308814087</v>
      </c>
      <c r="Y293" s="21">
        <v>0.11658120005689199</v>
      </c>
      <c r="Z293" s="21">
        <v>3.8517896955745812E-2</v>
      </c>
      <c r="AA293" s="21">
        <v>-5.7445857683427803E-2</v>
      </c>
      <c r="AB293" s="21">
        <v>-0.14352500582449856</v>
      </c>
      <c r="AC293" s="21">
        <v>-0.60757438521555152</v>
      </c>
      <c r="AD293" s="21">
        <v>-1.3308861607478217</v>
      </c>
      <c r="AE293" s="21">
        <v>-1.9015101822216263</v>
      </c>
      <c r="AF293" s="21">
        <v>-2.4011386317670951</v>
      </c>
      <c r="AG293" s="21">
        <v>-2.9083326803710516</v>
      </c>
      <c r="AI293" s="23">
        <v>-0.29880151238755293</v>
      </c>
      <c r="AJ293" s="23">
        <v>-0.38699273500176634</v>
      </c>
      <c r="AK293" s="23">
        <v>-0.47544286445929096</v>
      </c>
      <c r="AL293" s="23">
        <v>-0.56220352040733257</v>
      </c>
      <c r="AM293" s="23">
        <v>-0.66042081527383445</v>
      </c>
      <c r="AN293" s="23">
        <v>-0.75358178520920127</v>
      </c>
      <c r="AO293" s="23">
        <v>-0.86435202196904726</v>
      </c>
      <c r="AP293" s="23">
        <v>-0.99338347214238976</v>
      </c>
      <c r="AQ293" s="23">
        <v>-1.0923950364242492</v>
      </c>
      <c r="AR293" s="23">
        <v>-1.1930038268290621</v>
      </c>
      <c r="AS293" s="23">
        <v>-1.4948262668355996</v>
      </c>
      <c r="AT293" s="23">
        <v>-1.7828671919822359</v>
      </c>
      <c r="AU293" s="23">
        <v>-2.0664386545924609</v>
      </c>
      <c r="AV293" s="23">
        <v>-2.4225573028064709</v>
      </c>
      <c r="AW293" s="23">
        <v>-2.7336718260214186</v>
      </c>
      <c r="AY293" s="24">
        <v>0.70119848761244707</v>
      </c>
      <c r="AZ293" s="24">
        <v>0.61300726499823366</v>
      </c>
      <c r="BA293" s="24">
        <v>0.52455713554070904</v>
      </c>
      <c r="BB293" s="24">
        <v>0.43779647959266743</v>
      </c>
      <c r="BC293" s="24">
        <v>0.33957918472616555</v>
      </c>
      <c r="BD293" s="24">
        <v>0.24641821479079873</v>
      </c>
      <c r="BE293" s="24">
        <v>0.13564797803095274</v>
      </c>
      <c r="BF293" s="24">
        <v>6.6165278576102438E-3</v>
      </c>
      <c r="BG293" s="24">
        <v>-9.2395036424249177E-2</v>
      </c>
      <c r="BH293" s="24">
        <v>-0.19300382682906214</v>
      </c>
      <c r="BI293" s="24">
        <v>-0.4948262668355996</v>
      </c>
      <c r="BJ293" s="24">
        <v>-0.78286719198223587</v>
      </c>
      <c r="BK293" s="24">
        <v>-1.0664386545924609</v>
      </c>
      <c r="BL293" s="24">
        <v>-1.4225573028064709</v>
      </c>
      <c r="BM293" s="24">
        <v>-1.6855257277929603</v>
      </c>
      <c r="BO293" s="25">
        <v>-0.29880151238755293</v>
      </c>
      <c r="BP293" s="25">
        <v>-0.47729926831364544</v>
      </c>
      <c r="BQ293" s="25">
        <v>-0.5611585518357618</v>
      </c>
      <c r="BR293" s="25">
        <v>-0.60776711923887472</v>
      </c>
      <c r="BS293" s="25">
        <v>-0.6808369101399272</v>
      </c>
      <c r="BT293" s="25">
        <v>-0.75594950698699481</v>
      </c>
      <c r="BU293" s="25">
        <v>-0.81290628476105198</v>
      </c>
      <c r="BV293" s="25">
        <v>-0.85992479688098289</v>
      </c>
      <c r="BW293" s="25">
        <v>-0.9148326570740366</v>
      </c>
      <c r="BX293" s="25">
        <v>-0.96787975366875756</v>
      </c>
      <c r="BY293" s="25">
        <v>-1.3395972294472376</v>
      </c>
      <c r="BZ293" s="25">
        <v>-1.9835039742936491</v>
      </c>
      <c r="CA293" s="25">
        <v>-2.4838021202592326</v>
      </c>
      <c r="CB293" s="25">
        <v>-2.8922305665265551</v>
      </c>
      <c r="CC293" s="25">
        <v>-3.2452795253336006</v>
      </c>
      <c r="CE293" s="25">
        <v>0.70119848761244707</v>
      </c>
      <c r="CF293" s="25">
        <v>0.52270073168635456</v>
      </c>
      <c r="CG293" s="25">
        <v>0.4388414481642382</v>
      </c>
      <c r="CH293" s="25">
        <v>0.39223288076112528</v>
      </c>
      <c r="CI293" s="25">
        <v>0.3191630898600728</v>
      </c>
      <c r="CJ293" s="25">
        <v>0.24405049301300519</v>
      </c>
      <c r="CK293" s="25">
        <v>0.18709371523894802</v>
      </c>
      <c r="CL293" s="25">
        <v>0.14007520311901711</v>
      </c>
      <c r="CM293" s="25">
        <v>8.5167342925963396E-2</v>
      </c>
      <c r="CN293" s="25">
        <v>3.2120246331242441E-2</v>
      </c>
      <c r="CO293" s="25">
        <v>-0.33959722944723758</v>
      </c>
      <c r="CP293" s="25">
        <v>-0.98350397429364911</v>
      </c>
      <c r="CQ293" s="25">
        <v>-1.4838021202592326</v>
      </c>
      <c r="CR293" s="25">
        <v>-1.8922305665265551</v>
      </c>
      <c r="CS293" s="25">
        <v>-2.3073861632539483</v>
      </c>
      <c r="CU293" s="26">
        <v>-0.29880151238755293</v>
      </c>
      <c r="CV293" s="26">
        <v>-0.39305844779788757</v>
      </c>
      <c r="CW293" s="26">
        <v>-0.4540925764874153</v>
      </c>
      <c r="CX293" s="26">
        <v>-0.51815086318079295</v>
      </c>
      <c r="CY293" s="26">
        <v>-0.59224235958356086</v>
      </c>
      <c r="CZ293" s="26">
        <v>-0.67353129592612682</v>
      </c>
      <c r="DA293" s="26">
        <v>-0.77694464290930476</v>
      </c>
      <c r="DB293" s="26">
        <v>-0.97827000831375521</v>
      </c>
      <c r="DC293" s="26">
        <v>-1.2056062368844067</v>
      </c>
      <c r="DD293" s="26">
        <v>-1.4376983011108244</v>
      </c>
      <c r="DE293" s="26">
        <v>-2.1036194149723357</v>
      </c>
      <c r="DF293" s="26">
        <v>-2.7157375223536775</v>
      </c>
      <c r="DG293" s="26">
        <v>-3.1397552773556043</v>
      </c>
      <c r="DH293" s="26">
        <v>-3.3081958766210438</v>
      </c>
      <c r="DI293" s="26">
        <v>-3.0401155002781515</v>
      </c>
      <c r="DK293" s="26">
        <v>0.70119848761244707</v>
      </c>
      <c r="DL293" s="26">
        <v>0.60694155220211243</v>
      </c>
      <c r="DM293" s="26">
        <v>0.5459074235125847</v>
      </c>
      <c r="DN293" s="26">
        <v>0.48184913681920705</v>
      </c>
      <c r="DO293" s="26">
        <v>0.40775764041643914</v>
      </c>
      <c r="DP293" s="26">
        <v>0.32646870407387318</v>
      </c>
      <c r="DQ293" s="26">
        <v>0.22305535709069524</v>
      </c>
      <c r="DR293" s="26">
        <v>2.1729991686244787E-2</v>
      </c>
      <c r="DS293" s="26">
        <v>-0.20560623688440671</v>
      </c>
      <c r="DT293" s="26">
        <v>-0.43769830111082442</v>
      </c>
      <c r="DU293" s="26">
        <v>-1.1036194149723357</v>
      </c>
      <c r="DV293" s="26">
        <v>-1.7157375223536775</v>
      </c>
      <c r="DW293" s="26">
        <v>-2.1397552773556043</v>
      </c>
      <c r="DX293" s="26">
        <v>-2.3081958766210438</v>
      </c>
      <c r="DY293" s="26">
        <v>-2.1030371838422255</v>
      </c>
      <c r="EA293" s="27">
        <v>-0.29880151238755293</v>
      </c>
      <c r="EB293" s="27">
        <v>-0.3905294365866423</v>
      </c>
      <c r="EC293" s="27">
        <v>-0.46087493704884785</v>
      </c>
      <c r="ED293" s="27">
        <v>-0.5131860751100481</v>
      </c>
      <c r="EE293" s="27">
        <v>-0.56739666824841706</v>
      </c>
      <c r="EF293" s="27">
        <v>-0.61666098030155503</v>
      </c>
      <c r="EG293" s="27">
        <v>-0.66610283285316818</v>
      </c>
      <c r="EH293" s="27">
        <v>-0.72058756251854739</v>
      </c>
      <c r="EI293" s="27">
        <v>-0.80583171921494579</v>
      </c>
      <c r="EJ293" s="27">
        <v>-0.89223329745650659</v>
      </c>
      <c r="EK293" s="27">
        <v>-1.2255648173087064</v>
      </c>
      <c r="EL293" s="27">
        <v>-1.6317654133093962</v>
      </c>
      <c r="EM293" s="27">
        <v>-1.8947537330277644</v>
      </c>
      <c r="EN293" s="27">
        <v>-2.1417042099540051</v>
      </c>
      <c r="EO293" s="27">
        <v>-2.2583972038712892</v>
      </c>
      <c r="EQ293" s="27">
        <v>0.70119848761244707</v>
      </c>
      <c r="ER293" s="27">
        <v>0.6094705634133577</v>
      </c>
      <c r="ES293" s="27">
        <v>0.53912506295115215</v>
      </c>
      <c r="ET293" s="27">
        <v>0.4868139248899519</v>
      </c>
      <c r="EU293" s="27">
        <v>0.43260333175158294</v>
      </c>
      <c r="EV293" s="27">
        <v>0.38333901969844497</v>
      </c>
      <c r="EW293" s="27">
        <v>0.33389716714683182</v>
      </c>
      <c r="EX293" s="27">
        <v>0.27941243748145261</v>
      </c>
      <c r="EY293" s="27">
        <v>0.19416828078505421</v>
      </c>
      <c r="EZ293" s="27">
        <v>0.10776670254349341</v>
      </c>
      <c r="FA293" s="27">
        <v>-0.22556481730870637</v>
      </c>
      <c r="FB293" s="27">
        <v>-0.63176541330939617</v>
      </c>
      <c r="FC293" s="27">
        <v>-0.8947537330277644</v>
      </c>
      <c r="FD293" s="27">
        <v>-1.1417042099540051</v>
      </c>
      <c r="FE293" s="27">
        <v>-1.2807703963577373</v>
      </c>
      <c r="FG293" s="141">
        <v>-0.29880151238755293</v>
      </c>
      <c r="FH293" s="141">
        <v>-0.47182601663618406</v>
      </c>
      <c r="FI293" s="141">
        <v>-0.57277922015409555</v>
      </c>
      <c r="FJ293" s="141">
        <v>-0.67115364232515251</v>
      </c>
      <c r="FK293" s="141">
        <v>-0.77709663000132601</v>
      </c>
      <c r="FL293" s="141">
        <v>-0.88079240779398571</v>
      </c>
      <c r="FM293" s="141">
        <v>-1.0086371782880148</v>
      </c>
      <c r="FN293" s="141">
        <v>-1.244896799163981</v>
      </c>
      <c r="FO293" s="141">
        <v>-1.4938068683234409</v>
      </c>
      <c r="FP293" s="141">
        <v>-1.7467138890352052</v>
      </c>
      <c r="FQ293" s="141">
        <v>-2.4795353175406909</v>
      </c>
      <c r="FR293" s="141">
        <v>-3.1575733544898386</v>
      </c>
      <c r="FS293" s="141">
        <v>-3.6394537103951299</v>
      </c>
      <c r="FT293" s="141">
        <v>-3.8623735160954196</v>
      </c>
      <c r="FU293" s="141">
        <v>-3.6456551081491808</v>
      </c>
      <c r="FW293" s="141">
        <v>0.70119848761244707</v>
      </c>
      <c r="FX293" s="141">
        <v>0.52817398336381594</v>
      </c>
      <c r="FY293" s="141">
        <v>0.42722077984590445</v>
      </c>
      <c r="FZ293" s="141">
        <v>0.32884635767484749</v>
      </c>
      <c r="GA293" s="141">
        <v>0.22290336999867399</v>
      </c>
      <c r="GB293" s="141">
        <v>0.11920759220601429</v>
      </c>
      <c r="GC293" s="141">
        <v>-8.6371782880148018E-3</v>
      </c>
      <c r="GD293" s="141">
        <v>-0.24489679916398099</v>
      </c>
      <c r="GE293" s="141">
        <v>-0.4938068683234409</v>
      </c>
      <c r="GF293" s="141">
        <v>-0.74671388903520519</v>
      </c>
      <c r="GG293" s="141">
        <v>-1.4795353175406909</v>
      </c>
      <c r="GH293" s="141">
        <v>-2.1575733544898386</v>
      </c>
      <c r="GI293" s="141">
        <v>-2.6394537103951299</v>
      </c>
      <c r="GJ293" s="141">
        <v>-2.8623735160954196</v>
      </c>
      <c r="GK293" s="141">
        <v>-2.6974841686579376</v>
      </c>
      <c r="GM293" s="1">
        <v>335344</v>
      </c>
      <c r="GN293" s="1">
        <v>542653</v>
      </c>
      <c r="GO293" s="1" t="s">
        <v>515</v>
      </c>
      <c r="GP293" s="1" t="s">
        <v>838</v>
      </c>
      <c r="GQ293" s="157" t="s">
        <v>1006</v>
      </c>
    </row>
    <row r="294" spans="2:205" ht="16.2" thickBot="1" x14ac:dyDescent="0.35">
      <c r="B294" s="19" t="s">
        <v>287</v>
      </c>
      <c r="C294" s="20">
        <v>3.0277009064991782</v>
      </c>
      <c r="D294" s="21">
        <v>2.7278795520980141</v>
      </c>
      <c r="E294" s="21">
        <v>2.6091160735377779</v>
      </c>
      <c r="F294" s="21">
        <v>2.5059513435212191</v>
      </c>
      <c r="G294" s="21">
        <v>2.3549219518417468</v>
      </c>
      <c r="H294" s="21">
        <v>2.1760501071933351</v>
      </c>
      <c r="I294" s="21">
        <v>1.9796347804084133</v>
      </c>
      <c r="J294" s="21">
        <v>1.7360904615271595</v>
      </c>
      <c r="K294" s="21">
        <v>1.4376694521035169</v>
      </c>
      <c r="L294" s="21">
        <v>1.1249319634103658</v>
      </c>
      <c r="M294" s="21">
        <v>-0.90486155087736897</v>
      </c>
      <c r="N294" s="21">
        <v>-2.9299605214427213</v>
      </c>
      <c r="O294" s="21">
        <v>-4.2983265966371125</v>
      </c>
      <c r="P294" s="21">
        <v>-5.3362459761433048</v>
      </c>
      <c r="Q294" s="21">
        <v>-6.0354819239523163</v>
      </c>
      <c r="R294" s="22"/>
      <c r="S294" s="21">
        <v>12.906900906499178</v>
      </c>
      <c r="T294" s="21">
        <v>12.607079552098014</v>
      </c>
      <c r="U294" s="21">
        <v>12.488316073537778</v>
      </c>
      <c r="V294" s="21">
        <v>12.385151343521219</v>
      </c>
      <c r="W294" s="21">
        <v>12.234121951841747</v>
      </c>
      <c r="X294" s="21">
        <v>12.055250107193334</v>
      </c>
      <c r="Y294" s="21">
        <v>11.858834780408412</v>
      </c>
      <c r="Z294" s="21">
        <v>11.615290461527159</v>
      </c>
      <c r="AA294" s="21">
        <v>11.316869452103516</v>
      </c>
      <c r="AB294" s="21">
        <v>11.004131963410366</v>
      </c>
      <c r="AC294" s="21">
        <v>8.9743384491226301</v>
      </c>
      <c r="AD294" s="21">
        <v>6.9492394785572777</v>
      </c>
      <c r="AE294" s="21">
        <v>5.5808734033628866</v>
      </c>
      <c r="AF294" s="21">
        <v>4.5429540238566943</v>
      </c>
      <c r="AG294" s="21">
        <v>3.8258128735912322</v>
      </c>
      <c r="AI294" s="23">
        <v>3.0277009064991782</v>
      </c>
      <c r="AJ294" s="23">
        <v>2.8457508203540582</v>
      </c>
      <c r="AK294" s="23">
        <v>2.7337996119881911</v>
      </c>
      <c r="AL294" s="23">
        <v>2.6071385047674376</v>
      </c>
      <c r="AM294" s="23">
        <v>2.4513846592989585</v>
      </c>
      <c r="AN294" s="23">
        <v>2.2757139702545235</v>
      </c>
      <c r="AO294" s="23">
        <v>2.0612136821765787</v>
      </c>
      <c r="AP294" s="23">
        <v>1.7997132392544941</v>
      </c>
      <c r="AQ294" s="23">
        <v>1.5894904441197726</v>
      </c>
      <c r="AR294" s="23">
        <v>1.360261915164636</v>
      </c>
      <c r="AS294" s="23">
        <v>0.56848068876771229</v>
      </c>
      <c r="AT294" s="23">
        <v>-0.30586651690673428</v>
      </c>
      <c r="AU294" s="23">
        <v>-1.5762203791096212</v>
      </c>
      <c r="AV294" s="23">
        <v>-3.0175565592339346</v>
      </c>
      <c r="AW294" s="23">
        <v>-3.9740461345559286</v>
      </c>
      <c r="AY294" s="24">
        <v>12.906900906499178</v>
      </c>
      <c r="AZ294" s="24">
        <v>12.724950820354056</v>
      </c>
      <c r="BA294" s="24">
        <v>12.61299961198819</v>
      </c>
      <c r="BB294" s="24">
        <v>12.486338504767437</v>
      </c>
      <c r="BC294" s="24">
        <v>12.330584659298957</v>
      </c>
      <c r="BD294" s="24">
        <v>12.154913970254523</v>
      </c>
      <c r="BE294" s="24">
        <v>11.940413682176578</v>
      </c>
      <c r="BF294" s="24">
        <v>11.678913239254493</v>
      </c>
      <c r="BG294" s="24">
        <v>11.468690444119773</v>
      </c>
      <c r="BH294" s="24">
        <v>11.239461915164636</v>
      </c>
      <c r="BI294" s="24">
        <v>10.447680688767711</v>
      </c>
      <c r="BJ294" s="24">
        <v>9.5733334830932648</v>
      </c>
      <c r="BK294" s="24">
        <v>8.3029796208903779</v>
      </c>
      <c r="BL294" s="24">
        <v>6.8616434407660645</v>
      </c>
      <c r="BM294" s="24">
        <v>6.0364490888609481</v>
      </c>
      <c r="BO294" s="25">
        <v>3.0277009064991782</v>
      </c>
      <c r="BP294" s="25">
        <v>2.7039689790456265</v>
      </c>
      <c r="BQ294" s="25">
        <v>2.5916953370767386</v>
      </c>
      <c r="BR294" s="25">
        <v>2.5123597623869953</v>
      </c>
      <c r="BS294" s="25">
        <v>2.3896601018813621</v>
      </c>
      <c r="BT294" s="25">
        <v>2.2484568077584486</v>
      </c>
      <c r="BU294" s="25">
        <v>2.1059267272355724</v>
      </c>
      <c r="BV294" s="25">
        <v>1.9405777342829058</v>
      </c>
      <c r="BW294" s="25">
        <v>1.7370481073821367</v>
      </c>
      <c r="BX294" s="25">
        <v>1.3584595311370364</v>
      </c>
      <c r="BY294" s="25">
        <v>-0.53583591956131293</v>
      </c>
      <c r="BZ294" s="25">
        <v>-2.6862103414509111</v>
      </c>
      <c r="CA294" s="25">
        <v>-4.2581885744994441</v>
      </c>
      <c r="CB294" s="25">
        <v>-5.3895260642178204</v>
      </c>
      <c r="CC294" s="25">
        <v>-6.0454312275836042</v>
      </c>
      <c r="CE294" s="25">
        <v>12.906900906499178</v>
      </c>
      <c r="CF294" s="25">
        <v>12.583168979045626</v>
      </c>
      <c r="CG294" s="25">
        <v>12.470895337076737</v>
      </c>
      <c r="CH294" s="25">
        <v>12.391559762386994</v>
      </c>
      <c r="CI294" s="25">
        <v>12.268860101881362</v>
      </c>
      <c r="CJ294" s="25">
        <v>12.127656807758449</v>
      </c>
      <c r="CK294" s="25">
        <v>11.985126727235571</v>
      </c>
      <c r="CL294" s="25">
        <v>11.819777734282905</v>
      </c>
      <c r="CM294" s="25">
        <v>11.616248107382136</v>
      </c>
      <c r="CN294" s="25">
        <v>11.237659531137036</v>
      </c>
      <c r="CO294" s="25">
        <v>9.3433640804386862</v>
      </c>
      <c r="CP294" s="25">
        <v>7.192989658549088</v>
      </c>
      <c r="CQ294" s="25">
        <v>5.621011425500555</v>
      </c>
      <c r="CR294" s="25">
        <v>4.4896739357821787</v>
      </c>
      <c r="CS294" s="25">
        <v>3.8057174389534936</v>
      </c>
      <c r="CU294" s="26">
        <v>3.0277009064991782</v>
      </c>
      <c r="CV294" s="26">
        <v>2.859686487358795</v>
      </c>
      <c r="CW294" s="26">
        <v>2.7970432758446986</v>
      </c>
      <c r="CX294" s="26">
        <v>2.727155754543138</v>
      </c>
      <c r="CY294" s="26">
        <v>2.6165211143814764</v>
      </c>
      <c r="CZ294" s="26">
        <v>2.4685419854713864</v>
      </c>
      <c r="DA294" s="26">
        <v>2.2481076967642561</v>
      </c>
      <c r="DB294" s="26">
        <v>1.823253693874693</v>
      </c>
      <c r="DC294" s="26">
        <v>1.3344673827399811</v>
      </c>
      <c r="DD294" s="26">
        <v>0.81751541104909364</v>
      </c>
      <c r="DE294" s="26">
        <v>-1.4382342947623048</v>
      </c>
      <c r="DF294" s="26">
        <v>-3.392216009431829</v>
      </c>
      <c r="DG294" s="26">
        <v>-4.6656376213975239</v>
      </c>
      <c r="DH294" s="26">
        <v>-5.4051625856579175</v>
      </c>
      <c r="DI294" s="26">
        <v>-5.3368391791804708</v>
      </c>
      <c r="DK294" s="26">
        <v>12.906900906499178</v>
      </c>
      <c r="DL294" s="26">
        <v>12.738886487358794</v>
      </c>
      <c r="DM294" s="26">
        <v>12.676243275844698</v>
      </c>
      <c r="DN294" s="26">
        <v>12.606355754543138</v>
      </c>
      <c r="DO294" s="26">
        <v>12.495721114381475</v>
      </c>
      <c r="DP294" s="26">
        <v>12.347741985471385</v>
      </c>
      <c r="DQ294" s="26">
        <v>12.127307696764255</v>
      </c>
      <c r="DR294" s="26">
        <v>11.702453693874691</v>
      </c>
      <c r="DS294" s="26">
        <v>11.213667382739981</v>
      </c>
      <c r="DT294" s="26">
        <v>10.696715411049093</v>
      </c>
      <c r="DU294" s="26">
        <v>8.4409657052376943</v>
      </c>
      <c r="DV294" s="26">
        <v>6.4869839905681701</v>
      </c>
      <c r="DW294" s="26">
        <v>5.2135623786024752</v>
      </c>
      <c r="DX294" s="26">
        <v>4.4740374143420816</v>
      </c>
      <c r="DY294" s="26">
        <v>4.5068579442980869</v>
      </c>
      <c r="EA294" s="27">
        <v>3.0277009064991782</v>
      </c>
      <c r="EB294" s="27">
        <v>2.7956814055022106</v>
      </c>
      <c r="EC294" s="27">
        <v>2.7070989441429196</v>
      </c>
      <c r="ED294" s="27">
        <v>2.6357238201666933</v>
      </c>
      <c r="EE294" s="27">
        <v>2.546696116366987</v>
      </c>
      <c r="EF294" s="27">
        <v>2.4300942373654033</v>
      </c>
      <c r="EG294" s="27">
        <v>2.2782891129881513</v>
      </c>
      <c r="EH294" s="27">
        <v>2.0902726077408245</v>
      </c>
      <c r="EI294" s="27">
        <v>1.8391907910802567</v>
      </c>
      <c r="EJ294" s="27">
        <v>1.5625326216991606</v>
      </c>
      <c r="EK294" s="27">
        <v>3.5488874830369888E-2</v>
      </c>
      <c r="EL294" s="27">
        <v>-1.6705118804417545</v>
      </c>
      <c r="EM294" s="27">
        <v>-2.8128630502483318</v>
      </c>
      <c r="EN294" s="27">
        <v>-3.578492206205107</v>
      </c>
      <c r="EO294" s="27">
        <v>-3.8630825728681533</v>
      </c>
      <c r="EQ294" s="27">
        <v>12.906900906499178</v>
      </c>
      <c r="ER294" s="27">
        <v>12.674881405502209</v>
      </c>
      <c r="ES294" s="27">
        <v>12.586298944142918</v>
      </c>
      <c r="ET294" s="27">
        <v>12.514923820166693</v>
      </c>
      <c r="EU294" s="27">
        <v>12.425896116366985</v>
      </c>
      <c r="EV294" s="27">
        <v>12.309294237365403</v>
      </c>
      <c r="EW294" s="27">
        <v>12.15748911298815</v>
      </c>
      <c r="EX294" s="27">
        <v>11.969472607740823</v>
      </c>
      <c r="EY294" s="27">
        <v>11.718390791080257</v>
      </c>
      <c r="EZ294" s="27">
        <v>11.44173262169916</v>
      </c>
      <c r="FA294" s="27">
        <v>9.9146888748303681</v>
      </c>
      <c r="FB294" s="27">
        <v>8.2086881195582446</v>
      </c>
      <c r="FC294" s="27">
        <v>7.0663369497516673</v>
      </c>
      <c r="FD294" s="27">
        <v>6.3007077937948921</v>
      </c>
      <c r="FE294" s="27">
        <v>6.0310535579636131</v>
      </c>
      <c r="FG294" s="141">
        <v>3.0277009064991782</v>
      </c>
      <c r="FH294" s="141">
        <v>2.7184386991692024</v>
      </c>
      <c r="FI294" s="141">
        <v>2.5915934689236755</v>
      </c>
      <c r="FJ294" s="141">
        <v>2.4719968514970274</v>
      </c>
      <c r="FK294" s="141">
        <v>2.3190834910036155</v>
      </c>
      <c r="FL294" s="141">
        <v>2.1502721067331825</v>
      </c>
      <c r="FM294" s="141">
        <v>1.9134017308492828</v>
      </c>
      <c r="FN294" s="141">
        <v>1.4633349515757015</v>
      </c>
      <c r="FO294" s="141">
        <v>0.97588803480368913</v>
      </c>
      <c r="FP294" s="141">
        <v>0.45711014411757933</v>
      </c>
      <c r="FQ294" s="141">
        <v>-1.4542541157319615</v>
      </c>
      <c r="FR294" s="141">
        <v>-3.6455993615569522</v>
      </c>
      <c r="FS294" s="141">
        <v>-5.1819977607934096</v>
      </c>
      <c r="FT294" s="141">
        <v>-6.0963613580076714</v>
      </c>
      <c r="FU294" s="141">
        <v>-6.1089397444364213</v>
      </c>
      <c r="FW294" s="141">
        <v>12.906900906499178</v>
      </c>
      <c r="FX294" s="141">
        <v>12.597638699169202</v>
      </c>
      <c r="FY294" s="141">
        <v>12.470793468923674</v>
      </c>
      <c r="FZ294" s="141">
        <v>12.351196851497026</v>
      </c>
      <c r="GA294" s="141">
        <v>12.198283491003615</v>
      </c>
      <c r="GB294" s="141">
        <v>12.029472106733181</v>
      </c>
      <c r="GC294" s="141">
        <v>11.792601730849281</v>
      </c>
      <c r="GD294" s="141">
        <v>11.342534951575701</v>
      </c>
      <c r="GE294" s="141">
        <v>10.855088034803689</v>
      </c>
      <c r="GF294" s="141">
        <v>10.336310144117579</v>
      </c>
      <c r="GG294" s="141">
        <v>8.4249458842680376</v>
      </c>
      <c r="GH294" s="141">
        <v>6.2336006384430469</v>
      </c>
      <c r="GI294" s="141">
        <v>4.6972022392065895</v>
      </c>
      <c r="GJ294" s="141">
        <v>3.7828386419923277</v>
      </c>
      <c r="GK294" s="141">
        <v>3.7518312302148864</v>
      </c>
      <c r="GM294" s="1">
        <v>365151</v>
      </c>
      <c r="GN294" s="1">
        <v>491747</v>
      </c>
      <c r="GO294" s="1" t="s">
        <v>427</v>
      </c>
      <c r="GP294" s="1" t="s">
        <v>837</v>
      </c>
      <c r="GQ294" s="97"/>
    </row>
    <row r="295" spans="2:205" ht="16.2" thickBot="1" x14ac:dyDescent="0.35">
      <c r="B295" s="19" t="s">
        <v>288</v>
      </c>
      <c r="C295" s="20">
        <v>1.1662843293285126</v>
      </c>
      <c r="D295" s="21">
        <v>0.46942835023886031</v>
      </c>
      <c r="E295" s="21">
        <v>0.22561765116797927</v>
      </c>
      <c r="F295" s="21">
        <v>1.8773956494434696E-2</v>
      </c>
      <c r="G295" s="21">
        <v>-0.32149031913675508</v>
      </c>
      <c r="H295" s="21">
        <v>-0.85013826399291581</v>
      </c>
      <c r="I295" s="21">
        <v>-1.6258103060082636</v>
      </c>
      <c r="J295" s="21">
        <v>-2.6976861044100051</v>
      </c>
      <c r="K295" s="21">
        <v>-4.0554241343113837</v>
      </c>
      <c r="L295" s="21">
        <v>-5.6187144471301114</v>
      </c>
      <c r="M295" s="21">
        <v>-10.70843453612337</v>
      </c>
      <c r="N295" s="21">
        <v>-14.845086883738766</v>
      </c>
      <c r="O295" s="21">
        <v>-17.298411637535651</v>
      </c>
      <c r="P295" s="21">
        <v>-18.724708156174032</v>
      </c>
      <c r="Q295" s="21">
        <v>-19.413334737692036</v>
      </c>
      <c r="R295" s="22"/>
      <c r="S295" s="21">
        <v>1.1662843293285126</v>
      </c>
      <c r="T295" s="21">
        <v>0.46942835023886031</v>
      </c>
      <c r="U295" s="21">
        <v>0.22561765116797927</v>
      </c>
      <c r="V295" s="21">
        <v>1.8773956494434696E-2</v>
      </c>
      <c r="W295" s="21">
        <v>-0.32149031913675508</v>
      </c>
      <c r="X295" s="21">
        <v>-0.85013826399291581</v>
      </c>
      <c r="Y295" s="21">
        <v>-1.6258103060082636</v>
      </c>
      <c r="Z295" s="21">
        <v>-2.6976861044100051</v>
      </c>
      <c r="AA295" s="21">
        <v>-4.0554241343113837</v>
      </c>
      <c r="AB295" s="21">
        <v>-5.6187144471301114</v>
      </c>
      <c r="AC295" s="21">
        <v>-10.70843453612337</v>
      </c>
      <c r="AD295" s="21">
        <v>-14.845086883738766</v>
      </c>
      <c r="AE295" s="21">
        <v>-17.298411637535651</v>
      </c>
      <c r="AF295" s="21">
        <v>-18.724708156174032</v>
      </c>
      <c r="AG295" s="21">
        <v>-19.364762343714702</v>
      </c>
      <c r="AI295" s="23">
        <v>1.1662843293285126</v>
      </c>
      <c r="AJ295" s="23">
        <v>0.85841088426619372</v>
      </c>
      <c r="AK295" s="23">
        <v>0.72529957910294574</v>
      </c>
      <c r="AL295" s="23">
        <v>0.60052114234617937</v>
      </c>
      <c r="AM295" s="23">
        <v>0.43647881973882807</v>
      </c>
      <c r="AN295" s="23">
        <v>0.22415105537117963</v>
      </c>
      <c r="AO295" s="23">
        <v>-6.0661002593265678E-2</v>
      </c>
      <c r="AP295" s="23">
        <v>-0.43511518349571965</v>
      </c>
      <c r="AQ295" s="23">
        <v>-0.90851672724885546</v>
      </c>
      <c r="AR295" s="23">
        <v>-1.4981937901249189</v>
      </c>
      <c r="AS295" s="23">
        <v>-4.0277086221929892</v>
      </c>
      <c r="AT295" s="23">
        <v>-7.4801979648827146</v>
      </c>
      <c r="AU295" s="23">
        <v>-11.236247599128937</v>
      </c>
      <c r="AV295" s="23">
        <v>-15.374252074559461</v>
      </c>
      <c r="AW295" s="23">
        <v>-18.060458412630179</v>
      </c>
      <c r="AY295" s="24">
        <v>1.1662843293285126</v>
      </c>
      <c r="AZ295" s="24">
        <v>0.85841088426619372</v>
      </c>
      <c r="BA295" s="24">
        <v>0.72529957910294574</v>
      </c>
      <c r="BB295" s="24">
        <v>0.60052114234617937</v>
      </c>
      <c r="BC295" s="24">
        <v>0.43647881973882807</v>
      </c>
      <c r="BD295" s="24">
        <v>0.22415105537117963</v>
      </c>
      <c r="BE295" s="24">
        <v>-6.0661002593265678E-2</v>
      </c>
      <c r="BF295" s="24">
        <v>-0.43511518349571965</v>
      </c>
      <c r="BG295" s="24">
        <v>-0.90851672724885546</v>
      </c>
      <c r="BH295" s="24">
        <v>-1.4981937901249189</v>
      </c>
      <c r="BI295" s="24">
        <v>-4.0277086221929892</v>
      </c>
      <c r="BJ295" s="24">
        <v>-7.4801979648827146</v>
      </c>
      <c r="BK295" s="24">
        <v>-11.236247599128937</v>
      </c>
      <c r="BL295" s="24">
        <v>-15.374252074559461</v>
      </c>
      <c r="BM295" s="24">
        <v>-17.718528533613096</v>
      </c>
      <c r="BO295" s="25">
        <v>1.1662843293285126</v>
      </c>
      <c r="BP295" s="25">
        <v>0.36583081508573123</v>
      </c>
      <c r="BQ295" s="25">
        <v>0.11467049275981189</v>
      </c>
      <c r="BR295" s="25">
        <v>-5.8510466370538694E-2</v>
      </c>
      <c r="BS295" s="25">
        <v>-0.33665460262606572</v>
      </c>
      <c r="BT295" s="25">
        <v>-0.76010526200022888</v>
      </c>
      <c r="BU295" s="25">
        <v>-1.3692205066211187</v>
      </c>
      <c r="BV295" s="25">
        <v>-2.2042101377954211</v>
      </c>
      <c r="BW295" s="25">
        <v>-3.2695149376979735</v>
      </c>
      <c r="BX295" s="25">
        <v>-4.5568229434624588</v>
      </c>
      <c r="BY295" s="25">
        <v>-9.4565219966102489</v>
      </c>
      <c r="BZ295" s="25">
        <v>-14.264848044391609</v>
      </c>
      <c r="CA295" s="25">
        <v>-17.459881812001598</v>
      </c>
      <c r="CB295" s="25">
        <v>-19.314228768807695</v>
      </c>
      <c r="CC295" s="25">
        <v>-20.034091870125444</v>
      </c>
      <c r="CE295" s="25">
        <v>1.1662843293285126</v>
      </c>
      <c r="CF295" s="25">
        <v>0.36583081508573123</v>
      </c>
      <c r="CG295" s="25">
        <v>0.11467049275981189</v>
      </c>
      <c r="CH295" s="25">
        <v>-5.8510466370538694E-2</v>
      </c>
      <c r="CI295" s="25">
        <v>-0.33665460262606572</v>
      </c>
      <c r="CJ295" s="25">
        <v>-0.76010526200022888</v>
      </c>
      <c r="CK295" s="25">
        <v>-1.3692205066211187</v>
      </c>
      <c r="CL295" s="25">
        <v>-2.2042101377954211</v>
      </c>
      <c r="CM295" s="25">
        <v>-3.2695149376979735</v>
      </c>
      <c r="CN295" s="25">
        <v>-4.5568229434624588</v>
      </c>
      <c r="CO295" s="25">
        <v>-9.4565219966102489</v>
      </c>
      <c r="CP295" s="25">
        <v>-14.264848044391609</v>
      </c>
      <c r="CQ295" s="25">
        <v>-17.459881812001598</v>
      </c>
      <c r="CR295" s="25">
        <v>-19.314228768807695</v>
      </c>
      <c r="CS295" s="25">
        <v>-19.988506185750282</v>
      </c>
      <c r="CU295" s="26">
        <v>1.1662843293285126</v>
      </c>
      <c r="CV295" s="26">
        <v>0.61487989851337188</v>
      </c>
      <c r="CW295" s="26">
        <v>0.40453307368012537</v>
      </c>
      <c r="CX295" s="26">
        <v>0.2002844283802121</v>
      </c>
      <c r="CY295" s="26">
        <v>-0.12949888755507999</v>
      </c>
      <c r="CZ295" s="26">
        <v>-0.65539978464817672</v>
      </c>
      <c r="DA295" s="26">
        <v>-1.4457015526894033</v>
      </c>
      <c r="DB295" s="26">
        <v>-2.5677307536084708</v>
      </c>
      <c r="DC295" s="26">
        <v>-3.9769479426240011</v>
      </c>
      <c r="DD295" s="26">
        <v>-5.5955029225068298</v>
      </c>
      <c r="DE295" s="26">
        <v>-10.759323316652013</v>
      </c>
      <c r="DF295" s="26">
        <v>-14.850141589148592</v>
      </c>
      <c r="DG295" s="26">
        <v>-17.236367005514602</v>
      </c>
      <c r="DH295" s="26">
        <v>-18.515088962967887</v>
      </c>
      <c r="DI295" s="26">
        <v>-18.872659204679614</v>
      </c>
      <c r="DK295" s="26">
        <v>1.1662843293285126</v>
      </c>
      <c r="DL295" s="26">
        <v>0.61487989851337188</v>
      </c>
      <c r="DM295" s="26">
        <v>0.40453307368012537</v>
      </c>
      <c r="DN295" s="26">
        <v>0.2002844283802121</v>
      </c>
      <c r="DO295" s="26">
        <v>-0.12949888755507999</v>
      </c>
      <c r="DP295" s="26">
        <v>-0.65539978464817672</v>
      </c>
      <c r="DQ295" s="26">
        <v>-1.4457015526894033</v>
      </c>
      <c r="DR295" s="26">
        <v>-2.5677307536084708</v>
      </c>
      <c r="DS295" s="26">
        <v>-3.9769479426240011</v>
      </c>
      <c r="DT295" s="26">
        <v>-5.5955029225068298</v>
      </c>
      <c r="DU295" s="26">
        <v>-10.759323316652013</v>
      </c>
      <c r="DV295" s="26">
        <v>-14.850141589148592</v>
      </c>
      <c r="DW295" s="26">
        <v>-17.236367005514602</v>
      </c>
      <c r="DX295" s="26">
        <v>-18.515088962967887</v>
      </c>
      <c r="DY295" s="26">
        <v>-18.837934629727805</v>
      </c>
      <c r="EA295" s="27">
        <v>1.1662843293285126</v>
      </c>
      <c r="EB295" s="27">
        <v>0.60170397136078879</v>
      </c>
      <c r="EC295" s="27">
        <v>0.40534349553330129</v>
      </c>
      <c r="ED295" s="27">
        <v>0.24490957043152672</v>
      </c>
      <c r="EE295" s="27">
        <v>-9.4267430158954113E-3</v>
      </c>
      <c r="EF295" s="27">
        <v>-0.40819529293393586</v>
      </c>
      <c r="EG295" s="27">
        <v>-0.99723268463686487</v>
      </c>
      <c r="EH295" s="27">
        <v>-1.8020164800283318</v>
      </c>
      <c r="EI295" s="27">
        <v>-2.8348398273639734</v>
      </c>
      <c r="EJ295" s="27">
        <v>-4.0603497611983315</v>
      </c>
      <c r="EK295" s="27">
        <v>-8.569548245052605</v>
      </c>
      <c r="EL295" s="27">
        <v>-12.863258682450414</v>
      </c>
      <c r="EM295" s="27">
        <v>-15.682913613817455</v>
      </c>
      <c r="EN295" s="27">
        <v>-17.34698617211945</v>
      </c>
      <c r="EO295" s="27">
        <v>-17.92609140405844</v>
      </c>
      <c r="EQ295" s="27">
        <v>1.1662843293285126</v>
      </c>
      <c r="ER295" s="27">
        <v>0.60170397136078879</v>
      </c>
      <c r="ES295" s="27">
        <v>0.40534349553330129</v>
      </c>
      <c r="ET295" s="27">
        <v>0.24490957043152672</v>
      </c>
      <c r="EU295" s="27">
        <v>-9.4267430158954113E-3</v>
      </c>
      <c r="EV295" s="27">
        <v>-0.40819529293393586</v>
      </c>
      <c r="EW295" s="27">
        <v>-0.99723268463686487</v>
      </c>
      <c r="EX295" s="27">
        <v>-1.8020164800283318</v>
      </c>
      <c r="EY295" s="27">
        <v>-2.8348398273639734</v>
      </c>
      <c r="EZ295" s="27">
        <v>-4.0603497611983315</v>
      </c>
      <c r="FA295" s="27">
        <v>-8.569548245052605</v>
      </c>
      <c r="FB295" s="27">
        <v>-12.863258682450414</v>
      </c>
      <c r="FC295" s="27">
        <v>-15.682913613817455</v>
      </c>
      <c r="FD295" s="27">
        <v>-17.34698617211945</v>
      </c>
      <c r="FE295" s="27">
        <v>-17.872909177402192</v>
      </c>
      <c r="FG295" s="141">
        <v>1.1662843293285126</v>
      </c>
      <c r="FH295" s="141">
        <v>0.28051983431814476</v>
      </c>
      <c r="FI295" s="141">
        <v>7.7017190777843858E-3</v>
      </c>
      <c r="FJ295" s="141">
        <v>-0.18517149442131675</v>
      </c>
      <c r="FK295" s="141">
        <v>-0.47257218186049776</v>
      </c>
      <c r="FL295" s="141">
        <v>-0.90137453692943659</v>
      </c>
      <c r="FM295" s="141">
        <v>-1.5306475206690173</v>
      </c>
      <c r="FN295" s="141">
        <v>-2.4325223354737027</v>
      </c>
      <c r="FO295" s="141">
        <v>-3.5708887677832983</v>
      </c>
      <c r="FP295" s="141">
        <v>-4.9347351966120172</v>
      </c>
      <c r="FQ295" s="141">
        <v>-9.9630529297692263</v>
      </c>
      <c r="FR295" s="141">
        <v>-14.764123585459881</v>
      </c>
      <c r="FS295" s="141">
        <v>-17.931979212818533</v>
      </c>
      <c r="FT295" s="141">
        <v>-19.69039014612941</v>
      </c>
      <c r="FU295" s="141">
        <v>-20.157285547467843</v>
      </c>
      <c r="FW295" s="141">
        <v>1.1662843293285126</v>
      </c>
      <c r="FX295" s="141">
        <v>0.28051983431814476</v>
      </c>
      <c r="FY295" s="141">
        <v>7.7017190777843858E-3</v>
      </c>
      <c r="FZ295" s="141">
        <v>-0.18517149442131675</v>
      </c>
      <c r="GA295" s="141">
        <v>-0.47257218186049776</v>
      </c>
      <c r="GB295" s="141">
        <v>-0.90137453692943659</v>
      </c>
      <c r="GC295" s="141">
        <v>-1.5306475206690173</v>
      </c>
      <c r="GD295" s="141">
        <v>-2.4325223354737027</v>
      </c>
      <c r="GE295" s="141">
        <v>-3.5708887677832983</v>
      </c>
      <c r="GF295" s="141">
        <v>-4.9347351966120172</v>
      </c>
      <c r="GG295" s="141">
        <v>-9.9630529297692263</v>
      </c>
      <c r="GH295" s="141">
        <v>-14.764123585459881</v>
      </c>
      <c r="GI295" s="141">
        <v>-17.931979212818533</v>
      </c>
      <c r="GJ295" s="141">
        <v>-19.69039014612941</v>
      </c>
      <c r="GK295" s="141">
        <v>-20.109040956765043</v>
      </c>
      <c r="GM295" s="1">
        <v>361018</v>
      </c>
      <c r="GN295" s="1">
        <v>507505</v>
      </c>
      <c r="GO295" s="1" t="s">
        <v>425</v>
      </c>
      <c r="GP295" s="1" t="s">
        <v>837</v>
      </c>
      <c r="GQ295" s="157" t="s">
        <v>1025</v>
      </c>
    </row>
    <row r="296" spans="2:205" ht="16.2" thickBot="1" x14ac:dyDescent="0.35">
      <c r="B296" s="19" t="s">
        <v>289</v>
      </c>
      <c r="C296" s="20">
        <v>0.75637387174463733</v>
      </c>
      <c r="D296" s="21">
        <v>0.70518019202830295</v>
      </c>
      <c r="E296" s="21">
        <v>0.65884951962190552</v>
      </c>
      <c r="F296" s="21">
        <v>0.6214763376253476</v>
      </c>
      <c r="G296" s="21">
        <v>0.55698979279270677</v>
      </c>
      <c r="H296" s="21">
        <v>0.4851718619215033</v>
      </c>
      <c r="I296" s="21">
        <v>0.42071970188091878</v>
      </c>
      <c r="J296" s="21">
        <v>0.3557783122900986</v>
      </c>
      <c r="K296" s="21">
        <v>0.28780574032835116</v>
      </c>
      <c r="L296" s="21">
        <v>0.22636158538424223</v>
      </c>
      <c r="M296" s="21">
        <v>-0.26550312692787603</v>
      </c>
      <c r="N296" s="21">
        <v>-1.2139875285023516</v>
      </c>
      <c r="O296" s="21">
        <v>-2.0027148595103998</v>
      </c>
      <c r="P296" s="21">
        <v>-2.8061209055994656</v>
      </c>
      <c r="Q296" s="21">
        <v>-3.5446037588089538</v>
      </c>
      <c r="R296" s="22"/>
      <c r="S296" s="21">
        <v>8.2563738717446373</v>
      </c>
      <c r="T296" s="21">
        <v>8.205180192028303</v>
      </c>
      <c r="U296" s="21">
        <v>8.1588495196219064</v>
      </c>
      <c r="V296" s="21">
        <v>8.1214763376253476</v>
      </c>
      <c r="W296" s="21">
        <v>8.0569897927927059</v>
      </c>
      <c r="X296" s="21">
        <v>7.9851718619215033</v>
      </c>
      <c r="Y296" s="21">
        <v>7.9207197018809188</v>
      </c>
      <c r="Z296" s="21">
        <v>7.8557783122900986</v>
      </c>
      <c r="AA296" s="21">
        <v>7.7878057403283512</v>
      </c>
      <c r="AB296" s="21">
        <v>7.7263615853842422</v>
      </c>
      <c r="AC296" s="21">
        <v>7.234496873072124</v>
      </c>
      <c r="AD296" s="21">
        <v>6.2860124714976484</v>
      </c>
      <c r="AE296" s="21">
        <v>5.4972851404896002</v>
      </c>
      <c r="AF296" s="21">
        <v>4.6938790944005344</v>
      </c>
      <c r="AG296" s="21">
        <v>3.909501853717618</v>
      </c>
      <c r="AI296" s="23">
        <v>0.75637387174463733</v>
      </c>
      <c r="AJ296" s="23">
        <v>0.69246399290515015</v>
      </c>
      <c r="AK296" s="23">
        <v>0.6230261600546747</v>
      </c>
      <c r="AL296" s="23">
        <v>0.55752802672352342</v>
      </c>
      <c r="AM296" s="23">
        <v>0.48792280533625743</v>
      </c>
      <c r="AN296" s="23">
        <v>0.41772596926402183</v>
      </c>
      <c r="AO296" s="23">
        <v>0.32827246526840526</v>
      </c>
      <c r="AP296" s="23">
        <v>0.20692749677537048</v>
      </c>
      <c r="AQ296" s="23">
        <v>0.13763167149557809</v>
      </c>
      <c r="AR296" s="23">
        <v>6.9672936876838953E-2</v>
      </c>
      <c r="AS296" s="23">
        <v>-0.13644669710534352</v>
      </c>
      <c r="AT296" s="23">
        <v>-0.39668268811924356</v>
      </c>
      <c r="AU296" s="23">
        <v>-0.66008851202110552</v>
      </c>
      <c r="AV296" s="23">
        <v>-0.99607515323472384</v>
      </c>
      <c r="AW296" s="23">
        <v>-1.2781907304046047</v>
      </c>
      <c r="AY296" s="24">
        <v>8.2563738717446373</v>
      </c>
      <c r="AZ296" s="24">
        <v>8.1924639929051501</v>
      </c>
      <c r="BA296" s="24">
        <v>8.1230261600546747</v>
      </c>
      <c r="BB296" s="24">
        <v>8.0575280267235243</v>
      </c>
      <c r="BC296" s="24">
        <v>7.9879228053362574</v>
      </c>
      <c r="BD296" s="24">
        <v>7.9177259692640218</v>
      </c>
      <c r="BE296" s="24">
        <v>7.8282724652684053</v>
      </c>
      <c r="BF296" s="24">
        <v>7.7069274967753705</v>
      </c>
      <c r="BG296" s="24">
        <v>7.6376316714955781</v>
      </c>
      <c r="BH296" s="24">
        <v>7.569672936876839</v>
      </c>
      <c r="BI296" s="24">
        <v>7.3635533028946565</v>
      </c>
      <c r="BJ296" s="24">
        <v>7.1033173118807564</v>
      </c>
      <c r="BK296" s="24">
        <v>6.8399114879788945</v>
      </c>
      <c r="BL296" s="24">
        <v>6.5039248467652762</v>
      </c>
      <c r="BM296" s="24">
        <v>6.2680393194202564</v>
      </c>
      <c r="BO296" s="25">
        <v>0.75637387174463733</v>
      </c>
      <c r="BP296" s="25">
        <v>0.7040490550081353</v>
      </c>
      <c r="BQ296" s="25">
        <v>0.65768997768653215</v>
      </c>
      <c r="BR296" s="25">
        <v>0.62001654445272347</v>
      </c>
      <c r="BS296" s="25">
        <v>0.55577110529382967</v>
      </c>
      <c r="BT296" s="25">
        <v>0.48459493384609065</v>
      </c>
      <c r="BU296" s="25">
        <v>0.42086501448892744</v>
      </c>
      <c r="BV296" s="25">
        <v>0.35759391013605057</v>
      </c>
      <c r="BW296" s="25">
        <v>0.30114713467610699</v>
      </c>
      <c r="BX296" s="25">
        <v>0.25225053192340052</v>
      </c>
      <c r="BY296" s="25">
        <v>-0.14022748374806149</v>
      </c>
      <c r="BZ296" s="25">
        <v>-1.0340955893793273</v>
      </c>
      <c r="CA296" s="25">
        <v>-1.7891444800273364</v>
      </c>
      <c r="CB296" s="25">
        <v>-2.5394476101646468</v>
      </c>
      <c r="CC296" s="25">
        <v>-3.2037866324928643</v>
      </c>
      <c r="CE296" s="25">
        <v>8.2563738717446373</v>
      </c>
      <c r="CF296" s="25">
        <v>8.2040490550081344</v>
      </c>
      <c r="CG296" s="25">
        <v>8.1576899776865321</v>
      </c>
      <c r="CH296" s="25">
        <v>8.1200165444527244</v>
      </c>
      <c r="CI296" s="25">
        <v>8.0557711052938288</v>
      </c>
      <c r="CJ296" s="25">
        <v>7.9845949338460906</v>
      </c>
      <c r="CK296" s="25">
        <v>7.9208650144889274</v>
      </c>
      <c r="CL296" s="25">
        <v>7.8575939101360506</v>
      </c>
      <c r="CM296" s="25">
        <v>7.801147134676107</v>
      </c>
      <c r="CN296" s="25">
        <v>7.7522505319234005</v>
      </c>
      <c r="CO296" s="25">
        <v>7.3597725162519385</v>
      </c>
      <c r="CP296" s="25">
        <v>6.4659044106206727</v>
      </c>
      <c r="CQ296" s="25">
        <v>5.7108555199726636</v>
      </c>
      <c r="CR296" s="25">
        <v>4.9605523898353532</v>
      </c>
      <c r="CS296" s="25">
        <v>4.2374574332915564</v>
      </c>
      <c r="CU296" s="26">
        <v>0.75637387174463733</v>
      </c>
      <c r="CV296" s="26">
        <v>0.77826123834259775</v>
      </c>
      <c r="CW296" s="26">
        <v>0.75082089187899914</v>
      </c>
      <c r="CX296" s="26">
        <v>0.71350792278094222</v>
      </c>
      <c r="CY296" s="26">
        <v>0.65638204917835274</v>
      </c>
      <c r="CZ296" s="26">
        <v>0.59422278879029999</v>
      </c>
      <c r="DA296" s="26">
        <v>0.49254003650656841</v>
      </c>
      <c r="DB296" s="26">
        <v>0.24903412441746742</v>
      </c>
      <c r="DC296" s="26">
        <v>-4.6097034840300921E-2</v>
      </c>
      <c r="DD296" s="26">
        <v>-0.35819827735094734</v>
      </c>
      <c r="DE296" s="26">
        <v>-1.2590317591444293</v>
      </c>
      <c r="DF296" s="26">
        <v>-2.1201247419320923</v>
      </c>
      <c r="DG296" s="26">
        <v>-2.7898370937406396</v>
      </c>
      <c r="DH296" s="26">
        <v>-3.1950818864096941</v>
      </c>
      <c r="DI296" s="26">
        <v>-2.9321072038264182</v>
      </c>
      <c r="DK296" s="26">
        <v>8.2563738717446373</v>
      </c>
      <c r="DL296" s="26">
        <v>8.2782612383425977</v>
      </c>
      <c r="DM296" s="26">
        <v>8.2508208918789983</v>
      </c>
      <c r="DN296" s="26">
        <v>8.2135079227809413</v>
      </c>
      <c r="DO296" s="26">
        <v>8.1563820491783527</v>
      </c>
      <c r="DP296" s="26">
        <v>8.0942227887903009</v>
      </c>
      <c r="DQ296" s="26">
        <v>7.9925400365065684</v>
      </c>
      <c r="DR296" s="26">
        <v>7.7490341244174674</v>
      </c>
      <c r="DS296" s="26">
        <v>7.4539029651596991</v>
      </c>
      <c r="DT296" s="26">
        <v>7.1418017226490527</v>
      </c>
      <c r="DU296" s="26">
        <v>6.2409682408555707</v>
      </c>
      <c r="DV296" s="26">
        <v>5.3798752580679077</v>
      </c>
      <c r="DW296" s="26">
        <v>4.7101629062593604</v>
      </c>
      <c r="DX296" s="26">
        <v>4.3049181135903059</v>
      </c>
      <c r="DY296" s="26">
        <v>4.5064777903782645</v>
      </c>
      <c r="EA296" s="27">
        <v>0.75637387174463733</v>
      </c>
      <c r="EB296" s="27">
        <v>0.71056594740864298</v>
      </c>
      <c r="EC296" s="27">
        <v>0.66526594749048051</v>
      </c>
      <c r="ED296" s="27">
        <v>0.63231230361603163</v>
      </c>
      <c r="EE296" s="27">
        <v>0.59686559726568067</v>
      </c>
      <c r="EF296" s="27">
        <v>0.56216897633813634</v>
      </c>
      <c r="EG296" s="27">
        <v>0.52029166767039747</v>
      </c>
      <c r="EH296" s="27">
        <v>0.46101235718724887</v>
      </c>
      <c r="EI296" s="27">
        <v>0.38536997496866388</v>
      </c>
      <c r="EJ296" s="27">
        <v>0.30976637092104742</v>
      </c>
      <c r="EK296" s="27">
        <v>4.467523006336549E-2</v>
      </c>
      <c r="EL296" s="27">
        <v>-0.32620483784751642</v>
      </c>
      <c r="EM296" s="27">
        <v>-0.58528563028925795</v>
      </c>
      <c r="EN296" s="27">
        <v>-0.84671099860269816</v>
      </c>
      <c r="EO296" s="27">
        <v>-0.98951483720521693</v>
      </c>
      <c r="EQ296" s="27">
        <v>8.2563738717446373</v>
      </c>
      <c r="ER296" s="27">
        <v>8.210565947408643</v>
      </c>
      <c r="ES296" s="27">
        <v>8.1652659474904805</v>
      </c>
      <c r="ET296" s="27">
        <v>8.1323123036160325</v>
      </c>
      <c r="EU296" s="27">
        <v>8.0968655972656798</v>
      </c>
      <c r="EV296" s="27">
        <v>8.0621689763381355</v>
      </c>
      <c r="EW296" s="27">
        <v>8.0202916676703975</v>
      </c>
      <c r="EX296" s="27">
        <v>7.9610123571872489</v>
      </c>
      <c r="EY296" s="27">
        <v>7.8853699749686639</v>
      </c>
      <c r="EZ296" s="27">
        <v>7.8097663709210474</v>
      </c>
      <c r="FA296" s="27">
        <v>7.5446752300633655</v>
      </c>
      <c r="FB296" s="27">
        <v>7.1737951621524836</v>
      </c>
      <c r="FC296" s="27">
        <v>6.914714369710742</v>
      </c>
      <c r="FD296" s="27">
        <v>6.6532890013973018</v>
      </c>
      <c r="FE296" s="27">
        <v>6.5081390454392718</v>
      </c>
      <c r="FG296" s="141">
        <v>0.75637387174463733</v>
      </c>
      <c r="FH296" s="141">
        <v>0.7661954413555252</v>
      </c>
      <c r="FI296" s="141">
        <v>0.72415416622505457</v>
      </c>
      <c r="FJ296" s="141">
        <v>0.67064560295629327</v>
      </c>
      <c r="FK296" s="141">
        <v>0.59775495139955037</v>
      </c>
      <c r="FL296" s="141">
        <v>0.52323989100368973</v>
      </c>
      <c r="FM296" s="141">
        <v>0.40981109409078442</v>
      </c>
      <c r="FN296" s="141">
        <v>0.14062351652003446</v>
      </c>
      <c r="FO296" s="141">
        <v>-0.17743693135472505</v>
      </c>
      <c r="FP296" s="141">
        <v>-0.49637775254462202</v>
      </c>
      <c r="FQ296" s="141">
        <v>-1.4309260871265961</v>
      </c>
      <c r="FR296" s="141">
        <v>-2.3310577886583932</v>
      </c>
      <c r="FS296" s="141">
        <v>-3.0474188316871462</v>
      </c>
      <c r="FT296" s="141">
        <v>-3.5157353521324772</v>
      </c>
      <c r="FU296" s="141">
        <v>-3.3245005399202334</v>
      </c>
      <c r="FW296" s="141">
        <v>8.2563738717446373</v>
      </c>
      <c r="FX296" s="141">
        <v>8.2661954413555243</v>
      </c>
      <c r="FY296" s="141">
        <v>8.2241541662250555</v>
      </c>
      <c r="FZ296" s="141">
        <v>8.1706456029562933</v>
      </c>
      <c r="GA296" s="141">
        <v>8.0977549513995513</v>
      </c>
      <c r="GB296" s="141">
        <v>8.0232398910036906</v>
      </c>
      <c r="GC296" s="141">
        <v>7.9098110940907844</v>
      </c>
      <c r="GD296" s="141">
        <v>7.6406235165200345</v>
      </c>
      <c r="GE296" s="141">
        <v>7.322563068645275</v>
      </c>
      <c r="GF296" s="141">
        <v>7.003622247455378</v>
      </c>
      <c r="GG296" s="141">
        <v>6.0690739128734039</v>
      </c>
      <c r="GH296" s="141">
        <v>5.1689422113416068</v>
      </c>
      <c r="GI296" s="141">
        <v>4.4525811683128538</v>
      </c>
      <c r="GJ296" s="141">
        <v>3.9842646478675228</v>
      </c>
      <c r="GK296" s="141">
        <v>4.1300686290987905</v>
      </c>
      <c r="GM296" s="1">
        <v>381588</v>
      </c>
      <c r="GN296" s="1">
        <v>463721</v>
      </c>
      <c r="GO296" s="1" t="s">
        <v>483</v>
      </c>
      <c r="GP296" s="1" t="s">
        <v>483</v>
      </c>
      <c r="GQ296" s="97"/>
    </row>
    <row r="297" spans="2:205" ht="16.2" thickBot="1" x14ac:dyDescent="0.35">
      <c r="B297" s="19" t="s">
        <v>290</v>
      </c>
      <c r="C297" s="20">
        <v>6.4695533657706541</v>
      </c>
      <c r="D297" s="21">
        <v>4.4631034224176958</v>
      </c>
      <c r="E297" s="21">
        <v>4.0680932264826737</v>
      </c>
      <c r="F297" s="21">
        <v>3.9927221226346461</v>
      </c>
      <c r="G297" s="21">
        <v>3.8176458392400079</v>
      </c>
      <c r="H297" s="21">
        <v>3.6096945235572804</v>
      </c>
      <c r="I297" s="21">
        <v>3.4098584713311837</v>
      </c>
      <c r="J297" s="21">
        <v>3.2244650669004216</v>
      </c>
      <c r="K297" s="21">
        <v>3.0422744135559299</v>
      </c>
      <c r="L297" s="21">
        <v>2.8806766805328152</v>
      </c>
      <c r="M297" s="21">
        <v>1.1036401064622439</v>
      </c>
      <c r="N297" s="21">
        <v>-3.1460088418709731</v>
      </c>
      <c r="O297" s="21">
        <v>-6.6443731505161097</v>
      </c>
      <c r="P297" s="21">
        <v>-10.308282555814259</v>
      </c>
      <c r="Q297" s="21">
        <v>-13.382118900833376</v>
      </c>
      <c r="R297" s="22"/>
      <c r="S297" s="21">
        <v>11.969553365770654</v>
      </c>
      <c r="T297" s="21">
        <v>9.9631034224176958</v>
      </c>
      <c r="U297" s="21">
        <v>9.5680932264826737</v>
      </c>
      <c r="V297" s="21">
        <v>9.4927221226346461</v>
      </c>
      <c r="W297" s="21">
        <v>9.3176458392400079</v>
      </c>
      <c r="X297" s="21">
        <v>9.1096945235572804</v>
      </c>
      <c r="Y297" s="21">
        <v>8.9098584713311837</v>
      </c>
      <c r="Z297" s="21">
        <v>8.7244650669004216</v>
      </c>
      <c r="AA297" s="21">
        <v>8.5422744135559299</v>
      </c>
      <c r="AB297" s="21">
        <v>8.3806766805328152</v>
      </c>
      <c r="AC297" s="21">
        <v>6.6036401064622439</v>
      </c>
      <c r="AD297" s="21">
        <v>2.3539911581290269</v>
      </c>
      <c r="AE297" s="21">
        <v>-1.1443731505161097</v>
      </c>
      <c r="AF297" s="21">
        <v>-4.8082825558142588</v>
      </c>
      <c r="AG297" s="21">
        <v>-8.1491650661825901</v>
      </c>
      <c r="AI297" s="23">
        <v>6.4695533657706541</v>
      </c>
      <c r="AJ297" s="23">
        <v>5.6201235102153717</v>
      </c>
      <c r="AK297" s="23">
        <v>5.2939937192565409</v>
      </c>
      <c r="AL297" s="23">
        <v>4.9748044151696007</v>
      </c>
      <c r="AM297" s="23">
        <v>4.0103357864627398</v>
      </c>
      <c r="AN297" s="23">
        <v>2.8376884372741529</v>
      </c>
      <c r="AO297" s="23">
        <v>1.4211372759362675</v>
      </c>
      <c r="AP297" s="23">
        <v>-0.26755018557339127</v>
      </c>
      <c r="AQ297" s="23">
        <v>-0.41171606715909803</v>
      </c>
      <c r="AR297" s="23">
        <v>-0.55809205665691763</v>
      </c>
      <c r="AS297" s="23">
        <v>-1.0002974793162878</v>
      </c>
      <c r="AT297" s="23">
        <v>-1.41744013367137</v>
      </c>
      <c r="AU297" s="23">
        <v>-1.7411251628404543</v>
      </c>
      <c r="AV297" s="23">
        <v>-2.5111647683244769</v>
      </c>
      <c r="AW297" s="23">
        <v>-3.5167623364116665</v>
      </c>
      <c r="AY297" s="24">
        <v>11.969553365770654</v>
      </c>
      <c r="AZ297" s="24">
        <v>11.120123510215372</v>
      </c>
      <c r="BA297" s="24">
        <v>10.793993719256541</v>
      </c>
      <c r="BB297" s="24">
        <v>10.474804415169601</v>
      </c>
      <c r="BC297" s="24">
        <v>9.5103357864627398</v>
      </c>
      <c r="BD297" s="24">
        <v>8.3376884372741529</v>
      </c>
      <c r="BE297" s="24">
        <v>6.9211372759362675</v>
      </c>
      <c r="BF297" s="24">
        <v>5.2324498144266087</v>
      </c>
      <c r="BG297" s="24">
        <v>5.088283932840902</v>
      </c>
      <c r="BH297" s="24">
        <v>4.9419079433430824</v>
      </c>
      <c r="BI297" s="24">
        <v>4.4997025206837122</v>
      </c>
      <c r="BJ297" s="24">
        <v>4.08255986632863</v>
      </c>
      <c r="BK297" s="24">
        <v>3.7588748371595457</v>
      </c>
      <c r="BL297" s="24">
        <v>2.9888352316755231</v>
      </c>
      <c r="BM297" s="24">
        <v>2.102545683492302</v>
      </c>
      <c r="BO297" s="25">
        <v>6.4695533657706541</v>
      </c>
      <c r="BP297" s="25">
        <v>4.1887677177386351</v>
      </c>
      <c r="BQ297" s="25">
        <v>3.7678495449705025</v>
      </c>
      <c r="BR297" s="25">
        <v>3.7350013062383312</v>
      </c>
      <c r="BS297" s="25">
        <v>3.6033975873514379</v>
      </c>
      <c r="BT297" s="25">
        <v>3.4462508787368193</v>
      </c>
      <c r="BU297" s="25">
        <v>3.3220405292152364</v>
      </c>
      <c r="BV297" s="25">
        <v>3.2119686365239559</v>
      </c>
      <c r="BW297" s="25">
        <v>3.1298070783940943</v>
      </c>
      <c r="BX297" s="25">
        <v>3.0465612323152769</v>
      </c>
      <c r="BY297" s="25">
        <v>1.5401752182172785</v>
      </c>
      <c r="BZ297" s="25">
        <v>-2.4303294173270871</v>
      </c>
      <c r="CA297" s="25">
        <v>-5.8355042165711524</v>
      </c>
      <c r="CB297" s="25">
        <v>-9.351400251736024</v>
      </c>
      <c r="CC297" s="25">
        <v>-12.176235651018104</v>
      </c>
      <c r="CE297" s="25">
        <v>11.969553365770654</v>
      </c>
      <c r="CF297" s="25">
        <v>9.6887677177386351</v>
      </c>
      <c r="CG297" s="25">
        <v>9.2678495449705025</v>
      </c>
      <c r="CH297" s="25">
        <v>9.2350013062383312</v>
      </c>
      <c r="CI297" s="25">
        <v>9.1033975873514379</v>
      </c>
      <c r="CJ297" s="25">
        <v>8.9462508787368193</v>
      </c>
      <c r="CK297" s="25">
        <v>8.8220405292152364</v>
      </c>
      <c r="CL297" s="25">
        <v>8.7119686365239559</v>
      </c>
      <c r="CM297" s="25">
        <v>8.6298070783940943</v>
      </c>
      <c r="CN297" s="25">
        <v>8.5465612323152769</v>
      </c>
      <c r="CO297" s="25">
        <v>7.0401752182172785</v>
      </c>
      <c r="CP297" s="25">
        <v>3.0696705826729129</v>
      </c>
      <c r="CQ297" s="25">
        <v>-0.33550421657115237</v>
      </c>
      <c r="CR297" s="25">
        <v>-3.851400251736024</v>
      </c>
      <c r="CS297" s="25">
        <v>-6.9848422962036381</v>
      </c>
      <c r="CU297" s="26">
        <v>6.4695533657706541</v>
      </c>
      <c r="CV297" s="26">
        <v>5.1404009916041851</v>
      </c>
      <c r="CW297" s="26">
        <v>4.9299703708701514</v>
      </c>
      <c r="CX297" s="26">
        <v>4.9379695889930311</v>
      </c>
      <c r="CY297" s="26">
        <v>4.8261958248988286</v>
      </c>
      <c r="CZ297" s="26">
        <v>4.6758065091603491</v>
      </c>
      <c r="DA297" s="26">
        <v>4.3364813324619114</v>
      </c>
      <c r="DB297" s="26">
        <v>3.3231316256911114</v>
      </c>
      <c r="DC297" s="26">
        <v>2.1337649711009945</v>
      </c>
      <c r="DD297" s="26">
        <v>0.80090336153350705</v>
      </c>
      <c r="DE297" s="26">
        <v>-3.0632394368812044</v>
      </c>
      <c r="DF297" s="26">
        <v>-6.9002586227499165</v>
      </c>
      <c r="DG297" s="26">
        <v>-9.9129381256884805</v>
      </c>
      <c r="DH297" s="26">
        <v>-11.741528740194738</v>
      </c>
      <c r="DI297" s="26">
        <v>-10.388704850111438</v>
      </c>
      <c r="DK297" s="26">
        <v>11.969553365770654</v>
      </c>
      <c r="DL297" s="26">
        <v>10.640400991604185</v>
      </c>
      <c r="DM297" s="26">
        <v>10.429970370870151</v>
      </c>
      <c r="DN297" s="26">
        <v>10.437969588993031</v>
      </c>
      <c r="DO297" s="26">
        <v>10.326195824898829</v>
      </c>
      <c r="DP297" s="26">
        <v>10.175806509160349</v>
      </c>
      <c r="DQ297" s="26">
        <v>9.8364813324619114</v>
      </c>
      <c r="DR297" s="26">
        <v>8.8231316256911114</v>
      </c>
      <c r="DS297" s="26">
        <v>7.6337649711009945</v>
      </c>
      <c r="DT297" s="26">
        <v>6.3009033615335071</v>
      </c>
      <c r="DU297" s="26">
        <v>2.4367605631187956</v>
      </c>
      <c r="DV297" s="26">
        <v>-1.4002586227499165</v>
      </c>
      <c r="DW297" s="26">
        <v>-4.4129381256884805</v>
      </c>
      <c r="DX297" s="26">
        <v>-6.2415287401947381</v>
      </c>
      <c r="DY297" s="26">
        <v>-5.2088592575731099</v>
      </c>
      <c r="EA297" s="27">
        <v>6.4695533657706541</v>
      </c>
      <c r="EB297" s="27">
        <v>5.1501074979138934</v>
      </c>
      <c r="EC297" s="27">
        <v>4.9072886345411639</v>
      </c>
      <c r="ED297" s="27">
        <v>4.9003411035383664</v>
      </c>
      <c r="EE297" s="27">
        <v>4.8563377743073737</v>
      </c>
      <c r="EF297" s="27">
        <v>4.8011936825217063</v>
      </c>
      <c r="EG297" s="27">
        <v>4.7100049789053138</v>
      </c>
      <c r="EH297" s="27">
        <v>4.5545585841757692</v>
      </c>
      <c r="EI297" s="27">
        <v>4.4080301192868738</v>
      </c>
      <c r="EJ297" s="27">
        <v>4.2318034751945781</v>
      </c>
      <c r="EK297" s="27">
        <v>3.5059883231811391</v>
      </c>
      <c r="EL297" s="27">
        <v>2.0467702284370866</v>
      </c>
      <c r="EM297" s="27">
        <v>-0.14107200141778264</v>
      </c>
      <c r="EN297" s="27">
        <v>-1.9762749070765544</v>
      </c>
      <c r="EO297" s="27">
        <v>-2.8343370335823295</v>
      </c>
      <c r="EQ297" s="27">
        <v>11.969553365770654</v>
      </c>
      <c r="ER297" s="27">
        <v>10.650107497913893</v>
      </c>
      <c r="ES297" s="27">
        <v>10.407288634541164</v>
      </c>
      <c r="ET297" s="27">
        <v>10.400341103538366</v>
      </c>
      <c r="EU297" s="27">
        <v>10.356337774307374</v>
      </c>
      <c r="EV297" s="27">
        <v>10.301193682521706</v>
      </c>
      <c r="EW297" s="27">
        <v>10.210004978905314</v>
      </c>
      <c r="EX297" s="27">
        <v>10.054558584175769</v>
      </c>
      <c r="EY297" s="27">
        <v>9.9080301192868738</v>
      </c>
      <c r="EZ297" s="27">
        <v>9.7318034751945781</v>
      </c>
      <c r="FA297" s="27">
        <v>9.0059883231811391</v>
      </c>
      <c r="FB297" s="27">
        <v>7.5467702284370866</v>
      </c>
      <c r="FC297" s="27">
        <v>5.3589279985822174</v>
      </c>
      <c r="FD297" s="27">
        <v>3.5237250929234456</v>
      </c>
      <c r="FE297" s="27">
        <v>2.7293159346160216</v>
      </c>
      <c r="FG297" s="141">
        <v>6.4695533657706541</v>
      </c>
      <c r="FH297" s="141">
        <v>4.1565699636654898</v>
      </c>
      <c r="FI297" s="141">
        <v>3.6907756485659213</v>
      </c>
      <c r="FJ297" s="141">
        <v>3.5915103599333023</v>
      </c>
      <c r="FK297" s="141">
        <v>3.3777049927080611</v>
      </c>
      <c r="FL297" s="141">
        <v>3.1465103073135694</v>
      </c>
      <c r="FM297" s="141">
        <v>2.7111562952770107</v>
      </c>
      <c r="FN297" s="141">
        <v>1.5825580726754644</v>
      </c>
      <c r="FO297" s="141">
        <v>0.41038591223326293</v>
      </c>
      <c r="FP297" s="141">
        <v>-0.96897322026287824</v>
      </c>
      <c r="FQ297" s="141">
        <v>-5.0207076028161133</v>
      </c>
      <c r="FR297" s="141">
        <v>-8.941681207611353</v>
      </c>
      <c r="FS297" s="141">
        <v>-12.253905286510843</v>
      </c>
      <c r="FT297" s="141">
        <v>-14.462269875294595</v>
      </c>
      <c r="FU297" s="141">
        <v>-13.503702307003579</v>
      </c>
      <c r="FW297" s="141">
        <v>11.969553365770654</v>
      </c>
      <c r="FX297" s="141">
        <v>9.6565699636654898</v>
      </c>
      <c r="FY297" s="141">
        <v>9.1907756485659213</v>
      </c>
      <c r="FZ297" s="141">
        <v>9.0915103599333023</v>
      </c>
      <c r="GA297" s="141">
        <v>8.8777049927080611</v>
      </c>
      <c r="GB297" s="141">
        <v>8.6465103073135694</v>
      </c>
      <c r="GC297" s="141">
        <v>8.2111562952770107</v>
      </c>
      <c r="GD297" s="141">
        <v>7.0825580726754644</v>
      </c>
      <c r="GE297" s="141">
        <v>5.9103859122332629</v>
      </c>
      <c r="GF297" s="141">
        <v>4.5310267797371218</v>
      </c>
      <c r="GG297" s="141">
        <v>0.47929239718388672</v>
      </c>
      <c r="GH297" s="141">
        <v>-3.441681207611353</v>
      </c>
      <c r="GI297" s="141">
        <v>-6.7539052865108431</v>
      </c>
      <c r="GJ297" s="141">
        <v>-8.9622698752945951</v>
      </c>
      <c r="GK297" s="141">
        <v>-8.2444380715288048</v>
      </c>
      <c r="GM297" s="1">
        <v>330806</v>
      </c>
      <c r="GN297" s="1">
        <v>435291</v>
      </c>
      <c r="GO297" s="1" t="s">
        <v>479</v>
      </c>
      <c r="GP297" s="1" t="s">
        <v>839</v>
      </c>
      <c r="GQ297" s="97"/>
    </row>
    <row r="298" spans="2:205" ht="16.2" thickBot="1" x14ac:dyDescent="0.35">
      <c r="B298" s="19" t="s">
        <v>291</v>
      </c>
      <c r="C298" s="20">
        <v>3.3616256397405042</v>
      </c>
      <c r="D298" s="21">
        <v>3.1407067786640379</v>
      </c>
      <c r="E298" s="21">
        <v>3.0502457213848997</v>
      </c>
      <c r="F298" s="21">
        <v>3.0289690989423512</v>
      </c>
      <c r="G298" s="21">
        <v>3.0193577633061102</v>
      </c>
      <c r="H298" s="21">
        <v>3.0080129447289705</v>
      </c>
      <c r="I298" s="21">
        <v>2.9989248226723078</v>
      </c>
      <c r="J298" s="21">
        <v>2.987082596745009</v>
      </c>
      <c r="K298" s="21">
        <v>2.9261026451982071</v>
      </c>
      <c r="L298" s="21">
        <v>2.8674089200647712</v>
      </c>
      <c r="M298" s="21">
        <v>0.5522650378441778</v>
      </c>
      <c r="N298" s="21">
        <v>9.5564717206054084E-2</v>
      </c>
      <c r="O298" s="21">
        <v>-2.1470584546838278</v>
      </c>
      <c r="P298" s="21">
        <v>-2.374820747057754</v>
      </c>
      <c r="Q298" s="21">
        <v>-2.5880116548479997</v>
      </c>
      <c r="R298" s="22"/>
      <c r="S298" s="21">
        <v>6.1616256397405049</v>
      </c>
      <c r="T298" s="21">
        <v>5.9407067786640386</v>
      </c>
      <c r="U298" s="21">
        <v>5.8502457213849004</v>
      </c>
      <c r="V298" s="21">
        <v>5.8289690989423519</v>
      </c>
      <c r="W298" s="21">
        <v>5.8193577633061109</v>
      </c>
      <c r="X298" s="21">
        <v>5.8080129447289712</v>
      </c>
      <c r="Y298" s="21">
        <v>5.7989248226723085</v>
      </c>
      <c r="Z298" s="21">
        <v>5.7870825967450097</v>
      </c>
      <c r="AA298" s="21">
        <v>5.7261026451982078</v>
      </c>
      <c r="AB298" s="21">
        <v>5.6674089200647719</v>
      </c>
      <c r="AC298" s="21">
        <v>3.3522650378441785</v>
      </c>
      <c r="AD298" s="21">
        <v>2.8955647172060548</v>
      </c>
      <c r="AE298" s="21">
        <v>0.65294154531617288</v>
      </c>
      <c r="AF298" s="21">
        <v>0.42517925294224668</v>
      </c>
      <c r="AG298" s="21">
        <v>0.1691390725537687</v>
      </c>
      <c r="AI298" s="23">
        <v>3.3616256397405042</v>
      </c>
      <c r="AJ298" s="23">
        <v>3.3376500809804224</v>
      </c>
      <c r="AK298" s="23">
        <v>3.2817122816781996</v>
      </c>
      <c r="AL298" s="23">
        <v>3.2621289661793922</v>
      </c>
      <c r="AM298" s="23">
        <v>3.2649407671506134</v>
      </c>
      <c r="AN298" s="23">
        <v>3.2223143110138261</v>
      </c>
      <c r="AO298" s="23">
        <v>3.1371696529359934</v>
      </c>
      <c r="AP298" s="23">
        <v>3.0344568505275422</v>
      </c>
      <c r="AQ298" s="23">
        <v>2.9792586168193358</v>
      </c>
      <c r="AR298" s="23">
        <v>2.9250227527816346</v>
      </c>
      <c r="AS298" s="23">
        <v>2.7616159981858734</v>
      </c>
      <c r="AT298" s="23">
        <v>2.6046729096644556</v>
      </c>
      <c r="AU298" s="23">
        <v>2.4695311601564676</v>
      </c>
      <c r="AV298" s="23">
        <v>2.3466918305073348</v>
      </c>
      <c r="AW298" s="23">
        <v>-1.911514274887999</v>
      </c>
      <c r="AY298" s="24">
        <v>6.1616256397405049</v>
      </c>
      <c r="AZ298" s="24">
        <v>6.1376500809804231</v>
      </c>
      <c r="BA298" s="24">
        <v>6.0817122816782003</v>
      </c>
      <c r="BB298" s="24">
        <v>6.0621289661793929</v>
      </c>
      <c r="BC298" s="24">
        <v>6.0649407671506141</v>
      </c>
      <c r="BD298" s="24">
        <v>6.0223143110138269</v>
      </c>
      <c r="BE298" s="24">
        <v>5.9371696529359941</v>
      </c>
      <c r="BF298" s="24">
        <v>5.8344568505275429</v>
      </c>
      <c r="BG298" s="24">
        <v>5.7792586168193365</v>
      </c>
      <c r="BH298" s="24">
        <v>5.7250227527816353</v>
      </c>
      <c r="BI298" s="24">
        <v>5.5616159981858742</v>
      </c>
      <c r="BJ298" s="24">
        <v>5.4046729096644563</v>
      </c>
      <c r="BK298" s="24">
        <v>5.2695311601564683</v>
      </c>
      <c r="BL298" s="24">
        <v>5.1466918305073355</v>
      </c>
      <c r="BM298" s="24">
        <v>0.89117046729677796</v>
      </c>
      <c r="BO298" s="25">
        <v>3.3616256397405042</v>
      </c>
      <c r="BP298" s="25">
        <v>3.1031543916151048</v>
      </c>
      <c r="BQ298" s="25">
        <v>3.0060155137032387</v>
      </c>
      <c r="BR298" s="25">
        <v>2.9839852738588135</v>
      </c>
      <c r="BS298" s="25">
        <v>2.9747585697459309</v>
      </c>
      <c r="BT298" s="25">
        <v>2.9647201049773599</v>
      </c>
      <c r="BU298" s="25">
        <v>2.9577697039014303</v>
      </c>
      <c r="BV298" s="25">
        <v>2.9495881359296545</v>
      </c>
      <c r="BW298" s="25">
        <v>2.9146478003901723</v>
      </c>
      <c r="BX298" s="25">
        <v>2.8838108915270055</v>
      </c>
      <c r="BY298" s="25">
        <v>2.703585857066531</v>
      </c>
      <c r="BZ298" s="25">
        <v>0.79126785492673779</v>
      </c>
      <c r="CA298" s="25">
        <v>-0.87155375709560268</v>
      </c>
      <c r="CB298" s="25">
        <v>-1.0026264246411909</v>
      </c>
      <c r="CC298" s="25">
        <v>-1.0670402348759129</v>
      </c>
      <c r="CE298" s="25">
        <v>6.1616256397405049</v>
      </c>
      <c r="CF298" s="25">
        <v>5.9031543916151055</v>
      </c>
      <c r="CG298" s="25">
        <v>5.8060155137032394</v>
      </c>
      <c r="CH298" s="25">
        <v>5.7839852738588142</v>
      </c>
      <c r="CI298" s="25">
        <v>5.7747585697459316</v>
      </c>
      <c r="CJ298" s="25">
        <v>5.7647201049773606</v>
      </c>
      <c r="CK298" s="25">
        <v>5.7577697039014311</v>
      </c>
      <c r="CL298" s="25">
        <v>5.7495881359296552</v>
      </c>
      <c r="CM298" s="25">
        <v>5.7146478003901731</v>
      </c>
      <c r="CN298" s="25">
        <v>5.6838108915270062</v>
      </c>
      <c r="CO298" s="25">
        <v>5.5035858570665317</v>
      </c>
      <c r="CP298" s="25">
        <v>3.5912678549267385</v>
      </c>
      <c r="CQ298" s="25">
        <v>1.928446242904398</v>
      </c>
      <c r="CR298" s="25">
        <v>1.7973735753588098</v>
      </c>
      <c r="CS298" s="25">
        <v>1.7141287608681619</v>
      </c>
      <c r="CU298" s="26">
        <v>3.3616256397405042</v>
      </c>
      <c r="CV298" s="26">
        <v>3.1928129131126317</v>
      </c>
      <c r="CW298" s="26">
        <v>3.113417843784668</v>
      </c>
      <c r="CX298" s="26">
        <v>3.0884655395299632</v>
      </c>
      <c r="CY298" s="26">
        <v>1.7620341796359087</v>
      </c>
      <c r="CZ298" s="26">
        <v>1.8080341308068313</v>
      </c>
      <c r="DA298" s="26">
        <v>1.843259464384535</v>
      </c>
      <c r="DB298" s="26">
        <v>1.8312598574016929</v>
      </c>
      <c r="DC298" s="26">
        <v>1.7917866091128749</v>
      </c>
      <c r="DD298" s="26">
        <v>1.7572617542707905</v>
      </c>
      <c r="DE298" s="26">
        <v>0.18840131532387616</v>
      </c>
      <c r="DF298" s="26">
        <v>-0.17564707067260343</v>
      </c>
      <c r="DG298" s="26">
        <v>-0.44882769595038496</v>
      </c>
      <c r="DH298" s="26">
        <v>-0.45200454918219179</v>
      </c>
      <c r="DI298" s="26">
        <v>-0.1421664798531026</v>
      </c>
      <c r="DK298" s="26">
        <v>6.1616256397405049</v>
      </c>
      <c r="DL298" s="26">
        <v>5.9928129131126324</v>
      </c>
      <c r="DM298" s="26">
        <v>5.9134178437846687</v>
      </c>
      <c r="DN298" s="26">
        <v>5.8884655395299639</v>
      </c>
      <c r="DO298" s="26">
        <v>4.5620341796359094</v>
      </c>
      <c r="DP298" s="26">
        <v>4.608034130806832</v>
      </c>
      <c r="DQ298" s="26">
        <v>4.6432594643845357</v>
      </c>
      <c r="DR298" s="26">
        <v>4.6312598574016937</v>
      </c>
      <c r="DS298" s="26">
        <v>4.5917866091128756</v>
      </c>
      <c r="DT298" s="26">
        <v>4.5572617542707912</v>
      </c>
      <c r="DU298" s="26">
        <v>2.9884013153238769</v>
      </c>
      <c r="DV298" s="26">
        <v>2.6243529293273973</v>
      </c>
      <c r="DW298" s="26">
        <v>2.3511723040496157</v>
      </c>
      <c r="DX298" s="26">
        <v>2.3479954508178089</v>
      </c>
      <c r="DY298" s="26">
        <v>2.5882817074003235</v>
      </c>
      <c r="EA298" s="27">
        <v>3.3616256397405042</v>
      </c>
      <c r="EB298" s="27">
        <v>3.3150032503104265</v>
      </c>
      <c r="EC298" s="27">
        <v>3.2565620186310102</v>
      </c>
      <c r="ED298" s="27">
        <v>3.2397322578911742</v>
      </c>
      <c r="EE298" s="27">
        <v>3.244148733732815</v>
      </c>
      <c r="EF298" s="27">
        <v>3.2496880379502553</v>
      </c>
      <c r="EG298" s="27">
        <v>3.2524024553810085</v>
      </c>
      <c r="EH298" s="27">
        <v>3.2479427995784009</v>
      </c>
      <c r="EI298" s="27">
        <v>3.1906873392086741</v>
      </c>
      <c r="EJ298" s="27">
        <v>3.1326808434731683</v>
      </c>
      <c r="EK298" s="27">
        <v>0.87591806318598131</v>
      </c>
      <c r="EL298" s="27">
        <v>0.55397021125248092</v>
      </c>
      <c r="EM298" s="27">
        <v>-1.5581406890058709</v>
      </c>
      <c r="EN298" s="27">
        <v>-1.5978222736919854</v>
      </c>
      <c r="EO298" s="27">
        <v>-1.5712893595874178</v>
      </c>
      <c r="EQ298" s="27">
        <v>6.1616256397405049</v>
      </c>
      <c r="ER298" s="27">
        <v>6.1150032503104272</v>
      </c>
      <c r="ES298" s="27">
        <v>6.056562018631011</v>
      </c>
      <c r="ET298" s="27">
        <v>6.039732257891175</v>
      </c>
      <c r="EU298" s="27">
        <v>6.0441487337328157</v>
      </c>
      <c r="EV298" s="27">
        <v>6.049688037950256</v>
      </c>
      <c r="EW298" s="27">
        <v>6.0524024553810092</v>
      </c>
      <c r="EX298" s="27">
        <v>6.0479427995784016</v>
      </c>
      <c r="EY298" s="27">
        <v>5.9906873392086748</v>
      </c>
      <c r="EZ298" s="27">
        <v>5.932680843473169</v>
      </c>
      <c r="FA298" s="27">
        <v>3.675918063185982</v>
      </c>
      <c r="FB298" s="27">
        <v>3.3539702112524816</v>
      </c>
      <c r="FC298" s="27">
        <v>1.2418593109941298</v>
      </c>
      <c r="FD298" s="27">
        <v>1.2021777263080153</v>
      </c>
      <c r="FE298" s="27">
        <v>1.1949545257498571</v>
      </c>
      <c r="FG298" s="141">
        <v>3.3616256397405042</v>
      </c>
      <c r="FH298" s="141">
        <v>3.0788700221453542</v>
      </c>
      <c r="FI298" s="141">
        <v>2.974866553967825</v>
      </c>
      <c r="FJ298" s="141">
        <v>2.943796011213748</v>
      </c>
      <c r="FK298" s="141">
        <v>1.6126311513095422</v>
      </c>
      <c r="FL298" s="141">
        <v>1.6584963652152886</v>
      </c>
      <c r="FM298" s="141">
        <v>1.6958636481354175</v>
      </c>
      <c r="FN298" s="141">
        <v>1.6841919789154103</v>
      </c>
      <c r="FO298" s="141">
        <v>1.6475698657583395</v>
      </c>
      <c r="FP298" s="141">
        <v>1.6158869736625379</v>
      </c>
      <c r="FQ298" s="141">
        <v>3.8456304868581981E-2</v>
      </c>
      <c r="FR298" s="141">
        <v>-0.3529257853140102</v>
      </c>
      <c r="FS298" s="141">
        <v>-0.64679474063799702</v>
      </c>
      <c r="FT298" s="141">
        <v>-0.66840807047966422</v>
      </c>
      <c r="FU298" s="141">
        <v>-0.37627753606396297</v>
      </c>
      <c r="FW298" s="141">
        <v>6.1616256397405049</v>
      </c>
      <c r="FX298" s="141">
        <v>5.8788700221453549</v>
      </c>
      <c r="FY298" s="141">
        <v>5.7748665539678257</v>
      </c>
      <c r="FZ298" s="141">
        <v>5.7437960112137487</v>
      </c>
      <c r="GA298" s="141">
        <v>4.4126311513095429</v>
      </c>
      <c r="GB298" s="141">
        <v>4.4584963652152894</v>
      </c>
      <c r="GC298" s="141">
        <v>4.4958636481354182</v>
      </c>
      <c r="GD298" s="141">
        <v>4.484191978915411</v>
      </c>
      <c r="GE298" s="141">
        <v>4.4475698657583402</v>
      </c>
      <c r="GF298" s="141">
        <v>4.4158869736625386</v>
      </c>
      <c r="GG298" s="141">
        <v>2.8384563048685827</v>
      </c>
      <c r="GH298" s="141">
        <v>2.4470742146859905</v>
      </c>
      <c r="GI298" s="141">
        <v>2.1532052593620037</v>
      </c>
      <c r="GJ298" s="141">
        <v>2.1315919295203365</v>
      </c>
      <c r="GK298" s="141">
        <v>2.3584235058867584</v>
      </c>
      <c r="GM298" s="1">
        <v>356910</v>
      </c>
      <c r="GN298" s="1">
        <v>513357</v>
      </c>
      <c r="GO298" s="1" t="s">
        <v>425</v>
      </c>
      <c r="GP298" s="1" t="s">
        <v>837</v>
      </c>
      <c r="GQ298" s="97"/>
    </row>
    <row r="299" spans="2:205" ht="16.2" thickBot="1" x14ac:dyDescent="0.35">
      <c r="B299" s="19" t="s">
        <v>292</v>
      </c>
      <c r="C299" s="20">
        <v>11.081476442208752</v>
      </c>
      <c r="D299" s="21">
        <v>10.853468490886867</v>
      </c>
      <c r="E299" s="21">
        <v>10.788302193778014</v>
      </c>
      <c r="F299" s="21">
        <v>10.755779397442346</v>
      </c>
      <c r="G299" s="21">
        <v>10.632358722079898</v>
      </c>
      <c r="H299" s="21">
        <v>10.487091682343491</v>
      </c>
      <c r="I299" s="21">
        <v>10.341953207899675</v>
      </c>
      <c r="J299" s="21">
        <v>10.192913129052467</v>
      </c>
      <c r="K299" s="21">
        <v>9.9283907108311258</v>
      </c>
      <c r="L299" s="21">
        <v>9.631369259145341</v>
      </c>
      <c r="M299" s="21">
        <v>7.6675419733174746</v>
      </c>
      <c r="N299" s="21">
        <v>4.3708507458837857</v>
      </c>
      <c r="O299" s="21">
        <v>1.594406095044171</v>
      </c>
      <c r="P299" s="21">
        <v>-1.3619418734572406</v>
      </c>
      <c r="Q299" s="21">
        <v>-4.019960568628278</v>
      </c>
      <c r="R299" s="22"/>
      <c r="S299" s="21">
        <v>15.718476442208752</v>
      </c>
      <c r="T299" s="21">
        <v>15.490468490886867</v>
      </c>
      <c r="U299" s="21">
        <v>15.425302193778014</v>
      </c>
      <c r="V299" s="21">
        <v>15.392779397442347</v>
      </c>
      <c r="W299" s="21">
        <v>15.269358722079899</v>
      </c>
      <c r="X299" s="21">
        <v>15.124091682343492</v>
      </c>
      <c r="Y299" s="21">
        <v>14.978953207899675</v>
      </c>
      <c r="Z299" s="21">
        <v>14.829913129052468</v>
      </c>
      <c r="AA299" s="21">
        <v>14.565390710831126</v>
      </c>
      <c r="AB299" s="21">
        <v>14.268369259145341</v>
      </c>
      <c r="AC299" s="21">
        <v>12.304541973317475</v>
      </c>
      <c r="AD299" s="21">
        <v>9.0078507458837862</v>
      </c>
      <c r="AE299" s="21">
        <v>6.2314060950441714</v>
      </c>
      <c r="AF299" s="21">
        <v>3.2750581265427599</v>
      </c>
      <c r="AG299" s="21">
        <v>0.45106079208186856</v>
      </c>
      <c r="AI299" s="23">
        <v>11.081476442208752</v>
      </c>
      <c r="AJ299" s="23">
        <v>10.958861040902844</v>
      </c>
      <c r="AK299" s="23">
        <v>10.880839250051279</v>
      </c>
      <c r="AL299" s="23">
        <v>10.797000187089518</v>
      </c>
      <c r="AM299" s="23">
        <v>10.65639715391881</v>
      </c>
      <c r="AN299" s="23">
        <v>10.481967269023217</v>
      </c>
      <c r="AO299" s="23">
        <v>10.2463066543473</v>
      </c>
      <c r="AP299" s="23">
        <v>9.9566516905786528</v>
      </c>
      <c r="AQ299" s="23">
        <v>9.7241723740305606</v>
      </c>
      <c r="AR299" s="23">
        <v>9.4832270677344539</v>
      </c>
      <c r="AS299" s="23">
        <v>8.5316325559288089</v>
      </c>
      <c r="AT299" s="23">
        <v>7.5018697722618324</v>
      </c>
      <c r="AU299" s="23">
        <v>6.5080627312010115</v>
      </c>
      <c r="AV299" s="23">
        <v>5.4747591966907727</v>
      </c>
      <c r="AW299" s="23">
        <v>4.776033507970574</v>
      </c>
      <c r="AY299" s="24">
        <v>15.718476442208752</v>
      </c>
      <c r="AZ299" s="24">
        <v>15.595861040902845</v>
      </c>
      <c r="BA299" s="24">
        <v>15.51783925005128</v>
      </c>
      <c r="BB299" s="24">
        <v>15.434000187089518</v>
      </c>
      <c r="BC299" s="24">
        <v>15.293397153918811</v>
      </c>
      <c r="BD299" s="24">
        <v>15.118967269023218</v>
      </c>
      <c r="BE299" s="24">
        <v>14.883306654347301</v>
      </c>
      <c r="BF299" s="24">
        <v>14.593651690578653</v>
      </c>
      <c r="BG299" s="24">
        <v>14.361172374030561</v>
      </c>
      <c r="BH299" s="24">
        <v>14.120227067734454</v>
      </c>
      <c r="BI299" s="24">
        <v>13.168632555928809</v>
      </c>
      <c r="BJ299" s="24">
        <v>12.138869772261833</v>
      </c>
      <c r="BK299" s="24">
        <v>11.145062731201012</v>
      </c>
      <c r="BL299" s="24">
        <v>10.111759196690773</v>
      </c>
      <c r="BM299" s="24">
        <v>9.5161320992266738</v>
      </c>
      <c r="BO299" s="25">
        <v>11.081476442208752</v>
      </c>
      <c r="BP299" s="25">
        <v>10.848744278233688</v>
      </c>
      <c r="BQ299" s="25">
        <v>10.805085341084578</v>
      </c>
      <c r="BR299" s="25">
        <v>10.776248983439604</v>
      </c>
      <c r="BS299" s="25">
        <v>10.662165461972091</v>
      </c>
      <c r="BT299" s="25">
        <v>10.535693585633354</v>
      </c>
      <c r="BU299" s="25">
        <v>10.434853387806919</v>
      </c>
      <c r="BV299" s="25">
        <v>10.337010302227036</v>
      </c>
      <c r="BW299" s="25">
        <v>10.16923783559553</v>
      </c>
      <c r="BX299" s="25">
        <v>9.9602573661729092</v>
      </c>
      <c r="BY299" s="25">
        <v>8.1566760629342561</v>
      </c>
      <c r="BZ299" s="25">
        <v>4.9681785609112836</v>
      </c>
      <c r="CA299" s="25">
        <v>2.2997867346941305</v>
      </c>
      <c r="CB299" s="25">
        <v>-0.46998393932660321</v>
      </c>
      <c r="CC299" s="25">
        <v>-2.7826860439382486</v>
      </c>
      <c r="CE299" s="25">
        <v>15.718476442208752</v>
      </c>
      <c r="CF299" s="25">
        <v>15.485744278233689</v>
      </c>
      <c r="CG299" s="25">
        <v>15.442085341084578</v>
      </c>
      <c r="CH299" s="25">
        <v>15.413248983439605</v>
      </c>
      <c r="CI299" s="25">
        <v>15.299165461972091</v>
      </c>
      <c r="CJ299" s="25">
        <v>15.172693585633354</v>
      </c>
      <c r="CK299" s="25">
        <v>15.07185338780692</v>
      </c>
      <c r="CL299" s="25">
        <v>14.974010302227036</v>
      </c>
      <c r="CM299" s="25">
        <v>14.80623783559553</v>
      </c>
      <c r="CN299" s="25">
        <v>14.59725736617291</v>
      </c>
      <c r="CO299" s="25">
        <v>12.793676062934257</v>
      </c>
      <c r="CP299" s="25">
        <v>9.6051785609112841</v>
      </c>
      <c r="CQ299" s="25">
        <v>6.936786734694131</v>
      </c>
      <c r="CR299" s="25">
        <v>4.1670160606733972</v>
      </c>
      <c r="CS299" s="25">
        <v>1.6495827323193097</v>
      </c>
      <c r="CU299" s="26">
        <v>11.081476442208752</v>
      </c>
      <c r="CV299" s="26">
        <v>11.219923565328362</v>
      </c>
      <c r="CW299" s="26">
        <v>11.271041677938387</v>
      </c>
      <c r="CX299" s="26">
        <v>11.262986367478069</v>
      </c>
      <c r="CY299" s="26">
        <v>11.137328482682589</v>
      </c>
      <c r="CZ299" s="26">
        <v>10.97322192618544</v>
      </c>
      <c r="DA299" s="26">
        <v>10.614719174924735</v>
      </c>
      <c r="DB299" s="26">
        <v>9.5897442466030007</v>
      </c>
      <c r="DC299" s="26">
        <v>8.5076310101223314</v>
      </c>
      <c r="DD299" s="26">
        <v>7.4633504768018888</v>
      </c>
      <c r="DE299" s="26">
        <v>4.3987689646353942</v>
      </c>
      <c r="DF299" s="26">
        <v>1.4410780395901526</v>
      </c>
      <c r="DG299" s="26">
        <v>-1.0352858519325494</v>
      </c>
      <c r="DH299" s="26">
        <v>-2.7423623931250205</v>
      </c>
      <c r="DI299" s="26">
        <v>-1.8084440424004526</v>
      </c>
      <c r="DK299" s="26">
        <v>15.718476442208752</v>
      </c>
      <c r="DL299" s="26">
        <v>15.856923565328362</v>
      </c>
      <c r="DM299" s="26">
        <v>15.908041677938387</v>
      </c>
      <c r="DN299" s="26">
        <v>15.899986367478069</v>
      </c>
      <c r="DO299" s="26">
        <v>15.77432848268259</v>
      </c>
      <c r="DP299" s="26">
        <v>15.61022192618544</v>
      </c>
      <c r="DQ299" s="26">
        <v>15.251719174924736</v>
      </c>
      <c r="DR299" s="26">
        <v>14.226744246603001</v>
      </c>
      <c r="DS299" s="26">
        <v>13.144631010122332</v>
      </c>
      <c r="DT299" s="26">
        <v>12.100350476801889</v>
      </c>
      <c r="DU299" s="26">
        <v>9.0357689646353947</v>
      </c>
      <c r="DV299" s="26">
        <v>6.078078039590153</v>
      </c>
      <c r="DW299" s="26">
        <v>3.601714148067451</v>
      </c>
      <c r="DX299" s="26">
        <v>1.89463760687498</v>
      </c>
      <c r="DY299" s="26">
        <v>2.6194343959063104</v>
      </c>
      <c r="EA299" s="27">
        <v>11.081476442208752</v>
      </c>
      <c r="EB299" s="27">
        <v>10.98994905381376</v>
      </c>
      <c r="EC299" s="27">
        <v>10.991725334450818</v>
      </c>
      <c r="ED299" s="27">
        <v>11.032452122265981</v>
      </c>
      <c r="EE299" s="27">
        <v>11.036357163273962</v>
      </c>
      <c r="EF299" s="27">
        <v>10.9948503569187</v>
      </c>
      <c r="EG299" s="27">
        <v>10.907163344928462</v>
      </c>
      <c r="EH299" s="27">
        <v>10.794294819393345</v>
      </c>
      <c r="EI299" s="27">
        <v>10.609033522754789</v>
      </c>
      <c r="EJ299" s="27">
        <v>10.346173609759086</v>
      </c>
      <c r="EK299" s="27">
        <v>9.3157937489685381</v>
      </c>
      <c r="EL299" s="27">
        <v>8.102342574130045</v>
      </c>
      <c r="EM299" s="27">
        <v>7.1974501989841446</v>
      </c>
      <c r="EN299" s="27">
        <v>6.4110507508691263</v>
      </c>
      <c r="EO299" s="27">
        <v>6.0493249885585918</v>
      </c>
      <c r="EQ299" s="27">
        <v>15.718476442208752</v>
      </c>
      <c r="ER299" s="27">
        <v>15.62694905381376</v>
      </c>
      <c r="ES299" s="27">
        <v>15.628725334450818</v>
      </c>
      <c r="ET299" s="27">
        <v>15.669452122265982</v>
      </c>
      <c r="EU299" s="27">
        <v>15.673357163273963</v>
      </c>
      <c r="EV299" s="27">
        <v>15.631850356918701</v>
      </c>
      <c r="EW299" s="27">
        <v>15.544163344928462</v>
      </c>
      <c r="EX299" s="27">
        <v>15.431294819393345</v>
      </c>
      <c r="EY299" s="27">
        <v>15.246033522754789</v>
      </c>
      <c r="EZ299" s="27">
        <v>14.983173609759087</v>
      </c>
      <c r="FA299" s="27">
        <v>13.952793748968539</v>
      </c>
      <c r="FB299" s="27">
        <v>12.739342574130045</v>
      </c>
      <c r="FC299" s="27">
        <v>11.834450198984145</v>
      </c>
      <c r="FD299" s="27">
        <v>11.048050750869127</v>
      </c>
      <c r="FE299" s="27">
        <v>10.693361834541466</v>
      </c>
      <c r="FG299" s="141">
        <v>11.081476442208752</v>
      </c>
      <c r="FH299" s="141">
        <v>11.08975647234409</v>
      </c>
      <c r="FI299" s="141">
        <v>11.044332148392915</v>
      </c>
      <c r="FJ299" s="141">
        <v>10.944796469544588</v>
      </c>
      <c r="FK299" s="141">
        <v>10.737457427286273</v>
      </c>
      <c r="FL299" s="141">
        <v>10.520655527997924</v>
      </c>
      <c r="FM299" s="141">
        <v>10.096590695653239</v>
      </c>
      <c r="FN299" s="141">
        <v>8.9843923442304412</v>
      </c>
      <c r="FO299" s="141">
        <v>7.8422703982813218</v>
      </c>
      <c r="FP299" s="141">
        <v>6.7368579400820678</v>
      </c>
      <c r="FQ299" s="141">
        <v>3.4559040437330424</v>
      </c>
      <c r="FR299" s="141">
        <v>0.27537379494845737</v>
      </c>
      <c r="FS299" s="141">
        <v>-2.4710080939959091</v>
      </c>
      <c r="FT299" s="141">
        <v>-4.4541655751896556</v>
      </c>
      <c r="FU299" s="141">
        <v>-3.8136908180404347</v>
      </c>
      <c r="FW299" s="141">
        <v>15.718476442208752</v>
      </c>
      <c r="FX299" s="141">
        <v>15.726756472344091</v>
      </c>
      <c r="FY299" s="141">
        <v>15.681332148392915</v>
      </c>
      <c r="FZ299" s="141">
        <v>15.581796469544589</v>
      </c>
      <c r="GA299" s="141">
        <v>15.374457427286274</v>
      </c>
      <c r="GB299" s="141">
        <v>15.157655527997925</v>
      </c>
      <c r="GC299" s="141">
        <v>14.733590695653239</v>
      </c>
      <c r="GD299" s="141">
        <v>13.621392344230442</v>
      </c>
      <c r="GE299" s="141">
        <v>12.479270398281322</v>
      </c>
      <c r="GF299" s="141">
        <v>11.373857940082068</v>
      </c>
      <c r="GG299" s="141">
        <v>8.0929040437330428</v>
      </c>
      <c r="GH299" s="141">
        <v>4.9123737949484578</v>
      </c>
      <c r="GI299" s="141">
        <v>2.1659919060040913</v>
      </c>
      <c r="GJ299" s="141">
        <v>0.18283442481034484</v>
      </c>
      <c r="GK299" s="141">
        <v>0.6783786372105638</v>
      </c>
      <c r="GM299" s="1">
        <v>394298</v>
      </c>
      <c r="GN299" s="1">
        <v>409450</v>
      </c>
      <c r="GO299" s="1" t="s">
        <v>624</v>
      </c>
      <c r="GP299" s="1" t="s">
        <v>826</v>
      </c>
      <c r="GQ299" s="97"/>
    </row>
    <row r="300" spans="2:205" ht="16.2" thickBot="1" x14ac:dyDescent="0.35">
      <c r="B300" s="19" t="s">
        <v>3</v>
      </c>
      <c r="C300" s="20">
        <v>17.693312173558176</v>
      </c>
      <c r="D300" s="21">
        <v>17.668604991547809</v>
      </c>
      <c r="E300" s="21">
        <v>17.531603878503439</v>
      </c>
      <c r="F300" s="21">
        <v>17.415164949655647</v>
      </c>
      <c r="G300" s="21">
        <v>17.301807396181392</v>
      </c>
      <c r="H300" s="21">
        <v>17.18522462885219</v>
      </c>
      <c r="I300" s="21">
        <v>17.070445084099219</v>
      </c>
      <c r="J300" s="21">
        <v>16.94775701023093</v>
      </c>
      <c r="K300" s="21">
        <v>16.780011718315805</v>
      </c>
      <c r="L300" s="21">
        <v>16.608033425113007</v>
      </c>
      <c r="M300" s="21">
        <v>16.170615695757288</v>
      </c>
      <c r="N300" s="21">
        <v>15.57696592354009</v>
      </c>
      <c r="O300" s="21">
        <v>15.119204233320012</v>
      </c>
      <c r="P300" s="21">
        <v>14.679169604149202</v>
      </c>
      <c r="Q300" s="21">
        <v>14.327770137230733</v>
      </c>
      <c r="R300" s="22"/>
      <c r="S300" s="21">
        <v>24.193312173558176</v>
      </c>
      <c r="T300" s="21">
        <v>24.168604991547809</v>
      </c>
      <c r="U300" s="21">
        <v>24.031603878503439</v>
      </c>
      <c r="V300" s="21">
        <v>23.915164949655647</v>
      </c>
      <c r="W300" s="21">
        <v>23.801807396181392</v>
      </c>
      <c r="X300" s="21">
        <v>23.68522462885219</v>
      </c>
      <c r="Y300" s="21">
        <v>23.570445084099219</v>
      </c>
      <c r="Z300" s="21">
        <v>23.44775701023093</v>
      </c>
      <c r="AA300" s="21">
        <v>23.280011718315805</v>
      </c>
      <c r="AB300" s="21">
        <v>23.108033425113007</v>
      </c>
      <c r="AC300" s="21">
        <v>22.670615695757288</v>
      </c>
      <c r="AD300" s="21">
        <v>22.07696592354009</v>
      </c>
      <c r="AE300" s="21">
        <v>21.619204233320012</v>
      </c>
      <c r="AF300" s="21">
        <v>21.179169604149202</v>
      </c>
      <c r="AG300" s="21">
        <v>20.797757217179996</v>
      </c>
      <c r="AI300" s="23">
        <v>17.693312173558176</v>
      </c>
      <c r="AJ300" s="23">
        <v>17.672911225444878</v>
      </c>
      <c r="AK300" s="23">
        <v>17.617614937398908</v>
      </c>
      <c r="AL300" s="23">
        <v>17.586268746585645</v>
      </c>
      <c r="AM300" s="23">
        <v>17.571389143469432</v>
      </c>
      <c r="AN300" s="23">
        <v>17.558099548531565</v>
      </c>
      <c r="AO300" s="23">
        <v>17.543674205193167</v>
      </c>
      <c r="AP300" s="23">
        <v>17.527541730202238</v>
      </c>
      <c r="AQ300" s="23">
        <v>17.46244441144302</v>
      </c>
      <c r="AR300" s="23">
        <v>17.394386585569034</v>
      </c>
      <c r="AS300" s="23">
        <v>17.173844195505666</v>
      </c>
      <c r="AT300" s="23">
        <v>16.929435138984417</v>
      </c>
      <c r="AU300" s="23">
        <v>16.705508178628435</v>
      </c>
      <c r="AV300" s="23">
        <v>16.470621755960195</v>
      </c>
      <c r="AW300" s="23">
        <v>16.308540015566372</v>
      </c>
      <c r="AY300" s="24">
        <v>24.193312173558176</v>
      </c>
      <c r="AZ300" s="24">
        <v>24.172911225444878</v>
      </c>
      <c r="BA300" s="24">
        <v>24.117614937398908</v>
      </c>
      <c r="BB300" s="24">
        <v>24.086268746585645</v>
      </c>
      <c r="BC300" s="24">
        <v>24.071389143469432</v>
      </c>
      <c r="BD300" s="24">
        <v>24.058099548531565</v>
      </c>
      <c r="BE300" s="24">
        <v>24.043674205193167</v>
      </c>
      <c r="BF300" s="24">
        <v>24.027541730202238</v>
      </c>
      <c r="BG300" s="24">
        <v>23.96244441144302</v>
      </c>
      <c r="BH300" s="24">
        <v>23.894386585569034</v>
      </c>
      <c r="BI300" s="24">
        <v>23.673844195505666</v>
      </c>
      <c r="BJ300" s="24">
        <v>23.429435138984417</v>
      </c>
      <c r="BK300" s="24">
        <v>23.205508178628435</v>
      </c>
      <c r="BL300" s="24">
        <v>22.970621755960195</v>
      </c>
      <c r="BM300" s="24">
        <v>22.823354606155121</v>
      </c>
      <c r="BO300" s="25">
        <v>17.693312173558176</v>
      </c>
      <c r="BP300" s="25">
        <v>17.667673473792448</v>
      </c>
      <c r="BQ300" s="25">
        <v>17.530341564799464</v>
      </c>
      <c r="BR300" s="25">
        <v>17.41337884578401</v>
      </c>
      <c r="BS300" s="25">
        <v>17.300835202609676</v>
      </c>
      <c r="BT300" s="25">
        <v>17.186473173279261</v>
      </c>
      <c r="BU300" s="25">
        <v>17.075664764220843</v>
      </c>
      <c r="BV300" s="25">
        <v>16.959126522858561</v>
      </c>
      <c r="BW300" s="25">
        <v>16.81532378775244</v>
      </c>
      <c r="BX300" s="25">
        <v>16.668723953465541</v>
      </c>
      <c r="BY300" s="25">
        <v>16.289146947177024</v>
      </c>
      <c r="BZ300" s="25">
        <v>15.733145649639114</v>
      </c>
      <c r="CA300" s="25">
        <v>15.318071329814394</v>
      </c>
      <c r="CB300" s="25">
        <v>14.963790488446838</v>
      </c>
      <c r="CC300" s="25">
        <v>14.745313930454726</v>
      </c>
      <c r="CE300" s="25">
        <v>24.193312173558176</v>
      </c>
      <c r="CF300" s="25">
        <v>24.167673473792448</v>
      </c>
      <c r="CG300" s="25">
        <v>24.030341564799464</v>
      </c>
      <c r="CH300" s="25">
        <v>23.91337884578401</v>
      </c>
      <c r="CI300" s="25">
        <v>23.800835202609676</v>
      </c>
      <c r="CJ300" s="25">
        <v>23.686473173279261</v>
      </c>
      <c r="CK300" s="25">
        <v>23.575664764220843</v>
      </c>
      <c r="CL300" s="25">
        <v>23.459126522858561</v>
      </c>
      <c r="CM300" s="25">
        <v>23.31532378775244</v>
      </c>
      <c r="CN300" s="25">
        <v>23.168723953465541</v>
      </c>
      <c r="CO300" s="25">
        <v>22.789146947177024</v>
      </c>
      <c r="CP300" s="25">
        <v>22.233145649639113</v>
      </c>
      <c r="CQ300" s="25">
        <v>21.818071329814394</v>
      </c>
      <c r="CR300" s="25">
        <v>21.46379048844684</v>
      </c>
      <c r="CS300" s="25">
        <v>21.192344820861479</v>
      </c>
      <c r="CU300" s="26">
        <v>17.693312173558176</v>
      </c>
      <c r="CV300" s="26">
        <v>17.673277564643882</v>
      </c>
      <c r="CW300" s="26">
        <v>17.539020226352221</v>
      </c>
      <c r="CX300" s="26">
        <v>17.418897373337995</v>
      </c>
      <c r="CY300" s="26">
        <v>17.30442005870794</v>
      </c>
      <c r="CZ300" s="26">
        <v>17.184738142162132</v>
      </c>
      <c r="DA300" s="26">
        <v>17.033089082374289</v>
      </c>
      <c r="DB300" s="26">
        <v>16.782565728163675</v>
      </c>
      <c r="DC300" s="26">
        <v>16.499843022981256</v>
      </c>
      <c r="DD300" s="26">
        <v>16.215144525311505</v>
      </c>
      <c r="DE300" s="26">
        <v>15.619634253136397</v>
      </c>
      <c r="DF300" s="26">
        <v>15.099745487297312</v>
      </c>
      <c r="DG300" s="26">
        <v>14.730298325361105</v>
      </c>
      <c r="DH300" s="26">
        <v>14.550944526642859</v>
      </c>
      <c r="DI300" s="26">
        <v>14.764055082918194</v>
      </c>
      <c r="DK300" s="26">
        <v>24.193312173558176</v>
      </c>
      <c r="DL300" s="26">
        <v>24.173277564643882</v>
      </c>
      <c r="DM300" s="26">
        <v>24.039020226352221</v>
      </c>
      <c r="DN300" s="26">
        <v>23.918897373337995</v>
      </c>
      <c r="DO300" s="26">
        <v>23.80442005870794</v>
      </c>
      <c r="DP300" s="26">
        <v>23.684738142162132</v>
      </c>
      <c r="DQ300" s="26">
        <v>23.533089082374289</v>
      </c>
      <c r="DR300" s="26">
        <v>23.282565728163675</v>
      </c>
      <c r="DS300" s="26">
        <v>22.999843022981256</v>
      </c>
      <c r="DT300" s="26">
        <v>22.715144525311505</v>
      </c>
      <c r="DU300" s="26">
        <v>22.119634253136397</v>
      </c>
      <c r="DV300" s="26">
        <v>21.599745487297312</v>
      </c>
      <c r="DW300" s="26">
        <v>21.230298325361105</v>
      </c>
      <c r="DX300" s="26">
        <v>21.050944526642859</v>
      </c>
      <c r="DY300" s="26">
        <v>21.209606846622357</v>
      </c>
      <c r="EA300" s="27">
        <v>17.693312173558176</v>
      </c>
      <c r="EB300" s="27">
        <v>17.673284365147818</v>
      </c>
      <c r="EC300" s="27">
        <v>17.539947356968213</v>
      </c>
      <c r="ED300" s="27">
        <v>17.431453133655634</v>
      </c>
      <c r="EE300" s="27">
        <v>17.338264261479317</v>
      </c>
      <c r="EF300" s="27">
        <v>17.242615400521146</v>
      </c>
      <c r="EG300" s="27">
        <v>17.13871003768659</v>
      </c>
      <c r="EH300" s="27">
        <v>17.018501595599243</v>
      </c>
      <c r="EI300" s="27">
        <v>16.851614519382601</v>
      </c>
      <c r="EJ300" s="27">
        <v>16.677224697830358</v>
      </c>
      <c r="EK300" s="27">
        <v>16.352052379951225</v>
      </c>
      <c r="EL300" s="27">
        <v>16.034425301490625</v>
      </c>
      <c r="EM300" s="27">
        <v>15.829955065751422</v>
      </c>
      <c r="EN300" s="27">
        <v>15.68645280983551</v>
      </c>
      <c r="EO300" s="27">
        <v>15.720625072691121</v>
      </c>
      <c r="EQ300" s="27">
        <v>24.193312173558176</v>
      </c>
      <c r="ER300" s="27">
        <v>24.173284365147818</v>
      </c>
      <c r="ES300" s="27">
        <v>24.039947356968213</v>
      </c>
      <c r="ET300" s="27">
        <v>23.931453133655634</v>
      </c>
      <c r="EU300" s="27">
        <v>23.838264261479317</v>
      </c>
      <c r="EV300" s="27">
        <v>23.742615400521146</v>
      </c>
      <c r="EW300" s="27">
        <v>23.63871003768659</v>
      </c>
      <c r="EX300" s="27">
        <v>23.518501595599243</v>
      </c>
      <c r="EY300" s="27">
        <v>23.351614519382601</v>
      </c>
      <c r="EZ300" s="27">
        <v>23.177224697830358</v>
      </c>
      <c r="FA300" s="27">
        <v>22.852052379951225</v>
      </c>
      <c r="FB300" s="27">
        <v>22.534425301490625</v>
      </c>
      <c r="FC300" s="27">
        <v>22.32995506575142</v>
      </c>
      <c r="FD300" s="27">
        <v>22.186452809835508</v>
      </c>
      <c r="FE300" s="27">
        <v>22.197101501655894</v>
      </c>
      <c r="FG300" s="141">
        <v>17.693312173558176</v>
      </c>
      <c r="FH300" s="141">
        <v>17.670227731878942</v>
      </c>
      <c r="FI300" s="141">
        <v>17.531464203403829</v>
      </c>
      <c r="FJ300" s="141">
        <v>17.40663238126082</v>
      </c>
      <c r="FK300" s="141">
        <v>17.289224185258178</v>
      </c>
      <c r="FL300" s="141">
        <v>17.171709114720006</v>
      </c>
      <c r="FM300" s="141">
        <v>17.025341557645927</v>
      </c>
      <c r="FN300" s="141">
        <v>16.779722724259855</v>
      </c>
      <c r="FO300" s="141">
        <v>16.504663920791781</v>
      </c>
      <c r="FP300" s="141">
        <v>16.227354310094807</v>
      </c>
      <c r="FQ300" s="141">
        <v>15.633905610220781</v>
      </c>
      <c r="FR300" s="141">
        <v>15.09025915281307</v>
      </c>
      <c r="FS300" s="141">
        <v>14.693338171549895</v>
      </c>
      <c r="FT300" s="141">
        <v>14.497032573375526</v>
      </c>
      <c r="FU300" s="141">
        <v>14.702729222956924</v>
      </c>
      <c r="FW300" s="141">
        <v>24.193312173558176</v>
      </c>
      <c r="FX300" s="141">
        <v>24.170227731878942</v>
      </c>
      <c r="FY300" s="141">
        <v>24.031464203403829</v>
      </c>
      <c r="FZ300" s="141">
        <v>23.90663238126082</v>
      </c>
      <c r="GA300" s="141">
        <v>23.789224185258178</v>
      </c>
      <c r="GB300" s="141">
        <v>23.671709114720006</v>
      </c>
      <c r="GC300" s="141">
        <v>23.525341557645927</v>
      </c>
      <c r="GD300" s="141">
        <v>23.279722724259855</v>
      </c>
      <c r="GE300" s="141">
        <v>23.004663920791781</v>
      </c>
      <c r="GF300" s="141">
        <v>22.727354310094807</v>
      </c>
      <c r="GG300" s="141">
        <v>22.133905610220779</v>
      </c>
      <c r="GH300" s="141">
        <v>21.590259152813069</v>
      </c>
      <c r="GI300" s="141">
        <v>21.193338171549897</v>
      </c>
      <c r="GJ300" s="141">
        <v>20.997032573375527</v>
      </c>
      <c r="GK300" s="141">
        <v>21.150048332252986</v>
      </c>
      <c r="GM300" s="1">
        <v>300289</v>
      </c>
      <c r="GN300" s="1">
        <v>530805</v>
      </c>
      <c r="GO300" s="1" t="s">
        <v>432</v>
      </c>
      <c r="GP300" s="1" t="s">
        <v>838</v>
      </c>
      <c r="GQ300" s="97"/>
    </row>
    <row r="301" spans="2:205" ht="16.2" thickBot="1" x14ac:dyDescent="0.35">
      <c r="B301" s="19" t="s">
        <v>293</v>
      </c>
      <c r="C301" s="20">
        <v>24.354179948196339</v>
      </c>
      <c r="D301" s="21">
        <v>24.257416093226656</v>
      </c>
      <c r="E301" s="21">
        <v>24.179706901253589</v>
      </c>
      <c r="F301" s="21">
        <v>24.127356896279217</v>
      </c>
      <c r="G301" s="21">
        <v>24.043806202207499</v>
      </c>
      <c r="H301" s="21">
        <v>23.955553678815633</v>
      </c>
      <c r="I301" s="21">
        <v>23.884288445855283</v>
      </c>
      <c r="J301" s="21">
        <v>23.816510533891815</v>
      </c>
      <c r="K301" s="21">
        <v>23.673933219103571</v>
      </c>
      <c r="L301" s="21">
        <v>23.527447678602254</v>
      </c>
      <c r="M301" s="21">
        <v>22.781632010714215</v>
      </c>
      <c r="N301" s="21">
        <v>21.666878499743554</v>
      </c>
      <c r="O301" s="21">
        <v>20.692700729168134</v>
      </c>
      <c r="P301" s="21">
        <v>19.737704869440677</v>
      </c>
      <c r="Q301" s="21">
        <v>18.951032153258758</v>
      </c>
      <c r="R301" s="22"/>
      <c r="S301" s="21">
        <v>41.664179948196335</v>
      </c>
      <c r="T301" s="21">
        <v>41.567416093226655</v>
      </c>
      <c r="U301" s="21">
        <v>41.489706901253584</v>
      </c>
      <c r="V301" s="21">
        <v>41.437356896279212</v>
      </c>
      <c r="W301" s="21">
        <v>41.353806202207501</v>
      </c>
      <c r="X301" s="21">
        <v>41.265553678815635</v>
      </c>
      <c r="Y301" s="21">
        <v>41.194288445855285</v>
      </c>
      <c r="Z301" s="21">
        <v>41.126510533891818</v>
      </c>
      <c r="AA301" s="21">
        <v>40.983933219103569</v>
      </c>
      <c r="AB301" s="21">
        <v>40.837447678602253</v>
      </c>
      <c r="AC301" s="21">
        <v>40.091632010714214</v>
      </c>
      <c r="AD301" s="21">
        <v>38.976878499743549</v>
      </c>
      <c r="AE301" s="21">
        <v>38.002700729168133</v>
      </c>
      <c r="AF301" s="21">
        <v>37.047704869440672</v>
      </c>
      <c r="AG301" s="21">
        <v>36.180819442891341</v>
      </c>
      <c r="AI301" s="23">
        <v>24.354179948196339</v>
      </c>
      <c r="AJ301" s="23">
        <v>24.254271952353964</v>
      </c>
      <c r="AK301" s="23">
        <v>24.147164198812444</v>
      </c>
      <c r="AL301" s="23">
        <v>24.050135891032461</v>
      </c>
      <c r="AM301" s="23">
        <v>23.940658639660416</v>
      </c>
      <c r="AN301" s="23">
        <v>23.824756830682162</v>
      </c>
      <c r="AO301" s="23">
        <v>23.680981539437539</v>
      </c>
      <c r="AP301" s="23">
        <v>23.509464426068988</v>
      </c>
      <c r="AQ301" s="23">
        <v>23.384782549697448</v>
      </c>
      <c r="AR301" s="23">
        <v>23.259466515454303</v>
      </c>
      <c r="AS301" s="23">
        <v>22.773790649708644</v>
      </c>
      <c r="AT301" s="23">
        <v>22.290186648974036</v>
      </c>
      <c r="AU301" s="23">
        <v>21.869933379672965</v>
      </c>
      <c r="AV301" s="23">
        <v>21.440599916159918</v>
      </c>
      <c r="AW301" s="23">
        <v>21.157984420957803</v>
      </c>
      <c r="AY301" s="24">
        <v>41.664179948196335</v>
      </c>
      <c r="AZ301" s="24">
        <v>41.564271952353963</v>
      </c>
      <c r="BA301" s="24">
        <v>41.457164198812443</v>
      </c>
      <c r="BB301" s="24">
        <v>41.360135891032463</v>
      </c>
      <c r="BC301" s="24">
        <v>41.250658639660415</v>
      </c>
      <c r="BD301" s="24">
        <v>41.134756830682164</v>
      </c>
      <c r="BE301" s="24">
        <v>40.990981539437534</v>
      </c>
      <c r="BF301" s="24">
        <v>40.819464426068983</v>
      </c>
      <c r="BG301" s="24">
        <v>40.69478254969745</v>
      </c>
      <c r="BH301" s="24">
        <v>40.569466515454302</v>
      </c>
      <c r="BI301" s="24">
        <v>40.083790649708646</v>
      </c>
      <c r="BJ301" s="24">
        <v>39.600186648974031</v>
      </c>
      <c r="BK301" s="24">
        <v>39.17993337967296</v>
      </c>
      <c r="BL301" s="24">
        <v>38.750599916159921</v>
      </c>
      <c r="BM301" s="24">
        <v>38.504479575289153</v>
      </c>
      <c r="BO301" s="25">
        <v>24.354179948196339</v>
      </c>
      <c r="BP301" s="25">
        <v>24.26399702712305</v>
      </c>
      <c r="BQ301" s="25">
        <v>24.197113429831241</v>
      </c>
      <c r="BR301" s="25">
        <v>24.166503391206085</v>
      </c>
      <c r="BS301" s="25">
        <v>24.104407968271829</v>
      </c>
      <c r="BT301" s="25">
        <v>24.041481842829725</v>
      </c>
      <c r="BU301" s="25">
        <v>24.005691385904505</v>
      </c>
      <c r="BV301" s="25">
        <v>23.972150123661372</v>
      </c>
      <c r="BW301" s="25">
        <v>23.895841743257868</v>
      </c>
      <c r="BX301" s="25">
        <v>23.816614664604064</v>
      </c>
      <c r="BY301" s="25">
        <v>22.874941042879545</v>
      </c>
      <c r="BZ301" s="25">
        <v>21.690422662102872</v>
      </c>
      <c r="CA301" s="25">
        <v>20.830723126589948</v>
      </c>
      <c r="CB301" s="25">
        <v>20.160394293362867</v>
      </c>
      <c r="CC301" s="25">
        <v>19.77596701735834</v>
      </c>
      <c r="CE301" s="25">
        <v>41.664179948196335</v>
      </c>
      <c r="CF301" s="25">
        <v>41.573997027123049</v>
      </c>
      <c r="CG301" s="25">
        <v>41.507113429831243</v>
      </c>
      <c r="CH301" s="25">
        <v>41.476503391206087</v>
      </c>
      <c r="CI301" s="25">
        <v>41.414407968271831</v>
      </c>
      <c r="CJ301" s="25">
        <v>41.351481842829727</v>
      </c>
      <c r="CK301" s="25">
        <v>41.315691385904508</v>
      </c>
      <c r="CL301" s="25">
        <v>41.282150123661374</v>
      </c>
      <c r="CM301" s="25">
        <v>41.205841743257864</v>
      </c>
      <c r="CN301" s="25">
        <v>41.126614664604062</v>
      </c>
      <c r="CO301" s="25">
        <v>40.184941042879544</v>
      </c>
      <c r="CP301" s="25">
        <v>39.000422662102871</v>
      </c>
      <c r="CQ301" s="25">
        <v>38.140723126589947</v>
      </c>
      <c r="CR301" s="25">
        <v>37.470394293362865</v>
      </c>
      <c r="CS301" s="25">
        <v>37.053307314747144</v>
      </c>
      <c r="CU301" s="26">
        <v>24.354179948196339</v>
      </c>
      <c r="CV301" s="26">
        <v>24.375278723095111</v>
      </c>
      <c r="CW301" s="26">
        <v>24.342448357033518</v>
      </c>
      <c r="CX301" s="26">
        <v>24.313123154933663</v>
      </c>
      <c r="CY301" s="26">
        <v>24.259480761819614</v>
      </c>
      <c r="CZ301" s="26">
        <v>24.198721148807703</v>
      </c>
      <c r="DA301" s="26">
        <v>24.05090280382835</v>
      </c>
      <c r="DB301" s="26">
        <v>23.686264105214512</v>
      </c>
      <c r="DC301" s="26">
        <v>23.297963839420486</v>
      </c>
      <c r="DD301" s="26">
        <v>22.920317838347156</v>
      </c>
      <c r="DE301" s="26">
        <v>21.844314262842996</v>
      </c>
      <c r="DF301" s="26">
        <v>20.848052306152894</v>
      </c>
      <c r="DG301" s="26">
        <v>20.091679874769625</v>
      </c>
      <c r="DH301" s="26">
        <v>19.697227828512361</v>
      </c>
      <c r="DI301" s="26">
        <v>20.182512612910291</v>
      </c>
      <c r="DK301" s="26">
        <v>41.664179948196335</v>
      </c>
      <c r="DL301" s="26">
        <v>41.685278723095109</v>
      </c>
      <c r="DM301" s="26">
        <v>41.652448357033521</v>
      </c>
      <c r="DN301" s="26">
        <v>41.623123154933666</v>
      </c>
      <c r="DO301" s="26">
        <v>41.569480761819612</v>
      </c>
      <c r="DP301" s="26">
        <v>41.508721148807702</v>
      </c>
      <c r="DQ301" s="26">
        <v>41.360902803828345</v>
      </c>
      <c r="DR301" s="26">
        <v>40.996264105214507</v>
      </c>
      <c r="DS301" s="26">
        <v>40.607963839420485</v>
      </c>
      <c r="DT301" s="26">
        <v>40.230317838347155</v>
      </c>
      <c r="DU301" s="26">
        <v>39.154314262842995</v>
      </c>
      <c r="DV301" s="26">
        <v>38.158052306152896</v>
      </c>
      <c r="DW301" s="26">
        <v>37.401679874769627</v>
      </c>
      <c r="DX301" s="26">
        <v>37.007227828512356</v>
      </c>
      <c r="DY301" s="26">
        <v>37.378779677867357</v>
      </c>
      <c r="EA301" s="27">
        <v>24.354179948196339</v>
      </c>
      <c r="EB301" s="27">
        <v>24.273446360133629</v>
      </c>
      <c r="EC301" s="27">
        <v>24.20853072893776</v>
      </c>
      <c r="ED301" s="27">
        <v>24.175655976550335</v>
      </c>
      <c r="EE301" s="27">
        <v>24.144077651462574</v>
      </c>
      <c r="EF301" s="27">
        <v>24.109748648670543</v>
      </c>
      <c r="EG301" s="27">
        <v>24.064625145251224</v>
      </c>
      <c r="EH301" s="27">
        <v>23.997915882092634</v>
      </c>
      <c r="EI301" s="27">
        <v>23.882151825051377</v>
      </c>
      <c r="EJ301" s="27">
        <v>23.739573940145213</v>
      </c>
      <c r="EK301" s="27">
        <v>23.188502958233059</v>
      </c>
      <c r="EL301" s="27">
        <v>22.589385984048928</v>
      </c>
      <c r="EM301" s="27">
        <v>21.985631707682842</v>
      </c>
      <c r="EN301" s="27">
        <v>21.472630154356963</v>
      </c>
      <c r="EO301" s="27">
        <v>21.282483836899495</v>
      </c>
      <c r="EQ301" s="27">
        <v>41.664179948196335</v>
      </c>
      <c r="ER301" s="27">
        <v>41.583446360133628</v>
      </c>
      <c r="ES301" s="27">
        <v>41.518530728937762</v>
      </c>
      <c r="ET301" s="27">
        <v>41.485655976550333</v>
      </c>
      <c r="EU301" s="27">
        <v>41.454077651462569</v>
      </c>
      <c r="EV301" s="27">
        <v>41.419748648670542</v>
      </c>
      <c r="EW301" s="27">
        <v>41.374625145251223</v>
      </c>
      <c r="EX301" s="27">
        <v>41.307915882092637</v>
      </c>
      <c r="EY301" s="27">
        <v>41.192151825051376</v>
      </c>
      <c r="EZ301" s="27">
        <v>41.049573940145216</v>
      </c>
      <c r="FA301" s="27">
        <v>40.498502958233061</v>
      </c>
      <c r="FB301" s="27">
        <v>39.899385984048926</v>
      </c>
      <c r="FC301" s="27">
        <v>39.295631707682844</v>
      </c>
      <c r="FD301" s="27">
        <v>38.782630154356966</v>
      </c>
      <c r="FE301" s="27">
        <v>38.595507880226435</v>
      </c>
      <c r="FG301" s="141">
        <v>24.354179948196339</v>
      </c>
      <c r="FH301" s="141">
        <v>24.331401657629197</v>
      </c>
      <c r="FI301" s="141">
        <v>24.256772958601047</v>
      </c>
      <c r="FJ301" s="141">
        <v>24.1828966682694</v>
      </c>
      <c r="FK301" s="141">
        <v>24.087101912579598</v>
      </c>
      <c r="FL301" s="141">
        <v>23.9944852648546</v>
      </c>
      <c r="FM301" s="141">
        <v>23.84555244316066</v>
      </c>
      <c r="FN301" s="141">
        <v>23.469038557832672</v>
      </c>
      <c r="FO301" s="141">
        <v>23.079997458138834</v>
      </c>
      <c r="FP301" s="141">
        <v>22.681591342374588</v>
      </c>
      <c r="FQ301" s="141">
        <v>21.48273087770087</v>
      </c>
      <c r="FR301" s="141">
        <v>20.361227098068724</v>
      </c>
      <c r="FS301" s="141">
        <v>19.49215794697804</v>
      </c>
      <c r="FT301" s="141">
        <v>18.989485191162753</v>
      </c>
      <c r="FU301" s="141">
        <v>19.379398634814066</v>
      </c>
      <c r="FW301" s="141">
        <v>41.664179948196335</v>
      </c>
      <c r="FX301" s="141">
        <v>41.641401657629196</v>
      </c>
      <c r="FY301" s="141">
        <v>41.566772958601042</v>
      </c>
      <c r="FZ301" s="141">
        <v>41.492896668269402</v>
      </c>
      <c r="GA301" s="141">
        <v>41.3971019125796</v>
      </c>
      <c r="GB301" s="141">
        <v>41.304485264854598</v>
      </c>
      <c r="GC301" s="141">
        <v>41.155552443160659</v>
      </c>
      <c r="GD301" s="141">
        <v>40.779038557832671</v>
      </c>
      <c r="GE301" s="141">
        <v>40.389997458138829</v>
      </c>
      <c r="GF301" s="141">
        <v>39.991591342374591</v>
      </c>
      <c r="GG301" s="141">
        <v>38.792730877700869</v>
      </c>
      <c r="GH301" s="141">
        <v>37.671227098068726</v>
      </c>
      <c r="GI301" s="141">
        <v>36.802157946978042</v>
      </c>
      <c r="GJ301" s="141">
        <v>36.299485191162752</v>
      </c>
      <c r="GK301" s="141">
        <v>36.59708429984434</v>
      </c>
      <c r="GM301" s="1">
        <v>311307</v>
      </c>
      <c r="GN301" s="1">
        <v>553464</v>
      </c>
      <c r="GO301" s="1" t="s">
        <v>515</v>
      </c>
      <c r="GP301" s="1" t="s">
        <v>838</v>
      </c>
      <c r="GQ301" s="97"/>
    </row>
    <row r="302" spans="2:205" ht="16.2" thickBot="1" x14ac:dyDescent="0.35">
      <c r="B302" s="19" t="s">
        <v>294</v>
      </c>
      <c r="C302" s="20">
        <v>8.9243446019561254</v>
      </c>
      <c r="D302" s="21">
        <v>8.1665268486741009</v>
      </c>
      <c r="E302" s="21">
        <v>7.8831087742880239</v>
      </c>
      <c r="F302" s="21">
        <v>7.7605217433522018</v>
      </c>
      <c r="G302" s="21">
        <v>7.5512445394350909</v>
      </c>
      <c r="H302" s="21">
        <v>7.3072046198664555</v>
      </c>
      <c r="I302" s="21">
        <v>7.0516221950457965</v>
      </c>
      <c r="J302" s="21">
        <v>6.7728987311165767</v>
      </c>
      <c r="K302" s="21">
        <v>6.3721593101636813</v>
      </c>
      <c r="L302" s="21">
        <v>5.9622193253874869</v>
      </c>
      <c r="M302" s="21">
        <v>4.0510201733046074</v>
      </c>
      <c r="N302" s="21">
        <v>1.569833308645272</v>
      </c>
      <c r="O302" s="21">
        <v>-0.24457875205337842</v>
      </c>
      <c r="P302" s="21">
        <v>-1.7854660332710353</v>
      </c>
      <c r="Q302" s="21">
        <v>-2.8045915452536505</v>
      </c>
      <c r="R302" s="22"/>
      <c r="S302" s="21">
        <v>13.561344601956126</v>
      </c>
      <c r="T302" s="21">
        <v>12.803526848674101</v>
      </c>
      <c r="U302" s="21">
        <v>12.520108774288024</v>
      </c>
      <c r="V302" s="21">
        <v>12.397521743352202</v>
      </c>
      <c r="W302" s="21">
        <v>12.188244539435091</v>
      </c>
      <c r="X302" s="21">
        <v>11.944204619866456</v>
      </c>
      <c r="Y302" s="21">
        <v>11.688622195045797</v>
      </c>
      <c r="Z302" s="21">
        <v>11.409898731116577</v>
      </c>
      <c r="AA302" s="21">
        <v>11.009159310163682</v>
      </c>
      <c r="AB302" s="21">
        <v>10.599219325387487</v>
      </c>
      <c r="AC302" s="21">
        <v>8.6880201733046079</v>
      </c>
      <c r="AD302" s="21">
        <v>6.2068333086452725</v>
      </c>
      <c r="AE302" s="21">
        <v>4.392421247946622</v>
      </c>
      <c r="AF302" s="21">
        <v>2.8515339667289652</v>
      </c>
      <c r="AG302" s="21">
        <v>1.6923710547751156</v>
      </c>
      <c r="AI302" s="23">
        <v>8.9243446019561254</v>
      </c>
      <c r="AJ302" s="23">
        <v>8.6700459248526851</v>
      </c>
      <c r="AK302" s="23">
        <v>8.5256020240960577</v>
      </c>
      <c r="AL302" s="23">
        <v>8.4526773600568479</v>
      </c>
      <c r="AM302" s="23">
        <v>8.3664573432054024</v>
      </c>
      <c r="AN302" s="23">
        <v>8.281762021579409</v>
      </c>
      <c r="AO302" s="23">
        <v>8.1437836878915224</v>
      </c>
      <c r="AP302" s="23">
        <v>7.931040685881106</v>
      </c>
      <c r="AQ302" s="23">
        <v>7.6528599802247097</v>
      </c>
      <c r="AR302" s="23">
        <v>7.3569929586127731</v>
      </c>
      <c r="AS302" s="23">
        <v>6.3743108898382204</v>
      </c>
      <c r="AT302" s="23">
        <v>5.244979161835758</v>
      </c>
      <c r="AU302" s="23">
        <v>4.0780637211352868</v>
      </c>
      <c r="AV302" s="23">
        <v>2.7665264790151269</v>
      </c>
      <c r="AW302" s="23">
        <v>1.7797515076903068</v>
      </c>
      <c r="AY302" s="24">
        <v>13.561344601956126</v>
      </c>
      <c r="AZ302" s="24">
        <v>13.307045924852686</v>
      </c>
      <c r="BA302" s="24">
        <v>13.162602024096058</v>
      </c>
      <c r="BB302" s="24">
        <v>13.089677360056848</v>
      </c>
      <c r="BC302" s="24">
        <v>13.003457343205403</v>
      </c>
      <c r="BD302" s="24">
        <v>12.918762021579409</v>
      </c>
      <c r="BE302" s="24">
        <v>12.780783687891523</v>
      </c>
      <c r="BF302" s="24">
        <v>12.568040685881106</v>
      </c>
      <c r="BG302" s="24">
        <v>12.28985998022471</v>
      </c>
      <c r="BH302" s="24">
        <v>11.993992958612774</v>
      </c>
      <c r="BI302" s="24">
        <v>11.011310889838221</v>
      </c>
      <c r="BJ302" s="24">
        <v>9.8819791618357584</v>
      </c>
      <c r="BK302" s="24">
        <v>8.7150637211352873</v>
      </c>
      <c r="BL302" s="24">
        <v>7.4035264790151274</v>
      </c>
      <c r="BM302" s="24">
        <v>6.5578555303733665</v>
      </c>
      <c r="BO302" s="25">
        <v>8.9243446019561254</v>
      </c>
      <c r="BP302" s="25">
        <v>8.0140244502561355</v>
      </c>
      <c r="BQ302" s="25">
        <v>7.6562897053586862</v>
      </c>
      <c r="BR302" s="25">
        <v>7.4941377006710947</v>
      </c>
      <c r="BS302" s="25">
        <v>7.2403869029634134</v>
      </c>
      <c r="BT302" s="25">
        <v>6.9562091176639118</v>
      </c>
      <c r="BU302" s="25">
        <v>6.6817632739641368</v>
      </c>
      <c r="BV302" s="25">
        <v>6.3843513675435588</v>
      </c>
      <c r="BW302" s="25">
        <v>6.0164815322347138</v>
      </c>
      <c r="BX302" s="25">
        <v>5.6014908871729077</v>
      </c>
      <c r="BY302" s="25">
        <v>3.6206654362274975</v>
      </c>
      <c r="BZ302" s="25">
        <v>1.1884788607596732</v>
      </c>
      <c r="CA302" s="25">
        <v>-0.4772443874326342</v>
      </c>
      <c r="CB302" s="25">
        <v>-1.8400942935563478</v>
      </c>
      <c r="CC302" s="25">
        <v>-2.3437630924697004</v>
      </c>
      <c r="CE302" s="25">
        <v>13.561344601956126</v>
      </c>
      <c r="CF302" s="25">
        <v>12.651024450256136</v>
      </c>
      <c r="CG302" s="25">
        <v>12.293289705358687</v>
      </c>
      <c r="CH302" s="25">
        <v>12.131137700671095</v>
      </c>
      <c r="CI302" s="25">
        <v>11.877386902963414</v>
      </c>
      <c r="CJ302" s="25">
        <v>11.593209117663912</v>
      </c>
      <c r="CK302" s="25">
        <v>11.318763273964137</v>
      </c>
      <c r="CL302" s="25">
        <v>11.021351367543559</v>
      </c>
      <c r="CM302" s="25">
        <v>10.653481532234714</v>
      </c>
      <c r="CN302" s="25">
        <v>10.238490887172908</v>
      </c>
      <c r="CO302" s="25">
        <v>8.2576654362274979</v>
      </c>
      <c r="CP302" s="25">
        <v>5.8254788607596737</v>
      </c>
      <c r="CQ302" s="25">
        <v>4.1597556125673663</v>
      </c>
      <c r="CR302" s="25">
        <v>2.7969057064436527</v>
      </c>
      <c r="CS302" s="25">
        <v>2.2128944499983163</v>
      </c>
      <c r="CU302" s="26">
        <v>8.9243446019561254</v>
      </c>
      <c r="CV302" s="26">
        <v>8.4806670602603766</v>
      </c>
      <c r="CW302" s="26">
        <v>8.2185431301253757</v>
      </c>
      <c r="CX302" s="26">
        <v>8.0473331241788628</v>
      </c>
      <c r="CY302" s="26">
        <v>7.7773059465430343</v>
      </c>
      <c r="CZ302" s="26">
        <v>7.464390559626505</v>
      </c>
      <c r="DA302" s="26">
        <v>7.0394424523072203</v>
      </c>
      <c r="DB302" s="26">
        <v>6.2422909211125273</v>
      </c>
      <c r="DC302" s="26">
        <v>5.3844093446235277</v>
      </c>
      <c r="DD302" s="26">
        <v>4.5046827295099305</v>
      </c>
      <c r="DE302" s="26">
        <v>1.9987589948806459</v>
      </c>
      <c r="DF302" s="26">
        <v>1.0369642145317215E-2</v>
      </c>
      <c r="DG302" s="26">
        <v>-1.164195488529522</v>
      </c>
      <c r="DH302" s="26">
        <v>-1.5096876758086637</v>
      </c>
      <c r="DI302" s="26">
        <v>-1.1818209985190791</v>
      </c>
      <c r="DK302" s="26">
        <v>13.561344601956126</v>
      </c>
      <c r="DL302" s="26">
        <v>13.117667060260377</v>
      </c>
      <c r="DM302" s="26">
        <v>12.855543130125376</v>
      </c>
      <c r="DN302" s="26">
        <v>12.684333124178863</v>
      </c>
      <c r="DO302" s="26">
        <v>12.414305946543035</v>
      </c>
      <c r="DP302" s="26">
        <v>12.101390559626505</v>
      </c>
      <c r="DQ302" s="26">
        <v>11.676442452307221</v>
      </c>
      <c r="DR302" s="26">
        <v>10.879290921112528</v>
      </c>
      <c r="DS302" s="26">
        <v>10.021409344623528</v>
      </c>
      <c r="DT302" s="26">
        <v>9.141682729509931</v>
      </c>
      <c r="DU302" s="26">
        <v>6.6357589948806464</v>
      </c>
      <c r="DV302" s="26">
        <v>4.6473696421453177</v>
      </c>
      <c r="DW302" s="26">
        <v>3.4728045114704784</v>
      </c>
      <c r="DX302" s="26">
        <v>3.1273123241913368</v>
      </c>
      <c r="DY302" s="26">
        <v>3.3652163180429326</v>
      </c>
      <c r="EA302" s="27">
        <v>8.9243446019561254</v>
      </c>
      <c r="EB302" s="27">
        <v>8.4514975554456058</v>
      </c>
      <c r="EC302" s="27">
        <v>8.2423833875355932</v>
      </c>
      <c r="ED302" s="27">
        <v>8.1662473543296983</v>
      </c>
      <c r="EE302" s="27">
        <v>8.0744536464528629</v>
      </c>
      <c r="EF302" s="27">
        <v>7.957093778964861</v>
      </c>
      <c r="EG302" s="27">
        <v>7.7997329029953235</v>
      </c>
      <c r="EH302" s="27">
        <v>7.576672391160308</v>
      </c>
      <c r="EI302" s="27">
        <v>7.1990506657381879</v>
      </c>
      <c r="EJ302" s="27">
        <v>6.7966885045242087</v>
      </c>
      <c r="EK302" s="27">
        <v>5.3798964361967805</v>
      </c>
      <c r="EL302" s="27">
        <v>3.9439893024091432</v>
      </c>
      <c r="EM302" s="27">
        <v>3.0107122586796216</v>
      </c>
      <c r="EN302" s="27">
        <v>2.0907978049624028</v>
      </c>
      <c r="EO302" s="27">
        <v>1.6299560037277345</v>
      </c>
      <c r="EQ302" s="27">
        <v>13.561344601956126</v>
      </c>
      <c r="ER302" s="27">
        <v>13.088497555445606</v>
      </c>
      <c r="ES302" s="27">
        <v>12.879383387535594</v>
      </c>
      <c r="ET302" s="27">
        <v>12.803247354329699</v>
      </c>
      <c r="EU302" s="27">
        <v>12.711453646452863</v>
      </c>
      <c r="EV302" s="27">
        <v>12.594093778964861</v>
      </c>
      <c r="EW302" s="27">
        <v>12.436732902995324</v>
      </c>
      <c r="EX302" s="27">
        <v>12.213672391160308</v>
      </c>
      <c r="EY302" s="27">
        <v>11.836050665738188</v>
      </c>
      <c r="EZ302" s="27">
        <v>11.433688504524209</v>
      </c>
      <c r="FA302" s="27">
        <v>10.016896436196781</v>
      </c>
      <c r="FB302" s="27">
        <v>8.5809893024091437</v>
      </c>
      <c r="FC302" s="27">
        <v>7.647712258679622</v>
      </c>
      <c r="FD302" s="27">
        <v>6.7277978049624032</v>
      </c>
      <c r="FE302" s="27">
        <v>6.2990956806938669</v>
      </c>
      <c r="FG302" s="141">
        <v>8.9243446019561254</v>
      </c>
      <c r="FH302" s="141">
        <v>8.1246894017311568</v>
      </c>
      <c r="FI302" s="141">
        <v>7.749839816573072</v>
      </c>
      <c r="FJ302" s="141">
        <v>7.5281965933897759</v>
      </c>
      <c r="FK302" s="141">
        <v>7.2167579991502855</v>
      </c>
      <c r="FL302" s="141">
        <v>6.8847782417120733</v>
      </c>
      <c r="FM302" s="141">
        <v>6.4384218637514827</v>
      </c>
      <c r="FN302" s="141">
        <v>5.6188737968845466</v>
      </c>
      <c r="FO302" s="141">
        <v>4.7629946654448148</v>
      </c>
      <c r="FP302" s="141">
        <v>3.8815624524224468</v>
      </c>
      <c r="FQ302" s="141">
        <v>1.2631876411016449</v>
      </c>
      <c r="FR302" s="141">
        <v>-0.9437450302298096</v>
      </c>
      <c r="FS302" s="141">
        <v>-2.3673522598910495</v>
      </c>
      <c r="FT302" s="141">
        <v>-2.8818800914198697</v>
      </c>
      <c r="FU302" s="141">
        <v>-2.6974210626394246</v>
      </c>
      <c r="FW302" s="141">
        <v>13.561344601956126</v>
      </c>
      <c r="FX302" s="141">
        <v>12.761689401731157</v>
      </c>
      <c r="FY302" s="141">
        <v>12.386839816573072</v>
      </c>
      <c r="FZ302" s="141">
        <v>12.165196593389776</v>
      </c>
      <c r="GA302" s="141">
        <v>11.853757999150286</v>
      </c>
      <c r="GB302" s="141">
        <v>11.521778241712074</v>
      </c>
      <c r="GC302" s="141">
        <v>11.075421863751483</v>
      </c>
      <c r="GD302" s="141">
        <v>10.255873796884547</v>
      </c>
      <c r="GE302" s="141">
        <v>9.3999946654448152</v>
      </c>
      <c r="GF302" s="141">
        <v>8.5185624524224473</v>
      </c>
      <c r="GG302" s="141">
        <v>5.9001876411016454</v>
      </c>
      <c r="GH302" s="141">
        <v>3.6932549697701909</v>
      </c>
      <c r="GI302" s="141">
        <v>2.269647740108951</v>
      </c>
      <c r="GJ302" s="141">
        <v>1.7551199085801308</v>
      </c>
      <c r="GK302" s="141">
        <v>1.8807087042391721</v>
      </c>
      <c r="GM302" s="1">
        <v>347198</v>
      </c>
      <c r="GN302" s="1">
        <v>407434</v>
      </c>
      <c r="GO302" s="1" t="s">
        <v>705</v>
      </c>
      <c r="GP302" s="1" t="s">
        <v>843</v>
      </c>
      <c r="GQ302" s="97"/>
    </row>
    <row r="303" spans="2:205" ht="16.2" thickBot="1" x14ac:dyDescent="0.35">
      <c r="B303" s="19" t="s">
        <v>295</v>
      </c>
      <c r="C303" s="20">
        <v>5.4926725489832728</v>
      </c>
      <c r="D303" s="21">
        <v>5.1145710723649564</v>
      </c>
      <c r="E303" s="21">
        <v>5.0067011251652849</v>
      </c>
      <c r="F303" s="21">
        <v>4.9524509718423673</v>
      </c>
      <c r="G303" s="21">
        <v>4.8343171089189276</v>
      </c>
      <c r="H303" s="21">
        <v>4.7047525453137347</v>
      </c>
      <c r="I303" s="21">
        <v>4.5942577233668516</v>
      </c>
      <c r="J303" s="21">
        <v>4.5141258947353897</v>
      </c>
      <c r="K303" s="21">
        <v>4.4487491396559129</v>
      </c>
      <c r="L303" s="21">
        <v>4.4030098502470594</v>
      </c>
      <c r="M303" s="21">
        <v>3.6274407177124353</v>
      </c>
      <c r="N303" s="21">
        <v>1.9859570290271122</v>
      </c>
      <c r="O303" s="21">
        <v>0.62879659027472812</v>
      </c>
      <c r="P303" s="21">
        <v>-0.73743061324528014</v>
      </c>
      <c r="Q303" s="21">
        <v>-1.9191107689337699</v>
      </c>
      <c r="R303" s="22"/>
      <c r="S303" s="21">
        <v>7.4926725489832728</v>
      </c>
      <c r="T303" s="21">
        <v>7.1145710723649564</v>
      </c>
      <c r="U303" s="21">
        <v>7.0067011251652849</v>
      </c>
      <c r="V303" s="21">
        <v>6.9524509718423673</v>
      </c>
      <c r="W303" s="21">
        <v>6.8343171089189276</v>
      </c>
      <c r="X303" s="21">
        <v>6.7047525453137347</v>
      </c>
      <c r="Y303" s="21">
        <v>6.5942577233668516</v>
      </c>
      <c r="Z303" s="21">
        <v>6.5141258947353897</v>
      </c>
      <c r="AA303" s="21">
        <v>6.4487491396559129</v>
      </c>
      <c r="AB303" s="21">
        <v>6.4030098502470594</v>
      </c>
      <c r="AC303" s="21">
        <v>5.6274407177124353</v>
      </c>
      <c r="AD303" s="21">
        <v>3.9859570290271122</v>
      </c>
      <c r="AE303" s="21">
        <v>2.6287965902747281</v>
      </c>
      <c r="AF303" s="21">
        <v>1.2625693867547199</v>
      </c>
      <c r="AG303" s="21">
        <v>-6.8398042273951631E-2</v>
      </c>
      <c r="AI303" s="23">
        <v>5.4926725489832728</v>
      </c>
      <c r="AJ303" s="23">
        <v>5.385758757218932</v>
      </c>
      <c r="AK303" s="23">
        <v>5.3062548795075219</v>
      </c>
      <c r="AL303" s="23">
        <v>5.2249368967723671</v>
      </c>
      <c r="AM303" s="23">
        <v>5.1160216589490677</v>
      </c>
      <c r="AN303" s="23">
        <v>4.9983841896771644</v>
      </c>
      <c r="AO303" s="23">
        <v>4.7938027700149952</v>
      </c>
      <c r="AP303" s="23">
        <v>4.1543704705087379</v>
      </c>
      <c r="AQ303" s="23">
        <v>4.0811460275594911</v>
      </c>
      <c r="AR303" s="23">
        <v>4.0095353426184452</v>
      </c>
      <c r="AS303" s="23">
        <v>3.8038338612101477</v>
      </c>
      <c r="AT303" s="23">
        <v>3.6181096930177965</v>
      </c>
      <c r="AU303" s="23">
        <v>3.4759568363040927</v>
      </c>
      <c r="AV303" s="23">
        <v>3.3699132161794587</v>
      </c>
      <c r="AW303" s="23">
        <v>3.3120922565103079</v>
      </c>
      <c r="AY303" s="24">
        <v>7.4926725489832728</v>
      </c>
      <c r="AZ303" s="24">
        <v>7.385758757218932</v>
      </c>
      <c r="BA303" s="24">
        <v>7.3062548795075219</v>
      </c>
      <c r="BB303" s="24">
        <v>7.2249368967723671</v>
      </c>
      <c r="BC303" s="24">
        <v>7.1160216589490677</v>
      </c>
      <c r="BD303" s="24">
        <v>6.9983841896771644</v>
      </c>
      <c r="BE303" s="24">
        <v>6.7938027700149952</v>
      </c>
      <c r="BF303" s="24">
        <v>6.1543704705087379</v>
      </c>
      <c r="BG303" s="24">
        <v>6.0811460275594911</v>
      </c>
      <c r="BH303" s="24">
        <v>6.0095353426184452</v>
      </c>
      <c r="BI303" s="24">
        <v>5.8038338612101477</v>
      </c>
      <c r="BJ303" s="24">
        <v>5.6181096930177965</v>
      </c>
      <c r="BK303" s="24">
        <v>5.4759568363040927</v>
      </c>
      <c r="BL303" s="24">
        <v>5.3699132161794587</v>
      </c>
      <c r="BM303" s="24">
        <v>5.3186172788110504</v>
      </c>
      <c r="BO303" s="25">
        <v>5.4926725489832728</v>
      </c>
      <c r="BP303" s="25">
        <v>5.0638820918805232</v>
      </c>
      <c r="BQ303" s="25">
        <v>4.9531673328846342</v>
      </c>
      <c r="BR303" s="25">
        <v>4.9074076427114299</v>
      </c>
      <c r="BS303" s="25">
        <v>4.8009315528810212</v>
      </c>
      <c r="BT303" s="25">
        <v>4.6855821935302426</v>
      </c>
      <c r="BU303" s="25">
        <v>4.590855332819693</v>
      </c>
      <c r="BV303" s="25">
        <v>4.5321216900337937</v>
      </c>
      <c r="BW303" s="25">
        <v>4.4935126877426761</v>
      </c>
      <c r="BX303" s="25">
        <v>4.4756061041948509</v>
      </c>
      <c r="BY303" s="25">
        <v>3.7846178822387717</v>
      </c>
      <c r="BZ303" s="25">
        <v>2.2381027271132421</v>
      </c>
      <c r="CA303" s="25">
        <v>0.97162871756476221</v>
      </c>
      <c r="CB303" s="25">
        <v>-0.28153113075917169</v>
      </c>
      <c r="CC303" s="25">
        <v>-1.3309380341375174</v>
      </c>
      <c r="CE303" s="25">
        <v>7.4926725489832728</v>
      </c>
      <c r="CF303" s="25">
        <v>7.0638820918805232</v>
      </c>
      <c r="CG303" s="25">
        <v>6.9531673328846342</v>
      </c>
      <c r="CH303" s="25">
        <v>6.9074076427114299</v>
      </c>
      <c r="CI303" s="25">
        <v>6.8009315528810212</v>
      </c>
      <c r="CJ303" s="25">
        <v>6.6855821935302426</v>
      </c>
      <c r="CK303" s="25">
        <v>6.590855332819693</v>
      </c>
      <c r="CL303" s="25">
        <v>6.5321216900337937</v>
      </c>
      <c r="CM303" s="25">
        <v>6.4935126877426761</v>
      </c>
      <c r="CN303" s="25">
        <v>6.4756061041948509</v>
      </c>
      <c r="CO303" s="25">
        <v>5.7846178822387717</v>
      </c>
      <c r="CP303" s="25">
        <v>4.2381027271132421</v>
      </c>
      <c r="CQ303" s="25">
        <v>2.9716287175647622</v>
      </c>
      <c r="CR303" s="25">
        <v>1.7184688692408283</v>
      </c>
      <c r="CS303" s="25">
        <v>0.49690796517471014</v>
      </c>
      <c r="CU303" s="26">
        <v>5.4926725489832728</v>
      </c>
      <c r="CV303" s="26">
        <v>5.3429384057547358</v>
      </c>
      <c r="CW303" s="26">
        <v>5.3012560992633961</v>
      </c>
      <c r="CX303" s="26">
        <v>5.2733155791403217</v>
      </c>
      <c r="CY303" s="26">
        <v>5.1732274853473879</v>
      </c>
      <c r="CZ303" s="26">
        <v>5.0566027075500122</v>
      </c>
      <c r="DA303" s="26">
        <v>4.8456781702853586</v>
      </c>
      <c r="DB303" s="26">
        <v>4.2965451203584095</v>
      </c>
      <c r="DC303" s="26">
        <v>3.7329685821195593</v>
      </c>
      <c r="DD303" s="26">
        <v>3.1894678898250923</v>
      </c>
      <c r="DE303" s="26">
        <v>1.6534597948462277</v>
      </c>
      <c r="DF303" s="26">
        <v>0.20513030130172361</v>
      </c>
      <c r="DG303" s="26">
        <v>-0.92855771112959218</v>
      </c>
      <c r="DH303" s="26">
        <v>-1.4810428349101112</v>
      </c>
      <c r="DI303" s="26">
        <v>-0.66981024842963066</v>
      </c>
      <c r="DK303" s="26">
        <v>7.4926725489832728</v>
      </c>
      <c r="DL303" s="26">
        <v>7.3429384057547358</v>
      </c>
      <c r="DM303" s="26">
        <v>7.3012560992633961</v>
      </c>
      <c r="DN303" s="26">
        <v>7.2733155791403217</v>
      </c>
      <c r="DO303" s="26">
        <v>7.1732274853473879</v>
      </c>
      <c r="DP303" s="26">
        <v>7.0566027075500122</v>
      </c>
      <c r="DQ303" s="26">
        <v>6.8456781702853586</v>
      </c>
      <c r="DR303" s="26">
        <v>6.2965451203584095</v>
      </c>
      <c r="DS303" s="26">
        <v>5.7329685821195593</v>
      </c>
      <c r="DT303" s="26">
        <v>5.1894678898250923</v>
      </c>
      <c r="DU303" s="26">
        <v>3.6534597948462277</v>
      </c>
      <c r="DV303" s="26">
        <v>2.2051303013017236</v>
      </c>
      <c r="DW303" s="26">
        <v>1.0714422888704078</v>
      </c>
      <c r="DX303" s="26">
        <v>0.51895716508988876</v>
      </c>
      <c r="DY303" s="26">
        <v>1.1562820902156172</v>
      </c>
      <c r="EA303" s="27">
        <v>5.4926725489832728</v>
      </c>
      <c r="EB303" s="27">
        <v>5.3909094630302761</v>
      </c>
      <c r="EC303" s="27">
        <v>5.3440473244923075</v>
      </c>
      <c r="ED303" s="27">
        <v>5.329214159431868</v>
      </c>
      <c r="EE303" s="27">
        <v>5.3032592048124219</v>
      </c>
      <c r="EF303" s="27">
        <v>5.2750570095637377</v>
      </c>
      <c r="EG303" s="27">
        <v>5.2424451280634239</v>
      </c>
      <c r="EH303" s="27">
        <v>5.1929446359727054</v>
      </c>
      <c r="EI303" s="27">
        <v>5.1171592503131365</v>
      </c>
      <c r="EJ303" s="27">
        <v>5.0438835096211996</v>
      </c>
      <c r="EK303" s="27">
        <v>4.760105543972319</v>
      </c>
      <c r="EL303" s="27">
        <v>4.4057785998905175</v>
      </c>
      <c r="EM303" s="27">
        <v>4.1959214400023477</v>
      </c>
      <c r="EN303" s="27">
        <v>4.0204769874812492</v>
      </c>
      <c r="EO303" s="27">
        <v>4.0995041244830972</v>
      </c>
      <c r="EQ303" s="27">
        <v>7.4926725489832728</v>
      </c>
      <c r="ER303" s="27">
        <v>7.3909094630302761</v>
      </c>
      <c r="ES303" s="27">
        <v>7.3440473244923075</v>
      </c>
      <c r="ET303" s="27">
        <v>7.329214159431868</v>
      </c>
      <c r="EU303" s="27">
        <v>7.3032592048124219</v>
      </c>
      <c r="EV303" s="27">
        <v>7.2750570095637377</v>
      </c>
      <c r="EW303" s="27">
        <v>7.2424451280634239</v>
      </c>
      <c r="EX303" s="27">
        <v>7.1929446359727054</v>
      </c>
      <c r="EY303" s="27">
        <v>7.1171592503131365</v>
      </c>
      <c r="EZ303" s="27">
        <v>7.0438835096211996</v>
      </c>
      <c r="FA303" s="27">
        <v>6.760105543972319</v>
      </c>
      <c r="FB303" s="27">
        <v>6.4057785998905175</v>
      </c>
      <c r="FC303" s="27">
        <v>6.1959214400023477</v>
      </c>
      <c r="FD303" s="27">
        <v>6.0204769874812492</v>
      </c>
      <c r="FE303" s="27">
        <v>6.0454860418649226</v>
      </c>
      <c r="FG303" s="141">
        <v>5.4926725489832728</v>
      </c>
      <c r="FH303" s="141">
        <v>5.152148695713259</v>
      </c>
      <c r="FI303" s="141">
        <v>4.977394255480629</v>
      </c>
      <c r="FJ303" s="141">
        <v>4.83771502406168</v>
      </c>
      <c r="FK303" s="141">
        <v>4.6282435368257708</v>
      </c>
      <c r="FL303" s="141">
        <v>4.413483218942531</v>
      </c>
      <c r="FM303" s="141">
        <v>4.1032977660086125</v>
      </c>
      <c r="FN303" s="141">
        <v>3.4978043848028477</v>
      </c>
      <c r="FO303" s="141">
        <v>2.9054560916286469</v>
      </c>
      <c r="FP303" s="141">
        <v>2.3342893403395379</v>
      </c>
      <c r="FQ303" s="141">
        <v>0.7192934241544009</v>
      </c>
      <c r="FR303" s="141">
        <v>-0.80860842594699989</v>
      </c>
      <c r="FS303" s="141">
        <v>-2.0305443031618289</v>
      </c>
      <c r="FT303" s="141">
        <v>-2.7060346173687826</v>
      </c>
      <c r="FU303" s="141">
        <v>-2.0456979314510271</v>
      </c>
      <c r="FW303" s="141">
        <v>7.4926725489832728</v>
      </c>
      <c r="FX303" s="141">
        <v>7.152148695713259</v>
      </c>
      <c r="FY303" s="141">
        <v>6.977394255480629</v>
      </c>
      <c r="FZ303" s="141">
        <v>6.83771502406168</v>
      </c>
      <c r="GA303" s="141">
        <v>6.6282435368257708</v>
      </c>
      <c r="GB303" s="141">
        <v>6.413483218942531</v>
      </c>
      <c r="GC303" s="141">
        <v>6.1032977660086125</v>
      </c>
      <c r="GD303" s="141">
        <v>5.4978043848028477</v>
      </c>
      <c r="GE303" s="141">
        <v>4.9054560916286469</v>
      </c>
      <c r="GF303" s="141">
        <v>4.3342893403395379</v>
      </c>
      <c r="GG303" s="141">
        <v>2.7192934241544009</v>
      </c>
      <c r="GH303" s="141">
        <v>1.1913915740530001</v>
      </c>
      <c r="GI303" s="141">
        <v>-3.0544303161828879E-2</v>
      </c>
      <c r="GJ303" s="141">
        <v>-0.70603461736878259</v>
      </c>
      <c r="GK303" s="141">
        <v>-0.18577166698692693</v>
      </c>
      <c r="GM303" s="1">
        <v>297180</v>
      </c>
      <c r="GN303" s="1">
        <v>518183</v>
      </c>
      <c r="GO303" s="1" t="s">
        <v>517</v>
      </c>
      <c r="GP303" s="1" t="s">
        <v>838</v>
      </c>
      <c r="GQ303" s="97"/>
    </row>
    <row r="304" spans="2:205" ht="16.2" thickBot="1" x14ac:dyDescent="0.35">
      <c r="B304" s="19" t="s">
        <v>296</v>
      </c>
      <c r="C304" s="20">
        <v>9.4070455743613408</v>
      </c>
      <c r="D304" s="21">
        <v>8.2967330202313523</v>
      </c>
      <c r="E304" s="21">
        <v>7.9458462406733492</v>
      </c>
      <c r="F304" s="21">
        <v>7.8223183348782666</v>
      </c>
      <c r="G304" s="21">
        <v>7.4778898310560535</v>
      </c>
      <c r="H304" s="21">
        <v>7.1160265675483085</v>
      </c>
      <c r="I304" s="21">
        <v>6.7479479071862798</v>
      </c>
      <c r="J304" s="21">
        <v>6.3675474507524612</v>
      </c>
      <c r="K304" s="21">
        <v>5.9130013267866843</v>
      </c>
      <c r="L304" s="21">
        <v>5.4743830927811885</v>
      </c>
      <c r="M304" s="21">
        <v>3.591852771289517</v>
      </c>
      <c r="N304" s="21">
        <v>0.96011530915524901</v>
      </c>
      <c r="O304" s="21">
        <v>-1.24767786923762</v>
      </c>
      <c r="P304" s="21">
        <v>-3.4031444413791618</v>
      </c>
      <c r="Q304" s="21">
        <v>-5.3329099285150292</v>
      </c>
      <c r="R304" s="22"/>
      <c r="S304" s="21">
        <v>14.044045574361341</v>
      </c>
      <c r="T304" s="21">
        <v>12.933733020231353</v>
      </c>
      <c r="U304" s="21">
        <v>12.58284624067335</v>
      </c>
      <c r="V304" s="21">
        <v>12.459318334878267</v>
      </c>
      <c r="W304" s="21">
        <v>12.114889831056054</v>
      </c>
      <c r="X304" s="21">
        <v>11.753026567548309</v>
      </c>
      <c r="Y304" s="21">
        <v>11.38494790718628</v>
      </c>
      <c r="Z304" s="21">
        <v>11.004547450752462</v>
      </c>
      <c r="AA304" s="21">
        <v>10.550001326786685</v>
      </c>
      <c r="AB304" s="21">
        <v>10.111383092781189</v>
      </c>
      <c r="AC304" s="21">
        <v>8.2288527712895174</v>
      </c>
      <c r="AD304" s="21">
        <v>5.5971153091552495</v>
      </c>
      <c r="AE304" s="21">
        <v>3.3893221307623804</v>
      </c>
      <c r="AF304" s="21">
        <v>1.2338555586208386</v>
      </c>
      <c r="AG304" s="21">
        <v>-0.77540716904955787</v>
      </c>
      <c r="AI304" s="23">
        <v>9.4070455743613408</v>
      </c>
      <c r="AJ304" s="23">
        <v>9.0307793932675278</v>
      </c>
      <c r="AK304" s="23">
        <v>8.8631226238801393</v>
      </c>
      <c r="AL304" s="23">
        <v>8.7858600257709725</v>
      </c>
      <c r="AM304" s="23">
        <v>8.7026862196039811</v>
      </c>
      <c r="AN304" s="23">
        <v>8.6047772991824498</v>
      </c>
      <c r="AO304" s="23">
        <v>8.4664500056876602</v>
      </c>
      <c r="AP304" s="23">
        <v>8.2804144164381412</v>
      </c>
      <c r="AQ304" s="23">
        <v>8.0161446633241038</v>
      </c>
      <c r="AR304" s="23">
        <v>7.749506527182092</v>
      </c>
      <c r="AS304" s="23">
        <v>6.9296981714675336</v>
      </c>
      <c r="AT304" s="23">
        <v>5.9633297769811087</v>
      </c>
      <c r="AU304" s="23">
        <v>5.0043922366786333</v>
      </c>
      <c r="AV304" s="23">
        <v>3.9456990043823517</v>
      </c>
      <c r="AW304" s="23">
        <v>3.170539523960084</v>
      </c>
      <c r="AY304" s="24">
        <v>14.044045574361341</v>
      </c>
      <c r="AZ304" s="24">
        <v>13.667779393267528</v>
      </c>
      <c r="BA304" s="24">
        <v>13.50012262388014</v>
      </c>
      <c r="BB304" s="24">
        <v>13.422860025770973</v>
      </c>
      <c r="BC304" s="24">
        <v>13.339686219603982</v>
      </c>
      <c r="BD304" s="24">
        <v>13.24177729918245</v>
      </c>
      <c r="BE304" s="24">
        <v>13.103450005687661</v>
      </c>
      <c r="BF304" s="24">
        <v>12.917414416438142</v>
      </c>
      <c r="BG304" s="24">
        <v>12.653144663324104</v>
      </c>
      <c r="BH304" s="24">
        <v>12.386506527182092</v>
      </c>
      <c r="BI304" s="24">
        <v>11.566698171467534</v>
      </c>
      <c r="BJ304" s="24">
        <v>10.600329776981109</v>
      </c>
      <c r="BK304" s="24">
        <v>9.6413922366786338</v>
      </c>
      <c r="BL304" s="24">
        <v>8.5826990043823521</v>
      </c>
      <c r="BM304" s="24">
        <v>7.9325321193558374</v>
      </c>
      <c r="BO304" s="25">
        <v>9.4070455743613408</v>
      </c>
      <c r="BP304" s="25">
        <v>8.1251929413069046</v>
      </c>
      <c r="BQ304" s="25">
        <v>7.7398490954629189</v>
      </c>
      <c r="BR304" s="25">
        <v>7.6147750807933576</v>
      </c>
      <c r="BS304" s="25">
        <v>7.2713194687806961</v>
      </c>
      <c r="BT304" s="25">
        <v>6.9119539991356671</v>
      </c>
      <c r="BU304" s="25">
        <v>6.5468249956503897</v>
      </c>
      <c r="BV304" s="25">
        <v>6.1723473201110366</v>
      </c>
      <c r="BW304" s="25">
        <v>5.7603778630688041</v>
      </c>
      <c r="BX304" s="25">
        <v>5.3691137578425057</v>
      </c>
      <c r="BY304" s="25">
        <v>3.6174665127214638</v>
      </c>
      <c r="BZ304" s="25">
        <v>1.1118216858444327</v>
      </c>
      <c r="CA304" s="25">
        <v>-0.72530710504609885</v>
      </c>
      <c r="CB304" s="25">
        <v>-2.492871211172428</v>
      </c>
      <c r="CC304" s="25">
        <v>-4.0920031061762359</v>
      </c>
      <c r="CE304" s="25">
        <v>14.044045574361341</v>
      </c>
      <c r="CF304" s="25">
        <v>12.762192941306905</v>
      </c>
      <c r="CG304" s="25">
        <v>12.376849095462919</v>
      </c>
      <c r="CH304" s="25">
        <v>12.251775080793358</v>
      </c>
      <c r="CI304" s="25">
        <v>11.908319468780697</v>
      </c>
      <c r="CJ304" s="25">
        <v>11.548953999135668</v>
      </c>
      <c r="CK304" s="25">
        <v>11.18382499565039</v>
      </c>
      <c r="CL304" s="25">
        <v>10.809347320111037</v>
      </c>
      <c r="CM304" s="25">
        <v>10.397377863068805</v>
      </c>
      <c r="CN304" s="25">
        <v>10.006113757842506</v>
      </c>
      <c r="CO304" s="25">
        <v>8.2544665127214643</v>
      </c>
      <c r="CP304" s="25">
        <v>5.7488216858444332</v>
      </c>
      <c r="CQ304" s="25">
        <v>3.9116928949539016</v>
      </c>
      <c r="CR304" s="25">
        <v>2.1441287888275724</v>
      </c>
      <c r="CS304" s="25">
        <v>0.41068704225738628</v>
      </c>
      <c r="CU304" s="26">
        <v>9.4070455743613408</v>
      </c>
      <c r="CV304" s="26">
        <v>8.65719172110445</v>
      </c>
      <c r="CW304" s="26">
        <v>8.4127806141088239</v>
      </c>
      <c r="CX304" s="26">
        <v>8.3356666244826823</v>
      </c>
      <c r="CY304" s="26">
        <v>8.0225142240248388</v>
      </c>
      <c r="CZ304" s="26">
        <v>7.661508264602336</v>
      </c>
      <c r="DA304" s="26">
        <v>7.1820983330832266</v>
      </c>
      <c r="DB304" s="26">
        <v>6.3805273012202974</v>
      </c>
      <c r="DC304" s="26">
        <v>5.5298712982896134</v>
      </c>
      <c r="DD304" s="26">
        <v>4.6945937870005565</v>
      </c>
      <c r="DE304" s="26">
        <v>2.1473753178836645</v>
      </c>
      <c r="DF304" s="26">
        <v>-0.5564671691226053</v>
      </c>
      <c r="DG304" s="26">
        <v>-2.4937987203707905</v>
      </c>
      <c r="DH304" s="26">
        <v>-3.5618904321205136</v>
      </c>
      <c r="DI304" s="26">
        <v>-2.966674760927198</v>
      </c>
      <c r="DK304" s="26">
        <v>14.044045574361341</v>
      </c>
      <c r="DL304" s="26">
        <v>13.29419172110445</v>
      </c>
      <c r="DM304" s="26">
        <v>13.049780614108824</v>
      </c>
      <c r="DN304" s="26">
        <v>12.972666624482683</v>
      </c>
      <c r="DO304" s="26">
        <v>12.659514224024839</v>
      </c>
      <c r="DP304" s="26">
        <v>12.298508264602336</v>
      </c>
      <c r="DQ304" s="26">
        <v>11.819098333083227</v>
      </c>
      <c r="DR304" s="26">
        <v>11.017527301220298</v>
      </c>
      <c r="DS304" s="26">
        <v>10.166871298289614</v>
      </c>
      <c r="DT304" s="26">
        <v>9.331593787000557</v>
      </c>
      <c r="DU304" s="26">
        <v>6.784375317883665</v>
      </c>
      <c r="DV304" s="26">
        <v>4.0805328308773952</v>
      </c>
      <c r="DW304" s="26">
        <v>2.1432012796292099</v>
      </c>
      <c r="DX304" s="26">
        <v>1.0751095678794869</v>
      </c>
      <c r="DY304" s="26">
        <v>1.5280695803357958</v>
      </c>
      <c r="EA304" s="27">
        <v>9.4070455743613408</v>
      </c>
      <c r="EB304" s="27">
        <v>8.7332743821235148</v>
      </c>
      <c r="EC304" s="27">
        <v>8.5044813807448367</v>
      </c>
      <c r="ED304" s="27">
        <v>8.4467420977756831</v>
      </c>
      <c r="EE304" s="27">
        <v>8.2075697889005532</v>
      </c>
      <c r="EF304" s="27">
        <v>7.9279032405786172</v>
      </c>
      <c r="EG304" s="27">
        <v>7.6068921506926372</v>
      </c>
      <c r="EH304" s="27">
        <v>7.2612728200625121</v>
      </c>
      <c r="EI304" s="27">
        <v>6.8172207072813578</v>
      </c>
      <c r="EJ304" s="27">
        <v>6.3713492280480395</v>
      </c>
      <c r="EK304" s="27">
        <v>4.9375105514647686</v>
      </c>
      <c r="EL304" s="27">
        <v>3.4139028678368533</v>
      </c>
      <c r="EM304" s="27">
        <v>2.4888418332280153</v>
      </c>
      <c r="EN304" s="27">
        <v>1.8640101680224248</v>
      </c>
      <c r="EO304" s="27">
        <v>1.585490224610048</v>
      </c>
      <c r="EQ304" s="27">
        <v>14.044045574361341</v>
      </c>
      <c r="ER304" s="27">
        <v>13.370274382123515</v>
      </c>
      <c r="ES304" s="27">
        <v>13.141481380744837</v>
      </c>
      <c r="ET304" s="27">
        <v>13.083742097775684</v>
      </c>
      <c r="EU304" s="27">
        <v>12.844569788900554</v>
      </c>
      <c r="EV304" s="27">
        <v>12.564903240578618</v>
      </c>
      <c r="EW304" s="27">
        <v>12.243892150692638</v>
      </c>
      <c r="EX304" s="27">
        <v>11.898272820062513</v>
      </c>
      <c r="EY304" s="27">
        <v>11.454220707281358</v>
      </c>
      <c r="EZ304" s="27">
        <v>11.00834922804804</v>
      </c>
      <c r="FA304" s="27">
        <v>9.574510551464769</v>
      </c>
      <c r="FB304" s="27">
        <v>8.0509028678368537</v>
      </c>
      <c r="FC304" s="27">
        <v>7.1258418332280158</v>
      </c>
      <c r="FD304" s="27">
        <v>6.5010101680224253</v>
      </c>
      <c r="FE304" s="27">
        <v>6.2303503907803659</v>
      </c>
      <c r="FG304" s="141">
        <v>9.4070455743613408</v>
      </c>
      <c r="FH304" s="141">
        <v>8.1147636254937812</v>
      </c>
      <c r="FI304" s="141">
        <v>7.7120629356942949</v>
      </c>
      <c r="FJ304" s="141">
        <v>7.5704226967016712</v>
      </c>
      <c r="FK304" s="141">
        <v>7.20360621892765</v>
      </c>
      <c r="FL304" s="141">
        <v>6.8279246870932937</v>
      </c>
      <c r="FM304" s="141">
        <v>6.3428525141921455</v>
      </c>
      <c r="FN304" s="141">
        <v>5.5049775540581649</v>
      </c>
      <c r="FO304" s="141">
        <v>4.6238604487102606</v>
      </c>
      <c r="FP304" s="141">
        <v>3.7614352526574564</v>
      </c>
      <c r="FQ304" s="141">
        <v>1.0623645427791431</v>
      </c>
      <c r="FR304" s="141">
        <v>-1.7724628860985803</v>
      </c>
      <c r="FS304" s="141">
        <v>-3.8838862302286756</v>
      </c>
      <c r="FT304" s="141">
        <v>-5.1389205422538708</v>
      </c>
      <c r="FU304" s="141">
        <v>-4.7470248434403075</v>
      </c>
      <c r="FW304" s="141">
        <v>14.044045574361341</v>
      </c>
      <c r="FX304" s="141">
        <v>12.751763625493782</v>
      </c>
      <c r="FY304" s="141">
        <v>12.349062935694295</v>
      </c>
      <c r="FZ304" s="141">
        <v>12.207422696701672</v>
      </c>
      <c r="GA304" s="141">
        <v>11.84060621892765</v>
      </c>
      <c r="GB304" s="141">
        <v>11.464924687093294</v>
      </c>
      <c r="GC304" s="141">
        <v>10.979852514192146</v>
      </c>
      <c r="GD304" s="141">
        <v>10.141977554058165</v>
      </c>
      <c r="GE304" s="141">
        <v>9.260860448710261</v>
      </c>
      <c r="GF304" s="141">
        <v>8.3984352526574568</v>
      </c>
      <c r="GG304" s="141">
        <v>5.6993645427791435</v>
      </c>
      <c r="GH304" s="141">
        <v>2.8645371139014202</v>
      </c>
      <c r="GI304" s="141">
        <v>0.75311376977132483</v>
      </c>
      <c r="GJ304" s="141">
        <v>-0.50192054225387039</v>
      </c>
      <c r="GK304" s="141">
        <v>-0.20520858184166002</v>
      </c>
      <c r="GM304" s="1">
        <v>391844</v>
      </c>
      <c r="GN304" s="1">
        <v>398322</v>
      </c>
      <c r="GO304" s="1" t="s">
        <v>559</v>
      </c>
      <c r="GP304" s="1" t="s">
        <v>828</v>
      </c>
      <c r="GQ304" s="97"/>
    </row>
    <row r="305" spans="2:199" ht="16.2" thickBot="1" x14ac:dyDescent="0.35">
      <c r="B305" s="19" t="s">
        <v>297</v>
      </c>
      <c r="C305" s="20">
        <v>15.245250541178223</v>
      </c>
      <c r="D305" s="21">
        <v>14.826441534603822</v>
      </c>
      <c r="E305" s="21">
        <v>14.647147796450749</v>
      </c>
      <c r="F305" s="21">
        <v>14.535247648583029</v>
      </c>
      <c r="G305" s="21">
        <v>14.390466443266099</v>
      </c>
      <c r="H305" s="21">
        <v>14.242231916615129</v>
      </c>
      <c r="I305" s="21">
        <v>14.105936100747586</v>
      </c>
      <c r="J305" s="21">
        <v>13.976426051053291</v>
      </c>
      <c r="K305" s="21">
        <v>13.828745696531184</v>
      </c>
      <c r="L305" s="21">
        <v>13.696343531148951</v>
      </c>
      <c r="M305" s="21">
        <v>12.791647919787625</v>
      </c>
      <c r="N305" s="21">
        <v>11.213113483090678</v>
      </c>
      <c r="O305" s="21">
        <v>9.9397804517351425</v>
      </c>
      <c r="P305" s="21">
        <v>8.5972733502165095</v>
      </c>
      <c r="Q305" s="21">
        <v>7.3883191967956243</v>
      </c>
      <c r="R305" s="22"/>
      <c r="S305" s="21">
        <v>19.745250541178223</v>
      </c>
      <c r="T305" s="21">
        <v>19.326441534603823</v>
      </c>
      <c r="U305" s="21">
        <v>19.147147796450749</v>
      </c>
      <c r="V305" s="21">
        <v>19.035247648583031</v>
      </c>
      <c r="W305" s="21">
        <v>18.890466443266099</v>
      </c>
      <c r="X305" s="21">
        <v>18.742231916615129</v>
      </c>
      <c r="Y305" s="21">
        <v>18.605936100747584</v>
      </c>
      <c r="Z305" s="21">
        <v>18.476426051053291</v>
      </c>
      <c r="AA305" s="21">
        <v>18.328745696531186</v>
      </c>
      <c r="AB305" s="21">
        <v>18.196343531148951</v>
      </c>
      <c r="AC305" s="21">
        <v>17.291647919787625</v>
      </c>
      <c r="AD305" s="21">
        <v>15.713113483090678</v>
      </c>
      <c r="AE305" s="21">
        <v>14.439780451735142</v>
      </c>
      <c r="AF305" s="21">
        <v>13.09727335021651</v>
      </c>
      <c r="AG305" s="21">
        <v>11.792290259017856</v>
      </c>
      <c r="AI305" s="23">
        <v>15.245250541178223</v>
      </c>
      <c r="AJ305" s="23">
        <v>15.038548129684443</v>
      </c>
      <c r="AK305" s="23">
        <v>14.888141705745284</v>
      </c>
      <c r="AL305" s="23">
        <v>14.753582361941993</v>
      </c>
      <c r="AM305" s="23">
        <v>14.593163853241057</v>
      </c>
      <c r="AN305" s="23">
        <v>14.4311805726865</v>
      </c>
      <c r="AO305" s="23">
        <v>14.229462816579908</v>
      </c>
      <c r="AP305" s="23">
        <v>13.977147545789961</v>
      </c>
      <c r="AQ305" s="23">
        <v>13.801527761165641</v>
      </c>
      <c r="AR305" s="23">
        <v>13.625650527947702</v>
      </c>
      <c r="AS305" s="23">
        <v>13.105755989770559</v>
      </c>
      <c r="AT305" s="23">
        <v>12.593409926748322</v>
      </c>
      <c r="AU305" s="23">
        <v>12.139704076320275</v>
      </c>
      <c r="AV305" s="23">
        <v>11.665296000610169</v>
      </c>
      <c r="AW305" s="23">
        <v>11.352968290057644</v>
      </c>
      <c r="AY305" s="24">
        <v>19.745250541178223</v>
      </c>
      <c r="AZ305" s="24">
        <v>19.538548129684443</v>
      </c>
      <c r="BA305" s="24">
        <v>19.388141705745284</v>
      </c>
      <c r="BB305" s="24">
        <v>19.253582361941994</v>
      </c>
      <c r="BC305" s="24">
        <v>19.093163853241059</v>
      </c>
      <c r="BD305" s="24">
        <v>18.9311805726865</v>
      </c>
      <c r="BE305" s="24">
        <v>18.729462816579908</v>
      </c>
      <c r="BF305" s="24">
        <v>18.477147545789961</v>
      </c>
      <c r="BG305" s="24">
        <v>18.301527761165641</v>
      </c>
      <c r="BH305" s="24">
        <v>18.125650527947702</v>
      </c>
      <c r="BI305" s="24">
        <v>17.605755989770557</v>
      </c>
      <c r="BJ305" s="24">
        <v>17.093409926748322</v>
      </c>
      <c r="BK305" s="24">
        <v>16.639704076320275</v>
      </c>
      <c r="BL305" s="24">
        <v>16.165296000610169</v>
      </c>
      <c r="BM305" s="24">
        <v>15.901645077602421</v>
      </c>
      <c r="BO305" s="25">
        <v>15.245250541178223</v>
      </c>
      <c r="BP305" s="25">
        <v>14.784166100998537</v>
      </c>
      <c r="BQ305" s="25">
        <v>14.606563418166015</v>
      </c>
      <c r="BR305" s="25">
        <v>14.514422594344659</v>
      </c>
      <c r="BS305" s="25">
        <v>14.387835659839304</v>
      </c>
      <c r="BT305" s="25">
        <v>14.260102916893306</v>
      </c>
      <c r="BU305" s="25">
        <v>14.155144658228533</v>
      </c>
      <c r="BV305" s="25">
        <v>14.057213413657593</v>
      </c>
      <c r="BW305" s="25">
        <v>13.960085814980769</v>
      </c>
      <c r="BX305" s="25">
        <v>13.866280042546322</v>
      </c>
      <c r="BY305" s="25">
        <v>13.077669353790302</v>
      </c>
      <c r="BZ305" s="25">
        <v>11.593136675565546</v>
      </c>
      <c r="CA305" s="25">
        <v>10.384899188151358</v>
      </c>
      <c r="CB305" s="25">
        <v>9.0568521817713084</v>
      </c>
      <c r="CC305" s="25">
        <v>7.9466949588078144</v>
      </c>
      <c r="CE305" s="25">
        <v>19.745250541178223</v>
      </c>
      <c r="CF305" s="25">
        <v>19.284166100998537</v>
      </c>
      <c r="CG305" s="25">
        <v>19.106563418166015</v>
      </c>
      <c r="CH305" s="25">
        <v>19.014422594344659</v>
      </c>
      <c r="CI305" s="25">
        <v>18.887835659839304</v>
      </c>
      <c r="CJ305" s="25">
        <v>18.760102916893306</v>
      </c>
      <c r="CK305" s="25">
        <v>18.655144658228533</v>
      </c>
      <c r="CL305" s="25">
        <v>18.557213413657593</v>
      </c>
      <c r="CM305" s="25">
        <v>18.460085814980769</v>
      </c>
      <c r="CN305" s="25">
        <v>18.366280042546322</v>
      </c>
      <c r="CO305" s="25">
        <v>17.577669353790302</v>
      </c>
      <c r="CP305" s="25">
        <v>16.093136675565546</v>
      </c>
      <c r="CQ305" s="25">
        <v>14.884899188151358</v>
      </c>
      <c r="CR305" s="25">
        <v>13.556852181771308</v>
      </c>
      <c r="CS305" s="25">
        <v>12.32732384314107</v>
      </c>
      <c r="CU305" s="26">
        <v>15.245250541178223</v>
      </c>
      <c r="CV305" s="26">
        <v>15.047308570245551</v>
      </c>
      <c r="CW305" s="26">
        <v>14.948124001284178</v>
      </c>
      <c r="CX305" s="26">
        <v>14.898815380405956</v>
      </c>
      <c r="CY305" s="26">
        <v>14.799513790276727</v>
      </c>
      <c r="CZ305" s="26">
        <v>14.681197267977957</v>
      </c>
      <c r="DA305" s="26">
        <v>14.48883304625825</v>
      </c>
      <c r="DB305" s="26">
        <v>14.006897284198903</v>
      </c>
      <c r="DC305" s="26">
        <v>13.505600211766666</v>
      </c>
      <c r="DD305" s="26">
        <v>13.003386138325041</v>
      </c>
      <c r="DE305" s="26">
        <v>11.496404889676722</v>
      </c>
      <c r="DF305" s="26">
        <v>10.024247150104195</v>
      </c>
      <c r="DG305" s="26">
        <v>8.863870401507846</v>
      </c>
      <c r="DH305" s="26">
        <v>8.1036157519770349</v>
      </c>
      <c r="DI305" s="26">
        <v>8.6364825787755173</v>
      </c>
      <c r="DK305" s="26">
        <v>19.745250541178223</v>
      </c>
      <c r="DL305" s="26">
        <v>19.547308570245551</v>
      </c>
      <c r="DM305" s="26">
        <v>19.448124001284178</v>
      </c>
      <c r="DN305" s="26">
        <v>19.398815380405956</v>
      </c>
      <c r="DO305" s="26">
        <v>19.299513790276727</v>
      </c>
      <c r="DP305" s="26">
        <v>19.181197267977957</v>
      </c>
      <c r="DQ305" s="26">
        <v>18.98883304625825</v>
      </c>
      <c r="DR305" s="26">
        <v>18.506897284198903</v>
      </c>
      <c r="DS305" s="26">
        <v>18.005600211766666</v>
      </c>
      <c r="DT305" s="26">
        <v>17.503386138325041</v>
      </c>
      <c r="DU305" s="26">
        <v>15.996404889676722</v>
      </c>
      <c r="DV305" s="26">
        <v>14.524247150104195</v>
      </c>
      <c r="DW305" s="26">
        <v>13.363870401507846</v>
      </c>
      <c r="DX305" s="26">
        <v>12.603615751977035</v>
      </c>
      <c r="DY305" s="26">
        <v>13.013841894816458</v>
      </c>
      <c r="EA305" s="27">
        <v>15.245250541178223</v>
      </c>
      <c r="EB305" s="27">
        <v>14.97641401967968</v>
      </c>
      <c r="EC305" s="27">
        <v>14.845779128491007</v>
      </c>
      <c r="ED305" s="27">
        <v>14.772531935236103</v>
      </c>
      <c r="EE305" s="27">
        <v>14.689444067951573</v>
      </c>
      <c r="EF305" s="27">
        <v>14.598462412103746</v>
      </c>
      <c r="EG305" s="27">
        <v>14.500849353973944</v>
      </c>
      <c r="EH305" s="27">
        <v>14.400639080786778</v>
      </c>
      <c r="EI305" s="27">
        <v>14.26443648812231</v>
      </c>
      <c r="EJ305" s="27">
        <v>14.1333341114624</v>
      </c>
      <c r="EK305" s="27">
        <v>13.701369903319812</v>
      </c>
      <c r="EL305" s="27">
        <v>13.224595860307392</v>
      </c>
      <c r="EM305" s="27">
        <v>12.9169304809806</v>
      </c>
      <c r="EN305" s="27">
        <v>12.639840141173636</v>
      </c>
      <c r="EO305" s="27">
        <v>12.509354519662352</v>
      </c>
      <c r="EQ305" s="27">
        <v>19.745250541178223</v>
      </c>
      <c r="ER305" s="27">
        <v>19.47641401967968</v>
      </c>
      <c r="ES305" s="27">
        <v>19.345779128491007</v>
      </c>
      <c r="ET305" s="27">
        <v>19.272531935236103</v>
      </c>
      <c r="EU305" s="27">
        <v>19.189444067951573</v>
      </c>
      <c r="EV305" s="27">
        <v>19.098462412103746</v>
      </c>
      <c r="EW305" s="27">
        <v>19.000849353973944</v>
      </c>
      <c r="EX305" s="27">
        <v>18.900639080786778</v>
      </c>
      <c r="EY305" s="27">
        <v>18.76443648812231</v>
      </c>
      <c r="EZ305" s="27">
        <v>18.6333341114624</v>
      </c>
      <c r="FA305" s="27">
        <v>18.201369903319812</v>
      </c>
      <c r="FB305" s="27">
        <v>17.724595860307392</v>
      </c>
      <c r="FC305" s="27">
        <v>17.4169304809806</v>
      </c>
      <c r="FD305" s="27">
        <v>17.139840141173636</v>
      </c>
      <c r="FE305" s="27">
        <v>17.012420167575058</v>
      </c>
      <c r="FG305" s="141">
        <v>15.245250541178223</v>
      </c>
      <c r="FH305" s="141">
        <v>14.847823297450287</v>
      </c>
      <c r="FI305" s="141">
        <v>14.667474692645367</v>
      </c>
      <c r="FJ305" s="141">
        <v>14.558850890510083</v>
      </c>
      <c r="FK305" s="141">
        <v>14.406417610145191</v>
      </c>
      <c r="FL305" s="141">
        <v>14.254648449073283</v>
      </c>
      <c r="FM305" s="141">
        <v>14.023126011340562</v>
      </c>
      <c r="FN305" s="141">
        <v>13.485609241173226</v>
      </c>
      <c r="FO305" s="141">
        <v>12.951123239798719</v>
      </c>
      <c r="FP305" s="141">
        <v>12.415816809863621</v>
      </c>
      <c r="FQ305" s="141">
        <v>10.862945932599676</v>
      </c>
      <c r="FR305" s="141">
        <v>9.3794932894595853</v>
      </c>
      <c r="FS305" s="141">
        <v>8.1620964417936506</v>
      </c>
      <c r="FT305" s="141">
        <v>7.2545004565105167</v>
      </c>
      <c r="FU305" s="141">
        <v>7.6292114061917253</v>
      </c>
      <c r="FW305" s="141">
        <v>19.745250541178223</v>
      </c>
      <c r="FX305" s="141">
        <v>19.347823297450287</v>
      </c>
      <c r="FY305" s="141">
        <v>19.167474692645367</v>
      </c>
      <c r="FZ305" s="141">
        <v>19.058850890510083</v>
      </c>
      <c r="GA305" s="141">
        <v>18.906417610145191</v>
      </c>
      <c r="GB305" s="141">
        <v>18.754648449073283</v>
      </c>
      <c r="GC305" s="141">
        <v>18.523126011340562</v>
      </c>
      <c r="GD305" s="141">
        <v>17.985609241173226</v>
      </c>
      <c r="GE305" s="141">
        <v>17.451123239798719</v>
      </c>
      <c r="GF305" s="141">
        <v>16.915816809863621</v>
      </c>
      <c r="GG305" s="141">
        <v>15.362945932599676</v>
      </c>
      <c r="GH305" s="141">
        <v>13.879493289459585</v>
      </c>
      <c r="GI305" s="141">
        <v>12.662096441793651</v>
      </c>
      <c r="GJ305" s="141">
        <v>11.754500456510517</v>
      </c>
      <c r="GK305" s="141">
        <v>12.042572330325267</v>
      </c>
      <c r="GM305" s="1">
        <v>336410</v>
      </c>
      <c r="GN305" s="1">
        <v>427512</v>
      </c>
      <c r="GO305" s="1" t="s">
        <v>434</v>
      </c>
      <c r="GP305" s="1" t="s">
        <v>839</v>
      </c>
      <c r="GQ305" s="97"/>
    </row>
    <row r="306" spans="2:199" ht="16.2" thickBot="1" x14ac:dyDescent="0.35">
      <c r="B306" s="19" t="s">
        <v>298</v>
      </c>
      <c r="C306" s="20">
        <v>7.7305577588940189</v>
      </c>
      <c r="D306" s="21">
        <v>5.9990835351881131</v>
      </c>
      <c r="E306" s="21">
        <v>5.1773186662935551</v>
      </c>
      <c r="F306" s="21">
        <v>4.6743675662167661</v>
      </c>
      <c r="G306" s="21">
        <v>4.114463152363804</v>
      </c>
      <c r="H306" s="21">
        <v>3.5317096566462318</v>
      </c>
      <c r="I306" s="21">
        <v>2.9608530534868187</v>
      </c>
      <c r="J306" s="21">
        <v>2.3791535167172491</v>
      </c>
      <c r="K306" s="21">
        <v>1.7348867014815745</v>
      </c>
      <c r="L306" s="21">
        <v>1.093182816575009</v>
      </c>
      <c r="M306" s="21">
        <v>-1.7226082726266725</v>
      </c>
      <c r="N306" s="21">
        <v>-5.494541609243214</v>
      </c>
      <c r="O306" s="21">
        <v>-8.3444735209261438</v>
      </c>
      <c r="P306" s="21">
        <v>-10.759818158882098</v>
      </c>
      <c r="Q306" s="21">
        <v>-12.348018167888625</v>
      </c>
      <c r="R306" s="22"/>
      <c r="S306" s="21">
        <v>7.7305577588940189</v>
      </c>
      <c r="T306" s="21">
        <v>5.9990835351881131</v>
      </c>
      <c r="U306" s="21">
        <v>5.1773186662935551</v>
      </c>
      <c r="V306" s="21">
        <v>4.6743675662167661</v>
      </c>
      <c r="W306" s="21">
        <v>4.114463152363804</v>
      </c>
      <c r="X306" s="21">
        <v>3.5317096566462318</v>
      </c>
      <c r="Y306" s="21">
        <v>2.9608530534868187</v>
      </c>
      <c r="Z306" s="21">
        <v>2.3791535167172491</v>
      </c>
      <c r="AA306" s="21">
        <v>1.7348867014815745</v>
      </c>
      <c r="AB306" s="21">
        <v>1.093182816575009</v>
      </c>
      <c r="AC306" s="21">
        <v>-1.7226082726266725</v>
      </c>
      <c r="AD306" s="21">
        <v>-5.494541609243214</v>
      </c>
      <c r="AE306" s="21">
        <v>-8.3444735209261438</v>
      </c>
      <c r="AF306" s="21">
        <v>-10.759818158882098</v>
      </c>
      <c r="AG306" s="21">
        <v>-12.515608489511834</v>
      </c>
      <c r="AI306" s="23">
        <v>7.7305577588940189</v>
      </c>
      <c r="AJ306" s="23">
        <v>7.1596159446661751</v>
      </c>
      <c r="AK306" s="23">
        <v>6.6846942266266574</v>
      </c>
      <c r="AL306" s="23">
        <v>6.304787125970325</v>
      </c>
      <c r="AM306" s="23">
        <v>5.8992152156750173</v>
      </c>
      <c r="AN306" s="23">
        <v>5.4578425016107524</v>
      </c>
      <c r="AO306" s="23">
        <v>4.9317097903441542</v>
      </c>
      <c r="AP306" s="23">
        <v>4.3094871501173202</v>
      </c>
      <c r="AQ306" s="23">
        <v>3.8613750879543574</v>
      </c>
      <c r="AR306" s="23">
        <v>3.3856253550418387</v>
      </c>
      <c r="AS306" s="23">
        <v>1.9572188582953061</v>
      </c>
      <c r="AT306" s="23">
        <v>0.51405627311628876</v>
      </c>
      <c r="AU306" s="23">
        <v>-0.79223213523532365</v>
      </c>
      <c r="AV306" s="23">
        <v>-2.0896329387810226</v>
      </c>
      <c r="AW306" s="23">
        <v>-3.050841934709851</v>
      </c>
      <c r="AY306" s="24">
        <v>7.7305577588940189</v>
      </c>
      <c r="AZ306" s="24">
        <v>7.1596159446661751</v>
      </c>
      <c r="BA306" s="24">
        <v>6.6846942266266574</v>
      </c>
      <c r="BB306" s="24">
        <v>6.304787125970325</v>
      </c>
      <c r="BC306" s="24">
        <v>5.8992152156750173</v>
      </c>
      <c r="BD306" s="24">
        <v>5.4578425016107524</v>
      </c>
      <c r="BE306" s="24">
        <v>4.9317097903441542</v>
      </c>
      <c r="BF306" s="24">
        <v>4.3094871501173202</v>
      </c>
      <c r="BG306" s="24">
        <v>3.8613750879543574</v>
      </c>
      <c r="BH306" s="24">
        <v>3.3856253550418387</v>
      </c>
      <c r="BI306" s="24">
        <v>1.9572188582953061</v>
      </c>
      <c r="BJ306" s="24">
        <v>0.51405627311628876</v>
      </c>
      <c r="BK306" s="24">
        <v>-0.79223213523532365</v>
      </c>
      <c r="BL306" s="24">
        <v>-2.0896329387810226</v>
      </c>
      <c r="BM306" s="24">
        <v>-2.9123793433617351</v>
      </c>
      <c r="BO306" s="25">
        <v>7.7305577588940189</v>
      </c>
      <c r="BP306" s="25">
        <v>5.6330981426828082</v>
      </c>
      <c r="BQ306" s="25">
        <v>4.6248849292091663</v>
      </c>
      <c r="BR306" s="25">
        <v>3.9664274339926031</v>
      </c>
      <c r="BS306" s="25">
        <v>3.2445233612648749</v>
      </c>
      <c r="BT306" s="25">
        <v>2.4901553012859772</v>
      </c>
      <c r="BU306" s="25">
        <v>1.7334920427344294</v>
      </c>
      <c r="BV306" s="25">
        <v>0.95249757967021154</v>
      </c>
      <c r="BW306" s="25">
        <v>0.14378845151897934</v>
      </c>
      <c r="BX306" s="25">
        <v>-0.66684576946136076</v>
      </c>
      <c r="BY306" s="25">
        <v>-4.0336774154374808</v>
      </c>
      <c r="BZ306" s="25">
        <v>-7.9133427959102676</v>
      </c>
      <c r="CA306" s="25">
        <v>-10.550985493855791</v>
      </c>
      <c r="CB306" s="25">
        <v>-12.440440690826065</v>
      </c>
      <c r="CC306" s="25">
        <v>-13.050923483196271</v>
      </c>
      <c r="CE306" s="25">
        <v>7.7305577588940189</v>
      </c>
      <c r="CF306" s="25">
        <v>5.6330981426828082</v>
      </c>
      <c r="CG306" s="25">
        <v>4.6248849292091663</v>
      </c>
      <c r="CH306" s="25">
        <v>3.9664274339926031</v>
      </c>
      <c r="CI306" s="25">
        <v>3.2445233612648749</v>
      </c>
      <c r="CJ306" s="25">
        <v>2.4901553012859772</v>
      </c>
      <c r="CK306" s="25">
        <v>1.7334920427344294</v>
      </c>
      <c r="CL306" s="25">
        <v>0.95249757967021154</v>
      </c>
      <c r="CM306" s="25">
        <v>0.14378845151897934</v>
      </c>
      <c r="CN306" s="25">
        <v>-0.66684576946136076</v>
      </c>
      <c r="CO306" s="25">
        <v>-4.0336774154374808</v>
      </c>
      <c r="CP306" s="25">
        <v>-7.9133427959102676</v>
      </c>
      <c r="CQ306" s="25">
        <v>-10.550985493855791</v>
      </c>
      <c r="CR306" s="25">
        <v>-12.440440690826065</v>
      </c>
      <c r="CS306" s="25">
        <v>-13.237552179800787</v>
      </c>
      <c r="CU306" s="26">
        <v>7.7305577588940189</v>
      </c>
      <c r="CV306" s="26">
        <v>6.3941231230484341</v>
      </c>
      <c r="CW306" s="26">
        <v>5.6152025556461851</v>
      </c>
      <c r="CX306" s="26">
        <v>5.0707113521378204</v>
      </c>
      <c r="CY306" s="26">
        <v>4.4415523825493359</v>
      </c>
      <c r="CZ306" s="26">
        <v>3.7324105029531296</v>
      </c>
      <c r="DA306" s="26">
        <v>2.8275367944201548</v>
      </c>
      <c r="DB306" s="26">
        <v>1.4305968688623807</v>
      </c>
      <c r="DC306" s="26">
        <v>-2.8407638966594817E-2</v>
      </c>
      <c r="DD306" s="26">
        <v>-1.4504134744322812</v>
      </c>
      <c r="DE306" s="26">
        <v>-5.4783717609283968</v>
      </c>
      <c r="DF306" s="26">
        <v>-8.8580581509688585</v>
      </c>
      <c r="DG306" s="26">
        <v>-10.994367653606901</v>
      </c>
      <c r="DH306" s="26">
        <v>-11.912016482553497</v>
      </c>
      <c r="DI306" s="26">
        <v>-11.116510950767704</v>
      </c>
      <c r="DK306" s="26">
        <v>7.7305577588940189</v>
      </c>
      <c r="DL306" s="26">
        <v>6.3941231230484341</v>
      </c>
      <c r="DM306" s="26">
        <v>5.6152025556461851</v>
      </c>
      <c r="DN306" s="26">
        <v>5.0707113521378204</v>
      </c>
      <c r="DO306" s="26">
        <v>4.4415523825493359</v>
      </c>
      <c r="DP306" s="26">
        <v>3.7324105029531296</v>
      </c>
      <c r="DQ306" s="26">
        <v>2.8275367944201548</v>
      </c>
      <c r="DR306" s="26">
        <v>1.4305968688623807</v>
      </c>
      <c r="DS306" s="26">
        <v>-2.8407638966594817E-2</v>
      </c>
      <c r="DT306" s="26">
        <v>-1.4504134744322812</v>
      </c>
      <c r="DU306" s="26">
        <v>-5.4783717609283968</v>
      </c>
      <c r="DV306" s="26">
        <v>-8.8580581509688585</v>
      </c>
      <c r="DW306" s="26">
        <v>-10.994367653606901</v>
      </c>
      <c r="DX306" s="26">
        <v>-11.912016482553497</v>
      </c>
      <c r="DY306" s="26">
        <v>-11.322459730871657</v>
      </c>
      <c r="EA306" s="27">
        <v>7.7305577588940189</v>
      </c>
      <c r="EB306" s="27">
        <v>6.8470042535027886</v>
      </c>
      <c r="EC306" s="27">
        <v>6.2504793236555578</v>
      </c>
      <c r="ED306" s="27">
        <v>5.8552444529653549</v>
      </c>
      <c r="EE306" s="27">
        <v>5.4714534546776576</v>
      </c>
      <c r="EF306" s="27">
        <v>5.0385541243719061</v>
      </c>
      <c r="EG306" s="27">
        <v>4.5533948123828232</v>
      </c>
      <c r="EH306" s="27">
        <v>4.0156111948976765</v>
      </c>
      <c r="EI306" s="27">
        <v>3.3713818476943516</v>
      </c>
      <c r="EJ306" s="27">
        <v>2.6990542233102026</v>
      </c>
      <c r="EK306" s="27">
        <v>0.52215674408776991</v>
      </c>
      <c r="EL306" s="27">
        <v>-1.6309018484526732</v>
      </c>
      <c r="EM306" s="27">
        <v>-3.2198555773751565</v>
      </c>
      <c r="EN306" s="27">
        <v>-4.5168943424747354</v>
      </c>
      <c r="EO306" s="27">
        <v>-5.0766999308178598</v>
      </c>
      <c r="EQ306" s="27">
        <v>7.7305577588940189</v>
      </c>
      <c r="ER306" s="27">
        <v>6.8470042535027886</v>
      </c>
      <c r="ES306" s="27">
        <v>6.2504793236555578</v>
      </c>
      <c r="ET306" s="27">
        <v>5.8552444529653549</v>
      </c>
      <c r="EU306" s="27">
        <v>5.4714534546776576</v>
      </c>
      <c r="EV306" s="27">
        <v>5.0385541243719061</v>
      </c>
      <c r="EW306" s="27">
        <v>4.5533948123828232</v>
      </c>
      <c r="EX306" s="27">
        <v>4.0156111948976765</v>
      </c>
      <c r="EY306" s="27">
        <v>3.3713818476943516</v>
      </c>
      <c r="EZ306" s="27">
        <v>2.6990542233102026</v>
      </c>
      <c r="FA306" s="27">
        <v>0.52215674408776991</v>
      </c>
      <c r="FB306" s="27">
        <v>-1.6309018484526732</v>
      </c>
      <c r="FC306" s="27">
        <v>-3.2198555773751565</v>
      </c>
      <c r="FD306" s="27">
        <v>-4.5168943424747354</v>
      </c>
      <c r="FE306" s="27">
        <v>-5.0347754924108443</v>
      </c>
      <c r="FG306" s="141">
        <v>7.7305577588940189</v>
      </c>
      <c r="FH306" s="141">
        <v>5.6256483608802021</v>
      </c>
      <c r="FI306" s="141">
        <v>4.588845758925121</v>
      </c>
      <c r="FJ306" s="141">
        <v>3.9084434712801936</v>
      </c>
      <c r="FK306" s="141">
        <v>3.1583844912090022</v>
      </c>
      <c r="FL306" s="141">
        <v>2.38734904952587</v>
      </c>
      <c r="FM306" s="141">
        <v>1.4508704342052567</v>
      </c>
      <c r="FN306" s="141">
        <v>-3.9542505450164356E-2</v>
      </c>
      <c r="FO306" s="141">
        <v>-1.5162045112575555</v>
      </c>
      <c r="FP306" s="141">
        <v>-2.974939055937547</v>
      </c>
      <c r="FQ306" s="141">
        <v>-7.1368178453567452</v>
      </c>
      <c r="FR306" s="141">
        <v>-10.623601594483979</v>
      </c>
      <c r="FS306" s="141">
        <v>-12.885003431001095</v>
      </c>
      <c r="FT306" s="141">
        <v>-13.942473892256707</v>
      </c>
      <c r="FU306" s="141">
        <v>-13.379062523994008</v>
      </c>
      <c r="FW306" s="141">
        <v>7.7305577588940189</v>
      </c>
      <c r="FX306" s="141">
        <v>5.6256483608802021</v>
      </c>
      <c r="FY306" s="141">
        <v>4.588845758925121</v>
      </c>
      <c r="FZ306" s="141">
        <v>3.9084434712801936</v>
      </c>
      <c r="GA306" s="141">
        <v>3.1583844912090022</v>
      </c>
      <c r="GB306" s="141">
        <v>2.38734904952587</v>
      </c>
      <c r="GC306" s="141">
        <v>1.4508704342052567</v>
      </c>
      <c r="GD306" s="141">
        <v>-3.9542505450164356E-2</v>
      </c>
      <c r="GE306" s="141">
        <v>-1.5162045112575555</v>
      </c>
      <c r="GF306" s="141">
        <v>-2.974939055937547</v>
      </c>
      <c r="GG306" s="141">
        <v>-7.1368178453567452</v>
      </c>
      <c r="GH306" s="141">
        <v>-10.623601594483979</v>
      </c>
      <c r="GI306" s="141">
        <v>-12.885003431001095</v>
      </c>
      <c r="GJ306" s="141">
        <v>-13.942473892256707</v>
      </c>
      <c r="GK306" s="141">
        <v>-13.525870389544117</v>
      </c>
      <c r="GM306" s="1">
        <v>371065</v>
      </c>
      <c r="GN306" s="1">
        <v>409109</v>
      </c>
      <c r="GO306" s="1" t="s">
        <v>462</v>
      </c>
      <c r="GP306" s="1" t="s">
        <v>832</v>
      </c>
      <c r="GQ306" s="97"/>
    </row>
    <row r="307" spans="2:199" ht="16.2" thickBot="1" x14ac:dyDescent="0.35">
      <c r="B307" s="19" t="s">
        <v>908</v>
      </c>
      <c r="C307" s="20">
        <v>27.316581345600103</v>
      </c>
      <c r="D307" s="21">
        <v>27.352404590748229</v>
      </c>
      <c r="E307" s="21">
        <v>27.27941620423745</v>
      </c>
      <c r="F307" s="21">
        <v>27.265291698455663</v>
      </c>
      <c r="G307" s="21">
        <v>27.301172292679876</v>
      </c>
      <c r="H307" s="21">
        <v>27.344779573885294</v>
      </c>
      <c r="I307" s="21">
        <v>27.394791588527667</v>
      </c>
      <c r="J307" s="21">
        <v>27.44944459197832</v>
      </c>
      <c r="K307" s="21">
        <v>27.421471446389411</v>
      </c>
      <c r="L307" s="21">
        <v>27.399429052975343</v>
      </c>
      <c r="M307" s="21">
        <v>27.368890604549769</v>
      </c>
      <c r="N307" s="21">
        <v>27.381685348251885</v>
      </c>
      <c r="O307" s="21">
        <v>27.446188596221052</v>
      </c>
      <c r="P307" s="21">
        <v>27.603893746947655</v>
      </c>
      <c r="Q307" s="21">
        <v>27.892504421144885</v>
      </c>
      <c r="R307" s="22"/>
      <c r="S307" s="21">
        <v>34.316581345600099</v>
      </c>
      <c r="T307" s="21">
        <v>34.352404590748229</v>
      </c>
      <c r="U307" s="21">
        <v>34.27941620423745</v>
      </c>
      <c r="V307" s="21">
        <v>34.265291698455663</v>
      </c>
      <c r="W307" s="21">
        <v>34.30117229267988</v>
      </c>
      <c r="X307" s="21">
        <v>34.34477957388529</v>
      </c>
      <c r="Y307" s="21">
        <v>34.394791588527667</v>
      </c>
      <c r="Z307" s="21">
        <v>34.44944459197832</v>
      </c>
      <c r="AA307" s="21">
        <v>34.421471446389411</v>
      </c>
      <c r="AB307" s="21">
        <v>34.399429052975343</v>
      </c>
      <c r="AC307" s="21">
        <v>34.368890604549769</v>
      </c>
      <c r="AD307" s="21">
        <v>34.381685348251885</v>
      </c>
      <c r="AE307" s="21">
        <v>34.446188596221049</v>
      </c>
      <c r="AF307" s="21">
        <v>34.603893746947655</v>
      </c>
      <c r="AG307" s="21">
        <v>34.82776382007949</v>
      </c>
      <c r="AI307" s="23">
        <v>27.316581345600103</v>
      </c>
      <c r="AJ307" s="23">
        <v>27.352200220347527</v>
      </c>
      <c r="AK307" s="23">
        <v>27.282459349544162</v>
      </c>
      <c r="AL307" s="23">
        <v>27.27093129244097</v>
      </c>
      <c r="AM307" s="23">
        <v>27.305822546425013</v>
      </c>
      <c r="AN307" s="23">
        <v>27.343361205695256</v>
      </c>
      <c r="AO307" s="23">
        <v>27.384878861554121</v>
      </c>
      <c r="AP307" s="23">
        <v>27.43092268597556</v>
      </c>
      <c r="AQ307" s="23">
        <v>27.363580743769322</v>
      </c>
      <c r="AR307" s="23">
        <v>27.29954559804068</v>
      </c>
      <c r="AS307" s="23">
        <v>27.137026516288323</v>
      </c>
      <c r="AT307" s="23">
        <v>27.015817571725201</v>
      </c>
      <c r="AU307" s="23">
        <v>26.934026227398391</v>
      </c>
      <c r="AV307" s="23">
        <v>26.887253611423809</v>
      </c>
      <c r="AW307" s="23">
        <v>26.919396554178075</v>
      </c>
      <c r="AY307" s="24">
        <v>34.316581345600099</v>
      </c>
      <c r="AZ307" s="24">
        <v>34.352200220347527</v>
      </c>
      <c r="BA307" s="24">
        <v>34.282459349544162</v>
      </c>
      <c r="BB307" s="24">
        <v>34.27093129244097</v>
      </c>
      <c r="BC307" s="24">
        <v>34.305822546425013</v>
      </c>
      <c r="BD307" s="24">
        <v>34.34336120569526</v>
      </c>
      <c r="BE307" s="24">
        <v>34.384878861554121</v>
      </c>
      <c r="BF307" s="24">
        <v>34.43092268597556</v>
      </c>
      <c r="BG307" s="24">
        <v>34.363580743769319</v>
      </c>
      <c r="BH307" s="24">
        <v>34.29954559804068</v>
      </c>
      <c r="BI307" s="24">
        <v>34.137026516288323</v>
      </c>
      <c r="BJ307" s="24">
        <v>34.015817571725201</v>
      </c>
      <c r="BK307" s="24">
        <v>33.934026227398391</v>
      </c>
      <c r="BL307" s="24">
        <v>33.887253611423809</v>
      </c>
      <c r="BM307" s="24">
        <v>33.906064856204452</v>
      </c>
      <c r="BO307" s="25">
        <v>27.316581345600103</v>
      </c>
      <c r="BP307" s="25">
        <v>27.350040192818192</v>
      </c>
      <c r="BQ307" s="25">
        <v>27.276262240518555</v>
      </c>
      <c r="BR307" s="25">
        <v>27.259109966674341</v>
      </c>
      <c r="BS307" s="25">
        <v>27.293870748457937</v>
      </c>
      <c r="BT307" s="25">
        <v>27.336683697866277</v>
      </c>
      <c r="BU307" s="25">
        <v>27.385296684152074</v>
      </c>
      <c r="BV307" s="25">
        <v>27.438705990561779</v>
      </c>
      <c r="BW307" s="25">
        <v>27.445512820513741</v>
      </c>
      <c r="BX307" s="25">
        <v>27.464090260541425</v>
      </c>
      <c r="BY307" s="25">
        <v>27.558943035727722</v>
      </c>
      <c r="BZ307" s="25">
        <v>27.701907988064328</v>
      </c>
      <c r="CA307" s="25">
        <v>27.900068213552217</v>
      </c>
      <c r="CB307" s="25">
        <v>28.239568215275821</v>
      </c>
      <c r="CC307" s="25">
        <v>28.757183899328219</v>
      </c>
      <c r="CE307" s="25">
        <v>34.316581345600099</v>
      </c>
      <c r="CF307" s="25">
        <v>34.350040192818192</v>
      </c>
      <c r="CG307" s="25">
        <v>34.276262240518555</v>
      </c>
      <c r="CH307" s="25">
        <v>34.259109966674345</v>
      </c>
      <c r="CI307" s="25">
        <v>34.293870748457934</v>
      </c>
      <c r="CJ307" s="25">
        <v>34.336683697866277</v>
      </c>
      <c r="CK307" s="25">
        <v>34.385296684152074</v>
      </c>
      <c r="CL307" s="25">
        <v>34.438705990561779</v>
      </c>
      <c r="CM307" s="25">
        <v>34.445512820513741</v>
      </c>
      <c r="CN307" s="25">
        <v>34.464090260541425</v>
      </c>
      <c r="CO307" s="25">
        <v>34.558943035727722</v>
      </c>
      <c r="CP307" s="25">
        <v>34.701907988064328</v>
      </c>
      <c r="CQ307" s="25">
        <v>34.900068213552217</v>
      </c>
      <c r="CR307" s="25">
        <v>35.239568215275824</v>
      </c>
      <c r="CS307" s="25">
        <v>35.64669071378998</v>
      </c>
      <c r="CU307" s="26">
        <v>27.316581345600103</v>
      </c>
      <c r="CV307" s="26">
        <v>27.357362370847007</v>
      </c>
      <c r="CW307" s="26">
        <v>27.291985707175769</v>
      </c>
      <c r="CX307" s="26">
        <v>27.284372123499988</v>
      </c>
      <c r="CY307" s="26">
        <v>27.327776080820691</v>
      </c>
      <c r="CZ307" s="26">
        <v>27.374702296999033</v>
      </c>
      <c r="DA307" s="26">
        <v>27.426541943890836</v>
      </c>
      <c r="DB307" s="26">
        <v>27.486928551166066</v>
      </c>
      <c r="DC307" s="26">
        <v>27.498133233739136</v>
      </c>
      <c r="DD307" s="26">
        <v>27.520435039934341</v>
      </c>
      <c r="DE307" s="26">
        <v>27.623095711742433</v>
      </c>
      <c r="DF307" s="26">
        <v>27.766950083844868</v>
      </c>
      <c r="DG307" s="26">
        <v>27.965276467728362</v>
      </c>
      <c r="DH307" s="26">
        <v>28.30316889335171</v>
      </c>
      <c r="DI307" s="26">
        <v>28.82414164807367</v>
      </c>
      <c r="DK307" s="26">
        <v>34.316581345600099</v>
      </c>
      <c r="DL307" s="26">
        <v>34.357362370847007</v>
      </c>
      <c r="DM307" s="26">
        <v>34.291985707175769</v>
      </c>
      <c r="DN307" s="26">
        <v>34.284372123499992</v>
      </c>
      <c r="DO307" s="26">
        <v>34.327776080820691</v>
      </c>
      <c r="DP307" s="26">
        <v>34.374702296999033</v>
      </c>
      <c r="DQ307" s="26">
        <v>34.42654194389084</v>
      </c>
      <c r="DR307" s="26">
        <v>34.486928551166066</v>
      </c>
      <c r="DS307" s="26">
        <v>34.498133233739139</v>
      </c>
      <c r="DT307" s="26">
        <v>34.520435039934341</v>
      </c>
      <c r="DU307" s="26">
        <v>34.623095711742437</v>
      </c>
      <c r="DV307" s="26">
        <v>34.766950083844868</v>
      </c>
      <c r="DW307" s="26">
        <v>34.965276467728359</v>
      </c>
      <c r="DX307" s="26">
        <v>35.30316889335171</v>
      </c>
      <c r="DY307" s="26">
        <v>35.712948046827229</v>
      </c>
      <c r="EA307" s="27">
        <v>27.316581345600103</v>
      </c>
      <c r="EB307" s="27">
        <v>27.353926468090357</v>
      </c>
      <c r="EC307" s="27">
        <v>27.285481357408173</v>
      </c>
      <c r="ED307" s="27">
        <v>27.277869777374463</v>
      </c>
      <c r="EE307" s="27">
        <v>27.319990232982597</v>
      </c>
      <c r="EF307" s="27">
        <v>27.365093773690873</v>
      </c>
      <c r="EG307" s="27">
        <v>27.413898407577285</v>
      </c>
      <c r="EH307" s="27">
        <v>27.4706185482721</v>
      </c>
      <c r="EI307" s="27">
        <v>27.445368432921029</v>
      </c>
      <c r="EJ307" s="27">
        <v>27.425115043325142</v>
      </c>
      <c r="EK307" s="27">
        <v>27.395209087359735</v>
      </c>
      <c r="EL307" s="27">
        <v>27.402803472917753</v>
      </c>
      <c r="EM307" s="27">
        <v>27.461723471976427</v>
      </c>
      <c r="EN307" s="27">
        <v>27.610888071139904</v>
      </c>
      <c r="EO307" s="27">
        <v>27.897170225463515</v>
      </c>
      <c r="EQ307" s="27">
        <v>34.316581345600099</v>
      </c>
      <c r="ER307" s="27">
        <v>34.353926468090357</v>
      </c>
      <c r="ES307" s="27">
        <v>34.285481357408173</v>
      </c>
      <c r="ET307" s="27">
        <v>34.277869777374463</v>
      </c>
      <c r="EU307" s="27">
        <v>34.319990232982597</v>
      </c>
      <c r="EV307" s="27">
        <v>34.365093773690873</v>
      </c>
      <c r="EW307" s="27">
        <v>34.413898407577285</v>
      </c>
      <c r="EX307" s="27">
        <v>34.4706185482721</v>
      </c>
      <c r="EY307" s="27">
        <v>34.445368432921029</v>
      </c>
      <c r="EZ307" s="27">
        <v>34.425115043325142</v>
      </c>
      <c r="FA307" s="27">
        <v>34.395209087359731</v>
      </c>
      <c r="FB307" s="27">
        <v>34.402803472917753</v>
      </c>
      <c r="FC307" s="27">
        <v>34.461723471976427</v>
      </c>
      <c r="FD307" s="27">
        <v>34.610888071139904</v>
      </c>
      <c r="FE307" s="27">
        <v>34.832568412040182</v>
      </c>
      <c r="FG307" s="141">
        <v>27.316581345600103</v>
      </c>
      <c r="FH307" s="141">
        <v>27.35150879922621</v>
      </c>
      <c r="FI307" s="141">
        <v>27.277914146381953</v>
      </c>
      <c r="FJ307" s="141">
        <v>27.260630061668923</v>
      </c>
      <c r="FK307" s="141">
        <v>27.295376791795153</v>
      </c>
      <c r="FL307" s="141">
        <v>27.338292531965962</v>
      </c>
      <c r="FM307" s="141">
        <v>27.386951524620716</v>
      </c>
      <c r="FN307" s="141">
        <v>27.439968195674012</v>
      </c>
      <c r="FO307" s="141">
        <v>27.446296638095507</v>
      </c>
      <c r="FP307" s="141">
        <v>27.464308450403763</v>
      </c>
      <c r="FQ307" s="141">
        <v>27.558578572363658</v>
      </c>
      <c r="FR307" s="141">
        <v>27.70236742602458</v>
      </c>
      <c r="FS307" s="141">
        <v>27.901573625709478</v>
      </c>
      <c r="FT307" s="141">
        <v>28.242883996529216</v>
      </c>
      <c r="FU307" s="141">
        <v>28.763866850130452</v>
      </c>
      <c r="FW307" s="141">
        <v>34.316581345600099</v>
      </c>
      <c r="FX307" s="141">
        <v>34.35150879922621</v>
      </c>
      <c r="FY307" s="141">
        <v>34.277914146381953</v>
      </c>
      <c r="FZ307" s="141">
        <v>34.26063006166892</v>
      </c>
      <c r="GA307" s="141">
        <v>34.29537679179515</v>
      </c>
      <c r="GB307" s="141">
        <v>34.338292531965962</v>
      </c>
      <c r="GC307" s="141">
        <v>34.386951524620713</v>
      </c>
      <c r="GD307" s="141">
        <v>34.439968195674012</v>
      </c>
      <c r="GE307" s="141">
        <v>34.446296638095504</v>
      </c>
      <c r="GF307" s="141">
        <v>34.464308450403763</v>
      </c>
      <c r="GG307" s="141">
        <v>34.558578572363658</v>
      </c>
      <c r="GH307" s="141">
        <v>34.70236742602458</v>
      </c>
      <c r="GI307" s="141">
        <v>34.901573625709474</v>
      </c>
      <c r="GJ307" s="141">
        <v>35.242883996529216</v>
      </c>
      <c r="GK307" s="141">
        <v>35.653320267204094</v>
      </c>
      <c r="GM307" s="1">
        <v>361282</v>
      </c>
      <c r="GN307" s="1">
        <v>570359</v>
      </c>
      <c r="GO307" s="1" t="s">
        <v>840</v>
      </c>
      <c r="GP307" s="1" t="s">
        <v>838</v>
      </c>
      <c r="GQ307" s="97"/>
    </row>
    <row r="308" spans="2:199" ht="16.2" thickBot="1" x14ac:dyDescent="0.35">
      <c r="B308" s="19" t="s">
        <v>300</v>
      </c>
      <c r="C308" s="20">
        <v>8.0181221011544803</v>
      </c>
      <c r="D308" s="21">
        <v>7.6549878601659138</v>
      </c>
      <c r="E308" s="21">
        <v>7.5276928955336473</v>
      </c>
      <c r="F308" s="21">
        <v>7.4577502365196526</v>
      </c>
      <c r="G308" s="21">
        <v>7.3085035397873046</v>
      </c>
      <c r="H308" s="21">
        <v>7.1554601542963514</v>
      </c>
      <c r="I308" s="21">
        <v>7.0265843782036281</v>
      </c>
      <c r="J308" s="21">
        <v>6.9134429517442673</v>
      </c>
      <c r="K308" s="21">
        <v>6.761595519855824</v>
      </c>
      <c r="L308" s="21">
        <v>6.6321400608853072</v>
      </c>
      <c r="M308" s="21">
        <v>5.2587571088844403</v>
      </c>
      <c r="N308" s="21">
        <v>2.5577874927837545</v>
      </c>
      <c r="O308" s="21">
        <v>0.21966748050363805</v>
      </c>
      <c r="P308" s="21">
        <v>-2.3394823111007881</v>
      </c>
      <c r="Q308" s="21">
        <v>-4.5739579521832283</v>
      </c>
      <c r="R308" s="22"/>
      <c r="S308" s="21">
        <v>11.51812210115448</v>
      </c>
      <c r="T308" s="21">
        <v>11.154987860165914</v>
      </c>
      <c r="U308" s="21">
        <v>11.027692895533647</v>
      </c>
      <c r="V308" s="21">
        <v>10.957750236519653</v>
      </c>
      <c r="W308" s="21">
        <v>10.808503539787305</v>
      </c>
      <c r="X308" s="21">
        <v>10.655460154296351</v>
      </c>
      <c r="Y308" s="21">
        <v>10.526584378203628</v>
      </c>
      <c r="Z308" s="21">
        <v>10.413442951744267</v>
      </c>
      <c r="AA308" s="21">
        <v>10.261595519855824</v>
      </c>
      <c r="AB308" s="21">
        <v>10.132140060885307</v>
      </c>
      <c r="AC308" s="21">
        <v>8.7587571088844403</v>
      </c>
      <c r="AD308" s="21">
        <v>6.0577874927837545</v>
      </c>
      <c r="AE308" s="21">
        <v>3.719667480503638</v>
      </c>
      <c r="AF308" s="21">
        <v>1.1605176888992119</v>
      </c>
      <c r="AG308" s="21">
        <v>-1.2181973475205936</v>
      </c>
      <c r="AI308" s="23">
        <v>8.0181221011544803</v>
      </c>
      <c r="AJ308" s="23">
        <v>7.872148391652745</v>
      </c>
      <c r="AK308" s="23">
        <v>7.7847392224371657</v>
      </c>
      <c r="AL308" s="23">
        <v>7.6999166315458343</v>
      </c>
      <c r="AM308" s="23">
        <v>7.5701492585477865</v>
      </c>
      <c r="AN308" s="23">
        <v>7.4156940495374695</v>
      </c>
      <c r="AO308" s="23">
        <v>7.2108219913341269</v>
      </c>
      <c r="AP308" s="23">
        <v>6.9519776860355869</v>
      </c>
      <c r="AQ308" s="23">
        <v>6.7314628055289223</v>
      </c>
      <c r="AR308" s="23">
        <v>6.5083500927153182</v>
      </c>
      <c r="AS308" s="23">
        <v>5.8402375499460479</v>
      </c>
      <c r="AT308" s="23">
        <v>5.1776666140548322</v>
      </c>
      <c r="AU308" s="23">
        <v>4.4921730946336016</v>
      </c>
      <c r="AV308" s="23">
        <v>3.719380854759164</v>
      </c>
      <c r="AW308" s="23">
        <v>3.1987013274016647</v>
      </c>
      <c r="AY308" s="24">
        <v>11.51812210115448</v>
      </c>
      <c r="AZ308" s="24">
        <v>11.372148391652745</v>
      </c>
      <c r="BA308" s="24">
        <v>11.284739222437166</v>
      </c>
      <c r="BB308" s="24">
        <v>11.199916631545834</v>
      </c>
      <c r="BC308" s="24">
        <v>11.070149258547787</v>
      </c>
      <c r="BD308" s="24">
        <v>10.915694049537469</v>
      </c>
      <c r="BE308" s="24">
        <v>10.710821991334127</v>
      </c>
      <c r="BF308" s="24">
        <v>10.451977686035587</v>
      </c>
      <c r="BG308" s="24">
        <v>10.231462805528922</v>
      </c>
      <c r="BH308" s="24">
        <v>10.008350092715318</v>
      </c>
      <c r="BI308" s="24">
        <v>9.3402375499460479</v>
      </c>
      <c r="BJ308" s="24">
        <v>8.6776666140548322</v>
      </c>
      <c r="BK308" s="24">
        <v>7.9921730946336016</v>
      </c>
      <c r="BL308" s="24">
        <v>7.219380854759164</v>
      </c>
      <c r="BM308" s="24">
        <v>6.7832901999544681</v>
      </c>
      <c r="BO308" s="25">
        <v>8.0181221011544803</v>
      </c>
      <c r="BP308" s="25">
        <v>7.6249348471215654</v>
      </c>
      <c r="BQ308" s="25">
        <v>7.5118582361099797</v>
      </c>
      <c r="BR308" s="25">
        <v>7.3271300100843568</v>
      </c>
      <c r="BS308" s="25">
        <v>7.0670424095307034</v>
      </c>
      <c r="BT308" s="25">
        <v>6.8098988457867176</v>
      </c>
      <c r="BU308" s="25">
        <v>6.5956107447970087</v>
      </c>
      <c r="BV308" s="25">
        <v>6.4022561106934042</v>
      </c>
      <c r="BW308" s="25">
        <v>6.1715856594932017</v>
      </c>
      <c r="BX308" s="25">
        <v>5.9536820127972927</v>
      </c>
      <c r="BY308" s="25">
        <v>4.6271789700363986</v>
      </c>
      <c r="BZ308" s="25">
        <v>2.1020387445018844</v>
      </c>
      <c r="CA308" s="25">
        <v>-8.3389204998059796E-2</v>
      </c>
      <c r="CB308" s="25">
        <v>-2.4699381271258716</v>
      </c>
      <c r="CC308" s="25">
        <v>-4.5192133993867323</v>
      </c>
      <c r="CE308" s="25">
        <v>11.51812210115448</v>
      </c>
      <c r="CF308" s="25">
        <v>11.124934847121565</v>
      </c>
      <c r="CG308" s="25">
        <v>11.01185823610998</v>
      </c>
      <c r="CH308" s="25">
        <v>10.827130010084357</v>
      </c>
      <c r="CI308" s="25">
        <v>10.567042409530703</v>
      </c>
      <c r="CJ308" s="25">
        <v>10.309898845786718</v>
      </c>
      <c r="CK308" s="25">
        <v>10.095610744797009</v>
      </c>
      <c r="CL308" s="25">
        <v>9.9022561106934042</v>
      </c>
      <c r="CM308" s="25">
        <v>9.6715856594932017</v>
      </c>
      <c r="CN308" s="25">
        <v>9.4536820127972927</v>
      </c>
      <c r="CO308" s="25">
        <v>8.1271789700363986</v>
      </c>
      <c r="CP308" s="25">
        <v>5.6020387445018844</v>
      </c>
      <c r="CQ308" s="25">
        <v>3.4166107950019402</v>
      </c>
      <c r="CR308" s="25">
        <v>1.0300618728741284</v>
      </c>
      <c r="CS308" s="25">
        <v>-1.198165727118468</v>
      </c>
      <c r="CU308" s="26">
        <v>8.0181221011544803</v>
      </c>
      <c r="CV308" s="26">
        <v>7.9655351692097014</v>
      </c>
      <c r="CW308" s="26">
        <v>7.9424035043589427</v>
      </c>
      <c r="CX308" s="26">
        <v>7.7767317246820014</v>
      </c>
      <c r="CY308" s="26">
        <v>7.5087938561045569</v>
      </c>
      <c r="CZ308" s="26">
        <v>7.2195787370354978</v>
      </c>
      <c r="DA308" s="26">
        <v>6.7925934168819797</v>
      </c>
      <c r="DB308" s="26">
        <v>5.8295320336191327</v>
      </c>
      <c r="DC308" s="26">
        <v>4.8260208972624543</v>
      </c>
      <c r="DD308" s="26">
        <v>3.8315748211827252</v>
      </c>
      <c r="DE308" s="26">
        <v>1.2304773506318476</v>
      </c>
      <c r="DF308" s="26">
        <v>-1.1645070061195639</v>
      </c>
      <c r="DG308" s="26">
        <v>-3.1675670466720547</v>
      </c>
      <c r="DH308" s="26">
        <v>-4.5064776979948427</v>
      </c>
      <c r="DI308" s="26">
        <v>-3.6817447589206544</v>
      </c>
      <c r="DK308" s="26">
        <v>11.51812210115448</v>
      </c>
      <c r="DL308" s="26">
        <v>11.465535169209701</v>
      </c>
      <c r="DM308" s="26">
        <v>11.442403504358943</v>
      </c>
      <c r="DN308" s="26">
        <v>11.276731724682001</v>
      </c>
      <c r="DO308" s="26">
        <v>11.008793856104557</v>
      </c>
      <c r="DP308" s="26">
        <v>10.719578737035498</v>
      </c>
      <c r="DQ308" s="26">
        <v>10.29259341688198</v>
      </c>
      <c r="DR308" s="26">
        <v>9.3295320336191327</v>
      </c>
      <c r="DS308" s="26">
        <v>8.3260208972624543</v>
      </c>
      <c r="DT308" s="26">
        <v>7.3315748211827252</v>
      </c>
      <c r="DU308" s="26">
        <v>4.7304773506318476</v>
      </c>
      <c r="DV308" s="26">
        <v>2.3354929938804361</v>
      </c>
      <c r="DW308" s="26">
        <v>0.33243295332794531</v>
      </c>
      <c r="DX308" s="26">
        <v>-1.0064776979948427</v>
      </c>
      <c r="DY308" s="26">
        <v>-0.36274442049873201</v>
      </c>
      <c r="EA308" s="27">
        <v>8.0181221011544803</v>
      </c>
      <c r="EB308" s="27">
        <v>7.8445932079137606</v>
      </c>
      <c r="EC308" s="27">
        <v>7.7918889662354083</v>
      </c>
      <c r="ED308" s="27">
        <v>7.7894995538404057</v>
      </c>
      <c r="EE308" s="27">
        <v>7.7637137442440789</v>
      </c>
      <c r="EF308" s="27">
        <v>7.706740243734453</v>
      </c>
      <c r="EG308" s="27">
        <v>7.6258108504517708</v>
      </c>
      <c r="EH308" s="27">
        <v>7.5423431833888159</v>
      </c>
      <c r="EI308" s="27">
        <v>7.3990686831636125</v>
      </c>
      <c r="EJ308" s="27">
        <v>7.2631339109745578</v>
      </c>
      <c r="EK308" s="27">
        <v>6.7513481484561471</v>
      </c>
      <c r="EL308" s="27">
        <v>5.8618333449121582</v>
      </c>
      <c r="EM308" s="27">
        <v>5.1902594354933118</v>
      </c>
      <c r="EN308" s="27">
        <v>4.5544998603916618</v>
      </c>
      <c r="EO308" s="27">
        <v>4.1908087543169277</v>
      </c>
      <c r="EQ308" s="27">
        <v>11.51812210115448</v>
      </c>
      <c r="ER308" s="27">
        <v>11.344593207913761</v>
      </c>
      <c r="ES308" s="27">
        <v>11.291888966235408</v>
      </c>
      <c r="ET308" s="27">
        <v>11.289499553840406</v>
      </c>
      <c r="EU308" s="27">
        <v>11.263713744244079</v>
      </c>
      <c r="EV308" s="27">
        <v>11.206740243734453</v>
      </c>
      <c r="EW308" s="27">
        <v>11.125810850451771</v>
      </c>
      <c r="EX308" s="27">
        <v>11.042343183388816</v>
      </c>
      <c r="EY308" s="27">
        <v>10.899068683163613</v>
      </c>
      <c r="EZ308" s="27">
        <v>10.763133910974558</v>
      </c>
      <c r="FA308" s="27">
        <v>10.251348148456147</v>
      </c>
      <c r="FB308" s="27">
        <v>9.3618333449121582</v>
      </c>
      <c r="FC308" s="27">
        <v>8.6902594354933118</v>
      </c>
      <c r="FD308" s="27">
        <v>8.0544998603916618</v>
      </c>
      <c r="FE308" s="27">
        <v>7.7108411472596519</v>
      </c>
      <c r="FG308" s="141">
        <v>8.0181221011544803</v>
      </c>
      <c r="FH308" s="141">
        <v>7.7712184648802758</v>
      </c>
      <c r="FI308" s="141">
        <v>7.6452729575669363</v>
      </c>
      <c r="FJ308" s="141">
        <v>7.3962667320620081</v>
      </c>
      <c r="FK308" s="141">
        <v>7.0531503555953208</v>
      </c>
      <c r="FL308" s="141">
        <v>6.7134017094022038</v>
      </c>
      <c r="FM308" s="141">
        <v>6.2229343961658454</v>
      </c>
      <c r="FN308" s="141">
        <v>5.1716124634435889</v>
      </c>
      <c r="FO308" s="141">
        <v>4.0994546955522857</v>
      </c>
      <c r="FP308" s="141">
        <v>3.0366774538297232</v>
      </c>
      <c r="FQ308" s="141">
        <v>0.23206234265184378</v>
      </c>
      <c r="FR308" s="141">
        <v>-2.3339356113272842</v>
      </c>
      <c r="FS308" s="141">
        <v>-4.5082395026570978</v>
      </c>
      <c r="FT308" s="141">
        <v>-6.0706458363313587</v>
      </c>
      <c r="FU308" s="141">
        <v>-5.5032562969036221</v>
      </c>
      <c r="FW308" s="141">
        <v>11.51812210115448</v>
      </c>
      <c r="FX308" s="141">
        <v>11.271218464880276</v>
      </c>
      <c r="FY308" s="141">
        <v>11.145272957566936</v>
      </c>
      <c r="FZ308" s="141">
        <v>10.896266732062008</v>
      </c>
      <c r="GA308" s="141">
        <v>10.553150355595321</v>
      </c>
      <c r="GB308" s="141">
        <v>10.213401709402204</v>
      </c>
      <c r="GC308" s="141">
        <v>9.7229343961658454</v>
      </c>
      <c r="GD308" s="141">
        <v>8.6716124634435889</v>
      </c>
      <c r="GE308" s="141">
        <v>7.5994546955522857</v>
      </c>
      <c r="GF308" s="141">
        <v>6.5366774538297232</v>
      </c>
      <c r="GG308" s="141">
        <v>3.7320623426518438</v>
      </c>
      <c r="GH308" s="141">
        <v>1.1660643886727158</v>
      </c>
      <c r="GI308" s="141">
        <v>-1.0082395026570978</v>
      </c>
      <c r="GJ308" s="141">
        <v>-2.5706458363313587</v>
      </c>
      <c r="GK308" s="141">
        <v>-2.1278547839953319</v>
      </c>
      <c r="GM308" s="1">
        <v>387882</v>
      </c>
      <c r="GN308" s="1">
        <v>414309</v>
      </c>
      <c r="GO308" s="1" t="s">
        <v>727</v>
      </c>
      <c r="GP308" s="1" t="s">
        <v>823</v>
      </c>
      <c r="GQ308" s="97"/>
    </row>
    <row r="309" spans="2:199" ht="16.2" thickBot="1" x14ac:dyDescent="0.35">
      <c r="B309" s="19" t="s">
        <v>301</v>
      </c>
      <c r="C309" s="20">
        <v>4.6062896615344542</v>
      </c>
      <c r="D309" s="21">
        <v>4.2499122640268379</v>
      </c>
      <c r="E309" s="21">
        <v>3.9005547434188479</v>
      </c>
      <c r="F309" s="21">
        <v>3.6437126322521856</v>
      </c>
      <c r="G309" s="21">
        <v>3.3828321975128528</v>
      </c>
      <c r="H309" s="21">
        <v>12.287063500605136</v>
      </c>
      <c r="I309" s="21">
        <v>12.254006166271001</v>
      </c>
      <c r="J309" s="21">
        <v>12.212682756423233</v>
      </c>
      <c r="K309" s="21">
        <v>12.114102156360776</v>
      </c>
      <c r="L309" s="21">
        <v>12.021306088739394</v>
      </c>
      <c r="M309" s="21">
        <v>11.38637762789063</v>
      </c>
      <c r="N309" s="21">
        <v>10.30321111786553</v>
      </c>
      <c r="O309" s="21">
        <v>9.4235374201628392</v>
      </c>
      <c r="P309" s="21">
        <v>8.4239985405864601</v>
      </c>
      <c r="Q309" s="21">
        <v>7.6260153619039617</v>
      </c>
      <c r="R309" s="22"/>
      <c r="S309" s="21">
        <v>18.354289661534452</v>
      </c>
      <c r="T309" s="21">
        <v>17.997912264026837</v>
      </c>
      <c r="U309" s="21">
        <v>17.648554743418849</v>
      </c>
      <c r="V309" s="21">
        <v>17.391712632252187</v>
      </c>
      <c r="W309" s="21">
        <v>17.130832197512852</v>
      </c>
      <c r="X309" s="21">
        <v>16.787063500605136</v>
      </c>
      <c r="Y309" s="21">
        <v>16.754006166271001</v>
      </c>
      <c r="Z309" s="21">
        <v>16.712682756423234</v>
      </c>
      <c r="AA309" s="21">
        <v>16.614102156360776</v>
      </c>
      <c r="AB309" s="21">
        <v>16.521306088739394</v>
      </c>
      <c r="AC309" s="21">
        <v>15.88637762789063</v>
      </c>
      <c r="AD309" s="21">
        <v>14.80321111786553</v>
      </c>
      <c r="AE309" s="21">
        <v>13.923537420162839</v>
      </c>
      <c r="AF309" s="21">
        <v>12.92399854058646</v>
      </c>
      <c r="AG309" s="21">
        <v>12.008621565381755</v>
      </c>
      <c r="AI309" s="23">
        <v>4.6062896615344542</v>
      </c>
      <c r="AJ309" s="23">
        <v>4.5509679784622978</v>
      </c>
      <c r="AK309" s="23">
        <v>4.4477862336771121</v>
      </c>
      <c r="AL309" s="23">
        <v>4.3804802046695102</v>
      </c>
      <c r="AM309" s="23">
        <v>4.3260260427383965</v>
      </c>
      <c r="AN309" s="23">
        <v>13.485258362363904</v>
      </c>
      <c r="AO309" s="23">
        <v>13.427060329118822</v>
      </c>
      <c r="AP309" s="23">
        <v>13.344185331433172</v>
      </c>
      <c r="AQ309" s="23">
        <v>13.235976772801889</v>
      </c>
      <c r="AR309" s="23">
        <v>13.127941555934767</v>
      </c>
      <c r="AS309" s="23">
        <v>12.799743749410991</v>
      </c>
      <c r="AT309" s="23">
        <v>12.463158239575472</v>
      </c>
      <c r="AU309" s="23">
        <v>12.164552381576964</v>
      </c>
      <c r="AV309" s="23">
        <v>11.85477133260154</v>
      </c>
      <c r="AW309" s="23">
        <v>11.659047492681939</v>
      </c>
      <c r="AY309" s="24">
        <v>18.354289661534452</v>
      </c>
      <c r="AZ309" s="24">
        <v>18.298967978462297</v>
      </c>
      <c r="BA309" s="24">
        <v>18.195786233677111</v>
      </c>
      <c r="BB309" s="24">
        <v>18.128480204669508</v>
      </c>
      <c r="BC309" s="24">
        <v>18.074026042738396</v>
      </c>
      <c r="BD309" s="24">
        <v>17.985258362363904</v>
      </c>
      <c r="BE309" s="24">
        <v>17.927060329118824</v>
      </c>
      <c r="BF309" s="24">
        <v>17.844185331433174</v>
      </c>
      <c r="BG309" s="24">
        <v>17.735976772801891</v>
      </c>
      <c r="BH309" s="24">
        <v>17.627941555934768</v>
      </c>
      <c r="BI309" s="24">
        <v>17.299743749410993</v>
      </c>
      <c r="BJ309" s="24">
        <v>16.963158239575471</v>
      </c>
      <c r="BK309" s="24">
        <v>16.664552381576964</v>
      </c>
      <c r="BL309" s="24">
        <v>16.35477133260154</v>
      </c>
      <c r="BM309" s="24">
        <v>16.181881435661364</v>
      </c>
      <c r="BO309" s="25">
        <v>4.6062896615344542</v>
      </c>
      <c r="BP309" s="25">
        <v>4.1926304388947564</v>
      </c>
      <c r="BQ309" s="25">
        <v>3.8335698462168537</v>
      </c>
      <c r="BR309" s="25">
        <v>3.5758520517809238</v>
      </c>
      <c r="BS309" s="25">
        <v>3.3159478815368537</v>
      </c>
      <c r="BT309" s="25">
        <v>12.222272365896359</v>
      </c>
      <c r="BU309" s="25">
        <v>12.191802853370465</v>
      </c>
      <c r="BV309" s="25">
        <v>12.155050004849286</v>
      </c>
      <c r="BW309" s="25">
        <v>12.089538213016333</v>
      </c>
      <c r="BX309" s="25">
        <v>12.033146966422922</v>
      </c>
      <c r="BY309" s="25">
        <v>11.499984720364205</v>
      </c>
      <c r="BZ309" s="25">
        <v>10.513796528699917</v>
      </c>
      <c r="CA309" s="25">
        <v>9.7360138183812719</v>
      </c>
      <c r="CB309" s="25">
        <v>8.8889671850262921</v>
      </c>
      <c r="CC309" s="25">
        <v>8.301304687850287</v>
      </c>
      <c r="CE309" s="25">
        <v>18.354289661534452</v>
      </c>
      <c r="CF309" s="25">
        <v>17.940630438894758</v>
      </c>
      <c r="CG309" s="25">
        <v>17.581569846216851</v>
      </c>
      <c r="CH309" s="25">
        <v>17.323852051780925</v>
      </c>
      <c r="CI309" s="25">
        <v>17.063947881536855</v>
      </c>
      <c r="CJ309" s="25">
        <v>16.722272365896359</v>
      </c>
      <c r="CK309" s="25">
        <v>16.691802853370465</v>
      </c>
      <c r="CL309" s="25">
        <v>16.655050004849286</v>
      </c>
      <c r="CM309" s="25">
        <v>16.589538213016333</v>
      </c>
      <c r="CN309" s="25">
        <v>16.533146966422922</v>
      </c>
      <c r="CO309" s="25">
        <v>15.999984720364205</v>
      </c>
      <c r="CP309" s="25">
        <v>15.013796528699917</v>
      </c>
      <c r="CQ309" s="25">
        <v>14.236013818381272</v>
      </c>
      <c r="CR309" s="25">
        <v>13.388967185026292</v>
      </c>
      <c r="CS309" s="25">
        <v>12.644589951263697</v>
      </c>
      <c r="CU309" s="26">
        <v>4.6062896615344542</v>
      </c>
      <c r="CV309" s="26">
        <v>4.4000327385459048</v>
      </c>
      <c r="CW309" s="26">
        <v>4.0938746347753288</v>
      </c>
      <c r="CX309" s="26">
        <v>3.8573438905875115</v>
      </c>
      <c r="CY309" s="26">
        <v>3.6149501118631289</v>
      </c>
      <c r="CZ309" s="26">
        <v>12.530456541809325</v>
      </c>
      <c r="DA309" s="26">
        <v>12.432906876521194</v>
      </c>
      <c r="DB309" s="26">
        <v>12.111451970279349</v>
      </c>
      <c r="DC309" s="26">
        <v>11.752423566175159</v>
      </c>
      <c r="DD309" s="26">
        <v>11.403569442367234</v>
      </c>
      <c r="DE309" s="26">
        <v>10.399694380083647</v>
      </c>
      <c r="DF309" s="26">
        <v>9.2748334849268339</v>
      </c>
      <c r="DG309" s="26">
        <v>8.4060909031140625</v>
      </c>
      <c r="DH309" s="26">
        <v>7.9452697327183568</v>
      </c>
      <c r="DI309" s="26">
        <v>8.6635333496702369</v>
      </c>
      <c r="DK309" s="26">
        <v>18.354289661534452</v>
      </c>
      <c r="DL309" s="26">
        <v>18.148032738545904</v>
      </c>
      <c r="DM309" s="26">
        <v>17.84187463477533</v>
      </c>
      <c r="DN309" s="26">
        <v>17.605343890587513</v>
      </c>
      <c r="DO309" s="26">
        <v>17.362950111863128</v>
      </c>
      <c r="DP309" s="26">
        <v>17.030456541809325</v>
      </c>
      <c r="DQ309" s="26">
        <v>16.932906876521194</v>
      </c>
      <c r="DR309" s="26">
        <v>16.611451970279347</v>
      </c>
      <c r="DS309" s="26">
        <v>16.25242356617516</v>
      </c>
      <c r="DT309" s="26">
        <v>15.903569442367234</v>
      </c>
      <c r="DU309" s="26">
        <v>14.899694380083647</v>
      </c>
      <c r="DV309" s="26">
        <v>13.774833484926834</v>
      </c>
      <c r="DW309" s="26">
        <v>12.906090903114062</v>
      </c>
      <c r="DX309" s="26">
        <v>12.445269732718357</v>
      </c>
      <c r="DY309" s="26">
        <v>13.003244076223899</v>
      </c>
      <c r="EA309" s="27">
        <v>4.6062896615344542</v>
      </c>
      <c r="EB309" s="27">
        <v>4.5406688354280487</v>
      </c>
      <c r="EC309" s="27">
        <v>4.2524997723798528</v>
      </c>
      <c r="ED309" s="27">
        <v>4.0160960605318738</v>
      </c>
      <c r="EE309" s="27">
        <v>3.7968349199591636</v>
      </c>
      <c r="EF309" s="27">
        <v>12.736936147077898</v>
      </c>
      <c r="EG309" s="27">
        <v>12.717771756817417</v>
      </c>
      <c r="EH309" s="27">
        <v>12.680392793775322</v>
      </c>
      <c r="EI309" s="27">
        <v>12.577959604653765</v>
      </c>
      <c r="EJ309" s="27">
        <v>12.474215068425067</v>
      </c>
      <c r="EK309" s="27">
        <v>12.125613712452649</v>
      </c>
      <c r="EL309" s="27">
        <v>11.758770063398417</v>
      </c>
      <c r="EM309" s="27">
        <v>11.529627254006972</v>
      </c>
      <c r="EN309" s="27">
        <v>11.36332887998636</v>
      </c>
      <c r="EO309" s="27">
        <v>11.424462380445314</v>
      </c>
      <c r="EQ309" s="27">
        <v>18.354289661534452</v>
      </c>
      <c r="ER309" s="27">
        <v>18.288668835428048</v>
      </c>
      <c r="ES309" s="27">
        <v>18.000499772379854</v>
      </c>
      <c r="ET309" s="27">
        <v>17.764096060531873</v>
      </c>
      <c r="EU309" s="27">
        <v>17.544834919959165</v>
      </c>
      <c r="EV309" s="27">
        <v>17.236936147077898</v>
      </c>
      <c r="EW309" s="27">
        <v>17.217771756817417</v>
      </c>
      <c r="EX309" s="27">
        <v>17.180392793775322</v>
      </c>
      <c r="EY309" s="27">
        <v>17.077959604653763</v>
      </c>
      <c r="EZ309" s="27">
        <v>16.974215068425067</v>
      </c>
      <c r="FA309" s="27">
        <v>16.625613712452648</v>
      </c>
      <c r="FB309" s="27">
        <v>16.258770063398416</v>
      </c>
      <c r="FC309" s="27">
        <v>16.029627254006972</v>
      </c>
      <c r="FD309" s="27">
        <v>15.86332887998636</v>
      </c>
      <c r="FE309" s="27">
        <v>15.888291214678995</v>
      </c>
      <c r="FG309" s="141">
        <v>4.6062896615344542</v>
      </c>
      <c r="FH309" s="141">
        <v>4.2139441189078575</v>
      </c>
      <c r="FI309" s="141">
        <v>3.8533434787073286</v>
      </c>
      <c r="FJ309" s="141">
        <v>3.58807022609545</v>
      </c>
      <c r="FK309" s="141">
        <v>3.3201665309839079</v>
      </c>
      <c r="FL309" s="141">
        <v>12.222703170153867</v>
      </c>
      <c r="FM309" s="141">
        <v>12.114996674601397</v>
      </c>
      <c r="FN309" s="141">
        <v>11.772414119925433</v>
      </c>
      <c r="FO309" s="141">
        <v>11.404199083771619</v>
      </c>
      <c r="FP309" s="141">
        <v>11.046734292671969</v>
      </c>
      <c r="FQ309" s="141">
        <v>10.022592912576881</v>
      </c>
      <c r="FR309" s="141">
        <v>8.9365712401850157</v>
      </c>
      <c r="FS309" s="141">
        <v>8.0055133292761624</v>
      </c>
      <c r="FT309" s="141">
        <v>7.4524643917293965</v>
      </c>
      <c r="FU309" s="141">
        <v>8.0578037251499239</v>
      </c>
      <c r="FW309" s="141">
        <v>18.354289661534452</v>
      </c>
      <c r="FX309" s="141">
        <v>17.961944118907859</v>
      </c>
      <c r="FY309" s="141">
        <v>17.601343478707328</v>
      </c>
      <c r="FZ309" s="141">
        <v>17.336070226095451</v>
      </c>
      <c r="GA309" s="141">
        <v>17.068166530983909</v>
      </c>
      <c r="GB309" s="141">
        <v>16.722703170153867</v>
      </c>
      <c r="GC309" s="141">
        <v>16.614996674601397</v>
      </c>
      <c r="GD309" s="141">
        <v>16.272414119925433</v>
      </c>
      <c r="GE309" s="141">
        <v>15.904199083771619</v>
      </c>
      <c r="GF309" s="141">
        <v>15.546734292671969</v>
      </c>
      <c r="GG309" s="141">
        <v>14.522592912576881</v>
      </c>
      <c r="GH309" s="141">
        <v>13.436571240185016</v>
      </c>
      <c r="GI309" s="141">
        <v>12.505513329276162</v>
      </c>
      <c r="GJ309" s="141">
        <v>11.952464391729396</v>
      </c>
      <c r="GK309" s="141">
        <v>12.423813119777426</v>
      </c>
      <c r="GM309" s="1">
        <v>385446</v>
      </c>
      <c r="GN309" s="1">
        <v>437481</v>
      </c>
      <c r="GO309" s="1" t="s">
        <v>546</v>
      </c>
      <c r="GP309" s="1" t="s">
        <v>483</v>
      </c>
      <c r="GQ309" s="97"/>
    </row>
    <row r="310" spans="2:199" ht="16.2" thickBot="1" x14ac:dyDescent="0.35">
      <c r="B310" s="19" t="s">
        <v>302</v>
      </c>
      <c r="C310" s="20">
        <v>19.613331050273842</v>
      </c>
      <c r="D310" s="21">
        <v>19.478617105254159</v>
      </c>
      <c r="E310" s="21">
        <v>18.747686573772675</v>
      </c>
      <c r="F310" s="21">
        <v>18.024243278362565</v>
      </c>
      <c r="G310" s="21">
        <v>17.230702140414927</v>
      </c>
      <c r="H310" s="21">
        <v>16.428668627816904</v>
      </c>
      <c r="I310" s="21">
        <v>15.648619766539726</v>
      </c>
      <c r="J310" s="21">
        <v>13.209009023022563</v>
      </c>
      <c r="K310" s="21">
        <v>13.103456437801404</v>
      </c>
      <c r="L310" s="21">
        <v>13.011433342304358</v>
      </c>
      <c r="M310" s="21">
        <v>11.858618942084647</v>
      </c>
      <c r="N310" s="21">
        <v>9.5906934897926988</v>
      </c>
      <c r="O310" s="21">
        <v>7.7227750782627993</v>
      </c>
      <c r="P310" s="21">
        <v>5.3517062107099065</v>
      </c>
      <c r="Q310" s="21">
        <v>3.5904384095519504</v>
      </c>
      <c r="R310" s="22"/>
      <c r="S310" s="21">
        <v>28.613331050273842</v>
      </c>
      <c r="T310" s="21">
        <v>28.478617105254159</v>
      </c>
      <c r="U310" s="21">
        <v>27.747686573772675</v>
      </c>
      <c r="V310" s="21">
        <v>27.024243278362565</v>
      </c>
      <c r="W310" s="21">
        <v>26.230702140414927</v>
      </c>
      <c r="X310" s="21">
        <v>25.428668627816904</v>
      </c>
      <c r="Y310" s="21">
        <v>24.648619766539724</v>
      </c>
      <c r="Z310" s="21">
        <v>22.209009023022563</v>
      </c>
      <c r="AA310" s="21">
        <v>22.103456437801405</v>
      </c>
      <c r="AB310" s="21">
        <v>22.011433342304358</v>
      </c>
      <c r="AC310" s="21">
        <v>20.858618942084647</v>
      </c>
      <c r="AD310" s="21">
        <v>18.590693489792699</v>
      </c>
      <c r="AE310" s="21">
        <v>16.722775078262799</v>
      </c>
      <c r="AF310" s="21">
        <v>14.351706210709906</v>
      </c>
      <c r="AG310" s="21">
        <v>12.589840119878481</v>
      </c>
      <c r="AI310" s="23">
        <v>19.613331050273842</v>
      </c>
      <c r="AJ310" s="23">
        <v>19.45878755926234</v>
      </c>
      <c r="AK310" s="23">
        <v>19.305806713260736</v>
      </c>
      <c r="AL310" s="23">
        <v>19.151040716187865</v>
      </c>
      <c r="AM310" s="23">
        <v>18.961597286011603</v>
      </c>
      <c r="AN310" s="23">
        <v>18.769269530319733</v>
      </c>
      <c r="AO310" s="23">
        <v>18.531969837189141</v>
      </c>
      <c r="AP310" s="23">
        <v>18.232387086253873</v>
      </c>
      <c r="AQ310" s="23">
        <v>18.018224127835026</v>
      </c>
      <c r="AR310" s="23">
        <v>17.809008195846488</v>
      </c>
      <c r="AS310" s="23">
        <v>17.216548988618598</v>
      </c>
      <c r="AT310" s="23">
        <v>16.629699425587248</v>
      </c>
      <c r="AU310" s="23">
        <v>16.103552950028391</v>
      </c>
      <c r="AV310" s="23">
        <v>15.128333403338557</v>
      </c>
      <c r="AW310" s="23">
        <v>14.009270681784706</v>
      </c>
      <c r="AY310" s="24">
        <v>28.613331050273842</v>
      </c>
      <c r="AZ310" s="24">
        <v>28.45878755926234</v>
      </c>
      <c r="BA310" s="24">
        <v>28.305806713260736</v>
      </c>
      <c r="BB310" s="24">
        <v>28.151040716187865</v>
      </c>
      <c r="BC310" s="24">
        <v>27.961597286011603</v>
      </c>
      <c r="BD310" s="24">
        <v>27.769269530319733</v>
      </c>
      <c r="BE310" s="24">
        <v>27.531969837189141</v>
      </c>
      <c r="BF310" s="24">
        <v>27.232387086253873</v>
      </c>
      <c r="BG310" s="24">
        <v>27.018224127835026</v>
      </c>
      <c r="BH310" s="24">
        <v>26.809008195846488</v>
      </c>
      <c r="BI310" s="24">
        <v>26.216548988618598</v>
      </c>
      <c r="BJ310" s="24">
        <v>25.629699425587248</v>
      </c>
      <c r="BK310" s="24">
        <v>25.103552950028391</v>
      </c>
      <c r="BL310" s="24">
        <v>24.128333403338559</v>
      </c>
      <c r="BM310" s="24">
        <v>23.069232965162026</v>
      </c>
      <c r="BO310" s="25">
        <v>19.613331050273842</v>
      </c>
      <c r="BP310" s="25">
        <v>19.489760642365042</v>
      </c>
      <c r="BQ310" s="25">
        <v>18.770481500294274</v>
      </c>
      <c r="BR310" s="25">
        <v>18.067333745439782</v>
      </c>
      <c r="BS310" s="25">
        <v>17.293010911262087</v>
      </c>
      <c r="BT310" s="25">
        <v>16.51261351079587</v>
      </c>
      <c r="BU310" s="25">
        <v>15.768407858475962</v>
      </c>
      <c r="BV310" s="25">
        <v>13.436435268700611</v>
      </c>
      <c r="BW310" s="25">
        <v>13.387239450036429</v>
      </c>
      <c r="BX310" s="25">
        <v>13.341988912520327</v>
      </c>
      <c r="BY310" s="25">
        <v>11.115350805003008</v>
      </c>
      <c r="BZ310" s="25">
        <v>8.5111042862089654</v>
      </c>
      <c r="CA310" s="25">
        <v>6.7937087699311931</v>
      </c>
      <c r="CB310" s="25">
        <v>5.0816371311135917</v>
      </c>
      <c r="CC310" s="25">
        <v>3.5176450420251015</v>
      </c>
      <c r="CE310" s="25">
        <v>28.613331050273842</v>
      </c>
      <c r="CF310" s="25">
        <v>28.489760642365042</v>
      </c>
      <c r="CG310" s="25">
        <v>27.770481500294274</v>
      </c>
      <c r="CH310" s="25">
        <v>27.067333745439782</v>
      </c>
      <c r="CI310" s="25">
        <v>26.293010911262087</v>
      </c>
      <c r="CJ310" s="25">
        <v>25.51261351079587</v>
      </c>
      <c r="CK310" s="25">
        <v>24.76840785847596</v>
      </c>
      <c r="CL310" s="25">
        <v>22.436435268700613</v>
      </c>
      <c r="CM310" s="25">
        <v>22.387239450036429</v>
      </c>
      <c r="CN310" s="25">
        <v>22.341988912520328</v>
      </c>
      <c r="CO310" s="25">
        <v>20.115350805003008</v>
      </c>
      <c r="CP310" s="25">
        <v>17.511104286208965</v>
      </c>
      <c r="CQ310" s="25">
        <v>15.793708769931193</v>
      </c>
      <c r="CR310" s="25">
        <v>14.081637131113592</v>
      </c>
      <c r="CS310" s="25">
        <v>12.480884862588912</v>
      </c>
      <c r="CU310" s="26">
        <v>19.613331050273842</v>
      </c>
      <c r="CV310" s="26">
        <v>19.703600825177947</v>
      </c>
      <c r="CW310" s="26">
        <v>19.048499122378459</v>
      </c>
      <c r="CX310" s="26">
        <v>17.777598235638187</v>
      </c>
      <c r="CY310" s="26">
        <v>14.187152522101357</v>
      </c>
      <c r="CZ310" s="26">
        <v>12.490174230992494</v>
      </c>
      <c r="DA310" s="26">
        <v>11.838573934382154</v>
      </c>
      <c r="DB310" s="26">
        <v>11.35096732487964</v>
      </c>
      <c r="DC310" s="26">
        <v>10.737838674605655</v>
      </c>
      <c r="DD310" s="26">
        <v>10.123204753026108</v>
      </c>
      <c r="DE310" s="26">
        <v>8.1304686347132744</v>
      </c>
      <c r="DF310" s="26">
        <v>6.1011621776163523</v>
      </c>
      <c r="DG310" s="26">
        <v>4.3771278586310842</v>
      </c>
      <c r="DH310" s="26">
        <v>3.479549095403442</v>
      </c>
      <c r="DI310" s="26">
        <v>4.2713693305183895</v>
      </c>
      <c r="DK310" s="26">
        <v>28.613331050273842</v>
      </c>
      <c r="DL310" s="26">
        <v>28.703600825177947</v>
      </c>
      <c r="DM310" s="26">
        <v>28.048499122378459</v>
      </c>
      <c r="DN310" s="26">
        <v>26.777598235638187</v>
      </c>
      <c r="DO310" s="26">
        <v>23.187152522101357</v>
      </c>
      <c r="DP310" s="26">
        <v>21.490174230992494</v>
      </c>
      <c r="DQ310" s="26">
        <v>20.838573934382154</v>
      </c>
      <c r="DR310" s="26">
        <v>20.35096732487964</v>
      </c>
      <c r="DS310" s="26">
        <v>19.737838674605655</v>
      </c>
      <c r="DT310" s="26">
        <v>19.123204753026108</v>
      </c>
      <c r="DU310" s="26">
        <v>17.130468634713274</v>
      </c>
      <c r="DV310" s="26">
        <v>15.101162177616352</v>
      </c>
      <c r="DW310" s="26">
        <v>13.377127858631084</v>
      </c>
      <c r="DX310" s="26">
        <v>12.479549095403442</v>
      </c>
      <c r="DY310" s="26">
        <v>13.097526854723313</v>
      </c>
      <c r="EA310" s="27">
        <v>19.613331050273842</v>
      </c>
      <c r="EB310" s="27">
        <v>19.495620706203738</v>
      </c>
      <c r="EC310" s="27">
        <v>18.785863029569889</v>
      </c>
      <c r="ED310" s="27">
        <v>18.101524067100279</v>
      </c>
      <c r="EE310" s="27">
        <v>17.39446311630072</v>
      </c>
      <c r="EF310" s="27">
        <v>16.681908145087561</v>
      </c>
      <c r="EG310" s="27">
        <v>15.958251507640105</v>
      </c>
      <c r="EH310" s="27">
        <v>13.544691265268417</v>
      </c>
      <c r="EI310" s="27">
        <v>13.437320390506581</v>
      </c>
      <c r="EJ310" s="27">
        <v>13.329985561310236</v>
      </c>
      <c r="EK310" s="27">
        <v>12.845976624724862</v>
      </c>
      <c r="EL310" s="27">
        <v>12.211691158161507</v>
      </c>
      <c r="EM310" s="27">
        <v>11.80008005320834</v>
      </c>
      <c r="EN310" s="27">
        <v>11.003529671543355</v>
      </c>
      <c r="EO310" s="27">
        <v>10.681496598183372</v>
      </c>
      <c r="EQ310" s="27">
        <v>28.613331050273842</v>
      </c>
      <c r="ER310" s="27">
        <v>28.495620706203738</v>
      </c>
      <c r="ES310" s="27">
        <v>27.785863029569889</v>
      </c>
      <c r="ET310" s="27">
        <v>27.101524067100279</v>
      </c>
      <c r="EU310" s="27">
        <v>26.39446311630072</v>
      </c>
      <c r="EV310" s="27">
        <v>25.681908145087561</v>
      </c>
      <c r="EW310" s="27">
        <v>24.958251507640107</v>
      </c>
      <c r="EX310" s="27">
        <v>22.544691265268419</v>
      </c>
      <c r="EY310" s="27">
        <v>22.437320390506581</v>
      </c>
      <c r="EZ310" s="27">
        <v>22.329985561310238</v>
      </c>
      <c r="FA310" s="27">
        <v>21.845976624724862</v>
      </c>
      <c r="FB310" s="27">
        <v>21.211691158161507</v>
      </c>
      <c r="FC310" s="27">
        <v>20.80008005320834</v>
      </c>
      <c r="FD310" s="27">
        <v>20.003529671543355</v>
      </c>
      <c r="FE310" s="27">
        <v>19.824360023040114</v>
      </c>
      <c r="FG310" s="141">
        <v>19.613331050273842</v>
      </c>
      <c r="FH310" s="141">
        <v>19.664157581035262</v>
      </c>
      <c r="FI310" s="141">
        <v>18.958052332008315</v>
      </c>
      <c r="FJ310" s="141">
        <v>17.630167789115269</v>
      </c>
      <c r="FK310" s="141">
        <v>13.986465331766999</v>
      </c>
      <c r="FL310" s="141">
        <v>12.250999281974231</v>
      </c>
      <c r="FM310" s="141">
        <v>11.550378330357681</v>
      </c>
      <c r="FN310" s="141">
        <v>11.001303721414885</v>
      </c>
      <c r="FO310" s="141">
        <v>10.351874831503025</v>
      </c>
      <c r="FP310" s="141">
        <v>9.699090893942774</v>
      </c>
      <c r="FQ310" s="141">
        <v>7.5811373633517647</v>
      </c>
      <c r="FR310" s="141">
        <v>5.4449391464000456</v>
      </c>
      <c r="FS310" s="141">
        <v>3.594361108143147</v>
      </c>
      <c r="FT310" s="141">
        <v>2.507840294808112</v>
      </c>
      <c r="FU310" s="141">
        <v>3.0645315157061148</v>
      </c>
      <c r="FW310" s="141">
        <v>28.613331050273842</v>
      </c>
      <c r="FX310" s="141">
        <v>28.664157581035262</v>
      </c>
      <c r="FY310" s="141">
        <v>27.958052332008315</v>
      </c>
      <c r="FZ310" s="141">
        <v>26.630167789115269</v>
      </c>
      <c r="GA310" s="141">
        <v>22.986465331767</v>
      </c>
      <c r="GB310" s="141">
        <v>21.250999281974231</v>
      </c>
      <c r="GC310" s="141">
        <v>20.550378330357681</v>
      </c>
      <c r="GD310" s="141">
        <v>20.001303721414885</v>
      </c>
      <c r="GE310" s="141">
        <v>19.351874831503025</v>
      </c>
      <c r="GF310" s="141">
        <v>18.699090893942774</v>
      </c>
      <c r="GG310" s="141">
        <v>16.581137363351765</v>
      </c>
      <c r="GH310" s="141">
        <v>14.444939146400046</v>
      </c>
      <c r="GI310" s="141">
        <v>12.594361108143147</v>
      </c>
      <c r="GJ310" s="141">
        <v>11.507840294808112</v>
      </c>
      <c r="GK310" s="141">
        <v>11.94378394560264</v>
      </c>
      <c r="GM310" s="1">
        <v>347661</v>
      </c>
      <c r="GN310" s="1">
        <v>461494</v>
      </c>
      <c r="GO310" s="1" t="s">
        <v>485</v>
      </c>
      <c r="GP310" s="1" t="s">
        <v>833</v>
      </c>
      <c r="GQ310" s="97"/>
    </row>
    <row r="311" spans="2:199" ht="16.2" thickBot="1" x14ac:dyDescent="0.35">
      <c r="B311" s="96" t="s">
        <v>303</v>
      </c>
      <c r="C311" s="20">
        <v>11.557873372389064</v>
      </c>
      <c r="D311" s="21">
        <v>11.282800170682716</v>
      </c>
      <c r="E311" s="21">
        <v>10.940919266847171</v>
      </c>
      <c r="F311" s="21">
        <v>10.629481607683555</v>
      </c>
      <c r="G311" s="21">
        <v>10.290631409567327</v>
      </c>
      <c r="H311" s="21">
        <v>9.952228497928397</v>
      </c>
      <c r="I311" s="21">
        <v>9.6330837821987814</v>
      </c>
      <c r="J311" s="21">
        <v>9.3182356016303718</v>
      </c>
      <c r="K311" s="21">
        <v>8.9675521752830569</v>
      </c>
      <c r="L311" s="21">
        <v>8.6389876719789385</v>
      </c>
      <c r="M311" s="21">
        <v>7.3006770558469292</v>
      </c>
      <c r="N311" s="21">
        <v>5.3402627153776407</v>
      </c>
      <c r="O311" s="21">
        <v>3.597483633799861</v>
      </c>
      <c r="P311" s="21">
        <v>1.7253216562708076</v>
      </c>
      <c r="Q311" s="21">
        <v>-8.3318226886532898E-2</v>
      </c>
      <c r="R311" s="22"/>
      <c r="S311" s="21">
        <v>15.694873372389065</v>
      </c>
      <c r="T311" s="21">
        <v>15.419800170682716</v>
      </c>
      <c r="U311" s="21">
        <v>15.077919266847172</v>
      </c>
      <c r="V311" s="21">
        <v>14.766481607683556</v>
      </c>
      <c r="W311" s="21">
        <v>14.427631409567327</v>
      </c>
      <c r="X311" s="21">
        <v>14.089228497928397</v>
      </c>
      <c r="Y311" s="21">
        <v>13.770083782198782</v>
      </c>
      <c r="Z311" s="21">
        <v>13.455235601630372</v>
      </c>
      <c r="AA311" s="21">
        <v>13.104552175283057</v>
      </c>
      <c r="AB311" s="21">
        <v>12.775987671978939</v>
      </c>
      <c r="AC311" s="21">
        <v>11.43767705584693</v>
      </c>
      <c r="AD311" s="21">
        <v>9.4772627153776412</v>
      </c>
      <c r="AE311" s="21">
        <v>7.7344836337998615</v>
      </c>
      <c r="AF311" s="21">
        <v>5.862321656270808</v>
      </c>
      <c r="AG311" s="21">
        <v>4.0785495459604704</v>
      </c>
      <c r="AI311" s="23">
        <v>11.557873372389064</v>
      </c>
      <c r="AJ311" s="23">
        <v>11.269660201055352</v>
      </c>
      <c r="AK311" s="23">
        <v>10.927819297543616</v>
      </c>
      <c r="AL311" s="23">
        <v>10.606569545781138</v>
      </c>
      <c r="AM311" s="23">
        <v>10.273742865659283</v>
      </c>
      <c r="AN311" s="23">
        <v>9.9370980842315202</v>
      </c>
      <c r="AO311" s="23">
        <v>9.5506899219895125</v>
      </c>
      <c r="AP311" s="23">
        <v>9.0606917593513359</v>
      </c>
      <c r="AQ311" s="23">
        <v>8.6892170378265075</v>
      </c>
      <c r="AR311" s="23">
        <v>8.3295622651140491</v>
      </c>
      <c r="AS311" s="23">
        <v>7.3336279835185056</v>
      </c>
      <c r="AT311" s="23">
        <v>6.348340989938265</v>
      </c>
      <c r="AU311" s="23">
        <v>5.4520835142347153</v>
      </c>
      <c r="AV311" s="23">
        <v>4.2885415552319373</v>
      </c>
      <c r="AW311" s="23">
        <v>3.3549576998754489</v>
      </c>
      <c r="AY311" s="24">
        <v>15.694873372389065</v>
      </c>
      <c r="AZ311" s="24">
        <v>15.406660201055352</v>
      </c>
      <c r="BA311" s="24">
        <v>15.064819297543616</v>
      </c>
      <c r="BB311" s="24">
        <v>14.743569545781138</v>
      </c>
      <c r="BC311" s="24">
        <v>14.410742865659284</v>
      </c>
      <c r="BD311" s="24">
        <v>14.074098084231521</v>
      </c>
      <c r="BE311" s="24">
        <v>13.687689921989513</v>
      </c>
      <c r="BF311" s="24">
        <v>13.197691759351336</v>
      </c>
      <c r="BG311" s="24">
        <v>12.826217037826508</v>
      </c>
      <c r="BH311" s="24">
        <v>12.46656226511405</v>
      </c>
      <c r="BI311" s="24">
        <v>11.470627983518506</v>
      </c>
      <c r="BJ311" s="24">
        <v>10.485340989938265</v>
      </c>
      <c r="BK311" s="24">
        <v>9.5890835142347157</v>
      </c>
      <c r="BL311" s="24">
        <v>8.4255415552319377</v>
      </c>
      <c r="BM311" s="24">
        <v>7.6531386450847236</v>
      </c>
      <c r="BO311" s="25">
        <v>11.557873372389064</v>
      </c>
      <c r="BP311" s="25">
        <v>11.279206603987573</v>
      </c>
      <c r="BQ311" s="25">
        <v>10.936802495106241</v>
      </c>
      <c r="BR311" s="25">
        <v>10.62351282804063</v>
      </c>
      <c r="BS311" s="25">
        <v>10.284165872294535</v>
      </c>
      <c r="BT311" s="25">
        <v>9.9457980584327643</v>
      </c>
      <c r="BU311" s="25">
        <v>9.6249964237443297</v>
      </c>
      <c r="BV311" s="25">
        <v>9.3110120536632071</v>
      </c>
      <c r="BW311" s="25">
        <v>8.9937241268314949</v>
      </c>
      <c r="BX311" s="25">
        <v>8.7021461270432816</v>
      </c>
      <c r="BY311" s="25">
        <v>7.4735257582085968</v>
      </c>
      <c r="BZ311" s="25">
        <v>5.6417555080136701</v>
      </c>
      <c r="CA311" s="25">
        <v>4.0217943363478135</v>
      </c>
      <c r="CB311" s="25">
        <v>2.3295968240258667</v>
      </c>
      <c r="CC311" s="25">
        <v>0.76057831848683222</v>
      </c>
      <c r="CE311" s="25">
        <v>15.694873372389065</v>
      </c>
      <c r="CF311" s="25">
        <v>15.416206603987574</v>
      </c>
      <c r="CG311" s="25">
        <v>15.073802495106241</v>
      </c>
      <c r="CH311" s="25">
        <v>14.76051282804063</v>
      </c>
      <c r="CI311" s="25">
        <v>14.421165872294536</v>
      </c>
      <c r="CJ311" s="25">
        <v>14.082798058432765</v>
      </c>
      <c r="CK311" s="25">
        <v>13.76199642374433</v>
      </c>
      <c r="CL311" s="25">
        <v>13.448012053663208</v>
      </c>
      <c r="CM311" s="25">
        <v>13.130724126831495</v>
      </c>
      <c r="CN311" s="25">
        <v>12.839146127043282</v>
      </c>
      <c r="CO311" s="25">
        <v>11.610525758208597</v>
      </c>
      <c r="CP311" s="25">
        <v>9.7787555080136705</v>
      </c>
      <c r="CQ311" s="25">
        <v>8.1587943363478139</v>
      </c>
      <c r="CR311" s="25">
        <v>6.4665968240258671</v>
      </c>
      <c r="CS311" s="25">
        <v>4.8810184579182057</v>
      </c>
      <c r="CU311" s="26">
        <v>11.557873372389064</v>
      </c>
      <c r="CV311" s="26">
        <v>11.412847797262028</v>
      </c>
      <c r="CW311" s="26">
        <v>11.13253765268038</v>
      </c>
      <c r="CX311" s="26">
        <v>10.868700875184196</v>
      </c>
      <c r="CY311" s="26">
        <v>10.573367149879902</v>
      </c>
      <c r="CZ311" s="26">
        <v>10.269350538383039</v>
      </c>
      <c r="DA311" s="26">
        <v>9.8943496399210602</v>
      </c>
      <c r="DB311" s="26">
        <v>9.2630959301427378</v>
      </c>
      <c r="DC311" s="26">
        <v>8.5861826560077006</v>
      </c>
      <c r="DD311" s="26">
        <v>7.9324458875466046</v>
      </c>
      <c r="DE311" s="26">
        <v>6.0885036877156153</v>
      </c>
      <c r="DF311" s="26">
        <v>4.0763071909101285</v>
      </c>
      <c r="DG311" s="26">
        <v>2.5714092956033703</v>
      </c>
      <c r="DH311" s="26">
        <v>1.478420351398853</v>
      </c>
      <c r="DI311" s="26">
        <v>1.4848405502443498</v>
      </c>
      <c r="DK311" s="26">
        <v>15.694873372389065</v>
      </c>
      <c r="DL311" s="26">
        <v>15.549847797262029</v>
      </c>
      <c r="DM311" s="26">
        <v>15.269537652680381</v>
      </c>
      <c r="DN311" s="26">
        <v>15.005700875184196</v>
      </c>
      <c r="DO311" s="26">
        <v>14.710367149879902</v>
      </c>
      <c r="DP311" s="26">
        <v>14.406350538383039</v>
      </c>
      <c r="DQ311" s="26">
        <v>14.031349639921061</v>
      </c>
      <c r="DR311" s="26">
        <v>13.400095930142738</v>
      </c>
      <c r="DS311" s="26">
        <v>12.723182656007701</v>
      </c>
      <c r="DT311" s="26">
        <v>12.069445887546605</v>
      </c>
      <c r="DU311" s="26">
        <v>10.225503687715616</v>
      </c>
      <c r="DV311" s="26">
        <v>8.213307190910129</v>
      </c>
      <c r="DW311" s="26">
        <v>6.7084092956033707</v>
      </c>
      <c r="DX311" s="26">
        <v>5.6154203513988534</v>
      </c>
      <c r="DY311" s="26">
        <v>5.5962153238105508</v>
      </c>
      <c r="EA311" s="27">
        <v>11.557873372389064</v>
      </c>
      <c r="EB311" s="27">
        <v>11.303997333921709</v>
      </c>
      <c r="EC311" s="27">
        <v>10.977581219748938</v>
      </c>
      <c r="ED311" s="27">
        <v>10.694766015637859</v>
      </c>
      <c r="EE311" s="27">
        <v>10.415557272729952</v>
      </c>
      <c r="EF311" s="27">
        <v>10.140162154008904</v>
      </c>
      <c r="EG311" s="27">
        <v>9.8676744784241279</v>
      </c>
      <c r="EH311" s="27">
        <v>9.5774757858260084</v>
      </c>
      <c r="EI311" s="27">
        <v>9.2188221759408915</v>
      </c>
      <c r="EJ311" s="27">
        <v>8.8710372283625158</v>
      </c>
      <c r="EK311" s="27">
        <v>7.8777931483370764</v>
      </c>
      <c r="EL311" s="27">
        <v>6.8764192886477371</v>
      </c>
      <c r="EM311" s="27">
        <v>6.2011358073972787</v>
      </c>
      <c r="EN311" s="27">
        <v>5.5267452784248441</v>
      </c>
      <c r="EO311" s="27">
        <v>4.9346460309634601</v>
      </c>
      <c r="EQ311" s="27">
        <v>15.694873372389065</v>
      </c>
      <c r="ER311" s="27">
        <v>15.440997333921709</v>
      </c>
      <c r="ES311" s="27">
        <v>15.114581219748938</v>
      </c>
      <c r="ET311" s="27">
        <v>14.831766015637859</v>
      </c>
      <c r="EU311" s="27">
        <v>14.552557272729953</v>
      </c>
      <c r="EV311" s="27">
        <v>14.277162154008904</v>
      </c>
      <c r="EW311" s="27">
        <v>14.004674478424128</v>
      </c>
      <c r="EX311" s="27">
        <v>13.714475785826009</v>
      </c>
      <c r="EY311" s="27">
        <v>13.355822175940892</v>
      </c>
      <c r="EZ311" s="27">
        <v>13.008037228362516</v>
      </c>
      <c r="FA311" s="27">
        <v>12.014793148337077</v>
      </c>
      <c r="FB311" s="27">
        <v>11.013419288647738</v>
      </c>
      <c r="FC311" s="27">
        <v>10.338135807397279</v>
      </c>
      <c r="FD311" s="27">
        <v>9.6637452784248445</v>
      </c>
      <c r="FE311" s="27">
        <v>9.1587123321371671</v>
      </c>
      <c r="FG311" s="141">
        <v>11.557873372389064</v>
      </c>
      <c r="FH311" s="141">
        <v>11.373605352465315</v>
      </c>
      <c r="FI311" s="141">
        <v>11.044392375945094</v>
      </c>
      <c r="FJ311" s="141">
        <v>10.725953150859469</v>
      </c>
      <c r="FK311" s="141">
        <v>10.379013953353754</v>
      </c>
      <c r="FL311" s="141">
        <v>10.038503179627176</v>
      </c>
      <c r="FM311" s="141">
        <v>9.6298637510673721</v>
      </c>
      <c r="FN311" s="141">
        <v>8.9473228497092538</v>
      </c>
      <c r="FO311" s="141">
        <v>8.2567454284951154</v>
      </c>
      <c r="FP311" s="141">
        <v>7.5909677218408955</v>
      </c>
      <c r="FQ311" s="141">
        <v>5.6678372486520416</v>
      </c>
      <c r="FR311" s="141">
        <v>3.6039940435554314</v>
      </c>
      <c r="FS311" s="141">
        <v>2.0346956066543171</v>
      </c>
      <c r="FT311" s="141">
        <v>0.84928783377303674</v>
      </c>
      <c r="FU311" s="141">
        <v>0.73001742282450977</v>
      </c>
      <c r="FW311" s="141">
        <v>15.694873372389065</v>
      </c>
      <c r="FX311" s="141">
        <v>15.510605352465316</v>
      </c>
      <c r="FY311" s="141">
        <v>15.181392375945094</v>
      </c>
      <c r="FZ311" s="141">
        <v>14.86295315085947</v>
      </c>
      <c r="GA311" s="141">
        <v>14.516013953353754</v>
      </c>
      <c r="GB311" s="141">
        <v>14.175503179627176</v>
      </c>
      <c r="GC311" s="141">
        <v>13.766863751067373</v>
      </c>
      <c r="GD311" s="141">
        <v>13.084322849709254</v>
      </c>
      <c r="GE311" s="141">
        <v>12.393745428495116</v>
      </c>
      <c r="GF311" s="141">
        <v>11.727967721840896</v>
      </c>
      <c r="GG311" s="141">
        <v>9.8048372486520421</v>
      </c>
      <c r="GH311" s="141">
        <v>7.7409940435554319</v>
      </c>
      <c r="GI311" s="141">
        <v>6.1716956066543176</v>
      </c>
      <c r="GJ311" s="141">
        <v>4.9862878337730372</v>
      </c>
      <c r="GK311" s="141">
        <v>4.8706225165818218</v>
      </c>
      <c r="GM311" s="1">
        <v>347651</v>
      </c>
      <c r="GN311" s="1">
        <v>461484</v>
      </c>
      <c r="GO311" s="1" t="s">
        <v>485</v>
      </c>
      <c r="GP311" s="1" t="s">
        <v>833</v>
      </c>
      <c r="GQ311" s="97"/>
    </row>
    <row r="312" spans="2:199" ht="16.2" thickBot="1" x14ac:dyDescent="0.35">
      <c r="B312" s="19" t="s">
        <v>304</v>
      </c>
      <c r="C312" s="20">
        <v>11.28712285314178</v>
      </c>
      <c r="D312" s="21">
        <v>8.278284087819582</v>
      </c>
      <c r="E312" s="21">
        <v>7.6467554454095801</v>
      </c>
      <c r="F312" s="21">
        <v>7.5265340608988822</v>
      </c>
      <c r="G312" s="21">
        <v>7.3386606413456956</v>
      </c>
      <c r="H312" s="21">
        <v>7.1342794314779123</v>
      </c>
      <c r="I312" s="21">
        <v>6.9195427542631016</v>
      </c>
      <c r="J312" s="21">
        <v>6.6718974463361249</v>
      </c>
      <c r="K312" s="21">
        <v>6.3281214985982857</v>
      </c>
      <c r="L312" s="21">
        <v>5.9904586022949857</v>
      </c>
      <c r="M312" s="21">
        <v>4.6735997202414481</v>
      </c>
      <c r="N312" s="21">
        <v>2.9148076351780077</v>
      </c>
      <c r="O312" s="21">
        <v>1.3147513431442093</v>
      </c>
      <c r="P312" s="21">
        <v>-0.31116262796519578</v>
      </c>
      <c r="Q312" s="21">
        <v>-1.668354154214974</v>
      </c>
      <c r="R312" s="22"/>
      <c r="S312" s="21">
        <v>15.887122853141781</v>
      </c>
      <c r="T312" s="21">
        <v>12.878284087819583</v>
      </c>
      <c r="U312" s="21">
        <v>12.246755445409581</v>
      </c>
      <c r="V312" s="21">
        <v>12.126534060898884</v>
      </c>
      <c r="W312" s="21">
        <v>11.938660641345697</v>
      </c>
      <c r="X312" s="21">
        <v>11.734279431477914</v>
      </c>
      <c r="Y312" s="21">
        <v>11.519542754263103</v>
      </c>
      <c r="Z312" s="21">
        <v>11.271897446336126</v>
      </c>
      <c r="AA312" s="21">
        <v>10.928121498598287</v>
      </c>
      <c r="AB312" s="21">
        <v>10.590458602294987</v>
      </c>
      <c r="AC312" s="21">
        <v>9.2735997202414495</v>
      </c>
      <c r="AD312" s="21">
        <v>7.5148076351780091</v>
      </c>
      <c r="AE312" s="21">
        <v>5.9147513431442107</v>
      </c>
      <c r="AF312" s="21">
        <v>4.2888373720348056</v>
      </c>
      <c r="AG312" s="21">
        <v>2.8748370666238188</v>
      </c>
      <c r="AI312" s="23">
        <v>11.28712285314178</v>
      </c>
      <c r="AJ312" s="23">
        <v>10.182964058666403</v>
      </c>
      <c r="AK312" s="23">
        <v>9.8858573834062078</v>
      </c>
      <c r="AL312" s="23">
        <v>9.7396663030911963</v>
      </c>
      <c r="AM312" s="23">
        <v>9.5001156867330607</v>
      </c>
      <c r="AN312" s="23">
        <v>9.212128342998259</v>
      </c>
      <c r="AO312" s="23">
        <v>8.8623802280874671</v>
      </c>
      <c r="AP312" s="23">
        <v>8.4495819675438728</v>
      </c>
      <c r="AQ312" s="23">
        <v>8.0999668685197612</v>
      </c>
      <c r="AR312" s="23">
        <v>7.7385651355408029</v>
      </c>
      <c r="AS312" s="23">
        <v>6.6275311890997415</v>
      </c>
      <c r="AT312" s="23">
        <v>5.5251719948612106</v>
      </c>
      <c r="AU312" s="23">
        <v>4.5284416180707723</v>
      </c>
      <c r="AV312" s="23">
        <v>3.5329628273622404</v>
      </c>
      <c r="AW312" s="23">
        <v>2.9055831084304984</v>
      </c>
      <c r="AY312" s="24">
        <v>15.887122853141781</v>
      </c>
      <c r="AZ312" s="24">
        <v>14.782964058666405</v>
      </c>
      <c r="BA312" s="24">
        <v>14.485857383406209</v>
      </c>
      <c r="BB312" s="24">
        <v>14.339666303091198</v>
      </c>
      <c r="BC312" s="24">
        <v>14.100115686733062</v>
      </c>
      <c r="BD312" s="24">
        <v>13.81212834299826</v>
      </c>
      <c r="BE312" s="24">
        <v>13.462380228087468</v>
      </c>
      <c r="BF312" s="24">
        <v>13.049581967543874</v>
      </c>
      <c r="BG312" s="24">
        <v>12.699966868519763</v>
      </c>
      <c r="BH312" s="24">
        <v>12.338565135540804</v>
      </c>
      <c r="BI312" s="24">
        <v>11.227531189099743</v>
      </c>
      <c r="BJ312" s="24">
        <v>10.125171994861212</v>
      </c>
      <c r="BK312" s="24">
        <v>9.1284416180707737</v>
      </c>
      <c r="BL312" s="24">
        <v>8.1329628273622419</v>
      </c>
      <c r="BM312" s="24">
        <v>7.593793310913874</v>
      </c>
      <c r="BO312" s="25">
        <v>11.28712285314178</v>
      </c>
      <c r="BP312" s="25">
        <v>7.8196995216382845</v>
      </c>
      <c r="BQ312" s="25">
        <v>7.1288451985977925</v>
      </c>
      <c r="BR312" s="25">
        <v>7.0516369109865416</v>
      </c>
      <c r="BS312" s="25">
        <v>6.923861128172156</v>
      </c>
      <c r="BT312" s="25">
        <v>6.7755956853012478</v>
      </c>
      <c r="BU312" s="25">
        <v>6.6386859214561085</v>
      </c>
      <c r="BV312" s="25">
        <v>6.4069664004084146</v>
      </c>
      <c r="BW312" s="25">
        <v>6.109970084503999</v>
      </c>
      <c r="BX312" s="25">
        <v>5.7946078819965692</v>
      </c>
      <c r="BY312" s="25">
        <v>4.5041135365815492</v>
      </c>
      <c r="BZ312" s="25">
        <v>2.7941592417771588</v>
      </c>
      <c r="CA312" s="25">
        <v>1.1423080866040038</v>
      </c>
      <c r="CB312" s="25">
        <v>-0.54637780790180557</v>
      </c>
      <c r="CC312" s="25">
        <v>-1.6350592948923506</v>
      </c>
      <c r="CE312" s="25">
        <v>15.887122853141781</v>
      </c>
      <c r="CF312" s="25">
        <v>12.419699521638286</v>
      </c>
      <c r="CG312" s="25">
        <v>11.728845198597794</v>
      </c>
      <c r="CH312" s="25">
        <v>11.651636910986543</v>
      </c>
      <c r="CI312" s="25">
        <v>11.523861128172157</v>
      </c>
      <c r="CJ312" s="25">
        <v>11.375595685301249</v>
      </c>
      <c r="CK312" s="25">
        <v>11.23868592145611</v>
      </c>
      <c r="CL312" s="25">
        <v>11.006966400408416</v>
      </c>
      <c r="CM312" s="25">
        <v>10.709970084504</v>
      </c>
      <c r="CN312" s="25">
        <v>10.394607881996571</v>
      </c>
      <c r="CO312" s="25">
        <v>9.1041135365815506</v>
      </c>
      <c r="CP312" s="25">
        <v>7.3941592417771602</v>
      </c>
      <c r="CQ312" s="25">
        <v>5.7423080866040053</v>
      </c>
      <c r="CR312" s="25">
        <v>4.0536221920981959</v>
      </c>
      <c r="CS312" s="25">
        <v>2.8568903650169588</v>
      </c>
      <c r="CU312" s="26">
        <v>11.28712285314178</v>
      </c>
      <c r="CV312" s="26">
        <v>8.9663500302809549</v>
      </c>
      <c r="CW312" s="26">
        <v>8.5059781324750805</v>
      </c>
      <c r="CX312" s="26">
        <v>8.4526583017147683</v>
      </c>
      <c r="CY312" s="26">
        <v>8.3565433179524469</v>
      </c>
      <c r="CZ312" s="26">
        <v>8.2348573161528851</v>
      </c>
      <c r="DA312" s="26">
        <v>8.0341719324202607</v>
      </c>
      <c r="DB312" s="26">
        <v>7.4729099863085775</v>
      </c>
      <c r="DC312" s="26">
        <v>6.8333575128039818</v>
      </c>
      <c r="DD312" s="26">
        <v>6.1879194539634845</v>
      </c>
      <c r="DE312" s="26">
        <v>4.2067837383673776</v>
      </c>
      <c r="DF312" s="26">
        <v>2.2388952456548523</v>
      </c>
      <c r="DG312" s="26">
        <v>0.73999833832381512</v>
      </c>
      <c r="DH312" s="26">
        <v>-0.33256344667453064</v>
      </c>
      <c r="DI312" s="26">
        <v>0.1218430538701476</v>
      </c>
      <c r="DK312" s="26">
        <v>15.887122853141781</v>
      </c>
      <c r="DL312" s="26">
        <v>13.566350030280956</v>
      </c>
      <c r="DM312" s="26">
        <v>13.105978132475082</v>
      </c>
      <c r="DN312" s="26">
        <v>13.05265830171477</v>
      </c>
      <c r="DO312" s="26">
        <v>12.956543317952448</v>
      </c>
      <c r="DP312" s="26">
        <v>12.834857316152886</v>
      </c>
      <c r="DQ312" s="26">
        <v>12.634171932420262</v>
      </c>
      <c r="DR312" s="26">
        <v>12.072909986308579</v>
      </c>
      <c r="DS312" s="26">
        <v>11.433357512803983</v>
      </c>
      <c r="DT312" s="26">
        <v>10.787919453963486</v>
      </c>
      <c r="DU312" s="26">
        <v>8.806783738367379</v>
      </c>
      <c r="DV312" s="26">
        <v>6.8388952456548537</v>
      </c>
      <c r="DW312" s="26">
        <v>5.3399983383238165</v>
      </c>
      <c r="DX312" s="26">
        <v>4.2674365533254708</v>
      </c>
      <c r="DY312" s="26">
        <v>4.6089756935656325</v>
      </c>
      <c r="EA312" s="27">
        <v>11.28712285314178</v>
      </c>
      <c r="EB312" s="27">
        <v>9.2488791403423249</v>
      </c>
      <c r="EC312" s="27">
        <v>8.8177327979158768</v>
      </c>
      <c r="ED312" s="27">
        <v>8.7505661202815475</v>
      </c>
      <c r="EE312" s="27">
        <v>8.6797384996408375</v>
      </c>
      <c r="EF312" s="27">
        <v>8.5230337895293466</v>
      </c>
      <c r="EG312" s="27">
        <v>8.320014322992261</v>
      </c>
      <c r="EH312" s="27">
        <v>8.1129285004752099</v>
      </c>
      <c r="EI312" s="27">
        <v>7.8140467057118066</v>
      </c>
      <c r="EJ312" s="27">
        <v>7.5094446629122693</v>
      </c>
      <c r="EK312" s="27">
        <v>6.4907387825272593</v>
      </c>
      <c r="EL312" s="27">
        <v>5.4260661484398618</v>
      </c>
      <c r="EM312" s="27">
        <v>4.6723866084183925</v>
      </c>
      <c r="EN312" s="27">
        <v>4.0660159347133202</v>
      </c>
      <c r="EO312" s="27">
        <v>3.827181451436573</v>
      </c>
      <c r="EQ312" s="27">
        <v>15.887122853141781</v>
      </c>
      <c r="ER312" s="27">
        <v>13.848879140342326</v>
      </c>
      <c r="ES312" s="27">
        <v>13.417732797915878</v>
      </c>
      <c r="ET312" s="27">
        <v>13.350566120281549</v>
      </c>
      <c r="EU312" s="27">
        <v>13.279738499640839</v>
      </c>
      <c r="EV312" s="27">
        <v>13.123033789529348</v>
      </c>
      <c r="EW312" s="27">
        <v>12.920014322992262</v>
      </c>
      <c r="EX312" s="27">
        <v>12.712928500475211</v>
      </c>
      <c r="EY312" s="27">
        <v>12.414046705711808</v>
      </c>
      <c r="EZ312" s="27">
        <v>12.109444662912271</v>
      </c>
      <c r="FA312" s="27">
        <v>11.090738782527261</v>
      </c>
      <c r="FB312" s="27">
        <v>10.026066148439863</v>
      </c>
      <c r="FC312" s="27">
        <v>9.2723866084183939</v>
      </c>
      <c r="FD312" s="27">
        <v>8.6660159347133217</v>
      </c>
      <c r="FE312" s="27">
        <v>8.4342430556422592</v>
      </c>
      <c r="FG312" s="141">
        <v>11.28712285314178</v>
      </c>
      <c r="FH312" s="141">
        <v>7.4738895485470049</v>
      </c>
      <c r="FI312" s="141">
        <v>6.6922379517898882</v>
      </c>
      <c r="FJ312" s="141">
        <v>6.5593525489955269</v>
      </c>
      <c r="FK312" s="141">
        <v>6.3676436346224357</v>
      </c>
      <c r="FL312" s="141">
        <v>6.1592838616809331</v>
      </c>
      <c r="FM312" s="141">
        <v>5.8941198389376233</v>
      </c>
      <c r="FN312" s="141">
        <v>5.3301533555482443</v>
      </c>
      <c r="FO312" s="141">
        <v>4.6493743554448805</v>
      </c>
      <c r="FP312" s="141">
        <v>3.9491505228723263</v>
      </c>
      <c r="FQ312" s="141">
        <v>1.7636941920348868</v>
      </c>
      <c r="FR312" s="141">
        <v>-0.41369192660021881</v>
      </c>
      <c r="FS312" s="141">
        <v>-2.0922531167728025</v>
      </c>
      <c r="FT312" s="141">
        <v>-3.3279266117807289</v>
      </c>
      <c r="FU312" s="141">
        <v>-3.0215120989075324</v>
      </c>
      <c r="FW312" s="141">
        <v>15.887122853141781</v>
      </c>
      <c r="FX312" s="141">
        <v>12.073889548547006</v>
      </c>
      <c r="FY312" s="141">
        <v>11.29223795178989</v>
      </c>
      <c r="FZ312" s="141">
        <v>11.159352548995528</v>
      </c>
      <c r="GA312" s="141">
        <v>10.967643634622437</v>
      </c>
      <c r="GB312" s="141">
        <v>10.759283861680935</v>
      </c>
      <c r="GC312" s="141">
        <v>10.494119838937625</v>
      </c>
      <c r="GD312" s="141">
        <v>9.9301533555482457</v>
      </c>
      <c r="GE312" s="141">
        <v>9.249374355444882</v>
      </c>
      <c r="GF312" s="141">
        <v>8.5491505228723277</v>
      </c>
      <c r="GG312" s="141">
        <v>6.3636941920348882</v>
      </c>
      <c r="GH312" s="141">
        <v>4.1863080733997826</v>
      </c>
      <c r="GI312" s="141">
        <v>2.507746883227199</v>
      </c>
      <c r="GJ312" s="141">
        <v>1.2720733882192725</v>
      </c>
      <c r="GK312" s="141">
        <v>1.4964592250806987</v>
      </c>
      <c r="GM312" s="1">
        <v>332037</v>
      </c>
      <c r="GN312" s="1">
        <v>432063</v>
      </c>
      <c r="GO312" s="1" t="s">
        <v>479</v>
      </c>
      <c r="GP312" s="1" t="s">
        <v>839</v>
      </c>
      <c r="GQ312" s="97"/>
    </row>
    <row r="313" spans="2:199" ht="16.2" thickBot="1" x14ac:dyDescent="0.35">
      <c r="B313" s="19" t="s">
        <v>305</v>
      </c>
      <c r="C313" s="20">
        <v>11.126335710588846</v>
      </c>
      <c r="D313" s="21">
        <v>10.368111927871798</v>
      </c>
      <c r="E313" s="21">
        <v>10.139913699581305</v>
      </c>
      <c r="F313" s="21">
        <v>10.027339587078036</v>
      </c>
      <c r="G313" s="21">
        <v>9.8701407069107265</v>
      </c>
      <c r="H313" s="21">
        <v>9.7094398870291041</v>
      </c>
      <c r="I313" s="21">
        <v>9.5593183722291268</v>
      </c>
      <c r="J313" s="21">
        <v>9.422199612109722</v>
      </c>
      <c r="K313" s="21">
        <v>9.2673551718036631</v>
      </c>
      <c r="L313" s="21">
        <v>9.1298899506038449</v>
      </c>
      <c r="M313" s="21">
        <v>8.18431189631786</v>
      </c>
      <c r="N313" s="21">
        <v>6.517278258186753</v>
      </c>
      <c r="O313" s="21">
        <v>5.1573309411018631</v>
      </c>
      <c r="P313" s="21">
        <v>3.6888891498564433</v>
      </c>
      <c r="Q313" s="21">
        <v>2.3348314761953421</v>
      </c>
      <c r="R313" s="22"/>
      <c r="S313" s="21">
        <v>14.626335710588846</v>
      </c>
      <c r="T313" s="21">
        <v>13.868111927871798</v>
      </c>
      <c r="U313" s="21">
        <v>13.639913699581305</v>
      </c>
      <c r="V313" s="21">
        <v>13.527339587078036</v>
      </c>
      <c r="W313" s="21">
        <v>13.370140706910727</v>
      </c>
      <c r="X313" s="21">
        <v>13.209439887029104</v>
      </c>
      <c r="Y313" s="21">
        <v>13.059318372229127</v>
      </c>
      <c r="Z313" s="21">
        <v>12.922199612109722</v>
      </c>
      <c r="AA313" s="21">
        <v>12.767355171803663</v>
      </c>
      <c r="AB313" s="21">
        <v>12.629889950603845</v>
      </c>
      <c r="AC313" s="21">
        <v>11.68431189631786</v>
      </c>
      <c r="AD313" s="21">
        <v>10.017278258186753</v>
      </c>
      <c r="AE313" s="21">
        <v>8.6573309411018631</v>
      </c>
      <c r="AF313" s="21">
        <v>7.1888891498564433</v>
      </c>
      <c r="AG313" s="21">
        <v>5.7707640552429531</v>
      </c>
      <c r="AI313" s="23">
        <v>11.126335710588846</v>
      </c>
      <c r="AJ313" s="23">
        <v>10.751807685500083</v>
      </c>
      <c r="AK313" s="23">
        <v>10.599252338893915</v>
      </c>
      <c r="AL313" s="23">
        <v>10.491958737522594</v>
      </c>
      <c r="AM313" s="23">
        <v>10.360826831159905</v>
      </c>
      <c r="AN313" s="23">
        <v>10.241009704780023</v>
      </c>
      <c r="AO313" s="23">
        <v>10.089904649300493</v>
      </c>
      <c r="AP313" s="23">
        <v>9.8933296524759164</v>
      </c>
      <c r="AQ313" s="23">
        <v>9.7238678814715627</v>
      </c>
      <c r="AR313" s="23">
        <v>9.546606924490181</v>
      </c>
      <c r="AS313" s="23">
        <v>9.011809993508507</v>
      </c>
      <c r="AT313" s="23">
        <v>8.4824057823731565</v>
      </c>
      <c r="AU313" s="23">
        <v>7.9725468138273072</v>
      </c>
      <c r="AV313" s="23">
        <v>7.4064518411931886</v>
      </c>
      <c r="AW313" s="23">
        <v>6.9931521257842313</v>
      </c>
      <c r="AY313" s="24">
        <v>14.626335710588846</v>
      </c>
      <c r="AZ313" s="24">
        <v>14.251807685500083</v>
      </c>
      <c r="BA313" s="24">
        <v>14.099252338893915</v>
      </c>
      <c r="BB313" s="24">
        <v>13.991958737522594</v>
      </c>
      <c r="BC313" s="24">
        <v>13.860826831159905</v>
      </c>
      <c r="BD313" s="24">
        <v>13.741009704780023</v>
      </c>
      <c r="BE313" s="24">
        <v>13.589904649300493</v>
      </c>
      <c r="BF313" s="24">
        <v>13.393329652475916</v>
      </c>
      <c r="BG313" s="24">
        <v>13.223867881471563</v>
      </c>
      <c r="BH313" s="24">
        <v>13.046606924490181</v>
      </c>
      <c r="BI313" s="24">
        <v>12.511809993508507</v>
      </c>
      <c r="BJ313" s="24">
        <v>11.982405782373156</v>
      </c>
      <c r="BK313" s="24">
        <v>11.472546813827307</v>
      </c>
      <c r="BL313" s="24">
        <v>10.906451841193189</v>
      </c>
      <c r="BM313" s="24">
        <v>10.562187783299656</v>
      </c>
      <c r="BO313" s="25">
        <v>11.126335710588846</v>
      </c>
      <c r="BP313" s="25">
        <v>10.26925613522404</v>
      </c>
      <c r="BQ313" s="25">
        <v>10.034526108241961</v>
      </c>
      <c r="BR313" s="25">
        <v>9.9425839121448618</v>
      </c>
      <c r="BS313" s="25">
        <v>9.8117086180789386</v>
      </c>
      <c r="BT313" s="25">
        <v>9.677917051133111</v>
      </c>
      <c r="BU313" s="25">
        <v>9.5663250106009308</v>
      </c>
      <c r="BV313" s="25">
        <v>9.4706678649444118</v>
      </c>
      <c r="BW313" s="25">
        <v>9.366211344955369</v>
      </c>
      <c r="BX313" s="25">
        <v>9.2705173213459133</v>
      </c>
      <c r="BY313" s="25">
        <v>8.4487782806143095</v>
      </c>
      <c r="BZ313" s="25">
        <v>6.8817025543716763</v>
      </c>
      <c r="CA313" s="25">
        <v>5.6092521519545482</v>
      </c>
      <c r="CB313" s="25">
        <v>4.2490703620442503</v>
      </c>
      <c r="CC313" s="25">
        <v>3.0215550583836439</v>
      </c>
      <c r="CE313" s="25">
        <v>14.626335710588846</v>
      </c>
      <c r="CF313" s="25">
        <v>13.76925613522404</v>
      </c>
      <c r="CG313" s="25">
        <v>13.534526108241961</v>
      </c>
      <c r="CH313" s="25">
        <v>13.442583912144862</v>
      </c>
      <c r="CI313" s="25">
        <v>13.311708618078939</v>
      </c>
      <c r="CJ313" s="25">
        <v>13.177917051133111</v>
      </c>
      <c r="CK313" s="25">
        <v>13.066325010600931</v>
      </c>
      <c r="CL313" s="25">
        <v>12.970667864944412</v>
      </c>
      <c r="CM313" s="25">
        <v>12.866211344955369</v>
      </c>
      <c r="CN313" s="25">
        <v>12.770517321345913</v>
      </c>
      <c r="CO313" s="25">
        <v>11.948778280614309</v>
      </c>
      <c r="CP313" s="25">
        <v>10.381702554371676</v>
      </c>
      <c r="CQ313" s="25">
        <v>9.1092521519545482</v>
      </c>
      <c r="CR313" s="25">
        <v>7.7490703620442503</v>
      </c>
      <c r="CS313" s="25">
        <v>6.4334691099696286</v>
      </c>
      <c r="CU313" s="26">
        <v>11.126335710588846</v>
      </c>
      <c r="CV313" s="26">
        <v>10.621691134757224</v>
      </c>
      <c r="CW313" s="26">
        <v>10.465344987505269</v>
      </c>
      <c r="CX313" s="26">
        <v>10.381428349764604</v>
      </c>
      <c r="CY313" s="26">
        <v>10.241565811565962</v>
      </c>
      <c r="CZ313" s="26">
        <v>10.086442334002442</v>
      </c>
      <c r="DA313" s="26">
        <v>9.8578238397346958</v>
      </c>
      <c r="DB313" s="26">
        <v>9.3484177825033239</v>
      </c>
      <c r="DC313" s="26">
        <v>8.8152407859267576</v>
      </c>
      <c r="DD313" s="26">
        <v>8.2835827635718484</v>
      </c>
      <c r="DE313" s="26">
        <v>6.7407517928441951</v>
      </c>
      <c r="DF313" s="26">
        <v>5.2446297042760524</v>
      </c>
      <c r="DG313" s="26">
        <v>4.0773043087416845</v>
      </c>
      <c r="DH313" s="26">
        <v>3.3041260792735194</v>
      </c>
      <c r="DI313" s="26">
        <v>3.697169233822784</v>
      </c>
      <c r="DK313" s="26">
        <v>14.626335710588846</v>
      </c>
      <c r="DL313" s="26">
        <v>14.121691134757224</v>
      </c>
      <c r="DM313" s="26">
        <v>13.965344987505269</v>
      </c>
      <c r="DN313" s="26">
        <v>13.881428349764604</v>
      </c>
      <c r="DO313" s="26">
        <v>13.741565811565962</v>
      </c>
      <c r="DP313" s="26">
        <v>13.586442334002442</v>
      </c>
      <c r="DQ313" s="26">
        <v>13.357823839734696</v>
      </c>
      <c r="DR313" s="26">
        <v>12.848417782503324</v>
      </c>
      <c r="DS313" s="26">
        <v>12.315240785926758</v>
      </c>
      <c r="DT313" s="26">
        <v>11.783582763571848</v>
      </c>
      <c r="DU313" s="26">
        <v>10.240751792844195</v>
      </c>
      <c r="DV313" s="26">
        <v>8.7446297042760524</v>
      </c>
      <c r="DW313" s="26">
        <v>7.5773043087416845</v>
      </c>
      <c r="DX313" s="26">
        <v>6.8041260792735194</v>
      </c>
      <c r="DY313" s="26">
        <v>7.1064685250499604</v>
      </c>
      <c r="EA313" s="27">
        <v>11.126335710588846</v>
      </c>
      <c r="EB313" s="27">
        <v>10.497057626471436</v>
      </c>
      <c r="EC313" s="27">
        <v>10.310775752954534</v>
      </c>
      <c r="ED313" s="27">
        <v>10.235021735049829</v>
      </c>
      <c r="EE313" s="27">
        <v>10.145606825933967</v>
      </c>
      <c r="EF313" s="27">
        <v>10.047948464243092</v>
      </c>
      <c r="EG313" s="27">
        <v>9.9515362136159791</v>
      </c>
      <c r="EH313" s="27">
        <v>9.8530994713570195</v>
      </c>
      <c r="EI313" s="27">
        <v>9.7109372102550822</v>
      </c>
      <c r="EJ313" s="27">
        <v>9.5723943704029537</v>
      </c>
      <c r="EK313" s="27">
        <v>9.0973265415422979</v>
      </c>
      <c r="EL313" s="27">
        <v>8.5510122488328228</v>
      </c>
      <c r="EM313" s="27">
        <v>8.1850309887939474</v>
      </c>
      <c r="EN313" s="27">
        <v>7.8329926293425629</v>
      </c>
      <c r="EO313" s="27">
        <v>7.6245542271536628</v>
      </c>
      <c r="EQ313" s="27">
        <v>14.626335710588846</v>
      </c>
      <c r="ER313" s="27">
        <v>13.997057626471436</v>
      </c>
      <c r="ES313" s="27">
        <v>13.810775752954534</v>
      </c>
      <c r="ET313" s="27">
        <v>13.735021735049829</v>
      </c>
      <c r="EU313" s="27">
        <v>13.645606825933967</v>
      </c>
      <c r="EV313" s="27">
        <v>13.547948464243092</v>
      </c>
      <c r="EW313" s="27">
        <v>13.451536213615979</v>
      </c>
      <c r="EX313" s="27">
        <v>13.353099471357019</v>
      </c>
      <c r="EY313" s="27">
        <v>13.210937210255082</v>
      </c>
      <c r="EZ313" s="27">
        <v>13.072394370402954</v>
      </c>
      <c r="FA313" s="27">
        <v>12.597326541542298</v>
      </c>
      <c r="FB313" s="27">
        <v>12.051012248832823</v>
      </c>
      <c r="FC313" s="27">
        <v>11.685030988793947</v>
      </c>
      <c r="FD313" s="27">
        <v>11.332992629342563</v>
      </c>
      <c r="FE313" s="27">
        <v>11.131557749692341</v>
      </c>
      <c r="FG313" s="141">
        <v>11.126335710588846</v>
      </c>
      <c r="FH313" s="141">
        <v>10.262760052991132</v>
      </c>
      <c r="FI313" s="141">
        <v>10.006919636228979</v>
      </c>
      <c r="FJ313" s="141">
        <v>9.8710085271174375</v>
      </c>
      <c r="FK313" s="141">
        <v>9.6866113454158889</v>
      </c>
      <c r="FL313" s="141">
        <v>9.5038445658567774</v>
      </c>
      <c r="FM313" s="141">
        <v>9.2414523386122944</v>
      </c>
      <c r="FN313" s="141">
        <v>8.683864266258972</v>
      </c>
      <c r="FO313" s="141">
        <v>8.114641740696765</v>
      </c>
      <c r="FP313" s="141">
        <v>7.5471285111108806</v>
      </c>
      <c r="FQ313" s="141">
        <v>5.8922874599010058</v>
      </c>
      <c r="FR313" s="141">
        <v>4.2992196723185891</v>
      </c>
      <c r="FS313" s="141">
        <v>3.0365698104357666</v>
      </c>
      <c r="FT313" s="141">
        <v>2.1493394078267958</v>
      </c>
      <c r="FU313" s="141">
        <v>2.4113020873464368</v>
      </c>
      <c r="FW313" s="141">
        <v>14.626335710588846</v>
      </c>
      <c r="FX313" s="141">
        <v>13.762760052991132</v>
      </c>
      <c r="FY313" s="141">
        <v>13.506919636228979</v>
      </c>
      <c r="FZ313" s="141">
        <v>13.371008527117437</v>
      </c>
      <c r="GA313" s="141">
        <v>13.186611345415889</v>
      </c>
      <c r="GB313" s="141">
        <v>13.003844565856777</v>
      </c>
      <c r="GC313" s="141">
        <v>12.741452338612294</v>
      </c>
      <c r="GD313" s="141">
        <v>12.183864266258972</v>
      </c>
      <c r="GE313" s="141">
        <v>11.614641740696765</v>
      </c>
      <c r="GF313" s="141">
        <v>11.047128511110881</v>
      </c>
      <c r="GG313" s="141">
        <v>9.3922874599010058</v>
      </c>
      <c r="GH313" s="141">
        <v>7.7992196723185891</v>
      </c>
      <c r="GI313" s="141">
        <v>6.5365698104357666</v>
      </c>
      <c r="GJ313" s="141">
        <v>5.6493394078267958</v>
      </c>
      <c r="GK313" s="141">
        <v>5.8496018998751342</v>
      </c>
      <c r="GM313" s="1">
        <v>331716</v>
      </c>
      <c r="GN313" s="1">
        <v>429849</v>
      </c>
      <c r="GO313" s="1" t="s">
        <v>434</v>
      </c>
      <c r="GP313" s="1" t="s">
        <v>839</v>
      </c>
      <c r="GQ313" s="97"/>
    </row>
    <row r="314" spans="2:199" ht="16.2" thickBot="1" x14ac:dyDescent="0.35">
      <c r="B314" s="19" t="s">
        <v>852</v>
      </c>
      <c r="C314" s="20">
        <v>14.095857947661132</v>
      </c>
      <c r="D314" s="21">
        <v>12.191826483365118</v>
      </c>
      <c r="E314" s="21">
        <v>12.173468092461066</v>
      </c>
      <c r="F314" s="21">
        <v>12.086460159307652</v>
      </c>
      <c r="G314" s="21">
        <v>12.002931723731074</v>
      </c>
      <c r="H314" s="21">
        <v>5.1569753356032138</v>
      </c>
      <c r="I314" s="21">
        <v>5.0830988978464333</v>
      </c>
      <c r="J314" s="21">
        <v>5.010618219224904</v>
      </c>
      <c r="K314" s="21">
        <v>4.8940366570221201</v>
      </c>
      <c r="L314" s="21">
        <v>4.7825815660635076</v>
      </c>
      <c r="M314" s="21">
        <v>4.238399587881494</v>
      </c>
      <c r="N314" s="21">
        <v>3.3921655897601468</v>
      </c>
      <c r="O314" s="21">
        <v>2.6884502924220026</v>
      </c>
      <c r="P314" s="21">
        <v>1.9012793102891106</v>
      </c>
      <c r="Q314" s="21">
        <v>1.1546411242041756</v>
      </c>
      <c r="R314" s="22"/>
      <c r="S314" s="21">
        <v>18.732857947661131</v>
      </c>
      <c r="T314" s="21">
        <v>16.82882648336512</v>
      </c>
      <c r="U314" s="21">
        <v>16.810468092461065</v>
      </c>
      <c r="V314" s="21">
        <v>16.723460159307653</v>
      </c>
      <c r="W314" s="21">
        <v>16.639931723731074</v>
      </c>
      <c r="X314" s="21">
        <v>9.856975335603213</v>
      </c>
      <c r="Y314" s="21">
        <v>9.7830988978464326</v>
      </c>
      <c r="Z314" s="21">
        <v>9.7106182192249033</v>
      </c>
      <c r="AA314" s="21">
        <v>9.5940366570221194</v>
      </c>
      <c r="AB314" s="21">
        <v>9.4825815660635069</v>
      </c>
      <c r="AC314" s="21">
        <v>8.9383995878814932</v>
      </c>
      <c r="AD314" s="21">
        <v>8.0921655897601461</v>
      </c>
      <c r="AE314" s="21">
        <v>7.3884502924220019</v>
      </c>
      <c r="AF314" s="21">
        <v>6.6012793102891099</v>
      </c>
      <c r="AG314" s="21">
        <v>5.8507035878707256</v>
      </c>
      <c r="AI314" s="23">
        <v>14.095857947661132</v>
      </c>
      <c r="AJ314" s="23">
        <v>13.172696450098721</v>
      </c>
      <c r="AK314" s="23">
        <v>13.325862983184098</v>
      </c>
      <c r="AL314" s="23">
        <v>13.201098058457383</v>
      </c>
      <c r="AM314" s="23">
        <v>13.095410697354191</v>
      </c>
      <c r="AN314" s="23">
        <v>6.2256181636953709</v>
      </c>
      <c r="AO314" s="23">
        <v>6.1051672867618318</v>
      </c>
      <c r="AP314" s="23">
        <v>5.9616056883409296</v>
      </c>
      <c r="AQ314" s="23">
        <v>5.8113879695032438</v>
      </c>
      <c r="AR314" s="23">
        <v>5.6630346643067391</v>
      </c>
      <c r="AS314" s="23">
        <v>5.2453175814065034</v>
      </c>
      <c r="AT314" s="23">
        <v>4.8370235525895051</v>
      </c>
      <c r="AU314" s="23">
        <v>4.5049017268969465</v>
      </c>
      <c r="AV314" s="23">
        <v>4.1328071027711992</v>
      </c>
      <c r="AW314" s="23">
        <v>3.7492749180069254</v>
      </c>
      <c r="AY314" s="24">
        <v>18.732857947661131</v>
      </c>
      <c r="AZ314" s="24">
        <v>17.80969645009872</v>
      </c>
      <c r="BA314" s="24">
        <v>17.962862983184099</v>
      </c>
      <c r="BB314" s="24">
        <v>17.838098058457383</v>
      </c>
      <c r="BC314" s="24">
        <v>17.73241069735419</v>
      </c>
      <c r="BD314" s="24">
        <v>10.92561816369537</v>
      </c>
      <c r="BE314" s="24">
        <v>10.805167286761831</v>
      </c>
      <c r="BF314" s="24">
        <v>10.661605688340929</v>
      </c>
      <c r="BG314" s="24">
        <v>10.511387969503243</v>
      </c>
      <c r="BH314" s="24">
        <v>10.363034664306738</v>
      </c>
      <c r="BI314" s="24">
        <v>9.9453175814065027</v>
      </c>
      <c r="BJ314" s="24">
        <v>9.5370235525895044</v>
      </c>
      <c r="BK314" s="24">
        <v>9.2049017268969457</v>
      </c>
      <c r="BL314" s="24">
        <v>8.8328071027711985</v>
      </c>
      <c r="BM314" s="24">
        <v>8.514705164072824</v>
      </c>
      <c r="BO314" s="25">
        <v>14.095857947661132</v>
      </c>
      <c r="BP314" s="25">
        <v>11.953416941664218</v>
      </c>
      <c r="BQ314" s="25">
        <v>11.886384772290501</v>
      </c>
      <c r="BR314" s="25">
        <v>11.797401099495358</v>
      </c>
      <c r="BS314" s="25">
        <v>11.712734358205481</v>
      </c>
      <c r="BT314" s="25">
        <v>4.8656818299755606</v>
      </c>
      <c r="BU314" s="25">
        <v>4.78885646968941</v>
      </c>
      <c r="BV314" s="25">
        <v>4.714763876832297</v>
      </c>
      <c r="BW314" s="25">
        <v>4.6203838388940852</v>
      </c>
      <c r="BX314" s="25">
        <v>4.5340694193288176</v>
      </c>
      <c r="BY314" s="25">
        <v>4.0685556022581917</v>
      </c>
      <c r="BZ314" s="25">
        <v>3.3165522548052007</v>
      </c>
      <c r="CA314" s="25">
        <v>2.7147509072131086</v>
      </c>
      <c r="CB314" s="25">
        <v>2.0719742282660683</v>
      </c>
      <c r="CC314" s="25">
        <v>1.4303210118508822</v>
      </c>
      <c r="CE314" s="25">
        <v>18.732857947661131</v>
      </c>
      <c r="CF314" s="25">
        <v>16.590416941664216</v>
      </c>
      <c r="CG314" s="25">
        <v>16.523384772290502</v>
      </c>
      <c r="CH314" s="25">
        <v>16.434401099495361</v>
      </c>
      <c r="CI314" s="25">
        <v>16.349734358205481</v>
      </c>
      <c r="CJ314" s="25">
        <v>9.5656818299755599</v>
      </c>
      <c r="CK314" s="25">
        <v>9.4888564696894093</v>
      </c>
      <c r="CL314" s="25">
        <v>9.4147638768322963</v>
      </c>
      <c r="CM314" s="25">
        <v>9.3203838388940845</v>
      </c>
      <c r="CN314" s="25">
        <v>9.2340694193288169</v>
      </c>
      <c r="CO314" s="25">
        <v>8.768555602258191</v>
      </c>
      <c r="CP314" s="25">
        <v>8.0165522548052</v>
      </c>
      <c r="CQ314" s="25">
        <v>7.4147509072131079</v>
      </c>
      <c r="CR314" s="25">
        <v>6.7719742282660675</v>
      </c>
      <c r="CS314" s="25">
        <v>6.1083098540317806</v>
      </c>
      <c r="CU314" s="26">
        <v>14.095857947661132</v>
      </c>
      <c r="CV314" s="26">
        <v>12.501778439310041</v>
      </c>
      <c r="CW314" s="26">
        <v>12.549822891913132</v>
      </c>
      <c r="CX314" s="26">
        <v>12.471592501714849</v>
      </c>
      <c r="CY314" s="26">
        <v>12.395825633700587</v>
      </c>
      <c r="CZ314" s="26">
        <v>5.5619193696594031</v>
      </c>
      <c r="DA314" s="26">
        <v>5.4523903869944483</v>
      </c>
      <c r="DB314" s="26">
        <v>5.1980295022377963</v>
      </c>
      <c r="DC314" s="26">
        <v>4.9098907579489559</v>
      </c>
      <c r="DD314" s="26">
        <v>4.6291706598794189</v>
      </c>
      <c r="DE314" s="26">
        <v>3.8508146820179299</v>
      </c>
      <c r="DF314" s="26">
        <v>3.1341349798304279</v>
      </c>
      <c r="DG314" s="26">
        <v>2.5738677385058288</v>
      </c>
      <c r="DH314" s="26">
        <v>2.1592871307203474</v>
      </c>
      <c r="DI314" s="26">
        <v>2.2421382094242261</v>
      </c>
      <c r="DK314" s="26">
        <v>18.732857947661131</v>
      </c>
      <c r="DL314" s="26">
        <v>17.138778439310041</v>
      </c>
      <c r="DM314" s="26">
        <v>17.186822891913131</v>
      </c>
      <c r="DN314" s="26">
        <v>17.108592501714849</v>
      </c>
      <c r="DO314" s="26">
        <v>17.03282563370059</v>
      </c>
      <c r="DP314" s="26">
        <v>10.261919369659402</v>
      </c>
      <c r="DQ314" s="26">
        <v>10.152390386994448</v>
      </c>
      <c r="DR314" s="26">
        <v>9.8980295022377955</v>
      </c>
      <c r="DS314" s="26">
        <v>9.6098907579489552</v>
      </c>
      <c r="DT314" s="26">
        <v>9.3291706598794182</v>
      </c>
      <c r="DU314" s="26">
        <v>8.5508146820179292</v>
      </c>
      <c r="DV314" s="26">
        <v>7.8341349798304272</v>
      </c>
      <c r="DW314" s="26">
        <v>7.2738677385058281</v>
      </c>
      <c r="DX314" s="26">
        <v>6.8592871307203467</v>
      </c>
      <c r="DY314" s="26">
        <v>6.9151397839720179</v>
      </c>
      <c r="EA314" s="27">
        <v>14.095857947661132</v>
      </c>
      <c r="EB314" s="27">
        <v>12.775310218208237</v>
      </c>
      <c r="EC314" s="27">
        <v>12.875372717028966</v>
      </c>
      <c r="ED314" s="27">
        <v>12.792165901872139</v>
      </c>
      <c r="EE314" s="27">
        <v>12.731034264393474</v>
      </c>
      <c r="EF314" s="27">
        <v>5.9106485233273478</v>
      </c>
      <c r="EG314" s="27">
        <v>5.8501508206808985</v>
      </c>
      <c r="EH314" s="27">
        <v>5.7728607786348256</v>
      </c>
      <c r="EI314" s="27">
        <v>5.64066608213483</v>
      </c>
      <c r="EJ314" s="27">
        <v>5.5080140141834963</v>
      </c>
      <c r="EK314" s="27">
        <v>5.1226473761270768</v>
      </c>
      <c r="EL314" s="27">
        <v>4.7518181793698968</v>
      </c>
      <c r="EM314" s="27">
        <v>4.4888419037318652</v>
      </c>
      <c r="EN314" s="27">
        <v>4.2134162305986376</v>
      </c>
      <c r="EO314" s="27">
        <v>4.0510617685479939</v>
      </c>
      <c r="EQ314" s="27">
        <v>18.732857947661131</v>
      </c>
      <c r="ER314" s="27">
        <v>17.412310218208237</v>
      </c>
      <c r="ES314" s="27">
        <v>17.512372717028967</v>
      </c>
      <c r="ET314" s="27">
        <v>17.429165901872139</v>
      </c>
      <c r="EU314" s="27">
        <v>17.368034264393472</v>
      </c>
      <c r="EV314" s="27">
        <v>10.610648523327347</v>
      </c>
      <c r="EW314" s="27">
        <v>10.550150820680898</v>
      </c>
      <c r="EX314" s="27">
        <v>10.472860778634825</v>
      </c>
      <c r="EY314" s="27">
        <v>10.340666082134829</v>
      </c>
      <c r="EZ314" s="27">
        <v>10.208014014183496</v>
      </c>
      <c r="FA314" s="27">
        <v>9.8226473761270761</v>
      </c>
      <c r="FB314" s="27">
        <v>9.4518181793698961</v>
      </c>
      <c r="FC314" s="27">
        <v>9.1888419037318645</v>
      </c>
      <c r="FD314" s="27">
        <v>8.9134162305986369</v>
      </c>
      <c r="FE314" s="27">
        <v>8.7677291166955325</v>
      </c>
      <c r="FG314" s="141">
        <v>14.095857947661132</v>
      </c>
      <c r="FH314" s="141">
        <v>11.785622637044854</v>
      </c>
      <c r="FI314" s="141">
        <v>11.680510094157942</v>
      </c>
      <c r="FJ314" s="141">
        <v>11.592141919296269</v>
      </c>
      <c r="FK314" s="141">
        <v>11.505389393092877</v>
      </c>
      <c r="FL314" s="141">
        <v>4.6595898268860552</v>
      </c>
      <c r="FM314" s="141">
        <v>4.538647202953717</v>
      </c>
      <c r="FN314" s="141">
        <v>4.2703034438496115</v>
      </c>
      <c r="FO314" s="141">
        <v>3.9816386371134342</v>
      </c>
      <c r="FP314" s="141">
        <v>3.7005393407478593</v>
      </c>
      <c r="FQ314" s="141">
        <v>2.9206717309562364</v>
      </c>
      <c r="FR314" s="141">
        <v>2.1935290446911377</v>
      </c>
      <c r="FS314" s="141">
        <v>1.6174647912351077</v>
      </c>
      <c r="FT314" s="141">
        <v>1.2071533866573727</v>
      </c>
      <c r="FU314" s="141">
        <v>1.2853619292200964</v>
      </c>
      <c r="FW314" s="141">
        <v>18.732857947661131</v>
      </c>
      <c r="FX314" s="141">
        <v>16.422622637044853</v>
      </c>
      <c r="FY314" s="141">
        <v>16.317510094157942</v>
      </c>
      <c r="FZ314" s="141">
        <v>16.229141919296268</v>
      </c>
      <c r="GA314" s="141">
        <v>16.142389393092877</v>
      </c>
      <c r="GB314" s="141">
        <v>9.3595898268860545</v>
      </c>
      <c r="GC314" s="141">
        <v>9.2386472029537163</v>
      </c>
      <c r="GD314" s="141">
        <v>8.9703034438496108</v>
      </c>
      <c r="GE314" s="141">
        <v>8.6816386371134335</v>
      </c>
      <c r="GF314" s="141">
        <v>8.4005393407478586</v>
      </c>
      <c r="GG314" s="141">
        <v>7.6206717309562357</v>
      </c>
      <c r="GH314" s="141">
        <v>6.893529044691137</v>
      </c>
      <c r="GI314" s="141">
        <v>6.317464791235107</v>
      </c>
      <c r="GJ314" s="141">
        <v>5.907153386657372</v>
      </c>
      <c r="GK314" s="141">
        <v>5.9703744288504801</v>
      </c>
      <c r="GM314" s="1">
        <v>0</v>
      </c>
      <c r="GN314" s="1">
        <v>0</v>
      </c>
      <c r="GO314" s="1" t="s">
        <v>477</v>
      </c>
      <c r="GP314" s="1" t="s">
        <v>832</v>
      </c>
      <c r="GQ314" s="97"/>
    </row>
    <row r="315" spans="2:199" ht="16.2" thickBot="1" x14ac:dyDescent="0.35">
      <c r="B315" s="19" t="s">
        <v>306</v>
      </c>
      <c r="C315" s="20">
        <v>14.392818484162449</v>
      </c>
      <c r="D315" s="21">
        <v>13.26649970973571</v>
      </c>
      <c r="E315" s="21">
        <v>12.0186438269153</v>
      </c>
      <c r="F315" s="21">
        <v>11.302378809365687</v>
      </c>
      <c r="G315" s="21">
        <v>10.59691538933555</v>
      </c>
      <c r="H315" s="21">
        <v>9.8903791573987654</v>
      </c>
      <c r="I315" s="21">
        <v>9.1923870302029034</v>
      </c>
      <c r="J315" s="21">
        <v>8.4985382755103878</v>
      </c>
      <c r="K315" s="21">
        <v>7.8118399092708817</v>
      </c>
      <c r="L315" s="21">
        <v>7.5888847413874689</v>
      </c>
      <c r="M315" s="21">
        <v>6.7510027161793182</v>
      </c>
      <c r="N315" s="21">
        <v>5.7407182625390973</v>
      </c>
      <c r="O315" s="21">
        <v>4.9732407833253518</v>
      </c>
      <c r="P315" s="21">
        <v>4.2091522181516225</v>
      </c>
      <c r="Q315" s="21">
        <v>3.5095419714061471</v>
      </c>
      <c r="R315" s="22"/>
      <c r="S315" s="21">
        <v>19.029818484162448</v>
      </c>
      <c r="T315" s="21">
        <v>17.903499709735712</v>
      </c>
      <c r="U315" s="21">
        <v>16.655643826915302</v>
      </c>
      <c r="V315" s="21">
        <v>15.939378809365687</v>
      </c>
      <c r="W315" s="21">
        <v>15.23391538933555</v>
      </c>
      <c r="X315" s="21">
        <v>14.527379157398766</v>
      </c>
      <c r="Y315" s="21">
        <v>13.829387030202904</v>
      </c>
      <c r="Z315" s="21">
        <v>13.135538275510388</v>
      </c>
      <c r="AA315" s="21">
        <v>12.448839909270882</v>
      </c>
      <c r="AB315" s="21">
        <v>12.225884741387469</v>
      </c>
      <c r="AC315" s="21">
        <v>11.388002716179319</v>
      </c>
      <c r="AD315" s="21">
        <v>10.377718262539098</v>
      </c>
      <c r="AE315" s="21">
        <v>9.6102407833253523</v>
      </c>
      <c r="AF315" s="21">
        <v>8.846152218151623</v>
      </c>
      <c r="AG315" s="21">
        <v>8.1852537894516288</v>
      </c>
      <c r="AI315" s="23">
        <v>14.392818484162449</v>
      </c>
      <c r="AJ315" s="23">
        <v>13.937444545727907</v>
      </c>
      <c r="AK315" s="23">
        <v>13.43629018745809</v>
      </c>
      <c r="AL315" s="23">
        <v>13.125351621304262</v>
      </c>
      <c r="AM315" s="23">
        <v>12.827818579279541</v>
      </c>
      <c r="AN315" s="23">
        <v>12.526429611905673</v>
      </c>
      <c r="AO315" s="23">
        <v>12.206041045945678</v>
      </c>
      <c r="AP315" s="23">
        <v>11.848840956170385</v>
      </c>
      <c r="AQ315" s="23">
        <v>11.530117576672541</v>
      </c>
      <c r="AR315" s="23">
        <v>11.295114886813144</v>
      </c>
      <c r="AS315" s="23">
        <v>10.597725461357058</v>
      </c>
      <c r="AT315" s="23">
        <v>9.8980318598123453</v>
      </c>
      <c r="AU315" s="23">
        <v>9.2440028099669966</v>
      </c>
      <c r="AV315" s="23">
        <v>8.5180101347566612</v>
      </c>
      <c r="AW315" s="23">
        <v>7.8540305202314062</v>
      </c>
      <c r="AY315" s="24">
        <v>19.029818484162448</v>
      </c>
      <c r="AZ315" s="24">
        <v>18.574444545727907</v>
      </c>
      <c r="BA315" s="24">
        <v>18.073290187458092</v>
      </c>
      <c r="BB315" s="24">
        <v>17.762351621304262</v>
      </c>
      <c r="BC315" s="24">
        <v>17.464818579279541</v>
      </c>
      <c r="BD315" s="24">
        <v>17.163429611905674</v>
      </c>
      <c r="BE315" s="24">
        <v>16.843041045945679</v>
      </c>
      <c r="BF315" s="24">
        <v>16.485840956170385</v>
      </c>
      <c r="BG315" s="24">
        <v>16.167117576672542</v>
      </c>
      <c r="BH315" s="24">
        <v>15.932114886813144</v>
      </c>
      <c r="BI315" s="24">
        <v>15.234725461357058</v>
      </c>
      <c r="BJ315" s="24">
        <v>14.535031859812346</v>
      </c>
      <c r="BK315" s="24">
        <v>13.881002809966997</v>
      </c>
      <c r="BL315" s="24">
        <v>13.155010134756662</v>
      </c>
      <c r="BM315" s="24">
        <v>12.607962866509842</v>
      </c>
      <c r="BO315" s="25">
        <v>14.392818484162449</v>
      </c>
      <c r="BP315" s="25">
        <v>13.061152704139104</v>
      </c>
      <c r="BQ315" s="25">
        <v>11.759013434781513</v>
      </c>
      <c r="BR315" s="25">
        <v>11.010293213041747</v>
      </c>
      <c r="BS315" s="25">
        <v>10.267813629180855</v>
      </c>
      <c r="BT315" s="25">
        <v>9.5194769693611541</v>
      </c>
      <c r="BU315" s="25">
        <v>8.7727201559431816</v>
      </c>
      <c r="BV315" s="25">
        <v>8.0247214340073452</v>
      </c>
      <c r="BW315" s="25">
        <v>7.3084461251885564</v>
      </c>
      <c r="BX315" s="25">
        <v>7.0540669040503801</v>
      </c>
      <c r="BY315" s="25">
        <v>6.1057198058399997</v>
      </c>
      <c r="BZ315" s="25">
        <v>5.0738901222583017</v>
      </c>
      <c r="CA315" s="25">
        <v>4.3568259406062317</v>
      </c>
      <c r="CB315" s="25">
        <v>3.7044756126483058</v>
      </c>
      <c r="CC315" s="25">
        <v>3.2161568767921871</v>
      </c>
      <c r="CE315" s="25">
        <v>19.029818484162448</v>
      </c>
      <c r="CF315" s="25">
        <v>17.698152704139105</v>
      </c>
      <c r="CG315" s="25">
        <v>16.396013434781516</v>
      </c>
      <c r="CH315" s="25">
        <v>15.647293213041747</v>
      </c>
      <c r="CI315" s="25">
        <v>14.904813629180856</v>
      </c>
      <c r="CJ315" s="25">
        <v>14.156476969361155</v>
      </c>
      <c r="CK315" s="25">
        <v>13.409720155943182</v>
      </c>
      <c r="CL315" s="25">
        <v>12.661721434007346</v>
      </c>
      <c r="CM315" s="25">
        <v>11.945446125188557</v>
      </c>
      <c r="CN315" s="25">
        <v>11.691066904050381</v>
      </c>
      <c r="CO315" s="25">
        <v>10.74271980584</v>
      </c>
      <c r="CP315" s="25">
        <v>9.7108901222583022</v>
      </c>
      <c r="CQ315" s="25">
        <v>8.9938259406062322</v>
      </c>
      <c r="CR315" s="25">
        <v>8.3414756126483063</v>
      </c>
      <c r="CS315" s="25">
        <v>7.8851981024890136</v>
      </c>
      <c r="CU315" s="26">
        <v>14.392818484162449</v>
      </c>
      <c r="CV315" s="26">
        <v>13.427648825247505</v>
      </c>
      <c r="CW315" s="26">
        <v>12.218462505419788</v>
      </c>
      <c r="CX315" s="26">
        <v>11.493800649118217</v>
      </c>
      <c r="CY315" s="26">
        <v>10.772224761399681</v>
      </c>
      <c r="CZ315" s="26">
        <v>10.038498721109194</v>
      </c>
      <c r="DA315" s="26">
        <v>9.2747989202731862</v>
      </c>
      <c r="DB315" s="26">
        <v>8.4228712532345185</v>
      </c>
      <c r="DC315" s="26">
        <v>7.5880961862571308</v>
      </c>
      <c r="DD315" s="26">
        <v>7.2213428599559819</v>
      </c>
      <c r="DE315" s="26">
        <v>6.1524894329863642</v>
      </c>
      <c r="DF315" s="26">
        <v>5.2219126682765165</v>
      </c>
      <c r="DG315" s="26">
        <v>4.6111179925592793</v>
      </c>
      <c r="DH315" s="26">
        <v>4.173942933359136</v>
      </c>
      <c r="DI315" s="26">
        <v>3.9839781167082435</v>
      </c>
      <c r="DK315" s="26">
        <v>19.029818484162448</v>
      </c>
      <c r="DL315" s="26">
        <v>18.064648825247506</v>
      </c>
      <c r="DM315" s="26">
        <v>16.855462505419787</v>
      </c>
      <c r="DN315" s="26">
        <v>16.130800649118218</v>
      </c>
      <c r="DO315" s="26">
        <v>15.409224761399681</v>
      </c>
      <c r="DP315" s="26">
        <v>14.675498721109195</v>
      </c>
      <c r="DQ315" s="26">
        <v>13.911798920273187</v>
      </c>
      <c r="DR315" s="26">
        <v>13.059871253234519</v>
      </c>
      <c r="DS315" s="26">
        <v>12.225096186257131</v>
      </c>
      <c r="DT315" s="26">
        <v>11.858342859955982</v>
      </c>
      <c r="DU315" s="26">
        <v>10.789489432986365</v>
      </c>
      <c r="DV315" s="26">
        <v>9.8589126682765169</v>
      </c>
      <c r="DW315" s="26">
        <v>9.2481179925592798</v>
      </c>
      <c r="DX315" s="26">
        <v>8.8109429333591365</v>
      </c>
      <c r="DY315" s="26">
        <v>8.6462333155984226</v>
      </c>
      <c r="EA315" s="27">
        <v>14.392818484162449</v>
      </c>
      <c r="EB315" s="27">
        <v>13.631823941390637</v>
      </c>
      <c r="EC315" s="27">
        <v>12.466582866231475</v>
      </c>
      <c r="ED315" s="27">
        <v>11.769210275761631</v>
      </c>
      <c r="EE315" s="27">
        <v>11.098051102577118</v>
      </c>
      <c r="EF315" s="27">
        <v>10.425586232506111</v>
      </c>
      <c r="EG315" s="27">
        <v>9.7525985957709729</v>
      </c>
      <c r="EH315" s="27">
        <v>9.0723562470551879</v>
      </c>
      <c r="EI315" s="27">
        <v>8.3837121935378374</v>
      </c>
      <c r="EJ315" s="27">
        <v>8.1510389154459606</v>
      </c>
      <c r="EK315" s="27">
        <v>7.4245240177895866</v>
      </c>
      <c r="EL315" s="27">
        <v>6.7104294309714803</v>
      </c>
      <c r="EM315" s="27">
        <v>6.1858773210147149</v>
      </c>
      <c r="EN315" s="27">
        <v>5.6360842721316757</v>
      </c>
      <c r="EO315" s="27">
        <v>5.1697713600406487</v>
      </c>
      <c r="EQ315" s="27">
        <v>19.029818484162448</v>
      </c>
      <c r="ER315" s="27">
        <v>18.268823941390636</v>
      </c>
      <c r="ES315" s="27">
        <v>17.103582866231477</v>
      </c>
      <c r="ET315" s="27">
        <v>16.40621027576163</v>
      </c>
      <c r="EU315" s="27">
        <v>15.735051102577119</v>
      </c>
      <c r="EV315" s="27">
        <v>15.062586232506112</v>
      </c>
      <c r="EW315" s="27">
        <v>14.389598595770973</v>
      </c>
      <c r="EX315" s="27">
        <v>13.709356247055188</v>
      </c>
      <c r="EY315" s="27">
        <v>13.020712193537838</v>
      </c>
      <c r="EZ315" s="27">
        <v>12.788038915445961</v>
      </c>
      <c r="FA315" s="27">
        <v>12.061524017789587</v>
      </c>
      <c r="FB315" s="27">
        <v>11.347429430971481</v>
      </c>
      <c r="FC315" s="27">
        <v>10.822877321014715</v>
      </c>
      <c r="FD315" s="27">
        <v>10.273084272131676</v>
      </c>
      <c r="FE315" s="27">
        <v>9.8795833980646464</v>
      </c>
      <c r="FG315" s="141">
        <v>14.392818484162449</v>
      </c>
      <c r="FH315" s="141">
        <v>12.970415882453784</v>
      </c>
      <c r="FI315" s="141">
        <v>11.645115792465697</v>
      </c>
      <c r="FJ315" s="141">
        <v>10.889416960146358</v>
      </c>
      <c r="FK315" s="141">
        <v>10.138784323708849</v>
      </c>
      <c r="FL315" s="141">
        <v>9.3855066751542697</v>
      </c>
      <c r="FM315" s="141">
        <v>8.6037701416642705</v>
      </c>
      <c r="FN315" s="141">
        <v>7.7235004467589103</v>
      </c>
      <c r="FO315" s="141">
        <v>6.8792170264912347</v>
      </c>
      <c r="FP315" s="141">
        <v>6.5040861169052206</v>
      </c>
      <c r="FQ315" s="141">
        <v>5.4144847936832008</v>
      </c>
      <c r="FR315" s="141">
        <v>4.4671662894491604</v>
      </c>
      <c r="FS315" s="141">
        <v>3.8361432377690505</v>
      </c>
      <c r="FT315" s="141">
        <v>3.3733342627344243</v>
      </c>
      <c r="FU315" s="141">
        <v>3.1349537175825262</v>
      </c>
      <c r="FW315" s="141">
        <v>19.029818484162448</v>
      </c>
      <c r="FX315" s="141">
        <v>17.607415882453786</v>
      </c>
      <c r="FY315" s="141">
        <v>16.282115792465696</v>
      </c>
      <c r="FZ315" s="141">
        <v>15.526416960146358</v>
      </c>
      <c r="GA315" s="141">
        <v>14.77578432370885</v>
      </c>
      <c r="GB315" s="141">
        <v>14.02250667515427</v>
      </c>
      <c r="GC315" s="141">
        <v>13.240770141664271</v>
      </c>
      <c r="GD315" s="141">
        <v>12.360500446758911</v>
      </c>
      <c r="GE315" s="141">
        <v>11.516217026491235</v>
      </c>
      <c r="GF315" s="141">
        <v>11.141086116905221</v>
      </c>
      <c r="GG315" s="141">
        <v>10.051484793683201</v>
      </c>
      <c r="GH315" s="141">
        <v>9.1041662894491608</v>
      </c>
      <c r="GI315" s="141">
        <v>8.473143237769051</v>
      </c>
      <c r="GJ315" s="141">
        <v>8.0103342627344247</v>
      </c>
      <c r="GK315" s="141">
        <v>7.809453117570861</v>
      </c>
      <c r="GM315" s="1">
        <v>392582</v>
      </c>
      <c r="GN315" s="1">
        <v>405316</v>
      </c>
      <c r="GO315" s="1" t="s">
        <v>469</v>
      </c>
      <c r="GP315" s="1" t="s">
        <v>826</v>
      </c>
      <c r="GQ315" s="97"/>
    </row>
    <row r="316" spans="2:199" ht="16.2" thickBot="1" x14ac:dyDescent="0.35">
      <c r="B316" s="19" t="s">
        <v>307</v>
      </c>
      <c r="C316" s="20">
        <v>6.7867575938107159</v>
      </c>
      <c r="D316" s="21">
        <v>5.70511939449956</v>
      </c>
      <c r="E316" s="21">
        <v>4.9313468205832045</v>
      </c>
      <c r="F316" s="21">
        <v>4.325576540665887</v>
      </c>
      <c r="G316" s="21">
        <v>3.7095366936810432</v>
      </c>
      <c r="H316" s="21">
        <v>3.0873973946931557</v>
      </c>
      <c r="I316" s="21">
        <v>2.466859635264985</v>
      </c>
      <c r="J316" s="21">
        <v>1.9993075574810533</v>
      </c>
      <c r="K316" s="21">
        <v>1.4976392187986036</v>
      </c>
      <c r="L316" s="21">
        <v>1.0062115750374545</v>
      </c>
      <c r="M316" s="21">
        <v>-0.88483794100609003</v>
      </c>
      <c r="N316" s="21">
        <v>-2.3327153342342655</v>
      </c>
      <c r="O316" s="21">
        <v>-3.3775373751204825</v>
      </c>
      <c r="P316" s="21">
        <v>-4.2963151663936969</v>
      </c>
      <c r="Q316" s="21">
        <v>-4.840968470983519</v>
      </c>
      <c r="R316" s="22"/>
      <c r="S316" s="21">
        <v>10.286757593810716</v>
      </c>
      <c r="T316" s="21">
        <v>9.20511939449956</v>
      </c>
      <c r="U316" s="21">
        <v>8.4313468205832045</v>
      </c>
      <c r="V316" s="21">
        <v>7.825576540665887</v>
      </c>
      <c r="W316" s="21">
        <v>7.2095366936810432</v>
      </c>
      <c r="X316" s="21">
        <v>6.5873973946931557</v>
      </c>
      <c r="Y316" s="21">
        <v>5.966859635264985</v>
      </c>
      <c r="Z316" s="21">
        <v>5.4993075574810533</v>
      </c>
      <c r="AA316" s="21">
        <v>4.9976392187986036</v>
      </c>
      <c r="AB316" s="21">
        <v>4.5062115750374545</v>
      </c>
      <c r="AC316" s="21">
        <v>2.61516205899391</v>
      </c>
      <c r="AD316" s="21">
        <v>1.1672846657657345</v>
      </c>
      <c r="AE316" s="21">
        <v>0.12246262487951753</v>
      </c>
      <c r="AF316" s="21">
        <v>-0.79631516639369693</v>
      </c>
      <c r="AG316" s="21">
        <v>-1.4669358253853559</v>
      </c>
      <c r="AI316" s="23">
        <v>6.7867575938107159</v>
      </c>
      <c r="AJ316" s="23">
        <v>6.3993997698153944</v>
      </c>
      <c r="AK316" s="23">
        <v>6.1427428791460983</v>
      </c>
      <c r="AL316" s="23">
        <v>5.9359869798634683</v>
      </c>
      <c r="AM316" s="23">
        <v>5.7169749862492445</v>
      </c>
      <c r="AN316" s="23">
        <v>5.4926744538643231</v>
      </c>
      <c r="AO316" s="23">
        <v>5.2249169683626331</v>
      </c>
      <c r="AP316" s="23">
        <v>4.959644152345895</v>
      </c>
      <c r="AQ316" s="23">
        <v>4.7811467628223419</v>
      </c>
      <c r="AR316" s="23">
        <v>4.5988467749201618</v>
      </c>
      <c r="AS316" s="23">
        <v>4.0489344370433358</v>
      </c>
      <c r="AT316" s="23">
        <v>3.4937176465352717</v>
      </c>
      <c r="AU316" s="23">
        <v>3.0015382814627323</v>
      </c>
      <c r="AV316" s="23">
        <v>2.1573168930192299</v>
      </c>
      <c r="AW316" s="23">
        <v>1.5498746725533294</v>
      </c>
      <c r="AY316" s="24">
        <v>10.286757593810716</v>
      </c>
      <c r="AZ316" s="24">
        <v>9.8993997698153944</v>
      </c>
      <c r="BA316" s="24">
        <v>9.6427428791460983</v>
      </c>
      <c r="BB316" s="24">
        <v>9.4359869798634683</v>
      </c>
      <c r="BC316" s="24">
        <v>9.2169749862492445</v>
      </c>
      <c r="BD316" s="24">
        <v>8.9926744538643231</v>
      </c>
      <c r="BE316" s="24">
        <v>8.7249169683626331</v>
      </c>
      <c r="BF316" s="24">
        <v>8.459644152345895</v>
      </c>
      <c r="BG316" s="24">
        <v>8.2811467628223419</v>
      </c>
      <c r="BH316" s="24">
        <v>8.0988467749201618</v>
      </c>
      <c r="BI316" s="24">
        <v>7.5489344370433358</v>
      </c>
      <c r="BJ316" s="24">
        <v>6.9937176465352717</v>
      </c>
      <c r="BK316" s="24">
        <v>6.5015382814627323</v>
      </c>
      <c r="BL316" s="24">
        <v>5.6573168930192299</v>
      </c>
      <c r="BM316" s="24">
        <v>5.1298296576788189</v>
      </c>
      <c r="BO316" s="25">
        <v>6.7867575938107159</v>
      </c>
      <c r="BP316" s="25">
        <v>5.5176256874935419</v>
      </c>
      <c r="BQ316" s="25">
        <v>4.6679522824414121</v>
      </c>
      <c r="BR316" s="25">
        <v>4.0021959769105422</v>
      </c>
      <c r="BS316" s="25">
        <v>3.3236931918398653</v>
      </c>
      <c r="BT316" s="25">
        <v>2.6351083276985783</v>
      </c>
      <c r="BU316" s="25">
        <v>1.9418314683649793</v>
      </c>
      <c r="BV316" s="25">
        <v>1.3972638754460291</v>
      </c>
      <c r="BW316" s="25">
        <v>0.84687575033498774</v>
      </c>
      <c r="BX316" s="25">
        <v>0.30480739754736064</v>
      </c>
      <c r="BY316" s="25">
        <v>-1.6355465468211676</v>
      </c>
      <c r="BZ316" s="25">
        <v>-2.8412046079214761</v>
      </c>
      <c r="CA316" s="25">
        <v>-3.6569308327171619</v>
      </c>
      <c r="CB316" s="25">
        <v>-4.1914354271133938</v>
      </c>
      <c r="CC316" s="25">
        <v>-4.2065924645398098</v>
      </c>
      <c r="CE316" s="25">
        <v>10.286757593810716</v>
      </c>
      <c r="CF316" s="25">
        <v>9.0176256874935419</v>
      </c>
      <c r="CG316" s="25">
        <v>8.1679522824414121</v>
      </c>
      <c r="CH316" s="25">
        <v>7.5021959769105422</v>
      </c>
      <c r="CI316" s="25">
        <v>6.8236931918398653</v>
      </c>
      <c r="CJ316" s="25">
        <v>6.1351083276985783</v>
      </c>
      <c r="CK316" s="25">
        <v>5.4418314683649793</v>
      </c>
      <c r="CL316" s="25">
        <v>4.8972638754460291</v>
      </c>
      <c r="CM316" s="25">
        <v>4.3468757503349877</v>
      </c>
      <c r="CN316" s="25">
        <v>3.8048073975473606</v>
      </c>
      <c r="CO316" s="25">
        <v>1.8644534531788324</v>
      </c>
      <c r="CP316" s="25">
        <v>0.65879539207852389</v>
      </c>
      <c r="CQ316" s="25">
        <v>-0.15693083271716191</v>
      </c>
      <c r="CR316" s="25">
        <v>-0.69143542711339379</v>
      </c>
      <c r="CS316" s="25">
        <v>-0.84201738705544926</v>
      </c>
      <c r="CU316" s="26">
        <v>6.7867575938107159</v>
      </c>
      <c r="CV316" s="26">
        <v>5.9132474373205675</v>
      </c>
      <c r="CW316" s="26">
        <v>5.1612281557331237</v>
      </c>
      <c r="CX316" s="26">
        <v>4.5317942366194455</v>
      </c>
      <c r="CY316" s="26">
        <v>3.8825595342244092</v>
      </c>
      <c r="CZ316" s="26">
        <v>3.2117974097586224</v>
      </c>
      <c r="DA316" s="26">
        <v>2.4717730673531673</v>
      </c>
      <c r="DB316" s="26">
        <v>1.6970490496570712</v>
      </c>
      <c r="DC316" s="26">
        <v>0.86676228424591883</v>
      </c>
      <c r="DD316" s="26">
        <v>3.62399614519191E-2</v>
      </c>
      <c r="DE316" s="26">
        <v>-2.2990144236646444</v>
      </c>
      <c r="DF316" s="26">
        <v>-3.3903846473793529</v>
      </c>
      <c r="DG316" s="26">
        <v>-3.9555110481068176</v>
      </c>
      <c r="DH316" s="26">
        <v>-3.981232581695064</v>
      </c>
      <c r="DI316" s="26">
        <v>-3.2908436673048804</v>
      </c>
      <c r="DK316" s="26">
        <v>10.286757593810716</v>
      </c>
      <c r="DL316" s="26">
        <v>9.4132474373205675</v>
      </c>
      <c r="DM316" s="26">
        <v>8.6612281557331237</v>
      </c>
      <c r="DN316" s="26">
        <v>8.0317942366194455</v>
      </c>
      <c r="DO316" s="26">
        <v>7.3825595342244092</v>
      </c>
      <c r="DP316" s="26">
        <v>6.7117974097586224</v>
      </c>
      <c r="DQ316" s="26">
        <v>5.9717730673531673</v>
      </c>
      <c r="DR316" s="26">
        <v>5.1970490496570712</v>
      </c>
      <c r="DS316" s="26">
        <v>4.3667622842459188</v>
      </c>
      <c r="DT316" s="26">
        <v>3.5362399614519191</v>
      </c>
      <c r="DU316" s="26">
        <v>1.2009855763353556</v>
      </c>
      <c r="DV316" s="26">
        <v>0.10961535262064714</v>
      </c>
      <c r="DW316" s="26">
        <v>-0.45551104810681764</v>
      </c>
      <c r="DX316" s="26">
        <v>-0.481232581695064</v>
      </c>
      <c r="DY316" s="26">
        <v>6.7396959816338864E-2</v>
      </c>
      <c r="EA316" s="27">
        <v>6.7867575938107159</v>
      </c>
      <c r="EB316" s="27">
        <v>6.0597040259019384</v>
      </c>
      <c r="EC316" s="27">
        <v>5.3630612332636698</v>
      </c>
      <c r="ED316" s="27">
        <v>4.7891766197833316</v>
      </c>
      <c r="EE316" s="27">
        <v>4.2294853704242623</v>
      </c>
      <c r="EF316" s="27">
        <v>3.6609631046622564</v>
      </c>
      <c r="EG316" s="27">
        <v>3.0753396213971165</v>
      </c>
      <c r="EH316" s="27">
        <v>2.62466838983587</v>
      </c>
      <c r="EI316" s="27">
        <v>2.1219017937164733</v>
      </c>
      <c r="EJ316" s="27">
        <v>1.6173575902208484</v>
      </c>
      <c r="EK316" s="27">
        <v>8.2205881527102065E-2</v>
      </c>
      <c r="EL316" s="27">
        <v>-0.52528572545089958</v>
      </c>
      <c r="EM316" s="27">
        <v>-0.9339627721784467</v>
      </c>
      <c r="EN316" s="27">
        <v>-1.2822566605401562</v>
      </c>
      <c r="EO316" s="27">
        <v>-1.3658547837436288</v>
      </c>
      <c r="EQ316" s="27">
        <v>10.286757593810716</v>
      </c>
      <c r="ER316" s="27">
        <v>9.5597040259019384</v>
      </c>
      <c r="ES316" s="27">
        <v>8.8630612332636698</v>
      </c>
      <c r="ET316" s="27">
        <v>8.2891766197833316</v>
      </c>
      <c r="EU316" s="27">
        <v>7.7294853704242623</v>
      </c>
      <c r="EV316" s="27">
        <v>7.1609631046622564</v>
      </c>
      <c r="EW316" s="27">
        <v>6.5753396213971165</v>
      </c>
      <c r="EX316" s="27">
        <v>6.12466838983587</v>
      </c>
      <c r="EY316" s="27">
        <v>5.6219017937164733</v>
      </c>
      <c r="EZ316" s="27">
        <v>5.1173575902208484</v>
      </c>
      <c r="FA316" s="27">
        <v>3.5822058815271021</v>
      </c>
      <c r="FB316" s="27">
        <v>2.9747142745491004</v>
      </c>
      <c r="FC316" s="27">
        <v>2.5660372278215533</v>
      </c>
      <c r="FD316" s="27">
        <v>2.2177433394598438</v>
      </c>
      <c r="FE316" s="27">
        <v>2.1194408995918792</v>
      </c>
      <c r="FG316" s="141">
        <v>6.7867575938107159</v>
      </c>
      <c r="FH316" s="141">
        <v>5.4800138360414792</v>
      </c>
      <c r="FI316" s="141">
        <v>4.6169933263630103</v>
      </c>
      <c r="FJ316" s="141">
        <v>3.9410643745033997</v>
      </c>
      <c r="FK316" s="141">
        <v>3.2491362626024163</v>
      </c>
      <c r="FL316" s="141">
        <v>2.5520409312415531</v>
      </c>
      <c r="FM316" s="141">
        <v>1.789001577685255</v>
      </c>
      <c r="FN316" s="141">
        <v>0.97422946035154467</v>
      </c>
      <c r="FO316" s="141">
        <v>0.11037039944310578</v>
      </c>
      <c r="FP316" s="141">
        <v>-0.73567216105718813</v>
      </c>
      <c r="FQ316" s="141">
        <v>-3.1392922540756061</v>
      </c>
      <c r="FR316" s="141">
        <v>-4.3247629648197261</v>
      </c>
      <c r="FS316" s="141">
        <v>-4.9880972571786444</v>
      </c>
      <c r="FT316" s="141">
        <v>-5.1287295808980531</v>
      </c>
      <c r="FU316" s="141">
        <v>-4.6398147071123574</v>
      </c>
      <c r="FW316" s="141">
        <v>10.286757593810716</v>
      </c>
      <c r="FX316" s="141">
        <v>8.9800138360414792</v>
      </c>
      <c r="FY316" s="141">
        <v>8.1169933263630103</v>
      </c>
      <c r="FZ316" s="141">
        <v>7.4410643745033997</v>
      </c>
      <c r="GA316" s="141">
        <v>6.7491362626024163</v>
      </c>
      <c r="GB316" s="141">
        <v>6.0520409312415531</v>
      </c>
      <c r="GC316" s="141">
        <v>5.289001577685255</v>
      </c>
      <c r="GD316" s="141">
        <v>4.4742294603515447</v>
      </c>
      <c r="GE316" s="141">
        <v>3.6103703994431058</v>
      </c>
      <c r="GF316" s="141">
        <v>2.7643278389428119</v>
      </c>
      <c r="GG316" s="141">
        <v>0.36070774592439392</v>
      </c>
      <c r="GH316" s="141">
        <v>-0.82476296481972611</v>
      </c>
      <c r="GI316" s="141">
        <v>-1.4880972571786444</v>
      </c>
      <c r="GJ316" s="141">
        <v>-1.6287295808980531</v>
      </c>
      <c r="GK316" s="141">
        <v>-1.2521116431361676</v>
      </c>
      <c r="GM316" s="1">
        <v>354932</v>
      </c>
      <c r="GN316" s="1">
        <v>429640</v>
      </c>
      <c r="GO316" s="1" t="s">
        <v>441</v>
      </c>
      <c r="GP316" s="1" t="s">
        <v>839</v>
      </c>
      <c r="GQ316" s="97"/>
    </row>
    <row r="317" spans="2:199" ht="16.2" thickBot="1" x14ac:dyDescent="0.35">
      <c r="B317" s="19" t="s">
        <v>308</v>
      </c>
      <c r="C317" s="20">
        <v>14.03690136683052</v>
      </c>
      <c r="D317" s="21">
        <v>13.829156959343184</v>
      </c>
      <c r="E317" s="21">
        <v>13.567189343348893</v>
      </c>
      <c r="F317" s="21">
        <v>13.166840313170265</v>
      </c>
      <c r="G317" s="21">
        <v>12.732330531662397</v>
      </c>
      <c r="H317" s="21">
        <v>12.298402704662948</v>
      </c>
      <c r="I317" s="21">
        <v>11.90039428475527</v>
      </c>
      <c r="J317" s="21">
        <v>11.54825223344279</v>
      </c>
      <c r="K317" s="21">
        <v>11.360550040272468</v>
      </c>
      <c r="L317" s="21">
        <v>11.199480320896903</v>
      </c>
      <c r="M317" s="21">
        <v>9.9375795792387738</v>
      </c>
      <c r="N317" s="21">
        <v>7.6012669170359235</v>
      </c>
      <c r="O317" s="21">
        <v>5.7528919616529279</v>
      </c>
      <c r="P317" s="21">
        <v>3.781451013704487</v>
      </c>
      <c r="Q317" s="21">
        <v>1.925574348659147</v>
      </c>
      <c r="R317" s="22"/>
      <c r="S317" s="21">
        <v>18.67390136683052</v>
      </c>
      <c r="T317" s="21">
        <v>18.466156959343184</v>
      </c>
      <c r="U317" s="21">
        <v>18.204189343348894</v>
      </c>
      <c r="V317" s="21">
        <v>17.803840313170266</v>
      </c>
      <c r="W317" s="21">
        <v>17.369330531662399</v>
      </c>
      <c r="X317" s="21">
        <v>16.935402704662948</v>
      </c>
      <c r="Y317" s="21">
        <v>16.537394284755273</v>
      </c>
      <c r="Z317" s="21">
        <v>16.185252233442789</v>
      </c>
      <c r="AA317" s="21">
        <v>15.997550040272468</v>
      </c>
      <c r="AB317" s="21">
        <v>15.836480320896904</v>
      </c>
      <c r="AC317" s="21">
        <v>14.574579579238774</v>
      </c>
      <c r="AD317" s="21">
        <v>12.238266917035924</v>
      </c>
      <c r="AE317" s="21">
        <v>10.389891961652928</v>
      </c>
      <c r="AF317" s="21">
        <v>8.4184510137044875</v>
      </c>
      <c r="AG317" s="21">
        <v>6.4389441985597315</v>
      </c>
      <c r="AI317" s="23">
        <v>14.03690136683052</v>
      </c>
      <c r="AJ317" s="23">
        <v>13.795366028033468</v>
      </c>
      <c r="AK317" s="23">
        <v>13.499968205077943</v>
      </c>
      <c r="AL317" s="23">
        <v>13.204035716429356</v>
      </c>
      <c r="AM317" s="23">
        <v>12.886466066668032</v>
      </c>
      <c r="AN317" s="23">
        <v>12.613830656735834</v>
      </c>
      <c r="AO317" s="23">
        <v>12.291276849551052</v>
      </c>
      <c r="AP317" s="23">
        <v>11.891801856070469</v>
      </c>
      <c r="AQ317" s="23">
        <v>11.672002282399523</v>
      </c>
      <c r="AR317" s="23">
        <v>11.454299312343306</v>
      </c>
      <c r="AS317" s="23">
        <v>10.827567475013375</v>
      </c>
      <c r="AT317" s="23">
        <v>10.22189970091755</v>
      </c>
      <c r="AU317" s="23">
        <v>9.6838087786523204</v>
      </c>
      <c r="AV317" s="23">
        <v>9.0828506014134511</v>
      </c>
      <c r="AW317" s="23">
        <v>8.6198119662753658</v>
      </c>
      <c r="AY317" s="24">
        <v>18.67390136683052</v>
      </c>
      <c r="AZ317" s="24">
        <v>18.432366028033471</v>
      </c>
      <c r="BA317" s="24">
        <v>18.136968205077942</v>
      </c>
      <c r="BB317" s="24">
        <v>17.841035716429356</v>
      </c>
      <c r="BC317" s="24">
        <v>17.523466066668032</v>
      </c>
      <c r="BD317" s="24">
        <v>17.250830656735836</v>
      </c>
      <c r="BE317" s="24">
        <v>16.928276849551054</v>
      </c>
      <c r="BF317" s="24">
        <v>16.528801856070469</v>
      </c>
      <c r="BG317" s="24">
        <v>16.309002282399526</v>
      </c>
      <c r="BH317" s="24">
        <v>16.091299312343306</v>
      </c>
      <c r="BI317" s="24">
        <v>15.464567475013375</v>
      </c>
      <c r="BJ317" s="24">
        <v>14.858899700917551</v>
      </c>
      <c r="BK317" s="24">
        <v>14.320808778652321</v>
      </c>
      <c r="BL317" s="24">
        <v>13.719850601413452</v>
      </c>
      <c r="BM317" s="24">
        <v>13.328161695999587</v>
      </c>
      <c r="BO317" s="25">
        <v>14.03690136683052</v>
      </c>
      <c r="BP317" s="25">
        <v>13.84357080207184</v>
      </c>
      <c r="BQ317" s="25">
        <v>13.594257565144742</v>
      </c>
      <c r="BR317" s="25">
        <v>13.219144155553996</v>
      </c>
      <c r="BS317" s="25">
        <v>12.805969906448231</v>
      </c>
      <c r="BT317" s="25">
        <v>12.395333526070795</v>
      </c>
      <c r="BU317" s="25">
        <v>12.030112984056945</v>
      </c>
      <c r="BV317" s="25">
        <v>11.713012272721086</v>
      </c>
      <c r="BW317" s="25">
        <v>11.593901616121091</v>
      </c>
      <c r="BX317" s="25">
        <v>11.482085671559997</v>
      </c>
      <c r="BY317" s="25">
        <v>10.377420205652987</v>
      </c>
      <c r="BZ317" s="25">
        <v>8.2001558210435448</v>
      </c>
      <c r="CA317" s="25">
        <v>6.5084722267384052</v>
      </c>
      <c r="CB317" s="25">
        <v>4.74155503705299</v>
      </c>
      <c r="CC317" s="25">
        <v>3.1375748924756834</v>
      </c>
      <c r="CE317" s="25">
        <v>18.67390136683052</v>
      </c>
      <c r="CF317" s="25">
        <v>18.480570802071838</v>
      </c>
      <c r="CG317" s="25">
        <v>18.231257565144745</v>
      </c>
      <c r="CH317" s="25">
        <v>17.856144155553999</v>
      </c>
      <c r="CI317" s="25">
        <v>17.442969906448234</v>
      </c>
      <c r="CJ317" s="25">
        <v>17.032333526070794</v>
      </c>
      <c r="CK317" s="25">
        <v>16.667112984056946</v>
      </c>
      <c r="CL317" s="25">
        <v>16.350012272721088</v>
      </c>
      <c r="CM317" s="25">
        <v>16.230901616121091</v>
      </c>
      <c r="CN317" s="25">
        <v>16.119085671559997</v>
      </c>
      <c r="CO317" s="25">
        <v>15.014420205652987</v>
      </c>
      <c r="CP317" s="25">
        <v>12.837155821043545</v>
      </c>
      <c r="CQ317" s="25">
        <v>11.145472226738406</v>
      </c>
      <c r="CR317" s="25">
        <v>9.3785550370529904</v>
      </c>
      <c r="CS317" s="25">
        <v>7.6050917379018728</v>
      </c>
      <c r="CU317" s="26">
        <v>14.03690136683052</v>
      </c>
      <c r="CV317" s="26">
        <v>13.957018964700788</v>
      </c>
      <c r="CW317" s="26">
        <v>13.763907188250238</v>
      </c>
      <c r="CX317" s="26">
        <v>13.419922360255205</v>
      </c>
      <c r="CY317" s="26">
        <v>13.030264061888829</v>
      </c>
      <c r="CZ317" s="26">
        <v>12.631952183646737</v>
      </c>
      <c r="DA317" s="26">
        <v>12.13981560220159</v>
      </c>
      <c r="DB317" s="26">
        <v>11.239167026235799</v>
      </c>
      <c r="DC317" s="26">
        <v>10.465025779585961</v>
      </c>
      <c r="DD317" s="26">
        <v>9.6878845551002115</v>
      </c>
      <c r="DE317" s="26">
        <v>7.4689134525741814</v>
      </c>
      <c r="DF317" s="26">
        <v>5.3714773489353931</v>
      </c>
      <c r="DG317" s="26">
        <v>3.7981298368751411</v>
      </c>
      <c r="DH317" s="26">
        <v>2.841897774524746</v>
      </c>
      <c r="DI317" s="26">
        <v>3.5713843900194746</v>
      </c>
      <c r="DK317" s="26">
        <v>18.67390136683052</v>
      </c>
      <c r="DL317" s="26">
        <v>18.594018964700787</v>
      </c>
      <c r="DM317" s="26">
        <v>18.400907188250237</v>
      </c>
      <c r="DN317" s="26">
        <v>18.056922360255207</v>
      </c>
      <c r="DO317" s="26">
        <v>17.667264061888829</v>
      </c>
      <c r="DP317" s="26">
        <v>17.268952183646739</v>
      </c>
      <c r="DQ317" s="26">
        <v>16.776815602201591</v>
      </c>
      <c r="DR317" s="26">
        <v>15.8761670262358</v>
      </c>
      <c r="DS317" s="26">
        <v>15.102025779585961</v>
      </c>
      <c r="DT317" s="26">
        <v>14.324884555100212</v>
      </c>
      <c r="DU317" s="26">
        <v>12.105913452574182</v>
      </c>
      <c r="DV317" s="26">
        <v>10.008477348935394</v>
      </c>
      <c r="DW317" s="26">
        <v>8.4351298368751415</v>
      </c>
      <c r="DX317" s="26">
        <v>7.4788977745247465</v>
      </c>
      <c r="DY317" s="26">
        <v>8.0373427671523316</v>
      </c>
      <c r="EA317" s="27">
        <v>14.03690136683052</v>
      </c>
      <c r="EB317" s="27">
        <v>13.851465921191977</v>
      </c>
      <c r="EC317" s="27">
        <v>13.609271111951454</v>
      </c>
      <c r="ED317" s="27">
        <v>13.244607310132379</v>
      </c>
      <c r="EE317" s="27">
        <v>12.882834866609855</v>
      </c>
      <c r="EF317" s="27">
        <v>12.559118448493031</v>
      </c>
      <c r="EG317" s="27">
        <v>12.272233576535175</v>
      </c>
      <c r="EH317" s="27">
        <v>11.982523847154459</v>
      </c>
      <c r="EI317" s="27">
        <v>11.805908286528025</v>
      </c>
      <c r="EJ317" s="27">
        <v>11.633546379301562</v>
      </c>
      <c r="EK317" s="27">
        <v>11.08187348594385</v>
      </c>
      <c r="EL317" s="27">
        <v>10.476090719892422</v>
      </c>
      <c r="EM317" s="27">
        <v>10.101242543216172</v>
      </c>
      <c r="EN317" s="27">
        <v>9.7294722395493416</v>
      </c>
      <c r="EO317" s="27">
        <v>9.5625664842688565</v>
      </c>
      <c r="EQ317" s="27">
        <v>18.67390136683052</v>
      </c>
      <c r="ER317" s="27">
        <v>18.488465921191978</v>
      </c>
      <c r="ES317" s="27">
        <v>18.246271111951454</v>
      </c>
      <c r="ET317" s="27">
        <v>17.881607310132381</v>
      </c>
      <c r="EU317" s="27">
        <v>17.519834866609855</v>
      </c>
      <c r="EV317" s="27">
        <v>17.196118448493031</v>
      </c>
      <c r="EW317" s="27">
        <v>16.909233576535176</v>
      </c>
      <c r="EX317" s="27">
        <v>16.619523847154461</v>
      </c>
      <c r="EY317" s="27">
        <v>16.442908286528024</v>
      </c>
      <c r="EZ317" s="27">
        <v>16.270546379301564</v>
      </c>
      <c r="FA317" s="27">
        <v>15.718873485943851</v>
      </c>
      <c r="FB317" s="27">
        <v>15.113090719892423</v>
      </c>
      <c r="FC317" s="27">
        <v>14.738242543216172</v>
      </c>
      <c r="FD317" s="27">
        <v>14.366472239549342</v>
      </c>
      <c r="FE317" s="27">
        <v>14.190874006228418</v>
      </c>
      <c r="FG317" s="141">
        <v>14.03690136683052</v>
      </c>
      <c r="FH317" s="141">
        <v>13.906211686994251</v>
      </c>
      <c r="FI317" s="141">
        <v>13.650098647227027</v>
      </c>
      <c r="FJ317" s="141">
        <v>13.236427311327258</v>
      </c>
      <c r="FK317" s="141">
        <v>12.77939401684522</v>
      </c>
      <c r="FL317" s="141">
        <v>12.325298749178158</v>
      </c>
      <c r="FM317" s="141">
        <v>11.7698318575729</v>
      </c>
      <c r="FN317" s="141">
        <v>10.788586508217065</v>
      </c>
      <c r="FO317" s="141">
        <v>9.9792806590093033</v>
      </c>
      <c r="FP317" s="141">
        <v>9.1668395568048044</v>
      </c>
      <c r="FQ317" s="141">
        <v>6.8400305092147704</v>
      </c>
      <c r="FR317" s="141">
        <v>4.6426112149442602</v>
      </c>
      <c r="FS317" s="141">
        <v>2.9595820638874741</v>
      </c>
      <c r="FT317" s="141">
        <v>1.8480320282872142</v>
      </c>
      <c r="FU317" s="141">
        <v>2.3846486510047988</v>
      </c>
      <c r="FW317" s="141">
        <v>18.67390136683052</v>
      </c>
      <c r="FX317" s="141">
        <v>18.543211686994251</v>
      </c>
      <c r="FY317" s="141">
        <v>18.287098647227026</v>
      </c>
      <c r="FZ317" s="141">
        <v>17.873427311327259</v>
      </c>
      <c r="GA317" s="141">
        <v>17.416394016845221</v>
      </c>
      <c r="GB317" s="141">
        <v>16.96229874917816</v>
      </c>
      <c r="GC317" s="141">
        <v>16.4068318575729</v>
      </c>
      <c r="GD317" s="141">
        <v>15.425586508217066</v>
      </c>
      <c r="GE317" s="141">
        <v>14.616280659009304</v>
      </c>
      <c r="GF317" s="141">
        <v>13.803839556804805</v>
      </c>
      <c r="GG317" s="141">
        <v>11.477030509214771</v>
      </c>
      <c r="GH317" s="141">
        <v>9.2796112149442607</v>
      </c>
      <c r="GI317" s="141">
        <v>7.5965820638874746</v>
      </c>
      <c r="GJ317" s="141">
        <v>6.4850320282872147</v>
      </c>
      <c r="GK317" s="141">
        <v>6.8935835190800283</v>
      </c>
      <c r="GM317" s="1">
        <v>332713</v>
      </c>
      <c r="GN317" s="1">
        <v>428643</v>
      </c>
      <c r="GO317" s="1" t="s">
        <v>434</v>
      </c>
      <c r="GP317" s="1" t="s">
        <v>839</v>
      </c>
      <c r="GQ317" s="97"/>
    </row>
    <row r="318" spans="2:199" ht="16.2" thickBot="1" x14ac:dyDescent="0.35">
      <c r="B318" s="19" t="s">
        <v>309</v>
      </c>
      <c r="C318" s="20">
        <v>9.3203680620971561</v>
      </c>
      <c r="D318" s="21">
        <v>8.991104770138163</v>
      </c>
      <c r="E318" s="21">
        <v>8.7794032721930151</v>
      </c>
      <c r="F318" s="21">
        <v>8.6189707362666681</v>
      </c>
      <c r="G318" s="21">
        <v>8.4396703627799106</v>
      </c>
      <c r="H318" s="21">
        <v>8.261098704985848</v>
      </c>
      <c r="I318" s="21">
        <v>8.1016791806622113</v>
      </c>
      <c r="J318" s="21">
        <v>7.9351000894879942</v>
      </c>
      <c r="K318" s="21">
        <v>7.7394424728969842</v>
      </c>
      <c r="L318" s="21">
        <v>7.4892538800493345</v>
      </c>
      <c r="M318" s="21">
        <v>6.3663542968425215</v>
      </c>
      <c r="N318" s="21">
        <v>4.7384513973096585</v>
      </c>
      <c r="O318" s="21">
        <v>3.4712992731845791</v>
      </c>
      <c r="P318" s="21">
        <v>2.2563447756288753</v>
      </c>
      <c r="Q318" s="21">
        <v>1.3264017555849517</v>
      </c>
      <c r="R318" s="22"/>
      <c r="S318" s="21">
        <v>11.820368062097156</v>
      </c>
      <c r="T318" s="21">
        <v>11.491104770138163</v>
      </c>
      <c r="U318" s="21">
        <v>11.279403272193015</v>
      </c>
      <c r="V318" s="21">
        <v>11.118970736266668</v>
      </c>
      <c r="W318" s="21">
        <v>10.939670362779911</v>
      </c>
      <c r="X318" s="21">
        <v>10.761098704985848</v>
      </c>
      <c r="Y318" s="21">
        <v>10.601679180662211</v>
      </c>
      <c r="Z318" s="21">
        <v>10.435100089487994</v>
      </c>
      <c r="AA318" s="21">
        <v>10.239442472896984</v>
      </c>
      <c r="AB318" s="21">
        <v>9.9892538800493345</v>
      </c>
      <c r="AC318" s="21">
        <v>8.8663542968425215</v>
      </c>
      <c r="AD318" s="21">
        <v>7.2384513973096585</v>
      </c>
      <c r="AE318" s="21">
        <v>5.9712992731845791</v>
      </c>
      <c r="AF318" s="21">
        <v>4.7563447756288753</v>
      </c>
      <c r="AG318" s="21">
        <v>3.7468069444302632</v>
      </c>
      <c r="AI318" s="23">
        <v>9.3203680620971561</v>
      </c>
      <c r="AJ318" s="23">
        <v>9.2566755036904595</v>
      </c>
      <c r="AK318" s="23">
        <v>9.1561104509984705</v>
      </c>
      <c r="AL318" s="23">
        <v>9.0712124550315778</v>
      </c>
      <c r="AM318" s="23">
        <v>8.9822952821138387</v>
      </c>
      <c r="AN318" s="23">
        <v>8.883883137484176</v>
      </c>
      <c r="AO318" s="23">
        <v>8.7629923030195123</v>
      </c>
      <c r="AP318" s="23">
        <v>8.5747797863089144</v>
      </c>
      <c r="AQ318" s="23">
        <v>8.2965350808995328</v>
      </c>
      <c r="AR318" s="23">
        <v>8.0089565854458939</v>
      </c>
      <c r="AS318" s="23">
        <v>7.1853436783464311</v>
      </c>
      <c r="AT318" s="23">
        <v>6.4600684537934967</v>
      </c>
      <c r="AU318" s="23">
        <v>5.8340241385181599</v>
      </c>
      <c r="AV318" s="23">
        <v>5.2090605007617903</v>
      </c>
      <c r="AW318" s="23">
        <v>4.8812829832120386</v>
      </c>
      <c r="AY318" s="24">
        <v>11.820368062097156</v>
      </c>
      <c r="AZ318" s="24">
        <v>11.75667550369046</v>
      </c>
      <c r="BA318" s="24">
        <v>11.656110450998471</v>
      </c>
      <c r="BB318" s="24">
        <v>11.571212455031578</v>
      </c>
      <c r="BC318" s="24">
        <v>11.482295282113839</v>
      </c>
      <c r="BD318" s="24">
        <v>11.383883137484176</v>
      </c>
      <c r="BE318" s="24">
        <v>11.262992303019512</v>
      </c>
      <c r="BF318" s="24">
        <v>11.074779786308914</v>
      </c>
      <c r="BG318" s="24">
        <v>10.796535080899533</v>
      </c>
      <c r="BH318" s="24">
        <v>10.508956585445894</v>
      </c>
      <c r="BI318" s="24">
        <v>9.6853436783464311</v>
      </c>
      <c r="BJ318" s="24">
        <v>8.9600684537934967</v>
      </c>
      <c r="BK318" s="24">
        <v>8.3340241385181599</v>
      </c>
      <c r="BL318" s="24">
        <v>7.7090605007617903</v>
      </c>
      <c r="BM318" s="24">
        <v>7.4283097818797046</v>
      </c>
      <c r="BO318" s="25">
        <v>9.3203680620971561</v>
      </c>
      <c r="BP318" s="25">
        <v>8.9476913987140758</v>
      </c>
      <c r="BQ318" s="25">
        <v>8.7286113836704828</v>
      </c>
      <c r="BR318" s="25">
        <v>8.5676986572617206</v>
      </c>
      <c r="BS318" s="25">
        <v>8.3887221102276648</v>
      </c>
      <c r="BT318" s="25">
        <v>8.2108444607027931</v>
      </c>
      <c r="BU318" s="25">
        <v>8.0521737437966294</v>
      </c>
      <c r="BV318" s="25">
        <v>7.8869616154729245</v>
      </c>
      <c r="BW318" s="25">
        <v>7.7151768231883633</v>
      </c>
      <c r="BX318" s="25">
        <v>7.56237797297055</v>
      </c>
      <c r="BY318" s="25">
        <v>6.7614380523042197</v>
      </c>
      <c r="BZ318" s="25">
        <v>5.2360620054733342</v>
      </c>
      <c r="CA318" s="25">
        <v>4.0744846792972957</v>
      </c>
      <c r="CB318" s="25">
        <v>3.0062813347925736</v>
      </c>
      <c r="CC318" s="25">
        <v>2.1577224457526523</v>
      </c>
      <c r="CE318" s="25">
        <v>11.820368062097156</v>
      </c>
      <c r="CF318" s="25">
        <v>11.447691398714076</v>
      </c>
      <c r="CG318" s="25">
        <v>11.228611383670483</v>
      </c>
      <c r="CH318" s="25">
        <v>11.067698657261721</v>
      </c>
      <c r="CI318" s="25">
        <v>10.888722110227665</v>
      </c>
      <c r="CJ318" s="25">
        <v>10.710844460702793</v>
      </c>
      <c r="CK318" s="25">
        <v>10.552173743796629</v>
      </c>
      <c r="CL318" s="25">
        <v>10.386961615472924</v>
      </c>
      <c r="CM318" s="25">
        <v>10.215176823188363</v>
      </c>
      <c r="CN318" s="25">
        <v>10.06237797297055</v>
      </c>
      <c r="CO318" s="25">
        <v>9.2614380523042197</v>
      </c>
      <c r="CP318" s="25">
        <v>7.7360620054733342</v>
      </c>
      <c r="CQ318" s="25">
        <v>6.5744846792972957</v>
      </c>
      <c r="CR318" s="25">
        <v>5.5062813347925736</v>
      </c>
      <c r="CS318" s="25">
        <v>4.6079841781633597</v>
      </c>
      <c r="CU318" s="26">
        <v>9.3203680620971561</v>
      </c>
      <c r="CV318" s="26">
        <v>9.0866847254680003</v>
      </c>
      <c r="CW318" s="26">
        <v>8.9281316662304633</v>
      </c>
      <c r="CX318" s="26">
        <v>8.8004465949583022</v>
      </c>
      <c r="CY318" s="26">
        <v>8.6244391787168944</v>
      </c>
      <c r="CZ318" s="26">
        <v>8.4456653715436349</v>
      </c>
      <c r="DA318" s="26">
        <v>8.2146945548900874</v>
      </c>
      <c r="DB318" s="26">
        <v>7.8031390427153724</v>
      </c>
      <c r="DC318" s="26">
        <v>7.3822501676040018</v>
      </c>
      <c r="DD318" s="26">
        <v>6.9709362859175492</v>
      </c>
      <c r="DE318" s="26">
        <v>5.4677342045998003</v>
      </c>
      <c r="DF318" s="26">
        <v>4.0156993123897244</v>
      </c>
      <c r="DG318" s="26">
        <v>2.9378006080050199</v>
      </c>
      <c r="DH318" s="26">
        <v>2.3000749876872426</v>
      </c>
      <c r="DI318" s="26">
        <v>2.7736772202930098</v>
      </c>
      <c r="DK318" s="26">
        <v>11.820368062097156</v>
      </c>
      <c r="DL318" s="26">
        <v>11.586684725468</v>
      </c>
      <c r="DM318" s="26">
        <v>11.428131666230463</v>
      </c>
      <c r="DN318" s="26">
        <v>11.300446594958302</v>
      </c>
      <c r="DO318" s="26">
        <v>11.124439178716894</v>
      </c>
      <c r="DP318" s="26">
        <v>10.945665371543635</v>
      </c>
      <c r="DQ318" s="26">
        <v>10.714694554890087</v>
      </c>
      <c r="DR318" s="26">
        <v>10.303139042715372</v>
      </c>
      <c r="DS318" s="26">
        <v>9.8822501676040027</v>
      </c>
      <c r="DT318" s="26">
        <v>9.4709362859175492</v>
      </c>
      <c r="DU318" s="26">
        <v>7.9677342045998003</v>
      </c>
      <c r="DV318" s="26">
        <v>6.5156993123897244</v>
      </c>
      <c r="DW318" s="26">
        <v>5.4378006080050199</v>
      </c>
      <c r="DX318" s="26">
        <v>4.8000749876872426</v>
      </c>
      <c r="DY318" s="26">
        <v>5.1632402249482858</v>
      </c>
      <c r="EA318" s="27">
        <v>9.3203680620971561</v>
      </c>
      <c r="EB318" s="27">
        <v>9.2245425287877012</v>
      </c>
      <c r="EC318" s="27">
        <v>9.081715161731827</v>
      </c>
      <c r="ED318" s="27">
        <v>8.9717937274335355</v>
      </c>
      <c r="EE318" s="27">
        <v>8.8709704274428844</v>
      </c>
      <c r="EF318" s="27">
        <v>8.7450450517085638</v>
      </c>
      <c r="EG318" s="27">
        <v>8.6032603012163591</v>
      </c>
      <c r="EH318" s="27">
        <v>8.4497888013799862</v>
      </c>
      <c r="EI318" s="27">
        <v>8.2541098468628302</v>
      </c>
      <c r="EJ318" s="27">
        <v>8.0604193457262898</v>
      </c>
      <c r="EK318" s="27">
        <v>7.2165131805377909</v>
      </c>
      <c r="EL318" s="27">
        <v>6.3180966371259117</v>
      </c>
      <c r="EM318" s="27">
        <v>5.7163088238537689</v>
      </c>
      <c r="EN318" s="27">
        <v>5.2124570407916089</v>
      </c>
      <c r="EO318" s="27">
        <v>5.0945216322156952</v>
      </c>
      <c r="EQ318" s="27">
        <v>11.820368062097156</v>
      </c>
      <c r="ER318" s="27">
        <v>11.724542528787701</v>
      </c>
      <c r="ES318" s="27">
        <v>11.581715161731827</v>
      </c>
      <c r="ET318" s="27">
        <v>11.471793727433536</v>
      </c>
      <c r="EU318" s="27">
        <v>11.370970427442884</v>
      </c>
      <c r="EV318" s="27">
        <v>11.245045051708564</v>
      </c>
      <c r="EW318" s="27">
        <v>11.103260301216359</v>
      </c>
      <c r="EX318" s="27">
        <v>10.949788801379986</v>
      </c>
      <c r="EY318" s="27">
        <v>10.75410984686283</v>
      </c>
      <c r="EZ318" s="27">
        <v>10.56041934572629</v>
      </c>
      <c r="FA318" s="27">
        <v>9.7165131805377918</v>
      </c>
      <c r="FB318" s="27">
        <v>8.8180966371259117</v>
      </c>
      <c r="FC318" s="27">
        <v>8.2163088238537689</v>
      </c>
      <c r="FD318" s="27">
        <v>7.7124570407916089</v>
      </c>
      <c r="FE318" s="27">
        <v>7.573976753237293</v>
      </c>
      <c r="FG318" s="141">
        <v>9.3203680620971561</v>
      </c>
      <c r="FH318" s="141">
        <v>8.9271683391665118</v>
      </c>
      <c r="FI318" s="141">
        <v>8.6971744819628505</v>
      </c>
      <c r="FJ318" s="141">
        <v>8.5113840863547043</v>
      </c>
      <c r="FK318" s="141">
        <v>8.2864562563189565</v>
      </c>
      <c r="FL318" s="141">
        <v>8.0936489724299783</v>
      </c>
      <c r="FM318" s="141">
        <v>7.855434432506204</v>
      </c>
      <c r="FN318" s="141">
        <v>7.4077401602203254</v>
      </c>
      <c r="FO318" s="141">
        <v>6.8237785637828452</v>
      </c>
      <c r="FP318" s="141">
        <v>6.2410559000040209</v>
      </c>
      <c r="FQ318" s="141">
        <v>4.5795524014559703</v>
      </c>
      <c r="FR318" s="141">
        <v>3.0304631806305018</v>
      </c>
      <c r="FS318" s="141">
        <v>1.8673325306997626</v>
      </c>
      <c r="FT318" s="141">
        <v>1.1468582213770375</v>
      </c>
      <c r="FU318" s="141">
        <v>1.5083929721400473</v>
      </c>
      <c r="FW318" s="141">
        <v>11.820368062097156</v>
      </c>
      <c r="FX318" s="141">
        <v>11.427168339166512</v>
      </c>
      <c r="FY318" s="141">
        <v>11.19717448196285</v>
      </c>
      <c r="FZ318" s="141">
        <v>11.011384086354704</v>
      </c>
      <c r="GA318" s="141">
        <v>10.786456256318957</v>
      </c>
      <c r="GB318" s="141">
        <v>10.593648972429978</v>
      </c>
      <c r="GC318" s="141">
        <v>10.355434432506204</v>
      </c>
      <c r="GD318" s="141">
        <v>9.9077401602203246</v>
      </c>
      <c r="GE318" s="141">
        <v>9.3237785637828452</v>
      </c>
      <c r="GF318" s="141">
        <v>8.7410559000040209</v>
      </c>
      <c r="GG318" s="141">
        <v>7.0795524014559703</v>
      </c>
      <c r="GH318" s="141">
        <v>5.5304631806305018</v>
      </c>
      <c r="GI318" s="141">
        <v>4.3673325306997626</v>
      </c>
      <c r="GJ318" s="141">
        <v>3.6468582213770375</v>
      </c>
      <c r="GK318" s="141">
        <v>3.9268044720200486</v>
      </c>
      <c r="GM318" s="1">
        <v>302535</v>
      </c>
      <c r="GN318" s="1">
        <v>529330</v>
      </c>
      <c r="GO318" s="1" t="s">
        <v>432</v>
      </c>
      <c r="GP318" s="1" t="s">
        <v>838</v>
      </c>
      <c r="GQ318" s="97"/>
    </row>
    <row r="319" spans="2:199" ht="16.2" thickBot="1" x14ac:dyDescent="0.35">
      <c r="B319" s="19" t="s">
        <v>310</v>
      </c>
      <c r="C319" s="20">
        <v>7.8939961970004724</v>
      </c>
      <c r="D319" s="21">
        <v>7.4180135435362704</v>
      </c>
      <c r="E319" s="21">
        <v>7.1712242821037275</v>
      </c>
      <c r="F319" s="21">
        <v>6.9467087813634549</v>
      </c>
      <c r="G319" s="21">
        <v>6.6191705834975068</v>
      </c>
      <c r="H319" s="21">
        <v>6.2802167424787783</v>
      </c>
      <c r="I319" s="21">
        <v>5.9545943949868416</v>
      </c>
      <c r="J319" s="21">
        <v>5.6244442647332633</v>
      </c>
      <c r="K319" s="21">
        <v>5.1699261976289392</v>
      </c>
      <c r="L319" s="21">
        <v>4.6094952980538437</v>
      </c>
      <c r="M319" s="21">
        <v>1.9322259510149777</v>
      </c>
      <c r="N319" s="21">
        <v>-2.0778685657977647</v>
      </c>
      <c r="O319" s="21">
        <v>-5.277247342997974</v>
      </c>
      <c r="P319" s="21">
        <v>-8.6208586021743407</v>
      </c>
      <c r="Q319" s="21">
        <v>-11.833868022616997</v>
      </c>
      <c r="R319" s="22"/>
      <c r="S319" s="21">
        <v>12.393996197000472</v>
      </c>
      <c r="T319" s="21">
        <v>11.91801354353627</v>
      </c>
      <c r="U319" s="21">
        <v>11.671224282103728</v>
      </c>
      <c r="V319" s="21">
        <v>11.446708781363455</v>
      </c>
      <c r="W319" s="21">
        <v>11.119170583497507</v>
      </c>
      <c r="X319" s="21">
        <v>10.780216742478778</v>
      </c>
      <c r="Y319" s="21">
        <v>10.454594394986842</v>
      </c>
      <c r="Z319" s="21">
        <v>10.124444264733263</v>
      </c>
      <c r="AA319" s="21">
        <v>9.6699261976289392</v>
      </c>
      <c r="AB319" s="21">
        <v>9.1094952980538437</v>
      </c>
      <c r="AC319" s="21">
        <v>6.4322259510149777</v>
      </c>
      <c r="AD319" s="21">
        <v>2.4221314342022353</v>
      </c>
      <c r="AE319" s="21">
        <v>-0.77724734299797404</v>
      </c>
      <c r="AF319" s="21">
        <v>-4.1208586021743407</v>
      </c>
      <c r="AG319" s="21">
        <v>-7.4184932485730855</v>
      </c>
      <c r="AI319" s="23">
        <v>7.8939961970004724</v>
      </c>
      <c r="AJ319" s="23">
        <v>7.6307054578609961</v>
      </c>
      <c r="AK319" s="23">
        <v>7.4764073027593945</v>
      </c>
      <c r="AL319" s="23">
        <v>7.3195790878803919</v>
      </c>
      <c r="AM319" s="23">
        <v>7.0820693952990599</v>
      </c>
      <c r="AN319" s="23">
        <v>6.8054987136537903</v>
      </c>
      <c r="AO319" s="23">
        <v>6.4192976537104585</v>
      </c>
      <c r="AP319" s="23">
        <v>5.8706897371885844</v>
      </c>
      <c r="AQ319" s="23">
        <v>5.3564629239316019</v>
      </c>
      <c r="AR319" s="23">
        <v>4.8363853747916465</v>
      </c>
      <c r="AS319" s="23">
        <v>3.230031917482826</v>
      </c>
      <c r="AT319" s="23">
        <v>1.3578561616797842</v>
      </c>
      <c r="AU319" s="23">
        <v>-0.37030553296451529</v>
      </c>
      <c r="AV319" s="23">
        <v>-2.1693813289490009</v>
      </c>
      <c r="AW319" s="23">
        <v>-3.2993779591595427</v>
      </c>
      <c r="AY319" s="24">
        <v>12.393996197000472</v>
      </c>
      <c r="AZ319" s="24">
        <v>12.130705457860996</v>
      </c>
      <c r="BA319" s="24">
        <v>11.976407302759394</v>
      </c>
      <c r="BB319" s="24">
        <v>11.819579087880392</v>
      </c>
      <c r="BC319" s="24">
        <v>11.58206939529906</v>
      </c>
      <c r="BD319" s="24">
        <v>11.30549871365379</v>
      </c>
      <c r="BE319" s="24">
        <v>10.919297653710458</v>
      </c>
      <c r="BF319" s="24">
        <v>10.370689737188584</v>
      </c>
      <c r="BG319" s="24">
        <v>9.8564629239316019</v>
      </c>
      <c r="BH319" s="24">
        <v>9.3363853747916465</v>
      </c>
      <c r="BI319" s="24">
        <v>7.730031917482826</v>
      </c>
      <c r="BJ319" s="24">
        <v>5.8578561616797842</v>
      </c>
      <c r="BK319" s="24">
        <v>4.1296944670354847</v>
      </c>
      <c r="BL319" s="24">
        <v>2.3306186710509991</v>
      </c>
      <c r="BM319" s="24">
        <v>1.3822458216964577</v>
      </c>
      <c r="BO319" s="25">
        <v>7.8939961970004724</v>
      </c>
      <c r="BP319" s="25">
        <v>7.402916224512019</v>
      </c>
      <c r="BQ319" s="25">
        <v>7.1844357414673912</v>
      </c>
      <c r="BR319" s="25">
        <v>7.027999725401056</v>
      </c>
      <c r="BS319" s="25">
        <v>6.6494351321458041</v>
      </c>
      <c r="BT319" s="25">
        <v>6.2731883809569311</v>
      </c>
      <c r="BU319" s="25">
        <v>5.9436638504836168</v>
      </c>
      <c r="BV319" s="25">
        <v>5.6227577484739157</v>
      </c>
      <c r="BW319" s="25">
        <v>5.093568808181665</v>
      </c>
      <c r="BX319" s="25">
        <v>4.5170001953799996</v>
      </c>
      <c r="BY319" s="25">
        <v>2.0553160077721699</v>
      </c>
      <c r="BZ319" s="25">
        <v>-1.7914669009191044</v>
      </c>
      <c r="CA319" s="25">
        <v>-4.8642734681562132</v>
      </c>
      <c r="CB319" s="25">
        <v>-8.0460698840010565</v>
      </c>
      <c r="CC319" s="25">
        <v>-10.742493109853413</v>
      </c>
      <c r="CE319" s="25">
        <v>12.393996197000472</v>
      </c>
      <c r="CF319" s="25">
        <v>11.902916224512019</v>
      </c>
      <c r="CG319" s="25">
        <v>11.684435741467391</v>
      </c>
      <c r="CH319" s="25">
        <v>11.527999725401056</v>
      </c>
      <c r="CI319" s="25">
        <v>11.149435132145804</v>
      </c>
      <c r="CJ319" s="25">
        <v>10.773188380956931</v>
      </c>
      <c r="CK319" s="25">
        <v>10.443663850483617</v>
      </c>
      <c r="CL319" s="25">
        <v>10.122757748473916</v>
      </c>
      <c r="CM319" s="25">
        <v>9.593568808181665</v>
      </c>
      <c r="CN319" s="25">
        <v>9.0170001953799996</v>
      </c>
      <c r="CO319" s="25">
        <v>6.5553160077721699</v>
      </c>
      <c r="CP319" s="25">
        <v>2.7085330990808956</v>
      </c>
      <c r="CQ319" s="25">
        <v>-0.3642734681562132</v>
      </c>
      <c r="CR319" s="25">
        <v>-3.5460698840010565</v>
      </c>
      <c r="CS319" s="25">
        <v>-6.326795823582529</v>
      </c>
      <c r="CU319" s="26">
        <v>7.8939961970004724</v>
      </c>
      <c r="CV319" s="26">
        <v>7.9154134476545686</v>
      </c>
      <c r="CW319" s="26">
        <v>7.8074929546547285</v>
      </c>
      <c r="CX319" s="26">
        <v>7.6891160534942617</v>
      </c>
      <c r="CY319" s="26">
        <v>7.3168506000733728</v>
      </c>
      <c r="CZ319" s="26">
        <v>6.9008220639922087</v>
      </c>
      <c r="DA319" s="26">
        <v>6.304878901921132</v>
      </c>
      <c r="DB319" s="26">
        <v>5.0490577331035418</v>
      </c>
      <c r="DC319" s="26">
        <v>3.702802308282731</v>
      </c>
      <c r="DD319" s="26">
        <v>2.3563502527722271</v>
      </c>
      <c r="DE319" s="26">
        <v>-1.2834990450017472</v>
      </c>
      <c r="DF319" s="26">
        <v>-4.8731122278868249</v>
      </c>
      <c r="DG319" s="26">
        <v>-7.7105115900975285</v>
      </c>
      <c r="DH319" s="26">
        <v>-9.7238506593541558</v>
      </c>
      <c r="DI319" s="26">
        <v>-9.1068347201082815</v>
      </c>
      <c r="DK319" s="26">
        <v>12.393996197000472</v>
      </c>
      <c r="DL319" s="26">
        <v>12.415413447654569</v>
      </c>
      <c r="DM319" s="26">
        <v>12.307492954654728</v>
      </c>
      <c r="DN319" s="26">
        <v>12.189116053494262</v>
      </c>
      <c r="DO319" s="26">
        <v>11.816850600073373</v>
      </c>
      <c r="DP319" s="26">
        <v>11.400822063992209</v>
      </c>
      <c r="DQ319" s="26">
        <v>10.804878901921132</v>
      </c>
      <c r="DR319" s="26">
        <v>9.5490577331035418</v>
      </c>
      <c r="DS319" s="26">
        <v>8.202802308282731</v>
      </c>
      <c r="DT319" s="26">
        <v>6.8563502527722271</v>
      </c>
      <c r="DU319" s="26">
        <v>3.2165009549982528</v>
      </c>
      <c r="DV319" s="26">
        <v>-0.37311222788682485</v>
      </c>
      <c r="DW319" s="26">
        <v>-3.2105115900975285</v>
      </c>
      <c r="DX319" s="26">
        <v>-5.2238506593541558</v>
      </c>
      <c r="DY319" s="26">
        <v>-4.7555483790329163</v>
      </c>
      <c r="EA319" s="27">
        <v>7.8939961970004724</v>
      </c>
      <c r="EB319" s="27">
        <v>7.5928311548741494</v>
      </c>
      <c r="EC319" s="27">
        <v>7.4315769330217787</v>
      </c>
      <c r="ED319" s="27">
        <v>7.3181464806449323</v>
      </c>
      <c r="EE319" s="27">
        <v>7.1499250850870251</v>
      </c>
      <c r="EF319" s="27">
        <v>6.924240331475005</v>
      </c>
      <c r="EG319" s="27">
        <v>6.6653750709059345</v>
      </c>
      <c r="EH319" s="27">
        <v>6.3984959738742191</v>
      </c>
      <c r="EI319" s="27">
        <v>5.9952539315818463</v>
      </c>
      <c r="EJ319" s="27">
        <v>5.5770006835513506</v>
      </c>
      <c r="EK319" s="27">
        <v>3.8047600461719249</v>
      </c>
      <c r="EL319" s="27">
        <v>1.8034439116407412</v>
      </c>
      <c r="EM319" s="27">
        <v>0.42495522185886969</v>
      </c>
      <c r="EN319" s="27">
        <v>-0.82799659973204598</v>
      </c>
      <c r="EO319" s="27">
        <v>-1.6492010005141751</v>
      </c>
      <c r="EQ319" s="27">
        <v>12.393996197000472</v>
      </c>
      <c r="ER319" s="27">
        <v>12.092831154874149</v>
      </c>
      <c r="ES319" s="27">
        <v>11.931576933021779</v>
      </c>
      <c r="ET319" s="27">
        <v>11.818146480644932</v>
      </c>
      <c r="EU319" s="27">
        <v>11.649925085087025</v>
      </c>
      <c r="EV319" s="27">
        <v>11.424240331475005</v>
      </c>
      <c r="EW319" s="27">
        <v>11.165375070905935</v>
      </c>
      <c r="EX319" s="27">
        <v>10.898495973874219</v>
      </c>
      <c r="EY319" s="27">
        <v>10.495253931581846</v>
      </c>
      <c r="EZ319" s="27">
        <v>10.077000683551351</v>
      </c>
      <c r="FA319" s="27">
        <v>8.3047600461719249</v>
      </c>
      <c r="FB319" s="27">
        <v>6.3034439116407412</v>
      </c>
      <c r="FC319" s="27">
        <v>4.9249552218588697</v>
      </c>
      <c r="FD319" s="27">
        <v>3.672003400267954</v>
      </c>
      <c r="FE319" s="27">
        <v>2.9398553737241038</v>
      </c>
      <c r="FG319" s="141">
        <v>7.8939961970004724</v>
      </c>
      <c r="FH319" s="141">
        <v>7.7047570364633433</v>
      </c>
      <c r="FI319" s="141">
        <v>7.4434247607464137</v>
      </c>
      <c r="FJ319" s="141">
        <v>7.1866833296292132</v>
      </c>
      <c r="FK319" s="141">
        <v>6.6914361542133278</v>
      </c>
      <c r="FL319" s="141">
        <v>6.1987444748561487</v>
      </c>
      <c r="FM319" s="141">
        <v>5.5097353478023585</v>
      </c>
      <c r="FN319" s="141">
        <v>4.1207850114947959</v>
      </c>
      <c r="FO319" s="141">
        <v>2.6719520730418154</v>
      </c>
      <c r="FP319" s="141">
        <v>1.2242434399820006</v>
      </c>
      <c r="FQ319" s="141">
        <v>-2.7352606225552236</v>
      </c>
      <c r="FR319" s="141">
        <v>-6.6106312212318166</v>
      </c>
      <c r="FS319" s="141">
        <v>-9.7149692442314972</v>
      </c>
      <c r="FT319" s="141">
        <v>-12.02269981525906</v>
      </c>
      <c r="FU319" s="141">
        <v>-11.719231905233983</v>
      </c>
      <c r="FW319" s="141">
        <v>12.393996197000472</v>
      </c>
      <c r="FX319" s="141">
        <v>12.204757036463343</v>
      </c>
      <c r="FY319" s="141">
        <v>11.943424760746414</v>
      </c>
      <c r="FZ319" s="141">
        <v>11.686683329629213</v>
      </c>
      <c r="GA319" s="141">
        <v>11.191436154213328</v>
      </c>
      <c r="GB319" s="141">
        <v>10.698744474856149</v>
      </c>
      <c r="GC319" s="141">
        <v>10.009735347802359</v>
      </c>
      <c r="GD319" s="141">
        <v>8.6207850114947959</v>
      </c>
      <c r="GE319" s="141">
        <v>7.1719520730418154</v>
      </c>
      <c r="GF319" s="141">
        <v>5.7242434399820006</v>
      </c>
      <c r="GG319" s="141">
        <v>1.7647393774447764</v>
      </c>
      <c r="GH319" s="141">
        <v>-2.1106312212318166</v>
      </c>
      <c r="GI319" s="141">
        <v>-5.2149692442314972</v>
      </c>
      <c r="GJ319" s="141">
        <v>-7.5226998152590596</v>
      </c>
      <c r="GK319" s="141">
        <v>-7.2995299316985722</v>
      </c>
      <c r="GM319" s="1">
        <v>356139</v>
      </c>
      <c r="GN319" s="1">
        <v>410059</v>
      </c>
      <c r="GO319" s="1" t="s">
        <v>507</v>
      </c>
      <c r="GP319" s="1" t="s">
        <v>839</v>
      </c>
      <c r="GQ319" s="97"/>
    </row>
    <row r="320" spans="2:199" ht="16.2" thickBot="1" x14ac:dyDescent="0.35">
      <c r="B320" s="19" t="s">
        <v>311</v>
      </c>
      <c r="C320" s="20">
        <v>6.0927555438192371</v>
      </c>
      <c r="D320" s="21">
        <v>2.8975222661214275</v>
      </c>
      <c r="E320" s="21">
        <v>1.8959913413240628</v>
      </c>
      <c r="F320" s="21">
        <v>1.642547247409432</v>
      </c>
      <c r="G320" s="21">
        <v>1.3698868656125782</v>
      </c>
      <c r="H320" s="21">
        <v>1.0877460779636507</v>
      </c>
      <c r="I320" s="21">
        <v>0.82478434446892379</v>
      </c>
      <c r="J320" s="21">
        <v>0.56572081054802936</v>
      </c>
      <c r="K320" s="21">
        <v>0.25808160501070887</v>
      </c>
      <c r="L320" s="21">
        <v>-4.0691517971382041E-2</v>
      </c>
      <c r="M320" s="21">
        <v>-1.3772508162881749</v>
      </c>
      <c r="N320" s="21">
        <v>-3.1955652560811529</v>
      </c>
      <c r="O320" s="21">
        <v>-4.5685878685038261</v>
      </c>
      <c r="P320" s="21">
        <v>-5.8419602654806937</v>
      </c>
      <c r="Q320" s="21">
        <v>-6.830690278253968</v>
      </c>
      <c r="R320" s="22"/>
      <c r="S320" s="21">
        <v>15.592755543819237</v>
      </c>
      <c r="T320" s="21">
        <v>12.397522266121427</v>
      </c>
      <c r="U320" s="21">
        <v>11.395991341324063</v>
      </c>
      <c r="V320" s="21">
        <v>11.142547247409432</v>
      </c>
      <c r="W320" s="21">
        <v>10.869886865612578</v>
      </c>
      <c r="X320" s="21">
        <v>10.587746077963651</v>
      </c>
      <c r="Y320" s="21">
        <v>10.324784344468924</v>
      </c>
      <c r="Z320" s="21">
        <v>10.065720810548029</v>
      </c>
      <c r="AA320" s="21">
        <v>9.7580816050107089</v>
      </c>
      <c r="AB320" s="21">
        <v>9.459308482028618</v>
      </c>
      <c r="AC320" s="21">
        <v>8.1227491837118251</v>
      </c>
      <c r="AD320" s="21">
        <v>6.3044347439188471</v>
      </c>
      <c r="AE320" s="21">
        <v>4.9314121314961739</v>
      </c>
      <c r="AF320" s="21">
        <v>3.6580397345193063</v>
      </c>
      <c r="AG320" s="21">
        <v>2.6123258651307069</v>
      </c>
      <c r="AI320" s="23">
        <v>6.0927555438192371</v>
      </c>
      <c r="AJ320" s="23">
        <v>5.1997671563212684</v>
      </c>
      <c r="AK320" s="23">
        <v>4.7667064634907241</v>
      </c>
      <c r="AL320" s="23">
        <v>4.4909885792553794</v>
      </c>
      <c r="AM320" s="23">
        <v>4.2135124780269493</v>
      </c>
      <c r="AN320" s="23">
        <v>3.9115799612022428</v>
      </c>
      <c r="AO320" s="23">
        <v>3.5605806990523163</v>
      </c>
      <c r="AP320" s="23">
        <v>3.1476517887568036</v>
      </c>
      <c r="AQ320" s="23">
        <v>2.8432679795594495</v>
      </c>
      <c r="AR320" s="23">
        <v>2.5332756807132526</v>
      </c>
      <c r="AS320" s="23">
        <v>1.638929203174925</v>
      </c>
      <c r="AT320" s="23">
        <v>0.77417996562053304</v>
      </c>
      <c r="AU320" s="23">
        <v>4.5514542914403933E-2</v>
      </c>
      <c r="AV320" s="23">
        <v>-0.72121392912625026</v>
      </c>
      <c r="AW320" s="23">
        <v>-1.3922920960015333</v>
      </c>
      <c r="AY320" s="24">
        <v>15.592755543819237</v>
      </c>
      <c r="AZ320" s="24">
        <v>14.699767156321268</v>
      </c>
      <c r="BA320" s="24">
        <v>14.266706463490724</v>
      </c>
      <c r="BB320" s="24">
        <v>13.990988579255379</v>
      </c>
      <c r="BC320" s="24">
        <v>13.713512478026949</v>
      </c>
      <c r="BD320" s="24">
        <v>13.411579961202243</v>
      </c>
      <c r="BE320" s="24">
        <v>13.060580699052316</v>
      </c>
      <c r="BF320" s="24">
        <v>12.647651788756804</v>
      </c>
      <c r="BG320" s="24">
        <v>12.34326797955945</v>
      </c>
      <c r="BH320" s="24">
        <v>12.033275680713253</v>
      </c>
      <c r="BI320" s="24">
        <v>11.138929203174925</v>
      </c>
      <c r="BJ320" s="24">
        <v>10.274179965620533</v>
      </c>
      <c r="BK320" s="24">
        <v>9.5455145429144039</v>
      </c>
      <c r="BL320" s="24">
        <v>8.7787860708737497</v>
      </c>
      <c r="BM320" s="24">
        <v>8.2142911620751633</v>
      </c>
      <c r="BO320" s="25">
        <v>6.0927555438192371</v>
      </c>
      <c r="BP320" s="25">
        <v>2.3698956748052069</v>
      </c>
      <c r="BQ320" s="25">
        <v>1.2323109730230968</v>
      </c>
      <c r="BR320" s="25">
        <v>0.92048239585485447</v>
      </c>
      <c r="BS320" s="25">
        <v>0.59093947855805595</v>
      </c>
      <c r="BT320" s="25">
        <v>0.25268701103267688</v>
      </c>
      <c r="BU320" s="25">
        <v>-7.5279420783147089E-2</v>
      </c>
      <c r="BV320" s="25">
        <v>-0.3942449376569428</v>
      </c>
      <c r="BW320" s="25">
        <v>-0.73652555446974333</v>
      </c>
      <c r="BX320" s="25">
        <v>-1.0716647542939768</v>
      </c>
      <c r="BY320" s="25">
        <v>-2.4879687395977257</v>
      </c>
      <c r="BZ320" s="25">
        <v>-4.2544619796656136</v>
      </c>
      <c r="CA320" s="25">
        <v>-5.4477700658575969</v>
      </c>
      <c r="CB320" s="25">
        <v>-6.3912532788941618</v>
      </c>
      <c r="CC320" s="25">
        <v>-6.8280514683472973</v>
      </c>
      <c r="CE320" s="25">
        <v>15.592755543819237</v>
      </c>
      <c r="CF320" s="25">
        <v>11.869895674805207</v>
      </c>
      <c r="CG320" s="25">
        <v>10.732310973023097</v>
      </c>
      <c r="CH320" s="25">
        <v>10.420482395854854</v>
      </c>
      <c r="CI320" s="25">
        <v>10.090939478558056</v>
      </c>
      <c r="CJ320" s="25">
        <v>9.7526870110326769</v>
      </c>
      <c r="CK320" s="25">
        <v>9.4247205792168529</v>
      </c>
      <c r="CL320" s="25">
        <v>9.1057550623430572</v>
      </c>
      <c r="CM320" s="25">
        <v>8.7634744455302567</v>
      </c>
      <c r="CN320" s="25">
        <v>8.4283352457060232</v>
      </c>
      <c r="CO320" s="25">
        <v>7.0120312604022743</v>
      </c>
      <c r="CP320" s="25">
        <v>5.2455380203343864</v>
      </c>
      <c r="CQ320" s="25">
        <v>4.0522299341424031</v>
      </c>
      <c r="CR320" s="25">
        <v>3.1087467211058382</v>
      </c>
      <c r="CS320" s="25">
        <v>2.5995358071899375</v>
      </c>
      <c r="CU320" s="26">
        <v>6.0927555438192371</v>
      </c>
      <c r="CV320" s="26">
        <v>3.4916438485223225</v>
      </c>
      <c r="CW320" s="26">
        <v>2.6075310750090352</v>
      </c>
      <c r="CX320" s="26">
        <v>2.3492265521679414</v>
      </c>
      <c r="CY320" s="26">
        <v>2.0557580276798788</v>
      </c>
      <c r="CZ320" s="26">
        <v>1.7433111035956443</v>
      </c>
      <c r="DA320" s="26">
        <v>1.3538969740383067</v>
      </c>
      <c r="DB320" s="26">
        <v>0.71457391686216454</v>
      </c>
      <c r="DC320" s="26">
        <v>3.5326836701621289E-2</v>
      </c>
      <c r="DD320" s="26">
        <v>-0.61515189311890595</v>
      </c>
      <c r="DE320" s="26">
        <v>-2.3946237834407498</v>
      </c>
      <c r="DF320" s="26">
        <v>-3.9397831370237668</v>
      </c>
      <c r="DG320" s="26">
        <v>-4.8773645281028308</v>
      </c>
      <c r="DH320" s="26">
        <v>-5.2997732519640977</v>
      </c>
      <c r="DI320" s="26">
        <v>-4.9935829494193555</v>
      </c>
      <c r="DK320" s="26">
        <v>15.592755543819237</v>
      </c>
      <c r="DL320" s="26">
        <v>12.991643848522322</v>
      </c>
      <c r="DM320" s="26">
        <v>12.107531075009035</v>
      </c>
      <c r="DN320" s="26">
        <v>11.849226552167941</v>
      </c>
      <c r="DO320" s="26">
        <v>11.555758027679879</v>
      </c>
      <c r="DP320" s="26">
        <v>11.243311103595644</v>
      </c>
      <c r="DQ320" s="26">
        <v>10.853896974038307</v>
      </c>
      <c r="DR320" s="26">
        <v>10.214573916862165</v>
      </c>
      <c r="DS320" s="26">
        <v>9.5353268367016213</v>
      </c>
      <c r="DT320" s="26">
        <v>8.8848481068810941</v>
      </c>
      <c r="DU320" s="26">
        <v>7.1053762165592502</v>
      </c>
      <c r="DV320" s="26">
        <v>5.5602168629762332</v>
      </c>
      <c r="DW320" s="26">
        <v>4.6226354718971692</v>
      </c>
      <c r="DX320" s="26">
        <v>4.2002267480359023</v>
      </c>
      <c r="DY320" s="26">
        <v>4.4263389365129129</v>
      </c>
      <c r="EA320" s="27">
        <v>6.0927555438192371</v>
      </c>
      <c r="EB320" s="27">
        <v>4.4251774135586075</v>
      </c>
      <c r="EC320" s="27">
        <v>3.7349119673367426</v>
      </c>
      <c r="ED320" s="27">
        <v>3.5249677999545312</v>
      </c>
      <c r="EE320" s="27">
        <v>3.3378653451619726</v>
      </c>
      <c r="EF320" s="27">
        <v>3.1357423286475949</v>
      </c>
      <c r="EG320" s="27">
        <v>2.9194794098950112</v>
      </c>
      <c r="EH320" s="27">
        <v>2.6679522355904339</v>
      </c>
      <c r="EI320" s="27">
        <v>2.3303297699711294</v>
      </c>
      <c r="EJ320" s="27">
        <v>1.9856646686745947</v>
      </c>
      <c r="EK320" s="27">
        <v>0.91698909350380831</v>
      </c>
      <c r="EL320" s="27">
        <v>-0.12635108613211088</v>
      </c>
      <c r="EM320" s="27">
        <v>-0.84577359976093192</v>
      </c>
      <c r="EN320" s="27">
        <v>-1.5225372334288849</v>
      </c>
      <c r="EO320" s="27">
        <v>-1.8936826729802831</v>
      </c>
      <c r="EQ320" s="27">
        <v>15.592755543819237</v>
      </c>
      <c r="ER320" s="27">
        <v>13.925177413558607</v>
      </c>
      <c r="ES320" s="27">
        <v>13.234911967336743</v>
      </c>
      <c r="ET320" s="27">
        <v>13.024967799954531</v>
      </c>
      <c r="EU320" s="27">
        <v>12.837865345161973</v>
      </c>
      <c r="EV320" s="27">
        <v>12.635742328647595</v>
      </c>
      <c r="EW320" s="27">
        <v>12.419479409895011</v>
      </c>
      <c r="EX320" s="27">
        <v>12.167952235590434</v>
      </c>
      <c r="EY320" s="27">
        <v>11.830329769971129</v>
      </c>
      <c r="EZ320" s="27">
        <v>11.485664668674595</v>
      </c>
      <c r="FA320" s="27">
        <v>10.416989093503808</v>
      </c>
      <c r="FB320" s="27">
        <v>9.3736489138678891</v>
      </c>
      <c r="FC320" s="27">
        <v>8.6542264002390681</v>
      </c>
      <c r="FD320" s="27">
        <v>7.9774627665711151</v>
      </c>
      <c r="FE320" s="27">
        <v>7.6461430304753435</v>
      </c>
      <c r="FG320" s="141">
        <v>6.0927555438192371</v>
      </c>
      <c r="FH320" s="141">
        <v>2.0262295999071114</v>
      </c>
      <c r="FI320" s="141">
        <v>0.80032926594662968</v>
      </c>
      <c r="FJ320" s="141">
        <v>0.46797364115818851</v>
      </c>
      <c r="FK320" s="141">
        <v>0.11004805230189163</v>
      </c>
      <c r="FL320" s="141">
        <v>-0.25278105490355784</v>
      </c>
      <c r="FM320" s="141">
        <v>-0.69349302215223219</v>
      </c>
      <c r="FN320" s="141">
        <v>-1.4050578338202655</v>
      </c>
      <c r="FO320" s="141">
        <v>-2.114702935105413</v>
      </c>
      <c r="FP320" s="141">
        <v>-2.7938378824155947</v>
      </c>
      <c r="FQ320" s="141">
        <v>-4.7158271356138215</v>
      </c>
      <c r="FR320" s="141">
        <v>-6.3483348417810603</v>
      </c>
      <c r="FS320" s="141">
        <v>-7.3740926978312729</v>
      </c>
      <c r="FT320" s="141">
        <v>-7.8928451435550144</v>
      </c>
      <c r="FU320" s="141">
        <v>-7.7049696346524641</v>
      </c>
      <c r="FW320" s="141">
        <v>15.592755543819237</v>
      </c>
      <c r="FX320" s="141">
        <v>11.526229599907111</v>
      </c>
      <c r="FY320" s="141">
        <v>10.30032926594663</v>
      </c>
      <c r="FZ320" s="141">
        <v>9.9679736411581885</v>
      </c>
      <c r="GA320" s="141">
        <v>9.6100480523018916</v>
      </c>
      <c r="GB320" s="141">
        <v>9.2472189450964422</v>
      </c>
      <c r="GC320" s="141">
        <v>8.8065069778477678</v>
      </c>
      <c r="GD320" s="141">
        <v>8.0949421661797345</v>
      </c>
      <c r="GE320" s="141">
        <v>7.385297064894587</v>
      </c>
      <c r="GF320" s="141">
        <v>6.7061621175844053</v>
      </c>
      <c r="GG320" s="141">
        <v>4.7841728643861785</v>
      </c>
      <c r="GH320" s="141">
        <v>3.1516651582189397</v>
      </c>
      <c r="GI320" s="141">
        <v>2.1259073021687271</v>
      </c>
      <c r="GJ320" s="141">
        <v>1.6071548564449856</v>
      </c>
      <c r="GK320" s="141">
        <v>1.7414965263407609</v>
      </c>
      <c r="GM320" s="1">
        <v>383780</v>
      </c>
      <c r="GN320" s="1">
        <v>399743</v>
      </c>
      <c r="GO320" s="1" t="s">
        <v>429</v>
      </c>
      <c r="GP320" s="1" t="s">
        <v>826</v>
      </c>
      <c r="GQ320" s="97"/>
    </row>
    <row r="321" spans="2:205" ht="16.2" thickBot="1" x14ac:dyDescent="0.35">
      <c r="B321" s="19" t="s">
        <v>312</v>
      </c>
      <c r="C321" s="20">
        <v>13.777002677233787</v>
      </c>
      <c r="D321" s="21">
        <v>9.6874020922957182</v>
      </c>
      <c r="E321" s="21">
        <v>8.225604804630775</v>
      </c>
      <c r="F321" s="21">
        <v>7.4921542090289623</v>
      </c>
      <c r="G321" s="21">
        <v>6.7331801804368752</v>
      </c>
      <c r="H321" s="21">
        <v>5.9640570637518522</v>
      </c>
      <c r="I321" s="21">
        <v>5.1979209835842966</v>
      </c>
      <c r="J321" s="21">
        <v>4.4216526804127625</v>
      </c>
      <c r="K321" s="21">
        <v>4.2111787362647775</v>
      </c>
      <c r="L321" s="21">
        <v>4.0090336754421685</v>
      </c>
      <c r="M321" s="21">
        <v>2.8334603175609701</v>
      </c>
      <c r="N321" s="21">
        <v>0.74373668521033665</v>
      </c>
      <c r="O321" s="21">
        <v>-1.2342684279512781</v>
      </c>
      <c r="P321" s="21">
        <v>-3.1928559507879655</v>
      </c>
      <c r="Q321" s="21">
        <v>-4.7770463086265096</v>
      </c>
      <c r="R321" s="22"/>
      <c r="S321" s="21">
        <v>17.914002677233789</v>
      </c>
      <c r="T321" s="21">
        <v>13.824402092295719</v>
      </c>
      <c r="U321" s="21">
        <v>12.362604804630775</v>
      </c>
      <c r="V321" s="21">
        <v>11.629154209028963</v>
      </c>
      <c r="W321" s="21">
        <v>10.870180180436876</v>
      </c>
      <c r="X321" s="21">
        <v>10.101057063751853</v>
      </c>
      <c r="Y321" s="21">
        <v>9.334920983584297</v>
      </c>
      <c r="Z321" s="21">
        <v>8.5586526804127629</v>
      </c>
      <c r="AA321" s="21">
        <v>8.3481787362647779</v>
      </c>
      <c r="AB321" s="21">
        <v>8.1460336754421689</v>
      </c>
      <c r="AC321" s="21">
        <v>6.9704603175609705</v>
      </c>
      <c r="AD321" s="21">
        <v>4.8807366852103371</v>
      </c>
      <c r="AE321" s="21">
        <v>2.9027315720487223</v>
      </c>
      <c r="AF321" s="21">
        <v>0.94414404921203499</v>
      </c>
      <c r="AG321" s="21">
        <v>-0.78446340528630998</v>
      </c>
      <c r="AI321" s="23">
        <v>13.777002677233787</v>
      </c>
      <c r="AJ321" s="23">
        <v>12.476079257450225</v>
      </c>
      <c r="AK321" s="23">
        <v>12.14584012841685</v>
      </c>
      <c r="AL321" s="23">
        <v>12.064626611881428</v>
      </c>
      <c r="AM321" s="23">
        <v>11.984945923604123</v>
      </c>
      <c r="AN321" s="23">
        <v>11.870496813385502</v>
      </c>
      <c r="AO321" s="23">
        <v>11.692451640140201</v>
      </c>
      <c r="AP321" s="23">
        <v>11.470205780156572</v>
      </c>
      <c r="AQ321" s="23">
        <v>11.278192136247416</v>
      </c>
      <c r="AR321" s="23">
        <v>11.013254041740472</v>
      </c>
      <c r="AS321" s="23">
        <v>10.118419588436184</v>
      </c>
      <c r="AT321" s="23">
        <v>9.2184866962589105</v>
      </c>
      <c r="AU321" s="23">
        <v>8.3218529546660882</v>
      </c>
      <c r="AV321" s="23">
        <v>7.5060217909360745</v>
      </c>
      <c r="AW321" s="23">
        <v>7.0161911739288705</v>
      </c>
      <c r="AY321" s="24">
        <v>17.914002677233789</v>
      </c>
      <c r="AZ321" s="24">
        <v>16.613079257450224</v>
      </c>
      <c r="BA321" s="24">
        <v>16.282840128416851</v>
      </c>
      <c r="BB321" s="24">
        <v>16.20162661188143</v>
      </c>
      <c r="BC321" s="24">
        <v>16.121945923604123</v>
      </c>
      <c r="BD321" s="24">
        <v>16.007496813385501</v>
      </c>
      <c r="BE321" s="24">
        <v>15.829451640140201</v>
      </c>
      <c r="BF321" s="24">
        <v>15.607205780156573</v>
      </c>
      <c r="BG321" s="24">
        <v>15.415192136247416</v>
      </c>
      <c r="BH321" s="24">
        <v>15.150254041740473</v>
      </c>
      <c r="BI321" s="24">
        <v>14.255419588436185</v>
      </c>
      <c r="BJ321" s="24">
        <v>13.355486696258911</v>
      </c>
      <c r="BK321" s="24">
        <v>12.458852954666089</v>
      </c>
      <c r="BL321" s="24">
        <v>11.643021790936075</v>
      </c>
      <c r="BM321" s="24">
        <v>11.219942264271609</v>
      </c>
      <c r="BO321" s="25">
        <v>13.777002677233787</v>
      </c>
      <c r="BP321" s="25">
        <v>9.0148847175971056</v>
      </c>
      <c r="BQ321" s="25">
        <v>7.4374934193450812</v>
      </c>
      <c r="BR321" s="25">
        <v>6.7045914259290278</v>
      </c>
      <c r="BS321" s="25">
        <v>5.9487548273167477</v>
      </c>
      <c r="BT321" s="25">
        <v>5.1847917892587354</v>
      </c>
      <c r="BU321" s="25">
        <v>4.4246725886740563</v>
      </c>
      <c r="BV321" s="25">
        <v>3.5787981167094642</v>
      </c>
      <c r="BW321" s="25">
        <v>3.4166668455833573</v>
      </c>
      <c r="BX321" s="25">
        <v>3.2657734605489921</v>
      </c>
      <c r="BY321" s="25">
        <v>2.2244214270920608</v>
      </c>
      <c r="BZ321" s="25">
        <v>0.44717720215171752</v>
      </c>
      <c r="CA321" s="25">
        <v>-0.9975756311960744</v>
      </c>
      <c r="CB321" s="25">
        <v>-2.7389747793355568</v>
      </c>
      <c r="CC321" s="25">
        <v>-4.0483452779290658</v>
      </c>
      <c r="CE321" s="25">
        <v>17.914002677233789</v>
      </c>
      <c r="CF321" s="25">
        <v>13.151884717597106</v>
      </c>
      <c r="CG321" s="25">
        <v>11.574493419345082</v>
      </c>
      <c r="CH321" s="25">
        <v>10.841591425929028</v>
      </c>
      <c r="CI321" s="25">
        <v>10.085754827316748</v>
      </c>
      <c r="CJ321" s="25">
        <v>9.3217917892587359</v>
      </c>
      <c r="CK321" s="25">
        <v>8.5616725886740568</v>
      </c>
      <c r="CL321" s="25">
        <v>7.7157981167094647</v>
      </c>
      <c r="CM321" s="25">
        <v>7.5536668455833578</v>
      </c>
      <c r="CN321" s="25">
        <v>7.4027734605489925</v>
      </c>
      <c r="CO321" s="25">
        <v>6.3614214270920613</v>
      </c>
      <c r="CP321" s="25">
        <v>4.584177202151718</v>
      </c>
      <c r="CQ321" s="25">
        <v>3.1394243688039261</v>
      </c>
      <c r="CR321" s="25">
        <v>1.3980252206644437</v>
      </c>
      <c r="CS321" s="25">
        <v>-0.10757509985694469</v>
      </c>
      <c r="CU321" s="26">
        <v>13.777002677233787</v>
      </c>
      <c r="CV321" s="26">
        <v>10.492258773101607</v>
      </c>
      <c r="CW321" s="26">
        <v>9.2066849045455807</v>
      </c>
      <c r="CX321" s="26">
        <v>8.420877755220884</v>
      </c>
      <c r="CY321" s="26">
        <v>7.7019474672995276</v>
      </c>
      <c r="CZ321" s="26">
        <v>6.9478347822765709</v>
      </c>
      <c r="DA321" s="26">
        <v>6.081326046717308</v>
      </c>
      <c r="DB321" s="26">
        <v>4.8807955250384296</v>
      </c>
      <c r="DC321" s="26">
        <v>4.2683657299301245</v>
      </c>
      <c r="DD321" s="26">
        <v>3.6663816223561412</v>
      </c>
      <c r="DE321" s="26">
        <v>1.6033220272253601</v>
      </c>
      <c r="DF321" s="26">
        <v>-0.39142628771480048</v>
      </c>
      <c r="DG321" s="26">
        <v>-1.9676699328903879</v>
      </c>
      <c r="DH321" s="26">
        <v>-2.9174731652744939</v>
      </c>
      <c r="DI321" s="26">
        <v>-2.0251882088274655</v>
      </c>
      <c r="DK321" s="26">
        <v>17.914002677233789</v>
      </c>
      <c r="DL321" s="26">
        <v>14.629258773101608</v>
      </c>
      <c r="DM321" s="26">
        <v>13.343684904545581</v>
      </c>
      <c r="DN321" s="26">
        <v>12.557877755220884</v>
      </c>
      <c r="DO321" s="26">
        <v>11.838947467299528</v>
      </c>
      <c r="DP321" s="26">
        <v>11.084834782276571</v>
      </c>
      <c r="DQ321" s="26">
        <v>10.218326046717308</v>
      </c>
      <c r="DR321" s="26">
        <v>9.0177955250384301</v>
      </c>
      <c r="DS321" s="26">
        <v>8.405365729930125</v>
      </c>
      <c r="DT321" s="26">
        <v>7.8033816223561416</v>
      </c>
      <c r="DU321" s="26">
        <v>5.7403220272253606</v>
      </c>
      <c r="DV321" s="26">
        <v>3.7455737122852</v>
      </c>
      <c r="DW321" s="26">
        <v>2.1693300671096125</v>
      </c>
      <c r="DX321" s="26">
        <v>1.2195268347255066</v>
      </c>
      <c r="DY321" s="26">
        <v>1.9124670888623498</v>
      </c>
      <c r="EA321" s="27">
        <v>13.777002677233787</v>
      </c>
      <c r="EB321" s="27">
        <v>11.245915216640542</v>
      </c>
      <c r="EC321" s="27">
        <v>10.082640465789286</v>
      </c>
      <c r="ED321" s="27">
        <v>9.4015385409730641</v>
      </c>
      <c r="EE321" s="27">
        <v>8.7308985197202098</v>
      </c>
      <c r="EF321" s="27">
        <v>8.0308500231681741</v>
      </c>
      <c r="EG321" s="27">
        <v>7.2997982483061605</v>
      </c>
      <c r="EH321" s="27">
        <v>6.5515010772633993</v>
      </c>
      <c r="EI321" s="27">
        <v>6.3540518811390321</v>
      </c>
      <c r="EJ321" s="27">
        <v>6.1520742882418773</v>
      </c>
      <c r="EK321" s="27">
        <v>5.4326656730416722</v>
      </c>
      <c r="EL321" s="27">
        <v>4.4869769361133116</v>
      </c>
      <c r="EM321" s="27">
        <v>3.7715233271304669</v>
      </c>
      <c r="EN321" s="27">
        <v>3.2951964957664792</v>
      </c>
      <c r="EO321" s="27">
        <v>3.2005216651371029</v>
      </c>
      <c r="EQ321" s="27">
        <v>17.914002677233789</v>
      </c>
      <c r="ER321" s="27">
        <v>15.382915216640543</v>
      </c>
      <c r="ES321" s="27">
        <v>14.219640465789286</v>
      </c>
      <c r="ET321" s="27">
        <v>13.538538540973065</v>
      </c>
      <c r="EU321" s="27">
        <v>12.86789851972021</v>
      </c>
      <c r="EV321" s="27">
        <v>12.167850023168175</v>
      </c>
      <c r="EW321" s="27">
        <v>11.436798248306161</v>
      </c>
      <c r="EX321" s="27">
        <v>10.6885010772634</v>
      </c>
      <c r="EY321" s="27">
        <v>10.491051881139033</v>
      </c>
      <c r="EZ321" s="27">
        <v>10.289074288241878</v>
      </c>
      <c r="FA321" s="27">
        <v>9.5696656730416727</v>
      </c>
      <c r="FB321" s="27">
        <v>8.6239769361133121</v>
      </c>
      <c r="FC321" s="27">
        <v>7.9085233271304674</v>
      </c>
      <c r="FD321" s="27">
        <v>7.4321964957664797</v>
      </c>
      <c r="FE321" s="27">
        <v>7.3214606043864059</v>
      </c>
      <c r="FG321" s="141">
        <v>13.777002677233787</v>
      </c>
      <c r="FH321" s="141">
        <v>8.4469877918077714</v>
      </c>
      <c r="FI321" s="141">
        <v>6.7633502961341598</v>
      </c>
      <c r="FJ321" s="141">
        <v>5.9214012966296359</v>
      </c>
      <c r="FK321" s="141">
        <v>5.1548794131579179</v>
      </c>
      <c r="FL321" s="141">
        <v>4.3837508793194324</v>
      </c>
      <c r="FM321" s="141">
        <v>3.5077255959555167</v>
      </c>
      <c r="FN321" s="141">
        <v>2.2725598346790754</v>
      </c>
      <c r="FO321" s="141">
        <v>1.6366242930599846</v>
      </c>
      <c r="FP321" s="141">
        <v>0.94069338723104323</v>
      </c>
      <c r="FQ321" s="141">
        <v>-1.3050978904316644</v>
      </c>
      <c r="FR321" s="141">
        <v>-3.4591189014990817</v>
      </c>
      <c r="FS321" s="141">
        <v>-5.2037246987171457</v>
      </c>
      <c r="FT321" s="141">
        <v>-6.359765618248133</v>
      </c>
      <c r="FU321" s="141">
        <v>-5.6909579454643833</v>
      </c>
      <c r="FW321" s="141">
        <v>17.914002677233789</v>
      </c>
      <c r="FX321" s="141">
        <v>12.583987791807772</v>
      </c>
      <c r="FY321" s="141">
        <v>10.90035029613416</v>
      </c>
      <c r="FZ321" s="141">
        <v>10.058401296629636</v>
      </c>
      <c r="GA321" s="141">
        <v>9.2918794131579183</v>
      </c>
      <c r="GB321" s="141">
        <v>8.5207508793194329</v>
      </c>
      <c r="GC321" s="141">
        <v>7.6447255959555172</v>
      </c>
      <c r="GD321" s="141">
        <v>6.4095598346790759</v>
      </c>
      <c r="GE321" s="141">
        <v>5.773624293059985</v>
      </c>
      <c r="GF321" s="141">
        <v>5.0776933872310437</v>
      </c>
      <c r="GG321" s="141">
        <v>2.8319021095683361</v>
      </c>
      <c r="GH321" s="141">
        <v>0.67788109850091871</v>
      </c>
      <c r="GI321" s="141">
        <v>-1.0667246987171453</v>
      </c>
      <c r="GJ321" s="141">
        <v>-2.2227656182481326</v>
      </c>
      <c r="GK321" s="141">
        <v>-1.7041535596895088</v>
      </c>
      <c r="GM321" s="1">
        <v>376338</v>
      </c>
      <c r="GN321" s="1">
        <v>429396</v>
      </c>
      <c r="GO321" s="1" t="s">
        <v>539</v>
      </c>
      <c r="GP321" s="1" t="s">
        <v>483</v>
      </c>
      <c r="GQ321" s="97"/>
    </row>
    <row r="322" spans="2:205" ht="16.2" thickBot="1" x14ac:dyDescent="0.35">
      <c r="B322" s="19" t="s">
        <v>313</v>
      </c>
      <c r="C322" s="20">
        <v>10.43894396819652</v>
      </c>
      <c r="D322" s="21">
        <v>7.1488567207372711</v>
      </c>
      <c r="E322" s="21">
        <v>6.3697310706066972</v>
      </c>
      <c r="F322" s="21">
        <v>6.232199265396039</v>
      </c>
      <c r="G322" s="21">
        <v>6.0179542574529279</v>
      </c>
      <c r="H322" s="21">
        <v>5.7803190915639071</v>
      </c>
      <c r="I322" s="21">
        <v>5.5507210691779481</v>
      </c>
      <c r="J322" s="21">
        <v>5.3447462501438938</v>
      </c>
      <c r="K322" s="21">
        <v>5.1033061785452372</v>
      </c>
      <c r="L322" s="21">
        <v>4.8628757106862377</v>
      </c>
      <c r="M322" s="21">
        <v>3.5409516807165531</v>
      </c>
      <c r="N322" s="21">
        <v>1.7647063610745093</v>
      </c>
      <c r="O322" s="21">
        <v>0.42891893135259096</v>
      </c>
      <c r="P322" s="21">
        <v>-0.67499936727493548</v>
      </c>
      <c r="Q322" s="21">
        <v>-1.4473744886003956</v>
      </c>
      <c r="R322" s="22"/>
      <c r="S322" s="21">
        <v>17.438943968196519</v>
      </c>
      <c r="T322" s="21">
        <v>14.148856720737271</v>
      </c>
      <c r="U322" s="21">
        <v>13.369731070606697</v>
      </c>
      <c r="V322" s="21">
        <v>13.232199265396039</v>
      </c>
      <c r="W322" s="21">
        <v>13.017954257452928</v>
      </c>
      <c r="X322" s="21">
        <v>12.780319091563907</v>
      </c>
      <c r="Y322" s="21">
        <v>12.550721069177948</v>
      </c>
      <c r="Z322" s="21">
        <v>12.344746250143894</v>
      </c>
      <c r="AA322" s="21">
        <v>12.103306178545237</v>
      </c>
      <c r="AB322" s="21">
        <v>11.862875710686238</v>
      </c>
      <c r="AC322" s="21">
        <v>10.540951680716553</v>
      </c>
      <c r="AD322" s="21">
        <v>8.7647063610745093</v>
      </c>
      <c r="AE322" s="21">
        <v>7.428918931352591</v>
      </c>
      <c r="AF322" s="21">
        <v>6.3250006327250645</v>
      </c>
      <c r="AG322" s="21">
        <v>5.4264817188358592</v>
      </c>
      <c r="AI322" s="23">
        <v>10.43894396819652</v>
      </c>
      <c r="AJ322" s="23">
        <v>9.6641143322800591</v>
      </c>
      <c r="AK322" s="23">
        <v>9.4218606818725359</v>
      </c>
      <c r="AL322" s="23">
        <v>9.3338474282797623</v>
      </c>
      <c r="AM322" s="23">
        <v>9.2350191210899268</v>
      </c>
      <c r="AN322" s="23">
        <v>9.1284715583773224</v>
      </c>
      <c r="AO322" s="23">
        <v>8.9901388903801074</v>
      </c>
      <c r="AP322" s="23">
        <v>8.8193733875112414</v>
      </c>
      <c r="AQ322" s="23">
        <v>8.6324628116412114</v>
      </c>
      <c r="AR322" s="23">
        <v>8.431578064090326</v>
      </c>
      <c r="AS322" s="23">
        <v>7.7483943593637594</v>
      </c>
      <c r="AT322" s="23">
        <v>6.9918185916359565</v>
      </c>
      <c r="AU322" s="23">
        <v>6.2908168029651907</v>
      </c>
      <c r="AV322" s="23">
        <v>5.5805708060687955</v>
      </c>
      <c r="AW322" s="23">
        <v>5.0854079796438736</v>
      </c>
      <c r="AY322" s="24">
        <v>17.438943968196519</v>
      </c>
      <c r="AZ322" s="24">
        <v>16.664114332280057</v>
      </c>
      <c r="BA322" s="24">
        <v>16.421860681872538</v>
      </c>
      <c r="BB322" s="24">
        <v>16.333847428279761</v>
      </c>
      <c r="BC322" s="24">
        <v>16.235019121089927</v>
      </c>
      <c r="BD322" s="24">
        <v>16.128471558377321</v>
      </c>
      <c r="BE322" s="24">
        <v>15.990138890380107</v>
      </c>
      <c r="BF322" s="24">
        <v>15.819373387511241</v>
      </c>
      <c r="BG322" s="24">
        <v>15.632462811641211</v>
      </c>
      <c r="BH322" s="24">
        <v>15.431578064090326</v>
      </c>
      <c r="BI322" s="24">
        <v>14.748394359363759</v>
      </c>
      <c r="BJ322" s="24">
        <v>13.991818591635957</v>
      </c>
      <c r="BK322" s="24">
        <v>13.290816802965191</v>
      </c>
      <c r="BL322" s="24">
        <v>12.580570806068796</v>
      </c>
      <c r="BM322" s="24">
        <v>12.156723164144291</v>
      </c>
      <c r="BO322" s="25">
        <v>10.43894396819652</v>
      </c>
      <c r="BP322" s="25">
        <v>6.5686984484246356</v>
      </c>
      <c r="BQ322" s="25">
        <v>5.6216818507903259</v>
      </c>
      <c r="BR322" s="25">
        <v>5.426094924323122</v>
      </c>
      <c r="BS322" s="25">
        <v>5.149457309070181</v>
      </c>
      <c r="BT322" s="25">
        <v>4.8483733404038674</v>
      </c>
      <c r="BU322" s="25">
        <v>4.5830003779827386</v>
      </c>
      <c r="BV322" s="25">
        <v>4.3313087837661719</v>
      </c>
      <c r="BW322" s="25">
        <v>4.0674098705157249</v>
      </c>
      <c r="BX322" s="25">
        <v>3.774513383341759</v>
      </c>
      <c r="BY322" s="25">
        <v>2.3042228602590633</v>
      </c>
      <c r="BZ322" s="25">
        <v>0.48491165315446239</v>
      </c>
      <c r="CA322" s="25">
        <v>-0.70246747916179331</v>
      </c>
      <c r="CB322" s="25">
        <v>-1.50148992040263</v>
      </c>
      <c r="CC322" s="25">
        <v>-1.7058609310347208</v>
      </c>
      <c r="CE322" s="25">
        <v>17.438943968196519</v>
      </c>
      <c r="CF322" s="25">
        <v>13.568698448424636</v>
      </c>
      <c r="CG322" s="25">
        <v>12.621681850790326</v>
      </c>
      <c r="CH322" s="25">
        <v>12.426094924323122</v>
      </c>
      <c r="CI322" s="25">
        <v>12.149457309070181</v>
      </c>
      <c r="CJ322" s="25">
        <v>11.848373340403867</v>
      </c>
      <c r="CK322" s="25">
        <v>11.583000377982739</v>
      </c>
      <c r="CL322" s="25">
        <v>11.331308783766172</v>
      </c>
      <c r="CM322" s="25">
        <v>11.067409870515725</v>
      </c>
      <c r="CN322" s="25">
        <v>10.774513383341759</v>
      </c>
      <c r="CO322" s="25">
        <v>9.3042228602590633</v>
      </c>
      <c r="CP322" s="25">
        <v>7.4849116531544624</v>
      </c>
      <c r="CQ322" s="25">
        <v>6.2975325208382067</v>
      </c>
      <c r="CR322" s="25">
        <v>5.49851007959737</v>
      </c>
      <c r="CS322" s="25">
        <v>5.1770613071715559</v>
      </c>
      <c r="CU322" s="26">
        <v>10.43894396819652</v>
      </c>
      <c r="CV322" s="26">
        <v>7.8021837543609482</v>
      </c>
      <c r="CW322" s="26">
        <v>7.1104867369441234</v>
      </c>
      <c r="CX322" s="26">
        <v>6.9245053039815829</v>
      </c>
      <c r="CY322" s="26">
        <v>6.6434022344756443</v>
      </c>
      <c r="CZ322" s="26">
        <v>6.3293539843863869</v>
      </c>
      <c r="DA322" s="26">
        <v>5.9557910732380464</v>
      </c>
      <c r="DB322" s="26">
        <v>5.2972905442953948</v>
      </c>
      <c r="DC322" s="26">
        <v>4.6139473981049814</v>
      </c>
      <c r="DD322" s="26">
        <v>3.9381616737591365</v>
      </c>
      <c r="DE322" s="26">
        <v>2.0614204053550722</v>
      </c>
      <c r="DF322" s="26">
        <v>0.57878835982821997</v>
      </c>
      <c r="DG322" s="26">
        <v>-0.26119685508131951</v>
      </c>
      <c r="DH322" s="26">
        <v>-0.42696284424318875</v>
      </c>
      <c r="DI322" s="26">
        <v>0.11520857667790096</v>
      </c>
      <c r="DK322" s="26">
        <v>17.438943968196519</v>
      </c>
      <c r="DL322" s="26">
        <v>14.802183754360948</v>
      </c>
      <c r="DM322" s="26">
        <v>14.110486736944123</v>
      </c>
      <c r="DN322" s="26">
        <v>13.924505303981583</v>
      </c>
      <c r="DO322" s="26">
        <v>13.643402234475644</v>
      </c>
      <c r="DP322" s="26">
        <v>13.329353984386387</v>
      </c>
      <c r="DQ322" s="26">
        <v>12.955791073238046</v>
      </c>
      <c r="DR322" s="26">
        <v>12.297290544295395</v>
      </c>
      <c r="DS322" s="26">
        <v>11.613947398104981</v>
      </c>
      <c r="DT322" s="26">
        <v>10.938161673759137</v>
      </c>
      <c r="DU322" s="26">
        <v>9.0614204053550722</v>
      </c>
      <c r="DV322" s="26">
        <v>7.57878835982822</v>
      </c>
      <c r="DW322" s="26">
        <v>6.7388031449186805</v>
      </c>
      <c r="DX322" s="26">
        <v>6.5730371557568112</v>
      </c>
      <c r="DY322" s="26">
        <v>6.9928557841741643</v>
      </c>
      <c r="EA322" s="27">
        <v>10.43894396819652</v>
      </c>
      <c r="EB322" s="27">
        <v>8.949673107949641</v>
      </c>
      <c r="EC322" s="27">
        <v>8.5531959732976492</v>
      </c>
      <c r="ED322" s="27">
        <v>8.4671575835637203</v>
      </c>
      <c r="EE322" s="27">
        <v>8.3725756713663149</v>
      </c>
      <c r="EF322" s="27">
        <v>8.2587283972459833</v>
      </c>
      <c r="EG322" s="27">
        <v>8.118513807854205</v>
      </c>
      <c r="EH322" s="27">
        <v>7.944230175628892</v>
      </c>
      <c r="EI322" s="27">
        <v>7.6978058744634659</v>
      </c>
      <c r="EJ322" s="27">
        <v>7.4329147378618465</v>
      </c>
      <c r="EK322" s="27">
        <v>6.4353971373579171</v>
      </c>
      <c r="EL322" s="27">
        <v>5.4761506114316081</v>
      </c>
      <c r="EM322" s="27">
        <v>4.830687403789371</v>
      </c>
      <c r="EN322" s="27">
        <v>4.2996775432774683</v>
      </c>
      <c r="EO322" s="27">
        <v>4.093954193125878</v>
      </c>
      <c r="EQ322" s="27">
        <v>17.438943968196519</v>
      </c>
      <c r="ER322" s="27">
        <v>15.949673107949641</v>
      </c>
      <c r="ES322" s="27">
        <v>15.553195973297649</v>
      </c>
      <c r="ET322" s="27">
        <v>15.46715758356372</v>
      </c>
      <c r="EU322" s="27">
        <v>15.372575671366315</v>
      </c>
      <c r="EV322" s="27">
        <v>15.258728397245983</v>
      </c>
      <c r="EW322" s="27">
        <v>15.118513807854205</v>
      </c>
      <c r="EX322" s="27">
        <v>14.944230175628892</v>
      </c>
      <c r="EY322" s="27">
        <v>14.697805874463466</v>
      </c>
      <c r="EZ322" s="27">
        <v>14.432914737861847</v>
      </c>
      <c r="FA322" s="27">
        <v>13.435397137357917</v>
      </c>
      <c r="FB322" s="27">
        <v>12.476150611431608</v>
      </c>
      <c r="FC322" s="27">
        <v>11.830687403789371</v>
      </c>
      <c r="FD322" s="27">
        <v>11.299677543277468</v>
      </c>
      <c r="FE322" s="27">
        <v>11.099902188856561</v>
      </c>
      <c r="FG322" s="141">
        <v>10.43894396819652</v>
      </c>
      <c r="FH322" s="141">
        <v>6.2011527292099515</v>
      </c>
      <c r="FI322" s="141">
        <v>5.1550810878382123</v>
      </c>
      <c r="FJ322" s="141">
        <v>4.9317385450809486</v>
      </c>
      <c r="FK322" s="141">
        <v>4.6176894598477549</v>
      </c>
      <c r="FL322" s="141">
        <v>4.2841479742847923</v>
      </c>
      <c r="FM322" s="141">
        <v>3.8845372356993444</v>
      </c>
      <c r="FN322" s="141">
        <v>3.1947784666138652</v>
      </c>
      <c r="FO322" s="141">
        <v>2.5139322932396411</v>
      </c>
      <c r="FP322" s="141">
        <v>1.8206869132282293</v>
      </c>
      <c r="FQ322" s="141">
        <v>-0.16117111508687643</v>
      </c>
      <c r="FR322" s="141">
        <v>-1.7696231688797468</v>
      </c>
      <c r="FS322" s="141">
        <v>-2.7392861935682085</v>
      </c>
      <c r="FT322" s="141">
        <v>-3.0438799200276634</v>
      </c>
      <c r="FU322" s="141">
        <v>-2.6181060765331772</v>
      </c>
      <c r="FW322" s="141">
        <v>17.438943968196519</v>
      </c>
      <c r="FX322" s="141">
        <v>13.201152729209952</v>
      </c>
      <c r="FY322" s="141">
        <v>12.155081087838212</v>
      </c>
      <c r="FZ322" s="141">
        <v>11.931738545080949</v>
      </c>
      <c r="GA322" s="141">
        <v>11.617689459847755</v>
      </c>
      <c r="GB322" s="141">
        <v>11.284147974284792</v>
      </c>
      <c r="GC322" s="141">
        <v>10.884537235699344</v>
      </c>
      <c r="GD322" s="141">
        <v>10.194778466613865</v>
      </c>
      <c r="GE322" s="141">
        <v>9.5139322932396411</v>
      </c>
      <c r="GF322" s="141">
        <v>8.8206869132282293</v>
      </c>
      <c r="GG322" s="141">
        <v>6.8388288849131236</v>
      </c>
      <c r="GH322" s="141">
        <v>5.2303768311202532</v>
      </c>
      <c r="GI322" s="141">
        <v>4.2607138064317915</v>
      </c>
      <c r="GJ322" s="141">
        <v>3.9561200799723366</v>
      </c>
      <c r="GK322" s="141">
        <v>4.2908125422313574</v>
      </c>
      <c r="GM322" s="1">
        <v>387190</v>
      </c>
      <c r="GN322" s="1">
        <v>398835</v>
      </c>
      <c r="GO322" s="1" t="s">
        <v>436</v>
      </c>
      <c r="GP322" s="1" t="s">
        <v>828</v>
      </c>
      <c r="GQ322" s="97"/>
    </row>
    <row r="323" spans="2:205" ht="16.2" thickBot="1" x14ac:dyDescent="0.35">
      <c r="B323" s="19" t="s">
        <v>314</v>
      </c>
      <c r="C323" s="20">
        <v>12.129557199078556</v>
      </c>
      <c r="D323" s="21">
        <v>11.73789349533358</v>
      </c>
      <c r="E323" s="21">
        <v>11.531502378833949</v>
      </c>
      <c r="F323" s="21">
        <v>11.493701000510093</v>
      </c>
      <c r="G323" s="21">
        <v>11.497543812241808</v>
      </c>
      <c r="H323" s="21">
        <v>11.498895057141027</v>
      </c>
      <c r="I323" s="21">
        <v>8.4856527096620056</v>
      </c>
      <c r="J323" s="21">
        <v>8.6875349522134684</v>
      </c>
      <c r="K323" s="21">
        <v>8.6326864876677831</v>
      </c>
      <c r="L323" s="21">
        <v>8.5799307607349959</v>
      </c>
      <c r="M323" s="21">
        <v>7.9776377628688095</v>
      </c>
      <c r="N323" s="21">
        <v>6.9393264446063156</v>
      </c>
      <c r="O323" s="21">
        <v>6.2038293937766724</v>
      </c>
      <c r="P323" s="21">
        <v>5.4629709745053532</v>
      </c>
      <c r="Q323" s="21">
        <v>5.0906935991511517</v>
      </c>
      <c r="R323" s="22"/>
      <c r="S323" s="21">
        <v>29.129557199078555</v>
      </c>
      <c r="T323" s="21">
        <v>28.73789349533358</v>
      </c>
      <c r="U323" s="21">
        <v>28.531502378833949</v>
      </c>
      <c r="V323" s="21">
        <v>28.493701000510093</v>
      </c>
      <c r="W323" s="21">
        <v>28.497543812241808</v>
      </c>
      <c r="X323" s="21">
        <v>28.498895057141027</v>
      </c>
      <c r="Y323" s="21">
        <v>25.485652709662006</v>
      </c>
      <c r="Z323" s="21">
        <v>25.687534952213468</v>
      </c>
      <c r="AA323" s="21">
        <v>25.632686487667783</v>
      </c>
      <c r="AB323" s="21">
        <v>25.579930760734996</v>
      </c>
      <c r="AC323" s="21">
        <v>24.97763776286881</v>
      </c>
      <c r="AD323" s="21">
        <v>23.939326444606316</v>
      </c>
      <c r="AE323" s="21">
        <v>23.203829393776672</v>
      </c>
      <c r="AF323" s="21">
        <v>22.462970974505353</v>
      </c>
      <c r="AG323" s="21">
        <v>21.948476178991157</v>
      </c>
      <c r="AI323" s="23">
        <v>12.129557199078556</v>
      </c>
      <c r="AJ323" s="23">
        <v>11.985348248046808</v>
      </c>
      <c r="AK323" s="23">
        <v>11.797924414664788</v>
      </c>
      <c r="AL323" s="23">
        <v>11.713696606360571</v>
      </c>
      <c r="AM323" s="23">
        <v>11.679934295120596</v>
      </c>
      <c r="AN323" s="23">
        <v>11.647741995775338</v>
      </c>
      <c r="AO323" s="23">
        <v>11.597397107107923</v>
      </c>
      <c r="AP323" s="23">
        <v>11.46612864413456</v>
      </c>
      <c r="AQ323" s="23">
        <v>11.284230741883871</v>
      </c>
      <c r="AR323" s="23">
        <v>11.102138017027553</v>
      </c>
      <c r="AS323" s="23">
        <v>10.558484963944345</v>
      </c>
      <c r="AT323" s="23">
        <v>10.034822425371782</v>
      </c>
      <c r="AU323" s="23">
        <v>9.5693441563401649</v>
      </c>
      <c r="AV323" s="23">
        <v>9.1002827017116346</v>
      </c>
      <c r="AW323" s="23">
        <v>6.7060257448815221</v>
      </c>
      <c r="AY323" s="24">
        <v>29.129557199078555</v>
      </c>
      <c r="AZ323" s="24">
        <v>28.985348248046808</v>
      </c>
      <c r="BA323" s="24">
        <v>28.797924414664788</v>
      </c>
      <c r="BB323" s="24">
        <v>28.713696606360571</v>
      </c>
      <c r="BC323" s="24">
        <v>28.679934295120596</v>
      </c>
      <c r="BD323" s="24">
        <v>28.647741995775338</v>
      </c>
      <c r="BE323" s="24">
        <v>28.597397107107923</v>
      </c>
      <c r="BF323" s="24">
        <v>28.46612864413456</v>
      </c>
      <c r="BG323" s="24">
        <v>28.284230741883871</v>
      </c>
      <c r="BH323" s="24">
        <v>28.102138017027553</v>
      </c>
      <c r="BI323" s="24">
        <v>27.558484963944345</v>
      </c>
      <c r="BJ323" s="24">
        <v>27.034822425371782</v>
      </c>
      <c r="BK323" s="24">
        <v>26.569344156340165</v>
      </c>
      <c r="BL323" s="24">
        <v>26.100282701711635</v>
      </c>
      <c r="BM323" s="24">
        <v>23.739069404892081</v>
      </c>
      <c r="BO323" s="25">
        <v>12.129557199078556</v>
      </c>
      <c r="BP323" s="25">
        <v>11.696659287243993</v>
      </c>
      <c r="BQ323" s="25">
        <v>11.489074043509689</v>
      </c>
      <c r="BR323" s="25">
        <v>11.485439217098136</v>
      </c>
      <c r="BS323" s="25">
        <v>11.508475903160058</v>
      </c>
      <c r="BT323" s="25">
        <v>11.493371817077342</v>
      </c>
      <c r="BU323" s="25">
        <v>8.6161936763238067</v>
      </c>
      <c r="BV323" s="25">
        <v>8.8016437076808813</v>
      </c>
      <c r="BW323" s="25">
        <v>8.8077123581474766</v>
      </c>
      <c r="BX323" s="25">
        <v>8.8266639355800756</v>
      </c>
      <c r="BY323" s="25">
        <v>3.8159600012325079</v>
      </c>
      <c r="BZ323" s="25">
        <v>3.126355357613253</v>
      </c>
      <c r="CA323" s="25">
        <v>2.8789782383223503</v>
      </c>
      <c r="CB323" s="25">
        <v>2.851283878823601</v>
      </c>
      <c r="CC323" s="25">
        <v>3.102826167508173</v>
      </c>
      <c r="CE323" s="25">
        <v>29.129557199078555</v>
      </c>
      <c r="CF323" s="25">
        <v>28.696659287243993</v>
      </c>
      <c r="CG323" s="25">
        <v>28.489074043509689</v>
      </c>
      <c r="CH323" s="25">
        <v>28.485439217098136</v>
      </c>
      <c r="CI323" s="25">
        <v>28.508475903160058</v>
      </c>
      <c r="CJ323" s="25">
        <v>28.493371817077342</v>
      </c>
      <c r="CK323" s="25">
        <v>25.616193676323807</v>
      </c>
      <c r="CL323" s="25">
        <v>25.801643707680881</v>
      </c>
      <c r="CM323" s="25">
        <v>25.807712358147477</v>
      </c>
      <c r="CN323" s="25">
        <v>25.826663935580076</v>
      </c>
      <c r="CO323" s="25">
        <v>20.815960001232508</v>
      </c>
      <c r="CP323" s="25">
        <v>20.126355357613253</v>
      </c>
      <c r="CQ323" s="25">
        <v>19.87897823832235</v>
      </c>
      <c r="CR323" s="25">
        <v>19.851283878823601</v>
      </c>
      <c r="CS323" s="25">
        <v>19.836302040034827</v>
      </c>
      <c r="CU323" s="26">
        <v>12.129557199078556</v>
      </c>
      <c r="CV323" s="26">
        <v>11.924769284717016</v>
      </c>
      <c r="CW323" s="26">
        <v>11.774605378149651</v>
      </c>
      <c r="CX323" s="26">
        <v>11.78732817765264</v>
      </c>
      <c r="CY323" s="26">
        <v>8.8337996147121061</v>
      </c>
      <c r="CZ323" s="26">
        <v>9.0157777816911207</v>
      </c>
      <c r="DA323" s="26">
        <v>9.132042936257136</v>
      </c>
      <c r="DB323" s="26">
        <v>9.0835511660759565</v>
      </c>
      <c r="DC323" s="26">
        <v>8.652945463155497</v>
      </c>
      <c r="DD323" s="26">
        <v>8.4373915821340049</v>
      </c>
      <c r="DE323" s="26">
        <v>7.1884671113407137</v>
      </c>
      <c r="DF323" s="26">
        <v>6.5634704291811445</v>
      </c>
      <c r="DG323" s="26">
        <v>6.1651905905667306</v>
      </c>
      <c r="DH323" s="26">
        <v>6.2751582056771724</v>
      </c>
      <c r="DI323" s="26">
        <v>7.2886983568636978</v>
      </c>
      <c r="DK323" s="26">
        <v>29.129557199078555</v>
      </c>
      <c r="DL323" s="26">
        <v>28.924769284717016</v>
      </c>
      <c r="DM323" s="26">
        <v>28.774605378149651</v>
      </c>
      <c r="DN323" s="26">
        <v>28.78732817765264</v>
      </c>
      <c r="DO323" s="26">
        <v>25.833799614712106</v>
      </c>
      <c r="DP323" s="26">
        <v>26.015777781691121</v>
      </c>
      <c r="DQ323" s="26">
        <v>26.132042936257136</v>
      </c>
      <c r="DR323" s="26">
        <v>26.083551166075956</v>
      </c>
      <c r="DS323" s="26">
        <v>25.652945463155497</v>
      </c>
      <c r="DT323" s="26">
        <v>25.437391582134005</v>
      </c>
      <c r="DU323" s="26">
        <v>24.188467111340714</v>
      </c>
      <c r="DV323" s="26">
        <v>23.563470429181145</v>
      </c>
      <c r="DW323" s="26">
        <v>23.165190590566731</v>
      </c>
      <c r="DX323" s="26">
        <v>23.275158205677172</v>
      </c>
      <c r="DY323" s="26">
        <v>24.067018948430587</v>
      </c>
      <c r="EA323" s="27">
        <v>12.129557199078556</v>
      </c>
      <c r="EB323" s="27">
        <v>11.905348410024352</v>
      </c>
      <c r="EC323" s="27">
        <v>11.742226923387598</v>
      </c>
      <c r="ED323" s="27">
        <v>11.721805028480773</v>
      </c>
      <c r="EE323" s="27">
        <v>11.760254523613092</v>
      </c>
      <c r="EF323" s="27">
        <v>11.794059971861934</v>
      </c>
      <c r="EG323" s="27">
        <v>8.8000877044616246</v>
      </c>
      <c r="EH323" s="27">
        <v>9.0160029674498645</v>
      </c>
      <c r="EI323" s="27">
        <v>8.9690713036280272</v>
      </c>
      <c r="EJ323" s="27">
        <v>8.9195245475461533</v>
      </c>
      <c r="EK323" s="27">
        <v>8.6279643103602197</v>
      </c>
      <c r="EL323" s="27">
        <v>8.3182883497057674</v>
      </c>
      <c r="EM323" s="27">
        <v>8.2286030243293737</v>
      </c>
      <c r="EN323" s="27">
        <v>8.2104351901718289</v>
      </c>
      <c r="EO323" s="27">
        <v>8.4817405474321248</v>
      </c>
      <c r="EQ323" s="27">
        <v>29.129557199078555</v>
      </c>
      <c r="ER323" s="27">
        <v>28.905348410024352</v>
      </c>
      <c r="ES323" s="27">
        <v>28.742226923387598</v>
      </c>
      <c r="ET323" s="27">
        <v>28.721805028480773</v>
      </c>
      <c r="EU323" s="27">
        <v>28.760254523613092</v>
      </c>
      <c r="EV323" s="27">
        <v>28.794059971861934</v>
      </c>
      <c r="EW323" s="27">
        <v>25.800087704461625</v>
      </c>
      <c r="EX323" s="27">
        <v>26.016002967449865</v>
      </c>
      <c r="EY323" s="27">
        <v>25.969071303628027</v>
      </c>
      <c r="EZ323" s="27">
        <v>25.919524547546153</v>
      </c>
      <c r="FA323" s="27">
        <v>25.62796431036022</v>
      </c>
      <c r="FB323" s="27">
        <v>25.318288349705767</v>
      </c>
      <c r="FC323" s="27">
        <v>25.228603024329374</v>
      </c>
      <c r="FD323" s="27">
        <v>25.210435190171829</v>
      </c>
      <c r="FE323" s="27">
        <v>25.401870030554612</v>
      </c>
      <c r="FG323" s="141">
        <v>12.129557199078556</v>
      </c>
      <c r="FH323" s="141">
        <v>11.707104803134861</v>
      </c>
      <c r="FI323" s="141">
        <v>11.489900047653641</v>
      </c>
      <c r="FJ323" s="141">
        <v>11.472867979501565</v>
      </c>
      <c r="FK323" s="141">
        <v>8.508810863233343</v>
      </c>
      <c r="FL323" s="141">
        <v>8.6753231601692562</v>
      </c>
      <c r="FM323" s="141">
        <v>8.7782070084345847</v>
      </c>
      <c r="FN323" s="141">
        <v>8.7070461989492571</v>
      </c>
      <c r="FO323" s="141">
        <v>8.2697823167485751</v>
      </c>
      <c r="FP323" s="141">
        <v>8.0480118412967414</v>
      </c>
      <c r="FQ323" s="141">
        <v>6.7074472208511082</v>
      </c>
      <c r="FR323" s="141">
        <v>6.000646433833154</v>
      </c>
      <c r="FS323" s="141">
        <v>5.528027397321047</v>
      </c>
      <c r="FT323" s="141">
        <v>5.5445179594371012</v>
      </c>
      <c r="FU323" s="141">
        <v>6.4562304748549479</v>
      </c>
      <c r="FW323" s="141">
        <v>29.129557199078555</v>
      </c>
      <c r="FX323" s="141">
        <v>28.707104803134861</v>
      </c>
      <c r="FY323" s="141">
        <v>28.489900047653641</v>
      </c>
      <c r="FZ323" s="141">
        <v>28.472867979501565</v>
      </c>
      <c r="GA323" s="141">
        <v>25.508810863233343</v>
      </c>
      <c r="GB323" s="141">
        <v>25.675323160169256</v>
      </c>
      <c r="GC323" s="141">
        <v>25.778207008434585</v>
      </c>
      <c r="GD323" s="141">
        <v>25.707046198949257</v>
      </c>
      <c r="GE323" s="141">
        <v>25.269782316748575</v>
      </c>
      <c r="GF323" s="141">
        <v>25.048011841296741</v>
      </c>
      <c r="GG323" s="141">
        <v>23.707447220851108</v>
      </c>
      <c r="GH323" s="141">
        <v>23.000646433833154</v>
      </c>
      <c r="GI323" s="141">
        <v>22.528027397321047</v>
      </c>
      <c r="GJ323" s="141">
        <v>22.544517959437101</v>
      </c>
      <c r="GK323" s="141">
        <v>23.257011223650792</v>
      </c>
      <c r="GM323" s="1">
        <v>379112</v>
      </c>
      <c r="GN323" s="1">
        <v>418005</v>
      </c>
      <c r="GO323" s="1" t="s">
        <v>592</v>
      </c>
      <c r="GP323" s="1" t="s">
        <v>483</v>
      </c>
      <c r="GQ323" s="97"/>
    </row>
    <row r="324" spans="2:205" ht="16.2" thickBot="1" x14ac:dyDescent="0.35">
      <c r="B324" s="19" t="s">
        <v>315</v>
      </c>
      <c r="C324" s="20">
        <v>13.660778346719011</v>
      </c>
      <c r="D324" s="21">
        <v>13.574300850760091</v>
      </c>
      <c r="E324" s="21">
        <v>13.471885921581658</v>
      </c>
      <c r="F324" s="21">
        <v>13.381912549379182</v>
      </c>
      <c r="G324" s="21">
        <v>13.246038345137498</v>
      </c>
      <c r="H324" s="21">
        <v>13.092622306691963</v>
      </c>
      <c r="I324" s="21">
        <v>12.936756865090729</v>
      </c>
      <c r="J324" s="21">
        <v>12.777245860083463</v>
      </c>
      <c r="K324" s="21">
        <v>12.59567980694497</v>
      </c>
      <c r="L324" s="21">
        <v>12.424520505633463</v>
      </c>
      <c r="M324" s="21">
        <v>11.117492145390434</v>
      </c>
      <c r="N324" s="21">
        <v>8.7765222510713077</v>
      </c>
      <c r="O324" s="21">
        <v>6.8478678218831632</v>
      </c>
      <c r="P324" s="21">
        <v>4.8628476034144335</v>
      </c>
      <c r="Q324" s="21">
        <v>3.1457785327591417</v>
      </c>
      <c r="R324" s="22"/>
      <c r="S324" s="21">
        <v>18.160778346719013</v>
      </c>
      <c r="T324" s="21">
        <v>18.074300850760089</v>
      </c>
      <c r="U324" s="21">
        <v>17.971885921581659</v>
      </c>
      <c r="V324" s="21">
        <v>17.88191254937918</v>
      </c>
      <c r="W324" s="21">
        <v>17.746038345137499</v>
      </c>
      <c r="X324" s="21">
        <v>17.592622306691965</v>
      </c>
      <c r="Y324" s="21">
        <v>17.436756865090729</v>
      </c>
      <c r="Z324" s="21">
        <v>17.277245860083461</v>
      </c>
      <c r="AA324" s="21">
        <v>17.095679806944972</v>
      </c>
      <c r="AB324" s="21">
        <v>16.924520505633463</v>
      </c>
      <c r="AC324" s="21">
        <v>15.617492145390434</v>
      </c>
      <c r="AD324" s="21">
        <v>13.276522251071308</v>
      </c>
      <c r="AE324" s="21">
        <v>11.347867821883163</v>
      </c>
      <c r="AF324" s="21">
        <v>9.3628476034144335</v>
      </c>
      <c r="AG324" s="21">
        <v>7.5125902083349452</v>
      </c>
      <c r="AI324" s="23">
        <v>13.660778346719011</v>
      </c>
      <c r="AJ324" s="23">
        <v>13.565103922440418</v>
      </c>
      <c r="AK324" s="23">
        <v>13.449449688601119</v>
      </c>
      <c r="AL324" s="23">
        <v>13.347091793786991</v>
      </c>
      <c r="AM324" s="23">
        <v>13.211681661399723</v>
      </c>
      <c r="AN324" s="23">
        <v>13.045621542726346</v>
      </c>
      <c r="AO324" s="23">
        <v>12.826373828469912</v>
      </c>
      <c r="AP324" s="23">
        <v>12.555271217887304</v>
      </c>
      <c r="AQ324" s="23">
        <v>12.380453119499027</v>
      </c>
      <c r="AR324" s="23">
        <v>12.197002219003306</v>
      </c>
      <c r="AS324" s="23">
        <v>11.589876717908986</v>
      </c>
      <c r="AT324" s="23">
        <v>10.922999110872695</v>
      </c>
      <c r="AU324" s="23">
        <v>10.274234952333027</v>
      </c>
      <c r="AV324" s="23">
        <v>9.4892430612029486</v>
      </c>
      <c r="AW324" s="23">
        <v>8.9959830149516016</v>
      </c>
      <c r="AY324" s="24">
        <v>18.160778346719013</v>
      </c>
      <c r="AZ324" s="24">
        <v>18.065103922440418</v>
      </c>
      <c r="BA324" s="24">
        <v>17.949449688601121</v>
      </c>
      <c r="BB324" s="24">
        <v>17.847091793786991</v>
      </c>
      <c r="BC324" s="24">
        <v>17.711681661399723</v>
      </c>
      <c r="BD324" s="24">
        <v>17.545621542726344</v>
      </c>
      <c r="BE324" s="24">
        <v>17.326373828469912</v>
      </c>
      <c r="BF324" s="24">
        <v>17.055271217887302</v>
      </c>
      <c r="BG324" s="24">
        <v>16.880453119499027</v>
      </c>
      <c r="BH324" s="24">
        <v>16.697002219003306</v>
      </c>
      <c r="BI324" s="24">
        <v>16.089876717908986</v>
      </c>
      <c r="BJ324" s="24">
        <v>15.422999110872695</v>
      </c>
      <c r="BK324" s="24">
        <v>14.774234952333027</v>
      </c>
      <c r="BL324" s="24">
        <v>13.989243061202949</v>
      </c>
      <c r="BM324" s="24">
        <v>13.562091115926481</v>
      </c>
      <c r="BO324" s="25">
        <v>13.660778346719011</v>
      </c>
      <c r="BP324" s="25">
        <v>13.572770959346142</v>
      </c>
      <c r="BQ324" s="25">
        <v>13.470830720951323</v>
      </c>
      <c r="BR324" s="25">
        <v>13.381517560424943</v>
      </c>
      <c r="BS324" s="25">
        <v>13.248141240208611</v>
      </c>
      <c r="BT324" s="25">
        <v>12.797188012939298</v>
      </c>
      <c r="BU324" s="25">
        <v>12.34426562974944</v>
      </c>
      <c r="BV324" s="25">
        <v>11.892125847053773</v>
      </c>
      <c r="BW324" s="25">
        <v>11.44089978825526</v>
      </c>
      <c r="BX324" s="25">
        <v>11.303511418272988</v>
      </c>
      <c r="BY324" s="25">
        <v>10.286658663874009</v>
      </c>
      <c r="BZ324" s="25">
        <v>8.1977845710895565</v>
      </c>
      <c r="CA324" s="25">
        <v>6.3282918132466293</v>
      </c>
      <c r="CB324" s="25">
        <v>4.444221333059275</v>
      </c>
      <c r="CC324" s="25">
        <v>2.8778476346071287</v>
      </c>
      <c r="CE324" s="25">
        <v>18.160778346719013</v>
      </c>
      <c r="CF324" s="25">
        <v>18.072770959346144</v>
      </c>
      <c r="CG324" s="25">
        <v>17.970830720951323</v>
      </c>
      <c r="CH324" s="25">
        <v>17.881517560424943</v>
      </c>
      <c r="CI324" s="25">
        <v>17.748141240208611</v>
      </c>
      <c r="CJ324" s="25">
        <v>17.297188012939298</v>
      </c>
      <c r="CK324" s="25">
        <v>16.84426562974944</v>
      </c>
      <c r="CL324" s="25">
        <v>16.392125847053773</v>
      </c>
      <c r="CM324" s="25">
        <v>15.94089978825526</v>
      </c>
      <c r="CN324" s="25">
        <v>15.803511418272988</v>
      </c>
      <c r="CO324" s="25">
        <v>14.786658663874009</v>
      </c>
      <c r="CP324" s="25">
        <v>12.697784571089556</v>
      </c>
      <c r="CQ324" s="25">
        <v>10.828291813246629</v>
      </c>
      <c r="CR324" s="25">
        <v>8.944221333059275</v>
      </c>
      <c r="CS324" s="25">
        <v>7.2164941271720551</v>
      </c>
      <c r="CU324" s="26">
        <v>13.660778346719011</v>
      </c>
      <c r="CV324" s="26">
        <v>13.741874515443088</v>
      </c>
      <c r="CW324" s="26">
        <v>13.696189370908586</v>
      </c>
      <c r="CX324" s="26">
        <v>13.637986436452492</v>
      </c>
      <c r="CY324" s="26">
        <v>13.52269207213773</v>
      </c>
      <c r="CZ324" s="26">
        <v>13.071615156224976</v>
      </c>
      <c r="DA324" s="26">
        <v>12.507073605528525</v>
      </c>
      <c r="DB324" s="26">
        <v>11.609889135781698</v>
      </c>
      <c r="DC324" s="26">
        <v>10.657179105345696</v>
      </c>
      <c r="DD324" s="26">
        <v>9.8887285481017404</v>
      </c>
      <c r="DE324" s="26">
        <v>7.6489915165599953</v>
      </c>
      <c r="DF324" s="26">
        <v>5.5415649142450221</v>
      </c>
      <c r="DG324" s="26">
        <v>3.8745168151281142</v>
      </c>
      <c r="DH324" s="26">
        <v>2.8681349084328929</v>
      </c>
      <c r="DI324" s="26">
        <v>3.5997177507638582</v>
      </c>
      <c r="DK324" s="26">
        <v>18.160778346719013</v>
      </c>
      <c r="DL324" s="26">
        <v>18.241874515443087</v>
      </c>
      <c r="DM324" s="26">
        <v>18.196189370908584</v>
      </c>
      <c r="DN324" s="26">
        <v>18.137986436452493</v>
      </c>
      <c r="DO324" s="26">
        <v>18.02269207213773</v>
      </c>
      <c r="DP324" s="26">
        <v>17.571615156224976</v>
      </c>
      <c r="DQ324" s="26">
        <v>17.007073605528525</v>
      </c>
      <c r="DR324" s="26">
        <v>16.1098891357817</v>
      </c>
      <c r="DS324" s="26">
        <v>15.157179105345696</v>
      </c>
      <c r="DT324" s="26">
        <v>14.38872854810174</v>
      </c>
      <c r="DU324" s="26">
        <v>12.148991516559995</v>
      </c>
      <c r="DV324" s="26">
        <v>10.041564914245022</v>
      </c>
      <c r="DW324" s="26">
        <v>8.3745168151281142</v>
      </c>
      <c r="DX324" s="26">
        <v>7.3681349084328929</v>
      </c>
      <c r="DY324" s="26">
        <v>7.9346611193907641</v>
      </c>
      <c r="EA324" s="27">
        <v>13.660778346719011</v>
      </c>
      <c r="EB324" s="27">
        <v>13.587791441238391</v>
      </c>
      <c r="EC324" s="27">
        <v>13.509838274346054</v>
      </c>
      <c r="ED324" s="27">
        <v>13.466034115922895</v>
      </c>
      <c r="EE324" s="27">
        <v>13.41600234637721</v>
      </c>
      <c r="EF324" s="27">
        <v>13.342180775958532</v>
      </c>
      <c r="EG324" s="27">
        <v>13.239685766673377</v>
      </c>
      <c r="EH324" s="27">
        <v>13.112232754582514</v>
      </c>
      <c r="EI324" s="27">
        <v>12.940124187400309</v>
      </c>
      <c r="EJ324" s="27">
        <v>12.762428243502404</v>
      </c>
      <c r="EK324" s="27">
        <v>12.142748200226652</v>
      </c>
      <c r="EL324" s="27">
        <v>11.315942386501453</v>
      </c>
      <c r="EM324" s="27">
        <v>10.64226905713954</v>
      </c>
      <c r="EN324" s="27">
        <v>10.100999217255554</v>
      </c>
      <c r="EO324" s="27">
        <v>9.9375883740301685</v>
      </c>
      <c r="EQ324" s="27">
        <v>18.160778346719013</v>
      </c>
      <c r="ER324" s="27">
        <v>18.087791441238391</v>
      </c>
      <c r="ES324" s="27">
        <v>18.009838274346052</v>
      </c>
      <c r="ET324" s="27">
        <v>17.966034115922895</v>
      </c>
      <c r="EU324" s="27">
        <v>17.916002346377212</v>
      </c>
      <c r="EV324" s="27">
        <v>17.842180775958532</v>
      </c>
      <c r="EW324" s="27">
        <v>17.739685766673375</v>
      </c>
      <c r="EX324" s="27">
        <v>17.612232754582514</v>
      </c>
      <c r="EY324" s="27">
        <v>17.440124187400308</v>
      </c>
      <c r="EZ324" s="27">
        <v>17.262428243502406</v>
      </c>
      <c r="FA324" s="27">
        <v>16.642748200226652</v>
      </c>
      <c r="FB324" s="27">
        <v>15.815942386501453</v>
      </c>
      <c r="FC324" s="27">
        <v>15.14226905713954</v>
      </c>
      <c r="FD324" s="27">
        <v>14.600999217255554</v>
      </c>
      <c r="FE324" s="27">
        <v>14.424940972808935</v>
      </c>
      <c r="FG324" s="141">
        <v>13.660778346719011</v>
      </c>
      <c r="FH324" s="141">
        <v>13.710718786431183</v>
      </c>
      <c r="FI324" s="141">
        <v>13.621918050859662</v>
      </c>
      <c r="FJ324" s="141">
        <v>13.514783246590474</v>
      </c>
      <c r="FK324" s="141">
        <v>13.357074853860116</v>
      </c>
      <c r="FL324" s="141">
        <v>12.887371749600115</v>
      </c>
      <c r="FM324" s="141">
        <v>12.310689166175539</v>
      </c>
      <c r="FN324" s="141">
        <v>11.36770265512013</v>
      </c>
      <c r="FO324" s="141">
        <v>10.279980108234627</v>
      </c>
      <c r="FP324" s="141">
        <v>9.4847138724089639</v>
      </c>
      <c r="FQ324" s="141">
        <v>7.1151716841467145</v>
      </c>
      <c r="FR324" s="141">
        <v>4.8487992694568831</v>
      </c>
      <c r="FS324" s="141">
        <v>3.0131354219948037</v>
      </c>
      <c r="FT324" s="141">
        <v>1.8151576999266794</v>
      </c>
      <c r="FU324" s="141">
        <v>2.3521988819980777</v>
      </c>
      <c r="FW324" s="141">
        <v>18.160778346719013</v>
      </c>
      <c r="FX324" s="141">
        <v>18.210718786431183</v>
      </c>
      <c r="FY324" s="141">
        <v>18.121918050859662</v>
      </c>
      <c r="FZ324" s="141">
        <v>18.014783246590476</v>
      </c>
      <c r="GA324" s="141">
        <v>17.857074853860116</v>
      </c>
      <c r="GB324" s="141">
        <v>17.387371749600113</v>
      </c>
      <c r="GC324" s="141">
        <v>16.810689166175539</v>
      </c>
      <c r="GD324" s="141">
        <v>15.86770265512013</v>
      </c>
      <c r="GE324" s="141">
        <v>14.779980108234627</v>
      </c>
      <c r="GF324" s="141">
        <v>13.984713872408964</v>
      </c>
      <c r="GG324" s="141">
        <v>11.615171684146715</v>
      </c>
      <c r="GH324" s="141">
        <v>9.3487992694568831</v>
      </c>
      <c r="GI324" s="141">
        <v>7.5131354219948037</v>
      </c>
      <c r="GJ324" s="141">
        <v>6.3151576999266794</v>
      </c>
      <c r="GK324" s="141">
        <v>6.7288922181912838</v>
      </c>
      <c r="GM324" s="1">
        <v>378367</v>
      </c>
      <c r="GN324" s="1">
        <v>401718</v>
      </c>
      <c r="GO324" s="1" t="s">
        <v>532</v>
      </c>
      <c r="GP324" s="1" t="s">
        <v>832</v>
      </c>
      <c r="GQ324" s="97"/>
    </row>
    <row r="325" spans="2:205" ht="16.2" thickBot="1" x14ac:dyDescent="0.35">
      <c r="B325" s="19" t="s">
        <v>316</v>
      </c>
      <c r="C325" s="20">
        <v>8.8149406905666812</v>
      </c>
      <c r="D325" s="21">
        <v>7.587504788678693</v>
      </c>
      <c r="E325" s="21">
        <v>7.0916941526673778</v>
      </c>
      <c r="F325" s="21">
        <v>6.8790283598830673</v>
      </c>
      <c r="G325" s="21">
        <v>6.5281118607262982</v>
      </c>
      <c r="H325" s="21">
        <v>6.1400180334615726</v>
      </c>
      <c r="I325" s="21">
        <v>5.7502461448064466</v>
      </c>
      <c r="J325" s="21">
        <v>5.3679080750475663</v>
      </c>
      <c r="K325" s="21">
        <v>4.9468508476295199</v>
      </c>
      <c r="L325" s="21">
        <v>4.5305514903025355</v>
      </c>
      <c r="M325" s="21">
        <v>2.0806257327786852</v>
      </c>
      <c r="N325" s="21">
        <v>-1.6814838399747671</v>
      </c>
      <c r="O325" s="21">
        <v>-4.5421643461145749</v>
      </c>
      <c r="P325" s="21">
        <v>-7.1664588352878127</v>
      </c>
      <c r="Q325" s="21">
        <v>-9.0487132847750047</v>
      </c>
      <c r="R325" s="22"/>
      <c r="S325" s="21">
        <v>13.451940690566682</v>
      </c>
      <c r="T325" s="21">
        <v>12.224504788678694</v>
      </c>
      <c r="U325" s="21">
        <v>11.728694152667378</v>
      </c>
      <c r="V325" s="21">
        <v>11.516028359883068</v>
      </c>
      <c r="W325" s="21">
        <v>11.165111860726299</v>
      </c>
      <c r="X325" s="21">
        <v>10.777018033461573</v>
      </c>
      <c r="Y325" s="21">
        <v>10.387246144806447</v>
      </c>
      <c r="Z325" s="21">
        <v>10.004908075047567</v>
      </c>
      <c r="AA325" s="21">
        <v>9.5838508476295203</v>
      </c>
      <c r="AB325" s="21">
        <v>9.1675514903025359</v>
      </c>
      <c r="AC325" s="21">
        <v>6.7176257327786857</v>
      </c>
      <c r="AD325" s="21">
        <v>2.9555161600252333</v>
      </c>
      <c r="AE325" s="21">
        <v>9.4835653885425586E-2</v>
      </c>
      <c r="AF325" s="21">
        <v>-2.5294588352878122</v>
      </c>
      <c r="AG325" s="21">
        <v>-4.607505863000668</v>
      </c>
      <c r="AI325" s="23">
        <v>8.8149406905666812</v>
      </c>
      <c r="AJ325" s="23">
        <v>8.4223498457664743</v>
      </c>
      <c r="AK325" s="23">
        <v>8.2322678353038814</v>
      </c>
      <c r="AL325" s="23">
        <v>8.0721704519423021</v>
      </c>
      <c r="AM325" s="23">
        <v>7.8507782312325265</v>
      </c>
      <c r="AN325" s="23">
        <v>7.6075507138333922</v>
      </c>
      <c r="AO325" s="23">
        <v>7.2822493391939567</v>
      </c>
      <c r="AP325" s="23">
        <v>6.8689963533971561</v>
      </c>
      <c r="AQ325" s="23">
        <v>6.5700804249078359</v>
      </c>
      <c r="AR325" s="23">
        <v>6.2509244121352197</v>
      </c>
      <c r="AS325" s="23">
        <v>5.2053866769701855</v>
      </c>
      <c r="AT325" s="23">
        <v>4.0383486895316949</v>
      </c>
      <c r="AU325" s="23">
        <v>2.8688518033513475</v>
      </c>
      <c r="AV325" s="23">
        <v>1.5712346882327139</v>
      </c>
      <c r="AW325" s="23">
        <v>0.59238725889117205</v>
      </c>
      <c r="AY325" s="24">
        <v>13.451940690566682</v>
      </c>
      <c r="AZ325" s="24">
        <v>13.059349845766475</v>
      </c>
      <c r="BA325" s="24">
        <v>12.869267835303882</v>
      </c>
      <c r="BB325" s="24">
        <v>12.709170451942303</v>
      </c>
      <c r="BC325" s="24">
        <v>12.487778231232527</v>
      </c>
      <c r="BD325" s="24">
        <v>12.244550713833393</v>
      </c>
      <c r="BE325" s="24">
        <v>11.919249339193957</v>
      </c>
      <c r="BF325" s="24">
        <v>11.505996353397157</v>
      </c>
      <c r="BG325" s="24">
        <v>11.207080424907836</v>
      </c>
      <c r="BH325" s="24">
        <v>10.88792441213522</v>
      </c>
      <c r="BI325" s="24">
        <v>9.842386676970186</v>
      </c>
      <c r="BJ325" s="24">
        <v>8.6753486895316954</v>
      </c>
      <c r="BK325" s="24">
        <v>7.5058518033513479</v>
      </c>
      <c r="BL325" s="24">
        <v>6.2082346882327144</v>
      </c>
      <c r="BM325" s="24">
        <v>5.3834642324580386</v>
      </c>
      <c r="BO325" s="25">
        <v>8.8149406905666812</v>
      </c>
      <c r="BP325" s="25">
        <v>7.0456378177226711</v>
      </c>
      <c r="BQ325" s="25">
        <v>5.9621859006049895</v>
      </c>
      <c r="BR325" s="25">
        <v>5.1929594306676279</v>
      </c>
      <c r="BS325" s="25">
        <v>4.2817023259971307</v>
      </c>
      <c r="BT325" s="25">
        <v>3.6339840705217377</v>
      </c>
      <c r="BU325" s="25">
        <v>2.9998066425907126</v>
      </c>
      <c r="BV325" s="25">
        <v>2.3614302861814238</v>
      </c>
      <c r="BW325" s="25">
        <v>1.6964680717177956</v>
      </c>
      <c r="BX325" s="25">
        <v>1.0081806159314617</v>
      </c>
      <c r="BY325" s="25">
        <v>-1.778814952569018</v>
      </c>
      <c r="BZ325" s="25">
        <v>-5.4313763985480072</v>
      </c>
      <c r="CA325" s="25">
        <v>-8.0651723522623442</v>
      </c>
      <c r="CB325" s="25">
        <v>-10.130667009879907</v>
      </c>
      <c r="CC325" s="25">
        <v>-11.08187332980323</v>
      </c>
      <c r="CE325" s="25">
        <v>13.451940690566682</v>
      </c>
      <c r="CF325" s="25">
        <v>11.682637817722672</v>
      </c>
      <c r="CG325" s="25">
        <v>10.59918590060499</v>
      </c>
      <c r="CH325" s="25">
        <v>9.8299594306676283</v>
      </c>
      <c r="CI325" s="25">
        <v>8.9187023259971312</v>
      </c>
      <c r="CJ325" s="25">
        <v>8.2709840705217381</v>
      </c>
      <c r="CK325" s="25">
        <v>7.6368066425907131</v>
      </c>
      <c r="CL325" s="25">
        <v>6.9984302861814243</v>
      </c>
      <c r="CM325" s="25">
        <v>6.333468071717796</v>
      </c>
      <c r="CN325" s="25">
        <v>5.6451806159314621</v>
      </c>
      <c r="CO325" s="25">
        <v>2.8581850474309825</v>
      </c>
      <c r="CP325" s="25">
        <v>-0.79437639854800679</v>
      </c>
      <c r="CQ325" s="25">
        <v>-3.4281723522623437</v>
      </c>
      <c r="CR325" s="25">
        <v>-5.493667009879907</v>
      </c>
      <c r="CS325" s="25">
        <v>-6.5657532149943592</v>
      </c>
      <c r="CU325" s="26">
        <v>8.8149406905666812</v>
      </c>
      <c r="CV325" s="26">
        <v>7.6863129946821456</v>
      </c>
      <c r="CW325" s="26">
        <v>6.7537644253305835</v>
      </c>
      <c r="CX325" s="26">
        <v>6.0143831132010455</v>
      </c>
      <c r="CY325" s="26">
        <v>5.1057448045052496</v>
      </c>
      <c r="CZ325" s="26">
        <v>4.4422568716829041</v>
      </c>
      <c r="DA325" s="26">
        <v>3.5837683772207285</v>
      </c>
      <c r="DB325" s="26">
        <v>2.0974827213622333</v>
      </c>
      <c r="DC325" s="26">
        <v>0.60629794699259065</v>
      </c>
      <c r="DD325" s="26">
        <v>-0.85598752126710309</v>
      </c>
      <c r="DE325" s="26">
        <v>-4.5450250670856569</v>
      </c>
      <c r="DF325" s="26">
        <v>-7.5577003741747362</v>
      </c>
      <c r="DG325" s="26">
        <v>-9.368124894988938</v>
      </c>
      <c r="DH325" s="26">
        <v>-10.094108059128857</v>
      </c>
      <c r="DI325" s="26">
        <v>-9.4555059095042893</v>
      </c>
      <c r="DK325" s="26">
        <v>13.451940690566682</v>
      </c>
      <c r="DL325" s="26">
        <v>12.323312994682146</v>
      </c>
      <c r="DM325" s="26">
        <v>11.390764425330584</v>
      </c>
      <c r="DN325" s="26">
        <v>10.651383113201046</v>
      </c>
      <c r="DO325" s="26">
        <v>9.74274480450525</v>
      </c>
      <c r="DP325" s="26">
        <v>9.0792568716829045</v>
      </c>
      <c r="DQ325" s="26">
        <v>8.220768377220729</v>
      </c>
      <c r="DR325" s="26">
        <v>6.7344827213622338</v>
      </c>
      <c r="DS325" s="26">
        <v>5.2432979469925911</v>
      </c>
      <c r="DT325" s="26">
        <v>3.7810124787328974</v>
      </c>
      <c r="DU325" s="26">
        <v>9.1974932914343555E-2</v>
      </c>
      <c r="DV325" s="26">
        <v>-2.9207003741747357</v>
      </c>
      <c r="DW325" s="26">
        <v>-4.7311248949889375</v>
      </c>
      <c r="DX325" s="26">
        <v>-5.4571080591288563</v>
      </c>
      <c r="DY325" s="26">
        <v>-4.9505241927061761</v>
      </c>
      <c r="EA325" s="27">
        <v>8.8149406905666812</v>
      </c>
      <c r="EB325" s="27">
        <v>8.0606213191641878</v>
      </c>
      <c r="EC325" s="27">
        <v>7.6940499555644664</v>
      </c>
      <c r="ED325" s="27">
        <v>7.5603405316700858</v>
      </c>
      <c r="EE325" s="27">
        <v>7.3776229426940212</v>
      </c>
      <c r="EF325" s="27">
        <v>7.153864323364326</v>
      </c>
      <c r="EG325" s="27">
        <v>6.8773927085067292</v>
      </c>
      <c r="EH325" s="27">
        <v>6.551226782950426</v>
      </c>
      <c r="EI325" s="27">
        <v>6.1416459042114191</v>
      </c>
      <c r="EJ325" s="27">
        <v>5.7105369767698591</v>
      </c>
      <c r="EK325" s="27">
        <v>4.1524693463406166</v>
      </c>
      <c r="EL325" s="27">
        <v>2.1989328914111468</v>
      </c>
      <c r="EM325" s="27">
        <v>0.82531872768226933</v>
      </c>
      <c r="EN325" s="27">
        <v>-0.3973838747602656</v>
      </c>
      <c r="EO325" s="27">
        <v>-1.1707335117457305</v>
      </c>
      <c r="EQ325" s="27">
        <v>13.451940690566682</v>
      </c>
      <c r="ER325" s="27">
        <v>12.697621319164188</v>
      </c>
      <c r="ES325" s="27">
        <v>12.331049955564467</v>
      </c>
      <c r="ET325" s="27">
        <v>12.197340531670086</v>
      </c>
      <c r="EU325" s="27">
        <v>12.014622942694022</v>
      </c>
      <c r="EV325" s="27">
        <v>11.790864323364326</v>
      </c>
      <c r="EW325" s="27">
        <v>11.51439270850673</v>
      </c>
      <c r="EX325" s="27">
        <v>11.188226782950426</v>
      </c>
      <c r="EY325" s="27">
        <v>10.77864590421142</v>
      </c>
      <c r="EZ325" s="27">
        <v>10.34753697676986</v>
      </c>
      <c r="FA325" s="27">
        <v>8.7894693463406171</v>
      </c>
      <c r="FB325" s="27">
        <v>6.8359328914111472</v>
      </c>
      <c r="FC325" s="27">
        <v>5.4623187276822698</v>
      </c>
      <c r="FD325" s="27">
        <v>4.2396161252397349</v>
      </c>
      <c r="FE325" s="27">
        <v>3.5624219986622059</v>
      </c>
      <c r="FG325" s="141">
        <v>8.8149406905666812</v>
      </c>
      <c r="FH325" s="141">
        <v>7.1953706031371283</v>
      </c>
      <c r="FI325" s="141">
        <v>6.093484711605317</v>
      </c>
      <c r="FJ325" s="141">
        <v>5.2631140625990014</v>
      </c>
      <c r="FK325" s="141">
        <v>4.2712864061151663</v>
      </c>
      <c r="FL325" s="141">
        <v>3.550786207615424</v>
      </c>
      <c r="FM325" s="141">
        <v>2.6228030481281515</v>
      </c>
      <c r="FN325" s="141">
        <v>1.0514832596891743</v>
      </c>
      <c r="FO325" s="141">
        <v>-0.48392688761889602</v>
      </c>
      <c r="FP325" s="141">
        <v>-1.9936556493180326</v>
      </c>
      <c r="FQ325" s="141">
        <v>-5.8894882210253279</v>
      </c>
      <c r="FR325" s="141">
        <v>-9.1422328112666094</v>
      </c>
      <c r="FS325" s="141">
        <v>-11.250080956729725</v>
      </c>
      <c r="FT325" s="141">
        <v>-12.250056907836978</v>
      </c>
      <c r="FU325" s="141">
        <v>-11.711696315244886</v>
      </c>
      <c r="FW325" s="141">
        <v>13.451940690566682</v>
      </c>
      <c r="FX325" s="141">
        <v>11.832370603137129</v>
      </c>
      <c r="FY325" s="141">
        <v>10.730484711605317</v>
      </c>
      <c r="FZ325" s="141">
        <v>9.9001140625990018</v>
      </c>
      <c r="GA325" s="141">
        <v>8.9082864061151668</v>
      </c>
      <c r="GB325" s="141">
        <v>8.1877862076154244</v>
      </c>
      <c r="GC325" s="141">
        <v>7.2598030481281519</v>
      </c>
      <c r="GD325" s="141">
        <v>5.6884832596891748</v>
      </c>
      <c r="GE325" s="141">
        <v>4.1530731123811044</v>
      </c>
      <c r="GF325" s="141">
        <v>2.6433443506819678</v>
      </c>
      <c r="GG325" s="141">
        <v>-1.2524882210253274</v>
      </c>
      <c r="GH325" s="141">
        <v>-4.5052328112666089</v>
      </c>
      <c r="GI325" s="141">
        <v>-6.6130809567297248</v>
      </c>
      <c r="GJ325" s="141">
        <v>-7.6130569078369774</v>
      </c>
      <c r="GK325" s="141">
        <v>-7.1503778118686796</v>
      </c>
      <c r="GM325" s="1">
        <v>395148</v>
      </c>
      <c r="GN325" s="1">
        <v>398108</v>
      </c>
      <c r="GO325" s="1" t="s">
        <v>445</v>
      </c>
      <c r="GP325" s="1" t="s">
        <v>828</v>
      </c>
      <c r="GQ325" s="97"/>
    </row>
    <row r="326" spans="2:205" ht="16.2" thickBot="1" x14ac:dyDescent="0.35">
      <c r="B326" s="19" t="s">
        <v>317</v>
      </c>
      <c r="C326" s="20">
        <v>11.855276945500297</v>
      </c>
      <c r="D326" s="21">
        <v>11.212479164431979</v>
      </c>
      <c r="E326" s="21">
        <v>10.501440969000608</v>
      </c>
      <c r="F326" s="21">
        <v>9.8830889923557788</v>
      </c>
      <c r="G326" s="21">
        <v>9.2096552967405572</v>
      </c>
      <c r="H326" s="21">
        <v>8.6864001740695702</v>
      </c>
      <c r="I326" s="21">
        <v>8.4788398668341873</v>
      </c>
      <c r="J326" s="21">
        <v>8.2780766800199359</v>
      </c>
      <c r="K326" s="21">
        <v>8.0006497592012842</v>
      </c>
      <c r="L326" s="21">
        <v>7.7361599290939811</v>
      </c>
      <c r="M326" s="21">
        <v>6.0746183001812355</v>
      </c>
      <c r="N326" s="21">
        <v>3.2739673081199285</v>
      </c>
      <c r="O326" s="21">
        <v>0.96972083829066236</v>
      </c>
      <c r="P326" s="21">
        <v>-1.4795726470045807</v>
      </c>
      <c r="Q326" s="21">
        <v>-3.6182730616125198</v>
      </c>
      <c r="R326" s="22"/>
      <c r="S326" s="21">
        <v>15.992276945500297</v>
      </c>
      <c r="T326" s="21">
        <v>15.34947916443198</v>
      </c>
      <c r="U326" s="21">
        <v>14.638440969000609</v>
      </c>
      <c r="V326" s="21">
        <v>14.020088992355779</v>
      </c>
      <c r="W326" s="21">
        <v>13.346655296740558</v>
      </c>
      <c r="X326" s="21">
        <v>12.823400174069571</v>
      </c>
      <c r="Y326" s="21">
        <v>12.615839866834188</v>
      </c>
      <c r="Z326" s="21">
        <v>12.415076680019936</v>
      </c>
      <c r="AA326" s="21">
        <v>12.137649759201285</v>
      </c>
      <c r="AB326" s="21">
        <v>11.873159929093982</v>
      </c>
      <c r="AC326" s="21">
        <v>10.211618300181236</v>
      </c>
      <c r="AD326" s="21">
        <v>7.410967308119929</v>
      </c>
      <c r="AE326" s="21">
        <v>5.1067208382906628</v>
      </c>
      <c r="AF326" s="21">
        <v>2.6574273529954198</v>
      </c>
      <c r="AG326" s="21">
        <v>0.41021376597585402</v>
      </c>
      <c r="AI326" s="23">
        <v>11.855276945500297</v>
      </c>
      <c r="AJ326" s="23">
        <v>11.611295155271955</v>
      </c>
      <c r="AK326" s="23">
        <v>11.407032148086461</v>
      </c>
      <c r="AL326" s="23">
        <v>11.216980019781015</v>
      </c>
      <c r="AM326" s="23">
        <v>10.993221971508657</v>
      </c>
      <c r="AN326" s="23">
        <v>10.802118133337546</v>
      </c>
      <c r="AO326" s="23">
        <v>10.544462212461458</v>
      </c>
      <c r="AP326" s="23">
        <v>10.196872167751948</v>
      </c>
      <c r="AQ326" s="23">
        <v>9.8718419560609547</v>
      </c>
      <c r="AR326" s="23">
        <v>9.5407537860592484</v>
      </c>
      <c r="AS326" s="23">
        <v>8.5369521762064142</v>
      </c>
      <c r="AT326" s="23">
        <v>7.5110340643471165</v>
      </c>
      <c r="AU326" s="23">
        <v>6.5080283964683758</v>
      </c>
      <c r="AV326" s="23">
        <v>5.4181948110141533</v>
      </c>
      <c r="AW326" s="23">
        <v>4.6654834596412655</v>
      </c>
      <c r="AY326" s="24">
        <v>15.992276945500297</v>
      </c>
      <c r="AZ326" s="24">
        <v>15.748295155271956</v>
      </c>
      <c r="BA326" s="24">
        <v>15.544032148086462</v>
      </c>
      <c r="BB326" s="24">
        <v>15.353980019781016</v>
      </c>
      <c r="BC326" s="24">
        <v>15.130221971508657</v>
      </c>
      <c r="BD326" s="24">
        <v>14.939118133337546</v>
      </c>
      <c r="BE326" s="24">
        <v>14.681462212461458</v>
      </c>
      <c r="BF326" s="24">
        <v>14.333872167751949</v>
      </c>
      <c r="BG326" s="24">
        <v>14.008841956060955</v>
      </c>
      <c r="BH326" s="24">
        <v>13.677753786059249</v>
      </c>
      <c r="BI326" s="24">
        <v>12.673952176206415</v>
      </c>
      <c r="BJ326" s="24">
        <v>11.648034064347117</v>
      </c>
      <c r="BK326" s="24">
        <v>10.645028396468376</v>
      </c>
      <c r="BL326" s="24">
        <v>9.5551948110141538</v>
      </c>
      <c r="BM326" s="24">
        <v>8.9210815103439316</v>
      </c>
      <c r="BO326" s="25">
        <v>11.855276945500297</v>
      </c>
      <c r="BP326" s="25">
        <v>11.151351763604172</v>
      </c>
      <c r="BQ326" s="25">
        <v>10.451399073713347</v>
      </c>
      <c r="BR326" s="25">
        <v>9.8768247977396317</v>
      </c>
      <c r="BS326" s="25">
        <v>9.2500739732604451</v>
      </c>
      <c r="BT326" s="25">
        <v>8.7824108482990457</v>
      </c>
      <c r="BU326" s="25">
        <v>8.6522166280934911</v>
      </c>
      <c r="BV326" s="25">
        <v>8.5390650953376905</v>
      </c>
      <c r="BW326" s="25">
        <v>8.368958503470612</v>
      </c>
      <c r="BX326" s="25">
        <v>8.1931969879366999</v>
      </c>
      <c r="BY326" s="25">
        <v>6.7795023430282839</v>
      </c>
      <c r="BZ326" s="25">
        <v>4.1711931341181483</v>
      </c>
      <c r="CA326" s="25">
        <v>2.0314940300276305</v>
      </c>
      <c r="CB326" s="25">
        <v>-0.20763074131117776</v>
      </c>
      <c r="CC326" s="25">
        <v>-2.084491162781795</v>
      </c>
      <c r="CE326" s="25">
        <v>15.992276945500297</v>
      </c>
      <c r="CF326" s="25">
        <v>15.288351763604172</v>
      </c>
      <c r="CG326" s="25">
        <v>14.588399073713347</v>
      </c>
      <c r="CH326" s="25">
        <v>14.013824797739632</v>
      </c>
      <c r="CI326" s="25">
        <v>13.387073973260446</v>
      </c>
      <c r="CJ326" s="25">
        <v>12.919410848299046</v>
      </c>
      <c r="CK326" s="25">
        <v>12.789216628093492</v>
      </c>
      <c r="CL326" s="25">
        <v>12.676065095337691</v>
      </c>
      <c r="CM326" s="25">
        <v>12.505958503470612</v>
      </c>
      <c r="CN326" s="25">
        <v>12.3301969879367</v>
      </c>
      <c r="CO326" s="25">
        <v>10.916502343028284</v>
      </c>
      <c r="CP326" s="25">
        <v>8.3081931341181487</v>
      </c>
      <c r="CQ326" s="25">
        <v>6.168494030027631</v>
      </c>
      <c r="CR326" s="25">
        <v>3.9293692586888227</v>
      </c>
      <c r="CS326" s="25">
        <v>1.8943857263112207</v>
      </c>
      <c r="CU326" s="26">
        <v>11.855276945500297</v>
      </c>
      <c r="CV326" s="26">
        <v>11.539197707781055</v>
      </c>
      <c r="CW326" s="26">
        <v>10.938320334828076</v>
      </c>
      <c r="CX326" s="26">
        <v>10.380794484101443</v>
      </c>
      <c r="CY326" s="26">
        <v>9.7447679121292161</v>
      </c>
      <c r="CZ326" s="26">
        <v>9.2388218992606657</v>
      </c>
      <c r="DA326" s="26">
        <v>8.905721353976066</v>
      </c>
      <c r="DB326" s="26">
        <v>8.0977821322589083</v>
      </c>
      <c r="DC326" s="26">
        <v>7.2253584522282335</v>
      </c>
      <c r="DD326" s="26">
        <v>6.3444065502120992</v>
      </c>
      <c r="DE326" s="26">
        <v>3.7846486359150902</v>
      </c>
      <c r="DF326" s="26">
        <v>1.3144581738447627</v>
      </c>
      <c r="DG326" s="26">
        <v>-0.62931401723374591</v>
      </c>
      <c r="DH326" s="26">
        <v>-1.8883613081359698</v>
      </c>
      <c r="DI326" s="26">
        <v>-1.1789230457889772</v>
      </c>
      <c r="DK326" s="26">
        <v>15.992276945500297</v>
      </c>
      <c r="DL326" s="26">
        <v>15.676197707781055</v>
      </c>
      <c r="DM326" s="26">
        <v>15.075320334828076</v>
      </c>
      <c r="DN326" s="26">
        <v>14.517794484101444</v>
      </c>
      <c r="DO326" s="26">
        <v>13.881767912129217</v>
      </c>
      <c r="DP326" s="26">
        <v>13.375821899260666</v>
      </c>
      <c r="DQ326" s="26">
        <v>13.042721353976066</v>
      </c>
      <c r="DR326" s="26">
        <v>12.234782132258909</v>
      </c>
      <c r="DS326" s="26">
        <v>11.362358452228234</v>
      </c>
      <c r="DT326" s="26">
        <v>10.4814065502121</v>
      </c>
      <c r="DU326" s="26">
        <v>7.9216486359150906</v>
      </c>
      <c r="DV326" s="26">
        <v>5.4514581738447632</v>
      </c>
      <c r="DW326" s="26">
        <v>3.5076859827662545</v>
      </c>
      <c r="DX326" s="26">
        <v>2.2486386918640306</v>
      </c>
      <c r="DY326" s="26">
        <v>2.7963513074396431</v>
      </c>
      <c r="EA326" s="27">
        <v>11.855276945500297</v>
      </c>
      <c r="EB326" s="27">
        <v>11.52788206790782</v>
      </c>
      <c r="EC326" s="27">
        <v>10.907610005307536</v>
      </c>
      <c r="ED326" s="27">
        <v>10.356924653155344</v>
      </c>
      <c r="EE326" s="27">
        <v>9.7968770100899629</v>
      </c>
      <c r="EF326" s="27">
        <v>9.3619253414162422</v>
      </c>
      <c r="EG326" s="27">
        <v>9.2088394792798063</v>
      </c>
      <c r="EH326" s="27">
        <v>9.0482707893915393</v>
      </c>
      <c r="EI326" s="27">
        <v>8.7846102433350417</v>
      </c>
      <c r="EJ326" s="27">
        <v>8.5182525675853533</v>
      </c>
      <c r="EK326" s="27">
        <v>7.5954536323250359</v>
      </c>
      <c r="EL326" s="27">
        <v>6.5460315866251122</v>
      </c>
      <c r="EM326" s="27">
        <v>5.837437875330302</v>
      </c>
      <c r="EN326" s="27">
        <v>5.21094872887668</v>
      </c>
      <c r="EO326" s="27">
        <v>4.9007387610906008</v>
      </c>
      <c r="EQ326" s="27">
        <v>15.992276945500297</v>
      </c>
      <c r="ER326" s="27">
        <v>15.66488206790782</v>
      </c>
      <c r="ES326" s="27">
        <v>15.044610005307536</v>
      </c>
      <c r="ET326" s="27">
        <v>14.493924653155345</v>
      </c>
      <c r="EU326" s="27">
        <v>13.933877010089963</v>
      </c>
      <c r="EV326" s="27">
        <v>13.498925341416243</v>
      </c>
      <c r="EW326" s="27">
        <v>13.345839479279807</v>
      </c>
      <c r="EX326" s="27">
        <v>13.18527078939154</v>
      </c>
      <c r="EY326" s="27">
        <v>12.921610243335042</v>
      </c>
      <c r="EZ326" s="27">
        <v>12.655252567585354</v>
      </c>
      <c r="FA326" s="27">
        <v>11.732453632325036</v>
      </c>
      <c r="FB326" s="27">
        <v>10.683031586625113</v>
      </c>
      <c r="FC326" s="27">
        <v>9.9744378753303025</v>
      </c>
      <c r="FD326" s="27">
        <v>9.3479487288766805</v>
      </c>
      <c r="FE326" s="27">
        <v>9.0386400311817496</v>
      </c>
      <c r="FG326" s="141">
        <v>11.855276945500297</v>
      </c>
      <c r="FH326" s="141">
        <v>11.234419264651635</v>
      </c>
      <c r="FI326" s="141">
        <v>10.511577811866047</v>
      </c>
      <c r="FJ326" s="141">
        <v>9.8653810549516692</v>
      </c>
      <c r="FK326" s="141">
        <v>9.1498090669843481</v>
      </c>
      <c r="FL326" s="141">
        <v>8.5922662563020022</v>
      </c>
      <c r="FM326" s="141">
        <v>8.1983135926745554</v>
      </c>
      <c r="FN326" s="141">
        <v>7.3044483621324847</v>
      </c>
      <c r="FO326" s="141">
        <v>6.3718295719655629</v>
      </c>
      <c r="FP326" s="141">
        <v>5.4311763753317734</v>
      </c>
      <c r="FQ326" s="141">
        <v>2.6714279000570542</v>
      </c>
      <c r="FR326" s="141">
        <v>2.0344251735906482E-3</v>
      </c>
      <c r="FS326" s="141">
        <v>-2.1333275123827562</v>
      </c>
      <c r="FT326" s="141">
        <v>-3.6232893509162025</v>
      </c>
      <c r="FU326" s="141">
        <v>-3.1506968498015411</v>
      </c>
      <c r="FW326" s="141">
        <v>15.992276945500297</v>
      </c>
      <c r="FX326" s="141">
        <v>15.371419264651635</v>
      </c>
      <c r="FY326" s="141">
        <v>14.648577811866048</v>
      </c>
      <c r="FZ326" s="141">
        <v>14.00238105495167</v>
      </c>
      <c r="GA326" s="141">
        <v>13.286809066984349</v>
      </c>
      <c r="GB326" s="141">
        <v>12.729266256302003</v>
      </c>
      <c r="GC326" s="141">
        <v>12.335313592674556</v>
      </c>
      <c r="GD326" s="141">
        <v>11.441448362132485</v>
      </c>
      <c r="GE326" s="141">
        <v>10.508829571965563</v>
      </c>
      <c r="GF326" s="141">
        <v>9.5681763753317739</v>
      </c>
      <c r="GG326" s="141">
        <v>6.8084279000570547</v>
      </c>
      <c r="GH326" s="141">
        <v>4.1390344251735911</v>
      </c>
      <c r="GI326" s="141">
        <v>2.0036724876172443</v>
      </c>
      <c r="GJ326" s="141">
        <v>0.51371064908379793</v>
      </c>
      <c r="GK326" s="141">
        <v>0.87520179528074493</v>
      </c>
      <c r="GM326" s="1">
        <v>353958</v>
      </c>
      <c r="GN326" s="1">
        <v>426066</v>
      </c>
      <c r="GO326" s="1" t="s">
        <v>441</v>
      </c>
      <c r="GP326" s="1" t="s">
        <v>839</v>
      </c>
      <c r="GQ326" s="97"/>
    </row>
    <row r="327" spans="2:205" ht="16.2" thickBot="1" x14ac:dyDescent="0.35">
      <c r="B327" s="19" t="s">
        <v>318</v>
      </c>
      <c r="C327" s="20">
        <v>5.636049289830428</v>
      </c>
      <c r="D327" s="21">
        <v>5.2395071201164569</v>
      </c>
      <c r="E327" s="21">
        <v>4.9853180426149031</v>
      </c>
      <c r="F327" s="21">
        <v>4.824973035341813</v>
      </c>
      <c r="G327" s="21">
        <v>4.6092047033733756</v>
      </c>
      <c r="H327" s="21">
        <v>4.3945266964425684</v>
      </c>
      <c r="I327" s="21">
        <v>4.2161527042850686</v>
      </c>
      <c r="J327" s="21">
        <v>4.0135354892317032</v>
      </c>
      <c r="K327" s="21">
        <v>3.6643040179016069</v>
      </c>
      <c r="L327" s="21">
        <v>3.339987037929685</v>
      </c>
      <c r="M327" s="21">
        <v>1.7027093549487731</v>
      </c>
      <c r="N327" s="21">
        <v>-0.77568372283321807</v>
      </c>
      <c r="O327" s="21">
        <v>-2.7160062456404432</v>
      </c>
      <c r="P327" s="21">
        <v>-4.5746822869053716</v>
      </c>
      <c r="Q327" s="21">
        <v>-6.0856168012254699</v>
      </c>
      <c r="R327" s="22"/>
      <c r="S327" s="21">
        <v>10.273049289830428</v>
      </c>
      <c r="T327" s="21">
        <v>9.8765071201164574</v>
      </c>
      <c r="U327" s="21">
        <v>9.6223180426149035</v>
      </c>
      <c r="V327" s="21">
        <v>9.4619730353418134</v>
      </c>
      <c r="W327" s="21">
        <v>9.2462047033733761</v>
      </c>
      <c r="X327" s="21">
        <v>9.0315266964425689</v>
      </c>
      <c r="Y327" s="21">
        <v>8.8531527042850691</v>
      </c>
      <c r="Z327" s="21">
        <v>8.6505354892317037</v>
      </c>
      <c r="AA327" s="21">
        <v>8.3013040179016073</v>
      </c>
      <c r="AB327" s="21">
        <v>7.9769870379296854</v>
      </c>
      <c r="AC327" s="21">
        <v>6.3397093549487735</v>
      </c>
      <c r="AD327" s="21">
        <v>3.8613162771667824</v>
      </c>
      <c r="AE327" s="21">
        <v>1.9209937543595572</v>
      </c>
      <c r="AF327" s="21">
        <v>6.2317713094628857E-2</v>
      </c>
      <c r="AG327" s="21">
        <v>-1.5858038046088652</v>
      </c>
      <c r="AI327" s="23">
        <v>5.636049289830428</v>
      </c>
      <c r="AJ327" s="23">
        <v>5.3949678662975415</v>
      </c>
      <c r="AK327" s="23">
        <v>5.1733314268887263</v>
      </c>
      <c r="AL327" s="23">
        <v>4.9851650834328041</v>
      </c>
      <c r="AM327" s="23">
        <v>4.7579617201954534</v>
      </c>
      <c r="AN327" s="23">
        <v>4.501627070568162</v>
      </c>
      <c r="AO327" s="23">
        <v>4.1704656971179723</v>
      </c>
      <c r="AP327" s="23">
        <v>3.7503766958007212</v>
      </c>
      <c r="AQ327" s="23">
        <v>3.3483598376349732</v>
      </c>
      <c r="AR327" s="23">
        <v>2.942864959205167</v>
      </c>
      <c r="AS327" s="23">
        <v>1.6522252712269214</v>
      </c>
      <c r="AT327" s="23">
        <v>0.40491711838250311</v>
      </c>
      <c r="AU327" s="23">
        <v>-0.73629044294763446</v>
      </c>
      <c r="AV327" s="23">
        <v>-1.9272692363353556</v>
      </c>
      <c r="AW327" s="23">
        <v>-2.6849489172246308</v>
      </c>
      <c r="AY327" s="24">
        <v>10.273049289830428</v>
      </c>
      <c r="AZ327" s="24">
        <v>10.031967866297542</v>
      </c>
      <c r="BA327" s="24">
        <v>9.8103314268887267</v>
      </c>
      <c r="BB327" s="24">
        <v>9.6221650834328045</v>
      </c>
      <c r="BC327" s="24">
        <v>9.3949617201954538</v>
      </c>
      <c r="BD327" s="24">
        <v>9.1386270705681625</v>
      </c>
      <c r="BE327" s="24">
        <v>8.8074656971179728</v>
      </c>
      <c r="BF327" s="24">
        <v>8.3873766958007216</v>
      </c>
      <c r="BG327" s="24">
        <v>7.9853598376349737</v>
      </c>
      <c r="BH327" s="24">
        <v>7.5798649592051675</v>
      </c>
      <c r="BI327" s="24">
        <v>6.2892252712269219</v>
      </c>
      <c r="BJ327" s="24">
        <v>5.0419171183825036</v>
      </c>
      <c r="BK327" s="24">
        <v>3.900709557052366</v>
      </c>
      <c r="BL327" s="24">
        <v>2.7097307636646448</v>
      </c>
      <c r="BM327" s="24">
        <v>2.0608714846796516</v>
      </c>
      <c r="BO327" s="25">
        <v>5.636049289830428</v>
      </c>
      <c r="BP327" s="25">
        <v>5.2262711912355257</v>
      </c>
      <c r="BQ327" s="25">
        <v>5.0007636870388019</v>
      </c>
      <c r="BR327" s="25">
        <v>4.9080479900662937</v>
      </c>
      <c r="BS327" s="25">
        <v>4.7609428891621164</v>
      </c>
      <c r="BT327" s="25">
        <v>4.6271486521901508</v>
      </c>
      <c r="BU327" s="25">
        <v>4.5613153061831682</v>
      </c>
      <c r="BV327" s="25">
        <v>4.5072212333032553</v>
      </c>
      <c r="BW327" s="25">
        <v>4.3433223080151322</v>
      </c>
      <c r="BX327" s="25">
        <v>4.1612704119105359</v>
      </c>
      <c r="BY327" s="25">
        <v>2.8906274135748724</v>
      </c>
      <c r="BZ327" s="25">
        <v>-0.3898356628631845</v>
      </c>
      <c r="CA327" s="25">
        <v>-2.7701660151127889</v>
      </c>
      <c r="CB327" s="25">
        <v>-4.720429647315683</v>
      </c>
      <c r="CC327" s="25">
        <v>-6.0140690703933615</v>
      </c>
      <c r="CE327" s="25">
        <v>10.273049289830428</v>
      </c>
      <c r="CF327" s="25">
        <v>9.8632711912355262</v>
      </c>
      <c r="CG327" s="25">
        <v>9.6377636870388024</v>
      </c>
      <c r="CH327" s="25">
        <v>9.5450479900662941</v>
      </c>
      <c r="CI327" s="25">
        <v>9.3979428891621168</v>
      </c>
      <c r="CJ327" s="25">
        <v>9.2641486521901513</v>
      </c>
      <c r="CK327" s="25">
        <v>9.1983153061831686</v>
      </c>
      <c r="CL327" s="25">
        <v>9.1442212333032558</v>
      </c>
      <c r="CM327" s="25">
        <v>8.9803223080151326</v>
      </c>
      <c r="CN327" s="25">
        <v>8.7982704119105364</v>
      </c>
      <c r="CO327" s="25">
        <v>7.5276274135748729</v>
      </c>
      <c r="CP327" s="25">
        <v>4.247164337136816</v>
      </c>
      <c r="CQ327" s="25">
        <v>1.8668339848872115</v>
      </c>
      <c r="CR327" s="25">
        <v>-8.3429647315682587E-2</v>
      </c>
      <c r="CS327" s="25">
        <v>-1.3785396001150865</v>
      </c>
      <c r="CU327" s="26">
        <v>5.636049289830428</v>
      </c>
      <c r="CV327" s="26">
        <v>5.5986822805566483</v>
      </c>
      <c r="CW327" s="26">
        <v>5.489856040892235</v>
      </c>
      <c r="CX327" s="26">
        <v>5.4370456894098211</v>
      </c>
      <c r="CY327" s="26">
        <v>5.3142631741529627</v>
      </c>
      <c r="CZ327" s="26">
        <v>5.1666199098754824</v>
      </c>
      <c r="DA327" s="26">
        <v>4.9457561280311708</v>
      </c>
      <c r="DB327" s="26">
        <v>4.3424934967777418</v>
      </c>
      <c r="DC327" s="26">
        <v>3.6204934492075438</v>
      </c>
      <c r="DD327" s="26">
        <v>2.8769705627490545</v>
      </c>
      <c r="DE327" s="26">
        <v>0.74252478643617792</v>
      </c>
      <c r="DF327" s="26">
        <v>-1.2747910605894504</v>
      </c>
      <c r="DG327" s="26">
        <v>-2.7363306111590724</v>
      </c>
      <c r="DH327" s="26">
        <v>-3.7718782969555704</v>
      </c>
      <c r="DI327" s="26">
        <v>-3.8490213782213054</v>
      </c>
      <c r="DK327" s="26">
        <v>10.273049289830428</v>
      </c>
      <c r="DL327" s="26">
        <v>10.235682280556649</v>
      </c>
      <c r="DM327" s="26">
        <v>10.126856040892235</v>
      </c>
      <c r="DN327" s="26">
        <v>10.074045689409822</v>
      </c>
      <c r="DO327" s="26">
        <v>9.9512631741529631</v>
      </c>
      <c r="DP327" s="26">
        <v>9.8036199098754828</v>
      </c>
      <c r="DQ327" s="26">
        <v>9.5827561280311713</v>
      </c>
      <c r="DR327" s="26">
        <v>8.9794934967777422</v>
      </c>
      <c r="DS327" s="26">
        <v>8.2574934492075442</v>
      </c>
      <c r="DT327" s="26">
        <v>7.5139705627490549</v>
      </c>
      <c r="DU327" s="26">
        <v>5.3795247864361784</v>
      </c>
      <c r="DV327" s="26">
        <v>3.3622089394105501</v>
      </c>
      <c r="DW327" s="26">
        <v>1.9006693888409281</v>
      </c>
      <c r="DX327" s="26">
        <v>0.86512170304443003</v>
      </c>
      <c r="DY327" s="26">
        <v>0.74920326315079322</v>
      </c>
      <c r="EA327" s="27">
        <v>5.636049289830428</v>
      </c>
      <c r="EB327" s="27">
        <v>5.3248726392506356</v>
      </c>
      <c r="EC327" s="27">
        <v>5.1326899188793753</v>
      </c>
      <c r="ED327" s="27">
        <v>5.0515323805813814</v>
      </c>
      <c r="EE327" s="27">
        <v>4.9729746394250398</v>
      </c>
      <c r="EF327" s="27">
        <v>4.8622898851005409</v>
      </c>
      <c r="EG327" s="27">
        <v>4.7202081356790586</v>
      </c>
      <c r="EH327" s="27">
        <v>4.5402668673613817</v>
      </c>
      <c r="EI327" s="27">
        <v>4.1814788553647375</v>
      </c>
      <c r="EJ327" s="27">
        <v>3.8179989840474171</v>
      </c>
      <c r="EK327" s="27">
        <v>2.5929574666759052</v>
      </c>
      <c r="EL327" s="27">
        <v>1.2636887957384211</v>
      </c>
      <c r="EM327" s="27">
        <v>0.37367251930453449</v>
      </c>
      <c r="EN327" s="27">
        <v>-0.98198870376820224</v>
      </c>
      <c r="EO327" s="27">
        <v>-1.6509933426935888</v>
      </c>
      <c r="EQ327" s="27">
        <v>10.273049289830428</v>
      </c>
      <c r="ER327" s="27">
        <v>9.961872639250636</v>
      </c>
      <c r="ES327" s="27">
        <v>9.7696899188793758</v>
      </c>
      <c r="ET327" s="27">
        <v>9.6885323805813819</v>
      </c>
      <c r="EU327" s="27">
        <v>9.6099746394250403</v>
      </c>
      <c r="EV327" s="27">
        <v>9.4992898851005414</v>
      </c>
      <c r="EW327" s="27">
        <v>9.3572081356790591</v>
      </c>
      <c r="EX327" s="27">
        <v>9.1772668673613822</v>
      </c>
      <c r="EY327" s="27">
        <v>8.818478855364738</v>
      </c>
      <c r="EZ327" s="27">
        <v>8.4549989840474176</v>
      </c>
      <c r="FA327" s="27">
        <v>7.2299574666759057</v>
      </c>
      <c r="FB327" s="27">
        <v>5.9006887957384215</v>
      </c>
      <c r="FC327" s="27">
        <v>5.0106725193045349</v>
      </c>
      <c r="FD327" s="27">
        <v>3.6550112962317982</v>
      </c>
      <c r="FE327" s="27">
        <v>3.0415552471786782</v>
      </c>
      <c r="FG327" s="141">
        <v>5.636049289830428</v>
      </c>
      <c r="FH327" s="141">
        <v>5.3693966252800642</v>
      </c>
      <c r="FI327" s="141">
        <v>5.1204304006026184</v>
      </c>
      <c r="FJ327" s="141">
        <v>4.9376052068354532</v>
      </c>
      <c r="FK327" s="141">
        <v>4.6970663336292766</v>
      </c>
      <c r="FL327" s="141">
        <v>4.4708399010500912</v>
      </c>
      <c r="FM327" s="141">
        <v>4.1562828296229384</v>
      </c>
      <c r="FN327" s="141">
        <v>3.4033152592127003</v>
      </c>
      <c r="FO327" s="141">
        <v>2.5820565121691494</v>
      </c>
      <c r="FP327" s="141">
        <v>1.7457856463357366</v>
      </c>
      <c r="FQ327" s="141">
        <v>-0.68296045734641098</v>
      </c>
      <c r="FR327" s="141">
        <v>-2.9759041037379035</v>
      </c>
      <c r="FS327" s="141">
        <v>-4.6801500015176813</v>
      </c>
      <c r="FT327" s="141">
        <v>-5.6306972522081367</v>
      </c>
      <c r="FU327" s="141">
        <v>-4.8630537583807083</v>
      </c>
      <c r="FW327" s="141">
        <v>10.273049289830428</v>
      </c>
      <c r="FX327" s="141">
        <v>10.006396625280065</v>
      </c>
      <c r="FY327" s="141">
        <v>9.7574304006026189</v>
      </c>
      <c r="FZ327" s="141">
        <v>9.5746052068354537</v>
      </c>
      <c r="GA327" s="141">
        <v>9.3340663336292771</v>
      </c>
      <c r="GB327" s="141">
        <v>9.1078399010500917</v>
      </c>
      <c r="GC327" s="141">
        <v>8.7932828296229388</v>
      </c>
      <c r="GD327" s="141">
        <v>8.0403152592127007</v>
      </c>
      <c r="GE327" s="141">
        <v>7.2190565121691499</v>
      </c>
      <c r="GF327" s="141">
        <v>6.3827856463357371</v>
      </c>
      <c r="GG327" s="141">
        <v>3.9540395426535895</v>
      </c>
      <c r="GH327" s="141">
        <v>1.661095896262097</v>
      </c>
      <c r="GI327" s="141">
        <v>-4.3150001517680892E-2</v>
      </c>
      <c r="GJ327" s="141">
        <v>-0.99369725220813621</v>
      </c>
      <c r="GK327" s="141">
        <v>-0.40076298556871492</v>
      </c>
      <c r="GM327" s="1">
        <v>344741</v>
      </c>
      <c r="GN327" s="1">
        <v>422417</v>
      </c>
      <c r="GO327" s="1" t="s">
        <v>507</v>
      </c>
      <c r="GP327" s="1" t="s">
        <v>839</v>
      </c>
      <c r="GQ327" s="97"/>
    </row>
    <row r="328" spans="2:205" ht="16.2" thickBot="1" x14ac:dyDescent="0.35">
      <c r="B328" s="19" t="s">
        <v>319</v>
      </c>
      <c r="C328" s="20">
        <v>6.1361876725333193</v>
      </c>
      <c r="D328" s="21">
        <v>5.5323860566758949</v>
      </c>
      <c r="E328" s="21">
        <v>5.231560638887558</v>
      </c>
      <c r="F328" s="21">
        <v>4.9884523660000752</v>
      </c>
      <c r="G328" s="21">
        <v>4.6413095929419796</v>
      </c>
      <c r="H328" s="21">
        <v>4.2638252021479452</v>
      </c>
      <c r="I328" s="21">
        <v>3.7953700534647794</v>
      </c>
      <c r="J328" s="21">
        <v>3.4128528728974992</v>
      </c>
      <c r="K328" s="21">
        <v>2.9972617351240149</v>
      </c>
      <c r="L328" s="21">
        <v>2.5156930412117973</v>
      </c>
      <c r="M328" s="21">
        <v>7.8313403562802364E-2</v>
      </c>
      <c r="N328" s="21">
        <v>-3.0772365315141741</v>
      </c>
      <c r="O328" s="21">
        <v>-5.3222309609662517</v>
      </c>
      <c r="P328" s="21">
        <v>-7.2767786539054597</v>
      </c>
      <c r="Q328" s="21">
        <v>-8.5744690463207043</v>
      </c>
      <c r="R328" s="22"/>
      <c r="S328" s="21">
        <v>16.83618767253332</v>
      </c>
      <c r="T328" s="21">
        <v>16.232386056675892</v>
      </c>
      <c r="U328" s="21">
        <v>15.931560638887557</v>
      </c>
      <c r="V328" s="21">
        <v>15.688452366000075</v>
      </c>
      <c r="W328" s="21">
        <v>15.341309592941979</v>
      </c>
      <c r="X328" s="21">
        <v>14.963825202147945</v>
      </c>
      <c r="Y328" s="21">
        <v>14.495370053464779</v>
      </c>
      <c r="Z328" s="21">
        <v>14.112852872897498</v>
      </c>
      <c r="AA328" s="21">
        <v>13.697261735124014</v>
      </c>
      <c r="AB328" s="21">
        <v>13.215693041211797</v>
      </c>
      <c r="AC328" s="21">
        <v>10.778313403562802</v>
      </c>
      <c r="AD328" s="21">
        <v>7.6227634684858252</v>
      </c>
      <c r="AE328" s="21">
        <v>5.3777690390337476</v>
      </c>
      <c r="AF328" s="21">
        <v>3.4232213460945395</v>
      </c>
      <c r="AG328" s="21">
        <v>1.9971671570077163</v>
      </c>
      <c r="AI328" s="23">
        <v>6.1361876725333193</v>
      </c>
      <c r="AJ328" s="23">
        <v>5.9091651299863805</v>
      </c>
      <c r="AK328" s="23">
        <v>5.7641450188171337</v>
      </c>
      <c r="AL328" s="23">
        <v>5.6169573212306805</v>
      </c>
      <c r="AM328" s="23">
        <v>5.4164658584711471</v>
      </c>
      <c r="AN328" s="23">
        <v>5.2135920951271508</v>
      </c>
      <c r="AO328" s="23">
        <v>4.8550094674311133</v>
      </c>
      <c r="AP328" s="23">
        <v>4.4822257350630021</v>
      </c>
      <c r="AQ328" s="23">
        <v>4.1824449405135535</v>
      </c>
      <c r="AR328" s="23">
        <v>3.8647486170271019</v>
      </c>
      <c r="AS328" s="23">
        <v>2.7899488043406251</v>
      </c>
      <c r="AT328" s="23">
        <v>1.5102660591570398</v>
      </c>
      <c r="AU328" s="23">
        <v>0.18540849777096824</v>
      </c>
      <c r="AV328" s="23">
        <v>-1.2061894931296173</v>
      </c>
      <c r="AW328" s="23">
        <v>-2.1211956616169694</v>
      </c>
      <c r="AY328" s="24">
        <v>16.83618767253332</v>
      </c>
      <c r="AZ328" s="24">
        <v>16.60916512998638</v>
      </c>
      <c r="BA328" s="24">
        <v>16.464145018817135</v>
      </c>
      <c r="BB328" s="24">
        <v>16.316957321230682</v>
      </c>
      <c r="BC328" s="24">
        <v>16.116465858471145</v>
      </c>
      <c r="BD328" s="24">
        <v>15.91359209512715</v>
      </c>
      <c r="BE328" s="24">
        <v>15.555009467431113</v>
      </c>
      <c r="BF328" s="24">
        <v>15.182225735063001</v>
      </c>
      <c r="BG328" s="24">
        <v>14.882444940513553</v>
      </c>
      <c r="BH328" s="24">
        <v>14.564748617027101</v>
      </c>
      <c r="BI328" s="24">
        <v>13.489948804340624</v>
      </c>
      <c r="BJ328" s="24">
        <v>12.210266059157039</v>
      </c>
      <c r="BK328" s="24">
        <v>10.885408497770968</v>
      </c>
      <c r="BL328" s="24">
        <v>9.493810506870382</v>
      </c>
      <c r="BM328" s="24">
        <v>8.7189639181420517</v>
      </c>
      <c r="BO328" s="25">
        <v>6.1361876725333193</v>
      </c>
      <c r="BP328" s="25">
        <v>5.393422500525034</v>
      </c>
      <c r="BQ328" s="25">
        <v>4.9986934252369331</v>
      </c>
      <c r="BR328" s="25">
        <v>4.6746743800247259</v>
      </c>
      <c r="BS328" s="25">
        <v>4.2448742321660706</v>
      </c>
      <c r="BT328" s="25">
        <v>3.7842853814120616</v>
      </c>
      <c r="BU328" s="25">
        <v>3.2534791237795506</v>
      </c>
      <c r="BV328" s="25">
        <v>2.7927830499958972</v>
      </c>
      <c r="BW328" s="25">
        <v>2.3130591015757176</v>
      </c>
      <c r="BX328" s="25">
        <v>1.6796777260203868</v>
      </c>
      <c r="BY328" s="25">
        <v>-1.100713171101436</v>
      </c>
      <c r="BZ328" s="25">
        <v>-4.4057467453609824</v>
      </c>
      <c r="CA328" s="25">
        <v>-6.5961439801887565</v>
      </c>
      <c r="CB328" s="25">
        <v>-8.2626466599085404</v>
      </c>
      <c r="CC328" s="25">
        <v>-8.9677587888786299</v>
      </c>
      <c r="CE328" s="25">
        <v>16.83618767253332</v>
      </c>
      <c r="CF328" s="25">
        <v>16.093422500525033</v>
      </c>
      <c r="CG328" s="25">
        <v>15.698693425236932</v>
      </c>
      <c r="CH328" s="25">
        <v>15.374674380024725</v>
      </c>
      <c r="CI328" s="25">
        <v>14.94487423216607</v>
      </c>
      <c r="CJ328" s="25">
        <v>14.484285381412061</v>
      </c>
      <c r="CK328" s="25">
        <v>13.95347912377955</v>
      </c>
      <c r="CL328" s="25">
        <v>13.492783049995897</v>
      </c>
      <c r="CM328" s="25">
        <v>13.013059101575717</v>
      </c>
      <c r="CN328" s="25">
        <v>12.379677726020386</v>
      </c>
      <c r="CO328" s="25">
        <v>9.5992868288985633</v>
      </c>
      <c r="CP328" s="25">
        <v>6.2942532546390169</v>
      </c>
      <c r="CQ328" s="25">
        <v>4.1038560198112428</v>
      </c>
      <c r="CR328" s="25">
        <v>2.4373533400914589</v>
      </c>
      <c r="CS328" s="25">
        <v>1.6266561397499295</v>
      </c>
      <c r="CU328" s="26">
        <v>6.1361876725333193</v>
      </c>
      <c r="CV328" s="26">
        <v>5.802126854956045</v>
      </c>
      <c r="CW328" s="26">
        <v>5.5085645324805732</v>
      </c>
      <c r="CX328" s="26">
        <v>5.1235083996718718</v>
      </c>
      <c r="CY328" s="26">
        <v>4.7019192297522174</v>
      </c>
      <c r="CZ328" s="26">
        <v>4.228662257240936</v>
      </c>
      <c r="DA328" s="26">
        <v>3.5989722869557497</v>
      </c>
      <c r="DB328" s="26">
        <v>2.4762395605441849</v>
      </c>
      <c r="DC328" s="26">
        <v>1.3606429309332153</v>
      </c>
      <c r="DD328" s="26">
        <v>0.23686279851327541</v>
      </c>
      <c r="DE328" s="26">
        <v>-2.9922457029527827</v>
      </c>
      <c r="DF328" s="26">
        <v>-5.6956010201719032</v>
      </c>
      <c r="DG328" s="26">
        <v>-7.3869191083964658</v>
      </c>
      <c r="DH328" s="26">
        <v>-8.1983962408712792</v>
      </c>
      <c r="DI328" s="26">
        <v>-7.7414222616595332</v>
      </c>
      <c r="DK328" s="26">
        <v>16.83618767253332</v>
      </c>
      <c r="DL328" s="26">
        <v>16.502126854956046</v>
      </c>
      <c r="DM328" s="26">
        <v>16.208564532480572</v>
      </c>
      <c r="DN328" s="26">
        <v>15.823508399671871</v>
      </c>
      <c r="DO328" s="26">
        <v>15.401919229752217</v>
      </c>
      <c r="DP328" s="26">
        <v>14.928662257240935</v>
      </c>
      <c r="DQ328" s="26">
        <v>14.298972286955749</v>
      </c>
      <c r="DR328" s="26">
        <v>13.176239560544184</v>
      </c>
      <c r="DS328" s="26">
        <v>12.060642930933215</v>
      </c>
      <c r="DT328" s="26">
        <v>10.936862798513275</v>
      </c>
      <c r="DU328" s="26">
        <v>7.7077542970472166</v>
      </c>
      <c r="DV328" s="26">
        <v>5.0043989798280961</v>
      </c>
      <c r="DW328" s="26">
        <v>3.3130808916035335</v>
      </c>
      <c r="DX328" s="26">
        <v>2.5016037591287201</v>
      </c>
      <c r="DY328" s="26">
        <v>2.8437652574450141</v>
      </c>
      <c r="EA328" s="27">
        <v>6.1361876725333193</v>
      </c>
      <c r="EB328" s="27">
        <v>5.7949240799048063</v>
      </c>
      <c r="EC328" s="27">
        <v>5.5756027069833323</v>
      </c>
      <c r="ED328" s="27">
        <v>5.3956349597499074</v>
      </c>
      <c r="EE328" s="27">
        <v>5.1711423706926638</v>
      </c>
      <c r="EF328" s="27">
        <v>4.9182211848226203</v>
      </c>
      <c r="EG328" s="27">
        <v>4.5472371624828121</v>
      </c>
      <c r="EH328" s="27">
        <v>4.2194647770329787</v>
      </c>
      <c r="EI328" s="27">
        <v>3.8242782853572805</v>
      </c>
      <c r="EJ328" s="27">
        <v>3.3818226944684948</v>
      </c>
      <c r="EK328" s="27">
        <v>1.6199217338003127</v>
      </c>
      <c r="EL328" s="27">
        <v>-0.20084268238271363</v>
      </c>
      <c r="EM328" s="27">
        <v>-1.4324271741994217</v>
      </c>
      <c r="EN328" s="27">
        <v>-2.4753756756448126</v>
      </c>
      <c r="EO328" s="27">
        <v>-3.0940133383394119</v>
      </c>
      <c r="EQ328" s="27">
        <v>16.83618767253332</v>
      </c>
      <c r="ER328" s="27">
        <v>16.494924079904806</v>
      </c>
      <c r="ES328" s="27">
        <v>16.275602706983332</v>
      </c>
      <c r="ET328" s="27">
        <v>16.095634959749908</v>
      </c>
      <c r="EU328" s="27">
        <v>15.871142370692663</v>
      </c>
      <c r="EV328" s="27">
        <v>15.61822118482262</v>
      </c>
      <c r="EW328" s="27">
        <v>15.247237162482811</v>
      </c>
      <c r="EX328" s="27">
        <v>14.919464777032978</v>
      </c>
      <c r="EY328" s="27">
        <v>14.52427828535728</v>
      </c>
      <c r="EZ328" s="27">
        <v>14.081822694468494</v>
      </c>
      <c r="FA328" s="27">
        <v>12.319921733800312</v>
      </c>
      <c r="FB328" s="27">
        <v>10.499157317617286</v>
      </c>
      <c r="FC328" s="27">
        <v>9.2675728258005776</v>
      </c>
      <c r="FD328" s="27">
        <v>8.2246243243551866</v>
      </c>
      <c r="FE328" s="27">
        <v>7.6811195560356822</v>
      </c>
      <c r="FG328" s="141">
        <v>6.1361876725333193</v>
      </c>
      <c r="FH328" s="141">
        <v>5.5670665584249921</v>
      </c>
      <c r="FI328" s="141">
        <v>5.1682856863161906</v>
      </c>
      <c r="FJ328" s="141">
        <v>4.7087090943389356</v>
      </c>
      <c r="FK328" s="141">
        <v>4.2213046992251346</v>
      </c>
      <c r="FL328" s="141">
        <v>3.7077263642989191</v>
      </c>
      <c r="FM328" s="141">
        <v>3.0278213838477264</v>
      </c>
      <c r="FN328" s="141">
        <v>1.8419256449820338</v>
      </c>
      <c r="FO328" s="141">
        <v>0.68898988216160717</v>
      </c>
      <c r="FP328" s="141">
        <v>-0.48777451248327708</v>
      </c>
      <c r="FQ328" s="141">
        <v>-3.9115879406860614</v>
      </c>
      <c r="FR328" s="141">
        <v>-6.8275938686192639</v>
      </c>
      <c r="FS328" s="141">
        <v>-8.7430863138353736</v>
      </c>
      <c r="FT328" s="141">
        <v>-9.7676309972225823</v>
      </c>
      <c r="FU328" s="141">
        <v>-9.539296511663526</v>
      </c>
      <c r="FW328" s="141">
        <v>16.83618767253332</v>
      </c>
      <c r="FX328" s="141">
        <v>16.267066558424993</v>
      </c>
      <c r="FY328" s="141">
        <v>15.86828568631619</v>
      </c>
      <c r="FZ328" s="141">
        <v>15.408709094338935</v>
      </c>
      <c r="GA328" s="141">
        <v>14.921304699225134</v>
      </c>
      <c r="GB328" s="141">
        <v>14.407726364298918</v>
      </c>
      <c r="GC328" s="141">
        <v>13.727821383847726</v>
      </c>
      <c r="GD328" s="141">
        <v>12.541925644982033</v>
      </c>
      <c r="GE328" s="141">
        <v>11.388989882161606</v>
      </c>
      <c r="GF328" s="141">
        <v>10.212225487516722</v>
      </c>
      <c r="GG328" s="141">
        <v>6.7884120593139379</v>
      </c>
      <c r="GH328" s="141">
        <v>3.8724061313807354</v>
      </c>
      <c r="GI328" s="141">
        <v>1.9569136861646257</v>
      </c>
      <c r="GJ328" s="141">
        <v>0.93236900277741697</v>
      </c>
      <c r="GK328" s="141">
        <v>1.0983301244097454</v>
      </c>
      <c r="GM328" s="1">
        <v>379792</v>
      </c>
      <c r="GN328" s="1">
        <v>400497</v>
      </c>
      <c r="GO328" s="1" t="s">
        <v>532</v>
      </c>
      <c r="GP328" s="1" t="s">
        <v>832</v>
      </c>
      <c r="GQ328" s="97"/>
    </row>
    <row r="329" spans="2:205" ht="16.2" thickBot="1" x14ac:dyDescent="0.35">
      <c r="B329" s="19" t="s">
        <v>972</v>
      </c>
      <c r="C329" s="20">
        <v>31.538727521773762</v>
      </c>
      <c r="D329" s="21">
        <v>31.538727521773762</v>
      </c>
      <c r="E329" s="21">
        <v>31.476556222673516</v>
      </c>
      <c r="F329" s="21">
        <v>31.41438492357327</v>
      </c>
      <c r="G329" s="21">
        <v>31.352213624473023</v>
      </c>
      <c r="H329" s="21">
        <v>31.290042325372777</v>
      </c>
      <c r="I329" s="21">
        <v>31.227871026272531</v>
      </c>
      <c r="J329" s="21">
        <v>31.103528428072039</v>
      </c>
      <c r="K329" s="21">
        <v>31.103528428072039</v>
      </c>
      <c r="L329" s="21">
        <v>31.103528428072039</v>
      </c>
      <c r="M329" s="21">
        <v>31.103528428072039</v>
      </c>
      <c r="N329" s="21">
        <v>31.103528428072039</v>
      </c>
      <c r="O329" s="21">
        <v>31.103528428072039</v>
      </c>
      <c r="P329" s="21">
        <v>31.103528428072039</v>
      </c>
      <c r="Q329" s="21">
        <v>31.103528428072039</v>
      </c>
      <c r="R329" s="22"/>
      <c r="S329" s="21">
        <v>37.538727521773765</v>
      </c>
      <c r="T329" s="21">
        <v>37.538727521773765</v>
      </c>
      <c r="U329" s="21">
        <v>37.476556222673516</v>
      </c>
      <c r="V329" s="21">
        <v>37.414384923573273</v>
      </c>
      <c r="W329" s="21">
        <v>37.352213624473023</v>
      </c>
      <c r="X329" s="21">
        <v>37.290042325372781</v>
      </c>
      <c r="Y329" s="21">
        <v>37.227871026272531</v>
      </c>
      <c r="Z329" s="21">
        <v>37.103528428072039</v>
      </c>
      <c r="AA329" s="21">
        <v>37.103528428072039</v>
      </c>
      <c r="AB329" s="21">
        <v>37.103528428072039</v>
      </c>
      <c r="AC329" s="21">
        <v>37.103528428072039</v>
      </c>
      <c r="AD329" s="21">
        <v>37.103528428072039</v>
      </c>
      <c r="AE329" s="21">
        <v>37.103528428072039</v>
      </c>
      <c r="AF329" s="21">
        <v>37.103528428072039</v>
      </c>
      <c r="AG329" s="21">
        <v>37.103528428072039</v>
      </c>
      <c r="AI329" s="23">
        <v>31.538727521773762</v>
      </c>
      <c r="AJ329" s="23">
        <v>31.538727521773762</v>
      </c>
      <c r="AK329" s="23">
        <v>31.538727521773762</v>
      </c>
      <c r="AL329" s="23">
        <v>31.538727521773762</v>
      </c>
      <c r="AM329" s="23">
        <v>31.538727521773762</v>
      </c>
      <c r="AN329" s="23">
        <v>31.538727521773762</v>
      </c>
      <c r="AO329" s="23">
        <v>31.538727521773762</v>
      </c>
      <c r="AP329" s="23">
        <v>31.538727521773762</v>
      </c>
      <c r="AQ329" s="23">
        <v>31.538727521773762</v>
      </c>
      <c r="AR329" s="23">
        <v>31.538727521773762</v>
      </c>
      <c r="AS329" s="23">
        <v>31.538727521773762</v>
      </c>
      <c r="AT329" s="23">
        <v>31.538727521773762</v>
      </c>
      <c r="AU329" s="23">
        <v>31.538727521773762</v>
      </c>
      <c r="AV329" s="23">
        <v>31.538727521773762</v>
      </c>
      <c r="AW329" s="23">
        <v>31.538727521773762</v>
      </c>
      <c r="AY329" s="24">
        <v>37.538727521773765</v>
      </c>
      <c r="AZ329" s="24">
        <v>37.538727521773765</v>
      </c>
      <c r="BA329" s="24">
        <v>37.538727521773765</v>
      </c>
      <c r="BB329" s="24">
        <v>37.538727521773765</v>
      </c>
      <c r="BC329" s="24">
        <v>37.538727521773765</v>
      </c>
      <c r="BD329" s="24">
        <v>37.538727521773765</v>
      </c>
      <c r="BE329" s="24">
        <v>37.538727521773765</v>
      </c>
      <c r="BF329" s="24">
        <v>37.538727521773765</v>
      </c>
      <c r="BG329" s="24">
        <v>37.538727521773765</v>
      </c>
      <c r="BH329" s="24">
        <v>37.538727521773765</v>
      </c>
      <c r="BI329" s="24">
        <v>37.538727521773765</v>
      </c>
      <c r="BJ329" s="24">
        <v>37.538727521773765</v>
      </c>
      <c r="BK329" s="24">
        <v>37.538727521773765</v>
      </c>
      <c r="BL329" s="24">
        <v>37.538727521773765</v>
      </c>
      <c r="BM329" s="24">
        <v>37.538727521773765</v>
      </c>
      <c r="BO329" s="25">
        <v>31.538727521773762</v>
      </c>
      <c r="BP329" s="25">
        <v>31.538727521773762</v>
      </c>
      <c r="BQ329" s="25">
        <v>31.476556222673516</v>
      </c>
      <c r="BR329" s="25">
        <v>31.41438492357327</v>
      </c>
      <c r="BS329" s="25">
        <v>31.352213624473023</v>
      </c>
      <c r="BT329" s="25">
        <v>31.290042325372777</v>
      </c>
      <c r="BU329" s="25">
        <v>31.227871026272531</v>
      </c>
      <c r="BV329" s="25">
        <v>31.103528428072039</v>
      </c>
      <c r="BW329" s="25">
        <v>31.103528428072039</v>
      </c>
      <c r="BX329" s="25">
        <v>31.103528428072039</v>
      </c>
      <c r="BY329" s="25">
        <v>31.103528428072039</v>
      </c>
      <c r="BZ329" s="25">
        <v>31.103528428072039</v>
      </c>
      <c r="CA329" s="25">
        <v>31.103528428072039</v>
      </c>
      <c r="CB329" s="25">
        <v>31.103528428072039</v>
      </c>
      <c r="CC329" s="25">
        <v>31.103528428072039</v>
      </c>
      <c r="CE329" s="25">
        <v>37.538727521773765</v>
      </c>
      <c r="CF329" s="25">
        <v>37.538727521773765</v>
      </c>
      <c r="CG329" s="25">
        <v>37.476556222673516</v>
      </c>
      <c r="CH329" s="25">
        <v>37.414384923573273</v>
      </c>
      <c r="CI329" s="25">
        <v>37.352213624473023</v>
      </c>
      <c r="CJ329" s="25">
        <v>37.290042325372781</v>
      </c>
      <c r="CK329" s="25">
        <v>37.227871026272531</v>
      </c>
      <c r="CL329" s="25">
        <v>37.103528428072039</v>
      </c>
      <c r="CM329" s="25">
        <v>37.103528428072039</v>
      </c>
      <c r="CN329" s="25">
        <v>37.103528428072039</v>
      </c>
      <c r="CO329" s="25">
        <v>37.103528428072039</v>
      </c>
      <c r="CP329" s="25">
        <v>37.103528428072039</v>
      </c>
      <c r="CQ329" s="25">
        <v>37.103528428072039</v>
      </c>
      <c r="CR329" s="25">
        <v>37.103528428072039</v>
      </c>
      <c r="CS329" s="25">
        <v>37.103528428072039</v>
      </c>
      <c r="CU329" s="26">
        <v>31.538727521773762</v>
      </c>
      <c r="CV329" s="26">
        <v>31.538727521773762</v>
      </c>
      <c r="CW329" s="26">
        <v>31.476556222673516</v>
      </c>
      <c r="CX329" s="26">
        <v>31.41438492357327</v>
      </c>
      <c r="CY329" s="26">
        <v>31.352213624473023</v>
      </c>
      <c r="CZ329" s="26">
        <v>31.290042325372777</v>
      </c>
      <c r="DA329" s="26">
        <v>31.227871026272531</v>
      </c>
      <c r="DB329" s="26">
        <v>31.103528428072039</v>
      </c>
      <c r="DC329" s="26">
        <v>31.103528428072039</v>
      </c>
      <c r="DD329" s="26">
        <v>31.103528428072039</v>
      </c>
      <c r="DE329" s="26">
        <v>31.103528428072039</v>
      </c>
      <c r="DF329" s="26">
        <v>31.103528428072039</v>
      </c>
      <c r="DG329" s="26">
        <v>31.103528428072039</v>
      </c>
      <c r="DH329" s="26">
        <v>31.103528428072039</v>
      </c>
      <c r="DI329" s="26">
        <v>31.103528428072039</v>
      </c>
      <c r="DK329" s="26">
        <v>37.538727521773765</v>
      </c>
      <c r="DL329" s="26">
        <v>37.538727521773765</v>
      </c>
      <c r="DM329" s="26">
        <v>37.476556222673516</v>
      </c>
      <c r="DN329" s="26">
        <v>37.414384923573273</v>
      </c>
      <c r="DO329" s="26">
        <v>37.352213624473023</v>
      </c>
      <c r="DP329" s="26">
        <v>37.290042325372781</v>
      </c>
      <c r="DQ329" s="26">
        <v>37.227871026272531</v>
      </c>
      <c r="DR329" s="26">
        <v>37.103528428072039</v>
      </c>
      <c r="DS329" s="26">
        <v>37.103528428072039</v>
      </c>
      <c r="DT329" s="26">
        <v>37.103528428072039</v>
      </c>
      <c r="DU329" s="26">
        <v>37.103528428072039</v>
      </c>
      <c r="DV329" s="26">
        <v>37.103528428072039</v>
      </c>
      <c r="DW329" s="26">
        <v>37.103528428072039</v>
      </c>
      <c r="DX329" s="26">
        <v>37.103528428072039</v>
      </c>
      <c r="DY329" s="26">
        <v>37.103528428072039</v>
      </c>
      <c r="EA329" s="27">
        <v>31.538727521773762</v>
      </c>
      <c r="EB329" s="27">
        <v>31.538727521773762</v>
      </c>
      <c r="EC329" s="27">
        <v>31.476556222673516</v>
      </c>
      <c r="ED329" s="27">
        <v>31.41438492357327</v>
      </c>
      <c r="EE329" s="27">
        <v>31.352213624473023</v>
      </c>
      <c r="EF329" s="27">
        <v>31.290042325372777</v>
      </c>
      <c r="EG329" s="27">
        <v>31.227871026272531</v>
      </c>
      <c r="EH329" s="27">
        <v>31.103528428072039</v>
      </c>
      <c r="EI329" s="27">
        <v>31.103528428072039</v>
      </c>
      <c r="EJ329" s="27">
        <v>31.103528428072039</v>
      </c>
      <c r="EK329" s="27">
        <v>31.103528428072039</v>
      </c>
      <c r="EL329" s="27">
        <v>31.103528428072039</v>
      </c>
      <c r="EM329" s="27">
        <v>31.103528428072039</v>
      </c>
      <c r="EN329" s="27">
        <v>31.103528428072039</v>
      </c>
      <c r="EO329" s="27">
        <v>31.103528428072039</v>
      </c>
      <c r="EQ329" s="27">
        <v>37.538727521773765</v>
      </c>
      <c r="ER329" s="27">
        <v>37.538727521773765</v>
      </c>
      <c r="ES329" s="27">
        <v>37.476556222673516</v>
      </c>
      <c r="ET329" s="27">
        <v>37.414384923573273</v>
      </c>
      <c r="EU329" s="27">
        <v>37.352213624473023</v>
      </c>
      <c r="EV329" s="27">
        <v>37.290042325372781</v>
      </c>
      <c r="EW329" s="27">
        <v>37.227871026272531</v>
      </c>
      <c r="EX329" s="27">
        <v>37.103528428072039</v>
      </c>
      <c r="EY329" s="27">
        <v>37.103528428072039</v>
      </c>
      <c r="EZ329" s="27">
        <v>37.103528428072039</v>
      </c>
      <c r="FA329" s="27">
        <v>37.103528428072039</v>
      </c>
      <c r="FB329" s="27">
        <v>37.103528428072039</v>
      </c>
      <c r="FC329" s="27">
        <v>37.103528428072039</v>
      </c>
      <c r="FD329" s="27">
        <v>37.103528428072039</v>
      </c>
      <c r="FE329" s="27">
        <v>37.103528428072039</v>
      </c>
      <c r="FG329" s="141">
        <v>31.538727521773762</v>
      </c>
      <c r="FH329" s="141">
        <v>31.538727521773762</v>
      </c>
      <c r="FI329" s="141">
        <v>31.476556222673516</v>
      </c>
      <c r="FJ329" s="141">
        <v>31.41438492357327</v>
      </c>
      <c r="FK329" s="141">
        <v>31.321127974922902</v>
      </c>
      <c r="FL329" s="141">
        <v>31.227871026272531</v>
      </c>
      <c r="FM329" s="141">
        <v>31.134614077622164</v>
      </c>
      <c r="FN329" s="141">
        <v>30.979185829871547</v>
      </c>
      <c r="FO329" s="141">
        <v>30.979185829871547</v>
      </c>
      <c r="FP329" s="141">
        <v>30.979185829871547</v>
      </c>
      <c r="FQ329" s="141">
        <v>30.979185829871547</v>
      </c>
      <c r="FR329" s="141">
        <v>30.979185829871547</v>
      </c>
      <c r="FS329" s="141">
        <v>30.979185829871547</v>
      </c>
      <c r="FT329" s="141">
        <v>30.979185829871547</v>
      </c>
      <c r="FU329" s="141">
        <v>30.979185829871547</v>
      </c>
      <c r="FW329" s="141">
        <v>37.538727521773765</v>
      </c>
      <c r="FX329" s="141">
        <v>37.538727521773765</v>
      </c>
      <c r="FY329" s="141">
        <v>37.476556222673516</v>
      </c>
      <c r="FZ329" s="141">
        <v>37.414384923573273</v>
      </c>
      <c r="GA329" s="141">
        <v>37.321127974922902</v>
      </c>
      <c r="GB329" s="141">
        <v>37.227871026272531</v>
      </c>
      <c r="GC329" s="141">
        <v>37.13461407762216</v>
      </c>
      <c r="GD329" s="141">
        <v>36.979185829871547</v>
      </c>
      <c r="GE329" s="141">
        <v>36.979185829871547</v>
      </c>
      <c r="GF329" s="141">
        <v>36.979185829871547</v>
      </c>
      <c r="GG329" s="141">
        <v>36.979185829871547</v>
      </c>
      <c r="GH329" s="141">
        <v>36.979185829871547</v>
      </c>
      <c r="GI329" s="141">
        <v>36.979185829871547</v>
      </c>
      <c r="GJ329" s="141">
        <v>36.979185829871547</v>
      </c>
      <c r="GK329" s="141">
        <v>36.979185829871547</v>
      </c>
      <c r="GM329" s="1">
        <v>381499</v>
      </c>
      <c r="GN329" s="1">
        <v>386063</v>
      </c>
      <c r="GO329" s="1" t="s">
        <v>423</v>
      </c>
      <c r="GP329" s="1" t="s">
        <v>824</v>
      </c>
      <c r="GQ329" s="97"/>
      <c r="GT329" s="127"/>
      <c r="GU329" s="127"/>
      <c r="GV329" s="127"/>
      <c r="GW329" s="127"/>
    </row>
    <row r="330" spans="2:205" ht="16.2" thickBot="1" x14ac:dyDescent="0.35">
      <c r="B330" s="19" t="s">
        <v>320</v>
      </c>
      <c r="C330" s="20">
        <v>10.896734282294824</v>
      </c>
      <c r="D330" s="21">
        <v>9.540017000928378</v>
      </c>
      <c r="E330" s="21">
        <v>9.249510429970643</v>
      </c>
      <c r="F330" s="21">
        <v>9.1841558277066593</v>
      </c>
      <c r="G330" s="21">
        <v>9.0469395755925675</v>
      </c>
      <c r="H330" s="21">
        <v>8.8938334771008041</v>
      </c>
      <c r="I330" s="21">
        <v>8.7370990736687215</v>
      </c>
      <c r="J330" s="21">
        <v>8.5745661004827376</v>
      </c>
      <c r="K330" s="21">
        <v>8.3688613245296679</v>
      </c>
      <c r="L330" s="21">
        <v>3.7598086476343511</v>
      </c>
      <c r="M330" s="21">
        <v>2.3720908480451612</v>
      </c>
      <c r="N330" s="21">
        <v>-0.42295536503078779</v>
      </c>
      <c r="O330" s="21">
        <v>-4.6040148913515893</v>
      </c>
      <c r="P330" s="21">
        <v>-7.0124718960573986</v>
      </c>
      <c r="Q330" s="21">
        <v>-9.1855976144344211</v>
      </c>
      <c r="R330" s="22"/>
      <c r="S330" s="21">
        <v>14.033734282294825</v>
      </c>
      <c r="T330" s="21">
        <v>12.677017000928378</v>
      </c>
      <c r="U330" s="21">
        <v>12.386510429970643</v>
      </c>
      <c r="V330" s="21">
        <v>12.32115582770666</v>
      </c>
      <c r="W330" s="21">
        <v>12.183939575592568</v>
      </c>
      <c r="X330" s="21">
        <v>12.030833477100805</v>
      </c>
      <c r="Y330" s="21">
        <v>11.874099073668722</v>
      </c>
      <c r="Z330" s="21">
        <v>11.711566100482738</v>
      </c>
      <c r="AA330" s="21">
        <v>11.505861324529668</v>
      </c>
      <c r="AB330" s="21">
        <v>6.8968086476343515</v>
      </c>
      <c r="AC330" s="21">
        <v>5.5090908480451617</v>
      </c>
      <c r="AD330" s="21">
        <v>2.7140446349692127</v>
      </c>
      <c r="AE330" s="21">
        <v>-1.4670148913515888</v>
      </c>
      <c r="AF330" s="21">
        <v>-3.8754718960573982</v>
      </c>
      <c r="AG330" s="21">
        <v>-6.147356543600182</v>
      </c>
      <c r="AI330" s="23">
        <v>10.896734282294824</v>
      </c>
      <c r="AJ330" s="23">
        <v>10.554096314186953</v>
      </c>
      <c r="AK330" s="23">
        <v>10.433442790761035</v>
      </c>
      <c r="AL330" s="23">
        <v>10.341275505503731</v>
      </c>
      <c r="AM330" s="23">
        <v>10.188110635784344</v>
      </c>
      <c r="AN330" s="23">
        <v>10.009105895453603</v>
      </c>
      <c r="AO330" s="23">
        <v>9.7617420387787419</v>
      </c>
      <c r="AP330" s="23">
        <v>9.427958269659598</v>
      </c>
      <c r="AQ330" s="23">
        <v>9.1585426325330719</v>
      </c>
      <c r="AR330" s="23">
        <v>8.8859126272514253</v>
      </c>
      <c r="AS330" s="23">
        <v>8.0436998643873778</v>
      </c>
      <c r="AT330" s="23">
        <v>6.925259408895851</v>
      </c>
      <c r="AU330" s="23">
        <v>4.9395346534309219</v>
      </c>
      <c r="AV330" s="23">
        <v>3.9312626840122462</v>
      </c>
      <c r="AW330" s="23">
        <v>3.2779016975716715</v>
      </c>
      <c r="AY330" s="24">
        <v>14.033734282294825</v>
      </c>
      <c r="AZ330" s="24">
        <v>13.691096314186954</v>
      </c>
      <c r="BA330" s="24">
        <v>13.570442790761035</v>
      </c>
      <c r="BB330" s="24">
        <v>13.478275505503731</v>
      </c>
      <c r="BC330" s="24">
        <v>13.325110635784345</v>
      </c>
      <c r="BD330" s="24">
        <v>13.146105895453603</v>
      </c>
      <c r="BE330" s="24">
        <v>12.898742038778742</v>
      </c>
      <c r="BF330" s="24">
        <v>12.564958269659598</v>
      </c>
      <c r="BG330" s="24">
        <v>12.295542632533072</v>
      </c>
      <c r="BH330" s="24">
        <v>12.022912627251426</v>
      </c>
      <c r="BI330" s="24">
        <v>11.180699864387378</v>
      </c>
      <c r="BJ330" s="24">
        <v>10.062259408895851</v>
      </c>
      <c r="BK330" s="24">
        <v>8.0765346534309224</v>
      </c>
      <c r="BL330" s="24">
        <v>7.0682626840122467</v>
      </c>
      <c r="BM330" s="24">
        <v>6.5181946934920596</v>
      </c>
      <c r="BO330" s="25">
        <v>10.896734282294824</v>
      </c>
      <c r="BP330" s="25">
        <v>9.3516082699186978</v>
      </c>
      <c r="BQ330" s="25">
        <v>8.9601911788215567</v>
      </c>
      <c r="BR330" s="25">
        <v>8.8446454647021007</v>
      </c>
      <c r="BS330" s="25">
        <v>8.6623629517812955</v>
      </c>
      <c r="BT330" s="25">
        <v>8.4726019688545957</v>
      </c>
      <c r="BU330" s="25">
        <v>8.3037291766501387</v>
      </c>
      <c r="BV330" s="25">
        <v>8.2240999043686678</v>
      </c>
      <c r="BW330" s="25">
        <v>8.1029732301564614</v>
      </c>
      <c r="BX330" s="25">
        <v>7.9951436494339898</v>
      </c>
      <c r="BY330" s="25">
        <v>5.7732212836660608</v>
      </c>
      <c r="BZ330" s="25">
        <v>-2.101759722607369</v>
      </c>
      <c r="CA330" s="25">
        <v>-4.0987044995039703</v>
      </c>
      <c r="CB330" s="25">
        <v>-6.3234776616756392</v>
      </c>
      <c r="CC330" s="25">
        <v>-8.2980843057638793</v>
      </c>
      <c r="CE330" s="25">
        <v>14.033734282294825</v>
      </c>
      <c r="CF330" s="25">
        <v>12.488608269918698</v>
      </c>
      <c r="CG330" s="25">
        <v>12.097191178821557</v>
      </c>
      <c r="CH330" s="25">
        <v>11.981645464702101</v>
      </c>
      <c r="CI330" s="25">
        <v>11.799362951781296</v>
      </c>
      <c r="CJ330" s="25">
        <v>11.609601968854596</v>
      </c>
      <c r="CK330" s="25">
        <v>11.440729176650139</v>
      </c>
      <c r="CL330" s="25">
        <v>11.361099904368668</v>
      </c>
      <c r="CM330" s="25">
        <v>11.239973230156462</v>
      </c>
      <c r="CN330" s="25">
        <v>11.13214364943399</v>
      </c>
      <c r="CO330" s="25">
        <v>8.9102212836660613</v>
      </c>
      <c r="CP330" s="25">
        <v>1.0352402773926315</v>
      </c>
      <c r="CQ330" s="25">
        <v>-0.96170449950396986</v>
      </c>
      <c r="CR330" s="25">
        <v>-3.1864776616756387</v>
      </c>
      <c r="CS330" s="25">
        <v>-5.2952843802020126</v>
      </c>
      <c r="CU330" s="26">
        <v>10.896734282294824</v>
      </c>
      <c r="CV330" s="26">
        <v>10.091772083244097</v>
      </c>
      <c r="CW330" s="26">
        <v>9.8581177963766446</v>
      </c>
      <c r="CX330" s="26">
        <v>9.7628087735250393</v>
      </c>
      <c r="CY330" s="26">
        <v>9.3014465184965633</v>
      </c>
      <c r="CZ330" s="26">
        <v>9.0916568954550172</v>
      </c>
      <c r="DA330" s="26">
        <v>8.7494528662926747</v>
      </c>
      <c r="DB330" s="26">
        <v>6.9947269808590971</v>
      </c>
      <c r="DC330" s="26">
        <v>1.8581450540566848</v>
      </c>
      <c r="DD330" s="26">
        <v>0.14569310617270759</v>
      </c>
      <c r="DE330" s="26">
        <v>-2.0838728027201441</v>
      </c>
      <c r="DF330" s="26">
        <v>-4.3097825671399974</v>
      </c>
      <c r="DG330" s="26">
        <v>-6.1172478404700357</v>
      </c>
      <c r="DH330" s="26">
        <v>-7.4237394019367784</v>
      </c>
      <c r="DI330" s="26">
        <v>-6.8154062408265474</v>
      </c>
      <c r="DK330" s="26">
        <v>14.033734282294825</v>
      </c>
      <c r="DL330" s="26">
        <v>13.228772083244097</v>
      </c>
      <c r="DM330" s="26">
        <v>12.995117796376645</v>
      </c>
      <c r="DN330" s="26">
        <v>12.89980877352504</v>
      </c>
      <c r="DO330" s="26">
        <v>12.438446518496564</v>
      </c>
      <c r="DP330" s="26">
        <v>12.228656895455018</v>
      </c>
      <c r="DQ330" s="26">
        <v>11.886452866292675</v>
      </c>
      <c r="DR330" s="26">
        <v>10.131726980859098</v>
      </c>
      <c r="DS330" s="26">
        <v>4.9951450540566853</v>
      </c>
      <c r="DT330" s="26">
        <v>3.282693106172708</v>
      </c>
      <c r="DU330" s="26">
        <v>1.0531271972798564</v>
      </c>
      <c r="DV330" s="26">
        <v>-1.172782567139997</v>
      </c>
      <c r="DW330" s="26">
        <v>-2.9802478404700352</v>
      </c>
      <c r="DX330" s="26">
        <v>-4.2867394019367779</v>
      </c>
      <c r="DY330" s="26">
        <v>-3.8163271332685369</v>
      </c>
      <c r="EA330" s="27">
        <v>10.896734282294824</v>
      </c>
      <c r="EB330" s="27">
        <v>10.364229010030247</v>
      </c>
      <c r="EC330" s="27">
        <v>10.254258007216972</v>
      </c>
      <c r="ED330" s="27">
        <v>10.253500125293661</v>
      </c>
      <c r="EE330" s="27">
        <v>10.212900820240778</v>
      </c>
      <c r="EF330" s="27">
        <v>10.130999413017847</v>
      </c>
      <c r="EG330" s="27">
        <v>10.020647393364596</v>
      </c>
      <c r="EH330" s="27">
        <v>9.9020032218505154</v>
      </c>
      <c r="EI330" s="27">
        <v>9.7176025777706627</v>
      </c>
      <c r="EJ330" s="27">
        <v>5.1148157900205113</v>
      </c>
      <c r="EK330" s="27">
        <v>4.4786321679106322</v>
      </c>
      <c r="EL330" s="27">
        <v>3.2617288845880701</v>
      </c>
      <c r="EM330" s="27">
        <v>0.5460736457315285</v>
      </c>
      <c r="EN330" s="27">
        <v>-0.11590059398146835</v>
      </c>
      <c r="EO330" s="27">
        <v>-0.55510372923132323</v>
      </c>
      <c r="EQ330" s="27">
        <v>14.033734282294825</v>
      </c>
      <c r="ER330" s="27">
        <v>13.501229010030247</v>
      </c>
      <c r="ES330" s="27">
        <v>13.391258007216972</v>
      </c>
      <c r="ET330" s="27">
        <v>13.390500125293661</v>
      </c>
      <c r="EU330" s="27">
        <v>13.349900820240778</v>
      </c>
      <c r="EV330" s="27">
        <v>13.267999413017847</v>
      </c>
      <c r="EW330" s="27">
        <v>13.157647393364597</v>
      </c>
      <c r="EX330" s="27">
        <v>13.039003221850516</v>
      </c>
      <c r="EY330" s="27">
        <v>12.854602577770663</v>
      </c>
      <c r="EZ330" s="27">
        <v>8.2518157900205118</v>
      </c>
      <c r="FA330" s="27">
        <v>7.6156321679106327</v>
      </c>
      <c r="FB330" s="27">
        <v>6.3987288845880705</v>
      </c>
      <c r="FC330" s="27">
        <v>3.683073645731529</v>
      </c>
      <c r="FD330" s="27">
        <v>3.0210994060185321</v>
      </c>
      <c r="FE330" s="27">
        <v>2.6008822982260753</v>
      </c>
      <c r="FG330" s="141">
        <v>10.896734282294824</v>
      </c>
      <c r="FH330" s="141">
        <v>9.4070973939103837</v>
      </c>
      <c r="FI330" s="141">
        <v>8.9826654876363392</v>
      </c>
      <c r="FJ330" s="141">
        <v>8.7952129801119856</v>
      </c>
      <c r="FK330" s="141">
        <v>8.2505167805184723</v>
      </c>
      <c r="FL330" s="141">
        <v>7.9846568882767741</v>
      </c>
      <c r="FM330" s="141">
        <v>7.5709310650933652</v>
      </c>
      <c r="FN330" s="141">
        <v>5.7223354727340414</v>
      </c>
      <c r="FO330" s="141">
        <v>0.51822806445048641</v>
      </c>
      <c r="FP330" s="141">
        <v>-1.2619422272053811</v>
      </c>
      <c r="FQ330" s="141">
        <v>-3.7045750784812981</v>
      </c>
      <c r="FR330" s="141">
        <v>-6.1175161477113562</v>
      </c>
      <c r="FS330" s="141">
        <v>-8.1210089962232317</v>
      </c>
      <c r="FT330" s="141">
        <v>-9.620970775602224</v>
      </c>
      <c r="FU330" s="141">
        <v>-9.2213273342603728</v>
      </c>
      <c r="FW330" s="141">
        <v>14.033734282294825</v>
      </c>
      <c r="FX330" s="141">
        <v>12.544097393910384</v>
      </c>
      <c r="FY330" s="141">
        <v>12.11966548763634</v>
      </c>
      <c r="FZ330" s="141">
        <v>11.932212980111986</v>
      </c>
      <c r="GA330" s="141">
        <v>11.387516780518473</v>
      </c>
      <c r="GB330" s="141">
        <v>11.121656888276775</v>
      </c>
      <c r="GC330" s="141">
        <v>10.707931065093366</v>
      </c>
      <c r="GD330" s="141">
        <v>8.8593354727340419</v>
      </c>
      <c r="GE330" s="141">
        <v>3.6552280644504869</v>
      </c>
      <c r="GF330" s="141">
        <v>1.8750577727946194</v>
      </c>
      <c r="GG330" s="141">
        <v>-0.56757507848129762</v>
      </c>
      <c r="GH330" s="141">
        <v>-2.9805161477113558</v>
      </c>
      <c r="GI330" s="141">
        <v>-4.9840089962232312</v>
      </c>
      <c r="GJ330" s="141">
        <v>-6.4839707756022236</v>
      </c>
      <c r="GK330" s="141">
        <v>-6.1768594543774782</v>
      </c>
      <c r="GM330" s="1">
        <v>334207</v>
      </c>
      <c r="GN330" s="1">
        <v>442111</v>
      </c>
      <c r="GO330" s="1" t="s">
        <v>473</v>
      </c>
      <c r="GP330" s="1" t="s">
        <v>839</v>
      </c>
      <c r="GQ330" s="97"/>
    </row>
    <row r="331" spans="2:205" ht="16.2" thickBot="1" x14ac:dyDescent="0.35">
      <c r="B331" s="19" t="s">
        <v>321</v>
      </c>
      <c r="C331" s="20">
        <v>7.7209925428363873</v>
      </c>
      <c r="D331" s="21">
        <v>5.7226809714934141</v>
      </c>
      <c r="E331" s="21">
        <v>5.216552266799745</v>
      </c>
      <c r="F331" s="21">
        <v>5.1202801939025377</v>
      </c>
      <c r="G331" s="21">
        <v>5.0137871599010992</v>
      </c>
      <c r="H331" s="21">
        <v>4.9020024019004964</v>
      </c>
      <c r="I331" s="21">
        <v>4.7925080193420015</v>
      </c>
      <c r="J331" s="21">
        <v>4.6790634213274807</v>
      </c>
      <c r="K331" s="21">
        <v>4.5362566251646825</v>
      </c>
      <c r="L331" s="21">
        <v>4.4059839045972033</v>
      </c>
      <c r="M331" s="21">
        <v>3.6902574104601165</v>
      </c>
      <c r="N331" s="21">
        <v>2.5345610567113432</v>
      </c>
      <c r="O331" s="21">
        <v>1.5714880236140445</v>
      </c>
      <c r="P331" s="21">
        <v>0.57001350614158142</v>
      </c>
      <c r="Q331" s="21">
        <v>-0.32650532897323004</v>
      </c>
      <c r="R331" s="22"/>
      <c r="S331" s="21">
        <v>23.978992542836387</v>
      </c>
      <c r="T331" s="21">
        <v>21.980680971493413</v>
      </c>
      <c r="U331" s="21">
        <v>21.474552266799744</v>
      </c>
      <c r="V331" s="21">
        <v>21.378280193902537</v>
      </c>
      <c r="W331" s="21">
        <v>21.271787159901098</v>
      </c>
      <c r="X331" s="21">
        <v>21.160002401900496</v>
      </c>
      <c r="Y331" s="21">
        <v>21.050508019342001</v>
      </c>
      <c r="Z331" s="21">
        <v>20.93706342132748</v>
      </c>
      <c r="AA331" s="21">
        <v>20.794256625164682</v>
      </c>
      <c r="AB331" s="21">
        <v>20.663983904597202</v>
      </c>
      <c r="AC331" s="21">
        <v>19.948257410460116</v>
      </c>
      <c r="AD331" s="21">
        <v>18.792561056711342</v>
      </c>
      <c r="AE331" s="21">
        <v>17.829488023614044</v>
      </c>
      <c r="AF331" s="21">
        <v>16.828013506141581</v>
      </c>
      <c r="AG331" s="21">
        <v>15.877124477011193</v>
      </c>
      <c r="AI331" s="23">
        <v>7.7209925428363873</v>
      </c>
      <c r="AJ331" s="23">
        <v>7.4932894531741745</v>
      </c>
      <c r="AK331" s="23">
        <v>7.3565570009961156</v>
      </c>
      <c r="AL331" s="23">
        <v>7.2696146915266313</v>
      </c>
      <c r="AM331" s="23">
        <v>7.1789748958446147</v>
      </c>
      <c r="AN331" s="23">
        <v>7.0732312330952336</v>
      </c>
      <c r="AO331" s="23">
        <v>6.6921493687226352</v>
      </c>
      <c r="AP331" s="23">
        <v>6.2447806437217555</v>
      </c>
      <c r="AQ331" s="23">
        <v>6.1092807272164169</v>
      </c>
      <c r="AR331" s="23">
        <v>5.9734908538569407</v>
      </c>
      <c r="AS331" s="23">
        <v>5.5737989208790371</v>
      </c>
      <c r="AT331" s="23">
        <v>5.2084681606951033</v>
      </c>
      <c r="AU331" s="23">
        <v>4.893419272208968</v>
      </c>
      <c r="AV331" s="23">
        <v>4.5404392562262181</v>
      </c>
      <c r="AW331" s="23">
        <v>4.3407864909782443</v>
      </c>
      <c r="AY331" s="24">
        <v>23.978992542836387</v>
      </c>
      <c r="AZ331" s="24">
        <v>23.751289453174174</v>
      </c>
      <c r="BA331" s="24">
        <v>23.614557000996115</v>
      </c>
      <c r="BB331" s="24">
        <v>23.52761469152663</v>
      </c>
      <c r="BC331" s="24">
        <v>23.436974895844614</v>
      </c>
      <c r="BD331" s="24">
        <v>23.331231233095231</v>
      </c>
      <c r="BE331" s="24">
        <v>22.950149368722634</v>
      </c>
      <c r="BF331" s="24">
        <v>22.502780643721756</v>
      </c>
      <c r="BG331" s="24">
        <v>22.367280727216418</v>
      </c>
      <c r="BH331" s="24">
        <v>22.23149085385694</v>
      </c>
      <c r="BI331" s="24">
        <v>21.831798920879038</v>
      </c>
      <c r="BJ331" s="24">
        <v>21.466468160695101</v>
      </c>
      <c r="BK331" s="24">
        <v>21.151419272208969</v>
      </c>
      <c r="BL331" s="24">
        <v>20.798439256226217</v>
      </c>
      <c r="BM331" s="24">
        <v>20.623967872854696</v>
      </c>
      <c r="BO331" s="25">
        <v>7.7209925428363873</v>
      </c>
      <c r="BP331" s="25">
        <v>5.3990796982165783</v>
      </c>
      <c r="BQ331" s="25">
        <v>4.8276971418978363</v>
      </c>
      <c r="BR331" s="25">
        <v>4.731444708284517</v>
      </c>
      <c r="BS331" s="25">
        <v>4.6258341832855976</v>
      </c>
      <c r="BT331" s="25">
        <v>4.5153629689971808</v>
      </c>
      <c r="BU331" s="25">
        <v>4.406533566180606</v>
      </c>
      <c r="BV331" s="25">
        <v>4.2952823136579461</v>
      </c>
      <c r="BW331" s="25">
        <v>4.1771819100741894</v>
      </c>
      <c r="BX331" s="25">
        <v>4.0734447650251617</v>
      </c>
      <c r="BY331" s="25">
        <v>3.439118474253771</v>
      </c>
      <c r="BZ331" s="25">
        <v>2.3737784205578727</v>
      </c>
      <c r="CA331" s="25">
        <v>1.5064767783085387</v>
      </c>
      <c r="CB331" s="25">
        <v>0.64069131271327606</v>
      </c>
      <c r="CC331" s="25">
        <v>-8.3590569178447538E-2</v>
      </c>
      <c r="CE331" s="25">
        <v>23.978992542836387</v>
      </c>
      <c r="CF331" s="25">
        <v>21.657079698216577</v>
      </c>
      <c r="CG331" s="25">
        <v>21.085697141897835</v>
      </c>
      <c r="CH331" s="25">
        <v>20.989444708284516</v>
      </c>
      <c r="CI331" s="25">
        <v>20.883834183285597</v>
      </c>
      <c r="CJ331" s="25">
        <v>20.77336296899718</v>
      </c>
      <c r="CK331" s="25">
        <v>20.664533566180605</v>
      </c>
      <c r="CL331" s="25">
        <v>20.553282313657945</v>
      </c>
      <c r="CM331" s="25">
        <v>20.435181910074188</v>
      </c>
      <c r="CN331" s="25">
        <v>20.331444765025161</v>
      </c>
      <c r="CO331" s="25">
        <v>19.69711847425377</v>
      </c>
      <c r="CP331" s="25">
        <v>18.631778420557872</v>
      </c>
      <c r="CQ331" s="25">
        <v>17.764476778308538</v>
      </c>
      <c r="CR331" s="25">
        <v>16.898691312713275</v>
      </c>
      <c r="CS331" s="25">
        <v>16.08616528594759</v>
      </c>
      <c r="CU331" s="26">
        <v>7.7209925428363873</v>
      </c>
      <c r="CV331" s="26">
        <v>6.1423007556663904</v>
      </c>
      <c r="CW331" s="26">
        <v>5.7490544899543679</v>
      </c>
      <c r="CX331" s="26">
        <v>5.6844145875799157</v>
      </c>
      <c r="CY331" s="26">
        <v>5.6006405352224995</v>
      </c>
      <c r="CZ331" s="26">
        <v>5.4897433892735457</v>
      </c>
      <c r="DA331" s="26">
        <v>5.3147745727230564</v>
      </c>
      <c r="DB331" s="26">
        <v>4.9580146599538466</v>
      </c>
      <c r="DC331" s="26">
        <v>4.5796384248092963</v>
      </c>
      <c r="DD331" s="26">
        <v>4.2112049742393438</v>
      </c>
      <c r="DE331" s="26">
        <v>3.1468678162666883</v>
      </c>
      <c r="DF331" s="26">
        <v>2.1031928994699989</v>
      </c>
      <c r="DG331" s="26">
        <v>1.2269601097879992</v>
      </c>
      <c r="DH331" s="26">
        <v>0.68501574454949932</v>
      </c>
      <c r="DI331" s="26">
        <v>1.0679360649014882</v>
      </c>
      <c r="DK331" s="26">
        <v>23.978992542836387</v>
      </c>
      <c r="DL331" s="26">
        <v>22.40030075566639</v>
      </c>
      <c r="DM331" s="26">
        <v>22.007054489954367</v>
      </c>
      <c r="DN331" s="26">
        <v>21.942414587579915</v>
      </c>
      <c r="DO331" s="26">
        <v>21.858640535222499</v>
      </c>
      <c r="DP331" s="26">
        <v>21.747743389273545</v>
      </c>
      <c r="DQ331" s="26">
        <v>21.572774572723056</v>
      </c>
      <c r="DR331" s="26">
        <v>21.216014659953846</v>
      </c>
      <c r="DS331" s="26">
        <v>20.837638424809295</v>
      </c>
      <c r="DT331" s="26">
        <v>20.469204974239343</v>
      </c>
      <c r="DU331" s="26">
        <v>19.404867816266687</v>
      </c>
      <c r="DV331" s="26">
        <v>18.361192899469998</v>
      </c>
      <c r="DW331" s="26">
        <v>17.484960109787998</v>
      </c>
      <c r="DX331" s="26">
        <v>16.943015744549498</v>
      </c>
      <c r="DY331" s="26">
        <v>17.233172896664232</v>
      </c>
      <c r="EA331" s="27">
        <v>7.7209925428363873</v>
      </c>
      <c r="EB331" s="27">
        <v>7.3374295413732673</v>
      </c>
      <c r="EC331" s="27">
        <v>7.1832407241881882</v>
      </c>
      <c r="ED331" s="27">
        <v>7.129821413541805</v>
      </c>
      <c r="EE331" s="27">
        <v>7.0845402663144732</v>
      </c>
      <c r="EF331" s="27">
        <v>7.0149675178807129</v>
      </c>
      <c r="EG331" s="27">
        <v>6.9257606859836649</v>
      </c>
      <c r="EH331" s="27">
        <v>6.8310019212406417</v>
      </c>
      <c r="EI331" s="27">
        <v>6.6977374171634736</v>
      </c>
      <c r="EJ331" s="27">
        <v>6.5671961084431025</v>
      </c>
      <c r="EK331" s="27">
        <v>6.1401180115536924</v>
      </c>
      <c r="EL331" s="27">
        <v>5.675186963947521</v>
      </c>
      <c r="EM331" s="27">
        <v>5.3457033346328586</v>
      </c>
      <c r="EN331" s="27">
        <v>5.0498600123976871</v>
      </c>
      <c r="EO331" s="27">
        <v>4.9522904950917628</v>
      </c>
      <c r="EQ331" s="27">
        <v>23.978992542836387</v>
      </c>
      <c r="ER331" s="27">
        <v>23.595429541373267</v>
      </c>
      <c r="ES331" s="27">
        <v>23.441240724188187</v>
      </c>
      <c r="ET331" s="27">
        <v>23.387821413541804</v>
      </c>
      <c r="EU331" s="27">
        <v>23.342540266314472</v>
      </c>
      <c r="EV331" s="27">
        <v>23.272967517880712</v>
      </c>
      <c r="EW331" s="27">
        <v>23.183760685983664</v>
      </c>
      <c r="EX331" s="27">
        <v>23.089001921240641</v>
      </c>
      <c r="EY331" s="27">
        <v>22.955737417163473</v>
      </c>
      <c r="EZ331" s="27">
        <v>22.825196108443102</v>
      </c>
      <c r="FA331" s="27">
        <v>22.398118011553692</v>
      </c>
      <c r="FB331" s="27">
        <v>21.93318696394752</v>
      </c>
      <c r="FC331" s="27">
        <v>21.603703334632858</v>
      </c>
      <c r="FD331" s="27">
        <v>21.307860012397686</v>
      </c>
      <c r="FE331" s="27">
        <v>21.19862505867313</v>
      </c>
      <c r="FG331" s="141">
        <v>7.7209925428363873</v>
      </c>
      <c r="FH331" s="141">
        <v>5.1446972899504289</v>
      </c>
      <c r="FI331" s="141">
        <v>4.5118482096762129</v>
      </c>
      <c r="FJ331" s="141">
        <v>4.3976877566196073</v>
      </c>
      <c r="FK331" s="141">
        <v>4.2710858385211772</v>
      </c>
      <c r="FL331" s="141">
        <v>4.1424694149442409</v>
      </c>
      <c r="FM331" s="141">
        <v>3.9545820352810814</v>
      </c>
      <c r="FN331" s="141">
        <v>3.5621892994195967</v>
      </c>
      <c r="FO331" s="141">
        <v>3.1581317621044533</v>
      </c>
      <c r="FP331" s="141">
        <v>2.7667805797695166</v>
      </c>
      <c r="FQ331" s="141">
        <v>1.6516551696417139</v>
      </c>
      <c r="FR331" s="141">
        <v>0.60743037793016086</v>
      </c>
      <c r="FS331" s="141">
        <v>-0.23372450919113774</v>
      </c>
      <c r="FT331" s="141">
        <v>-0.80864807241627901</v>
      </c>
      <c r="FU331" s="141">
        <v>-0.48618967420853565</v>
      </c>
      <c r="FW331" s="141">
        <v>23.978992542836387</v>
      </c>
      <c r="FX331" s="141">
        <v>21.402697289950428</v>
      </c>
      <c r="FY331" s="141">
        <v>20.769848209676212</v>
      </c>
      <c r="FZ331" s="141">
        <v>20.655687756619606</v>
      </c>
      <c r="GA331" s="141">
        <v>20.529085838521176</v>
      </c>
      <c r="GB331" s="141">
        <v>20.40046941494424</v>
      </c>
      <c r="GC331" s="141">
        <v>20.212582035281081</v>
      </c>
      <c r="GD331" s="141">
        <v>19.820189299419596</v>
      </c>
      <c r="GE331" s="141">
        <v>19.416131762104452</v>
      </c>
      <c r="GF331" s="141">
        <v>19.024780579769516</v>
      </c>
      <c r="GG331" s="141">
        <v>17.909655169641713</v>
      </c>
      <c r="GH331" s="141">
        <v>16.86543037793016</v>
      </c>
      <c r="GI331" s="141">
        <v>16.024275490808861</v>
      </c>
      <c r="GJ331" s="141">
        <v>15.44935192758372</v>
      </c>
      <c r="GK331" s="141">
        <v>15.695498440570418</v>
      </c>
      <c r="GM331" s="1">
        <v>387242</v>
      </c>
      <c r="GN331" s="1">
        <v>405960</v>
      </c>
      <c r="GO331" s="1" t="s">
        <v>524</v>
      </c>
      <c r="GP331" s="1" t="s">
        <v>826</v>
      </c>
      <c r="GQ331" s="97"/>
    </row>
    <row r="332" spans="2:205" ht="16.2" thickBot="1" x14ac:dyDescent="0.35">
      <c r="B332" s="19" t="s">
        <v>322</v>
      </c>
      <c r="C332" s="20">
        <v>6.3274083885657149</v>
      </c>
      <c r="D332" s="21">
        <v>5.7715555576506574</v>
      </c>
      <c r="E332" s="21">
        <v>4.6064511494678531</v>
      </c>
      <c r="F332" s="21">
        <v>3.408243630120829</v>
      </c>
      <c r="G332" s="21">
        <v>2.2549305884291115</v>
      </c>
      <c r="H332" s="21">
        <v>1.0871661548676563</v>
      </c>
      <c r="I332" s="21">
        <v>5.50423531760309E-2</v>
      </c>
      <c r="J332" s="21">
        <v>-0.71368141299937449</v>
      </c>
      <c r="K332" s="21">
        <v>-1.6625323990378931</v>
      </c>
      <c r="L332" s="21">
        <v>-2.6358098494929649</v>
      </c>
      <c r="M332" s="21">
        <v>-5.1716592146590656</v>
      </c>
      <c r="N332" s="21">
        <v>-6.5916460369979255</v>
      </c>
      <c r="O332" s="21">
        <v>-7.6062338912242495</v>
      </c>
      <c r="P332" s="21">
        <v>-8.4700603390512335</v>
      </c>
      <c r="Q332" s="21">
        <v>-9.0559199615172759</v>
      </c>
      <c r="R332" s="22"/>
      <c r="S332" s="21">
        <v>13.327408388565715</v>
      </c>
      <c r="T332" s="21">
        <v>12.771555557650657</v>
      </c>
      <c r="U332" s="21">
        <v>11.606451149467853</v>
      </c>
      <c r="V332" s="21">
        <v>10.408243630120829</v>
      </c>
      <c r="W332" s="21">
        <v>9.2549305884291115</v>
      </c>
      <c r="X332" s="21">
        <v>8.0871661548676563</v>
      </c>
      <c r="Y332" s="21">
        <v>7.0550423531760309</v>
      </c>
      <c r="Z332" s="21">
        <v>6.2863185870006255</v>
      </c>
      <c r="AA332" s="21">
        <v>5.3374676009621069</v>
      </c>
      <c r="AB332" s="21">
        <v>4.3641901505070351</v>
      </c>
      <c r="AC332" s="21">
        <v>1.8283407853409344</v>
      </c>
      <c r="AD332" s="21">
        <v>0.40835396300207449</v>
      </c>
      <c r="AE332" s="21">
        <v>-0.60623389122424953</v>
      </c>
      <c r="AF332" s="21">
        <v>-1.4700603390512335</v>
      </c>
      <c r="AG332" s="21">
        <v>-2.1006449468257848</v>
      </c>
      <c r="AI332" s="23">
        <v>6.3274083885657149</v>
      </c>
      <c r="AJ332" s="23">
        <v>6.1115349771714325</v>
      </c>
      <c r="AK332" s="23">
        <v>5.7970416515800292</v>
      </c>
      <c r="AL332" s="23">
        <v>5.5330525404203339</v>
      </c>
      <c r="AM332" s="23">
        <v>5.331286546247755</v>
      </c>
      <c r="AN332" s="23">
        <v>5.1226623911998512</v>
      </c>
      <c r="AO332" s="23">
        <v>4.9582392400480568</v>
      </c>
      <c r="AP332" s="23">
        <v>4.8889476476920546</v>
      </c>
      <c r="AQ332" s="23">
        <v>4.6301077174467711</v>
      </c>
      <c r="AR332" s="23">
        <v>4.3546552346850547</v>
      </c>
      <c r="AS332" s="23">
        <v>3.4510092259851533</v>
      </c>
      <c r="AT332" s="23">
        <v>2.4225749425032603</v>
      </c>
      <c r="AU332" s="23">
        <v>0.98736522993967668</v>
      </c>
      <c r="AV332" s="23">
        <v>-0.53847059358467675</v>
      </c>
      <c r="AW332" s="23">
        <v>-1.5431538688777096</v>
      </c>
      <c r="AY332" s="24">
        <v>13.327408388565715</v>
      </c>
      <c r="AZ332" s="24">
        <v>13.111534977171432</v>
      </c>
      <c r="BA332" s="24">
        <v>12.797041651580029</v>
      </c>
      <c r="BB332" s="24">
        <v>12.533052540420334</v>
      </c>
      <c r="BC332" s="24">
        <v>12.331286546247755</v>
      </c>
      <c r="BD332" s="24">
        <v>12.122662391199851</v>
      </c>
      <c r="BE332" s="24">
        <v>11.958239240048057</v>
      </c>
      <c r="BF332" s="24">
        <v>11.888947647692055</v>
      </c>
      <c r="BG332" s="24">
        <v>11.630107717446771</v>
      </c>
      <c r="BH332" s="24">
        <v>11.354655234685055</v>
      </c>
      <c r="BI332" s="24">
        <v>10.451009225985153</v>
      </c>
      <c r="BJ332" s="24">
        <v>9.4225749425032603</v>
      </c>
      <c r="BK332" s="24">
        <v>7.9873652299396767</v>
      </c>
      <c r="BL332" s="24">
        <v>6.4615294064153233</v>
      </c>
      <c r="BM332" s="24">
        <v>5.5833645314523253</v>
      </c>
      <c r="BO332" s="25">
        <v>6.3274083885657149</v>
      </c>
      <c r="BP332" s="25">
        <v>5.7391900101750863</v>
      </c>
      <c r="BQ332" s="25">
        <v>4.5691258016528238</v>
      </c>
      <c r="BR332" s="25">
        <v>3.2217215405293125</v>
      </c>
      <c r="BS332" s="25">
        <v>1.92609480335841</v>
      </c>
      <c r="BT332" s="25">
        <v>0.77396399516831238</v>
      </c>
      <c r="BU332" s="25">
        <v>-0.98781157995682989</v>
      </c>
      <c r="BV332" s="25">
        <v>-2.4750414468236563</v>
      </c>
      <c r="BW332" s="25">
        <v>-4.0756515484918303</v>
      </c>
      <c r="BX332" s="25">
        <v>-5.6949175321068921</v>
      </c>
      <c r="BY332" s="25">
        <v>-7.9921855908067556</v>
      </c>
      <c r="BZ332" s="25">
        <v>-9.281839052489115</v>
      </c>
      <c r="CA332" s="25">
        <v>-10.159068758430863</v>
      </c>
      <c r="CB332" s="25">
        <v>-10.731563370921624</v>
      </c>
      <c r="CC332" s="25">
        <v>-10.852634498173426</v>
      </c>
      <c r="CE332" s="25">
        <v>13.327408388565715</v>
      </c>
      <c r="CF332" s="25">
        <v>12.739190010175086</v>
      </c>
      <c r="CG332" s="25">
        <v>11.569125801652824</v>
      </c>
      <c r="CH332" s="25">
        <v>10.221721540529312</v>
      </c>
      <c r="CI332" s="25">
        <v>8.92609480335841</v>
      </c>
      <c r="CJ332" s="25">
        <v>7.7739639951683124</v>
      </c>
      <c r="CK332" s="25">
        <v>6.0121884200431701</v>
      </c>
      <c r="CL332" s="25">
        <v>4.5249585531763437</v>
      </c>
      <c r="CM332" s="25">
        <v>2.9243484515081697</v>
      </c>
      <c r="CN332" s="25">
        <v>1.3050824678931079</v>
      </c>
      <c r="CO332" s="25">
        <v>-0.99218559080675561</v>
      </c>
      <c r="CP332" s="25">
        <v>-2.281839052489115</v>
      </c>
      <c r="CQ332" s="25">
        <v>-3.1590687584308625</v>
      </c>
      <c r="CR332" s="25">
        <v>-3.7315633709216236</v>
      </c>
      <c r="CS332" s="25">
        <v>-3.9866216219502491</v>
      </c>
      <c r="CU332" s="26">
        <v>6.3274083885657149</v>
      </c>
      <c r="CV332" s="26">
        <v>5.8161955303357917</v>
      </c>
      <c r="CW332" s="26">
        <v>4.6784444540548424</v>
      </c>
      <c r="CX332" s="26">
        <v>3.3432427973048462</v>
      </c>
      <c r="CY332" s="26">
        <v>2.053706925525546</v>
      </c>
      <c r="CZ332" s="26">
        <v>0.88717835732060024</v>
      </c>
      <c r="DA332" s="26">
        <v>-0.94813630425781881</v>
      </c>
      <c r="DB332" s="26">
        <v>-2.6415427569419627</v>
      </c>
      <c r="DC332" s="26">
        <v>-4.4631423737186715</v>
      </c>
      <c r="DD332" s="26">
        <v>-6.3023851011232992</v>
      </c>
      <c r="DE332" s="26">
        <v>-8.9207793406170204</v>
      </c>
      <c r="DF332" s="26">
        <v>-10.098545381120697</v>
      </c>
      <c r="DG332" s="26">
        <v>-10.847043573368385</v>
      </c>
      <c r="DH332" s="26">
        <v>-11.129406441200075</v>
      </c>
      <c r="DI332" s="26">
        <v>-10.605502369674952</v>
      </c>
      <c r="DK332" s="26">
        <v>13.327408388565715</v>
      </c>
      <c r="DL332" s="26">
        <v>12.816195530335792</v>
      </c>
      <c r="DM332" s="26">
        <v>11.678444454054842</v>
      </c>
      <c r="DN332" s="26">
        <v>10.343242797304846</v>
      </c>
      <c r="DO332" s="26">
        <v>9.053706925525546</v>
      </c>
      <c r="DP332" s="26">
        <v>7.8871783573206002</v>
      </c>
      <c r="DQ332" s="26">
        <v>6.0518636957421812</v>
      </c>
      <c r="DR332" s="26">
        <v>4.3584572430580373</v>
      </c>
      <c r="DS332" s="26">
        <v>2.5368576262813285</v>
      </c>
      <c r="DT332" s="26">
        <v>0.69761489887670081</v>
      </c>
      <c r="DU332" s="26">
        <v>-1.9207793406170204</v>
      </c>
      <c r="DV332" s="26">
        <v>-3.0985453811206973</v>
      </c>
      <c r="DW332" s="26">
        <v>-3.847043573368385</v>
      </c>
      <c r="DX332" s="26">
        <v>-4.1294064412000751</v>
      </c>
      <c r="DY332" s="26">
        <v>-3.74326721111035</v>
      </c>
      <c r="EA332" s="27">
        <v>6.3274083885657149</v>
      </c>
      <c r="EB332" s="27">
        <v>5.8578559846188316</v>
      </c>
      <c r="EC332" s="27">
        <v>4.7261411271526601</v>
      </c>
      <c r="ED332" s="27">
        <v>3.5588131285918152</v>
      </c>
      <c r="EE332" s="27">
        <v>2.454167164363561</v>
      </c>
      <c r="EF332" s="27">
        <v>1.3275675724505192</v>
      </c>
      <c r="EG332" s="27">
        <v>0.32353150916858908</v>
      </c>
      <c r="EH332" s="27">
        <v>-0.40921225029558173</v>
      </c>
      <c r="EI332" s="27">
        <v>-1.3137153028737885</v>
      </c>
      <c r="EJ332" s="27">
        <v>-2.2462157220747088</v>
      </c>
      <c r="EK332" s="27">
        <v>-4.5440658482810292</v>
      </c>
      <c r="EL332" s="27">
        <v>-5.5761269387092618</v>
      </c>
      <c r="EM332" s="27">
        <v>-6.2495474618140001</v>
      </c>
      <c r="EN332" s="27">
        <v>-6.6760473473155919</v>
      </c>
      <c r="EO332" s="27">
        <v>-6.6359081771867139</v>
      </c>
      <c r="EQ332" s="27">
        <v>13.327408388565715</v>
      </c>
      <c r="ER332" s="27">
        <v>12.857855984618832</v>
      </c>
      <c r="ES332" s="27">
        <v>11.72614112715266</v>
      </c>
      <c r="ET332" s="27">
        <v>10.558813128591815</v>
      </c>
      <c r="EU332" s="27">
        <v>9.454167164363561</v>
      </c>
      <c r="EV332" s="27">
        <v>8.3275675724505192</v>
      </c>
      <c r="EW332" s="27">
        <v>7.3235315091685891</v>
      </c>
      <c r="EX332" s="27">
        <v>6.5907877497044183</v>
      </c>
      <c r="EY332" s="27">
        <v>5.6862846971262115</v>
      </c>
      <c r="EZ332" s="27">
        <v>4.7537842779252912</v>
      </c>
      <c r="FA332" s="27">
        <v>2.4559341517189708</v>
      </c>
      <c r="FB332" s="27">
        <v>1.4238730612907382</v>
      </c>
      <c r="FC332" s="27">
        <v>0.75045253818599988</v>
      </c>
      <c r="FD332" s="27">
        <v>0.32395265268440809</v>
      </c>
      <c r="FE332" s="27">
        <v>0.31789796416080307</v>
      </c>
      <c r="FG332" s="141">
        <v>6.3274083885657149</v>
      </c>
      <c r="FH332" s="141">
        <v>5.7089185785002474</v>
      </c>
      <c r="FI332" s="141">
        <v>4.5296379559138789</v>
      </c>
      <c r="FJ332" s="141">
        <v>3.1709575922729485</v>
      </c>
      <c r="FK332" s="141">
        <v>1.8666301072002476</v>
      </c>
      <c r="FL332" s="141">
        <v>0.70745237089754909</v>
      </c>
      <c r="FM332" s="141">
        <v>-1.1085496749068682</v>
      </c>
      <c r="FN332" s="141">
        <v>-2.7846544851715329</v>
      </c>
      <c r="FO332" s="141">
        <v>-4.5766604687304309</v>
      </c>
      <c r="FP332" s="141">
        <v>-6.3872243108104065</v>
      </c>
      <c r="FQ332" s="141">
        <v>-9.0050908587015428</v>
      </c>
      <c r="FR332" s="141">
        <v>-10.292673601907193</v>
      </c>
      <c r="FS332" s="141">
        <v>-11.16010577142168</v>
      </c>
      <c r="FT332" s="141">
        <v>-11.508592422965727</v>
      </c>
      <c r="FU332" s="141">
        <v>-11.001638119020626</v>
      </c>
      <c r="FW332" s="141">
        <v>13.327408388565715</v>
      </c>
      <c r="FX332" s="141">
        <v>12.708918578500247</v>
      </c>
      <c r="FY332" s="141">
        <v>11.529637955913879</v>
      </c>
      <c r="FZ332" s="141">
        <v>10.170957592272948</v>
      </c>
      <c r="GA332" s="141">
        <v>8.8666301072002476</v>
      </c>
      <c r="GB332" s="141">
        <v>7.7074523708975491</v>
      </c>
      <c r="GC332" s="141">
        <v>5.8914503250931318</v>
      </c>
      <c r="GD332" s="141">
        <v>4.2153455148284671</v>
      </c>
      <c r="GE332" s="141">
        <v>2.4233395312695691</v>
      </c>
      <c r="GF332" s="141">
        <v>0.61277568918959346</v>
      </c>
      <c r="GG332" s="141">
        <v>-2.0050908587015428</v>
      </c>
      <c r="GH332" s="141">
        <v>-3.2926736019071932</v>
      </c>
      <c r="GI332" s="141">
        <v>-4.16010577142168</v>
      </c>
      <c r="GJ332" s="141">
        <v>-4.5085924229657266</v>
      </c>
      <c r="GK332" s="141">
        <v>-4.1357843787868198</v>
      </c>
      <c r="GM332" s="1">
        <v>380714</v>
      </c>
      <c r="GN332" s="1">
        <v>396551</v>
      </c>
      <c r="GO332" s="1" t="s">
        <v>534</v>
      </c>
      <c r="GP332" s="1" t="s">
        <v>824</v>
      </c>
      <c r="GQ332" s="97"/>
    </row>
    <row r="333" spans="2:205" ht="16.2" thickBot="1" x14ac:dyDescent="0.35">
      <c r="B333" s="19" t="s">
        <v>323</v>
      </c>
      <c r="C333" s="20">
        <v>1.3293580257466715</v>
      </c>
      <c r="D333" s="21">
        <v>1.253905942949098</v>
      </c>
      <c r="E333" s="21">
        <v>1.0890806248792302</v>
      </c>
      <c r="F333" s="21">
        <v>0.89731900621977445</v>
      </c>
      <c r="G333" s="21">
        <v>0.73352326237167986</v>
      </c>
      <c r="H333" s="21">
        <v>0.55960477113204909</v>
      </c>
      <c r="I333" s="21">
        <v>0.36927740268837184</v>
      </c>
      <c r="J333" s="21">
        <v>0.15592147664077416</v>
      </c>
      <c r="K333" s="21">
        <v>-3.7173297918940129</v>
      </c>
      <c r="L333" s="21">
        <v>-7.8944061426445629</v>
      </c>
      <c r="M333" s="21">
        <v>-12.714896699518999</v>
      </c>
      <c r="N333" s="21">
        <v>-13.904856436425398</v>
      </c>
      <c r="O333" s="21">
        <v>-14.361806937719361</v>
      </c>
      <c r="P333" s="21">
        <v>-14.14749784156631</v>
      </c>
      <c r="Q333" s="21">
        <v>-14.224862021917232</v>
      </c>
      <c r="R333" s="22"/>
      <c r="S333" s="21">
        <v>6.5793580257466715</v>
      </c>
      <c r="T333" s="21">
        <v>6.503905942949098</v>
      </c>
      <c r="U333" s="21">
        <v>6.3390806248792302</v>
      </c>
      <c r="V333" s="21">
        <v>6.1473190062197745</v>
      </c>
      <c r="W333" s="21">
        <v>5.9835232623716799</v>
      </c>
      <c r="X333" s="21">
        <v>5.8096047711320491</v>
      </c>
      <c r="Y333" s="21">
        <v>5.6192774026883718</v>
      </c>
      <c r="Z333" s="21">
        <v>5.4059214766407742</v>
      </c>
      <c r="AA333" s="21">
        <v>1.5326702081059871</v>
      </c>
      <c r="AB333" s="21">
        <v>-2.6444061426445629</v>
      </c>
      <c r="AC333" s="21">
        <v>-7.4648966995189987</v>
      </c>
      <c r="AD333" s="21">
        <v>-8.6548564364253977</v>
      </c>
      <c r="AE333" s="21">
        <v>-9.1118069377193613</v>
      </c>
      <c r="AF333" s="21">
        <v>-8.8974978415663095</v>
      </c>
      <c r="AG333" s="21">
        <v>-8.9717019503669135</v>
      </c>
      <c r="AI333" s="23">
        <v>1.3293580257466715</v>
      </c>
      <c r="AJ333" s="23">
        <v>1.3267027376066949</v>
      </c>
      <c r="AK333" s="23">
        <v>1.2418796322931591</v>
      </c>
      <c r="AL333" s="23">
        <v>1.2035896568095765</v>
      </c>
      <c r="AM333" s="23">
        <v>1.1978127628986464</v>
      </c>
      <c r="AN333" s="23">
        <v>1.1889008004594768</v>
      </c>
      <c r="AO333" s="23">
        <v>1.1778467475742396</v>
      </c>
      <c r="AP333" s="23">
        <v>1.1644289353130262</v>
      </c>
      <c r="AQ333" s="23">
        <v>1.0474290800640382</v>
      </c>
      <c r="AR333" s="23">
        <v>0.92085281042049161</v>
      </c>
      <c r="AS333" s="23">
        <v>0.40981910113295683</v>
      </c>
      <c r="AT333" s="23">
        <v>-0.4597680990415185</v>
      </c>
      <c r="AU333" s="23">
        <v>-1.3730294112377024</v>
      </c>
      <c r="AV333" s="23">
        <v>-2.3799644774062791</v>
      </c>
      <c r="AW333" s="23">
        <v>-3.0353154380668244</v>
      </c>
      <c r="AY333" s="24">
        <v>6.5793580257466715</v>
      </c>
      <c r="AZ333" s="24">
        <v>6.5767027376066949</v>
      </c>
      <c r="BA333" s="24">
        <v>6.4918796322931591</v>
      </c>
      <c r="BB333" s="24">
        <v>6.4535896568095765</v>
      </c>
      <c r="BC333" s="24">
        <v>6.4478127628986464</v>
      </c>
      <c r="BD333" s="24">
        <v>6.4389008004594768</v>
      </c>
      <c r="BE333" s="24">
        <v>6.4278467475742396</v>
      </c>
      <c r="BF333" s="24">
        <v>6.4144289353130262</v>
      </c>
      <c r="BG333" s="24">
        <v>6.2974290800640382</v>
      </c>
      <c r="BH333" s="24">
        <v>6.1708528104204916</v>
      </c>
      <c r="BI333" s="24">
        <v>5.6598191011329568</v>
      </c>
      <c r="BJ333" s="24">
        <v>4.7902319009584815</v>
      </c>
      <c r="BK333" s="24">
        <v>3.8769705887622976</v>
      </c>
      <c r="BL333" s="24">
        <v>2.8700355225937209</v>
      </c>
      <c r="BM333" s="24">
        <v>2.2989525795599022</v>
      </c>
      <c r="BO333" s="25">
        <v>1.3293580257466715</v>
      </c>
      <c r="BP333" s="25">
        <v>1.2526151609723613</v>
      </c>
      <c r="BQ333" s="25">
        <v>1.0884081725335939</v>
      </c>
      <c r="BR333" s="25">
        <v>0.89737225197507264</v>
      </c>
      <c r="BS333" s="25">
        <v>0.73849861897582159</v>
      </c>
      <c r="BT333" s="25">
        <v>0.57372040450751527</v>
      </c>
      <c r="BU333" s="25">
        <v>0.39767140326920014</v>
      </c>
      <c r="BV333" s="25">
        <v>0.20515287019889961</v>
      </c>
      <c r="BW333" s="25">
        <v>-3.3929192348284616</v>
      </c>
      <c r="BX333" s="25">
        <v>-7.1067177631648164</v>
      </c>
      <c r="BY333" s="25">
        <v>-11.559345150736529</v>
      </c>
      <c r="BZ333" s="25">
        <v>-12.804843377402744</v>
      </c>
      <c r="CA333" s="25">
        <v>-13.352046129376973</v>
      </c>
      <c r="CB333" s="25">
        <v>-13.157696628078021</v>
      </c>
      <c r="CC333" s="25">
        <v>-13.10129984073367</v>
      </c>
      <c r="CE333" s="25">
        <v>6.5793580257466715</v>
      </c>
      <c r="CF333" s="25">
        <v>6.5026151609723613</v>
      </c>
      <c r="CG333" s="25">
        <v>6.3384081725335939</v>
      </c>
      <c r="CH333" s="25">
        <v>6.1473722519750726</v>
      </c>
      <c r="CI333" s="25">
        <v>5.9884986189758216</v>
      </c>
      <c r="CJ333" s="25">
        <v>5.8237204045075153</v>
      </c>
      <c r="CK333" s="25">
        <v>5.6476714032692001</v>
      </c>
      <c r="CL333" s="25">
        <v>5.4551528701988996</v>
      </c>
      <c r="CM333" s="25">
        <v>1.8570807651715384</v>
      </c>
      <c r="CN333" s="25">
        <v>-1.8567177631648164</v>
      </c>
      <c r="CO333" s="25">
        <v>-6.3093451507365295</v>
      </c>
      <c r="CP333" s="25">
        <v>-7.5548433774027437</v>
      </c>
      <c r="CQ333" s="25">
        <v>-8.1020461293769728</v>
      </c>
      <c r="CR333" s="25">
        <v>-7.9076966280780212</v>
      </c>
      <c r="CS333" s="25">
        <v>-7.8775993112897638</v>
      </c>
      <c r="CU333" s="26">
        <v>1.3293580257466715</v>
      </c>
      <c r="CV333" s="26">
        <v>1.2582562626168947</v>
      </c>
      <c r="CW333" s="26">
        <v>1.1017750959391144</v>
      </c>
      <c r="CX333" s="26">
        <v>-3.4740949187812369</v>
      </c>
      <c r="CY333" s="26">
        <v>-11.901032581477651</v>
      </c>
      <c r="CZ333" s="26">
        <v>-11.265831274845539</v>
      </c>
      <c r="DA333" s="26">
        <v>-10.723223084862852</v>
      </c>
      <c r="DB333" s="26">
        <v>-10.237505164034054</v>
      </c>
      <c r="DC333" s="26">
        <v>-10.278923331403021</v>
      </c>
      <c r="DD333" s="26">
        <v>-10.351881687494952</v>
      </c>
      <c r="DE333" s="26">
        <v>-11.557192193086593</v>
      </c>
      <c r="DF333" s="26">
        <v>-12.939028444260281</v>
      </c>
      <c r="DG333" s="26">
        <v>-13.270226497344112</v>
      </c>
      <c r="DH333" s="26">
        <v>-12.97495116554699</v>
      </c>
      <c r="DI333" s="26">
        <v>-12.897636394591522</v>
      </c>
      <c r="DK333" s="26">
        <v>6.5793580257466715</v>
      </c>
      <c r="DL333" s="26">
        <v>6.5082562626168947</v>
      </c>
      <c r="DM333" s="26">
        <v>6.3517750959391144</v>
      </c>
      <c r="DN333" s="26">
        <v>1.7759050812187631</v>
      </c>
      <c r="DO333" s="26">
        <v>-6.6510325814776508</v>
      </c>
      <c r="DP333" s="26">
        <v>-6.0158312748455387</v>
      </c>
      <c r="DQ333" s="26">
        <v>-5.4732230848628518</v>
      </c>
      <c r="DR333" s="26">
        <v>-4.9875051640340544</v>
      </c>
      <c r="DS333" s="26">
        <v>-5.0289233314030213</v>
      </c>
      <c r="DT333" s="26">
        <v>-5.1018816874949522</v>
      </c>
      <c r="DU333" s="26">
        <v>-6.3071921930865926</v>
      </c>
      <c r="DV333" s="26">
        <v>-7.6890284442602805</v>
      </c>
      <c r="DW333" s="26">
        <v>-8.0202264973441117</v>
      </c>
      <c r="DX333" s="26">
        <v>-7.7249511655469902</v>
      </c>
      <c r="DY333" s="26">
        <v>-7.6764983276276624</v>
      </c>
      <c r="EA333" s="27">
        <v>1.3293580257466715</v>
      </c>
      <c r="EB333" s="27">
        <v>1.2568936616905901</v>
      </c>
      <c r="EC333" s="27">
        <v>1.0993305359460521</v>
      </c>
      <c r="ED333" s="27">
        <v>0.91930809887731257</v>
      </c>
      <c r="EE333" s="27">
        <v>0.76980302946909696</v>
      </c>
      <c r="EF333" s="27">
        <v>0.6078639195293416</v>
      </c>
      <c r="EG333" s="27">
        <v>0.43135596941037235</v>
      </c>
      <c r="EH333" s="27">
        <v>0.24245795625965627</v>
      </c>
      <c r="EI333" s="27">
        <v>-3.5997840392617881</v>
      </c>
      <c r="EJ333" s="27">
        <v>-7.6066400882134708</v>
      </c>
      <c r="EK333" s="27">
        <v>-12.300583268361265</v>
      </c>
      <c r="EL333" s="27">
        <v>-13.548849218257107</v>
      </c>
      <c r="EM333" s="27">
        <v>-14.118603992578596</v>
      </c>
      <c r="EN333" s="27">
        <v>-13.983373861006516</v>
      </c>
      <c r="EO333" s="27">
        <v>-14.068889504542931</v>
      </c>
      <c r="EQ333" s="27">
        <v>6.5793580257466715</v>
      </c>
      <c r="ER333" s="27">
        <v>6.5068936616905901</v>
      </c>
      <c r="ES333" s="27">
        <v>6.3493305359460521</v>
      </c>
      <c r="ET333" s="27">
        <v>6.1693080988773126</v>
      </c>
      <c r="EU333" s="27">
        <v>6.019803029469097</v>
      </c>
      <c r="EV333" s="27">
        <v>5.8578639195293416</v>
      </c>
      <c r="EW333" s="27">
        <v>5.6813559694103724</v>
      </c>
      <c r="EX333" s="27">
        <v>5.4924579562596563</v>
      </c>
      <c r="EY333" s="27">
        <v>1.6502159607382119</v>
      </c>
      <c r="EZ333" s="27">
        <v>-2.3566400882134708</v>
      </c>
      <c r="FA333" s="27">
        <v>-7.0505832683612653</v>
      </c>
      <c r="FB333" s="27">
        <v>-8.2988492182571072</v>
      </c>
      <c r="FC333" s="27">
        <v>-8.8686039925785956</v>
      </c>
      <c r="FD333" s="27">
        <v>-8.7333738610065161</v>
      </c>
      <c r="FE333" s="27">
        <v>-8.8165352735153988</v>
      </c>
      <c r="FG333" s="141">
        <v>1.3293580257466715</v>
      </c>
      <c r="FH333" s="141">
        <v>1.2525684585939842</v>
      </c>
      <c r="FI333" s="141">
        <v>1.0881245157684241</v>
      </c>
      <c r="FJ333" s="141">
        <v>-3.4952582826668248</v>
      </c>
      <c r="FK333" s="141">
        <v>-11.925482731279146</v>
      </c>
      <c r="FL333" s="141">
        <v>-11.283525227486319</v>
      </c>
      <c r="FM333" s="141">
        <v>-10.727534834372996</v>
      </c>
      <c r="FN333" s="141">
        <v>-10.223681357552536</v>
      </c>
      <c r="FO333" s="141">
        <v>-10.245907271191371</v>
      </c>
      <c r="FP333" s="141">
        <v>-10.300480267762612</v>
      </c>
      <c r="FQ333" s="141">
        <v>-11.335339612543237</v>
      </c>
      <c r="FR333" s="141">
        <v>-12.868916593714143</v>
      </c>
      <c r="FS333" s="141">
        <v>-13.369928436114805</v>
      </c>
      <c r="FT333" s="141">
        <v>-13.176598619969251</v>
      </c>
      <c r="FU333" s="141">
        <v>-13.120945033291562</v>
      </c>
      <c r="FW333" s="141">
        <v>6.5793580257466715</v>
      </c>
      <c r="FX333" s="141">
        <v>6.5025684585939842</v>
      </c>
      <c r="FY333" s="141">
        <v>6.3381245157684241</v>
      </c>
      <c r="FZ333" s="141">
        <v>1.7547417173331752</v>
      </c>
      <c r="GA333" s="141">
        <v>-6.6754827312791463</v>
      </c>
      <c r="GB333" s="141">
        <v>-6.0335252274863187</v>
      </c>
      <c r="GC333" s="141">
        <v>-5.4775348343729959</v>
      </c>
      <c r="GD333" s="141">
        <v>-4.973681357552536</v>
      </c>
      <c r="GE333" s="141">
        <v>-4.9959072711913706</v>
      </c>
      <c r="GF333" s="141">
        <v>-5.0504802677626124</v>
      </c>
      <c r="GG333" s="141">
        <v>-6.0853396125432369</v>
      </c>
      <c r="GH333" s="141">
        <v>-7.6189165937141432</v>
      </c>
      <c r="GI333" s="141">
        <v>-8.1199284361148045</v>
      </c>
      <c r="GJ333" s="141">
        <v>-7.9265986199692513</v>
      </c>
      <c r="GK333" s="141">
        <v>-7.8971201319850728</v>
      </c>
      <c r="GM333" s="1">
        <v>378738</v>
      </c>
      <c r="GN333" s="1">
        <v>397694</v>
      </c>
      <c r="GO333" s="1" t="s">
        <v>466</v>
      </c>
      <c r="GP333" s="1" t="s">
        <v>831</v>
      </c>
      <c r="GQ333" s="97"/>
    </row>
    <row r="334" spans="2:205" ht="16.2" thickBot="1" x14ac:dyDescent="0.35">
      <c r="B334" s="19" t="s">
        <v>324</v>
      </c>
      <c r="C334" s="20">
        <v>20.262540056116919</v>
      </c>
      <c r="D334" s="21">
        <v>19.850893699509641</v>
      </c>
      <c r="E334" s="21">
        <v>18.474442579382803</v>
      </c>
      <c r="F334" s="21">
        <v>17.168538087385052</v>
      </c>
      <c r="G334" s="21">
        <v>15.847362512034916</v>
      </c>
      <c r="H334" s="21">
        <v>14.513567501722735</v>
      </c>
      <c r="I334" s="21">
        <v>13.169020613885055</v>
      </c>
      <c r="J334" s="21">
        <v>13.045297244932167</v>
      </c>
      <c r="K334" s="21">
        <v>12.872389865947401</v>
      </c>
      <c r="L334" s="21">
        <v>12.6879792703237</v>
      </c>
      <c r="M334" s="21">
        <v>11.937979092489602</v>
      </c>
      <c r="N334" s="21">
        <v>10.965541455975565</v>
      </c>
      <c r="O334" s="21">
        <v>10.115245887706688</v>
      </c>
      <c r="P334" s="21">
        <v>9.3332737203777878</v>
      </c>
      <c r="Q334" s="21">
        <v>8.6813429486769209</v>
      </c>
      <c r="R334" s="22"/>
      <c r="S334" s="21">
        <v>20.262540056116919</v>
      </c>
      <c r="T334" s="21">
        <v>19.850893699509641</v>
      </c>
      <c r="U334" s="21">
        <v>18.474442579382803</v>
      </c>
      <c r="V334" s="21">
        <v>17.168538087385052</v>
      </c>
      <c r="W334" s="21">
        <v>15.847362512034916</v>
      </c>
      <c r="X334" s="21">
        <v>14.513567501722735</v>
      </c>
      <c r="Y334" s="21">
        <v>13.169020613885055</v>
      </c>
      <c r="Z334" s="21">
        <v>13.045297244932167</v>
      </c>
      <c r="AA334" s="21">
        <v>12.872389865947401</v>
      </c>
      <c r="AB334" s="21">
        <v>12.6879792703237</v>
      </c>
      <c r="AC334" s="21">
        <v>11.937979092489602</v>
      </c>
      <c r="AD334" s="21">
        <v>10.965541455975565</v>
      </c>
      <c r="AE334" s="21">
        <v>10.115245887706688</v>
      </c>
      <c r="AF334" s="21">
        <v>9.3332737203777878</v>
      </c>
      <c r="AG334" s="21">
        <v>8.671148215103555</v>
      </c>
      <c r="AI334" s="23">
        <v>20.262540056116919</v>
      </c>
      <c r="AJ334" s="23">
        <v>20.112388091717538</v>
      </c>
      <c r="AK334" s="23">
        <v>20.030211763770922</v>
      </c>
      <c r="AL334" s="23">
        <v>19.978848435214601</v>
      </c>
      <c r="AM334" s="23">
        <v>19.931249266926116</v>
      </c>
      <c r="AN334" s="23">
        <v>19.879969499704348</v>
      </c>
      <c r="AO334" s="23">
        <v>19.817642742306891</v>
      </c>
      <c r="AP334" s="23">
        <v>19.738704799204939</v>
      </c>
      <c r="AQ334" s="23">
        <v>19.631618004642718</v>
      </c>
      <c r="AR334" s="23">
        <v>19.517753208012778</v>
      </c>
      <c r="AS334" s="23">
        <v>19.013843927247827</v>
      </c>
      <c r="AT334" s="23">
        <v>18.284315503527054</v>
      </c>
      <c r="AU334" s="23">
        <v>17.414812603666043</v>
      </c>
      <c r="AV334" s="23">
        <v>16.461382572901396</v>
      </c>
      <c r="AW334" s="23">
        <v>15.859613714994024</v>
      </c>
      <c r="AY334" s="24">
        <v>20.262540056116919</v>
      </c>
      <c r="AZ334" s="24">
        <v>20.112388091717538</v>
      </c>
      <c r="BA334" s="24">
        <v>20.030211763770922</v>
      </c>
      <c r="BB334" s="24">
        <v>19.978848435214601</v>
      </c>
      <c r="BC334" s="24">
        <v>19.931249266926116</v>
      </c>
      <c r="BD334" s="24">
        <v>19.879969499704348</v>
      </c>
      <c r="BE334" s="24">
        <v>19.817642742306891</v>
      </c>
      <c r="BF334" s="24">
        <v>19.738704799204939</v>
      </c>
      <c r="BG334" s="24">
        <v>19.631618004642718</v>
      </c>
      <c r="BH334" s="24">
        <v>19.517753208012778</v>
      </c>
      <c r="BI334" s="24">
        <v>19.013843927247827</v>
      </c>
      <c r="BJ334" s="24">
        <v>18.284315503527054</v>
      </c>
      <c r="BK334" s="24">
        <v>17.414812603666043</v>
      </c>
      <c r="BL334" s="24">
        <v>16.461382572901396</v>
      </c>
      <c r="BM334" s="24">
        <v>15.93816074051006</v>
      </c>
      <c r="BO334" s="25">
        <v>20.262540056116919</v>
      </c>
      <c r="BP334" s="25">
        <v>19.790727368384587</v>
      </c>
      <c r="BQ334" s="25">
        <v>18.404655390897741</v>
      </c>
      <c r="BR334" s="25">
        <v>17.100703142679187</v>
      </c>
      <c r="BS334" s="25">
        <v>15.78433711283032</v>
      </c>
      <c r="BT334" s="25">
        <v>14.458997851717649</v>
      </c>
      <c r="BU334" s="25">
        <v>13.127529668297932</v>
      </c>
      <c r="BV334" s="25">
        <v>13.023054536655044</v>
      </c>
      <c r="BW334" s="25">
        <v>12.885285310720146</v>
      </c>
      <c r="BX334" s="25">
        <v>12.736339403207259</v>
      </c>
      <c r="BY334" s="25">
        <v>12.043934959327698</v>
      </c>
      <c r="BZ334" s="25">
        <v>11.129761325044328</v>
      </c>
      <c r="CA334" s="25">
        <v>10.331348473384191</v>
      </c>
      <c r="CB334" s="25">
        <v>9.5748802205169454</v>
      </c>
      <c r="CC334" s="25">
        <v>9.0202532433779776</v>
      </c>
      <c r="CE334" s="25">
        <v>20.262540056116919</v>
      </c>
      <c r="CF334" s="25">
        <v>19.790727368384587</v>
      </c>
      <c r="CG334" s="25">
        <v>18.404655390897741</v>
      </c>
      <c r="CH334" s="25">
        <v>17.100703142679187</v>
      </c>
      <c r="CI334" s="25">
        <v>15.78433711283032</v>
      </c>
      <c r="CJ334" s="25">
        <v>14.458997851717649</v>
      </c>
      <c r="CK334" s="25">
        <v>13.127529668297932</v>
      </c>
      <c r="CL334" s="25">
        <v>13.023054536655044</v>
      </c>
      <c r="CM334" s="25">
        <v>12.885285310720146</v>
      </c>
      <c r="CN334" s="25">
        <v>12.736339403207259</v>
      </c>
      <c r="CO334" s="25">
        <v>12.043934959327698</v>
      </c>
      <c r="CP334" s="25">
        <v>11.129761325044328</v>
      </c>
      <c r="CQ334" s="25">
        <v>10.331348473384191</v>
      </c>
      <c r="CR334" s="25">
        <v>9.5748802205169454</v>
      </c>
      <c r="CS334" s="25">
        <v>8.9928645293061606</v>
      </c>
      <c r="CU334" s="26">
        <v>20.262540056116919</v>
      </c>
      <c r="CV334" s="26">
        <v>19.939090377484689</v>
      </c>
      <c r="CW334" s="26">
        <v>18.58206075871739</v>
      </c>
      <c r="CX334" s="26">
        <v>17.276404419022828</v>
      </c>
      <c r="CY334" s="26">
        <v>15.956180203105742</v>
      </c>
      <c r="CZ334" s="26">
        <v>14.62124414710593</v>
      </c>
      <c r="DA334" s="26">
        <v>13.236895922768433</v>
      </c>
      <c r="DB334" s="26">
        <v>12.964631722365754</v>
      </c>
      <c r="DC334" s="26">
        <v>12.650491304651833</v>
      </c>
      <c r="DD334" s="26">
        <v>12.325774756276898</v>
      </c>
      <c r="DE334" s="26">
        <v>11.367781954183704</v>
      </c>
      <c r="DF334" s="26">
        <v>10.459435659116409</v>
      </c>
      <c r="DG334" s="26">
        <v>9.7045522127621506</v>
      </c>
      <c r="DH334" s="26">
        <v>9.2394273693881566</v>
      </c>
      <c r="DI334" s="26">
        <v>9.3221189212523008</v>
      </c>
      <c r="DK334" s="26">
        <v>20.262540056116919</v>
      </c>
      <c r="DL334" s="26">
        <v>19.939090377484689</v>
      </c>
      <c r="DM334" s="26">
        <v>18.58206075871739</v>
      </c>
      <c r="DN334" s="26">
        <v>17.276404419022828</v>
      </c>
      <c r="DO334" s="26">
        <v>15.956180203105742</v>
      </c>
      <c r="DP334" s="26">
        <v>14.62124414710593</v>
      </c>
      <c r="DQ334" s="26">
        <v>13.236895922768433</v>
      </c>
      <c r="DR334" s="26">
        <v>12.964631722365754</v>
      </c>
      <c r="DS334" s="26">
        <v>12.650491304651833</v>
      </c>
      <c r="DT334" s="26">
        <v>12.325774756276898</v>
      </c>
      <c r="DU334" s="26">
        <v>11.367781954183704</v>
      </c>
      <c r="DV334" s="26">
        <v>10.459435659116409</v>
      </c>
      <c r="DW334" s="26">
        <v>9.7045522127621506</v>
      </c>
      <c r="DX334" s="26">
        <v>9.2394273693881566</v>
      </c>
      <c r="DY334" s="26">
        <v>9.2923829453257802</v>
      </c>
      <c r="EA334" s="27">
        <v>20.262540056116919</v>
      </c>
      <c r="EB334" s="27">
        <v>20.012145737064841</v>
      </c>
      <c r="EC334" s="27">
        <v>18.667951282333643</v>
      </c>
      <c r="ED334" s="27">
        <v>17.373553375076831</v>
      </c>
      <c r="EE334" s="27">
        <v>16.079813086808635</v>
      </c>
      <c r="EF334" s="27">
        <v>14.775542569985733</v>
      </c>
      <c r="EG334" s="27">
        <v>13.45415626447107</v>
      </c>
      <c r="EH334" s="27">
        <v>13.351302423531859</v>
      </c>
      <c r="EI334" s="27">
        <v>13.197832310583445</v>
      </c>
      <c r="EJ334" s="27">
        <v>13.030507249024982</v>
      </c>
      <c r="EK334" s="27">
        <v>12.460440949889694</v>
      </c>
      <c r="EL334" s="27">
        <v>11.898215118876221</v>
      </c>
      <c r="EM334" s="27">
        <v>11.46706352576661</v>
      </c>
      <c r="EN334" s="27">
        <v>11.103780324845438</v>
      </c>
      <c r="EO334" s="27">
        <v>10.975506780469201</v>
      </c>
      <c r="EQ334" s="27">
        <v>20.262540056116919</v>
      </c>
      <c r="ER334" s="27">
        <v>20.012145737064841</v>
      </c>
      <c r="ES334" s="27">
        <v>18.667951282333643</v>
      </c>
      <c r="ET334" s="27">
        <v>17.373553375076831</v>
      </c>
      <c r="EU334" s="27">
        <v>16.079813086808635</v>
      </c>
      <c r="EV334" s="27">
        <v>14.775542569985733</v>
      </c>
      <c r="EW334" s="27">
        <v>13.45415626447107</v>
      </c>
      <c r="EX334" s="27">
        <v>13.351302423531859</v>
      </c>
      <c r="EY334" s="27">
        <v>13.197832310583445</v>
      </c>
      <c r="EZ334" s="27">
        <v>13.030507249024982</v>
      </c>
      <c r="FA334" s="27">
        <v>12.460440949889694</v>
      </c>
      <c r="FB334" s="27">
        <v>11.898215118876221</v>
      </c>
      <c r="FC334" s="27">
        <v>11.46706352576661</v>
      </c>
      <c r="FD334" s="27">
        <v>11.103780324845438</v>
      </c>
      <c r="FE334" s="27">
        <v>10.978760694668191</v>
      </c>
      <c r="FG334" s="141">
        <v>20.262540056116919</v>
      </c>
      <c r="FH334" s="141">
        <v>19.753985864225598</v>
      </c>
      <c r="FI334" s="141">
        <v>18.358543030105455</v>
      </c>
      <c r="FJ334" s="141">
        <v>17.046140390270963</v>
      </c>
      <c r="FK334" s="141">
        <v>15.722485206403125</v>
      </c>
      <c r="FL334" s="141">
        <v>14.391892992501591</v>
      </c>
      <c r="FM334" s="141">
        <v>13.017813941252442</v>
      </c>
      <c r="FN334" s="141">
        <v>12.757342755529011</v>
      </c>
      <c r="FO334" s="141">
        <v>12.462056808021297</v>
      </c>
      <c r="FP334" s="141">
        <v>12.155251083512944</v>
      </c>
      <c r="FQ334" s="141">
        <v>11.201813103111517</v>
      </c>
      <c r="FR334" s="141">
        <v>10.184489970422051</v>
      </c>
      <c r="FS334" s="141">
        <v>9.3087586222543894</v>
      </c>
      <c r="FT334" s="141">
        <v>8.7586595860098324</v>
      </c>
      <c r="FU334" s="141">
        <v>8.802868031119468</v>
      </c>
      <c r="FW334" s="141">
        <v>20.262540056116919</v>
      </c>
      <c r="FX334" s="141">
        <v>19.753985864225598</v>
      </c>
      <c r="FY334" s="141">
        <v>18.358543030105455</v>
      </c>
      <c r="FZ334" s="141">
        <v>17.046140390270963</v>
      </c>
      <c r="GA334" s="141">
        <v>15.722485206403125</v>
      </c>
      <c r="GB334" s="141">
        <v>14.391892992501591</v>
      </c>
      <c r="GC334" s="141">
        <v>13.017813941252442</v>
      </c>
      <c r="GD334" s="141">
        <v>12.757342755529011</v>
      </c>
      <c r="GE334" s="141">
        <v>12.462056808021297</v>
      </c>
      <c r="GF334" s="141">
        <v>12.155251083512944</v>
      </c>
      <c r="GG334" s="141">
        <v>11.201813103111517</v>
      </c>
      <c r="GH334" s="141">
        <v>10.184489970422051</v>
      </c>
      <c r="GI334" s="141">
        <v>9.3087586222543894</v>
      </c>
      <c r="GJ334" s="141">
        <v>8.7586595860098324</v>
      </c>
      <c r="GK334" s="141">
        <v>8.7800128585399264</v>
      </c>
      <c r="GM334" s="1">
        <v>341861</v>
      </c>
      <c r="GN334" s="1">
        <v>458979</v>
      </c>
      <c r="GO334" s="1" t="s">
        <v>840</v>
      </c>
      <c r="GP334" s="1" t="s">
        <v>833</v>
      </c>
      <c r="GQ334" s="97"/>
    </row>
    <row r="335" spans="2:205" ht="16.2" thickBot="1" x14ac:dyDescent="0.35">
      <c r="B335" s="19" t="s">
        <v>325</v>
      </c>
      <c r="C335" s="20">
        <v>28.478596228895274</v>
      </c>
      <c r="D335" s="21">
        <v>24.470682615391823</v>
      </c>
      <c r="E335" s="21">
        <v>22.365297010801878</v>
      </c>
      <c r="F335" s="21">
        <v>20.784306973382485</v>
      </c>
      <c r="G335" s="21">
        <v>19.116931850565042</v>
      </c>
      <c r="H335" s="21">
        <v>17.38753357728606</v>
      </c>
      <c r="I335" s="21">
        <v>16.0290054632605</v>
      </c>
      <c r="J335" s="21">
        <v>14.663426012376803</v>
      </c>
      <c r="K335" s="21">
        <v>13.264840063078662</v>
      </c>
      <c r="L335" s="21">
        <v>12.357852418931618</v>
      </c>
      <c r="M335" s="21">
        <v>10.074257526992525</v>
      </c>
      <c r="N335" s="21">
        <v>8.8750181656607481</v>
      </c>
      <c r="O335" s="21">
        <v>7.9758751990177785</v>
      </c>
      <c r="P335" s="21">
        <v>6.969683542756016</v>
      </c>
      <c r="Q335" s="21">
        <v>5.9072400267542378</v>
      </c>
      <c r="R335" s="22"/>
      <c r="S335" s="21">
        <v>41.47859622889527</v>
      </c>
      <c r="T335" s="21">
        <v>37.470682615391823</v>
      </c>
      <c r="U335" s="21">
        <v>35.365297010801882</v>
      </c>
      <c r="V335" s="21">
        <v>33.784306973382485</v>
      </c>
      <c r="W335" s="21">
        <v>32.116931850565038</v>
      </c>
      <c r="X335" s="21">
        <v>30.38753357728606</v>
      </c>
      <c r="Y335" s="21">
        <v>29.0290054632605</v>
      </c>
      <c r="Z335" s="21">
        <v>27.663426012376803</v>
      </c>
      <c r="AA335" s="21">
        <v>26.264840063078662</v>
      </c>
      <c r="AB335" s="21">
        <v>25.357852418931618</v>
      </c>
      <c r="AC335" s="21">
        <v>23.074257526992525</v>
      </c>
      <c r="AD335" s="21">
        <v>21.875018165660748</v>
      </c>
      <c r="AE335" s="21">
        <v>20.975875199017779</v>
      </c>
      <c r="AF335" s="21">
        <v>19.969683542756016</v>
      </c>
      <c r="AG335" s="21">
        <v>19.039089357728585</v>
      </c>
      <c r="AI335" s="23">
        <v>28.478596228895274</v>
      </c>
      <c r="AJ335" s="23">
        <v>27.033788580123506</v>
      </c>
      <c r="AK335" s="23">
        <v>26.598735625992703</v>
      </c>
      <c r="AL335" s="23">
        <v>26.317515692045355</v>
      </c>
      <c r="AM335" s="23">
        <v>26.074303774052389</v>
      </c>
      <c r="AN335" s="23">
        <v>25.834841645897203</v>
      </c>
      <c r="AO335" s="23">
        <v>25.582096661644705</v>
      </c>
      <c r="AP335" s="23">
        <v>25.297666397264535</v>
      </c>
      <c r="AQ335" s="23">
        <v>24.912912634897566</v>
      </c>
      <c r="AR335" s="23">
        <v>24.502832678345303</v>
      </c>
      <c r="AS335" s="23">
        <v>23.306184145409365</v>
      </c>
      <c r="AT335" s="23">
        <v>22.112427016194356</v>
      </c>
      <c r="AU335" s="23">
        <v>21.071122136382961</v>
      </c>
      <c r="AV335" s="23">
        <v>19.893933760630784</v>
      </c>
      <c r="AW335" s="23">
        <v>18.685787961531673</v>
      </c>
      <c r="AY335" s="24">
        <v>41.47859622889527</v>
      </c>
      <c r="AZ335" s="24">
        <v>40.033788580123506</v>
      </c>
      <c r="BA335" s="24">
        <v>39.598735625992703</v>
      </c>
      <c r="BB335" s="24">
        <v>39.317515692045355</v>
      </c>
      <c r="BC335" s="24">
        <v>39.074303774052389</v>
      </c>
      <c r="BD335" s="24">
        <v>38.8348416458972</v>
      </c>
      <c r="BE335" s="24">
        <v>38.582096661644705</v>
      </c>
      <c r="BF335" s="24">
        <v>38.297666397264535</v>
      </c>
      <c r="BG335" s="24">
        <v>37.912912634897566</v>
      </c>
      <c r="BH335" s="24">
        <v>37.5028326783453</v>
      </c>
      <c r="BI335" s="24">
        <v>36.306184145409361</v>
      </c>
      <c r="BJ335" s="24">
        <v>35.11242701619436</v>
      </c>
      <c r="BK335" s="24">
        <v>34.071122136382961</v>
      </c>
      <c r="BL335" s="24">
        <v>32.893933760630787</v>
      </c>
      <c r="BM335" s="24">
        <v>31.906162761316057</v>
      </c>
      <c r="BO335" s="25">
        <v>28.478596228895274</v>
      </c>
      <c r="BP335" s="25">
        <v>23.857559316543217</v>
      </c>
      <c r="BQ335" s="25">
        <v>21.610784504315852</v>
      </c>
      <c r="BR335" s="25">
        <v>20.020719818278813</v>
      </c>
      <c r="BS335" s="25">
        <v>18.330374723407672</v>
      </c>
      <c r="BT335" s="25">
        <v>16.573653896157417</v>
      </c>
      <c r="BU335" s="25">
        <v>14.281150629360148</v>
      </c>
      <c r="BV335" s="25">
        <v>11.66518238330902</v>
      </c>
      <c r="BW335" s="25">
        <v>9.0756008928457277</v>
      </c>
      <c r="BX335" s="25">
        <v>8.1661318149585327</v>
      </c>
      <c r="BY335" s="25">
        <v>5.8367006540521658</v>
      </c>
      <c r="BZ335" s="25">
        <v>4.568316489003692</v>
      </c>
      <c r="CA335" s="25">
        <v>3.6385460773385887</v>
      </c>
      <c r="CB335" s="25">
        <v>2.6963551004603232</v>
      </c>
      <c r="CC335" s="25">
        <v>1.806860558933252</v>
      </c>
      <c r="CE335" s="25">
        <v>41.47859622889527</v>
      </c>
      <c r="CF335" s="25">
        <v>36.857559316543217</v>
      </c>
      <c r="CG335" s="25">
        <v>34.610784504315852</v>
      </c>
      <c r="CH335" s="25">
        <v>33.020719818278813</v>
      </c>
      <c r="CI335" s="25">
        <v>31.330374723407672</v>
      </c>
      <c r="CJ335" s="25">
        <v>29.573653896157417</v>
      </c>
      <c r="CK335" s="25">
        <v>27.281150629360148</v>
      </c>
      <c r="CL335" s="25">
        <v>24.66518238330902</v>
      </c>
      <c r="CM335" s="25">
        <v>22.075600892845728</v>
      </c>
      <c r="CN335" s="25">
        <v>21.166131814958533</v>
      </c>
      <c r="CO335" s="25">
        <v>18.836700654052166</v>
      </c>
      <c r="CP335" s="25">
        <v>17.568316489003692</v>
      </c>
      <c r="CQ335" s="25">
        <v>16.638546077338589</v>
      </c>
      <c r="CR335" s="25">
        <v>15.696355100460323</v>
      </c>
      <c r="CS335" s="25">
        <v>14.940826222807658</v>
      </c>
      <c r="CU335" s="26">
        <v>28.478596228895274</v>
      </c>
      <c r="CV335" s="26">
        <v>25.136854380166227</v>
      </c>
      <c r="CW335" s="26">
        <v>23.160005079718303</v>
      </c>
      <c r="CX335" s="26">
        <v>21.587854721799218</v>
      </c>
      <c r="CY335" s="26">
        <v>19.90931997794501</v>
      </c>
      <c r="CZ335" s="26">
        <v>18.159162687301723</v>
      </c>
      <c r="DA335" s="26">
        <v>15.856011354569532</v>
      </c>
      <c r="DB335" s="26">
        <v>13.184528389527415</v>
      </c>
      <c r="DC335" s="26">
        <v>10.537667235449117</v>
      </c>
      <c r="DD335" s="26">
        <v>9.5731407347391695</v>
      </c>
      <c r="DE335" s="26">
        <v>7.2029260737506888</v>
      </c>
      <c r="DF335" s="26">
        <v>6.0239508846385803</v>
      </c>
      <c r="DG335" s="26">
        <v>5.1871430522276825</v>
      </c>
      <c r="DH335" s="26">
        <v>4.3976428112195123</v>
      </c>
      <c r="DI335" s="26">
        <v>3.6922778673465331</v>
      </c>
      <c r="DK335" s="26">
        <v>41.47859622889527</v>
      </c>
      <c r="DL335" s="26">
        <v>38.136854380166227</v>
      </c>
      <c r="DM335" s="26">
        <v>36.160005079718303</v>
      </c>
      <c r="DN335" s="26">
        <v>34.587854721799218</v>
      </c>
      <c r="DO335" s="26">
        <v>32.90931997794501</v>
      </c>
      <c r="DP335" s="26">
        <v>31.159162687301723</v>
      </c>
      <c r="DQ335" s="26">
        <v>28.856011354569532</v>
      </c>
      <c r="DR335" s="26">
        <v>26.184528389527415</v>
      </c>
      <c r="DS335" s="26">
        <v>23.537667235449117</v>
      </c>
      <c r="DT335" s="26">
        <v>22.573140734739169</v>
      </c>
      <c r="DU335" s="26">
        <v>20.202926073750689</v>
      </c>
      <c r="DV335" s="26">
        <v>19.02395088463858</v>
      </c>
      <c r="DW335" s="26">
        <v>18.187143052227682</v>
      </c>
      <c r="DX335" s="26">
        <v>17.397642811219512</v>
      </c>
      <c r="DY335" s="26">
        <v>16.81786468562845</v>
      </c>
      <c r="EA335" s="27">
        <v>28.478596228895274</v>
      </c>
      <c r="EB335" s="27">
        <v>25.957344566441176</v>
      </c>
      <c r="EC335" s="27">
        <v>24.161387195357552</v>
      </c>
      <c r="ED335" s="27">
        <v>22.593722976670989</v>
      </c>
      <c r="EE335" s="27">
        <v>20.946654621680967</v>
      </c>
      <c r="EF335" s="27">
        <v>19.235909462571033</v>
      </c>
      <c r="EG335" s="27">
        <v>17.894125133457365</v>
      </c>
      <c r="EH335" s="27">
        <v>16.545143288494614</v>
      </c>
      <c r="EI335" s="27">
        <v>15.155865682529608</v>
      </c>
      <c r="EJ335" s="27">
        <v>14.254692624309214</v>
      </c>
      <c r="EK335" s="27">
        <v>12.045604087445046</v>
      </c>
      <c r="EL335" s="27">
        <v>10.992400922888375</v>
      </c>
      <c r="EM335" s="27">
        <v>10.207395303531499</v>
      </c>
      <c r="EN335" s="27">
        <v>9.3814621562918887</v>
      </c>
      <c r="EO335" s="27">
        <v>8.5512101182957423</v>
      </c>
      <c r="EQ335" s="27">
        <v>41.47859622889527</v>
      </c>
      <c r="ER335" s="27">
        <v>38.957344566441179</v>
      </c>
      <c r="ES335" s="27">
        <v>37.161387195357548</v>
      </c>
      <c r="ET335" s="27">
        <v>35.593722976670989</v>
      </c>
      <c r="EU335" s="27">
        <v>33.946654621680963</v>
      </c>
      <c r="EV335" s="27">
        <v>32.23590946257103</v>
      </c>
      <c r="EW335" s="27">
        <v>30.894125133457365</v>
      </c>
      <c r="EX335" s="27">
        <v>29.545143288494614</v>
      </c>
      <c r="EY335" s="27">
        <v>28.155865682529608</v>
      </c>
      <c r="EZ335" s="27">
        <v>27.254692624309214</v>
      </c>
      <c r="FA335" s="27">
        <v>25.045604087445046</v>
      </c>
      <c r="FB335" s="27">
        <v>23.992400922888375</v>
      </c>
      <c r="FC335" s="27">
        <v>23.207395303531499</v>
      </c>
      <c r="FD335" s="27">
        <v>22.381462156291889</v>
      </c>
      <c r="FE335" s="27">
        <v>21.709125895620936</v>
      </c>
      <c r="FG335" s="141">
        <v>28.478596228895274</v>
      </c>
      <c r="FH335" s="141">
        <v>23.319202982852296</v>
      </c>
      <c r="FI335" s="141">
        <v>20.957465938698068</v>
      </c>
      <c r="FJ335" s="141">
        <v>19.365458452513423</v>
      </c>
      <c r="FK335" s="141">
        <v>17.669164225464861</v>
      </c>
      <c r="FL335" s="141">
        <v>15.908508249175078</v>
      </c>
      <c r="FM335" s="141">
        <v>13.587424389866371</v>
      </c>
      <c r="FN335" s="141">
        <v>10.899556470695284</v>
      </c>
      <c r="FO335" s="141">
        <v>8.2456885328478791</v>
      </c>
      <c r="FP335" s="141">
        <v>7.2704862658041733</v>
      </c>
      <c r="FQ335" s="141">
        <v>4.8386546521054186</v>
      </c>
      <c r="FR335" s="141">
        <v>3.6090118040368111</v>
      </c>
      <c r="FS335" s="141">
        <v>2.7207544926163152</v>
      </c>
      <c r="FT335" s="141">
        <v>1.8740647544735509</v>
      </c>
      <c r="FU335" s="141">
        <v>1.0931203581834055</v>
      </c>
      <c r="FW335" s="141">
        <v>41.47859622889527</v>
      </c>
      <c r="FX335" s="141">
        <v>36.319202982852296</v>
      </c>
      <c r="FY335" s="141">
        <v>33.957465938698064</v>
      </c>
      <c r="FZ335" s="141">
        <v>32.365458452513423</v>
      </c>
      <c r="GA335" s="141">
        <v>30.669164225464861</v>
      </c>
      <c r="GB335" s="141">
        <v>28.908508249175078</v>
      </c>
      <c r="GC335" s="141">
        <v>26.587424389866371</v>
      </c>
      <c r="GD335" s="141">
        <v>23.899556470695284</v>
      </c>
      <c r="GE335" s="141">
        <v>21.245688532847879</v>
      </c>
      <c r="GF335" s="141">
        <v>20.270486265804173</v>
      </c>
      <c r="GG335" s="141">
        <v>17.838654652105419</v>
      </c>
      <c r="GH335" s="141">
        <v>16.609011804036811</v>
      </c>
      <c r="GI335" s="141">
        <v>15.720754492616315</v>
      </c>
      <c r="GJ335" s="141">
        <v>14.874064754473551</v>
      </c>
      <c r="GK335" s="141">
        <v>14.235826746802502</v>
      </c>
      <c r="GM335" s="1">
        <v>382649</v>
      </c>
      <c r="GN335" s="1">
        <v>398230</v>
      </c>
      <c r="GO335" s="1" t="s">
        <v>477</v>
      </c>
      <c r="GP335" s="1" t="s">
        <v>832</v>
      </c>
      <c r="GQ335" s="97"/>
    </row>
    <row r="336" spans="2:205" ht="16.2" thickBot="1" x14ac:dyDescent="0.35">
      <c r="B336" s="19" t="s">
        <v>326</v>
      </c>
      <c r="C336" s="20">
        <v>9.6719147648125681</v>
      </c>
      <c r="D336" s="21">
        <v>8.310926607627751</v>
      </c>
      <c r="E336" s="21">
        <v>7.950287863188791</v>
      </c>
      <c r="F336" s="21">
        <v>7.790147178223533</v>
      </c>
      <c r="G336" s="21">
        <v>7.5046102324563808</v>
      </c>
      <c r="H336" s="21">
        <v>7.2137299510885722</v>
      </c>
      <c r="I336" s="21">
        <v>6.971593639829976</v>
      </c>
      <c r="J336" s="21">
        <v>6.7704238787410276</v>
      </c>
      <c r="K336" s="21">
        <v>6.5331739429901887</v>
      </c>
      <c r="L336" s="21">
        <v>6.3360675702800542</v>
      </c>
      <c r="M336" s="21">
        <v>4.1866548624185995</v>
      </c>
      <c r="N336" s="21">
        <v>-4.061515395882509E-2</v>
      </c>
      <c r="O336" s="21">
        <v>-3.6375502511465427</v>
      </c>
      <c r="P336" s="21">
        <v>-7.4672235790556982</v>
      </c>
      <c r="Q336" s="21">
        <v>-10.763847893847817</v>
      </c>
      <c r="R336" s="22"/>
      <c r="S336" s="21">
        <v>13.808914764812569</v>
      </c>
      <c r="T336" s="21">
        <v>12.447926607627751</v>
      </c>
      <c r="U336" s="21">
        <v>12.087287863188791</v>
      </c>
      <c r="V336" s="21">
        <v>11.927147178223533</v>
      </c>
      <c r="W336" s="21">
        <v>11.641610232456381</v>
      </c>
      <c r="X336" s="21">
        <v>11.350729951088573</v>
      </c>
      <c r="Y336" s="21">
        <v>11.108593639829976</v>
      </c>
      <c r="Z336" s="21">
        <v>10.907423878741028</v>
      </c>
      <c r="AA336" s="21">
        <v>10.670173942990189</v>
      </c>
      <c r="AB336" s="21">
        <v>10.473067570280055</v>
      </c>
      <c r="AC336" s="21">
        <v>8.3236548624186</v>
      </c>
      <c r="AD336" s="21">
        <v>4.0963848460411754</v>
      </c>
      <c r="AE336" s="21">
        <v>0.49944974885345772</v>
      </c>
      <c r="AF336" s="21">
        <v>-3.3302235790556978</v>
      </c>
      <c r="AG336" s="21">
        <v>-6.9190061511260552</v>
      </c>
      <c r="AI336" s="23">
        <v>9.6719147648125681</v>
      </c>
      <c r="AJ336" s="23">
        <v>9.1692786030989808</v>
      </c>
      <c r="AK336" s="23">
        <v>8.9641844050032837</v>
      </c>
      <c r="AL336" s="23">
        <v>8.8006371018542282</v>
      </c>
      <c r="AM336" s="23">
        <v>8.5733488496257912</v>
      </c>
      <c r="AN336" s="23">
        <v>8.3342426765098523</v>
      </c>
      <c r="AO336" s="23">
        <v>8.0221692204925237</v>
      </c>
      <c r="AP336" s="23">
        <v>7.6337753010930118</v>
      </c>
      <c r="AQ336" s="23">
        <v>7.3260627700558452</v>
      </c>
      <c r="AR336" s="23">
        <v>7.0170324931643133</v>
      </c>
      <c r="AS336" s="23">
        <v>6.1050513802536628</v>
      </c>
      <c r="AT336" s="23">
        <v>5.2379934432455144</v>
      </c>
      <c r="AU336" s="23">
        <v>4.3799821357757267</v>
      </c>
      <c r="AV336" s="23">
        <v>3.5276036130765291</v>
      </c>
      <c r="AW336" s="23">
        <v>3.010162948306629</v>
      </c>
      <c r="AY336" s="24">
        <v>13.808914764812569</v>
      </c>
      <c r="AZ336" s="24">
        <v>13.306278603098981</v>
      </c>
      <c r="BA336" s="24">
        <v>13.101184405003284</v>
      </c>
      <c r="BB336" s="24">
        <v>12.937637101854229</v>
      </c>
      <c r="BC336" s="24">
        <v>12.710348849625792</v>
      </c>
      <c r="BD336" s="24">
        <v>12.471242676509853</v>
      </c>
      <c r="BE336" s="24">
        <v>12.159169220492524</v>
      </c>
      <c r="BF336" s="24">
        <v>11.770775301093012</v>
      </c>
      <c r="BG336" s="24">
        <v>11.463062770055846</v>
      </c>
      <c r="BH336" s="24">
        <v>11.154032493164314</v>
      </c>
      <c r="BI336" s="24">
        <v>10.242051380253663</v>
      </c>
      <c r="BJ336" s="24">
        <v>9.3749934432455149</v>
      </c>
      <c r="BK336" s="24">
        <v>8.5169821357757272</v>
      </c>
      <c r="BL336" s="24">
        <v>7.6646036130765296</v>
      </c>
      <c r="BM336" s="24">
        <v>7.2234968368249426</v>
      </c>
      <c r="BO336" s="25">
        <v>9.6719147648125681</v>
      </c>
      <c r="BP336" s="25">
        <v>8.1326904060985612</v>
      </c>
      <c r="BQ336" s="25">
        <v>7.7681974546940484</v>
      </c>
      <c r="BR336" s="25">
        <v>7.658806523919047</v>
      </c>
      <c r="BS336" s="25">
        <v>7.4281251999544153</v>
      </c>
      <c r="BT336" s="25">
        <v>7.2013881162854396</v>
      </c>
      <c r="BU336" s="25">
        <v>7.0480492340816259</v>
      </c>
      <c r="BV336" s="25">
        <v>6.9432909659819568</v>
      </c>
      <c r="BW336" s="25">
        <v>6.8126891389733721</v>
      </c>
      <c r="BX336" s="25">
        <v>6.7040487319419384</v>
      </c>
      <c r="BY336" s="25">
        <v>4.8184506143427832</v>
      </c>
      <c r="BZ336" s="25">
        <v>0.81768332809082978</v>
      </c>
      <c r="CA336" s="25">
        <v>-2.5836021247497953</v>
      </c>
      <c r="CB336" s="25">
        <v>-6.1889366664449206</v>
      </c>
      <c r="CC336" s="25">
        <v>-9.2365817527375924</v>
      </c>
      <c r="CE336" s="25">
        <v>13.808914764812569</v>
      </c>
      <c r="CF336" s="25">
        <v>12.269690406098562</v>
      </c>
      <c r="CG336" s="25">
        <v>11.905197454694049</v>
      </c>
      <c r="CH336" s="25">
        <v>11.795806523919047</v>
      </c>
      <c r="CI336" s="25">
        <v>11.565125199954416</v>
      </c>
      <c r="CJ336" s="25">
        <v>11.33838811628544</v>
      </c>
      <c r="CK336" s="25">
        <v>11.185049234081626</v>
      </c>
      <c r="CL336" s="25">
        <v>11.080290965981957</v>
      </c>
      <c r="CM336" s="25">
        <v>10.949689138973373</v>
      </c>
      <c r="CN336" s="25">
        <v>10.841048731941939</v>
      </c>
      <c r="CO336" s="25">
        <v>8.9554506143427837</v>
      </c>
      <c r="CP336" s="25">
        <v>4.9546833280908302</v>
      </c>
      <c r="CQ336" s="25">
        <v>1.5533978752502051</v>
      </c>
      <c r="CR336" s="25">
        <v>-2.0519366664449201</v>
      </c>
      <c r="CS336" s="25">
        <v>-5.4382461777463078</v>
      </c>
      <c r="CU336" s="26">
        <v>9.6719147648125681</v>
      </c>
      <c r="CV336" s="26">
        <v>8.8478333154151407</v>
      </c>
      <c r="CW336" s="26">
        <v>8.6533973822266894</v>
      </c>
      <c r="CX336" s="26">
        <v>8.5763205620410385</v>
      </c>
      <c r="CY336" s="26">
        <v>8.3427447463769671</v>
      </c>
      <c r="CZ336" s="26">
        <v>8.0739617437246061</v>
      </c>
      <c r="DA336" s="26">
        <v>7.5850487855815345</v>
      </c>
      <c r="DB336" s="26">
        <v>6.2369389126341552</v>
      </c>
      <c r="DC336" s="26">
        <v>4.8374603745897602</v>
      </c>
      <c r="DD336" s="26">
        <v>3.4566703640169827</v>
      </c>
      <c r="DE336" s="26">
        <v>-0.51481430443304177</v>
      </c>
      <c r="DF336" s="26">
        <v>-4.303255268520882</v>
      </c>
      <c r="DG336" s="26">
        <v>-7.41539932872913</v>
      </c>
      <c r="DH336" s="26">
        <v>-9.3675075420296352</v>
      </c>
      <c r="DI336" s="26">
        <v>-7.7860917714412849</v>
      </c>
      <c r="DK336" s="26">
        <v>13.808914764812569</v>
      </c>
      <c r="DL336" s="26">
        <v>12.984833315415141</v>
      </c>
      <c r="DM336" s="26">
        <v>12.79039738222669</v>
      </c>
      <c r="DN336" s="26">
        <v>12.713320562041039</v>
      </c>
      <c r="DO336" s="26">
        <v>12.479744746376968</v>
      </c>
      <c r="DP336" s="26">
        <v>12.210961743724607</v>
      </c>
      <c r="DQ336" s="26">
        <v>11.722048785581535</v>
      </c>
      <c r="DR336" s="26">
        <v>10.373938912634156</v>
      </c>
      <c r="DS336" s="26">
        <v>8.9744603745897606</v>
      </c>
      <c r="DT336" s="26">
        <v>7.5936703640169831</v>
      </c>
      <c r="DU336" s="26">
        <v>3.6221856955669587</v>
      </c>
      <c r="DV336" s="26">
        <v>-0.16625526852088157</v>
      </c>
      <c r="DW336" s="26">
        <v>-3.2783993287291295</v>
      </c>
      <c r="DX336" s="26">
        <v>-5.2305075420296347</v>
      </c>
      <c r="DY336" s="26">
        <v>-3.9933754954287366</v>
      </c>
      <c r="EA336" s="27">
        <v>9.6719147648125681</v>
      </c>
      <c r="EB336" s="27">
        <v>8.8450249022918506</v>
      </c>
      <c r="EC336" s="27">
        <v>8.6309269817759944</v>
      </c>
      <c r="ED336" s="27">
        <v>8.5761657706258259</v>
      </c>
      <c r="EE336" s="27">
        <v>8.4940749047184152</v>
      </c>
      <c r="EF336" s="27">
        <v>8.3864459421862154</v>
      </c>
      <c r="EG336" s="27">
        <v>8.2609143988755136</v>
      </c>
      <c r="EH336" s="27">
        <v>8.124739239826436</v>
      </c>
      <c r="EI336" s="27">
        <v>7.9018064939991195</v>
      </c>
      <c r="EJ336" s="27">
        <v>7.6856676252504741</v>
      </c>
      <c r="EK336" s="27">
        <v>6.8969091344218842</v>
      </c>
      <c r="EL336" s="27">
        <v>5.858147066587037</v>
      </c>
      <c r="EM336" s="27">
        <v>5.1092732202054876</v>
      </c>
      <c r="EN336" s="27">
        <v>4.3692185757170563</v>
      </c>
      <c r="EO336" s="27">
        <v>4.1097497667196166</v>
      </c>
      <c r="EQ336" s="27">
        <v>13.808914764812569</v>
      </c>
      <c r="ER336" s="27">
        <v>12.982024902291851</v>
      </c>
      <c r="ES336" s="27">
        <v>12.767926981775995</v>
      </c>
      <c r="ET336" s="27">
        <v>12.713165770625826</v>
      </c>
      <c r="EU336" s="27">
        <v>12.631074904718416</v>
      </c>
      <c r="EV336" s="27">
        <v>12.523445942186216</v>
      </c>
      <c r="EW336" s="27">
        <v>12.397914398875514</v>
      </c>
      <c r="EX336" s="27">
        <v>12.261739239826436</v>
      </c>
      <c r="EY336" s="27">
        <v>12.03880649399912</v>
      </c>
      <c r="EZ336" s="27">
        <v>11.822667625250475</v>
      </c>
      <c r="FA336" s="27">
        <v>11.033909134421885</v>
      </c>
      <c r="FB336" s="27">
        <v>9.9951470665870374</v>
      </c>
      <c r="FC336" s="27">
        <v>9.246273220205488</v>
      </c>
      <c r="FD336" s="27">
        <v>8.5062185757170568</v>
      </c>
      <c r="FE336" s="27">
        <v>8.2240085970436638</v>
      </c>
      <c r="FG336" s="141">
        <v>9.6719147648125681</v>
      </c>
      <c r="FH336" s="141">
        <v>8.1579178038273952</v>
      </c>
      <c r="FI336" s="141">
        <v>7.750331105608236</v>
      </c>
      <c r="FJ336" s="141">
        <v>7.5534568219608147</v>
      </c>
      <c r="FK336" s="141">
        <v>7.2127562647847032</v>
      </c>
      <c r="FL336" s="141">
        <v>6.8758918998206973</v>
      </c>
      <c r="FM336" s="141">
        <v>6.3047837883422631</v>
      </c>
      <c r="FN336" s="141">
        <v>4.8358556866691842</v>
      </c>
      <c r="FO336" s="141">
        <v>3.3462313526784868</v>
      </c>
      <c r="FP336" s="141">
        <v>1.8743284207842663</v>
      </c>
      <c r="FQ336" s="141">
        <v>-2.3791793965644317</v>
      </c>
      <c r="FR336" s="141">
        <v>-6.4187151297862073</v>
      </c>
      <c r="FS336" s="141">
        <v>-9.7948554441846625</v>
      </c>
      <c r="FT336" s="141">
        <v>-12.101648161973799</v>
      </c>
      <c r="FU336" s="141">
        <v>-10.93384039457986</v>
      </c>
      <c r="FW336" s="141">
        <v>13.808914764812569</v>
      </c>
      <c r="FX336" s="141">
        <v>12.294917803827396</v>
      </c>
      <c r="FY336" s="141">
        <v>11.887331105608236</v>
      </c>
      <c r="FZ336" s="141">
        <v>11.690456821960815</v>
      </c>
      <c r="GA336" s="141">
        <v>11.349756264784704</v>
      </c>
      <c r="GB336" s="141">
        <v>11.012891899820698</v>
      </c>
      <c r="GC336" s="141">
        <v>10.441783788342264</v>
      </c>
      <c r="GD336" s="141">
        <v>8.9728556866691846</v>
      </c>
      <c r="GE336" s="141">
        <v>7.4832313526784873</v>
      </c>
      <c r="GF336" s="141">
        <v>6.0113284207842668</v>
      </c>
      <c r="GG336" s="141">
        <v>1.7578206034355688</v>
      </c>
      <c r="GH336" s="141">
        <v>-2.2817151297862068</v>
      </c>
      <c r="GI336" s="141">
        <v>-5.657855444184662</v>
      </c>
      <c r="GJ336" s="141">
        <v>-7.9646481619737983</v>
      </c>
      <c r="GK336" s="141">
        <v>-7.0498201316789491</v>
      </c>
      <c r="GM336" s="1">
        <v>352393</v>
      </c>
      <c r="GN336" s="1">
        <v>431036</v>
      </c>
      <c r="GO336" s="1" t="s">
        <v>441</v>
      </c>
      <c r="GP336" s="1" t="s">
        <v>839</v>
      </c>
      <c r="GQ336" s="97"/>
    </row>
    <row r="337" spans="2:199" ht="16.2" thickBot="1" x14ac:dyDescent="0.35">
      <c r="B337" s="19" t="s">
        <v>327</v>
      </c>
      <c r="C337" s="20">
        <v>5.590345836947753</v>
      </c>
      <c r="D337" s="21">
        <v>5.1530016459409023</v>
      </c>
      <c r="E337" s="21">
        <v>4.8476024847521444</v>
      </c>
      <c r="F337" s="21">
        <v>4.6174838672203808</v>
      </c>
      <c r="G337" s="21">
        <v>4.252521088024551</v>
      </c>
      <c r="H337" s="21">
        <v>3.8874462835736185</v>
      </c>
      <c r="I337" s="21">
        <v>3.5644206581735851</v>
      </c>
      <c r="J337" s="21">
        <v>3.2654684684093382</v>
      </c>
      <c r="K337" s="21">
        <v>2.9355385255490791</v>
      </c>
      <c r="L337" s="21">
        <v>2.6261927798944473</v>
      </c>
      <c r="M337" s="21">
        <v>0.77530810763433244</v>
      </c>
      <c r="N337" s="21">
        <v>-2.3130245680495278</v>
      </c>
      <c r="O337" s="21">
        <v>-5.0018152046586053</v>
      </c>
      <c r="P337" s="21">
        <v>-7.7445809241964412</v>
      </c>
      <c r="Q337" s="21">
        <v>-10.130639365871936</v>
      </c>
      <c r="R337" s="22"/>
      <c r="S337" s="21">
        <v>8.590345836947753</v>
      </c>
      <c r="T337" s="21">
        <v>8.1530016459409023</v>
      </c>
      <c r="U337" s="21">
        <v>7.8476024847521444</v>
      </c>
      <c r="V337" s="21">
        <v>7.6174838672203808</v>
      </c>
      <c r="W337" s="21">
        <v>7.252521088024551</v>
      </c>
      <c r="X337" s="21">
        <v>6.8874462835736185</v>
      </c>
      <c r="Y337" s="21">
        <v>6.5644206581735851</v>
      </c>
      <c r="Z337" s="21">
        <v>6.2654684684093382</v>
      </c>
      <c r="AA337" s="21">
        <v>5.9355385255490791</v>
      </c>
      <c r="AB337" s="21">
        <v>5.6261927798944473</v>
      </c>
      <c r="AC337" s="21">
        <v>3.7753081076343324</v>
      </c>
      <c r="AD337" s="21">
        <v>0.68697543195047217</v>
      </c>
      <c r="AE337" s="21">
        <v>-2.0018152046586053</v>
      </c>
      <c r="AF337" s="21">
        <v>-4.7445809241964412</v>
      </c>
      <c r="AG337" s="21">
        <v>-7.2262755281387712</v>
      </c>
      <c r="AI337" s="23">
        <v>5.590345836947753</v>
      </c>
      <c r="AJ337" s="23">
        <v>5.3748921343122902</v>
      </c>
      <c r="AK337" s="23">
        <v>5.1484974598680981</v>
      </c>
      <c r="AL337" s="23">
        <v>4.9466547190978574</v>
      </c>
      <c r="AM337" s="23">
        <v>4.7262630742191796</v>
      </c>
      <c r="AN337" s="23">
        <v>4.4986292071440044</v>
      </c>
      <c r="AO337" s="23">
        <v>4.2203997197512066</v>
      </c>
      <c r="AP337" s="23">
        <v>3.8750465226323367</v>
      </c>
      <c r="AQ337" s="23">
        <v>3.6286321836904332</v>
      </c>
      <c r="AR337" s="23">
        <v>3.3842763500227857</v>
      </c>
      <c r="AS337" s="23">
        <v>2.6713563259326563</v>
      </c>
      <c r="AT337" s="23">
        <v>1.9886767772256349</v>
      </c>
      <c r="AU337" s="23">
        <v>1.3183037826781554</v>
      </c>
      <c r="AV337" s="23">
        <v>0.55182632373898777</v>
      </c>
      <c r="AW337" s="23">
        <v>-6.4691905582838771E-2</v>
      </c>
      <c r="AY337" s="24">
        <v>8.590345836947753</v>
      </c>
      <c r="AZ337" s="24">
        <v>8.3748921343122902</v>
      </c>
      <c r="BA337" s="24">
        <v>8.1484974598680981</v>
      </c>
      <c r="BB337" s="24">
        <v>7.9466547190978574</v>
      </c>
      <c r="BC337" s="24">
        <v>7.7262630742191796</v>
      </c>
      <c r="BD337" s="24">
        <v>7.4986292071440044</v>
      </c>
      <c r="BE337" s="24">
        <v>7.2203997197512066</v>
      </c>
      <c r="BF337" s="24">
        <v>6.8750465226323367</v>
      </c>
      <c r="BG337" s="24">
        <v>6.6286321836904332</v>
      </c>
      <c r="BH337" s="24">
        <v>6.3842763500227857</v>
      </c>
      <c r="BI337" s="24">
        <v>5.6713563259326563</v>
      </c>
      <c r="BJ337" s="24">
        <v>4.9886767772256349</v>
      </c>
      <c r="BK337" s="24">
        <v>4.3183037826781554</v>
      </c>
      <c r="BL337" s="24">
        <v>3.5518263237389878</v>
      </c>
      <c r="BM337" s="24">
        <v>3.0377680399507945</v>
      </c>
      <c r="BO337" s="25">
        <v>5.590345836947753</v>
      </c>
      <c r="BP337" s="25">
        <v>5.1154120020741054</v>
      </c>
      <c r="BQ337" s="25">
        <v>4.8153186366647276</v>
      </c>
      <c r="BR337" s="25">
        <v>4.6144486966588936</v>
      </c>
      <c r="BS337" s="25">
        <v>4.2761058827104286</v>
      </c>
      <c r="BT337" s="25">
        <v>3.9414930448454317</v>
      </c>
      <c r="BU337" s="25">
        <v>3.6611814330996175</v>
      </c>
      <c r="BV337" s="25">
        <v>3.4095549702800181</v>
      </c>
      <c r="BW337" s="25">
        <v>3.1597064414914708</v>
      </c>
      <c r="BX337" s="25">
        <v>2.9100326008200437</v>
      </c>
      <c r="BY337" s="25">
        <v>1.2429603677002632</v>
      </c>
      <c r="BZ337" s="25">
        <v>-1.6708047381004505</v>
      </c>
      <c r="CA337" s="25">
        <v>-4.1968423730953575</v>
      </c>
      <c r="CB337" s="25">
        <v>-6.7356421147880212</v>
      </c>
      <c r="CC337" s="25">
        <v>-8.8783741215002721</v>
      </c>
      <c r="CE337" s="25">
        <v>8.590345836947753</v>
      </c>
      <c r="CF337" s="25">
        <v>8.1154120020741054</v>
      </c>
      <c r="CG337" s="25">
        <v>7.8153186366647276</v>
      </c>
      <c r="CH337" s="25">
        <v>7.6144486966588936</v>
      </c>
      <c r="CI337" s="25">
        <v>7.2761058827104286</v>
      </c>
      <c r="CJ337" s="25">
        <v>6.9414930448454317</v>
      </c>
      <c r="CK337" s="25">
        <v>6.6611814330996175</v>
      </c>
      <c r="CL337" s="25">
        <v>6.4095549702800181</v>
      </c>
      <c r="CM337" s="25">
        <v>6.1597064414914708</v>
      </c>
      <c r="CN337" s="25">
        <v>5.9100326008200437</v>
      </c>
      <c r="CO337" s="25">
        <v>4.2429603677002632</v>
      </c>
      <c r="CP337" s="25">
        <v>1.3291952618995495</v>
      </c>
      <c r="CQ337" s="25">
        <v>-1.1968423730953575</v>
      </c>
      <c r="CR337" s="25">
        <v>-3.7356421147880212</v>
      </c>
      <c r="CS337" s="25">
        <v>-6.0186557679843773</v>
      </c>
      <c r="CU337" s="26">
        <v>5.590345836947753</v>
      </c>
      <c r="CV337" s="26">
        <v>5.3591684382353897</v>
      </c>
      <c r="CW337" s="26">
        <v>5.1289647824213755</v>
      </c>
      <c r="CX337" s="26">
        <v>4.9320289986427817</v>
      </c>
      <c r="CY337" s="26">
        <v>4.5927551330878149</v>
      </c>
      <c r="CZ337" s="26">
        <v>4.2415472131009064</v>
      </c>
      <c r="DA337" s="26">
        <v>3.7648376884155894</v>
      </c>
      <c r="DB337" s="26">
        <v>2.7733396624953635</v>
      </c>
      <c r="DC337" s="26">
        <v>1.7554413878131712</v>
      </c>
      <c r="DD337" s="26">
        <v>0.73946642270658103</v>
      </c>
      <c r="DE337" s="26">
        <v>-2.1874174339165151</v>
      </c>
      <c r="DF337" s="26">
        <v>-4.9861620185952091</v>
      </c>
      <c r="DG337" s="26">
        <v>-7.3338931057058616</v>
      </c>
      <c r="DH337" s="26">
        <v>-8.8633371713703184</v>
      </c>
      <c r="DI337" s="26">
        <v>-8.2590012138216835</v>
      </c>
      <c r="DK337" s="26">
        <v>8.590345836947753</v>
      </c>
      <c r="DL337" s="26">
        <v>8.3591684382353897</v>
      </c>
      <c r="DM337" s="26">
        <v>8.1289647824213755</v>
      </c>
      <c r="DN337" s="26">
        <v>7.9320289986427817</v>
      </c>
      <c r="DO337" s="26">
        <v>7.5927551330878149</v>
      </c>
      <c r="DP337" s="26">
        <v>7.2415472131009064</v>
      </c>
      <c r="DQ337" s="26">
        <v>6.7648376884155894</v>
      </c>
      <c r="DR337" s="26">
        <v>5.7733396624953635</v>
      </c>
      <c r="DS337" s="26">
        <v>4.7554413878131712</v>
      </c>
      <c r="DT337" s="26">
        <v>3.739466422706581</v>
      </c>
      <c r="DU337" s="26">
        <v>0.81258256608348489</v>
      </c>
      <c r="DV337" s="26">
        <v>-1.9861620185952091</v>
      </c>
      <c r="DW337" s="26">
        <v>-4.3338931057058616</v>
      </c>
      <c r="DX337" s="26">
        <v>-5.8633371713703184</v>
      </c>
      <c r="DY337" s="26">
        <v>-5.4023676238379821</v>
      </c>
      <c r="EA337" s="27">
        <v>5.590345836947753</v>
      </c>
      <c r="EB337" s="27">
        <v>5.3369331852092472</v>
      </c>
      <c r="EC337" s="27">
        <v>5.0849006981352041</v>
      </c>
      <c r="ED337" s="27">
        <v>4.9011474704957951</v>
      </c>
      <c r="EE337" s="27">
        <v>4.6437422345757362</v>
      </c>
      <c r="EF337" s="27">
        <v>4.3825109635138784</v>
      </c>
      <c r="EG337" s="27">
        <v>4.1171969659802041</v>
      </c>
      <c r="EH337" s="27">
        <v>3.8376999484872609</v>
      </c>
      <c r="EI337" s="27">
        <v>3.4958813499482275</v>
      </c>
      <c r="EJ337" s="27">
        <v>3.1562758866333596</v>
      </c>
      <c r="EK337" s="27">
        <v>2.0458227284686306</v>
      </c>
      <c r="EL337" s="27">
        <v>0.83517985456317412</v>
      </c>
      <c r="EM337" s="27">
        <v>-0.1388542810689124</v>
      </c>
      <c r="EN337" s="27">
        <v>-0.98931929773323191</v>
      </c>
      <c r="EO337" s="27">
        <v>-1.5067569418854632</v>
      </c>
      <c r="EQ337" s="27">
        <v>8.590345836947753</v>
      </c>
      <c r="ER337" s="27">
        <v>8.3369331852092472</v>
      </c>
      <c r="ES337" s="27">
        <v>8.0849006981352041</v>
      </c>
      <c r="ET337" s="27">
        <v>7.9011474704957951</v>
      </c>
      <c r="EU337" s="27">
        <v>7.6437422345757362</v>
      </c>
      <c r="EV337" s="27">
        <v>7.3825109635138784</v>
      </c>
      <c r="EW337" s="27">
        <v>7.1171969659802041</v>
      </c>
      <c r="EX337" s="27">
        <v>6.8376999484872609</v>
      </c>
      <c r="EY337" s="27">
        <v>6.4958813499482275</v>
      </c>
      <c r="EZ337" s="27">
        <v>6.1562758866333596</v>
      </c>
      <c r="FA337" s="27">
        <v>5.0458227284686306</v>
      </c>
      <c r="FB337" s="27">
        <v>3.8351798545631741</v>
      </c>
      <c r="FC337" s="27">
        <v>2.8611457189310876</v>
      </c>
      <c r="FD337" s="27">
        <v>2.0106807022667681</v>
      </c>
      <c r="FE337" s="27">
        <v>1.532209530051837</v>
      </c>
      <c r="FG337" s="141">
        <v>5.590345836947753</v>
      </c>
      <c r="FH337" s="141">
        <v>5.1484811307984852</v>
      </c>
      <c r="FI337" s="141">
        <v>4.8268757874406578</v>
      </c>
      <c r="FJ337" s="141">
        <v>4.5581384685091191</v>
      </c>
      <c r="FK337" s="141">
        <v>4.1507082768702244</v>
      </c>
      <c r="FL337" s="141">
        <v>3.7483690483890602</v>
      </c>
      <c r="FM337" s="141">
        <v>3.2136110563489009</v>
      </c>
      <c r="FN337" s="141">
        <v>2.142055248999112</v>
      </c>
      <c r="FO337" s="141">
        <v>1.0772662482445519</v>
      </c>
      <c r="FP337" s="141">
        <v>1.4652627452957034E-2</v>
      </c>
      <c r="FQ337" s="141">
        <v>-3.0547437716160175</v>
      </c>
      <c r="FR337" s="141">
        <v>-5.9851095695654379</v>
      </c>
      <c r="FS337" s="141">
        <v>-8.4737256444830464</v>
      </c>
      <c r="FT337" s="141">
        <v>-10.194265314142207</v>
      </c>
      <c r="FU337" s="141">
        <v>-9.8149663217132002</v>
      </c>
      <c r="FW337" s="141">
        <v>8.590345836947753</v>
      </c>
      <c r="FX337" s="141">
        <v>8.1484811307984852</v>
      </c>
      <c r="FY337" s="141">
        <v>7.8268757874406578</v>
      </c>
      <c r="FZ337" s="141">
        <v>7.5581384685091191</v>
      </c>
      <c r="GA337" s="141">
        <v>7.1507082768702244</v>
      </c>
      <c r="GB337" s="141">
        <v>6.7483690483890602</v>
      </c>
      <c r="GC337" s="141">
        <v>6.2136110563489009</v>
      </c>
      <c r="GD337" s="141">
        <v>5.142055248999112</v>
      </c>
      <c r="GE337" s="141">
        <v>4.0772662482445519</v>
      </c>
      <c r="GF337" s="141">
        <v>3.014652627452957</v>
      </c>
      <c r="GG337" s="141">
        <v>-5.4743771616017511E-2</v>
      </c>
      <c r="GH337" s="141">
        <v>-2.9851095695654379</v>
      </c>
      <c r="GI337" s="141">
        <v>-5.4737256444830464</v>
      </c>
      <c r="GJ337" s="141">
        <v>-7.194265314142207</v>
      </c>
      <c r="GK337" s="141">
        <v>-6.9077113743575964</v>
      </c>
      <c r="GM337" s="1">
        <v>327495</v>
      </c>
      <c r="GN337" s="1">
        <v>477808</v>
      </c>
      <c r="GO337" s="1" t="s">
        <v>450</v>
      </c>
      <c r="GP337" s="1" t="s">
        <v>838</v>
      </c>
      <c r="GQ337" s="97"/>
    </row>
    <row r="338" spans="2:199" ht="16.2" thickBot="1" x14ac:dyDescent="0.35">
      <c r="B338" s="19" t="s">
        <v>328</v>
      </c>
      <c r="C338" s="20">
        <v>7.6994193318906916</v>
      </c>
      <c r="D338" s="21">
        <v>7.4503933343256659</v>
      </c>
      <c r="E338" s="21">
        <v>7.1447537791232403</v>
      </c>
      <c r="F338" s="21">
        <v>6.845604475764258</v>
      </c>
      <c r="G338" s="21">
        <v>6.4631915705810776</v>
      </c>
      <c r="H338" s="21">
        <v>6.0567455657656524</v>
      </c>
      <c r="I338" s="21">
        <v>5.6546422600958941</v>
      </c>
      <c r="J338" s="21">
        <v>4.7248669367963494</v>
      </c>
      <c r="K338" s="21">
        <v>4.2860476691768135</v>
      </c>
      <c r="L338" s="21">
        <v>3.8499614235394191</v>
      </c>
      <c r="M338" s="21">
        <v>1.4372182747959847</v>
      </c>
      <c r="N338" s="21">
        <v>-2.2432568911156245</v>
      </c>
      <c r="O338" s="21">
        <v>-5.476249864829029</v>
      </c>
      <c r="P338" s="21">
        <v>-7.8590510917262684</v>
      </c>
      <c r="Q338" s="21">
        <v>-9.5654827907012674</v>
      </c>
      <c r="R338" s="22"/>
      <c r="S338" s="21">
        <v>12.336419331890692</v>
      </c>
      <c r="T338" s="21">
        <v>12.087393334325666</v>
      </c>
      <c r="U338" s="21">
        <v>11.781753779123241</v>
      </c>
      <c r="V338" s="21">
        <v>11.482604475764258</v>
      </c>
      <c r="W338" s="21">
        <v>11.100191570581078</v>
      </c>
      <c r="X338" s="21">
        <v>10.693745565765653</v>
      </c>
      <c r="Y338" s="21">
        <v>10.291642260095895</v>
      </c>
      <c r="Z338" s="21">
        <v>9.3618669367963498</v>
      </c>
      <c r="AA338" s="21">
        <v>8.9230476691768139</v>
      </c>
      <c r="AB338" s="21">
        <v>8.4869614235394195</v>
      </c>
      <c r="AC338" s="21">
        <v>6.0742182747959852</v>
      </c>
      <c r="AD338" s="21">
        <v>2.3937431088843759</v>
      </c>
      <c r="AE338" s="21">
        <v>-0.83924986482902852</v>
      </c>
      <c r="AF338" s="21">
        <v>-3.2220510917262679</v>
      </c>
      <c r="AG338" s="21">
        <v>-5.0931275352313321</v>
      </c>
      <c r="AI338" s="23">
        <v>7.6994193318906916</v>
      </c>
      <c r="AJ338" s="23">
        <v>7.5305985766038557</v>
      </c>
      <c r="AK338" s="23">
        <v>7.3305822532289646</v>
      </c>
      <c r="AL338" s="23">
        <v>7.1467378811704023</v>
      </c>
      <c r="AM338" s="23">
        <v>6.9314781858040195</v>
      </c>
      <c r="AN338" s="23">
        <v>6.693914774069107</v>
      </c>
      <c r="AO338" s="23">
        <v>6.3926692607225419</v>
      </c>
      <c r="AP338" s="23">
        <v>6.0088411732227591</v>
      </c>
      <c r="AQ338" s="23">
        <v>5.6925904470903994</v>
      </c>
      <c r="AR338" s="23">
        <v>5.3417263442328036</v>
      </c>
      <c r="AS338" s="23">
        <v>4.0366791529847994</v>
      </c>
      <c r="AT338" s="23">
        <v>2.4069284432463576</v>
      </c>
      <c r="AU338" s="23">
        <v>0.38334420278061643</v>
      </c>
      <c r="AV338" s="23">
        <v>-1.1804065255629403</v>
      </c>
      <c r="AW338" s="23">
        <v>-2.7704487411343486</v>
      </c>
      <c r="AY338" s="24">
        <v>12.336419331890692</v>
      </c>
      <c r="AZ338" s="24">
        <v>12.167598576603856</v>
      </c>
      <c r="BA338" s="24">
        <v>11.967582253228965</v>
      </c>
      <c r="BB338" s="24">
        <v>11.783737881170403</v>
      </c>
      <c r="BC338" s="24">
        <v>11.56847818580402</v>
      </c>
      <c r="BD338" s="24">
        <v>11.330914774069107</v>
      </c>
      <c r="BE338" s="24">
        <v>11.029669260722542</v>
      </c>
      <c r="BF338" s="24">
        <v>10.64584117322276</v>
      </c>
      <c r="BG338" s="24">
        <v>10.3295904470904</v>
      </c>
      <c r="BH338" s="24">
        <v>9.978726344232804</v>
      </c>
      <c r="BI338" s="24">
        <v>8.6736791529847999</v>
      </c>
      <c r="BJ338" s="24">
        <v>7.043928443246358</v>
      </c>
      <c r="BK338" s="24">
        <v>5.0203442027806169</v>
      </c>
      <c r="BL338" s="24">
        <v>3.4565934744370601</v>
      </c>
      <c r="BM338" s="24">
        <v>2.4443972934902725</v>
      </c>
      <c r="BO338" s="25">
        <v>7.6994193318906916</v>
      </c>
      <c r="BP338" s="25">
        <v>7.3453988652548308</v>
      </c>
      <c r="BQ338" s="25">
        <v>6.9266074646742943</v>
      </c>
      <c r="BR338" s="25">
        <v>6.5004339406577571</v>
      </c>
      <c r="BS338" s="25">
        <v>5.9844779946947568</v>
      </c>
      <c r="BT338" s="25">
        <v>4.8541965674340339</v>
      </c>
      <c r="BU338" s="25">
        <v>4.3026818752921905</v>
      </c>
      <c r="BV338" s="25">
        <v>3.7361147775727517</v>
      </c>
      <c r="BW338" s="25">
        <v>3.1510816155569294</v>
      </c>
      <c r="BX338" s="25">
        <v>2.5581652424947841</v>
      </c>
      <c r="BY338" s="25">
        <v>-0.94724645791643169</v>
      </c>
      <c r="BZ338" s="25">
        <v>-4.3969663236281669</v>
      </c>
      <c r="CA338" s="25">
        <v>-7.0341081200332773</v>
      </c>
      <c r="CB338" s="25">
        <v>-9.3566209563622706</v>
      </c>
      <c r="CC338" s="25">
        <v>-10.831984467328724</v>
      </c>
      <c r="CE338" s="25">
        <v>12.336419331890692</v>
      </c>
      <c r="CF338" s="25">
        <v>11.982398865254831</v>
      </c>
      <c r="CG338" s="25">
        <v>11.563607464674295</v>
      </c>
      <c r="CH338" s="25">
        <v>11.137433940657758</v>
      </c>
      <c r="CI338" s="25">
        <v>10.621477994694757</v>
      </c>
      <c r="CJ338" s="25">
        <v>9.4911965674340344</v>
      </c>
      <c r="CK338" s="25">
        <v>8.9396818752921909</v>
      </c>
      <c r="CL338" s="25">
        <v>8.3731147775727521</v>
      </c>
      <c r="CM338" s="25">
        <v>7.7880816155569299</v>
      </c>
      <c r="CN338" s="25">
        <v>7.1951652424947845</v>
      </c>
      <c r="CO338" s="25">
        <v>3.6897535420835688</v>
      </c>
      <c r="CP338" s="25">
        <v>0.24003367637183359</v>
      </c>
      <c r="CQ338" s="25">
        <v>-2.3971081200332769</v>
      </c>
      <c r="CR338" s="25">
        <v>-4.7196209563622702</v>
      </c>
      <c r="CS338" s="25">
        <v>-6.1285802698485767</v>
      </c>
      <c r="CU338" s="26">
        <v>7.6994193318906916</v>
      </c>
      <c r="CV338" s="26">
        <v>7.608413335574804</v>
      </c>
      <c r="CW338" s="26">
        <v>7.2910153173894177</v>
      </c>
      <c r="CX338" s="26">
        <v>5.6313952993527394</v>
      </c>
      <c r="CY338" s="26">
        <v>4.646164526318934</v>
      </c>
      <c r="CZ338" s="26">
        <v>4.19589747825448</v>
      </c>
      <c r="DA338" s="26">
        <v>3.5830358957066935</v>
      </c>
      <c r="DB338" s="26">
        <v>2.5587786786205022</v>
      </c>
      <c r="DC338" s="26">
        <v>1.4849672659261124</v>
      </c>
      <c r="DD338" s="26">
        <v>0.43421377216081325</v>
      </c>
      <c r="DE338" s="26">
        <v>-3.0571649791961235</v>
      </c>
      <c r="DF338" s="26">
        <v>-6.1630252630081124</v>
      </c>
      <c r="DG338" s="26">
        <v>-8.0249389974386638</v>
      </c>
      <c r="DH338" s="26">
        <v>-9.09753095561015</v>
      </c>
      <c r="DI338" s="26">
        <v>-8.9687880272035905</v>
      </c>
      <c r="DK338" s="26">
        <v>12.336419331890692</v>
      </c>
      <c r="DL338" s="26">
        <v>12.245413335574804</v>
      </c>
      <c r="DM338" s="26">
        <v>11.928015317389418</v>
      </c>
      <c r="DN338" s="26">
        <v>10.26839529935274</v>
      </c>
      <c r="DO338" s="26">
        <v>9.2831645263189344</v>
      </c>
      <c r="DP338" s="26">
        <v>8.8328974782544805</v>
      </c>
      <c r="DQ338" s="26">
        <v>8.2200358957066939</v>
      </c>
      <c r="DR338" s="26">
        <v>7.1957786786205027</v>
      </c>
      <c r="DS338" s="26">
        <v>6.1219672659261128</v>
      </c>
      <c r="DT338" s="26">
        <v>5.0712137721608137</v>
      </c>
      <c r="DU338" s="26">
        <v>1.5798350208038769</v>
      </c>
      <c r="DV338" s="26">
        <v>-1.5260252630081119</v>
      </c>
      <c r="DW338" s="26">
        <v>-3.3879389974386633</v>
      </c>
      <c r="DX338" s="26">
        <v>-4.4605309556101496</v>
      </c>
      <c r="DY338" s="26">
        <v>-4.3085365456556097</v>
      </c>
      <c r="EA338" s="27">
        <v>7.6994193318906916</v>
      </c>
      <c r="EB338" s="27">
        <v>7.4773356570645788</v>
      </c>
      <c r="EC338" s="27">
        <v>7.2159633214824392</v>
      </c>
      <c r="ED338" s="27">
        <v>6.9998103110736221</v>
      </c>
      <c r="EE338" s="27">
        <v>6.7638006528434715</v>
      </c>
      <c r="EF338" s="27">
        <v>6.4836560010161151</v>
      </c>
      <c r="EG338" s="27">
        <v>6.1584693979429872</v>
      </c>
      <c r="EH338" s="27">
        <v>5.2767336502768671</v>
      </c>
      <c r="EI338" s="27">
        <v>4.8591709663559399</v>
      </c>
      <c r="EJ338" s="27">
        <v>4.4042088269207191</v>
      </c>
      <c r="EK338" s="27">
        <v>2.9288054005555999</v>
      </c>
      <c r="EL338" s="27">
        <v>1.0334018747934124</v>
      </c>
      <c r="EM338" s="27">
        <v>-1.0437405909988762</v>
      </c>
      <c r="EN338" s="27">
        <v>-2.4948806874764209</v>
      </c>
      <c r="EO338" s="27">
        <v>-3.4973427135808528</v>
      </c>
      <c r="EQ338" s="27">
        <v>12.336419331890692</v>
      </c>
      <c r="ER338" s="27">
        <v>12.114335657064579</v>
      </c>
      <c r="ES338" s="27">
        <v>11.85296332148244</v>
      </c>
      <c r="ET338" s="27">
        <v>11.636810311073623</v>
      </c>
      <c r="EU338" s="27">
        <v>11.400800652843472</v>
      </c>
      <c r="EV338" s="27">
        <v>11.120656001016116</v>
      </c>
      <c r="EW338" s="27">
        <v>10.795469397942988</v>
      </c>
      <c r="EX338" s="27">
        <v>9.9137336502768676</v>
      </c>
      <c r="EY338" s="27">
        <v>9.4961709663559404</v>
      </c>
      <c r="EZ338" s="27">
        <v>9.0412088269207196</v>
      </c>
      <c r="FA338" s="27">
        <v>7.5658054005556004</v>
      </c>
      <c r="FB338" s="27">
        <v>5.6704018747934128</v>
      </c>
      <c r="FC338" s="27">
        <v>3.5932594090011243</v>
      </c>
      <c r="FD338" s="27">
        <v>2.1421193125235796</v>
      </c>
      <c r="FE338" s="27">
        <v>1.2871731926521228</v>
      </c>
      <c r="FG338" s="141">
        <v>7.6994193318906916</v>
      </c>
      <c r="FH338" s="141">
        <v>7.5523763760193958</v>
      </c>
      <c r="FI338" s="141">
        <v>7.1560272629955488</v>
      </c>
      <c r="FJ338" s="141">
        <v>5.4055838450523872</v>
      </c>
      <c r="FK338" s="141">
        <v>4.3532777705853576</v>
      </c>
      <c r="FL338" s="141">
        <v>3.8743867906996101</v>
      </c>
      <c r="FM338" s="141">
        <v>3.2438778806542423</v>
      </c>
      <c r="FN338" s="141">
        <v>2.1597970337882231</v>
      </c>
      <c r="FO338" s="141">
        <v>1.0419079244375631</v>
      </c>
      <c r="FP338" s="141">
        <v>-4.9010504398481203E-2</v>
      </c>
      <c r="FQ338" s="141">
        <v>-3.9307025229761656</v>
      </c>
      <c r="FR338" s="141">
        <v>-7.3226372709964238</v>
      </c>
      <c r="FS338" s="141">
        <v>-9.4694936746204803</v>
      </c>
      <c r="FT338" s="141">
        <v>-10.844001418103147</v>
      </c>
      <c r="FU338" s="141">
        <v>-10.909860432584026</v>
      </c>
      <c r="FW338" s="141">
        <v>12.336419331890692</v>
      </c>
      <c r="FX338" s="141">
        <v>12.189376376019396</v>
      </c>
      <c r="FY338" s="141">
        <v>11.793027262995549</v>
      </c>
      <c r="FZ338" s="141">
        <v>10.042583845052388</v>
      </c>
      <c r="GA338" s="141">
        <v>8.990277770585358</v>
      </c>
      <c r="GB338" s="141">
        <v>8.5113867906996106</v>
      </c>
      <c r="GC338" s="141">
        <v>7.8808778806542428</v>
      </c>
      <c r="GD338" s="141">
        <v>6.7967970337882235</v>
      </c>
      <c r="GE338" s="141">
        <v>5.6789079244375635</v>
      </c>
      <c r="GF338" s="141">
        <v>4.5879894956015193</v>
      </c>
      <c r="GG338" s="141">
        <v>0.70629747702383483</v>
      </c>
      <c r="GH338" s="141">
        <v>-2.6856372709964234</v>
      </c>
      <c r="GI338" s="141">
        <v>-4.8324936746204799</v>
      </c>
      <c r="GJ338" s="141">
        <v>-6.2070014181031468</v>
      </c>
      <c r="GK338" s="141">
        <v>-6.296073261751971</v>
      </c>
      <c r="GM338" s="1">
        <v>372174</v>
      </c>
      <c r="GN338" s="1">
        <v>410598</v>
      </c>
      <c r="GO338" s="1" t="s">
        <v>462</v>
      </c>
      <c r="GP338" s="1" t="s">
        <v>832</v>
      </c>
      <c r="GQ338" s="97"/>
    </row>
    <row r="339" spans="2:199" ht="16.2" thickBot="1" x14ac:dyDescent="0.35">
      <c r="B339" s="19" t="s">
        <v>329</v>
      </c>
      <c r="C339" s="20">
        <v>4.3153841512261106</v>
      </c>
      <c r="D339" s="21">
        <v>4.0305037964979835</v>
      </c>
      <c r="E339" s="21">
        <v>3.8891909097858619</v>
      </c>
      <c r="F339" s="21">
        <v>3.7954429321385383</v>
      </c>
      <c r="G339" s="21">
        <v>3.6179803974248141</v>
      </c>
      <c r="H339" s="21">
        <v>3.4353401995833792</v>
      </c>
      <c r="I339" s="21">
        <v>3.2756019250321486</v>
      </c>
      <c r="J339" s="21">
        <v>3.1261595436125358</v>
      </c>
      <c r="K339" s="21">
        <v>2.9117544171858416</v>
      </c>
      <c r="L339" s="21">
        <v>2.7293445939374852</v>
      </c>
      <c r="M339" s="21">
        <v>0.98561736582844617</v>
      </c>
      <c r="N339" s="21">
        <v>-2.2415212561406719</v>
      </c>
      <c r="O339" s="21">
        <v>-4.9911154770001218</v>
      </c>
      <c r="P339" s="21">
        <v>-8.0119753734709818</v>
      </c>
      <c r="Q339" s="21">
        <v>-10.660414381333077</v>
      </c>
      <c r="R339" s="22"/>
      <c r="S339" s="21">
        <v>7.8153841512261106</v>
      </c>
      <c r="T339" s="21">
        <v>7.5305037964979835</v>
      </c>
      <c r="U339" s="21">
        <v>7.3891909097858619</v>
      </c>
      <c r="V339" s="21">
        <v>7.2954429321385383</v>
      </c>
      <c r="W339" s="21">
        <v>7.1179803974248141</v>
      </c>
      <c r="X339" s="21">
        <v>6.9353401995833792</v>
      </c>
      <c r="Y339" s="21">
        <v>6.7756019250321486</v>
      </c>
      <c r="Z339" s="21">
        <v>6.6261595436125358</v>
      </c>
      <c r="AA339" s="21">
        <v>6.4117544171858416</v>
      </c>
      <c r="AB339" s="21">
        <v>6.2293445939374852</v>
      </c>
      <c r="AC339" s="21">
        <v>4.4856173658284462</v>
      </c>
      <c r="AD339" s="21">
        <v>1.2584787438593281</v>
      </c>
      <c r="AE339" s="21">
        <v>-1.4911154770001218</v>
      </c>
      <c r="AF339" s="21">
        <v>-4.5119753734709818</v>
      </c>
      <c r="AG339" s="21">
        <v>-7.3164264229136293</v>
      </c>
      <c r="AI339" s="23">
        <v>4.3153841512261106</v>
      </c>
      <c r="AJ339" s="23">
        <v>4.1526520348322471</v>
      </c>
      <c r="AK339" s="23">
        <v>4.0371501014729088</v>
      </c>
      <c r="AL339" s="23">
        <v>3.9204223675677685</v>
      </c>
      <c r="AM339" s="23">
        <v>3.7440323564930118</v>
      </c>
      <c r="AN339" s="23">
        <v>3.5367887383005492</v>
      </c>
      <c r="AO339" s="23">
        <v>3.259337310333061</v>
      </c>
      <c r="AP339" s="23">
        <v>2.9045061635596543</v>
      </c>
      <c r="AQ339" s="23">
        <v>2.5955644307818879</v>
      </c>
      <c r="AR339" s="23">
        <v>2.2850167620790014</v>
      </c>
      <c r="AS339" s="23">
        <v>1.3644435314707124</v>
      </c>
      <c r="AT339" s="23">
        <v>0.35233048379389231</v>
      </c>
      <c r="AU339" s="23">
        <v>-0.64816933780584662</v>
      </c>
      <c r="AV339" s="23">
        <v>-1.6682678120638883</v>
      </c>
      <c r="AW339" s="23">
        <v>-2.3233271341664192</v>
      </c>
      <c r="AY339" s="24">
        <v>7.8153841512261106</v>
      </c>
      <c r="AZ339" s="24">
        <v>7.6526520348322471</v>
      </c>
      <c r="BA339" s="24">
        <v>7.5371501014729088</v>
      </c>
      <c r="BB339" s="24">
        <v>7.4204223675677685</v>
      </c>
      <c r="BC339" s="24">
        <v>7.2440323564930118</v>
      </c>
      <c r="BD339" s="24">
        <v>7.0367887383005492</v>
      </c>
      <c r="BE339" s="24">
        <v>6.759337310333061</v>
      </c>
      <c r="BF339" s="24">
        <v>6.4045061635596543</v>
      </c>
      <c r="BG339" s="24">
        <v>6.0955644307818879</v>
      </c>
      <c r="BH339" s="24">
        <v>5.7850167620790014</v>
      </c>
      <c r="BI339" s="24">
        <v>4.8644435314707124</v>
      </c>
      <c r="BJ339" s="24">
        <v>3.8523304837938923</v>
      </c>
      <c r="BK339" s="24">
        <v>2.8518306621941534</v>
      </c>
      <c r="BL339" s="24">
        <v>1.8317321879361117</v>
      </c>
      <c r="BM339" s="24">
        <v>1.2778741439284431</v>
      </c>
      <c r="BO339" s="25">
        <v>4.3153841512261106</v>
      </c>
      <c r="BP339" s="25">
        <v>4.0261557851771173</v>
      </c>
      <c r="BQ339" s="25">
        <v>3.9114854855768257</v>
      </c>
      <c r="BR339" s="25">
        <v>3.8701829653875119</v>
      </c>
      <c r="BS339" s="25">
        <v>3.7503947614442659</v>
      </c>
      <c r="BT339" s="25">
        <v>3.63520995824687</v>
      </c>
      <c r="BU339" s="25">
        <v>3.5687667381965671</v>
      </c>
      <c r="BV339" s="25">
        <v>3.5213444380981844</v>
      </c>
      <c r="BW339" s="25">
        <v>3.4152633443472542</v>
      </c>
      <c r="BX339" s="25">
        <v>3.3255619381017745</v>
      </c>
      <c r="BY339" s="25">
        <v>1.6716006058519426</v>
      </c>
      <c r="BZ339" s="25">
        <v>-1.370978454037779</v>
      </c>
      <c r="CA339" s="25">
        <v>-3.9017431537290932</v>
      </c>
      <c r="CB339" s="25">
        <v>-6.5395969390572084</v>
      </c>
      <c r="CC339" s="25">
        <v>-8.7253453126417639</v>
      </c>
      <c r="CE339" s="25">
        <v>7.8153841512261106</v>
      </c>
      <c r="CF339" s="25">
        <v>7.5261557851771173</v>
      </c>
      <c r="CG339" s="25">
        <v>7.4114854855768257</v>
      </c>
      <c r="CH339" s="25">
        <v>7.3701829653875119</v>
      </c>
      <c r="CI339" s="25">
        <v>7.2503947614442659</v>
      </c>
      <c r="CJ339" s="25">
        <v>7.13520995824687</v>
      </c>
      <c r="CK339" s="25">
        <v>7.0687667381965671</v>
      </c>
      <c r="CL339" s="25">
        <v>7.0213444380981844</v>
      </c>
      <c r="CM339" s="25">
        <v>6.9152633443472542</v>
      </c>
      <c r="CN339" s="25">
        <v>6.8255619381017745</v>
      </c>
      <c r="CO339" s="25">
        <v>5.1716006058519426</v>
      </c>
      <c r="CP339" s="25">
        <v>2.129021545962221</v>
      </c>
      <c r="CQ339" s="25">
        <v>-0.40174315372909319</v>
      </c>
      <c r="CR339" s="25">
        <v>-3.0395969390572084</v>
      </c>
      <c r="CS339" s="25">
        <v>-5.414897811422783</v>
      </c>
      <c r="CU339" s="26">
        <v>4.3153841512261106</v>
      </c>
      <c r="CV339" s="26">
        <v>4.4100304442566998</v>
      </c>
      <c r="CW339" s="26">
        <v>4.4029781138567472</v>
      </c>
      <c r="CX339" s="26">
        <v>4.3841292853643381</v>
      </c>
      <c r="CY339" s="26">
        <v>4.2628427357331091</v>
      </c>
      <c r="CZ339" s="26">
        <v>4.1131080532549458</v>
      </c>
      <c r="DA339" s="26">
        <v>3.7951165282721373</v>
      </c>
      <c r="DB339" s="26">
        <v>2.855435792606217</v>
      </c>
      <c r="DC339" s="26">
        <v>1.861731863760264</v>
      </c>
      <c r="DD339" s="26">
        <v>0.88082774351645554</v>
      </c>
      <c r="DE339" s="26">
        <v>-1.958538373257408</v>
      </c>
      <c r="DF339" s="26">
        <v>-4.7740136535792814</v>
      </c>
      <c r="DG339" s="26">
        <v>-7.1051797175268483</v>
      </c>
      <c r="DH339" s="26">
        <v>-8.6557434803857234</v>
      </c>
      <c r="DI339" s="26">
        <v>-7.6851774670744781</v>
      </c>
      <c r="DK339" s="26">
        <v>7.8153841512261106</v>
      </c>
      <c r="DL339" s="26">
        <v>7.9100304442566998</v>
      </c>
      <c r="DM339" s="26">
        <v>7.9029781138567472</v>
      </c>
      <c r="DN339" s="26">
        <v>7.8841292853643381</v>
      </c>
      <c r="DO339" s="26">
        <v>7.7628427357331091</v>
      </c>
      <c r="DP339" s="26">
        <v>7.6131080532549458</v>
      </c>
      <c r="DQ339" s="26">
        <v>7.2951165282721373</v>
      </c>
      <c r="DR339" s="26">
        <v>6.355435792606217</v>
      </c>
      <c r="DS339" s="26">
        <v>5.361731863760264</v>
      </c>
      <c r="DT339" s="26">
        <v>4.3808277435164555</v>
      </c>
      <c r="DU339" s="26">
        <v>1.541461626742592</v>
      </c>
      <c r="DV339" s="26">
        <v>-1.2740136535792814</v>
      </c>
      <c r="DW339" s="26">
        <v>-3.6051797175268483</v>
      </c>
      <c r="DX339" s="26">
        <v>-5.1557434803857234</v>
      </c>
      <c r="DY339" s="26">
        <v>-4.4003201952044506</v>
      </c>
      <c r="EA339" s="27">
        <v>4.3153841512261106</v>
      </c>
      <c r="EB339" s="27">
        <v>4.1437977307907587</v>
      </c>
      <c r="EC339" s="27">
        <v>4.0705096212787026</v>
      </c>
      <c r="ED339" s="27">
        <v>4.0569891656966099</v>
      </c>
      <c r="EE339" s="27">
        <v>4.0163550035505811</v>
      </c>
      <c r="EF339" s="27">
        <v>3.9379387669947388</v>
      </c>
      <c r="EG339" s="27">
        <v>3.8175791502029632</v>
      </c>
      <c r="EH339" s="27">
        <v>3.6469523406482569</v>
      </c>
      <c r="EI339" s="27">
        <v>3.3743899486125493</v>
      </c>
      <c r="EJ339" s="27">
        <v>3.105664035956794</v>
      </c>
      <c r="EK339" s="27">
        <v>2.1411852433761513</v>
      </c>
      <c r="EL339" s="27">
        <v>0.6138644929474566</v>
      </c>
      <c r="EM339" s="27">
        <v>-0.50185930275610247</v>
      </c>
      <c r="EN339" s="27">
        <v>-1.5205181520666287</v>
      </c>
      <c r="EO339" s="27">
        <v>-1.8962459241084844</v>
      </c>
      <c r="EQ339" s="27">
        <v>7.8153841512261106</v>
      </c>
      <c r="ER339" s="27">
        <v>7.6437977307907587</v>
      </c>
      <c r="ES339" s="27">
        <v>7.5705096212787026</v>
      </c>
      <c r="ET339" s="27">
        <v>7.5569891656966099</v>
      </c>
      <c r="EU339" s="27">
        <v>7.5163550035505811</v>
      </c>
      <c r="EV339" s="27">
        <v>7.4379387669947388</v>
      </c>
      <c r="EW339" s="27">
        <v>7.3175791502029632</v>
      </c>
      <c r="EX339" s="27">
        <v>7.1469523406482569</v>
      </c>
      <c r="EY339" s="27">
        <v>6.8743899486125493</v>
      </c>
      <c r="EZ339" s="27">
        <v>6.605664035956794</v>
      </c>
      <c r="FA339" s="27">
        <v>5.6411852433761513</v>
      </c>
      <c r="FB339" s="27">
        <v>4.1138644929474566</v>
      </c>
      <c r="FC339" s="27">
        <v>2.9981406972438975</v>
      </c>
      <c r="FD339" s="27">
        <v>1.9794818479333713</v>
      </c>
      <c r="FE339" s="27">
        <v>1.5994656198173089</v>
      </c>
      <c r="FG339" s="141">
        <v>4.3153841512261106</v>
      </c>
      <c r="FH339" s="141">
        <v>4.2483159063929943</v>
      </c>
      <c r="FI339" s="141">
        <v>4.1193524493628129</v>
      </c>
      <c r="FJ339" s="141">
        <v>3.982154522852527</v>
      </c>
      <c r="FK339" s="141">
        <v>3.7537497103985391</v>
      </c>
      <c r="FL339" s="141">
        <v>3.5329178889689903</v>
      </c>
      <c r="FM339" s="141">
        <v>3.1276261373576641</v>
      </c>
      <c r="FN339" s="141">
        <v>2.0644674286275837</v>
      </c>
      <c r="FO339" s="141">
        <v>0.97479793387923763</v>
      </c>
      <c r="FP339" s="141">
        <v>-0.10061476551993564</v>
      </c>
      <c r="FQ339" s="141">
        <v>-3.2589468458932274</v>
      </c>
      <c r="FR339" s="141">
        <v>-6.3243675817969631</v>
      </c>
      <c r="FS339" s="141">
        <v>-8.8713816231975429</v>
      </c>
      <c r="FT339" s="141">
        <v>-10.676854501840346</v>
      </c>
      <c r="FU339" s="141">
        <v>-9.9914704561836345</v>
      </c>
      <c r="FW339" s="141">
        <v>7.8153841512261106</v>
      </c>
      <c r="FX339" s="141">
        <v>7.7483159063929943</v>
      </c>
      <c r="FY339" s="141">
        <v>7.6193524493628129</v>
      </c>
      <c r="FZ339" s="141">
        <v>7.482154522852527</v>
      </c>
      <c r="GA339" s="141">
        <v>7.2537497103985391</v>
      </c>
      <c r="GB339" s="141">
        <v>7.0329178889689903</v>
      </c>
      <c r="GC339" s="141">
        <v>6.6276261373576641</v>
      </c>
      <c r="GD339" s="141">
        <v>5.5644674286275837</v>
      </c>
      <c r="GE339" s="141">
        <v>4.4747979338792376</v>
      </c>
      <c r="GF339" s="141">
        <v>3.3993852344800644</v>
      </c>
      <c r="GG339" s="141">
        <v>0.24105315410677264</v>
      </c>
      <c r="GH339" s="141">
        <v>-2.8243675817969631</v>
      </c>
      <c r="GI339" s="141">
        <v>-5.3713816231975429</v>
      </c>
      <c r="GJ339" s="141">
        <v>-7.1768545018403458</v>
      </c>
      <c r="GK339" s="141">
        <v>-6.6437921282058952</v>
      </c>
      <c r="GM339" s="1">
        <v>352531</v>
      </c>
      <c r="GN339" s="1">
        <v>404369</v>
      </c>
      <c r="GO339" s="1" t="s">
        <v>439</v>
      </c>
      <c r="GP339" s="1" t="s">
        <v>842</v>
      </c>
      <c r="GQ339" s="97"/>
    </row>
    <row r="340" spans="2:199" ht="16.2" thickBot="1" x14ac:dyDescent="0.35">
      <c r="B340" s="19" t="s">
        <v>330</v>
      </c>
      <c r="C340" s="20">
        <v>12.046271942366156</v>
      </c>
      <c r="D340" s="21">
        <v>11.786836645986993</v>
      </c>
      <c r="E340" s="21">
        <v>11.743937875591147</v>
      </c>
      <c r="F340" s="21">
        <v>11.660603127820213</v>
      </c>
      <c r="G340" s="21">
        <v>11.506691414130175</v>
      </c>
      <c r="H340" s="21">
        <v>11.334013361317753</v>
      </c>
      <c r="I340" s="21">
        <v>11.159980804544649</v>
      </c>
      <c r="J340" s="21">
        <v>10.990844682081535</v>
      </c>
      <c r="K340" s="21">
        <v>10.800798637426103</v>
      </c>
      <c r="L340" s="21">
        <v>10.637239823836456</v>
      </c>
      <c r="M340" s="21">
        <v>9.2271193203284749</v>
      </c>
      <c r="N340" s="21">
        <v>6.570513935727412</v>
      </c>
      <c r="O340" s="21">
        <v>4.2839789855666197</v>
      </c>
      <c r="P340" s="21">
        <v>1.7472557849950903</v>
      </c>
      <c r="Q340" s="21">
        <v>-0.54890350316792791</v>
      </c>
      <c r="R340" s="22"/>
      <c r="S340" s="21">
        <v>16.683271942366154</v>
      </c>
      <c r="T340" s="21">
        <v>16.423836645986995</v>
      </c>
      <c r="U340" s="21">
        <v>16.380937875591147</v>
      </c>
      <c r="V340" s="21">
        <v>16.297603127820214</v>
      </c>
      <c r="W340" s="21">
        <v>16.143691414130174</v>
      </c>
      <c r="X340" s="21">
        <v>15.971013361317754</v>
      </c>
      <c r="Y340" s="21">
        <v>15.796980804544649</v>
      </c>
      <c r="Z340" s="21">
        <v>15.627844682081536</v>
      </c>
      <c r="AA340" s="21">
        <v>15.437798637426104</v>
      </c>
      <c r="AB340" s="21">
        <v>15.274239823836457</v>
      </c>
      <c r="AC340" s="21">
        <v>13.864119320328475</v>
      </c>
      <c r="AD340" s="21">
        <v>11.207513935727413</v>
      </c>
      <c r="AE340" s="21">
        <v>8.9209789855666202</v>
      </c>
      <c r="AF340" s="21">
        <v>6.3842557849950907</v>
      </c>
      <c r="AG340" s="21">
        <v>3.9905410675109678</v>
      </c>
      <c r="AI340" s="23">
        <v>12.046271942366156</v>
      </c>
      <c r="AJ340" s="23">
        <v>11.851716073523383</v>
      </c>
      <c r="AK340" s="23">
        <v>11.818330689458435</v>
      </c>
      <c r="AL340" s="23">
        <v>11.721239624981937</v>
      </c>
      <c r="AM340" s="23">
        <v>11.574000176106955</v>
      </c>
      <c r="AN340" s="23">
        <v>11.403044148377267</v>
      </c>
      <c r="AO340" s="23">
        <v>11.175234284547408</v>
      </c>
      <c r="AP340" s="23">
        <v>10.887738771127644</v>
      </c>
      <c r="AQ340" s="23">
        <v>10.653373068279686</v>
      </c>
      <c r="AR340" s="23">
        <v>10.415771794925833</v>
      </c>
      <c r="AS340" s="23">
        <v>9.6997364797644039</v>
      </c>
      <c r="AT340" s="23">
        <v>8.9869935291622873</v>
      </c>
      <c r="AU340" s="23">
        <v>8.2767709605900901</v>
      </c>
      <c r="AV340" s="23">
        <v>7.4786232880239183</v>
      </c>
      <c r="AW340" s="23">
        <v>6.8706069115696913</v>
      </c>
      <c r="AY340" s="24">
        <v>16.683271942366154</v>
      </c>
      <c r="AZ340" s="24">
        <v>16.488716073523385</v>
      </c>
      <c r="BA340" s="24">
        <v>16.455330689458435</v>
      </c>
      <c r="BB340" s="24">
        <v>16.358239624981938</v>
      </c>
      <c r="BC340" s="24">
        <v>16.211000176106957</v>
      </c>
      <c r="BD340" s="24">
        <v>16.04004414837727</v>
      </c>
      <c r="BE340" s="24">
        <v>15.812234284547408</v>
      </c>
      <c r="BF340" s="24">
        <v>15.524738771127645</v>
      </c>
      <c r="BG340" s="24">
        <v>15.290373068279687</v>
      </c>
      <c r="BH340" s="24">
        <v>15.052771794925834</v>
      </c>
      <c r="BI340" s="24">
        <v>14.336736479764404</v>
      </c>
      <c r="BJ340" s="24">
        <v>13.623993529162288</v>
      </c>
      <c r="BK340" s="24">
        <v>12.913770960590091</v>
      </c>
      <c r="BL340" s="24">
        <v>12.115623288023919</v>
      </c>
      <c r="BM340" s="24">
        <v>11.610236966040244</v>
      </c>
      <c r="BO340" s="25">
        <v>12.046271942366156</v>
      </c>
      <c r="BP340" s="25">
        <v>11.78454217226664</v>
      </c>
      <c r="BQ340" s="25">
        <v>11.756102610395128</v>
      </c>
      <c r="BR340" s="25">
        <v>11.701746273674718</v>
      </c>
      <c r="BS340" s="25">
        <v>11.578059250324644</v>
      </c>
      <c r="BT340" s="25">
        <v>11.440188656776094</v>
      </c>
      <c r="BU340" s="25">
        <v>11.318943596593737</v>
      </c>
      <c r="BV340" s="25">
        <v>11.202269572191017</v>
      </c>
      <c r="BW340" s="25">
        <v>11.074155269235487</v>
      </c>
      <c r="BX340" s="25">
        <v>10.962828016540438</v>
      </c>
      <c r="BY340" s="25">
        <v>9.7210612782905788</v>
      </c>
      <c r="BZ340" s="25">
        <v>7.2068183595134077</v>
      </c>
      <c r="CA340" s="25">
        <v>5.0479634652172365</v>
      </c>
      <c r="CB340" s="25">
        <v>2.6623345646139924</v>
      </c>
      <c r="CC340" s="25">
        <v>0.5363473973151045</v>
      </c>
      <c r="CE340" s="25">
        <v>16.683271942366154</v>
      </c>
      <c r="CF340" s="25">
        <v>16.421542172266641</v>
      </c>
      <c r="CG340" s="25">
        <v>16.393102610395129</v>
      </c>
      <c r="CH340" s="25">
        <v>16.338746273674719</v>
      </c>
      <c r="CI340" s="25">
        <v>16.215059250324643</v>
      </c>
      <c r="CJ340" s="25">
        <v>16.077188656776094</v>
      </c>
      <c r="CK340" s="25">
        <v>15.955943596593738</v>
      </c>
      <c r="CL340" s="25">
        <v>15.839269572191018</v>
      </c>
      <c r="CM340" s="25">
        <v>15.711155269235487</v>
      </c>
      <c r="CN340" s="25">
        <v>15.599828016540439</v>
      </c>
      <c r="CO340" s="25">
        <v>14.358061278290579</v>
      </c>
      <c r="CP340" s="25">
        <v>11.843818359513408</v>
      </c>
      <c r="CQ340" s="25">
        <v>9.6849634652172369</v>
      </c>
      <c r="CR340" s="25">
        <v>7.2993345646139929</v>
      </c>
      <c r="CS340" s="25">
        <v>5.0443923330642235</v>
      </c>
      <c r="CU340" s="26">
        <v>12.046271942366156</v>
      </c>
      <c r="CV340" s="26">
        <v>12.105164699071773</v>
      </c>
      <c r="CW340" s="26">
        <v>12.167808087166364</v>
      </c>
      <c r="CX340" s="26">
        <v>12.140146203329959</v>
      </c>
      <c r="CY340" s="26">
        <v>12.015559954217775</v>
      </c>
      <c r="CZ340" s="26">
        <v>11.847604230344647</v>
      </c>
      <c r="DA340" s="26">
        <v>11.533905677506256</v>
      </c>
      <c r="DB340" s="26">
        <v>10.733145709925775</v>
      </c>
      <c r="DC340" s="26">
        <v>9.9058940031760461</v>
      </c>
      <c r="DD340" s="26">
        <v>9.0852047869095642</v>
      </c>
      <c r="DE340" s="26">
        <v>6.682228452622617</v>
      </c>
      <c r="DF340" s="26">
        <v>4.2887913256341577</v>
      </c>
      <c r="DG340" s="26">
        <v>2.307182309918872</v>
      </c>
      <c r="DH340" s="26">
        <v>0.9244557901615309</v>
      </c>
      <c r="DI340" s="26">
        <v>1.5089075651864192</v>
      </c>
      <c r="DK340" s="26">
        <v>16.683271942366154</v>
      </c>
      <c r="DL340" s="26">
        <v>16.742164699071772</v>
      </c>
      <c r="DM340" s="26">
        <v>16.804808087166364</v>
      </c>
      <c r="DN340" s="26">
        <v>16.777146203329959</v>
      </c>
      <c r="DO340" s="26">
        <v>16.652559954217775</v>
      </c>
      <c r="DP340" s="26">
        <v>16.484604230344647</v>
      </c>
      <c r="DQ340" s="26">
        <v>16.170905677506255</v>
      </c>
      <c r="DR340" s="26">
        <v>15.370145709925776</v>
      </c>
      <c r="DS340" s="26">
        <v>14.542894003176047</v>
      </c>
      <c r="DT340" s="26">
        <v>13.722204786909565</v>
      </c>
      <c r="DU340" s="26">
        <v>11.319228452622617</v>
      </c>
      <c r="DV340" s="26">
        <v>8.9257913256341581</v>
      </c>
      <c r="DW340" s="26">
        <v>6.9441823099188724</v>
      </c>
      <c r="DX340" s="26">
        <v>5.5614557901615314</v>
      </c>
      <c r="DY340" s="26">
        <v>6.0114135713178669</v>
      </c>
      <c r="EA340" s="27">
        <v>12.046271942366156</v>
      </c>
      <c r="EB340" s="27">
        <v>11.851392989421143</v>
      </c>
      <c r="EC340" s="27">
        <v>11.8611734909448</v>
      </c>
      <c r="ED340" s="27">
        <v>11.850896252771106</v>
      </c>
      <c r="EE340" s="27">
        <v>11.809568626870307</v>
      </c>
      <c r="EF340" s="27">
        <v>11.725581763820919</v>
      </c>
      <c r="EG340" s="27">
        <v>11.6093276068666</v>
      </c>
      <c r="EH340" s="27">
        <v>11.482565090934395</v>
      </c>
      <c r="EI340" s="27">
        <v>11.306766373940661</v>
      </c>
      <c r="EJ340" s="27">
        <v>11.138151843073002</v>
      </c>
      <c r="EK340" s="27">
        <v>10.502196515548713</v>
      </c>
      <c r="EL340" s="27">
        <v>9.7008853015047016</v>
      </c>
      <c r="EM340" s="27">
        <v>9.1126784876146942</v>
      </c>
      <c r="EN340" s="27">
        <v>8.4944950699532775</v>
      </c>
      <c r="EO340" s="27">
        <v>8.1023806032930121</v>
      </c>
      <c r="EQ340" s="27">
        <v>16.683271942366154</v>
      </c>
      <c r="ER340" s="27">
        <v>16.488392989421143</v>
      </c>
      <c r="ES340" s="27">
        <v>16.498173490944801</v>
      </c>
      <c r="ET340" s="27">
        <v>16.487896252771108</v>
      </c>
      <c r="EU340" s="27">
        <v>16.44656862687031</v>
      </c>
      <c r="EV340" s="27">
        <v>16.36258176382092</v>
      </c>
      <c r="EW340" s="27">
        <v>16.2463276068666</v>
      </c>
      <c r="EX340" s="27">
        <v>16.119565090934394</v>
      </c>
      <c r="EY340" s="27">
        <v>15.943766373940662</v>
      </c>
      <c r="EZ340" s="27">
        <v>15.775151843073003</v>
      </c>
      <c r="FA340" s="27">
        <v>15.139196515548713</v>
      </c>
      <c r="FB340" s="27">
        <v>14.337885301504702</v>
      </c>
      <c r="FC340" s="27">
        <v>13.749678487614695</v>
      </c>
      <c r="FD340" s="27">
        <v>13.131495069953278</v>
      </c>
      <c r="FE340" s="27">
        <v>12.756347072046124</v>
      </c>
      <c r="FG340" s="141">
        <v>12.046271942366156</v>
      </c>
      <c r="FH340" s="141">
        <v>11.99632110950145</v>
      </c>
      <c r="FI340" s="141">
        <v>11.969425351685029</v>
      </c>
      <c r="FJ340" s="141">
        <v>11.852309945715163</v>
      </c>
      <c r="FK340" s="141">
        <v>11.648129436988233</v>
      </c>
      <c r="FL340" s="141">
        <v>11.433775205400771</v>
      </c>
      <c r="FM340" s="141">
        <v>11.063055895881403</v>
      </c>
      <c r="FN340" s="141">
        <v>10.177484806834919</v>
      </c>
      <c r="FO340" s="141">
        <v>9.2848403525181773</v>
      </c>
      <c r="FP340" s="141">
        <v>8.3996908013334277</v>
      </c>
      <c r="FQ340" s="141">
        <v>5.8142485367286199</v>
      </c>
      <c r="FR340" s="141">
        <v>3.2982733490086176</v>
      </c>
      <c r="FS340" s="141">
        <v>1.1958637741247173</v>
      </c>
      <c r="FT340" s="141">
        <v>-0.33867438750130674</v>
      </c>
      <c r="FU340" s="141">
        <v>5.5003767170383355E-2</v>
      </c>
      <c r="FW340" s="141">
        <v>16.683271942366154</v>
      </c>
      <c r="FX340" s="141">
        <v>16.633321109501452</v>
      </c>
      <c r="FY340" s="141">
        <v>16.606425351685029</v>
      </c>
      <c r="FZ340" s="141">
        <v>16.489309945715164</v>
      </c>
      <c r="GA340" s="141">
        <v>16.285129436988235</v>
      </c>
      <c r="GB340" s="141">
        <v>16.070775205400771</v>
      </c>
      <c r="GC340" s="141">
        <v>15.700055895881404</v>
      </c>
      <c r="GD340" s="141">
        <v>14.814484806834919</v>
      </c>
      <c r="GE340" s="141">
        <v>13.921840352518178</v>
      </c>
      <c r="GF340" s="141">
        <v>13.036690801333428</v>
      </c>
      <c r="GG340" s="141">
        <v>10.45124853672862</v>
      </c>
      <c r="GH340" s="141">
        <v>7.935273349008618</v>
      </c>
      <c r="GI340" s="141">
        <v>5.8328637741247178</v>
      </c>
      <c r="GJ340" s="141">
        <v>4.2983256124986937</v>
      </c>
      <c r="GK340" s="141">
        <v>4.6016204990118794</v>
      </c>
      <c r="GM340" s="1">
        <v>377117</v>
      </c>
      <c r="GN340" s="1">
        <v>395709</v>
      </c>
      <c r="GO340" s="1" t="s">
        <v>534</v>
      </c>
      <c r="GP340" s="1" t="s">
        <v>824</v>
      </c>
      <c r="GQ340" s="97"/>
    </row>
    <row r="341" spans="2:199" ht="16.2" thickBot="1" x14ac:dyDescent="0.35">
      <c r="B341" s="19" t="s">
        <v>331</v>
      </c>
      <c r="C341" s="20">
        <v>6.4878630677113396</v>
      </c>
      <c r="D341" s="21">
        <v>5.1334565636348817</v>
      </c>
      <c r="E341" s="21">
        <v>4.6711680762154746</v>
      </c>
      <c r="F341" s="21">
        <v>4.5779962660493592</v>
      </c>
      <c r="G341" s="21">
        <v>4.5579594701429791</v>
      </c>
      <c r="H341" s="21">
        <v>12.549766643830434</v>
      </c>
      <c r="I341" s="21">
        <v>12.551792152583527</v>
      </c>
      <c r="J341" s="21">
        <v>12.557197309027556</v>
      </c>
      <c r="K341" s="21">
        <v>12.445183663387301</v>
      </c>
      <c r="L341" s="21">
        <v>12.346222426227602</v>
      </c>
      <c r="M341" s="21">
        <v>12.081880985639778</v>
      </c>
      <c r="N341" s="21">
        <v>11.701078859039207</v>
      </c>
      <c r="O341" s="21">
        <v>11.332955262026367</v>
      </c>
      <c r="P341" s="21">
        <v>11.028813517831214</v>
      </c>
      <c r="Q341" s="21">
        <v>10.888564866365332</v>
      </c>
      <c r="R341" s="22"/>
      <c r="S341" s="21">
        <v>12.98786306771134</v>
      </c>
      <c r="T341" s="21">
        <v>11.633456563634882</v>
      </c>
      <c r="U341" s="21">
        <v>11.171168076215475</v>
      </c>
      <c r="V341" s="21">
        <v>11.077996266049359</v>
      </c>
      <c r="W341" s="21">
        <v>11.057959470142979</v>
      </c>
      <c r="X341" s="21">
        <v>19.049766643830434</v>
      </c>
      <c r="Y341" s="21">
        <v>19.051792152583527</v>
      </c>
      <c r="Z341" s="21">
        <v>19.057197309027558</v>
      </c>
      <c r="AA341" s="21">
        <v>18.945183663387301</v>
      </c>
      <c r="AB341" s="21">
        <v>18.846222426227602</v>
      </c>
      <c r="AC341" s="21">
        <v>18.581880985639778</v>
      </c>
      <c r="AD341" s="21">
        <v>18.201078859039207</v>
      </c>
      <c r="AE341" s="21">
        <v>17.832955262026367</v>
      </c>
      <c r="AF341" s="21">
        <v>17.528813517831214</v>
      </c>
      <c r="AG341" s="21">
        <v>17.321386097458859</v>
      </c>
      <c r="AI341" s="23">
        <v>6.4878630677113396</v>
      </c>
      <c r="AJ341" s="23">
        <v>6.0815252782041078</v>
      </c>
      <c r="AK341" s="23">
        <v>5.7961283759921489</v>
      </c>
      <c r="AL341" s="23">
        <v>5.6756886667527908</v>
      </c>
      <c r="AM341" s="23">
        <v>5.6168766971420201</v>
      </c>
      <c r="AN341" s="23">
        <v>13.553664423556649</v>
      </c>
      <c r="AO341" s="23">
        <v>13.48472346888868</v>
      </c>
      <c r="AP341" s="23">
        <v>13.406301455310446</v>
      </c>
      <c r="AQ341" s="23">
        <v>13.235191361324141</v>
      </c>
      <c r="AR341" s="23">
        <v>13.07213626382913</v>
      </c>
      <c r="AS341" s="23">
        <v>12.634991161074723</v>
      </c>
      <c r="AT341" s="23">
        <v>12.275797485108466</v>
      </c>
      <c r="AU341" s="23">
        <v>11.997872706497546</v>
      </c>
      <c r="AV341" s="23">
        <v>11.732907831643274</v>
      </c>
      <c r="AW341" s="23">
        <v>11.549472032499427</v>
      </c>
      <c r="AY341" s="24">
        <v>12.98786306771134</v>
      </c>
      <c r="AZ341" s="24">
        <v>12.581525278204108</v>
      </c>
      <c r="BA341" s="24">
        <v>12.296128375992149</v>
      </c>
      <c r="BB341" s="24">
        <v>12.175688666752791</v>
      </c>
      <c r="BC341" s="24">
        <v>12.11687669714202</v>
      </c>
      <c r="BD341" s="24">
        <v>20.053664423556647</v>
      </c>
      <c r="BE341" s="24">
        <v>19.984723468888681</v>
      </c>
      <c r="BF341" s="24">
        <v>19.906301455310448</v>
      </c>
      <c r="BG341" s="24">
        <v>19.735191361324141</v>
      </c>
      <c r="BH341" s="24">
        <v>19.57213626382913</v>
      </c>
      <c r="BI341" s="24">
        <v>19.134991161074723</v>
      </c>
      <c r="BJ341" s="24">
        <v>18.775797485108466</v>
      </c>
      <c r="BK341" s="24">
        <v>18.497872706497546</v>
      </c>
      <c r="BL341" s="24">
        <v>18.232907831643274</v>
      </c>
      <c r="BM341" s="24">
        <v>18.072468315799732</v>
      </c>
      <c r="BO341" s="25">
        <v>6.4878630677113396</v>
      </c>
      <c r="BP341" s="25">
        <v>4.9075368764677698</v>
      </c>
      <c r="BQ341" s="25">
        <v>4.2781944528394575</v>
      </c>
      <c r="BR341" s="25">
        <v>4.0600109645587921</v>
      </c>
      <c r="BS341" s="25">
        <v>3.9173920036925551</v>
      </c>
      <c r="BT341" s="25">
        <v>11.787315193354111</v>
      </c>
      <c r="BU341" s="25">
        <v>11.666557362119299</v>
      </c>
      <c r="BV341" s="25">
        <v>11.67047914715981</v>
      </c>
      <c r="BW341" s="25">
        <v>11.613686064423334</v>
      </c>
      <c r="BX341" s="25">
        <v>11.579073211655704</v>
      </c>
      <c r="BY341" s="25">
        <v>11.516938207890085</v>
      </c>
      <c r="BZ341" s="25">
        <v>11.377356474828545</v>
      </c>
      <c r="CA341" s="25">
        <v>11.236804507045242</v>
      </c>
      <c r="CB341" s="25">
        <v>11.251067550186121</v>
      </c>
      <c r="CC341" s="25">
        <v>11.52477979590617</v>
      </c>
      <c r="CE341" s="25">
        <v>12.98786306771134</v>
      </c>
      <c r="CF341" s="25">
        <v>11.40753687646777</v>
      </c>
      <c r="CG341" s="25">
        <v>10.778194452839458</v>
      </c>
      <c r="CH341" s="25">
        <v>10.560010964558792</v>
      </c>
      <c r="CI341" s="25">
        <v>10.417392003692555</v>
      </c>
      <c r="CJ341" s="25">
        <v>18.287315193354111</v>
      </c>
      <c r="CK341" s="25">
        <v>18.166557362119299</v>
      </c>
      <c r="CL341" s="25">
        <v>18.17047914715981</v>
      </c>
      <c r="CM341" s="25">
        <v>18.113686064423334</v>
      </c>
      <c r="CN341" s="25">
        <v>18.079073211655704</v>
      </c>
      <c r="CO341" s="25">
        <v>18.016938207890085</v>
      </c>
      <c r="CP341" s="25">
        <v>17.877356474828545</v>
      </c>
      <c r="CQ341" s="25">
        <v>17.736804507045242</v>
      </c>
      <c r="CR341" s="25">
        <v>17.751067550186121</v>
      </c>
      <c r="CS341" s="25">
        <v>17.876704869860056</v>
      </c>
      <c r="CU341" s="26">
        <v>6.4878630677113396</v>
      </c>
      <c r="CV341" s="26">
        <v>5.3769919400914983</v>
      </c>
      <c r="CW341" s="26">
        <v>4.861901195873795</v>
      </c>
      <c r="CX341" s="26">
        <v>4.6679952564898848</v>
      </c>
      <c r="CY341" s="26">
        <v>4.5481002046597538</v>
      </c>
      <c r="CZ341" s="26">
        <v>12.433864873646264</v>
      </c>
      <c r="DA341" s="26">
        <v>12.321869692985388</v>
      </c>
      <c r="DB341" s="26">
        <v>12.322623891719914</v>
      </c>
      <c r="DC341" s="26">
        <v>12.245919847491777</v>
      </c>
      <c r="DD341" s="26">
        <v>12.160936561832713</v>
      </c>
      <c r="DE341" s="26">
        <v>11.762479680127115</v>
      </c>
      <c r="DF341" s="26">
        <v>11.463650124019772</v>
      </c>
      <c r="DG341" s="26">
        <v>11.334899553730267</v>
      </c>
      <c r="DH341" s="26">
        <v>11.481714317091075</v>
      </c>
      <c r="DI341" s="26">
        <v>12.133195465517929</v>
      </c>
      <c r="DK341" s="26">
        <v>12.98786306771134</v>
      </c>
      <c r="DL341" s="26">
        <v>11.876991940091498</v>
      </c>
      <c r="DM341" s="26">
        <v>11.361901195873795</v>
      </c>
      <c r="DN341" s="26">
        <v>11.167995256489885</v>
      </c>
      <c r="DO341" s="26">
        <v>11.048100204659754</v>
      </c>
      <c r="DP341" s="26">
        <v>18.933864873646264</v>
      </c>
      <c r="DQ341" s="26">
        <v>18.821869692985388</v>
      </c>
      <c r="DR341" s="26">
        <v>18.822623891719914</v>
      </c>
      <c r="DS341" s="26">
        <v>18.745919847491777</v>
      </c>
      <c r="DT341" s="26">
        <v>18.660936561832713</v>
      </c>
      <c r="DU341" s="26">
        <v>18.262479680127115</v>
      </c>
      <c r="DV341" s="26">
        <v>17.963650124019772</v>
      </c>
      <c r="DW341" s="26">
        <v>17.834899553730267</v>
      </c>
      <c r="DX341" s="26">
        <v>17.981714317091075</v>
      </c>
      <c r="DY341" s="26">
        <v>18.483149487356691</v>
      </c>
      <c r="EA341" s="27">
        <v>6.4878630677113396</v>
      </c>
      <c r="EB341" s="27">
        <v>5.7367004188560742</v>
      </c>
      <c r="EC341" s="27">
        <v>5.4042477569068623</v>
      </c>
      <c r="ED341" s="27">
        <v>5.3224260485799615</v>
      </c>
      <c r="EE341" s="27">
        <v>5.3148497322861719</v>
      </c>
      <c r="EF341" s="27">
        <v>13.311966191320046</v>
      </c>
      <c r="EG341" s="27">
        <v>13.31315648663271</v>
      </c>
      <c r="EH341" s="27">
        <v>13.321160785939291</v>
      </c>
      <c r="EI341" s="27">
        <v>13.212443687804404</v>
      </c>
      <c r="EJ341" s="27">
        <v>13.113808172497247</v>
      </c>
      <c r="EK341" s="27">
        <v>12.872432556583053</v>
      </c>
      <c r="EL341" s="27">
        <v>12.707260564375948</v>
      </c>
      <c r="EM341" s="27">
        <v>12.649819424466017</v>
      </c>
      <c r="EN341" s="27">
        <v>12.640715158305209</v>
      </c>
      <c r="EO341" s="27">
        <v>12.841058297207464</v>
      </c>
      <c r="EQ341" s="27">
        <v>12.98786306771134</v>
      </c>
      <c r="ER341" s="27">
        <v>12.236700418856074</v>
      </c>
      <c r="ES341" s="27">
        <v>11.904247756906862</v>
      </c>
      <c r="ET341" s="27">
        <v>11.822426048579961</v>
      </c>
      <c r="EU341" s="27">
        <v>11.814849732286172</v>
      </c>
      <c r="EV341" s="27">
        <v>19.811966191320046</v>
      </c>
      <c r="EW341" s="27">
        <v>19.81315648663271</v>
      </c>
      <c r="EX341" s="27">
        <v>19.821160785939291</v>
      </c>
      <c r="EY341" s="27">
        <v>19.712443687804402</v>
      </c>
      <c r="EZ341" s="27">
        <v>19.613808172497247</v>
      </c>
      <c r="FA341" s="27">
        <v>19.372432556583053</v>
      </c>
      <c r="FB341" s="27">
        <v>19.20726056437595</v>
      </c>
      <c r="FC341" s="27">
        <v>19.149819424466017</v>
      </c>
      <c r="FD341" s="27">
        <v>19.140715158305209</v>
      </c>
      <c r="FE341" s="27">
        <v>19.278495290271128</v>
      </c>
      <c r="FG341" s="141">
        <v>6.4878630677113396</v>
      </c>
      <c r="FH341" s="141">
        <v>4.6913567333002018</v>
      </c>
      <c r="FI341" s="141">
        <v>4.0172333553910313</v>
      </c>
      <c r="FJ341" s="141">
        <v>3.7977384125815163</v>
      </c>
      <c r="FK341" s="141">
        <v>3.6540908021312823</v>
      </c>
      <c r="FL341" s="141">
        <v>11.523678412395459</v>
      </c>
      <c r="FM341" s="141">
        <v>11.39577648787666</v>
      </c>
      <c r="FN341" s="141">
        <v>11.372287937936509</v>
      </c>
      <c r="FO341" s="141">
        <v>11.287671847151621</v>
      </c>
      <c r="FP341" s="141">
        <v>11.224920192261763</v>
      </c>
      <c r="FQ341" s="141">
        <v>10.876922355841359</v>
      </c>
      <c r="FR341" s="141">
        <v>10.575236068809904</v>
      </c>
      <c r="FS341" s="141">
        <v>10.444001618680581</v>
      </c>
      <c r="FT341" s="141">
        <v>10.590430730673877</v>
      </c>
      <c r="FU341" s="141">
        <v>11.233736307973118</v>
      </c>
      <c r="FW341" s="141">
        <v>12.98786306771134</v>
      </c>
      <c r="FX341" s="141">
        <v>11.191356733300202</v>
      </c>
      <c r="FY341" s="141">
        <v>10.517233355391031</v>
      </c>
      <c r="FZ341" s="141">
        <v>10.297738412581516</v>
      </c>
      <c r="GA341" s="141">
        <v>10.154090802131282</v>
      </c>
      <c r="GB341" s="141">
        <v>18.023678412395459</v>
      </c>
      <c r="GC341" s="141">
        <v>17.89577648787666</v>
      </c>
      <c r="GD341" s="141">
        <v>17.872287937936509</v>
      </c>
      <c r="GE341" s="141">
        <v>17.787671847151621</v>
      </c>
      <c r="GF341" s="141">
        <v>17.724920192261763</v>
      </c>
      <c r="GG341" s="141">
        <v>17.376922355841359</v>
      </c>
      <c r="GH341" s="141">
        <v>17.075236068809904</v>
      </c>
      <c r="GI341" s="141">
        <v>16.944001618680581</v>
      </c>
      <c r="GJ341" s="141">
        <v>17.090430730673877</v>
      </c>
      <c r="GK341" s="141">
        <v>17.586585340638088</v>
      </c>
      <c r="GM341" s="1">
        <v>385373</v>
      </c>
      <c r="GN341" s="1">
        <v>395948</v>
      </c>
      <c r="GO341" s="1" t="s">
        <v>659</v>
      </c>
      <c r="GP341" s="1" t="s">
        <v>834</v>
      </c>
      <c r="GQ341" s="97"/>
    </row>
    <row r="342" spans="2:199" ht="16.2" thickBot="1" x14ac:dyDescent="0.35">
      <c r="B342" s="19" t="s">
        <v>332</v>
      </c>
      <c r="C342" s="20">
        <v>7.7167907749361806</v>
      </c>
      <c r="D342" s="21">
        <v>7.1324019891255563</v>
      </c>
      <c r="E342" s="21">
        <v>7.03632042466222</v>
      </c>
      <c r="F342" s="21">
        <v>7.0262101426318537</v>
      </c>
      <c r="G342" s="21">
        <v>6.9186804004564468</v>
      </c>
      <c r="H342" s="21">
        <v>6.7834576391809875</v>
      </c>
      <c r="I342" s="21">
        <v>6.6455110943928535</v>
      </c>
      <c r="J342" s="21">
        <v>6.5230066451729627</v>
      </c>
      <c r="K342" s="21">
        <v>6.3229920757308307</v>
      </c>
      <c r="L342" s="21">
        <v>6.0989598347292464</v>
      </c>
      <c r="M342" s="21">
        <v>4.6760705182633959</v>
      </c>
      <c r="N342" s="21">
        <v>2.3445732877190579</v>
      </c>
      <c r="O342" s="21">
        <v>0.43198178651130092</v>
      </c>
      <c r="P342" s="21">
        <v>-1.5354918422468202</v>
      </c>
      <c r="Q342" s="21">
        <v>-3.483141813254214</v>
      </c>
      <c r="R342" s="22"/>
      <c r="S342" s="21">
        <v>11.216790774936181</v>
      </c>
      <c r="T342" s="21">
        <v>10.632401989125556</v>
      </c>
      <c r="U342" s="21">
        <v>10.53632042466222</v>
      </c>
      <c r="V342" s="21">
        <v>10.526210142631854</v>
      </c>
      <c r="W342" s="21">
        <v>10.418680400456447</v>
      </c>
      <c r="X342" s="21">
        <v>10.283457639180988</v>
      </c>
      <c r="Y342" s="21">
        <v>10.145511094392853</v>
      </c>
      <c r="Z342" s="21">
        <v>10.023006645172963</v>
      </c>
      <c r="AA342" s="21">
        <v>9.8229920757308307</v>
      </c>
      <c r="AB342" s="21">
        <v>9.5989598347292464</v>
      </c>
      <c r="AC342" s="21">
        <v>8.1760705182633959</v>
      </c>
      <c r="AD342" s="21">
        <v>5.8445732877190579</v>
      </c>
      <c r="AE342" s="21">
        <v>3.9319817865113009</v>
      </c>
      <c r="AF342" s="21">
        <v>1.9645081577531798</v>
      </c>
      <c r="AG342" s="21">
        <v>-0.10034715060310617</v>
      </c>
      <c r="AI342" s="23">
        <v>7.7167907749361806</v>
      </c>
      <c r="AJ342" s="23">
        <v>7.6227645898374146</v>
      </c>
      <c r="AK342" s="23">
        <v>7.5861176530903336</v>
      </c>
      <c r="AL342" s="23">
        <v>7.5502397942649893</v>
      </c>
      <c r="AM342" s="23">
        <v>7.471041304395392</v>
      </c>
      <c r="AN342" s="23">
        <v>7.3760242512807217</v>
      </c>
      <c r="AO342" s="23">
        <v>7.2314381266624128</v>
      </c>
      <c r="AP342" s="23">
        <v>7.0414127155119193</v>
      </c>
      <c r="AQ342" s="23">
        <v>6.8883549667615558</v>
      </c>
      <c r="AR342" s="23">
        <v>6.7258052037475906</v>
      </c>
      <c r="AS342" s="23">
        <v>6.0960815322480588</v>
      </c>
      <c r="AT342" s="23">
        <v>5.3575220155793204</v>
      </c>
      <c r="AU342" s="23">
        <v>4.6108263322020857</v>
      </c>
      <c r="AV342" s="23">
        <v>3.8187788637828159</v>
      </c>
      <c r="AW342" s="23">
        <v>3.2930600083482293</v>
      </c>
      <c r="AY342" s="24">
        <v>11.216790774936181</v>
      </c>
      <c r="AZ342" s="24">
        <v>11.122764589837415</v>
      </c>
      <c r="BA342" s="24">
        <v>11.086117653090334</v>
      </c>
      <c r="BB342" s="24">
        <v>11.050239794264989</v>
      </c>
      <c r="BC342" s="24">
        <v>10.971041304395392</v>
      </c>
      <c r="BD342" s="24">
        <v>10.876024251280722</v>
      </c>
      <c r="BE342" s="24">
        <v>10.731438126662413</v>
      </c>
      <c r="BF342" s="24">
        <v>10.541412715511919</v>
      </c>
      <c r="BG342" s="24">
        <v>10.388354966761556</v>
      </c>
      <c r="BH342" s="24">
        <v>10.225805203747591</v>
      </c>
      <c r="BI342" s="24">
        <v>9.5960815322480588</v>
      </c>
      <c r="BJ342" s="24">
        <v>8.8575220155793204</v>
      </c>
      <c r="BK342" s="24">
        <v>8.1108263322020857</v>
      </c>
      <c r="BL342" s="24">
        <v>7.3187788637828159</v>
      </c>
      <c r="BM342" s="24">
        <v>6.8706164570086603</v>
      </c>
      <c r="BO342" s="25">
        <v>7.7167907749361806</v>
      </c>
      <c r="BP342" s="25">
        <v>7.0549294553854374</v>
      </c>
      <c r="BQ342" s="25">
        <v>6.9607441039847</v>
      </c>
      <c r="BR342" s="25">
        <v>6.9797301330609116</v>
      </c>
      <c r="BS342" s="25">
        <v>6.9046458503142283</v>
      </c>
      <c r="BT342" s="25">
        <v>6.8087422145590129</v>
      </c>
      <c r="BU342" s="25">
        <v>6.7300946276231812</v>
      </c>
      <c r="BV342" s="25">
        <v>6.6689749711768957</v>
      </c>
      <c r="BW342" s="25">
        <v>6.5032196037374455</v>
      </c>
      <c r="BX342" s="25">
        <v>6.336651540800867</v>
      </c>
      <c r="BY342" s="25">
        <v>5.0506988623489804</v>
      </c>
      <c r="BZ342" s="25">
        <v>2.7743459440092266</v>
      </c>
      <c r="CA342" s="25">
        <v>0.89976561479084438</v>
      </c>
      <c r="CB342" s="25">
        <v>-0.93706270264751268</v>
      </c>
      <c r="CC342" s="25">
        <v>-2.6159166420569981</v>
      </c>
      <c r="CE342" s="25">
        <v>11.216790774936181</v>
      </c>
      <c r="CF342" s="25">
        <v>10.554929455385437</v>
      </c>
      <c r="CG342" s="25">
        <v>10.4607441039847</v>
      </c>
      <c r="CH342" s="25">
        <v>10.479730133060912</v>
      </c>
      <c r="CI342" s="25">
        <v>10.404645850314228</v>
      </c>
      <c r="CJ342" s="25">
        <v>10.308742214559013</v>
      </c>
      <c r="CK342" s="25">
        <v>10.230094627623181</v>
      </c>
      <c r="CL342" s="25">
        <v>10.168974971176896</v>
      </c>
      <c r="CM342" s="25">
        <v>10.003219603737445</v>
      </c>
      <c r="CN342" s="25">
        <v>9.836651540800867</v>
      </c>
      <c r="CO342" s="25">
        <v>8.5506988623489804</v>
      </c>
      <c r="CP342" s="25">
        <v>6.2743459440092266</v>
      </c>
      <c r="CQ342" s="25">
        <v>4.3997656147908444</v>
      </c>
      <c r="CR342" s="25">
        <v>2.5629372973524873</v>
      </c>
      <c r="CS342" s="25">
        <v>0.7408690211901714</v>
      </c>
      <c r="CU342" s="26">
        <v>7.7167907749361806</v>
      </c>
      <c r="CV342" s="26">
        <v>7.4889986592849151</v>
      </c>
      <c r="CW342" s="26">
        <v>7.4860004771468365</v>
      </c>
      <c r="CX342" s="26">
        <v>7.5066224416525245</v>
      </c>
      <c r="CY342" s="26">
        <v>7.4096503184825355</v>
      </c>
      <c r="CZ342" s="26">
        <v>7.2740624159618346</v>
      </c>
      <c r="DA342" s="26">
        <v>7.0116256267499999</v>
      </c>
      <c r="DB342" s="26">
        <v>6.3072429295248345</v>
      </c>
      <c r="DC342" s="26">
        <v>5.559849417007598</v>
      </c>
      <c r="DD342" s="26">
        <v>4.8065252679613142</v>
      </c>
      <c r="DE342" s="26">
        <v>2.5839004974182274</v>
      </c>
      <c r="DF342" s="26">
        <v>0.44231652512460329</v>
      </c>
      <c r="DG342" s="26">
        <v>-1.2900022913830682</v>
      </c>
      <c r="DH342" s="26">
        <v>-2.3251640842679677</v>
      </c>
      <c r="DI342" s="26">
        <v>-1.6540007305169908</v>
      </c>
      <c r="DK342" s="26">
        <v>11.216790774936181</v>
      </c>
      <c r="DL342" s="26">
        <v>10.988998659284915</v>
      </c>
      <c r="DM342" s="26">
        <v>10.986000477146836</v>
      </c>
      <c r="DN342" s="26">
        <v>11.006622441652524</v>
      </c>
      <c r="DO342" s="26">
        <v>10.909650318482536</v>
      </c>
      <c r="DP342" s="26">
        <v>10.774062415961835</v>
      </c>
      <c r="DQ342" s="26">
        <v>10.51162562675</v>
      </c>
      <c r="DR342" s="26">
        <v>9.8072429295248345</v>
      </c>
      <c r="DS342" s="26">
        <v>9.059849417007598</v>
      </c>
      <c r="DT342" s="26">
        <v>8.3065252679613142</v>
      </c>
      <c r="DU342" s="26">
        <v>6.0839004974182274</v>
      </c>
      <c r="DV342" s="26">
        <v>3.9423165251246033</v>
      </c>
      <c r="DW342" s="26">
        <v>2.2099977086169318</v>
      </c>
      <c r="DX342" s="26">
        <v>1.1748359157320323</v>
      </c>
      <c r="DY342" s="26">
        <v>1.6985749886238537</v>
      </c>
      <c r="EA342" s="27">
        <v>7.7167907749361806</v>
      </c>
      <c r="EB342" s="27">
        <v>7.6120427586007473</v>
      </c>
      <c r="EC342" s="27">
        <v>7.6264817260318374</v>
      </c>
      <c r="ED342" s="27">
        <v>7.6793654719326181</v>
      </c>
      <c r="EE342" s="27">
        <v>7.6993050099235827</v>
      </c>
      <c r="EF342" s="27">
        <v>7.6882676676781099</v>
      </c>
      <c r="EG342" s="27">
        <v>7.6444259226557332</v>
      </c>
      <c r="EH342" s="27">
        <v>7.5762684787507073</v>
      </c>
      <c r="EI342" s="27">
        <v>7.4133203035583772</v>
      </c>
      <c r="EJ342" s="27">
        <v>7.2046860018632728</v>
      </c>
      <c r="EK342" s="27">
        <v>6.4045501476155859</v>
      </c>
      <c r="EL342" s="27">
        <v>5.4866337631361688</v>
      </c>
      <c r="EM342" s="27">
        <v>4.8371235087127946</v>
      </c>
      <c r="EN342" s="27">
        <v>4.2782067941783648</v>
      </c>
      <c r="EO342" s="27">
        <v>4.0341664498231609</v>
      </c>
      <c r="EQ342" s="27">
        <v>11.216790774936181</v>
      </c>
      <c r="ER342" s="27">
        <v>11.112042758600747</v>
      </c>
      <c r="ES342" s="27">
        <v>11.126481726031837</v>
      </c>
      <c r="ET342" s="27">
        <v>11.179365471932618</v>
      </c>
      <c r="EU342" s="27">
        <v>11.199305009923583</v>
      </c>
      <c r="EV342" s="27">
        <v>11.18826766767811</v>
      </c>
      <c r="EW342" s="27">
        <v>11.144425922655733</v>
      </c>
      <c r="EX342" s="27">
        <v>11.076268478750707</v>
      </c>
      <c r="EY342" s="27">
        <v>10.913320303558377</v>
      </c>
      <c r="EZ342" s="27">
        <v>10.704686001863273</v>
      </c>
      <c r="FA342" s="27">
        <v>9.9045501476155859</v>
      </c>
      <c r="FB342" s="27">
        <v>8.9866337631361688</v>
      </c>
      <c r="FC342" s="27">
        <v>8.3371235087127946</v>
      </c>
      <c r="FD342" s="27">
        <v>7.7782067941783648</v>
      </c>
      <c r="FE342" s="27">
        <v>7.529481430398933</v>
      </c>
      <c r="FG342" s="141">
        <v>7.7167907749361806</v>
      </c>
      <c r="FH342" s="141">
        <v>7.1721005741346531</v>
      </c>
      <c r="FI342" s="141">
        <v>7.0642822622777732</v>
      </c>
      <c r="FJ342" s="141">
        <v>7.0216424777350674</v>
      </c>
      <c r="FK342" s="141">
        <v>6.8684899291954178</v>
      </c>
      <c r="FL342" s="141">
        <v>6.6978632439594055</v>
      </c>
      <c r="FM342" s="141">
        <v>6.3915788302338292</v>
      </c>
      <c r="FN342" s="141">
        <v>5.6309823651556314</v>
      </c>
      <c r="FO342" s="141">
        <v>4.8479450270067836</v>
      </c>
      <c r="FP342" s="141">
        <v>4.0577201308205399</v>
      </c>
      <c r="FQ342" s="141">
        <v>1.6917395532700965</v>
      </c>
      <c r="FR342" s="141">
        <v>-0.60128001090038197</v>
      </c>
      <c r="FS342" s="141">
        <v>-2.4864042646753717</v>
      </c>
      <c r="FT342" s="141">
        <v>-3.6868973346443852</v>
      </c>
      <c r="FU342" s="141">
        <v>-3.1863902127763311</v>
      </c>
      <c r="FW342" s="141">
        <v>11.216790774936181</v>
      </c>
      <c r="FX342" s="141">
        <v>10.672100574134653</v>
      </c>
      <c r="FY342" s="141">
        <v>10.564282262277773</v>
      </c>
      <c r="FZ342" s="141">
        <v>10.521642477735067</v>
      </c>
      <c r="GA342" s="141">
        <v>10.368489929195418</v>
      </c>
      <c r="GB342" s="141">
        <v>10.197863243959405</v>
      </c>
      <c r="GC342" s="141">
        <v>9.8915788302338292</v>
      </c>
      <c r="GD342" s="141">
        <v>9.1309823651556314</v>
      </c>
      <c r="GE342" s="141">
        <v>8.3479450270067836</v>
      </c>
      <c r="GF342" s="141">
        <v>7.5577201308205399</v>
      </c>
      <c r="GG342" s="141">
        <v>5.1917395532700965</v>
      </c>
      <c r="GH342" s="141">
        <v>2.898719989099618</v>
      </c>
      <c r="GI342" s="141">
        <v>1.0135957353246283</v>
      </c>
      <c r="GJ342" s="141">
        <v>-0.18689733464438518</v>
      </c>
      <c r="GK342" s="141">
        <v>0.20327002766057234</v>
      </c>
      <c r="GM342" s="1">
        <v>331775</v>
      </c>
      <c r="GN342" s="1">
        <v>438420</v>
      </c>
      <c r="GO342" s="1" t="s">
        <v>473</v>
      </c>
      <c r="GP342" s="1" t="s">
        <v>839</v>
      </c>
      <c r="GQ342" s="97"/>
    </row>
    <row r="343" spans="2:199" ht="16.2" thickBot="1" x14ac:dyDescent="0.35">
      <c r="B343" s="19" t="s">
        <v>333</v>
      </c>
      <c r="C343" s="20">
        <v>11.572662064479109</v>
      </c>
      <c r="D343" s="21">
        <v>10.64625202333259</v>
      </c>
      <c r="E343" s="21">
        <v>10.3347880993317</v>
      </c>
      <c r="F343" s="21">
        <v>10.199865727468026</v>
      </c>
      <c r="G343" s="21">
        <v>9.9976259750885319</v>
      </c>
      <c r="H343" s="21">
        <v>9.7809892051309575</v>
      </c>
      <c r="I343" s="21">
        <v>9.5770773170899304</v>
      </c>
      <c r="J343" s="21">
        <v>9.3882190865189621</v>
      </c>
      <c r="K343" s="21">
        <v>9.1388672101824078</v>
      </c>
      <c r="L343" s="21">
        <v>8.9106052568361793</v>
      </c>
      <c r="M343" s="21">
        <v>7.4161048044414777</v>
      </c>
      <c r="N343" s="21">
        <v>4.8262637047623258</v>
      </c>
      <c r="O343" s="21">
        <v>2.6951391435282233</v>
      </c>
      <c r="P343" s="21">
        <v>0.46095680862494248</v>
      </c>
      <c r="Q343" s="21">
        <v>-1.5605776816247428</v>
      </c>
      <c r="R343" s="22"/>
      <c r="S343" s="21">
        <v>16.209662064479112</v>
      </c>
      <c r="T343" s="21">
        <v>15.28325202333259</v>
      </c>
      <c r="U343" s="21">
        <v>14.9717880993317</v>
      </c>
      <c r="V343" s="21">
        <v>14.836865727468027</v>
      </c>
      <c r="W343" s="21">
        <v>14.634625975088532</v>
      </c>
      <c r="X343" s="21">
        <v>14.417989205130958</v>
      </c>
      <c r="Y343" s="21">
        <v>14.214077317089931</v>
      </c>
      <c r="Z343" s="21">
        <v>14.025219086518963</v>
      </c>
      <c r="AA343" s="21">
        <v>13.775867210182408</v>
      </c>
      <c r="AB343" s="21">
        <v>13.54760525683618</v>
      </c>
      <c r="AC343" s="21">
        <v>12.053104804441478</v>
      </c>
      <c r="AD343" s="21">
        <v>9.4632637047623263</v>
      </c>
      <c r="AE343" s="21">
        <v>7.3321391435282237</v>
      </c>
      <c r="AF343" s="21">
        <v>5.0979568086249429</v>
      </c>
      <c r="AG343" s="21">
        <v>2.9897625540066244</v>
      </c>
      <c r="AI343" s="23">
        <v>11.572662064479109</v>
      </c>
      <c r="AJ343" s="23">
        <v>11.191561861716689</v>
      </c>
      <c r="AK343" s="23">
        <v>10.983791605353749</v>
      </c>
      <c r="AL343" s="23">
        <v>10.835662366443199</v>
      </c>
      <c r="AM343" s="23">
        <v>10.664359973673484</v>
      </c>
      <c r="AN343" s="23">
        <v>10.486012708833176</v>
      </c>
      <c r="AO343" s="23">
        <v>10.253112994380169</v>
      </c>
      <c r="AP343" s="23">
        <v>9.9341071173191526</v>
      </c>
      <c r="AQ343" s="23">
        <v>9.6359160346369457</v>
      </c>
      <c r="AR343" s="23">
        <v>9.3341113049556697</v>
      </c>
      <c r="AS343" s="23">
        <v>8.4152653776099786</v>
      </c>
      <c r="AT343" s="23">
        <v>7.4326269111508605</v>
      </c>
      <c r="AU343" s="23">
        <v>6.5113597670486953</v>
      </c>
      <c r="AV343" s="23">
        <v>5.4872770431110531</v>
      </c>
      <c r="AW343" s="23">
        <v>4.7304249316484217</v>
      </c>
      <c r="AY343" s="24">
        <v>16.209662064479112</v>
      </c>
      <c r="AZ343" s="24">
        <v>15.82856186171669</v>
      </c>
      <c r="BA343" s="24">
        <v>15.62079160535375</v>
      </c>
      <c r="BB343" s="24">
        <v>15.472662366443199</v>
      </c>
      <c r="BC343" s="24">
        <v>15.301359973673485</v>
      </c>
      <c r="BD343" s="24">
        <v>15.123012708833176</v>
      </c>
      <c r="BE343" s="24">
        <v>14.89011299438017</v>
      </c>
      <c r="BF343" s="24">
        <v>14.571107117319153</v>
      </c>
      <c r="BG343" s="24">
        <v>14.272916034636946</v>
      </c>
      <c r="BH343" s="24">
        <v>13.97111130495567</v>
      </c>
      <c r="BI343" s="24">
        <v>13.052265377609979</v>
      </c>
      <c r="BJ343" s="24">
        <v>12.069626911150861</v>
      </c>
      <c r="BK343" s="24">
        <v>11.148359767048696</v>
      </c>
      <c r="BL343" s="24">
        <v>10.124277043111054</v>
      </c>
      <c r="BM343" s="24">
        <v>9.493942796494224</v>
      </c>
      <c r="BO343" s="25">
        <v>11.572662064479109</v>
      </c>
      <c r="BP343" s="25">
        <v>10.519025279361498</v>
      </c>
      <c r="BQ343" s="25">
        <v>10.193837299480853</v>
      </c>
      <c r="BR343" s="25">
        <v>10.076803917261229</v>
      </c>
      <c r="BS343" s="25">
        <v>9.8995696101389008</v>
      </c>
      <c r="BT343" s="25">
        <v>9.7139279813108868</v>
      </c>
      <c r="BU343" s="25">
        <v>9.5451117319177499</v>
      </c>
      <c r="BV343" s="25">
        <v>9.4099775145864459</v>
      </c>
      <c r="BW343" s="25">
        <v>9.2470304522175564</v>
      </c>
      <c r="BX343" s="25">
        <v>9.1044499983862117</v>
      </c>
      <c r="BY343" s="25">
        <v>7.7942324249548012</v>
      </c>
      <c r="BZ343" s="25">
        <v>5.4707232481423169</v>
      </c>
      <c r="CA343" s="25">
        <v>3.5172031835803175</v>
      </c>
      <c r="CB343" s="25">
        <v>1.4845985965357507</v>
      </c>
      <c r="CC343" s="25">
        <v>-0.29429294640523551</v>
      </c>
      <c r="CE343" s="25">
        <v>16.209662064479112</v>
      </c>
      <c r="CF343" s="25">
        <v>15.156025279361499</v>
      </c>
      <c r="CG343" s="25">
        <v>14.830837299480853</v>
      </c>
      <c r="CH343" s="25">
        <v>14.713803917261229</v>
      </c>
      <c r="CI343" s="25">
        <v>14.536569610138901</v>
      </c>
      <c r="CJ343" s="25">
        <v>14.350927981310887</v>
      </c>
      <c r="CK343" s="25">
        <v>14.18211173191775</v>
      </c>
      <c r="CL343" s="25">
        <v>14.046977514586446</v>
      </c>
      <c r="CM343" s="25">
        <v>13.884030452217557</v>
      </c>
      <c r="CN343" s="25">
        <v>13.741449998386212</v>
      </c>
      <c r="CO343" s="25">
        <v>12.431232424954802</v>
      </c>
      <c r="CP343" s="25">
        <v>10.107723248142317</v>
      </c>
      <c r="CQ343" s="25">
        <v>8.1542031835803179</v>
      </c>
      <c r="CR343" s="25">
        <v>6.1215985965357511</v>
      </c>
      <c r="CS343" s="25">
        <v>4.2106860016123022</v>
      </c>
      <c r="CU343" s="26">
        <v>11.572662064479109</v>
      </c>
      <c r="CV343" s="26">
        <v>11.004285650791923</v>
      </c>
      <c r="CW343" s="26">
        <v>10.795147832416111</v>
      </c>
      <c r="CX343" s="26">
        <v>10.700654017829313</v>
      </c>
      <c r="CY343" s="26">
        <v>10.527319269672949</v>
      </c>
      <c r="CZ343" s="26">
        <v>10.332906299585591</v>
      </c>
      <c r="DA343" s="26">
        <v>10.010393177846819</v>
      </c>
      <c r="DB343" s="26">
        <v>9.2582179818089116</v>
      </c>
      <c r="DC343" s="26">
        <v>8.4555577409899385</v>
      </c>
      <c r="DD343" s="26">
        <v>7.6694994537083598</v>
      </c>
      <c r="DE343" s="26">
        <v>5.4013943209098976</v>
      </c>
      <c r="DF343" s="26">
        <v>3.1195386334048756</v>
      </c>
      <c r="DG343" s="26">
        <v>1.3214684309695883</v>
      </c>
      <c r="DH343" s="26">
        <v>0.17176617995851373</v>
      </c>
      <c r="DI343" s="26">
        <v>0.76666695502289528</v>
      </c>
      <c r="DK343" s="26">
        <v>16.209662064479112</v>
      </c>
      <c r="DL343" s="26">
        <v>15.641285650791923</v>
      </c>
      <c r="DM343" s="26">
        <v>15.432147832416112</v>
      </c>
      <c r="DN343" s="26">
        <v>15.337654017829314</v>
      </c>
      <c r="DO343" s="26">
        <v>15.16431926967295</v>
      </c>
      <c r="DP343" s="26">
        <v>14.969906299585592</v>
      </c>
      <c r="DQ343" s="26">
        <v>14.647393177846819</v>
      </c>
      <c r="DR343" s="26">
        <v>13.895217981808912</v>
      </c>
      <c r="DS343" s="26">
        <v>13.092557740989939</v>
      </c>
      <c r="DT343" s="26">
        <v>12.30649945370836</v>
      </c>
      <c r="DU343" s="26">
        <v>10.038394320909898</v>
      </c>
      <c r="DV343" s="26">
        <v>7.756538633404876</v>
      </c>
      <c r="DW343" s="26">
        <v>5.9584684309695888</v>
      </c>
      <c r="DX343" s="26">
        <v>4.8087661799585142</v>
      </c>
      <c r="DY343" s="26">
        <v>5.2658809197799457</v>
      </c>
      <c r="EA343" s="27">
        <v>11.572662064479109</v>
      </c>
      <c r="EB343" s="27">
        <v>10.987950383697374</v>
      </c>
      <c r="EC343" s="27">
        <v>10.766897189026903</v>
      </c>
      <c r="ED343" s="27">
        <v>10.680548236559837</v>
      </c>
      <c r="EE343" s="27">
        <v>10.58241561367543</v>
      </c>
      <c r="EF343" s="27">
        <v>10.471645122937666</v>
      </c>
      <c r="EG343" s="27">
        <v>10.348824943627017</v>
      </c>
      <c r="EH343" s="27">
        <v>10.208346810279345</v>
      </c>
      <c r="EI343" s="27">
        <v>9.9795168562276029</v>
      </c>
      <c r="EJ343" s="27">
        <v>9.7333498594643402</v>
      </c>
      <c r="EK343" s="27">
        <v>8.8651930644288726</v>
      </c>
      <c r="EL343" s="27">
        <v>7.7495216657191044</v>
      </c>
      <c r="EM343" s="27">
        <v>6.9723825712266212</v>
      </c>
      <c r="EN343" s="27">
        <v>6.2516141443057762</v>
      </c>
      <c r="EO343" s="27">
        <v>5.8352928357736857</v>
      </c>
      <c r="EQ343" s="27">
        <v>16.209662064479112</v>
      </c>
      <c r="ER343" s="27">
        <v>15.624950383697374</v>
      </c>
      <c r="ES343" s="27">
        <v>15.403897189026903</v>
      </c>
      <c r="ET343" s="27">
        <v>15.317548236559837</v>
      </c>
      <c r="EU343" s="27">
        <v>15.21941561367543</v>
      </c>
      <c r="EV343" s="27">
        <v>15.108645122937666</v>
      </c>
      <c r="EW343" s="27">
        <v>14.985824943627017</v>
      </c>
      <c r="EX343" s="27">
        <v>14.845346810279345</v>
      </c>
      <c r="EY343" s="27">
        <v>14.616516856227603</v>
      </c>
      <c r="EZ343" s="27">
        <v>14.370349859464341</v>
      </c>
      <c r="FA343" s="27">
        <v>13.502193064428873</v>
      </c>
      <c r="FB343" s="27">
        <v>12.386521665719105</v>
      </c>
      <c r="FC343" s="27">
        <v>11.609382571226622</v>
      </c>
      <c r="FD343" s="27">
        <v>10.888614144305777</v>
      </c>
      <c r="FE343" s="27">
        <v>10.508305730917016</v>
      </c>
      <c r="FG343" s="141">
        <v>11.572662064479109</v>
      </c>
      <c r="FH343" s="141">
        <v>10.571290945914308</v>
      </c>
      <c r="FI343" s="141">
        <v>10.227138946589886</v>
      </c>
      <c r="FJ343" s="141">
        <v>10.070369852550611</v>
      </c>
      <c r="FK343" s="141">
        <v>9.8393347682480634</v>
      </c>
      <c r="FL343" s="141">
        <v>9.6026429656412056</v>
      </c>
      <c r="FM343" s="141">
        <v>9.2367108416652872</v>
      </c>
      <c r="FN343" s="141">
        <v>8.4172836462884355</v>
      </c>
      <c r="FO343" s="141">
        <v>7.5717649282050381</v>
      </c>
      <c r="FP343" s="141">
        <v>6.7177934658578167</v>
      </c>
      <c r="FQ343" s="141">
        <v>4.2099790237278683</v>
      </c>
      <c r="FR343" s="141">
        <v>1.7703804205155862</v>
      </c>
      <c r="FS343" s="141">
        <v>-0.18883064906759017</v>
      </c>
      <c r="FT343" s="141">
        <v>-1.5407894300080045</v>
      </c>
      <c r="FU343" s="141">
        <v>-1.1771546542237203</v>
      </c>
      <c r="FW343" s="141">
        <v>16.209662064479112</v>
      </c>
      <c r="FX343" s="141">
        <v>15.208290945914309</v>
      </c>
      <c r="FY343" s="141">
        <v>14.864138946589886</v>
      </c>
      <c r="FZ343" s="141">
        <v>14.707369852550611</v>
      </c>
      <c r="GA343" s="141">
        <v>14.476334768248064</v>
      </c>
      <c r="GB343" s="141">
        <v>14.239642965641206</v>
      </c>
      <c r="GC343" s="141">
        <v>13.873710841665288</v>
      </c>
      <c r="GD343" s="141">
        <v>13.054283646288436</v>
      </c>
      <c r="GE343" s="141">
        <v>12.208764928205039</v>
      </c>
      <c r="GF343" s="141">
        <v>11.354793465857817</v>
      </c>
      <c r="GG343" s="141">
        <v>8.8469790237278687</v>
      </c>
      <c r="GH343" s="141">
        <v>6.4073804205155866</v>
      </c>
      <c r="GI343" s="141">
        <v>4.4481693509324103</v>
      </c>
      <c r="GJ343" s="141">
        <v>3.096210569991996</v>
      </c>
      <c r="GK343" s="141">
        <v>3.373295615596156</v>
      </c>
      <c r="GM343" s="1">
        <v>390339</v>
      </c>
      <c r="GN343" s="1">
        <v>414050</v>
      </c>
      <c r="GO343" s="1" t="s">
        <v>582</v>
      </c>
      <c r="GP343" s="1" t="s">
        <v>823</v>
      </c>
      <c r="GQ343" s="97"/>
    </row>
    <row r="344" spans="2:199" ht="16.2" thickBot="1" x14ac:dyDescent="0.35">
      <c r="B344" s="19" t="s">
        <v>334</v>
      </c>
      <c r="C344" s="20">
        <v>11.360456719630058</v>
      </c>
      <c r="D344" s="21">
        <v>10.670675174858761</v>
      </c>
      <c r="E344" s="21">
        <v>10.27825983187673</v>
      </c>
      <c r="F344" s="21">
        <v>10.031998056207197</v>
      </c>
      <c r="G344" s="21">
        <v>9.7211180257138388</v>
      </c>
      <c r="H344" s="21">
        <v>9.3509457820637305</v>
      </c>
      <c r="I344" s="21">
        <v>9.0684861014174505</v>
      </c>
      <c r="J344" s="21">
        <v>8.7948161981390154</v>
      </c>
      <c r="K344" s="21">
        <v>8.4979743965217729</v>
      </c>
      <c r="L344" s="21">
        <v>8.2189814419002456</v>
      </c>
      <c r="M344" s="21">
        <v>7.4081601830552177</v>
      </c>
      <c r="N344" s="21">
        <v>6.3878674051581754</v>
      </c>
      <c r="O344" s="21">
        <v>5.6509490199849068</v>
      </c>
      <c r="P344" s="21">
        <v>4.943338570580778</v>
      </c>
      <c r="Q344" s="21">
        <v>4.3068695656838187</v>
      </c>
      <c r="R344" s="22"/>
      <c r="S344" s="21">
        <v>15.997456719630058</v>
      </c>
      <c r="T344" s="21">
        <v>15.307675174858762</v>
      </c>
      <c r="U344" s="21">
        <v>14.91525983187673</v>
      </c>
      <c r="V344" s="21">
        <v>14.668998056207197</v>
      </c>
      <c r="W344" s="21">
        <v>14.358118025713839</v>
      </c>
      <c r="X344" s="21">
        <v>13.987945782063731</v>
      </c>
      <c r="Y344" s="21">
        <v>13.705486101417451</v>
      </c>
      <c r="Z344" s="21">
        <v>13.431816198139016</v>
      </c>
      <c r="AA344" s="21">
        <v>13.134974396521773</v>
      </c>
      <c r="AB344" s="21">
        <v>12.855981441900246</v>
      </c>
      <c r="AC344" s="21">
        <v>12.045160183055218</v>
      </c>
      <c r="AD344" s="21">
        <v>11.024867405158176</v>
      </c>
      <c r="AE344" s="21">
        <v>10.287949019984907</v>
      </c>
      <c r="AF344" s="21">
        <v>9.5803385705807784</v>
      </c>
      <c r="AG344" s="21">
        <v>8.9412241569692412</v>
      </c>
      <c r="AI344" s="23">
        <v>11.360456719630058</v>
      </c>
      <c r="AJ344" s="23">
        <v>11.043379333184385</v>
      </c>
      <c r="AK344" s="23">
        <v>10.805047905935838</v>
      </c>
      <c r="AL344" s="23">
        <v>10.662229706348086</v>
      </c>
      <c r="AM344" s="23">
        <v>10.542392017115784</v>
      </c>
      <c r="AN344" s="23">
        <v>10.438521737581285</v>
      </c>
      <c r="AO344" s="23">
        <v>10.307095374423229</v>
      </c>
      <c r="AP344" s="23">
        <v>10.111425302396047</v>
      </c>
      <c r="AQ344" s="23">
        <v>9.8201316908259173</v>
      </c>
      <c r="AR344" s="23">
        <v>9.5334613904177523</v>
      </c>
      <c r="AS344" s="23">
        <v>8.7013049845452262</v>
      </c>
      <c r="AT344" s="23">
        <v>7.8187916296581488</v>
      </c>
      <c r="AU344" s="23">
        <v>7.0798103558085863</v>
      </c>
      <c r="AV344" s="23">
        <v>6.2449239470047573</v>
      </c>
      <c r="AW344" s="23">
        <v>4.2996510148420342</v>
      </c>
      <c r="AY344" s="24">
        <v>15.997456719630058</v>
      </c>
      <c r="AZ344" s="24">
        <v>15.680379333184385</v>
      </c>
      <c r="BA344" s="24">
        <v>15.442047905935839</v>
      </c>
      <c r="BB344" s="24">
        <v>15.299229706348086</v>
      </c>
      <c r="BC344" s="24">
        <v>15.179392017115784</v>
      </c>
      <c r="BD344" s="24">
        <v>15.075521737581285</v>
      </c>
      <c r="BE344" s="24">
        <v>14.944095374423229</v>
      </c>
      <c r="BF344" s="24">
        <v>14.748425302396047</v>
      </c>
      <c r="BG344" s="24">
        <v>14.457131690825918</v>
      </c>
      <c r="BH344" s="24">
        <v>14.170461390417753</v>
      </c>
      <c r="BI344" s="24">
        <v>13.338304984545227</v>
      </c>
      <c r="BJ344" s="24">
        <v>12.455791629658149</v>
      </c>
      <c r="BK344" s="24">
        <v>11.716810355808587</v>
      </c>
      <c r="BL344" s="24">
        <v>10.881923947004758</v>
      </c>
      <c r="BM344" s="24">
        <v>9.0416020618873851</v>
      </c>
      <c r="BO344" s="25">
        <v>11.360456719630058</v>
      </c>
      <c r="BP344" s="25">
        <v>10.610388155424701</v>
      </c>
      <c r="BQ344" s="25">
        <v>10.21803348386522</v>
      </c>
      <c r="BR344" s="25">
        <v>9.9178946980092135</v>
      </c>
      <c r="BS344" s="25">
        <v>9.6260283652574881</v>
      </c>
      <c r="BT344" s="25">
        <v>9.3467003508961142</v>
      </c>
      <c r="BU344" s="25">
        <v>9.0846102777901763</v>
      </c>
      <c r="BV344" s="25">
        <v>8.8394704994686411</v>
      </c>
      <c r="BW344" s="25">
        <v>8.6110185142471778</v>
      </c>
      <c r="BX344" s="25">
        <v>8.4048419875366331</v>
      </c>
      <c r="BY344" s="25">
        <v>6.5774781345594562</v>
      </c>
      <c r="BZ344" s="25">
        <v>5.7266781322931308</v>
      </c>
      <c r="CA344" s="25">
        <v>5.1705562239293528</v>
      </c>
      <c r="CB344" s="25">
        <v>4.7174258847356967</v>
      </c>
      <c r="CC344" s="25">
        <v>4.4021686293067006</v>
      </c>
      <c r="CE344" s="25">
        <v>15.997456719630058</v>
      </c>
      <c r="CF344" s="25">
        <v>15.247388155424701</v>
      </c>
      <c r="CG344" s="25">
        <v>14.85503348386522</v>
      </c>
      <c r="CH344" s="25">
        <v>14.554894698009214</v>
      </c>
      <c r="CI344" s="25">
        <v>14.263028365257489</v>
      </c>
      <c r="CJ344" s="25">
        <v>13.983700350896115</v>
      </c>
      <c r="CK344" s="25">
        <v>13.721610277790177</v>
      </c>
      <c r="CL344" s="25">
        <v>13.476470499468642</v>
      </c>
      <c r="CM344" s="25">
        <v>13.248018514247178</v>
      </c>
      <c r="CN344" s="25">
        <v>13.041841987536634</v>
      </c>
      <c r="CO344" s="25">
        <v>11.214478134559457</v>
      </c>
      <c r="CP344" s="25">
        <v>10.363678132293131</v>
      </c>
      <c r="CQ344" s="25">
        <v>9.8075562239293532</v>
      </c>
      <c r="CR344" s="25">
        <v>9.3544258847356971</v>
      </c>
      <c r="CS344" s="25">
        <v>8.9726254574403441</v>
      </c>
      <c r="CU344" s="26">
        <v>11.360456719630058</v>
      </c>
      <c r="CV344" s="26">
        <v>10.877065221835135</v>
      </c>
      <c r="CW344" s="26">
        <v>10.471220979165627</v>
      </c>
      <c r="CX344" s="26">
        <v>10.252459605179054</v>
      </c>
      <c r="CY344" s="26">
        <v>9.9713922917124389</v>
      </c>
      <c r="CZ344" s="26">
        <v>8.2234686380027711</v>
      </c>
      <c r="DA344" s="26">
        <v>7.9947409605569337</v>
      </c>
      <c r="DB344" s="26">
        <v>7.6713500025162151</v>
      </c>
      <c r="DC344" s="26">
        <v>7.3378052722256495</v>
      </c>
      <c r="DD344" s="26">
        <v>7.0225249519895439</v>
      </c>
      <c r="DE344" s="26">
        <v>6.2022968213444898</v>
      </c>
      <c r="DF344" s="26">
        <v>5.4110961993161197</v>
      </c>
      <c r="DG344" s="26">
        <v>4.9101974680057339</v>
      </c>
      <c r="DH344" s="26">
        <v>4.6813212509493667</v>
      </c>
      <c r="DI344" s="26">
        <v>4.9823385938134024</v>
      </c>
      <c r="DK344" s="26">
        <v>15.997456719630058</v>
      </c>
      <c r="DL344" s="26">
        <v>15.514065221835136</v>
      </c>
      <c r="DM344" s="26">
        <v>15.108220979165628</v>
      </c>
      <c r="DN344" s="26">
        <v>14.889459605179054</v>
      </c>
      <c r="DO344" s="26">
        <v>14.608392291712439</v>
      </c>
      <c r="DP344" s="26">
        <v>12.860468638002772</v>
      </c>
      <c r="DQ344" s="26">
        <v>12.631740960556934</v>
      </c>
      <c r="DR344" s="26">
        <v>12.308350002516216</v>
      </c>
      <c r="DS344" s="26">
        <v>11.97480527222565</v>
      </c>
      <c r="DT344" s="26">
        <v>11.659524951989544</v>
      </c>
      <c r="DU344" s="26">
        <v>10.83929682134449</v>
      </c>
      <c r="DV344" s="26">
        <v>10.04809619931612</v>
      </c>
      <c r="DW344" s="26">
        <v>9.5471974680057343</v>
      </c>
      <c r="DX344" s="26">
        <v>9.3183212509493671</v>
      </c>
      <c r="DY344" s="26">
        <v>9.5455857853411814</v>
      </c>
      <c r="EA344" s="27">
        <v>11.360456719630058</v>
      </c>
      <c r="EB344" s="27">
        <v>10.773866832570633</v>
      </c>
      <c r="EC344" s="27">
        <v>10.409896688986843</v>
      </c>
      <c r="ED344" s="27">
        <v>10.188201107801715</v>
      </c>
      <c r="EE344" s="27">
        <v>9.9182179504225196</v>
      </c>
      <c r="EF344" s="27">
        <v>9.5857091428600967</v>
      </c>
      <c r="EG344" s="27">
        <v>9.3253287759934782</v>
      </c>
      <c r="EH344" s="27">
        <v>9.0464856509641898</v>
      </c>
      <c r="EI344" s="27">
        <v>8.7174928563797298</v>
      </c>
      <c r="EJ344" s="27">
        <v>8.3949914918928421</v>
      </c>
      <c r="EK344" s="27">
        <v>7.5941802454244538</v>
      </c>
      <c r="EL344" s="27">
        <v>6.7978523851965775</v>
      </c>
      <c r="EM344" s="27">
        <v>6.2700866975089262</v>
      </c>
      <c r="EN344" s="27">
        <v>5.79765968974354</v>
      </c>
      <c r="EO344" s="27">
        <v>5.6024063065536431</v>
      </c>
      <c r="EQ344" s="27">
        <v>15.997456719630058</v>
      </c>
      <c r="ER344" s="27">
        <v>15.410866832570633</v>
      </c>
      <c r="ES344" s="27">
        <v>15.046896688986843</v>
      </c>
      <c r="ET344" s="27">
        <v>14.825201107801716</v>
      </c>
      <c r="EU344" s="27">
        <v>14.55521795042252</v>
      </c>
      <c r="EV344" s="27">
        <v>14.222709142860097</v>
      </c>
      <c r="EW344" s="27">
        <v>13.962328775993479</v>
      </c>
      <c r="EX344" s="27">
        <v>13.68348565096419</v>
      </c>
      <c r="EY344" s="27">
        <v>13.35449285637973</v>
      </c>
      <c r="EZ344" s="27">
        <v>13.031991491892843</v>
      </c>
      <c r="FA344" s="27">
        <v>12.231180245424454</v>
      </c>
      <c r="FB344" s="27">
        <v>11.434852385196578</v>
      </c>
      <c r="FC344" s="27">
        <v>10.907086697508927</v>
      </c>
      <c r="FD344" s="27">
        <v>10.43465968974354</v>
      </c>
      <c r="FE344" s="27">
        <v>10.246624105054</v>
      </c>
      <c r="FG344" s="141">
        <v>11.360456719630058</v>
      </c>
      <c r="FH344" s="141">
        <v>10.61094487302069</v>
      </c>
      <c r="FI344" s="141">
        <v>10.13140149739195</v>
      </c>
      <c r="FJ344" s="141">
        <v>9.8854332927492194</v>
      </c>
      <c r="FK344" s="141">
        <v>9.5751562580606571</v>
      </c>
      <c r="FL344" s="141">
        <v>7.8087676453095103</v>
      </c>
      <c r="FM344" s="141">
        <v>7.561176684247501</v>
      </c>
      <c r="FN344" s="141">
        <v>7.2054982068428401</v>
      </c>
      <c r="FO344" s="141">
        <v>6.848110653065774</v>
      </c>
      <c r="FP344" s="141">
        <v>6.5101669332510177</v>
      </c>
      <c r="FQ344" s="141">
        <v>5.6264019822761675</v>
      </c>
      <c r="FR344" s="141">
        <v>4.7541510731601768</v>
      </c>
      <c r="FS344" s="141">
        <v>4.1928168804726802</v>
      </c>
      <c r="FT344" s="141">
        <v>3.9007026567526069</v>
      </c>
      <c r="FU344" s="141">
        <v>4.1232595069007978</v>
      </c>
      <c r="FW344" s="141">
        <v>15.997456719630058</v>
      </c>
      <c r="FX344" s="141">
        <v>15.247944873020691</v>
      </c>
      <c r="FY344" s="141">
        <v>14.768401497391951</v>
      </c>
      <c r="FZ344" s="141">
        <v>14.52243329274922</v>
      </c>
      <c r="GA344" s="141">
        <v>14.212156258060658</v>
      </c>
      <c r="GB344" s="141">
        <v>12.445767645309511</v>
      </c>
      <c r="GC344" s="141">
        <v>12.198176684247501</v>
      </c>
      <c r="GD344" s="141">
        <v>11.842498206842841</v>
      </c>
      <c r="GE344" s="141">
        <v>11.485110653065774</v>
      </c>
      <c r="GF344" s="141">
        <v>11.147166933251018</v>
      </c>
      <c r="GG344" s="141">
        <v>10.263401982276168</v>
      </c>
      <c r="GH344" s="141">
        <v>9.3911510731601773</v>
      </c>
      <c r="GI344" s="141">
        <v>8.8298168804726807</v>
      </c>
      <c r="GJ344" s="141">
        <v>8.5377026567526073</v>
      </c>
      <c r="GK344" s="141">
        <v>8.7039256186374558</v>
      </c>
      <c r="GM344" s="1">
        <v>341290</v>
      </c>
      <c r="GN344" s="1">
        <v>428540</v>
      </c>
      <c r="GO344" s="1" t="s">
        <v>603</v>
      </c>
      <c r="GP344" s="1" t="s">
        <v>839</v>
      </c>
      <c r="GQ344" s="97"/>
    </row>
    <row r="345" spans="2:199" ht="16.2" thickBot="1" x14ac:dyDescent="0.35">
      <c r="B345" s="19" t="s">
        <v>335</v>
      </c>
      <c r="C345" s="20">
        <v>15.468228867691071</v>
      </c>
      <c r="D345" s="21">
        <v>15.305165033853612</v>
      </c>
      <c r="E345" s="21">
        <v>15.137600242723241</v>
      </c>
      <c r="F345" s="21">
        <v>14.965196124039323</v>
      </c>
      <c r="G345" s="21">
        <v>14.722197776662238</v>
      </c>
      <c r="H345" s="21">
        <v>14.469167395823167</v>
      </c>
      <c r="I345" s="21">
        <v>14.234454005130228</v>
      </c>
      <c r="J345" s="21">
        <v>14.017619016806112</v>
      </c>
      <c r="K345" s="21">
        <v>13.788337381462924</v>
      </c>
      <c r="L345" s="21">
        <v>13.570963725875757</v>
      </c>
      <c r="M345" s="21">
        <v>12.187243243376269</v>
      </c>
      <c r="N345" s="21">
        <v>9.9728127779225808</v>
      </c>
      <c r="O345" s="21">
        <v>8.2637047456299157</v>
      </c>
      <c r="P345" s="21">
        <v>6.6491644422011369</v>
      </c>
      <c r="Q345" s="21">
        <v>5.5067351282958548</v>
      </c>
      <c r="R345" s="22"/>
      <c r="S345" s="21">
        <v>20.105228867691071</v>
      </c>
      <c r="T345" s="21">
        <v>19.942165033853612</v>
      </c>
      <c r="U345" s="21">
        <v>19.774600242723242</v>
      </c>
      <c r="V345" s="21">
        <v>19.602196124039324</v>
      </c>
      <c r="W345" s="21">
        <v>19.359197776662239</v>
      </c>
      <c r="X345" s="21">
        <v>19.106167395823167</v>
      </c>
      <c r="Y345" s="21">
        <v>18.871454005130229</v>
      </c>
      <c r="Z345" s="21">
        <v>18.654619016806112</v>
      </c>
      <c r="AA345" s="21">
        <v>18.425337381462924</v>
      </c>
      <c r="AB345" s="21">
        <v>18.207963725875757</v>
      </c>
      <c r="AC345" s="21">
        <v>16.824243243376269</v>
      </c>
      <c r="AD345" s="21">
        <v>14.609812777922581</v>
      </c>
      <c r="AE345" s="21">
        <v>12.900704745629916</v>
      </c>
      <c r="AF345" s="21">
        <v>11.286164442201137</v>
      </c>
      <c r="AG345" s="21">
        <v>10.006538185213167</v>
      </c>
      <c r="AI345" s="23">
        <v>15.468228867691071</v>
      </c>
      <c r="AJ345" s="23">
        <v>15.360226747423676</v>
      </c>
      <c r="AK345" s="23">
        <v>15.256223114541321</v>
      </c>
      <c r="AL345" s="23">
        <v>15.150100030647517</v>
      </c>
      <c r="AM345" s="23">
        <v>15.012423066324269</v>
      </c>
      <c r="AN345" s="23">
        <v>14.864929831052127</v>
      </c>
      <c r="AO345" s="23">
        <v>14.67593250300397</v>
      </c>
      <c r="AP345" s="23">
        <v>14.433725106173764</v>
      </c>
      <c r="AQ345" s="23">
        <v>14.237296425945786</v>
      </c>
      <c r="AR345" s="23">
        <v>14.031153960224643</v>
      </c>
      <c r="AS345" s="23">
        <v>13.40406207468498</v>
      </c>
      <c r="AT345" s="23">
        <v>12.765924198517709</v>
      </c>
      <c r="AU345" s="23">
        <v>12.131754837878052</v>
      </c>
      <c r="AV345" s="23">
        <v>11.424369110000477</v>
      </c>
      <c r="AW345" s="23">
        <v>10.885631854180136</v>
      </c>
      <c r="AY345" s="24">
        <v>20.105228867691071</v>
      </c>
      <c r="AZ345" s="24">
        <v>19.997226747423674</v>
      </c>
      <c r="BA345" s="24">
        <v>19.893223114541321</v>
      </c>
      <c r="BB345" s="24">
        <v>19.787100030647515</v>
      </c>
      <c r="BC345" s="24">
        <v>19.649423066324267</v>
      </c>
      <c r="BD345" s="24">
        <v>19.501929831052127</v>
      </c>
      <c r="BE345" s="24">
        <v>19.312932503003971</v>
      </c>
      <c r="BF345" s="24">
        <v>19.070725106173764</v>
      </c>
      <c r="BG345" s="24">
        <v>18.874296425945786</v>
      </c>
      <c r="BH345" s="24">
        <v>18.668153960224643</v>
      </c>
      <c r="BI345" s="24">
        <v>18.04106207468498</v>
      </c>
      <c r="BJ345" s="24">
        <v>17.402924198517709</v>
      </c>
      <c r="BK345" s="24">
        <v>16.768754837878053</v>
      </c>
      <c r="BL345" s="24">
        <v>16.061369110000477</v>
      </c>
      <c r="BM345" s="24">
        <v>15.615722107899391</v>
      </c>
      <c r="BO345" s="25">
        <v>15.468228867691071</v>
      </c>
      <c r="BP345" s="25">
        <v>15.241629449615854</v>
      </c>
      <c r="BQ345" s="25">
        <v>15.009260755273932</v>
      </c>
      <c r="BR345" s="25">
        <v>14.771955254315074</v>
      </c>
      <c r="BS345" s="25">
        <v>14.398886384525879</v>
      </c>
      <c r="BT345" s="25">
        <v>14.012258928733567</v>
      </c>
      <c r="BU345" s="25">
        <v>13.647826948184861</v>
      </c>
      <c r="BV345" s="25">
        <v>13.29224952361222</v>
      </c>
      <c r="BW345" s="25">
        <v>12.929274972488253</v>
      </c>
      <c r="BX345" s="25">
        <v>12.560588941776397</v>
      </c>
      <c r="BY345" s="25">
        <v>10.769451744156092</v>
      </c>
      <c r="BZ345" s="25">
        <v>8.608381713556712</v>
      </c>
      <c r="CA345" s="25">
        <v>7.1585875157196543</v>
      </c>
      <c r="CB345" s="25">
        <v>6.0261640043597211</v>
      </c>
      <c r="CC345" s="25">
        <v>5.6288766667559145</v>
      </c>
      <c r="CE345" s="25">
        <v>20.105228867691071</v>
      </c>
      <c r="CF345" s="25">
        <v>19.878629449615854</v>
      </c>
      <c r="CG345" s="25">
        <v>19.646260755273932</v>
      </c>
      <c r="CH345" s="25">
        <v>19.408955254315075</v>
      </c>
      <c r="CI345" s="25">
        <v>19.035886384525881</v>
      </c>
      <c r="CJ345" s="25">
        <v>18.649258928733566</v>
      </c>
      <c r="CK345" s="25">
        <v>18.284826948184861</v>
      </c>
      <c r="CL345" s="25">
        <v>17.929249523612221</v>
      </c>
      <c r="CM345" s="25">
        <v>17.566274972488252</v>
      </c>
      <c r="CN345" s="25">
        <v>17.197588941776395</v>
      </c>
      <c r="CO345" s="25">
        <v>15.406451744156092</v>
      </c>
      <c r="CP345" s="25">
        <v>13.245381713556712</v>
      </c>
      <c r="CQ345" s="25">
        <v>11.795587515719655</v>
      </c>
      <c r="CR345" s="25">
        <v>10.663164004359722</v>
      </c>
      <c r="CS345" s="25">
        <v>10.121065654796887</v>
      </c>
      <c r="CU345" s="26">
        <v>15.468228867691071</v>
      </c>
      <c r="CV345" s="26">
        <v>15.424002129693918</v>
      </c>
      <c r="CW345" s="26">
        <v>15.245607931582004</v>
      </c>
      <c r="CX345" s="26">
        <v>15.025552834521214</v>
      </c>
      <c r="CY345" s="26">
        <v>14.653184488891389</v>
      </c>
      <c r="CZ345" s="26">
        <v>14.251591702230165</v>
      </c>
      <c r="DA345" s="26">
        <v>13.740945720910309</v>
      </c>
      <c r="DB345" s="26">
        <v>12.848700786284247</v>
      </c>
      <c r="DC345" s="26">
        <v>11.975219367872089</v>
      </c>
      <c r="DD345" s="26">
        <v>11.130414950707019</v>
      </c>
      <c r="DE345" s="26">
        <v>8.7730703811485657</v>
      </c>
      <c r="DF345" s="26">
        <v>6.974305942268435</v>
      </c>
      <c r="DG345" s="26">
        <v>5.8961233218192461</v>
      </c>
      <c r="DH345" s="26">
        <v>5.5261264444980611</v>
      </c>
      <c r="DI345" s="26">
        <v>6.2250610314747661</v>
      </c>
      <c r="DK345" s="26">
        <v>20.105228867691071</v>
      </c>
      <c r="DL345" s="26">
        <v>20.061002129693918</v>
      </c>
      <c r="DM345" s="26">
        <v>19.882607931582005</v>
      </c>
      <c r="DN345" s="26">
        <v>19.662552834521215</v>
      </c>
      <c r="DO345" s="26">
        <v>19.290184488891391</v>
      </c>
      <c r="DP345" s="26">
        <v>18.888591702230165</v>
      </c>
      <c r="DQ345" s="26">
        <v>18.377945720910311</v>
      </c>
      <c r="DR345" s="26">
        <v>17.485700786284248</v>
      </c>
      <c r="DS345" s="26">
        <v>16.61221936787209</v>
      </c>
      <c r="DT345" s="26">
        <v>15.767414950707019</v>
      </c>
      <c r="DU345" s="26">
        <v>13.410070381148566</v>
      </c>
      <c r="DV345" s="26">
        <v>11.611305942268435</v>
      </c>
      <c r="DW345" s="26">
        <v>10.533123321819247</v>
      </c>
      <c r="DX345" s="26">
        <v>10.163126444498062</v>
      </c>
      <c r="DY345" s="26">
        <v>10.713977950693312</v>
      </c>
      <c r="EA345" s="27">
        <v>15.468228867691071</v>
      </c>
      <c r="EB345" s="27">
        <v>15.322019581129982</v>
      </c>
      <c r="EC345" s="27">
        <v>15.182660631189609</v>
      </c>
      <c r="ED345" s="27">
        <v>15.062817444939862</v>
      </c>
      <c r="EE345" s="27">
        <v>14.922680316848618</v>
      </c>
      <c r="EF345" s="27">
        <v>14.761128146505868</v>
      </c>
      <c r="EG345" s="27">
        <v>14.583552771115901</v>
      </c>
      <c r="EH345" s="27">
        <v>14.393027285379215</v>
      </c>
      <c r="EI345" s="27">
        <v>14.160028801186868</v>
      </c>
      <c r="EJ345" s="27">
        <v>13.922272751112413</v>
      </c>
      <c r="EK345" s="27">
        <v>13.116068009864268</v>
      </c>
      <c r="EL345" s="27">
        <v>12.264667467765399</v>
      </c>
      <c r="EM345" s="27">
        <v>11.662055567291958</v>
      </c>
      <c r="EN345" s="27">
        <v>11.040758438329412</v>
      </c>
      <c r="EO345" s="27">
        <v>10.60249101370702</v>
      </c>
      <c r="EQ345" s="27">
        <v>20.105228867691071</v>
      </c>
      <c r="ER345" s="27">
        <v>19.959019581129983</v>
      </c>
      <c r="ES345" s="27">
        <v>19.81966063118961</v>
      </c>
      <c r="ET345" s="27">
        <v>19.69981744493986</v>
      </c>
      <c r="EU345" s="27">
        <v>19.55968031684862</v>
      </c>
      <c r="EV345" s="27">
        <v>19.398128146505869</v>
      </c>
      <c r="EW345" s="27">
        <v>19.220552771115901</v>
      </c>
      <c r="EX345" s="27">
        <v>19.030027285379216</v>
      </c>
      <c r="EY345" s="27">
        <v>18.797028801186869</v>
      </c>
      <c r="EZ345" s="27">
        <v>18.559272751112413</v>
      </c>
      <c r="FA345" s="27">
        <v>17.753068009864268</v>
      </c>
      <c r="FB345" s="27">
        <v>16.9016674677654</v>
      </c>
      <c r="FC345" s="27">
        <v>16.299055567291958</v>
      </c>
      <c r="FD345" s="27">
        <v>15.677758438329413</v>
      </c>
      <c r="FE345" s="27">
        <v>15.290106698238944</v>
      </c>
      <c r="FG345" s="141">
        <v>15.468228867691071</v>
      </c>
      <c r="FH345" s="141">
        <v>15.384796984575562</v>
      </c>
      <c r="FI345" s="141">
        <v>15.151770676569358</v>
      </c>
      <c r="FJ345" s="141">
        <v>14.869883902619607</v>
      </c>
      <c r="FK345" s="141">
        <v>14.441060241719185</v>
      </c>
      <c r="FL345" s="141">
        <v>14.001313684573329</v>
      </c>
      <c r="FM345" s="141">
        <v>13.443815192568444</v>
      </c>
      <c r="FN345" s="141">
        <v>12.486291550455368</v>
      </c>
      <c r="FO345" s="141">
        <v>11.564230237666438</v>
      </c>
      <c r="FP345" s="141">
        <v>10.670538847579301</v>
      </c>
      <c r="FQ345" s="141">
        <v>8.1623409464560872</v>
      </c>
      <c r="FR345" s="141">
        <v>6.2321801284452079</v>
      </c>
      <c r="FS345" s="141">
        <v>5.023833654501459</v>
      </c>
      <c r="FT345" s="141">
        <v>4.4927878354118249</v>
      </c>
      <c r="FU345" s="141">
        <v>4.9970959527282872</v>
      </c>
      <c r="FW345" s="141">
        <v>20.105228867691071</v>
      </c>
      <c r="FX345" s="141">
        <v>20.021796984575563</v>
      </c>
      <c r="FY345" s="141">
        <v>19.788770676569357</v>
      </c>
      <c r="FZ345" s="141">
        <v>19.506883902619606</v>
      </c>
      <c r="GA345" s="141">
        <v>19.078060241719186</v>
      </c>
      <c r="GB345" s="141">
        <v>18.63831368457333</v>
      </c>
      <c r="GC345" s="141">
        <v>18.080815192568444</v>
      </c>
      <c r="GD345" s="141">
        <v>17.12329155045537</v>
      </c>
      <c r="GE345" s="141">
        <v>16.201230237666437</v>
      </c>
      <c r="GF345" s="141">
        <v>15.307538847579302</v>
      </c>
      <c r="GG345" s="141">
        <v>12.799340946456088</v>
      </c>
      <c r="GH345" s="141">
        <v>10.869180128445208</v>
      </c>
      <c r="GI345" s="141">
        <v>9.6608336545014595</v>
      </c>
      <c r="GJ345" s="141">
        <v>9.1297878354118254</v>
      </c>
      <c r="GK345" s="141">
        <v>9.5286698535580854</v>
      </c>
      <c r="GM345" s="1">
        <v>394942</v>
      </c>
      <c r="GN345" s="1">
        <v>405940</v>
      </c>
      <c r="GO345" s="1" t="s">
        <v>469</v>
      </c>
      <c r="GP345" s="1" t="s">
        <v>826</v>
      </c>
      <c r="GQ345" s="97"/>
    </row>
    <row r="346" spans="2:199" ht="16.2" thickBot="1" x14ac:dyDescent="0.35">
      <c r="B346" s="19" t="s">
        <v>336</v>
      </c>
      <c r="C346" s="20">
        <v>13.21888053724331</v>
      </c>
      <c r="D346" s="21">
        <v>12.991426441907292</v>
      </c>
      <c r="E346" s="21">
        <v>12.80585293975742</v>
      </c>
      <c r="F346" s="21">
        <v>12.70341310832432</v>
      </c>
      <c r="G346" s="21">
        <v>12.618949232819753</v>
      </c>
      <c r="H346" s="21">
        <v>12.521546217854024</v>
      </c>
      <c r="I346" s="21">
        <v>12.410494424823527</v>
      </c>
      <c r="J346" s="21">
        <v>12.272049711141355</v>
      </c>
      <c r="K346" s="21">
        <v>12.032156776843239</v>
      </c>
      <c r="L346" s="21">
        <v>11.784069405225875</v>
      </c>
      <c r="M346" s="21">
        <v>10.396362269299438</v>
      </c>
      <c r="N346" s="21">
        <v>8.7569641672665703</v>
      </c>
      <c r="O346" s="21">
        <v>7.666411186466398</v>
      </c>
      <c r="P346" s="21">
        <v>6.7918921109801538</v>
      </c>
      <c r="Q346" s="21">
        <v>6.3805810411029817</v>
      </c>
      <c r="R346" s="22"/>
      <c r="S346" s="21">
        <v>17.855880537243308</v>
      </c>
      <c r="T346" s="21">
        <v>17.628426441907294</v>
      </c>
      <c r="U346" s="21">
        <v>17.442852939757422</v>
      </c>
      <c r="V346" s="21">
        <v>17.34041310832432</v>
      </c>
      <c r="W346" s="21">
        <v>17.255949232819752</v>
      </c>
      <c r="X346" s="21">
        <v>17.158546217854024</v>
      </c>
      <c r="Y346" s="21">
        <v>17.047494424823526</v>
      </c>
      <c r="Z346" s="21">
        <v>16.909049711141357</v>
      </c>
      <c r="AA346" s="21">
        <v>16.669156776843238</v>
      </c>
      <c r="AB346" s="21">
        <v>16.421069405225875</v>
      </c>
      <c r="AC346" s="21">
        <v>15.033362269299438</v>
      </c>
      <c r="AD346" s="21">
        <v>13.393964167266571</v>
      </c>
      <c r="AE346" s="21">
        <v>12.303411186466398</v>
      </c>
      <c r="AF346" s="21">
        <v>11.428892110980154</v>
      </c>
      <c r="AG346" s="21">
        <v>10.968813026247751</v>
      </c>
      <c r="AI346" s="23">
        <v>13.21888053724331</v>
      </c>
      <c r="AJ346" s="23">
        <v>13.152685036716861</v>
      </c>
      <c r="AK346" s="23">
        <v>13.018985981330472</v>
      </c>
      <c r="AL346" s="23">
        <v>12.942718256194441</v>
      </c>
      <c r="AM346" s="23">
        <v>12.897117887573991</v>
      </c>
      <c r="AN346" s="23">
        <v>12.848567534420241</v>
      </c>
      <c r="AO346" s="23">
        <v>12.790860270327077</v>
      </c>
      <c r="AP346" s="23">
        <v>12.644830839648071</v>
      </c>
      <c r="AQ346" s="23">
        <v>12.411366303533093</v>
      </c>
      <c r="AR346" s="23">
        <v>12.163290615055235</v>
      </c>
      <c r="AS346" s="23">
        <v>11.346090168787859</v>
      </c>
      <c r="AT346" s="23">
        <v>10.417061939821075</v>
      </c>
      <c r="AU346" s="23">
        <v>9.266237608280834</v>
      </c>
      <c r="AV346" s="23">
        <v>7.9852617159376837</v>
      </c>
      <c r="AW346" s="23">
        <v>7.2239534807341279</v>
      </c>
      <c r="AY346" s="24">
        <v>17.855880537243308</v>
      </c>
      <c r="AZ346" s="24">
        <v>17.789685036716861</v>
      </c>
      <c r="BA346" s="24">
        <v>17.655985981330474</v>
      </c>
      <c r="BB346" s="24">
        <v>17.57971825619444</v>
      </c>
      <c r="BC346" s="24">
        <v>17.534117887573991</v>
      </c>
      <c r="BD346" s="24">
        <v>17.485567534420241</v>
      </c>
      <c r="BE346" s="24">
        <v>17.427860270327077</v>
      </c>
      <c r="BF346" s="24">
        <v>17.281830839648073</v>
      </c>
      <c r="BG346" s="24">
        <v>17.048366303533093</v>
      </c>
      <c r="BH346" s="24">
        <v>16.800290615055236</v>
      </c>
      <c r="BI346" s="24">
        <v>15.983090168787859</v>
      </c>
      <c r="BJ346" s="24">
        <v>15.054061939821075</v>
      </c>
      <c r="BK346" s="24">
        <v>13.903237608280834</v>
      </c>
      <c r="BL346" s="24">
        <v>12.622261715937684</v>
      </c>
      <c r="BM346" s="24">
        <v>11.95907804987703</v>
      </c>
      <c r="BO346" s="25">
        <v>13.21888053724331</v>
      </c>
      <c r="BP346" s="25">
        <v>12.958498691768028</v>
      </c>
      <c r="BQ346" s="25">
        <v>12.766828600788445</v>
      </c>
      <c r="BR346" s="25">
        <v>12.66471589214177</v>
      </c>
      <c r="BS346" s="25">
        <v>12.584444510736317</v>
      </c>
      <c r="BT346" s="25">
        <v>12.495314514234279</v>
      </c>
      <c r="BU346" s="25">
        <v>12.397321665577703</v>
      </c>
      <c r="BV346" s="25">
        <v>12.278611474256218</v>
      </c>
      <c r="BW346" s="25">
        <v>12.100364026547954</v>
      </c>
      <c r="BX346" s="25">
        <v>11.917199584692034</v>
      </c>
      <c r="BY346" s="25">
        <v>10.646618001236522</v>
      </c>
      <c r="BZ346" s="25">
        <v>8.6903813360623161</v>
      </c>
      <c r="CA346" s="25">
        <v>7.3950847656452865</v>
      </c>
      <c r="CB346" s="25">
        <v>6.5390951186945507</v>
      </c>
      <c r="CC346" s="25">
        <v>6.213701795294984</v>
      </c>
      <c r="CE346" s="25">
        <v>17.855880537243308</v>
      </c>
      <c r="CF346" s="25">
        <v>17.595498691768029</v>
      </c>
      <c r="CG346" s="25">
        <v>17.403828600788444</v>
      </c>
      <c r="CH346" s="25">
        <v>17.301715892141772</v>
      </c>
      <c r="CI346" s="25">
        <v>17.221444510736319</v>
      </c>
      <c r="CJ346" s="25">
        <v>17.132314514234281</v>
      </c>
      <c r="CK346" s="25">
        <v>17.034321665577703</v>
      </c>
      <c r="CL346" s="25">
        <v>16.915611474256217</v>
      </c>
      <c r="CM346" s="25">
        <v>16.737364026547954</v>
      </c>
      <c r="CN346" s="25">
        <v>16.554199584692036</v>
      </c>
      <c r="CO346" s="25">
        <v>15.283618001236523</v>
      </c>
      <c r="CP346" s="25">
        <v>13.327381336062317</v>
      </c>
      <c r="CQ346" s="25">
        <v>12.032084765645287</v>
      </c>
      <c r="CR346" s="25">
        <v>11.176095118694551</v>
      </c>
      <c r="CS346" s="25">
        <v>10.819157195760997</v>
      </c>
      <c r="CU346" s="26">
        <v>13.21888053724331</v>
      </c>
      <c r="CV346" s="26">
        <v>13.065938078542594</v>
      </c>
      <c r="CW346" s="26">
        <v>12.91205966213588</v>
      </c>
      <c r="CX346" s="26">
        <v>12.826705998317097</v>
      </c>
      <c r="CY346" s="26">
        <v>12.669908338061935</v>
      </c>
      <c r="CZ346" s="26">
        <v>12.579836222815302</v>
      </c>
      <c r="DA346" s="26">
        <v>12.437556458690462</v>
      </c>
      <c r="DB346" s="26">
        <v>12.139287884644942</v>
      </c>
      <c r="DC346" s="26">
        <v>11.720095211171683</v>
      </c>
      <c r="DD346" s="26">
        <v>11.2933697899857</v>
      </c>
      <c r="DE346" s="26">
        <v>9.8763959610629311</v>
      </c>
      <c r="DF346" s="26">
        <v>8.6597428622333066</v>
      </c>
      <c r="DG346" s="26">
        <v>7.6554577183605215</v>
      </c>
      <c r="DH346" s="26">
        <v>7.0154475236686071</v>
      </c>
      <c r="DI346" s="26">
        <v>7.0892206005543557</v>
      </c>
      <c r="DK346" s="26">
        <v>17.855880537243308</v>
      </c>
      <c r="DL346" s="26">
        <v>17.702938078542594</v>
      </c>
      <c r="DM346" s="26">
        <v>17.549059662135882</v>
      </c>
      <c r="DN346" s="26">
        <v>17.463705998317096</v>
      </c>
      <c r="DO346" s="26">
        <v>17.306908338061938</v>
      </c>
      <c r="DP346" s="26">
        <v>17.216836222815303</v>
      </c>
      <c r="DQ346" s="26">
        <v>17.074556458690463</v>
      </c>
      <c r="DR346" s="26">
        <v>16.776287884644944</v>
      </c>
      <c r="DS346" s="26">
        <v>16.357095211171682</v>
      </c>
      <c r="DT346" s="26">
        <v>15.930369789985701</v>
      </c>
      <c r="DU346" s="26">
        <v>14.513395961062932</v>
      </c>
      <c r="DV346" s="26">
        <v>13.296742862233307</v>
      </c>
      <c r="DW346" s="26">
        <v>12.292457718360522</v>
      </c>
      <c r="DX346" s="26">
        <v>11.652447523668608</v>
      </c>
      <c r="DY346" s="26">
        <v>11.680227889377916</v>
      </c>
      <c r="EA346" s="27">
        <v>13.21888053724331</v>
      </c>
      <c r="EB346" s="27">
        <v>13.116436730675751</v>
      </c>
      <c r="EC346" s="27">
        <v>12.971354429586572</v>
      </c>
      <c r="ED346" s="27">
        <v>12.895403237663894</v>
      </c>
      <c r="EE346" s="27">
        <v>12.849833422347533</v>
      </c>
      <c r="EF346" s="27">
        <v>12.784648323345193</v>
      </c>
      <c r="EG346" s="27">
        <v>12.696813381866455</v>
      </c>
      <c r="EH346" s="27">
        <v>12.588946825312064</v>
      </c>
      <c r="EI346" s="27">
        <v>12.380497071476803</v>
      </c>
      <c r="EJ346" s="27">
        <v>12.159061316606099</v>
      </c>
      <c r="EK346" s="27">
        <v>11.252440384566775</v>
      </c>
      <c r="EL346" s="27">
        <v>9.8870020228999547</v>
      </c>
      <c r="EM346" s="27">
        <v>8.8856856315764894</v>
      </c>
      <c r="EN346" s="27">
        <v>8.057641317084018</v>
      </c>
      <c r="EO346" s="27">
        <v>7.8084444772679706</v>
      </c>
      <c r="EQ346" s="27">
        <v>17.855880537243308</v>
      </c>
      <c r="ER346" s="27">
        <v>17.753436730675752</v>
      </c>
      <c r="ES346" s="27">
        <v>17.608354429586573</v>
      </c>
      <c r="ET346" s="27">
        <v>17.532403237663893</v>
      </c>
      <c r="EU346" s="27">
        <v>17.486833422347534</v>
      </c>
      <c r="EV346" s="27">
        <v>17.421648323345195</v>
      </c>
      <c r="EW346" s="27">
        <v>17.333813381866456</v>
      </c>
      <c r="EX346" s="27">
        <v>17.225946825312064</v>
      </c>
      <c r="EY346" s="27">
        <v>17.017497071476804</v>
      </c>
      <c r="EZ346" s="27">
        <v>16.796061316606099</v>
      </c>
      <c r="FA346" s="27">
        <v>15.889440384566775</v>
      </c>
      <c r="FB346" s="27">
        <v>14.524002022899955</v>
      </c>
      <c r="FC346" s="27">
        <v>13.52268563157649</v>
      </c>
      <c r="FD346" s="27">
        <v>12.694641317084018</v>
      </c>
      <c r="FE346" s="27">
        <v>12.459953697566478</v>
      </c>
      <c r="FG346" s="141">
        <v>13.21888053724331</v>
      </c>
      <c r="FH346" s="141">
        <v>12.956579993625022</v>
      </c>
      <c r="FI346" s="141">
        <v>12.760425559420968</v>
      </c>
      <c r="FJ346" s="141">
        <v>12.649501424912343</v>
      </c>
      <c r="FK346" s="141">
        <v>12.474269371959528</v>
      </c>
      <c r="FL346" s="141">
        <v>12.387026192248033</v>
      </c>
      <c r="FM346" s="141">
        <v>12.256793018731658</v>
      </c>
      <c r="FN346" s="141">
        <v>11.997297598956207</v>
      </c>
      <c r="FO346" s="141">
        <v>11.599079809680401</v>
      </c>
      <c r="FP346" s="141">
        <v>11.188573576026986</v>
      </c>
      <c r="FQ346" s="141">
        <v>9.8543157712550062</v>
      </c>
      <c r="FR346" s="141">
        <v>8.2677431681556399</v>
      </c>
      <c r="FS346" s="141">
        <v>7.1574237283496309</v>
      </c>
      <c r="FT346" s="141">
        <v>6.5897838248914624</v>
      </c>
      <c r="FU346" s="141">
        <v>6.8642560158120798</v>
      </c>
      <c r="FW346" s="141">
        <v>17.855880537243308</v>
      </c>
      <c r="FX346" s="141">
        <v>17.593579993625021</v>
      </c>
      <c r="FY346" s="141">
        <v>17.397425559420967</v>
      </c>
      <c r="FZ346" s="141">
        <v>17.286501424912345</v>
      </c>
      <c r="GA346" s="141">
        <v>17.11126937195953</v>
      </c>
      <c r="GB346" s="141">
        <v>17.024026192248034</v>
      </c>
      <c r="GC346" s="141">
        <v>16.893793018731657</v>
      </c>
      <c r="GD346" s="141">
        <v>16.634297598956209</v>
      </c>
      <c r="GE346" s="141">
        <v>16.236079809680401</v>
      </c>
      <c r="GF346" s="141">
        <v>15.825573576026986</v>
      </c>
      <c r="GG346" s="141">
        <v>14.491315771255007</v>
      </c>
      <c r="GH346" s="141">
        <v>12.90474316815564</v>
      </c>
      <c r="GI346" s="141">
        <v>11.794423728349631</v>
      </c>
      <c r="GJ346" s="141">
        <v>11.226783824891463</v>
      </c>
      <c r="GK346" s="141">
        <v>11.423863551456982</v>
      </c>
      <c r="GM346" s="1">
        <v>407734</v>
      </c>
      <c r="GN346" s="1">
        <v>375459</v>
      </c>
      <c r="GO346" s="1" t="s">
        <v>448</v>
      </c>
      <c r="GP346" s="1" t="s">
        <v>828</v>
      </c>
      <c r="GQ346" s="97"/>
    </row>
    <row r="347" spans="2:199" ht="16.2" thickBot="1" x14ac:dyDescent="0.35">
      <c r="B347" s="19" t="s">
        <v>337</v>
      </c>
      <c r="C347" s="20">
        <v>5.8371320964346918</v>
      </c>
      <c r="D347" s="21">
        <v>5.5130950982166862</v>
      </c>
      <c r="E347" s="21">
        <v>5.2209675714278525</v>
      </c>
      <c r="F347" s="21">
        <v>5.053526324618824</v>
      </c>
      <c r="G347" s="21">
        <v>4.9357218730095784</v>
      </c>
      <c r="H347" s="21">
        <v>4.8088323119130969</v>
      </c>
      <c r="I347" s="21">
        <v>4.3638054462471132</v>
      </c>
      <c r="J347" s="21">
        <v>3.8904625426106634</v>
      </c>
      <c r="K347" s="21">
        <v>3.3111582718647696</v>
      </c>
      <c r="L347" s="21">
        <v>2.7294018864813197</v>
      </c>
      <c r="M347" s="21">
        <v>0.84351113586730264</v>
      </c>
      <c r="N347" s="21">
        <v>-1.6277384677693476</v>
      </c>
      <c r="O347" s="21">
        <v>-2.839955549459539</v>
      </c>
      <c r="P347" s="21">
        <v>-3.9727763871659718</v>
      </c>
      <c r="Q347" s="21">
        <v>-5.0045771653338917</v>
      </c>
      <c r="R347" s="22"/>
      <c r="S347" s="21">
        <v>12.837132096434692</v>
      </c>
      <c r="T347" s="21">
        <v>12.513095098216686</v>
      </c>
      <c r="U347" s="21">
        <v>12.220967571427853</v>
      </c>
      <c r="V347" s="21">
        <v>12.053526324618824</v>
      </c>
      <c r="W347" s="21">
        <v>11.935721873009578</v>
      </c>
      <c r="X347" s="21">
        <v>11.808832311913097</v>
      </c>
      <c r="Y347" s="21">
        <v>11.363805446247113</v>
      </c>
      <c r="Z347" s="21">
        <v>10.890462542610663</v>
      </c>
      <c r="AA347" s="21">
        <v>10.31115827186477</v>
      </c>
      <c r="AB347" s="21">
        <v>9.7294018864813197</v>
      </c>
      <c r="AC347" s="21">
        <v>7.8435111358673026</v>
      </c>
      <c r="AD347" s="21">
        <v>5.3722615322306524</v>
      </c>
      <c r="AE347" s="21">
        <v>4.160044450540461</v>
      </c>
      <c r="AF347" s="21">
        <v>3.0272236128340282</v>
      </c>
      <c r="AG347" s="21">
        <v>1.9278963946185286</v>
      </c>
      <c r="AI347" s="23">
        <v>5.8371320964346918</v>
      </c>
      <c r="AJ347" s="23">
        <v>5.6382466030718774</v>
      </c>
      <c r="AK347" s="23">
        <v>5.3450309056881355</v>
      </c>
      <c r="AL347" s="23">
        <v>5.1330376445848191</v>
      </c>
      <c r="AM347" s="23">
        <v>4.9547182697857615</v>
      </c>
      <c r="AN347" s="23">
        <v>4.7486789730541439</v>
      </c>
      <c r="AO347" s="23">
        <v>4.5104471251931173</v>
      </c>
      <c r="AP347" s="23">
        <v>4.2383785989028198</v>
      </c>
      <c r="AQ347" s="23">
        <v>3.9791872774744945</v>
      </c>
      <c r="AR347" s="23">
        <v>3.7160253034776147</v>
      </c>
      <c r="AS347" s="23">
        <v>2.9019742572843086</v>
      </c>
      <c r="AT347" s="23">
        <v>2.0834127677780643</v>
      </c>
      <c r="AU347" s="23">
        <v>1.3383301492800825</v>
      </c>
      <c r="AV347" s="23">
        <v>0.20666241471911206</v>
      </c>
      <c r="AW347" s="23">
        <v>-0.60565361198805334</v>
      </c>
      <c r="AY347" s="24">
        <v>12.837132096434692</v>
      </c>
      <c r="AZ347" s="24">
        <v>12.638246603071877</v>
      </c>
      <c r="BA347" s="24">
        <v>12.345030905688136</v>
      </c>
      <c r="BB347" s="24">
        <v>12.133037644584819</v>
      </c>
      <c r="BC347" s="24">
        <v>11.954718269785761</v>
      </c>
      <c r="BD347" s="24">
        <v>11.748678973054144</v>
      </c>
      <c r="BE347" s="24">
        <v>11.510447125193117</v>
      </c>
      <c r="BF347" s="24">
        <v>11.23837859890282</v>
      </c>
      <c r="BG347" s="24">
        <v>10.979187277474495</v>
      </c>
      <c r="BH347" s="24">
        <v>10.716025303477615</v>
      </c>
      <c r="BI347" s="24">
        <v>9.9019742572843086</v>
      </c>
      <c r="BJ347" s="24">
        <v>9.0834127677780643</v>
      </c>
      <c r="BK347" s="24">
        <v>8.3383301492800825</v>
      </c>
      <c r="BL347" s="24">
        <v>7.2066624147191121</v>
      </c>
      <c r="BM347" s="24">
        <v>6.5093826418685268</v>
      </c>
      <c r="BO347" s="25">
        <v>5.8371320964346918</v>
      </c>
      <c r="BP347" s="25">
        <v>5.4730939872370978</v>
      </c>
      <c r="BQ347" s="25">
        <v>5.173484136297235</v>
      </c>
      <c r="BR347" s="25">
        <v>5.0056651893082424</v>
      </c>
      <c r="BS347" s="25">
        <v>4.8917915316034453</v>
      </c>
      <c r="BT347" s="25">
        <v>4.7726770458721504</v>
      </c>
      <c r="BU347" s="25">
        <v>4.3391950713860403</v>
      </c>
      <c r="BV347" s="25">
        <v>3.8838370745039477</v>
      </c>
      <c r="BW347" s="25">
        <v>3.3811852242086999</v>
      </c>
      <c r="BX347" s="25">
        <v>2.8818474960545544</v>
      </c>
      <c r="BY347" s="25">
        <v>1.1670340062819697</v>
      </c>
      <c r="BZ347" s="25">
        <v>-1.1621881395512901</v>
      </c>
      <c r="CA347" s="25">
        <v>-2.2239749346791235</v>
      </c>
      <c r="CB347" s="25">
        <v>-3.0958391541202523</v>
      </c>
      <c r="CC347" s="25">
        <v>-3.68123558497836</v>
      </c>
      <c r="CE347" s="25">
        <v>12.837132096434692</v>
      </c>
      <c r="CF347" s="25">
        <v>12.473093987237098</v>
      </c>
      <c r="CG347" s="25">
        <v>12.173484136297235</v>
      </c>
      <c r="CH347" s="25">
        <v>12.005665189308242</v>
      </c>
      <c r="CI347" s="25">
        <v>11.891791531603445</v>
      </c>
      <c r="CJ347" s="25">
        <v>11.77267704587215</v>
      </c>
      <c r="CK347" s="25">
        <v>11.33919507138604</v>
      </c>
      <c r="CL347" s="25">
        <v>10.883837074503948</v>
      </c>
      <c r="CM347" s="25">
        <v>10.3811852242087</v>
      </c>
      <c r="CN347" s="25">
        <v>9.8818474960545544</v>
      </c>
      <c r="CO347" s="25">
        <v>8.1670340062819697</v>
      </c>
      <c r="CP347" s="25">
        <v>5.8378118604487099</v>
      </c>
      <c r="CQ347" s="25">
        <v>4.7760250653208765</v>
      </c>
      <c r="CR347" s="25">
        <v>3.9041608458797477</v>
      </c>
      <c r="CS347" s="25">
        <v>3.1788025350393099</v>
      </c>
      <c r="CU347" s="26">
        <v>5.8371320964346918</v>
      </c>
      <c r="CV347" s="26">
        <v>5.6347173624076365</v>
      </c>
      <c r="CW347" s="26">
        <v>5.4061349794213598</v>
      </c>
      <c r="CX347" s="26">
        <v>5.2932508528917577</v>
      </c>
      <c r="CY347" s="26">
        <v>5.2261711064975529</v>
      </c>
      <c r="CZ347" s="26">
        <v>5.1344303025004141</v>
      </c>
      <c r="DA347" s="26">
        <v>4.7126141983077066</v>
      </c>
      <c r="DB347" s="26">
        <v>4.0760899062665032</v>
      </c>
      <c r="DC347" s="26">
        <v>3.250981093495902</v>
      </c>
      <c r="DD347" s="26">
        <v>2.430544363599406</v>
      </c>
      <c r="DE347" s="26">
        <v>2.7431772297138224E-2</v>
      </c>
      <c r="DF347" s="26">
        <v>-2.2028119185830555</v>
      </c>
      <c r="DG347" s="26">
        <v>-3.1761755668334786</v>
      </c>
      <c r="DH347" s="26">
        <v>-3.7134036606930607</v>
      </c>
      <c r="DI347" s="26">
        <v>-3.1198830662653165</v>
      </c>
      <c r="DK347" s="26">
        <v>12.837132096434692</v>
      </c>
      <c r="DL347" s="26">
        <v>12.634717362407637</v>
      </c>
      <c r="DM347" s="26">
        <v>12.40613497942136</v>
      </c>
      <c r="DN347" s="26">
        <v>12.293250852891758</v>
      </c>
      <c r="DO347" s="26">
        <v>12.226171106497553</v>
      </c>
      <c r="DP347" s="26">
        <v>12.134430302500414</v>
      </c>
      <c r="DQ347" s="26">
        <v>11.712614198307707</v>
      </c>
      <c r="DR347" s="26">
        <v>11.076089906266503</v>
      </c>
      <c r="DS347" s="26">
        <v>10.250981093495902</v>
      </c>
      <c r="DT347" s="26">
        <v>9.430544363599406</v>
      </c>
      <c r="DU347" s="26">
        <v>7.0274317722971382</v>
      </c>
      <c r="DV347" s="26">
        <v>4.7971880814169445</v>
      </c>
      <c r="DW347" s="26">
        <v>3.8238244331665214</v>
      </c>
      <c r="DX347" s="26">
        <v>3.2865963393069393</v>
      </c>
      <c r="DY347" s="26">
        <v>3.7358370284661362</v>
      </c>
      <c r="EA347" s="27">
        <v>5.8371320964346918</v>
      </c>
      <c r="EB347" s="27">
        <v>5.6138916664235889</v>
      </c>
      <c r="EC347" s="27">
        <v>5.3614214057442506</v>
      </c>
      <c r="ED347" s="27">
        <v>5.2250514258096228</v>
      </c>
      <c r="EE347" s="27">
        <v>5.1409096856465855</v>
      </c>
      <c r="EF347" s="27">
        <v>5.0327706544044872</v>
      </c>
      <c r="EG347" s="27">
        <v>4.5983624796203539</v>
      </c>
      <c r="EH347" s="27">
        <v>4.1515829051189286</v>
      </c>
      <c r="EI347" s="27">
        <v>3.6050421856710244</v>
      </c>
      <c r="EJ347" s="27">
        <v>3.0528453343687474</v>
      </c>
      <c r="EK347" s="27">
        <v>1.3616584121308009</v>
      </c>
      <c r="EL347" s="27">
        <v>-0.25785022443381678</v>
      </c>
      <c r="EM347" s="27">
        <v>-0.79940443729513078</v>
      </c>
      <c r="EN347" s="27">
        <v>-1.2973420218870544</v>
      </c>
      <c r="EO347" s="27">
        <v>-1.4052183988645268</v>
      </c>
      <c r="EQ347" s="27">
        <v>12.837132096434692</v>
      </c>
      <c r="ER347" s="27">
        <v>12.613891666423589</v>
      </c>
      <c r="ES347" s="27">
        <v>12.361421405744251</v>
      </c>
      <c r="ET347" s="27">
        <v>12.225051425809623</v>
      </c>
      <c r="EU347" s="27">
        <v>12.140909685646585</v>
      </c>
      <c r="EV347" s="27">
        <v>12.032770654404487</v>
      </c>
      <c r="EW347" s="27">
        <v>11.598362479620354</v>
      </c>
      <c r="EX347" s="27">
        <v>11.151582905118929</v>
      </c>
      <c r="EY347" s="27">
        <v>10.605042185671024</v>
      </c>
      <c r="EZ347" s="27">
        <v>10.052845334368747</v>
      </c>
      <c r="FA347" s="27">
        <v>8.3616584121308009</v>
      </c>
      <c r="FB347" s="27">
        <v>6.7421497755661832</v>
      </c>
      <c r="FC347" s="27">
        <v>6.2005955627048692</v>
      </c>
      <c r="FD347" s="27">
        <v>5.7026579781129456</v>
      </c>
      <c r="FE347" s="27">
        <v>5.5817255785000199</v>
      </c>
      <c r="FG347" s="141">
        <v>5.8371320964346918</v>
      </c>
      <c r="FH347" s="141">
        <v>5.4828577663997216</v>
      </c>
      <c r="FI347" s="141">
        <v>5.1821100242633236</v>
      </c>
      <c r="FJ347" s="141">
        <v>5.0152430649353814</v>
      </c>
      <c r="FK347" s="141">
        <v>4.9000703876098832</v>
      </c>
      <c r="FL347" s="141">
        <v>4.7816069601333968</v>
      </c>
      <c r="FM347" s="141">
        <v>4.3398215649977203</v>
      </c>
      <c r="FN347" s="141">
        <v>3.7929638813647344</v>
      </c>
      <c r="FO347" s="141">
        <v>2.968294892214395</v>
      </c>
      <c r="FP347" s="141">
        <v>2.1492568589153507</v>
      </c>
      <c r="FQ347" s="141">
        <v>-0.28365771002767559</v>
      </c>
      <c r="FR347" s="141">
        <v>-2.5890945595379264</v>
      </c>
      <c r="FS347" s="141">
        <v>-3.754042131838716</v>
      </c>
      <c r="FT347" s="141">
        <v>-4.4003270284889737</v>
      </c>
      <c r="FU347" s="141">
        <v>-3.9068932233914992</v>
      </c>
      <c r="FW347" s="141">
        <v>12.837132096434692</v>
      </c>
      <c r="FX347" s="141">
        <v>12.482857766399722</v>
      </c>
      <c r="FY347" s="141">
        <v>12.182110024263324</v>
      </c>
      <c r="FZ347" s="141">
        <v>12.015243064935381</v>
      </c>
      <c r="GA347" s="141">
        <v>11.900070387609883</v>
      </c>
      <c r="GB347" s="141">
        <v>11.781606960133397</v>
      </c>
      <c r="GC347" s="141">
        <v>11.33982156499772</v>
      </c>
      <c r="GD347" s="141">
        <v>10.792963881364734</v>
      </c>
      <c r="GE347" s="141">
        <v>9.968294892214395</v>
      </c>
      <c r="GF347" s="141">
        <v>9.1492568589153507</v>
      </c>
      <c r="GG347" s="141">
        <v>6.7163422899723244</v>
      </c>
      <c r="GH347" s="141">
        <v>4.4109054404620736</v>
      </c>
      <c r="GI347" s="141">
        <v>3.245957868161284</v>
      </c>
      <c r="GJ347" s="141">
        <v>2.5996729715110263</v>
      </c>
      <c r="GK347" s="141">
        <v>2.971137941483434</v>
      </c>
      <c r="GM347" s="1">
        <v>378751</v>
      </c>
      <c r="GN347" s="1">
        <v>398897</v>
      </c>
      <c r="GO347" s="1" t="s">
        <v>477</v>
      </c>
      <c r="GP347" s="1" t="s">
        <v>832</v>
      </c>
      <c r="GQ347" s="97"/>
    </row>
    <row r="348" spans="2:199" ht="16.2" thickBot="1" x14ac:dyDescent="0.35">
      <c r="B348" s="19" t="s">
        <v>338</v>
      </c>
      <c r="C348" s="20">
        <v>14.072823035634304</v>
      </c>
      <c r="D348" s="21">
        <v>13.709055162057975</v>
      </c>
      <c r="E348" s="21">
        <v>13.4744046107781</v>
      </c>
      <c r="F348" s="21">
        <v>13.24875087970578</v>
      </c>
      <c r="G348" s="21">
        <v>12.919826815622933</v>
      </c>
      <c r="H348" s="21">
        <v>12.555137307113418</v>
      </c>
      <c r="I348" s="21">
        <v>12.186194006762667</v>
      </c>
      <c r="J348" s="21">
        <v>11.824299272721781</v>
      </c>
      <c r="K348" s="21">
        <v>11.39880348880923</v>
      </c>
      <c r="L348" s="21">
        <v>10.940920757724605</v>
      </c>
      <c r="M348" s="21">
        <v>8.902554686505546</v>
      </c>
      <c r="N348" s="21">
        <v>6.0829331343805748</v>
      </c>
      <c r="O348" s="21">
        <v>3.9402751954747757</v>
      </c>
      <c r="P348" s="21">
        <v>1.9912185983052026</v>
      </c>
      <c r="Q348" s="21">
        <v>0.55928479359332783</v>
      </c>
      <c r="R348" s="22"/>
      <c r="S348" s="21">
        <v>18.709823035634304</v>
      </c>
      <c r="T348" s="21">
        <v>18.346055162057976</v>
      </c>
      <c r="U348" s="21">
        <v>18.111404610778102</v>
      </c>
      <c r="V348" s="21">
        <v>17.885750879705782</v>
      </c>
      <c r="W348" s="21">
        <v>17.556826815622934</v>
      </c>
      <c r="X348" s="21">
        <v>17.19213730711342</v>
      </c>
      <c r="Y348" s="21">
        <v>16.82319400676267</v>
      </c>
      <c r="Z348" s="21">
        <v>16.461299272721782</v>
      </c>
      <c r="AA348" s="21">
        <v>16.035803488809229</v>
      </c>
      <c r="AB348" s="21">
        <v>15.577920757724605</v>
      </c>
      <c r="AC348" s="21">
        <v>13.539554686505546</v>
      </c>
      <c r="AD348" s="21">
        <v>10.719933134380575</v>
      </c>
      <c r="AE348" s="21">
        <v>8.5772751954747761</v>
      </c>
      <c r="AF348" s="21">
        <v>6.6282185983052031</v>
      </c>
      <c r="AG348" s="21">
        <v>5.1430223141418239</v>
      </c>
      <c r="AI348" s="23">
        <v>14.072823035634304</v>
      </c>
      <c r="AJ348" s="23">
        <v>13.882682655478225</v>
      </c>
      <c r="AK348" s="23">
        <v>13.739436120250549</v>
      </c>
      <c r="AL348" s="23">
        <v>13.58927000558386</v>
      </c>
      <c r="AM348" s="23">
        <v>13.389126846566757</v>
      </c>
      <c r="AN348" s="23">
        <v>13.171209418644032</v>
      </c>
      <c r="AO348" s="23">
        <v>12.892769682244881</v>
      </c>
      <c r="AP348" s="23">
        <v>12.5226668313062</v>
      </c>
      <c r="AQ348" s="23">
        <v>12.234788940354802</v>
      </c>
      <c r="AR348" s="23">
        <v>11.933187659129013</v>
      </c>
      <c r="AS348" s="23">
        <v>10.878773809830408</v>
      </c>
      <c r="AT348" s="23">
        <v>9.6242343820581073</v>
      </c>
      <c r="AU348" s="23">
        <v>8.4069938937020314</v>
      </c>
      <c r="AV348" s="23">
        <v>7.0048369475103431</v>
      </c>
      <c r="AW348" s="23">
        <v>6.0241544859506071</v>
      </c>
      <c r="AY348" s="24">
        <v>18.709823035634304</v>
      </c>
      <c r="AZ348" s="24">
        <v>18.519682655478228</v>
      </c>
      <c r="BA348" s="24">
        <v>18.376436120250549</v>
      </c>
      <c r="BB348" s="24">
        <v>18.22627000558386</v>
      </c>
      <c r="BC348" s="24">
        <v>18.026126846566758</v>
      </c>
      <c r="BD348" s="24">
        <v>17.808209418644033</v>
      </c>
      <c r="BE348" s="24">
        <v>17.529769682244883</v>
      </c>
      <c r="BF348" s="24">
        <v>17.1596668313062</v>
      </c>
      <c r="BG348" s="24">
        <v>16.871788940354804</v>
      </c>
      <c r="BH348" s="24">
        <v>16.570187659129012</v>
      </c>
      <c r="BI348" s="24">
        <v>15.515773809830408</v>
      </c>
      <c r="BJ348" s="24">
        <v>14.261234382058108</v>
      </c>
      <c r="BK348" s="24">
        <v>13.043993893702032</v>
      </c>
      <c r="BL348" s="24">
        <v>11.641836947510344</v>
      </c>
      <c r="BM348" s="24">
        <v>10.824000229958784</v>
      </c>
      <c r="BO348" s="25">
        <v>14.072823035634304</v>
      </c>
      <c r="BP348" s="25">
        <v>13.625999615519426</v>
      </c>
      <c r="BQ348" s="25">
        <v>13.321102973963988</v>
      </c>
      <c r="BR348" s="25">
        <v>13.02834798248468</v>
      </c>
      <c r="BS348" s="25">
        <v>12.569676816746108</v>
      </c>
      <c r="BT348" s="25">
        <v>12.073029168154804</v>
      </c>
      <c r="BU348" s="25">
        <v>11.582100599368063</v>
      </c>
      <c r="BV348" s="25">
        <v>11.087018842200969</v>
      </c>
      <c r="BW348" s="25">
        <v>10.538833505193674</v>
      </c>
      <c r="BX348" s="25">
        <v>9.9278374051000799</v>
      </c>
      <c r="BY348" s="25">
        <v>7.5637596465559866</v>
      </c>
      <c r="BZ348" s="25">
        <v>4.7008281723391576</v>
      </c>
      <c r="CA348" s="25">
        <v>2.6348027529977003</v>
      </c>
      <c r="CB348" s="25">
        <v>0.9051864933372471</v>
      </c>
      <c r="CC348" s="25">
        <v>-7.3043090483629669E-2</v>
      </c>
      <c r="CE348" s="25">
        <v>18.709823035634304</v>
      </c>
      <c r="CF348" s="25">
        <v>18.262999615519426</v>
      </c>
      <c r="CG348" s="25">
        <v>17.958102973963989</v>
      </c>
      <c r="CH348" s="25">
        <v>17.665347982484683</v>
      </c>
      <c r="CI348" s="25">
        <v>17.206676816746111</v>
      </c>
      <c r="CJ348" s="25">
        <v>16.710029168154804</v>
      </c>
      <c r="CK348" s="25">
        <v>16.219100599368062</v>
      </c>
      <c r="CL348" s="25">
        <v>15.724018842200969</v>
      </c>
      <c r="CM348" s="25">
        <v>15.175833505193674</v>
      </c>
      <c r="CN348" s="25">
        <v>14.56483740510008</v>
      </c>
      <c r="CO348" s="25">
        <v>12.200759646555987</v>
      </c>
      <c r="CP348" s="25">
        <v>9.3378281723391581</v>
      </c>
      <c r="CQ348" s="25">
        <v>7.2718027529977007</v>
      </c>
      <c r="CR348" s="25">
        <v>5.5421864933372476</v>
      </c>
      <c r="CS348" s="25">
        <v>4.5424628802749609</v>
      </c>
      <c r="CU348" s="26">
        <v>14.072823035634304</v>
      </c>
      <c r="CV348" s="26">
        <v>13.921994438777205</v>
      </c>
      <c r="CW348" s="26">
        <v>13.694370274665514</v>
      </c>
      <c r="CX348" s="26">
        <v>13.427127725807678</v>
      </c>
      <c r="CY348" s="26">
        <v>12.972000582409516</v>
      </c>
      <c r="CZ348" s="26">
        <v>12.4534800050213</v>
      </c>
      <c r="DA348" s="26">
        <v>11.808922664850995</v>
      </c>
      <c r="DB348" s="26">
        <v>10.754383735444788</v>
      </c>
      <c r="DC348" s="26">
        <v>9.7122618774478653</v>
      </c>
      <c r="DD348" s="26">
        <v>8.6982658977505061</v>
      </c>
      <c r="DE348" s="26">
        <v>5.9903688693212089</v>
      </c>
      <c r="DF348" s="26">
        <v>3.5146810300323068</v>
      </c>
      <c r="DG348" s="26">
        <v>1.861026290627855</v>
      </c>
      <c r="DH348" s="26">
        <v>0.90172524340441385</v>
      </c>
      <c r="DI348" s="26">
        <v>0.97735443240399889</v>
      </c>
      <c r="DK348" s="26">
        <v>18.709823035634304</v>
      </c>
      <c r="DL348" s="26">
        <v>18.558994438777205</v>
      </c>
      <c r="DM348" s="26">
        <v>18.331370274665517</v>
      </c>
      <c r="DN348" s="26">
        <v>18.06412772580768</v>
      </c>
      <c r="DO348" s="26">
        <v>17.609000582409514</v>
      </c>
      <c r="DP348" s="26">
        <v>17.090480005021298</v>
      </c>
      <c r="DQ348" s="26">
        <v>16.445922664850997</v>
      </c>
      <c r="DR348" s="26">
        <v>15.391383735444789</v>
      </c>
      <c r="DS348" s="26">
        <v>14.349261877447866</v>
      </c>
      <c r="DT348" s="26">
        <v>13.335265897750507</v>
      </c>
      <c r="DU348" s="26">
        <v>10.627368869321209</v>
      </c>
      <c r="DV348" s="26">
        <v>8.1516810300323073</v>
      </c>
      <c r="DW348" s="26">
        <v>6.4980262906278554</v>
      </c>
      <c r="DX348" s="26">
        <v>5.5387252434044143</v>
      </c>
      <c r="DY348" s="26">
        <v>5.5793596664094309</v>
      </c>
      <c r="EA348" s="27">
        <v>14.072823035634304</v>
      </c>
      <c r="EB348" s="27">
        <v>13.8374974886171</v>
      </c>
      <c r="EC348" s="27">
        <v>13.656268987317587</v>
      </c>
      <c r="ED348" s="27">
        <v>13.492557356586621</v>
      </c>
      <c r="EE348" s="27">
        <v>13.284921312630003</v>
      </c>
      <c r="EF348" s="27">
        <v>13.043949528539706</v>
      </c>
      <c r="EG348" s="27">
        <v>12.766379745637602</v>
      </c>
      <c r="EH348" s="27">
        <v>12.450046371786291</v>
      </c>
      <c r="EI348" s="27">
        <v>12.082004141043548</v>
      </c>
      <c r="EJ348" s="27">
        <v>11.660464340816915</v>
      </c>
      <c r="EK348" s="27">
        <v>10.134229356765081</v>
      </c>
      <c r="EL348" s="27">
        <v>8.5442586669878846</v>
      </c>
      <c r="EM348" s="27">
        <v>7.3177807170632736</v>
      </c>
      <c r="EN348" s="27">
        <v>6.1396327308805105</v>
      </c>
      <c r="EO348" s="27">
        <v>5.2873917187387001</v>
      </c>
      <c r="EQ348" s="27">
        <v>18.709823035634304</v>
      </c>
      <c r="ER348" s="27">
        <v>18.4744974886171</v>
      </c>
      <c r="ES348" s="27">
        <v>18.293268987317589</v>
      </c>
      <c r="ET348" s="27">
        <v>18.129557356586623</v>
      </c>
      <c r="EU348" s="27">
        <v>17.921921312630005</v>
      </c>
      <c r="EV348" s="27">
        <v>17.680949528539706</v>
      </c>
      <c r="EW348" s="27">
        <v>17.403379745637601</v>
      </c>
      <c r="EX348" s="27">
        <v>17.087046371786293</v>
      </c>
      <c r="EY348" s="27">
        <v>16.719004141043548</v>
      </c>
      <c r="EZ348" s="27">
        <v>16.297464340816916</v>
      </c>
      <c r="FA348" s="27">
        <v>14.771229356765081</v>
      </c>
      <c r="FB348" s="27">
        <v>13.181258666987885</v>
      </c>
      <c r="FC348" s="27">
        <v>11.954780717063274</v>
      </c>
      <c r="FD348" s="27">
        <v>10.776632730880511</v>
      </c>
      <c r="FE348" s="27">
        <v>10.044757264004392</v>
      </c>
      <c r="FG348" s="141">
        <v>14.072823035634304</v>
      </c>
      <c r="FH348" s="141">
        <v>13.817691455957224</v>
      </c>
      <c r="FI348" s="141">
        <v>13.517572603499795</v>
      </c>
      <c r="FJ348" s="141">
        <v>13.183499331645942</v>
      </c>
      <c r="FK348" s="141">
        <v>12.665548718017673</v>
      </c>
      <c r="FL348" s="141">
        <v>12.110155146098917</v>
      </c>
      <c r="FM348" s="141">
        <v>11.419770298931621</v>
      </c>
      <c r="FN348" s="141">
        <v>10.302531084258581</v>
      </c>
      <c r="FO348" s="141">
        <v>9.2176468515829324</v>
      </c>
      <c r="FP348" s="141">
        <v>8.1568724937095745</v>
      </c>
      <c r="FQ348" s="141">
        <v>5.2711687800023839</v>
      </c>
      <c r="FR348" s="141">
        <v>2.6366560591454515</v>
      </c>
      <c r="FS348" s="141">
        <v>0.78123039517278414</v>
      </c>
      <c r="FT348" s="141">
        <v>-0.39813325858552062</v>
      </c>
      <c r="FU348" s="141">
        <v>-0.57037851782319393</v>
      </c>
      <c r="FW348" s="141">
        <v>18.709823035634304</v>
      </c>
      <c r="FX348" s="141">
        <v>18.454691455957224</v>
      </c>
      <c r="FY348" s="141">
        <v>18.154572603499794</v>
      </c>
      <c r="FZ348" s="141">
        <v>17.820499331645941</v>
      </c>
      <c r="GA348" s="141">
        <v>17.302548718017675</v>
      </c>
      <c r="GB348" s="141">
        <v>16.747155146098919</v>
      </c>
      <c r="GC348" s="141">
        <v>16.056770298931621</v>
      </c>
      <c r="GD348" s="141">
        <v>14.939531084258581</v>
      </c>
      <c r="GE348" s="141">
        <v>13.854646851582933</v>
      </c>
      <c r="GF348" s="141">
        <v>12.793872493709575</v>
      </c>
      <c r="GG348" s="141">
        <v>9.9081687800023843</v>
      </c>
      <c r="GH348" s="141">
        <v>7.273656059145452</v>
      </c>
      <c r="GI348" s="141">
        <v>5.4182303951727846</v>
      </c>
      <c r="GJ348" s="141">
        <v>4.2388667414144798</v>
      </c>
      <c r="GK348" s="141">
        <v>4.0851320284147334</v>
      </c>
      <c r="GM348" s="1">
        <v>391273</v>
      </c>
      <c r="GN348" s="1">
        <v>403453</v>
      </c>
      <c r="GO348" s="1" t="s">
        <v>469</v>
      </c>
      <c r="GP348" s="1" t="s">
        <v>826</v>
      </c>
      <c r="GQ348" s="97"/>
    </row>
    <row r="349" spans="2:199" ht="16.2" thickBot="1" x14ac:dyDescent="0.35">
      <c r="B349" s="19" t="s">
        <v>339</v>
      </c>
      <c r="C349" s="20">
        <v>12.685531850077187</v>
      </c>
      <c r="D349" s="21">
        <v>12.56078384559938</v>
      </c>
      <c r="E349" s="21">
        <v>12.236425270009843</v>
      </c>
      <c r="F349" s="21">
        <v>11.93852091531148</v>
      </c>
      <c r="G349" s="21">
        <v>11.643002813215956</v>
      </c>
      <c r="H349" s="21">
        <v>11.416185867651064</v>
      </c>
      <c r="I349" s="21">
        <v>11.210226068759846</v>
      </c>
      <c r="J349" s="21">
        <v>11.005019634242437</v>
      </c>
      <c r="K349" s="21">
        <v>10.760627956420905</v>
      </c>
      <c r="L349" s="21">
        <v>10.527583928575075</v>
      </c>
      <c r="M349" s="21">
        <v>8.728654813800075</v>
      </c>
      <c r="N349" s="21">
        <v>5.4369643934535183</v>
      </c>
      <c r="O349" s="21">
        <v>2.686587981301205</v>
      </c>
      <c r="P349" s="21">
        <v>-0.2379353182399484</v>
      </c>
      <c r="Q349" s="21">
        <v>-2.8011871145866856</v>
      </c>
      <c r="R349" s="22"/>
      <c r="S349" s="21">
        <v>17.322531850077187</v>
      </c>
      <c r="T349" s="21">
        <v>17.197783845599382</v>
      </c>
      <c r="U349" s="21">
        <v>16.873425270009843</v>
      </c>
      <c r="V349" s="21">
        <v>16.575520915311479</v>
      </c>
      <c r="W349" s="21">
        <v>16.280002813215958</v>
      </c>
      <c r="X349" s="21">
        <v>16.053185867651067</v>
      </c>
      <c r="Y349" s="21">
        <v>15.847226068759847</v>
      </c>
      <c r="Z349" s="21">
        <v>15.642019634242438</v>
      </c>
      <c r="AA349" s="21">
        <v>15.397627956420905</v>
      </c>
      <c r="AB349" s="21">
        <v>15.164583928575075</v>
      </c>
      <c r="AC349" s="21">
        <v>13.365654813800075</v>
      </c>
      <c r="AD349" s="21">
        <v>10.073964393453519</v>
      </c>
      <c r="AE349" s="21">
        <v>7.3235879813012055</v>
      </c>
      <c r="AF349" s="21">
        <v>4.3990646817600521</v>
      </c>
      <c r="AG349" s="21">
        <v>1.700906252963744</v>
      </c>
      <c r="AI349" s="23">
        <v>12.685531850077187</v>
      </c>
      <c r="AJ349" s="23">
        <v>12.56400439450552</v>
      </c>
      <c r="AK349" s="23">
        <v>12.355425140642028</v>
      </c>
      <c r="AL349" s="23">
        <v>12.203666172431832</v>
      </c>
      <c r="AM349" s="23">
        <v>12.07037651276924</v>
      </c>
      <c r="AN349" s="23">
        <v>11.880098534469841</v>
      </c>
      <c r="AO349" s="23">
        <v>11.625398065577608</v>
      </c>
      <c r="AP349" s="23">
        <v>11.263485358725559</v>
      </c>
      <c r="AQ349" s="23">
        <v>10.962470682508489</v>
      </c>
      <c r="AR349" s="23">
        <v>10.657572628394963</v>
      </c>
      <c r="AS349" s="23">
        <v>9.7258243875150203</v>
      </c>
      <c r="AT349" s="23">
        <v>8.7300707012009742</v>
      </c>
      <c r="AU349" s="23">
        <v>7.7616637683557954</v>
      </c>
      <c r="AV349" s="23">
        <v>6.6416399522588456</v>
      </c>
      <c r="AW349" s="23">
        <v>5.8321309564968615</v>
      </c>
      <c r="AY349" s="24">
        <v>17.322531850077187</v>
      </c>
      <c r="AZ349" s="24">
        <v>17.201004394505521</v>
      </c>
      <c r="BA349" s="24">
        <v>16.992425140642027</v>
      </c>
      <c r="BB349" s="24">
        <v>16.840666172431831</v>
      </c>
      <c r="BC349" s="24">
        <v>16.70737651276924</v>
      </c>
      <c r="BD349" s="24">
        <v>16.517098534469842</v>
      </c>
      <c r="BE349" s="24">
        <v>16.262398065577607</v>
      </c>
      <c r="BF349" s="24">
        <v>15.900485358725559</v>
      </c>
      <c r="BG349" s="24">
        <v>15.599470682508489</v>
      </c>
      <c r="BH349" s="24">
        <v>15.294572628394963</v>
      </c>
      <c r="BI349" s="24">
        <v>14.362824387515021</v>
      </c>
      <c r="BJ349" s="24">
        <v>13.367070701200975</v>
      </c>
      <c r="BK349" s="24">
        <v>12.398663768355796</v>
      </c>
      <c r="BL349" s="24">
        <v>11.278639952258846</v>
      </c>
      <c r="BM349" s="24">
        <v>10.603656100015048</v>
      </c>
      <c r="BO349" s="25">
        <v>12.685531850077187</v>
      </c>
      <c r="BP349" s="25">
        <v>12.559033528301667</v>
      </c>
      <c r="BQ349" s="25">
        <v>12.23469702961788</v>
      </c>
      <c r="BR349" s="25">
        <v>11.936076289362841</v>
      </c>
      <c r="BS349" s="25">
        <v>11.641769657470427</v>
      </c>
      <c r="BT349" s="25">
        <v>11.417384121815592</v>
      </c>
      <c r="BU349" s="25">
        <v>11.213603785165024</v>
      </c>
      <c r="BV349" s="25">
        <v>11.013576341862963</v>
      </c>
      <c r="BW349" s="25">
        <v>10.804574114555189</v>
      </c>
      <c r="BX349" s="25">
        <v>10.610300113591087</v>
      </c>
      <c r="BY349" s="25">
        <v>9.2219585322255586</v>
      </c>
      <c r="BZ349" s="25">
        <v>6.1946555985063654</v>
      </c>
      <c r="CA349" s="25">
        <v>3.5967406316703006</v>
      </c>
      <c r="CB349" s="25">
        <v>0.87650596946473058</v>
      </c>
      <c r="CC349" s="25">
        <v>-1.4304243110101993</v>
      </c>
      <c r="CE349" s="25">
        <v>17.322531850077187</v>
      </c>
      <c r="CF349" s="25">
        <v>17.196033528301669</v>
      </c>
      <c r="CG349" s="25">
        <v>16.871697029617881</v>
      </c>
      <c r="CH349" s="25">
        <v>16.573076289362842</v>
      </c>
      <c r="CI349" s="25">
        <v>16.278769657470427</v>
      </c>
      <c r="CJ349" s="25">
        <v>16.054384121815595</v>
      </c>
      <c r="CK349" s="25">
        <v>15.850603785165024</v>
      </c>
      <c r="CL349" s="25">
        <v>15.650576341862964</v>
      </c>
      <c r="CM349" s="25">
        <v>15.441574114555189</v>
      </c>
      <c r="CN349" s="25">
        <v>15.247300113591088</v>
      </c>
      <c r="CO349" s="25">
        <v>13.858958532225559</v>
      </c>
      <c r="CP349" s="25">
        <v>10.831655598506366</v>
      </c>
      <c r="CQ349" s="25">
        <v>8.233740631670301</v>
      </c>
      <c r="CR349" s="25">
        <v>5.513505969464731</v>
      </c>
      <c r="CS349" s="25">
        <v>3.0256879495833644</v>
      </c>
      <c r="CU349" s="26">
        <v>12.685531850077187</v>
      </c>
      <c r="CV349" s="26">
        <v>12.693852043792415</v>
      </c>
      <c r="CW349" s="26">
        <v>12.418942174676213</v>
      </c>
      <c r="CX349" s="26">
        <v>12.142195513618455</v>
      </c>
      <c r="CY349" s="26">
        <v>11.862153814167561</v>
      </c>
      <c r="CZ349" s="26">
        <v>11.637069373851425</v>
      </c>
      <c r="DA349" s="26">
        <v>11.27213349566561</v>
      </c>
      <c r="DB349" s="26">
        <v>10.432932135408414</v>
      </c>
      <c r="DC349" s="26">
        <v>9.4155469576559305</v>
      </c>
      <c r="DD349" s="26">
        <v>8.3469496477738829</v>
      </c>
      <c r="DE349" s="26">
        <v>5.2730321477820929</v>
      </c>
      <c r="DF349" s="26">
        <v>2.3085754788106456</v>
      </c>
      <c r="DG349" s="26">
        <v>-7.3666633330248033E-2</v>
      </c>
      <c r="DH349" s="26">
        <v>-1.6428640630083677</v>
      </c>
      <c r="DI349" s="26">
        <v>-0.83961752275131118</v>
      </c>
      <c r="DK349" s="26">
        <v>17.322531850077187</v>
      </c>
      <c r="DL349" s="26">
        <v>17.330852043792415</v>
      </c>
      <c r="DM349" s="26">
        <v>17.055942174676211</v>
      </c>
      <c r="DN349" s="26">
        <v>16.779195513618454</v>
      </c>
      <c r="DO349" s="26">
        <v>16.499153814167563</v>
      </c>
      <c r="DP349" s="26">
        <v>16.274069373851425</v>
      </c>
      <c r="DQ349" s="26">
        <v>15.909133495665611</v>
      </c>
      <c r="DR349" s="26">
        <v>15.069932135408415</v>
      </c>
      <c r="DS349" s="26">
        <v>14.052546957655931</v>
      </c>
      <c r="DT349" s="26">
        <v>12.983949647773883</v>
      </c>
      <c r="DU349" s="26">
        <v>9.9100321477820934</v>
      </c>
      <c r="DV349" s="26">
        <v>6.9455754788106461</v>
      </c>
      <c r="DW349" s="26">
        <v>4.5633333666697524</v>
      </c>
      <c r="DX349" s="26">
        <v>2.9941359369916327</v>
      </c>
      <c r="DY349" s="26">
        <v>3.6121259389631</v>
      </c>
      <c r="EA349" s="27">
        <v>12.685531850077187</v>
      </c>
      <c r="EB349" s="27">
        <v>12.580902720474812</v>
      </c>
      <c r="EC349" s="27">
        <v>12.278677948843766</v>
      </c>
      <c r="ED349" s="27">
        <v>12.025792268431005</v>
      </c>
      <c r="EE349" s="27">
        <v>11.834737297676519</v>
      </c>
      <c r="EF349" s="27">
        <v>11.706422126837316</v>
      </c>
      <c r="EG349" s="27">
        <v>11.558188699986218</v>
      </c>
      <c r="EH349" s="27">
        <v>11.379252077370252</v>
      </c>
      <c r="EI349" s="27">
        <v>11.127166216565987</v>
      </c>
      <c r="EJ349" s="27">
        <v>10.870438977341246</v>
      </c>
      <c r="EK349" s="27">
        <v>10.01477613695735</v>
      </c>
      <c r="EL349" s="27">
        <v>8.9058067594228536</v>
      </c>
      <c r="EM349" s="27">
        <v>8.1476256864566352</v>
      </c>
      <c r="EN349" s="27">
        <v>7.4201750340940578</v>
      </c>
      <c r="EO349" s="27">
        <v>7.021673408333907</v>
      </c>
      <c r="EQ349" s="27">
        <v>17.322531850077187</v>
      </c>
      <c r="ER349" s="27">
        <v>17.217902720474811</v>
      </c>
      <c r="ES349" s="27">
        <v>16.915677948843765</v>
      </c>
      <c r="ET349" s="27">
        <v>16.662792268431005</v>
      </c>
      <c r="EU349" s="27">
        <v>16.471737297676519</v>
      </c>
      <c r="EV349" s="27">
        <v>16.343422126837318</v>
      </c>
      <c r="EW349" s="27">
        <v>16.195188699986218</v>
      </c>
      <c r="EX349" s="27">
        <v>16.016252077370254</v>
      </c>
      <c r="EY349" s="27">
        <v>15.764166216565988</v>
      </c>
      <c r="EZ349" s="27">
        <v>15.507438977341247</v>
      </c>
      <c r="FA349" s="27">
        <v>14.65177613695735</v>
      </c>
      <c r="FB349" s="27">
        <v>13.542806759422854</v>
      </c>
      <c r="FC349" s="27">
        <v>12.784625686456636</v>
      </c>
      <c r="FD349" s="27">
        <v>12.057175034094058</v>
      </c>
      <c r="FE349" s="27">
        <v>11.679618431127427</v>
      </c>
      <c r="FG349" s="141">
        <v>12.685531850077187</v>
      </c>
      <c r="FH349" s="141">
        <v>12.662867156745117</v>
      </c>
      <c r="FI349" s="141">
        <v>12.346265964298503</v>
      </c>
      <c r="FJ349" s="141">
        <v>12.022095871891304</v>
      </c>
      <c r="FK349" s="141">
        <v>11.699712634060838</v>
      </c>
      <c r="FL349" s="141">
        <v>11.452645797219837</v>
      </c>
      <c r="FM349" s="141">
        <v>11.070192897816003</v>
      </c>
      <c r="FN349" s="141">
        <v>10.081127785480268</v>
      </c>
      <c r="FO349" s="141">
        <v>8.9699703457468356</v>
      </c>
      <c r="FP349" s="141">
        <v>7.8588628801000606</v>
      </c>
      <c r="FQ349" s="141">
        <v>4.633609274957827</v>
      </c>
      <c r="FR349" s="141">
        <v>1.5042475629181453</v>
      </c>
      <c r="FS349" s="141">
        <v>-1.0618102282195068</v>
      </c>
      <c r="FT349" s="141">
        <v>-2.8792806464144434</v>
      </c>
      <c r="FU349" s="141">
        <v>-2.3596126027713211</v>
      </c>
      <c r="FW349" s="141">
        <v>17.322531850077187</v>
      </c>
      <c r="FX349" s="141">
        <v>17.299867156745115</v>
      </c>
      <c r="FY349" s="141">
        <v>16.983265964298504</v>
      </c>
      <c r="FZ349" s="141">
        <v>16.659095871891303</v>
      </c>
      <c r="GA349" s="141">
        <v>16.336712634060838</v>
      </c>
      <c r="GB349" s="141">
        <v>16.089645797219838</v>
      </c>
      <c r="GC349" s="141">
        <v>15.707192897816004</v>
      </c>
      <c r="GD349" s="141">
        <v>14.718127785480268</v>
      </c>
      <c r="GE349" s="141">
        <v>13.606970345746836</v>
      </c>
      <c r="GF349" s="141">
        <v>12.495862880100061</v>
      </c>
      <c r="GG349" s="141">
        <v>9.2706092749578275</v>
      </c>
      <c r="GH349" s="141">
        <v>6.1412475629181458</v>
      </c>
      <c r="GI349" s="141">
        <v>3.5751897717804937</v>
      </c>
      <c r="GJ349" s="141">
        <v>1.7577193535855571</v>
      </c>
      <c r="GK349" s="141">
        <v>2.15515806664839</v>
      </c>
      <c r="GM349" s="1">
        <v>386475</v>
      </c>
      <c r="GN349" s="1">
        <v>422130</v>
      </c>
      <c r="GO349" s="1" t="s">
        <v>592</v>
      </c>
      <c r="GP349" s="1" t="s">
        <v>483</v>
      </c>
      <c r="GQ349" s="97"/>
    </row>
    <row r="350" spans="2:199" ht="16.2" thickBot="1" x14ac:dyDescent="0.35">
      <c r="B350" s="19" t="s">
        <v>340</v>
      </c>
      <c r="C350" s="20">
        <v>8.2949443259800795</v>
      </c>
      <c r="D350" s="21">
        <v>7.210880565902551</v>
      </c>
      <c r="E350" s="21">
        <v>6.6927887573260243</v>
      </c>
      <c r="F350" s="21">
        <v>6.3057871927347389</v>
      </c>
      <c r="G350" s="21">
        <v>5.8260541789747489</v>
      </c>
      <c r="H350" s="21">
        <v>5.3313180661488868</v>
      </c>
      <c r="I350" s="21">
        <v>4.866375740983246</v>
      </c>
      <c r="J350" s="21">
        <v>4.4526642200686837</v>
      </c>
      <c r="K350" s="21">
        <v>4.0387514883789279</v>
      </c>
      <c r="L350" s="21">
        <v>3.6625709375832471</v>
      </c>
      <c r="M350" s="21">
        <v>1.9329499450389847</v>
      </c>
      <c r="N350" s="21">
        <v>-0.49356493094738241</v>
      </c>
      <c r="O350" s="21">
        <v>-2.1696676645811088</v>
      </c>
      <c r="P350" s="21">
        <v>-3.5297531416651253</v>
      </c>
      <c r="Q350" s="21">
        <v>-4.604716436500631</v>
      </c>
      <c r="R350" s="22"/>
      <c r="S350" s="21">
        <v>15.294944325980079</v>
      </c>
      <c r="T350" s="21">
        <v>14.210880565902551</v>
      </c>
      <c r="U350" s="21">
        <v>13.692788757326024</v>
      </c>
      <c r="V350" s="21">
        <v>13.305787192734739</v>
      </c>
      <c r="W350" s="21">
        <v>12.826054178974749</v>
      </c>
      <c r="X350" s="21">
        <v>12.331318066148887</v>
      </c>
      <c r="Y350" s="21">
        <v>11.866375740983246</v>
      </c>
      <c r="Z350" s="21">
        <v>11.452664220068684</v>
      </c>
      <c r="AA350" s="21">
        <v>11.038751488378928</v>
      </c>
      <c r="AB350" s="21">
        <v>10.662570937583247</v>
      </c>
      <c r="AC350" s="21">
        <v>8.9329499450389847</v>
      </c>
      <c r="AD350" s="21">
        <v>6.5064350690526176</v>
      </c>
      <c r="AE350" s="21">
        <v>4.8303323354188912</v>
      </c>
      <c r="AF350" s="21">
        <v>3.4702468583348747</v>
      </c>
      <c r="AG350" s="21">
        <v>2.2712364944601404</v>
      </c>
      <c r="AI350" s="23">
        <v>8.2949443259800795</v>
      </c>
      <c r="AJ350" s="23">
        <v>7.8976322790382216</v>
      </c>
      <c r="AK350" s="23">
        <v>7.6384380754697894</v>
      </c>
      <c r="AL350" s="23">
        <v>7.3914203539383845</v>
      </c>
      <c r="AM350" s="23">
        <v>7.0831946927993936</v>
      </c>
      <c r="AN350" s="23">
        <v>6.7964181770477357</v>
      </c>
      <c r="AO350" s="23">
        <v>6.4494854867849245</v>
      </c>
      <c r="AP350" s="23">
        <v>6.0307173080265919</v>
      </c>
      <c r="AQ350" s="23">
        <v>5.6552578803293585</v>
      </c>
      <c r="AR350" s="23">
        <v>5.2708524805861945</v>
      </c>
      <c r="AS350" s="23">
        <v>4.1660595065478532</v>
      </c>
      <c r="AT350" s="23">
        <v>3.149766310737089</v>
      </c>
      <c r="AU350" s="23">
        <v>2.2979223462076526</v>
      </c>
      <c r="AV350" s="23">
        <v>1.4678391189777038</v>
      </c>
      <c r="AW350" s="23">
        <v>0.92233893333954953</v>
      </c>
      <c r="AY350" s="24">
        <v>15.294944325980079</v>
      </c>
      <c r="AZ350" s="24">
        <v>14.897632279038222</v>
      </c>
      <c r="BA350" s="24">
        <v>14.638438075469789</v>
      </c>
      <c r="BB350" s="24">
        <v>14.391420353938384</v>
      </c>
      <c r="BC350" s="24">
        <v>14.083194692799394</v>
      </c>
      <c r="BD350" s="24">
        <v>13.796418177047736</v>
      </c>
      <c r="BE350" s="24">
        <v>13.449485486784925</v>
      </c>
      <c r="BF350" s="24">
        <v>13.030717308026592</v>
      </c>
      <c r="BG350" s="24">
        <v>12.655257880329358</v>
      </c>
      <c r="BH350" s="24">
        <v>12.270852480586194</v>
      </c>
      <c r="BI350" s="24">
        <v>11.166059506547853</v>
      </c>
      <c r="BJ350" s="24">
        <v>10.149766310737089</v>
      </c>
      <c r="BK350" s="24">
        <v>9.2979223462076526</v>
      </c>
      <c r="BL350" s="24">
        <v>8.4678391189777038</v>
      </c>
      <c r="BM350" s="24">
        <v>8.0084572865069887</v>
      </c>
      <c r="BO350" s="25">
        <v>8.2949443259800795</v>
      </c>
      <c r="BP350" s="25">
        <v>7.0125535155857595</v>
      </c>
      <c r="BQ350" s="25">
        <v>6.3984173427239952</v>
      </c>
      <c r="BR350" s="25">
        <v>5.9483145480367092</v>
      </c>
      <c r="BS350" s="25">
        <v>5.401680112900209</v>
      </c>
      <c r="BT350" s="25">
        <v>4.8390081771684912</v>
      </c>
      <c r="BU350" s="25">
        <v>4.3164125722970681</v>
      </c>
      <c r="BV350" s="25">
        <v>3.8300839068942167</v>
      </c>
      <c r="BW350" s="25">
        <v>3.3559697373579098</v>
      </c>
      <c r="BX350" s="25">
        <v>2.8921464426262631</v>
      </c>
      <c r="BY350" s="25">
        <v>0.92761425338795078</v>
      </c>
      <c r="BZ350" s="25">
        <v>-1.4757237750931154</v>
      </c>
      <c r="CA350" s="25">
        <v>-2.9757481853636278</v>
      </c>
      <c r="CB350" s="25">
        <v>-4.0442388131386906</v>
      </c>
      <c r="CC350" s="25">
        <v>-4.5157977249972419</v>
      </c>
      <c r="CE350" s="25">
        <v>15.294944325980079</v>
      </c>
      <c r="CF350" s="25">
        <v>14.012553515585759</v>
      </c>
      <c r="CG350" s="25">
        <v>13.398417342723995</v>
      </c>
      <c r="CH350" s="25">
        <v>12.948314548036709</v>
      </c>
      <c r="CI350" s="25">
        <v>12.401680112900209</v>
      </c>
      <c r="CJ350" s="25">
        <v>11.839008177168491</v>
      </c>
      <c r="CK350" s="25">
        <v>11.316412572297068</v>
      </c>
      <c r="CL350" s="25">
        <v>10.830083906894217</v>
      </c>
      <c r="CM350" s="25">
        <v>10.35596973735791</v>
      </c>
      <c r="CN350" s="25">
        <v>9.8921464426262631</v>
      </c>
      <c r="CO350" s="25">
        <v>7.9276142533879508</v>
      </c>
      <c r="CP350" s="25">
        <v>5.5242762249068846</v>
      </c>
      <c r="CQ350" s="25">
        <v>4.0242518146363722</v>
      </c>
      <c r="CR350" s="25">
        <v>2.9557611868613094</v>
      </c>
      <c r="CS350" s="25">
        <v>2.3651654996902067</v>
      </c>
      <c r="CU350" s="26">
        <v>8.2949443259800795</v>
      </c>
      <c r="CV350" s="26">
        <v>7.5587117364026319</v>
      </c>
      <c r="CW350" s="26">
        <v>7.1221528486055679</v>
      </c>
      <c r="CX350" s="26">
        <v>6.76670016204897</v>
      </c>
      <c r="CY350" s="26">
        <v>6.2789803509572764</v>
      </c>
      <c r="CZ350" s="26">
        <v>5.7182810867158356</v>
      </c>
      <c r="DA350" s="26">
        <v>5.0958316251782989</v>
      </c>
      <c r="DB350" s="26">
        <v>4.2006467647424799</v>
      </c>
      <c r="DC350" s="26">
        <v>3.3066652606778533</v>
      </c>
      <c r="DD350" s="26">
        <v>2.4359123509571248</v>
      </c>
      <c r="DE350" s="26">
        <v>-5.4311313597565913E-5</v>
      </c>
      <c r="DF350" s="26">
        <v>-2.0697524873053226</v>
      </c>
      <c r="DG350" s="26">
        <v>-3.2366658848502965</v>
      </c>
      <c r="DH350" s="26">
        <v>-3.6491790180596624</v>
      </c>
      <c r="DI350" s="26">
        <v>-3.1148117244317106</v>
      </c>
      <c r="DK350" s="26">
        <v>15.294944325980079</v>
      </c>
      <c r="DL350" s="26">
        <v>14.558711736402632</v>
      </c>
      <c r="DM350" s="26">
        <v>14.122152848605568</v>
      </c>
      <c r="DN350" s="26">
        <v>13.76670016204897</v>
      </c>
      <c r="DO350" s="26">
        <v>13.278980350957276</v>
      </c>
      <c r="DP350" s="26">
        <v>12.718281086715836</v>
      </c>
      <c r="DQ350" s="26">
        <v>12.095831625178299</v>
      </c>
      <c r="DR350" s="26">
        <v>11.20064676474248</v>
      </c>
      <c r="DS350" s="26">
        <v>10.306665260677853</v>
      </c>
      <c r="DT350" s="26">
        <v>9.4359123509571248</v>
      </c>
      <c r="DU350" s="26">
        <v>6.9999456886864024</v>
      </c>
      <c r="DV350" s="26">
        <v>4.9302475126946774</v>
      </c>
      <c r="DW350" s="26">
        <v>3.7633341151497035</v>
      </c>
      <c r="DX350" s="26">
        <v>3.3508209819403376</v>
      </c>
      <c r="DY350" s="26">
        <v>3.7568574489190709</v>
      </c>
      <c r="EA350" s="27">
        <v>8.2949443259800795</v>
      </c>
      <c r="EB350" s="27">
        <v>7.6340508756888781</v>
      </c>
      <c r="EC350" s="27">
        <v>7.2636559456210517</v>
      </c>
      <c r="ED350" s="27">
        <v>6.9966285073020238</v>
      </c>
      <c r="EE350" s="27">
        <v>6.7012802549840735</v>
      </c>
      <c r="EF350" s="27">
        <v>6.3856856582096793</v>
      </c>
      <c r="EG350" s="27">
        <v>6.0663655112328474</v>
      </c>
      <c r="EH350" s="27">
        <v>5.743245799108216</v>
      </c>
      <c r="EI350" s="27">
        <v>5.3555246429206829</v>
      </c>
      <c r="EJ350" s="27">
        <v>4.9711822907015861</v>
      </c>
      <c r="EK350" s="27">
        <v>3.7622604682450387</v>
      </c>
      <c r="EL350" s="27">
        <v>2.5331748700581116</v>
      </c>
      <c r="EM350" s="27">
        <v>1.7157003498275003</v>
      </c>
      <c r="EN350" s="27">
        <v>0.94483414854219916</v>
      </c>
      <c r="EO350" s="27">
        <v>0.45852644848612911</v>
      </c>
      <c r="EQ350" s="27">
        <v>15.294944325980079</v>
      </c>
      <c r="ER350" s="27">
        <v>14.634050875688878</v>
      </c>
      <c r="ES350" s="27">
        <v>14.263655945621052</v>
      </c>
      <c r="ET350" s="27">
        <v>13.996628507302024</v>
      </c>
      <c r="EU350" s="27">
        <v>13.701280254984074</v>
      </c>
      <c r="EV350" s="27">
        <v>13.385685658209679</v>
      </c>
      <c r="EW350" s="27">
        <v>13.066365511232847</v>
      </c>
      <c r="EX350" s="27">
        <v>12.743245799108216</v>
      </c>
      <c r="EY350" s="27">
        <v>12.355524642920683</v>
      </c>
      <c r="EZ350" s="27">
        <v>11.971182290701586</v>
      </c>
      <c r="FA350" s="27">
        <v>10.762260468245039</v>
      </c>
      <c r="FB350" s="27">
        <v>9.5331748700581116</v>
      </c>
      <c r="FC350" s="27">
        <v>8.7157003498275003</v>
      </c>
      <c r="FD350" s="27">
        <v>7.9448341485421992</v>
      </c>
      <c r="FE350" s="27">
        <v>7.5148822196395635</v>
      </c>
      <c r="FG350" s="141">
        <v>8.2949443259800795</v>
      </c>
      <c r="FH350" s="141">
        <v>7.0675318149807751</v>
      </c>
      <c r="FI350" s="141">
        <v>6.4318203511889731</v>
      </c>
      <c r="FJ350" s="141">
        <v>5.9463427248552598</v>
      </c>
      <c r="FK350" s="141">
        <v>5.3486026615145867</v>
      </c>
      <c r="FL350" s="141">
        <v>4.7377522376889836</v>
      </c>
      <c r="FM350" s="141">
        <v>4.0586996522818453</v>
      </c>
      <c r="FN350" s="141">
        <v>3.0591678270695297</v>
      </c>
      <c r="FO350" s="141">
        <v>2.077258890665366</v>
      </c>
      <c r="FP350" s="141">
        <v>1.1221453640672969</v>
      </c>
      <c r="FQ350" s="141">
        <v>-1.5377187599810576</v>
      </c>
      <c r="FR350" s="141">
        <v>-3.7379884189110442</v>
      </c>
      <c r="FS350" s="141">
        <v>-5.0237995095162091</v>
      </c>
      <c r="FT350" s="141">
        <v>-5.5652614421591586</v>
      </c>
      <c r="FU350" s="141">
        <v>-5.2239989692987834</v>
      </c>
      <c r="FW350" s="141">
        <v>15.294944325980079</v>
      </c>
      <c r="FX350" s="141">
        <v>14.067531814980775</v>
      </c>
      <c r="FY350" s="141">
        <v>13.431820351188973</v>
      </c>
      <c r="FZ350" s="141">
        <v>12.94634272485526</v>
      </c>
      <c r="GA350" s="141">
        <v>12.348602661514587</v>
      </c>
      <c r="GB350" s="141">
        <v>11.737752237688984</v>
      </c>
      <c r="GC350" s="141">
        <v>11.058699652281845</v>
      </c>
      <c r="GD350" s="141">
        <v>10.05916782706953</v>
      </c>
      <c r="GE350" s="141">
        <v>9.077258890665366</v>
      </c>
      <c r="GF350" s="141">
        <v>8.1221453640672969</v>
      </c>
      <c r="GG350" s="141">
        <v>5.4622812400189424</v>
      </c>
      <c r="GH350" s="141">
        <v>3.2620115810889558</v>
      </c>
      <c r="GI350" s="141">
        <v>1.9762004904837909</v>
      </c>
      <c r="GJ350" s="141">
        <v>1.4347385578408414</v>
      </c>
      <c r="GK350" s="141">
        <v>1.6945825003278294</v>
      </c>
      <c r="GM350" s="1">
        <v>383306</v>
      </c>
      <c r="GN350" s="1">
        <v>392514</v>
      </c>
      <c r="GO350" s="1" t="s">
        <v>471</v>
      </c>
      <c r="GP350" s="1" t="s">
        <v>824</v>
      </c>
      <c r="GQ350" s="97"/>
    </row>
    <row r="351" spans="2:199" ht="16.2" thickBot="1" x14ac:dyDescent="0.35">
      <c r="B351" s="19" t="s">
        <v>341</v>
      </c>
      <c r="C351" s="20">
        <v>3.0704141818103938</v>
      </c>
      <c r="D351" s="21">
        <v>2.6945588005543719</v>
      </c>
      <c r="E351" s="21">
        <v>2.4457647805510074</v>
      </c>
      <c r="F351" s="21">
        <v>2.2069173007773379</v>
      </c>
      <c r="G351" s="21">
        <v>1.8347521840339862</v>
      </c>
      <c r="H351" s="21">
        <v>1.4371908574500694</v>
      </c>
      <c r="I351" s="21">
        <v>1.0629480022201676</v>
      </c>
      <c r="J351" s="21">
        <v>0.70164666398071773</v>
      </c>
      <c r="K351" s="21">
        <v>0.29560476784958922</v>
      </c>
      <c r="L351" s="21">
        <v>-8.4014754580024942E-2</v>
      </c>
      <c r="M351" s="21">
        <v>-2.9661945226844466</v>
      </c>
      <c r="N351" s="21">
        <v>-7.4688277389231885</v>
      </c>
      <c r="O351" s="21">
        <v>-11.209352257708069</v>
      </c>
      <c r="P351" s="21">
        <v>-15.095117941434609</v>
      </c>
      <c r="Q351" s="21">
        <v>-18.438402542626925</v>
      </c>
      <c r="R351" s="22"/>
      <c r="S351" s="21">
        <v>6.5704141818103938</v>
      </c>
      <c r="T351" s="21">
        <v>6.1945588005543719</v>
      </c>
      <c r="U351" s="21">
        <v>5.9457647805510074</v>
      </c>
      <c r="V351" s="21">
        <v>5.7069173007773379</v>
      </c>
      <c r="W351" s="21">
        <v>5.3347521840339862</v>
      </c>
      <c r="X351" s="21">
        <v>4.9371908574500694</v>
      </c>
      <c r="Y351" s="21">
        <v>4.5629480022201676</v>
      </c>
      <c r="Z351" s="21">
        <v>4.2016466639807177</v>
      </c>
      <c r="AA351" s="21">
        <v>3.7956047678495892</v>
      </c>
      <c r="AB351" s="21">
        <v>3.4159852454199751</v>
      </c>
      <c r="AC351" s="21">
        <v>0.53380547731555339</v>
      </c>
      <c r="AD351" s="21">
        <v>-3.9688277389231885</v>
      </c>
      <c r="AE351" s="21">
        <v>-7.7093522577080691</v>
      </c>
      <c r="AF351" s="21">
        <v>-11.595117941434609</v>
      </c>
      <c r="AG351" s="21">
        <v>-15.168059871147378</v>
      </c>
      <c r="AI351" s="23">
        <v>3.0704141818103938</v>
      </c>
      <c r="AJ351" s="23">
        <v>2.7551040381043101</v>
      </c>
      <c r="AK351" s="23">
        <v>2.4798314981371288</v>
      </c>
      <c r="AL351" s="23">
        <v>2.1904810255873741</v>
      </c>
      <c r="AM351" s="23">
        <v>1.8146314482101413</v>
      </c>
      <c r="AN351" s="23">
        <v>1.4351491840054926</v>
      </c>
      <c r="AO351" s="23">
        <v>0.96626504350250642</v>
      </c>
      <c r="AP351" s="23">
        <v>0.39932559378658539</v>
      </c>
      <c r="AQ351" s="23">
        <v>1.2587288243434358E-2</v>
      </c>
      <c r="AR351" s="23">
        <v>-0.38484612245580863</v>
      </c>
      <c r="AS351" s="23">
        <v>-1.6358246516974191</v>
      </c>
      <c r="AT351" s="23">
        <v>-2.9906210608385599</v>
      </c>
      <c r="AU351" s="23">
        <v>-4.635756940757453</v>
      </c>
      <c r="AV351" s="23">
        <v>-6.3418048289747446</v>
      </c>
      <c r="AW351" s="23">
        <v>-7.4033902934458524</v>
      </c>
      <c r="AY351" s="24">
        <v>6.5704141818103938</v>
      </c>
      <c r="AZ351" s="24">
        <v>6.2551040381043101</v>
      </c>
      <c r="BA351" s="24">
        <v>5.9798314981371288</v>
      </c>
      <c r="BB351" s="24">
        <v>5.6904810255873741</v>
      </c>
      <c r="BC351" s="24">
        <v>5.3146314482101413</v>
      </c>
      <c r="BD351" s="24">
        <v>4.9351491840054926</v>
      </c>
      <c r="BE351" s="24">
        <v>4.4662650435025064</v>
      </c>
      <c r="BF351" s="24">
        <v>3.8993255937865854</v>
      </c>
      <c r="BG351" s="24">
        <v>3.5125872882434344</v>
      </c>
      <c r="BH351" s="24">
        <v>3.1151538775441914</v>
      </c>
      <c r="BI351" s="24">
        <v>1.8641753483025809</v>
      </c>
      <c r="BJ351" s="24">
        <v>0.50937893916144006</v>
      </c>
      <c r="BK351" s="24">
        <v>-1.135756940757453</v>
      </c>
      <c r="BL351" s="24">
        <v>-2.8418048289747446</v>
      </c>
      <c r="BM351" s="24">
        <v>-3.7620213786056702</v>
      </c>
      <c r="BO351" s="25">
        <v>3.0704141818103938</v>
      </c>
      <c r="BP351" s="25">
        <v>2.7007958551946381</v>
      </c>
      <c r="BQ351" s="25">
        <v>2.4812482119183201</v>
      </c>
      <c r="BR351" s="25">
        <v>2.3056492359936875</v>
      </c>
      <c r="BS351" s="25">
        <v>1.9980324634108229</v>
      </c>
      <c r="BT351" s="25">
        <v>1.6787139585289736</v>
      </c>
      <c r="BU351" s="25">
        <v>1.4139176022118889</v>
      </c>
      <c r="BV351" s="25">
        <v>1.1752479926649926</v>
      </c>
      <c r="BW351" s="25">
        <v>0.91451332905512572</v>
      </c>
      <c r="BX351" s="25">
        <v>0.65442786788007368</v>
      </c>
      <c r="BY351" s="25">
        <v>-1.9331159807212615</v>
      </c>
      <c r="BZ351" s="25">
        <v>-7.1022521721480203</v>
      </c>
      <c r="CA351" s="25">
        <v>-11.196773051219438</v>
      </c>
      <c r="CB351" s="25">
        <v>-14.842327438770894</v>
      </c>
      <c r="CC351" s="25">
        <v>-17.412925548285855</v>
      </c>
      <c r="CE351" s="25">
        <v>6.5704141818103938</v>
      </c>
      <c r="CF351" s="25">
        <v>6.2007958551946381</v>
      </c>
      <c r="CG351" s="25">
        <v>5.9812482119183201</v>
      </c>
      <c r="CH351" s="25">
        <v>5.8056492359936875</v>
      </c>
      <c r="CI351" s="25">
        <v>5.4980324634108229</v>
      </c>
      <c r="CJ351" s="25">
        <v>5.1787139585289736</v>
      </c>
      <c r="CK351" s="25">
        <v>4.9139176022118889</v>
      </c>
      <c r="CL351" s="25">
        <v>4.6752479926649926</v>
      </c>
      <c r="CM351" s="25">
        <v>4.4145133290551257</v>
      </c>
      <c r="CN351" s="25">
        <v>4.1544278678800737</v>
      </c>
      <c r="CO351" s="25">
        <v>1.5668840192787385</v>
      </c>
      <c r="CP351" s="25">
        <v>-3.6022521721480203</v>
      </c>
      <c r="CQ351" s="25">
        <v>-7.6967730512194379</v>
      </c>
      <c r="CR351" s="25">
        <v>-11.342327438770894</v>
      </c>
      <c r="CS351" s="25">
        <v>-13.940314032242405</v>
      </c>
      <c r="CU351" s="26">
        <v>3.0704141818103938</v>
      </c>
      <c r="CV351" s="26">
        <v>3.0530719413901082</v>
      </c>
      <c r="CW351" s="26">
        <v>2.9380088315011221</v>
      </c>
      <c r="CX351" s="26">
        <v>2.7844363844100215</v>
      </c>
      <c r="CY351" s="26">
        <v>2.4857443128803087</v>
      </c>
      <c r="CZ351" s="26">
        <v>2.125123822749833</v>
      </c>
      <c r="DA351" s="26">
        <v>1.5406635656071597</v>
      </c>
      <c r="DB351" s="26">
        <v>0.13677146484058156</v>
      </c>
      <c r="DC351" s="26">
        <v>-1.3462386905685975</v>
      </c>
      <c r="DD351" s="26">
        <v>-2.8324973140245753</v>
      </c>
      <c r="DE351" s="26">
        <v>-7.1645208516210168</v>
      </c>
      <c r="DF351" s="26">
        <v>-11.326568457044658</v>
      </c>
      <c r="DG351" s="26">
        <v>-14.572669323215429</v>
      </c>
      <c r="DH351" s="26">
        <v>-16.603741246225532</v>
      </c>
      <c r="DI351" s="26">
        <v>-15.336485865101331</v>
      </c>
      <c r="DK351" s="26">
        <v>6.5704141818103938</v>
      </c>
      <c r="DL351" s="26">
        <v>6.5530719413901082</v>
      </c>
      <c r="DM351" s="26">
        <v>6.4380088315011221</v>
      </c>
      <c r="DN351" s="26">
        <v>6.2844363844100215</v>
      </c>
      <c r="DO351" s="26">
        <v>5.9857443128803087</v>
      </c>
      <c r="DP351" s="26">
        <v>5.625123822749833</v>
      </c>
      <c r="DQ351" s="26">
        <v>5.0406635656071597</v>
      </c>
      <c r="DR351" s="26">
        <v>3.6367714648405816</v>
      </c>
      <c r="DS351" s="26">
        <v>2.1537613094314025</v>
      </c>
      <c r="DT351" s="26">
        <v>0.66750268597542473</v>
      </c>
      <c r="DU351" s="26">
        <v>-3.6645208516210168</v>
      </c>
      <c r="DV351" s="26">
        <v>-7.8265684570446581</v>
      </c>
      <c r="DW351" s="26">
        <v>-11.072669323215429</v>
      </c>
      <c r="DX351" s="26">
        <v>-13.103741246225532</v>
      </c>
      <c r="DY351" s="26">
        <v>-12.130302758095176</v>
      </c>
      <c r="EA351" s="27">
        <v>3.0704141818103938</v>
      </c>
      <c r="EB351" s="27">
        <v>2.7611934837679044</v>
      </c>
      <c r="EC351" s="27">
        <v>2.5699023200821394</v>
      </c>
      <c r="ED351" s="27">
        <v>2.4338728534400378</v>
      </c>
      <c r="EE351" s="27">
        <v>2.2534205694092471</v>
      </c>
      <c r="EF351" s="27">
        <v>2.0504294376432632</v>
      </c>
      <c r="EG351" s="27">
        <v>1.8200450104149919</v>
      </c>
      <c r="EH351" s="27">
        <v>1.542739932048022</v>
      </c>
      <c r="EI351" s="27">
        <v>1.1705708758843514</v>
      </c>
      <c r="EJ351" s="27">
        <v>0.7879323541354637</v>
      </c>
      <c r="EK351" s="27">
        <v>-0.66257048509641692</v>
      </c>
      <c r="EL351" s="27">
        <v>-2.8080351148635572</v>
      </c>
      <c r="EM351" s="27">
        <v>-5.0361688704375851</v>
      </c>
      <c r="EN351" s="27">
        <v>-7.0993092886938598</v>
      </c>
      <c r="EO351" s="27">
        <v>-8.083492862377156</v>
      </c>
      <c r="EQ351" s="27">
        <v>6.5704141818103938</v>
      </c>
      <c r="ER351" s="27">
        <v>6.2611934837679044</v>
      </c>
      <c r="ES351" s="27">
        <v>6.0699023200821394</v>
      </c>
      <c r="ET351" s="27">
        <v>5.9338728534400378</v>
      </c>
      <c r="EU351" s="27">
        <v>5.7534205694092471</v>
      </c>
      <c r="EV351" s="27">
        <v>5.5504294376432632</v>
      </c>
      <c r="EW351" s="27">
        <v>5.3200450104149919</v>
      </c>
      <c r="EX351" s="27">
        <v>5.042739932048022</v>
      </c>
      <c r="EY351" s="27">
        <v>4.6705708758843514</v>
      </c>
      <c r="EZ351" s="27">
        <v>4.2879323541354637</v>
      </c>
      <c r="FA351" s="27">
        <v>2.8374295149035831</v>
      </c>
      <c r="FB351" s="27">
        <v>0.69196488513644283</v>
      </c>
      <c r="FC351" s="27">
        <v>-1.5361688704375851</v>
      </c>
      <c r="FD351" s="27">
        <v>-3.5993092886938598</v>
      </c>
      <c r="FE351" s="27">
        <v>-4.4973149755902071</v>
      </c>
      <c r="FG351" s="141">
        <v>3.0704141818103938</v>
      </c>
      <c r="FH351" s="141">
        <v>2.9041640085305804</v>
      </c>
      <c r="FI351" s="141">
        <v>2.670495057034433</v>
      </c>
      <c r="FJ351" s="141">
        <v>2.397911128331085</v>
      </c>
      <c r="FK351" s="141">
        <v>1.9740738035338197</v>
      </c>
      <c r="FL351" s="141">
        <v>1.5413046646692514</v>
      </c>
      <c r="FM351" s="141">
        <v>0.87604036117971873</v>
      </c>
      <c r="FN351" s="141">
        <v>-0.64059393949440846</v>
      </c>
      <c r="FO351" s="141">
        <v>-2.1815819671245507</v>
      </c>
      <c r="FP351" s="141">
        <v>-3.7311208523814585</v>
      </c>
      <c r="FQ351" s="141">
        <v>-8.3061601593939685</v>
      </c>
      <c r="FR351" s="141">
        <v>-12.803555700804822</v>
      </c>
      <c r="FS351" s="141">
        <v>-16.411067482737316</v>
      </c>
      <c r="FT351" s="141">
        <v>-18.863232142885884</v>
      </c>
      <c r="FU351" s="141">
        <v>-18.007523741294648</v>
      </c>
      <c r="FW351" s="141">
        <v>6.5704141818103938</v>
      </c>
      <c r="FX351" s="141">
        <v>6.4041640085305804</v>
      </c>
      <c r="FY351" s="141">
        <v>6.170495057034433</v>
      </c>
      <c r="FZ351" s="141">
        <v>5.897911128331085</v>
      </c>
      <c r="GA351" s="141">
        <v>5.4740738035338197</v>
      </c>
      <c r="GB351" s="141">
        <v>5.0413046646692514</v>
      </c>
      <c r="GC351" s="141">
        <v>4.3760403611797187</v>
      </c>
      <c r="GD351" s="141">
        <v>2.8594060605055915</v>
      </c>
      <c r="GE351" s="141">
        <v>1.3184180328754493</v>
      </c>
      <c r="GF351" s="141">
        <v>-0.23112085238145852</v>
      </c>
      <c r="GG351" s="141">
        <v>-4.8061601593939685</v>
      </c>
      <c r="GH351" s="141">
        <v>-9.3035557008048215</v>
      </c>
      <c r="GI351" s="141">
        <v>-12.911067482737316</v>
      </c>
      <c r="GJ351" s="141">
        <v>-15.363232142885884</v>
      </c>
      <c r="GK351" s="141">
        <v>-14.719380593617693</v>
      </c>
      <c r="GM351" s="1">
        <v>343077</v>
      </c>
      <c r="GN351" s="1">
        <v>463204</v>
      </c>
      <c r="GO351" s="1" t="s">
        <v>485</v>
      </c>
      <c r="GP351" s="1" t="s">
        <v>833</v>
      </c>
      <c r="GQ351" s="97"/>
    </row>
    <row r="352" spans="2:199" ht="16.2" thickBot="1" x14ac:dyDescent="0.35">
      <c r="B352" s="19" t="s">
        <v>342</v>
      </c>
      <c r="C352" s="20">
        <v>4.9086276924738144</v>
      </c>
      <c r="D352" s="21">
        <v>2.6988123323901121</v>
      </c>
      <c r="E352" s="21">
        <v>1.7874809940847065</v>
      </c>
      <c r="F352" s="21">
        <v>1.2810330294122956</v>
      </c>
      <c r="G352" s="21">
        <v>0.59559929458733407</v>
      </c>
      <c r="H352" s="21">
        <v>-0.11613133302799739</v>
      </c>
      <c r="I352" s="21">
        <v>-0.80344406777362565</v>
      </c>
      <c r="J352" s="21">
        <v>-1.4843153427970464</v>
      </c>
      <c r="K352" s="21">
        <v>-2.2502097366929483</v>
      </c>
      <c r="L352" s="21">
        <v>-3.0008890560442438</v>
      </c>
      <c r="M352" s="21">
        <v>-6.8700554540359455</v>
      </c>
      <c r="N352" s="21">
        <v>-11.983866205553774</v>
      </c>
      <c r="O352" s="21">
        <v>-16.053560483442702</v>
      </c>
      <c r="P352" s="21">
        <v>-20.323680081000475</v>
      </c>
      <c r="Q352" s="21">
        <v>-24.12420818304718</v>
      </c>
      <c r="R352" s="22"/>
      <c r="S352" s="21">
        <v>9.5456276924738148</v>
      </c>
      <c r="T352" s="21">
        <v>7.3358123323901125</v>
      </c>
      <c r="U352" s="21">
        <v>6.424480994084707</v>
      </c>
      <c r="V352" s="21">
        <v>5.918033029412296</v>
      </c>
      <c r="W352" s="21">
        <v>5.2325992945873345</v>
      </c>
      <c r="X352" s="21">
        <v>4.5208686669720031</v>
      </c>
      <c r="Y352" s="21">
        <v>3.8335559322263748</v>
      </c>
      <c r="Z352" s="21">
        <v>3.1526846572029541</v>
      </c>
      <c r="AA352" s="21">
        <v>2.3867902633070521</v>
      </c>
      <c r="AB352" s="21">
        <v>1.6361109439557566</v>
      </c>
      <c r="AC352" s="21">
        <v>-2.2330554540359451</v>
      </c>
      <c r="AD352" s="21">
        <v>-7.3468662055537735</v>
      </c>
      <c r="AE352" s="21">
        <v>-11.416560483442701</v>
      </c>
      <c r="AF352" s="21">
        <v>-15.686680081000475</v>
      </c>
      <c r="AG352" s="21">
        <v>-19.688925544588535</v>
      </c>
      <c r="AI352" s="23">
        <v>4.9086276924738144</v>
      </c>
      <c r="AJ352" s="23">
        <v>4.2464582821930676</v>
      </c>
      <c r="AK352" s="23">
        <v>4.0218745737016199</v>
      </c>
      <c r="AL352" s="23">
        <v>3.8799969681255284</v>
      </c>
      <c r="AM352" s="23">
        <v>3.64502095915784</v>
      </c>
      <c r="AN352" s="23">
        <v>3.3661296217115151</v>
      </c>
      <c r="AO352" s="23">
        <v>2.9834190413711319</v>
      </c>
      <c r="AP352" s="23">
        <v>2.4774669838975072</v>
      </c>
      <c r="AQ352" s="23">
        <v>2.0264806784016791</v>
      </c>
      <c r="AR352" s="23">
        <v>1.5537595850022541</v>
      </c>
      <c r="AS352" s="23">
        <v>7.7452433018432743E-2</v>
      </c>
      <c r="AT352" s="23">
        <v>-1.4905821981415386</v>
      </c>
      <c r="AU352" s="23">
        <v>-2.9893315642907901</v>
      </c>
      <c r="AV352" s="23">
        <v>-4.6907180345696986</v>
      </c>
      <c r="AW352" s="23">
        <v>-5.7728189776253203</v>
      </c>
      <c r="AY352" s="24">
        <v>9.5456276924738148</v>
      </c>
      <c r="AZ352" s="24">
        <v>8.8834582821930681</v>
      </c>
      <c r="BA352" s="24">
        <v>8.6588745737016204</v>
      </c>
      <c r="BB352" s="24">
        <v>8.5169969681255289</v>
      </c>
      <c r="BC352" s="24">
        <v>8.2820209591578404</v>
      </c>
      <c r="BD352" s="24">
        <v>8.0031296217115155</v>
      </c>
      <c r="BE352" s="24">
        <v>7.6204190413711324</v>
      </c>
      <c r="BF352" s="24">
        <v>7.1144669838975076</v>
      </c>
      <c r="BG352" s="24">
        <v>6.6634806784016796</v>
      </c>
      <c r="BH352" s="24">
        <v>6.1907595850022545</v>
      </c>
      <c r="BI352" s="24">
        <v>4.7144524330184332</v>
      </c>
      <c r="BJ352" s="24">
        <v>3.1464178018584619</v>
      </c>
      <c r="BK352" s="24">
        <v>1.6476684357092104</v>
      </c>
      <c r="BL352" s="24">
        <v>-5.3718034569698148E-2</v>
      </c>
      <c r="BM352" s="24">
        <v>-0.97228837678969526</v>
      </c>
      <c r="BO352" s="25">
        <v>4.9086276924738144</v>
      </c>
      <c r="BP352" s="25">
        <v>2.3880381695567401</v>
      </c>
      <c r="BQ352" s="25">
        <v>1.4485294073365758</v>
      </c>
      <c r="BR352" s="25">
        <v>1.0078999610349904</v>
      </c>
      <c r="BS352" s="25">
        <v>0.39753546625959757</v>
      </c>
      <c r="BT352" s="25">
        <v>-0.2232613527307592</v>
      </c>
      <c r="BU352" s="25">
        <v>-0.77940646101077249</v>
      </c>
      <c r="BV352" s="25">
        <v>-1.3159565828219506</v>
      </c>
      <c r="BW352" s="25">
        <v>-1.9299840211226034</v>
      </c>
      <c r="BX352" s="25">
        <v>-2.5464491053337852</v>
      </c>
      <c r="BY352" s="25">
        <v>-6.0493346781225839</v>
      </c>
      <c r="BZ352" s="25">
        <v>-10.915604738092767</v>
      </c>
      <c r="CA352" s="25">
        <v>-14.785933461678411</v>
      </c>
      <c r="CB352" s="25">
        <v>-18.79924150713164</v>
      </c>
      <c r="CC352" s="25">
        <v>-22.291027120459674</v>
      </c>
      <c r="CE352" s="25">
        <v>9.5456276924738148</v>
      </c>
      <c r="CF352" s="25">
        <v>7.0250381695567405</v>
      </c>
      <c r="CG352" s="25">
        <v>6.0855294073365762</v>
      </c>
      <c r="CH352" s="25">
        <v>5.6448999610349908</v>
      </c>
      <c r="CI352" s="25">
        <v>5.034535466259598</v>
      </c>
      <c r="CJ352" s="25">
        <v>4.4137386472692413</v>
      </c>
      <c r="CK352" s="25">
        <v>3.857593538989228</v>
      </c>
      <c r="CL352" s="25">
        <v>3.3210434171780499</v>
      </c>
      <c r="CM352" s="25">
        <v>2.7070159788773971</v>
      </c>
      <c r="CN352" s="25">
        <v>2.0905508946662152</v>
      </c>
      <c r="CO352" s="25">
        <v>-1.4123346781225834</v>
      </c>
      <c r="CP352" s="25">
        <v>-6.278604738092767</v>
      </c>
      <c r="CQ352" s="25">
        <v>-10.148933461678411</v>
      </c>
      <c r="CR352" s="25">
        <v>-14.16224150713164</v>
      </c>
      <c r="CS352" s="25">
        <v>-17.912463046487801</v>
      </c>
      <c r="CU352" s="26">
        <v>4.9086276924738144</v>
      </c>
      <c r="CV352" s="26">
        <v>3.5449245628111008</v>
      </c>
      <c r="CW352" s="26">
        <v>2.8822943453883738</v>
      </c>
      <c r="CX352" s="26">
        <v>2.5040046442772024</v>
      </c>
      <c r="CY352" s="26">
        <v>1.9064391772348017</v>
      </c>
      <c r="CZ352" s="26">
        <v>1.25121410440115</v>
      </c>
      <c r="DA352" s="26">
        <v>0.35921014682729435</v>
      </c>
      <c r="DB352" s="26">
        <v>-1.4342320316378405</v>
      </c>
      <c r="DC352" s="26">
        <v>-3.3165317368967564</v>
      </c>
      <c r="DD352" s="26">
        <v>-5.2079524982579635</v>
      </c>
      <c r="DE352" s="26">
        <v>-10.764707247404928</v>
      </c>
      <c r="DF352" s="26">
        <v>-15.347729624345348</v>
      </c>
      <c r="DG352" s="26">
        <v>-18.862654879644523</v>
      </c>
      <c r="DH352" s="26">
        <v>-21.170121124746089</v>
      </c>
      <c r="DI352" s="26">
        <v>-19.979195170165141</v>
      </c>
      <c r="DK352" s="26">
        <v>9.5456276924738148</v>
      </c>
      <c r="DL352" s="26">
        <v>8.1819245628111013</v>
      </c>
      <c r="DM352" s="26">
        <v>7.5192943453883743</v>
      </c>
      <c r="DN352" s="26">
        <v>7.1410046442772028</v>
      </c>
      <c r="DO352" s="26">
        <v>6.5434391772348022</v>
      </c>
      <c r="DP352" s="26">
        <v>5.8882141044011505</v>
      </c>
      <c r="DQ352" s="26">
        <v>4.9962101468272948</v>
      </c>
      <c r="DR352" s="26">
        <v>3.2027679683621599</v>
      </c>
      <c r="DS352" s="26">
        <v>1.3204682631032441</v>
      </c>
      <c r="DT352" s="26">
        <v>-0.57095249825796301</v>
      </c>
      <c r="DU352" s="26">
        <v>-6.1277072474049277</v>
      </c>
      <c r="DV352" s="26">
        <v>-10.710729624345348</v>
      </c>
      <c r="DW352" s="26">
        <v>-14.225654879644523</v>
      </c>
      <c r="DX352" s="26">
        <v>-16.533121124746089</v>
      </c>
      <c r="DY352" s="26">
        <v>-15.61033234668222</v>
      </c>
      <c r="EA352" s="27">
        <v>4.9086276924738144</v>
      </c>
      <c r="EB352" s="27">
        <v>3.7979720734108611</v>
      </c>
      <c r="EC352" s="27">
        <v>3.1732983642151638</v>
      </c>
      <c r="ED352" s="27">
        <v>2.7948782674171504</v>
      </c>
      <c r="EE352" s="27">
        <v>2.3535768356287114</v>
      </c>
      <c r="EF352" s="27">
        <v>1.846189269591747</v>
      </c>
      <c r="EG352" s="27">
        <v>1.2769348468051547</v>
      </c>
      <c r="EH352" s="27">
        <v>0.66508526694313019</v>
      </c>
      <c r="EI352" s="27">
        <v>-8.0381206218678614E-2</v>
      </c>
      <c r="EJ352" s="27">
        <v>-0.84239986997351579</v>
      </c>
      <c r="EK352" s="27">
        <v>-3.367661835709427</v>
      </c>
      <c r="EL352" s="27">
        <v>-5.2568322853166265</v>
      </c>
      <c r="EM352" s="27">
        <v>-6.4027335391088265</v>
      </c>
      <c r="EN352" s="27">
        <v>-7.5704099311394728</v>
      </c>
      <c r="EO352" s="27">
        <v>-8.2126201069360256</v>
      </c>
      <c r="EQ352" s="27">
        <v>9.5456276924738148</v>
      </c>
      <c r="ER352" s="27">
        <v>8.4349720734108615</v>
      </c>
      <c r="ES352" s="27">
        <v>7.8102983642151642</v>
      </c>
      <c r="ET352" s="27">
        <v>7.4318782674171509</v>
      </c>
      <c r="EU352" s="27">
        <v>6.9905768356287119</v>
      </c>
      <c r="EV352" s="27">
        <v>6.4831892695917475</v>
      </c>
      <c r="EW352" s="27">
        <v>5.9139348468051551</v>
      </c>
      <c r="EX352" s="27">
        <v>5.3020852669431306</v>
      </c>
      <c r="EY352" s="27">
        <v>4.5566187937813218</v>
      </c>
      <c r="EZ352" s="27">
        <v>3.7946001300264847</v>
      </c>
      <c r="FA352" s="27">
        <v>1.2693381642905734</v>
      </c>
      <c r="FB352" s="27">
        <v>-0.61983228531662604</v>
      </c>
      <c r="FC352" s="27">
        <v>-1.765733539108826</v>
      </c>
      <c r="FD352" s="27">
        <v>-2.9334099311394723</v>
      </c>
      <c r="FE352" s="27">
        <v>-3.5278133915047221</v>
      </c>
      <c r="FG352" s="141">
        <v>4.9086276924738144</v>
      </c>
      <c r="FH352" s="141">
        <v>2.431030963001092</v>
      </c>
      <c r="FI352" s="141">
        <v>1.4305627495559179</v>
      </c>
      <c r="FJ352" s="141">
        <v>0.90581599786021272</v>
      </c>
      <c r="FK352" s="141">
        <v>0.17793663662302706</v>
      </c>
      <c r="FL352" s="141">
        <v>-0.55798075322275054</v>
      </c>
      <c r="FM352" s="141">
        <v>-1.5488870658584517</v>
      </c>
      <c r="FN352" s="141">
        <v>-3.4797040766221841</v>
      </c>
      <c r="FO352" s="141">
        <v>-5.4628487680118347</v>
      </c>
      <c r="FP352" s="141">
        <v>-7.4559214902886417</v>
      </c>
      <c r="FQ352" s="141">
        <v>-13.364627897923825</v>
      </c>
      <c r="FR352" s="141">
        <v>-18.295802479465891</v>
      </c>
      <c r="FS352" s="141">
        <v>-22.156318985924344</v>
      </c>
      <c r="FT352" s="141">
        <v>-24.856551266796643</v>
      </c>
      <c r="FU352" s="141">
        <v>-24.083783897659615</v>
      </c>
      <c r="FW352" s="141">
        <v>9.5456276924738148</v>
      </c>
      <c r="FX352" s="141">
        <v>7.0680309630010925</v>
      </c>
      <c r="FY352" s="141">
        <v>6.0675627495559183</v>
      </c>
      <c r="FZ352" s="141">
        <v>5.5428159978602132</v>
      </c>
      <c r="GA352" s="141">
        <v>4.8149366366230275</v>
      </c>
      <c r="GB352" s="141">
        <v>4.0790192467772499</v>
      </c>
      <c r="GC352" s="141">
        <v>3.0881129341415487</v>
      </c>
      <c r="GD352" s="141">
        <v>1.1572959233778164</v>
      </c>
      <c r="GE352" s="141">
        <v>-0.82584876801183427</v>
      </c>
      <c r="GF352" s="141">
        <v>-2.8189214902886413</v>
      </c>
      <c r="GG352" s="141">
        <v>-8.7276278979238242</v>
      </c>
      <c r="GH352" s="141">
        <v>-13.658802479465891</v>
      </c>
      <c r="GI352" s="141">
        <v>-17.519318985924343</v>
      </c>
      <c r="GJ352" s="141">
        <v>-20.219551266796643</v>
      </c>
      <c r="GK352" s="141">
        <v>-19.623211756496403</v>
      </c>
      <c r="GM352" s="1">
        <v>365831</v>
      </c>
      <c r="GN352" s="1">
        <v>407025</v>
      </c>
      <c r="GO352" s="1" t="s">
        <v>553</v>
      </c>
      <c r="GP352" s="1" t="s">
        <v>832</v>
      </c>
      <c r="GQ352" s="97"/>
    </row>
    <row r="353" spans="2:199" ht="16.2" thickBot="1" x14ac:dyDescent="0.35">
      <c r="B353" s="19" t="s">
        <v>343</v>
      </c>
      <c r="C353" s="20">
        <v>7.7245172471806578</v>
      </c>
      <c r="D353" s="21">
        <v>5.464211953530457</v>
      </c>
      <c r="E353" s="21">
        <v>4.966526383370816</v>
      </c>
      <c r="F353" s="21">
        <v>4.8398986901934204</v>
      </c>
      <c r="G353" s="21">
        <v>4.6369726109094493</v>
      </c>
      <c r="H353" s="21">
        <v>4.3640906972545217</v>
      </c>
      <c r="I353" s="21">
        <v>3.9007909324160153</v>
      </c>
      <c r="J353" s="21">
        <v>3.0573793273522405</v>
      </c>
      <c r="K353" s="21">
        <v>2.0202258614901858</v>
      </c>
      <c r="L353" s="21">
        <v>0.84722235455585704</v>
      </c>
      <c r="M353" s="21">
        <v>-3.1252705373499658</v>
      </c>
      <c r="N353" s="21">
        <v>-6.6539181880104294</v>
      </c>
      <c r="O353" s="21">
        <v>-8.8572951067062</v>
      </c>
      <c r="P353" s="21">
        <v>-10.25831771177678</v>
      </c>
      <c r="Q353" s="21">
        <v>-11.143369529818671</v>
      </c>
      <c r="R353" s="22"/>
      <c r="S353" s="21">
        <v>10.224517247180657</v>
      </c>
      <c r="T353" s="21">
        <v>7.964211953530457</v>
      </c>
      <c r="U353" s="21">
        <v>7.466526383370816</v>
      </c>
      <c r="V353" s="21">
        <v>7.3398986901934204</v>
      </c>
      <c r="W353" s="21">
        <v>7.1369726109094493</v>
      </c>
      <c r="X353" s="21">
        <v>6.8640906972545217</v>
      </c>
      <c r="Y353" s="21">
        <v>6.4007909324160153</v>
      </c>
      <c r="Z353" s="21">
        <v>5.5573793273522405</v>
      </c>
      <c r="AA353" s="21">
        <v>4.5202258614901858</v>
      </c>
      <c r="AB353" s="21">
        <v>3.347222354555857</v>
      </c>
      <c r="AC353" s="21">
        <v>-0.62527053734996585</v>
      </c>
      <c r="AD353" s="21">
        <v>-4.1539181880104294</v>
      </c>
      <c r="AE353" s="21">
        <v>-6.3572951067062</v>
      </c>
      <c r="AF353" s="21">
        <v>-7.7583177117767796</v>
      </c>
      <c r="AG353" s="21">
        <v>-8.6455401810043817</v>
      </c>
      <c r="AI353" s="23">
        <v>7.7245172471806578</v>
      </c>
      <c r="AJ353" s="23">
        <v>7.240839829325707</v>
      </c>
      <c r="AK353" s="23">
        <v>7.0481277564073093</v>
      </c>
      <c r="AL353" s="23">
        <v>6.8929956487448578</v>
      </c>
      <c r="AM353" s="23">
        <v>6.7047205548789286</v>
      </c>
      <c r="AN353" s="23">
        <v>6.5177508635034549</v>
      </c>
      <c r="AO353" s="23">
        <v>6.2746774103973877</v>
      </c>
      <c r="AP353" s="23">
        <v>5.963288897550342</v>
      </c>
      <c r="AQ353" s="23">
        <v>5.6938415094178758</v>
      </c>
      <c r="AR353" s="23">
        <v>5.2373924343799665</v>
      </c>
      <c r="AS353" s="23">
        <v>3.2481215879729675</v>
      </c>
      <c r="AT353" s="23">
        <v>0.60381176307503281</v>
      </c>
      <c r="AU353" s="23">
        <v>-2.2729862223656525</v>
      </c>
      <c r="AV353" s="23">
        <v>-5.5094430488415931</v>
      </c>
      <c r="AW353" s="23">
        <v>-7.6951179547540747</v>
      </c>
      <c r="AY353" s="24">
        <v>10.224517247180657</v>
      </c>
      <c r="AZ353" s="24">
        <v>9.7408398293257079</v>
      </c>
      <c r="BA353" s="24">
        <v>9.5481277564073093</v>
      </c>
      <c r="BB353" s="24">
        <v>9.3929956487448578</v>
      </c>
      <c r="BC353" s="24">
        <v>9.2047205548789286</v>
      </c>
      <c r="BD353" s="24">
        <v>9.0177508635034549</v>
      </c>
      <c r="BE353" s="24">
        <v>8.7746774103973877</v>
      </c>
      <c r="BF353" s="24">
        <v>8.463288897550342</v>
      </c>
      <c r="BG353" s="24">
        <v>8.1938415094178758</v>
      </c>
      <c r="BH353" s="24">
        <v>7.7373924343799665</v>
      </c>
      <c r="BI353" s="24">
        <v>5.7481215879729675</v>
      </c>
      <c r="BJ353" s="24">
        <v>3.1038117630750328</v>
      </c>
      <c r="BK353" s="24">
        <v>0.22701377763434749</v>
      </c>
      <c r="BL353" s="24">
        <v>-3.0094430488415931</v>
      </c>
      <c r="BM353" s="24">
        <v>-4.9061719590565964</v>
      </c>
      <c r="BO353" s="25">
        <v>7.7245172471806578</v>
      </c>
      <c r="BP353" s="25">
        <v>5.1001300068474755</v>
      </c>
      <c r="BQ353" s="25">
        <v>4.5427207735140165</v>
      </c>
      <c r="BR353" s="25">
        <v>4.4255934946719471</v>
      </c>
      <c r="BS353" s="25">
        <v>4.2415627212309417</v>
      </c>
      <c r="BT353" s="25">
        <v>4.0009570473844711</v>
      </c>
      <c r="BU353" s="25">
        <v>3.7099281075606179</v>
      </c>
      <c r="BV353" s="25">
        <v>3.1100967130338759</v>
      </c>
      <c r="BW353" s="25">
        <v>2.2925488638032228</v>
      </c>
      <c r="BX353" s="25">
        <v>1.3285935465471965</v>
      </c>
      <c r="BY353" s="25">
        <v>-2.4741927117452818</v>
      </c>
      <c r="BZ353" s="25">
        <v>-6.4472432536824122</v>
      </c>
      <c r="CA353" s="25">
        <v>-9.143214650507975</v>
      </c>
      <c r="CB353" s="25">
        <v>-10.795334228275355</v>
      </c>
      <c r="CC353" s="25">
        <v>-11.630228510975641</v>
      </c>
      <c r="CE353" s="25">
        <v>10.224517247180657</v>
      </c>
      <c r="CF353" s="25">
        <v>7.6001300068474755</v>
      </c>
      <c r="CG353" s="25">
        <v>7.0427207735140165</v>
      </c>
      <c r="CH353" s="25">
        <v>6.9255934946719471</v>
      </c>
      <c r="CI353" s="25">
        <v>6.7415627212309417</v>
      </c>
      <c r="CJ353" s="25">
        <v>6.5009570473844711</v>
      </c>
      <c r="CK353" s="25">
        <v>6.2099281075606179</v>
      </c>
      <c r="CL353" s="25">
        <v>5.6100967130338759</v>
      </c>
      <c r="CM353" s="25">
        <v>4.7925488638032228</v>
      </c>
      <c r="CN353" s="25">
        <v>3.8285935465471965</v>
      </c>
      <c r="CO353" s="25">
        <v>2.580728825471823E-2</v>
      </c>
      <c r="CP353" s="25">
        <v>-3.9472432536824122</v>
      </c>
      <c r="CQ353" s="25">
        <v>-6.643214650507975</v>
      </c>
      <c r="CR353" s="25">
        <v>-8.2953342282753546</v>
      </c>
      <c r="CS353" s="25">
        <v>-9.1473956412210455</v>
      </c>
      <c r="CU353" s="26">
        <v>7.7245172471806578</v>
      </c>
      <c r="CV353" s="26">
        <v>5.9219661707939757</v>
      </c>
      <c r="CW353" s="26">
        <v>5.5150368538572128</v>
      </c>
      <c r="CX353" s="26">
        <v>5.3664086297810893</v>
      </c>
      <c r="CY353" s="26">
        <v>5.1694423677693244</v>
      </c>
      <c r="CZ353" s="26">
        <v>4.895749265931423</v>
      </c>
      <c r="DA353" s="26">
        <v>4.4023897286359421</v>
      </c>
      <c r="DB353" s="26">
        <v>3.4175750826624576</v>
      </c>
      <c r="DC353" s="26">
        <v>2.2197363096754632</v>
      </c>
      <c r="DD353" s="26">
        <v>0.87546131344173617</v>
      </c>
      <c r="DE353" s="26">
        <v>-3.351021650538538</v>
      </c>
      <c r="DF353" s="26">
        <v>-6.7825256276942127</v>
      </c>
      <c r="DG353" s="26">
        <v>-8.8250710584441379</v>
      </c>
      <c r="DH353" s="26">
        <v>-9.8498984357469794</v>
      </c>
      <c r="DI353" s="26">
        <v>-9.8800905275364244</v>
      </c>
      <c r="DK353" s="26">
        <v>10.224517247180657</v>
      </c>
      <c r="DL353" s="26">
        <v>8.4219661707939757</v>
      </c>
      <c r="DM353" s="26">
        <v>8.0150368538572128</v>
      </c>
      <c r="DN353" s="26">
        <v>7.8664086297810893</v>
      </c>
      <c r="DO353" s="26">
        <v>7.6694423677693244</v>
      </c>
      <c r="DP353" s="26">
        <v>7.395749265931423</v>
      </c>
      <c r="DQ353" s="26">
        <v>6.9023897286359421</v>
      </c>
      <c r="DR353" s="26">
        <v>5.9175750826624576</v>
      </c>
      <c r="DS353" s="26">
        <v>4.7197363096754632</v>
      </c>
      <c r="DT353" s="26">
        <v>3.3754613134417362</v>
      </c>
      <c r="DU353" s="26">
        <v>-0.85102165053853795</v>
      </c>
      <c r="DV353" s="26">
        <v>-4.2825256276942127</v>
      </c>
      <c r="DW353" s="26">
        <v>-6.3250710584441379</v>
      </c>
      <c r="DX353" s="26">
        <v>-7.3498984357469794</v>
      </c>
      <c r="DY353" s="26">
        <v>-7.4072089155781136</v>
      </c>
      <c r="EA353" s="27">
        <v>7.7245172471806578</v>
      </c>
      <c r="EB353" s="27">
        <v>6.8389906347660983</v>
      </c>
      <c r="EC353" s="27">
        <v>6.5894361321088226</v>
      </c>
      <c r="ED353" s="27">
        <v>6.4848266381830832</v>
      </c>
      <c r="EE353" s="27">
        <v>6.3492530624559453</v>
      </c>
      <c r="EF353" s="27">
        <v>6.1743803310254943</v>
      </c>
      <c r="EG353" s="27">
        <v>5.8472098568517197</v>
      </c>
      <c r="EH353" s="27">
        <v>5.2208877000464646</v>
      </c>
      <c r="EI353" s="27">
        <v>4.422891503364621</v>
      </c>
      <c r="EJ353" s="27">
        <v>3.4871979251161225</v>
      </c>
      <c r="EK353" s="27">
        <v>1.8093586117784E-2</v>
      </c>
      <c r="EL353" s="27">
        <v>-3.3864027385971127</v>
      </c>
      <c r="EM353" s="27">
        <v>-5.613282477290614</v>
      </c>
      <c r="EN353" s="27">
        <v>-7.0182105366962872</v>
      </c>
      <c r="EO353" s="27">
        <v>-7.5516630937683011</v>
      </c>
      <c r="EQ353" s="27">
        <v>10.224517247180657</v>
      </c>
      <c r="ER353" s="27">
        <v>9.3389906347660983</v>
      </c>
      <c r="ES353" s="27">
        <v>9.0894361321088226</v>
      </c>
      <c r="ET353" s="27">
        <v>8.9848266381830832</v>
      </c>
      <c r="EU353" s="27">
        <v>8.8492530624559453</v>
      </c>
      <c r="EV353" s="27">
        <v>8.6743803310254943</v>
      </c>
      <c r="EW353" s="27">
        <v>8.3472098568517197</v>
      </c>
      <c r="EX353" s="27">
        <v>7.7208877000464646</v>
      </c>
      <c r="EY353" s="27">
        <v>6.922891503364621</v>
      </c>
      <c r="EZ353" s="27">
        <v>5.9871979251161225</v>
      </c>
      <c r="FA353" s="27">
        <v>2.518093586117784</v>
      </c>
      <c r="FB353" s="27">
        <v>-0.88640273859711272</v>
      </c>
      <c r="FC353" s="27">
        <v>-3.113282477290614</v>
      </c>
      <c r="FD353" s="27">
        <v>-4.5182105366962872</v>
      </c>
      <c r="FE353" s="27">
        <v>-5.037040558503584</v>
      </c>
      <c r="FG353" s="141">
        <v>7.7245172471806578</v>
      </c>
      <c r="FH353" s="141">
        <v>4.8048880723765315</v>
      </c>
      <c r="FI353" s="141">
        <v>4.1778907037858879</v>
      </c>
      <c r="FJ353" s="141">
        <v>4.000356546555496</v>
      </c>
      <c r="FK353" s="141">
        <v>3.7876200055382494</v>
      </c>
      <c r="FL353" s="141">
        <v>3.5302110370475503</v>
      </c>
      <c r="FM353" s="141">
        <v>3.1828429304624439</v>
      </c>
      <c r="FN353" s="141">
        <v>2.4537104425388758</v>
      </c>
      <c r="FO353" s="141">
        <v>1.4405554503298692</v>
      </c>
      <c r="FP353" s="141">
        <v>0.27030635966460537</v>
      </c>
      <c r="FQ353" s="141">
        <v>-3.879767954542281</v>
      </c>
      <c r="FR353" s="141">
        <v>-7.8335310717480269</v>
      </c>
      <c r="FS353" s="141">
        <v>-10.45105083551492</v>
      </c>
      <c r="FT353" s="141">
        <v>-11.837547534084496</v>
      </c>
      <c r="FU353" s="141">
        <v>-11.976374147495164</v>
      </c>
      <c r="FW353" s="141">
        <v>10.224517247180657</v>
      </c>
      <c r="FX353" s="141">
        <v>7.3048880723765315</v>
      </c>
      <c r="FY353" s="141">
        <v>6.6778907037858879</v>
      </c>
      <c r="FZ353" s="141">
        <v>6.500356546555496</v>
      </c>
      <c r="GA353" s="141">
        <v>6.2876200055382494</v>
      </c>
      <c r="GB353" s="141">
        <v>6.0302110370475503</v>
      </c>
      <c r="GC353" s="141">
        <v>5.6828429304624439</v>
      </c>
      <c r="GD353" s="141">
        <v>4.9537104425388758</v>
      </c>
      <c r="GE353" s="141">
        <v>3.9405554503298692</v>
      </c>
      <c r="GF353" s="141">
        <v>2.7703063596646054</v>
      </c>
      <c r="GG353" s="141">
        <v>-1.379767954542281</v>
      </c>
      <c r="GH353" s="141">
        <v>-5.3335310717480269</v>
      </c>
      <c r="GI353" s="141">
        <v>-7.9510508355149199</v>
      </c>
      <c r="GJ353" s="141">
        <v>-9.3375475340844964</v>
      </c>
      <c r="GK353" s="141">
        <v>-9.4860625758731345</v>
      </c>
      <c r="GM353" s="1">
        <v>339551</v>
      </c>
      <c r="GN353" s="1">
        <v>564489</v>
      </c>
      <c r="GO353" s="1" t="s">
        <v>515</v>
      </c>
      <c r="GP353" s="1" t="s">
        <v>838</v>
      </c>
      <c r="GQ353" s="97"/>
    </row>
    <row r="354" spans="2:199" ht="16.2" thickBot="1" x14ac:dyDescent="0.35">
      <c r="B354" s="19" t="s">
        <v>344</v>
      </c>
      <c r="C354" s="20">
        <v>10.808125476428506</v>
      </c>
      <c r="D354" s="21">
        <v>10.042592912278222</v>
      </c>
      <c r="E354" s="21">
        <v>9.7028701994537254</v>
      </c>
      <c r="F354" s="21">
        <v>9.4747342963790615</v>
      </c>
      <c r="G354" s="21">
        <v>9.1548530335621141</v>
      </c>
      <c r="H354" s="21">
        <v>8.8324712176325875</v>
      </c>
      <c r="I354" s="21">
        <v>8.5402767485122677</v>
      </c>
      <c r="J354" s="21">
        <v>8.2534634649171128</v>
      </c>
      <c r="K354" s="21">
        <v>7.9194006089460558</v>
      </c>
      <c r="L354" s="21">
        <v>7.6146915855089699</v>
      </c>
      <c r="M354" s="21">
        <v>6.049913285453961</v>
      </c>
      <c r="N354" s="21">
        <v>3.5763538989411963</v>
      </c>
      <c r="O354" s="21">
        <v>1.6305209903805178</v>
      </c>
      <c r="P354" s="21">
        <v>-0.32580282179986497</v>
      </c>
      <c r="Q354" s="21">
        <v>-2.1098175310735101</v>
      </c>
      <c r="R354" s="22"/>
      <c r="S354" s="21">
        <v>15.445125476428506</v>
      </c>
      <c r="T354" s="21">
        <v>14.679592912278222</v>
      </c>
      <c r="U354" s="21">
        <v>14.339870199453726</v>
      </c>
      <c r="V354" s="21">
        <v>14.111734296379062</v>
      </c>
      <c r="W354" s="21">
        <v>13.791853033562115</v>
      </c>
      <c r="X354" s="21">
        <v>13.469471217632588</v>
      </c>
      <c r="Y354" s="21">
        <v>13.177276748512268</v>
      </c>
      <c r="Z354" s="21">
        <v>12.890463464917113</v>
      </c>
      <c r="AA354" s="21">
        <v>12.556400608946056</v>
      </c>
      <c r="AB354" s="21">
        <v>12.25169158550897</v>
      </c>
      <c r="AC354" s="21">
        <v>10.686913285453961</v>
      </c>
      <c r="AD354" s="21">
        <v>8.2133538989411967</v>
      </c>
      <c r="AE354" s="21">
        <v>6.2675209903805182</v>
      </c>
      <c r="AF354" s="21">
        <v>4.3111971782001355</v>
      </c>
      <c r="AG354" s="21">
        <v>2.4723298189542469</v>
      </c>
      <c r="AI354" s="23">
        <v>10.808125476428506</v>
      </c>
      <c r="AJ354" s="23">
        <v>10.433377627706923</v>
      </c>
      <c r="AK354" s="23">
        <v>10.196065477539952</v>
      </c>
      <c r="AL354" s="23">
        <v>9.9824269848379057</v>
      </c>
      <c r="AM354" s="23">
        <v>9.7207372433496548</v>
      </c>
      <c r="AN354" s="23">
        <v>9.4543623568709396</v>
      </c>
      <c r="AO354" s="23">
        <v>9.0998966757824515</v>
      </c>
      <c r="AP354" s="23">
        <v>8.6006874506016189</v>
      </c>
      <c r="AQ354" s="23">
        <v>8.1962797733116552</v>
      </c>
      <c r="AR354" s="23">
        <v>7.7946131767458535</v>
      </c>
      <c r="AS354" s="23">
        <v>6.6049329447041387</v>
      </c>
      <c r="AT354" s="23">
        <v>5.4015040218895507</v>
      </c>
      <c r="AU354" s="23">
        <v>4.2884500830450989</v>
      </c>
      <c r="AV354" s="23">
        <v>3.0263975183227565</v>
      </c>
      <c r="AW354" s="23">
        <v>2.1481000405514408</v>
      </c>
      <c r="AY354" s="24">
        <v>15.445125476428506</v>
      </c>
      <c r="AZ354" s="24">
        <v>15.070377627706923</v>
      </c>
      <c r="BA354" s="24">
        <v>14.833065477539952</v>
      </c>
      <c r="BB354" s="24">
        <v>14.619426984837906</v>
      </c>
      <c r="BC354" s="24">
        <v>14.357737243349655</v>
      </c>
      <c r="BD354" s="24">
        <v>14.09136235687094</v>
      </c>
      <c r="BE354" s="24">
        <v>13.736896675782452</v>
      </c>
      <c r="BF354" s="24">
        <v>13.237687450601619</v>
      </c>
      <c r="BG354" s="24">
        <v>12.833279773311656</v>
      </c>
      <c r="BH354" s="24">
        <v>12.431613176745854</v>
      </c>
      <c r="BI354" s="24">
        <v>11.241932944704139</v>
      </c>
      <c r="BJ354" s="24">
        <v>10.038504021889551</v>
      </c>
      <c r="BK354" s="24">
        <v>8.9254500830450993</v>
      </c>
      <c r="BL354" s="24">
        <v>7.663397518322757</v>
      </c>
      <c r="BM354" s="24">
        <v>6.9360682627088082</v>
      </c>
      <c r="BO354" s="25">
        <v>10.808125476428506</v>
      </c>
      <c r="BP354" s="25">
        <v>9.9701042865239078</v>
      </c>
      <c r="BQ354" s="25">
        <v>9.6383641442441235</v>
      </c>
      <c r="BR354" s="25">
        <v>9.3897571112303329</v>
      </c>
      <c r="BS354" s="25">
        <v>9.0516263842342806</v>
      </c>
      <c r="BT354" s="25">
        <v>8.7186321901166455</v>
      </c>
      <c r="BU354" s="25">
        <v>8.4998786538091515</v>
      </c>
      <c r="BV354" s="25">
        <v>8.2923897141551279</v>
      </c>
      <c r="BW354" s="25">
        <v>8.0551088652899097</v>
      </c>
      <c r="BX354" s="25">
        <v>7.8306927769688439</v>
      </c>
      <c r="BY354" s="25">
        <v>6.5056812201008327</v>
      </c>
      <c r="BZ354" s="25">
        <v>4.2268248512752713</v>
      </c>
      <c r="CA354" s="25">
        <v>2.4500748401837953</v>
      </c>
      <c r="CB354" s="25">
        <v>0.70034867511740373</v>
      </c>
      <c r="CC354" s="25">
        <v>-0.84613060890215763</v>
      </c>
      <c r="CE354" s="25">
        <v>15.445125476428506</v>
      </c>
      <c r="CF354" s="25">
        <v>14.607104286523908</v>
      </c>
      <c r="CG354" s="25">
        <v>14.275364144244124</v>
      </c>
      <c r="CH354" s="25">
        <v>14.026757111230333</v>
      </c>
      <c r="CI354" s="25">
        <v>13.688626384234281</v>
      </c>
      <c r="CJ354" s="25">
        <v>13.355632190116646</v>
      </c>
      <c r="CK354" s="25">
        <v>13.136878653809152</v>
      </c>
      <c r="CL354" s="25">
        <v>12.929389714155128</v>
      </c>
      <c r="CM354" s="25">
        <v>12.69210886528991</v>
      </c>
      <c r="CN354" s="25">
        <v>12.467692776968844</v>
      </c>
      <c r="CO354" s="25">
        <v>11.142681220100833</v>
      </c>
      <c r="CP354" s="25">
        <v>8.8638248512752718</v>
      </c>
      <c r="CQ354" s="25">
        <v>7.0870748401837957</v>
      </c>
      <c r="CR354" s="25">
        <v>5.3373486751174042</v>
      </c>
      <c r="CS354" s="25">
        <v>3.6905686364138397</v>
      </c>
      <c r="CU354" s="26">
        <v>10.808125476428506</v>
      </c>
      <c r="CV354" s="26">
        <v>10.433420140566225</v>
      </c>
      <c r="CW354" s="26">
        <v>10.222982119661731</v>
      </c>
      <c r="CX354" s="26">
        <v>10.013444035356821</v>
      </c>
      <c r="CY354" s="26">
        <v>9.7100934446349587</v>
      </c>
      <c r="CZ354" s="26">
        <v>9.39174128400564</v>
      </c>
      <c r="DA354" s="26">
        <v>9.0536639561555834</v>
      </c>
      <c r="DB354" s="26">
        <v>8.3333043537854508</v>
      </c>
      <c r="DC354" s="26">
        <v>7.5722768423796296</v>
      </c>
      <c r="DD354" s="26">
        <v>6.8172076922423059</v>
      </c>
      <c r="DE354" s="26">
        <v>4.6415377510799942</v>
      </c>
      <c r="DF354" s="26">
        <v>2.488154644550054</v>
      </c>
      <c r="DG354" s="26">
        <v>0.89013477432956378</v>
      </c>
      <c r="DH354" s="26">
        <v>-0.12769888955065412</v>
      </c>
      <c r="DI354" s="26">
        <v>0.33780571226532174</v>
      </c>
      <c r="DK354" s="26">
        <v>15.445125476428506</v>
      </c>
      <c r="DL354" s="26">
        <v>15.070420140566226</v>
      </c>
      <c r="DM354" s="26">
        <v>14.859982119661732</v>
      </c>
      <c r="DN354" s="26">
        <v>14.650444035356822</v>
      </c>
      <c r="DO354" s="26">
        <v>14.347093444634959</v>
      </c>
      <c r="DP354" s="26">
        <v>14.02874128400564</v>
      </c>
      <c r="DQ354" s="26">
        <v>13.690663956155584</v>
      </c>
      <c r="DR354" s="26">
        <v>12.970304353785451</v>
      </c>
      <c r="DS354" s="26">
        <v>12.20927684237963</v>
      </c>
      <c r="DT354" s="26">
        <v>11.454207692242306</v>
      </c>
      <c r="DU354" s="26">
        <v>9.2785377510799947</v>
      </c>
      <c r="DV354" s="26">
        <v>7.1251546445500544</v>
      </c>
      <c r="DW354" s="26">
        <v>5.5271347743295642</v>
      </c>
      <c r="DX354" s="26">
        <v>4.5093011104493463</v>
      </c>
      <c r="DY354" s="26">
        <v>4.8640640615284028</v>
      </c>
      <c r="EA354" s="27">
        <v>10.808125476428506</v>
      </c>
      <c r="EB354" s="27">
        <v>10.282405653207721</v>
      </c>
      <c r="EC354" s="27">
        <v>10.011203467471825</v>
      </c>
      <c r="ED354" s="27">
        <v>9.8341820169777989</v>
      </c>
      <c r="EE354" s="27">
        <v>9.6303906415759659</v>
      </c>
      <c r="EF354" s="27">
        <v>9.4153024098940321</v>
      </c>
      <c r="EG354" s="27">
        <v>9.1759325136063428</v>
      </c>
      <c r="EH354" s="27">
        <v>8.8933422270469045</v>
      </c>
      <c r="EI354" s="27">
        <v>8.5157727486258299</v>
      </c>
      <c r="EJ354" s="27">
        <v>8.1455637113810138</v>
      </c>
      <c r="EK354" s="27">
        <v>6.9381087953922052</v>
      </c>
      <c r="EL354" s="27">
        <v>5.5882103253048641</v>
      </c>
      <c r="EM354" s="27">
        <v>4.6691243660859527</v>
      </c>
      <c r="EN354" s="27">
        <v>3.7953839103300666</v>
      </c>
      <c r="EO354" s="27">
        <v>3.3060367389857532</v>
      </c>
      <c r="EQ354" s="27">
        <v>15.445125476428506</v>
      </c>
      <c r="ER354" s="27">
        <v>14.919405653207722</v>
      </c>
      <c r="ES354" s="27">
        <v>14.648203467471825</v>
      </c>
      <c r="ET354" s="27">
        <v>14.471182016977799</v>
      </c>
      <c r="EU354" s="27">
        <v>14.267390641575966</v>
      </c>
      <c r="EV354" s="27">
        <v>14.052302409894033</v>
      </c>
      <c r="EW354" s="27">
        <v>13.812932513606343</v>
      </c>
      <c r="EX354" s="27">
        <v>13.530342227046905</v>
      </c>
      <c r="EY354" s="27">
        <v>13.15277274862583</v>
      </c>
      <c r="EZ354" s="27">
        <v>12.782563711381014</v>
      </c>
      <c r="FA354" s="27">
        <v>11.575108795392206</v>
      </c>
      <c r="FB354" s="27">
        <v>10.225210325304865</v>
      </c>
      <c r="FC354" s="27">
        <v>9.3061243660859532</v>
      </c>
      <c r="FD354" s="27">
        <v>8.4323839103300671</v>
      </c>
      <c r="FE354" s="27">
        <v>7.9819961325212887</v>
      </c>
      <c r="FG354" s="141">
        <v>10.808125476428506</v>
      </c>
      <c r="FH354" s="141">
        <v>10.086556395231428</v>
      </c>
      <c r="FI354" s="141">
        <v>9.741114171990084</v>
      </c>
      <c r="FJ354" s="141">
        <v>9.4354278752592062</v>
      </c>
      <c r="FK354" s="141">
        <v>9.044186435834094</v>
      </c>
      <c r="FL354" s="141">
        <v>8.664727567864686</v>
      </c>
      <c r="FM354" s="141">
        <v>8.2521521975042216</v>
      </c>
      <c r="FN354" s="141">
        <v>7.4314376697887781</v>
      </c>
      <c r="FO354" s="141">
        <v>6.6044406003604195</v>
      </c>
      <c r="FP354" s="141">
        <v>5.7835423799942234</v>
      </c>
      <c r="FQ354" s="141">
        <v>3.4010940030528474</v>
      </c>
      <c r="FR354" s="141">
        <v>1.0692449945005507</v>
      </c>
      <c r="FS354" s="141">
        <v>-0.70792547504712644</v>
      </c>
      <c r="FT354" s="141">
        <v>-1.9319562945016528</v>
      </c>
      <c r="FU354" s="141">
        <v>-1.6780774427838239</v>
      </c>
      <c r="FW354" s="141">
        <v>15.445125476428506</v>
      </c>
      <c r="FX354" s="141">
        <v>14.723556395231428</v>
      </c>
      <c r="FY354" s="141">
        <v>14.378114171990084</v>
      </c>
      <c r="FZ354" s="141">
        <v>14.072427875259207</v>
      </c>
      <c r="GA354" s="141">
        <v>13.681186435834094</v>
      </c>
      <c r="GB354" s="141">
        <v>13.301727567864686</v>
      </c>
      <c r="GC354" s="141">
        <v>12.889152197504222</v>
      </c>
      <c r="GD354" s="141">
        <v>12.068437669788779</v>
      </c>
      <c r="GE354" s="141">
        <v>11.24144060036042</v>
      </c>
      <c r="GF354" s="141">
        <v>10.420542379994224</v>
      </c>
      <c r="GG354" s="141">
        <v>8.0380940030528478</v>
      </c>
      <c r="GH354" s="141">
        <v>5.7062449945005511</v>
      </c>
      <c r="GI354" s="141">
        <v>3.929074524952874</v>
      </c>
      <c r="GJ354" s="141">
        <v>2.7050437054983476</v>
      </c>
      <c r="GK354" s="141">
        <v>2.8950243911573779</v>
      </c>
      <c r="GM354" s="1">
        <v>373376</v>
      </c>
      <c r="GN354" s="1">
        <v>436176</v>
      </c>
      <c r="GO354" s="1" t="s">
        <v>483</v>
      </c>
      <c r="GP354" s="1" t="s">
        <v>483</v>
      </c>
      <c r="GQ354" s="97"/>
    </row>
    <row r="355" spans="2:199" ht="16.2" thickBot="1" x14ac:dyDescent="0.35">
      <c r="B355" s="19" t="s">
        <v>345</v>
      </c>
      <c r="C355" s="20">
        <v>5.8105718791924836</v>
      </c>
      <c r="D355" s="21">
        <v>5.172465537489785</v>
      </c>
      <c r="E355" s="21">
        <v>4.68735802524359</v>
      </c>
      <c r="F355" s="21">
        <v>4.2315543464980863</v>
      </c>
      <c r="G355" s="21">
        <v>3.6627472290731404</v>
      </c>
      <c r="H355" s="21">
        <v>4.0714907960635927</v>
      </c>
      <c r="I355" s="21">
        <v>3.5173223466117065</v>
      </c>
      <c r="J355" s="21">
        <v>3.0173534241504711</v>
      </c>
      <c r="K355" s="21">
        <v>2.5100880933947032</v>
      </c>
      <c r="L355" s="21">
        <v>2.0250056920278645</v>
      </c>
      <c r="M355" s="21">
        <v>-0.55233013937837683</v>
      </c>
      <c r="N355" s="21">
        <v>-4.3899224739445906</v>
      </c>
      <c r="O355" s="21">
        <v>-7.1316901814832541</v>
      </c>
      <c r="P355" s="21">
        <v>-9.5768153339334106</v>
      </c>
      <c r="Q355" s="21">
        <v>-11.20386164873787</v>
      </c>
      <c r="R355" s="22"/>
      <c r="S355" s="21">
        <v>14.947571879192484</v>
      </c>
      <c r="T355" s="21">
        <v>14.309465537489785</v>
      </c>
      <c r="U355" s="21">
        <v>13.82435802524359</v>
      </c>
      <c r="V355" s="21">
        <v>13.368554346498087</v>
      </c>
      <c r="W355" s="21">
        <v>12.799747229073141</v>
      </c>
      <c r="X355" s="21">
        <v>13.211490796063593</v>
      </c>
      <c r="Y355" s="21">
        <v>12.657322346611707</v>
      </c>
      <c r="Z355" s="21">
        <v>12.157353424150472</v>
      </c>
      <c r="AA355" s="21">
        <v>11.650088093394704</v>
      </c>
      <c r="AB355" s="21">
        <v>11.165005692027865</v>
      </c>
      <c r="AC355" s="21">
        <v>8.5876698606216237</v>
      </c>
      <c r="AD355" s="21">
        <v>4.75007752605541</v>
      </c>
      <c r="AE355" s="21">
        <v>2.0083098185167465</v>
      </c>
      <c r="AF355" s="21">
        <v>-0.43681533393340999</v>
      </c>
      <c r="AG355" s="21">
        <v>-2.347311049634186</v>
      </c>
      <c r="AI355" s="23">
        <v>5.8105718791924836</v>
      </c>
      <c r="AJ355" s="23">
        <v>5.4810384898123381</v>
      </c>
      <c r="AK355" s="23">
        <v>5.1650929085507258</v>
      </c>
      <c r="AL355" s="23">
        <v>4.816530540614508</v>
      </c>
      <c r="AM355" s="23">
        <v>4.3767173573017075</v>
      </c>
      <c r="AN355" s="23">
        <v>4.9682745268226007</v>
      </c>
      <c r="AO355" s="23">
        <v>4.4677199752457994</v>
      </c>
      <c r="AP355" s="23">
        <v>3.8562997558424605</v>
      </c>
      <c r="AQ355" s="23">
        <v>3.4317710694094927</v>
      </c>
      <c r="AR355" s="23">
        <v>2.9931197892943366</v>
      </c>
      <c r="AS355" s="23">
        <v>1.7120859577296201</v>
      </c>
      <c r="AT355" s="23">
        <v>0.49605509904401757</v>
      </c>
      <c r="AU355" s="23">
        <v>-0.56862105471139657</v>
      </c>
      <c r="AV355" s="23">
        <v>-1.6592080386462555</v>
      </c>
      <c r="AW355" s="23">
        <v>-2.4104780503538166</v>
      </c>
      <c r="AY355" s="24">
        <v>14.947571879192484</v>
      </c>
      <c r="AZ355" s="24">
        <v>14.618038489812339</v>
      </c>
      <c r="BA355" s="24">
        <v>14.302092908550726</v>
      </c>
      <c r="BB355" s="24">
        <v>13.953530540614508</v>
      </c>
      <c r="BC355" s="24">
        <v>13.513717357301708</v>
      </c>
      <c r="BD355" s="24">
        <v>14.108274526822601</v>
      </c>
      <c r="BE355" s="24">
        <v>13.6077199752458</v>
      </c>
      <c r="BF355" s="24">
        <v>12.996299755842461</v>
      </c>
      <c r="BG355" s="24">
        <v>12.571771069409493</v>
      </c>
      <c r="BH355" s="24">
        <v>12.133119789294337</v>
      </c>
      <c r="BI355" s="24">
        <v>10.852085957729621</v>
      </c>
      <c r="BJ355" s="24">
        <v>9.6360550990440181</v>
      </c>
      <c r="BK355" s="24">
        <v>8.571378945288604</v>
      </c>
      <c r="BL355" s="24">
        <v>7.480791961353745</v>
      </c>
      <c r="BM355" s="24">
        <v>6.8500982427147896</v>
      </c>
      <c r="BO355" s="25">
        <v>5.8105718791924836</v>
      </c>
      <c r="BP355" s="25">
        <v>5.0111274442842593</v>
      </c>
      <c r="BQ355" s="25">
        <v>4.3911978723544287</v>
      </c>
      <c r="BR355" s="25">
        <v>3.8110786504480103</v>
      </c>
      <c r="BS355" s="25">
        <v>3.1090869558924474</v>
      </c>
      <c r="BT355" s="25">
        <v>3.3786952702469755</v>
      </c>
      <c r="BU355" s="25">
        <v>2.6970380120919444</v>
      </c>
      <c r="BV355" s="25">
        <v>1.9857626857686945</v>
      </c>
      <c r="BW355" s="25">
        <v>1.3036933941570723</v>
      </c>
      <c r="BX355" s="25">
        <v>0.62853392521653362</v>
      </c>
      <c r="BY355" s="25">
        <v>-2.4630626971925373</v>
      </c>
      <c r="BZ355" s="25">
        <v>-6.3376111620704485</v>
      </c>
      <c r="CA355" s="25">
        <v>-8.8134219296751652</v>
      </c>
      <c r="CB355" s="25">
        <v>-10.693561882741655</v>
      </c>
      <c r="CC355" s="25">
        <v>-11.298995543906507</v>
      </c>
      <c r="CE355" s="25">
        <v>14.947571879192484</v>
      </c>
      <c r="CF355" s="25">
        <v>14.14812744428426</v>
      </c>
      <c r="CG355" s="25">
        <v>13.528197872354429</v>
      </c>
      <c r="CH355" s="25">
        <v>12.948078650448011</v>
      </c>
      <c r="CI355" s="25">
        <v>12.246086955892448</v>
      </c>
      <c r="CJ355" s="25">
        <v>12.518695270246976</v>
      </c>
      <c r="CK355" s="25">
        <v>11.837038012091945</v>
      </c>
      <c r="CL355" s="25">
        <v>11.125762685768695</v>
      </c>
      <c r="CM355" s="25">
        <v>10.443693394157073</v>
      </c>
      <c r="CN355" s="25">
        <v>9.7685339252165342</v>
      </c>
      <c r="CO355" s="25">
        <v>6.6769373028074632</v>
      </c>
      <c r="CP355" s="25">
        <v>2.8023888379295521</v>
      </c>
      <c r="CQ355" s="25">
        <v>0.32657807032483532</v>
      </c>
      <c r="CR355" s="25">
        <v>-1.5535618827416542</v>
      </c>
      <c r="CS355" s="25">
        <v>-2.4103224373697927</v>
      </c>
      <c r="CU355" s="26">
        <v>5.8105718791924836</v>
      </c>
      <c r="CV355" s="26">
        <v>5.5030371912922611</v>
      </c>
      <c r="CW355" s="26">
        <v>5.053438431937419</v>
      </c>
      <c r="CX355" s="26">
        <v>4.5747606010464565</v>
      </c>
      <c r="CY355" s="26">
        <v>3.9332726508753275</v>
      </c>
      <c r="CZ355" s="26">
        <v>4.2126327787450286</v>
      </c>
      <c r="DA355" s="26">
        <v>3.3257640486554578</v>
      </c>
      <c r="DB355" s="26">
        <v>1.8217444930324938</v>
      </c>
      <c r="DC355" s="26">
        <v>0.34988679895457864</v>
      </c>
      <c r="DD355" s="26">
        <v>-1.0669213864704545</v>
      </c>
      <c r="DE355" s="26">
        <v>-4.9811035108145063</v>
      </c>
      <c r="DF355" s="26">
        <v>-8.2315707986637392</v>
      </c>
      <c r="DG355" s="26">
        <v>-10.107134241213487</v>
      </c>
      <c r="DH355" s="26">
        <v>-10.794747922542086</v>
      </c>
      <c r="DI355" s="26">
        <v>-9.6466210718082195</v>
      </c>
      <c r="DK355" s="26">
        <v>14.947571879192484</v>
      </c>
      <c r="DL355" s="26">
        <v>14.640037191292262</v>
      </c>
      <c r="DM355" s="26">
        <v>14.190438431937419</v>
      </c>
      <c r="DN355" s="26">
        <v>13.711760601046457</v>
      </c>
      <c r="DO355" s="26">
        <v>13.070272650875328</v>
      </c>
      <c r="DP355" s="26">
        <v>13.352632778745029</v>
      </c>
      <c r="DQ355" s="26">
        <v>12.465764048655458</v>
      </c>
      <c r="DR355" s="26">
        <v>10.961744493032494</v>
      </c>
      <c r="DS355" s="26">
        <v>9.4898867989545792</v>
      </c>
      <c r="DT355" s="26">
        <v>8.073078613529546</v>
      </c>
      <c r="DU355" s="26">
        <v>4.1588964891854943</v>
      </c>
      <c r="DV355" s="26">
        <v>0.90842920133626137</v>
      </c>
      <c r="DW355" s="26">
        <v>-0.96713424121348623</v>
      </c>
      <c r="DX355" s="26">
        <v>-1.6547479225420858</v>
      </c>
      <c r="DY355" s="26">
        <v>-0.7696852464789572</v>
      </c>
      <c r="EA355" s="27">
        <v>5.8105718791924836</v>
      </c>
      <c r="EB355" s="27">
        <v>5.3832708057761671</v>
      </c>
      <c r="EC355" s="27">
        <v>5.0036302236828476</v>
      </c>
      <c r="ED355" s="27">
        <v>4.6644518586863803</v>
      </c>
      <c r="EE355" s="27">
        <v>4.277247685897688</v>
      </c>
      <c r="EF355" s="27">
        <v>4.8829557654105074</v>
      </c>
      <c r="EG355" s="27">
        <v>4.4875665814174077</v>
      </c>
      <c r="EH355" s="27">
        <v>4.0670880416783106</v>
      </c>
      <c r="EI355" s="27">
        <v>3.5796241219857627</v>
      </c>
      <c r="EJ355" s="27">
        <v>3.053790712432555</v>
      </c>
      <c r="EK355" s="27">
        <v>1.3583120362760077</v>
      </c>
      <c r="EL355" s="27">
        <v>-0.34846124009956014</v>
      </c>
      <c r="EM355" s="27">
        <v>-1.4988224667260077</v>
      </c>
      <c r="EN355" s="27">
        <v>-2.5850567374650701</v>
      </c>
      <c r="EO355" s="27">
        <v>-3.1852707421214994</v>
      </c>
      <c r="EQ355" s="27">
        <v>14.947571879192484</v>
      </c>
      <c r="ER355" s="27">
        <v>14.520270805776168</v>
      </c>
      <c r="ES355" s="27">
        <v>14.140630223682848</v>
      </c>
      <c r="ET355" s="27">
        <v>13.801451858686381</v>
      </c>
      <c r="EU355" s="27">
        <v>13.414247685897688</v>
      </c>
      <c r="EV355" s="27">
        <v>14.022955765410508</v>
      </c>
      <c r="EW355" s="27">
        <v>13.627566581417408</v>
      </c>
      <c r="EX355" s="27">
        <v>13.207088041678311</v>
      </c>
      <c r="EY355" s="27">
        <v>12.719624121985763</v>
      </c>
      <c r="EZ355" s="27">
        <v>12.193790712432556</v>
      </c>
      <c r="FA355" s="27">
        <v>10.498312036276008</v>
      </c>
      <c r="FB355" s="27">
        <v>8.7915387599004404</v>
      </c>
      <c r="FC355" s="27">
        <v>7.6411775332739929</v>
      </c>
      <c r="FD355" s="27">
        <v>6.5549432625349304</v>
      </c>
      <c r="FE355" s="27">
        <v>6.0100309404522889</v>
      </c>
      <c r="FG355" s="141">
        <v>5.8105718791924836</v>
      </c>
      <c r="FH355" s="141">
        <v>5.2704037749400925</v>
      </c>
      <c r="FI355" s="141">
        <v>4.6498672512512407</v>
      </c>
      <c r="FJ355" s="141">
        <v>4.008895737112347</v>
      </c>
      <c r="FK355" s="141">
        <v>3.2228924254072808</v>
      </c>
      <c r="FL355" s="141">
        <v>3.4135946597702471</v>
      </c>
      <c r="FM355" s="141">
        <v>2.4204603157043394</v>
      </c>
      <c r="FN355" s="141">
        <v>0.76032310715722318</v>
      </c>
      <c r="FO355" s="141">
        <v>-0.82240354056457576</v>
      </c>
      <c r="FP355" s="141">
        <v>-2.3491928558057289</v>
      </c>
      <c r="FQ355" s="141">
        <v>-6.5823379317012893</v>
      </c>
      <c r="FR355" s="141">
        <v>-10.017171868173776</v>
      </c>
      <c r="FS355" s="141">
        <v>-12.073761444920095</v>
      </c>
      <c r="FT355" s="141">
        <v>-13.011117592558335</v>
      </c>
      <c r="FU355" s="141">
        <v>-12.219317134409849</v>
      </c>
      <c r="FW355" s="141">
        <v>14.947571879192484</v>
      </c>
      <c r="FX355" s="141">
        <v>14.407403774940093</v>
      </c>
      <c r="FY355" s="141">
        <v>13.786867251251241</v>
      </c>
      <c r="FZ355" s="141">
        <v>13.145895737112347</v>
      </c>
      <c r="GA355" s="141">
        <v>12.359892425407281</v>
      </c>
      <c r="GB355" s="141">
        <v>12.553594659770248</v>
      </c>
      <c r="GC355" s="141">
        <v>11.56046031570434</v>
      </c>
      <c r="GD355" s="141">
        <v>9.9003231071572237</v>
      </c>
      <c r="GE355" s="141">
        <v>8.3175964594354248</v>
      </c>
      <c r="GF355" s="141">
        <v>6.7908071441942717</v>
      </c>
      <c r="GG355" s="141">
        <v>2.5576620682987112</v>
      </c>
      <c r="GH355" s="141">
        <v>-0.87717186817377524</v>
      </c>
      <c r="GI355" s="141">
        <v>-2.9337614449200942</v>
      </c>
      <c r="GJ355" s="141">
        <v>-3.8711175925583348</v>
      </c>
      <c r="GK355" s="141">
        <v>-3.2587132959805558</v>
      </c>
      <c r="GM355" s="1">
        <v>382923</v>
      </c>
      <c r="GN355" s="1">
        <v>394645</v>
      </c>
      <c r="GO355" s="1" t="s">
        <v>471</v>
      </c>
      <c r="GP355" s="1" t="s">
        <v>824</v>
      </c>
      <c r="GQ355" s="97"/>
    </row>
    <row r="356" spans="2:199" ht="16.2" thickBot="1" x14ac:dyDescent="0.35">
      <c r="B356" s="19" t="s">
        <v>346</v>
      </c>
      <c r="C356" s="20">
        <v>3.2935579428305157</v>
      </c>
      <c r="D356" s="21">
        <v>2.460958541981725</v>
      </c>
      <c r="E356" s="21">
        <v>2.1878095247162985</v>
      </c>
      <c r="F356" s="21">
        <v>2.0971297006923368</v>
      </c>
      <c r="G356" s="21">
        <v>-0.7538628697007681</v>
      </c>
      <c r="H356" s="21">
        <v>-0.72888482751581307</v>
      </c>
      <c r="I356" s="21">
        <v>-2.9525720669185489</v>
      </c>
      <c r="J356" s="21">
        <v>-2.8002060704721856</v>
      </c>
      <c r="K356" s="21">
        <v>-2.8975449198790315</v>
      </c>
      <c r="L356" s="21">
        <v>-2.987826236338897</v>
      </c>
      <c r="M356" s="21">
        <v>-3.882986732817443</v>
      </c>
      <c r="N356" s="21">
        <v>-5.3901006826195399</v>
      </c>
      <c r="O356" s="21">
        <v>-6.457777279861503</v>
      </c>
      <c r="P356" s="21">
        <v>-7.2307497787637089</v>
      </c>
      <c r="Q356" s="21">
        <v>-8.0883330416857504</v>
      </c>
      <c r="R356" s="22"/>
      <c r="S356" s="21">
        <v>7.2935579428305157</v>
      </c>
      <c r="T356" s="21">
        <v>6.460958541981725</v>
      </c>
      <c r="U356" s="21">
        <v>6.1878095247162985</v>
      </c>
      <c r="V356" s="21">
        <v>6.0971297006923368</v>
      </c>
      <c r="W356" s="21">
        <v>3.2461371302992319</v>
      </c>
      <c r="X356" s="21">
        <v>3.2711151724841869</v>
      </c>
      <c r="Y356" s="21">
        <v>1.0474279330814511</v>
      </c>
      <c r="Z356" s="21">
        <v>1.1997939295278144</v>
      </c>
      <c r="AA356" s="21">
        <v>1.1024550801209685</v>
      </c>
      <c r="AB356" s="21">
        <v>1.012173763661103</v>
      </c>
      <c r="AC356" s="21">
        <v>0.117013267182557</v>
      </c>
      <c r="AD356" s="21">
        <v>-1.3901006826195399</v>
      </c>
      <c r="AE356" s="21">
        <v>-2.457777279861503</v>
      </c>
      <c r="AF356" s="21">
        <v>-3.2307497787637089</v>
      </c>
      <c r="AG356" s="21">
        <v>-4.2431093799548378</v>
      </c>
      <c r="AI356" s="23">
        <v>3.2935579428305157</v>
      </c>
      <c r="AJ356" s="23">
        <v>2.9072062101912088</v>
      </c>
      <c r="AK356" s="23">
        <v>2.6735290498416422</v>
      </c>
      <c r="AL356" s="23">
        <v>2.5240158615128401</v>
      </c>
      <c r="AM356" s="23">
        <v>2.377853236535282</v>
      </c>
      <c r="AN356" s="23">
        <v>2.2307941423809368</v>
      </c>
      <c r="AO356" s="23">
        <v>2.0450524692895531</v>
      </c>
      <c r="AP356" s="23">
        <v>1.8185753445348496</v>
      </c>
      <c r="AQ356" s="23">
        <v>1.6148146678193367</v>
      </c>
      <c r="AR356" s="23">
        <v>1.4109865773977113</v>
      </c>
      <c r="AS356" s="23">
        <v>0.79387538221712717</v>
      </c>
      <c r="AT356" s="23">
        <v>0.18409629694753171</v>
      </c>
      <c r="AU356" s="23">
        <v>-0.39767343048825055</v>
      </c>
      <c r="AV356" s="23">
        <v>-1.0736078361260049</v>
      </c>
      <c r="AW356" s="23">
        <v>-1.597613799791624</v>
      </c>
      <c r="AY356" s="24">
        <v>7.2935579428305157</v>
      </c>
      <c r="AZ356" s="24">
        <v>6.9072062101912088</v>
      </c>
      <c r="BA356" s="24">
        <v>6.6735290498416422</v>
      </c>
      <c r="BB356" s="24">
        <v>6.5240158615128401</v>
      </c>
      <c r="BC356" s="24">
        <v>6.377853236535282</v>
      </c>
      <c r="BD356" s="24">
        <v>6.2307941423809368</v>
      </c>
      <c r="BE356" s="24">
        <v>6.0450524692895531</v>
      </c>
      <c r="BF356" s="24">
        <v>5.8185753445348496</v>
      </c>
      <c r="BG356" s="24">
        <v>5.6148146678193367</v>
      </c>
      <c r="BH356" s="24">
        <v>5.4109865773977113</v>
      </c>
      <c r="BI356" s="24">
        <v>4.7938753822171272</v>
      </c>
      <c r="BJ356" s="24">
        <v>4.1840962969475317</v>
      </c>
      <c r="BK356" s="24">
        <v>3.6023265695117495</v>
      </c>
      <c r="BL356" s="24">
        <v>2.9263921638739951</v>
      </c>
      <c r="BM356" s="24">
        <v>2.4804581443041336</v>
      </c>
      <c r="BO356" s="25">
        <v>3.2935579428305157</v>
      </c>
      <c r="BP356" s="25">
        <v>2.3375213631685181</v>
      </c>
      <c r="BQ356" s="25">
        <v>2.0518440869998926</v>
      </c>
      <c r="BR356" s="25">
        <v>1.97489790948846</v>
      </c>
      <c r="BS356" s="25">
        <v>-0.7426491928000587</v>
      </c>
      <c r="BT356" s="25">
        <v>-0.70800320170676656</v>
      </c>
      <c r="BU356" s="25">
        <v>-2.7954322061199193</v>
      </c>
      <c r="BV356" s="25">
        <v>-2.6065389293692434</v>
      </c>
      <c r="BW356" s="25">
        <v>-2.6234676016863716</v>
      </c>
      <c r="BX356" s="25">
        <v>-2.6298354159564354</v>
      </c>
      <c r="BY356" s="25">
        <v>-5.214881235636156</v>
      </c>
      <c r="BZ356" s="25">
        <v>-6.544887626204293</v>
      </c>
      <c r="CA356" s="25">
        <v>-7.3879103850796639</v>
      </c>
      <c r="CB356" s="25">
        <v>-7.7853068664573115</v>
      </c>
      <c r="CC356" s="25">
        <v>-8.2505417922814175</v>
      </c>
      <c r="CE356" s="25">
        <v>7.2935579428305157</v>
      </c>
      <c r="CF356" s="25">
        <v>6.3375213631685181</v>
      </c>
      <c r="CG356" s="25">
        <v>6.0518440869998926</v>
      </c>
      <c r="CH356" s="25">
        <v>5.97489790948846</v>
      </c>
      <c r="CI356" s="25">
        <v>3.2573508071999413</v>
      </c>
      <c r="CJ356" s="25">
        <v>3.2919967982932334</v>
      </c>
      <c r="CK356" s="25">
        <v>1.2045677938800807</v>
      </c>
      <c r="CL356" s="25">
        <v>1.3934610706307566</v>
      </c>
      <c r="CM356" s="25">
        <v>1.3765323983136284</v>
      </c>
      <c r="CN356" s="25">
        <v>1.3701645840435646</v>
      </c>
      <c r="CO356" s="25">
        <v>-1.214881235636156</v>
      </c>
      <c r="CP356" s="25">
        <v>-2.544887626204293</v>
      </c>
      <c r="CQ356" s="25">
        <v>-3.3879103850796639</v>
      </c>
      <c r="CR356" s="25">
        <v>-3.7853068664573115</v>
      </c>
      <c r="CS356" s="25">
        <v>-4.4804704616406852</v>
      </c>
      <c r="CU356" s="26">
        <v>3.2935579428305157</v>
      </c>
      <c r="CV356" s="26">
        <v>2.7344264457862408</v>
      </c>
      <c r="CW356" s="26">
        <v>2.5361034640651727</v>
      </c>
      <c r="CX356" s="26">
        <v>-9.0470199516062166E-2</v>
      </c>
      <c r="CY356" s="26">
        <v>-2.5877356759042307</v>
      </c>
      <c r="CZ356" s="26">
        <v>-2.3864760027504772</v>
      </c>
      <c r="DA356" s="26">
        <v>-2.2909897042764413</v>
      </c>
      <c r="DB356" s="26">
        <v>-2.4546488431191946</v>
      </c>
      <c r="DC356" s="26">
        <v>-3.0100559005838861</v>
      </c>
      <c r="DD356" s="26">
        <v>-3.3985906526855736</v>
      </c>
      <c r="DE356" s="26">
        <v>-5.0073454121980916</v>
      </c>
      <c r="DF356" s="26">
        <v>-6.1659044151077147</v>
      </c>
      <c r="DG356" s="26">
        <v>-6.9024101337146355</v>
      </c>
      <c r="DH356" s="26">
        <v>-6.9272934376115387</v>
      </c>
      <c r="DI356" s="26">
        <v>-5.942978536661002</v>
      </c>
      <c r="DK356" s="26">
        <v>7.2935579428305157</v>
      </c>
      <c r="DL356" s="26">
        <v>6.7344264457862408</v>
      </c>
      <c r="DM356" s="26">
        <v>6.5361034640651727</v>
      </c>
      <c r="DN356" s="26">
        <v>3.9095298004839378</v>
      </c>
      <c r="DO356" s="26">
        <v>1.4122643240957693</v>
      </c>
      <c r="DP356" s="26">
        <v>1.6135239972495228</v>
      </c>
      <c r="DQ356" s="26">
        <v>1.7090102957235587</v>
      </c>
      <c r="DR356" s="26">
        <v>1.5453511568808054</v>
      </c>
      <c r="DS356" s="26">
        <v>0.98994409941611394</v>
      </c>
      <c r="DT356" s="26">
        <v>0.60140934731442641</v>
      </c>
      <c r="DU356" s="26">
        <v>-1.0073454121980916</v>
      </c>
      <c r="DV356" s="26">
        <v>-2.1659044151077147</v>
      </c>
      <c r="DW356" s="26">
        <v>-2.9024101337146355</v>
      </c>
      <c r="DX356" s="26">
        <v>-2.9272934376115387</v>
      </c>
      <c r="DY356" s="26">
        <v>-2.160023861698285</v>
      </c>
      <c r="EA356" s="27">
        <v>3.2935579428305157</v>
      </c>
      <c r="EB356" s="27">
        <v>2.6611252932084035</v>
      </c>
      <c r="EC356" s="27">
        <v>2.4332567611168336</v>
      </c>
      <c r="ED356" s="27">
        <v>2.3642162620821896</v>
      </c>
      <c r="EE356" s="27">
        <v>-0.41440371684710442</v>
      </c>
      <c r="EF356" s="27">
        <v>-0.30652711352420781</v>
      </c>
      <c r="EG356" s="27">
        <v>-2.4803627451059143</v>
      </c>
      <c r="EH356" s="27">
        <v>-2.3214477748878117</v>
      </c>
      <c r="EI356" s="27">
        <v>-2.4388194227780815</v>
      </c>
      <c r="EJ356" s="27">
        <v>-2.5675373969375777</v>
      </c>
      <c r="EK356" s="27">
        <v>-3.2206333845367254</v>
      </c>
      <c r="EL356" s="27">
        <v>-3.9845106053476691</v>
      </c>
      <c r="EM356" s="27">
        <v>-4.3568937330904554</v>
      </c>
      <c r="EN356" s="27">
        <v>-4.4327132462688361</v>
      </c>
      <c r="EO356" s="27">
        <v>-4.3756751420815192</v>
      </c>
      <c r="EQ356" s="27">
        <v>7.2935579428305157</v>
      </c>
      <c r="ER356" s="27">
        <v>6.6611252932084035</v>
      </c>
      <c r="ES356" s="27">
        <v>6.4332567611168336</v>
      </c>
      <c r="ET356" s="27">
        <v>6.3642162620821896</v>
      </c>
      <c r="EU356" s="27">
        <v>3.5855962831528956</v>
      </c>
      <c r="EV356" s="27">
        <v>3.6934728864757922</v>
      </c>
      <c r="EW356" s="27">
        <v>1.5196372548940857</v>
      </c>
      <c r="EX356" s="27">
        <v>1.6785522251121883</v>
      </c>
      <c r="EY356" s="27">
        <v>1.5611805772219185</v>
      </c>
      <c r="EZ356" s="27">
        <v>1.4324626030624223</v>
      </c>
      <c r="FA356" s="27">
        <v>0.77936661546327457</v>
      </c>
      <c r="FB356" s="27">
        <v>1.5489394652330901E-2</v>
      </c>
      <c r="FC356" s="27">
        <v>-0.35689373309045536</v>
      </c>
      <c r="FD356" s="27">
        <v>-0.43271324626883612</v>
      </c>
      <c r="FE356" s="27">
        <v>-0.47649127155643711</v>
      </c>
      <c r="FG356" s="141">
        <v>3.2935579428305157</v>
      </c>
      <c r="FH356" s="141">
        <v>2.3146297715760191</v>
      </c>
      <c r="FI356" s="141">
        <v>2.0004793729641062</v>
      </c>
      <c r="FJ356" s="141">
        <v>-0.68184007003394242</v>
      </c>
      <c r="FK356" s="141">
        <v>-3.2313768112496888</v>
      </c>
      <c r="FL356" s="141">
        <v>-3.0549650033975091</v>
      </c>
      <c r="FM356" s="141">
        <v>-2.9911169282138097</v>
      </c>
      <c r="FN356" s="141">
        <v>-3.2050074919928271</v>
      </c>
      <c r="FO356" s="141">
        <v>-3.7814372552179591</v>
      </c>
      <c r="FP356" s="141">
        <v>-4.1898298995856216</v>
      </c>
      <c r="FQ356" s="141">
        <v>-5.8723871579045586</v>
      </c>
      <c r="FR356" s="141">
        <v>-7.1251026560881137</v>
      </c>
      <c r="FS356" s="141">
        <v>-7.9590587306851077</v>
      </c>
      <c r="FT356" s="141">
        <v>-8.0891693710934796</v>
      </c>
      <c r="FU356" s="141">
        <v>-7.2171395975751622</v>
      </c>
      <c r="FW356" s="141">
        <v>7.2935579428305157</v>
      </c>
      <c r="FX356" s="141">
        <v>6.3146297715760191</v>
      </c>
      <c r="FY356" s="141">
        <v>6.0004793729641062</v>
      </c>
      <c r="FZ356" s="141">
        <v>3.3181599299660576</v>
      </c>
      <c r="GA356" s="141">
        <v>0.76862318875031121</v>
      </c>
      <c r="GB356" s="141">
        <v>0.94503499660249091</v>
      </c>
      <c r="GC356" s="141">
        <v>1.0088830717861903</v>
      </c>
      <c r="GD356" s="141">
        <v>0.79499250800717292</v>
      </c>
      <c r="GE356" s="141">
        <v>0.21856274478204085</v>
      </c>
      <c r="GF356" s="141">
        <v>-0.18982989958562158</v>
      </c>
      <c r="GG356" s="141">
        <v>-1.8723871579045586</v>
      </c>
      <c r="GH356" s="141">
        <v>-3.1251026560881137</v>
      </c>
      <c r="GI356" s="141">
        <v>-3.9590587306851077</v>
      </c>
      <c r="GJ356" s="141">
        <v>-4.0891693710934796</v>
      </c>
      <c r="GK356" s="141">
        <v>-3.4087905933110356</v>
      </c>
      <c r="GM356" s="1">
        <v>350648</v>
      </c>
      <c r="GN356" s="1">
        <v>481468</v>
      </c>
      <c r="GO356" s="1" t="s">
        <v>427</v>
      </c>
      <c r="GP356" s="1" t="s">
        <v>837</v>
      </c>
      <c r="GQ356" s="157" t="s">
        <v>1026</v>
      </c>
    </row>
    <row r="357" spans="2:199" ht="16.2" thickBot="1" x14ac:dyDescent="0.35">
      <c r="B357" s="19" t="s">
        <v>347</v>
      </c>
      <c r="C357" s="20">
        <v>7.5349828755937729</v>
      </c>
      <c r="D357" s="21">
        <v>6.9295651655519208</v>
      </c>
      <c r="E357" s="21">
        <v>6.6556917011603893</v>
      </c>
      <c r="F357" s="21">
        <v>6.4449903541555269</v>
      </c>
      <c r="G357" s="21">
        <v>6.1323356366143305</v>
      </c>
      <c r="H357" s="21">
        <v>5.8152078283130493</v>
      </c>
      <c r="I357" s="21">
        <v>5.5263632769117521</v>
      </c>
      <c r="J357" s="21">
        <v>5.2601399819171384</v>
      </c>
      <c r="K357" s="21">
        <v>4.9634509199271406</v>
      </c>
      <c r="L357" s="21">
        <v>4.6775073112155496</v>
      </c>
      <c r="M357" s="21">
        <v>2.9879690334391142</v>
      </c>
      <c r="N357" s="21">
        <v>0.16585523483484366</v>
      </c>
      <c r="O357" s="21">
        <v>-2.1142112907732127</v>
      </c>
      <c r="P357" s="21">
        <v>-4.4846578823433951</v>
      </c>
      <c r="Q357" s="21">
        <v>-6.7236379918998281</v>
      </c>
      <c r="R357" s="22"/>
      <c r="S357" s="21">
        <v>11.034982875593773</v>
      </c>
      <c r="T357" s="21">
        <v>10.429565165551921</v>
      </c>
      <c r="U357" s="21">
        <v>10.155691701160389</v>
      </c>
      <c r="V357" s="21">
        <v>9.9449903541555269</v>
      </c>
      <c r="W357" s="21">
        <v>9.6323356366143305</v>
      </c>
      <c r="X357" s="21">
        <v>9.3152078283130493</v>
      </c>
      <c r="Y357" s="21">
        <v>9.0263632769117521</v>
      </c>
      <c r="Z357" s="21">
        <v>8.7601399819171384</v>
      </c>
      <c r="AA357" s="21">
        <v>8.4634509199271406</v>
      </c>
      <c r="AB357" s="21">
        <v>8.1775073112155496</v>
      </c>
      <c r="AC357" s="21">
        <v>6.4879690334391142</v>
      </c>
      <c r="AD357" s="21">
        <v>3.6658552348348437</v>
      </c>
      <c r="AE357" s="21">
        <v>1.3857887092267873</v>
      </c>
      <c r="AF357" s="21">
        <v>-0.98465788234339513</v>
      </c>
      <c r="AG357" s="21">
        <v>-3.2775312426934171</v>
      </c>
      <c r="AI357" s="23">
        <v>7.5349828755937729</v>
      </c>
      <c r="AJ357" s="23">
        <v>7.3388528643493771</v>
      </c>
      <c r="AK357" s="23">
        <v>7.1870274322690264</v>
      </c>
      <c r="AL357" s="23">
        <v>7.029434371648275</v>
      </c>
      <c r="AM357" s="23">
        <v>6.823466548432215</v>
      </c>
      <c r="AN357" s="23">
        <v>6.6057259017959726</v>
      </c>
      <c r="AO357" s="23">
        <v>6.3117146716327319</v>
      </c>
      <c r="AP357" s="23">
        <v>5.8901505185908487</v>
      </c>
      <c r="AQ357" s="23">
        <v>5.5286219795305875</v>
      </c>
      <c r="AR357" s="23">
        <v>5.1666357370712763</v>
      </c>
      <c r="AS357" s="23">
        <v>4.0272878393224154</v>
      </c>
      <c r="AT357" s="23">
        <v>2.8459956849306387</v>
      </c>
      <c r="AU357" s="23">
        <v>1.7534949611860107</v>
      </c>
      <c r="AV357" s="23">
        <v>0.55872927335507683</v>
      </c>
      <c r="AW357" s="23">
        <v>-0.22790788906448967</v>
      </c>
      <c r="AY357" s="24">
        <v>11.034982875593773</v>
      </c>
      <c r="AZ357" s="24">
        <v>10.838852864349377</v>
      </c>
      <c r="BA357" s="24">
        <v>10.687027432269026</v>
      </c>
      <c r="BB357" s="24">
        <v>10.529434371648275</v>
      </c>
      <c r="BC357" s="24">
        <v>10.323466548432215</v>
      </c>
      <c r="BD357" s="24">
        <v>10.105725901795973</v>
      </c>
      <c r="BE357" s="24">
        <v>9.8117146716327319</v>
      </c>
      <c r="BF357" s="24">
        <v>9.3901505185908487</v>
      </c>
      <c r="BG357" s="24">
        <v>9.0286219795305875</v>
      </c>
      <c r="BH357" s="24">
        <v>8.6666357370712763</v>
      </c>
      <c r="BI357" s="24">
        <v>7.5272878393224154</v>
      </c>
      <c r="BJ357" s="24">
        <v>6.3459956849306387</v>
      </c>
      <c r="BK357" s="24">
        <v>5.2534949611860107</v>
      </c>
      <c r="BL357" s="24">
        <v>4.0587292733550768</v>
      </c>
      <c r="BM357" s="24">
        <v>3.4068860391650873</v>
      </c>
      <c r="BO357" s="25">
        <v>7.5349828755937729</v>
      </c>
      <c r="BP357" s="25">
        <v>6.8763853961228207</v>
      </c>
      <c r="BQ357" s="25">
        <v>6.6135593322252237</v>
      </c>
      <c r="BR357" s="25">
        <v>6.4400218379672669</v>
      </c>
      <c r="BS357" s="25">
        <v>6.1679891184527325</v>
      </c>
      <c r="BT357" s="25">
        <v>5.8983772063842501</v>
      </c>
      <c r="BU357" s="25">
        <v>5.6766130306463829</v>
      </c>
      <c r="BV357" s="25">
        <v>5.4826264717299935</v>
      </c>
      <c r="BW357" s="25">
        <v>5.2636524283971458</v>
      </c>
      <c r="BX357" s="25">
        <v>5.0613193636028413</v>
      </c>
      <c r="BY357" s="25">
        <v>3.5416198353382082</v>
      </c>
      <c r="BZ357" s="25">
        <v>0.88747454962814487</v>
      </c>
      <c r="CA357" s="25">
        <v>-1.2130838240441406</v>
      </c>
      <c r="CB357" s="25">
        <v>-3.3369696990458415</v>
      </c>
      <c r="CC357" s="25">
        <v>-5.4258750139939984</v>
      </c>
      <c r="CE357" s="25">
        <v>11.034982875593773</v>
      </c>
      <c r="CF357" s="25">
        <v>10.376385396122821</v>
      </c>
      <c r="CG357" s="25">
        <v>10.113559332225224</v>
      </c>
      <c r="CH357" s="25">
        <v>9.9400218379672669</v>
      </c>
      <c r="CI357" s="25">
        <v>9.6679891184527325</v>
      </c>
      <c r="CJ357" s="25">
        <v>9.3983772063842501</v>
      </c>
      <c r="CK357" s="25">
        <v>9.1766130306463829</v>
      </c>
      <c r="CL357" s="25">
        <v>8.9826264717299935</v>
      </c>
      <c r="CM357" s="25">
        <v>8.7636524283971458</v>
      </c>
      <c r="CN357" s="25">
        <v>8.5613193636028413</v>
      </c>
      <c r="CO357" s="25">
        <v>7.0416198353382082</v>
      </c>
      <c r="CP357" s="25">
        <v>4.3874745496281449</v>
      </c>
      <c r="CQ357" s="25">
        <v>2.2869161759558594</v>
      </c>
      <c r="CR357" s="25">
        <v>0.16303030095415849</v>
      </c>
      <c r="CS357" s="25">
        <v>-2.0157308976537784</v>
      </c>
      <c r="CU357" s="26">
        <v>7.5349828755937729</v>
      </c>
      <c r="CV357" s="26">
        <v>7.2709532642838237</v>
      </c>
      <c r="CW357" s="26">
        <v>7.1144492081817248</v>
      </c>
      <c r="CX357" s="26">
        <v>6.9798087450886879</v>
      </c>
      <c r="CY357" s="26">
        <v>6.7220301219547025</v>
      </c>
      <c r="CZ357" s="26">
        <v>6.4408319278087323</v>
      </c>
      <c r="DA357" s="26">
        <v>6.0550536302188522</v>
      </c>
      <c r="DB357" s="26">
        <v>5.2232040783993927</v>
      </c>
      <c r="DC357" s="26">
        <v>4.3527403557049453</v>
      </c>
      <c r="DD357" s="26">
        <v>3.4914283806467665</v>
      </c>
      <c r="DE357" s="26">
        <v>0.9888855901431981</v>
      </c>
      <c r="DF357" s="26">
        <v>-1.515822923891001</v>
      </c>
      <c r="DG357" s="26">
        <v>-3.4809469747215047</v>
      </c>
      <c r="DH357" s="26">
        <v>-4.8092850319503455</v>
      </c>
      <c r="DI357" s="26">
        <v>-4.4028839415904244</v>
      </c>
      <c r="DK357" s="26">
        <v>11.034982875593773</v>
      </c>
      <c r="DL357" s="26">
        <v>10.770953264283824</v>
      </c>
      <c r="DM357" s="26">
        <v>10.614449208181725</v>
      </c>
      <c r="DN357" s="26">
        <v>10.479808745088688</v>
      </c>
      <c r="DO357" s="26">
        <v>10.222030121954703</v>
      </c>
      <c r="DP357" s="26">
        <v>9.9408319278087323</v>
      </c>
      <c r="DQ357" s="26">
        <v>9.5550536302188522</v>
      </c>
      <c r="DR357" s="26">
        <v>8.7232040783993927</v>
      </c>
      <c r="DS357" s="26">
        <v>7.8527403557049453</v>
      </c>
      <c r="DT357" s="26">
        <v>6.9914283806467665</v>
      </c>
      <c r="DU357" s="26">
        <v>4.4888855901431981</v>
      </c>
      <c r="DV357" s="26">
        <v>1.984177076108999</v>
      </c>
      <c r="DW357" s="26">
        <v>1.9053025278495284E-2</v>
      </c>
      <c r="DX357" s="26">
        <v>-1.3092850319503455</v>
      </c>
      <c r="DY357" s="26">
        <v>-0.999926066358654</v>
      </c>
      <c r="EA357" s="27">
        <v>7.5349828755937729</v>
      </c>
      <c r="EB357" s="27">
        <v>7.3189536484968158</v>
      </c>
      <c r="EC357" s="27">
        <v>7.1477731501513588</v>
      </c>
      <c r="ED357" s="27">
        <v>7.0099006172780243</v>
      </c>
      <c r="EE357" s="27">
        <v>6.8418660361610044</v>
      </c>
      <c r="EF357" s="27">
        <v>6.6483332175769956</v>
      </c>
      <c r="EG357" s="27">
        <v>6.4388412835284914</v>
      </c>
      <c r="EH357" s="27">
        <v>6.2206976977356963</v>
      </c>
      <c r="EI357" s="27">
        <v>5.9248268858083737</v>
      </c>
      <c r="EJ357" s="27">
        <v>5.6373493768000777</v>
      </c>
      <c r="EK357" s="27">
        <v>4.6226576151256786</v>
      </c>
      <c r="EL357" s="27">
        <v>3.3412795283336738</v>
      </c>
      <c r="EM357" s="27">
        <v>2.4257034272041178</v>
      </c>
      <c r="EN357" s="27">
        <v>1.5735990831290234</v>
      </c>
      <c r="EO357" s="27">
        <v>1.0110255683444791</v>
      </c>
      <c r="EQ357" s="27">
        <v>11.034982875593773</v>
      </c>
      <c r="ER357" s="27">
        <v>10.818953648496816</v>
      </c>
      <c r="ES357" s="27">
        <v>10.647773150151359</v>
      </c>
      <c r="ET357" s="27">
        <v>10.509900617278024</v>
      </c>
      <c r="EU357" s="27">
        <v>10.341866036161004</v>
      </c>
      <c r="EV357" s="27">
        <v>10.148333217576996</v>
      </c>
      <c r="EW357" s="27">
        <v>9.9388412835284914</v>
      </c>
      <c r="EX357" s="27">
        <v>9.7206976977356963</v>
      </c>
      <c r="EY357" s="27">
        <v>9.4248268858083737</v>
      </c>
      <c r="EZ357" s="27">
        <v>9.1373493768000777</v>
      </c>
      <c r="FA357" s="27">
        <v>8.1226576151256786</v>
      </c>
      <c r="FB357" s="27">
        <v>6.8412795283336738</v>
      </c>
      <c r="FC357" s="27">
        <v>5.9257034272041178</v>
      </c>
      <c r="FD357" s="27">
        <v>5.0735990831290234</v>
      </c>
      <c r="FE357" s="27">
        <v>4.5758368521995365</v>
      </c>
      <c r="FG357" s="141">
        <v>7.5349828755937729</v>
      </c>
      <c r="FH357" s="141">
        <v>7.0016015121415371</v>
      </c>
      <c r="FI357" s="141">
        <v>6.7288428789375754</v>
      </c>
      <c r="FJ357" s="141">
        <v>6.5048665491602939</v>
      </c>
      <c r="FK357" s="141">
        <v>6.1664161382777873</v>
      </c>
      <c r="FL357" s="141">
        <v>5.8317448605410735</v>
      </c>
      <c r="FM357" s="141">
        <v>5.3801083416061264</v>
      </c>
      <c r="FN357" s="141">
        <v>4.4562125520342413</v>
      </c>
      <c r="FO357" s="141">
        <v>3.5176411261794467</v>
      </c>
      <c r="FP357" s="141">
        <v>2.5888514112888501</v>
      </c>
      <c r="FQ357" s="141">
        <v>-0.13467487408431822</v>
      </c>
      <c r="FR357" s="141">
        <v>-2.8240679006086253</v>
      </c>
      <c r="FS357" s="141">
        <v>-4.94755905236849</v>
      </c>
      <c r="FT357" s="141">
        <v>-6.4542833235197676</v>
      </c>
      <c r="FU357" s="141">
        <v>-6.2597669970464551</v>
      </c>
      <c r="FW357" s="141">
        <v>11.034982875593773</v>
      </c>
      <c r="FX357" s="141">
        <v>10.501601512141537</v>
      </c>
      <c r="FY357" s="141">
        <v>10.228842878937575</v>
      </c>
      <c r="FZ357" s="141">
        <v>10.004866549160294</v>
      </c>
      <c r="GA357" s="141">
        <v>9.6664161382777873</v>
      </c>
      <c r="GB357" s="141">
        <v>9.3317448605410735</v>
      </c>
      <c r="GC357" s="141">
        <v>8.8801083416061264</v>
      </c>
      <c r="GD357" s="141">
        <v>7.9562125520342413</v>
      </c>
      <c r="GE357" s="141">
        <v>7.0176411261794467</v>
      </c>
      <c r="GF357" s="141">
        <v>6.0888514112888501</v>
      </c>
      <c r="GG357" s="141">
        <v>3.3653251259156818</v>
      </c>
      <c r="GH357" s="141">
        <v>0.67593209939137466</v>
      </c>
      <c r="GI357" s="141">
        <v>-1.44755905236849</v>
      </c>
      <c r="GJ357" s="141">
        <v>-2.9542833235197676</v>
      </c>
      <c r="GK357" s="141">
        <v>-2.8110614822734021</v>
      </c>
      <c r="GM357" s="1">
        <v>357874</v>
      </c>
      <c r="GN357" s="1">
        <v>421203</v>
      </c>
      <c r="GO357" s="1" t="s">
        <v>487</v>
      </c>
      <c r="GP357" s="1" t="s">
        <v>839</v>
      </c>
      <c r="GQ357" s="97"/>
    </row>
    <row r="358" spans="2:199" ht="16.2" thickBot="1" x14ac:dyDescent="0.35">
      <c r="B358" s="19" t="s">
        <v>348</v>
      </c>
      <c r="C358" s="20">
        <v>5.0725100153506464</v>
      </c>
      <c r="D358" s="21">
        <v>5.0163537832212199</v>
      </c>
      <c r="E358" s="21">
        <v>4.941060936132196</v>
      </c>
      <c r="F358" s="21">
        <v>4.8659900084591214</v>
      </c>
      <c r="G358" s="21">
        <v>4.7740591819080676</v>
      </c>
      <c r="H358" s="21">
        <v>4.6825817126148053</v>
      </c>
      <c r="I358" s="21">
        <v>4.6013927001283044</v>
      </c>
      <c r="J358" s="21">
        <v>4.5233542026808822</v>
      </c>
      <c r="K358" s="21">
        <v>4.4231684005588372</v>
      </c>
      <c r="L358" s="21">
        <v>4.3260332565566495</v>
      </c>
      <c r="M358" s="21">
        <v>3.7361369666991155</v>
      </c>
      <c r="N358" s="21">
        <v>2.8215363306078327</v>
      </c>
      <c r="O358" s="21">
        <v>2.0988080024184441</v>
      </c>
      <c r="P358" s="21">
        <v>1.3606487164073382</v>
      </c>
      <c r="Q358" s="21">
        <v>0.76410521941248355</v>
      </c>
      <c r="R358" s="22"/>
      <c r="S358" s="21">
        <v>6.5725100153506464</v>
      </c>
      <c r="T358" s="21">
        <v>6.5163537832212199</v>
      </c>
      <c r="U358" s="21">
        <v>6.441060936132196</v>
      </c>
      <c r="V358" s="21">
        <v>6.3659900084591214</v>
      </c>
      <c r="W358" s="21">
        <v>6.2740591819080676</v>
      </c>
      <c r="X358" s="21">
        <v>6.1825817126148053</v>
      </c>
      <c r="Y358" s="21">
        <v>6.1013927001283044</v>
      </c>
      <c r="Z358" s="21">
        <v>6.0233542026808822</v>
      </c>
      <c r="AA358" s="21">
        <v>5.9231684005588372</v>
      </c>
      <c r="AB358" s="21">
        <v>5.8260332565566495</v>
      </c>
      <c r="AC358" s="21">
        <v>5.2361369666991155</v>
      </c>
      <c r="AD358" s="21">
        <v>4.3215363306078327</v>
      </c>
      <c r="AE358" s="21">
        <v>3.5988080024184441</v>
      </c>
      <c r="AF358" s="21">
        <v>2.8606487164073382</v>
      </c>
      <c r="AG358" s="21">
        <v>2.2397467645082756</v>
      </c>
      <c r="AI358" s="23">
        <v>5.0725100153506464</v>
      </c>
      <c r="AJ358" s="23">
        <v>5.0245738423544477</v>
      </c>
      <c r="AK358" s="23">
        <v>4.969579385603728</v>
      </c>
      <c r="AL358" s="23">
        <v>4.9107413053754172</v>
      </c>
      <c r="AM358" s="23">
        <v>4.8362593585405573</v>
      </c>
      <c r="AN358" s="23">
        <v>4.7520769389239899</v>
      </c>
      <c r="AO358" s="23">
        <v>4.6475659354777097</v>
      </c>
      <c r="AP358" s="23">
        <v>4.5105103935727637</v>
      </c>
      <c r="AQ358" s="23">
        <v>4.3824546145335095</v>
      </c>
      <c r="AR358" s="23">
        <v>4.2530442658808489</v>
      </c>
      <c r="AS358" s="23">
        <v>3.8543719653627146</v>
      </c>
      <c r="AT358" s="23">
        <v>3.4385466628733381</v>
      </c>
      <c r="AU358" s="23">
        <v>3.0667285062251812</v>
      </c>
      <c r="AV358" s="23">
        <v>2.6855886398922619</v>
      </c>
      <c r="AW358" s="23">
        <v>2.4488148198897504</v>
      </c>
      <c r="AY358" s="24">
        <v>6.5725100153506464</v>
      </c>
      <c r="AZ358" s="24">
        <v>6.5245738423544477</v>
      </c>
      <c r="BA358" s="24">
        <v>6.469579385603728</v>
      </c>
      <c r="BB358" s="24">
        <v>6.4107413053754172</v>
      </c>
      <c r="BC358" s="24">
        <v>6.3362593585405573</v>
      </c>
      <c r="BD358" s="24">
        <v>6.2520769389239899</v>
      </c>
      <c r="BE358" s="24">
        <v>6.1475659354777097</v>
      </c>
      <c r="BF358" s="24">
        <v>6.0105103935727637</v>
      </c>
      <c r="BG358" s="24">
        <v>5.8824546145335095</v>
      </c>
      <c r="BH358" s="24">
        <v>5.7530442658808489</v>
      </c>
      <c r="BI358" s="24">
        <v>5.3543719653627146</v>
      </c>
      <c r="BJ358" s="24">
        <v>4.9385466628733381</v>
      </c>
      <c r="BK358" s="24">
        <v>4.5667285062251812</v>
      </c>
      <c r="BL358" s="24">
        <v>4.1855886398922619</v>
      </c>
      <c r="BM358" s="24">
        <v>3.9880863851318225</v>
      </c>
      <c r="BO358" s="25">
        <v>5.0725100153506464</v>
      </c>
      <c r="BP358" s="25">
        <v>5.0229064319449108</v>
      </c>
      <c r="BQ358" s="25">
        <v>4.9575381841346626</v>
      </c>
      <c r="BR358" s="25">
        <v>4.8991536932703266</v>
      </c>
      <c r="BS358" s="25">
        <v>4.8257771272649492</v>
      </c>
      <c r="BT358" s="25">
        <v>4.7562353522679404</v>
      </c>
      <c r="BU358" s="25">
        <v>4.7035113063929206</v>
      </c>
      <c r="BV358" s="25">
        <v>4.6309886128517217</v>
      </c>
      <c r="BW358" s="25">
        <v>4.5493897909938816</v>
      </c>
      <c r="BX358" s="25">
        <v>4.4705540811129953</v>
      </c>
      <c r="BY358" s="25">
        <v>3.6340371503292745</v>
      </c>
      <c r="BZ358" s="25">
        <v>2.6173562168916922</v>
      </c>
      <c r="CA358" s="25">
        <v>1.8429171531437403</v>
      </c>
      <c r="CB358" s="25">
        <v>1.1161501607857875</v>
      </c>
      <c r="CC358" s="25">
        <v>0.55941312084100403</v>
      </c>
      <c r="CE358" s="25">
        <v>6.5725100153506464</v>
      </c>
      <c r="CF358" s="25">
        <v>6.5229064319449108</v>
      </c>
      <c r="CG358" s="25">
        <v>6.4575381841346626</v>
      </c>
      <c r="CH358" s="25">
        <v>6.3991536932703266</v>
      </c>
      <c r="CI358" s="25">
        <v>6.3257771272649492</v>
      </c>
      <c r="CJ358" s="25">
        <v>6.2562353522679404</v>
      </c>
      <c r="CK358" s="25">
        <v>6.2035113063929206</v>
      </c>
      <c r="CL358" s="25">
        <v>6.1309886128517217</v>
      </c>
      <c r="CM358" s="25">
        <v>6.0493897909938816</v>
      </c>
      <c r="CN358" s="25">
        <v>5.9705540811129953</v>
      </c>
      <c r="CO358" s="25">
        <v>5.1340371503292745</v>
      </c>
      <c r="CP358" s="25">
        <v>4.1173562168916922</v>
      </c>
      <c r="CQ358" s="25">
        <v>3.3429171531437403</v>
      </c>
      <c r="CR358" s="25">
        <v>2.6161501607857875</v>
      </c>
      <c r="CS358" s="25">
        <v>2.0688325182156682</v>
      </c>
      <c r="CU358" s="26">
        <v>5.0725100153506464</v>
      </c>
      <c r="CV358" s="26">
        <v>5.0833578066116463</v>
      </c>
      <c r="CW358" s="26">
        <v>5.0446796270443279</v>
      </c>
      <c r="CX358" s="26">
        <v>4.9998489404876469</v>
      </c>
      <c r="CY358" s="26">
        <v>4.9305707925225892</v>
      </c>
      <c r="CZ358" s="26">
        <v>4.8516645122270798</v>
      </c>
      <c r="DA358" s="26">
        <v>4.7382196568178481</v>
      </c>
      <c r="DB358" s="26">
        <v>4.4832817612704359</v>
      </c>
      <c r="DC358" s="26">
        <v>4.2095211401821357</v>
      </c>
      <c r="DD358" s="26">
        <v>3.9387896457076108</v>
      </c>
      <c r="DE358" s="26">
        <v>3.1633079174643326</v>
      </c>
      <c r="DF358" s="26">
        <v>2.405582848989634</v>
      </c>
      <c r="DG358" s="26">
        <v>1.7692167067298108</v>
      </c>
      <c r="DH358" s="26">
        <v>1.1993911058513635</v>
      </c>
      <c r="DI358" s="26">
        <v>1.1298222946287524</v>
      </c>
      <c r="DK358" s="26">
        <v>6.5725100153506464</v>
      </c>
      <c r="DL358" s="26">
        <v>6.5833578066116463</v>
      </c>
      <c r="DM358" s="26">
        <v>6.5446796270443279</v>
      </c>
      <c r="DN358" s="26">
        <v>6.4998489404876469</v>
      </c>
      <c r="DO358" s="26">
        <v>6.4305707925225892</v>
      </c>
      <c r="DP358" s="26">
        <v>6.3516645122270798</v>
      </c>
      <c r="DQ358" s="26">
        <v>6.2382196568178481</v>
      </c>
      <c r="DR358" s="26">
        <v>5.9832817612704359</v>
      </c>
      <c r="DS358" s="26">
        <v>5.7095211401821357</v>
      </c>
      <c r="DT358" s="26">
        <v>5.4387896457076108</v>
      </c>
      <c r="DU358" s="26">
        <v>4.6633079174643326</v>
      </c>
      <c r="DV358" s="26">
        <v>3.905582848989634</v>
      </c>
      <c r="DW358" s="26">
        <v>3.2692167067298108</v>
      </c>
      <c r="DX358" s="26">
        <v>2.6993911058513635</v>
      </c>
      <c r="DY358" s="26">
        <v>2.629037346747209</v>
      </c>
      <c r="EA358" s="27">
        <v>5.0725100153506464</v>
      </c>
      <c r="EB358" s="27">
        <v>5.0288286719852309</v>
      </c>
      <c r="EC358" s="27">
        <v>4.9718450952930269</v>
      </c>
      <c r="ED358" s="27">
        <v>4.9237616188016808</v>
      </c>
      <c r="EE358" s="27">
        <v>4.8712587763364823</v>
      </c>
      <c r="EF358" s="27">
        <v>4.8066554385980789</v>
      </c>
      <c r="EG358" s="27">
        <v>4.7388763919378221</v>
      </c>
      <c r="EH358" s="27">
        <v>4.6710117695929192</v>
      </c>
      <c r="EI358" s="27">
        <v>4.5718771929540871</v>
      </c>
      <c r="EJ358" s="27">
        <v>4.4744268896534845</v>
      </c>
      <c r="EK358" s="27">
        <v>4.1131585974038964</v>
      </c>
      <c r="EL358" s="27">
        <v>3.6432159481751256</v>
      </c>
      <c r="EM358" s="27">
        <v>3.1783565070340334</v>
      </c>
      <c r="EN358" s="27">
        <v>2.7418277878802915</v>
      </c>
      <c r="EO358" s="27">
        <v>2.4826676881274867</v>
      </c>
      <c r="EQ358" s="27">
        <v>6.5725100153506464</v>
      </c>
      <c r="ER358" s="27">
        <v>6.5288286719852309</v>
      </c>
      <c r="ES358" s="27">
        <v>6.4718450952930269</v>
      </c>
      <c r="ET358" s="27">
        <v>6.4237616188016808</v>
      </c>
      <c r="EU358" s="27">
        <v>6.3712587763364823</v>
      </c>
      <c r="EV358" s="27">
        <v>6.3066554385980789</v>
      </c>
      <c r="EW358" s="27">
        <v>6.2388763919378221</v>
      </c>
      <c r="EX358" s="27">
        <v>6.1710117695929192</v>
      </c>
      <c r="EY358" s="27">
        <v>6.0718771929540871</v>
      </c>
      <c r="EZ358" s="27">
        <v>5.9744268896534845</v>
      </c>
      <c r="FA358" s="27">
        <v>5.6131585974038964</v>
      </c>
      <c r="FB358" s="27">
        <v>5.1432159481751256</v>
      </c>
      <c r="FC358" s="27">
        <v>4.6783565070340334</v>
      </c>
      <c r="FD358" s="27">
        <v>4.2418277878802915</v>
      </c>
      <c r="FE358" s="27">
        <v>4.0149966144484956</v>
      </c>
      <c r="FG358" s="141">
        <v>5.0725100153506464</v>
      </c>
      <c r="FH358" s="141">
        <v>5.0575990789358736</v>
      </c>
      <c r="FI358" s="141">
        <v>4.9859515848344822</v>
      </c>
      <c r="FJ358" s="141">
        <v>4.9040509047404974</v>
      </c>
      <c r="FK358" s="141">
        <v>4.801206102471987</v>
      </c>
      <c r="FL358" s="141">
        <v>4.7001052600612194</v>
      </c>
      <c r="FM358" s="141">
        <v>4.5608711415426635</v>
      </c>
      <c r="FN358" s="141">
        <v>4.2665798902644578</v>
      </c>
      <c r="FO358" s="141">
        <v>3.9609009832495161</v>
      </c>
      <c r="FP358" s="141">
        <v>3.6592104334602844</v>
      </c>
      <c r="FQ358" s="141">
        <v>2.7952771037252582</v>
      </c>
      <c r="FR358" s="141">
        <v>1.9620817761424227</v>
      </c>
      <c r="FS358" s="141">
        <v>1.2519328019104972</v>
      </c>
      <c r="FT358" s="141">
        <v>0.74585776925490954</v>
      </c>
      <c r="FU358" s="141">
        <v>0.81612252807202701</v>
      </c>
      <c r="FW358" s="141">
        <v>6.5725100153506464</v>
      </c>
      <c r="FX358" s="141">
        <v>6.5575990789358736</v>
      </c>
      <c r="FY358" s="141">
        <v>6.4859515848344822</v>
      </c>
      <c r="FZ358" s="141">
        <v>6.4040509047404974</v>
      </c>
      <c r="GA358" s="141">
        <v>6.301206102471987</v>
      </c>
      <c r="GB358" s="141">
        <v>6.2001052600612194</v>
      </c>
      <c r="GC358" s="141">
        <v>6.0608711415426635</v>
      </c>
      <c r="GD358" s="141">
        <v>5.7665798902644578</v>
      </c>
      <c r="GE358" s="141">
        <v>5.4609009832495161</v>
      </c>
      <c r="GF358" s="141">
        <v>5.1592104334602844</v>
      </c>
      <c r="GG358" s="141">
        <v>4.2952771037252582</v>
      </c>
      <c r="GH358" s="141">
        <v>3.4620817761424227</v>
      </c>
      <c r="GI358" s="141">
        <v>2.7519328019104972</v>
      </c>
      <c r="GJ358" s="141">
        <v>2.2458577692549095</v>
      </c>
      <c r="GK358" s="141">
        <v>2.2972198212272232</v>
      </c>
      <c r="GM358" s="1">
        <v>388779</v>
      </c>
      <c r="GN358" s="1">
        <v>419157</v>
      </c>
      <c r="GO358" s="1" t="s">
        <v>727</v>
      </c>
      <c r="GP358" s="1" t="s">
        <v>823</v>
      </c>
      <c r="GQ358" s="97"/>
    </row>
    <row r="359" spans="2:199" ht="16.2" thickBot="1" x14ac:dyDescent="0.35">
      <c r="B359" s="19" t="s">
        <v>349</v>
      </c>
      <c r="C359" s="20">
        <v>3.5153384577147655</v>
      </c>
      <c r="D359" s="21">
        <v>3.1203393918715037</v>
      </c>
      <c r="E359" s="21">
        <v>2.7605143349479953</v>
      </c>
      <c r="F359" s="21">
        <v>2.5164182361214849</v>
      </c>
      <c r="G359" s="21">
        <v>2.2105463454990755</v>
      </c>
      <c r="H359" s="21">
        <v>11.033567956453286</v>
      </c>
      <c r="I359" s="21">
        <v>10.622906588947085</v>
      </c>
      <c r="J359" s="21">
        <v>7.7911469740946622</v>
      </c>
      <c r="K359" s="21">
        <v>7.2190202149781619</v>
      </c>
      <c r="L359" s="21">
        <v>6.6453530231416629</v>
      </c>
      <c r="M359" s="21">
        <v>4.8241043294910462</v>
      </c>
      <c r="N359" s="21">
        <v>3.1583824043255788</v>
      </c>
      <c r="O359" s="21">
        <v>0.21280789438461767</v>
      </c>
      <c r="P359" s="21">
        <v>-1.210031340546081</v>
      </c>
      <c r="Q359" s="21">
        <v>-2.2946413735918867</v>
      </c>
      <c r="R359" s="22"/>
      <c r="S359" s="21">
        <v>3.5153384577147655</v>
      </c>
      <c r="T359" s="21">
        <v>3.1203393918715037</v>
      </c>
      <c r="U359" s="21">
        <v>2.7605143349479953</v>
      </c>
      <c r="V359" s="21">
        <v>2.5164182361214849</v>
      </c>
      <c r="W359" s="21">
        <v>2.2105463454990755</v>
      </c>
      <c r="X359" s="21">
        <v>11.033567956453286</v>
      </c>
      <c r="Y359" s="21">
        <v>10.622906588947085</v>
      </c>
      <c r="Z359" s="21">
        <v>7.7911469740946622</v>
      </c>
      <c r="AA359" s="21">
        <v>7.2190202149781619</v>
      </c>
      <c r="AB359" s="21">
        <v>6.6453530231416629</v>
      </c>
      <c r="AC359" s="21">
        <v>4.8241043294910462</v>
      </c>
      <c r="AD359" s="21">
        <v>3.1583824043255788</v>
      </c>
      <c r="AE359" s="21">
        <v>0.21280789438461767</v>
      </c>
      <c r="AF359" s="21">
        <v>-1.210031340546081</v>
      </c>
      <c r="AG359" s="21">
        <v>-2.4762046262764414</v>
      </c>
      <c r="AI359" s="23">
        <v>3.5153384577147655</v>
      </c>
      <c r="AJ359" s="23">
        <v>3.2464505524090193</v>
      </c>
      <c r="AK359" s="23">
        <v>2.8819167517112518</v>
      </c>
      <c r="AL359" s="23">
        <v>2.5761003043186044</v>
      </c>
      <c r="AM359" s="23">
        <v>2.2841427335634883</v>
      </c>
      <c r="AN359" s="23">
        <v>11.18388247401753</v>
      </c>
      <c r="AO359" s="23">
        <v>10.70650242091169</v>
      </c>
      <c r="AP359" s="23">
        <v>10.100505214246727</v>
      </c>
      <c r="AQ359" s="23">
        <v>9.7013955422527296</v>
      </c>
      <c r="AR359" s="23">
        <v>9.1494687195858013</v>
      </c>
      <c r="AS359" s="23">
        <v>7.351465096745514</v>
      </c>
      <c r="AT359" s="23">
        <v>5.5595454675173208</v>
      </c>
      <c r="AU359" s="23">
        <v>4.0827882360848413</v>
      </c>
      <c r="AV359" s="23">
        <v>2.8099546499746957</v>
      </c>
      <c r="AW359" s="23">
        <v>2.1999168565728731</v>
      </c>
      <c r="AY359" s="24">
        <v>3.5153384577147655</v>
      </c>
      <c r="AZ359" s="24">
        <v>3.2464505524090193</v>
      </c>
      <c r="BA359" s="24">
        <v>2.8819167517112518</v>
      </c>
      <c r="BB359" s="24">
        <v>2.5761003043186044</v>
      </c>
      <c r="BC359" s="24">
        <v>2.2841427335634883</v>
      </c>
      <c r="BD359" s="24">
        <v>11.18388247401753</v>
      </c>
      <c r="BE359" s="24">
        <v>10.70650242091169</v>
      </c>
      <c r="BF359" s="24">
        <v>10.100505214246727</v>
      </c>
      <c r="BG359" s="24">
        <v>9.7013955422527296</v>
      </c>
      <c r="BH359" s="24">
        <v>9.1494687195858013</v>
      </c>
      <c r="BI359" s="24">
        <v>7.351465096745514</v>
      </c>
      <c r="BJ359" s="24">
        <v>5.5595454675173208</v>
      </c>
      <c r="BK359" s="24">
        <v>4.0827882360848413</v>
      </c>
      <c r="BL359" s="24">
        <v>2.8099546499746957</v>
      </c>
      <c r="BM359" s="24">
        <v>2.2597178748012503</v>
      </c>
      <c r="BO359" s="25">
        <v>3.5153384577147655</v>
      </c>
      <c r="BP359" s="25">
        <v>3.1155856204265575</v>
      </c>
      <c r="BQ359" s="25">
        <v>2.7761702390303498</v>
      </c>
      <c r="BR359" s="25">
        <v>2.5898038110429376</v>
      </c>
      <c r="BS359" s="25">
        <v>2.3330521186810174</v>
      </c>
      <c r="BT359" s="25">
        <v>11.211959629638393</v>
      </c>
      <c r="BU359" s="25">
        <v>10.939687597470069</v>
      </c>
      <c r="BV359" s="25">
        <v>8.3049410710774723</v>
      </c>
      <c r="BW359" s="25">
        <v>7.9018790621320463</v>
      </c>
      <c r="BX359" s="25">
        <v>7.4817452643968707</v>
      </c>
      <c r="BY359" s="25">
        <v>5.913970207256213</v>
      </c>
      <c r="BZ359" s="25">
        <v>3.5624346671364009</v>
      </c>
      <c r="CA359" s="25">
        <v>0.23311346517874298</v>
      </c>
      <c r="CB359" s="25">
        <v>-1.4407370952898546</v>
      </c>
      <c r="CC359" s="25">
        <v>-2.4375310089648252</v>
      </c>
      <c r="CE359" s="25">
        <v>3.5153384577147655</v>
      </c>
      <c r="CF359" s="25">
        <v>3.1155856204265575</v>
      </c>
      <c r="CG359" s="25">
        <v>2.7761702390303498</v>
      </c>
      <c r="CH359" s="25">
        <v>2.5898038110429376</v>
      </c>
      <c r="CI359" s="25">
        <v>2.3330521186810174</v>
      </c>
      <c r="CJ359" s="25">
        <v>11.211959629638393</v>
      </c>
      <c r="CK359" s="25">
        <v>10.939687597470069</v>
      </c>
      <c r="CL359" s="25">
        <v>8.3049410710774723</v>
      </c>
      <c r="CM359" s="25">
        <v>7.9018790621320463</v>
      </c>
      <c r="CN359" s="25">
        <v>7.4817452643968707</v>
      </c>
      <c r="CO359" s="25">
        <v>5.913970207256213</v>
      </c>
      <c r="CP359" s="25">
        <v>3.5624346671364009</v>
      </c>
      <c r="CQ359" s="25">
        <v>0.23311346517874298</v>
      </c>
      <c r="CR359" s="25">
        <v>-1.4407370952898546</v>
      </c>
      <c r="CS359" s="25">
        <v>-2.5130968981577695</v>
      </c>
      <c r="CU359" s="26">
        <v>3.5153384577147655</v>
      </c>
      <c r="CV359" s="26">
        <v>3.2848775879318346</v>
      </c>
      <c r="CW359" s="26">
        <v>2.9869643658294294</v>
      </c>
      <c r="CX359" s="26">
        <v>2.7022676691814453</v>
      </c>
      <c r="CY359" s="26">
        <v>2.4270764050108795</v>
      </c>
      <c r="CZ359" s="26">
        <v>8.8302522096261526</v>
      </c>
      <c r="DA359" s="26">
        <v>8.6128794781304414</v>
      </c>
      <c r="DB359" s="26">
        <v>6.8873843742202538</v>
      </c>
      <c r="DC359" s="26">
        <v>6.2486966089622058</v>
      </c>
      <c r="DD359" s="26">
        <v>5.56211823190689</v>
      </c>
      <c r="DE359" s="26">
        <v>3.3445477601710927</v>
      </c>
      <c r="DF359" s="26">
        <v>1.3044589248213931</v>
      </c>
      <c r="DG359" s="26">
        <v>-9.6344862284936994E-2</v>
      </c>
      <c r="DH359" s="26">
        <v>-1.1800287231261279</v>
      </c>
      <c r="DI359" s="26">
        <v>-0.86883892984426581</v>
      </c>
      <c r="DK359" s="26">
        <v>3.5153384577147655</v>
      </c>
      <c r="DL359" s="26">
        <v>3.2848775879318346</v>
      </c>
      <c r="DM359" s="26">
        <v>2.9869643658294294</v>
      </c>
      <c r="DN359" s="26">
        <v>2.7022676691814453</v>
      </c>
      <c r="DO359" s="26">
        <v>2.4270764050108795</v>
      </c>
      <c r="DP359" s="26">
        <v>8.8302522096261526</v>
      </c>
      <c r="DQ359" s="26">
        <v>8.6128794781304414</v>
      </c>
      <c r="DR359" s="26">
        <v>6.8873843742202538</v>
      </c>
      <c r="DS359" s="26">
        <v>6.2486966089622058</v>
      </c>
      <c r="DT359" s="26">
        <v>5.56211823190689</v>
      </c>
      <c r="DU359" s="26">
        <v>3.3445477601710927</v>
      </c>
      <c r="DV359" s="26">
        <v>1.3044589248213931</v>
      </c>
      <c r="DW359" s="26">
        <v>-9.6344862284936994E-2</v>
      </c>
      <c r="DX359" s="26">
        <v>-1.1800287231261279</v>
      </c>
      <c r="DY359" s="26">
        <v>-0.98161523005889251</v>
      </c>
      <c r="EA359" s="27">
        <v>3.5153384577147655</v>
      </c>
      <c r="EB359" s="27">
        <v>3.2185669047733683</v>
      </c>
      <c r="EC359" s="27">
        <v>2.8764138738683371</v>
      </c>
      <c r="ED359" s="27">
        <v>2.6418091530702306</v>
      </c>
      <c r="EE359" s="27">
        <v>2.4467871040697986</v>
      </c>
      <c r="EF359" s="27">
        <v>11.444609723450156</v>
      </c>
      <c r="EG359" s="27">
        <v>11.282589889522477</v>
      </c>
      <c r="EH359" s="27">
        <v>8.5598092917643207</v>
      </c>
      <c r="EI359" s="27">
        <v>8.1084735058921318</v>
      </c>
      <c r="EJ359" s="27">
        <v>7.6251338312718673</v>
      </c>
      <c r="EK359" s="27">
        <v>5.8925587874471645</v>
      </c>
      <c r="EL359" s="27">
        <v>4.1324869437977654</v>
      </c>
      <c r="EM359" s="27">
        <v>1.9397830591940206</v>
      </c>
      <c r="EN359" s="27">
        <v>0.97374647055246299</v>
      </c>
      <c r="EO359" s="27">
        <v>0.28498403931703464</v>
      </c>
      <c r="EQ359" s="27">
        <v>3.5153384577147655</v>
      </c>
      <c r="ER359" s="27">
        <v>3.2185669047733683</v>
      </c>
      <c r="ES359" s="27">
        <v>2.8764138738683371</v>
      </c>
      <c r="ET359" s="27">
        <v>2.6418091530702306</v>
      </c>
      <c r="EU359" s="27">
        <v>2.4467871040697986</v>
      </c>
      <c r="EV359" s="27">
        <v>11.444609723450156</v>
      </c>
      <c r="EW359" s="27">
        <v>11.282589889522477</v>
      </c>
      <c r="EX359" s="27">
        <v>8.5598092917643207</v>
      </c>
      <c r="EY359" s="27">
        <v>8.1084735058921318</v>
      </c>
      <c r="EZ359" s="27">
        <v>7.6251338312718673</v>
      </c>
      <c r="FA359" s="27">
        <v>5.8925587874471645</v>
      </c>
      <c r="FB359" s="27">
        <v>4.1324869437977654</v>
      </c>
      <c r="FC359" s="27">
        <v>1.9397830591940206</v>
      </c>
      <c r="FD359" s="27">
        <v>0.97374647055246299</v>
      </c>
      <c r="FE359" s="27">
        <v>0.28229907827616074</v>
      </c>
      <c r="FG359" s="141">
        <v>3.5153384577147655</v>
      </c>
      <c r="FH359" s="141">
        <v>3.1059212671547023</v>
      </c>
      <c r="FI359" s="141">
        <v>2.7079094864784317</v>
      </c>
      <c r="FJ359" s="141">
        <v>2.3336129383440394</v>
      </c>
      <c r="FK359" s="141">
        <v>1.9737647791393336</v>
      </c>
      <c r="FL359" s="141">
        <v>8.3125905040909913</v>
      </c>
      <c r="FM359" s="141">
        <v>8.0258809903230102</v>
      </c>
      <c r="FN359" s="141">
        <v>6.2037423424686509</v>
      </c>
      <c r="FO359" s="141">
        <v>5.5153612111290187</v>
      </c>
      <c r="FP359" s="141">
        <v>4.7852280746843405</v>
      </c>
      <c r="FQ359" s="141">
        <v>2.376960283027902</v>
      </c>
      <c r="FR359" s="141">
        <v>0.12696313283710836</v>
      </c>
      <c r="FS359" s="141">
        <v>-1.420843592843994</v>
      </c>
      <c r="FT359" s="141">
        <v>-2.0790073993049702</v>
      </c>
      <c r="FU359" s="141">
        <v>-1.4309246502306934</v>
      </c>
      <c r="FW359" s="141">
        <v>3.5153384577147655</v>
      </c>
      <c r="FX359" s="141">
        <v>3.1059212671547023</v>
      </c>
      <c r="FY359" s="141">
        <v>2.7079094864784317</v>
      </c>
      <c r="FZ359" s="141">
        <v>2.3336129383440394</v>
      </c>
      <c r="GA359" s="141">
        <v>1.9737647791393336</v>
      </c>
      <c r="GB359" s="141">
        <v>8.3125905040909913</v>
      </c>
      <c r="GC359" s="141">
        <v>8.0258809903230102</v>
      </c>
      <c r="GD359" s="141">
        <v>6.2037423424686509</v>
      </c>
      <c r="GE359" s="141">
        <v>5.5153612111290187</v>
      </c>
      <c r="GF359" s="141">
        <v>4.7852280746843405</v>
      </c>
      <c r="GG359" s="141">
        <v>2.376960283027902</v>
      </c>
      <c r="GH359" s="141">
        <v>0.12696313283710836</v>
      </c>
      <c r="GI359" s="141">
        <v>-1.420843592843994</v>
      </c>
      <c r="GJ359" s="141">
        <v>-2.0790073993049702</v>
      </c>
      <c r="GK359" s="141">
        <v>-1.5961724949356579</v>
      </c>
      <c r="GM359" s="1">
        <v>325814</v>
      </c>
      <c r="GN359" s="1">
        <v>549933</v>
      </c>
      <c r="GO359" s="1" t="s">
        <v>515</v>
      </c>
      <c r="GP359" s="1" t="s">
        <v>838</v>
      </c>
      <c r="GQ359" s="97"/>
    </row>
    <row r="360" spans="2:199" ht="16.2" thickBot="1" x14ac:dyDescent="0.35">
      <c r="B360" s="19" t="s">
        <v>350</v>
      </c>
      <c r="C360" s="20">
        <v>13.172241442931451</v>
      </c>
      <c r="D360" s="21">
        <v>12.209142130971067</v>
      </c>
      <c r="E360" s="21">
        <v>11.604800830681082</v>
      </c>
      <c r="F360" s="21">
        <v>11.305425646512941</v>
      </c>
      <c r="G360" s="21">
        <v>11.061998336934499</v>
      </c>
      <c r="H360" s="21">
        <v>10.793138129091767</v>
      </c>
      <c r="I360" s="21">
        <v>10.514868879879609</v>
      </c>
      <c r="J360" s="21">
        <v>10.225607414823344</v>
      </c>
      <c r="K360" s="21">
        <v>9.9100367871561037</v>
      </c>
      <c r="L360" s="21">
        <v>9.6020270712004301</v>
      </c>
      <c r="M360" s="21">
        <v>8.2132469283128753</v>
      </c>
      <c r="N360" s="21">
        <v>6.3800953518994348</v>
      </c>
      <c r="O360" s="21">
        <v>5.0380785199259179</v>
      </c>
      <c r="P360" s="21">
        <v>3.9012252927714144</v>
      </c>
      <c r="Q360" s="21">
        <v>3.1332879690645896</v>
      </c>
      <c r="R360" s="22"/>
      <c r="S360" s="21">
        <v>17.809241442931452</v>
      </c>
      <c r="T360" s="21">
        <v>16.846142130971067</v>
      </c>
      <c r="U360" s="21">
        <v>16.241800830681083</v>
      </c>
      <c r="V360" s="21">
        <v>15.942425646512941</v>
      </c>
      <c r="W360" s="21">
        <v>15.698998336934499</v>
      </c>
      <c r="X360" s="21">
        <v>15.430138129091768</v>
      </c>
      <c r="Y360" s="21">
        <v>15.15186887987961</v>
      </c>
      <c r="Z360" s="21">
        <v>14.862607414823344</v>
      </c>
      <c r="AA360" s="21">
        <v>14.547036787156104</v>
      </c>
      <c r="AB360" s="21">
        <v>14.239027071200431</v>
      </c>
      <c r="AC360" s="21">
        <v>12.850246928312876</v>
      </c>
      <c r="AD360" s="21">
        <v>11.017095351899435</v>
      </c>
      <c r="AE360" s="21">
        <v>9.6750785199259184</v>
      </c>
      <c r="AF360" s="21">
        <v>8.5382252927714148</v>
      </c>
      <c r="AG360" s="21">
        <v>7.6654815067647561</v>
      </c>
      <c r="AI360" s="23">
        <v>13.172241442931451</v>
      </c>
      <c r="AJ360" s="23">
        <v>12.991409593495037</v>
      </c>
      <c r="AK360" s="23">
        <v>12.760267176014638</v>
      </c>
      <c r="AL360" s="23">
        <v>12.601031268120355</v>
      </c>
      <c r="AM360" s="23">
        <v>12.467629210476337</v>
      </c>
      <c r="AN360" s="23">
        <v>12.311777907709221</v>
      </c>
      <c r="AO360" s="23">
        <v>12.115217132934729</v>
      </c>
      <c r="AP360" s="23">
        <v>11.883396698295703</v>
      </c>
      <c r="AQ360" s="23">
        <v>11.70329954717767</v>
      </c>
      <c r="AR360" s="23">
        <v>11.51512718041927</v>
      </c>
      <c r="AS360" s="23">
        <v>10.926079104760346</v>
      </c>
      <c r="AT360" s="23">
        <v>10.319086978505283</v>
      </c>
      <c r="AU360" s="23">
        <v>9.695578132296351</v>
      </c>
      <c r="AV360" s="23">
        <v>9.0073070883245627</v>
      </c>
      <c r="AW360" s="23">
        <v>8.5190644584144</v>
      </c>
      <c r="AY360" s="24">
        <v>17.809241442931452</v>
      </c>
      <c r="AZ360" s="24">
        <v>17.628409593495036</v>
      </c>
      <c r="BA360" s="24">
        <v>17.397267176014637</v>
      </c>
      <c r="BB360" s="24">
        <v>17.238031268120356</v>
      </c>
      <c r="BC360" s="24">
        <v>17.10462921047634</v>
      </c>
      <c r="BD360" s="24">
        <v>16.948777907709221</v>
      </c>
      <c r="BE360" s="24">
        <v>16.752217132934732</v>
      </c>
      <c r="BF360" s="24">
        <v>16.520396698295706</v>
      </c>
      <c r="BG360" s="24">
        <v>16.340299547177672</v>
      </c>
      <c r="BH360" s="24">
        <v>16.152127180419271</v>
      </c>
      <c r="BI360" s="24">
        <v>15.563079104760346</v>
      </c>
      <c r="BJ360" s="24">
        <v>14.956086978505283</v>
      </c>
      <c r="BK360" s="24">
        <v>14.332578132296351</v>
      </c>
      <c r="BL360" s="24">
        <v>13.644307088324563</v>
      </c>
      <c r="BM360" s="24">
        <v>13.220500760508237</v>
      </c>
      <c r="BO360" s="25">
        <v>13.172241442931451</v>
      </c>
      <c r="BP360" s="25">
        <v>12.022683420209159</v>
      </c>
      <c r="BQ360" s="25">
        <v>11.268912268458854</v>
      </c>
      <c r="BR360" s="25">
        <v>10.783569697809803</v>
      </c>
      <c r="BS360" s="25">
        <v>10.37952061029611</v>
      </c>
      <c r="BT360" s="25">
        <v>9.9481322733653137</v>
      </c>
      <c r="BU360" s="25">
        <v>9.5803940410565502</v>
      </c>
      <c r="BV360" s="25">
        <v>9.1976587246400747</v>
      </c>
      <c r="BW360" s="25">
        <v>8.8112566180096827</v>
      </c>
      <c r="BX360" s="25">
        <v>8.4261220357497475</v>
      </c>
      <c r="BY360" s="25">
        <v>6.7862015690489486</v>
      </c>
      <c r="BZ360" s="25">
        <v>4.88933431185378</v>
      </c>
      <c r="CA360" s="25">
        <v>3.638077278171572</v>
      </c>
      <c r="CB360" s="25">
        <v>2.7520828186560067</v>
      </c>
      <c r="CC360" s="25">
        <v>2.4987400174062842</v>
      </c>
      <c r="CE360" s="25">
        <v>17.809241442931452</v>
      </c>
      <c r="CF360" s="25">
        <v>16.659683420209159</v>
      </c>
      <c r="CG360" s="25">
        <v>15.905912268458854</v>
      </c>
      <c r="CH360" s="25">
        <v>15.420569697809803</v>
      </c>
      <c r="CI360" s="25">
        <v>15.01652061029611</v>
      </c>
      <c r="CJ360" s="25">
        <v>14.585132273365314</v>
      </c>
      <c r="CK360" s="25">
        <v>14.217394041056551</v>
      </c>
      <c r="CL360" s="25">
        <v>13.834658724640075</v>
      </c>
      <c r="CM360" s="25">
        <v>13.448256618009683</v>
      </c>
      <c r="CN360" s="25">
        <v>13.063122035749748</v>
      </c>
      <c r="CO360" s="25">
        <v>11.423201569048949</v>
      </c>
      <c r="CP360" s="25">
        <v>9.5263343118537804</v>
      </c>
      <c r="CQ360" s="25">
        <v>8.2750772781715725</v>
      </c>
      <c r="CR360" s="25">
        <v>7.3890828186560071</v>
      </c>
      <c r="CS360" s="25">
        <v>7.0224718542166187</v>
      </c>
      <c r="CU360" s="26">
        <v>13.172241442931451</v>
      </c>
      <c r="CV360" s="26">
        <v>12.478399519331251</v>
      </c>
      <c r="CW360" s="26">
        <v>11.829126029029688</v>
      </c>
      <c r="CX360" s="26">
        <v>11.375647188311211</v>
      </c>
      <c r="CY360" s="26">
        <v>10.997434458537667</v>
      </c>
      <c r="CZ360" s="26">
        <v>10.562060830189992</v>
      </c>
      <c r="DA360" s="26">
        <v>10.101835567309786</v>
      </c>
      <c r="DB360" s="26">
        <v>9.3940822650856397</v>
      </c>
      <c r="DC360" s="26">
        <v>8.6804093521245704</v>
      </c>
      <c r="DD360" s="26">
        <v>7.9839442457798508</v>
      </c>
      <c r="DE360" s="26">
        <v>5.9985490069464547</v>
      </c>
      <c r="DF360" s="26">
        <v>4.3811631750271687</v>
      </c>
      <c r="DG360" s="26">
        <v>3.4184790024495939</v>
      </c>
      <c r="DH360" s="26">
        <v>3.0603598504652325</v>
      </c>
      <c r="DI360" s="26">
        <v>3.5584764758623848</v>
      </c>
      <c r="DK360" s="26">
        <v>17.809241442931452</v>
      </c>
      <c r="DL360" s="26">
        <v>17.115399519331252</v>
      </c>
      <c r="DM360" s="26">
        <v>16.466126029029688</v>
      </c>
      <c r="DN360" s="26">
        <v>16.012647188311213</v>
      </c>
      <c r="DO360" s="26">
        <v>15.634434458537667</v>
      </c>
      <c r="DP360" s="26">
        <v>15.199060830189993</v>
      </c>
      <c r="DQ360" s="26">
        <v>14.738835567309787</v>
      </c>
      <c r="DR360" s="26">
        <v>14.03108226508564</v>
      </c>
      <c r="DS360" s="26">
        <v>13.317409352124571</v>
      </c>
      <c r="DT360" s="26">
        <v>12.620944245779851</v>
      </c>
      <c r="DU360" s="26">
        <v>10.635549006946455</v>
      </c>
      <c r="DV360" s="26">
        <v>9.0181631750271691</v>
      </c>
      <c r="DW360" s="26">
        <v>8.0554790024495944</v>
      </c>
      <c r="DX360" s="26">
        <v>7.697359850465233</v>
      </c>
      <c r="DY360" s="26">
        <v>8.0736608409654238</v>
      </c>
      <c r="EA360" s="27">
        <v>13.172241442931451</v>
      </c>
      <c r="EB360" s="27">
        <v>12.889837891865607</v>
      </c>
      <c r="EC360" s="27">
        <v>12.442180492160276</v>
      </c>
      <c r="ED360" s="27">
        <v>12.207382574397117</v>
      </c>
      <c r="EE360" s="27">
        <v>12.080771015439042</v>
      </c>
      <c r="EF360" s="27">
        <v>11.905563533143647</v>
      </c>
      <c r="EG360" s="27">
        <v>11.687732016916586</v>
      </c>
      <c r="EH360" s="27">
        <v>11.44374396218786</v>
      </c>
      <c r="EI360" s="27">
        <v>11.154726479047657</v>
      </c>
      <c r="EJ360" s="27">
        <v>10.856457172361326</v>
      </c>
      <c r="EK360" s="27">
        <v>9.8698914692741901</v>
      </c>
      <c r="EL360" s="27">
        <v>8.8879480218423605</v>
      </c>
      <c r="EM360" s="27">
        <v>8.2185298515781131</v>
      </c>
      <c r="EN360" s="27">
        <v>7.6496644022689235</v>
      </c>
      <c r="EO360" s="27">
        <v>7.4013120262284016</v>
      </c>
      <c r="EQ360" s="27">
        <v>17.809241442931452</v>
      </c>
      <c r="ER360" s="27">
        <v>17.526837891865608</v>
      </c>
      <c r="ES360" s="27">
        <v>17.079180492160276</v>
      </c>
      <c r="ET360" s="27">
        <v>16.844382574397116</v>
      </c>
      <c r="EU360" s="27">
        <v>16.717771015439041</v>
      </c>
      <c r="EV360" s="27">
        <v>16.54256353314365</v>
      </c>
      <c r="EW360" s="27">
        <v>16.324732016916585</v>
      </c>
      <c r="EX360" s="27">
        <v>16.08074396218786</v>
      </c>
      <c r="EY360" s="27">
        <v>15.791726479047657</v>
      </c>
      <c r="EZ360" s="27">
        <v>15.493457172361326</v>
      </c>
      <c r="FA360" s="27">
        <v>14.506891469274191</v>
      </c>
      <c r="FB360" s="27">
        <v>13.524948021842361</v>
      </c>
      <c r="FC360" s="27">
        <v>12.855529851578114</v>
      </c>
      <c r="FD360" s="27">
        <v>12.286664402268924</v>
      </c>
      <c r="FE360" s="27">
        <v>12.047402378762991</v>
      </c>
      <c r="FG360" s="141">
        <v>13.172241442931451</v>
      </c>
      <c r="FH360" s="141">
        <v>12.015167425082861</v>
      </c>
      <c r="FI360" s="141">
        <v>11.23961195235117</v>
      </c>
      <c r="FJ360" s="141">
        <v>10.724618122370455</v>
      </c>
      <c r="FK360" s="141">
        <v>10.293184977536674</v>
      </c>
      <c r="FL360" s="141">
        <v>9.8428352599594842</v>
      </c>
      <c r="FM360" s="141">
        <v>9.3783869553797068</v>
      </c>
      <c r="FN360" s="141">
        <v>8.6373831328130173</v>
      </c>
      <c r="FO360" s="141">
        <v>7.9010038528559541</v>
      </c>
      <c r="FP360" s="141">
        <v>7.1847874855937963</v>
      </c>
      <c r="FQ360" s="141">
        <v>5.133495363235653</v>
      </c>
      <c r="FR360" s="141">
        <v>3.4488300735701145</v>
      </c>
      <c r="FS360" s="141">
        <v>2.412011077003207</v>
      </c>
      <c r="FT360" s="141">
        <v>1.9918817404207232</v>
      </c>
      <c r="FU360" s="141">
        <v>2.4006228970858245</v>
      </c>
      <c r="FW360" s="141">
        <v>17.809241442931452</v>
      </c>
      <c r="FX360" s="141">
        <v>16.652167425082862</v>
      </c>
      <c r="FY360" s="141">
        <v>15.876611952351171</v>
      </c>
      <c r="FZ360" s="141">
        <v>15.361618122370455</v>
      </c>
      <c r="GA360" s="141">
        <v>14.930184977536674</v>
      </c>
      <c r="GB360" s="141">
        <v>14.479835259959485</v>
      </c>
      <c r="GC360" s="141">
        <v>14.015386955379707</v>
      </c>
      <c r="GD360" s="141">
        <v>13.274383132813018</v>
      </c>
      <c r="GE360" s="141">
        <v>12.538003852855955</v>
      </c>
      <c r="GF360" s="141">
        <v>11.821787485593797</v>
      </c>
      <c r="GG360" s="141">
        <v>9.7704953632356535</v>
      </c>
      <c r="GH360" s="141">
        <v>8.085830073570115</v>
      </c>
      <c r="GI360" s="141">
        <v>7.0490110770032075</v>
      </c>
      <c r="GJ360" s="141">
        <v>6.6288817404207236</v>
      </c>
      <c r="GK360" s="141">
        <v>6.9393403330797767</v>
      </c>
      <c r="GM360" s="1">
        <v>347779</v>
      </c>
      <c r="GN360" s="1">
        <v>406066</v>
      </c>
      <c r="GO360" s="1" t="s">
        <v>705</v>
      </c>
      <c r="GP360" s="1" t="s">
        <v>843</v>
      </c>
      <c r="GQ360" s="97"/>
    </row>
    <row r="361" spans="2:199" ht="16.2" thickBot="1" x14ac:dyDescent="0.35">
      <c r="B361" s="19" t="s">
        <v>351</v>
      </c>
      <c r="C361" s="20">
        <v>4.8531833513632066</v>
      </c>
      <c r="D361" s="21">
        <v>4.202956039801407</v>
      </c>
      <c r="E361" s="21">
        <v>3.810440865425031</v>
      </c>
      <c r="F361" s="21">
        <v>3.4085544587364236</v>
      </c>
      <c r="G361" s="21">
        <v>2.975352427721754</v>
      </c>
      <c r="H361" s="21">
        <v>2.5193207038756658</v>
      </c>
      <c r="I361" s="21">
        <v>2.0519016240703163</v>
      </c>
      <c r="J361" s="21">
        <v>1.5570733084388877</v>
      </c>
      <c r="K361" s="21">
        <v>1.0230825961853149</v>
      </c>
      <c r="L361" s="21">
        <v>0.64439303909813717</v>
      </c>
      <c r="M361" s="21">
        <v>-1.0350854214591259</v>
      </c>
      <c r="N361" s="21">
        <v>-3.2524723864832801</v>
      </c>
      <c r="O361" s="21">
        <v>-4.9148373415484592</v>
      </c>
      <c r="P361" s="21">
        <v>-6.6832966232353535</v>
      </c>
      <c r="Q361" s="21">
        <v>-7.9470673145285708</v>
      </c>
      <c r="R361" s="22"/>
      <c r="S361" s="21">
        <v>8.3531833513632066</v>
      </c>
      <c r="T361" s="21">
        <v>7.702956039801407</v>
      </c>
      <c r="U361" s="21">
        <v>7.310440865425031</v>
      </c>
      <c r="V361" s="21">
        <v>6.9085544587364236</v>
      </c>
      <c r="W361" s="21">
        <v>6.475352427721754</v>
      </c>
      <c r="X361" s="21">
        <v>6.0193207038756658</v>
      </c>
      <c r="Y361" s="21">
        <v>5.5519016240703163</v>
      </c>
      <c r="Z361" s="21">
        <v>5.0570733084388877</v>
      </c>
      <c r="AA361" s="21">
        <v>4.5230825961853149</v>
      </c>
      <c r="AB361" s="21">
        <v>4.1443930390981372</v>
      </c>
      <c r="AC361" s="21">
        <v>2.4649145785408741</v>
      </c>
      <c r="AD361" s="21">
        <v>0.24752761351671992</v>
      </c>
      <c r="AE361" s="21">
        <v>-1.4148373415484592</v>
      </c>
      <c r="AF361" s="21">
        <v>-3.1832966232353535</v>
      </c>
      <c r="AG361" s="21">
        <v>-4.5271485458749083</v>
      </c>
      <c r="AI361" s="23">
        <v>4.8531833513632066</v>
      </c>
      <c r="AJ361" s="23">
        <v>4.5086418394181234</v>
      </c>
      <c r="AK361" s="23">
        <v>4.4271732013751635</v>
      </c>
      <c r="AL361" s="23">
        <v>4.2910095768004837</v>
      </c>
      <c r="AM361" s="23">
        <v>4.0623255127532758</v>
      </c>
      <c r="AN361" s="23">
        <v>3.7649791751588602</v>
      </c>
      <c r="AO361" s="23">
        <v>3.4099360257348383</v>
      </c>
      <c r="AP361" s="23">
        <v>2.9937944158222596</v>
      </c>
      <c r="AQ361" s="23">
        <v>2.774708492305507</v>
      </c>
      <c r="AR361" s="23">
        <v>2.5494433528856</v>
      </c>
      <c r="AS361" s="23">
        <v>1.8463751192950983</v>
      </c>
      <c r="AT361" s="23">
        <v>1.1299287241479732</v>
      </c>
      <c r="AU361" s="23">
        <v>0.1203944759848099</v>
      </c>
      <c r="AV361" s="23">
        <v>-1.2181511692918114</v>
      </c>
      <c r="AW361" s="23">
        <v>-2.2284841189677671</v>
      </c>
      <c r="AY361" s="24">
        <v>8.3531833513632066</v>
      </c>
      <c r="AZ361" s="24">
        <v>8.0086418394181234</v>
      </c>
      <c r="BA361" s="24">
        <v>7.9271732013751635</v>
      </c>
      <c r="BB361" s="24">
        <v>7.7910095768004837</v>
      </c>
      <c r="BC361" s="24">
        <v>7.5623255127532758</v>
      </c>
      <c r="BD361" s="24">
        <v>7.2649791751588602</v>
      </c>
      <c r="BE361" s="24">
        <v>6.9099360257348383</v>
      </c>
      <c r="BF361" s="24">
        <v>6.4937944158222596</v>
      </c>
      <c r="BG361" s="24">
        <v>6.274708492305507</v>
      </c>
      <c r="BH361" s="24">
        <v>6.0494433528856</v>
      </c>
      <c r="BI361" s="24">
        <v>5.3463751192950983</v>
      </c>
      <c r="BJ361" s="24">
        <v>4.6299287241479732</v>
      </c>
      <c r="BK361" s="24">
        <v>3.6203944759848099</v>
      </c>
      <c r="BL361" s="24">
        <v>2.2818488307081886</v>
      </c>
      <c r="BM361" s="24">
        <v>1.4299933469306332</v>
      </c>
      <c r="BO361" s="25">
        <v>4.8531833513632066</v>
      </c>
      <c r="BP361" s="25">
        <v>4.0794972207776965</v>
      </c>
      <c r="BQ361" s="25">
        <v>3.6122346844055482</v>
      </c>
      <c r="BR361" s="25">
        <v>3.1392381353672985</v>
      </c>
      <c r="BS361" s="25">
        <v>2.6324741056111929</v>
      </c>
      <c r="BT361" s="25">
        <v>2.0722293644825065</v>
      </c>
      <c r="BU361" s="25">
        <v>1.4977844152051745</v>
      </c>
      <c r="BV361" s="25">
        <v>0.90074237078951569</v>
      </c>
      <c r="BW361" s="25">
        <v>0.30520860666128868</v>
      </c>
      <c r="BX361" s="25">
        <v>-0.13939882029899309</v>
      </c>
      <c r="BY361" s="25">
        <v>-2.0367506509949536</v>
      </c>
      <c r="BZ361" s="25">
        <v>-4.2758841888706982</v>
      </c>
      <c r="CA361" s="25">
        <v>-5.7836312295815304</v>
      </c>
      <c r="CB361" s="25">
        <v>-6.9426493563585936</v>
      </c>
      <c r="CC361" s="25">
        <v>-7.4321657108102528</v>
      </c>
      <c r="CE361" s="25">
        <v>8.3531833513632066</v>
      </c>
      <c r="CF361" s="25">
        <v>7.5794972207776965</v>
      </c>
      <c r="CG361" s="25">
        <v>7.1122346844055482</v>
      </c>
      <c r="CH361" s="25">
        <v>6.6392381353672985</v>
      </c>
      <c r="CI361" s="25">
        <v>6.1324741056111929</v>
      </c>
      <c r="CJ361" s="25">
        <v>5.5722293644825065</v>
      </c>
      <c r="CK361" s="25">
        <v>4.9977844152051745</v>
      </c>
      <c r="CL361" s="25">
        <v>4.4007423707895157</v>
      </c>
      <c r="CM361" s="25">
        <v>3.8052086066612887</v>
      </c>
      <c r="CN361" s="25">
        <v>3.3606011797010069</v>
      </c>
      <c r="CO361" s="25">
        <v>1.4632493490050464</v>
      </c>
      <c r="CP361" s="25">
        <v>-0.77588418887069821</v>
      </c>
      <c r="CQ361" s="25">
        <v>-2.2836312295815304</v>
      </c>
      <c r="CR361" s="25">
        <v>-3.4426493563585936</v>
      </c>
      <c r="CS361" s="25">
        <v>-3.9907203630342707</v>
      </c>
      <c r="CU361" s="26">
        <v>4.8531833513632066</v>
      </c>
      <c r="CV361" s="26">
        <v>4.3772245204368954</v>
      </c>
      <c r="CW361" s="26">
        <v>3.996553387978441</v>
      </c>
      <c r="CX361" s="26">
        <v>3.5581094298828688</v>
      </c>
      <c r="CY361" s="26">
        <v>3.041142808156863</v>
      </c>
      <c r="CZ361" s="26">
        <v>2.4745675454200651</v>
      </c>
      <c r="DA361" s="26">
        <v>1.7888583251384897</v>
      </c>
      <c r="DB361" s="26">
        <v>0.79475853144325725</v>
      </c>
      <c r="DC361" s="26">
        <v>-0.1838397204994493</v>
      </c>
      <c r="DD361" s="26">
        <v>-0.98617868532749497</v>
      </c>
      <c r="DE361" s="26">
        <v>-3.2797940832138153</v>
      </c>
      <c r="DF361" s="26">
        <v>-5.1971635012323318</v>
      </c>
      <c r="DG361" s="26">
        <v>-6.3727842619327859</v>
      </c>
      <c r="DH361" s="26">
        <v>-6.9181128870911905</v>
      </c>
      <c r="DI361" s="26">
        <v>-6.5253228882390033</v>
      </c>
      <c r="DK361" s="26">
        <v>8.3531833513632066</v>
      </c>
      <c r="DL361" s="26">
        <v>7.8772245204368954</v>
      </c>
      <c r="DM361" s="26">
        <v>7.496553387978441</v>
      </c>
      <c r="DN361" s="26">
        <v>7.0581094298828688</v>
      </c>
      <c r="DO361" s="26">
        <v>6.541142808156863</v>
      </c>
      <c r="DP361" s="26">
        <v>5.9745675454200651</v>
      </c>
      <c r="DQ361" s="26">
        <v>5.2888583251384897</v>
      </c>
      <c r="DR361" s="26">
        <v>4.2947585314432573</v>
      </c>
      <c r="DS361" s="26">
        <v>3.3161602795005507</v>
      </c>
      <c r="DT361" s="26">
        <v>2.513821314672505</v>
      </c>
      <c r="DU361" s="26">
        <v>0.22020591678618473</v>
      </c>
      <c r="DV361" s="26">
        <v>-1.6971635012323318</v>
      </c>
      <c r="DW361" s="26">
        <v>-2.8727842619327859</v>
      </c>
      <c r="DX361" s="26">
        <v>-3.4181128870911905</v>
      </c>
      <c r="DY361" s="26">
        <v>-3.12476955439341</v>
      </c>
      <c r="EA361" s="27">
        <v>4.8531833513632066</v>
      </c>
      <c r="EB361" s="27">
        <v>4.3662960484714883</v>
      </c>
      <c r="EC361" s="27">
        <v>4.032088193100666</v>
      </c>
      <c r="ED361" s="27">
        <v>3.6811589113973042</v>
      </c>
      <c r="EE361" s="27">
        <v>3.3346394352817708</v>
      </c>
      <c r="EF361" s="27">
        <v>2.9509065607441123</v>
      </c>
      <c r="EG361" s="27">
        <v>2.5282519951808222</v>
      </c>
      <c r="EH361" s="27">
        <v>2.0750080398808812</v>
      </c>
      <c r="EI361" s="27">
        <v>1.5670856325161893</v>
      </c>
      <c r="EJ361" s="27">
        <v>1.1903053907439549</v>
      </c>
      <c r="EK361" s="27">
        <v>-4.9847554640226832E-2</v>
      </c>
      <c r="EL361" s="27">
        <v>-1.2976975074765065</v>
      </c>
      <c r="EM361" s="27">
        <v>-2.1728786535660447</v>
      </c>
      <c r="EN361" s="27">
        <v>-2.9618461842907564</v>
      </c>
      <c r="EO361" s="27">
        <v>-3.4496349014520291</v>
      </c>
      <c r="EQ361" s="27">
        <v>8.3531833513632066</v>
      </c>
      <c r="ER361" s="27">
        <v>7.8662960484714883</v>
      </c>
      <c r="ES361" s="27">
        <v>7.532088193100666</v>
      </c>
      <c r="ET361" s="27">
        <v>7.1811589113973042</v>
      </c>
      <c r="EU361" s="27">
        <v>6.8346394352817708</v>
      </c>
      <c r="EV361" s="27">
        <v>6.4509065607441123</v>
      </c>
      <c r="EW361" s="27">
        <v>6.0282519951808222</v>
      </c>
      <c r="EX361" s="27">
        <v>5.5750080398808812</v>
      </c>
      <c r="EY361" s="27">
        <v>5.0670856325161893</v>
      </c>
      <c r="EZ361" s="27">
        <v>4.6903053907439549</v>
      </c>
      <c r="FA361" s="27">
        <v>3.4501524453597732</v>
      </c>
      <c r="FB361" s="27">
        <v>2.2023024925234935</v>
      </c>
      <c r="FC361" s="27">
        <v>1.3271213464339553</v>
      </c>
      <c r="FD361" s="27">
        <v>0.53815381570924359</v>
      </c>
      <c r="FE361" s="27">
        <v>0.10605489682355085</v>
      </c>
      <c r="FG361" s="141">
        <v>4.8531833513632066</v>
      </c>
      <c r="FH361" s="141">
        <v>4.1658110371544161</v>
      </c>
      <c r="FI361" s="141">
        <v>3.7018398572493858</v>
      </c>
      <c r="FJ361" s="141">
        <v>3.2136396742284283</v>
      </c>
      <c r="FK361" s="141">
        <v>2.6672526020856928</v>
      </c>
      <c r="FL361" s="141">
        <v>2.0905690466824502</v>
      </c>
      <c r="FM361" s="141">
        <v>1.4036444361088023</v>
      </c>
      <c r="FN361" s="141">
        <v>0.38765933208483006</v>
      </c>
      <c r="FO361" s="141">
        <v>-0.60285915120227429</v>
      </c>
      <c r="FP361" s="141">
        <v>-1.4159337199187441</v>
      </c>
      <c r="FQ361" s="141">
        <v>-3.7658702955808714</v>
      </c>
      <c r="FR361" s="141">
        <v>-5.767862246216545</v>
      </c>
      <c r="FS361" s="141">
        <v>-7.3279149134613348</v>
      </c>
      <c r="FT361" s="141">
        <v>-8.1562324797711412</v>
      </c>
      <c r="FU361" s="141">
        <v>-7.9425202997812363</v>
      </c>
      <c r="FW361" s="141">
        <v>8.3531833513632066</v>
      </c>
      <c r="FX361" s="141">
        <v>7.6658110371544161</v>
      </c>
      <c r="FY361" s="141">
        <v>7.2018398572493858</v>
      </c>
      <c r="FZ361" s="141">
        <v>6.7136396742284283</v>
      </c>
      <c r="GA361" s="141">
        <v>6.1672526020856928</v>
      </c>
      <c r="GB361" s="141">
        <v>5.5905690466824502</v>
      </c>
      <c r="GC361" s="141">
        <v>4.9036444361088023</v>
      </c>
      <c r="GD361" s="141">
        <v>3.8876593320848301</v>
      </c>
      <c r="GE361" s="141">
        <v>2.8971408487977257</v>
      </c>
      <c r="GF361" s="141">
        <v>2.0840662800812559</v>
      </c>
      <c r="GG361" s="141">
        <v>-0.26587029558087139</v>
      </c>
      <c r="GH361" s="141">
        <v>-2.267862246216545</v>
      </c>
      <c r="GI361" s="141">
        <v>-3.8279149134613348</v>
      </c>
      <c r="GJ361" s="141">
        <v>-4.6562324797711412</v>
      </c>
      <c r="GK361" s="141">
        <v>-4.5000688373389792</v>
      </c>
      <c r="GM361" s="1">
        <v>391885</v>
      </c>
      <c r="GN361" s="1">
        <v>406064</v>
      </c>
      <c r="GO361" s="1" t="s">
        <v>469</v>
      </c>
      <c r="GP361" s="1" t="s">
        <v>826</v>
      </c>
      <c r="GQ361" s="97"/>
    </row>
    <row r="362" spans="2:199" ht="16.2" thickBot="1" x14ac:dyDescent="0.35">
      <c r="B362" s="19" t="s">
        <v>352</v>
      </c>
      <c r="C362" s="20">
        <v>9.9589440081810459</v>
      </c>
      <c r="D362" s="21">
        <v>7.4528416848573134</v>
      </c>
      <c r="E362" s="21">
        <v>7.185313989150055</v>
      </c>
      <c r="F362" s="21">
        <v>7.1176388515900779</v>
      </c>
      <c r="G362" s="21">
        <v>6.9755728025562593</v>
      </c>
      <c r="H362" s="21">
        <v>6.8149711003196387</v>
      </c>
      <c r="I362" s="21">
        <v>6.6671090912133195</v>
      </c>
      <c r="J362" s="21">
        <v>6.5210403112034641</v>
      </c>
      <c r="K362" s="21">
        <v>6.3188383931544223</v>
      </c>
      <c r="L362" s="21">
        <v>6.1384388898351077</v>
      </c>
      <c r="M362" s="21">
        <v>4.3590491450288127</v>
      </c>
      <c r="N362" s="21">
        <v>1.5313023296339239</v>
      </c>
      <c r="O362" s="21">
        <v>-0.74719675620558235</v>
      </c>
      <c r="P362" s="21">
        <v>-3.067391423809795</v>
      </c>
      <c r="Q362" s="21">
        <v>-5.1172276138987058</v>
      </c>
      <c r="R362" s="22"/>
      <c r="S362" s="21">
        <v>14.095944008181046</v>
      </c>
      <c r="T362" s="21">
        <v>11.589841684857314</v>
      </c>
      <c r="U362" s="21">
        <v>11.322313989150055</v>
      </c>
      <c r="V362" s="21">
        <v>11.254638851590078</v>
      </c>
      <c r="W362" s="21">
        <v>11.11257280255626</v>
      </c>
      <c r="X362" s="21">
        <v>10.951971100319639</v>
      </c>
      <c r="Y362" s="21">
        <v>10.80410909121332</v>
      </c>
      <c r="Z362" s="21">
        <v>10.658040311203465</v>
      </c>
      <c r="AA362" s="21">
        <v>10.455838393154423</v>
      </c>
      <c r="AB362" s="21">
        <v>10.275438889835108</v>
      </c>
      <c r="AC362" s="21">
        <v>8.4960491450288131</v>
      </c>
      <c r="AD362" s="21">
        <v>5.6683023296339243</v>
      </c>
      <c r="AE362" s="21">
        <v>3.3898032437944181</v>
      </c>
      <c r="AF362" s="21">
        <v>1.0696085761902054</v>
      </c>
      <c r="AG362" s="21">
        <v>-1.1583350391289144</v>
      </c>
      <c r="AI362" s="23">
        <v>9.9589440081810459</v>
      </c>
      <c r="AJ362" s="23">
        <v>8.8847259010854795</v>
      </c>
      <c r="AK362" s="23">
        <v>8.8532684860578748</v>
      </c>
      <c r="AL362" s="23">
        <v>8.7599224376233131</v>
      </c>
      <c r="AM362" s="23">
        <v>8.6317333889340144</v>
      </c>
      <c r="AN362" s="23">
        <v>8.4834849189389789</v>
      </c>
      <c r="AO362" s="23">
        <v>8.2715958310107638</v>
      </c>
      <c r="AP362" s="23">
        <v>7.9884747685723809</v>
      </c>
      <c r="AQ362" s="23">
        <v>7.7431834548274381</v>
      </c>
      <c r="AR362" s="23">
        <v>7.495196186551329</v>
      </c>
      <c r="AS362" s="23">
        <v>6.6490955826261313</v>
      </c>
      <c r="AT362" s="23">
        <v>5.574726997008451</v>
      </c>
      <c r="AU362" s="23">
        <v>4.6184339630528761</v>
      </c>
      <c r="AV362" s="23">
        <v>3.7092560644107202</v>
      </c>
      <c r="AW362" s="23">
        <v>3.2068989026169739</v>
      </c>
      <c r="AY362" s="24">
        <v>14.095944008181046</v>
      </c>
      <c r="AZ362" s="24">
        <v>13.02172590108548</v>
      </c>
      <c r="BA362" s="24">
        <v>12.990268486057875</v>
      </c>
      <c r="BB362" s="24">
        <v>12.896922437623314</v>
      </c>
      <c r="BC362" s="24">
        <v>12.768733388934015</v>
      </c>
      <c r="BD362" s="24">
        <v>12.620484918938979</v>
      </c>
      <c r="BE362" s="24">
        <v>12.408595831010764</v>
      </c>
      <c r="BF362" s="24">
        <v>12.125474768572381</v>
      </c>
      <c r="BG362" s="24">
        <v>11.880183454827439</v>
      </c>
      <c r="BH362" s="24">
        <v>11.632196186551329</v>
      </c>
      <c r="BI362" s="24">
        <v>10.786095582626132</v>
      </c>
      <c r="BJ362" s="24">
        <v>9.7117269970084514</v>
      </c>
      <c r="BK362" s="24">
        <v>8.7554339630528766</v>
      </c>
      <c r="BL362" s="24">
        <v>7.8462560644107207</v>
      </c>
      <c r="BM362" s="24">
        <v>7.4059993162698525</v>
      </c>
      <c r="BO362" s="25">
        <v>9.9589440081810459</v>
      </c>
      <c r="BP362" s="25">
        <v>7.1108267584657892</v>
      </c>
      <c r="BQ362" s="25">
        <v>6.8021846774713453</v>
      </c>
      <c r="BR362" s="25">
        <v>6.7723962432707552</v>
      </c>
      <c r="BS362" s="25">
        <v>6.6683002123587301</v>
      </c>
      <c r="BT362" s="25">
        <v>6.5523075096879566</v>
      </c>
      <c r="BU362" s="25">
        <v>6.4720251818806673</v>
      </c>
      <c r="BV362" s="25">
        <v>6.3946819897760037</v>
      </c>
      <c r="BW362" s="25">
        <v>6.2877757438005446</v>
      </c>
      <c r="BX362" s="25">
        <v>6.1833482800808568</v>
      </c>
      <c r="BY362" s="25">
        <v>4.7482261389056504</v>
      </c>
      <c r="BZ362" s="25">
        <v>2.0313248636408829</v>
      </c>
      <c r="CA362" s="25">
        <v>-0.15967566998250504</v>
      </c>
      <c r="CB362" s="25">
        <v>-2.3565521871916033</v>
      </c>
      <c r="CC362" s="25">
        <v>-4.1703219323337493</v>
      </c>
      <c r="CE362" s="25">
        <v>14.095944008181046</v>
      </c>
      <c r="CF362" s="25">
        <v>11.24782675846579</v>
      </c>
      <c r="CG362" s="25">
        <v>10.939184677471346</v>
      </c>
      <c r="CH362" s="25">
        <v>10.909396243270756</v>
      </c>
      <c r="CI362" s="25">
        <v>10.805300212358731</v>
      </c>
      <c r="CJ362" s="25">
        <v>10.689307509687957</v>
      </c>
      <c r="CK362" s="25">
        <v>10.609025181880668</v>
      </c>
      <c r="CL362" s="25">
        <v>10.531681989776004</v>
      </c>
      <c r="CM362" s="25">
        <v>10.424775743800545</v>
      </c>
      <c r="CN362" s="25">
        <v>10.320348280080857</v>
      </c>
      <c r="CO362" s="25">
        <v>8.8852261389056508</v>
      </c>
      <c r="CP362" s="25">
        <v>6.1683248636408834</v>
      </c>
      <c r="CQ362" s="25">
        <v>3.9773243300174954</v>
      </c>
      <c r="CR362" s="25">
        <v>1.7804478128083971</v>
      </c>
      <c r="CS362" s="25">
        <v>-0.25127910041655355</v>
      </c>
      <c r="CU362" s="26">
        <v>9.9589440081810459</v>
      </c>
      <c r="CV362" s="26">
        <v>8.1393684920067937</v>
      </c>
      <c r="CW362" s="26">
        <v>8.0339588412598015</v>
      </c>
      <c r="CX362" s="26">
        <v>8.0190094756668966</v>
      </c>
      <c r="CY362" s="26">
        <v>7.9085466636672468</v>
      </c>
      <c r="CZ362" s="26">
        <v>7.764631675123761</v>
      </c>
      <c r="DA362" s="26">
        <v>7.4734647827591782</v>
      </c>
      <c r="DB362" s="26">
        <v>6.6375029701426769</v>
      </c>
      <c r="DC362" s="26">
        <v>5.758732601715856</v>
      </c>
      <c r="DD362" s="26">
        <v>4.8775772114981208</v>
      </c>
      <c r="DE362" s="26">
        <v>2.3357659983867691</v>
      </c>
      <c r="DF362" s="26">
        <v>-0.14240255083365838</v>
      </c>
      <c r="DG362" s="26">
        <v>-2.1407904015550443</v>
      </c>
      <c r="DH362" s="26">
        <v>-3.3671766900682769</v>
      </c>
      <c r="DI362" s="26">
        <v>-2.3731734359571064</v>
      </c>
      <c r="DK362" s="26">
        <v>14.095944008181046</v>
      </c>
      <c r="DL362" s="26">
        <v>12.276368492006794</v>
      </c>
      <c r="DM362" s="26">
        <v>12.170958841259802</v>
      </c>
      <c r="DN362" s="26">
        <v>12.156009475666897</v>
      </c>
      <c r="DO362" s="26">
        <v>12.045546663667247</v>
      </c>
      <c r="DP362" s="26">
        <v>11.901631675123761</v>
      </c>
      <c r="DQ362" s="26">
        <v>11.610464782759179</v>
      </c>
      <c r="DR362" s="26">
        <v>10.774502970142677</v>
      </c>
      <c r="DS362" s="26">
        <v>9.8957326017158564</v>
      </c>
      <c r="DT362" s="26">
        <v>9.0145772114981213</v>
      </c>
      <c r="DU362" s="26">
        <v>6.4727659983867696</v>
      </c>
      <c r="DV362" s="26">
        <v>3.9945974491663421</v>
      </c>
      <c r="DW362" s="26">
        <v>1.9962095984449562</v>
      </c>
      <c r="DX362" s="26">
        <v>0.76982330993172354</v>
      </c>
      <c r="DY362" s="26">
        <v>1.539520927463272</v>
      </c>
      <c r="EA362" s="27">
        <v>9.9589440081810459</v>
      </c>
      <c r="EB362" s="27">
        <v>8.1655375289316083</v>
      </c>
      <c r="EC362" s="27">
        <v>8.0538506612191423</v>
      </c>
      <c r="ED362" s="27">
        <v>8.0495222370529458</v>
      </c>
      <c r="EE362" s="27">
        <v>8.0285465640810649</v>
      </c>
      <c r="EF362" s="27">
        <v>7.9753530233221461</v>
      </c>
      <c r="EG362" s="27">
        <v>7.891856158515246</v>
      </c>
      <c r="EH362" s="27">
        <v>7.7861999851761112</v>
      </c>
      <c r="EI362" s="27">
        <v>7.5938492676482987</v>
      </c>
      <c r="EJ362" s="27">
        <v>7.4030814402973597</v>
      </c>
      <c r="EK362" s="27">
        <v>6.4910770661911386</v>
      </c>
      <c r="EL362" s="27">
        <v>5.3400842357662839</v>
      </c>
      <c r="EM362" s="27">
        <v>4.5768056579376193</v>
      </c>
      <c r="EN362" s="27">
        <v>3.9598078546972957</v>
      </c>
      <c r="EO362" s="27">
        <v>3.8182927989090558</v>
      </c>
      <c r="EQ362" s="27">
        <v>14.095944008181046</v>
      </c>
      <c r="ER362" s="27">
        <v>12.302537528931609</v>
      </c>
      <c r="ES362" s="27">
        <v>12.190850661219143</v>
      </c>
      <c r="ET362" s="27">
        <v>12.186522237052946</v>
      </c>
      <c r="EU362" s="27">
        <v>12.165546564081065</v>
      </c>
      <c r="EV362" s="27">
        <v>12.112353023322147</v>
      </c>
      <c r="EW362" s="27">
        <v>12.028856158515246</v>
      </c>
      <c r="EX362" s="27">
        <v>11.923199985176112</v>
      </c>
      <c r="EY362" s="27">
        <v>11.730849267648299</v>
      </c>
      <c r="EZ362" s="27">
        <v>11.54008144029736</v>
      </c>
      <c r="FA362" s="27">
        <v>10.628077066191139</v>
      </c>
      <c r="FB362" s="27">
        <v>9.4770842357662843</v>
      </c>
      <c r="FC362" s="27">
        <v>8.7138056579376197</v>
      </c>
      <c r="FD362" s="27">
        <v>8.0968078546972961</v>
      </c>
      <c r="FE362" s="27">
        <v>7.9113966457885176</v>
      </c>
      <c r="FG362" s="141">
        <v>9.9589440081810459</v>
      </c>
      <c r="FH362" s="141">
        <v>6.9969823886041809</v>
      </c>
      <c r="FI362" s="141">
        <v>6.6319426554850942</v>
      </c>
      <c r="FJ362" s="141">
        <v>6.5378268159735669</v>
      </c>
      <c r="FK362" s="141">
        <v>6.3560837745327134</v>
      </c>
      <c r="FL362" s="141">
        <v>6.1686122636964456</v>
      </c>
      <c r="FM362" s="141">
        <v>5.8232918695120048</v>
      </c>
      <c r="FN362" s="141">
        <v>4.9129818513868351</v>
      </c>
      <c r="FO362" s="141">
        <v>3.9842283450706155</v>
      </c>
      <c r="FP362" s="141">
        <v>3.0503609700089598</v>
      </c>
      <c r="FQ362" s="141">
        <v>0.32636608943647261</v>
      </c>
      <c r="FR362" s="141">
        <v>-2.3042070956617025</v>
      </c>
      <c r="FS362" s="141">
        <v>-4.4732235998410843</v>
      </c>
      <c r="FT362" s="141">
        <v>-5.9020218643626556</v>
      </c>
      <c r="FU362" s="141">
        <v>-5.1293741336082839</v>
      </c>
      <c r="FW362" s="141">
        <v>14.095944008181046</v>
      </c>
      <c r="FX362" s="141">
        <v>11.133982388604181</v>
      </c>
      <c r="FY362" s="141">
        <v>10.768942655485095</v>
      </c>
      <c r="FZ362" s="141">
        <v>10.674826815973567</v>
      </c>
      <c r="GA362" s="141">
        <v>10.493083774532714</v>
      </c>
      <c r="GB362" s="141">
        <v>10.305612263696446</v>
      </c>
      <c r="GC362" s="141">
        <v>9.9602918695120053</v>
      </c>
      <c r="GD362" s="141">
        <v>9.0499818513868355</v>
      </c>
      <c r="GE362" s="141">
        <v>8.121228345070616</v>
      </c>
      <c r="GF362" s="141">
        <v>7.1873609700089602</v>
      </c>
      <c r="GG362" s="141">
        <v>4.4633660894364731</v>
      </c>
      <c r="GH362" s="141">
        <v>1.832792904338298</v>
      </c>
      <c r="GI362" s="141">
        <v>-0.33622359984108385</v>
      </c>
      <c r="GJ362" s="141">
        <v>-1.7650218643626552</v>
      </c>
      <c r="GK362" s="141">
        <v>-1.1685836820656341</v>
      </c>
      <c r="GM362" s="1">
        <v>338653</v>
      </c>
      <c r="GN362" s="1">
        <v>556688</v>
      </c>
      <c r="GO362" s="1" t="s">
        <v>515</v>
      </c>
      <c r="GP362" s="1" t="s">
        <v>838</v>
      </c>
      <c r="GQ362" s="97"/>
    </row>
    <row r="363" spans="2:199" ht="16.2" thickBot="1" x14ac:dyDescent="0.35">
      <c r="B363" s="19" t="s">
        <v>353</v>
      </c>
      <c r="C363" s="20">
        <v>4.9088776440988013</v>
      </c>
      <c r="D363" s="21">
        <v>4.6713906662532327</v>
      </c>
      <c r="E363" s="21">
        <v>4.3930098140467866</v>
      </c>
      <c r="F363" s="21">
        <v>4.0319076347610725</v>
      </c>
      <c r="G363" s="21">
        <v>3.6977718810146101</v>
      </c>
      <c r="H363" s="21">
        <v>3.3554456489881783</v>
      </c>
      <c r="I363" s="21">
        <v>3.014622252384271</v>
      </c>
      <c r="J363" s="21">
        <v>2.6752709039144023</v>
      </c>
      <c r="K363" s="21">
        <v>2.3058729883329221</v>
      </c>
      <c r="L363" s="21">
        <v>1.9557287224810285</v>
      </c>
      <c r="M363" s="21">
        <v>0.42025210716837336</v>
      </c>
      <c r="N363" s="21">
        <v>-1.709266758545926</v>
      </c>
      <c r="O363" s="21">
        <v>-3.3786044790062455</v>
      </c>
      <c r="P363" s="21">
        <v>-5.2228628480350068</v>
      </c>
      <c r="Q363" s="21">
        <v>-6.8430644193445538</v>
      </c>
      <c r="R363" s="22"/>
      <c r="S363" s="21">
        <v>8.4088776440988013</v>
      </c>
      <c r="T363" s="21">
        <v>8.1713906662532327</v>
      </c>
      <c r="U363" s="21">
        <v>7.8930098140467866</v>
      </c>
      <c r="V363" s="21">
        <v>7.5319076347610725</v>
      </c>
      <c r="W363" s="21">
        <v>7.1977718810146101</v>
      </c>
      <c r="X363" s="21">
        <v>6.8554456489881783</v>
      </c>
      <c r="Y363" s="21">
        <v>6.514622252384271</v>
      </c>
      <c r="Z363" s="21">
        <v>6.1752709039144023</v>
      </c>
      <c r="AA363" s="21">
        <v>5.8058729883329221</v>
      </c>
      <c r="AB363" s="21">
        <v>5.4557287224810285</v>
      </c>
      <c r="AC363" s="21">
        <v>3.9202521071683734</v>
      </c>
      <c r="AD363" s="21">
        <v>1.790733241454074</v>
      </c>
      <c r="AE363" s="21">
        <v>0.1213955209937545</v>
      </c>
      <c r="AF363" s="21">
        <v>-1.7228628480350068</v>
      </c>
      <c r="AG363" s="21">
        <v>-3.4359581854113301</v>
      </c>
      <c r="AI363" s="23">
        <v>4.9088776440988013</v>
      </c>
      <c r="AJ363" s="23">
        <v>4.7590420736557082</v>
      </c>
      <c r="AK363" s="23">
        <v>4.5565518261011118</v>
      </c>
      <c r="AL363" s="23">
        <v>4.3878308252176623</v>
      </c>
      <c r="AM363" s="23">
        <v>4.2176023269230676</v>
      </c>
      <c r="AN363" s="23">
        <v>4.0022062557661986</v>
      </c>
      <c r="AO363" s="23">
        <v>3.7281599631610192</v>
      </c>
      <c r="AP363" s="23">
        <v>3.3827432161330044</v>
      </c>
      <c r="AQ363" s="23">
        <v>3.1588435839392393</v>
      </c>
      <c r="AR363" s="23">
        <v>2.937796422782661</v>
      </c>
      <c r="AS363" s="23">
        <v>2.2897288639723943</v>
      </c>
      <c r="AT363" s="23">
        <v>1.6389297632843007</v>
      </c>
      <c r="AU363" s="23">
        <v>1.0129800710303201</v>
      </c>
      <c r="AV363" s="23">
        <v>0.29764023843002718</v>
      </c>
      <c r="AW363" s="23">
        <v>-0.26229187051671232</v>
      </c>
      <c r="AY363" s="24">
        <v>8.4088776440988013</v>
      </c>
      <c r="AZ363" s="24">
        <v>8.2590420736557082</v>
      </c>
      <c r="BA363" s="24">
        <v>8.0565518261011118</v>
      </c>
      <c r="BB363" s="24">
        <v>7.8878308252176623</v>
      </c>
      <c r="BC363" s="24">
        <v>7.7176023269230676</v>
      </c>
      <c r="BD363" s="24">
        <v>7.5022062557661986</v>
      </c>
      <c r="BE363" s="24">
        <v>7.2281599631610192</v>
      </c>
      <c r="BF363" s="24">
        <v>6.8827432161330044</v>
      </c>
      <c r="BG363" s="24">
        <v>6.6588435839392393</v>
      </c>
      <c r="BH363" s="24">
        <v>6.437796422782661</v>
      </c>
      <c r="BI363" s="24">
        <v>5.7897288639723943</v>
      </c>
      <c r="BJ363" s="24">
        <v>5.1389297632843007</v>
      </c>
      <c r="BK363" s="24">
        <v>4.5129800710303201</v>
      </c>
      <c r="BL363" s="24">
        <v>3.7976402384300272</v>
      </c>
      <c r="BM363" s="24">
        <v>3.3316301465855886</v>
      </c>
      <c r="BO363" s="25">
        <v>4.9088776440988013</v>
      </c>
      <c r="BP363" s="25">
        <v>4.6483713305337755</v>
      </c>
      <c r="BQ363" s="25">
        <v>4.3656113362544531</v>
      </c>
      <c r="BR363" s="25">
        <v>4.0023065013961094</v>
      </c>
      <c r="BS363" s="25">
        <v>3.6674964670499577</v>
      </c>
      <c r="BT363" s="25">
        <v>3.3247829391778581</v>
      </c>
      <c r="BU363" s="25">
        <v>2.9811150457262521</v>
      </c>
      <c r="BV363" s="25">
        <v>2.6411532011373602</v>
      </c>
      <c r="BW363" s="25">
        <v>2.3036162869020007</v>
      </c>
      <c r="BX363" s="25">
        <v>1.9899664639042918</v>
      </c>
      <c r="BY363" s="25">
        <v>0.57698412581405378</v>
      </c>
      <c r="BZ363" s="25">
        <v>-1.3575448823351728</v>
      </c>
      <c r="CA363" s="25">
        <v>-2.6716978897017505</v>
      </c>
      <c r="CB363" s="25">
        <v>-4.1883844073635821</v>
      </c>
      <c r="CC363" s="25">
        <v>-5.5639756033065098</v>
      </c>
      <c r="CE363" s="25">
        <v>8.4088776440988013</v>
      </c>
      <c r="CF363" s="25">
        <v>8.1483713305337755</v>
      </c>
      <c r="CG363" s="25">
        <v>7.8656113362544531</v>
      </c>
      <c r="CH363" s="25">
        <v>7.5023065013961094</v>
      </c>
      <c r="CI363" s="25">
        <v>7.1674964670499577</v>
      </c>
      <c r="CJ363" s="25">
        <v>6.8247829391778581</v>
      </c>
      <c r="CK363" s="25">
        <v>6.4811150457262521</v>
      </c>
      <c r="CL363" s="25">
        <v>6.1411532011373602</v>
      </c>
      <c r="CM363" s="25">
        <v>5.8036162869020007</v>
      </c>
      <c r="CN363" s="25">
        <v>5.4899664639042918</v>
      </c>
      <c r="CO363" s="25">
        <v>4.0769841258140538</v>
      </c>
      <c r="CP363" s="25">
        <v>2.1424551176648272</v>
      </c>
      <c r="CQ363" s="25">
        <v>0.82830211029824952</v>
      </c>
      <c r="CR363" s="25">
        <v>-0.68838440736358208</v>
      </c>
      <c r="CS363" s="25">
        <v>-2.2033245319773727</v>
      </c>
      <c r="CU363" s="26">
        <v>4.9088776440988013</v>
      </c>
      <c r="CV363" s="26">
        <v>4.8720361955159621</v>
      </c>
      <c r="CW363" s="26">
        <v>4.6623509307004678</v>
      </c>
      <c r="CX363" s="26">
        <v>4.3293282106133528</v>
      </c>
      <c r="CY363" s="26">
        <v>4.0014443611540056</v>
      </c>
      <c r="CZ363" s="26">
        <v>3.6525037319119207</v>
      </c>
      <c r="DA363" s="26">
        <v>3.2072063468743135</v>
      </c>
      <c r="DB363" s="26">
        <v>2.4662740594742498</v>
      </c>
      <c r="DC363" s="26">
        <v>1.6910867309626241</v>
      </c>
      <c r="DD363" s="26">
        <v>0.93392946180370373</v>
      </c>
      <c r="DE363" s="26">
        <v>-1.2234684944522805</v>
      </c>
      <c r="DF363" s="26">
        <v>-3.1070003788960392</v>
      </c>
      <c r="DG363" s="26">
        <v>-4.4830359874814327</v>
      </c>
      <c r="DH363" s="26">
        <v>-5.3707190852142297</v>
      </c>
      <c r="DI363" s="26">
        <v>-4.7563955853082724</v>
      </c>
      <c r="DK363" s="26">
        <v>8.4088776440988013</v>
      </c>
      <c r="DL363" s="26">
        <v>8.3720361955159621</v>
      </c>
      <c r="DM363" s="26">
        <v>8.1623509307004678</v>
      </c>
      <c r="DN363" s="26">
        <v>7.8293282106133528</v>
      </c>
      <c r="DO363" s="26">
        <v>7.5014443611540056</v>
      </c>
      <c r="DP363" s="26">
        <v>7.1525037319119207</v>
      </c>
      <c r="DQ363" s="26">
        <v>6.7072063468743135</v>
      </c>
      <c r="DR363" s="26">
        <v>5.9662740594742498</v>
      </c>
      <c r="DS363" s="26">
        <v>5.1910867309626241</v>
      </c>
      <c r="DT363" s="26">
        <v>4.4339294618037037</v>
      </c>
      <c r="DU363" s="26">
        <v>2.2765315055477195</v>
      </c>
      <c r="DV363" s="26">
        <v>0.39299962110396081</v>
      </c>
      <c r="DW363" s="26">
        <v>-0.98303598748143273</v>
      </c>
      <c r="DX363" s="26">
        <v>-1.8707190852142297</v>
      </c>
      <c r="DY363" s="26">
        <v>-1.3991415698688243</v>
      </c>
      <c r="EA363" s="27">
        <v>4.9088776440988013</v>
      </c>
      <c r="EB363" s="27">
        <v>4.7834425560864098</v>
      </c>
      <c r="EC363" s="27">
        <v>4.5483078786462041</v>
      </c>
      <c r="ED363" s="27">
        <v>4.2249615407448626</v>
      </c>
      <c r="EE363" s="27">
        <v>3.9513627889563381</v>
      </c>
      <c r="EF363" s="27">
        <v>3.6613309309169839</v>
      </c>
      <c r="EG363" s="27">
        <v>3.3560944208099972</v>
      </c>
      <c r="EH363" s="27">
        <v>3.0449547130216601</v>
      </c>
      <c r="EI363" s="27">
        <v>2.6829740919711096</v>
      </c>
      <c r="EJ363" s="27">
        <v>2.3282958504592646</v>
      </c>
      <c r="EK363" s="27">
        <v>1.2659519040693148</v>
      </c>
      <c r="EL363" s="27">
        <v>0.36340448226286881</v>
      </c>
      <c r="EM363" s="27">
        <v>-6.4217887103239946E-2</v>
      </c>
      <c r="EN363" s="27">
        <v>-0.47987867339455548</v>
      </c>
      <c r="EO363" s="27">
        <v>-0.68084800174244364</v>
      </c>
      <c r="EQ363" s="27">
        <v>8.4088776440988013</v>
      </c>
      <c r="ER363" s="27">
        <v>8.2834425560864098</v>
      </c>
      <c r="ES363" s="27">
        <v>8.0483078786462041</v>
      </c>
      <c r="ET363" s="27">
        <v>7.7249615407448626</v>
      </c>
      <c r="EU363" s="27">
        <v>7.4513627889563381</v>
      </c>
      <c r="EV363" s="27">
        <v>7.1613309309169839</v>
      </c>
      <c r="EW363" s="27">
        <v>6.8560944208099972</v>
      </c>
      <c r="EX363" s="27">
        <v>6.5449547130216601</v>
      </c>
      <c r="EY363" s="27">
        <v>6.1829740919711096</v>
      </c>
      <c r="EZ363" s="27">
        <v>5.8282958504592646</v>
      </c>
      <c r="FA363" s="27">
        <v>4.7659519040693148</v>
      </c>
      <c r="FB363" s="27">
        <v>3.8634044822628688</v>
      </c>
      <c r="FC363" s="27">
        <v>3.4357821128967601</v>
      </c>
      <c r="FD363" s="27">
        <v>3.0201213266054445</v>
      </c>
      <c r="FE363" s="27">
        <v>2.8154410553158726</v>
      </c>
      <c r="FG363" s="141">
        <v>4.9088776440988013</v>
      </c>
      <c r="FH363" s="141">
        <v>4.7731827558721491</v>
      </c>
      <c r="FI363" s="141">
        <v>4.5008983619662164</v>
      </c>
      <c r="FJ363" s="141">
        <v>4.118809817089522</v>
      </c>
      <c r="FK363" s="141">
        <v>3.7579625889928483</v>
      </c>
      <c r="FL363" s="141">
        <v>3.3955099371470769</v>
      </c>
      <c r="FM363" s="141">
        <v>2.9370591354432456</v>
      </c>
      <c r="FN363" s="141">
        <v>2.1580496920656547</v>
      </c>
      <c r="FO363" s="141">
        <v>1.3602451489300762</v>
      </c>
      <c r="FP363" s="141">
        <v>0.58258897388555653</v>
      </c>
      <c r="FQ363" s="141">
        <v>-1.8112640429410476</v>
      </c>
      <c r="FR363" s="141">
        <v>-3.9473796330942506</v>
      </c>
      <c r="FS363" s="141">
        <v>-5.4229765293802608</v>
      </c>
      <c r="FT363" s="141">
        <v>-6.4456850457011434</v>
      </c>
      <c r="FU363" s="141">
        <v>-5.9949130874789773</v>
      </c>
      <c r="FW363" s="141">
        <v>8.4088776440988013</v>
      </c>
      <c r="FX363" s="141">
        <v>8.2731827558721491</v>
      </c>
      <c r="FY363" s="141">
        <v>8.0008983619662164</v>
      </c>
      <c r="FZ363" s="141">
        <v>7.618809817089522</v>
      </c>
      <c r="GA363" s="141">
        <v>7.2579625889928483</v>
      </c>
      <c r="GB363" s="141">
        <v>6.8955099371470769</v>
      </c>
      <c r="GC363" s="141">
        <v>6.4370591354432456</v>
      </c>
      <c r="GD363" s="141">
        <v>5.6580496920656547</v>
      </c>
      <c r="GE363" s="141">
        <v>4.8602451489300762</v>
      </c>
      <c r="GF363" s="141">
        <v>4.0825889738855565</v>
      </c>
      <c r="GG363" s="141">
        <v>1.6887359570589524</v>
      </c>
      <c r="GH363" s="141">
        <v>-0.44737963309425055</v>
      </c>
      <c r="GI363" s="141">
        <v>-1.9229765293802608</v>
      </c>
      <c r="GJ363" s="141">
        <v>-2.9456850457011434</v>
      </c>
      <c r="GK363" s="141">
        <v>-2.6013505662131564</v>
      </c>
      <c r="GM363" s="1">
        <v>384710</v>
      </c>
      <c r="GN363" s="1">
        <v>381286</v>
      </c>
      <c r="GO363" s="1" t="s">
        <v>423</v>
      </c>
      <c r="GP363" s="1" t="s">
        <v>824</v>
      </c>
      <c r="GQ363" s="97"/>
    </row>
    <row r="364" spans="2:199" ht="16.2" thickBot="1" x14ac:dyDescent="0.35">
      <c r="B364" s="19" t="s">
        <v>354</v>
      </c>
      <c r="C364" s="20">
        <v>8.6772039576014866</v>
      </c>
      <c r="D364" s="21">
        <v>8.0241429091795116</v>
      </c>
      <c r="E364" s="21">
        <v>7.6601526400175608</v>
      </c>
      <c r="F364" s="21">
        <v>7.3484842533992598</v>
      </c>
      <c r="G364" s="21">
        <v>6.968012189691521</v>
      </c>
      <c r="H364" s="21">
        <v>6.5757982487477591</v>
      </c>
      <c r="I364" s="21">
        <v>6.3582345407664747</v>
      </c>
      <c r="J364" s="21">
        <v>6.1377947467522702</v>
      </c>
      <c r="K364" s="21">
        <v>5.8872091841824599</v>
      </c>
      <c r="L364" s="21">
        <v>5.6666751241266269</v>
      </c>
      <c r="M364" s="21">
        <v>4.296105053577925</v>
      </c>
      <c r="N364" s="21">
        <v>1.9580247148657506</v>
      </c>
      <c r="O364" s="21">
        <v>1.0191629998537621E-2</v>
      </c>
      <c r="P364" s="21">
        <v>-1.9827122622254052</v>
      </c>
      <c r="Q364" s="21">
        <v>-4.080545317304292</v>
      </c>
      <c r="R364" s="22"/>
      <c r="S364" s="21">
        <v>12.677203957601487</v>
      </c>
      <c r="T364" s="21">
        <v>12.024142909179512</v>
      </c>
      <c r="U364" s="21">
        <v>11.660152640017561</v>
      </c>
      <c r="V364" s="21">
        <v>11.34848425339926</v>
      </c>
      <c r="W364" s="21">
        <v>10.968012189691521</v>
      </c>
      <c r="X364" s="21">
        <v>10.575798248747759</v>
      </c>
      <c r="Y364" s="21">
        <v>10.358234540766475</v>
      </c>
      <c r="Z364" s="21">
        <v>10.13779474675227</v>
      </c>
      <c r="AA364" s="21">
        <v>9.8872091841824599</v>
      </c>
      <c r="AB364" s="21">
        <v>9.6666751241266269</v>
      </c>
      <c r="AC364" s="21">
        <v>8.296105053577925</v>
      </c>
      <c r="AD364" s="21">
        <v>5.9580247148657506</v>
      </c>
      <c r="AE364" s="21">
        <v>4.0101916299985376</v>
      </c>
      <c r="AF364" s="21">
        <v>2.0172877377745948</v>
      </c>
      <c r="AG364" s="21">
        <v>-0.23017748782525871</v>
      </c>
      <c r="AI364" s="23">
        <v>8.6772039576014866</v>
      </c>
      <c r="AJ364" s="23">
        <v>8.3023881719884045</v>
      </c>
      <c r="AK364" s="23">
        <v>8.1096312797043542</v>
      </c>
      <c r="AL364" s="23">
        <v>7.8829743879885719</v>
      </c>
      <c r="AM364" s="23">
        <v>7.6312005053414786</v>
      </c>
      <c r="AN364" s="23">
        <v>7.3577809763599955</v>
      </c>
      <c r="AO364" s="23">
        <v>7.0115450782008182</v>
      </c>
      <c r="AP364" s="23">
        <v>6.599732752899655</v>
      </c>
      <c r="AQ364" s="23">
        <v>6.3630244587556462</v>
      </c>
      <c r="AR364" s="23">
        <v>6.1295856384147172</v>
      </c>
      <c r="AS364" s="23">
        <v>5.4513173811929292</v>
      </c>
      <c r="AT364" s="23">
        <v>4.8097921962606094</v>
      </c>
      <c r="AU364" s="23">
        <v>4.2317247837574996</v>
      </c>
      <c r="AV364" s="23">
        <v>3.4801181248892163</v>
      </c>
      <c r="AW364" s="23">
        <v>2.7742504402955213</v>
      </c>
      <c r="AY364" s="24">
        <v>12.677203957601487</v>
      </c>
      <c r="AZ364" s="24">
        <v>12.302388171988405</v>
      </c>
      <c r="BA364" s="24">
        <v>12.109631279704354</v>
      </c>
      <c r="BB364" s="24">
        <v>11.882974387988572</v>
      </c>
      <c r="BC364" s="24">
        <v>11.631200505341479</v>
      </c>
      <c r="BD364" s="24">
        <v>11.357780976359996</v>
      </c>
      <c r="BE364" s="24">
        <v>11.011545078200818</v>
      </c>
      <c r="BF364" s="24">
        <v>10.599732752899655</v>
      </c>
      <c r="BG364" s="24">
        <v>10.363024458755646</v>
      </c>
      <c r="BH364" s="24">
        <v>10.129585638414717</v>
      </c>
      <c r="BI364" s="24">
        <v>9.4513173811929292</v>
      </c>
      <c r="BJ364" s="24">
        <v>8.8097921962606094</v>
      </c>
      <c r="BK364" s="24">
        <v>8.2317247837574996</v>
      </c>
      <c r="BL364" s="24">
        <v>7.4801181248892163</v>
      </c>
      <c r="BM364" s="24">
        <v>6.8813854934258742</v>
      </c>
      <c r="BO364" s="25">
        <v>8.6772039576014866</v>
      </c>
      <c r="BP364" s="25">
        <v>7.9463836258217562</v>
      </c>
      <c r="BQ364" s="25">
        <v>7.5689891706365433</v>
      </c>
      <c r="BR364" s="25">
        <v>7.2556138345555858</v>
      </c>
      <c r="BS364" s="25">
        <v>6.8745768392234652</v>
      </c>
      <c r="BT364" s="25">
        <v>6.4820335864440395</v>
      </c>
      <c r="BU364" s="25">
        <v>6.2618605891937662</v>
      </c>
      <c r="BV364" s="25">
        <v>6.0409859589501096</v>
      </c>
      <c r="BW364" s="25">
        <v>5.828690787185721</v>
      </c>
      <c r="BX364" s="25">
        <v>5.6501082575244581</v>
      </c>
      <c r="BY364" s="25">
        <v>4.4132577139398634</v>
      </c>
      <c r="BZ364" s="25">
        <v>2.2374615066844044</v>
      </c>
      <c r="CA364" s="25">
        <v>0.46631522825054361</v>
      </c>
      <c r="CB364" s="25">
        <v>-1.2385521542311011</v>
      </c>
      <c r="CC364" s="25">
        <v>-2.6331897463282345</v>
      </c>
      <c r="CE364" s="25">
        <v>12.677203957601487</v>
      </c>
      <c r="CF364" s="25">
        <v>11.946383625821756</v>
      </c>
      <c r="CG364" s="25">
        <v>11.568989170636543</v>
      </c>
      <c r="CH364" s="25">
        <v>11.255613834555586</v>
      </c>
      <c r="CI364" s="25">
        <v>10.874576839223465</v>
      </c>
      <c r="CJ364" s="25">
        <v>10.482033586444039</v>
      </c>
      <c r="CK364" s="25">
        <v>10.261860589193766</v>
      </c>
      <c r="CL364" s="25">
        <v>10.04098595895011</v>
      </c>
      <c r="CM364" s="25">
        <v>9.828690787185721</v>
      </c>
      <c r="CN364" s="25">
        <v>9.6501082575244581</v>
      </c>
      <c r="CO364" s="25">
        <v>8.4132577139398634</v>
      </c>
      <c r="CP364" s="25">
        <v>6.2374615066844044</v>
      </c>
      <c r="CQ364" s="25">
        <v>4.4663152282505436</v>
      </c>
      <c r="CR364" s="25">
        <v>2.7614478457688989</v>
      </c>
      <c r="CS364" s="25">
        <v>1.1728961443500907</v>
      </c>
      <c r="CU364" s="26">
        <v>8.6772039576014866</v>
      </c>
      <c r="CV364" s="26">
        <v>8.2989479363737111</v>
      </c>
      <c r="CW364" s="26">
        <v>8.0247426530788637</v>
      </c>
      <c r="CX364" s="26">
        <v>7.735855944855599</v>
      </c>
      <c r="CY364" s="26">
        <v>7.3979498980424712</v>
      </c>
      <c r="CZ364" s="26">
        <v>7.0271866223484079</v>
      </c>
      <c r="DA364" s="26">
        <v>6.6772882855594418</v>
      </c>
      <c r="DB364" s="26">
        <v>5.9132771030678271</v>
      </c>
      <c r="DC364" s="26">
        <v>5.1231879013981754</v>
      </c>
      <c r="DD364" s="26">
        <v>4.3578430976098801</v>
      </c>
      <c r="DE364" s="26">
        <v>2.1714016249549744</v>
      </c>
      <c r="DF364" s="26">
        <v>9.1792861275507676E-2</v>
      </c>
      <c r="DG364" s="26">
        <v>-1.5153963227671952</v>
      </c>
      <c r="DH364" s="26">
        <v>-2.4354775398984927</v>
      </c>
      <c r="DI364" s="26">
        <v>-1.6205203200155509</v>
      </c>
      <c r="DK364" s="26">
        <v>12.677203957601487</v>
      </c>
      <c r="DL364" s="26">
        <v>12.298947936373711</v>
      </c>
      <c r="DM364" s="26">
        <v>12.024742653078864</v>
      </c>
      <c r="DN364" s="26">
        <v>11.735855944855599</v>
      </c>
      <c r="DO364" s="26">
        <v>11.397949898042471</v>
      </c>
      <c r="DP364" s="26">
        <v>11.027186622348408</v>
      </c>
      <c r="DQ364" s="26">
        <v>10.677288285559442</v>
      </c>
      <c r="DR364" s="26">
        <v>9.9132771030678271</v>
      </c>
      <c r="DS364" s="26">
        <v>9.1231879013981754</v>
      </c>
      <c r="DT364" s="26">
        <v>8.3578430976098801</v>
      </c>
      <c r="DU364" s="26">
        <v>6.1714016249549744</v>
      </c>
      <c r="DV364" s="26">
        <v>4.0917928612755077</v>
      </c>
      <c r="DW364" s="26">
        <v>2.4846036772328048</v>
      </c>
      <c r="DX364" s="26">
        <v>1.5645224601015073</v>
      </c>
      <c r="DY364" s="26">
        <v>2.1821333844677611</v>
      </c>
      <c r="EA364" s="27">
        <v>8.6772039576014866</v>
      </c>
      <c r="EB364" s="27">
        <v>8.1843243107518067</v>
      </c>
      <c r="EC364" s="27">
        <v>7.8732123586223359</v>
      </c>
      <c r="ED364" s="27">
        <v>7.6091642539015751</v>
      </c>
      <c r="EE364" s="27">
        <v>7.3431880707780532</v>
      </c>
      <c r="EF364" s="27">
        <v>7.0620950122216257</v>
      </c>
      <c r="EG364" s="27">
        <v>6.8919679883949954</v>
      </c>
      <c r="EH364" s="27">
        <v>6.6706890040613942</v>
      </c>
      <c r="EI364" s="27">
        <v>6.3839018576746085</v>
      </c>
      <c r="EJ364" s="27">
        <v>6.0991255053476792</v>
      </c>
      <c r="EK364" s="27">
        <v>5.1342636386533513</v>
      </c>
      <c r="EL364" s="27">
        <v>4.0431337334009072</v>
      </c>
      <c r="EM364" s="27">
        <v>3.2719215356636155</v>
      </c>
      <c r="EN364" s="27">
        <v>2.5310628724226518</v>
      </c>
      <c r="EO364" s="27">
        <v>2.3256279543845579</v>
      </c>
      <c r="EQ364" s="27">
        <v>12.677203957601487</v>
      </c>
      <c r="ER364" s="27">
        <v>12.184324310751807</v>
      </c>
      <c r="ES364" s="27">
        <v>11.873212358622336</v>
      </c>
      <c r="ET364" s="27">
        <v>11.609164253901575</v>
      </c>
      <c r="EU364" s="27">
        <v>11.343188070778053</v>
      </c>
      <c r="EV364" s="27">
        <v>11.062095012221626</v>
      </c>
      <c r="EW364" s="27">
        <v>10.891967988394995</v>
      </c>
      <c r="EX364" s="27">
        <v>10.670689004061394</v>
      </c>
      <c r="EY364" s="27">
        <v>10.383901857674608</v>
      </c>
      <c r="EZ364" s="27">
        <v>10.099125505347679</v>
      </c>
      <c r="FA364" s="27">
        <v>9.1342636386533513</v>
      </c>
      <c r="FB364" s="27">
        <v>8.0431337334009072</v>
      </c>
      <c r="FC364" s="27">
        <v>7.2719215356636155</v>
      </c>
      <c r="FD364" s="27">
        <v>6.5310628724226518</v>
      </c>
      <c r="FE364" s="27">
        <v>6.2781910386180115</v>
      </c>
      <c r="FG364" s="141">
        <v>8.6772039576014866</v>
      </c>
      <c r="FH364" s="141">
        <v>8.0224419816261516</v>
      </c>
      <c r="FI364" s="141">
        <v>7.6368490997406973</v>
      </c>
      <c r="FJ364" s="141">
        <v>7.2642659990300071</v>
      </c>
      <c r="FK364" s="141">
        <v>6.8514052673768546</v>
      </c>
      <c r="FL364" s="141">
        <v>6.4426001003015259</v>
      </c>
      <c r="FM364" s="141">
        <v>6.061740992975551</v>
      </c>
      <c r="FN364" s="141">
        <v>5.2295975964209305</v>
      </c>
      <c r="FO364" s="141">
        <v>4.3976019078354085</v>
      </c>
      <c r="FP364" s="141">
        <v>3.594409937849818</v>
      </c>
      <c r="FQ364" s="141">
        <v>1.3228463101565566</v>
      </c>
      <c r="FR364" s="141">
        <v>-0.80138139605129766</v>
      </c>
      <c r="FS364" s="141">
        <v>-2.8351224346992154</v>
      </c>
      <c r="FT364" s="141">
        <v>-4.1427536743766211</v>
      </c>
      <c r="FU364" s="141">
        <v>-3.4935486820593411</v>
      </c>
      <c r="FW364" s="141">
        <v>12.677203957601487</v>
      </c>
      <c r="FX364" s="141">
        <v>12.022441981626152</v>
      </c>
      <c r="FY364" s="141">
        <v>11.636849099740697</v>
      </c>
      <c r="FZ364" s="141">
        <v>11.264265999030007</v>
      </c>
      <c r="GA364" s="141">
        <v>10.851405267376855</v>
      </c>
      <c r="GB364" s="141">
        <v>10.442600100301526</v>
      </c>
      <c r="GC364" s="141">
        <v>10.061740992975551</v>
      </c>
      <c r="GD364" s="141">
        <v>9.2295975964209305</v>
      </c>
      <c r="GE364" s="141">
        <v>8.3976019078354085</v>
      </c>
      <c r="GF364" s="141">
        <v>7.594409937849818</v>
      </c>
      <c r="GG364" s="141">
        <v>5.3228463101565566</v>
      </c>
      <c r="GH364" s="141">
        <v>3.1986186039487023</v>
      </c>
      <c r="GI364" s="141">
        <v>1.1648775653007846</v>
      </c>
      <c r="GJ364" s="141">
        <v>-0.14275367437662112</v>
      </c>
      <c r="GK364" s="141">
        <v>0.35298763210587936</v>
      </c>
      <c r="GM364" s="1">
        <v>341657</v>
      </c>
      <c r="GN364" s="1">
        <v>498418</v>
      </c>
      <c r="GO364" s="1" t="s">
        <v>427</v>
      </c>
      <c r="GP364" s="1" t="s">
        <v>837</v>
      </c>
      <c r="GQ364" s="97"/>
    </row>
    <row r="365" spans="2:199" ht="16.2" thickBot="1" x14ac:dyDescent="0.35">
      <c r="B365" s="19" t="s">
        <v>355</v>
      </c>
      <c r="C365" s="20">
        <v>4.5740735299412538</v>
      </c>
      <c r="D365" s="21">
        <v>4.101472098869527</v>
      </c>
      <c r="E365" s="21">
        <v>3.7381336047035436</v>
      </c>
      <c r="F365" s="21">
        <v>3.4164624513313342</v>
      </c>
      <c r="G365" s="21">
        <v>3.0074115677809896</v>
      </c>
      <c r="H365" s="21">
        <v>2.5908935292393576</v>
      </c>
      <c r="I365" s="21">
        <v>2.2037907394924616</v>
      </c>
      <c r="J365" s="21">
        <v>1.8474869982584039</v>
      </c>
      <c r="K365" s="21">
        <v>1.4612999607016022</v>
      </c>
      <c r="L365" s="21">
        <v>1.0928581747868833</v>
      </c>
      <c r="M365" s="21">
        <v>-0.97848794826141727</v>
      </c>
      <c r="N365" s="21">
        <v>-4.1550441090437999</v>
      </c>
      <c r="O365" s="21">
        <v>-6.5440551438701959</v>
      </c>
      <c r="P365" s="21">
        <v>-8.7782606658434261</v>
      </c>
      <c r="Q365" s="21">
        <v>-10.377486748409524</v>
      </c>
      <c r="R365" s="22"/>
      <c r="S365" s="21">
        <v>8.0740735299412538</v>
      </c>
      <c r="T365" s="21">
        <v>7.601472098869527</v>
      </c>
      <c r="U365" s="21">
        <v>7.2381336047035436</v>
      </c>
      <c r="V365" s="21">
        <v>6.9164624513313342</v>
      </c>
      <c r="W365" s="21">
        <v>6.5074115677809896</v>
      </c>
      <c r="X365" s="21">
        <v>6.0908935292393576</v>
      </c>
      <c r="Y365" s="21">
        <v>5.7037907394924616</v>
      </c>
      <c r="Z365" s="21">
        <v>5.3474869982584039</v>
      </c>
      <c r="AA365" s="21">
        <v>4.9612999607016022</v>
      </c>
      <c r="AB365" s="21">
        <v>4.5928581747868833</v>
      </c>
      <c r="AC365" s="21">
        <v>2.5215120517385827</v>
      </c>
      <c r="AD365" s="21">
        <v>-0.65504410904379995</v>
      </c>
      <c r="AE365" s="21">
        <v>-3.0440551438701959</v>
      </c>
      <c r="AF365" s="21">
        <v>-5.2782606658434261</v>
      </c>
      <c r="AG365" s="21">
        <v>-7.0511362599816749</v>
      </c>
      <c r="AI365" s="23">
        <v>4.5740735299412538</v>
      </c>
      <c r="AJ365" s="23">
        <v>4.3538485318890281</v>
      </c>
      <c r="AK365" s="23">
        <v>4.1171065206029134</v>
      </c>
      <c r="AL365" s="23">
        <v>3.8830311923808729</v>
      </c>
      <c r="AM365" s="23">
        <v>3.6063532868709061</v>
      </c>
      <c r="AN365" s="23">
        <v>3.3308515606176918</v>
      </c>
      <c r="AO365" s="23">
        <v>2.9795193547519911</v>
      </c>
      <c r="AP365" s="23">
        <v>2.5167782340249225</v>
      </c>
      <c r="AQ365" s="23">
        <v>2.1916543412304375</v>
      </c>
      <c r="AR365" s="23">
        <v>1.8387020316041784</v>
      </c>
      <c r="AS365" s="23">
        <v>0.76870820178824317</v>
      </c>
      <c r="AT365" s="23">
        <v>-0.32473508392092043</v>
      </c>
      <c r="AU365" s="23">
        <v>-1.3610891264172977</v>
      </c>
      <c r="AV365" s="23">
        <v>-2.5106415211097186</v>
      </c>
      <c r="AW365" s="23">
        <v>-3.3622939871101565</v>
      </c>
      <c r="AY365" s="24">
        <v>8.0740735299412538</v>
      </c>
      <c r="AZ365" s="24">
        <v>7.8538485318890281</v>
      </c>
      <c r="BA365" s="24">
        <v>7.6171065206029134</v>
      </c>
      <c r="BB365" s="24">
        <v>7.3830311923808729</v>
      </c>
      <c r="BC365" s="24">
        <v>7.1063532868709061</v>
      </c>
      <c r="BD365" s="24">
        <v>6.8308515606176918</v>
      </c>
      <c r="BE365" s="24">
        <v>6.4795193547519911</v>
      </c>
      <c r="BF365" s="24">
        <v>6.0167782340249225</v>
      </c>
      <c r="BG365" s="24">
        <v>5.6916543412304375</v>
      </c>
      <c r="BH365" s="24">
        <v>5.3387020316041784</v>
      </c>
      <c r="BI365" s="24">
        <v>4.2687082017882432</v>
      </c>
      <c r="BJ365" s="24">
        <v>3.1752649160790796</v>
      </c>
      <c r="BK365" s="24">
        <v>2.1389108735827023</v>
      </c>
      <c r="BL365" s="24">
        <v>0.98935847889028139</v>
      </c>
      <c r="BM365" s="24">
        <v>0.28175553335452719</v>
      </c>
      <c r="BO365" s="25">
        <v>4.5740735299412538</v>
      </c>
      <c r="BP365" s="25">
        <v>3.9868805532784588</v>
      </c>
      <c r="BQ365" s="25">
        <v>3.525533908738856</v>
      </c>
      <c r="BR365" s="25">
        <v>3.1176185490155905</v>
      </c>
      <c r="BS365" s="25">
        <v>2.6132149560455851</v>
      </c>
      <c r="BT365" s="25">
        <v>2.096830606929295</v>
      </c>
      <c r="BU365" s="25">
        <v>1.6162709739809085</v>
      </c>
      <c r="BV365" s="25">
        <v>1.1542703881175846</v>
      </c>
      <c r="BW365" s="25">
        <v>0.68713561237897025</v>
      </c>
      <c r="BX365" s="25">
        <v>0.20156474571564331</v>
      </c>
      <c r="BY365" s="25">
        <v>-2.172505827784903</v>
      </c>
      <c r="BZ365" s="25">
        <v>-5.2596286188016528</v>
      </c>
      <c r="CA365" s="25">
        <v>-7.3561868226972358</v>
      </c>
      <c r="CB365" s="25">
        <v>-9.0534858922091495</v>
      </c>
      <c r="CC365" s="25">
        <v>-9.8309299973746214</v>
      </c>
      <c r="CE365" s="25">
        <v>8.0740735299412538</v>
      </c>
      <c r="CF365" s="25">
        <v>7.4868805532784588</v>
      </c>
      <c r="CG365" s="25">
        <v>7.025533908738856</v>
      </c>
      <c r="CH365" s="25">
        <v>6.6176185490155905</v>
      </c>
      <c r="CI365" s="25">
        <v>6.1132149560455851</v>
      </c>
      <c r="CJ365" s="25">
        <v>5.596830606929295</v>
      </c>
      <c r="CK365" s="25">
        <v>5.1162709739809085</v>
      </c>
      <c r="CL365" s="25">
        <v>4.6542703881175846</v>
      </c>
      <c r="CM365" s="25">
        <v>4.1871356123789703</v>
      </c>
      <c r="CN365" s="25">
        <v>3.7015647457156433</v>
      </c>
      <c r="CO365" s="25">
        <v>1.327494172215097</v>
      </c>
      <c r="CP365" s="25">
        <v>-1.7596286188016528</v>
      </c>
      <c r="CQ365" s="25">
        <v>-3.8561868226972358</v>
      </c>
      <c r="CR365" s="25">
        <v>-5.5534858922091495</v>
      </c>
      <c r="CS365" s="25">
        <v>-6.4427960736654128</v>
      </c>
      <c r="CU365" s="26">
        <v>4.5740735299412538</v>
      </c>
      <c r="CV365" s="26">
        <v>4.2904392733490813</v>
      </c>
      <c r="CW365" s="26">
        <v>3.9295425695411605</v>
      </c>
      <c r="CX365" s="26">
        <v>3.5691550838280488</v>
      </c>
      <c r="CY365" s="26">
        <v>3.090302403184495</v>
      </c>
      <c r="CZ365" s="26">
        <v>2.5743003262151518</v>
      </c>
      <c r="DA365" s="26">
        <v>1.9153859798326636</v>
      </c>
      <c r="DB365" s="26">
        <v>0.74602049228728617</v>
      </c>
      <c r="DC365" s="26">
        <v>-0.41311693761316093</v>
      </c>
      <c r="DD365" s="26">
        <v>-1.5433191659116048</v>
      </c>
      <c r="DE365" s="26">
        <v>-4.6796689854814204</v>
      </c>
      <c r="DF365" s="26">
        <v>-7.2745826710761676</v>
      </c>
      <c r="DG365" s="26">
        <v>-8.8267223117421949</v>
      </c>
      <c r="DH365" s="26">
        <v>-9.4254707938072357</v>
      </c>
      <c r="DI365" s="26">
        <v>-8.7084837225228497</v>
      </c>
      <c r="DK365" s="26">
        <v>8.0740735299412538</v>
      </c>
      <c r="DL365" s="26">
        <v>7.7904392733490813</v>
      </c>
      <c r="DM365" s="26">
        <v>7.4295425695411605</v>
      </c>
      <c r="DN365" s="26">
        <v>7.0691550838280488</v>
      </c>
      <c r="DO365" s="26">
        <v>6.590302403184495</v>
      </c>
      <c r="DP365" s="26">
        <v>6.0743003262151518</v>
      </c>
      <c r="DQ365" s="26">
        <v>5.4153859798326636</v>
      </c>
      <c r="DR365" s="26">
        <v>4.2460204922872862</v>
      </c>
      <c r="DS365" s="26">
        <v>3.0868830623868391</v>
      </c>
      <c r="DT365" s="26">
        <v>1.9566808340883952</v>
      </c>
      <c r="DU365" s="26">
        <v>-1.1796689854814204</v>
      </c>
      <c r="DV365" s="26">
        <v>-3.7745826710761676</v>
      </c>
      <c r="DW365" s="26">
        <v>-5.3267223117421949</v>
      </c>
      <c r="DX365" s="26">
        <v>-5.9254707938072357</v>
      </c>
      <c r="DY365" s="26">
        <v>-5.3313757230537036</v>
      </c>
      <c r="EA365" s="27">
        <v>4.5740735299412538</v>
      </c>
      <c r="EB365" s="27">
        <v>4.3011863770970358</v>
      </c>
      <c r="EC365" s="27">
        <v>4.0145706280552833</v>
      </c>
      <c r="ED365" s="27">
        <v>3.7690386199524646</v>
      </c>
      <c r="EE365" s="27">
        <v>3.5050660968061305</v>
      </c>
      <c r="EF365" s="27">
        <v>3.2282389328404353</v>
      </c>
      <c r="EG365" s="27">
        <v>2.9387190427231271</v>
      </c>
      <c r="EH365" s="27">
        <v>2.6276845618410736</v>
      </c>
      <c r="EI365" s="27">
        <v>2.2344546200649553</v>
      </c>
      <c r="EJ365" s="27">
        <v>1.8316022299847745</v>
      </c>
      <c r="EK365" s="27">
        <v>0.51690195485696577</v>
      </c>
      <c r="EL365" s="27">
        <v>-0.87690514013596754</v>
      </c>
      <c r="EM365" s="27">
        <v>-1.9693177576740695</v>
      </c>
      <c r="EN365" s="27">
        <v>-3.0149424704249981</v>
      </c>
      <c r="EO365" s="27">
        <v>-3.7085499181299966</v>
      </c>
      <c r="EQ365" s="27">
        <v>8.0740735299412538</v>
      </c>
      <c r="ER365" s="27">
        <v>7.8011863770970358</v>
      </c>
      <c r="ES365" s="27">
        <v>7.5145706280552833</v>
      </c>
      <c r="ET365" s="27">
        <v>7.2690386199524646</v>
      </c>
      <c r="EU365" s="27">
        <v>7.0050660968061305</v>
      </c>
      <c r="EV365" s="27">
        <v>6.7282389328404353</v>
      </c>
      <c r="EW365" s="27">
        <v>6.4387190427231271</v>
      </c>
      <c r="EX365" s="27">
        <v>6.1276845618410736</v>
      </c>
      <c r="EY365" s="27">
        <v>5.7344546200649553</v>
      </c>
      <c r="EZ365" s="27">
        <v>5.3316022299847745</v>
      </c>
      <c r="FA365" s="27">
        <v>4.0169019548569658</v>
      </c>
      <c r="FB365" s="27">
        <v>2.6230948598640325</v>
      </c>
      <c r="FC365" s="27">
        <v>1.5306822423259305</v>
      </c>
      <c r="FD365" s="27">
        <v>0.48505752957500192</v>
      </c>
      <c r="FE365" s="27">
        <v>-0.11878868883845684</v>
      </c>
      <c r="FG365" s="141">
        <v>4.5740735299412538</v>
      </c>
      <c r="FH365" s="141">
        <v>4.1240451247062513</v>
      </c>
      <c r="FI365" s="141">
        <v>3.6543985302632578</v>
      </c>
      <c r="FJ365" s="141">
        <v>3.1953025804111554</v>
      </c>
      <c r="FK365" s="141">
        <v>2.6257778575418929</v>
      </c>
      <c r="FL365" s="141">
        <v>2.0466480899226891</v>
      </c>
      <c r="FM365" s="141">
        <v>1.3130793749654259</v>
      </c>
      <c r="FN365" s="141">
        <v>4.0338533479918226E-2</v>
      </c>
      <c r="FO365" s="141">
        <v>-1.1845244841776754</v>
      </c>
      <c r="FP365" s="141">
        <v>-2.3817045278701379</v>
      </c>
      <c r="FQ365" s="141">
        <v>-5.729979718812082</v>
      </c>
      <c r="FR365" s="141">
        <v>-8.5131876683957231</v>
      </c>
      <c r="FS365" s="141">
        <v>-10.25267711459194</v>
      </c>
      <c r="FT365" s="141">
        <v>-11.083429477708297</v>
      </c>
      <c r="FU365" s="141">
        <v>-10.55075357590124</v>
      </c>
      <c r="FW365" s="141">
        <v>8.0740735299412538</v>
      </c>
      <c r="FX365" s="141">
        <v>7.6240451247062513</v>
      </c>
      <c r="FY365" s="141">
        <v>7.1543985302632578</v>
      </c>
      <c r="FZ365" s="141">
        <v>6.6953025804111554</v>
      </c>
      <c r="GA365" s="141">
        <v>6.1257778575418929</v>
      </c>
      <c r="GB365" s="141">
        <v>5.5466480899226891</v>
      </c>
      <c r="GC365" s="141">
        <v>4.8130793749654259</v>
      </c>
      <c r="GD365" s="141">
        <v>3.5403385334799182</v>
      </c>
      <c r="GE365" s="141">
        <v>2.3154755158223246</v>
      </c>
      <c r="GF365" s="141">
        <v>1.1182954721298621</v>
      </c>
      <c r="GG365" s="141">
        <v>-2.229979718812082</v>
      </c>
      <c r="GH365" s="141">
        <v>-5.0131876683957231</v>
      </c>
      <c r="GI365" s="141">
        <v>-6.7526771145919398</v>
      </c>
      <c r="GJ365" s="141">
        <v>-7.5834294777082967</v>
      </c>
      <c r="GK365" s="141">
        <v>-7.1387974267404388</v>
      </c>
      <c r="GM365" s="1">
        <v>389971</v>
      </c>
      <c r="GN365" s="1">
        <v>388470</v>
      </c>
      <c r="GO365" s="1" t="s">
        <v>499</v>
      </c>
      <c r="GP365" s="1" t="s">
        <v>834</v>
      </c>
      <c r="GQ365" s="97"/>
    </row>
    <row r="366" spans="2:199" ht="16.2" thickBot="1" x14ac:dyDescent="0.35">
      <c r="B366" s="19" t="s">
        <v>356</v>
      </c>
      <c r="C366" s="20">
        <v>3.2615505380010532</v>
      </c>
      <c r="D366" s="21">
        <v>2.5910231921577171</v>
      </c>
      <c r="E366" s="21">
        <v>2.2145753494239262</v>
      </c>
      <c r="F366" s="21">
        <v>1.905976490295501</v>
      </c>
      <c r="G366" s="21">
        <v>1.4872588529385595</v>
      </c>
      <c r="H366" s="21">
        <v>1.0206396880651951</v>
      </c>
      <c r="I366" s="21">
        <v>0.58405655620585151</v>
      </c>
      <c r="J366" s="21">
        <v>0.21015899554738127</v>
      </c>
      <c r="K366" s="21">
        <v>-0.13835481678244577</v>
      </c>
      <c r="L366" s="21">
        <v>-0.44946274370599326</v>
      </c>
      <c r="M366" s="21">
        <v>-2.3706022278836798</v>
      </c>
      <c r="N366" s="21">
        <v>-5.3836330265424763</v>
      </c>
      <c r="O366" s="21">
        <v>-7.5582620786368793</v>
      </c>
      <c r="P366" s="21">
        <v>-9.3989444322477098</v>
      </c>
      <c r="Q366" s="21">
        <v>-10.597405939191262</v>
      </c>
      <c r="R366" s="22"/>
      <c r="S366" s="21">
        <v>6.7615505380010532</v>
      </c>
      <c r="T366" s="21">
        <v>6.0910231921577171</v>
      </c>
      <c r="U366" s="21">
        <v>5.7145753494239262</v>
      </c>
      <c r="V366" s="21">
        <v>5.405976490295501</v>
      </c>
      <c r="W366" s="21">
        <v>4.9872588529385595</v>
      </c>
      <c r="X366" s="21">
        <v>4.5206396880651951</v>
      </c>
      <c r="Y366" s="21">
        <v>4.0840565562058515</v>
      </c>
      <c r="Z366" s="21">
        <v>3.7101589955473813</v>
      </c>
      <c r="AA366" s="21">
        <v>3.3616451832175542</v>
      </c>
      <c r="AB366" s="21">
        <v>3.0505372562940067</v>
      </c>
      <c r="AC366" s="21">
        <v>1.1293977721163202</v>
      </c>
      <c r="AD366" s="21">
        <v>-1.8836330265424763</v>
      </c>
      <c r="AE366" s="21">
        <v>-4.0582620786368793</v>
      </c>
      <c r="AF366" s="21">
        <v>-5.8989444322477098</v>
      </c>
      <c r="AG366" s="21">
        <v>-7.3773406791901124</v>
      </c>
      <c r="AI366" s="23">
        <v>3.2615505380010532</v>
      </c>
      <c r="AJ366" s="23">
        <v>3.0300705014678595</v>
      </c>
      <c r="AK366" s="23">
        <v>2.7874071505046825</v>
      </c>
      <c r="AL366" s="23">
        <v>2.5302007471235726</v>
      </c>
      <c r="AM366" s="23">
        <v>2.2100140109089192</v>
      </c>
      <c r="AN366" s="23">
        <v>1.9204646860434131</v>
      </c>
      <c r="AO366" s="23">
        <v>1.5635753749396617</v>
      </c>
      <c r="AP366" s="23">
        <v>1.1473966036849674</v>
      </c>
      <c r="AQ366" s="23">
        <v>0.88475861320221583</v>
      </c>
      <c r="AR366" s="23">
        <v>0.61436414350813351</v>
      </c>
      <c r="AS366" s="23">
        <v>-0.1676565684179252</v>
      </c>
      <c r="AT366" s="23">
        <v>-0.89396173344655949</v>
      </c>
      <c r="AU366" s="23">
        <v>-1.5541623249498855</v>
      </c>
      <c r="AV366" s="23">
        <v>-2.2047672575383714</v>
      </c>
      <c r="AW366" s="23">
        <v>-2.6566775940214029</v>
      </c>
      <c r="AY366" s="24">
        <v>6.7615505380010532</v>
      </c>
      <c r="AZ366" s="24">
        <v>6.5300705014678595</v>
      </c>
      <c r="BA366" s="24">
        <v>6.2874071505046825</v>
      </c>
      <c r="BB366" s="24">
        <v>6.0302007471235726</v>
      </c>
      <c r="BC366" s="24">
        <v>5.7100140109089192</v>
      </c>
      <c r="BD366" s="24">
        <v>5.4204646860434131</v>
      </c>
      <c r="BE366" s="24">
        <v>5.0635753749396617</v>
      </c>
      <c r="BF366" s="24">
        <v>4.6473966036849674</v>
      </c>
      <c r="BG366" s="24">
        <v>4.3847586132022158</v>
      </c>
      <c r="BH366" s="24">
        <v>4.1143641435081335</v>
      </c>
      <c r="BI366" s="24">
        <v>3.3323434315820748</v>
      </c>
      <c r="BJ366" s="24">
        <v>2.6060382665534405</v>
      </c>
      <c r="BK366" s="24">
        <v>1.9458376750501145</v>
      </c>
      <c r="BL366" s="24">
        <v>1.2952327424616286</v>
      </c>
      <c r="BM366" s="24">
        <v>0.90996942050418994</v>
      </c>
      <c r="BO366" s="25">
        <v>3.2615505380010532</v>
      </c>
      <c r="BP366" s="25">
        <v>2.4404859800742909</v>
      </c>
      <c r="BQ366" s="25">
        <v>1.9620576492673756</v>
      </c>
      <c r="BR366" s="25">
        <v>1.5418973320897571</v>
      </c>
      <c r="BS366" s="25">
        <v>0.96739401419863569</v>
      </c>
      <c r="BT366" s="25">
        <v>0.37092292121123194</v>
      </c>
      <c r="BU366" s="25">
        <v>-0.18407647850125386</v>
      </c>
      <c r="BV366" s="25">
        <v>-0.69789923851436697</v>
      </c>
      <c r="BW366" s="25">
        <v>-1.1623344151650912</v>
      </c>
      <c r="BX366" s="25">
        <v>-1.6233288940421424</v>
      </c>
      <c r="BY366" s="25">
        <v>-3.9308859996278365</v>
      </c>
      <c r="BZ366" s="25">
        <v>-6.8974855794701426</v>
      </c>
      <c r="CA366" s="25">
        <v>-8.7600489105407533</v>
      </c>
      <c r="CB366" s="25">
        <v>-10.015647725103943</v>
      </c>
      <c r="CC366" s="25">
        <v>-10.164237043997826</v>
      </c>
      <c r="CE366" s="25">
        <v>6.7615505380010532</v>
      </c>
      <c r="CF366" s="25">
        <v>5.9404859800742909</v>
      </c>
      <c r="CG366" s="25">
        <v>5.4620576492673756</v>
      </c>
      <c r="CH366" s="25">
        <v>5.0418973320897571</v>
      </c>
      <c r="CI366" s="25">
        <v>4.4673940141986357</v>
      </c>
      <c r="CJ366" s="25">
        <v>3.8709229212112319</v>
      </c>
      <c r="CK366" s="25">
        <v>3.3159235214987461</v>
      </c>
      <c r="CL366" s="25">
        <v>2.802100761485633</v>
      </c>
      <c r="CM366" s="25">
        <v>2.3376655848349088</v>
      </c>
      <c r="CN366" s="25">
        <v>1.8766711059578576</v>
      </c>
      <c r="CO366" s="25">
        <v>-0.43088599962783647</v>
      </c>
      <c r="CP366" s="25">
        <v>-3.3974855794701426</v>
      </c>
      <c r="CQ366" s="25">
        <v>-5.2600489105407533</v>
      </c>
      <c r="CR366" s="25">
        <v>-6.5156477251039426</v>
      </c>
      <c r="CS366" s="25">
        <v>-6.9601613341274522</v>
      </c>
      <c r="CU366" s="26">
        <v>3.2615505380010532</v>
      </c>
      <c r="CV366" s="26">
        <v>2.892150830463585</v>
      </c>
      <c r="CW366" s="26">
        <v>2.5575940015745733</v>
      </c>
      <c r="CX366" s="26">
        <v>2.2263321659301152</v>
      </c>
      <c r="CY366" s="26">
        <v>1.7000491733226166</v>
      </c>
      <c r="CZ366" s="26">
        <v>1.1057823899709831</v>
      </c>
      <c r="DA366" s="26">
        <v>0.38475948722389219</v>
      </c>
      <c r="DB366" s="26">
        <v>-0.81362587296455757</v>
      </c>
      <c r="DC366" s="26">
        <v>-1.9749310452570334</v>
      </c>
      <c r="DD366" s="26">
        <v>-3.0964415548791386</v>
      </c>
      <c r="DE366" s="26">
        <v>-6.1879032998900669</v>
      </c>
      <c r="DF366" s="26">
        <v>-8.6444216998589596</v>
      </c>
      <c r="DG366" s="26">
        <v>-9.9899787748146771</v>
      </c>
      <c r="DH366" s="26">
        <v>-10.20874276471627</v>
      </c>
      <c r="DI366" s="26">
        <v>-8.823930597923102</v>
      </c>
      <c r="DK366" s="26">
        <v>6.7615505380010532</v>
      </c>
      <c r="DL366" s="26">
        <v>6.392150830463585</v>
      </c>
      <c r="DM366" s="26">
        <v>6.0575940015745733</v>
      </c>
      <c r="DN366" s="26">
        <v>5.7263321659301152</v>
      </c>
      <c r="DO366" s="26">
        <v>5.2000491733226166</v>
      </c>
      <c r="DP366" s="26">
        <v>4.6057823899709831</v>
      </c>
      <c r="DQ366" s="26">
        <v>3.8847594872238922</v>
      </c>
      <c r="DR366" s="26">
        <v>2.6863741270354424</v>
      </c>
      <c r="DS366" s="26">
        <v>1.5250689547429666</v>
      </c>
      <c r="DT366" s="26">
        <v>0.40355844512086136</v>
      </c>
      <c r="DU366" s="26">
        <v>-2.6879032998900669</v>
      </c>
      <c r="DV366" s="26">
        <v>-5.1444216998589596</v>
      </c>
      <c r="DW366" s="26">
        <v>-6.4899787748146771</v>
      </c>
      <c r="DX366" s="26">
        <v>-6.7087427647162698</v>
      </c>
      <c r="DY366" s="26">
        <v>-5.6269431402267216</v>
      </c>
      <c r="EA366" s="27">
        <v>3.2615505380010532</v>
      </c>
      <c r="EB366" s="27">
        <v>2.9740620229831514</v>
      </c>
      <c r="EC366" s="27">
        <v>2.724482457150744</v>
      </c>
      <c r="ED366" s="27">
        <v>2.5204229452510596</v>
      </c>
      <c r="EE366" s="27">
        <v>2.2881970164197991</v>
      </c>
      <c r="EF366" s="27">
        <v>2.0353684243773706</v>
      </c>
      <c r="EG366" s="27">
        <v>1.7541074583714309</v>
      </c>
      <c r="EH366" s="27">
        <v>1.4628715795234868</v>
      </c>
      <c r="EI366" s="27">
        <v>1.1318647558469337</v>
      </c>
      <c r="EJ366" s="27">
        <v>0.80201236489668304</v>
      </c>
      <c r="EK366" s="27">
        <v>-0.2851578004328843</v>
      </c>
      <c r="EL366" s="27">
        <v>-1.3772786323478385</v>
      </c>
      <c r="EM366" s="27">
        <v>-2.1083870540181593</v>
      </c>
      <c r="EN366" s="27">
        <v>-2.778552410831864</v>
      </c>
      <c r="EO366" s="27">
        <v>-3.0696629958519352</v>
      </c>
      <c r="EQ366" s="27">
        <v>6.7615505380010532</v>
      </c>
      <c r="ER366" s="27">
        <v>6.4740620229831514</v>
      </c>
      <c r="ES366" s="27">
        <v>6.224482457150744</v>
      </c>
      <c r="ET366" s="27">
        <v>6.0204229452510596</v>
      </c>
      <c r="EU366" s="27">
        <v>5.7881970164197991</v>
      </c>
      <c r="EV366" s="27">
        <v>5.5353684243773706</v>
      </c>
      <c r="EW366" s="27">
        <v>5.2541074583714309</v>
      </c>
      <c r="EX366" s="27">
        <v>4.9628715795234868</v>
      </c>
      <c r="EY366" s="27">
        <v>4.6318647558469337</v>
      </c>
      <c r="EZ366" s="27">
        <v>4.302012364896683</v>
      </c>
      <c r="FA366" s="27">
        <v>3.2148421995671157</v>
      </c>
      <c r="FB366" s="27">
        <v>2.1227213676521615</v>
      </c>
      <c r="FC366" s="27">
        <v>1.3916129459818407</v>
      </c>
      <c r="FD366" s="27">
        <v>0.72144758916813601</v>
      </c>
      <c r="FE366" s="27">
        <v>0.43170990074699489</v>
      </c>
      <c r="FG366" s="141">
        <v>3.2615505380010532</v>
      </c>
      <c r="FH366" s="141">
        <v>2.594705417291058</v>
      </c>
      <c r="FI366" s="141">
        <v>2.1035399410403741</v>
      </c>
      <c r="FJ366" s="141">
        <v>1.6369607005880713</v>
      </c>
      <c r="FK366" s="141">
        <v>0.99427007756873564</v>
      </c>
      <c r="FL366" s="141">
        <v>0.33566593036977821</v>
      </c>
      <c r="FM366" s="141">
        <v>-0.45828355731624271</v>
      </c>
      <c r="FN366" s="141">
        <v>-1.7735287674281821</v>
      </c>
      <c r="FO366" s="141">
        <v>-3.0158654930593727</v>
      </c>
      <c r="FP366" s="141">
        <v>-4.2165135413913788</v>
      </c>
      <c r="FQ366" s="141">
        <v>-7.5270952352031273</v>
      </c>
      <c r="FR366" s="141">
        <v>-10.129083222314584</v>
      </c>
      <c r="FS366" s="141">
        <v>-11.622902569676462</v>
      </c>
      <c r="FT366" s="141">
        <v>-12.026313410614684</v>
      </c>
      <c r="FU366" s="141">
        <v>-10.903852113521303</v>
      </c>
      <c r="FW366" s="141">
        <v>6.7615505380010532</v>
      </c>
      <c r="FX366" s="141">
        <v>6.094705417291058</v>
      </c>
      <c r="FY366" s="141">
        <v>5.6035399410403741</v>
      </c>
      <c r="FZ366" s="141">
        <v>5.1369607005880713</v>
      </c>
      <c r="GA366" s="141">
        <v>4.4942700775687356</v>
      </c>
      <c r="GB366" s="141">
        <v>3.8356659303697782</v>
      </c>
      <c r="GC366" s="141">
        <v>3.0417164426837573</v>
      </c>
      <c r="GD366" s="141">
        <v>1.7264712325718179</v>
      </c>
      <c r="GE366" s="141">
        <v>0.48413450694062732</v>
      </c>
      <c r="GF366" s="141">
        <v>-0.71651354139137879</v>
      </c>
      <c r="GG366" s="141">
        <v>-4.0270952352031273</v>
      </c>
      <c r="GH366" s="141">
        <v>-6.6290832223145841</v>
      </c>
      <c r="GI366" s="141">
        <v>-8.1229025696764623</v>
      </c>
      <c r="GJ366" s="141">
        <v>-8.5263134106146836</v>
      </c>
      <c r="GK366" s="141">
        <v>-7.6453729195713294</v>
      </c>
      <c r="GM366" s="1">
        <v>384841</v>
      </c>
      <c r="GN366" s="1">
        <v>392774</v>
      </c>
      <c r="GO366" s="1" t="s">
        <v>471</v>
      </c>
      <c r="GP366" s="1" t="s">
        <v>824</v>
      </c>
      <c r="GQ366" s="97"/>
    </row>
    <row r="367" spans="2:199" ht="16.2" thickBot="1" x14ac:dyDescent="0.35">
      <c r="B367" s="19" t="s">
        <v>357</v>
      </c>
      <c r="C367" s="20">
        <v>18.01853663227126</v>
      </c>
      <c r="D367" s="21">
        <v>16.626693475225899</v>
      </c>
      <c r="E367" s="21">
        <v>16.133635389122947</v>
      </c>
      <c r="F367" s="21">
        <v>15.884881132412545</v>
      </c>
      <c r="G367" s="21">
        <v>15.519740843557361</v>
      </c>
      <c r="H367" s="21">
        <v>15.130715394908119</v>
      </c>
      <c r="I367" s="21">
        <v>14.760512996084017</v>
      </c>
      <c r="J367" s="21">
        <v>14.394617043054954</v>
      </c>
      <c r="K367" s="21">
        <v>13.954272623089977</v>
      </c>
      <c r="L367" s="21">
        <v>13.551538026994336</v>
      </c>
      <c r="M367" s="21">
        <v>11.213135385948551</v>
      </c>
      <c r="N367" s="21">
        <v>7.1562436986838946</v>
      </c>
      <c r="O367" s="21">
        <v>4.0261909191094318</v>
      </c>
      <c r="P367" s="21">
        <v>0.74317121472303427</v>
      </c>
      <c r="Q367" s="21">
        <v>-2.1885776261860173</v>
      </c>
      <c r="R367" s="22"/>
      <c r="S367" s="21">
        <v>25.01853663227126</v>
      </c>
      <c r="T367" s="21">
        <v>23.626693475225899</v>
      </c>
      <c r="U367" s="21">
        <v>23.133635389122947</v>
      </c>
      <c r="V367" s="21">
        <v>22.884881132412545</v>
      </c>
      <c r="W367" s="21">
        <v>22.519740843557361</v>
      </c>
      <c r="X367" s="21">
        <v>22.130715394908119</v>
      </c>
      <c r="Y367" s="21">
        <v>21.760512996084017</v>
      </c>
      <c r="Z367" s="21">
        <v>21.394617043054954</v>
      </c>
      <c r="AA367" s="21">
        <v>20.954272623089977</v>
      </c>
      <c r="AB367" s="21">
        <v>20.551538026994336</v>
      </c>
      <c r="AC367" s="21">
        <v>18.213135385948551</v>
      </c>
      <c r="AD367" s="21">
        <v>14.156243698683895</v>
      </c>
      <c r="AE367" s="21">
        <v>11.026190919109432</v>
      </c>
      <c r="AF367" s="21">
        <v>7.7431712147230343</v>
      </c>
      <c r="AG367" s="21">
        <v>4.6874549022130765</v>
      </c>
      <c r="AI367" s="23">
        <v>18.01853663227126</v>
      </c>
      <c r="AJ367" s="23">
        <v>17.459430287926931</v>
      </c>
      <c r="AK367" s="23">
        <v>17.150682612925031</v>
      </c>
      <c r="AL367" s="23">
        <v>16.889606479660042</v>
      </c>
      <c r="AM367" s="23">
        <v>16.550550267681558</v>
      </c>
      <c r="AN367" s="23">
        <v>16.184853489626491</v>
      </c>
      <c r="AO367" s="23">
        <v>15.72050705391764</v>
      </c>
      <c r="AP367" s="23">
        <v>15.126748585572035</v>
      </c>
      <c r="AQ367" s="23">
        <v>14.64415005847512</v>
      </c>
      <c r="AR367" s="23">
        <v>14.143783460018955</v>
      </c>
      <c r="AS367" s="23">
        <v>12.631457902049675</v>
      </c>
      <c r="AT367" s="23">
        <v>10.894535738605192</v>
      </c>
      <c r="AU367" s="23">
        <v>9.4618790272722926</v>
      </c>
      <c r="AV367" s="23">
        <v>7.8967751989473562</v>
      </c>
      <c r="AW367" s="23">
        <v>5.9312370499974847</v>
      </c>
      <c r="AY367" s="24">
        <v>25.01853663227126</v>
      </c>
      <c r="AZ367" s="24">
        <v>24.459430287926931</v>
      </c>
      <c r="BA367" s="24">
        <v>24.150682612925031</v>
      </c>
      <c r="BB367" s="24">
        <v>23.889606479660042</v>
      </c>
      <c r="BC367" s="24">
        <v>23.550550267681558</v>
      </c>
      <c r="BD367" s="24">
        <v>23.184853489626491</v>
      </c>
      <c r="BE367" s="24">
        <v>22.72050705391764</v>
      </c>
      <c r="BF367" s="24">
        <v>22.126748585572035</v>
      </c>
      <c r="BG367" s="24">
        <v>21.64415005847512</v>
      </c>
      <c r="BH367" s="24">
        <v>21.143783460018955</v>
      </c>
      <c r="BI367" s="24">
        <v>19.631457902049675</v>
      </c>
      <c r="BJ367" s="24">
        <v>17.894535738605192</v>
      </c>
      <c r="BK367" s="24">
        <v>16.461879027272293</v>
      </c>
      <c r="BL367" s="24">
        <v>14.896775198947356</v>
      </c>
      <c r="BM367" s="24">
        <v>13.106536888034654</v>
      </c>
      <c r="BO367" s="25">
        <v>18.01853663227126</v>
      </c>
      <c r="BP367" s="25">
        <v>16.463464574212622</v>
      </c>
      <c r="BQ367" s="25">
        <v>15.966630677089309</v>
      </c>
      <c r="BR367" s="25">
        <v>15.776039401004589</v>
      </c>
      <c r="BS367" s="25">
        <v>15.482325650655852</v>
      </c>
      <c r="BT367" s="25">
        <v>15.178275086614207</v>
      </c>
      <c r="BU367" s="25">
        <v>14.917636704131738</v>
      </c>
      <c r="BV367" s="25">
        <v>14.670823426022707</v>
      </c>
      <c r="BW367" s="25">
        <v>14.065110215728385</v>
      </c>
      <c r="BX367" s="25">
        <v>13.699353373269226</v>
      </c>
      <c r="BY367" s="25">
        <v>11.534619527402601</v>
      </c>
      <c r="BZ367" s="25">
        <v>7.2266060146853057</v>
      </c>
      <c r="CA367" s="25">
        <v>4.3267903506577809</v>
      </c>
      <c r="CB367" s="25">
        <v>1.3265654767548725</v>
      </c>
      <c r="CC367" s="25">
        <v>-1.3340359695857416</v>
      </c>
      <c r="CE367" s="25">
        <v>25.01853663227126</v>
      </c>
      <c r="CF367" s="25">
        <v>23.463464574212622</v>
      </c>
      <c r="CG367" s="25">
        <v>22.966630677089309</v>
      </c>
      <c r="CH367" s="25">
        <v>22.776039401004589</v>
      </c>
      <c r="CI367" s="25">
        <v>22.482325650655852</v>
      </c>
      <c r="CJ367" s="25">
        <v>22.178275086614207</v>
      </c>
      <c r="CK367" s="25">
        <v>21.917636704131738</v>
      </c>
      <c r="CL367" s="25">
        <v>21.670823426022707</v>
      </c>
      <c r="CM367" s="25">
        <v>21.065110215728385</v>
      </c>
      <c r="CN367" s="25">
        <v>20.699353373269226</v>
      </c>
      <c r="CO367" s="25">
        <v>18.534619527402601</v>
      </c>
      <c r="CP367" s="25">
        <v>14.226606014685306</v>
      </c>
      <c r="CQ367" s="25">
        <v>11.326790350657781</v>
      </c>
      <c r="CR367" s="25">
        <v>8.3265654767548725</v>
      </c>
      <c r="CS367" s="25">
        <v>5.479468905277777</v>
      </c>
      <c r="CU367" s="26">
        <v>18.01853663227126</v>
      </c>
      <c r="CV367" s="26">
        <v>17.248016837056127</v>
      </c>
      <c r="CW367" s="26">
        <v>16.962741916503973</v>
      </c>
      <c r="CX367" s="26">
        <v>16.831013596206979</v>
      </c>
      <c r="CY367" s="26">
        <v>16.558027287053566</v>
      </c>
      <c r="CZ367" s="26">
        <v>16.217982090039786</v>
      </c>
      <c r="DA367" s="26">
        <v>15.50830379750634</v>
      </c>
      <c r="DB367" s="26">
        <v>14.398551891229971</v>
      </c>
      <c r="DC367" s="26">
        <v>13.00480995982663</v>
      </c>
      <c r="DD367" s="26">
        <v>10.942456825413245</v>
      </c>
      <c r="DE367" s="26">
        <v>7.4745668111923429</v>
      </c>
      <c r="DF367" s="26">
        <v>4.0771809029612811</v>
      </c>
      <c r="DG367" s="26">
        <v>1.4201234183659039</v>
      </c>
      <c r="DH367" s="26">
        <v>-0.33670896809523754</v>
      </c>
      <c r="DI367" s="26">
        <v>0.46853748481909463</v>
      </c>
      <c r="DK367" s="26">
        <v>25.01853663227126</v>
      </c>
      <c r="DL367" s="26">
        <v>24.248016837056127</v>
      </c>
      <c r="DM367" s="26">
        <v>23.962741916503973</v>
      </c>
      <c r="DN367" s="26">
        <v>23.831013596206979</v>
      </c>
      <c r="DO367" s="26">
        <v>23.558027287053566</v>
      </c>
      <c r="DP367" s="26">
        <v>23.217982090039786</v>
      </c>
      <c r="DQ367" s="26">
        <v>22.50830379750634</v>
      </c>
      <c r="DR367" s="26">
        <v>21.398551891229971</v>
      </c>
      <c r="DS367" s="26">
        <v>20.00480995982663</v>
      </c>
      <c r="DT367" s="26">
        <v>17.942456825413245</v>
      </c>
      <c r="DU367" s="26">
        <v>14.474566811192343</v>
      </c>
      <c r="DV367" s="26">
        <v>11.077180902961281</v>
      </c>
      <c r="DW367" s="26">
        <v>8.4201234183659039</v>
      </c>
      <c r="DX367" s="26">
        <v>6.6632910319047625</v>
      </c>
      <c r="DY367" s="26">
        <v>7.2727586652384701</v>
      </c>
      <c r="EA367" s="27">
        <v>18.01853663227126</v>
      </c>
      <c r="EB367" s="27">
        <v>17.187420955166363</v>
      </c>
      <c r="EC367" s="27">
        <v>16.868660355679111</v>
      </c>
      <c r="ED367" s="27">
        <v>16.727707390560191</v>
      </c>
      <c r="EE367" s="27">
        <v>16.547442182162591</v>
      </c>
      <c r="EF367" s="27">
        <v>16.311141177643815</v>
      </c>
      <c r="EG367" s="27">
        <v>16.033737086777357</v>
      </c>
      <c r="EH367" s="27">
        <v>15.740028079198567</v>
      </c>
      <c r="EI367" s="27">
        <v>15.327054376880103</v>
      </c>
      <c r="EJ367" s="27">
        <v>14.919893088680173</v>
      </c>
      <c r="EK367" s="27">
        <v>13.524323503104245</v>
      </c>
      <c r="EL367" s="27">
        <v>11.731090303879778</v>
      </c>
      <c r="EM367" s="27">
        <v>10.601101872767561</v>
      </c>
      <c r="EN367" s="27">
        <v>9.4742804416222306</v>
      </c>
      <c r="EO367" s="27">
        <v>8.8296306096721615</v>
      </c>
      <c r="EQ367" s="27">
        <v>25.01853663227126</v>
      </c>
      <c r="ER367" s="27">
        <v>24.187420955166363</v>
      </c>
      <c r="ES367" s="27">
        <v>23.868660355679111</v>
      </c>
      <c r="ET367" s="27">
        <v>23.727707390560191</v>
      </c>
      <c r="EU367" s="27">
        <v>23.547442182162591</v>
      </c>
      <c r="EV367" s="27">
        <v>23.311141177643815</v>
      </c>
      <c r="EW367" s="27">
        <v>23.033737086777357</v>
      </c>
      <c r="EX367" s="27">
        <v>22.740028079198567</v>
      </c>
      <c r="EY367" s="27">
        <v>22.327054376880103</v>
      </c>
      <c r="EZ367" s="27">
        <v>21.919893088680173</v>
      </c>
      <c r="FA367" s="27">
        <v>20.524323503104245</v>
      </c>
      <c r="FB367" s="27">
        <v>18.731090303879778</v>
      </c>
      <c r="FC367" s="27">
        <v>17.601101872767561</v>
      </c>
      <c r="FD367" s="27">
        <v>16.474280441622231</v>
      </c>
      <c r="FE367" s="27">
        <v>15.876442357931708</v>
      </c>
      <c r="FG367" s="141">
        <v>18.01853663227126</v>
      </c>
      <c r="FH367" s="141">
        <v>16.56614672928735</v>
      </c>
      <c r="FI367" s="141">
        <v>16.030239778310325</v>
      </c>
      <c r="FJ367" s="141">
        <v>15.744752536178659</v>
      </c>
      <c r="FK367" s="141">
        <v>15.329330592512637</v>
      </c>
      <c r="FL367" s="141">
        <v>14.910751779986427</v>
      </c>
      <c r="FM367" s="141">
        <v>14.107629308229214</v>
      </c>
      <c r="FN367" s="141">
        <v>12.859231142817041</v>
      </c>
      <c r="FO367" s="141">
        <v>11.369506496620808</v>
      </c>
      <c r="FP367" s="141">
        <v>9.2120130124941717</v>
      </c>
      <c r="FQ367" s="141">
        <v>5.4437047657791418</v>
      </c>
      <c r="FR367" s="141">
        <v>1.7868618781704839</v>
      </c>
      <c r="FS367" s="141">
        <v>-1.1064138051918349</v>
      </c>
      <c r="FT367" s="141">
        <v>-3.1161697383788294</v>
      </c>
      <c r="FU367" s="141">
        <v>-2.6129536431464118</v>
      </c>
      <c r="FW367" s="141">
        <v>25.01853663227126</v>
      </c>
      <c r="FX367" s="141">
        <v>23.56614672928735</v>
      </c>
      <c r="FY367" s="141">
        <v>23.030239778310325</v>
      </c>
      <c r="FZ367" s="141">
        <v>22.744752536178659</v>
      </c>
      <c r="GA367" s="141">
        <v>22.329330592512637</v>
      </c>
      <c r="GB367" s="141">
        <v>21.910751779986427</v>
      </c>
      <c r="GC367" s="141">
        <v>21.107629308229214</v>
      </c>
      <c r="GD367" s="141">
        <v>19.859231142817041</v>
      </c>
      <c r="GE367" s="141">
        <v>18.369506496620808</v>
      </c>
      <c r="GF367" s="141">
        <v>16.212013012494172</v>
      </c>
      <c r="GG367" s="141">
        <v>12.443704765779142</v>
      </c>
      <c r="GH367" s="141">
        <v>8.7868618781704839</v>
      </c>
      <c r="GI367" s="141">
        <v>5.8935861948081651</v>
      </c>
      <c r="GJ367" s="141">
        <v>3.8838302616211706</v>
      </c>
      <c r="GK367" s="141">
        <v>4.2568796896993319</v>
      </c>
      <c r="GM367" s="1">
        <v>392132</v>
      </c>
      <c r="GN367" s="1">
        <v>374352</v>
      </c>
      <c r="GO367" s="1" t="s">
        <v>481</v>
      </c>
      <c r="GP367" s="1" t="s">
        <v>481</v>
      </c>
      <c r="GQ367" s="97"/>
    </row>
    <row r="368" spans="2:199" ht="16.2" thickBot="1" x14ac:dyDescent="0.35">
      <c r="B368" s="19" t="s">
        <v>358</v>
      </c>
      <c r="C368" s="20">
        <v>6.3198137490646253</v>
      </c>
      <c r="D368" s="21">
        <v>5.8403403312642403</v>
      </c>
      <c r="E368" s="21">
        <v>5.5728078456383905</v>
      </c>
      <c r="F368" s="21">
        <v>5.3734421716682217</v>
      </c>
      <c r="G368" s="21">
        <v>5.0944104494394402</v>
      </c>
      <c r="H368" s="21">
        <v>4.7931784243305735</v>
      </c>
      <c r="I368" s="21">
        <v>4.5000915868955609</v>
      </c>
      <c r="J368" s="21">
        <v>4.22140227302501</v>
      </c>
      <c r="K368" s="21">
        <v>3.8876846424221405</v>
      </c>
      <c r="L368" s="21">
        <v>3.5689051695996952</v>
      </c>
      <c r="M368" s="21">
        <v>1.8903058132115333</v>
      </c>
      <c r="N368" s="21">
        <v>-0.76561232125881418</v>
      </c>
      <c r="O368" s="21">
        <v>-2.8973387330713436</v>
      </c>
      <c r="P368" s="21">
        <v>-5.074318265292483</v>
      </c>
      <c r="Q368" s="21">
        <v>-7.1395203541319461</v>
      </c>
      <c r="R368" s="22"/>
      <c r="S368" s="21">
        <v>9.8198137490646253</v>
      </c>
      <c r="T368" s="21">
        <v>9.3403403312642403</v>
      </c>
      <c r="U368" s="21">
        <v>9.0728078456383905</v>
      </c>
      <c r="V368" s="21">
        <v>8.8734421716682217</v>
      </c>
      <c r="W368" s="21">
        <v>8.5944104494394402</v>
      </c>
      <c r="X368" s="21">
        <v>8.2931784243305735</v>
      </c>
      <c r="Y368" s="21">
        <v>8.0000915868955609</v>
      </c>
      <c r="Z368" s="21">
        <v>7.72140227302501</v>
      </c>
      <c r="AA368" s="21">
        <v>7.3876846424221405</v>
      </c>
      <c r="AB368" s="21">
        <v>7.0689051695996952</v>
      </c>
      <c r="AC368" s="21">
        <v>5.3903058132115333</v>
      </c>
      <c r="AD368" s="21">
        <v>2.7343876787411858</v>
      </c>
      <c r="AE368" s="21">
        <v>0.6026612669286564</v>
      </c>
      <c r="AF368" s="21">
        <v>-1.574318265292483</v>
      </c>
      <c r="AG368" s="21">
        <v>-3.6631248111786121</v>
      </c>
      <c r="AI368" s="23">
        <v>6.3198137490646253</v>
      </c>
      <c r="AJ368" s="23">
        <v>6.073724727774847</v>
      </c>
      <c r="AK368" s="23">
        <v>5.8721853843302707</v>
      </c>
      <c r="AL368" s="23">
        <v>5.6975536404667775</v>
      </c>
      <c r="AM368" s="23">
        <v>5.4961604226557732</v>
      </c>
      <c r="AN368" s="23">
        <v>5.2800458625528464</v>
      </c>
      <c r="AO368" s="23">
        <v>4.9986301230077128</v>
      </c>
      <c r="AP368" s="23">
        <v>4.6057116512840111</v>
      </c>
      <c r="AQ368" s="23">
        <v>4.2418091052109048</v>
      </c>
      <c r="AR368" s="23">
        <v>3.8717917142831837</v>
      </c>
      <c r="AS368" s="23">
        <v>2.7295086330087095</v>
      </c>
      <c r="AT368" s="23">
        <v>1.4954648870468503</v>
      </c>
      <c r="AU368" s="23">
        <v>0.31124216415424755</v>
      </c>
      <c r="AV368" s="23">
        <v>-1.0427178925893266</v>
      </c>
      <c r="AW368" s="23">
        <v>-2.0470510358291918</v>
      </c>
      <c r="AY368" s="24">
        <v>9.8198137490646253</v>
      </c>
      <c r="AZ368" s="24">
        <v>9.573724727774847</v>
      </c>
      <c r="BA368" s="24">
        <v>9.3721853843302707</v>
      </c>
      <c r="BB368" s="24">
        <v>9.1975536404667775</v>
      </c>
      <c r="BC368" s="24">
        <v>8.9961604226557732</v>
      </c>
      <c r="BD368" s="24">
        <v>8.7800458625528464</v>
      </c>
      <c r="BE368" s="24">
        <v>8.4986301230077128</v>
      </c>
      <c r="BF368" s="24">
        <v>8.1057116512840111</v>
      </c>
      <c r="BG368" s="24">
        <v>7.7418091052109048</v>
      </c>
      <c r="BH368" s="24">
        <v>7.3717917142831837</v>
      </c>
      <c r="BI368" s="24">
        <v>6.2295086330087095</v>
      </c>
      <c r="BJ368" s="24">
        <v>4.9954648870468503</v>
      </c>
      <c r="BK368" s="24">
        <v>3.8112421641542475</v>
      </c>
      <c r="BL368" s="24">
        <v>2.4572821074106734</v>
      </c>
      <c r="BM368" s="24">
        <v>1.6265359868365401</v>
      </c>
      <c r="BO368" s="25">
        <v>6.3198137490646253</v>
      </c>
      <c r="BP368" s="25">
        <v>5.8070494024996506</v>
      </c>
      <c r="BQ368" s="25">
        <v>5.5490048316720326</v>
      </c>
      <c r="BR368" s="25">
        <v>5.3849110308281034</v>
      </c>
      <c r="BS368" s="25">
        <v>5.1414161115525303</v>
      </c>
      <c r="BT368" s="25">
        <v>4.8820413839229051</v>
      </c>
      <c r="BU368" s="25">
        <v>4.6308388082629879</v>
      </c>
      <c r="BV368" s="25">
        <v>4.3480164366026521</v>
      </c>
      <c r="BW368" s="25">
        <v>4.0589771526816278</v>
      </c>
      <c r="BX368" s="25">
        <v>3.7850791982638281</v>
      </c>
      <c r="BY368" s="25">
        <v>2.4264834815114042</v>
      </c>
      <c r="BZ368" s="25">
        <v>-1.5835218535691808E-2</v>
      </c>
      <c r="CA368" s="25">
        <v>-2.0085161882173352</v>
      </c>
      <c r="CB368" s="25">
        <v>-3.99574195901954</v>
      </c>
      <c r="CC368" s="25">
        <v>-5.8204410759836307</v>
      </c>
      <c r="CE368" s="25">
        <v>9.8198137490646253</v>
      </c>
      <c r="CF368" s="25">
        <v>9.3070494024996506</v>
      </c>
      <c r="CG368" s="25">
        <v>9.0490048316720326</v>
      </c>
      <c r="CH368" s="25">
        <v>8.8849110308281034</v>
      </c>
      <c r="CI368" s="25">
        <v>8.6414161115525303</v>
      </c>
      <c r="CJ368" s="25">
        <v>8.3820413839229051</v>
      </c>
      <c r="CK368" s="25">
        <v>8.1308388082629879</v>
      </c>
      <c r="CL368" s="25">
        <v>7.8480164366026521</v>
      </c>
      <c r="CM368" s="25">
        <v>7.5589771526816278</v>
      </c>
      <c r="CN368" s="25">
        <v>7.2850791982638281</v>
      </c>
      <c r="CO368" s="25">
        <v>5.9264834815114042</v>
      </c>
      <c r="CP368" s="25">
        <v>3.4841647814643082</v>
      </c>
      <c r="CQ368" s="25">
        <v>1.4914838117826648</v>
      </c>
      <c r="CR368" s="25">
        <v>-0.49574195901953999</v>
      </c>
      <c r="CS368" s="25">
        <v>-2.3894728120952209</v>
      </c>
      <c r="CU368" s="26">
        <v>6.3198137490646253</v>
      </c>
      <c r="CV368" s="26">
        <v>6.1306328552581206</v>
      </c>
      <c r="CW368" s="26">
        <v>5.9621867232516426</v>
      </c>
      <c r="CX368" s="26">
        <v>5.829653841745591</v>
      </c>
      <c r="CY368" s="26">
        <v>5.5958091780157435</v>
      </c>
      <c r="CZ368" s="26">
        <v>5.3267171196804739</v>
      </c>
      <c r="DA368" s="26">
        <v>4.9561631174412391</v>
      </c>
      <c r="DB368" s="26">
        <v>4.1966704797728145</v>
      </c>
      <c r="DC368" s="26">
        <v>3.3850707458986005</v>
      </c>
      <c r="DD368" s="26">
        <v>2.5661995470288854</v>
      </c>
      <c r="DE368" s="26">
        <v>0.1799452851272676</v>
      </c>
      <c r="DF368" s="26">
        <v>-2.1775504768795813</v>
      </c>
      <c r="DG368" s="26">
        <v>-3.9903386967393928</v>
      </c>
      <c r="DH368" s="26">
        <v>-5.175553652460529</v>
      </c>
      <c r="DI368" s="26">
        <v>-4.8827842131573505</v>
      </c>
      <c r="DK368" s="26">
        <v>9.8198137490646253</v>
      </c>
      <c r="DL368" s="26">
        <v>9.6306328552581206</v>
      </c>
      <c r="DM368" s="26">
        <v>9.4621867232516426</v>
      </c>
      <c r="DN368" s="26">
        <v>9.329653841745591</v>
      </c>
      <c r="DO368" s="26">
        <v>9.0958091780157435</v>
      </c>
      <c r="DP368" s="26">
        <v>8.8267171196804739</v>
      </c>
      <c r="DQ368" s="26">
        <v>8.4561631174412391</v>
      </c>
      <c r="DR368" s="26">
        <v>7.6966704797728145</v>
      </c>
      <c r="DS368" s="26">
        <v>6.8850707458986005</v>
      </c>
      <c r="DT368" s="26">
        <v>6.0661995470288854</v>
      </c>
      <c r="DU368" s="26">
        <v>3.6799452851272676</v>
      </c>
      <c r="DV368" s="26">
        <v>1.3224495231204187</v>
      </c>
      <c r="DW368" s="26">
        <v>-0.49033869673939279</v>
      </c>
      <c r="DX368" s="26">
        <v>-1.675553652460529</v>
      </c>
      <c r="DY368" s="26">
        <v>-1.4595999784389022</v>
      </c>
      <c r="EA368" s="27">
        <v>6.3198137490646253</v>
      </c>
      <c r="EB368" s="27">
        <v>6.0262399391467323</v>
      </c>
      <c r="EC368" s="27">
        <v>5.8219519233659884</v>
      </c>
      <c r="ED368" s="27">
        <v>5.6841798960232666</v>
      </c>
      <c r="EE368" s="27">
        <v>5.5300505084625478</v>
      </c>
      <c r="EF368" s="27">
        <v>5.3482662712340421</v>
      </c>
      <c r="EG368" s="27">
        <v>5.1485146693059232</v>
      </c>
      <c r="EH368" s="27">
        <v>4.9266193861253846</v>
      </c>
      <c r="EI368" s="27">
        <v>4.6009227648641176</v>
      </c>
      <c r="EJ368" s="27">
        <v>4.2720103882842189</v>
      </c>
      <c r="EK368" s="27">
        <v>3.1684548048942816</v>
      </c>
      <c r="EL368" s="27">
        <v>1.9270448600549184</v>
      </c>
      <c r="EM368" s="27">
        <v>1.0714719515098849</v>
      </c>
      <c r="EN368" s="27">
        <v>0.23930178295491089</v>
      </c>
      <c r="EO368" s="27">
        <v>-0.359395705097036</v>
      </c>
      <c r="EQ368" s="27">
        <v>9.8198137490646253</v>
      </c>
      <c r="ER368" s="27">
        <v>9.5262399391467323</v>
      </c>
      <c r="ES368" s="27">
        <v>9.3219519233659884</v>
      </c>
      <c r="ET368" s="27">
        <v>9.1841798960232666</v>
      </c>
      <c r="EU368" s="27">
        <v>9.0300505084625478</v>
      </c>
      <c r="EV368" s="27">
        <v>8.8482662712340421</v>
      </c>
      <c r="EW368" s="27">
        <v>8.6485146693059232</v>
      </c>
      <c r="EX368" s="27">
        <v>8.4266193861253846</v>
      </c>
      <c r="EY368" s="27">
        <v>8.1009227648641176</v>
      </c>
      <c r="EZ368" s="27">
        <v>7.7720103882842189</v>
      </c>
      <c r="FA368" s="27">
        <v>6.6684548048942816</v>
      </c>
      <c r="FB368" s="27">
        <v>5.4270448600549184</v>
      </c>
      <c r="FC368" s="27">
        <v>4.5714719515098849</v>
      </c>
      <c r="FD368" s="27">
        <v>3.7393017829549109</v>
      </c>
      <c r="FE368" s="27">
        <v>3.2135630177813255</v>
      </c>
      <c r="FG368" s="141">
        <v>6.3198137490646253</v>
      </c>
      <c r="FH368" s="141">
        <v>5.9308351253633109</v>
      </c>
      <c r="FI368" s="141">
        <v>5.6675362801705802</v>
      </c>
      <c r="FJ368" s="141">
        <v>5.4638469269458341</v>
      </c>
      <c r="FK368" s="141">
        <v>5.1654100680134576</v>
      </c>
      <c r="FL368" s="141">
        <v>4.8528963441071689</v>
      </c>
      <c r="FM368" s="141">
        <v>4.4296967583328453</v>
      </c>
      <c r="FN368" s="141">
        <v>3.6009567227651065</v>
      </c>
      <c r="FO368" s="141">
        <v>2.7458543535897366</v>
      </c>
      <c r="FP368" s="141">
        <v>1.8825670793372655</v>
      </c>
      <c r="FQ368" s="141">
        <v>-0.66314133059152169</v>
      </c>
      <c r="FR368" s="141">
        <v>-3.1819772303972158</v>
      </c>
      <c r="FS368" s="141">
        <v>-5.1587744791743475</v>
      </c>
      <c r="FT368" s="141">
        <v>-6.5345559634630632</v>
      </c>
      <c r="FU368" s="141">
        <v>-6.451025448987572</v>
      </c>
      <c r="FW368" s="141">
        <v>9.8198137490646253</v>
      </c>
      <c r="FX368" s="141">
        <v>9.4308351253633109</v>
      </c>
      <c r="FY368" s="141">
        <v>9.1675362801705802</v>
      </c>
      <c r="FZ368" s="141">
        <v>8.9638469269458341</v>
      </c>
      <c r="GA368" s="141">
        <v>8.6654100680134576</v>
      </c>
      <c r="GB368" s="141">
        <v>8.3528963441071689</v>
      </c>
      <c r="GC368" s="141">
        <v>7.9296967583328453</v>
      </c>
      <c r="GD368" s="141">
        <v>7.1009567227651065</v>
      </c>
      <c r="GE368" s="141">
        <v>6.2458543535897366</v>
      </c>
      <c r="GF368" s="141">
        <v>5.3825670793372655</v>
      </c>
      <c r="GG368" s="141">
        <v>2.8368586694084783</v>
      </c>
      <c r="GH368" s="141">
        <v>0.31802276960278419</v>
      </c>
      <c r="GI368" s="141">
        <v>-1.6587744791743475</v>
      </c>
      <c r="GJ368" s="141">
        <v>-3.0345559634630632</v>
      </c>
      <c r="GK368" s="141">
        <v>-2.9817853889890884</v>
      </c>
      <c r="GM368" s="1">
        <v>390519</v>
      </c>
      <c r="GN368" s="1">
        <v>412388</v>
      </c>
      <c r="GO368" s="1" t="s">
        <v>520</v>
      </c>
      <c r="GP368" s="1" t="s">
        <v>823</v>
      </c>
      <c r="GQ368" s="97"/>
    </row>
    <row r="369" spans="2:199" ht="16.2" thickBot="1" x14ac:dyDescent="0.35">
      <c r="B369" s="19" t="s">
        <v>359</v>
      </c>
      <c r="C369" s="20">
        <v>8.7667898474770567</v>
      </c>
      <c r="D369" s="21">
        <v>8.0527008145742744</v>
      </c>
      <c r="E369" s="21">
        <v>7.6779768726120796</v>
      </c>
      <c r="F369" s="21">
        <v>7.3823619218568481</v>
      </c>
      <c r="G369" s="21">
        <v>6.8839859671526185</v>
      </c>
      <c r="H369" s="21">
        <v>6.2593383350034415</v>
      </c>
      <c r="I369" s="21">
        <v>5.6413885305642317</v>
      </c>
      <c r="J369" s="21">
        <v>4.8446742068714066</v>
      </c>
      <c r="K369" s="21">
        <v>3.8669944603521635</v>
      </c>
      <c r="L369" s="21">
        <v>2.7898897446478088</v>
      </c>
      <c r="M369" s="21">
        <v>-1.4407355846957266</v>
      </c>
      <c r="N369" s="21">
        <v>-6.4948005070513446</v>
      </c>
      <c r="O369" s="21">
        <v>-10.090328278271869</v>
      </c>
      <c r="P369" s="21">
        <v>-13.232362046107681</v>
      </c>
      <c r="Q369" s="21">
        <v>-15.598774534373462</v>
      </c>
      <c r="R369" s="22"/>
      <c r="S369" s="21">
        <v>13.403789847477057</v>
      </c>
      <c r="T369" s="21">
        <v>12.689700814574275</v>
      </c>
      <c r="U369" s="21">
        <v>12.31497687261208</v>
      </c>
      <c r="V369" s="21">
        <v>12.019361921856849</v>
      </c>
      <c r="W369" s="21">
        <v>11.520985967152619</v>
      </c>
      <c r="X369" s="21">
        <v>10.896338335003442</v>
      </c>
      <c r="Y369" s="21">
        <v>10.278388530564232</v>
      </c>
      <c r="Z369" s="21">
        <v>9.4816742068714071</v>
      </c>
      <c r="AA369" s="21">
        <v>8.503994460352164</v>
      </c>
      <c r="AB369" s="21">
        <v>7.4268897446478093</v>
      </c>
      <c r="AC369" s="21">
        <v>3.1962644153042739</v>
      </c>
      <c r="AD369" s="21">
        <v>-1.8578005070513441</v>
      </c>
      <c r="AE369" s="21">
        <v>-5.4533282782718686</v>
      </c>
      <c r="AF369" s="21">
        <v>-8.595362046107681</v>
      </c>
      <c r="AG369" s="21">
        <v>-11.01626351699143</v>
      </c>
      <c r="AI369" s="23">
        <v>8.7667898474770567</v>
      </c>
      <c r="AJ369" s="23">
        <v>8.4764202029689208</v>
      </c>
      <c r="AK369" s="23">
        <v>8.2523831057828563</v>
      </c>
      <c r="AL369" s="23">
        <v>8.047594438823138</v>
      </c>
      <c r="AM369" s="23">
        <v>7.7917240336748979</v>
      </c>
      <c r="AN369" s="23">
        <v>7.4727126858793422</v>
      </c>
      <c r="AO369" s="23">
        <v>7.0554558505909934</v>
      </c>
      <c r="AP369" s="23">
        <v>6.5275085659149568</v>
      </c>
      <c r="AQ369" s="23">
        <v>6.0398984473378086</v>
      </c>
      <c r="AR369" s="23">
        <v>5.4873448703813921</v>
      </c>
      <c r="AS369" s="23">
        <v>3.403891198233417</v>
      </c>
      <c r="AT369" s="23">
        <v>0.79337281839498175</v>
      </c>
      <c r="AU369" s="23">
        <v>-2.0537676111386496</v>
      </c>
      <c r="AV369" s="23">
        <v>-5.4168260867664415</v>
      </c>
      <c r="AW369" s="23">
        <v>-7.6663137511871859</v>
      </c>
      <c r="AY369" s="24">
        <v>13.403789847477057</v>
      </c>
      <c r="AZ369" s="24">
        <v>13.113420202968921</v>
      </c>
      <c r="BA369" s="24">
        <v>12.889383105782857</v>
      </c>
      <c r="BB369" s="24">
        <v>12.684594438823138</v>
      </c>
      <c r="BC369" s="24">
        <v>12.428724033674898</v>
      </c>
      <c r="BD369" s="24">
        <v>12.109712685879343</v>
      </c>
      <c r="BE369" s="24">
        <v>11.692455850590994</v>
      </c>
      <c r="BF369" s="24">
        <v>11.164508565914957</v>
      </c>
      <c r="BG369" s="24">
        <v>10.676898447337809</v>
      </c>
      <c r="BH369" s="24">
        <v>10.124344870381393</v>
      </c>
      <c r="BI369" s="24">
        <v>8.0408911982334175</v>
      </c>
      <c r="BJ369" s="24">
        <v>5.4303728183949822</v>
      </c>
      <c r="BK369" s="24">
        <v>2.5832323888613509</v>
      </c>
      <c r="BL369" s="24">
        <v>-0.77982608676644105</v>
      </c>
      <c r="BM369" s="24">
        <v>-2.7316114541983154</v>
      </c>
      <c r="BO369" s="25">
        <v>8.7667898474770567</v>
      </c>
      <c r="BP369" s="25">
        <v>7.9612314252341143</v>
      </c>
      <c r="BQ369" s="25">
        <v>7.5764606598281041</v>
      </c>
      <c r="BR369" s="25">
        <v>7.2959932369468312</v>
      </c>
      <c r="BS369" s="25">
        <v>6.8364334385755399</v>
      </c>
      <c r="BT369" s="25">
        <v>6.2713719745109557</v>
      </c>
      <c r="BU369" s="25">
        <v>5.7451423402614807</v>
      </c>
      <c r="BV369" s="25">
        <v>5.0830516218313591</v>
      </c>
      <c r="BW369" s="25">
        <v>4.2990101199443771</v>
      </c>
      <c r="BX369" s="25">
        <v>3.4082808836023233</v>
      </c>
      <c r="BY369" s="25">
        <v>-0.60529760713885139</v>
      </c>
      <c r="BZ369" s="25">
        <v>-5.8959000020380259</v>
      </c>
      <c r="CA369" s="25">
        <v>-9.872637444558201</v>
      </c>
      <c r="CB369" s="25">
        <v>-13.135293628764614</v>
      </c>
      <c r="CC369" s="25">
        <v>-15.302072858603886</v>
      </c>
      <c r="CE369" s="25">
        <v>13.403789847477057</v>
      </c>
      <c r="CF369" s="25">
        <v>12.598231425234115</v>
      </c>
      <c r="CG369" s="25">
        <v>12.213460659828105</v>
      </c>
      <c r="CH369" s="25">
        <v>11.932993236946832</v>
      </c>
      <c r="CI369" s="25">
        <v>11.47343343857554</v>
      </c>
      <c r="CJ369" s="25">
        <v>10.908371974510956</v>
      </c>
      <c r="CK369" s="25">
        <v>10.382142340261481</v>
      </c>
      <c r="CL369" s="25">
        <v>9.7200516218313595</v>
      </c>
      <c r="CM369" s="25">
        <v>8.9360101199443775</v>
      </c>
      <c r="CN369" s="25">
        <v>8.0452808836023237</v>
      </c>
      <c r="CO369" s="25">
        <v>4.0317023928611491</v>
      </c>
      <c r="CP369" s="25">
        <v>-1.2589000020380254</v>
      </c>
      <c r="CQ369" s="25">
        <v>-5.2356374445582006</v>
      </c>
      <c r="CR369" s="25">
        <v>-8.498293628764614</v>
      </c>
      <c r="CS369" s="25">
        <v>-10.76057818615282</v>
      </c>
      <c r="CU369" s="26">
        <v>8.7667898474770567</v>
      </c>
      <c r="CV369" s="26">
        <v>8.4037015246358102</v>
      </c>
      <c r="CW369" s="26">
        <v>8.1396853234723832</v>
      </c>
      <c r="CX369" s="26">
        <v>7.8965873892393734</v>
      </c>
      <c r="CY369" s="26">
        <v>7.445804598877432</v>
      </c>
      <c r="CZ369" s="26">
        <v>6.828879405036389</v>
      </c>
      <c r="DA369" s="26">
        <v>6.0603868294291985</v>
      </c>
      <c r="DB369" s="26">
        <v>4.6699132947618409</v>
      </c>
      <c r="DC369" s="26">
        <v>3.098733194827993</v>
      </c>
      <c r="DD369" s="26">
        <v>1.4233226743889915</v>
      </c>
      <c r="DE369" s="26">
        <v>-3.752735470931249</v>
      </c>
      <c r="DF369" s="26">
        <v>-8.5708348388262934</v>
      </c>
      <c r="DG369" s="26">
        <v>-11.873659978042909</v>
      </c>
      <c r="DH369" s="26">
        <v>-13.919363528943208</v>
      </c>
      <c r="DI369" s="26">
        <v>-13.617345267550753</v>
      </c>
      <c r="DK369" s="26">
        <v>13.403789847477057</v>
      </c>
      <c r="DL369" s="26">
        <v>13.040701524635811</v>
      </c>
      <c r="DM369" s="26">
        <v>12.776685323472384</v>
      </c>
      <c r="DN369" s="26">
        <v>12.533587389239374</v>
      </c>
      <c r="DO369" s="26">
        <v>12.082804598877432</v>
      </c>
      <c r="DP369" s="26">
        <v>11.465879405036389</v>
      </c>
      <c r="DQ369" s="26">
        <v>10.697386829429199</v>
      </c>
      <c r="DR369" s="26">
        <v>9.3069132947618414</v>
      </c>
      <c r="DS369" s="26">
        <v>7.7357331948279935</v>
      </c>
      <c r="DT369" s="26">
        <v>6.060322674388992</v>
      </c>
      <c r="DU369" s="26">
        <v>0.88426452906875141</v>
      </c>
      <c r="DV369" s="26">
        <v>-3.9338348388262929</v>
      </c>
      <c r="DW369" s="26">
        <v>-7.2366599780429084</v>
      </c>
      <c r="DX369" s="26">
        <v>-9.2823635289432076</v>
      </c>
      <c r="DY369" s="26">
        <v>-9.0905751631751883</v>
      </c>
      <c r="EA369" s="27">
        <v>8.7667898474770567</v>
      </c>
      <c r="EB369" s="27">
        <v>8.3950777823097482</v>
      </c>
      <c r="EC369" s="27">
        <v>8.1223019577356457</v>
      </c>
      <c r="ED369" s="27">
        <v>7.9103362272580338</v>
      </c>
      <c r="EE369" s="27">
        <v>7.5587064864622064</v>
      </c>
      <c r="EF369" s="27">
        <v>7.0769965068162968</v>
      </c>
      <c r="EG369" s="27">
        <v>6.5952188909672245</v>
      </c>
      <c r="EH369" s="27">
        <v>5.9689495511813604</v>
      </c>
      <c r="EI369" s="27">
        <v>5.1756038400922932</v>
      </c>
      <c r="EJ369" s="27">
        <v>4.2754515299442062</v>
      </c>
      <c r="EK369" s="27">
        <v>1.0263574012693013</v>
      </c>
      <c r="EL369" s="27">
        <v>-2.4630582391561617</v>
      </c>
      <c r="EM369" s="27">
        <v>-4.882093768391357</v>
      </c>
      <c r="EN369" s="27">
        <v>-6.5312168222392728</v>
      </c>
      <c r="EO369" s="27">
        <v>-7.1716647867773631</v>
      </c>
      <c r="EQ369" s="27">
        <v>13.403789847477057</v>
      </c>
      <c r="ER369" s="27">
        <v>13.032077782309749</v>
      </c>
      <c r="ES369" s="27">
        <v>12.759301957735646</v>
      </c>
      <c r="ET369" s="27">
        <v>12.547336227258034</v>
      </c>
      <c r="EU369" s="27">
        <v>12.195706486462207</v>
      </c>
      <c r="EV369" s="27">
        <v>11.713996506816297</v>
      </c>
      <c r="EW369" s="27">
        <v>11.232218890967225</v>
      </c>
      <c r="EX369" s="27">
        <v>10.605949551181361</v>
      </c>
      <c r="EY369" s="27">
        <v>9.8126038400922937</v>
      </c>
      <c r="EZ369" s="27">
        <v>8.9124515299442066</v>
      </c>
      <c r="FA369" s="27">
        <v>5.6633574012693018</v>
      </c>
      <c r="FB369" s="27">
        <v>2.1739417608438387</v>
      </c>
      <c r="FC369" s="27">
        <v>-0.24509376839135655</v>
      </c>
      <c r="FD369" s="27">
        <v>-1.8942168222392723</v>
      </c>
      <c r="FE369" s="27">
        <v>-2.4950660656457728</v>
      </c>
      <c r="FG369" s="141">
        <v>8.7667898474770567</v>
      </c>
      <c r="FH369" s="141">
        <v>8.0761784016880593</v>
      </c>
      <c r="FI369" s="141">
        <v>7.694303056380031</v>
      </c>
      <c r="FJ369" s="141">
        <v>7.3802040101500364</v>
      </c>
      <c r="FK369" s="141">
        <v>6.8890213873507715</v>
      </c>
      <c r="FL369" s="141">
        <v>6.2974936631605019</v>
      </c>
      <c r="FM369" s="141">
        <v>5.5932159400500936</v>
      </c>
      <c r="FN369" s="141">
        <v>4.2680048636090504</v>
      </c>
      <c r="FO369" s="141">
        <v>2.8171429539320414</v>
      </c>
      <c r="FP369" s="141">
        <v>1.2563447400733665</v>
      </c>
      <c r="FQ369" s="141">
        <v>-3.8603380415430095</v>
      </c>
      <c r="FR369" s="141">
        <v>-9.0795609546527842</v>
      </c>
      <c r="FS369" s="141">
        <v>-12.95912392981316</v>
      </c>
      <c r="FT369" s="141">
        <v>-15.408762305941778</v>
      </c>
      <c r="FU369" s="141">
        <v>-15.310375415593434</v>
      </c>
      <c r="FW369" s="141">
        <v>13.403789847477057</v>
      </c>
      <c r="FX369" s="141">
        <v>12.71317840168806</v>
      </c>
      <c r="FY369" s="141">
        <v>12.331303056380031</v>
      </c>
      <c r="FZ369" s="141">
        <v>12.017204010150037</v>
      </c>
      <c r="GA369" s="141">
        <v>11.526021387350772</v>
      </c>
      <c r="GB369" s="141">
        <v>10.934493663160502</v>
      </c>
      <c r="GC369" s="141">
        <v>10.230215940050094</v>
      </c>
      <c r="GD369" s="141">
        <v>8.9050048636090509</v>
      </c>
      <c r="GE369" s="141">
        <v>7.4541429539320418</v>
      </c>
      <c r="GF369" s="141">
        <v>5.8933447400733669</v>
      </c>
      <c r="GG369" s="141">
        <v>0.77666195845699093</v>
      </c>
      <c r="GH369" s="141">
        <v>-4.4425609546527838</v>
      </c>
      <c r="GI369" s="141">
        <v>-8.3221239298131593</v>
      </c>
      <c r="GJ369" s="141">
        <v>-10.771762305941778</v>
      </c>
      <c r="GK369" s="141">
        <v>-10.741691202668882</v>
      </c>
      <c r="GM369" s="1">
        <v>358258</v>
      </c>
      <c r="GN369" s="1">
        <v>418014</v>
      </c>
      <c r="GO369" s="1" t="s">
        <v>507</v>
      </c>
      <c r="GP369" s="1" t="s">
        <v>839</v>
      </c>
      <c r="GQ369" s="97"/>
    </row>
    <row r="370" spans="2:199" ht="16.2" thickBot="1" x14ac:dyDescent="0.35">
      <c r="B370" s="19" t="s">
        <v>360</v>
      </c>
      <c r="C370" s="20">
        <v>3.0785177831801027</v>
      </c>
      <c r="D370" s="21">
        <v>2.972905916325602</v>
      </c>
      <c r="E370" s="21">
        <v>2.2980022374185003</v>
      </c>
      <c r="F370" s="21">
        <v>1.4679721554875398</v>
      </c>
      <c r="G370" s="21">
        <v>0.58501711556177227</v>
      </c>
      <c r="H370" s="21">
        <v>0.6914996964322242</v>
      </c>
      <c r="I370" s="21">
        <v>-0.79110066132505708</v>
      </c>
      <c r="J370" s="21">
        <v>-0.89171441343234648</v>
      </c>
      <c r="K370" s="21">
        <v>-0.96405139958468666</v>
      </c>
      <c r="L370" s="21">
        <v>-1.0197838888930448</v>
      </c>
      <c r="M370" s="21">
        <v>-1.7627909874422798</v>
      </c>
      <c r="N370" s="21">
        <v>-3.2757497143662384</v>
      </c>
      <c r="O370" s="21">
        <v>-4.5188094643103476</v>
      </c>
      <c r="P370" s="21">
        <v>-5.8379458225120864</v>
      </c>
      <c r="Q370" s="21">
        <v>-7.014026076008097</v>
      </c>
      <c r="R370" s="22"/>
      <c r="S370" s="21">
        <v>4.0785177831801027</v>
      </c>
      <c r="T370" s="21">
        <v>3.972905916325602</v>
      </c>
      <c r="U370" s="21">
        <v>3.2980022374185003</v>
      </c>
      <c r="V370" s="21">
        <v>2.4679721554875398</v>
      </c>
      <c r="W370" s="21">
        <v>1.5850171155617723</v>
      </c>
      <c r="X370" s="21">
        <v>0.6914996964322242</v>
      </c>
      <c r="Y370" s="21">
        <v>-0.79110066132505708</v>
      </c>
      <c r="Z370" s="21">
        <v>-0.89171441343234648</v>
      </c>
      <c r="AA370" s="21">
        <v>-0.96405139958468666</v>
      </c>
      <c r="AB370" s="21">
        <v>-1.0197838888930448</v>
      </c>
      <c r="AC370" s="21">
        <v>-1.7627909874422798</v>
      </c>
      <c r="AD370" s="21">
        <v>-3.2757497143662384</v>
      </c>
      <c r="AE370" s="21">
        <v>-4.5188094643103476</v>
      </c>
      <c r="AF370" s="21">
        <v>-5.8379458225120864</v>
      </c>
      <c r="AG370" s="21">
        <v>-7.1267935997067227</v>
      </c>
      <c r="AI370" s="23">
        <v>3.0785177831801027</v>
      </c>
      <c r="AJ370" s="23">
        <v>2.9381588529272458</v>
      </c>
      <c r="AK370" s="23">
        <v>2.6041071375998133</v>
      </c>
      <c r="AL370" s="23">
        <v>2.2517703645770126</v>
      </c>
      <c r="AM370" s="23">
        <v>1.8605185446353953</v>
      </c>
      <c r="AN370" s="23">
        <v>2.4757565067930711</v>
      </c>
      <c r="AO370" s="23">
        <v>1.8472676301300197</v>
      </c>
      <c r="AP370" s="23">
        <v>1.5689031239315838</v>
      </c>
      <c r="AQ370" s="23">
        <v>1.4795767676609621</v>
      </c>
      <c r="AR370" s="23">
        <v>1.3844206045545029</v>
      </c>
      <c r="AS370" s="23">
        <v>1.108627689242411</v>
      </c>
      <c r="AT370" s="23">
        <v>0.8389808308062392</v>
      </c>
      <c r="AU370" s="23">
        <v>0.60384558137660704</v>
      </c>
      <c r="AV370" s="23">
        <v>0.36044964557329351</v>
      </c>
      <c r="AW370" s="23">
        <v>0.18171918584885915</v>
      </c>
      <c r="AY370" s="24">
        <v>4.0785177831801027</v>
      </c>
      <c r="AZ370" s="24">
        <v>3.9381588529272458</v>
      </c>
      <c r="BA370" s="24">
        <v>3.6041071375998133</v>
      </c>
      <c r="BB370" s="24">
        <v>3.2517703645770126</v>
      </c>
      <c r="BC370" s="24">
        <v>2.8605185446353953</v>
      </c>
      <c r="BD370" s="24">
        <v>2.4757565067930711</v>
      </c>
      <c r="BE370" s="24">
        <v>1.8472676301300197</v>
      </c>
      <c r="BF370" s="24">
        <v>1.5689031239315838</v>
      </c>
      <c r="BG370" s="24">
        <v>1.4795767676609621</v>
      </c>
      <c r="BH370" s="24">
        <v>1.3844206045545029</v>
      </c>
      <c r="BI370" s="24">
        <v>1.108627689242411</v>
      </c>
      <c r="BJ370" s="24">
        <v>0.8389808308062392</v>
      </c>
      <c r="BK370" s="24">
        <v>0.60384558137660704</v>
      </c>
      <c r="BL370" s="24">
        <v>0.36044964557329351</v>
      </c>
      <c r="BM370" s="24">
        <v>0.20522861067598797</v>
      </c>
      <c r="BO370" s="25">
        <v>3.0785177831801027</v>
      </c>
      <c r="BP370" s="25">
        <v>2.977608020630119</v>
      </c>
      <c r="BQ370" s="25">
        <v>2.3112122852593693</v>
      </c>
      <c r="BR370" s="25">
        <v>1.4946817005035333</v>
      </c>
      <c r="BS370" s="25">
        <v>0.62551427560053696</v>
      </c>
      <c r="BT370" s="25">
        <v>0.74778890366842177</v>
      </c>
      <c r="BU370" s="25">
        <v>-0.70967736776993462</v>
      </c>
      <c r="BV370" s="25">
        <v>-0.78611550223348203</v>
      </c>
      <c r="BW370" s="25">
        <v>-0.82852450646058173</v>
      </c>
      <c r="BX370" s="25">
        <v>-0.85896274676263218</v>
      </c>
      <c r="BY370" s="25">
        <v>-1.5190837757575402</v>
      </c>
      <c r="BZ370" s="25">
        <v>-2.9582090148873554</v>
      </c>
      <c r="CA370" s="25">
        <v>-4.1308952257495655</v>
      </c>
      <c r="CB370" s="25">
        <v>-5.3618853757287326</v>
      </c>
      <c r="CC370" s="25">
        <v>-6.4335080769717656</v>
      </c>
      <c r="CE370" s="25">
        <v>4.0785177831801027</v>
      </c>
      <c r="CF370" s="25">
        <v>3.977608020630119</v>
      </c>
      <c r="CG370" s="25">
        <v>3.3112122852593693</v>
      </c>
      <c r="CH370" s="25">
        <v>2.4946817005035333</v>
      </c>
      <c r="CI370" s="25">
        <v>1.625514275600537</v>
      </c>
      <c r="CJ370" s="25">
        <v>0.74778890366842177</v>
      </c>
      <c r="CK370" s="25">
        <v>-0.70967736776993462</v>
      </c>
      <c r="CL370" s="25">
        <v>-0.78611550223348203</v>
      </c>
      <c r="CM370" s="25">
        <v>-0.82852450646058173</v>
      </c>
      <c r="CN370" s="25">
        <v>-0.85896274676263218</v>
      </c>
      <c r="CO370" s="25">
        <v>-1.5190837757575402</v>
      </c>
      <c r="CP370" s="25">
        <v>-2.9582090148873554</v>
      </c>
      <c r="CQ370" s="25">
        <v>-4.1308952257495655</v>
      </c>
      <c r="CR370" s="25">
        <v>-5.3618853757287326</v>
      </c>
      <c r="CS370" s="25">
        <v>-6.5636170447464757</v>
      </c>
      <c r="CU370" s="26">
        <v>3.0785177831801027</v>
      </c>
      <c r="CV370" s="26">
        <v>3.1386207954900014</v>
      </c>
      <c r="CW370" s="26">
        <v>2.5262944634599407</v>
      </c>
      <c r="CX370" s="26">
        <v>1.7415347063189612</v>
      </c>
      <c r="CY370" s="26">
        <v>0.8944348055858633</v>
      </c>
      <c r="CZ370" s="26">
        <v>1.0328231848714715</v>
      </c>
      <c r="DA370" s="26">
        <v>-0.50996449328191673</v>
      </c>
      <c r="DB370" s="26">
        <v>-1.0094786441346209</v>
      </c>
      <c r="DC370" s="26">
        <v>-1.5182817753208617</v>
      </c>
      <c r="DD370" s="26">
        <v>-2.0183719832670448</v>
      </c>
      <c r="DE370" s="26">
        <v>-3.4444113991456504</v>
      </c>
      <c r="DF370" s="26">
        <v>-4.8013618544838472</v>
      </c>
      <c r="DG370" s="26">
        <v>-5.8657678280974146</v>
      </c>
      <c r="DH370" s="26">
        <v>-6.4880481763793121</v>
      </c>
      <c r="DI370" s="26">
        <v>-5.8987060774799609</v>
      </c>
      <c r="DK370" s="26">
        <v>4.0785177831801027</v>
      </c>
      <c r="DL370" s="26">
        <v>4.1386207954900014</v>
      </c>
      <c r="DM370" s="26">
        <v>3.5262944634599407</v>
      </c>
      <c r="DN370" s="26">
        <v>2.7415347063189612</v>
      </c>
      <c r="DO370" s="26">
        <v>1.8944348055858633</v>
      </c>
      <c r="DP370" s="26">
        <v>1.0328231848714715</v>
      </c>
      <c r="DQ370" s="26">
        <v>-0.50996449328191673</v>
      </c>
      <c r="DR370" s="26">
        <v>-1.0094786441346209</v>
      </c>
      <c r="DS370" s="26">
        <v>-1.5182817753208617</v>
      </c>
      <c r="DT370" s="26">
        <v>-2.0183719832670448</v>
      </c>
      <c r="DU370" s="26">
        <v>-3.4444113991456504</v>
      </c>
      <c r="DV370" s="26">
        <v>-4.8013618544838472</v>
      </c>
      <c r="DW370" s="26">
        <v>-5.8657678280974146</v>
      </c>
      <c r="DX370" s="26">
        <v>-6.4880481763793121</v>
      </c>
      <c r="DY370" s="26">
        <v>-6.0306725744220273</v>
      </c>
      <c r="EA370" s="27">
        <v>3.0785177831801027</v>
      </c>
      <c r="EB370" s="27">
        <v>2.9863186310769381</v>
      </c>
      <c r="EC370" s="27">
        <v>2.3253516997125239</v>
      </c>
      <c r="ED370" s="27">
        <v>1.523116404650164</v>
      </c>
      <c r="EE370" s="27">
        <v>0.69858247165235099</v>
      </c>
      <c r="EF370" s="27">
        <v>0.88805842263924006</v>
      </c>
      <c r="EG370" s="27">
        <v>-0.52797128231765456</v>
      </c>
      <c r="EH370" s="27">
        <v>-0.60335652694258712</v>
      </c>
      <c r="EI370" s="27">
        <v>-0.67830429744598675</v>
      </c>
      <c r="EJ370" s="27">
        <v>-0.75037420163360835</v>
      </c>
      <c r="EK370" s="27">
        <v>-1.0176133620424466</v>
      </c>
      <c r="EL370" s="27">
        <v>-1.3325764559702122</v>
      </c>
      <c r="EM370" s="27">
        <v>-1.542902220865578</v>
      </c>
      <c r="EN370" s="27">
        <v>-1.7580868974467379</v>
      </c>
      <c r="EO370" s="27">
        <v>-1.8045849130883163</v>
      </c>
      <c r="EQ370" s="27">
        <v>4.0785177831801027</v>
      </c>
      <c r="ER370" s="27">
        <v>3.9863186310769381</v>
      </c>
      <c r="ES370" s="27">
        <v>3.3253516997125239</v>
      </c>
      <c r="ET370" s="27">
        <v>2.523116404650164</v>
      </c>
      <c r="EU370" s="27">
        <v>1.698582471652351</v>
      </c>
      <c r="EV370" s="27">
        <v>0.88805842263924006</v>
      </c>
      <c r="EW370" s="27">
        <v>-0.52797128231765456</v>
      </c>
      <c r="EX370" s="27">
        <v>-0.60335652694258712</v>
      </c>
      <c r="EY370" s="27">
        <v>-0.67830429744598675</v>
      </c>
      <c r="EZ370" s="27">
        <v>-0.75037420163360835</v>
      </c>
      <c r="FA370" s="27">
        <v>-1.0176133620424466</v>
      </c>
      <c r="FB370" s="27">
        <v>-1.3325764559702122</v>
      </c>
      <c r="FC370" s="27">
        <v>-1.542902220865578</v>
      </c>
      <c r="FD370" s="27">
        <v>-1.7580868974467379</v>
      </c>
      <c r="FE370" s="27">
        <v>-1.8234740593325149</v>
      </c>
      <c r="FG370" s="141">
        <v>3.0785177831801027</v>
      </c>
      <c r="FH370" s="141">
        <v>3.1003172089603144</v>
      </c>
      <c r="FI370" s="141">
        <v>2.4400728935369989</v>
      </c>
      <c r="FJ370" s="141">
        <v>1.6018290744333203</v>
      </c>
      <c r="FK370" s="141">
        <v>0.70246341997327377</v>
      </c>
      <c r="FL370" s="141">
        <v>0.79730116918654659</v>
      </c>
      <c r="FM370" s="141">
        <v>-0.79745640777515447</v>
      </c>
      <c r="FN370" s="141">
        <v>-1.3597839599185626</v>
      </c>
      <c r="FO370" s="141">
        <v>-1.8966966967931818</v>
      </c>
      <c r="FP370" s="141">
        <v>-2.4258389440709607</v>
      </c>
      <c r="FQ370" s="141">
        <v>-3.9433365603270047</v>
      </c>
      <c r="FR370" s="141">
        <v>-5.3781972244597931</v>
      </c>
      <c r="FS370" s="141">
        <v>-6.5302127790661082</v>
      </c>
      <c r="FT370" s="141">
        <v>-7.2792413406573893</v>
      </c>
      <c r="FU370" s="141">
        <v>-6.8491397015898308</v>
      </c>
      <c r="FW370" s="141">
        <v>4.0785177831801027</v>
      </c>
      <c r="FX370" s="141">
        <v>4.1003172089603144</v>
      </c>
      <c r="FY370" s="141">
        <v>3.4400728935369989</v>
      </c>
      <c r="FZ370" s="141">
        <v>2.6018290744333203</v>
      </c>
      <c r="GA370" s="141">
        <v>1.7024634199732738</v>
      </c>
      <c r="GB370" s="141">
        <v>0.79730116918654659</v>
      </c>
      <c r="GC370" s="141">
        <v>-0.79745640777515447</v>
      </c>
      <c r="GD370" s="141">
        <v>-1.3597839599185626</v>
      </c>
      <c r="GE370" s="141">
        <v>-1.8966966967931818</v>
      </c>
      <c r="GF370" s="141">
        <v>-2.4258389440709607</v>
      </c>
      <c r="GG370" s="141">
        <v>-3.9433365603270047</v>
      </c>
      <c r="GH370" s="141">
        <v>-5.3781972244597931</v>
      </c>
      <c r="GI370" s="141">
        <v>-6.5302127790661082</v>
      </c>
      <c r="GJ370" s="141">
        <v>-7.2792413406573893</v>
      </c>
      <c r="GK370" s="141">
        <v>-6.9452709774557064</v>
      </c>
      <c r="GM370" s="1">
        <v>343294</v>
      </c>
      <c r="GN370" s="1">
        <v>463785</v>
      </c>
      <c r="GO370" s="1" t="s">
        <v>485</v>
      </c>
      <c r="GP370" s="1" t="s">
        <v>833</v>
      </c>
      <c r="GQ370" s="97"/>
    </row>
    <row r="371" spans="2:199" ht="16.2" thickBot="1" x14ac:dyDescent="0.35">
      <c r="B371" s="19" t="s">
        <v>361</v>
      </c>
      <c r="C371" s="20">
        <v>5.5396740514971885</v>
      </c>
      <c r="D371" s="21">
        <v>5.1247700883033396</v>
      </c>
      <c r="E371" s="21">
        <v>4.9750836939488838</v>
      </c>
      <c r="F371" s="21">
        <v>4.9262433937738521</v>
      </c>
      <c r="G371" s="21">
        <v>4.8388204648361341</v>
      </c>
      <c r="H371" s="21">
        <v>4.73237352836356</v>
      </c>
      <c r="I371" s="21">
        <v>4.6353138857324012</v>
      </c>
      <c r="J371" s="21">
        <v>4.5645957772285577</v>
      </c>
      <c r="K371" s="21">
        <v>4.4314062519870063</v>
      </c>
      <c r="L371" s="21">
        <v>4.3336218999556131</v>
      </c>
      <c r="M371" s="21">
        <v>3.1859119626876531</v>
      </c>
      <c r="N371" s="21">
        <v>0.84918358173851516</v>
      </c>
      <c r="O371" s="21">
        <v>-1.1043305107178618</v>
      </c>
      <c r="P371" s="21">
        <v>-2.8632716420613598</v>
      </c>
      <c r="Q371" s="21">
        <v>-4.9049340284274727</v>
      </c>
      <c r="R371" s="22"/>
      <c r="S371" s="21">
        <v>9.0396740514971885</v>
      </c>
      <c r="T371" s="21">
        <v>8.6247700883033396</v>
      </c>
      <c r="U371" s="21">
        <v>8.4750836939488838</v>
      </c>
      <c r="V371" s="21">
        <v>8.4262433937738521</v>
      </c>
      <c r="W371" s="21">
        <v>8.3388204648361341</v>
      </c>
      <c r="X371" s="21">
        <v>8.23237352836356</v>
      </c>
      <c r="Y371" s="21">
        <v>8.1353138857324012</v>
      </c>
      <c r="Z371" s="21">
        <v>8.0645957772285577</v>
      </c>
      <c r="AA371" s="21">
        <v>7.9314062519870063</v>
      </c>
      <c r="AB371" s="21">
        <v>7.8336218999556131</v>
      </c>
      <c r="AC371" s="21">
        <v>6.6859119626876531</v>
      </c>
      <c r="AD371" s="21">
        <v>4.3491835817385152</v>
      </c>
      <c r="AE371" s="21">
        <v>2.3956694892821382</v>
      </c>
      <c r="AF371" s="21">
        <v>0.63672835793864024</v>
      </c>
      <c r="AG371" s="21">
        <v>-1.5153736694193611</v>
      </c>
      <c r="AI371" s="23">
        <v>5.5396740514971885</v>
      </c>
      <c r="AJ371" s="23">
        <v>5.3782574002096553</v>
      </c>
      <c r="AK371" s="23">
        <v>5.2571985551508895</v>
      </c>
      <c r="AL371" s="23">
        <v>5.1900207823915814</v>
      </c>
      <c r="AM371" s="23">
        <v>5.1384846702157319</v>
      </c>
      <c r="AN371" s="23">
        <v>5.0791234615183622</v>
      </c>
      <c r="AO371" s="23">
        <v>4.9852841589799652</v>
      </c>
      <c r="AP371" s="23">
        <v>4.8521297017863514</v>
      </c>
      <c r="AQ371" s="23">
        <v>4.690262087706909</v>
      </c>
      <c r="AR371" s="23">
        <v>4.5307090353914319</v>
      </c>
      <c r="AS371" s="23">
        <v>4.068684306631603</v>
      </c>
      <c r="AT371" s="23">
        <v>3.62022745302197</v>
      </c>
      <c r="AU371" s="23">
        <v>3.2355469328337403</v>
      </c>
      <c r="AV371" s="23">
        <v>2.8457917121000769</v>
      </c>
      <c r="AW371" s="23">
        <v>2.4930163011799884</v>
      </c>
      <c r="AY371" s="24">
        <v>9.0396740514971885</v>
      </c>
      <c r="AZ371" s="24">
        <v>8.8782574002096553</v>
      </c>
      <c r="BA371" s="24">
        <v>8.7571985551508895</v>
      </c>
      <c r="BB371" s="24">
        <v>8.6900207823915814</v>
      </c>
      <c r="BC371" s="24">
        <v>8.6384846702157319</v>
      </c>
      <c r="BD371" s="24">
        <v>8.5791234615183622</v>
      </c>
      <c r="BE371" s="24">
        <v>8.4852841589799652</v>
      </c>
      <c r="BF371" s="24">
        <v>8.3521297017863514</v>
      </c>
      <c r="BG371" s="24">
        <v>8.190262087706909</v>
      </c>
      <c r="BH371" s="24">
        <v>8.0307090353914319</v>
      </c>
      <c r="BI371" s="24">
        <v>7.568684306631603</v>
      </c>
      <c r="BJ371" s="24">
        <v>7.12022745302197</v>
      </c>
      <c r="BK371" s="24">
        <v>6.7355469328337403</v>
      </c>
      <c r="BL371" s="24">
        <v>6.3457917121000769</v>
      </c>
      <c r="BM371" s="24">
        <v>6.0565390896899363</v>
      </c>
      <c r="BO371" s="25">
        <v>5.5396740514971885</v>
      </c>
      <c r="BP371" s="25">
        <v>5.0772763830742544</v>
      </c>
      <c r="BQ371" s="25">
        <v>4.9280244512740232</v>
      </c>
      <c r="BR371" s="25">
        <v>4.9053522068363904</v>
      </c>
      <c r="BS371" s="25">
        <v>4.8393371461786199</v>
      </c>
      <c r="BT371" s="25">
        <v>4.7561343144000841</v>
      </c>
      <c r="BU371" s="25">
        <v>4.6966312803101022</v>
      </c>
      <c r="BV371" s="25">
        <v>4.6588640077063825</v>
      </c>
      <c r="BW371" s="25">
        <v>4.576487266984067</v>
      </c>
      <c r="BX371" s="25">
        <v>4.519869606059002</v>
      </c>
      <c r="BY371" s="25">
        <v>3.5054529054898715</v>
      </c>
      <c r="BZ371" s="25">
        <v>1.2716046865292157</v>
      </c>
      <c r="CA371" s="25">
        <v>-0.58582534489191929</v>
      </c>
      <c r="CB371" s="25">
        <v>-2.224162688830237</v>
      </c>
      <c r="CC371" s="25">
        <v>-4.1214504160347865</v>
      </c>
      <c r="CE371" s="25">
        <v>9.0396740514971885</v>
      </c>
      <c r="CF371" s="25">
        <v>8.5772763830742544</v>
      </c>
      <c r="CG371" s="25">
        <v>8.4280244512740232</v>
      </c>
      <c r="CH371" s="25">
        <v>8.4053522068363904</v>
      </c>
      <c r="CI371" s="25">
        <v>8.3393371461786199</v>
      </c>
      <c r="CJ371" s="25">
        <v>8.2561343144000841</v>
      </c>
      <c r="CK371" s="25">
        <v>8.1966312803101022</v>
      </c>
      <c r="CL371" s="25">
        <v>8.1588640077063825</v>
      </c>
      <c r="CM371" s="25">
        <v>8.076487266984067</v>
      </c>
      <c r="CN371" s="25">
        <v>8.019869606059002</v>
      </c>
      <c r="CO371" s="25">
        <v>7.0054529054898715</v>
      </c>
      <c r="CP371" s="25">
        <v>4.7716046865292157</v>
      </c>
      <c r="CQ371" s="25">
        <v>2.9141746551080807</v>
      </c>
      <c r="CR371" s="25">
        <v>1.275837311169763</v>
      </c>
      <c r="CS371" s="25">
        <v>-0.75878871222470323</v>
      </c>
      <c r="CU371" s="26">
        <v>5.5396740514971885</v>
      </c>
      <c r="CV371" s="26">
        <v>5.4083602986915569</v>
      </c>
      <c r="CW371" s="26">
        <v>5.3359942601812413</v>
      </c>
      <c r="CX371" s="26">
        <v>5.3373526452148727</v>
      </c>
      <c r="CY371" s="26">
        <v>5.2789257271763343</v>
      </c>
      <c r="CZ371" s="26">
        <v>5.1942272840003962</v>
      </c>
      <c r="DA371" s="26">
        <v>5.074082659077364</v>
      </c>
      <c r="DB371" s="26">
        <v>4.3619039194503824</v>
      </c>
      <c r="DC371" s="26">
        <v>3.6044440991036861</v>
      </c>
      <c r="DD371" s="26">
        <v>2.8558450778504927</v>
      </c>
      <c r="DE371" s="26">
        <v>0.70455976182925184</v>
      </c>
      <c r="DF371" s="26">
        <v>-1.4060366236352309</v>
      </c>
      <c r="DG371" s="26">
        <v>-3.100733787070503</v>
      </c>
      <c r="DH371" s="26">
        <v>-3.8536810546393596</v>
      </c>
      <c r="DI371" s="26">
        <v>-3.1848505968680811</v>
      </c>
      <c r="DK371" s="26">
        <v>9.0396740514971885</v>
      </c>
      <c r="DL371" s="26">
        <v>8.9083602986915569</v>
      </c>
      <c r="DM371" s="26">
        <v>8.8359942601812413</v>
      </c>
      <c r="DN371" s="26">
        <v>8.8373526452148727</v>
      </c>
      <c r="DO371" s="26">
        <v>8.7789257271763343</v>
      </c>
      <c r="DP371" s="26">
        <v>8.6942272840003962</v>
      </c>
      <c r="DQ371" s="26">
        <v>8.574082659077364</v>
      </c>
      <c r="DR371" s="26">
        <v>7.8619039194503824</v>
      </c>
      <c r="DS371" s="26">
        <v>7.1044440991036861</v>
      </c>
      <c r="DT371" s="26">
        <v>6.3558450778504927</v>
      </c>
      <c r="DU371" s="26">
        <v>4.2045597618292518</v>
      </c>
      <c r="DV371" s="26">
        <v>2.0939633763647691</v>
      </c>
      <c r="DW371" s="26">
        <v>0.39926621292949704</v>
      </c>
      <c r="DX371" s="26">
        <v>-0.35368105463935962</v>
      </c>
      <c r="DY371" s="26">
        <v>0.17069221252477718</v>
      </c>
      <c r="EA371" s="27">
        <v>5.5396740514971885</v>
      </c>
      <c r="EB371" s="27">
        <v>5.2929038794433687</v>
      </c>
      <c r="EC371" s="27">
        <v>5.1935947783104996</v>
      </c>
      <c r="ED371" s="27">
        <v>5.1940714999715052</v>
      </c>
      <c r="EE371" s="27">
        <v>5.216807062498976</v>
      </c>
      <c r="EF371" s="27">
        <v>5.22400651156069</v>
      </c>
      <c r="EG371" s="27">
        <v>5.2158600436616851</v>
      </c>
      <c r="EH371" s="27">
        <v>5.1907248059803877</v>
      </c>
      <c r="EI371" s="27">
        <v>5.0804904295590045</v>
      </c>
      <c r="EJ371" s="27">
        <v>4.9743188634956521</v>
      </c>
      <c r="EK371" s="27">
        <v>4.5981345436281416</v>
      </c>
      <c r="EL371" s="27">
        <v>4.177431644517462</v>
      </c>
      <c r="EM371" s="27">
        <v>3.7955974353917465</v>
      </c>
      <c r="EN371" s="27">
        <v>3.3551618858977097</v>
      </c>
      <c r="EO371" s="27">
        <v>3.1653744677420121</v>
      </c>
      <c r="EQ371" s="27">
        <v>9.0396740514971885</v>
      </c>
      <c r="ER371" s="27">
        <v>8.7929038794433687</v>
      </c>
      <c r="ES371" s="27">
        <v>8.6935947783104996</v>
      </c>
      <c r="ET371" s="27">
        <v>8.6940714999715052</v>
      </c>
      <c r="EU371" s="27">
        <v>8.716807062498976</v>
      </c>
      <c r="EV371" s="27">
        <v>8.72400651156069</v>
      </c>
      <c r="EW371" s="27">
        <v>8.7158600436616851</v>
      </c>
      <c r="EX371" s="27">
        <v>8.6907248059803877</v>
      </c>
      <c r="EY371" s="27">
        <v>8.5804904295590045</v>
      </c>
      <c r="EZ371" s="27">
        <v>8.4743188634956521</v>
      </c>
      <c r="FA371" s="27">
        <v>8.0981345436281416</v>
      </c>
      <c r="FB371" s="27">
        <v>7.677431644517462</v>
      </c>
      <c r="FC371" s="27">
        <v>7.2955974353917465</v>
      </c>
      <c r="FD371" s="27">
        <v>6.8551618858977097</v>
      </c>
      <c r="FE371" s="27">
        <v>6.6562296446916491</v>
      </c>
      <c r="FG371" s="141">
        <v>5.5396740514971885</v>
      </c>
      <c r="FH371" s="141">
        <v>5.1898733192003945</v>
      </c>
      <c r="FI371" s="141">
        <v>5.040012794892629</v>
      </c>
      <c r="FJ371" s="141">
        <v>4.997668081562022</v>
      </c>
      <c r="FK371" s="141">
        <v>4.8990909616928136</v>
      </c>
      <c r="FL371" s="141">
        <v>4.7870506060169085</v>
      </c>
      <c r="FM371" s="141">
        <v>4.630481252549222</v>
      </c>
      <c r="FN371" s="141">
        <v>3.8663447630160981</v>
      </c>
      <c r="FO371" s="141">
        <v>3.0739113878404645</v>
      </c>
      <c r="FP371" s="141">
        <v>2.2880886069727708</v>
      </c>
      <c r="FQ371" s="141">
        <v>1.6304495890043569E-2</v>
      </c>
      <c r="FR371" s="141">
        <v>-2.1824104104391644</v>
      </c>
      <c r="FS371" s="141">
        <v>-3.9725055739879274</v>
      </c>
      <c r="FT371" s="141">
        <v>-4.8495218805899967</v>
      </c>
      <c r="FU371" s="141">
        <v>-4.3392787775437291</v>
      </c>
      <c r="FW371" s="141">
        <v>9.0396740514971885</v>
      </c>
      <c r="FX371" s="141">
        <v>8.6898733192003945</v>
      </c>
      <c r="FY371" s="141">
        <v>8.540012794892629</v>
      </c>
      <c r="FZ371" s="141">
        <v>8.497668081562022</v>
      </c>
      <c r="GA371" s="141">
        <v>8.3990909616928136</v>
      </c>
      <c r="GB371" s="141">
        <v>8.2870506060169085</v>
      </c>
      <c r="GC371" s="141">
        <v>8.130481252549222</v>
      </c>
      <c r="GD371" s="141">
        <v>7.3663447630160981</v>
      </c>
      <c r="GE371" s="141">
        <v>6.5739113878404645</v>
      </c>
      <c r="GF371" s="141">
        <v>5.7880886069727708</v>
      </c>
      <c r="GG371" s="141">
        <v>3.5163044958900436</v>
      </c>
      <c r="GH371" s="141">
        <v>1.3175895895608356</v>
      </c>
      <c r="GI371" s="141">
        <v>-0.47250557398792736</v>
      </c>
      <c r="GJ371" s="141">
        <v>-1.3495218805899967</v>
      </c>
      <c r="GK371" s="141">
        <v>-0.94828450148656884</v>
      </c>
      <c r="GM371" s="1">
        <v>382132</v>
      </c>
      <c r="GN371" s="1">
        <v>386340</v>
      </c>
      <c r="GO371" s="1" t="s">
        <v>423</v>
      </c>
      <c r="GP371" s="1" t="s">
        <v>824</v>
      </c>
      <c r="GQ371" s="97"/>
    </row>
    <row r="372" spans="2:199" ht="16.2" thickBot="1" x14ac:dyDescent="0.35">
      <c r="B372" s="19" t="s">
        <v>362</v>
      </c>
      <c r="C372" s="20">
        <v>9.6400527548924995</v>
      </c>
      <c r="D372" s="21">
        <v>8.9800436404586357</v>
      </c>
      <c r="E372" s="21">
        <v>8.4585310174155968</v>
      </c>
      <c r="F372" s="21">
        <v>8.0470841831831628</v>
      </c>
      <c r="G372" s="21">
        <v>7.725581877995868</v>
      </c>
      <c r="H372" s="21">
        <v>7.3717638069727478</v>
      </c>
      <c r="I372" s="21">
        <v>7.0016672563627775</v>
      </c>
      <c r="J372" s="21">
        <v>6.6198496873159485</v>
      </c>
      <c r="K372" s="21">
        <v>6.1487675124151409</v>
      </c>
      <c r="L372" s="21">
        <v>5.6673812264014884</v>
      </c>
      <c r="M372" s="21">
        <v>3.7143102436748379</v>
      </c>
      <c r="N372" s="21">
        <v>1.3436387541568067</v>
      </c>
      <c r="O372" s="21">
        <v>-0.3608166248224407</v>
      </c>
      <c r="P372" s="21">
        <v>-1.8060797700129996</v>
      </c>
      <c r="Q372" s="21">
        <v>-3.0492154759580004</v>
      </c>
      <c r="R372" s="22"/>
      <c r="S372" s="21">
        <v>14.2770527548925</v>
      </c>
      <c r="T372" s="21">
        <v>13.617043640458636</v>
      </c>
      <c r="U372" s="21">
        <v>13.095531017415597</v>
      </c>
      <c r="V372" s="21">
        <v>12.684084183183163</v>
      </c>
      <c r="W372" s="21">
        <v>12.362581877995868</v>
      </c>
      <c r="X372" s="21">
        <v>12.008763806972748</v>
      </c>
      <c r="Y372" s="21">
        <v>11.638667256362778</v>
      </c>
      <c r="Z372" s="21">
        <v>11.256849687315949</v>
      </c>
      <c r="AA372" s="21">
        <v>10.785767512415141</v>
      </c>
      <c r="AB372" s="21">
        <v>10.304381226401489</v>
      </c>
      <c r="AC372" s="21">
        <v>8.3513102436748383</v>
      </c>
      <c r="AD372" s="21">
        <v>5.9806387541568071</v>
      </c>
      <c r="AE372" s="21">
        <v>4.2761833751775598</v>
      </c>
      <c r="AF372" s="21">
        <v>2.8309202299870009</v>
      </c>
      <c r="AG372" s="21">
        <v>1.5267758621645697</v>
      </c>
      <c r="AI372" s="23">
        <v>9.6400527548924995</v>
      </c>
      <c r="AJ372" s="23">
        <v>9.4821081103216152</v>
      </c>
      <c r="AK372" s="23">
        <v>9.249511783929389</v>
      </c>
      <c r="AL372" s="23">
        <v>9.0674599555421498</v>
      </c>
      <c r="AM372" s="23">
        <v>8.9413696078301488</v>
      </c>
      <c r="AN372" s="23">
        <v>8.810168280560907</v>
      </c>
      <c r="AO372" s="23">
        <v>8.6398568242597182</v>
      </c>
      <c r="AP372" s="23">
        <v>8.4201665017591729</v>
      </c>
      <c r="AQ372" s="23">
        <v>8.1111912601538609</v>
      </c>
      <c r="AR372" s="23">
        <v>7.7794410462044965</v>
      </c>
      <c r="AS372" s="23">
        <v>6.7025155603163959</v>
      </c>
      <c r="AT372" s="23">
        <v>5.518863052730751</v>
      </c>
      <c r="AU372" s="23">
        <v>3.9743560977187471</v>
      </c>
      <c r="AV372" s="23">
        <v>2.1335891558912401</v>
      </c>
      <c r="AW372" s="23">
        <v>0.82523969612868342</v>
      </c>
      <c r="AY372" s="24">
        <v>14.2770527548925</v>
      </c>
      <c r="AZ372" s="24">
        <v>14.119108110321616</v>
      </c>
      <c r="BA372" s="24">
        <v>13.886511783929389</v>
      </c>
      <c r="BB372" s="24">
        <v>13.70445995554215</v>
      </c>
      <c r="BC372" s="24">
        <v>13.578369607830149</v>
      </c>
      <c r="BD372" s="24">
        <v>13.447168280560907</v>
      </c>
      <c r="BE372" s="24">
        <v>13.276856824259719</v>
      </c>
      <c r="BF372" s="24">
        <v>13.057166501759173</v>
      </c>
      <c r="BG372" s="24">
        <v>12.748191260153861</v>
      </c>
      <c r="BH372" s="24">
        <v>12.416441046204497</v>
      </c>
      <c r="BI372" s="24">
        <v>11.339515560316396</v>
      </c>
      <c r="BJ372" s="24">
        <v>10.155863052730751</v>
      </c>
      <c r="BK372" s="24">
        <v>8.6113560977187475</v>
      </c>
      <c r="BL372" s="24">
        <v>6.7705891558912406</v>
      </c>
      <c r="BM372" s="24">
        <v>5.6399630647129051</v>
      </c>
      <c r="BO372" s="25">
        <v>9.6400527548924995</v>
      </c>
      <c r="BP372" s="25">
        <v>8.8243109365749426</v>
      </c>
      <c r="BQ372" s="25">
        <v>8.2112859267799294</v>
      </c>
      <c r="BR372" s="25">
        <v>7.7163650359044933</v>
      </c>
      <c r="BS372" s="25">
        <v>7.3114218661886223</v>
      </c>
      <c r="BT372" s="25">
        <v>6.8737260997846992</v>
      </c>
      <c r="BU372" s="25">
        <v>6.4181539252031428</v>
      </c>
      <c r="BV372" s="25">
        <v>5.9500859902540313</v>
      </c>
      <c r="BW372" s="25">
        <v>5.4332208187892803</v>
      </c>
      <c r="BX372" s="25">
        <v>4.8985225424319125</v>
      </c>
      <c r="BY372" s="25">
        <v>2.6362133872604829</v>
      </c>
      <c r="BZ372" s="25">
        <v>0.16005099442674009</v>
      </c>
      <c r="CA372" s="25">
        <v>-1.4931619821394833</v>
      </c>
      <c r="CB372" s="25">
        <v>-2.9874753169821631</v>
      </c>
      <c r="CC372" s="25">
        <v>-3.885131869639622</v>
      </c>
      <c r="CE372" s="25">
        <v>14.2770527548925</v>
      </c>
      <c r="CF372" s="25">
        <v>13.461310936574943</v>
      </c>
      <c r="CG372" s="25">
        <v>12.84828592677993</v>
      </c>
      <c r="CH372" s="25">
        <v>12.353365035904494</v>
      </c>
      <c r="CI372" s="25">
        <v>11.948421866188623</v>
      </c>
      <c r="CJ372" s="25">
        <v>11.5107260997847</v>
      </c>
      <c r="CK372" s="25">
        <v>11.055153925203143</v>
      </c>
      <c r="CL372" s="25">
        <v>10.587085990254032</v>
      </c>
      <c r="CM372" s="25">
        <v>10.070220818789281</v>
      </c>
      <c r="CN372" s="25">
        <v>9.535522542431913</v>
      </c>
      <c r="CO372" s="25">
        <v>7.2732133872604834</v>
      </c>
      <c r="CP372" s="25">
        <v>4.7970509944267405</v>
      </c>
      <c r="CQ372" s="25">
        <v>3.1438380178605172</v>
      </c>
      <c r="CR372" s="25">
        <v>1.6495246830178374</v>
      </c>
      <c r="CS372" s="25">
        <v>0.81071951692265998</v>
      </c>
      <c r="CU372" s="26">
        <v>9.6400527548924995</v>
      </c>
      <c r="CV372" s="26">
        <v>9.125268625971275</v>
      </c>
      <c r="CW372" s="26">
        <v>8.5999185662153828</v>
      </c>
      <c r="CX372" s="26">
        <v>8.0297250810785812</v>
      </c>
      <c r="CY372" s="26">
        <v>7.6472737406271989</v>
      </c>
      <c r="CZ372" s="26">
        <v>7.2018360094938583</v>
      </c>
      <c r="DA372" s="26">
        <v>6.6461171751521348</v>
      </c>
      <c r="DB372" s="26">
        <v>5.8270073067210042</v>
      </c>
      <c r="DC372" s="26">
        <v>4.9514620962415599</v>
      </c>
      <c r="DD372" s="26">
        <v>4.0758020467028082</v>
      </c>
      <c r="DE372" s="26">
        <v>1.509802731517464</v>
      </c>
      <c r="DF372" s="26">
        <v>-0.6310393152566256</v>
      </c>
      <c r="DG372" s="26">
        <v>-2.0693199883584334</v>
      </c>
      <c r="DH372" s="26">
        <v>-2.7400770751017518</v>
      </c>
      <c r="DI372" s="26">
        <v>-2.4966863404703759</v>
      </c>
      <c r="DK372" s="26">
        <v>14.2770527548925</v>
      </c>
      <c r="DL372" s="26">
        <v>13.762268625971275</v>
      </c>
      <c r="DM372" s="26">
        <v>13.236918566215383</v>
      </c>
      <c r="DN372" s="26">
        <v>12.666725081078582</v>
      </c>
      <c r="DO372" s="26">
        <v>12.284273740627199</v>
      </c>
      <c r="DP372" s="26">
        <v>11.838836009493859</v>
      </c>
      <c r="DQ372" s="26">
        <v>11.283117175152135</v>
      </c>
      <c r="DR372" s="26">
        <v>10.464007306721005</v>
      </c>
      <c r="DS372" s="26">
        <v>9.5884620962415603</v>
      </c>
      <c r="DT372" s="26">
        <v>8.7128020467028087</v>
      </c>
      <c r="DU372" s="26">
        <v>6.1468027315174645</v>
      </c>
      <c r="DV372" s="26">
        <v>4.0059606847433749</v>
      </c>
      <c r="DW372" s="26">
        <v>2.567680011641567</v>
      </c>
      <c r="DX372" s="26">
        <v>1.8969229248982487</v>
      </c>
      <c r="DY372" s="26">
        <v>2.0695927587075502</v>
      </c>
      <c r="EA372" s="27">
        <v>9.6400527548924995</v>
      </c>
      <c r="EB372" s="27">
        <v>9.371864443293024</v>
      </c>
      <c r="EC372" s="27">
        <v>8.9593441912317022</v>
      </c>
      <c r="ED372" s="27">
        <v>8.619577758414529</v>
      </c>
      <c r="EE372" s="27">
        <v>8.4344620938242798</v>
      </c>
      <c r="EF372" s="27">
        <v>8.210678100780509</v>
      </c>
      <c r="EG372" s="27">
        <v>7.942018480146217</v>
      </c>
      <c r="EH372" s="27">
        <v>7.6352162816255671</v>
      </c>
      <c r="EI372" s="27">
        <v>7.2089286126260124</v>
      </c>
      <c r="EJ372" s="27">
        <v>6.7547209208176895</v>
      </c>
      <c r="EK372" s="27">
        <v>5.2376479975395185</v>
      </c>
      <c r="EL372" s="27">
        <v>3.7284245951789501</v>
      </c>
      <c r="EM372" s="27">
        <v>2.4640028889146777</v>
      </c>
      <c r="EN372" s="27">
        <v>1.0137461465216902</v>
      </c>
      <c r="EO372" s="27">
        <v>0.22991699065884319</v>
      </c>
      <c r="EQ372" s="27">
        <v>14.2770527548925</v>
      </c>
      <c r="ER372" s="27">
        <v>14.008864443293024</v>
      </c>
      <c r="ES372" s="27">
        <v>13.596344191231703</v>
      </c>
      <c r="ET372" s="27">
        <v>13.256577758414529</v>
      </c>
      <c r="EU372" s="27">
        <v>13.07146209382428</v>
      </c>
      <c r="EV372" s="27">
        <v>12.847678100780509</v>
      </c>
      <c r="EW372" s="27">
        <v>12.579018480146217</v>
      </c>
      <c r="EX372" s="27">
        <v>12.272216281625568</v>
      </c>
      <c r="EY372" s="27">
        <v>11.845928612626013</v>
      </c>
      <c r="EZ372" s="27">
        <v>11.39172092081769</v>
      </c>
      <c r="FA372" s="27">
        <v>9.8746479975395189</v>
      </c>
      <c r="FB372" s="27">
        <v>8.3654245951789505</v>
      </c>
      <c r="FC372" s="27">
        <v>7.1010028889146781</v>
      </c>
      <c r="FD372" s="27">
        <v>5.6507461465216906</v>
      </c>
      <c r="FE372" s="27">
        <v>4.9710280979799393</v>
      </c>
      <c r="FG372" s="141">
        <v>9.6400527548924995</v>
      </c>
      <c r="FH372" s="141">
        <v>8.8612192243730394</v>
      </c>
      <c r="FI372" s="141">
        <v>8.2419620062035985</v>
      </c>
      <c r="FJ372" s="141">
        <v>7.6195656079536374</v>
      </c>
      <c r="FK372" s="141">
        <v>7.1965708068072658</v>
      </c>
      <c r="FL372" s="141">
        <v>6.7471297591975059</v>
      </c>
      <c r="FM372" s="141">
        <v>6.2015780250617354</v>
      </c>
      <c r="FN372" s="141">
        <v>5.3730239394644528</v>
      </c>
      <c r="FO372" s="141">
        <v>4.4999182887888125</v>
      </c>
      <c r="FP372" s="141">
        <v>3.627848300770502</v>
      </c>
      <c r="FQ372" s="141">
        <v>1.0170395705053039</v>
      </c>
      <c r="FR372" s="141">
        <v>-1.2388940421152839</v>
      </c>
      <c r="FS372" s="141">
        <v>-2.6706539686410551</v>
      </c>
      <c r="FT372" s="141">
        <v>-3.6738339550727446</v>
      </c>
      <c r="FU372" s="141">
        <v>-3.953923067176639</v>
      </c>
      <c r="FW372" s="141">
        <v>14.2770527548925</v>
      </c>
      <c r="FX372" s="141">
        <v>13.49821922437304</v>
      </c>
      <c r="FY372" s="141">
        <v>12.878962006203599</v>
      </c>
      <c r="FZ372" s="141">
        <v>12.256565607953638</v>
      </c>
      <c r="GA372" s="141">
        <v>11.833570806807266</v>
      </c>
      <c r="GB372" s="141">
        <v>11.384129759197506</v>
      </c>
      <c r="GC372" s="141">
        <v>10.838578025061736</v>
      </c>
      <c r="GD372" s="141">
        <v>10.010023939464453</v>
      </c>
      <c r="GE372" s="141">
        <v>9.136918288788813</v>
      </c>
      <c r="GF372" s="141">
        <v>8.2648483007705025</v>
      </c>
      <c r="GG372" s="141">
        <v>5.6540395705053044</v>
      </c>
      <c r="GH372" s="141">
        <v>3.3981059578847166</v>
      </c>
      <c r="GI372" s="141">
        <v>1.9663460313589454</v>
      </c>
      <c r="GJ372" s="141">
        <v>0.96316604492725588</v>
      </c>
      <c r="GK372" s="141">
        <v>0.71438009674356806</v>
      </c>
      <c r="GM372" s="1">
        <v>393116</v>
      </c>
      <c r="GN372" s="1">
        <v>392019</v>
      </c>
      <c r="GO372" s="1" t="s">
        <v>618</v>
      </c>
      <c r="GP372" s="1" t="s">
        <v>834</v>
      </c>
      <c r="GQ372" s="97"/>
    </row>
    <row r="373" spans="2:199" ht="16.2" thickBot="1" x14ac:dyDescent="0.35">
      <c r="B373" s="19" t="s">
        <v>363</v>
      </c>
      <c r="C373" s="20">
        <v>12.139974851712457</v>
      </c>
      <c r="D373" s="21">
        <v>11.877704322496971</v>
      </c>
      <c r="E373" s="21">
        <v>11.691721524049926</v>
      </c>
      <c r="F373" s="21">
        <v>11.554286595686877</v>
      </c>
      <c r="G373" s="21">
        <v>11.369832473875167</v>
      </c>
      <c r="H373" s="21">
        <v>11.18769236859011</v>
      </c>
      <c r="I373" s="21">
        <v>11.035948947611569</v>
      </c>
      <c r="J373" s="21">
        <v>10.900546387946514</v>
      </c>
      <c r="K373" s="21">
        <v>10.696979817334924</v>
      </c>
      <c r="L373" s="21">
        <v>10.517452793832257</v>
      </c>
      <c r="M373" s="21">
        <v>8.886268346864215</v>
      </c>
      <c r="N373" s="21">
        <v>5.7718575880963385</v>
      </c>
      <c r="O373" s="21">
        <v>3.0930328577932045</v>
      </c>
      <c r="P373" s="21">
        <v>0.12168234036282399</v>
      </c>
      <c r="Q373" s="21">
        <v>-2.4406489740811352</v>
      </c>
      <c r="S373" s="21">
        <v>16.139974851712459</v>
      </c>
      <c r="T373" s="21">
        <v>15.877704322496971</v>
      </c>
      <c r="U373" s="21">
        <v>15.691721524049926</v>
      </c>
      <c r="V373" s="21">
        <v>15.554286595686877</v>
      </c>
      <c r="W373" s="21">
        <v>15.369832473875167</v>
      </c>
      <c r="X373" s="21">
        <v>15.18769236859011</v>
      </c>
      <c r="Y373" s="21">
        <v>15.035948947611569</v>
      </c>
      <c r="Z373" s="21">
        <v>14.900546387946514</v>
      </c>
      <c r="AA373" s="21">
        <v>14.696979817334924</v>
      </c>
      <c r="AB373" s="21">
        <v>14.517452793832257</v>
      </c>
      <c r="AC373" s="21">
        <v>12.886268346864215</v>
      </c>
      <c r="AD373" s="21">
        <v>9.7718575880963385</v>
      </c>
      <c r="AE373" s="21">
        <v>7.0930328577932045</v>
      </c>
      <c r="AF373" s="21">
        <v>4.121682340362824</v>
      </c>
      <c r="AG373" s="21">
        <v>1.4055781645663217</v>
      </c>
      <c r="AI373" s="23">
        <v>12.139974851712457</v>
      </c>
      <c r="AJ373" s="23">
        <v>12.020767947128363</v>
      </c>
      <c r="AK373" s="23">
        <v>11.881899647383046</v>
      </c>
      <c r="AL373" s="23">
        <v>11.74604362454607</v>
      </c>
      <c r="AM373" s="23">
        <v>11.5754241152523</v>
      </c>
      <c r="AN373" s="23">
        <v>11.383805279391344</v>
      </c>
      <c r="AO373" s="23">
        <v>11.13814761008372</v>
      </c>
      <c r="AP373" s="23">
        <v>10.826954202292676</v>
      </c>
      <c r="AQ373" s="23">
        <v>10.540670440213049</v>
      </c>
      <c r="AR373" s="23">
        <v>10.252066906636701</v>
      </c>
      <c r="AS373" s="23">
        <v>9.3898306100412938</v>
      </c>
      <c r="AT373" s="23">
        <v>8.5399129183968867</v>
      </c>
      <c r="AU373" s="23">
        <v>7.7057186682282985</v>
      </c>
      <c r="AV373" s="23">
        <v>6.7252289313750175</v>
      </c>
      <c r="AW373" s="23">
        <v>6.063309121629846</v>
      </c>
      <c r="AY373" s="24">
        <v>16.139974851712459</v>
      </c>
      <c r="AZ373" s="24">
        <v>16.020767947128363</v>
      </c>
      <c r="BA373" s="24">
        <v>15.881899647383046</v>
      </c>
      <c r="BB373" s="24">
        <v>15.74604362454607</v>
      </c>
      <c r="BC373" s="24">
        <v>15.5754241152523</v>
      </c>
      <c r="BD373" s="24">
        <v>15.383805279391344</v>
      </c>
      <c r="BE373" s="24">
        <v>15.13814761008372</v>
      </c>
      <c r="BF373" s="24">
        <v>14.826954202292676</v>
      </c>
      <c r="BG373" s="24">
        <v>14.540670440213049</v>
      </c>
      <c r="BH373" s="24">
        <v>14.252066906636701</v>
      </c>
      <c r="BI373" s="24">
        <v>13.389830610041294</v>
      </c>
      <c r="BJ373" s="24">
        <v>12.539912918396887</v>
      </c>
      <c r="BK373" s="24">
        <v>11.705718668228299</v>
      </c>
      <c r="BL373" s="24">
        <v>10.725228931375018</v>
      </c>
      <c r="BM373" s="24">
        <v>10.171669514137751</v>
      </c>
      <c r="BO373" s="25">
        <v>12.139974851712457</v>
      </c>
      <c r="BP373" s="25">
        <v>11.874953528144493</v>
      </c>
      <c r="BQ373" s="25">
        <v>11.711910691146382</v>
      </c>
      <c r="BR373" s="25">
        <v>11.622068633204568</v>
      </c>
      <c r="BS373" s="25">
        <v>11.029721947979276</v>
      </c>
      <c r="BT373" s="25">
        <v>10.447026967801394</v>
      </c>
      <c r="BU373" s="25">
        <v>9.9135727418693662</v>
      </c>
      <c r="BV373" s="25">
        <v>9.4058055299914169</v>
      </c>
      <c r="BW373" s="25">
        <v>8.9986206347087485</v>
      </c>
      <c r="BX373" s="25">
        <v>8.5961115204289555</v>
      </c>
      <c r="BY373" s="25">
        <v>6.9140492335851818</v>
      </c>
      <c r="BZ373" s="25">
        <v>4.0384010392390124</v>
      </c>
      <c r="CA373" s="25">
        <v>1.5722283606135861</v>
      </c>
      <c r="CB373" s="25">
        <v>-1.1414671975227648</v>
      </c>
      <c r="CC373" s="25">
        <v>-3.4056910520267749</v>
      </c>
      <c r="CE373" s="25">
        <v>16.139974851712459</v>
      </c>
      <c r="CF373" s="25">
        <v>15.874953528144493</v>
      </c>
      <c r="CG373" s="25">
        <v>15.711910691146382</v>
      </c>
      <c r="CH373" s="25">
        <v>15.622068633204568</v>
      </c>
      <c r="CI373" s="25">
        <v>15.029721947979276</v>
      </c>
      <c r="CJ373" s="25">
        <v>14.447026967801394</v>
      </c>
      <c r="CK373" s="25">
        <v>13.913572741869366</v>
      </c>
      <c r="CL373" s="25">
        <v>13.405805529991417</v>
      </c>
      <c r="CM373" s="25">
        <v>12.998620634708749</v>
      </c>
      <c r="CN373" s="25">
        <v>12.596111520428956</v>
      </c>
      <c r="CO373" s="25">
        <v>10.914049233585182</v>
      </c>
      <c r="CP373" s="25">
        <v>8.0384010392390124</v>
      </c>
      <c r="CQ373" s="25">
        <v>5.5722283606135861</v>
      </c>
      <c r="CR373" s="25">
        <v>2.8585328024772352</v>
      </c>
      <c r="CS373" s="25">
        <v>0.38524020909255796</v>
      </c>
      <c r="CU373" s="26">
        <v>12.139974851712457</v>
      </c>
      <c r="CV373" s="26">
        <v>12.139698958853877</v>
      </c>
      <c r="CW373" s="26">
        <v>12.062579665413283</v>
      </c>
      <c r="CX373" s="26">
        <v>11.99734294134665</v>
      </c>
      <c r="CY373" s="26">
        <v>11.401673381139592</v>
      </c>
      <c r="CZ373" s="26">
        <v>10.783608324390775</v>
      </c>
      <c r="DA373" s="26">
        <v>10.007891668306046</v>
      </c>
      <c r="DB373" s="26">
        <v>8.6349639131224869</v>
      </c>
      <c r="DC373" s="26">
        <v>7.3583188306477751</v>
      </c>
      <c r="DD373" s="26">
        <v>6.0840166513957783</v>
      </c>
      <c r="DE373" s="26">
        <v>2.9612895948321736</v>
      </c>
      <c r="DF373" s="26">
        <v>0.21434009109047736</v>
      </c>
      <c r="DG373" s="26">
        <v>-2.0661148532483793</v>
      </c>
      <c r="DH373" s="26">
        <v>-3.6343431711452894</v>
      </c>
      <c r="DI373" s="26">
        <v>-2.6818624059180181</v>
      </c>
      <c r="DK373" s="26">
        <v>16.139974851712459</v>
      </c>
      <c r="DL373" s="26">
        <v>16.139698958853877</v>
      </c>
      <c r="DM373" s="26">
        <v>16.062579665413281</v>
      </c>
      <c r="DN373" s="26">
        <v>15.99734294134665</v>
      </c>
      <c r="DO373" s="26">
        <v>15.401673381139592</v>
      </c>
      <c r="DP373" s="26">
        <v>14.783608324390775</v>
      </c>
      <c r="DQ373" s="26">
        <v>14.007891668306046</v>
      </c>
      <c r="DR373" s="26">
        <v>12.634963913122487</v>
      </c>
      <c r="DS373" s="26">
        <v>11.358318830647775</v>
      </c>
      <c r="DT373" s="26">
        <v>10.084016651395778</v>
      </c>
      <c r="DU373" s="26">
        <v>6.9612895948321736</v>
      </c>
      <c r="DV373" s="26">
        <v>4.2143400910904774</v>
      </c>
      <c r="DW373" s="26">
        <v>1.9338851467516207</v>
      </c>
      <c r="DX373" s="26">
        <v>0.36565682885471062</v>
      </c>
      <c r="DY373" s="26">
        <v>1.1071082507767755</v>
      </c>
      <c r="EA373" s="27">
        <v>12.139974851712457</v>
      </c>
      <c r="EB373" s="27">
        <v>12.037325687437702</v>
      </c>
      <c r="EC373" s="27">
        <v>11.926180918903453</v>
      </c>
      <c r="ED373" s="27">
        <v>11.861752696957511</v>
      </c>
      <c r="EE373" s="27">
        <v>11.794043928546435</v>
      </c>
      <c r="EF373" s="27">
        <v>11.696586743720946</v>
      </c>
      <c r="EG373" s="27">
        <v>11.58817434295876</v>
      </c>
      <c r="EH373" s="27">
        <v>11.486142312798087</v>
      </c>
      <c r="EI373" s="27">
        <v>11.293852128157983</v>
      </c>
      <c r="EJ373" s="27">
        <v>11.108374211405227</v>
      </c>
      <c r="EK373" s="27">
        <v>10.448306647929007</v>
      </c>
      <c r="EL373" s="27">
        <v>9.5186681726946407</v>
      </c>
      <c r="EM373" s="27">
        <v>8.7058262758446787</v>
      </c>
      <c r="EN373" s="27">
        <v>7.9499452730763824</v>
      </c>
      <c r="EO373" s="27">
        <v>7.5188334694806667</v>
      </c>
      <c r="EQ373" s="27">
        <v>16.139974851712459</v>
      </c>
      <c r="ER373" s="27">
        <v>16.037325687437701</v>
      </c>
      <c r="ES373" s="27">
        <v>15.926180918903453</v>
      </c>
      <c r="ET373" s="27">
        <v>15.861752696957511</v>
      </c>
      <c r="EU373" s="27">
        <v>15.794043928546435</v>
      </c>
      <c r="EV373" s="27">
        <v>15.696586743720946</v>
      </c>
      <c r="EW373" s="27">
        <v>15.58817434295876</v>
      </c>
      <c r="EX373" s="27">
        <v>15.486142312798087</v>
      </c>
      <c r="EY373" s="27">
        <v>15.293852128157983</v>
      </c>
      <c r="EZ373" s="27">
        <v>15.108374211405227</v>
      </c>
      <c r="FA373" s="27">
        <v>14.448306647929007</v>
      </c>
      <c r="FB373" s="27">
        <v>13.518668172694641</v>
      </c>
      <c r="FC373" s="27">
        <v>12.705826275844679</v>
      </c>
      <c r="FD373" s="27">
        <v>11.949945273076382</v>
      </c>
      <c r="FE373" s="27">
        <v>11.545894264032116</v>
      </c>
      <c r="FG373" s="141">
        <v>12.139974851712457</v>
      </c>
      <c r="FH373" s="141">
        <v>11.994116975587085</v>
      </c>
      <c r="FI373" s="141">
        <v>11.811609609667695</v>
      </c>
      <c r="FJ373" s="141">
        <v>11.646927043413871</v>
      </c>
      <c r="FK373" s="141">
        <v>10.962199951732984</v>
      </c>
      <c r="FL373" s="141">
        <v>10.284857747461691</v>
      </c>
      <c r="FM373" s="141">
        <v>9.4382030933452015</v>
      </c>
      <c r="FN373" s="141">
        <v>7.9616593999214054</v>
      </c>
      <c r="FO373" s="141">
        <v>6.6058182220586019</v>
      </c>
      <c r="FP373" s="141">
        <v>5.2537670478614515</v>
      </c>
      <c r="FQ373" s="141">
        <v>1.9032997299021162</v>
      </c>
      <c r="FR373" s="141">
        <v>-1.0430172193529614</v>
      </c>
      <c r="FS373" s="141">
        <v>-3.5226485564001422</v>
      </c>
      <c r="FT373" s="141">
        <v>-5.3506760302423473</v>
      </c>
      <c r="FU373" s="141">
        <v>-4.6956957077936252</v>
      </c>
      <c r="FW373" s="141">
        <v>16.139974851712459</v>
      </c>
      <c r="FX373" s="141">
        <v>15.994116975587085</v>
      </c>
      <c r="FY373" s="141">
        <v>15.811609609667695</v>
      </c>
      <c r="FZ373" s="141">
        <v>15.646927043413871</v>
      </c>
      <c r="GA373" s="141">
        <v>14.962199951732984</v>
      </c>
      <c r="GB373" s="141">
        <v>14.284857747461691</v>
      </c>
      <c r="GC373" s="141">
        <v>13.438203093345201</v>
      </c>
      <c r="GD373" s="141">
        <v>11.961659399921405</v>
      </c>
      <c r="GE373" s="141">
        <v>10.605818222058602</v>
      </c>
      <c r="GF373" s="141">
        <v>9.2537670478614515</v>
      </c>
      <c r="GG373" s="141">
        <v>5.9032997299021162</v>
      </c>
      <c r="GH373" s="141">
        <v>2.9569827806470386</v>
      </c>
      <c r="GI373" s="141">
        <v>0.47735144359985782</v>
      </c>
      <c r="GJ373" s="141">
        <v>-1.3506760302423473</v>
      </c>
      <c r="GK373" s="141">
        <v>-0.84155057425267188</v>
      </c>
      <c r="GM373" s="1">
        <v>378874</v>
      </c>
      <c r="GN373" s="1">
        <v>411666</v>
      </c>
      <c r="GO373" s="1" t="s">
        <v>509</v>
      </c>
      <c r="GP373" s="1" t="s">
        <v>832</v>
      </c>
      <c r="GQ373" s="97"/>
    </row>
    <row r="374" spans="2:199" ht="16.2" thickBot="1" x14ac:dyDescent="0.35">
      <c r="B374" s="19" t="s">
        <v>364</v>
      </c>
      <c r="C374" s="20">
        <v>10.298073624973878</v>
      </c>
      <c r="D374" s="21">
        <v>10.088393518152257</v>
      </c>
      <c r="E374" s="21">
        <v>9.9461575439978755</v>
      </c>
      <c r="F374" s="21">
        <v>9.7871145240942496</v>
      </c>
      <c r="G374" s="21">
        <v>9.4869072334983979</v>
      </c>
      <c r="H374" s="21">
        <v>9.1678041213378734</v>
      </c>
      <c r="I374" s="21">
        <v>8.8710346933886779</v>
      </c>
      <c r="J374" s="21">
        <v>8.5985331393650082</v>
      </c>
      <c r="K374" s="21">
        <v>8.3263935252038923</v>
      </c>
      <c r="L374" s="21">
        <v>8.0702959208968661</v>
      </c>
      <c r="M374" s="21">
        <v>6.0328316807010793</v>
      </c>
      <c r="N374" s="21">
        <v>2.5500992810580527</v>
      </c>
      <c r="O374" s="21">
        <v>-0.16778481060381267</v>
      </c>
      <c r="P374" s="21">
        <v>-2.7406982869563947</v>
      </c>
      <c r="Q374" s="21">
        <v>-4.4154432721315402</v>
      </c>
      <c r="S374" s="21">
        <v>14.935073624973878</v>
      </c>
      <c r="T374" s="21">
        <v>14.725393518152257</v>
      </c>
      <c r="U374" s="21">
        <v>14.583157543997876</v>
      </c>
      <c r="V374" s="21">
        <v>14.42411452409425</v>
      </c>
      <c r="W374" s="21">
        <v>14.123907233498398</v>
      </c>
      <c r="X374" s="21">
        <v>13.804804121337874</v>
      </c>
      <c r="Y374" s="21">
        <v>13.508034693388678</v>
      </c>
      <c r="Z374" s="21">
        <v>13.235533139365009</v>
      </c>
      <c r="AA374" s="21">
        <v>12.963393525203893</v>
      </c>
      <c r="AB374" s="21">
        <v>12.707295920896867</v>
      </c>
      <c r="AC374" s="21">
        <v>10.66983168070108</v>
      </c>
      <c r="AD374" s="21">
        <v>7.1870992810580532</v>
      </c>
      <c r="AE374" s="21">
        <v>4.4692151893961878</v>
      </c>
      <c r="AF374" s="21">
        <v>1.8963017130436057</v>
      </c>
      <c r="AG374" s="21">
        <v>-6.9139770566934544E-2</v>
      </c>
      <c r="AI374" s="23">
        <v>10.298073624973878</v>
      </c>
      <c r="AJ374" s="23">
        <v>10.166012790525496</v>
      </c>
      <c r="AK374" s="23">
        <v>10.095513692861916</v>
      </c>
      <c r="AL374" s="23">
        <v>10.006131137516196</v>
      </c>
      <c r="AM374" s="23">
        <v>9.8439117288904807</v>
      </c>
      <c r="AN374" s="23">
        <v>9.6568564350887254</v>
      </c>
      <c r="AO374" s="23">
        <v>9.4002386580686643</v>
      </c>
      <c r="AP374" s="23">
        <v>9.0753053055528774</v>
      </c>
      <c r="AQ374" s="23">
        <v>8.847137051672826</v>
      </c>
      <c r="AR374" s="23">
        <v>8.6028493145543177</v>
      </c>
      <c r="AS374" s="23">
        <v>7.8616670266136879</v>
      </c>
      <c r="AT374" s="23">
        <v>7.0994671702716232</v>
      </c>
      <c r="AU374" s="23">
        <v>6.3523733314898223</v>
      </c>
      <c r="AV374" s="23">
        <v>5.4911132231996973</v>
      </c>
      <c r="AW374" s="23">
        <v>4.9116132899286811</v>
      </c>
      <c r="AY374" s="24">
        <v>14.935073624973878</v>
      </c>
      <c r="AZ374" s="24">
        <v>14.803012790525496</v>
      </c>
      <c r="BA374" s="24">
        <v>14.732513692861916</v>
      </c>
      <c r="BB374" s="24">
        <v>14.643131137516196</v>
      </c>
      <c r="BC374" s="24">
        <v>14.480911728890481</v>
      </c>
      <c r="BD374" s="24">
        <v>14.293856435088726</v>
      </c>
      <c r="BE374" s="24">
        <v>14.037238658068665</v>
      </c>
      <c r="BF374" s="24">
        <v>13.712305305552878</v>
      </c>
      <c r="BG374" s="24">
        <v>13.484137051672827</v>
      </c>
      <c r="BH374" s="24">
        <v>13.239849314554318</v>
      </c>
      <c r="BI374" s="24">
        <v>12.498667026613688</v>
      </c>
      <c r="BJ374" s="24">
        <v>11.736467170271624</v>
      </c>
      <c r="BK374" s="24">
        <v>10.989373331489823</v>
      </c>
      <c r="BL374" s="24">
        <v>10.128113223199698</v>
      </c>
      <c r="BM374" s="24">
        <v>9.6417693591297144</v>
      </c>
      <c r="BO374" s="25">
        <v>10.298073624973878</v>
      </c>
      <c r="BP374" s="25">
        <v>9.9828092674134012</v>
      </c>
      <c r="BQ374" s="25">
        <v>9.7285402774262177</v>
      </c>
      <c r="BR374" s="25">
        <v>9.4540006213719572</v>
      </c>
      <c r="BS374" s="25">
        <v>9.0339446300135826</v>
      </c>
      <c r="BT374" s="25">
        <v>8.5896912551903597</v>
      </c>
      <c r="BU374" s="25">
        <v>8.1768785493898459</v>
      </c>
      <c r="BV374" s="25">
        <v>7.7697854592051385</v>
      </c>
      <c r="BW374" s="25">
        <v>7.3554074163468819</v>
      </c>
      <c r="BX374" s="25">
        <v>6.9378782515291633</v>
      </c>
      <c r="BY374" s="25">
        <v>4.5191354375327855</v>
      </c>
      <c r="BZ374" s="25">
        <v>1.1643786395670155</v>
      </c>
      <c r="CA374" s="25">
        <v>-1.0960179040394316</v>
      </c>
      <c r="CB374" s="25">
        <v>-2.9450846775794446</v>
      </c>
      <c r="CC374" s="25">
        <v>-3.5789766873398356</v>
      </c>
      <c r="CE374" s="25">
        <v>14.935073624973878</v>
      </c>
      <c r="CF374" s="25">
        <v>14.619809267413402</v>
      </c>
      <c r="CG374" s="25">
        <v>14.365540277426218</v>
      </c>
      <c r="CH374" s="25">
        <v>14.091000621371958</v>
      </c>
      <c r="CI374" s="25">
        <v>13.670944630013583</v>
      </c>
      <c r="CJ374" s="25">
        <v>13.22669125519036</v>
      </c>
      <c r="CK374" s="25">
        <v>12.813878549389846</v>
      </c>
      <c r="CL374" s="25">
        <v>12.406785459205139</v>
      </c>
      <c r="CM374" s="25">
        <v>11.992407416346882</v>
      </c>
      <c r="CN374" s="25">
        <v>11.574878251529164</v>
      </c>
      <c r="CO374" s="25">
        <v>9.1561354375327859</v>
      </c>
      <c r="CP374" s="25">
        <v>5.8013786395670159</v>
      </c>
      <c r="CQ374" s="25">
        <v>3.5409820959605689</v>
      </c>
      <c r="CR374" s="25">
        <v>1.6919153224205559</v>
      </c>
      <c r="CS374" s="25">
        <v>0.83943708277335105</v>
      </c>
      <c r="CU374" s="26">
        <v>10.298073624973878</v>
      </c>
      <c r="CV374" s="26">
        <v>10.36998531600382</v>
      </c>
      <c r="CW374" s="26">
        <v>10.214631413758699</v>
      </c>
      <c r="CX374" s="26">
        <v>9.9763305969719376</v>
      </c>
      <c r="CY374" s="26">
        <v>9.5609881592536219</v>
      </c>
      <c r="CZ374" s="26">
        <v>9.1009773913326253</v>
      </c>
      <c r="DA374" s="26">
        <v>8.441890131298905</v>
      </c>
      <c r="DB374" s="26">
        <v>7.0987965120465528</v>
      </c>
      <c r="DC374" s="26">
        <v>5.8054891750799911</v>
      </c>
      <c r="DD374" s="26">
        <v>4.570150914759104</v>
      </c>
      <c r="DE374" s="26">
        <v>1.1906375985060791</v>
      </c>
      <c r="DF374" s="26">
        <v>-1.5302304857995814</v>
      </c>
      <c r="DG374" s="26">
        <v>-3.1487190039524577</v>
      </c>
      <c r="DH374" s="26">
        <v>-3.5555927181255846</v>
      </c>
      <c r="DI374" s="26">
        <v>-2.2767581232385048</v>
      </c>
      <c r="DK374" s="26">
        <v>14.935073624973878</v>
      </c>
      <c r="DL374" s="26">
        <v>15.006985316003821</v>
      </c>
      <c r="DM374" s="26">
        <v>14.8516314137587</v>
      </c>
      <c r="DN374" s="26">
        <v>14.613330596971938</v>
      </c>
      <c r="DO374" s="26">
        <v>14.197988159253622</v>
      </c>
      <c r="DP374" s="26">
        <v>13.737977391332626</v>
      </c>
      <c r="DQ374" s="26">
        <v>13.078890131298905</v>
      </c>
      <c r="DR374" s="26">
        <v>11.735796512046553</v>
      </c>
      <c r="DS374" s="26">
        <v>10.442489175079992</v>
      </c>
      <c r="DT374" s="26">
        <v>9.2071509147591044</v>
      </c>
      <c r="DU374" s="26">
        <v>5.8276375985060795</v>
      </c>
      <c r="DV374" s="26">
        <v>3.106769514200419</v>
      </c>
      <c r="DW374" s="26">
        <v>1.4882809960475427</v>
      </c>
      <c r="DX374" s="26">
        <v>1.0814072818744158</v>
      </c>
      <c r="DY374" s="26">
        <v>2.131719196925296</v>
      </c>
      <c r="EA374" s="27">
        <v>10.298073624973878</v>
      </c>
      <c r="EB374" s="27">
        <v>10.114487187179941</v>
      </c>
      <c r="EC374" s="27">
        <v>10.01646677326128</v>
      </c>
      <c r="ED374" s="27">
        <v>9.9393639146441579</v>
      </c>
      <c r="EE374" s="27">
        <v>9.8047175970961131</v>
      </c>
      <c r="EF374" s="27">
        <v>9.63144250709618</v>
      </c>
      <c r="EG374" s="27">
        <v>9.4115816682184814</v>
      </c>
      <c r="EH374" s="27">
        <v>9.1583485954618524</v>
      </c>
      <c r="EI374" s="27">
        <v>8.8629915915656614</v>
      </c>
      <c r="EJ374" s="27">
        <v>8.5569748691260372</v>
      </c>
      <c r="EK374" s="27">
        <v>7.4909536434083126</v>
      </c>
      <c r="EL374" s="27">
        <v>6.2552959509694972</v>
      </c>
      <c r="EM374" s="27">
        <v>5.2793157292255657</v>
      </c>
      <c r="EN374" s="27">
        <v>4.3505832315142356</v>
      </c>
      <c r="EO374" s="27">
        <v>3.8372400082045104</v>
      </c>
      <c r="EQ374" s="27">
        <v>14.935073624973878</v>
      </c>
      <c r="ER374" s="27">
        <v>14.751487187179942</v>
      </c>
      <c r="ES374" s="27">
        <v>14.653466773261281</v>
      </c>
      <c r="ET374" s="27">
        <v>14.576363914644158</v>
      </c>
      <c r="EU374" s="27">
        <v>14.441717597096114</v>
      </c>
      <c r="EV374" s="27">
        <v>14.26844250709618</v>
      </c>
      <c r="EW374" s="27">
        <v>14.048581668218482</v>
      </c>
      <c r="EX374" s="27">
        <v>13.795348595461853</v>
      </c>
      <c r="EY374" s="27">
        <v>13.499991591565662</v>
      </c>
      <c r="EZ374" s="27">
        <v>13.193974869126038</v>
      </c>
      <c r="FA374" s="27">
        <v>12.127953643408313</v>
      </c>
      <c r="FB374" s="27">
        <v>10.892295950969498</v>
      </c>
      <c r="FC374" s="27">
        <v>9.9163157292255661</v>
      </c>
      <c r="FD374" s="27">
        <v>8.9875832315142361</v>
      </c>
      <c r="FE374" s="27">
        <v>8.5195601647790937</v>
      </c>
      <c r="FG374" s="141">
        <v>10.298073624973878</v>
      </c>
      <c r="FH374" s="141">
        <v>10.306033376535856</v>
      </c>
      <c r="FI374" s="141">
        <v>10.064112179306443</v>
      </c>
      <c r="FJ374" s="141">
        <v>9.728476709777981</v>
      </c>
      <c r="FK374" s="141">
        <v>9.2238761470041126</v>
      </c>
      <c r="FL374" s="141">
        <v>8.7022980028610935</v>
      </c>
      <c r="FM374" s="141">
        <v>7.9625674617503517</v>
      </c>
      <c r="FN374" s="141">
        <v>6.5131359469461003</v>
      </c>
      <c r="FO374" s="141">
        <v>5.1388149534276977</v>
      </c>
      <c r="FP374" s="141">
        <v>3.8204856168325634</v>
      </c>
      <c r="FQ374" s="141">
        <v>0.18331858629183984</v>
      </c>
      <c r="FR374" s="141">
        <v>-2.7513762392460492</v>
      </c>
      <c r="FS374" s="141">
        <v>-4.5859812463967273</v>
      </c>
      <c r="FT374" s="141">
        <v>-5.281428878026496</v>
      </c>
      <c r="FU374" s="141">
        <v>-4.2861240399361193</v>
      </c>
      <c r="FW374" s="141">
        <v>14.935073624973878</v>
      </c>
      <c r="FX374" s="141">
        <v>14.943033376535857</v>
      </c>
      <c r="FY374" s="141">
        <v>14.701112179306444</v>
      </c>
      <c r="FZ374" s="141">
        <v>14.365476709777981</v>
      </c>
      <c r="GA374" s="141">
        <v>13.860876147004113</v>
      </c>
      <c r="GB374" s="141">
        <v>13.339298002861094</v>
      </c>
      <c r="GC374" s="141">
        <v>12.599567461750352</v>
      </c>
      <c r="GD374" s="141">
        <v>11.150135946946101</v>
      </c>
      <c r="GE374" s="141">
        <v>9.7758149534276981</v>
      </c>
      <c r="GF374" s="141">
        <v>8.4574856168325638</v>
      </c>
      <c r="GG374" s="141">
        <v>4.8203185862918403</v>
      </c>
      <c r="GH374" s="141">
        <v>1.8856237607539512</v>
      </c>
      <c r="GI374" s="141">
        <v>5.1018753603273126E-2</v>
      </c>
      <c r="GJ374" s="141">
        <v>-0.64442887802649551</v>
      </c>
      <c r="GK374" s="141">
        <v>0.19447399811544841</v>
      </c>
      <c r="GM374" s="1">
        <v>370709</v>
      </c>
      <c r="GN374" s="1">
        <v>410873</v>
      </c>
      <c r="GO374" s="1" t="s">
        <v>462</v>
      </c>
      <c r="GP374" s="1" t="s">
        <v>832</v>
      </c>
      <c r="GQ374" s="97"/>
    </row>
    <row r="375" spans="2:199" ht="16.2" thickBot="1" x14ac:dyDescent="0.35">
      <c r="B375" s="19" t="s">
        <v>365</v>
      </c>
      <c r="C375" s="20">
        <v>14.153248901127908</v>
      </c>
      <c r="D375" s="21">
        <v>12.621810460083964</v>
      </c>
      <c r="E375" s="21">
        <v>12.260998411186359</v>
      </c>
      <c r="F375" s="21">
        <v>12.181575952556061</v>
      </c>
      <c r="G375" s="21">
        <v>11.949577515055173</v>
      </c>
      <c r="H375" s="21">
        <v>11.703524239465235</v>
      </c>
      <c r="I375" s="21">
        <v>11.46674795143816</v>
      </c>
      <c r="J375" s="21">
        <v>11.22322242421612</v>
      </c>
      <c r="K375" s="21">
        <v>10.931082411683446</v>
      </c>
      <c r="L375" s="21">
        <v>10.659722228506826</v>
      </c>
      <c r="M375" s="21">
        <v>9.1390037803851332</v>
      </c>
      <c r="N375" s="21">
        <v>6.6223401034353699</v>
      </c>
      <c r="O375" s="21">
        <v>4.449968776181354</v>
      </c>
      <c r="P375" s="21">
        <v>2.0189041940519381</v>
      </c>
      <c r="Q375" s="21">
        <v>-0.21886806790876534</v>
      </c>
      <c r="S375" s="21">
        <v>18.79024890112791</v>
      </c>
      <c r="T375" s="21">
        <v>17.258810460083964</v>
      </c>
      <c r="U375" s="21">
        <v>16.897998411186357</v>
      </c>
      <c r="V375" s="21">
        <v>16.81857595255606</v>
      </c>
      <c r="W375" s="21">
        <v>16.586577515055176</v>
      </c>
      <c r="X375" s="21">
        <v>16.340524239465235</v>
      </c>
      <c r="Y375" s="21">
        <v>16.103747951438159</v>
      </c>
      <c r="Z375" s="21">
        <v>15.86022242421612</v>
      </c>
      <c r="AA375" s="21">
        <v>15.568082411683447</v>
      </c>
      <c r="AB375" s="21">
        <v>15.296722228506827</v>
      </c>
      <c r="AC375" s="21">
        <v>13.776003780385134</v>
      </c>
      <c r="AD375" s="21">
        <v>11.25934010343537</v>
      </c>
      <c r="AE375" s="21">
        <v>9.0869687761813545</v>
      </c>
      <c r="AF375" s="21">
        <v>6.6559041940519386</v>
      </c>
      <c r="AG375" s="21">
        <v>4.3338222985182533</v>
      </c>
      <c r="AI375" s="23">
        <v>14.153248901127908</v>
      </c>
      <c r="AJ375" s="23">
        <v>13.63503408699772</v>
      </c>
      <c r="AK375" s="23">
        <v>13.493511123473729</v>
      </c>
      <c r="AL375" s="23">
        <v>13.428086038779925</v>
      </c>
      <c r="AM375" s="23">
        <v>13.314609083120835</v>
      </c>
      <c r="AN375" s="23">
        <v>13.17464487522542</v>
      </c>
      <c r="AO375" s="23">
        <v>12.975486501435833</v>
      </c>
      <c r="AP375" s="23">
        <v>12.699452423813391</v>
      </c>
      <c r="AQ375" s="23">
        <v>12.434648226730955</v>
      </c>
      <c r="AR375" s="23">
        <v>12.161989946385489</v>
      </c>
      <c r="AS375" s="23">
        <v>11.340544936806364</v>
      </c>
      <c r="AT375" s="23">
        <v>10.519868599346813</v>
      </c>
      <c r="AU375" s="23">
        <v>9.7475078537130404</v>
      </c>
      <c r="AV375" s="23">
        <v>8.9358232774259658</v>
      </c>
      <c r="AW375" s="23">
        <v>8.4075188450752734</v>
      </c>
      <c r="AY375" s="24">
        <v>18.79024890112791</v>
      </c>
      <c r="AZ375" s="24">
        <v>18.272034086997721</v>
      </c>
      <c r="BA375" s="24">
        <v>18.130511123473731</v>
      </c>
      <c r="BB375" s="24">
        <v>18.065086038779924</v>
      </c>
      <c r="BC375" s="24">
        <v>17.951609083120836</v>
      </c>
      <c r="BD375" s="24">
        <v>17.811644875225419</v>
      </c>
      <c r="BE375" s="24">
        <v>17.612486501435832</v>
      </c>
      <c r="BF375" s="24">
        <v>17.336452423813391</v>
      </c>
      <c r="BG375" s="24">
        <v>17.071648226730957</v>
      </c>
      <c r="BH375" s="24">
        <v>16.79898994638549</v>
      </c>
      <c r="BI375" s="24">
        <v>15.977544936806364</v>
      </c>
      <c r="BJ375" s="24">
        <v>15.156868599346813</v>
      </c>
      <c r="BK375" s="24">
        <v>14.384507853713041</v>
      </c>
      <c r="BL375" s="24">
        <v>13.572823277425966</v>
      </c>
      <c r="BM375" s="24">
        <v>13.130966246754511</v>
      </c>
      <c r="BO375" s="25">
        <v>14.153248901127908</v>
      </c>
      <c r="BP375" s="25">
        <v>12.395985446862259</v>
      </c>
      <c r="BQ375" s="25">
        <v>12.004362716311014</v>
      </c>
      <c r="BR375" s="25">
        <v>11.951964333292588</v>
      </c>
      <c r="BS375" s="25">
        <v>11.750983829207915</v>
      </c>
      <c r="BT375" s="25">
        <v>11.54205847683297</v>
      </c>
      <c r="BU375" s="25">
        <v>11.360472478527663</v>
      </c>
      <c r="BV375" s="25">
        <v>11.176506506600269</v>
      </c>
      <c r="BW375" s="25">
        <v>10.942612420035397</v>
      </c>
      <c r="BX375" s="25">
        <v>10.722244102119493</v>
      </c>
      <c r="BY375" s="25">
        <v>9.3537233839829224</v>
      </c>
      <c r="BZ375" s="25">
        <v>6.9528192421230592</v>
      </c>
      <c r="CA375" s="25">
        <v>4.8892895016475109</v>
      </c>
      <c r="CB375" s="25">
        <v>2.5760203384316469</v>
      </c>
      <c r="CC375" s="25">
        <v>0.467398425291222</v>
      </c>
      <c r="CE375" s="25">
        <v>18.79024890112791</v>
      </c>
      <c r="CF375" s="25">
        <v>17.032985446862259</v>
      </c>
      <c r="CG375" s="25">
        <v>16.641362716311015</v>
      </c>
      <c r="CH375" s="25">
        <v>16.588964333292587</v>
      </c>
      <c r="CI375" s="25">
        <v>16.387983829207915</v>
      </c>
      <c r="CJ375" s="25">
        <v>16.179058476832971</v>
      </c>
      <c r="CK375" s="25">
        <v>15.997472478527664</v>
      </c>
      <c r="CL375" s="25">
        <v>15.81350650660027</v>
      </c>
      <c r="CM375" s="25">
        <v>15.579612420035398</v>
      </c>
      <c r="CN375" s="25">
        <v>15.359244102119494</v>
      </c>
      <c r="CO375" s="25">
        <v>13.990723383982923</v>
      </c>
      <c r="CP375" s="25">
        <v>11.58981924212306</v>
      </c>
      <c r="CQ375" s="25">
        <v>9.5262895016475113</v>
      </c>
      <c r="CR375" s="25">
        <v>7.2130203384316474</v>
      </c>
      <c r="CS375" s="25">
        <v>4.9971086374076421</v>
      </c>
      <c r="CU375" s="26">
        <v>14.153248901127908</v>
      </c>
      <c r="CV375" s="26">
        <v>13.134016883239781</v>
      </c>
      <c r="CW375" s="26">
        <v>12.910239517351402</v>
      </c>
      <c r="CX375" s="26">
        <v>12.881979708381561</v>
      </c>
      <c r="CY375" s="26">
        <v>12.680450504038207</v>
      </c>
      <c r="CZ375" s="26">
        <v>12.449119661147993</v>
      </c>
      <c r="DA375" s="26">
        <v>12.082177266852621</v>
      </c>
      <c r="DB375" s="26">
        <v>11.229650387294358</v>
      </c>
      <c r="DC375" s="26">
        <v>10.35028906645954</v>
      </c>
      <c r="DD375" s="26">
        <v>9.4820644629838444</v>
      </c>
      <c r="DE375" s="26">
        <v>7.0342287764111013</v>
      </c>
      <c r="DF375" s="26">
        <v>4.6778031114425644</v>
      </c>
      <c r="DG375" s="26">
        <v>2.7203913113176483</v>
      </c>
      <c r="DH375" s="26">
        <v>1.358243478416135</v>
      </c>
      <c r="DI375" s="26">
        <v>1.8602988855444238</v>
      </c>
      <c r="DK375" s="26">
        <v>18.79024890112791</v>
      </c>
      <c r="DL375" s="26">
        <v>17.771016883239781</v>
      </c>
      <c r="DM375" s="26">
        <v>17.5472395173514</v>
      </c>
      <c r="DN375" s="26">
        <v>17.518979708381561</v>
      </c>
      <c r="DO375" s="26">
        <v>17.317450504038206</v>
      </c>
      <c r="DP375" s="26">
        <v>17.086119661147993</v>
      </c>
      <c r="DQ375" s="26">
        <v>16.719177266852622</v>
      </c>
      <c r="DR375" s="26">
        <v>15.866650387294358</v>
      </c>
      <c r="DS375" s="26">
        <v>14.987289066459541</v>
      </c>
      <c r="DT375" s="26">
        <v>14.119064462983845</v>
      </c>
      <c r="DU375" s="26">
        <v>11.671228776411102</v>
      </c>
      <c r="DV375" s="26">
        <v>9.3148031114425649</v>
      </c>
      <c r="DW375" s="26">
        <v>7.3573913113176488</v>
      </c>
      <c r="DX375" s="26">
        <v>5.9952434784161355</v>
      </c>
      <c r="DY375" s="26">
        <v>6.3840559681544846</v>
      </c>
      <c r="EA375" s="27">
        <v>14.153248901127908</v>
      </c>
      <c r="EB375" s="27">
        <v>13.231522023485322</v>
      </c>
      <c r="EC375" s="27">
        <v>13.024303226264221</v>
      </c>
      <c r="ED375" s="27">
        <v>13.009602064249346</v>
      </c>
      <c r="EE375" s="27">
        <v>12.900062428462801</v>
      </c>
      <c r="EF375" s="27">
        <v>12.75521702607519</v>
      </c>
      <c r="EG375" s="27">
        <v>12.57724232401169</v>
      </c>
      <c r="EH375" s="27">
        <v>12.364721871822022</v>
      </c>
      <c r="EI375" s="27">
        <v>12.076139537978147</v>
      </c>
      <c r="EJ375" s="27">
        <v>11.790190925492773</v>
      </c>
      <c r="EK375" s="27">
        <v>10.908178987608936</v>
      </c>
      <c r="EL375" s="27">
        <v>9.9761683244962995</v>
      </c>
      <c r="EM375" s="27">
        <v>9.316761879792903</v>
      </c>
      <c r="EN375" s="27">
        <v>8.6947736905500452</v>
      </c>
      <c r="EO375" s="27">
        <v>8.3525631726791367</v>
      </c>
      <c r="EQ375" s="27">
        <v>18.79024890112791</v>
      </c>
      <c r="ER375" s="27">
        <v>17.868522023485323</v>
      </c>
      <c r="ES375" s="27">
        <v>17.661303226264224</v>
      </c>
      <c r="ET375" s="27">
        <v>17.646602064249347</v>
      </c>
      <c r="EU375" s="27">
        <v>17.537062428462804</v>
      </c>
      <c r="EV375" s="27">
        <v>17.39221702607519</v>
      </c>
      <c r="EW375" s="27">
        <v>17.214242324011693</v>
      </c>
      <c r="EX375" s="27">
        <v>17.001721871822021</v>
      </c>
      <c r="EY375" s="27">
        <v>16.713139537978147</v>
      </c>
      <c r="EZ375" s="27">
        <v>16.427190925492773</v>
      </c>
      <c r="FA375" s="27">
        <v>15.545178987608937</v>
      </c>
      <c r="FB375" s="27">
        <v>14.6131683244963</v>
      </c>
      <c r="FC375" s="27">
        <v>13.953761879792903</v>
      </c>
      <c r="FD375" s="27">
        <v>13.331773690550046</v>
      </c>
      <c r="FE375" s="27">
        <v>13.01299426006012</v>
      </c>
      <c r="FG375" s="141">
        <v>14.153248901127908</v>
      </c>
      <c r="FH375" s="141">
        <v>12.375748203695665</v>
      </c>
      <c r="FI375" s="141">
        <v>11.942817391172204</v>
      </c>
      <c r="FJ375" s="141">
        <v>11.841099562081952</v>
      </c>
      <c r="FK375" s="141">
        <v>11.572903858866216</v>
      </c>
      <c r="FL375" s="141">
        <v>11.299526909162305</v>
      </c>
      <c r="FM375" s="141">
        <v>10.879834540475983</v>
      </c>
      <c r="FN375" s="141">
        <v>9.9536482621853271</v>
      </c>
      <c r="FO375" s="141">
        <v>9.0166309659474528</v>
      </c>
      <c r="FP375" s="141">
        <v>8.0907713095350378</v>
      </c>
      <c r="FQ375" s="141">
        <v>5.4677814382068384</v>
      </c>
      <c r="FR375" s="141">
        <v>2.9725655820309491</v>
      </c>
      <c r="FS375" s="141">
        <v>0.87832448607072777</v>
      </c>
      <c r="FT375" s="141">
        <v>-0.65145025195385031</v>
      </c>
      <c r="FU375" s="141">
        <v>-0.34553611879776014</v>
      </c>
      <c r="FW375" s="141">
        <v>18.79024890112791</v>
      </c>
      <c r="FX375" s="141">
        <v>17.012748203695665</v>
      </c>
      <c r="FY375" s="141">
        <v>16.579817391172206</v>
      </c>
      <c r="FZ375" s="141">
        <v>16.478099562081951</v>
      </c>
      <c r="GA375" s="141">
        <v>16.209903858866216</v>
      </c>
      <c r="GB375" s="141">
        <v>15.936526909162305</v>
      </c>
      <c r="GC375" s="141">
        <v>15.516834540475983</v>
      </c>
      <c r="GD375" s="141">
        <v>14.590648262185328</v>
      </c>
      <c r="GE375" s="141">
        <v>13.653630965947453</v>
      </c>
      <c r="GF375" s="141">
        <v>12.727771309535038</v>
      </c>
      <c r="GG375" s="141">
        <v>10.104781438206839</v>
      </c>
      <c r="GH375" s="141">
        <v>7.6095655820309496</v>
      </c>
      <c r="GI375" s="141">
        <v>5.5153244860707282</v>
      </c>
      <c r="GJ375" s="141">
        <v>3.9855497480461501</v>
      </c>
      <c r="GK375" s="141">
        <v>4.2224827556610656</v>
      </c>
      <c r="GM375" s="1">
        <v>357435</v>
      </c>
      <c r="GN375" s="1">
        <v>403977</v>
      </c>
      <c r="GO375" s="1" t="s">
        <v>586</v>
      </c>
      <c r="GP375" s="1" t="s">
        <v>842</v>
      </c>
      <c r="GQ375" s="97"/>
    </row>
    <row r="376" spans="2:199" ht="16.2" thickBot="1" x14ac:dyDescent="0.35">
      <c r="B376" s="19" t="s">
        <v>366</v>
      </c>
      <c r="C376" s="20">
        <v>11.431827439294249</v>
      </c>
      <c r="D376" s="21">
        <v>8.4623038061280536</v>
      </c>
      <c r="E376" s="21">
        <v>7.7679477317524732</v>
      </c>
      <c r="F376" s="21">
        <v>7.5788642404940951</v>
      </c>
      <c r="G376" s="21">
        <v>7.2990406554192013</v>
      </c>
      <c r="H376" s="21">
        <v>6.9777001056136463</v>
      </c>
      <c r="I376" s="21">
        <v>6.6964281939630297</v>
      </c>
      <c r="J376" s="21">
        <v>6.4253629509588244</v>
      </c>
      <c r="K376" s="21">
        <v>6.0676168673713171</v>
      </c>
      <c r="L376" s="21">
        <v>5.747125999821634</v>
      </c>
      <c r="M376" s="21">
        <v>4.097043401250243</v>
      </c>
      <c r="N376" s="21">
        <v>1.4819885417873095</v>
      </c>
      <c r="O376" s="21">
        <v>-0.60072805014278785</v>
      </c>
      <c r="P376" s="21">
        <v>-2.6528648608173988</v>
      </c>
      <c r="Q376" s="21">
        <v>-4.4596996688567785</v>
      </c>
      <c r="S376" s="21">
        <v>16.06882743929425</v>
      </c>
      <c r="T376" s="21">
        <v>13.099303806128054</v>
      </c>
      <c r="U376" s="21">
        <v>12.404947731752474</v>
      </c>
      <c r="V376" s="21">
        <v>12.215864240494096</v>
      </c>
      <c r="W376" s="21">
        <v>11.936040655419202</v>
      </c>
      <c r="X376" s="21">
        <v>11.614700105613647</v>
      </c>
      <c r="Y376" s="21">
        <v>11.33342819396303</v>
      </c>
      <c r="Z376" s="21">
        <v>11.062362950958825</v>
      </c>
      <c r="AA376" s="21">
        <v>10.704616867371318</v>
      </c>
      <c r="AB376" s="21">
        <v>10.384125999821634</v>
      </c>
      <c r="AC376" s="21">
        <v>8.7340434012502435</v>
      </c>
      <c r="AD376" s="21">
        <v>6.11898854178731</v>
      </c>
      <c r="AE376" s="21">
        <v>4.0362719498572126</v>
      </c>
      <c r="AF376" s="21">
        <v>1.9841351391826016</v>
      </c>
      <c r="AG376" s="21">
        <v>8.3647430199803807E-2</v>
      </c>
      <c r="AI376" s="23">
        <v>11.431827439294249</v>
      </c>
      <c r="AJ376" s="23">
        <v>10.86431330625962</v>
      </c>
      <c r="AK376" s="23">
        <v>10.598156259633091</v>
      </c>
      <c r="AL376" s="23">
        <v>10.386588569716166</v>
      </c>
      <c r="AM376" s="23">
        <v>10.122988272859031</v>
      </c>
      <c r="AN376" s="23">
        <v>9.8352042920065124</v>
      </c>
      <c r="AO376" s="23">
        <v>9.4773774167137734</v>
      </c>
      <c r="AP376" s="23">
        <v>8.9957030648660208</v>
      </c>
      <c r="AQ376" s="23">
        <v>8.5449250407096091</v>
      </c>
      <c r="AR376" s="23">
        <v>8.0916436718730687</v>
      </c>
      <c r="AS376" s="23">
        <v>6.7648468666620758</v>
      </c>
      <c r="AT376" s="23">
        <v>5.5106978037095828</v>
      </c>
      <c r="AU376" s="23">
        <v>4.384381003541808</v>
      </c>
      <c r="AV376" s="23">
        <v>3.1433028181625602</v>
      </c>
      <c r="AW376" s="23">
        <v>2.2698654045852003</v>
      </c>
      <c r="AY376" s="24">
        <v>16.06882743929425</v>
      </c>
      <c r="AZ376" s="24">
        <v>15.50131330625962</v>
      </c>
      <c r="BA376" s="24">
        <v>15.235156259633092</v>
      </c>
      <c r="BB376" s="24">
        <v>15.023588569716166</v>
      </c>
      <c r="BC376" s="24">
        <v>14.759988272859031</v>
      </c>
      <c r="BD376" s="24">
        <v>14.472204292006513</v>
      </c>
      <c r="BE376" s="24">
        <v>14.114377416713774</v>
      </c>
      <c r="BF376" s="24">
        <v>13.632703064866021</v>
      </c>
      <c r="BG376" s="24">
        <v>13.18192504070961</v>
      </c>
      <c r="BH376" s="24">
        <v>12.728643671873069</v>
      </c>
      <c r="BI376" s="24">
        <v>11.401846866662076</v>
      </c>
      <c r="BJ376" s="24">
        <v>10.147697803709583</v>
      </c>
      <c r="BK376" s="24">
        <v>9.0213810035418085</v>
      </c>
      <c r="BL376" s="24">
        <v>7.7803028181625606</v>
      </c>
      <c r="BM376" s="24">
        <v>7.0515595023910578</v>
      </c>
      <c r="BO376" s="25">
        <v>11.431827439294249</v>
      </c>
      <c r="BP376" s="25">
        <v>8.0192638330804176</v>
      </c>
      <c r="BQ376" s="25">
        <v>7.0346983754192234</v>
      </c>
      <c r="BR376" s="25">
        <v>6.6603491332436704</v>
      </c>
      <c r="BS376" s="25">
        <v>6.2310230911562314</v>
      </c>
      <c r="BT376" s="25">
        <v>5.7647037425395453</v>
      </c>
      <c r="BU376" s="25">
        <v>5.3517130977721834</v>
      </c>
      <c r="BV376" s="25">
        <v>5.2044898490622984</v>
      </c>
      <c r="BW376" s="25">
        <v>4.9825540480510853</v>
      </c>
      <c r="BX376" s="25">
        <v>4.7752238548810766</v>
      </c>
      <c r="BY376" s="25">
        <v>3.4670427513839854</v>
      </c>
      <c r="BZ376" s="25">
        <v>1.1674379370246371</v>
      </c>
      <c r="CA376" s="25">
        <v>-0.64574075170165912</v>
      </c>
      <c r="CB376" s="25">
        <v>-2.3946590129283507</v>
      </c>
      <c r="CC376" s="25">
        <v>-3.8745588583938684</v>
      </c>
      <c r="CE376" s="25">
        <v>16.06882743929425</v>
      </c>
      <c r="CF376" s="25">
        <v>12.656263833080418</v>
      </c>
      <c r="CG376" s="25">
        <v>11.671698375419224</v>
      </c>
      <c r="CH376" s="25">
        <v>11.297349133243671</v>
      </c>
      <c r="CI376" s="25">
        <v>10.868023091156232</v>
      </c>
      <c r="CJ376" s="25">
        <v>10.401703742539546</v>
      </c>
      <c r="CK376" s="25">
        <v>9.9887130977721839</v>
      </c>
      <c r="CL376" s="25">
        <v>9.8414898490622988</v>
      </c>
      <c r="CM376" s="25">
        <v>9.6195540480510857</v>
      </c>
      <c r="CN376" s="25">
        <v>9.412223854881077</v>
      </c>
      <c r="CO376" s="25">
        <v>8.1040427513839859</v>
      </c>
      <c r="CP376" s="25">
        <v>5.8044379370246375</v>
      </c>
      <c r="CQ376" s="25">
        <v>3.9912592482983413</v>
      </c>
      <c r="CR376" s="25">
        <v>2.2423409870716497</v>
      </c>
      <c r="CS376" s="25">
        <v>0.60739729811854204</v>
      </c>
      <c r="CU376" s="26">
        <v>11.431827439294249</v>
      </c>
      <c r="CV376" s="26">
        <v>9.194091068205509</v>
      </c>
      <c r="CW376" s="26">
        <v>8.4665486732050059</v>
      </c>
      <c r="CX376" s="26">
        <v>8.1313950882344663</v>
      </c>
      <c r="CY376" s="26">
        <v>7.7027371039017201</v>
      </c>
      <c r="CZ376" s="26">
        <v>7.2559672584495214</v>
      </c>
      <c r="DA376" s="26">
        <v>6.6809853132488115</v>
      </c>
      <c r="DB376" s="26">
        <v>5.9544064882132872</v>
      </c>
      <c r="DC376" s="26">
        <v>5.1587368099758919</v>
      </c>
      <c r="DD376" s="26">
        <v>4.3719727055516913</v>
      </c>
      <c r="DE376" s="26">
        <v>2.1217835879435327</v>
      </c>
      <c r="DF376" s="26">
        <v>-7.7678216229266184E-2</v>
      </c>
      <c r="DG376" s="26">
        <v>-1.7192369777671885</v>
      </c>
      <c r="DH376" s="26">
        <v>-2.7025540303999236</v>
      </c>
      <c r="DI376" s="26">
        <v>-1.9799843427052011</v>
      </c>
      <c r="DK376" s="26">
        <v>16.06882743929425</v>
      </c>
      <c r="DL376" s="26">
        <v>13.831091068205509</v>
      </c>
      <c r="DM376" s="26">
        <v>13.103548673205006</v>
      </c>
      <c r="DN376" s="26">
        <v>12.768395088234467</v>
      </c>
      <c r="DO376" s="26">
        <v>12.339737103901721</v>
      </c>
      <c r="DP376" s="26">
        <v>11.892967258449522</v>
      </c>
      <c r="DQ376" s="26">
        <v>11.317985313248812</v>
      </c>
      <c r="DR376" s="26">
        <v>10.591406488213288</v>
      </c>
      <c r="DS376" s="26">
        <v>9.7957368099758924</v>
      </c>
      <c r="DT376" s="26">
        <v>9.0089727055516917</v>
      </c>
      <c r="DU376" s="26">
        <v>6.7587835879435332</v>
      </c>
      <c r="DV376" s="26">
        <v>4.5593217837707343</v>
      </c>
      <c r="DW376" s="26">
        <v>2.9177630222328119</v>
      </c>
      <c r="DX376" s="26">
        <v>1.9344459696000769</v>
      </c>
      <c r="DY376" s="26">
        <v>2.4906587901544555</v>
      </c>
      <c r="EA376" s="27">
        <v>11.431827439294249</v>
      </c>
      <c r="EB376" s="27">
        <v>10.494596577596214</v>
      </c>
      <c r="EC376" s="27">
        <v>10.195879390765594</v>
      </c>
      <c r="ED376" s="27">
        <v>10.072567093633392</v>
      </c>
      <c r="EE376" s="27">
        <v>9.9169558959802355</v>
      </c>
      <c r="EF376" s="27">
        <v>9.7062219123980782</v>
      </c>
      <c r="EG376" s="27">
        <v>9.459156085069532</v>
      </c>
      <c r="EH376" s="27">
        <v>9.1572413792254661</v>
      </c>
      <c r="EI376" s="27">
        <v>8.7245704435977469</v>
      </c>
      <c r="EJ376" s="27">
        <v>8.2941069721603817</v>
      </c>
      <c r="EK376" s="27">
        <v>6.8776395197658964</v>
      </c>
      <c r="EL376" s="27">
        <v>5.3064804289996061</v>
      </c>
      <c r="EM376" s="27">
        <v>4.1909616845322546</v>
      </c>
      <c r="EN376" s="27">
        <v>2.9890434829525283</v>
      </c>
      <c r="EO376" s="27">
        <v>2.5142673319213387</v>
      </c>
      <c r="EQ376" s="27">
        <v>16.06882743929425</v>
      </c>
      <c r="ER376" s="27">
        <v>15.131596577596214</v>
      </c>
      <c r="ES376" s="27">
        <v>14.832879390765594</v>
      </c>
      <c r="ET376" s="27">
        <v>14.709567093633392</v>
      </c>
      <c r="EU376" s="27">
        <v>14.553955895980236</v>
      </c>
      <c r="EV376" s="27">
        <v>14.343221912398079</v>
      </c>
      <c r="EW376" s="27">
        <v>14.096156085069532</v>
      </c>
      <c r="EX376" s="27">
        <v>13.794241379225467</v>
      </c>
      <c r="EY376" s="27">
        <v>13.361570443597747</v>
      </c>
      <c r="EZ376" s="27">
        <v>12.931106972160382</v>
      </c>
      <c r="FA376" s="27">
        <v>11.514639519765897</v>
      </c>
      <c r="FB376" s="27">
        <v>9.9434804289996066</v>
      </c>
      <c r="FC376" s="27">
        <v>8.827961684532255</v>
      </c>
      <c r="FD376" s="27">
        <v>7.6260434829525288</v>
      </c>
      <c r="FE376" s="27">
        <v>7.1631112307807747</v>
      </c>
      <c r="FG376" s="141">
        <v>11.431827439294249</v>
      </c>
      <c r="FH376" s="141">
        <v>7.7005814854358601</v>
      </c>
      <c r="FI376" s="141">
        <v>6.6174022100397778</v>
      </c>
      <c r="FJ376" s="141">
        <v>6.1608375404086466</v>
      </c>
      <c r="FK376" s="141">
        <v>5.6166486482597584</v>
      </c>
      <c r="FL376" s="141">
        <v>5.048562040888811</v>
      </c>
      <c r="FM376" s="141">
        <v>4.3785395301368766</v>
      </c>
      <c r="FN376" s="141">
        <v>3.5063861448498272</v>
      </c>
      <c r="FO376" s="141">
        <v>2.5951399249124378</v>
      </c>
      <c r="FP376" s="141">
        <v>1.6972141165501355</v>
      </c>
      <c r="FQ376" s="141">
        <v>-0.86688619777208942</v>
      </c>
      <c r="FR376" s="141">
        <v>-3.3200506705106285</v>
      </c>
      <c r="FS376" s="141">
        <v>-5.1812163195238803</v>
      </c>
      <c r="FT376" s="141">
        <v>-6.4000932383130014</v>
      </c>
      <c r="FU376" s="141">
        <v>-5.9307375723437126</v>
      </c>
      <c r="FW376" s="141">
        <v>16.06882743929425</v>
      </c>
      <c r="FX376" s="141">
        <v>12.337581485435861</v>
      </c>
      <c r="FY376" s="141">
        <v>11.254402210039778</v>
      </c>
      <c r="FZ376" s="141">
        <v>10.797837540408647</v>
      </c>
      <c r="GA376" s="141">
        <v>10.253648648259759</v>
      </c>
      <c r="GB376" s="141">
        <v>9.6855620408888115</v>
      </c>
      <c r="GC376" s="141">
        <v>9.015539530136877</v>
      </c>
      <c r="GD376" s="141">
        <v>8.1433861448498277</v>
      </c>
      <c r="GE376" s="141">
        <v>7.2321399249124383</v>
      </c>
      <c r="GF376" s="141">
        <v>6.334214116550136</v>
      </c>
      <c r="GG376" s="141">
        <v>3.770113802227911</v>
      </c>
      <c r="GH376" s="141">
        <v>1.3169493294893719</v>
      </c>
      <c r="GI376" s="141">
        <v>-0.54421631952387983</v>
      </c>
      <c r="GJ376" s="141">
        <v>-1.7630932383130009</v>
      </c>
      <c r="GK376" s="141">
        <v>-1.4044502701373496</v>
      </c>
      <c r="GM376" s="1">
        <v>353466</v>
      </c>
      <c r="GN376" s="1">
        <v>413290</v>
      </c>
      <c r="GO376" s="1" t="s">
        <v>507</v>
      </c>
      <c r="GP376" s="1" t="s">
        <v>839</v>
      </c>
      <c r="GQ376" s="97"/>
    </row>
    <row r="377" spans="2:199" ht="16.2" thickBot="1" x14ac:dyDescent="0.35">
      <c r="B377" s="19" t="s">
        <v>367</v>
      </c>
      <c r="C377" s="20">
        <v>0.62309992003961279</v>
      </c>
      <c r="D377" s="21">
        <v>-0.86522232716436065</v>
      </c>
      <c r="E377" s="21">
        <v>-1.1781756326892516</v>
      </c>
      <c r="F377" s="21">
        <v>-1.2417797077789601</v>
      </c>
      <c r="G377" s="21">
        <v>-1.3347221114488725</v>
      </c>
      <c r="H377" s="21">
        <v>-1.4489125252489785</v>
      </c>
      <c r="I377" s="21">
        <v>-1.6256973133489208</v>
      </c>
      <c r="J377" s="21">
        <v>-1.8735515812261454</v>
      </c>
      <c r="K377" s="21">
        <v>-2.2926332807293477</v>
      </c>
      <c r="L377" s="21">
        <v>-2.8367163745377741</v>
      </c>
      <c r="M377" s="21">
        <v>-4.6898211475658407</v>
      </c>
      <c r="N377" s="21">
        <v>-6.3757059323087066</v>
      </c>
      <c r="O377" s="21">
        <v>-7.4615497593556661</v>
      </c>
      <c r="P377" s="21">
        <v>-8.2299077378047034</v>
      </c>
      <c r="Q377" s="21">
        <v>-8.7132454768826566</v>
      </c>
      <c r="S377" s="21">
        <v>8.6230999200396123</v>
      </c>
      <c r="T377" s="21">
        <v>7.1347776728356394</v>
      </c>
      <c r="U377" s="21">
        <v>6.8218243673107484</v>
      </c>
      <c r="V377" s="21">
        <v>6.7582202922210399</v>
      </c>
      <c r="W377" s="21">
        <v>6.6652778885511275</v>
      </c>
      <c r="X377" s="21">
        <v>6.5510874747510215</v>
      </c>
      <c r="Y377" s="21">
        <v>6.3743026866510792</v>
      </c>
      <c r="Z377" s="21">
        <v>6.1264484187738546</v>
      </c>
      <c r="AA377" s="21">
        <v>5.7073667192706523</v>
      </c>
      <c r="AB377" s="21">
        <v>5.1632836254622259</v>
      </c>
      <c r="AC377" s="21">
        <v>3.3101788524341593</v>
      </c>
      <c r="AD377" s="21">
        <v>1.6242940676912934</v>
      </c>
      <c r="AE377" s="21">
        <v>0.53845024064433389</v>
      </c>
      <c r="AF377" s="21">
        <v>-0.22990773780470342</v>
      </c>
      <c r="AG377" s="21">
        <v>-0.71203017502604737</v>
      </c>
      <c r="AI377" s="23">
        <v>0.62309992003961279</v>
      </c>
      <c r="AJ377" s="23">
        <v>-1.9303382773754763E-2</v>
      </c>
      <c r="AK377" s="23">
        <v>-0.18393465819250387</v>
      </c>
      <c r="AL377" s="23">
        <v>-0.24622481750847314</v>
      </c>
      <c r="AM377" s="23">
        <v>-0.32215911976068234</v>
      </c>
      <c r="AN377" s="23">
        <v>-0.41054628678252492</v>
      </c>
      <c r="AO377" s="23">
        <v>-0.52055718614304247</v>
      </c>
      <c r="AP377" s="23">
        <v>-0.65237334427397187</v>
      </c>
      <c r="AQ377" s="23">
        <v>-0.78948941096792957</v>
      </c>
      <c r="AR377" s="23">
        <v>-0.94010771950029159</v>
      </c>
      <c r="AS377" s="23">
        <v>-1.7468567471130498</v>
      </c>
      <c r="AT377" s="23">
        <v>-2.9755209194802923</v>
      </c>
      <c r="AU377" s="23">
        <v>-4.2703508585182526</v>
      </c>
      <c r="AV377" s="23">
        <v>-5.6783891199666723</v>
      </c>
      <c r="AW377" s="23">
        <v>-6.5917517756563839</v>
      </c>
      <c r="AY377" s="24">
        <v>8.6230999200396123</v>
      </c>
      <c r="AZ377" s="24">
        <v>7.9806966172262452</v>
      </c>
      <c r="BA377" s="24">
        <v>7.8160653418074961</v>
      </c>
      <c r="BB377" s="24">
        <v>7.7537751824915269</v>
      </c>
      <c r="BC377" s="24">
        <v>7.6778408802393177</v>
      </c>
      <c r="BD377" s="24">
        <v>7.5894537132174751</v>
      </c>
      <c r="BE377" s="24">
        <v>7.4794428138569575</v>
      </c>
      <c r="BF377" s="24">
        <v>7.3476266557260281</v>
      </c>
      <c r="BG377" s="24">
        <v>7.2105105890320704</v>
      </c>
      <c r="BH377" s="24">
        <v>7.0598922804997084</v>
      </c>
      <c r="BI377" s="24">
        <v>6.2531432528869502</v>
      </c>
      <c r="BJ377" s="24">
        <v>5.0244790805197077</v>
      </c>
      <c r="BK377" s="24">
        <v>3.7296491414817474</v>
      </c>
      <c r="BL377" s="24">
        <v>2.3216108800333277</v>
      </c>
      <c r="BM377" s="24">
        <v>1.5238654544784751</v>
      </c>
      <c r="BO377" s="25">
        <v>0.62309992003961279</v>
      </c>
      <c r="BP377" s="25">
        <v>-1.098875687143293</v>
      </c>
      <c r="BQ377" s="25">
        <v>-1.4449684119353918</v>
      </c>
      <c r="BR377" s="25">
        <v>-1.4913147633355983</v>
      </c>
      <c r="BS377" s="25">
        <v>-1.5635883423357768</v>
      </c>
      <c r="BT377" s="25">
        <v>-1.6725484927885201</v>
      </c>
      <c r="BU377" s="25">
        <v>-1.8340040479982509</v>
      </c>
      <c r="BV377" s="25">
        <v>-2.0382241142270257</v>
      </c>
      <c r="BW377" s="25">
        <v>-2.2868466827053684</v>
      </c>
      <c r="BX377" s="25">
        <v>-2.7043650043201755</v>
      </c>
      <c r="BY377" s="25">
        <v>-4.4758776809646275</v>
      </c>
      <c r="BZ377" s="25">
        <v>-6.346456400968842</v>
      </c>
      <c r="CA377" s="25">
        <v>-7.6367283010483451</v>
      </c>
      <c r="CB377" s="25">
        <v>-8.4991576373866415</v>
      </c>
      <c r="CC377" s="25">
        <v>-8.9396201988730688</v>
      </c>
      <c r="CE377" s="25">
        <v>8.6230999200396123</v>
      </c>
      <c r="CF377" s="25">
        <v>6.901124312856707</v>
      </c>
      <c r="CG377" s="25">
        <v>6.5550315880646082</v>
      </c>
      <c r="CH377" s="25">
        <v>6.5086852366644017</v>
      </c>
      <c r="CI377" s="25">
        <v>6.4364116576642232</v>
      </c>
      <c r="CJ377" s="25">
        <v>6.3274515072114799</v>
      </c>
      <c r="CK377" s="25">
        <v>6.1659959520017491</v>
      </c>
      <c r="CL377" s="25">
        <v>5.9617758857729743</v>
      </c>
      <c r="CM377" s="25">
        <v>5.7131533172946316</v>
      </c>
      <c r="CN377" s="25">
        <v>5.2956349956798245</v>
      </c>
      <c r="CO377" s="25">
        <v>3.5241223190353725</v>
      </c>
      <c r="CP377" s="25">
        <v>1.653543599031158</v>
      </c>
      <c r="CQ377" s="25">
        <v>0.3632716989516549</v>
      </c>
      <c r="CR377" s="25">
        <v>-0.49915763738664154</v>
      </c>
      <c r="CS377" s="25">
        <v>-0.94868172796927119</v>
      </c>
      <c r="CU377" s="26">
        <v>0.62309992003961279</v>
      </c>
      <c r="CV377" s="26">
        <v>-0.5623294328113797</v>
      </c>
      <c r="CW377" s="26">
        <v>-0.80315333372131192</v>
      </c>
      <c r="CX377" s="26">
        <v>-0.84252863422787705</v>
      </c>
      <c r="CY377" s="26">
        <v>-0.91181801869076651</v>
      </c>
      <c r="CZ377" s="26">
        <v>-1.0476481601614065</v>
      </c>
      <c r="DA377" s="26">
        <v>-1.2642161219130905</v>
      </c>
      <c r="DB377" s="26">
        <v>-1.6157151886490588</v>
      </c>
      <c r="DC377" s="26">
        <v>-2.1430271887675438</v>
      </c>
      <c r="DD377" s="26">
        <v>-2.7766739614730174</v>
      </c>
      <c r="DE377" s="26">
        <v>-4.7563417235026133</v>
      </c>
      <c r="DF377" s="26">
        <v>-6.3877551989771373</v>
      </c>
      <c r="DG377" s="26">
        <v>-7.408087700098454</v>
      </c>
      <c r="DH377" s="26">
        <v>-7.9834063853688502</v>
      </c>
      <c r="DI377" s="26">
        <v>-7.9972942265269946</v>
      </c>
      <c r="DK377" s="26">
        <v>8.6230999200396123</v>
      </c>
      <c r="DL377" s="26">
        <v>7.4376705671886203</v>
      </c>
      <c r="DM377" s="26">
        <v>7.1968466662786881</v>
      </c>
      <c r="DN377" s="26">
        <v>7.157471365772123</v>
      </c>
      <c r="DO377" s="26">
        <v>7.0881819813092335</v>
      </c>
      <c r="DP377" s="26">
        <v>6.9523518398385935</v>
      </c>
      <c r="DQ377" s="26">
        <v>6.7357838780869095</v>
      </c>
      <c r="DR377" s="26">
        <v>6.3842848113509412</v>
      </c>
      <c r="DS377" s="26">
        <v>5.8569728112324562</v>
      </c>
      <c r="DT377" s="26">
        <v>5.2233260385269826</v>
      </c>
      <c r="DU377" s="26">
        <v>3.2436582764973867</v>
      </c>
      <c r="DV377" s="26">
        <v>1.6122448010228627</v>
      </c>
      <c r="DW377" s="26">
        <v>0.59191229990154604</v>
      </c>
      <c r="DX377" s="26">
        <v>1.6593614631149833E-2</v>
      </c>
      <c r="DY377" s="26">
        <v>-1.2309854023241584E-2</v>
      </c>
      <c r="EA377" s="27">
        <v>0.62309992003961279</v>
      </c>
      <c r="EB377" s="27">
        <v>-0.60398169716495964</v>
      </c>
      <c r="EC377" s="27">
        <v>-0.85884624626589101</v>
      </c>
      <c r="ED377" s="27">
        <v>-0.89955630907523165</v>
      </c>
      <c r="EE377" s="27">
        <v>-0.95121023130677251</v>
      </c>
      <c r="EF377" s="27">
        <v>-1.0266975252498511</v>
      </c>
      <c r="EG377" s="27">
        <v>-1.1621016654551894</v>
      </c>
      <c r="EH377" s="27">
        <v>-1.3657261344186704</v>
      </c>
      <c r="EI377" s="27">
        <v>-1.6350733602014333</v>
      </c>
      <c r="EJ377" s="27">
        <v>-2.0834260457441829</v>
      </c>
      <c r="EK377" s="27">
        <v>-3.6962539850771048</v>
      </c>
      <c r="EL377" s="27">
        <v>-5.2475158222424287</v>
      </c>
      <c r="EM377" s="27">
        <v>-6.2786488618911562</v>
      </c>
      <c r="EN377" s="27">
        <v>-6.9310438266677803</v>
      </c>
      <c r="EO377" s="27">
        <v>-7.136089989008088</v>
      </c>
      <c r="EQ377" s="27">
        <v>8.6230999200396123</v>
      </c>
      <c r="ER377" s="27">
        <v>7.3960183028350404</v>
      </c>
      <c r="ES377" s="27">
        <v>7.141153753734109</v>
      </c>
      <c r="ET377" s="27">
        <v>7.1004436909247683</v>
      </c>
      <c r="EU377" s="27">
        <v>7.0487897686932275</v>
      </c>
      <c r="EV377" s="27">
        <v>6.9733024747501489</v>
      </c>
      <c r="EW377" s="27">
        <v>6.8378983345448106</v>
      </c>
      <c r="EX377" s="27">
        <v>6.6342738655813296</v>
      </c>
      <c r="EY377" s="27">
        <v>6.3649266397985667</v>
      </c>
      <c r="EZ377" s="27">
        <v>5.9165739542558171</v>
      </c>
      <c r="FA377" s="27">
        <v>4.3037460149228952</v>
      </c>
      <c r="FB377" s="27">
        <v>2.7524841777575713</v>
      </c>
      <c r="FC377" s="27">
        <v>1.7213511381088438</v>
      </c>
      <c r="FD377" s="27">
        <v>1.0689561733322197</v>
      </c>
      <c r="FE377" s="27">
        <v>0.87661065501799307</v>
      </c>
      <c r="FG377" s="141">
        <v>0.62309992003961279</v>
      </c>
      <c r="FH377" s="141">
        <v>-1.3047835150860649</v>
      </c>
      <c r="FI377" s="141">
        <v>-1.6966159409592745</v>
      </c>
      <c r="FJ377" s="141">
        <v>-1.7627873767411835</v>
      </c>
      <c r="FK377" s="141">
        <v>-1.8528616031360148</v>
      </c>
      <c r="FL377" s="141">
        <v>-1.9560968515367456</v>
      </c>
      <c r="FM377" s="141">
        <v>-2.126953042566722</v>
      </c>
      <c r="FN377" s="141">
        <v>-2.4581949945124588</v>
      </c>
      <c r="FO377" s="141">
        <v>-2.8342674152120217</v>
      </c>
      <c r="FP377" s="141">
        <v>-3.2892657673615453</v>
      </c>
      <c r="FQ377" s="141">
        <v>-5.2469527206373545</v>
      </c>
      <c r="FR377" s="141">
        <v>-7.106787389678189</v>
      </c>
      <c r="FS377" s="141">
        <v>-8.378423939803108</v>
      </c>
      <c r="FT377" s="141">
        <v>-9.1105938321631932</v>
      </c>
      <c r="FU377" s="141">
        <v>-9.1753462267368953</v>
      </c>
      <c r="FW377" s="141">
        <v>8.6230999200396123</v>
      </c>
      <c r="FX377" s="141">
        <v>6.6952164849139351</v>
      </c>
      <c r="FY377" s="141">
        <v>6.3033840590407255</v>
      </c>
      <c r="FZ377" s="141">
        <v>6.2372126232588165</v>
      </c>
      <c r="GA377" s="141">
        <v>6.1471383968639852</v>
      </c>
      <c r="GB377" s="141">
        <v>6.0439031484632544</v>
      </c>
      <c r="GC377" s="141">
        <v>5.873046957433278</v>
      </c>
      <c r="GD377" s="141">
        <v>5.5418050054875412</v>
      </c>
      <c r="GE377" s="141">
        <v>5.1657325847879783</v>
      </c>
      <c r="GF377" s="141">
        <v>4.7107342326384547</v>
      </c>
      <c r="GG377" s="141">
        <v>2.7530472793626455</v>
      </c>
      <c r="GH377" s="141">
        <v>0.89321261032181098</v>
      </c>
      <c r="GI377" s="141">
        <v>-0.37842393980310796</v>
      </c>
      <c r="GJ377" s="141">
        <v>-1.1105938321631932</v>
      </c>
      <c r="GK377" s="141">
        <v>-1.1811335871651885</v>
      </c>
      <c r="GM377" s="1">
        <v>351537</v>
      </c>
      <c r="GN377" s="1">
        <v>475934</v>
      </c>
      <c r="GO377" s="1" t="s">
        <v>427</v>
      </c>
      <c r="GP377" s="1" t="s">
        <v>837</v>
      </c>
      <c r="GQ377" s="157" t="s">
        <v>1027</v>
      </c>
    </row>
  </sheetData>
  <autoFilter ref="GM9:GQ377" xr:uid="{0AB78ED0-B42C-4F03-86FF-35928EDBA050}"/>
  <mergeCells count="14">
    <mergeCell ref="FG8:FU8"/>
    <mergeCell ref="FW8:GK8"/>
    <mergeCell ref="A1:A3"/>
    <mergeCell ref="B8:B9"/>
    <mergeCell ref="CE8:CS8"/>
    <mergeCell ref="CU8:DI8"/>
    <mergeCell ref="DK8:DY8"/>
    <mergeCell ref="EA8:EO8"/>
    <mergeCell ref="EQ8:FE8"/>
    <mergeCell ref="C8:Q8"/>
    <mergeCell ref="S8:AG8"/>
    <mergeCell ref="AI8:AW8"/>
    <mergeCell ref="AY8:BM8"/>
    <mergeCell ref="BO8:CC8"/>
  </mergeCells>
  <phoneticPr fontId="32" type="noConversion"/>
  <conditionalFormatting sqref="R10:AF10 C10:Q377 AG10:AG377 AI10:AW377 AY10:BM377 BO10:CC377 CE10:CS377 CU10:DI377 DK10:DY377 EA10:EO377 EQ10:FE377 FG10:FU377 FW10:GK377 R11:R372">
    <cfRule type="cellIs" dxfId="9" priority="24" operator="lessThan">
      <formula>0</formula>
    </cfRule>
    <cfRule type="cellIs" dxfId="8" priority="25" operator="greaterThan">
      <formula>#REF!</formula>
    </cfRule>
  </conditionalFormatting>
  <conditionalFormatting sqref="S11:AF377">
    <cfRule type="cellIs" dxfId="7" priority="20" operator="lessThan">
      <formula>0</formula>
    </cfRule>
    <cfRule type="cellIs" dxfId="6" priority="21" operator="greaterThan">
      <formula>#REF!</formula>
    </cfRule>
  </conditionalFormatting>
  <hyperlinks>
    <hyperlink ref="B1" location="'Primary Headroom'!C8" display="Best View" xr:uid="{123EBF29-C941-4130-B19F-F6128DD3D515}"/>
    <hyperlink ref="B2" location="'Primary Headroom'!AI8" display="Counterfactual" xr:uid="{9E8597D1-1B6F-40C3-88F8-A5C35C0639B7}"/>
    <hyperlink ref="B3" location="'Primary Headroom'!BO8" display="Electric Engagement" xr:uid="{B9A0F21B-71DE-476F-881C-5044446893C2}"/>
    <hyperlink ref="B4" location="'Primary Headroom'!CU8" display="Holistic Transition" xr:uid="{F9335DE8-125B-4F14-A78A-6E7B1E44CC70}"/>
    <hyperlink ref="B5" location="'Primary Headroom'!EA8" display="Hydrogen Evolution" xr:uid="{43221741-D7EF-4CF6-AF97-7F4DABFED0DC}"/>
    <hyperlink ref="B6" location="'Primary Headroom'!FG8" display="Accelerated Decarbonisation" xr:uid="{EF8189CA-E4D2-4E55-B775-67F4EE04037E}"/>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C85C7-F32D-455C-BB57-A430C041F695}">
  <sheetPr codeName="Sheet4"/>
  <dimension ref="A1:GP73"/>
  <sheetViews>
    <sheetView zoomScaleNormal="100" workbookViewId="0">
      <pane xSplit="2" ySplit="9" topLeftCell="C10" activePane="bottomRight" state="frozen"/>
      <selection activeCell="H6" sqref="H6"/>
      <selection pane="topRight" activeCell="H6" sqref="H6"/>
      <selection pane="bottomLeft" activeCell="H6" sqref="H6"/>
      <selection pane="bottomRight" activeCell="GI81" sqref="GI81"/>
    </sheetView>
  </sheetViews>
  <sheetFormatPr defaultRowHeight="14.4" x14ac:dyDescent="0.3"/>
  <cols>
    <col min="1" max="1" width="29" customWidth="1"/>
    <col min="2" max="2" width="29.44140625" bestFit="1" customWidth="1"/>
    <col min="3" max="15" width="8.6640625" customWidth="1"/>
    <col min="16" max="17" width="9.44140625" customWidth="1"/>
    <col min="18" max="18" width="5.33203125" customWidth="1"/>
    <col min="19" max="22" width="8.6640625" customWidth="1"/>
    <col min="23" max="23" width="10.44140625" customWidth="1"/>
    <col min="24" max="38" width="8.6640625" customWidth="1"/>
    <col min="39" max="39" width="10.33203125" customWidth="1"/>
    <col min="40" max="40" width="8" customWidth="1"/>
    <col min="41" max="87" width="8.6640625" customWidth="1"/>
    <col min="88" max="88" width="10" customWidth="1"/>
    <col min="89" max="103" width="8.6640625" customWidth="1"/>
    <col min="104" max="104" width="10.5546875" customWidth="1"/>
    <col min="105" max="115" width="8.6640625" customWidth="1"/>
    <col min="116" max="116" width="9.33203125" customWidth="1"/>
    <col min="117" max="117" width="9.6640625" customWidth="1"/>
    <col min="118" max="118" width="9.5546875" customWidth="1"/>
    <col min="119" max="119" width="9.6640625" customWidth="1"/>
    <col min="120" max="120" width="11.33203125" customWidth="1"/>
    <col min="121" max="194" width="8.6640625" customWidth="1"/>
    <col min="195" max="195" width="10.5546875" customWidth="1"/>
    <col min="196" max="196" width="10.6640625" customWidth="1"/>
    <col min="197" max="197" width="18.6640625" bestFit="1" customWidth="1"/>
    <col min="198" max="198" width="107.44140625" customWidth="1"/>
  </cols>
  <sheetData>
    <row r="1" spans="1:198" ht="15" customHeight="1" thickBot="1" x14ac:dyDescent="0.35">
      <c r="A1" s="292" t="s">
        <v>848</v>
      </c>
      <c r="B1" s="142" t="s">
        <v>849</v>
      </c>
    </row>
    <row r="2" spans="1:198" ht="15" thickBot="1" x14ac:dyDescent="0.35">
      <c r="A2" s="292"/>
      <c r="B2" s="143" t="s">
        <v>981</v>
      </c>
    </row>
    <row r="3" spans="1:198" x14ac:dyDescent="0.3">
      <c r="A3" s="292"/>
      <c r="B3" s="144" t="s">
        <v>982</v>
      </c>
    </row>
    <row r="4" spans="1:198" x14ac:dyDescent="0.3">
      <c r="B4" s="145" t="s">
        <v>983</v>
      </c>
    </row>
    <row r="5" spans="1:198" x14ac:dyDescent="0.3">
      <c r="B5" s="146" t="s">
        <v>984</v>
      </c>
    </row>
    <row r="6" spans="1:198" x14ac:dyDescent="0.3">
      <c r="B6" s="147" t="s">
        <v>985</v>
      </c>
    </row>
    <row r="7" spans="1:198" ht="15" thickBot="1" x14ac:dyDescent="0.35"/>
    <row r="8" spans="1:198" ht="21.6" thickBot="1" x14ac:dyDescent="0.35">
      <c r="B8" s="293" t="s">
        <v>4</v>
      </c>
      <c r="C8" s="300" t="s">
        <v>850</v>
      </c>
      <c r="D8" s="301"/>
      <c r="E8" s="301"/>
      <c r="F8" s="301"/>
      <c r="G8" s="301"/>
      <c r="H8" s="301"/>
      <c r="I8" s="301"/>
      <c r="J8" s="301"/>
      <c r="K8" s="301"/>
      <c r="L8" s="301"/>
      <c r="M8" s="301"/>
      <c r="N8" s="301"/>
      <c r="O8" s="301"/>
      <c r="P8" s="301"/>
      <c r="Q8" s="301"/>
      <c r="S8" s="302" t="s">
        <v>851</v>
      </c>
      <c r="T8" s="303"/>
      <c r="U8" s="303"/>
      <c r="V8" s="303"/>
      <c r="W8" s="303"/>
      <c r="X8" s="303"/>
      <c r="Y8" s="303"/>
      <c r="Z8" s="303"/>
      <c r="AA8" s="303"/>
      <c r="AB8" s="303"/>
      <c r="AC8" s="303"/>
      <c r="AD8" s="303"/>
      <c r="AE8" s="303"/>
      <c r="AF8" s="303"/>
      <c r="AG8" s="303"/>
      <c r="AI8" s="304" t="s">
        <v>986</v>
      </c>
      <c r="AJ8" s="305"/>
      <c r="AK8" s="305"/>
      <c r="AL8" s="305"/>
      <c r="AM8" s="305"/>
      <c r="AN8" s="305"/>
      <c r="AO8" s="305"/>
      <c r="AP8" s="305"/>
      <c r="AQ8" s="305"/>
      <c r="AR8" s="305"/>
      <c r="AS8" s="305"/>
      <c r="AT8" s="305"/>
      <c r="AU8" s="305"/>
      <c r="AV8" s="305"/>
      <c r="AW8" s="306"/>
      <c r="AY8" s="307" t="s">
        <v>987</v>
      </c>
      <c r="AZ8" s="308"/>
      <c r="BA8" s="308"/>
      <c r="BB8" s="308"/>
      <c r="BC8" s="308"/>
      <c r="BD8" s="308"/>
      <c r="BE8" s="308"/>
      <c r="BF8" s="308"/>
      <c r="BG8" s="308"/>
      <c r="BH8" s="308"/>
      <c r="BI8" s="308"/>
      <c r="BJ8" s="308"/>
      <c r="BK8" s="308"/>
      <c r="BL8" s="308"/>
      <c r="BM8" s="308"/>
      <c r="BO8" s="295" t="s">
        <v>988</v>
      </c>
      <c r="BP8" s="296"/>
      <c r="BQ8" s="296"/>
      <c r="BR8" s="296"/>
      <c r="BS8" s="296"/>
      <c r="BT8" s="296"/>
      <c r="BU8" s="296"/>
      <c r="BV8" s="296"/>
      <c r="BW8" s="296"/>
      <c r="BX8" s="296"/>
      <c r="BY8" s="296"/>
      <c r="BZ8" s="296"/>
      <c r="CA8" s="296"/>
      <c r="CB8" s="296"/>
      <c r="CC8" s="296"/>
      <c r="CE8" s="295" t="s">
        <v>989</v>
      </c>
      <c r="CF8" s="296"/>
      <c r="CG8" s="296"/>
      <c r="CH8" s="296"/>
      <c r="CI8" s="296"/>
      <c r="CJ8" s="296"/>
      <c r="CK8" s="296"/>
      <c r="CL8" s="296"/>
      <c r="CM8" s="296"/>
      <c r="CN8" s="296"/>
      <c r="CO8" s="296"/>
      <c r="CP8" s="296"/>
      <c r="CQ8" s="296"/>
      <c r="CR8" s="296"/>
      <c r="CS8" s="296"/>
      <c r="CU8" s="297" t="s">
        <v>990</v>
      </c>
      <c r="CV8" s="298"/>
      <c r="CW8" s="298"/>
      <c r="CX8" s="298"/>
      <c r="CY8" s="298"/>
      <c r="CZ8" s="298"/>
      <c r="DA8" s="298"/>
      <c r="DB8" s="298"/>
      <c r="DC8" s="298"/>
      <c r="DD8" s="298"/>
      <c r="DE8" s="298"/>
      <c r="DF8" s="298"/>
      <c r="DG8" s="298"/>
      <c r="DH8" s="298"/>
      <c r="DI8" s="298"/>
      <c r="DK8" s="297" t="s">
        <v>991</v>
      </c>
      <c r="DL8" s="298"/>
      <c r="DM8" s="298"/>
      <c r="DN8" s="298"/>
      <c r="DO8" s="298"/>
      <c r="DP8" s="298"/>
      <c r="DQ8" s="298"/>
      <c r="DR8" s="298"/>
      <c r="DS8" s="298"/>
      <c r="DT8" s="298"/>
      <c r="DU8" s="298"/>
      <c r="DV8" s="298"/>
      <c r="DW8" s="298"/>
      <c r="DX8" s="298"/>
      <c r="DY8" s="298"/>
      <c r="EA8" s="299" t="s">
        <v>992</v>
      </c>
      <c r="EB8" s="299"/>
      <c r="EC8" s="299"/>
      <c r="ED8" s="299"/>
      <c r="EE8" s="299"/>
      <c r="EF8" s="299"/>
      <c r="EG8" s="299"/>
      <c r="EH8" s="299"/>
      <c r="EI8" s="299"/>
      <c r="EJ8" s="299"/>
      <c r="EK8" s="299"/>
      <c r="EL8" s="299"/>
      <c r="EM8" s="299"/>
      <c r="EN8" s="299"/>
      <c r="EO8" s="299"/>
      <c r="EQ8" s="299" t="s">
        <v>993</v>
      </c>
      <c r="ER8" s="299"/>
      <c r="ES8" s="299"/>
      <c r="ET8" s="299"/>
      <c r="EU8" s="299"/>
      <c r="EV8" s="299"/>
      <c r="EW8" s="299"/>
      <c r="EX8" s="299"/>
      <c r="EY8" s="299"/>
      <c r="EZ8" s="299"/>
      <c r="FA8" s="299"/>
      <c r="FB8" s="299"/>
      <c r="FC8" s="299"/>
      <c r="FD8" s="299"/>
      <c r="FE8" s="299"/>
      <c r="FG8" s="291" t="s">
        <v>994</v>
      </c>
      <c r="FH8" s="291"/>
      <c r="FI8" s="291"/>
      <c r="FJ8" s="291"/>
      <c r="FK8" s="291"/>
      <c r="FL8" s="291"/>
      <c r="FM8" s="291"/>
      <c r="FN8" s="291"/>
      <c r="FO8" s="291"/>
      <c r="FP8" s="291"/>
      <c r="FQ8" s="291"/>
      <c r="FR8" s="291"/>
      <c r="FS8" s="291"/>
      <c r="FT8" s="291"/>
      <c r="FU8" s="291"/>
      <c r="FW8" s="291" t="s">
        <v>995</v>
      </c>
      <c r="FX8" s="291"/>
      <c r="FY8" s="291"/>
      <c r="FZ8" s="291"/>
      <c r="GA8" s="291"/>
      <c r="GB8" s="291"/>
      <c r="GC8" s="291"/>
      <c r="GD8" s="291"/>
      <c r="GE8" s="291"/>
      <c r="GF8" s="291"/>
      <c r="GG8" s="291"/>
      <c r="GH8" s="291"/>
      <c r="GI8" s="291"/>
      <c r="GJ8" s="291"/>
      <c r="GK8" s="291"/>
    </row>
    <row r="9" spans="1:198" ht="15" thickBot="1" x14ac:dyDescent="0.35">
      <c r="B9" s="294"/>
      <c r="C9" s="9">
        <v>2024</v>
      </c>
      <c r="D9" s="9">
        <v>2025</v>
      </c>
      <c r="E9" s="9">
        <v>2026</v>
      </c>
      <c r="F9" s="9">
        <v>2027</v>
      </c>
      <c r="G9" s="9">
        <v>2028</v>
      </c>
      <c r="H9" s="9">
        <v>2029</v>
      </c>
      <c r="I9" s="9">
        <v>2030</v>
      </c>
      <c r="J9" s="9">
        <v>2031</v>
      </c>
      <c r="K9" s="9">
        <v>2032</v>
      </c>
      <c r="L9" s="9">
        <v>2033</v>
      </c>
      <c r="M9" s="9">
        <v>2036</v>
      </c>
      <c r="N9" s="9">
        <v>2039</v>
      </c>
      <c r="O9" s="9">
        <v>2042</v>
      </c>
      <c r="P9" s="9">
        <v>2046</v>
      </c>
      <c r="Q9" s="9">
        <v>2051</v>
      </c>
      <c r="R9" s="3"/>
      <c r="S9" s="9">
        <v>2024</v>
      </c>
      <c r="T9" s="9">
        <v>2025</v>
      </c>
      <c r="U9" s="9">
        <v>2026</v>
      </c>
      <c r="V9" s="9">
        <v>2027</v>
      </c>
      <c r="W9" s="9">
        <v>2028</v>
      </c>
      <c r="X9" s="9">
        <v>2029</v>
      </c>
      <c r="Y9" s="9">
        <v>2030</v>
      </c>
      <c r="Z9" s="9">
        <v>2031</v>
      </c>
      <c r="AA9" s="9">
        <v>2032</v>
      </c>
      <c r="AB9" s="9">
        <v>2033</v>
      </c>
      <c r="AC9" s="9">
        <v>2036</v>
      </c>
      <c r="AD9" s="9">
        <v>2039</v>
      </c>
      <c r="AE9" s="9">
        <v>2042</v>
      </c>
      <c r="AF9" s="9">
        <v>2046</v>
      </c>
      <c r="AG9" s="9">
        <v>2051</v>
      </c>
      <c r="AI9" s="10">
        <v>2024</v>
      </c>
      <c r="AJ9" s="10">
        <v>2025</v>
      </c>
      <c r="AK9" s="10">
        <v>2026</v>
      </c>
      <c r="AL9" s="10">
        <v>2027</v>
      </c>
      <c r="AM9" s="10">
        <v>2028</v>
      </c>
      <c r="AN9" s="10">
        <v>2029</v>
      </c>
      <c r="AO9" s="11">
        <v>2030</v>
      </c>
      <c r="AP9" s="11">
        <v>2031</v>
      </c>
      <c r="AQ9" s="11">
        <v>2032</v>
      </c>
      <c r="AR9" s="11">
        <v>2033</v>
      </c>
      <c r="AS9" s="11">
        <v>2036</v>
      </c>
      <c r="AT9" s="11">
        <v>2039</v>
      </c>
      <c r="AU9" s="11">
        <v>2042</v>
      </c>
      <c r="AV9" s="11">
        <v>2046</v>
      </c>
      <c r="AW9" s="11">
        <v>2051</v>
      </c>
      <c r="AY9" s="12">
        <v>2024</v>
      </c>
      <c r="AZ9" s="12">
        <v>2025</v>
      </c>
      <c r="BA9" s="12">
        <v>2026</v>
      </c>
      <c r="BB9" s="12">
        <v>2027</v>
      </c>
      <c r="BC9" s="12">
        <v>2028</v>
      </c>
      <c r="BD9" s="12">
        <v>2029</v>
      </c>
      <c r="BE9" s="12">
        <v>2030</v>
      </c>
      <c r="BF9" s="13">
        <v>2031</v>
      </c>
      <c r="BG9" s="13">
        <v>2032</v>
      </c>
      <c r="BH9" s="13">
        <v>2033</v>
      </c>
      <c r="BI9" s="13">
        <v>2036</v>
      </c>
      <c r="BJ9" s="13">
        <v>2039</v>
      </c>
      <c r="BK9" s="13">
        <v>2042</v>
      </c>
      <c r="BL9" s="13">
        <v>2046</v>
      </c>
      <c r="BM9" s="13">
        <v>2051</v>
      </c>
      <c r="BO9" s="14">
        <v>2024</v>
      </c>
      <c r="BP9" s="14">
        <v>2025</v>
      </c>
      <c r="BQ9" s="14">
        <v>2026</v>
      </c>
      <c r="BR9" s="14">
        <v>2027</v>
      </c>
      <c r="BS9" s="14">
        <v>2028</v>
      </c>
      <c r="BT9" s="14">
        <v>2029</v>
      </c>
      <c r="BU9" s="14">
        <v>2030</v>
      </c>
      <c r="BV9" s="15">
        <v>2031</v>
      </c>
      <c r="BW9" s="15">
        <v>2032</v>
      </c>
      <c r="BX9" s="15">
        <v>2033</v>
      </c>
      <c r="BY9" s="15">
        <v>2036</v>
      </c>
      <c r="BZ9" s="15">
        <v>2039</v>
      </c>
      <c r="CA9" s="15">
        <v>2042</v>
      </c>
      <c r="CB9" s="15">
        <v>2046</v>
      </c>
      <c r="CC9" s="15">
        <v>2051</v>
      </c>
      <c r="CE9" s="14">
        <v>2024</v>
      </c>
      <c r="CF9" s="14">
        <v>2025</v>
      </c>
      <c r="CG9" s="14">
        <v>2026</v>
      </c>
      <c r="CH9" s="14">
        <v>2027</v>
      </c>
      <c r="CI9" s="14">
        <v>2028</v>
      </c>
      <c r="CJ9" s="14">
        <v>2029</v>
      </c>
      <c r="CK9" s="14">
        <v>2030</v>
      </c>
      <c r="CL9" s="15">
        <v>2031</v>
      </c>
      <c r="CM9" s="15">
        <v>2032</v>
      </c>
      <c r="CN9" s="15">
        <v>2033</v>
      </c>
      <c r="CO9" s="15">
        <v>2036</v>
      </c>
      <c r="CP9" s="15">
        <v>2039</v>
      </c>
      <c r="CQ9" s="15">
        <v>2042</v>
      </c>
      <c r="CR9" s="15">
        <v>2046</v>
      </c>
      <c r="CS9" s="15">
        <v>2051</v>
      </c>
      <c r="CU9" s="16">
        <v>2024</v>
      </c>
      <c r="CV9" s="16">
        <v>2025</v>
      </c>
      <c r="CW9" s="16">
        <v>2026</v>
      </c>
      <c r="CX9" s="16">
        <v>2027</v>
      </c>
      <c r="CY9" s="16">
        <v>2028</v>
      </c>
      <c r="CZ9" s="16">
        <v>2029</v>
      </c>
      <c r="DA9" s="16">
        <v>2030</v>
      </c>
      <c r="DB9" s="17">
        <v>2031</v>
      </c>
      <c r="DC9" s="17">
        <v>2032</v>
      </c>
      <c r="DD9" s="17">
        <v>2033</v>
      </c>
      <c r="DE9" s="17">
        <v>2036</v>
      </c>
      <c r="DF9" s="17">
        <v>2039</v>
      </c>
      <c r="DG9" s="17">
        <v>2042</v>
      </c>
      <c r="DH9" s="17">
        <v>2046</v>
      </c>
      <c r="DI9" s="17">
        <v>2051</v>
      </c>
      <c r="DK9" s="16">
        <v>2024</v>
      </c>
      <c r="DL9" s="16">
        <v>2025</v>
      </c>
      <c r="DM9" s="16">
        <v>2026</v>
      </c>
      <c r="DN9" s="16">
        <v>2027</v>
      </c>
      <c r="DO9" s="16">
        <v>2028</v>
      </c>
      <c r="DP9" s="16">
        <v>2029</v>
      </c>
      <c r="DQ9" s="16">
        <v>2030</v>
      </c>
      <c r="DR9" s="17">
        <v>2031</v>
      </c>
      <c r="DS9" s="17">
        <v>2032</v>
      </c>
      <c r="DT9" s="17">
        <v>2033</v>
      </c>
      <c r="DU9" s="17">
        <v>2036</v>
      </c>
      <c r="DV9" s="17">
        <v>2039</v>
      </c>
      <c r="DW9" s="17">
        <v>2042</v>
      </c>
      <c r="DX9" s="17">
        <v>2046</v>
      </c>
      <c r="DY9" s="17">
        <v>2051</v>
      </c>
      <c r="EA9" s="18">
        <v>2024</v>
      </c>
      <c r="EB9" s="18">
        <v>2025</v>
      </c>
      <c r="EC9" s="18">
        <v>2026</v>
      </c>
      <c r="ED9" s="18">
        <v>2027</v>
      </c>
      <c r="EE9" s="18">
        <v>2028</v>
      </c>
      <c r="EF9" s="18">
        <v>2029</v>
      </c>
      <c r="EG9" s="18">
        <v>2030</v>
      </c>
      <c r="EH9" s="18">
        <v>2031</v>
      </c>
      <c r="EI9" s="18">
        <v>2032</v>
      </c>
      <c r="EJ9" s="18">
        <v>2033</v>
      </c>
      <c r="EK9" s="18">
        <v>2036</v>
      </c>
      <c r="EL9" s="18">
        <v>2039</v>
      </c>
      <c r="EM9" s="18">
        <v>2042</v>
      </c>
      <c r="EN9" s="18">
        <v>2046</v>
      </c>
      <c r="EO9" s="18">
        <v>2051</v>
      </c>
      <c r="EQ9" s="18">
        <v>2024</v>
      </c>
      <c r="ER9" s="18">
        <v>2025</v>
      </c>
      <c r="ES9" s="18">
        <v>2026</v>
      </c>
      <c r="ET9" s="18">
        <v>2027</v>
      </c>
      <c r="EU9" s="18">
        <v>2028</v>
      </c>
      <c r="EV9" s="18">
        <v>2029</v>
      </c>
      <c r="EW9" s="18">
        <v>2030</v>
      </c>
      <c r="EX9" s="18">
        <v>2031</v>
      </c>
      <c r="EY9" s="18">
        <v>2032</v>
      </c>
      <c r="EZ9" s="18">
        <v>2033</v>
      </c>
      <c r="FA9" s="18">
        <v>2036</v>
      </c>
      <c r="FB9" s="18">
        <v>2039</v>
      </c>
      <c r="FC9" s="18">
        <v>2042</v>
      </c>
      <c r="FD9" s="18">
        <v>2046</v>
      </c>
      <c r="FE9" s="18">
        <v>2051</v>
      </c>
      <c r="FG9" s="140">
        <v>2024</v>
      </c>
      <c r="FH9" s="140">
        <v>2025</v>
      </c>
      <c r="FI9" s="140">
        <v>2026</v>
      </c>
      <c r="FJ9" s="140">
        <v>2027</v>
      </c>
      <c r="FK9" s="140">
        <v>2028</v>
      </c>
      <c r="FL9" s="140">
        <v>2029</v>
      </c>
      <c r="FM9" s="140">
        <v>2030</v>
      </c>
      <c r="FN9" s="140">
        <v>2031</v>
      </c>
      <c r="FO9" s="140">
        <v>2032</v>
      </c>
      <c r="FP9" s="140">
        <v>2033</v>
      </c>
      <c r="FQ9" s="140">
        <v>2036</v>
      </c>
      <c r="FR9" s="140">
        <v>2039</v>
      </c>
      <c r="FS9" s="140">
        <v>2042</v>
      </c>
      <c r="FT9" s="140">
        <v>2046</v>
      </c>
      <c r="FU9" s="140">
        <v>2051</v>
      </c>
      <c r="FW9" s="140">
        <v>2024</v>
      </c>
      <c r="FX9" s="140">
        <v>2025</v>
      </c>
      <c r="FY9" s="140">
        <v>2026</v>
      </c>
      <c r="FZ9" s="140">
        <v>2027</v>
      </c>
      <c r="GA9" s="140">
        <v>2028</v>
      </c>
      <c r="GB9" s="140">
        <v>2029</v>
      </c>
      <c r="GC9" s="140">
        <v>2030</v>
      </c>
      <c r="GD9" s="140">
        <v>2031</v>
      </c>
      <c r="GE9" s="140">
        <v>2032</v>
      </c>
      <c r="GF9" s="140">
        <v>2033</v>
      </c>
      <c r="GG9" s="140">
        <v>2036</v>
      </c>
      <c r="GH9" s="140">
        <v>2039</v>
      </c>
      <c r="GI9" s="140">
        <v>2042</v>
      </c>
      <c r="GJ9" s="140">
        <v>2046</v>
      </c>
      <c r="GK9" s="140">
        <v>2051</v>
      </c>
      <c r="GM9" s="31" t="s">
        <v>0</v>
      </c>
      <c r="GN9" s="76" t="s">
        <v>1</v>
      </c>
      <c r="GO9" s="77" t="s">
        <v>821</v>
      </c>
      <c r="GP9" s="156" t="s">
        <v>1004</v>
      </c>
    </row>
    <row r="10" spans="1:198" ht="16.2" thickBot="1" x14ac:dyDescent="0.35">
      <c r="B10" s="19" t="s">
        <v>368</v>
      </c>
      <c r="C10" s="21">
        <v>67.447291834291747</v>
      </c>
      <c r="D10" s="21">
        <v>61.632359278489041</v>
      </c>
      <c r="E10" s="21">
        <v>59.439312539093287</v>
      </c>
      <c r="F10" s="21">
        <v>57.829700806433571</v>
      </c>
      <c r="G10" s="21">
        <v>55.518780822501789</v>
      </c>
      <c r="H10" s="21">
        <v>53.023587270306805</v>
      </c>
      <c r="I10" s="21">
        <v>51.341912657379595</v>
      </c>
      <c r="J10" s="21">
        <v>49.673502851943482</v>
      </c>
      <c r="K10" s="21">
        <v>47.5879430608598</v>
      </c>
      <c r="L10" s="21">
        <v>45.748133841372507</v>
      </c>
      <c r="M10" s="21">
        <v>38.297171447471868</v>
      </c>
      <c r="N10" s="21">
        <v>27.978118669784706</v>
      </c>
      <c r="O10" s="21">
        <v>20.040295977470478</v>
      </c>
      <c r="P10" s="21">
        <v>12.397043738756764</v>
      </c>
      <c r="Q10" s="21">
        <v>6.9457055787819115</v>
      </c>
      <c r="R10" s="22"/>
      <c r="S10" s="21">
        <v>85.447291834291747</v>
      </c>
      <c r="T10" s="21">
        <v>79.632359278489048</v>
      </c>
      <c r="U10" s="21">
        <v>77.439312539093294</v>
      </c>
      <c r="V10" s="21">
        <v>75.829700806433578</v>
      </c>
      <c r="W10" s="21">
        <v>73.518780822501782</v>
      </c>
      <c r="X10" s="21">
        <v>71.023587270306805</v>
      </c>
      <c r="Y10" s="21">
        <v>69.341912657379595</v>
      </c>
      <c r="Z10" s="21">
        <v>67.673502851943482</v>
      </c>
      <c r="AA10" s="21">
        <v>65.5879430608598</v>
      </c>
      <c r="AB10" s="21">
        <v>63.748133841372507</v>
      </c>
      <c r="AC10" s="21">
        <v>56.297171447471868</v>
      </c>
      <c r="AD10" s="21">
        <v>45.978118669784706</v>
      </c>
      <c r="AE10" s="21">
        <v>38.040295977470478</v>
      </c>
      <c r="AF10" s="21">
        <v>30.397043738756764</v>
      </c>
      <c r="AG10" s="21">
        <v>24.945705578781912</v>
      </c>
      <c r="AI10" s="23">
        <v>67.447291834291747</v>
      </c>
      <c r="AJ10" s="23">
        <v>65.058559288471429</v>
      </c>
      <c r="AK10" s="23">
        <v>64.080584097507455</v>
      </c>
      <c r="AL10" s="23">
        <v>63.025722077325753</v>
      </c>
      <c r="AM10" s="23">
        <v>61.810058054311064</v>
      </c>
      <c r="AN10" s="23">
        <v>60.529366904707786</v>
      </c>
      <c r="AO10" s="23">
        <v>59.013528419458659</v>
      </c>
      <c r="AP10" s="23">
        <v>57.257348072285922</v>
      </c>
      <c r="AQ10" s="23">
        <v>55.691153275880311</v>
      </c>
      <c r="AR10" s="23">
        <v>54.089539553794708</v>
      </c>
      <c r="AS10" s="23">
        <v>50.373255564862632</v>
      </c>
      <c r="AT10" s="23">
        <v>46.121982656875232</v>
      </c>
      <c r="AU10" s="23">
        <v>42.16515954037591</v>
      </c>
      <c r="AV10" s="23">
        <v>38.136775485009636</v>
      </c>
      <c r="AW10" s="23">
        <v>35.391402033394783</v>
      </c>
      <c r="AY10" s="24">
        <v>85.447291834291747</v>
      </c>
      <c r="AZ10" s="24">
        <v>83.058559288471429</v>
      </c>
      <c r="BA10" s="24">
        <v>82.080584097507455</v>
      </c>
      <c r="BB10" s="24">
        <v>81.025722077325753</v>
      </c>
      <c r="BC10" s="24">
        <v>79.810058054311071</v>
      </c>
      <c r="BD10" s="24">
        <v>78.529366904707786</v>
      </c>
      <c r="BE10" s="24">
        <v>77.013528419458652</v>
      </c>
      <c r="BF10" s="24">
        <v>75.257348072285922</v>
      </c>
      <c r="BG10" s="24">
        <v>73.691153275880311</v>
      </c>
      <c r="BH10" s="24">
        <v>72.089539553794708</v>
      </c>
      <c r="BI10" s="24">
        <v>68.373255564862632</v>
      </c>
      <c r="BJ10" s="24">
        <v>64.121982656875232</v>
      </c>
      <c r="BK10" s="24">
        <v>60.16515954037591</v>
      </c>
      <c r="BL10" s="24">
        <v>56.136775485009636</v>
      </c>
      <c r="BM10" s="24">
        <v>53.391402033394783</v>
      </c>
      <c r="BO10" s="25">
        <v>67.447291834291747</v>
      </c>
      <c r="BP10" s="25">
        <v>60.802771737197119</v>
      </c>
      <c r="BQ10" s="25">
        <v>58.290266157746196</v>
      </c>
      <c r="BR10" s="25">
        <v>56.53307669597524</v>
      </c>
      <c r="BS10" s="25">
        <v>54.055289690201178</v>
      </c>
      <c r="BT10" s="25">
        <v>51.476483057230666</v>
      </c>
      <c r="BU10" s="25">
        <v>49.652590462401335</v>
      </c>
      <c r="BV10" s="25">
        <v>47.649960078013336</v>
      </c>
      <c r="BW10" s="25">
        <v>45.468671222658017</v>
      </c>
      <c r="BX10" s="25">
        <v>43.396019715601952</v>
      </c>
      <c r="BY10" s="25">
        <v>35.264689062519253</v>
      </c>
      <c r="BZ10" s="25">
        <v>25.138436116603287</v>
      </c>
      <c r="CA10" s="25">
        <v>17.869840240787255</v>
      </c>
      <c r="CB10" s="25">
        <v>11.766450938386768</v>
      </c>
      <c r="CC10" s="25">
        <v>8.7545212586900618</v>
      </c>
      <c r="CD10">
        <v>0</v>
      </c>
      <c r="CE10" s="25">
        <v>85.447291834291747</v>
      </c>
      <c r="CF10" s="25">
        <v>78.802771737197119</v>
      </c>
      <c r="CG10" s="25">
        <v>76.290266157746203</v>
      </c>
      <c r="CH10" s="25">
        <v>74.53307669597524</v>
      </c>
      <c r="CI10" s="25">
        <v>72.055289690201178</v>
      </c>
      <c r="CJ10" s="25">
        <v>69.476483057230666</v>
      </c>
      <c r="CK10" s="25">
        <v>67.652590462401335</v>
      </c>
      <c r="CL10" s="25">
        <v>65.649960078013336</v>
      </c>
      <c r="CM10" s="25">
        <v>63.468671222658017</v>
      </c>
      <c r="CN10" s="25">
        <v>61.396019715601952</v>
      </c>
      <c r="CO10" s="25">
        <v>53.264689062519253</v>
      </c>
      <c r="CP10" s="25">
        <v>43.138436116603287</v>
      </c>
      <c r="CQ10" s="25">
        <v>35.869840240787255</v>
      </c>
      <c r="CR10" s="25">
        <v>29.766450938386768</v>
      </c>
      <c r="CS10" s="25">
        <v>26.754521258690062</v>
      </c>
      <c r="CU10" s="26">
        <v>67.447291834291747</v>
      </c>
      <c r="CV10" s="26">
        <v>63.130531753966835</v>
      </c>
      <c r="CW10" s="26">
        <v>61.203684120547202</v>
      </c>
      <c r="CX10" s="26">
        <v>59.584191655947571</v>
      </c>
      <c r="CY10" s="26">
        <v>57.142205351838491</v>
      </c>
      <c r="CZ10" s="26">
        <v>54.447929994059891</v>
      </c>
      <c r="DA10" s="26">
        <v>51.954702840734683</v>
      </c>
      <c r="DB10" s="26">
        <v>47.618071939721816</v>
      </c>
      <c r="DC10" s="26">
        <v>43.167065534581923</v>
      </c>
      <c r="DD10" s="26">
        <v>38.933637905552814</v>
      </c>
      <c r="DE10" s="26">
        <v>28.401716929414192</v>
      </c>
      <c r="DF10" s="26">
        <v>19.821487564547539</v>
      </c>
      <c r="DG10" s="26">
        <v>14.40923668129669</v>
      </c>
      <c r="DH10" s="26">
        <v>12.092160525804957</v>
      </c>
      <c r="DI10" s="26">
        <v>14.361398973415035</v>
      </c>
      <c r="DJ10">
        <v>0</v>
      </c>
      <c r="DK10" s="26">
        <v>85.447291834291747</v>
      </c>
      <c r="DL10" s="26">
        <v>81.130531753966835</v>
      </c>
      <c r="DM10" s="26">
        <v>79.203684120547194</v>
      </c>
      <c r="DN10" s="26">
        <v>77.584191655947564</v>
      </c>
      <c r="DO10" s="26">
        <v>75.142205351838498</v>
      </c>
      <c r="DP10" s="26">
        <v>72.447929994059891</v>
      </c>
      <c r="DQ10" s="26">
        <v>69.954702840734683</v>
      </c>
      <c r="DR10" s="26">
        <v>65.618071939721816</v>
      </c>
      <c r="DS10" s="26">
        <v>61.167065534581923</v>
      </c>
      <c r="DT10" s="26">
        <v>56.933637905552814</v>
      </c>
      <c r="DU10" s="26">
        <v>46.401716929414192</v>
      </c>
      <c r="DV10" s="26">
        <v>37.821487564547539</v>
      </c>
      <c r="DW10" s="26">
        <v>32.40923668129669</v>
      </c>
      <c r="DX10" s="26">
        <v>30.092160525804957</v>
      </c>
      <c r="DY10" s="26">
        <v>32.361398973415035</v>
      </c>
      <c r="EA10" s="27">
        <v>67.447291834291747</v>
      </c>
      <c r="EB10" s="27">
        <v>64.243404287942454</v>
      </c>
      <c r="EC10" s="27">
        <v>62.738361315015673</v>
      </c>
      <c r="ED10" s="27">
        <v>61.418652679951578</v>
      </c>
      <c r="EE10" s="27">
        <v>59.576784157820356</v>
      </c>
      <c r="EF10" s="27">
        <v>57.549545622682885</v>
      </c>
      <c r="EG10" s="27">
        <v>56.12697744292241</v>
      </c>
      <c r="EH10" s="27">
        <v>54.647217666600596</v>
      </c>
      <c r="EI10" s="27">
        <v>52.654282858900046</v>
      </c>
      <c r="EJ10" s="27">
        <v>50.820130844756832</v>
      </c>
      <c r="EK10" s="27">
        <v>45.818884856913385</v>
      </c>
      <c r="EL10" s="27">
        <v>40.826684285396126</v>
      </c>
      <c r="EM10" s="27">
        <v>37.379803398994241</v>
      </c>
      <c r="EN10" s="27">
        <v>33.943428257317237</v>
      </c>
      <c r="EO10" s="27">
        <v>31.959821094516485</v>
      </c>
      <c r="EP10">
        <v>0</v>
      </c>
      <c r="EQ10" s="27">
        <v>85.447291834291747</v>
      </c>
      <c r="ER10" s="27">
        <v>82.243404287942454</v>
      </c>
      <c r="ES10" s="27">
        <v>80.73836131501568</v>
      </c>
      <c r="ET10" s="27">
        <v>79.418652679951578</v>
      </c>
      <c r="EU10" s="27">
        <v>77.576784157820356</v>
      </c>
      <c r="EV10" s="27">
        <v>75.549545622682885</v>
      </c>
      <c r="EW10" s="27">
        <v>74.12697744292241</v>
      </c>
      <c r="EX10" s="27">
        <v>72.647217666600596</v>
      </c>
      <c r="EY10" s="27">
        <v>70.654282858900046</v>
      </c>
      <c r="EZ10" s="27">
        <v>68.820130844756832</v>
      </c>
      <c r="FA10" s="27">
        <v>63.818884856913385</v>
      </c>
      <c r="FB10" s="27">
        <v>58.826684285396126</v>
      </c>
      <c r="FC10" s="27">
        <v>55.379803398994241</v>
      </c>
      <c r="FD10" s="27">
        <v>51.943428257317237</v>
      </c>
      <c r="FE10" s="27">
        <v>49.959821094516485</v>
      </c>
      <c r="FG10" s="141">
        <v>67.447291834291747</v>
      </c>
      <c r="FH10" s="141">
        <v>60.899003073174775</v>
      </c>
      <c r="FI10" s="141">
        <v>58.251636740127125</v>
      </c>
      <c r="FJ10" s="141">
        <v>56.284907117736978</v>
      </c>
      <c r="FK10" s="141">
        <v>53.536944586938191</v>
      </c>
      <c r="FL10" s="141">
        <v>50.610214947174697</v>
      </c>
      <c r="FM10" s="141">
        <v>47.903533563693941</v>
      </c>
      <c r="FN10" s="141">
        <v>43.24613356284928</v>
      </c>
      <c r="FO10" s="141">
        <v>38.575207318582144</v>
      </c>
      <c r="FP10" s="141">
        <v>34.110640783433993</v>
      </c>
      <c r="FQ10" s="141">
        <v>22.764590109673918</v>
      </c>
      <c r="FR10" s="141">
        <v>13.402580901181381</v>
      </c>
      <c r="FS10" s="141">
        <v>7.2348357628344928</v>
      </c>
      <c r="FT10" s="141">
        <v>4.066263806827493</v>
      </c>
      <c r="FU10" s="141">
        <v>6.1118982055666038</v>
      </c>
      <c r="FW10" s="141">
        <v>85.447291834291747</v>
      </c>
      <c r="FX10" s="141">
        <v>78.899003073174782</v>
      </c>
      <c r="FY10" s="141">
        <v>76.251636740127125</v>
      </c>
      <c r="FZ10" s="141">
        <v>74.284907117736978</v>
      </c>
      <c r="GA10" s="141">
        <v>71.536944586938191</v>
      </c>
      <c r="GB10" s="141">
        <v>68.610214947174697</v>
      </c>
      <c r="GC10" s="141">
        <v>65.903533563693941</v>
      </c>
      <c r="GD10" s="141">
        <v>61.24613356284928</v>
      </c>
      <c r="GE10" s="141">
        <v>56.575207318582144</v>
      </c>
      <c r="GF10" s="141">
        <v>52.110640783433993</v>
      </c>
      <c r="GG10" s="141">
        <v>40.764590109673918</v>
      </c>
      <c r="GH10" s="141">
        <v>31.402580901181381</v>
      </c>
      <c r="GI10" s="141">
        <v>25.234835762834493</v>
      </c>
      <c r="GJ10" s="141">
        <v>22.066263806827493</v>
      </c>
      <c r="GK10" s="141">
        <v>24.111898205566604</v>
      </c>
      <c r="GM10" s="1">
        <v>389188</v>
      </c>
      <c r="GN10" s="78">
        <v>388310</v>
      </c>
      <c r="GO10" s="78" t="s">
        <v>834</v>
      </c>
      <c r="GP10" s="97"/>
    </row>
    <row r="11" spans="1:198" ht="16.2" thickBot="1" x14ac:dyDescent="0.35">
      <c r="B11" s="19" t="s">
        <v>369</v>
      </c>
      <c r="C11" s="21">
        <v>15.009868104905991</v>
      </c>
      <c r="D11" s="21">
        <v>12.519473038528247</v>
      </c>
      <c r="E11" s="21">
        <v>10.90533351257028</v>
      </c>
      <c r="F11" s="21">
        <v>9.6029665173671503</v>
      </c>
      <c r="G11" s="21">
        <v>7.9900549746255081</v>
      </c>
      <c r="H11" s="21">
        <v>18.286065265291654</v>
      </c>
      <c r="I11" s="21">
        <v>16.525057094752441</v>
      </c>
      <c r="J11" s="21">
        <v>14.837219074572971</v>
      </c>
      <c r="K11" s="21">
        <v>12.837144978396481</v>
      </c>
      <c r="L11" s="21">
        <v>10.917459636178791</v>
      </c>
      <c r="M11" s="21">
        <v>2.0354294127751018</v>
      </c>
      <c r="N11" s="21">
        <v>-10.520842872656146</v>
      </c>
      <c r="O11" s="21">
        <v>-19.826289147523028</v>
      </c>
      <c r="P11" s="21">
        <v>-28.417734858948961</v>
      </c>
      <c r="Q11" s="21">
        <v>-34.6845352775251</v>
      </c>
      <c r="R11" s="22"/>
      <c r="S11" s="21">
        <v>27.009868104905991</v>
      </c>
      <c r="T11" s="21">
        <v>24.519473038528247</v>
      </c>
      <c r="U11" s="21">
        <v>22.90533351257028</v>
      </c>
      <c r="V11" s="21">
        <v>21.60296651736715</v>
      </c>
      <c r="W11" s="21">
        <v>19.990054974625508</v>
      </c>
      <c r="X11" s="21">
        <v>18.286065265291654</v>
      </c>
      <c r="Y11" s="21">
        <v>16.525057094752441</v>
      </c>
      <c r="Z11" s="21">
        <v>14.837219074572971</v>
      </c>
      <c r="AA11" s="21">
        <v>12.837144978396481</v>
      </c>
      <c r="AB11" s="21">
        <v>10.917459636178791</v>
      </c>
      <c r="AC11" s="21">
        <v>2.0354294127751018</v>
      </c>
      <c r="AD11" s="21">
        <v>-10.520842872656146</v>
      </c>
      <c r="AE11" s="21">
        <v>-19.826289147523028</v>
      </c>
      <c r="AF11" s="21">
        <v>-28.417734858948961</v>
      </c>
      <c r="AG11" s="21">
        <v>-34.6845352775251</v>
      </c>
      <c r="AI11" s="23">
        <v>15.009868104905991</v>
      </c>
      <c r="AJ11" s="23">
        <v>13.846082412151048</v>
      </c>
      <c r="AK11" s="23">
        <v>12.846557208723937</v>
      </c>
      <c r="AL11" s="23">
        <v>11.92990085232384</v>
      </c>
      <c r="AM11" s="23">
        <v>10.844471202642438</v>
      </c>
      <c r="AN11" s="23">
        <v>21.768241700628494</v>
      </c>
      <c r="AO11" s="23">
        <v>20.3153978354581</v>
      </c>
      <c r="AP11" s="23">
        <v>18.633865773412623</v>
      </c>
      <c r="AQ11" s="23">
        <v>17.095062879156188</v>
      </c>
      <c r="AR11" s="23">
        <v>15.462204742474171</v>
      </c>
      <c r="AS11" s="23">
        <v>10.616987984872793</v>
      </c>
      <c r="AT11" s="23">
        <v>5.7965291943579018</v>
      </c>
      <c r="AU11" s="23">
        <v>1.2963062720415053</v>
      </c>
      <c r="AV11" s="23">
        <v>-3.4231850302909379</v>
      </c>
      <c r="AW11" s="23">
        <v>-6.7017280634134409</v>
      </c>
      <c r="AY11" s="24">
        <v>27.009868104905991</v>
      </c>
      <c r="AZ11" s="24">
        <v>25.846082412151048</v>
      </c>
      <c r="BA11" s="24">
        <v>24.846557208723937</v>
      </c>
      <c r="BB11" s="24">
        <v>23.92990085232384</v>
      </c>
      <c r="BC11" s="24">
        <v>22.844471202642438</v>
      </c>
      <c r="BD11" s="24">
        <v>21.768241700628494</v>
      </c>
      <c r="BE11" s="24">
        <v>20.3153978354581</v>
      </c>
      <c r="BF11" s="24">
        <v>18.633865773412623</v>
      </c>
      <c r="BG11" s="24">
        <v>17.095062879156188</v>
      </c>
      <c r="BH11" s="24">
        <v>15.462204742474171</v>
      </c>
      <c r="BI11" s="24">
        <v>10.616987984872793</v>
      </c>
      <c r="BJ11" s="24">
        <v>5.7965291943579018</v>
      </c>
      <c r="BK11" s="24">
        <v>1.2963062720415053</v>
      </c>
      <c r="BL11" s="24">
        <v>-3.4231850302909379</v>
      </c>
      <c r="BM11" s="24">
        <v>-6.7017280634134409</v>
      </c>
      <c r="BO11" s="25">
        <v>15.009868104905991</v>
      </c>
      <c r="BP11" s="25">
        <v>12.073032795670173</v>
      </c>
      <c r="BQ11" s="25">
        <v>10.15750802963629</v>
      </c>
      <c r="BR11" s="25">
        <v>8.6373897470198813</v>
      </c>
      <c r="BS11" s="25">
        <v>6.7834021234467059</v>
      </c>
      <c r="BT11" s="25">
        <v>16.52883981270304</v>
      </c>
      <c r="BU11" s="25">
        <v>14.294204334409557</v>
      </c>
      <c r="BV11" s="25">
        <v>12.019899754616119</v>
      </c>
      <c r="BW11" s="25">
        <v>9.6181488147192056</v>
      </c>
      <c r="BX11" s="25">
        <v>7.4555392912048717</v>
      </c>
      <c r="BY11" s="25">
        <v>-2.3010898066281698</v>
      </c>
      <c r="BZ11" s="25">
        <v>-14.843048376474655</v>
      </c>
      <c r="CA11" s="25">
        <v>-23.362598312772292</v>
      </c>
      <c r="CB11" s="25">
        <v>-30.130939524478038</v>
      </c>
      <c r="CC11" s="25">
        <v>-33.097097367645233</v>
      </c>
      <c r="CD11">
        <v>0</v>
      </c>
      <c r="CE11" s="25">
        <v>27.009868104905991</v>
      </c>
      <c r="CF11" s="25">
        <v>24.073032795670173</v>
      </c>
      <c r="CG11" s="25">
        <v>22.15750802963629</v>
      </c>
      <c r="CH11" s="25">
        <v>20.637389747019881</v>
      </c>
      <c r="CI11" s="25">
        <v>18.783402123446706</v>
      </c>
      <c r="CJ11" s="25">
        <v>16.52883981270304</v>
      </c>
      <c r="CK11" s="25">
        <v>14.294204334409557</v>
      </c>
      <c r="CL11" s="25">
        <v>12.019899754616119</v>
      </c>
      <c r="CM11" s="25">
        <v>9.6181488147192056</v>
      </c>
      <c r="CN11" s="25">
        <v>7.4555392912048717</v>
      </c>
      <c r="CO11" s="25">
        <v>-2.3010898066281698</v>
      </c>
      <c r="CP11" s="25">
        <v>-14.843048376474655</v>
      </c>
      <c r="CQ11" s="25">
        <v>-23.362598312772292</v>
      </c>
      <c r="CR11" s="25">
        <v>-30.130939524478038</v>
      </c>
      <c r="CS11" s="25">
        <v>-33.097097367645233</v>
      </c>
      <c r="CU11" s="26">
        <v>15.009868104905991</v>
      </c>
      <c r="CV11" s="26">
        <v>13.761448638115141</v>
      </c>
      <c r="CW11" s="26">
        <v>12.317880366489817</v>
      </c>
      <c r="CX11" s="26">
        <v>10.867648263367073</v>
      </c>
      <c r="CY11" s="26">
        <v>9.0660870878091089</v>
      </c>
      <c r="CZ11" s="26">
        <v>18.746577607533951</v>
      </c>
      <c r="DA11" s="26">
        <v>15.822372014076677</v>
      </c>
      <c r="DB11" s="26">
        <v>10.808742917625807</v>
      </c>
      <c r="DC11" s="26">
        <v>5.7184063165048116</v>
      </c>
      <c r="DD11" s="26">
        <v>1.003598172709232</v>
      </c>
      <c r="DE11" s="26">
        <v>-11.738923884856405</v>
      </c>
      <c r="DF11" s="26">
        <v>-22.15573475673277</v>
      </c>
      <c r="DG11" s="26">
        <v>-28.483198479673149</v>
      </c>
      <c r="DH11" s="26">
        <v>-31.006903359014032</v>
      </c>
      <c r="DI11" s="26">
        <v>-27.699635178848652</v>
      </c>
      <c r="DJ11">
        <v>0</v>
      </c>
      <c r="DK11" s="26">
        <v>27.009868104905991</v>
      </c>
      <c r="DL11" s="26">
        <v>25.761448638115141</v>
      </c>
      <c r="DM11" s="26">
        <v>24.317880366489817</v>
      </c>
      <c r="DN11" s="26">
        <v>22.867648263367073</v>
      </c>
      <c r="DO11" s="26">
        <v>21.066087087809109</v>
      </c>
      <c r="DP11" s="26">
        <v>18.746577607533951</v>
      </c>
      <c r="DQ11" s="26">
        <v>15.822372014076677</v>
      </c>
      <c r="DR11" s="26">
        <v>10.808742917625807</v>
      </c>
      <c r="DS11" s="26">
        <v>5.7184063165048116</v>
      </c>
      <c r="DT11" s="26">
        <v>1.003598172709232</v>
      </c>
      <c r="DU11" s="26">
        <v>-11.738923884856405</v>
      </c>
      <c r="DV11" s="26">
        <v>-22.15573475673277</v>
      </c>
      <c r="DW11" s="26">
        <v>-28.483198479673149</v>
      </c>
      <c r="DX11" s="26">
        <v>-31.006903359014032</v>
      </c>
      <c r="DY11" s="26">
        <v>-27.699635178848652</v>
      </c>
      <c r="EA11" s="27">
        <v>15.009868104905991</v>
      </c>
      <c r="EB11" s="27">
        <v>13.248517428916401</v>
      </c>
      <c r="EC11" s="27">
        <v>11.949506359350281</v>
      </c>
      <c r="ED11" s="27">
        <v>10.974023453535921</v>
      </c>
      <c r="EE11" s="27">
        <v>9.9251643049774998</v>
      </c>
      <c r="EF11" s="27">
        <v>20.76805705291865</v>
      </c>
      <c r="EG11" s="27">
        <v>19.431085854752837</v>
      </c>
      <c r="EH11" s="27">
        <v>18.081029632985391</v>
      </c>
      <c r="EI11" s="27">
        <v>16.17699209837815</v>
      </c>
      <c r="EJ11" s="27">
        <v>14.233381511412816</v>
      </c>
      <c r="EK11" s="27">
        <v>8.2965849106633272</v>
      </c>
      <c r="EL11" s="27">
        <v>2.3963950150695723</v>
      </c>
      <c r="EM11" s="27">
        <v>-1.8413943700843163</v>
      </c>
      <c r="EN11" s="27">
        <v>-5.5730457528011499</v>
      </c>
      <c r="EO11" s="27">
        <v>-7.5438833324985524</v>
      </c>
      <c r="EP11">
        <v>0</v>
      </c>
      <c r="EQ11" s="27">
        <v>27.009868104905991</v>
      </c>
      <c r="ER11" s="27">
        <v>25.248517428916401</v>
      </c>
      <c r="ES11" s="27">
        <v>23.949506359350281</v>
      </c>
      <c r="ET11" s="27">
        <v>22.974023453535921</v>
      </c>
      <c r="EU11" s="27">
        <v>21.9251643049775</v>
      </c>
      <c r="EV11" s="27">
        <v>20.76805705291865</v>
      </c>
      <c r="EW11" s="27">
        <v>19.431085854752837</v>
      </c>
      <c r="EX11" s="27">
        <v>18.081029632985391</v>
      </c>
      <c r="EY11" s="27">
        <v>16.17699209837815</v>
      </c>
      <c r="EZ11" s="27">
        <v>14.233381511412816</v>
      </c>
      <c r="FA11" s="27">
        <v>8.2965849106633272</v>
      </c>
      <c r="FB11" s="27">
        <v>2.3963950150695723</v>
      </c>
      <c r="FC11" s="27">
        <v>-1.8413943700843163</v>
      </c>
      <c r="FD11" s="27">
        <v>-5.5730457528011499</v>
      </c>
      <c r="FE11" s="27">
        <v>-7.5438833324985524</v>
      </c>
      <c r="FG11" s="141">
        <v>15.009868104905991</v>
      </c>
      <c r="FH11" s="141">
        <v>12.850558159264878</v>
      </c>
      <c r="FI11" s="141">
        <v>10.904832870121922</v>
      </c>
      <c r="FJ11" s="141">
        <v>9.0432205332435558</v>
      </c>
      <c r="FK11" s="141">
        <v>6.8771671881264496</v>
      </c>
      <c r="FL11" s="141">
        <v>16.327570341858433</v>
      </c>
      <c r="FM11" s="141">
        <v>13.122822550046962</v>
      </c>
      <c r="FN11" s="141">
        <v>7.7291211929828165</v>
      </c>
      <c r="FO11" s="141">
        <v>2.3954434960171227</v>
      </c>
      <c r="FP11" s="141">
        <v>-2.5694026955564055</v>
      </c>
      <c r="FQ11" s="141">
        <v>-16.212413269855105</v>
      </c>
      <c r="FR11" s="141">
        <v>-27.53193249576691</v>
      </c>
      <c r="FS11" s="141">
        <v>-34.758042097203656</v>
      </c>
      <c r="FT11" s="141">
        <v>-38.141504520618156</v>
      </c>
      <c r="FU11" s="141">
        <v>-35.480466713798663</v>
      </c>
      <c r="FW11" s="141">
        <v>27.009868104905991</v>
      </c>
      <c r="FX11" s="141">
        <v>24.850558159264878</v>
      </c>
      <c r="FY11" s="141">
        <v>22.904832870121922</v>
      </c>
      <c r="FZ11" s="141">
        <v>21.043220533243556</v>
      </c>
      <c r="GA11" s="141">
        <v>18.87716718812645</v>
      </c>
      <c r="GB11" s="141">
        <v>16.327570341858433</v>
      </c>
      <c r="GC11" s="141">
        <v>13.122822550046962</v>
      </c>
      <c r="GD11" s="141">
        <v>7.7291211929828165</v>
      </c>
      <c r="GE11" s="141">
        <v>2.3954434960171227</v>
      </c>
      <c r="GF11" s="141">
        <v>-2.5694026955564055</v>
      </c>
      <c r="GG11" s="141">
        <v>-16.212413269855105</v>
      </c>
      <c r="GH11" s="141">
        <v>-27.53193249576691</v>
      </c>
      <c r="GI11" s="141">
        <v>-34.758042097203656</v>
      </c>
      <c r="GJ11" s="141">
        <v>-38.141504520618156</v>
      </c>
      <c r="GK11" s="141">
        <v>-35.480466713798663</v>
      </c>
      <c r="GM11" s="1">
        <v>380345</v>
      </c>
      <c r="GN11" s="78">
        <v>401831</v>
      </c>
      <c r="GO11" s="78" t="s">
        <v>832</v>
      </c>
      <c r="GP11" s="97"/>
    </row>
    <row r="12" spans="1:198" ht="16.2" thickBot="1" x14ac:dyDescent="0.35">
      <c r="B12" s="19" t="s">
        <v>370</v>
      </c>
      <c r="C12" s="21">
        <v>60.877685061935964</v>
      </c>
      <c r="D12" s="21">
        <v>56.614218569096721</v>
      </c>
      <c r="E12" s="21">
        <v>55.128453556647308</v>
      </c>
      <c r="F12" s="21">
        <v>54.409980555254045</v>
      </c>
      <c r="G12" s="21">
        <v>53.398234077165824</v>
      </c>
      <c r="H12" s="21">
        <v>52.32911580228199</v>
      </c>
      <c r="I12" s="21">
        <v>51.320593040085257</v>
      </c>
      <c r="J12" s="21">
        <v>50.363404907501675</v>
      </c>
      <c r="K12" s="21">
        <v>49.239757492740424</v>
      </c>
      <c r="L12" s="21">
        <v>48.20827376076808</v>
      </c>
      <c r="M12" s="21">
        <v>41.242473451403825</v>
      </c>
      <c r="N12" s="21">
        <v>29.366642319516842</v>
      </c>
      <c r="O12" s="21">
        <v>19.781432682130188</v>
      </c>
      <c r="P12" s="21">
        <v>9.7920424642676664</v>
      </c>
      <c r="Q12" s="21">
        <v>1.4368069646611161</v>
      </c>
      <c r="R12" s="22"/>
      <c r="S12" s="21">
        <v>78.877685061935964</v>
      </c>
      <c r="T12" s="21">
        <v>74.614218569096721</v>
      </c>
      <c r="U12" s="21">
        <v>73.128453556647315</v>
      </c>
      <c r="V12" s="21">
        <v>72.409980555254037</v>
      </c>
      <c r="W12" s="21">
        <v>71.398234077165824</v>
      </c>
      <c r="X12" s="21">
        <v>70.32911580228199</v>
      </c>
      <c r="Y12" s="21">
        <v>69.320593040085257</v>
      </c>
      <c r="Z12" s="21">
        <v>68.363404907501675</v>
      </c>
      <c r="AA12" s="21">
        <v>67.239757492740424</v>
      </c>
      <c r="AB12" s="21">
        <v>66.20827376076808</v>
      </c>
      <c r="AC12" s="21">
        <v>59.242473451403825</v>
      </c>
      <c r="AD12" s="21">
        <v>47.366642319516842</v>
      </c>
      <c r="AE12" s="21">
        <v>37.781432682130188</v>
      </c>
      <c r="AF12" s="21">
        <v>27.792042464267666</v>
      </c>
      <c r="AG12" s="21">
        <v>19.436806964661116</v>
      </c>
      <c r="AI12" s="23">
        <v>60.877685061935964</v>
      </c>
      <c r="AJ12" s="23">
        <v>59.411144392237027</v>
      </c>
      <c r="AK12" s="23">
        <v>58.497470929240066</v>
      </c>
      <c r="AL12" s="23">
        <v>57.694147658850511</v>
      </c>
      <c r="AM12" s="23">
        <v>56.680060345603856</v>
      </c>
      <c r="AN12" s="23">
        <v>55.597017925975251</v>
      </c>
      <c r="AO12" s="23">
        <v>54.215659063801212</v>
      </c>
      <c r="AP12" s="23">
        <v>52.466067204279057</v>
      </c>
      <c r="AQ12" s="23">
        <v>51.20043532970513</v>
      </c>
      <c r="AR12" s="23">
        <v>49.90573970893125</v>
      </c>
      <c r="AS12" s="23">
        <v>45.97523180522775</v>
      </c>
      <c r="AT12" s="23">
        <v>41.935701580680828</v>
      </c>
      <c r="AU12" s="23">
        <v>38.110508082828417</v>
      </c>
      <c r="AV12" s="23">
        <v>33.695255461318467</v>
      </c>
      <c r="AW12" s="23">
        <v>30.435792616397023</v>
      </c>
      <c r="AY12" s="24">
        <v>78.877685061935964</v>
      </c>
      <c r="AZ12" s="24">
        <v>77.41114439223702</v>
      </c>
      <c r="BA12" s="24">
        <v>76.497470929240066</v>
      </c>
      <c r="BB12" s="24">
        <v>75.694147658850511</v>
      </c>
      <c r="BC12" s="24">
        <v>74.680060345603863</v>
      </c>
      <c r="BD12" s="24">
        <v>73.597017925975251</v>
      </c>
      <c r="BE12" s="24">
        <v>72.215659063801212</v>
      </c>
      <c r="BF12" s="24">
        <v>70.466067204279057</v>
      </c>
      <c r="BG12" s="24">
        <v>69.20043532970513</v>
      </c>
      <c r="BH12" s="24">
        <v>67.90573970893125</v>
      </c>
      <c r="BI12" s="24">
        <v>63.97523180522775</v>
      </c>
      <c r="BJ12" s="24">
        <v>59.935701580680828</v>
      </c>
      <c r="BK12" s="24">
        <v>56.110508082828417</v>
      </c>
      <c r="BL12" s="24">
        <v>51.695255461318467</v>
      </c>
      <c r="BM12" s="24">
        <v>48.435792616397023</v>
      </c>
      <c r="BO12" s="25">
        <v>60.877685061935964</v>
      </c>
      <c r="BP12" s="25">
        <v>55.99222884849398</v>
      </c>
      <c r="BQ12" s="25">
        <v>54.352268508589987</v>
      </c>
      <c r="BR12" s="25">
        <v>53.655582874076842</v>
      </c>
      <c r="BS12" s="25">
        <v>52.514274214384031</v>
      </c>
      <c r="BT12" s="25">
        <v>51.328968756181567</v>
      </c>
      <c r="BU12" s="25">
        <v>49.865947167570212</v>
      </c>
      <c r="BV12" s="25">
        <v>48.449219000850647</v>
      </c>
      <c r="BW12" s="25">
        <v>46.944693889024464</v>
      </c>
      <c r="BX12" s="25">
        <v>45.327668153110878</v>
      </c>
      <c r="BY12" s="25">
        <v>37.804907131998817</v>
      </c>
      <c r="BZ12" s="25">
        <v>26.83747307338048</v>
      </c>
      <c r="CA12" s="25">
        <v>18.328055452009707</v>
      </c>
      <c r="CB12" s="25">
        <v>9.976251034453071</v>
      </c>
      <c r="CC12" s="25">
        <v>3.8829613817425326</v>
      </c>
      <c r="CD12">
        <v>0</v>
      </c>
      <c r="CE12" s="25">
        <v>78.877685061935964</v>
      </c>
      <c r="CF12" s="25">
        <v>73.99222884849398</v>
      </c>
      <c r="CG12" s="25">
        <v>72.352268508589987</v>
      </c>
      <c r="CH12" s="25">
        <v>71.655582874076842</v>
      </c>
      <c r="CI12" s="25">
        <v>70.514274214384031</v>
      </c>
      <c r="CJ12" s="25">
        <v>69.328968756181567</v>
      </c>
      <c r="CK12" s="25">
        <v>67.865947167570212</v>
      </c>
      <c r="CL12" s="25">
        <v>66.449219000850647</v>
      </c>
      <c r="CM12" s="25">
        <v>64.944693889024464</v>
      </c>
      <c r="CN12" s="25">
        <v>63.327668153110878</v>
      </c>
      <c r="CO12" s="25">
        <v>55.804907131998817</v>
      </c>
      <c r="CP12" s="25">
        <v>44.83747307338048</v>
      </c>
      <c r="CQ12" s="25">
        <v>36.328055452009707</v>
      </c>
      <c r="CR12" s="25">
        <v>27.976251034453071</v>
      </c>
      <c r="CS12" s="25">
        <v>21.882961381742533</v>
      </c>
      <c r="CU12" s="26">
        <v>60.877685061935964</v>
      </c>
      <c r="CV12" s="26">
        <v>58.426776726354348</v>
      </c>
      <c r="CW12" s="26">
        <v>57.433249653740575</v>
      </c>
      <c r="CX12" s="26">
        <v>56.948650330309796</v>
      </c>
      <c r="CY12" s="26">
        <v>55.901126131271432</v>
      </c>
      <c r="CZ12" s="26">
        <v>54.707351444510735</v>
      </c>
      <c r="DA12" s="26">
        <v>52.54231333603795</v>
      </c>
      <c r="DB12" s="26">
        <v>48.29998156577237</v>
      </c>
      <c r="DC12" s="26">
        <v>43.912770296870164</v>
      </c>
      <c r="DD12" s="26">
        <v>39.557288480561425</v>
      </c>
      <c r="DE12" s="26">
        <v>27.788932063256055</v>
      </c>
      <c r="DF12" s="26">
        <v>17.780529523090209</v>
      </c>
      <c r="DG12" s="26">
        <v>10.467671071757351</v>
      </c>
      <c r="DH12" s="26">
        <v>6.1818320357623406</v>
      </c>
      <c r="DI12" s="26">
        <v>9.3699111671326847</v>
      </c>
      <c r="DJ12">
        <v>0</v>
      </c>
      <c r="DK12" s="26">
        <v>78.877685061935964</v>
      </c>
      <c r="DL12" s="26">
        <v>76.426776726354348</v>
      </c>
      <c r="DM12" s="26">
        <v>75.433249653740575</v>
      </c>
      <c r="DN12" s="26">
        <v>74.948650330309789</v>
      </c>
      <c r="DO12" s="26">
        <v>73.90112613127144</v>
      </c>
      <c r="DP12" s="26">
        <v>72.707351444510735</v>
      </c>
      <c r="DQ12" s="26">
        <v>70.54231333603795</v>
      </c>
      <c r="DR12" s="26">
        <v>66.29998156577237</v>
      </c>
      <c r="DS12" s="26">
        <v>61.912770296870164</v>
      </c>
      <c r="DT12" s="26">
        <v>57.557288480561425</v>
      </c>
      <c r="DU12" s="26">
        <v>45.788932063256055</v>
      </c>
      <c r="DV12" s="26">
        <v>35.780529523090209</v>
      </c>
      <c r="DW12" s="26">
        <v>28.467671071757351</v>
      </c>
      <c r="DX12" s="26">
        <v>24.181832035762341</v>
      </c>
      <c r="DY12" s="26">
        <v>27.369911167132685</v>
      </c>
      <c r="EA12" s="27">
        <v>60.877685061935964</v>
      </c>
      <c r="EB12" s="27">
        <v>58.78433763314856</v>
      </c>
      <c r="EC12" s="27">
        <v>57.901344549960797</v>
      </c>
      <c r="ED12" s="27">
        <v>57.474763621847259</v>
      </c>
      <c r="EE12" s="27">
        <v>56.953877330447625</v>
      </c>
      <c r="EF12" s="27">
        <v>56.314442916098457</v>
      </c>
      <c r="EG12" s="27">
        <v>55.593519465367251</v>
      </c>
      <c r="EH12" s="27">
        <v>54.81881584810457</v>
      </c>
      <c r="EI12" s="27">
        <v>53.736739385980769</v>
      </c>
      <c r="EJ12" s="27">
        <v>52.66166152911822</v>
      </c>
      <c r="EK12" s="27">
        <v>48.972125646269092</v>
      </c>
      <c r="EL12" s="27">
        <v>44.177661147883811</v>
      </c>
      <c r="EM12" s="27">
        <v>40.477916491818078</v>
      </c>
      <c r="EN12" s="27">
        <v>36.94188460999068</v>
      </c>
      <c r="EO12" s="27">
        <v>34.690837229680128</v>
      </c>
      <c r="EP12">
        <v>0</v>
      </c>
      <c r="EQ12" s="27">
        <v>78.877685061935964</v>
      </c>
      <c r="ER12" s="27">
        <v>76.784337633148567</v>
      </c>
      <c r="ES12" s="27">
        <v>75.901344549960797</v>
      </c>
      <c r="ET12" s="27">
        <v>75.474763621847259</v>
      </c>
      <c r="EU12" s="27">
        <v>74.953877330447625</v>
      </c>
      <c r="EV12" s="27">
        <v>74.314442916098457</v>
      </c>
      <c r="EW12" s="27">
        <v>73.593519465367251</v>
      </c>
      <c r="EX12" s="27">
        <v>72.818815848104578</v>
      </c>
      <c r="EY12" s="27">
        <v>71.736739385980769</v>
      </c>
      <c r="EZ12" s="27">
        <v>70.66166152911822</v>
      </c>
      <c r="FA12" s="27">
        <v>66.972125646269092</v>
      </c>
      <c r="FB12" s="27">
        <v>62.177661147883811</v>
      </c>
      <c r="FC12" s="27">
        <v>58.477916491818078</v>
      </c>
      <c r="FD12" s="27">
        <v>54.94188460999068</v>
      </c>
      <c r="FE12" s="27">
        <v>52.690837229680128</v>
      </c>
      <c r="FG12" s="141">
        <v>60.877685061935964</v>
      </c>
      <c r="FH12" s="141">
        <v>56.341633510836644</v>
      </c>
      <c r="FI12" s="141">
        <v>54.598191705370589</v>
      </c>
      <c r="FJ12" s="141">
        <v>53.688690105165563</v>
      </c>
      <c r="FK12" s="141">
        <v>52.256545004624783</v>
      </c>
      <c r="FL12" s="141">
        <v>50.793877707045723</v>
      </c>
      <c r="FM12" s="141">
        <v>48.296203238083706</v>
      </c>
      <c r="FN12" s="141">
        <v>43.613741407359456</v>
      </c>
      <c r="FO12" s="141">
        <v>38.951863866102258</v>
      </c>
      <c r="FP12" s="141">
        <v>34.3205081082059</v>
      </c>
      <c r="FQ12" s="141">
        <v>21.688040296183999</v>
      </c>
      <c r="FR12" s="141">
        <v>10.941698914508734</v>
      </c>
      <c r="FS12" s="141">
        <v>2.9032550538577908</v>
      </c>
      <c r="FT12" s="141">
        <v>-2.3260823951301859</v>
      </c>
      <c r="FU12" s="141">
        <v>-0.31653543620926428</v>
      </c>
      <c r="FW12" s="141">
        <v>78.877685061935964</v>
      </c>
      <c r="FX12" s="141">
        <v>74.341633510836644</v>
      </c>
      <c r="FY12" s="141">
        <v>72.598191705370596</v>
      </c>
      <c r="FZ12" s="141">
        <v>71.688690105165563</v>
      </c>
      <c r="GA12" s="141">
        <v>70.256545004624783</v>
      </c>
      <c r="GB12" s="141">
        <v>68.793877707045723</v>
      </c>
      <c r="GC12" s="141">
        <v>66.296203238083706</v>
      </c>
      <c r="GD12" s="141">
        <v>61.613741407359456</v>
      </c>
      <c r="GE12" s="141">
        <v>56.951863866102258</v>
      </c>
      <c r="GF12" s="141">
        <v>52.3205081082059</v>
      </c>
      <c r="GG12" s="141">
        <v>39.688040296183999</v>
      </c>
      <c r="GH12" s="141">
        <v>28.941698914508734</v>
      </c>
      <c r="GI12" s="141">
        <v>20.903255053857791</v>
      </c>
      <c r="GJ12" s="141">
        <v>15.673917604869814</v>
      </c>
      <c r="GK12" s="141">
        <v>17.683464563790736</v>
      </c>
      <c r="GM12" s="1">
        <v>376380</v>
      </c>
      <c r="GN12" s="78">
        <v>389012</v>
      </c>
      <c r="GO12" s="78" t="s">
        <v>831</v>
      </c>
      <c r="GP12" s="97"/>
    </row>
    <row r="13" spans="1:198" ht="16.2" thickBot="1" x14ac:dyDescent="0.35">
      <c r="B13" s="19" t="s">
        <v>371</v>
      </c>
      <c r="C13" s="21">
        <v>26.948310788040928</v>
      </c>
      <c r="D13" s="21">
        <v>21.029276724920464</v>
      </c>
      <c r="E13" s="21">
        <v>18.895215967322514</v>
      </c>
      <c r="F13" s="21">
        <v>17.736195317763574</v>
      </c>
      <c r="G13" s="21">
        <v>15.562792818471124</v>
      </c>
      <c r="H13" s="21">
        <v>13.287697125513873</v>
      </c>
      <c r="I13" s="21">
        <v>11.099328388183253</v>
      </c>
      <c r="J13" s="21">
        <v>9.0015197851750059</v>
      </c>
      <c r="K13" s="21">
        <v>6.5301714167296723</v>
      </c>
      <c r="L13" s="21">
        <v>4.1718002535770751</v>
      </c>
      <c r="M13" s="21">
        <v>-9.1077116286306676</v>
      </c>
      <c r="N13" s="21">
        <v>-30.380093344749355</v>
      </c>
      <c r="O13" s="21">
        <v>-48.208138853971519</v>
      </c>
      <c r="P13" s="21">
        <v>-65.64571704162185</v>
      </c>
      <c r="Q13" s="21">
        <v>-80.211180854773403</v>
      </c>
      <c r="R13" s="22"/>
      <c r="S13" s="21">
        <v>26.948310788040928</v>
      </c>
      <c r="T13" s="21">
        <v>21.029276724920464</v>
      </c>
      <c r="U13" s="21">
        <v>18.895215967322514</v>
      </c>
      <c r="V13" s="21">
        <v>17.736195317763574</v>
      </c>
      <c r="W13" s="21">
        <v>15.562792818471124</v>
      </c>
      <c r="X13" s="21">
        <v>13.287697125513873</v>
      </c>
      <c r="Y13" s="21">
        <v>11.099328388183253</v>
      </c>
      <c r="Z13" s="21">
        <v>9.0015197851750059</v>
      </c>
      <c r="AA13" s="21">
        <v>6.5301714167296723</v>
      </c>
      <c r="AB13" s="21">
        <v>4.1718002535770751</v>
      </c>
      <c r="AC13" s="21">
        <v>-9.1077116286306676</v>
      </c>
      <c r="AD13" s="21">
        <v>-30.380093344749355</v>
      </c>
      <c r="AE13" s="21">
        <v>-48.208138853971519</v>
      </c>
      <c r="AF13" s="21">
        <v>-65.64571704162185</v>
      </c>
      <c r="AG13" s="21">
        <v>-80.211180854773403</v>
      </c>
      <c r="AI13" s="23">
        <v>26.948310788040928</v>
      </c>
      <c r="AJ13" s="23">
        <v>24.661743964737312</v>
      </c>
      <c r="AK13" s="23">
        <v>23.482256193223591</v>
      </c>
      <c r="AL13" s="23">
        <v>22.536027875260487</v>
      </c>
      <c r="AM13" s="23">
        <v>21.246204649518702</v>
      </c>
      <c r="AN13" s="23">
        <v>19.771064523215585</v>
      </c>
      <c r="AO13" s="23">
        <v>17.810082285845894</v>
      </c>
      <c r="AP13" s="23">
        <v>15.229238159943719</v>
      </c>
      <c r="AQ13" s="23">
        <v>13.02606103484348</v>
      </c>
      <c r="AR13" s="23">
        <v>10.765220968684702</v>
      </c>
      <c r="AS13" s="23">
        <v>3.7991797998795676</v>
      </c>
      <c r="AT13" s="23">
        <v>-3.4431878825582771</v>
      </c>
      <c r="AU13" s="23">
        <v>-10.438897146212327</v>
      </c>
      <c r="AV13" s="23">
        <v>-18.100838806196293</v>
      </c>
      <c r="AW13" s="23">
        <v>-23.017531368345459</v>
      </c>
      <c r="AY13" s="24">
        <v>26.948310788040928</v>
      </c>
      <c r="AZ13" s="24">
        <v>24.661743964737312</v>
      </c>
      <c r="BA13" s="24">
        <v>23.482256193223591</v>
      </c>
      <c r="BB13" s="24">
        <v>22.536027875260487</v>
      </c>
      <c r="BC13" s="24">
        <v>21.246204649518702</v>
      </c>
      <c r="BD13" s="24">
        <v>19.771064523215585</v>
      </c>
      <c r="BE13" s="24">
        <v>17.810082285845894</v>
      </c>
      <c r="BF13" s="24">
        <v>15.229238159943719</v>
      </c>
      <c r="BG13" s="24">
        <v>13.02606103484348</v>
      </c>
      <c r="BH13" s="24">
        <v>10.765220968684702</v>
      </c>
      <c r="BI13" s="24">
        <v>3.7991797998795676</v>
      </c>
      <c r="BJ13" s="24">
        <v>-3.4431878825582771</v>
      </c>
      <c r="BK13" s="24">
        <v>-10.438897146212327</v>
      </c>
      <c r="BL13" s="24">
        <v>-18.100838806196293</v>
      </c>
      <c r="BM13" s="24">
        <v>-23.017531368345459</v>
      </c>
      <c r="BO13" s="25">
        <v>26.948310788040928</v>
      </c>
      <c r="BP13" s="25">
        <v>20.19628522655519</v>
      </c>
      <c r="BQ13" s="25">
        <v>17.877253472512336</v>
      </c>
      <c r="BR13" s="25">
        <v>16.789337654549229</v>
      </c>
      <c r="BS13" s="25">
        <v>13.88218305205514</v>
      </c>
      <c r="BT13" s="25">
        <v>10.917867884204199</v>
      </c>
      <c r="BU13" s="25">
        <v>8.0653902777380893</v>
      </c>
      <c r="BV13" s="25">
        <v>5.3299093533088779</v>
      </c>
      <c r="BW13" s="25">
        <v>2.3218166807367879</v>
      </c>
      <c r="BX13" s="25">
        <v>-0.53669232901016528</v>
      </c>
      <c r="BY13" s="25">
        <v>-13.886575603856585</v>
      </c>
      <c r="BZ13" s="25">
        <v>-34.099534906182157</v>
      </c>
      <c r="CA13" s="25">
        <v>-50.552811770656916</v>
      </c>
      <c r="CB13" s="25">
        <v>-65.89236098878041</v>
      </c>
      <c r="CC13" s="25">
        <v>-77.52681758461037</v>
      </c>
      <c r="CD13">
        <v>0</v>
      </c>
      <c r="CE13" s="25">
        <v>26.948310788040928</v>
      </c>
      <c r="CF13" s="25">
        <v>20.19628522655519</v>
      </c>
      <c r="CG13" s="25">
        <v>17.877253472512336</v>
      </c>
      <c r="CH13" s="25">
        <v>16.789337654549229</v>
      </c>
      <c r="CI13" s="25">
        <v>13.88218305205514</v>
      </c>
      <c r="CJ13" s="25">
        <v>10.917867884204199</v>
      </c>
      <c r="CK13" s="25">
        <v>8.0653902777380893</v>
      </c>
      <c r="CL13" s="25">
        <v>5.3299093533088779</v>
      </c>
      <c r="CM13" s="25">
        <v>2.3218166807367879</v>
      </c>
      <c r="CN13" s="25">
        <v>-0.53669232901016528</v>
      </c>
      <c r="CO13" s="25">
        <v>-13.886575603856585</v>
      </c>
      <c r="CP13" s="25">
        <v>-34.099534906182157</v>
      </c>
      <c r="CQ13" s="25">
        <v>-50.552811770656916</v>
      </c>
      <c r="CR13" s="25">
        <v>-65.89236098878041</v>
      </c>
      <c r="CS13" s="25">
        <v>-77.52681758461037</v>
      </c>
      <c r="CU13" s="26">
        <v>26.948310788040928</v>
      </c>
      <c r="CV13" s="26">
        <v>23.722122518318528</v>
      </c>
      <c r="CW13" s="26">
        <v>22.33149262137583</v>
      </c>
      <c r="CX13" s="26">
        <v>21.519158349122407</v>
      </c>
      <c r="CY13" s="26">
        <v>18.694072361337817</v>
      </c>
      <c r="CZ13" s="26">
        <v>15.608446307394416</v>
      </c>
      <c r="DA13" s="26">
        <v>11.358125081348348</v>
      </c>
      <c r="DB13" s="26">
        <v>3.3868208561041655</v>
      </c>
      <c r="DC13" s="26">
        <v>-4.8565641429457145</v>
      </c>
      <c r="DD13" s="26">
        <v>-12.885904502835032</v>
      </c>
      <c r="DE13" s="26">
        <v>-34.632316401276313</v>
      </c>
      <c r="DF13" s="26">
        <v>-53.084966561661275</v>
      </c>
      <c r="DG13" s="26">
        <v>-66.925974681148034</v>
      </c>
      <c r="DH13" s="26">
        <v>-75.009659224050978</v>
      </c>
      <c r="DI13" s="26">
        <v>-69.414176365189746</v>
      </c>
      <c r="DJ13">
        <v>0</v>
      </c>
      <c r="DK13" s="26">
        <v>26.948310788040928</v>
      </c>
      <c r="DL13" s="26">
        <v>23.722122518318528</v>
      </c>
      <c r="DM13" s="26">
        <v>22.33149262137583</v>
      </c>
      <c r="DN13" s="26">
        <v>21.519158349122407</v>
      </c>
      <c r="DO13" s="26">
        <v>18.694072361337817</v>
      </c>
      <c r="DP13" s="26">
        <v>15.608446307394416</v>
      </c>
      <c r="DQ13" s="26">
        <v>11.358125081348348</v>
      </c>
      <c r="DR13" s="26">
        <v>3.3868208561041655</v>
      </c>
      <c r="DS13" s="26">
        <v>-4.8565641429457145</v>
      </c>
      <c r="DT13" s="26">
        <v>-12.885904502835032</v>
      </c>
      <c r="DU13" s="26">
        <v>-34.632316401276313</v>
      </c>
      <c r="DV13" s="26">
        <v>-53.084966561661275</v>
      </c>
      <c r="DW13" s="26">
        <v>-66.925974681148034</v>
      </c>
      <c r="DX13" s="26">
        <v>-75.009659224050978</v>
      </c>
      <c r="DY13" s="26">
        <v>-69.414176365189746</v>
      </c>
      <c r="EA13" s="27">
        <v>26.948310788040928</v>
      </c>
      <c r="EB13" s="27">
        <v>23.448222659608689</v>
      </c>
      <c r="EC13" s="27">
        <v>22.072445083586828</v>
      </c>
      <c r="ED13" s="27">
        <v>21.464314009007836</v>
      </c>
      <c r="EE13" s="27">
        <v>20.321495561429273</v>
      </c>
      <c r="EF13" s="27">
        <v>18.925674186825844</v>
      </c>
      <c r="EG13" s="27">
        <v>17.263103931568395</v>
      </c>
      <c r="EH13" s="27">
        <v>15.454915282164976</v>
      </c>
      <c r="EI13" s="27">
        <v>13.031634491622839</v>
      </c>
      <c r="EJ13" s="27">
        <v>10.579588564753507</v>
      </c>
      <c r="EK13" s="27">
        <v>2.8798423859490896</v>
      </c>
      <c r="EL13" s="27">
        <v>-6.2437843282562824</v>
      </c>
      <c r="EM13" s="27">
        <v>-13.564561192731034</v>
      </c>
      <c r="EN13" s="27">
        <v>-19.462370033949952</v>
      </c>
      <c r="EO13" s="27">
        <v>-22.571730298585067</v>
      </c>
      <c r="EP13">
        <v>0</v>
      </c>
      <c r="EQ13" s="27">
        <v>26.948310788040928</v>
      </c>
      <c r="ER13" s="27">
        <v>23.448222659608689</v>
      </c>
      <c r="ES13" s="27">
        <v>22.072445083586828</v>
      </c>
      <c r="ET13" s="27">
        <v>21.464314009007836</v>
      </c>
      <c r="EU13" s="27">
        <v>20.321495561429273</v>
      </c>
      <c r="EV13" s="27">
        <v>18.925674186825844</v>
      </c>
      <c r="EW13" s="27">
        <v>17.263103931568395</v>
      </c>
      <c r="EX13" s="27">
        <v>15.454915282164976</v>
      </c>
      <c r="EY13" s="27">
        <v>13.031634491622839</v>
      </c>
      <c r="EZ13" s="27">
        <v>10.579588564753507</v>
      </c>
      <c r="FA13" s="27">
        <v>2.8798423859490896</v>
      </c>
      <c r="FB13" s="27">
        <v>-6.2437843282562824</v>
      </c>
      <c r="FC13" s="27">
        <v>-13.564561192731034</v>
      </c>
      <c r="FD13" s="27">
        <v>-19.462370033949952</v>
      </c>
      <c r="FE13" s="27">
        <v>-22.571730298585067</v>
      </c>
      <c r="FG13" s="141">
        <v>26.948310788040928</v>
      </c>
      <c r="FH13" s="141">
        <v>20.901038592031824</v>
      </c>
      <c r="FI13" s="141">
        <v>18.427589168934475</v>
      </c>
      <c r="FJ13" s="141">
        <v>16.94419824070674</v>
      </c>
      <c r="FK13" s="141">
        <v>13.514720047593883</v>
      </c>
      <c r="FL13" s="141">
        <v>10.039318087440151</v>
      </c>
      <c r="FM13" s="141">
        <v>5.3201893819890813</v>
      </c>
      <c r="FN13" s="141">
        <v>-3.3043607348492969</v>
      </c>
      <c r="FO13" s="141">
        <v>-12.010103338548902</v>
      </c>
      <c r="FP13" s="141">
        <v>-20.505107194972965</v>
      </c>
      <c r="FQ13" s="141">
        <v>-43.808577385783082</v>
      </c>
      <c r="FR13" s="141">
        <v>-63.754688151621082</v>
      </c>
      <c r="FS13" s="141">
        <v>-79.074290397010003</v>
      </c>
      <c r="FT13" s="141">
        <v>-88.877141539752586</v>
      </c>
      <c r="FU13" s="141">
        <v>-85.169331295165591</v>
      </c>
      <c r="FW13" s="141">
        <v>26.948310788040928</v>
      </c>
      <c r="FX13" s="141">
        <v>20.901038592031824</v>
      </c>
      <c r="FY13" s="141">
        <v>18.427589168934475</v>
      </c>
      <c r="FZ13" s="141">
        <v>16.94419824070674</v>
      </c>
      <c r="GA13" s="141">
        <v>13.514720047593883</v>
      </c>
      <c r="GB13" s="141">
        <v>10.039318087440151</v>
      </c>
      <c r="GC13" s="141">
        <v>5.3201893819890813</v>
      </c>
      <c r="GD13" s="141">
        <v>-3.3043607348492969</v>
      </c>
      <c r="GE13" s="141">
        <v>-12.010103338548902</v>
      </c>
      <c r="GF13" s="141">
        <v>-20.505107194972965</v>
      </c>
      <c r="GG13" s="141">
        <v>-43.808577385783082</v>
      </c>
      <c r="GH13" s="141">
        <v>-63.754688151621082</v>
      </c>
      <c r="GI13" s="141">
        <v>-79.074290397010003</v>
      </c>
      <c r="GJ13" s="141">
        <v>-88.877141539752586</v>
      </c>
      <c r="GK13" s="141">
        <v>-85.169331295165591</v>
      </c>
      <c r="GM13" s="1">
        <v>366150</v>
      </c>
      <c r="GN13" s="78">
        <v>402088</v>
      </c>
      <c r="GO13" s="78" t="s">
        <v>832</v>
      </c>
      <c r="GP13" s="97"/>
    </row>
    <row r="14" spans="1:198" ht="16.2" thickBot="1" x14ac:dyDescent="0.35">
      <c r="B14" s="19" t="s">
        <v>372</v>
      </c>
      <c r="C14" s="21">
        <v>66.296247803582631</v>
      </c>
      <c r="D14" s="21">
        <v>64.527738955323329</v>
      </c>
      <c r="E14" s="21">
        <v>62.900614541097703</v>
      </c>
      <c r="F14" s="21">
        <v>46.564706315277533</v>
      </c>
      <c r="G14" s="21">
        <v>29.820526526873806</v>
      </c>
      <c r="H14" s="21">
        <v>27.353516753969529</v>
      </c>
      <c r="I14" s="21">
        <v>22.804006511139875</v>
      </c>
      <c r="J14" s="21">
        <v>21.239944940346248</v>
      </c>
      <c r="K14" s="21">
        <v>19.734111005790055</v>
      </c>
      <c r="L14" s="21">
        <v>18.28031011982975</v>
      </c>
      <c r="M14" s="21">
        <v>10.761420510516842</v>
      </c>
      <c r="N14" s="21">
        <v>-10.035808726384914</v>
      </c>
      <c r="O14" s="21">
        <v>-17.520715943305163</v>
      </c>
      <c r="P14" s="21">
        <v>-23.182434554681549</v>
      </c>
      <c r="Q14" s="21">
        <v>-27.564559892141233</v>
      </c>
      <c r="R14" s="22"/>
      <c r="S14" s="21">
        <v>92.296247803582631</v>
      </c>
      <c r="T14" s="21">
        <v>90.527738955323329</v>
      </c>
      <c r="U14" s="21">
        <v>88.900614541097696</v>
      </c>
      <c r="V14" s="21">
        <v>72.564706315277533</v>
      </c>
      <c r="W14" s="21">
        <v>55.820526526873806</v>
      </c>
      <c r="X14" s="21">
        <v>53.353516753969529</v>
      </c>
      <c r="Y14" s="21">
        <v>48.804006511139875</v>
      </c>
      <c r="Z14" s="21">
        <v>47.239944940346248</v>
      </c>
      <c r="AA14" s="21">
        <v>45.734111005790055</v>
      </c>
      <c r="AB14" s="21">
        <v>44.28031011982975</v>
      </c>
      <c r="AC14" s="21">
        <v>36.761420510516842</v>
      </c>
      <c r="AD14" s="21">
        <v>15.964191273615086</v>
      </c>
      <c r="AE14" s="21">
        <v>8.4792840566948371</v>
      </c>
      <c r="AF14" s="21">
        <v>2.8175654453184507</v>
      </c>
      <c r="AG14" s="21">
        <v>-1.5645598921412329</v>
      </c>
      <c r="AI14" s="23">
        <v>66.296247803582631</v>
      </c>
      <c r="AJ14" s="23">
        <v>65.394512735349338</v>
      </c>
      <c r="AK14" s="23">
        <v>64.322372475610194</v>
      </c>
      <c r="AL14" s="23">
        <v>48.319169645964763</v>
      </c>
      <c r="AM14" s="23">
        <v>32.229536100819061</v>
      </c>
      <c r="AN14" s="23">
        <v>31.474500031547649</v>
      </c>
      <c r="AO14" s="23">
        <v>30.493482823910256</v>
      </c>
      <c r="AP14" s="23">
        <v>29.334992906303313</v>
      </c>
      <c r="AQ14" s="23">
        <v>28.525577169692838</v>
      </c>
      <c r="AR14" s="23">
        <v>27.6985696732295</v>
      </c>
      <c r="AS14" s="23">
        <v>25.207901023138049</v>
      </c>
      <c r="AT14" s="23">
        <v>22.626272334451286</v>
      </c>
      <c r="AU14" s="23">
        <v>20.701129008335528</v>
      </c>
      <c r="AV14" s="23">
        <v>19.038413544086922</v>
      </c>
      <c r="AW14" s="23">
        <v>13.802292913132064</v>
      </c>
      <c r="AY14" s="24">
        <v>92.296247803582631</v>
      </c>
      <c r="AZ14" s="24">
        <v>91.394512735349338</v>
      </c>
      <c r="BA14" s="24">
        <v>90.322372475610194</v>
      </c>
      <c r="BB14" s="24">
        <v>74.319169645964763</v>
      </c>
      <c r="BC14" s="24">
        <v>58.229536100819061</v>
      </c>
      <c r="BD14" s="24">
        <v>57.474500031547649</v>
      </c>
      <c r="BE14" s="24">
        <v>56.493482823910256</v>
      </c>
      <c r="BF14" s="24">
        <v>55.334992906303313</v>
      </c>
      <c r="BG14" s="24">
        <v>54.525577169692838</v>
      </c>
      <c r="BH14" s="24">
        <v>53.6985696732295</v>
      </c>
      <c r="BI14" s="24">
        <v>51.207901023138049</v>
      </c>
      <c r="BJ14" s="24">
        <v>48.626272334451286</v>
      </c>
      <c r="BK14" s="24">
        <v>46.701129008335528</v>
      </c>
      <c r="BL14" s="24">
        <v>45.038413544086922</v>
      </c>
      <c r="BM14" s="24">
        <v>39.802292913132064</v>
      </c>
      <c r="BO14" s="25">
        <v>66.296247803582631</v>
      </c>
      <c r="BP14" s="25">
        <v>64.361945481164909</v>
      </c>
      <c r="BQ14" s="25">
        <v>62.77174572577767</v>
      </c>
      <c r="BR14" s="25">
        <v>46.483534531087173</v>
      </c>
      <c r="BS14" s="25">
        <v>29.88060111200187</v>
      </c>
      <c r="BT14" s="25">
        <v>27.592990414403232</v>
      </c>
      <c r="BU14" s="25">
        <v>23.198994781442963</v>
      </c>
      <c r="BV14" s="25">
        <v>21.836557078240901</v>
      </c>
      <c r="BW14" s="25">
        <v>20.573814318167081</v>
      </c>
      <c r="BX14" s="25">
        <v>19.363305665000496</v>
      </c>
      <c r="BY14" s="25">
        <v>0.11327870878069746</v>
      </c>
      <c r="BZ14" s="25">
        <v>-18.27496606410881</v>
      </c>
      <c r="CA14" s="25">
        <v>-24.574158649071819</v>
      </c>
      <c r="CB14" s="25">
        <v>-29.003768056948502</v>
      </c>
      <c r="CC14" s="25">
        <v>-31.600652897875023</v>
      </c>
      <c r="CD14">
        <v>0</v>
      </c>
      <c r="CE14" s="25">
        <v>92.296247803582631</v>
      </c>
      <c r="CF14" s="25">
        <v>90.361945481164909</v>
      </c>
      <c r="CG14" s="25">
        <v>88.771745725777663</v>
      </c>
      <c r="CH14" s="25">
        <v>72.483534531087173</v>
      </c>
      <c r="CI14" s="25">
        <v>55.88060111200187</v>
      </c>
      <c r="CJ14" s="25">
        <v>53.592990414403232</v>
      </c>
      <c r="CK14" s="25">
        <v>49.198994781442963</v>
      </c>
      <c r="CL14" s="25">
        <v>47.836557078240901</v>
      </c>
      <c r="CM14" s="25">
        <v>46.573814318167081</v>
      </c>
      <c r="CN14" s="25">
        <v>45.363305665000496</v>
      </c>
      <c r="CO14" s="25">
        <v>26.113278708780697</v>
      </c>
      <c r="CP14" s="25">
        <v>7.7250339358911901</v>
      </c>
      <c r="CQ14" s="25">
        <v>1.4258413509281809</v>
      </c>
      <c r="CR14" s="25">
        <v>-3.0037680569485019</v>
      </c>
      <c r="CS14" s="25">
        <v>-5.6006528978750225</v>
      </c>
      <c r="CU14" s="26">
        <v>66.296247803582631</v>
      </c>
      <c r="CV14" s="26">
        <v>65.87451137014321</v>
      </c>
      <c r="CW14" s="26">
        <v>64.072229317350917</v>
      </c>
      <c r="CX14" s="26">
        <v>48.024891754721125</v>
      </c>
      <c r="CY14" s="26">
        <v>22.774549000788952</v>
      </c>
      <c r="CZ14" s="26">
        <v>20.830171563748976</v>
      </c>
      <c r="DA14" s="26">
        <v>16.21581686233192</v>
      </c>
      <c r="DB14" s="26">
        <v>13.099205007789223</v>
      </c>
      <c r="DC14" s="26">
        <v>-3.1771302891891366</v>
      </c>
      <c r="DD14" s="26">
        <v>-5.7578328028448027</v>
      </c>
      <c r="DE14" s="26">
        <v>-14.598110772544715</v>
      </c>
      <c r="DF14" s="26">
        <v>-22.204797725795771</v>
      </c>
      <c r="DG14" s="26">
        <v>-27.790591938719217</v>
      </c>
      <c r="DH14" s="26">
        <v>-29.748468342073181</v>
      </c>
      <c r="DI14" s="26">
        <v>-23.618133273726983</v>
      </c>
      <c r="DJ14">
        <v>0</v>
      </c>
      <c r="DK14" s="26">
        <v>92.296247803582631</v>
      </c>
      <c r="DL14" s="26">
        <v>91.87451137014321</v>
      </c>
      <c r="DM14" s="26">
        <v>90.072229317350917</v>
      </c>
      <c r="DN14" s="26">
        <v>74.024891754721125</v>
      </c>
      <c r="DO14" s="26">
        <v>48.774549000788952</v>
      </c>
      <c r="DP14" s="26">
        <v>46.830171563748976</v>
      </c>
      <c r="DQ14" s="26">
        <v>42.21581686233192</v>
      </c>
      <c r="DR14" s="26">
        <v>39.099205007789223</v>
      </c>
      <c r="DS14" s="26">
        <v>22.822869710810863</v>
      </c>
      <c r="DT14" s="26">
        <v>20.242167197155197</v>
      </c>
      <c r="DU14" s="26">
        <v>11.401889227455285</v>
      </c>
      <c r="DV14" s="26">
        <v>3.7952022742042288</v>
      </c>
      <c r="DW14" s="26">
        <v>-1.7905919387192171</v>
      </c>
      <c r="DX14" s="26">
        <v>-3.7484683420731812</v>
      </c>
      <c r="DY14" s="26">
        <v>2.3818667262730173</v>
      </c>
      <c r="EA14" s="27">
        <v>66.296247803582631</v>
      </c>
      <c r="EB14" s="27">
        <v>65.051672973424985</v>
      </c>
      <c r="EC14" s="27">
        <v>63.610210657215966</v>
      </c>
      <c r="ED14" s="27">
        <v>47.476694690095357</v>
      </c>
      <c r="EE14" s="27">
        <v>31.184167501937168</v>
      </c>
      <c r="EF14" s="27">
        <v>29.276129832696228</v>
      </c>
      <c r="EG14" s="27">
        <v>24.926107291936646</v>
      </c>
      <c r="EH14" s="27">
        <v>23.528928747845839</v>
      </c>
      <c r="EI14" s="27">
        <v>22.131392979970684</v>
      </c>
      <c r="EJ14" s="27">
        <v>20.693107624950997</v>
      </c>
      <c r="EK14" s="27">
        <v>15.504529182139265</v>
      </c>
      <c r="EL14" s="27">
        <v>0.18550133987623951</v>
      </c>
      <c r="EM14" s="27">
        <v>-2.4580178018600236</v>
      </c>
      <c r="EN14" s="27">
        <v>-2.910457340885614</v>
      </c>
      <c r="EO14" s="27">
        <v>-1.4742938744569756</v>
      </c>
      <c r="EP14">
        <v>0</v>
      </c>
      <c r="EQ14" s="27">
        <v>92.296247803582631</v>
      </c>
      <c r="ER14" s="27">
        <v>91.051672973424985</v>
      </c>
      <c r="ES14" s="27">
        <v>89.610210657215958</v>
      </c>
      <c r="ET14" s="27">
        <v>73.476694690095357</v>
      </c>
      <c r="EU14" s="27">
        <v>57.184167501937168</v>
      </c>
      <c r="EV14" s="27">
        <v>55.276129832696228</v>
      </c>
      <c r="EW14" s="27">
        <v>50.926107291936646</v>
      </c>
      <c r="EX14" s="27">
        <v>49.528928747845839</v>
      </c>
      <c r="EY14" s="27">
        <v>48.131392979970684</v>
      </c>
      <c r="EZ14" s="27">
        <v>46.693107624950997</v>
      </c>
      <c r="FA14" s="27">
        <v>41.504529182139265</v>
      </c>
      <c r="FB14" s="27">
        <v>26.18550133987624</v>
      </c>
      <c r="FC14" s="27">
        <v>23.541982198139976</v>
      </c>
      <c r="FD14" s="27">
        <v>23.089542659114386</v>
      </c>
      <c r="FE14" s="27">
        <v>24.525706125543024</v>
      </c>
      <c r="FG14" s="141">
        <v>66.296247803582631</v>
      </c>
      <c r="FH14" s="141">
        <v>64.923638809112589</v>
      </c>
      <c r="FI14" s="141">
        <v>62.734488978749802</v>
      </c>
      <c r="FJ14" s="141">
        <v>46.400994325509203</v>
      </c>
      <c r="FK14" s="141">
        <v>20.884777416541198</v>
      </c>
      <c r="FL14" s="141">
        <v>18.94981687288869</v>
      </c>
      <c r="FM14" s="141">
        <v>14.260524426990628</v>
      </c>
      <c r="FN14" s="141">
        <v>10.891009905734464</v>
      </c>
      <c r="FO14" s="141">
        <v>-5.5718021370289819</v>
      </c>
      <c r="FP14" s="141">
        <v>-8.336002465375401</v>
      </c>
      <c r="FQ14" s="141">
        <v>-17.797792515966734</v>
      </c>
      <c r="FR14" s="141">
        <v>-26.038721494677191</v>
      </c>
      <c r="FS14" s="141">
        <v>-32.737249052441967</v>
      </c>
      <c r="FT14" s="141">
        <v>-35.631868713787867</v>
      </c>
      <c r="FU14" s="141">
        <v>-29.866305642065129</v>
      </c>
      <c r="FW14" s="141">
        <v>92.296247803582631</v>
      </c>
      <c r="FX14" s="141">
        <v>90.923638809112589</v>
      </c>
      <c r="FY14" s="141">
        <v>88.734488978749795</v>
      </c>
      <c r="FZ14" s="141">
        <v>72.400994325509203</v>
      </c>
      <c r="GA14" s="141">
        <v>46.884777416541198</v>
      </c>
      <c r="GB14" s="141">
        <v>44.94981687288869</v>
      </c>
      <c r="GC14" s="141">
        <v>40.260524426990628</v>
      </c>
      <c r="GD14" s="141">
        <v>36.891009905734464</v>
      </c>
      <c r="GE14" s="141">
        <v>20.428197862971018</v>
      </c>
      <c r="GF14" s="141">
        <v>17.663997534624599</v>
      </c>
      <c r="GG14" s="141">
        <v>8.2022074840332664</v>
      </c>
      <c r="GH14" s="141">
        <v>-3.8721494677190549E-2</v>
      </c>
      <c r="GI14" s="141">
        <v>-6.7372490524419675</v>
      </c>
      <c r="GJ14" s="141">
        <v>-9.6318687137878669</v>
      </c>
      <c r="GK14" s="141">
        <v>-3.8663056420651287</v>
      </c>
      <c r="GM14" s="1">
        <v>319709</v>
      </c>
      <c r="GN14" s="78">
        <v>470489</v>
      </c>
      <c r="GO14" s="78" t="s">
        <v>838</v>
      </c>
      <c r="GP14" s="97"/>
    </row>
    <row r="15" spans="1:198" ht="16.2" thickBot="1" x14ac:dyDescent="0.35">
      <c r="B15" s="19" t="s">
        <v>373</v>
      </c>
      <c r="C15" s="21">
        <v>78.071301363246832</v>
      </c>
      <c r="D15" s="21">
        <v>63.762039845877268</v>
      </c>
      <c r="E15" s="21">
        <v>50.132209899945934</v>
      </c>
      <c r="F15" s="21">
        <v>38.790910094354302</v>
      </c>
      <c r="G15" s="21">
        <v>34.948166026652189</v>
      </c>
      <c r="H15" s="21">
        <v>32.444319112577858</v>
      </c>
      <c r="I15" s="21">
        <v>29.901252050618069</v>
      </c>
      <c r="J15" s="21">
        <v>27.267018289022815</v>
      </c>
      <c r="K15" s="21">
        <v>21.071692119124236</v>
      </c>
      <c r="L15" s="21">
        <v>13.740754909363261</v>
      </c>
      <c r="M15" s="21">
        <v>-5.2294747205131671</v>
      </c>
      <c r="N15" s="21">
        <v>-35.581763338002645</v>
      </c>
      <c r="O15" s="21">
        <v>-45.911967732671428</v>
      </c>
      <c r="P15" s="21">
        <v>-56.342665902975398</v>
      </c>
      <c r="Q15" s="21">
        <v>-64.491628789906144</v>
      </c>
      <c r="R15" s="22"/>
      <c r="S15" s="21">
        <v>96.071301363246832</v>
      </c>
      <c r="T15" s="21">
        <v>81.762039845877268</v>
      </c>
      <c r="U15" s="21">
        <v>68.132209899945934</v>
      </c>
      <c r="V15" s="21">
        <v>56.790910094354302</v>
      </c>
      <c r="W15" s="21">
        <v>52.948166026652189</v>
      </c>
      <c r="X15" s="21">
        <v>50.444319112577858</v>
      </c>
      <c r="Y15" s="21">
        <v>47.901252050618069</v>
      </c>
      <c r="Z15" s="21">
        <v>45.267018289022815</v>
      </c>
      <c r="AA15" s="21">
        <v>39.071692119124236</v>
      </c>
      <c r="AB15" s="21">
        <v>31.740754909363261</v>
      </c>
      <c r="AC15" s="21">
        <v>12.770525279486833</v>
      </c>
      <c r="AD15" s="21">
        <v>-17.581763338002645</v>
      </c>
      <c r="AE15" s="21">
        <v>-27.911967732671428</v>
      </c>
      <c r="AF15" s="21">
        <v>-38.342665902975398</v>
      </c>
      <c r="AG15" s="21">
        <v>-46.491628789906144</v>
      </c>
      <c r="AI15" s="23">
        <v>78.071301363246832</v>
      </c>
      <c r="AJ15" s="23">
        <v>74.088790283348558</v>
      </c>
      <c r="AK15" s="23">
        <v>63.94991045127567</v>
      </c>
      <c r="AL15" s="23">
        <v>54.653911565783176</v>
      </c>
      <c r="AM15" s="23">
        <v>53.335127278657311</v>
      </c>
      <c r="AN15" s="23">
        <v>52.440368928970429</v>
      </c>
      <c r="AO15" s="23">
        <v>51.344604462667903</v>
      </c>
      <c r="AP15" s="23">
        <v>49.999059066757383</v>
      </c>
      <c r="AQ15" s="23">
        <v>48.43958722809748</v>
      </c>
      <c r="AR15" s="23">
        <v>46.813739782971467</v>
      </c>
      <c r="AS15" s="23">
        <v>40.849565845773213</v>
      </c>
      <c r="AT15" s="23">
        <v>35.034956761098371</v>
      </c>
      <c r="AU15" s="23">
        <v>28.89434208284851</v>
      </c>
      <c r="AV15" s="23">
        <v>21.463596335221524</v>
      </c>
      <c r="AW15" s="23">
        <v>16.49872400474743</v>
      </c>
      <c r="AY15" s="24">
        <v>96.071301363246832</v>
      </c>
      <c r="AZ15" s="24">
        <v>92.088790283348558</v>
      </c>
      <c r="BA15" s="24">
        <v>81.94991045127567</v>
      </c>
      <c r="BB15" s="24">
        <v>72.653911565783176</v>
      </c>
      <c r="BC15" s="24">
        <v>71.335127278657311</v>
      </c>
      <c r="BD15" s="24">
        <v>70.440368928970429</v>
      </c>
      <c r="BE15" s="24">
        <v>69.344604462667903</v>
      </c>
      <c r="BF15" s="24">
        <v>67.999059066757383</v>
      </c>
      <c r="BG15" s="24">
        <v>66.43958722809748</v>
      </c>
      <c r="BH15" s="24">
        <v>64.813739782971467</v>
      </c>
      <c r="BI15" s="24">
        <v>58.849565845773213</v>
      </c>
      <c r="BJ15" s="24">
        <v>53.034956761098371</v>
      </c>
      <c r="BK15" s="24">
        <v>46.89434208284851</v>
      </c>
      <c r="BL15" s="24">
        <v>39.463596335221524</v>
      </c>
      <c r="BM15" s="24">
        <v>34.49872400474743</v>
      </c>
      <c r="BO15" s="25">
        <v>78.071301363246832</v>
      </c>
      <c r="BP15" s="25">
        <v>61.36170813602476</v>
      </c>
      <c r="BQ15" s="25">
        <v>38.861977230573686</v>
      </c>
      <c r="BR15" s="25">
        <v>19.024929801800624</v>
      </c>
      <c r="BS15" s="25">
        <v>14.666309774786669</v>
      </c>
      <c r="BT15" s="25">
        <v>11.631871290614072</v>
      </c>
      <c r="BU15" s="25">
        <v>8.5334253315538717</v>
      </c>
      <c r="BV15" s="25">
        <v>4.9725650225865365</v>
      </c>
      <c r="BW15" s="25">
        <v>-4.3612468554721318</v>
      </c>
      <c r="BX15" s="25">
        <v>-24.843657530295388</v>
      </c>
      <c r="BY15" s="25">
        <v>-115.98946929587333</v>
      </c>
      <c r="BZ15" s="25">
        <v>-156.12492204661561</v>
      </c>
      <c r="CA15" s="25">
        <v>-166.19622086322249</v>
      </c>
      <c r="CB15" s="25">
        <v>-174.73567029321606</v>
      </c>
      <c r="CC15" s="25">
        <v>-177.66043419815958</v>
      </c>
      <c r="CD15">
        <v>0</v>
      </c>
      <c r="CE15" s="25">
        <v>96.071301363246832</v>
      </c>
      <c r="CF15" s="25">
        <v>79.36170813602476</v>
      </c>
      <c r="CG15" s="25">
        <v>56.861977230573686</v>
      </c>
      <c r="CH15" s="25">
        <v>37.024929801800624</v>
      </c>
      <c r="CI15" s="25">
        <v>32.666309774786669</v>
      </c>
      <c r="CJ15" s="25">
        <v>29.631871290614072</v>
      </c>
      <c r="CK15" s="25">
        <v>26.533425331553872</v>
      </c>
      <c r="CL15" s="25">
        <v>22.972565022586537</v>
      </c>
      <c r="CM15" s="25">
        <v>13.638753144527868</v>
      </c>
      <c r="CN15" s="25">
        <v>-6.8436575302953884</v>
      </c>
      <c r="CO15" s="25">
        <v>-97.989469295873334</v>
      </c>
      <c r="CP15" s="25">
        <v>-138.12492204661561</v>
      </c>
      <c r="CQ15" s="25">
        <v>-148.19622086322249</v>
      </c>
      <c r="CR15" s="25">
        <v>-156.73567029321606</v>
      </c>
      <c r="CS15" s="25">
        <v>-159.66043419815958</v>
      </c>
      <c r="CU15" s="26">
        <v>78.071301363246832</v>
      </c>
      <c r="CV15" s="26">
        <v>66.281222644654761</v>
      </c>
      <c r="CW15" s="26">
        <v>44.950971751730748</v>
      </c>
      <c r="CX15" s="26">
        <v>21.465768327583703</v>
      </c>
      <c r="CY15" s="26">
        <v>9.9649757412244924</v>
      </c>
      <c r="CZ15" s="26">
        <v>7.4143799666057362</v>
      </c>
      <c r="DA15" s="26">
        <v>3.4186894060102873</v>
      </c>
      <c r="DB15" s="26">
        <v>-6.3103610511640511</v>
      </c>
      <c r="DC15" s="26">
        <v>-16.544349537385244</v>
      </c>
      <c r="DD15" s="26">
        <v>-34.034518102689447</v>
      </c>
      <c r="DE15" s="26">
        <v>-86.962450420992013</v>
      </c>
      <c r="DF15" s="26">
        <v>-125.40240245154843</v>
      </c>
      <c r="DG15" s="26">
        <v>-134.21361834049867</v>
      </c>
      <c r="DH15" s="26">
        <v>-139.99331887948762</v>
      </c>
      <c r="DI15" s="26">
        <v>-141.26630963164376</v>
      </c>
      <c r="DJ15">
        <v>0</v>
      </c>
      <c r="DK15" s="26">
        <v>96.071301363246832</v>
      </c>
      <c r="DL15" s="26">
        <v>84.281222644654761</v>
      </c>
      <c r="DM15" s="26">
        <v>62.950971751730748</v>
      </c>
      <c r="DN15" s="26">
        <v>39.465768327583703</v>
      </c>
      <c r="DO15" s="26">
        <v>27.964975741224492</v>
      </c>
      <c r="DP15" s="26">
        <v>25.414379966605736</v>
      </c>
      <c r="DQ15" s="26">
        <v>21.418689406010287</v>
      </c>
      <c r="DR15" s="26">
        <v>11.689638948835949</v>
      </c>
      <c r="DS15" s="26">
        <v>1.4556504626147557</v>
      </c>
      <c r="DT15" s="26">
        <v>-16.034518102689447</v>
      </c>
      <c r="DU15" s="26">
        <v>-68.962450420992013</v>
      </c>
      <c r="DV15" s="26">
        <v>-107.40240245154843</v>
      </c>
      <c r="DW15" s="26">
        <v>-116.21361834049867</v>
      </c>
      <c r="DX15" s="26">
        <v>-121.99331887948762</v>
      </c>
      <c r="DY15" s="26">
        <v>-123.26630963164376</v>
      </c>
      <c r="EA15" s="27">
        <v>78.071301363246832</v>
      </c>
      <c r="EB15" s="27">
        <v>70.013615426870984</v>
      </c>
      <c r="EC15" s="27">
        <v>57.803843845228144</v>
      </c>
      <c r="ED15" s="27">
        <v>46.763816298335925</v>
      </c>
      <c r="EE15" s="27">
        <v>43.416604925839636</v>
      </c>
      <c r="EF15" s="27">
        <v>41.337170901658212</v>
      </c>
      <c r="EG15" s="27">
        <v>39.078243289405549</v>
      </c>
      <c r="EH15" s="27">
        <v>36.672808907219974</v>
      </c>
      <c r="EI15" s="27">
        <v>30.602507369830022</v>
      </c>
      <c r="EJ15" s="27">
        <v>23.320448375320098</v>
      </c>
      <c r="EK15" s="27">
        <v>6.5448485743000333</v>
      </c>
      <c r="EL15" s="27">
        <v>-19.08504719042466</v>
      </c>
      <c r="EM15" s="27">
        <v>-25.595583753656911</v>
      </c>
      <c r="EN15" s="27">
        <v>-32.441563755411948</v>
      </c>
      <c r="EO15" s="27">
        <v>-37.347561891672683</v>
      </c>
      <c r="EP15">
        <v>0</v>
      </c>
      <c r="EQ15" s="27">
        <v>96.071301363246832</v>
      </c>
      <c r="ER15" s="27">
        <v>88.013615426870984</v>
      </c>
      <c r="ES15" s="27">
        <v>75.803843845228144</v>
      </c>
      <c r="ET15" s="27">
        <v>64.763816298335925</v>
      </c>
      <c r="EU15" s="27">
        <v>61.416604925839636</v>
      </c>
      <c r="EV15" s="27">
        <v>59.337170901658212</v>
      </c>
      <c r="EW15" s="27">
        <v>57.078243289405549</v>
      </c>
      <c r="EX15" s="27">
        <v>54.672808907219974</v>
      </c>
      <c r="EY15" s="27">
        <v>48.602507369830022</v>
      </c>
      <c r="EZ15" s="27">
        <v>41.320448375320098</v>
      </c>
      <c r="FA15" s="27">
        <v>24.544848574300033</v>
      </c>
      <c r="FB15" s="27">
        <v>-1.0850471904246604</v>
      </c>
      <c r="FC15" s="27">
        <v>-7.5955837536569106</v>
      </c>
      <c r="FD15" s="27">
        <v>-14.441563755411948</v>
      </c>
      <c r="FE15" s="27">
        <v>-19.347561891672683</v>
      </c>
      <c r="FG15" s="141">
        <v>78.071301363246832</v>
      </c>
      <c r="FH15" s="141">
        <v>59.919075606910411</v>
      </c>
      <c r="FI15" s="141">
        <v>37.059094265056785</v>
      </c>
      <c r="FJ15" s="141">
        <v>-6.931690359534656</v>
      </c>
      <c r="FK15" s="141">
        <v>-18.690948286924083</v>
      </c>
      <c r="FL15" s="141">
        <v>-41.516232825533791</v>
      </c>
      <c r="FM15" s="141">
        <v>-45.538550308897157</v>
      </c>
      <c r="FN15" s="141">
        <v>-75.589967279464645</v>
      </c>
      <c r="FO15" s="141">
        <v>-81.736005358572868</v>
      </c>
      <c r="FP15" s="141">
        <v>-107.08438298521099</v>
      </c>
      <c r="FQ15" s="141">
        <v>-136.21838565888493</v>
      </c>
      <c r="FR15" s="141">
        <v>-175.86329930500608</v>
      </c>
      <c r="FS15" s="141">
        <v>-185.90476781280188</v>
      </c>
      <c r="FT15" s="141">
        <v>-192.62221084160501</v>
      </c>
      <c r="FU15" s="141">
        <v>-194.65888545237647</v>
      </c>
      <c r="FW15" s="141">
        <v>96.071301363246832</v>
      </c>
      <c r="FX15" s="141">
        <v>77.919075606910411</v>
      </c>
      <c r="FY15" s="141">
        <v>55.059094265056785</v>
      </c>
      <c r="FZ15" s="141">
        <v>11.068309640465344</v>
      </c>
      <c r="GA15" s="141">
        <v>-0.69094828692408328</v>
      </c>
      <c r="GB15" s="141">
        <v>-23.516232825533791</v>
      </c>
      <c r="GC15" s="141">
        <v>-27.538550308897157</v>
      </c>
      <c r="GD15" s="141">
        <v>-57.589967279464645</v>
      </c>
      <c r="GE15" s="141">
        <v>-63.736005358572868</v>
      </c>
      <c r="GF15" s="141">
        <v>-89.084382985210993</v>
      </c>
      <c r="GG15" s="141">
        <v>-118.21838565888493</v>
      </c>
      <c r="GH15" s="141">
        <v>-157.86329930500608</v>
      </c>
      <c r="GI15" s="141">
        <v>-167.90476781280188</v>
      </c>
      <c r="GJ15" s="141">
        <v>-174.62221084160501</v>
      </c>
      <c r="GK15" s="141">
        <v>-176.65888545237647</v>
      </c>
      <c r="GM15" s="1">
        <v>376758</v>
      </c>
      <c r="GN15" s="78">
        <v>397174</v>
      </c>
      <c r="GO15" s="78" t="s">
        <v>831</v>
      </c>
      <c r="GP15" s="97"/>
    </row>
    <row r="16" spans="1:198" ht="16.2" thickBot="1" x14ac:dyDescent="0.35">
      <c r="B16" s="19" t="s">
        <v>374</v>
      </c>
      <c r="C16" s="21">
        <v>39.832569848816625</v>
      </c>
      <c r="D16" s="21">
        <v>37.444758366994456</v>
      </c>
      <c r="E16" s="21">
        <v>30.400112884867816</v>
      </c>
      <c r="F16" s="21">
        <v>23.84621283605054</v>
      </c>
      <c r="G16" s="21">
        <v>17.103143673283739</v>
      </c>
      <c r="H16" s="21">
        <v>10.308879197231221</v>
      </c>
      <c r="I16" s="21">
        <v>3.7059380627647727</v>
      </c>
      <c r="J16" s="21">
        <v>-2.8798305986050252</v>
      </c>
      <c r="K16" s="21">
        <v>-9.6995805231750865</v>
      </c>
      <c r="L16" s="21">
        <v>-16.476846338321423</v>
      </c>
      <c r="M16" s="21">
        <v>-39.636333253739281</v>
      </c>
      <c r="N16" s="21">
        <v>-66.45687391551138</v>
      </c>
      <c r="O16" s="21">
        <v>-79.717027903241444</v>
      </c>
      <c r="P16" s="21">
        <v>-87.361207768473264</v>
      </c>
      <c r="Q16" s="21">
        <v>-93.941046589754592</v>
      </c>
      <c r="R16" s="22"/>
      <c r="S16" s="21">
        <v>39.832569848816625</v>
      </c>
      <c r="T16" s="21">
        <v>37.444758366994456</v>
      </c>
      <c r="U16" s="21">
        <v>30.400112884867816</v>
      </c>
      <c r="V16" s="21">
        <v>23.84621283605054</v>
      </c>
      <c r="W16" s="21">
        <v>17.103143673283739</v>
      </c>
      <c r="X16" s="21">
        <v>10.308879197231221</v>
      </c>
      <c r="Y16" s="21">
        <v>3.7059380627647727</v>
      </c>
      <c r="Z16" s="21">
        <v>-2.8798305986050252</v>
      </c>
      <c r="AA16" s="21">
        <v>-9.6995805231750865</v>
      </c>
      <c r="AB16" s="21">
        <v>-16.476846338321423</v>
      </c>
      <c r="AC16" s="21">
        <v>-39.636333253739281</v>
      </c>
      <c r="AD16" s="21">
        <v>-66.45687391551138</v>
      </c>
      <c r="AE16" s="21">
        <v>-79.717027903241444</v>
      </c>
      <c r="AF16" s="21">
        <v>-87.361207768473264</v>
      </c>
      <c r="AG16" s="21">
        <v>-93.941046589754592</v>
      </c>
      <c r="AI16" s="23">
        <v>39.832569848816625</v>
      </c>
      <c r="AJ16" s="23">
        <v>38.860031975442141</v>
      </c>
      <c r="AK16" s="23">
        <v>38.251364187191548</v>
      </c>
      <c r="AL16" s="23">
        <v>37.820550720431015</v>
      </c>
      <c r="AM16" s="23">
        <v>37.325274314919604</v>
      </c>
      <c r="AN16" s="23">
        <v>36.787349553781112</v>
      </c>
      <c r="AO16" s="23">
        <v>36.077310269862778</v>
      </c>
      <c r="AP16" s="23">
        <v>35.136488857814101</v>
      </c>
      <c r="AQ16" s="23">
        <v>34.235931329905021</v>
      </c>
      <c r="AR16" s="23">
        <v>33.317665544930662</v>
      </c>
      <c r="AS16" s="23">
        <v>30.476705351829992</v>
      </c>
      <c r="AT16" s="23">
        <v>27.470866279115519</v>
      </c>
      <c r="AU16" s="23">
        <v>24.459238081094355</v>
      </c>
      <c r="AV16" s="23">
        <v>21.080642617706815</v>
      </c>
      <c r="AW16" s="23">
        <v>18.602874871553745</v>
      </c>
      <c r="AY16" s="24">
        <v>39.832569848816625</v>
      </c>
      <c r="AZ16" s="24">
        <v>38.860031975442141</v>
      </c>
      <c r="BA16" s="24">
        <v>38.251364187191548</v>
      </c>
      <c r="BB16" s="24">
        <v>37.820550720431015</v>
      </c>
      <c r="BC16" s="24">
        <v>37.325274314919604</v>
      </c>
      <c r="BD16" s="24">
        <v>36.787349553781112</v>
      </c>
      <c r="BE16" s="24">
        <v>36.077310269862778</v>
      </c>
      <c r="BF16" s="24">
        <v>35.136488857814101</v>
      </c>
      <c r="BG16" s="24">
        <v>34.235931329905021</v>
      </c>
      <c r="BH16" s="24">
        <v>33.317665544930662</v>
      </c>
      <c r="BI16" s="24">
        <v>30.476705351829992</v>
      </c>
      <c r="BJ16" s="24">
        <v>27.470866279115519</v>
      </c>
      <c r="BK16" s="24">
        <v>24.459238081094355</v>
      </c>
      <c r="BL16" s="24">
        <v>21.080642617706815</v>
      </c>
      <c r="BM16" s="24">
        <v>18.602874871553745</v>
      </c>
      <c r="BO16" s="25">
        <v>39.832569848816625</v>
      </c>
      <c r="BP16" s="25">
        <v>37.171049666815833</v>
      </c>
      <c r="BQ16" s="25">
        <v>30.123454226862258</v>
      </c>
      <c r="BR16" s="25">
        <v>23.421848639131035</v>
      </c>
      <c r="BS16" s="25">
        <v>16.526985724637271</v>
      </c>
      <c r="BT16" s="25">
        <v>9.6002426029625809</v>
      </c>
      <c r="BU16" s="25">
        <v>2.9881273397606947</v>
      </c>
      <c r="BV16" s="25">
        <v>-3.3839528774775545</v>
      </c>
      <c r="BW16" s="25">
        <v>-9.8809985679130392</v>
      </c>
      <c r="BX16" s="25">
        <v>-16.404686549407558</v>
      </c>
      <c r="BY16" s="25">
        <v>-38.849818370789421</v>
      </c>
      <c r="BZ16" s="25">
        <v>-65.124726326134891</v>
      </c>
      <c r="CA16" s="25">
        <v>-77.888830570326775</v>
      </c>
      <c r="CB16" s="25">
        <v>-84.851547305718526</v>
      </c>
      <c r="CC16" s="25">
        <v>-90.560891427211033</v>
      </c>
      <c r="CD16">
        <v>0</v>
      </c>
      <c r="CE16" s="25">
        <v>39.832569848816625</v>
      </c>
      <c r="CF16" s="25">
        <v>37.171049666815833</v>
      </c>
      <c r="CG16" s="25">
        <v>30.123454226862258</v>
      </c>
      <c r="CH16" s="25">
        <v>23.421848639131035</v>
      </c>
      <c r="CI16" s="25">
        <v>16.526985724637271</v>
      </c>
      <c r="CJ16" s="25">
        <v>9.6002426029625809</v>
      </c>
      <c r="CK16" s="25">
        <v>2.9881273397606947</v>
      </c>
      <c r="CL16" s="25">
        <v>-3.3839528774775545</v>
      </c>
      <c r="CM16" s="25">
        <v>-9.8809985679130392</v>
      </c>
      <c r="CN16" s="25">
        <v>-16.404686549407558</v>
      </c>
      <c r="CO16" s="25">
        <v>-38.849818370789421</v>
      </c>
      <c r="CP16" s="25">
        <v>-65.124726326134891</v>
      </c>
      <c r="CQ16" s="25">
        <v>-77.888830570326775</v>
      </c>
      <c r="CR16" s="25">
        <v>-84.851547305718526</v>
      </c>
      <c r="CS16" s="25">
        <v>-90.560891427211033</v>
      </c>
      <c r="CU16" s="26">
        <v>39.832569848816625</v>
      </c>
      <c r="CV16" s="26">
        <v>38.565301330832497</v>
      </c>
      <c r="CW16" s="26">
        <v>31.860945185091197</v>
      </c>
      <c r="CX16" s="26">
        <v>25.226711377458983</v>
      </c>
      <c r="CY16" s="26">
        <v>18.330897956028132</v>
      </c>
      <c r="CZ16" s="26">
        <v>11.345244466207433</v>
      </c>
      <c r="DA16" s="26">
        <v>4.1444424686214063</v>
      </c>
      <c r="DB16" s="26">
        <v>-4.441358054359597</v>
      </c>
      <c r="DC16" s="26">
        <v>-13.199724875238601</v>
      </c>
      <c r="DD16" s="26">
        <v>-21.989166934979124</v>
      </c>
      <c r="DE16" s="26">
        <v>-48.081166834405849</v>
      </c>
      <c r="DF16" s="26">
        <v>-73.861321968671177</v>
      </c>
      <c r="DG16" s="26">
        <v>-85.979093526551054</v>
      </c>
      <c r="DH16" s="26">
        <v>-89.853837889419424</v>
      </c>
      <c r="DI16" s="26">
        <v>-87.398673502413516</v>
      </c>
      <c r="DJ16">
        <v>0</v>
      </c>
      <c r="DK16" s="26">
        <v>39.832569848816625</v>
      </c>
      <c r="DL16" s="26">
        <v>38.565301330832497</v>
      </c>
      <c r="DM16" s="26">
        <v>31.860945185091197</v>
      </c>
      <c r="DN16" s="26">
        <v>25.226711377458983</v>
      </c>
      <c r="DO16" s="26">
        <v>18.330897956028132</v>
      </c>
      <c r="DP16" s="26">
        <v>11.345244466207433</v>
      </c>
      <c r="DQ16" s="26">
        <v>4.1444424686214063</v>
      </c>
      <c r="DR16" s="26">
        <v>-4.441358054359597</v>
      </c>
      <c r="DS16" s="26">
        <v>-13.199724875238601</v>
      </c>
      <c r="DT16" s="26">
        <v>-21.989166934979124</v>
      </c>
      <c r="DU16" s="26">
        <v>-48.081166834405849</v>
      </c>
      <c r="DV16" s="26">
        <v>-73.861321968671177</v>
      </c>
      <c r="DW16" s="26">
        <v>-85.979093526551054</v>
      </c>
      <c r="DX16" s="26">
        <v>-89.853837889419424</v>
      </c>
      <c r="DY16" s="26">
        <v>-87.398673502413516</v>
      </c>
      <c r="EA16" s="27">
        <v>39.832569848816625</v>
      </c>
      <c r="EB16" s="27">
        <v>38.414367853741908</v>
      </c>
      <c r="EC16" s="27">
        <v>31.650353196794612</v>
      </c>
      <c r="ED16" s="27">
        <v>25.269031232271452</v>
      </c>
      <c r="EE16" s="27">
        <v>18.865942094862845</v>
      </c>
      <c r="EF16" s="27">
        <v>12.382759494716638</v>
      </c>
      <c r="EG16" s="27">
        <v>5.9800731927957003</v>
      </c>
      <c r="EH16" s="27">
        <v>-0.48525025083299056</v>
      </c>
      <c r="EI16" s="27">
        <v>-7.2730596242615206</v>
      </c>
      <c r="EJ16" s="27">
        <v>-14.070898566230767</v>
      </c>
      <c r="EK16" s="27">
        <v>-34.862697158205009</v>
      </c>
      <c r="EL16" s="27">
        <v>-56.000156345573004</v>
      </c>
      <c r="EM16" s="27">
        <v>-64.121192682694584</v>
      </c>
      <c r="EN16" s="27">
        <v>-66.051194191293604</v>
      </c>
      <c r="EO16" s="27">
        <v>-67.062761394351043</v>
      </c>
      <c r="EP16">
        <v>0</v>
      </c>
      <c r="EQ16" s="27">
        <v>39.832569848816625</v>
      </c>
      <c r="ER16" s="27">
        <v>38.414367853741908</v>
      </c>
      <c r="ES16" s="27">
        <v>31.650353196794612</v>
      </c>
      <c r="ET16" s="27">
        <v>25.269031232271452</v>
      </c>
      <c r="EU16" s="27">
        <v>18.865942094862845</v>
      </c>
      <c r="EV16" s="27">
        <v>12.382759494716638</v>
      </c>
      <c r="EW16" s="27">
        <v>5.9800731927957003</v>
      </c>
      <c r="EX16" s="27">
        <v>-0.48525025083299056</v>
      </c>
      <c r="EY16" s="27">
        <v>-7.2730596242615206</v>
      </c>
      <c r="EZ16" s="27">
        <v>-14.070898566230767</v>
      </c>
      <c r="FA16" s="27">
        <v>-34.862697158205009</v>
      </c>
      <c r="FB16" s="27">
        <v>-56.000156345573004</v>
      </c>
      <c r="FC16" s="27">
        <v>-64.121192682694584</v>
      </c>
      <c r="FD16" s="27">
        <v>-66.051194191293604</v>
      </c>
      <c r="FE16" s="27">
        <v>-67.062761394351043</v>
      </c>
      <c r="FG16" s="141">
        <v>39.832569848816625</v>
      </c>
      <c r="FH16" s="141">
        <v>37.410283482514075</v>
      </c>
      <c r="FI16" s="141">
        <v>30.302842425590725</v>
      </c>
      <c r="FJ16" s="141">
        <v>23.447799752655094</v>
      </c>
      <c r="FK16" s="141">
        <v>16.351229934994535</v>
      </c>
      <c r="FL16" s="141">
        <v>9.229297289213676</v>
      </c>
      <c r="FM16" s="141">
        <v>1.8629840948254781</v>
      </c>
      <c r="FN16" s="141">
        <v>-6.9395523227547216</v>
      </c>
      <c r="FO16" s="141">
        <v>-15.833591053520095</v>
      </c>
      <c r="FP16" s="141">
        <v>-24.762729563024266</v>
      </c>
      <c r="FQ16" s="141">
        <v>-51.367615341964211</v>
      </c>
      <c r="FR16" s="141">
        <v>-77.691124001322549</v>
      </c>
      <c r="FS16" s="141">
        <v>-90.380530759846152</v>
      </c>
      <c r="FT16" s="141">
        <v>-94.954777566644907</v>
      </c>
      <c r="FU16" s="141">
        <v>-93.263685320843848</v>
      </c>
      <c r="FW16" s="141">
        <v>39.832569848816625</v>
      </c>
      <c r="FX16" s="141">
        <v>37.410283482514075</v>
      </c>
      <c r="FY16" s="141">
        <v>30.302842425590725</v>
      </c>
      <c r="FZ16" s="141">
        <v>23.447799752655094</v>
      </c>
      <c r="GA16" s="141">
        <v>16.351229934994535</v>
      </c>
      <c r="GB16" s="141">
        <v>9.229297289213676</v>
      </c>
      <c r="GC16" s="141">
        <v>1.8629840948254781</v>
      </c>
      <c r="GD16" s="141">
        <v>-6.9395523227547216</v>
      </c>
      <c r="GE16" s="141">
        <v>-15.833591053520095</v>
      </c>
      <c r="GF16" s="141">
        <v>-24.762729563024266</v>
      </c>
      <c r="GG16" s="141">
        <v>-51.367615341964211</v>
      </c>
      <c r="GH16" s="141">
        <v>-77.691124001322549</v>
      </c>
      <c r="GI16" s="141">
        <v>-90.380530759846152</v>
      </c>
      <c r="GJ16" s="141">
        <v>-94.954777566644907</v>
      </c>
      <c r="GK16" s="141">
        <v>-93.263685320843848</v>
      </c>
      <c r="GM16" s="1">
        <v>391033</v>
      </c>
      <c r="GN16" s="78">
        <v>413945</v>
      </c>
      <c r="GO16" s="78" t="s">
        <v>823</v>
      </c>
      <c r="GP16" s="97"/>
    </row>
    <row r="17" spans="2:198" ht="16.2" thickBot="1" x14ac:dyDescent="0.35">
      <c r="B17" s="19" t="s">
        <v>38</v>
      </c>
      <c r="C17" s="21">
        <v>39.50333959590553</v>
      </c>
      <c r="D17" s="21">
        <v>35.670258441430803</v>
      </c>
      <c r="E17" s="21">
        <v>34.497644429507659</v>
      </c>
      <c r="F17" s="21">
        <v>33.905187706134456</v>
      </c>
      <c r="G17" s="21">
        <v>32.951678104231462</v>
      </c>
      <c r="H17" s="21">
        <v>31.93046327338466</v>
      </c>
      <c r="I17" s="21">
        <v>30.952809844188721</v>
      </c>
      <c r="J17" s="21">
        <v>29.996471245225862</v>
      </c>
      <c r="K17" s="21">
        <v>28.752527547448508</v>
      </c>
      <c r="L17" s="21">
        <v>23.12804559338278</v>
      </c>
      <c r="M17" s="21">
        <v>14.387701609920882</v>
      </c>
      <c r="N17" s="21">
        <v>-1.6444439898375123</v>
      </c>
      <c r="O17" s="21">
        <v>-16.860210917941131</v>
      </c>
      <c r="P17" s="21">
        <v>-31.134530413855273</v>
      </c>
      <c r="Q17" s="21">
        <v>-43.752318537550465</v>
      </c>
      <c r="R17" s="22"/>
      <c r="S17" s="21">
        <v>39.50333959590553</v>
      </c>
      <c r="T17" s="21">
        <v>35.670258441430803</v>
      </c>
      <c r="U17" s="21">
        <v>34.497644429507659</v>
      </c>
      <c r="V17" s="21">
        <v>33.905187706134456</v>
      </c>
      <c r="W17" s="21">
        <v>32.951678104231462</v>
      </c>
      <c r="X17" s="21">
        <v>31.93046327338466</v>
      </c>
      <c r="Y17" s="21">
        <v>30.952809844188721</v>
      </c>
      <c r="Z17" s="21">
        <v>29.996471245225862</v>
      </c>
      <c r="AA17" s="21">
        <v>28.752527547448508</v>
      </c>
      <c r="AB17" s="21">
        <v>23.12804559338278</v>
      </c>
      <c r="AC17" s="21">
        <v>14.387701609920882</v>
      </c>
      <c r="AD17" s="21">
        <v>-1.6444439898375123</v>
      </c>
      <c r="AE17" s="21">
        <v>-16.860210917941131</v>
      </c>
      <c r="AF17" s="21">
        <v>-31.134530413855273</v>
      </c>
      <c r="AG17" s="21">
        <v>-43.752318537550465</v>
      </c>
      <c r="AI17" s="23">
        <v>39.50333959590553</v>
      </c>
      <c r="AJ17" s="23">
        <v>38.332557005969562</v>
      </c>
      <c r="AK17" s="23">
        <v>37.589610642722292</v>
      </c>
      <c r="AL17" s="23">
        <v>36.85317851881851</v>
      </c>
      <c r="AM17" s="23">
        <v>35.791558829039801</v>
      </c>
      <c r="AN17" s="23">
        <v>34.604957956355832</v>
      </c>
      <c r="AO17" s="23">
        <v>33.062559282771034</v>
      </c>
      <c r="AP17" s="23">
        <v>31.147018945617958</v>
      </c>
      <c r="AQ17" s="23">
        <v>29.632856725245034</v>
      </c>
      <c r="AR17" s="23">
        <v>28.084198504090267</v>
      </c>
      <c r="AS17" s="23">
        <v>23.333635444619333</v>
      </c>
      <c r="AT17" s="23">
        <v>18.370985551949971</v>
      </c>
      <c r="AU17" s="23">
        <v>12.697405645414321</v>
      </c>
      <c r="AV17" s="23">
        <v>7.7253745009844863</v>
      </c>
      <c r="AW17" s="23">
        <v>4.2256821795482153</v>
      </c>
      <c r="AY17" s="24">
        <v>39.50333959590553</v>
      </c>
      <c r="AZ17" s="24">
        <v>38.332557005969562</v>
      </c>
      <c r="BA17" s="24">
        <v>37.589610642722292</v>
      </c>
      <c r="BB17" s="24">
        <v>36.85317851881851</v>
      </c>
      <c r="BC17" s="24">
        <v>35.791558829039801</v>
      </c>
      <c r="BD17" s="24">
        <v>34.604957956355832</v>
      </c>
      <c r="BE17" s="24">
        <v>33.062559282771034</v>
      </c>
      <c r="BF17" s="24">
        <v>31.147018945617958</v>
      </c>
      <c r="BG17" s="24">
        <v>29.632856725245034</v>
      </c>
      <c r="BH17" s="24">
        <v>28.084198504090267</v>
      </c>
      <c r="BI17" s="24">
        <v>23.333635444619333</v>
      </c>
      <c r="BJ17" s="24">
        <v>18.370985551949971</v>
      </c>
      <c r="BK17" s="24">
        <v>12.697405645414321</v>
      </c>
      <c r="BL17" s="24">
        <v>7.7253745009844863</v>
      </c>
      <c r="BM17" s="24">
        <v>4.2256821795482153</v>
      </c>
      <c r="BO17" s="25">
        <v>39.50333959590553</v>
      </c>
      <c r="BP17" s="25">
        <v>35.259696029567351</v>
      </c>
      <c r="BQ17" s="25">
        <v>34.065948786145881</v>
      </c>
      <c r="BR17" s="25">
        <v>33.642261271958418</v>
      </c>
      <c r="BS17" s="25">
        <v>32.880993783245046</v>
      </c>
      <c r="BT17" s="25">
        <v>32.102149181669546</v>
      </c>
      <c r="BU17" s="25">
        <v>31.49699895556607</v>
      </c>
      <c r="BV17" s="25">
        <v>31.040771815363527</v>
      </c>
      <c r="BW17" s="25">
        <v>30.353071143020088</v>
      </c>
      <c r="BX17" s="25">
        <v>29.707470927546595</v>
      </c>
      <c r="BY17" s="25">
        <v>21.253886333013014</v>
      </c>
      <c r="BZ17" s="25">
        <v>0.95539816554415324</v>
      </c>
      <c r="CA17" s="25">
        <v>-11.277631079031678</v>
      </c>
      <c r="CB17" s="25">
        <v>-24.408558026317721</v>
      </c>
      <c r="CC17" s="25">
        <v>-36.171283829110209</v>
      </c>
      <c r="CD17">
        <v>0</v>
      </c>
      <c r="CE17" s="25">
        <v>39.50333959590553</v>
      </c>
      <c r="CF17" s="25">
        <v>35.259696029567351</v>
      </c>
      <c r="CG17" s="25">
        <v>34.065948786145881</v>
      </c>
      <c r="CH17" s="25">
        <v>33.642261271958418</v>
      </c>
      <c r="CI17" s="25">
        <v>32.880993783245046</v>
      </c>
      <c r="CJ17" s="25">
        <v>32.102149181669546</v>
      </c>
      <c r="CK17" s="25">
        <v>31.49699895556607</v>
      </c>
      <c r="CL17" s="25">
        <v>31.040771815363527</v>
      </c>
      <c r="CM17" s="25">
        <v>30.353071143020088</v>
      </c>
      <c r="CN17" s="25">
        <v>29.707470927546595</v>
      </c>
      <c r="CO17" s="25">
        <v>21.253886333013014</v>
      </c>
      <c r="CP17" s="25">
        <v>0.95539816554415324</v>
      </c>
      <c r="CQ17" s="25">
        <v>-11.277631079031678</v>
      </c>
      <c r="CR17" s="25">
        <v>-24.408558026317721</v>
      </c>
      <c r="CS17" s="25">
        <v>-36.171283829110209</v>
      </c>
      <c r="CU17" s="26">
        <v>39.50333959590553</v>
      </c>
      <c r="CV17" s="26">
        <v>37.852621215235175</v>
      </c>
      <c r="CW17" s="26">
        <v>37.323371088618117</v>
      </c>
      <c r="CX17" s="26">
        <v>37.004072125089351</v>
      </c>
      <c r="CY17" s="26">
        <v>35.903815821255407</v>
      </c>
      <c r="CZ17" s="26">
        <v>34.884000819383076</v>
      </c>
      <c r="DA17" s="26">
        <v>33.072419634305362</v>
      </c>
      <c r="DB17" s="26">
        <v>27.462103822622936</v>
      </c>
      <c r="DC17" s="26">
        <v>18.118038607055283</v>
      </c>
      <c r="DD17" s="26">
        <v>12.246513391297</v>
      </c>
      <c r="DE17" s="26">
        <v>-2.0868973077119932</v>
      </c>
      <c r="DF17" s="26">
        <v>-15.987866569714328</v>
      </c>
      <c r="DG17" s="26">
        <v>-27.050641687084962</v>
      </c>
      <c r="DH17" s="26">
        <v>-34.18222988184489</v>
      </c>
      <c r="DI17" s="26">
        <v>-29.71989007742026</v>
      </c>
      <c r="DJ17">
        <v>0</v>
      </c>
      <c r="DK17" s="26">
        <v>39.50333959590553</v>
      </c>
      <c r="DL17" s="26">
        <v>37.852621215235175</v>
      </c>
      <c r="DM17" s="26">
        <v>37.323371088618117</v>
      </c>
      <c r="DN17" s="26">
        <v>37.004072125089351</v>
      </c>
      <c r="DO17" s="26">
        <v>35.903815821255407</v>
      </c>
      <c r="DP17" s="26">
        <v>34.884000819383076</v>
      </c>
      <c r="DQ17" s="26">
        <v>33.072419634305362</v>
      </c>
      <c r="DR17" s="26">
        <v>27.462103822622936</v>
      </c>
      <c r="DS17" s="26">
        <v>18.118038607055283</v>
      </c>
      <c r="DT17" s="26">
        <v>12.246513391297</v>
      </c>
      <c r="DU17" s="26">
        <v>-2.0868973077119932</v>
      </c>
      <c r="DV17" s="26">
        <v>-15.987866569714328</v>
      </c>
      <c r="DW17" s="26">
        <v>-27.050641687084962</v>
      </c>
      <c r="DX17" s="26">
        <v>-34.18222988184489</v>
      </c>
      <c r="DY17" s="26">
        <v>-29.71989007742026</v>
      </c>
      <c r="EA17" s="27">
        <v>39.50333959590553</v>
      </c>
      <c r="EB17" s="27">
        <v>38.091271773123069</v>
      </c>
      <c r="EC17" s="27">
        <v>37.593056524982572</v>
      </c>
      <c r="ED17" s="27">
        <v>37.441966384198267</v>
      </c>
      <c r="EE17" s="27">
        <v>37.142349345823675</v>
      </c>
      <c r="EF17" s="27">
        <v>36.636084094191574</v>
      </c>
      <c r="EG17" s="27">
        <v>36.004323960329614</v>
      </c>
      <c r="EH17" s="27">
        <v>35.331690931056073</v>
      </c>
      <c r="EI17" s="27">
        <v>34.238236066387216</v>
      </c>
      <c r="EJ17" s="27">
        <v>28.650343240975445</v>
      </c>
      <c r="EK17" s="27">
        <v>24.558405244735226</v>
      </c>
      <c r="EL17" s="27">
        <v>19.343964803241491</v>
      </c>
      <c r="EM17" s="27">
        <v>13.599895622926297</v>
      </c>
      <c r="EN17" s="27">
        <v>9.7343105710257731</v>
      </c>
      <c r="EO17" s="27">
        <v>7.6855420585393404</v>
      </c>
      <c r="EP17">
        <v>0</v>
      </c>
      <c r="EQ17" s="27">
        <v>39.50333959590553</v>
      </c>
      <c r="ER17" s="27">
        <v>38.091271773123069</v>
      </c>
      <c r="ES17" s="27">
        <v>37.593056524982572</v>
      </c>
      <c r="ET17" s="27">
        <v>37.441966384198267</v>
      </c>
      <c r="EU17" s="27">
        <v>37.142349345823675</v>
      </c>
      <c r="EV17" s="27">
        <v>36.636084094191574</v>
      </c>
      <c r="EW17" s="27">
        <v>36.004323960329614</v>
      </c>
      <c r="EX17" s="27">
        <v>35.331690931056073</v>
      </c>
      <c r="EY17" s="27">
        <v>34.238236066387216</v>
      </c>
      <c r="EZ17" s="27">
        <v>28.650343240975445</v>
      </c>
      <c r="FA17" s="27">
        <v>24.558405244735226</v>
      </c>
      <c r="FB17" s="27">
        <v>19.343964803241491</v>
      </c>
      <c r="FC17" s="27">
        <v>13.599895622926297</v>
      </c>
      <c r="FD17" s="27">
        <v>9.7343105710257731</v>
      </c>
      <c r="FE17" s="27">
        <v>7.6855420585393404</v>
      </c>
      <c r="FG17" s="141">
        <v>39.50333959590553</v>
      </c>
      <c r="FH17" s="141">
        <v>35.858081405149008</v>
      </c>
      <c r="FI17" s="141">
        <v>34.516648363066309</v>
      </c>
      <c r="FJ17" s="141">
        <v>33.599961870161877</v>
      </c>
      <c r="FK17" s="141">
        <v>31.965083086782556</v>
      </c>
      <c r="FL17" s="141">
        <v>30.603901026030584</v>
      </c>
      <c r="FM17" s="141">
        <v>28.386065777075871</v>
      </c>
      <c r="FN17" s="141">
        <v>22.200321632698504</v>
      </c>
      <c r="FO17" s="141">
        <v>12.44987692339889</v>
      </c>
      <c r="FP17" s="141">
        <v>6.1773310185965471</v>
      </c>
      <c r="FQ17" s="141">
        <v>-9.4051463418107062</v>
      </c>
      <c r="FR17" s="141">
        <v>-24.391951224964274</v>
      </c>
      <c r="FS17" s="141">
        <v>-36.471387003324836</v>
      </c>
      <c r="FT17" s="141">
        <v>-44.72629132062103</v>
      </c>
      <c r="FU17" s="141">
        <v>-41.360181540314173</v>
      </c>
      <c r="FW17" s="141">
        <v>39.50333959590553</v>
      </c>
      <c r="FX17" s="141">
        <v>35.858081405149008</v>
      </c>
      <c r="FY17" s="141">
        <v>34.516648363066309</v>
      </c>
      <c r="FZ17" s="141">
        <v>33.599961870161877</v>
      </c>
      <c r="GA17" s="141">
        <v>31.965083086782556</v>
      </c>
      <c r="GB17" s="141">
        <v>30.603901026030584</v>
      </c>
      <c r="GC17" s="141">
        <v>28.386065777075871</v>
      </c>
      <c r="GD17" s="141">
        <v>22.200321632698504</v>
      </c>
      <c r="GE17" s="141">
        <v>12.44987692339889</v>
      </c>
      <c r="GF17" s="141">
        <v>6.1773310185965471</v>
      </c>
      <c r="GG17" s="141">
        <v>-9.4051463418107062</v>
      </c>
      <c r="GH17" s="141">
        <v>-24.391951224964274</v>
      </c>
      <c r="GI17" s="141">
        <v>-36.471387003324836</v>
      </c>
      <c r="GJ17" s="141">
        <v>-44.72629132062103</v>
      </c>
      <c r="GK17" s="141">
        <v>-41.360181540314173</v>
      </c>
      <c r="GM17" s="1">
        <v>332328</v>
      </c>
      <c r="GN17" s="78">
        <v>439711</v>
      </c>
      <c r="GO17" s="78" t="s">
        <v>839</v>
      </c>
      <c r="GP17" s="97"/>
    </row>
    <row r="18" spans="2:198" ht="16.2" thickBot="1" x14ac:dyDescent="0.35">
      <c r="B18" s="19" t="s">
        <v>40</v>
      </c>
      <c r="C18" s="21">
        <v>46.495167335753571</v>
      </c>
      <c r="D18" s="21">
        <v>41.186053038851895</v>
      </c>
      <c r="E18" s="21">
        <v>39.091427524463242</v>
      </c>
      <c r="F18" s="21">
        <v>37.853700874449594</v>
      </c>
      <c r="G18" s="21">
        <v>36.330061820193407</v>
      </c>
      <c r="H18" s="21">
        <v>34.746698127587038</v>
      </c>
      <c r="I18" s="21">
        <v>33.072637539628033</v>
      </c>
      <c r="J18" s="21">
        <v>31.498466543484568</v>
      </c>
      <c r="K18" s="21">
        <v>29.727421505152918</v>
      </c>
      <c r="L18" s="21">
        <v>27.944896410979126</v>
      </c>
      <c r="M18" s="21">
        <v>20.288844447225699</v>
      </c>
      <c r="N18" s="21">
        <v>9.8912114391473267</v>
      </c>
      <c r="O18" s="21">
        <v>0.25110262886428814</v>
      </c>
      <c r="P18" s="21">
        <v>-9.8972384075522513</v>
      </c>
      <c r="Q18" s="21">
        <v>-18.482788273539299</v>
      </c>
      <c r="R18" s="22"/>
      <c r="S18" s="21">
        <v>46.495167335753571</v>
      </c>
      <c r="T18" s="21">
        <v>41.186053038851895</v>
      </c>
      <c r="U18" s="21">
        <v>39.091427524463242</v>
      </c>
      <c r="V18" s="21">
        <v>37.853700874449594</v>
      </c>
      <c r="W18" s="21">
        <v>36.330061820193407</v>
      </c>
      <c r="X18" s="21">
        <v>34.746698127587038</v>
      </c>
      <c r="Y18" s="21">
        <v>33.072637539628033</v>
      </c>
      <c r="Z18" s="21">
        <v>31.498466543484568</v>
      </c>
      <c r="AA18" s="21">
        <v>29.727421505152918</v>
      </c>
      <c r="AB18" s="21">
        <v>27.944896410979126</v>
      </c>
      <c r="AC18" s="21">
        <v>20.288844447225699</v>
      </c>
      <c r="AD18" s="21">
        <v>9.8912114391473267</v>
      </c>
      <c r="AE18" s="21">
        <v>0.25110262886428814</v>
      </c>
      <c r="AF18" s="21">
        <v>-9.8972384075522513</v>
      </c>
      <c r="AG18" s="21">
        <v>-18.482788273539299</v>
      </c>
      <c r="AI18" s="23">
        <v>46.495167335753571</v>
      </c>
      <c r="AJ18" s="23">
        <v>44.557993267003674</v>
      </c>
      <c r="AK18" s="23">
        <v>43.588881785387606</v>
      </c>
      <c r="AL18" s="23">
        <v>42.912888254120404</v>
      </c>
      <c r="AM18" s="23">
        <v>42.134805004498908</v>
      </c>
      <c r="AN18" s="23">
        <v>41.242461035675298</v>
      </c>
      <c r="AO18" s="23">
        <v>40.106112767179589</v>
      </c>
      <c r="AP18" s="23">
        <v>38.705593173989094</v>
      </c>
      <c r="AQ18" s="23">
        <v>37.618210864398584</v>
      </c>
      <c r="AR18" s="23">
        <v>36.499875919347353</v>
      </c>
      <c r="AS18" s="23">
        <v>33.221411954006513</v>
      </c>
      <c r="AT18" s="23">
        <v>30.028560790572342</v>
      </c>
      <c r="AU18" s="23">
        <v>26.980542447499815</v>
      </c>
      <c r="AV18" s="23">
        <v>23.745162915206677</v>
      </c>
      <c r="AW18" s="23">
        <v>21.463436659719306</v>
      </c>
      <c r="AY18" s="24">
        <v>46.495167335753571</v>
      </c>
      <c r="AZ18" s="24">
        <v>44.557993267003674</v>
      </c>
      <c r="BA18" s="24">
        <v>43.588881785387606</v>
      </c>
      <c r="BB18" s="24">
        <v>42.912888254120404</v>
      </c>
      <c r="BC18" s="24">
        <v>42.134805004498908</v>
      </c>
      <c r="BD18" s="24">
        <v>41.242461035675298</v>
      </c>
      <c r="BE18" s="24">
        <v>40.106112767179589</v>
      </c>
      <c r="BF18" s="24">
        <v>38.705593173989094</v>
      </c>
      <c r="BG18" s="24">
        <v>37.618210864398584</v>
      </c>
      <c r="BH18" s="24">
        <v>36.499875919347353</v>
      </c>
      <c r="BI18" s="24">
        <v>33.221411954006513</v>
      </c>
      <c r="BJ18" s="24">
        <v>30.028560790572342</v>
      </c>
      <c r="BK18" s="24">
        <v>26.980542447499815</v>
      </c>
      <c r="BL18" s="24">
        <v>23.745162915206677</v>
      </c>
      <c r="BM18" s="24">
        <v>21.463436659719306</v>
      </c>
      <c r="BO18" s="25">
        <v>46.495167335753571</v>
      </c>
      <c r="BP18" s="25">
        <v>40.429720813619085</v>
      </c>
      <c r="BQ18" s="25">
        <v>38.092024469321395</v>
      </c>
      <c r="BR18" s="25">
        <v>36.760521917294412</v>
      </c>
      <c r="BS18" s="25">
        <v>35.082806558546288</v>
      </c>
      <c r="BT18" s="25">
        <v>33.264866382110242</v>
      </c>
      <c r="BU18" s="25">
        <v>31.407182524622996</v>
      </c>
      <c r="BV18" s="25">
        <v>29.756041702834054</v>
      </c>
      <c r="BW18" s="25">
        <v>28.058725065523575</v>
      </c>
      <c r="BX18" s="25">
        <v>26.361251856338939</v>
      </c>
      <c r="BY18" s="25">
        <v>18.844969921153435</v>
      </c>
      <c r="BZ18" s="25">
        <v>8.541007769262805</v>
      </c>
      <c r="CA18" s="25">
        <v>0.21336034426037997</v>
      </c>
      <c r="CB18" s="25">
        <v>-8.4853575256443179</v>
      </c>
      <c r="CC18" s="25">
        <v>-16.038184213058102</v>
      </c>
      <c r="CD18">
        <v>0</v>
      </c>
      <c r="CE18" s="25">
        <v>46.495167335753571</v>
      </c>
      <c r="CF18" s="25">
        <v>40.429720813619085</v>
      </c>
      <c r="CG18" s="25">
        <v>38.092024469321395</v>
      </c>
      <c r="CH18" s="25">
        <v>36.760521917294412</v>
      </c>
      <c r="CI18" s="25">
        <v>35.082806558546288</v>
      </c>
      <c r="CJ18" s="25">
        <v>33.264866382110242</v>
      </c>
      <c r="CK18" s="25">
        <v>31.407182524622996</v>
      </c>
      <c r="CL18" s="25">
        <v>29.756041702834054</v>
      </c>
      <c r="CM18" s="25">
        <v>28.058725065523575</v>
      </c>
      <c r="CN18" s="25">
        <v>26.361251856338939</v>
      </c>
      <c r="CO18" s="25">
        <v>18.844969921153435</v>
      </c>
      <c r="CP18" s="25">
        <v>8.541007769262805</v>
      </c>
      <c r="CQ18" s="25">
        <v>0.21336034426037997</v>
      </c>
      <c r="CR18" s="25">
        <v>-8.4853575256443179</v>
      </c>
      <c r="CS18" s="25">
        <v>-16.038184213058102</v>
      </c>
      <c r="CU18" s="26">
        <v>46.495167335753571</v>
      </c>
      <c r="CV18" s="26">
        <v>42.814797171554183</v>
      </c>
      <c r="CW18" s="26">
        <v>41.021507770956084</v>
      </c>
      <c r="CX18" s="26">
        <v>39.799642879899153</v>
      </c>
      <c r="CY18" s="26">
        <v>38.251333819859433</v>
      </c>
      <c r="CZ18" s="26">
        <v>36.48889839014614</v>
      </c>
      <c r="DA18" s="26">
        <v>34.047763743058233</v>
      </c>
      <c r="DB18" s="26">
        <v>30.012240928220663</v>
      </c>
      <c r="DC18" s="26">
        <v>25.520795982801687</v>
      </c>
      <c r="DD18" s="26">
        <v>21.069546206756613</v>
      </c>
      <c r="DE18" s="26">
        <v>8.9587906191577105</v>
      </c>
      <c r="DF18" s="26">
        <v>-1.412029614491459</v>
      </c>
      <c r="DG18" s="26">
        <v>-9.7879823475220604</v>
      </c>
      <c r="DH18" s="26">
        <v>-14.90161442471306</v>
      </c>
      <c r="DI18" s="26">
        <v>-11.111987176739873</v>
      </c>
      <c r="DJ18">
        <v>0</v>
      </c>
      <c r="DK18" s="26">
        <v>46.495167335753571</v>
      </c>
      <c r="DL18" s="26">
        <v>42.814797171554183</v>
      </c>
      <c r="DM18" s="26">
        <v>41.021507770956084</v>
      </c>
      <c r="DN18" s="26">
        <v>39.799642879899153</v>
      </c>
      <c r="DO18" s="26">
        <v>38.251333819859433</v>
      </c>
      <c r="DP18" s="26">
        <v>36.48889839014614</v>
      </c>
      <c r="DQ18" s="26">
        <v>34.047763743058233</v>
      </c>
      <c r="DR18" s="26">
        <v>30.012240928220663</v>
      </c>
      <c r="DS18" s="26">
        <v>25.520795982801687</v>
      </c>
      <c r="DT18" s="26">
        <v>21.069546206756613</v>
      </c>
      <c r="DU18" s="26">
        <v>8.9587906191577105</v>
      </c>
      <c r="DV18" s="26">
        <v>-1.412029614491459</v>
      </c>
      <c r="DW18" s="26">
        <v>-9.7879823475220604</v>
      </c>
      <c r="DX18" s="26">
        <v>-14.90161442471306</v>
      </c>
      <c r="DY18" s="26">
        <v>-11.111987176739873</v>
      </c>
      <c r="EA18" s="27">
        <v>46.495167335753571</v>
      </c>
      <c r="EB18" s="27">
        <v>43.022707565302142</v>
      </c>
      <c r="EC18" s="27">
        <v>41.36437041821025</v>
      </c>
      <c r="ED18" s="27">
        <v>40.376964205075581</v>
      </c>
      <c r="EE18" s="27">
        <v>39.371278427984265</v>
      </c>
      <c r="EF18" s="27">
        <v>38.264077271179808</v>
      </c>
      <c r="EG18" s="27">
        <v>36.783984414191657</v>
      </c>
      <c r="EH18" s="27">
        <v>35.370438268246915</v>
      </c>
      <c r="EI18" s="27">
        <v>33.687880492958456</v>
      </c>
      <c r="EJ18" s="27">
        <v>31.927767922367892</v>
      </c>
      <c r="EK18" s="27">
        <v>26.711648225899253</v>
      </c>
      <c r="EL18" s="27">
        <v>21.98272368906845</v>
      </c>
      <c r="EM18" s="27">
        <v>18.65303710652654</v>
      </c>
      <c r="EN18" s="27">
        <v>15.830740619022365</v>
      </c>
      <c r="EO18" s="27">
        <v>14.826425442942423</v>
      </c>
      <c r="EP18">
        <v>0</v>
      </c>
      <c r="EQ18" s="27">
        <v>46.495167335753571</v>
      </c>
      <c r="ER18" s="27">
        <v>43.022707565302142</v>
      </c>
      <c r="ES18" s="27">
        <v>41.36437041821025</v>
      </c>
      <c r="ET18" s="27">
        <v>40.376964205075581</v>
      </c>
      <c r="EU18" s="27">
        <v>39.371278427984265</v>
      </c>
      <c r="EV18" s="27">
        <v>38.264077271179808</v>
      </c>
      <c r="EW18" s="27">
        <v>36.783984414191657</v>
      </c>
      <c r="EX18" s="27">
        <v>35.370438268246915</v>
      </c>
      <c r="EY18" s="27">
        <v>33.687880492958456</v>
      </c>
      <c r="EZ18" s="27">
        <v>31.927767922367892</v>
      </c>
      <c r="FA18" s="27">
        <v>26.711648225899253</v>
      </c>
      <c r="FB18" s="27">
        <v>21.98272368906845</v>
      </c>
      <c r="FC18" s="27">
        <v>18.65303710652654</v>
      </c>
      <c r="FD18" s="27">
        <v>15.830740619022365</v>
      </c>
      <c r="FE18" s="27">
        <v>14.826425442942423</v>
      </c>
      <c r="FG18" s="141">
        <v>46.495167335753571</v>
      </c>
      <c r="FH18" s="141">
        <v>40.431014981429705</v>
      </c>
      <c r="FI18" s="141">
        <v>37.979946501417892</v>
      </c>
      <c r="FJ18" s="141">
        <v>36.446610233101339</v>
      </c>
      <c r="FK18" s="141">
        <v>34.616255616348411</v>
      </c>
      <c r="FL18" s="141">
        <v>32.772933221877011</v>
      </c>
      <c r="FM18" s="141">
        <v>30.266581719661232</v>
      </c>
      <c r="FN18" s="141">
        <v>25.717660946294288</v>
      </c>
      <c r="FO18" s="141">
        <v>21.079791244475274</v>
      </c>
      <c r="FP18" s="141">
        <v>16.48409289190235</v>
      </c>
      <c r="FQ18" s="141">
        <v>3.8138346532129077</v>
      </c>
      <c r="FR18" s="141">
        <v>-7.3133192800836042</v>
      </c>
      <c r="FS18" s="141">
        <v>-16.501068842067582</v>
      </c>
      <c r="FT18" s="141">
        <v>-22.596393972395319</v>
      </c>
      <c r="FU18" s="141">
        <v>-19.826490206562099</v>
      </c>
      <c r="FW18" s="141">
        <v>46.495167335753571</v>
      </c>
      <c r="FX18" s="141">
        <v>40.431014981429705</v>
      </c>
      <c r="FY18" s="141">
        <v>37.979946501417892</v>
      </c>
      <c r="FZ18" s="141">
        <v>36.446610233101339</v>
      </c>
      <c r="GA18" s="141">
        <v>34.616255616348411</v>
      </c>
      <c r="GB18" s="141">
        <v>32.772933221877011</v>
      </c>
      <c r="GC18" s="141">
        <v>30.266581719661232</v>
      </c>
      <c r="GD18" s="141">
        <v>25.717660946294288</v>
      </c>
      <c r="GE18" s="141">
        <v>21.079791244475274</v>
      </c>
      <c r="GF18" s="141">
        <v>16.48409289190235</v>
      </c>
      <c r="GG18" s="141">
        <v>3.8138346532129077</v>
      </c>
      <c r="GH18" s="141">
        <v>-7.3133192800836042</v>
      </c>
      <c r="GI18" s="141">
        <v>-16.501068842067582</v>
      </c>
      <c r="GJ18" s="141">
        <v>-22.596393972395319</v>
      </c>
      <c r="GK18" s="141">
        <v>-19.826490206562099</v>
      </c>
      <c r="GM18" s="1">
        <v>370584</v>
      </c>
      <c r="GN18" s="78">
        <v>429294</v>
      </c>
      <c r="GO18" s="78" t="s">
        <v>839</v>
      </c>
      <c r="GP18" s="97"/>
    </row>
    <row r="19" spans="2:198" ht="16.2" thickBot="1" x14ac:dyDescent="0.35">
      <c r="B19" s="19" t="s">
        <v>44</v>
      </c>
      <c r="C19" s="21">
        <v>46.739612363441097</v>
      </c>
      <c r="D19" s="21">
        <v>34.746281590835309</v>
      </c>
      <c r="E19" s="21">
        <v>24.006558683402844</v>
      </c>
      <c r="F19" s="21">
        <v>19.954469638477335</v>
      </c>
      <c r="G19" s="21">
        <v>14.854856238186372</v>
      </c>
      <c r="H19" s="21">
        <v>2.2646125069370271</v>
      </c>
      <c r="I19" s="21">
        <v>-7.1824713537306906</v>
      </c>
      <c r="J19" s="21">
        <v>-10.084514215935215</v>
      </c>
      <c r="K19" s="21">
        <v>-13.074939638278181</v>
      </c>
      <c r="L19" s="21">
        <v>-15.22750906402274</v>
      </c>
      <c r="M19" s="21">
        <v>-26.274015708326544</v>
      </c>
      <c r="N19" s="21">
        <v>-42.820538851496565</v>
      </c>
      <c r="O19" s="21">
        <v>-56.63671340481028</v>
      </c>
      <c r="P19" s="21">
        <v>-71.538559019790682</v>
      </c>
      <c r="Q19" s="21">
        <v>-84.448213035787319</v>
      </c>
      <c r="R19" s="22"/>
      <c r="S19" s="21">
        <v>47.5796123634411</v>
      </c>
      <c r="T19" s="21">
        <v>35.586281590835313</v>
      </c>
      <c r="U19" s="21">
        <v>24.846558683402847</v>
      </c>
      <c r="V19" s="21">
        <v>20.794469638477338</v>
      </c>
      <c r="W19" s="21">
        <v>15.694856238186375</v>
      </c>
      <c r="X19" s="21">
        <v>3.1046125069370305</v>
      </c>
      <c r="Y19" s="21">
        <v>-6.3424713537306872</v>
      </c>
      <c r="Z19" s="21">
        <v>-9.2445142159352116</v>
      </c>
      <c r="AA19" s="21">
        <v>-12.234939638278178</v>
      </c>
      <c r="AB19" s="21">
        <v>-14.387509064022737</v>
      </c>
      <c r="AC19" s="21">
        <v>-25.434015708326541</v>
      </c>
      <c r="AD19" s="21">
        <v>-41.980538851496561</v>
      </c>
      <c r="AE19" s="21">
        <v>-55.796713404810276</v>
      </c>
      <c r="AF19" s="21">
        <v>-70.698559019790679</v>
      </c>
      <c r="AG19" s="21">
        <v>-83.608213035787315</v>
      </c>
      <c r="AI19" s="23">
        <v>46.739612363441097</v>
      </c>
      <c r="AJ19" s="23">
        <v>42.714652114766494</v>
      </c>
      <c r="AK19" s="23">
        <v>35.581196893094926</v>
      </c>
      <c r="AL19" s="23">
        <v>33.938984719138816</v>
      </c>
      <c r="AM19" s="23">
        <v>31.790179433158386</v>
      </c>
      <c r="AN19" s="23">
        <v>27.110125539203949</v>
      </c>
      <c r="AO19" s="23">
        <v>23.028763776548018</v>
      </c>
      <c r="AP19" s="23">
        <v>20.553077232885286</v>
      </c>
      <c r="AQ19" s="23">
        <v>19.186959703621184</v>
      </c>
      <c r="AR19" s="23">
        <v>18.026379374200516</v>
      </c>
      <c r="AS19" s="23">
        <v>14.365035866030894</v>
      </c>
      <c r="AT19" s="23">
        <v>10.462111400310576</v>
      </c>
      <c r="AU19" s="23">
        <v>6.7075519080241577</v>
      </c>
      <c r="AV19" s="23">
        <v>2.5957338238542746</v>
      </c>
      <c r="AW19" s="23">
        <v>-0.57573084245436235</v>
      </c>
      <c r="AY19" s="24">
        <v>47.5796123634411</v>
      </c>
      <c r="AZ19" s="24">
        <v>43.554652114766498</v>
      </c>
      <c r="BA19" s="24">
        <v>36.42119689309493</v>
      </c>
      <c r="BB19" s="24">
        <v>34.778984719138819</v>
      </c>
      <c r="BC19" s="24">
        <v>32.630179433158389</v>
      </c>
      <c r="BD19" s="24">
        <v>27.950125539203952</v>
      </c>
      <c r="BE19" s="24">
        <v>23.868763776548022</v>
      </c>
      <c r="BF19" s="24">
        <v>21.39307723288529</v>
      </c>
      <c r="BG19" s="24">
        <v>20.026959703621188</v>
      </c>
      <c r="BH19" s="24">
        <v>18.86637937420052</v>
      </c>
      <c r="BI19" s="24">
        <v>15.205035866030897</v>
      </c>
      <c r="BJ19" s="24">
        <v>11.302111400310579</v>
      </c>
      <c r="BK19" s="24">
        <v>7.5475519080241611</v>
      </c>
      <c r="BL19" s="24">
        <v>3.4357338238542781</v>
      </c>
      <c r="BM19" s="24">
        <v>0.26426915754564106</v>
      </c>
      <c r="BO19" s="25">
        <v>46.739612363441097</v>
      </c>
      <c r="BP19" s="25">
        <v>33.382617661743311</v>
      </c>
      <c r="BQ19" s="25">
        <v>-4.8803065986605532</v>
      </c>
      <c r="BR19" s="25">
        <v>-36.119683951901436</v>
      </c>
      <c r="BS19" s="25">
        <v>-41.524322140590982</v>
      </c>
      <c r="BT19" s="25">
        <v>-54.390296109785368</v>
      </c>
      <c r="BU19" s="25">
        <v>-64.00312149850825</v>
      </c>
      <c r="BV19" s="25">
        <v>-67.141935035962206</v>
      </c>
      <c r="BW19" s="25">
        <v>-70.228909393708648</v>
      </c>
      <c r="BX19" s="25">
        <v>-72.575309756774885</v>
      </c>
      <c r="BY19" s="25">
        <v>-82.720933148147623</v>
      </c>
      <c r="BZ19" s="25">
        <v>-98.527058589853596</v>
      </c>
      <c r="CA19" s="25">
        <v>-111.64677604333767</v>
      </c>
      <c r="CB19" s="25">
        <v>-125.62479710813395</v>
      </c>
      <c r="CC19" s="25">
        <v>-136.9924549674885</v>
      </c>
      <c r="CD19">
        <v>0</v>
      </c>
      <c r="CE19" s="25">
        <v>47.5796123634411</v>
      </c>
      <c r="CF19" s="25">
        <v>34.222617661743314</v>
      </c>
      <c r="CG19" s="25">
        <v>-4.0403065986605498</v>
      </c>
      <c r="CH19" s="25">
        <v>-35.279683951901433</v>
      </c>
      <c r="CI19" s="25">
        <v>-40.684322140590979</v>
      </c>
      <c r="CJ19" s="25">
        <v>-53.550296109785364</v>
      </c>
      <c r="CK19" s="25">
        <v>-63.163121498508247</v>
      </c>
      <c r="CL19" s="25">
        <v>-66.301935035962202</v>
      </c>
      <c r="CM19" s="25">
        <v>-69.388909393708644</v>
      </c>
      <c r="CN19" s="25">
        <v>-71.735309756774882</v>
      </c>
      <c r="CO19" s="25">
        <v>-81.880933148147619</v>
      </c>
      <c r="CP19" s="25">
        <v>-97.687058589853592</v>
      </c>
      <c r="CQ19" s="25">
        <v>-110.80677604333766</v>
      </c>
      <c r="CR19" s="25">
        <v>-124.78479710813394</v>
      </c>
      <c r="CS19" s="25">
        <v>-136.1524549674885</v>
      </c>
      <c r="CU19" s="26">
        <v>46.739612363441097</v>
      </c>
      <c r="CV19" s="26">
        <v>37.867240344585738</v>
      </c>
      <c r="CW19" s="26">
        <v>0.57932872585412554</v>
      </c>
      <c r="CX19" s="26">
        <v>-30.524950774160999</v>
      </c>
      <c r="CY19" s="26">
        <v>-35.900760912918344</v>
      </c>
      <c r="CZ19" s="26">
        <v>-48.82063981147391</v>
      </c>
      <c r="DA19" s="26">
        <v>-59.576840649884701</v>
      </c>
      <c r="DB19" s="26">
        <v>-67.246735186039501</v>
      </c>
      <c r="DC19" s="26">
        <v>-75.150005793172227</v>
      </c>
      <c r="DD19" s="26">
        <v>-82.331710259521174</v>
      </c>
      <c r="DE19" s="26">
        <v>-100.28317492058792</v>
      </c>
      <c r="DF19" s="26">
        <v>-115.15162221535206</v>
      </c>
      <c r="DG19" s="26">
        <v>-126.98550314206972</v>
      </c>
      <c r="DH19" s="26">
        <v>-134.34179635130761</v>
      </c>
      <c r="DI19" s="26">
        <v>-128.62891062286835</v>
      </c>
      <c r="DJ19">
        <v>0</v>
      </c>
      <c r="DK19" s="26">
        <v>47.5796123634411</v>
      </c>
      <c r="DL19" s="26">
        <v>38.707240344585742</v>
      </c>
      <c r="DM19" s="26">
        <v>1.4193287258541289</v>
      </c>
      <c r="DN19" s="26">
        <v>-29.684950774160995</v>
      </c>
      <c r="DO19" s="26">
        <v>-35.06076091291834</v>
      </c>
      <c r="DP19" s="26">
        <v>-47.980639811473907</v>
      </c>
      <c r="DQ19" s="26">
        <v>-58.736840649884698</v>
      </c>
      <c r="DR19" s="26">
        <v>-66.406735186039498</v>
      </c>
      <c r="DS19" s="26">
        <v>-74.310005793172223</v>
      </c>
      <c r="DT19" s="26">
        <v>-81.49171025952117</v>
      </c>
      <c r="DU19" s="26">
        <v>-99.443174920587921</v>
      </c>
      <c r="DV19" s="26">
        <v>-114.31162221535206</v>
      </c>
      <c r="DW19" s="26">
        <v>-126.14550314206971</v>
      </c>
      <c r="DX19" s="26">
        <v>-133.5017963513076</v>
      </c>
      <c r="DY19" s="26">
        <v>-127.78891062286834</v>
      </c>
      <c r="EA19" s="27">
        <v>46.739612363441097</v>
      </c>
      <c r="EB19" s="27">
        <v>38.487110105340776</v>
      </c>
      <c r="EC19" s="27">
        <v>28.548478504195629</v>
      </c>
      <c r="ED19" s="27">
        <v>24.813050569534809</v>
      </c>
      <c r="EE19" s="27">
        <v>20.322535113628817</v>
      </c>
      <c r="EF19" s="27">
        <v>8.3982082730645686</v>
      </c>
      <c r="EG19" s="27">
        <v>-0.5684208213959181</v>
      </c>
      <c r="EH19" s="27">
        <v>-3.2266411345834598</v>
      </c>
      <c r="EI19" s="27">
        <v>-6.1731508357158447</v>
      </c>
      <c r="EJ19" s="27">
        <v>-8.4040328989726731</v>
      </c>
      <c r="EK19" s="27">
        <v>-14.435595359581384</v>
      </c>
      <c r="EL19" s="27">
        <v>-18.846211730978126</v>
      </c>
      <c r="EM19" s="27">
        <v>-21.900041097330302</v>
      </c>
      <c r="EN19" s="27">
        <v>-24.928654669436469</v>
      </c>
      <c r="EO19" s="27">
        <v>-26.119515116165189</v>
      </c>
      <c r="EP19">
        <v>0</v>
      </c>
      <c r="EQ19" s="27">
        <v>47.5796123634411</v>
      </c>
      <c r="ER19" s="27">
        <v>39.327110105340779</v>
      </c>
      <c r="ES19" s="27">
        <v>29.388478504195632</v>
      </c>
      <c r="ET19" s="27">
        <v>25.653050569534813</v>
      </c>
      <c r="EU19" s="27">
        <v>21.16253511362882</v>
      </c>
      <c r="EV19" s="27">
        <v>9.238208273064572</v>
      </c>
      <c r="EW19" s="27">
        <v>0.27157917860408531</v>
      </c>
      <c r="EX19" s="27">
        <v>-2.3866411345834564</v>
      </c>
      <c r="EY19" s="27">
        <v>-5.3331508357158413</v>
      </c>
      <c r="EZ19" s="27">
        <v>-7.5640328989726697</v>
      </c>
      <c r="FA19" s="27">
        <v>-13.595595359581381</v>
      </c>
      <c r="FB19" s="27">
        <v>-18.006211730978123</v>
      </c>
      <c r="FC19" s="27">
        <v>-21.060041097330298</v>
      </c>
      <c r="FD19" s="27">
        <v>-24.088654669436465</v>
      </c>
      <c r="FE19" s="27">
        <v>-25.279515116165186</v>
      </c>
      <c r="FG19" s="141">
        <v>46.739612363441097</v>
      </c>
      <c r="FH19" s="141">
        <v>33.098735574832446</v>
      </c>
      <c r="FI19" s="141">
        <v>-5.4122611859314844</v>
      </c>
      <c r="FJ19" s="141">
        <v>-37.024871028896996</v>
      </c>
      <c r="FK19" s="141">
        <v>-42.883373534476931</v>
      </c>
      <c r="FL19" s="141">
        <v>-56.175588466501637</v>
      </c>
      <c r="FM19" s="141">
        <v>-67.376849269532386</v>
      </c>
      <c r="FN19" s="141">
        <v>-75.599767383835143</v>
      </c>
      <c r="FO19" s="141">
        <v>-83.771328356886443</v>
      </c>
      <c r="FP19" s="141">
        <v>-91.233251823960217</v>
      </c>
      <c r="FQ19" s="141">
        <v>-110.1289998951502</v>
      </c>
      <c r="FR19" s="141">
        <v>-125.85838456880231</v>
      </c>
      <c r="FS19" s="141">
        <v>-138.60098593507311</v>
      </c>
      <c r="FT19" s="141">
        <v>-147.1411355804662</v>
      </c>
      <c r="FU19" s="141">
        <v>-142.79289744363098</v>
      </c>
      <c r="FW19" s="141">
        <v>47.5796123634411</v>
      </c>
      <c r="FX19" s="141">
        <v>33.93873557483245</v>
      </c>
      <c r="FY19" s="141">
        <v>-4.572261185931481</v>
      </c>
      <c r="FZ19" s="141">
        <v>-36.184871028896993</v>
      </c>
      <c r="GA19" s="141">
        <v>-42.043373534476927</v>
      </c>
      <c r="GB19" s="141">
        <v>-55.335588466501633</v>
      </c>
      <c r="GC19" s="141">
        <v>-66.536849269532382</v>
      </c>
      <c r="GD19" s="141">
        <v>-74.75976738383514</v>
      </c>
      <c r="GE19" s="141">
        <v>-82.931328356886439</v>
      </c>
      <c r="GF19" s="141">
        <v>-90.393251823960213</v>
      </c>
      <c r="GG19" s="141">
        <v>-109.2889998951502</v>
      </c>
      <c r="GH19" s="141">
        <v>-125.0183845688023</v>
      </c>
      <c r="GI19" s="141">
        <v>-137.76098593507311</v>
      </c>
      <c r="GJ19" s="141">
        <v>-146.30113558046619</v>
      </c>
      <c r="GK19" s="141">
        <v>-141.95289744363097</v>
      </c>
      <c r="GM19" s="1">
        <v>330835</v>
      </c>
      <c r="GN19" s="78">
        <v>435308</v>
      </c>
      <c r="GO19" s="78" t="s">
        <v>839</v>
      </c>
      <c r="GP19" s="97"/>
    </row>
    <row r="20" spans="2:198" ht="16.2" thickBot="1" x14ac:dyDescent="0.35">
      <c r="B20" s="19" t="s">
        <v>375</v>
      </c>
      <c r="C20" s="21">
        <v>37.084911416461019</v>
      </c>
      <c r="D20" s="21">
        <v>27.630135749386014</v>
      </c>
      <c r="E20" s="21">
        <v>24.595146395943459</v>
      </c>
      <c r="F20" s="21">
        <v>23.469915135394345</v>
      </c>
      <c r="G20" s="21">
        <v>22.499062200130396</v>
      </c>
      <c r="H20" s="21">
        <v>21.540531357213368</v>
      </c>
      <c r="I20" s="21">
        <v>20.987100396695809</v>
      </c>
      <c r="J20" s="21">
        <v>20.414215534448473</v>
      </c>
      <c r="K20" s="21">
        <v>19.494851872582373</v>
      </c>
      <c r="L20" s="21">
        <v>18.612345925101422</v>
      </c>
      <c r="M20" s="21">
        <v>15.568800833194913</v>
      </c>
      <c r="N20" s="21">
        <v>11.962762680782262</v>
      </c>
      <c r="O20" s="21">
        <v>9.3230452237877586</v>
      </c>
      <c r="P20" s="21">
        <v>6.7559734336950328</v>
      </c>
      <c r="Q20" s="21">
        <v>4.6699816087175776</v>
      </c>
      <c r="R20" s="22"/>
      <c r="S20" s="21">
        <v>78.884911416461023</v>
      </c>
      <c r="T20" s="21">
        <v>69.430135749386011</v>
      </c>
      <c r="U20" s="21">
        <v>66.395146395943456</v>
      </c>
      <c r="V20" s="21">
        <v>65.269915135394342</v>
      </c>
      <c r="W20" s="21">
        <v>64.299062200130393</v>
      </c>
      <c r="X20" s="21">
        <v>63.340531357213365</v>
      </c>
      <c r="Y20" s="21">
        <v>62.787100396695806</v>
      </c>
      <c r="Z20" s="21">
        <v>62.214215534448471</v>
      </c>
      <c r="AA20" s="21">
        <v>61.29485187258237</v>
      </c>
      <c r="AB20" s="21">
        <v>60.41234592510142</v>
      </c>
      <c r="AC20" s="21">
        <v>57.368800833194911</v>
      </c>
      <c r="AD20" s="21">
        <v>53.762762680782259</v>
      </c>
      <c r="AE20" s="21">
        <v>51.123045223787756</v>
      </c>
      <c r="AF20" s="21">
        <v>48.55597343369503</v>
      </c>
      <c r="AG20" s="21">
        <v>46.469981608717575</v>
      </c>
      <c r="AI20" s="23">
        <v>37.084911416461019</v>
      </c>
      <c r="AJ20" s="23">
        <v>34.055632279495164</v>
      </c>
      <c r="AK20" s="23">
        <v>32.629292204318524</v>
      </c>
      <c r="AL20" s="23">
        <v>31.854097118300118</v>
      </c>
      <c r="AM20" s="23">
        <v>31.229338876492761</v>
      </c>
      <c r="AN20" s="23">
        <v>30.582202067867456</v>
      </c>
      <c r="AO20" s="23">
        <v>29.88149394649524</v>
      </c>
      <c r="AP20" s="23">
        <v>29.047912155140565</v>
      </c>
      <c r="AQ20" s="23">
        <v>28.021751316319452</v>
      </c>
      <c r="AR20" s="23">
        <v>26.998519078635454</v>
      </c>
      <c r="AS20" s="23">
        <v>24.160467449904317</v>
      </c>
      <c r="AT20" s="23">
        <v>21.54126179815664</v>
      </c>
      <c r="AU20" s="23">
        <v>19.439250003031049</v>
      </c>
      <c r="AV20" s="23">
        <v>17.196628744052518</v>
      </c>
      <c r="AW20" s="23">
        <v>15.061863459189809</v>
      </c>
      <c r="AY20" s="24">
        <v>78.884911416461023</v>
      </c>
      <c r="AZ20" s="24">
        <v>75.855632279495154</v>
      </c>
      <c r="BA20" s="24">
        <v>74.429292204318529</v>
      </c>
      <c r="BB20" s="24">
        <v>73.654097118300115</v>
      </c>
      <c r="BC20" s="24">
        <v>73.029338876492758</v>
      </c>
      <c r="BD20" s="24">
        <v>72.382202067867453</v>
      </c>
      <c r="BE20" s="24">
        <v>71.681493946495237</v>
      </c>
      <c r="BF20" s="24">
        <v>70.847912155140563</v>
      </c>
      <c r="BG20" s="24">
        <v>69.82175131631945</v>
      </c>
      <c r="BH20" s="24">
        <v>68.798519078635451</v>
      </c>
      <c r="BI20" s="24">
        <v>65.960467449904314</v>
      </c>
      <c r="BJ20" s="24">
        <v>63.341261798156637</v>
      </c>
      <c r="BK20" s="24">
        <v>61.239250003031046</v>
      </c>
      <c r="BL20" s="24">
        <v>58.996628744052515</v>
      </c>
      <c r="BM20" s="24">
        <v>56.861863459189806</v>
      </c>
      <c r="BO20" s="25">
        <v>37.084911416461019</v>
      </c>
      <c r="BP20" s="25">
        <v>26.133990365471618</v>
      </c>
      <c r="BQ20" s="25">
        <v>18.960541246004425</v>
      </c>
      <c r="BR20" s="25">
        <v>13.96520085473017</v>
      </c>
      <c r="BS20" s="25">
        <v>12.900878896996105</v>
      </c>
      <c r="BT20" s="25">
        <v>11.841492353017216</v>
      </c>
      <c r="BU20" s="25">
        <v>11.169788082529323</v>
      </c>
      <c r="BV20" s="25">
        <v>10.473715692983191</v>
      </c>
      <c r="BW20" s="25">
        <v>9.5971334690114958</v>
      </c>
      <c r="BX20" s="25">
        <v>8.7728798005433504</v>
      </c>
      <c r="BY20" s="25">
        <v>5.8932143748805288</v>
      </c>
      <c r="BZ20" s="25">
        <v>2.6733868253395201</v>
      </c>
      <c r="CA20" s="25">
        <v>0.58041417661104333</v>
      </c>
      <c r="CB20" s="25">
        <v>-1.1419046809022007</v>
      </c>
      <c r="CC20" s="25">
        <v>-2.034618731106292</v>
      </c>
      <c r="CD20">
        <v>0</v>
      </c>
      <c r="CE20" s="25">
        <v>78.884911416461023</v>
      </c>
      <c r="CF20" s="25">
        <v>67.933990365471615</v>
      </c>
      <c r="CG20" s="25">
        <v>60.760541246004422</v>
      </c>
      <c r="CH20" s="25">
        <v>55.765200854730168</v>
      </c>
      <c r="CI20" s="25">
        <v>54.700878896996102</v>
      </c>
      <c r="CJ20" s="25">
        <v>53.641492353017213</v>
      </c>
      <c r="CK20" s="25">
        <v>52.96978808252932</v>
      </c>
      <c r="CL20" s="25">
        <v>52.273715692983188</v>
      </c>
      <c r="CM20" s="25">
        <v>51.397133469011493</v>
      </c>
      <c r="CN20" s="25">
        <v>50.572879800543348</v>
      </c>
      <c r="CO20" s="25">
        <v>47.693214374880526</v>
      </c>
      <c r="CP20" s="25">
        <v>44.473386825339517</v>
      </c>
      <c r="CQ20" s="25">
        <v>42.38041417661104</v>
      </c>
      <c r="CR20" s="25">
        <v>40.658095319097797</v>
      </c>
      <c r="CS20" s="25">
        <v>39.765381268893705</v>
      </c>
      <c r="CU20" s="26">
        <v>37.084911416461019</v>
      </c>
      <c r="CV20" s="26">
        <v>29.233426562287768</v>
      </c>
      <c r="CW20" s="26">
        <v>22.776726585173179</v>
      </c>
      <c r="CX20" s="26">
        <v>17.902166716829754</v>
      </c>
      <c r="CY20" s="26">
        <v>16.942862892141306</v>
      </c>
      <c r="CZ20" s="26">
        <v>15.951252761070137</v>
      </c>
      <c r="DA20" s="26">
        <v>15.219528323145639</v>
      </c>
      <c r="DB20" s="26">
        <v>14.126176608899129</v>
      </c>
      <c r="DC20" s="26">
        <v>12.789746993936475</v>
      </c>
      <c r="DD20" s="26">
        <v>11.508417796523361</v>
      </c>
      <c r="DE20" s="26">
        <v>8.010437270447369</v>
      </c>
      <c r="DF20" s="26">
        <v>5.0278318552028196</v>
      </c>
      <c r="DG20" s="26">
        <v>3.1864442242806348</v>
      </c>
      <c r="DH20" s="26">
        <v>2.2139619354577604</v>
      </c>
      <c r="DI20" s="26">
        <v>2.8199090664639783</v>
      </c>
      <c r="DJ20">
        <v>0</v>
      </c>
      <c r="DK20" s="26">
        <v>78.884911416461023</v>
      </c>
      <c r="DL20" s="26">
        <v>71.033426562287758</v>
      </c>
      <c r="DM20" s="26">
        <v>64.576726585173176</v>
      </c>
      <c r="DN20" s="26">
        <v>59.702166716829751</v>
      </c>
      <c r="DO20" s="26">
        <v>58.742862892141304</v>
      </c>
      <c r="DP20" s="26">
        <v>57.751252761070134</v>
      </c>
      <c r="DQ20" s="26">
        <v>57.019528323145636</v>
      </c>
      <c r="DR20" s="26">
        <v>55.926176608899127</v>
      </c>
      <c r="DS20" s="26">
        <v>54.589746993936473</v>
      </c>
      <c r="DT20" s="26">
        <v>53.308417796523358</v>
      </c>
      <c r="DU20" s="26">
        <v>49.810437270447366</v>
      </c>
      <c r="DV20" s="26">
        <v>46.827831855202817</v>
      </c>
      <c r="DW20" s="26">
        <v>44.986444224280632</v>
      </c>
      <c r="DX20" s="26">
        <v>44.013961935457758</v>
      </c>
      <c r="DY20" s="26">
        <v>44.619909066463975</v>
      </c>
      <c r="EA20" s="27">
        <v>37.084911416461019</v>
      </c>
      <c r="EB20" s="27">
        <v>31.281584538663097</v>
      </c>
      <c r="EC20" s="27">
        <v>29.034630378980054</v>
      </c>
      <c r="ED20" s="27">
        <v>27.99157697206239</v>
      </c>
      <c r="EE20" s="27">
        <v>27.145470831887067</v>
      </c>
      <c r="EF20" s="27">
        <v>26.279774905925606</v>
      </c>
      <c r="EG20" s="27">
        <v>25.773462818849296</v>
      </c>
      <c r="EH20" s="27">
        <v>25.231073288882499</v>
      </c>
      <c r="EI20" s="27">
        <v>24.309385962459842</v>
      </c>
      <c r="EJ20" s="27">
        <v>23.3976752046987</v>
      </c>
      <c r="EK20" s="27">
        <v>20.834832076637483</v>
      </c>
      <c r="EL20" s="27">
        <v>18.47886955772853</v>
      </c>
      <c r="EM20" s="27">
        <v>16.911383448373414</v>
      </c>
      <c r="EN20" s="27">
        <v>15.436158355942339</v>
      </c>
      <c r="EO20" s="27">
        <v>14.560277712609647</v>
      </c>
      <c r="EP20">
        <v>0</v>
      </c>
      <c r="EQ20" s="27">
        <v>78.884911416461023</v>
      </c>
      <c r="ER20" s="27">
        <v>73.081584538663094</v>
      </c>
      <c r="ES20" s="27">
        <v>70.834630378980052</v>
      </c>
      <c r="ET20" s="27">
        <v>69.791576972062387</v>
      </c>
      <c r="EU20" s="27">
        <v>68.945470831887064</v>
      </c>
      <c r="EV20" s="27">
        <v>68.079774905925603</v>
      </c>
      <c r="EW20" s="27">
        <v>67.573462818849293</v>
      </c>
      <c r="EX20" s="27">
        <v>67.031073288882496</v>
      </c>
      <c r="EY20" s="27">
        <v>66.109385962459839</v>
      </c>
      <c r="EZ20" s="27">
        <v>65.197675204698697</v>
      </c>
      <c r="FA20" s="27">
        <v>62.63483207663748</v>
      </c>
      <c r="FB20" s="27">
        <v>60.278869557728527</v>
      </c>
      <c r="FC20" s="27">
        <v>58.711383448373411</v>
      </c>
      <c r="FD20" s="27">
        <v>57.236158355942337</v>
      </c>
      <c r="FE20" s="27">
        <v>56.360277712609644</v>
      </c>
      <c r="FG20" s="141">
        <v>37.084911416461019</v>
      </c>
      <c r="FH20" s="141">
        <v>24.899671784867607</v>
      </c>
      <c r="FI20" s="141">
        <v>17.462411522234405</v>
      </c>
      <c r="FJ20" s="141">
        <v>12.455572978160902</v>
      </c>
      <c r="FK20" s="141">
        <v>11.376336648266133</v>
      </c>
      <c r="FL20" s="141">
        <v>10.313403653919266</v>
      </c>
      <c r="FM20" s="141">
        <v>9.520321514871469</v>
      </c>
      <c r="FN20" s="141">
        <v>8.3141972897232534</v>
      </c>
      <c r="FO20" s="141">
        <v>6.9305742573723421</v>
      </c>
      <c r="FP20" s="141">
        <v>5.6086811940373593</v>
      </c>
      <c r="FQ20" s="141">
        <v>2.0316394722535449</v>
      </c>
      <c r="FR20" s="141">
        <v>-0.98822625895189731</v>
      </c>
      <c r="FS20" s="141">
        <v>-2.8770995890178312</v>
      </c>
      <c r="FT20" s="141">
        <v>-3.9163415651309492</v>
      </c>
      <c r="FU20" s="141">
        <v>-3.4680507752575807</v>
      </c>
      <c r="FW20" s="141">
        <v>78.884911416461023</v>
      </c>
      <c r="FX20" s="141">
        <v>66.699671784867604</v>
      </c>
      <c r="FY20" s="141">
        <v>59.262411522234402</v>
      </c>
      <c r="FZ20" s="141">
        <v>54.255572978160899</v>
      </c>
      <c r="GA20" s="141">
        <v>53.17633664826613</v>
      </c>
      <c r="GB20" s="141">
        <v>52.113403653919264</v>
      </c>
      <c r="GC20" s="141">
        <v>51.320321514871466</v>
      </c>
      <c r="GD20" s="141">
        <v>50.114197289723251</v>
      </c>
      <c r="GE20" s="141">
        <v>48.730574257372339</v>
      </c>
      <c r="GF20" s="141">
        <v>47.408681194037356</v>
      </c>
      <c r="GG20" s="141">
        <v>43.831639472253542</v>
      </c>
      <c r="GH20" s="141">
        <v>40.8117737410481</v>
      </c>
      <c r="GI20" s="141">
        <v>38.922900410982166</v>
      </c>
      <c r="GJ20" s="141">
        <v>37.883658434869048</v>
      </c>
      <c r="GK20" s="141">
        <v>38.331949224742417</v>
      </c>
      <c r="GM20" s="1">
        <v>384221</v>
      </c>
      <c r="GN20" s="78">
        <v>397717</v>
      </c>
      <c r="GO20" s="78" t="s">
        <v>824</v>
      </c>
      <c r="GP20" s="97"/>
    </row>
    <row r="21" spans="2:198" ht="16.2" thickBot="1" x14ac:dyDescent="0.35">
      <c r="B21" s="19" t="s">
        <v>376</v>
      </c>
      <c r="C21" s="21">
        <v>42.125961748246837</v>
      </c>
      <c r="D21" s="21">
        <v>36.879002350619672</v>
      </c>
      <c r="E21" s="21">
        <v>34.593829099655864</v>
      </c>
      <c r="F21" s="21">
        <v>33.032030677005238</v>
      </c>
      <c r="G21" s="21">
        <v>30.265797005393438</v>
      </c>
      <c r="H21" s="21">
        <v>36.305428707998615</v>
      </c>
      <c r="I21" s="21">
        <v>33.49741530255335</v>
      </c>
      <c r="J21" s="21">
        <v>30.303410512365545</v>
      </c>
      <c r="K21" s="21">
        <v>27.400104872995939</v>
      </c>
      <c r="L21" s="21">
        <v>24.581080759681257</v>
      </c>
      <c r="M21" s="21">
        <v>7.6855843322802571</v>
      </c>
      <c r="N21" s="21">
        <v>-19.283998679863657</v>
      </c>
      <c r="O21" s="21">
        <v>-40.879423277510455</v>
      </c>
      <c r="P21" s="21">
        <v>-60.932452102587433</v>
      </c>
      <c r="Q21" s="21">
        <v>-76.505903451450081</v>
      </c>
      <c r="R21" s="22"/>
      <c r="S21" s="21">
        <v>51.125961748246837</v>
      </c>
      <c r="T21" s="21">
        <v>45.879002350619672</v>
      </c>
      <c r="U21" s="21">
        <v>43.593829099655864</v>
      </c>
      <c r="V21" s="21">
        <v>42.032030677005238</v>
      </c>
      <c r="W21" s="21">
        <v>39.265797005393438</v>
      </c>
      <c r="X21" s="21">
        <v>36.305428707998615</v>
      </c>
      <c r="Y21" s="21">
        <v>33.49741530255335</v>
      </c>
      <c r="Z21" s="21">
        <v>30.303410512365545</v>
      </c>
      <c r="AA21" s="21">
        <v>27.400104872995939</v>
      </c>
      <c r="AB21" s="21">
        <v>24.581080759681257</v>
      </c>
      <c r="AC21" s="21">
        <v>7.6855843322802571</v>
      </c>
      <c r="AD21" s="21">
        <v>-19.283998679863657</v>
      </c>
      <c r="AE21" s="21">
        <v>-40.879423277510455</v>
      </c>
      <c r="AF21" s="21">
        <v>-60.932452102587433</v>
      </c>
      <c r="AG21" s="21">
        <v>-76.505903451450081</v>
      </c>
      <c r="AI21" s="23">
        <v>42.125961748246837</v>
      </c>
      <c r="AJ21" s="23">
        <v>39.934998828758481</v>
      </c>
      <c r="AK21" s="23">
        <v>38.501273759097245</v>
      </c>
      <c r="AL21" s="23">
        <v>37.157994210175303</v>
      </c>
      <c r="AM21" s="23">
        <v>35.348253242336682</v>
      </c>
      <c r="AN21" s="23">
        <v>42.32619071631602</v>
      </c>
      <c r="AO21" s="23">
        <v>39.738217260743127</v>
      </c>
      <c r="AP21" s="23">
        <v>36.513810099754693</v>
      </c>
      <c r="AQ21" s="23">
        <v>34.317385472240588</v>
      </c>
      <c r="AR21" s="23">
        <v>31.98881260267494</v>
      </c>
      <c r="AS21" s="23">
        <v>24.340355274949488</v>
      </c>
      <c r="AT21" s="23">
        <v>16.168272392375059</v>
      </c>
      <c r="AU21" s="23">
        <v>7.3166472438849723</v>
      </c>
      <c r="AV21" s="23">
        <v>-1.0665595054441042</v>
      </c>
      <c r="AW21" s="23">
        <v>-7.0684659980618676</v>
      </c>
      <c r="AY21" s="24">
        <v>51.125961748246837</v>
      </c>
      <c r="AZ21" s="24">
        <v>48.934998828758481</v>
      </c>
      <c r="BA21" s="24">
        <v>47.501273759097245</v>
      </c>
      <c r="BB21" s="24">
        <v>46.157994210175303</v>
      </c>
      <c r="BC21" s="24">
        <v>44.348253242336682</v>
      </c>
      <c r="BD21" s="24">
        <v>42.32619071631602</v>
      </c>
      <c r="BE21" s="24">
        <v>39.738217260743127</v>
      </c>
      <c r="BF21" s="24">
        <v>36.513810099754693</v>
      </c>
      <c r="BG21" s="24">
        <v>34.317385472240588</v>
      </c>
      <c r="BH21" s="24">
        <v>31.98881260267494</v>
      </c>
      <c r="BI21" s="24">
        <v>24.340355274949488</v>
      </c>
      <c r="BJ21" s="24">
        <v>16.168272392375059</v>
      </c>
      <c r="BK21" s="24">
        <v>7.3166472438849723</v>
      </c>
      <c r="BL21" s="24">
        <v>-1.0665595054441042</v>
      </c>
      <c r="BM21" s="24">
        <v>-7.0684659980618676</v>
      </c>
      <c r="BO21" s="25">
        <v>42.125961748246837</v>
      </c>
      <c r="BP21" s="25">
        <v>35.960400077038415</v>
      </c>
      <c r="BQ21" s="25">
        <v>33.254179653728201</v>
      </c>
      <c r="BR21" s="25">
        <v>31.467084178901658</v>
      </c>
      <c r="BS21" s="25">
        <v>28.501043944895841</v>
      </c>
      <c r="BT21" s="25">
        <v>33.771490706571228</v>
      </c>
      <c r="BU21" s="25">
        <v>30.928311945125913</v>
      </c>
      <c r="BV21" s="25">
        <v>28.197204042132867</v>
      </c>
      <c r="BW21" s="25">
        <v>25.299455759500546</v>
      </c>
      <c r="BX21" s="25">
        <v>22.304664959122761</v>
      </c>
      <c r="BY21" s="25">
        <v>3.5698907628456595</v>
      </c>
      <c r="BZ21" s="25">
        <v>-22.333540755169963</v>
      </c>
      <c r="CA21" s="25">
        <v>-41.202567898857637</v>
      </c>
      <c r="CB21" s="25">
        <v>-57.728603276779154</v>
      </c>
      <c r="CC21" s="25">
        <v>-68.012996759602402</v>
      </c>
      <c r="CD21">
        <v>0</v>
      </c>
      <c r="CE21" s="25">
        <v>51.125961748246837</v>
      </c>
      <c r="CF21" s="25">
        <v>44.960400077038415</v>
      </c>
      <c r="CG21" s="25">
        <v>42.254179653728201</v>
      </c>
      <c r="CH21" s="25">
        <v>40.467084178901658</v>
      </c>
      <c r="CI21" s="25">
        <v>37.501043944895841</v>
      </c>
      <c r="CJ21" s="25">
        <v>33.771490706571228</v>
      </c>
      <c r="CK21" s="25">
        <v>30.928311945125913</v>
      </c>
      <c r="CL21" s="25">
        <v>28.197204042132867</v>
      </c>
      <c r="CM21" s="25">
        <v>25.299455759500546</v>
      </c>
      <c r="CN21" s="25">
        <v>22.304664959122761</v>
      </c>
      <c r="CO21" s="25">
        <v>3.5698907628456595</v>
      </c>
      <c r="CP21" s="25">
        <v>-22.333540755169963</v>
      </c>
      <c r="CQ21" s="25">
        <v>-41.202567898857637</v>
      </c>
      <c r="CR21" s="25">
        <v>-57.728603276779154</v>
      </c>
      <c r="CS21" s="25">
        <v>-68.012996759602402</v>
      </c>
      <c r="CU21" s="26">
        <v>42.125961748246837</v>
      </c>
      <c r="CV21" s="26">
        <v>39.641034901499353</v>
      </c>
      <c r="CW21" s="26">
        <v>37.926383898741307</v>
      </c>
      <c r="CX21" s="26">
        <v>35.136628495218204</v>
      </c>
      <c r="CY21" s="26">
        <v>31.713084660126995</v>
      </c>
      <c r="CZ21" s="26">
        <v>37.548667866225273</v>
      </c>
      <c r="DA21" s="26">
        <v>33.106431643888996</v>
      </c>
      <c r="DB21" s="26">
        <v>24.086045474806227</v>
      </c>
      <c r="DC21" s="26">
        <v>14.865707716234567</v>
      </c>
      <c r="DD21" s="26">
        <v>5.7471122071100353</v>
      </c>
      <c r="DE21" s="26">
        <v>-20.19439058609305</v>
      </c>
      <c r="DF21" s="26">
        <v>-43.248896838631651</v>
      </c>
      <c r="DG21" s="26">
        <v>-59.108116374861538</v>
      </c>
      <c r="DH21" s="26">
        <v>-66.691945611898632</v>
      </c>
      <c r="DI21" s="26">
        <v>-58.531783907224451</v>
      </c>
      <c r="DJ21">
        <v>0</v>
      </c>
      <c r="DK21" s="26">
        <v>51.125961748246837</v>
      </c>
      <c r="DL21" s="26">
        <v>48.641034901499353</v>
      </c>
      <c r="DM21" s="26">
        <v>46.926383898741307</v>
      </c>
      <c r="DN21" s="26">
        <v>44.136628495218204</v>
      </c>
      <c r="DO21" s="26">
        <v>40.713084660126995</v>
      </c>
      <c r="DP21" s="26">
        <v>37.548667866225273</v>
      </c>
      <c r="DQ21" s="26">
        <v>33.106431643888996</v>
      </c>
      <c r="DR21" s="26">
        <v>24.086045474806227</v>
      </c>
      <c r="DS21" s="26">
        <v>14.865707716234567</v>
      </c>
      <c r="DT21" s="26">
        <v>5.7471122071100353</v>
      </c>
      <c r="DU21" s="26">
        <v>-20.19439058609305</v>
      </c>
      <c r="DV21" s="26">
        <v>-43.248896838631651</v>
      </c>
      <c r="DW21" s="26">
        <v>-59.108116374861538</v>
      </c>
      <c r="DX21" s="26">
        <v>-66.691945611898632</v>
      </c>
      <c r="DY21" s="26">
        <v>-58.531783907224451</v>
      </c>
      <c r="EA21" s="27">
        <v>42.125961748246837</v>
      </c>
      <c r="EB21" s="27">
        <v>39.121072749751249</v>
      </c>
      <c r="EC21" s="27">
        <v>37.586138731203448</v>
      </c>
      <c r="ED21" s="27">
        <v>36.664613986160049</v>
      </c>
      <c r="EE21" s="27">
        <v>35.203183970560829</v>
      </c>
      <c r="EF21" s="27">
        <v>42.42965083582537</v>
      </c>
      <c r="EG21" s="27">
        <v>40.367743127080374</v>
      </c>
      <c r="EH21" s="27">
        <v>37.526419081021416</v>
      </c>
      <c r="EI21" s="27">
        <v>34.652019184484629</v>
      </c>
      <c r="EJ21" s="27">
        <v>31.651670085308155</v>
      </c>
      <c r="EK21" s="27">
        <v>21.401983689809327</v>
      </c>
      <c r="EL21" s="27">
        <v>9.0848229535303346</v>
      </c>
      <c r="EM21" s="27">
        <v>-7.6160728684385504E-2</v>
      </c>
      <c r="EN21" s="27">
        <v>-7.4267868389275407</v>
      </c>
      <c r="EO21" s="27">
        <v>-11.052367384735248</v>
      </c>
      <c r="EP21">
        <v>0</v>
      </c>
      <c r="EQ21" s="27">
        <v>51.125961748246837</v>
      </c>
      <c r="ER21" s="27">
        <v>48.121072749751249</v>
      </c>
      <c r="ES21" s="27">
        <v>46.586138731203448</v>
      </c>
      <c r="ET21" s="27">
        <v>45.664613986160049</v>
      </c>
      <c r="EU21" s="27">
        <v>44.203183970560829</v>
      </c>
      <c r="EV21" s="27">
        <v>42.42965083582537</v>
      </c>
      <c r="EW21" s="27">
        <v>40.367743127080374</v>
      </c>
      <c r="EX21" s="27">
        <v>37.526419081021416</v>
      </c>
      <c r="EY21" s="27">
        <v>34.652019184484629</v>
      </c>
      <c r="EZ21" s="27">
        <v>31.651670085308155</v>
      </c>
      <c r="FA21" s="27">
        <v>21.401983689809327</v>
      </c>
      <c r="FB21" s="27">
        <v>9.0848229535303346</v>
      </c>
      <c r="FC21" s="27">
        <v>-7.6160728684385504E-2</v>
      </c>
      <c r="FD21" s="27">
        <v>-7.4267868389275407</v>
      </c>
      <c r="FE21" s="27">
        <v>-11.052367384735248</v>
      </c>
      <c r="FG21" s="141">
        <v>42.125961748246837</v>
      </c>
      <c r="FH21" s="141">
        <v>37.225926879662694</v>
      </c>
      <c r="FI21" s="141">
        <v>34.430645631401816</v>
      </c>
      <c r="FJ21" s="141">
        <v>30.880214737664261</v>
      </c>
      <c r="FK21" s="141">
        <v>26.762542516792706</v>
      </c>
      <c r="FL21" s="141">
        <v>32.135069505295291</v>
      </c>
      <c r="FM21" s="141">
        <v>26.863346393027342</v>
      </c>
      <c r="FN21" s="141">
        <v>16.80589835774984</v>
      </c>
      <c r="FO21" s="141">
        <v>6.8227620215095897</v>
      </c>
      <c r="FP21" s="141">
        <v>-3.0744286488028081</v>
      </c>
      <c r="FQ21" s="141">
        <v>-31.59302738322063</v>
      </c>
      <c r="FR21" s="141">
        <v>-57.171085823665294</v>
      </c>
      <c r="FS21" s="141">
        <v>-74.76496645744632</v>
      </c>
      <c r="FT21" s="141">
        <v>-84.409634144656877</v>
      </c>
      <c r="FU21" s="141">
        <v>-78.571011238789367</v>
      </c>
      <c r="FW21" s="141">
        <v>51.125961748246837</v>
      </c>
      <c r="FX21" s="141">
        <v>46.225926879662694</v>
      </c>
      <c r="FY21" s="141">
        <v>43.430645631401816</v>
      </c>
      <c r="FZ21" s="141">
        <v>39.880214737664261</v>
      </c>
      <c r="GA21" s="141">
        <v>35.762542516792706</v>
      </c>
      <c r="GB21" s="141">
        <v>32.135069505295291</v>
      </c>
      <c r="GC21" s="141">
        <v>26.863346393027342</v>
      </c>
      <c r="GD21" s="141">
        <v>16.80589835774984</v>
      </c>
      <c r="GE21" s="141">
        <v>6.8227620215095897</v>
      </c>
      <c r="GF21" s="141">
        <v>-3.0744286488028081</v>
      </c>
      <c r="GG21" s="141">
        <v>-31.59302738322063</v>
      </c>
      <c r="GH21" s="141">
        <v>-57.171085823665294</v>
      </c>
      <c r="GI21" s="141">
        <v>-74.76496645744632</v>
      </c>
      <c r="GJ21" s="141">
        <v>-84.409634144656877</v>
      </c>
      <c r="GK21" s="141">
        <v>-78.571011238789367</v>
      </c>
      <c r="GM21" s="1">
        <v>372255</v>
      </c>
      <c r="GN21" s="78">
        <v>410566</v>
      </c>
      <c r="GO21" s="78" t="s">
        <v>832</v>
      </c>
      <c r="GP21" s="97"/>
    </row>
    <row r="22" spans="2:198" ht="16.2" thickBot="1" x14ac:dyDescent="0.35">
      <c r="B22" s="19" t="s">
        <v>60</v>
      </c>
      <c r="C22" s="21">
        <v>66.598559102004003</v>
      </c>
      <c r="D22" s="21">
        <v>62.303943456490892</v>
      </c>
      <c r="E22" s="21">
        <v>60.898257111634344</v>
      </c>
      <c r="F22" s="21">
        <v>60.210037513481275</v>
      </c>
      <c r="G22" s="21">
        <v>59.258528090225319</v>
      </c>
      <c r="H22" s="21">
        <v>58.261969243101078</v>
      </c>
      <c r="I22" s="21">
        <v>57.381399408322494</v>
      </c>
      <c r="J22" s="21">
        <v>56.768183502972697</v>
      </c>
      <c r="K22" s="21">
        <v>55.980250323960348</v>
      </c>
      <c r="L22" s="21">
        <v>55.276618626429489</v>
      </c>
      <c r="M22" s="21">
        <v>49.163750138775171</v>
      </c>
      <c r="N22" s="21">
        <v>37.647594650527935</v>
      </c>
      <c r="O22" s="21">
        <v>27.893859825425039</v>
      </c>
      <c r="P22" s="21">
        <v>17.595179804848897</v>
      </c>
      <c r="Q22" s="21">
        <v>9.2008532204867493</v>
      </c>
      <c r="R22" s="22"/>
      <c r="S22" s="21">
        <v>66.598559102004003</v>
      </c>
      <c r="T22" s="21">
        <v>62.303943456490892</v>
      </c>
      <c r="U22" s="21">
        <v>60.898257111634344</v>
      </c>
      <c r="V22" s="21">
        <v>60.210037513481275</v>
      </c>
      <c r="W22" s="21">
        <v>59.258528090225319</v>
      </c>
      <c r="X22" s="21">
        <v>58.261969243101078</v>
      </c>
      <c r="Y22" s="21">
        <v>57.381399408322494</v>
      </c>
      <c r="Z22" s="21">
        <v>56.768183502972697</v>
      </c>
      <c r="AA22" s="21">
        <v>55.980250323960348</v>
      </c>
      <c r="AB22" s="21">
        <v>55.276618626429489</v>
      </c>
      <c r="AC22" s="21">
        <v>49.163750138775171</v>
      </c>
      <c r="AD22" s="21">
        <v>37.647594650527935</v>
      </c>
      <c r="AE22" s="21">
        <v>27.893859825425039</v>
      </c>
      <c r="AF22" s="21">
        <v>17.595179804848897</v>
      </c>
      <c r="AG22" s="21">
        <v>9.2008532204867493</v>
      </c>
      <c r="AI22" s="23">
        <v>66.598559102004003</v>
      </c>
      <c r="AJ22" s="23">
        <v>64.768672145363922</v>
      </c>
      <c r="AK22" s="23">
        <v>63.872148835073098</v>
      </c>
      <c r="AL22" s="23">
        <v>63.218009427326152</v>
      </c>
      <c r="AM22" s="23">
        <v>62.451178188303487</v>
      </c>
      <c r="AN22" s="23">
        <v>61.598258369033907</v>
      </c>
      <c r="AO22" s="23">
        <v>60.526236039476274</v>
      </c>
      <c r="AP22" s="23">
        <v>59.239473251410431</v>
      </c>
      <c r="AQ22" s="23">
        <v>58.257709125896028</v>
      </c>
      <c r="AR22" s="23">
        <v>57.27428376581372</v>
      </c>
      <c r="AS22" s="23">
        <v>54.283059671163521</v>
      </c>
      <c r="AT22" s="23">
        <v>51.150004922876441</v>
      </c>
      <c r="AU22" s="23">
        <v>48.251632021641868</v>
      </c>
      <c r="AV22" s="23">
        <v>44.964921805355687</v>
      </c>
      <c r="AW22" s="23">
        <v>42.872163153092316</v>
      </c>
      <c r="AY22" s="24">
        <v>66.598559102004003</v>
      </c>
      <c r="AZ22" s="24">
        <v>64.768672145363922</v>
      </c>
      <c r="BA22" s="24">
        <v>63.872148835073098</v>
      </c>
      <c r="BB22" s="24">
        <v>63.218009427326152</v>
      </c>
      <c r="BC22" s="24">
        <v>62.451178188303487</v>
      </c>
      <c r="BD22" s="24">
        <v>61.598258369033907</v>
      </c>
      <c r="BE22" s="24">
        <v>60.526236039476274</v>
      </c>
      <c r="BF22" s="24">
        <v>59.239473251410431</v>
      </c>
      <c r="BG22" s="24">
        <v>58.257709125896028</v>
      </c>
      <c r="BH22" s="24">
        <v>57.27428376581372</v>
      </c>
      <c r="BI22" s="24">
        <v>54.283059671163521</v>
      </c>
      <c r="BJ22" s="24">
        <v>51.150004922876441</v>
      </c>
      <c r="BK22" s="24">
        <v>48.251632021641868</v>
      </c>
      <c r="BL22" s="24">
        <v>44.964921805355687</v>
      </c>
      <c r="BM22" s="24">
        <v>42.872163153092316</v>
      </c>
      <c r="BO22" s="25">
        <v>66.598559102004003</v>
      </c>
      <c r="BP22" s="25">
        <v>61.753825405711716</v>
      </c>
      <c r="BQ22" s="25">
        <v>60.321314310164681</v>
      </c>
      <c r="BR22" s="25">
        <v>59.773310457595926</v>
      </c>
      <c r="BS22" s="25">
        <v>58.961698312846103</v>
      </c>
      <c r="BT22" s="25">
        <v>58.126948976738248</v>
      </c>
      <c r="BU22" s="25">
        <v>57.478292675609815</v>
      </c>
      <c r="BV22" s="25">
        <v>57.053945844650684</v>
      </c>
      <c r="BW22" s="25">
        <v>56.32551114300459</v>
      </c>
      <c r="BX22" s="25">
        <v>55.686210916667136</v>
      </c>
      <c r="BY22" s="25">
        <v>50.806440505144508</v>
      </c>
      <c r="BZ22" s="25">
        <v>40.063714856269328</v>
      </c>
      <c r="CA22" s="25">
        <v>30.893880442689095</v>
      </c>
      <c r="CB22" s="25">
        <v>21.340724537339284</v>
      </c>
      <c r="CC22" s="25">
        <v>13.866888631989497</v>
      </c>
      <c r="CD22">
        <v>0</v>
      </c>
      <c r="CE22" s="25">
        <v>66.598559102004003</v>
      </c>
      <c r="CF22" s="25">
        <v>61.753825405711716</v>
      </c>
      <c r="CG22" s="25">
        <v>60.321314310164681</v>
      </c>
      <c r="CH22" s="25">
        <v>59.773310457595926</v>
      </c>
      <c r="CI22" s="25">
        <v>58.961698312846103</v>
      </c>
      <c r="CJ22" s="25">
        <v>58.126948976738248</v>
      </c>
      <c r="CK22" s="25">
        <v>57.478292675609815</v>
      </c>
      <c r="CL22" s="25">
        <v>57.053945844650684</v>
      </c>
      <c r="CM22" s="25">
        <v>56.32551114300459</v>
      </c>
      <c r="CN22" s="25">
        <v>55.686210916667136</v>
      </c>
      <c r="CO22" s="25">
        <v>50.806440505144508</v>
      </c>
      <c r="CP22" s="25">
        <v>40.063714856269328</v>
      </c>
      <c r="CQ22" s="25">
        <v>30.893880442689095</v>
      </c>
      <c r="CR22" s="25">
        <v>21.340724537339284</v>
      </c>
      <c r="CS22" s="25">
        <v>13.866888631989497</v>
      </c>
      <c r="CU22" s="26">
        <v>66.598559102004003</v>
      </c>
      <c r="CV22" s="26">
        <v>63.899681576271973</v>
      </c>
      <c r="CW22" s="26">
        <v>62.965947867131604</v>
      </c>
      <c r="CX22" s="26">
        <v>62.548245307460022</v>
      </c>
      <c r="CY22" s="26">
        <v>61.787354013220522</v>
      </c>
      <c r="CZ22" s="26">
        <v>60.928010044083912</v>
      </c>
      <c r="DA22" s="26">
        <v>59.468276928856767</v>
      </c>
      <c r="DB22" s="26">
        <v>55.908301949432897</v>
      </c>
      <c r="DC22" s="26">
        <v>52.207267556428789</v>
      </c>
      <c r="DD22" s="26">
        <v>48.534987813630437</v>
      </c>
      <c r="DE22" s="26">
        <v>38.007384819803264</v>
      </c>
      <c r="DF22" s="26">
        <v>27.775743885962015</v>
      </c>
      <c r="DG22" s="26">
        <v>19.449830552628669</v>
      </c>
      <c r="DH22" s="26">
        <v>14.221396334521671</v>
      </c>
      <c r="DI22" s="26">
        <v>18.30253086127064</v>
      </c>
      <c r="DJ22">
        <v>0</v>
      </c>
      <c r="DK22" s="26">
        <v>66.598559102004003</v>
      </c>
      <c r="DL22" s="26">
        <v>63.899681576271973</v>
      </c>
      <c r="DM22" s="26">
        <v>62.965947867131604</v>
      </c>
      <c r="DN22" s="26">
        <v>62.548245307460022</v>
      </c>
      <c r="DO22" s="26">
        <v>61.787354013220522</v>
      </c>
      <c r="DP22" s="26">
        <v>60.928010044083912</v>
      </c>
      <c r="DQ22" s="26">
        <v>59.468276928856767</v>
      </c>
      <c r="DR22" s="26">
        <v>55.908301949432897</v>
      </c>
      <c r="DS22" s="26">
        <v>52.207267556428789</v>
      </c>
      <c r="DT22" s="26">
        <v>48.534987813630437</v>
      </c>
      <c r="DU22" s="26">
        <v>38.007384819803264</v>
      </c>
      <c r="DV22" s="26">
        <v>27.775743885962015</v>
      </c>
      <c r="DW22" s="26">
        <v>19.449830552628669</v>
      </c>
      <c r="DX22" s="26">
        <v>14.221396334521671</v>
      </c>
      <c r="DY22" s="26">
        <v>18.30253086127064</v>
      </c>
      <c r="EA22" s="27">
        <v>66.598559102004003</v>
      </c>
      <c r="EB22" s="27">
        <v>63.686853717877902</v>
      </c>
      <c r="EC22" s="27">
        <v>62.635893146855253</v>
      </c>
      <c r="ED22" s="27">
        <v>62.178675630837475</v>
      </c>
      <c r="EE22" s="27">
        <v>61.693792343214746</v>
      </c>
      <c r="EF22" s="27">
        <v>61.119101555592025</v>
      </c>
      <c r="EG22" s="27">
        <v>60.472651529286175</v>
      </c>
      <c r="EH22" s="27">
        <v>59.961904687722388</v>
      </c>
      <c r="EI22" s="27">
        <v>59.153483278257369</v>
      </c>
      <c r="EJ22" s="27">
        <v>58.350163041631852</v>
      </c>
      <c r="EK22" s="27">
        <v>55.511974245335558</v>
      </c>
      <c r="EL22" s="27">
        <v>52.322223638339672</v>
      </c>
      <c r="EM22" s="27">
        <v>49.700799208935429</v>
      </c>
      <c r="EN22" s="27">
        <v>47.101571060787279</v>
      </c>
      <c r="EO22" s="27">
        <v>46.149005299470403</v>
      </c>
      <c r="EP22">
        <v>0</v>
      </c>
      <c r="EQ22" s="27">
        <v>66.598559102004003</v>
      </c>
      <c r="ER22" s="27">
        <v>63.686853717877902</v>
      </c>
      <c r="ES22" s="27">
        <v>62.635893146855253</v>
      </c>
      <c r="ET22" s="27">
        <v>62.178675630837475</v>
      </c>
      <c r="EU22" s="27">
        <v>61.693792343214746</v>
      </c>
      <c r="EV22" s="27">
        <v>61.119101555592025</v>
      </c>
      <c r="EW22" s="27">
        <v>60.472651529286175</v>
      </c>
      <c r="EX22" s="27">
        <v>59.961904687722388</v>
      </c>
      <c r="EY22" s="27">
        <v>59.153483278257369</v>
      </c>
      <c r="EZ22" s="27">
        <v>58.350163041631852</v>
      </c>
      <c r="FA22" s="27">
        <v>55.511974245335558</v>
      </c>
      <c r="FB22" s="27">
        <v>52.322223638339672</v>
      </c>
      <c r="FC22" s="27">
        <v>49.700799208935429</v>
      </c>
      <c r="FD22" s="27">
        <v>47.101571060787279</v>
      </c>
      <c r="FE22" s="27">
        <v>46.149005299470403</v>
      </c>
      <c r="FG22" s="141">
        <v>66.598559102004003</v>
      </c>
      <c r="FH22" s="141">
        <v>61.82218399097232</v>
      </c>
      <c r="FI22" s="141">
        <v>60.292144378097603</v>
      </c>
      <c r="FJ22" s="141">
        <v>59.571727643972821</v>
      </c>
      <c r="FK22" s="141">
        <v>58.532595611494138</v>
      </c>
      <c r="FL22" s="141">
        <v>57.479840646916678</v>
      </c>
      <c r="FM22" s="141">
        <v>55.787652153532648</v>
      </c>
      <c r="FN22" s="141">
        <v>51.91184145394417</v>
      </c>
      <c r="FO22" s="141">
        <v>48.011353871639642</v>
      </c>
      <c r="FP22" s="141">
        <v>44.131506423079969</v>
      </c>
      <c r="FQ22" s="141">
        <v>32.908060003326881</v>
      </c>
      <c r="FR22" s="141">
        <v>21.94288413151007</v>
      </c>
      <c r="FS22" s="141">
        <v>12.853016960728183</v>
      </c>
      <c r="FT22" s="141">
        <v>6.5838449648433937</v>
      </c>
      <c r="FU22" s="141">
        <v>9.4473319181935125</v>
      </c>
      <c r="FW22" s="141">
        <v>66.598559102004003</v>
      </c>
      <c r="FX22" s="141">
        <v>61.82218399097232</v>
      </c>
      <c r="FY22" s="141">
        <v>60.292144378097603</v>
      </c>
      <c r="FZ22" s="141">
        <v>59.571727643972821</v>
      </c>
      <c r="GA22" s="141">
        <v>58.532595611494138</v>
      </c>
      <c r="GB22" s="141">
        <v>57.479840646916678</v>
      </c>
      <c r="GC22" s="141">
        <v>55.787652153532648</v>
      </c>
      <c r="GD22" s="141">
        <v>51.91184145394417</v>
      </c>
      <c r="GE22" s="141">
        <v>48.011353871639642</v>
      </c>
      <c r="GF22" s="141">
        <v>44.131506423079969</v>
      </c>
      <c r="GG22" s="141">
        <v>32.908060003326881</v>
      </c>
      <c r="GH22" s="141">
        <v>21.94288413151007</v>
      </c>
      <c r="GI22" s="141">
        <v>12.853016960728183</v>
      </c>
      <c r="GJ22" s="141">
        <v>6.5838449648433937</v>
      </c>
      <c r="GK22" s="141">
        <v>9.4473319181935125</v>
      </c>
      <c r="GM22" s="1">
        <v>385569</v>
      </c>
      <c r="GN22" s="78">
        <v>434469</v>
      </c>
      <c r="GO22" s="78" t="s">
        <v>823</v>
      </c>
      <c r="GP22" s="97"/>
    </row>
    <row r="23" spans="2:198" ht="16.2" thickBot="1" x14ac:dyDescent="0.35">
      <c r="B23" s="19" t="s">
        <v>377</v>
      </c>
      <c r="C23" s="21">
        <v>46.175218654442503</v>
      </c>
      <c r="D23" s="21">
        <v>41.236504070591039</v>
      </c>
      <c r="E23" s="21">
        <v>39.017552649119608</v>
      </c>
      <c r="F23" s="21">
        <v>37.724630282279904</v>
      </c>
      <c r="G23" s="21">
        <v>35.780436577547633</v>
      </c>
      <c r="H23" s="21">
        <v>33.613430463862031</v>
      </c>
      <c r="I23" s="21">
        <v>31.670960940225626</v>
      </c>
      <c r="J23" s="21">
        <v>29.629432473388761</v>
      </c>
      <c r="K23" s="21">
        <v>27.387992752641779</v>
      </c>
      <c r="L23" s="21">
        <v>25.187722216838694</v>
      </c>
      <c r="M23" s="21">
        <v>12.138539334512245</v>
      </c>
      <c r="N23" s="21">
        <v>-8.4567661756207713</v>
      </c>
      <c r="O23" s="21">
        <v>-24.787885009590866</v>
      </c>
      <c r="P23" s="21">
        <v>-42.070713702229114</v>
      </c>
      <c r="Q23" s="21">
        <v>-57.054935027334182</v>
      </c>
      <c r="R23" s="22"/>
      <c r="S23" s="21">
        <v>46.175218654442503</v>
      </c>
      <c r="T23" s="21">
        <v>41.236504070591039</v>
      </c>
      <c r="U23" s="21">
        <v>39.017552649119608</v>
      </c>
      <c r="V23" s="21">
        <v>37.724630282279904</v>
      </c>
      <c r="W23" s="21">
        <v>35.780436577547633</v>
      </c>
      <c r="X23" s="21">
        <v>33.613430463862031</v>
      </c>
      <c r="Y23" s="21">
        <v>31.670960940225626</v>
      </c>
      <c r="Z23" s="21">
        <v>29.629432473388761</v>
      </c>
      <c r="AA23" s="21">
        <v>27.387992752641779</v>
      </c>
      <c r="AB23" s="21">
        <v>25.187722216838694</v>
      </c>
      <c r="AC23" s="21">
        <v>12.138539334512245</v>
      </c>
      <c r="AD23" s="21">
        <v>-8.4567661756207713</v>
      </c>
      <c r="AE23" s="21">
        <v>-24.787885009590866</v>
      </c>
      <c r="AF23" s="21">
        <v>-42.070713702229114</v>
      </c>
      <c r="AG23" s="21">
        <v>-57.054935027334182</v>
      </c>
      <c r="AI23" s="23">
        <v>46.175218654442503</v>
      </c>
      <c r="AJ23" s="23">
        <v>44.556341874377893</v>
      </c>
      <c r="AK23" s="23">
        <v>43.474410048195523</v>
      </c>
      <c r="AL23" s="23">
        <v>42.625549290556762</v>
      </c>
      <c r="AM23" s="23">
        <v>41.590258598095375</v>
      </c>
      <c r="AN23" s="23">
        <v>40.104441288901683</v>
      </c>
      <c r="AO23" s="23">
        <v>38.259831145846604</v>
      </c>
      <c r="AP23" s="23">
        <v>35.971292748918728</v>
      </c>
      <c r="AQ23" s="23">
        <v>33.97739451885046</v>
      </c>
      <c r="AR23" s="23">
        <v>31.887963332125295</v>
      </c>
      <c r="AS23" s="23">
        <v>25.285421650804352</v>
      </c>
      <c r="AT23" s="23">
        <v>18.300543990714885</v>
      </c>
      <c r="AU23" s="23">
        <v>11.595733920847493</v>
      </c>
      <c r="AV23" s="23">
        <v>4.3003791059596921</v>
      </c>
      <c r="AW23" s="23">
        <v>-1.0166165694690505</v>
      </c>
      <c r="AY23" s="24">
        <v>46.175218654442503</v>
      </c>
      <c r="AZ23" s="24">
        <v>44.556341874377893</v>
      </c>
      <c r="BA23" s="24">
        <v>43.474410048195523</v>
      </c>
      <c r="BB23" s="24">
        <v>42.625549290556762</v>
      </c>
      <c r="BC23" s="24">
        <v>41.590258598095375</v>
      </c>
      <c r="BD23" s="24">
        <v>40.104441288901683</v>
      </c>
      <c r="BE23" s="24">
        <v>38.259831145846604</v>
      </c>
      <c r="BF23" s="24">
        <v>35.971292748918728</v>
      </c>
      <c r="BG23" s="24">
        <v>33.97739451885046</v>
      </c>
      <c r="BH23" s="24">
        <v>31.887963332125295</v>
      </c>
      <c r="BI23" s="24">
        <v>25.285421650804352</v>
      </c>
      <c r="BJ23" s="24">
        <v>18.300543990714885</v>
      </c>
      <c r="BK23" s="24">
        <v>11.595733920847493</v>
      </c>
      <c r="BL23" s="24">
        <v>4.3003791059596921</v>
      </c>
      <c r="BM23" s="24">
        <v>-1.0166165694690505</v>
      </c>
      <c r="BO23" s="25">
        <v>46.175218654442503</v>
      </c>
      <c r="BP23" s="25">
        <v>40.551940758251064</v>
      </c>
      <c r="BQ23" s="25">
        <v>35.21324534263492</v>
      </c>
      <c r="BR23" s="25">
        <v>30.934273346007785</v>
      </c>
      <c r="BS23" s="25">
        <v>28.680559586473109</v>
      </c>
      <c r="BT23" s="25">
        <v>26.223423404072605</v>
      </c>
      <c r="BU23" s="25">
        <v>23.935395658967536</v>
      </c>
      <c r="BV23" s="25">
        <v>21.703229061546054</v>
      </c>
      <c r="BW23" s="25">
        <v>19.532210165664239</v>
      </c>
      <c r="BX23" s="25">
        <v>17.44986954789006</v>
      </c>
      <c r="BY23" s="25">
        <v>6.9819836139463263</v>
      </c>
      <c r="BZ23" s="25">
        <v>-11.727178940580188</v>
      </c>
      <c r="CA23" s="25">
        <v>-27.118410951633876</v>
      </c>
      <c r="CB23" s="25">
        <v>-43.128845646684738</v>
      </c>
      <c r="CC23" s="25">
        <v>-56.572278540826716</v>
      </c>
      <c r="CD23">
        <v>0</v>
      </c>
      <c r="CE23" s="25">
        <v>46.175218654442503</v>
      </c>
      <c r="CF23" s="25">
        <v>40.551940758251064</v>
      </c>
      <c r="CG23" s="25">
        <v>35.21324534263492</v>
      </c>
      <c r="CH23" s="25">
        <v>30.934273346007785</v>
      </c>
      <c r="CI23" s="25">
        <v>28.680559586473109</v>
      </c>
      <c r="CJ23" s="25">
        <v>26.223423404072605</v>
      </c>
      <c r="CK23" s="25">
        <v>23.935395658967536</v>
      </c>
      <c r="CL23" s="25">
        <v>21.703229061546054</v>
      </c>
      <c r="CM23" s="25">
        <v>19.532210165664239</v>
      </c>
      <c r="CN23" s="25">
        <v>17.44986954789006</v>
      </c>
      <c r="CO23" s="25">
        <v>6.9819836139463263</v>
      </c>
      <c r="CP23" s="25">
        <v>-11.727178940580188</v>
      </c>
      <c r="CQ23" s="25">
        <v>-27.118410951633876</v>
      </c>
      <c r="CR23" s="25">
        <v>-43.128845646684738</v>
      </c>
      <c r="CS23" s="25">
        <v>-56.572278540826716</v>
      </c>
      <c r="CU23" s="26">
        <v>46.175218654442503</v>
      </c>
      <c r="CV23" s="26">
        <v>43.277211995903556</v>
      </c>
      <c r="CW23" s="26">
        <v>38.731695790951662</v>
      </c>
      <c r="CX23" s="26">
        <v>34.801729482954272</v>
      </c>
      <c r="CY23" s="26">
        <v>32.708739450738634</v>
      </c>
      <c r="CZ23" s="26">
        <v>30.195443396405039</v>
      </c>
      <c r="DA23" s="26">
        <v>27.033517938254235</v>
      </c>
      <c r="DB23" s="26">
        <v>21.270682954746775</v>
      </c>
      <c r="DC23" s="26">
        <v>14.580596882102185</v>
      </c>
      <c r="DD23" s="26">
        <v>7.827778218383699</v>
      </c>
      <c r="DE23" s="26">
        <v>-11.570207256777763</v>
      </c>
      <c r="DF23" s="26">
        <v>-30.077519135757569</v>
      </c>
      <c r="DG23" s="26">
        <v>-44.167977392441713</v>
      </c>
      <c r="DH23" s="26">
        <v>-53.791485394968504</v>
      </c>
      <c r="DI23" s="26">
        <v>-49.905926560253988</v>
      </c>
      <c r="DJ23">
        <v>0</v>
      </c>
      <c r="DK23" s="26">
        <v>46.175218654442503</v>
      </c>
      <c r="DL23" s="26">
        <v>43.277211995903556</v>
      </c>
      <c r="DM23" s="26">
        <v>38.731695790951662</v>
      </c>
      <c r="DN23" s="26">
        <v>34.801729482954272</v>
      </c>
      <c r="DO23" s="26">
        <v>32.708739450738634</v>
      </c>
      <c r="DP23" s="26">
        <v>30.195443396405039</v>
      </c>
      <c r="DQ23" s="26">
        <v>27.033517938254235</v>
      </c>
      <c r="DR23" s="26">
        <v>21.270682954746775</v>
      </c>
      <c r="DS23" s="26">
        <v>14.580596882102185</v>
      </c>
      <c r="DT23" s="26">
        <v>7.827778218383699</v>
      </c>
      <c r="DU23" s="26">
        <v>-11.570207256777763</v>
      </c>
      <c r="DV23" s="26">
        <v>-30.077519135757569</v>
      </c>
      <c r="DW23" s="26">
        <v>-44.167977392441713</v>
      </c>
      <c r="DX23" s="26">
        <v>-53.791485394968504</v>
      </c>
      <c r="DY23" s="26">
        <v>-49.905926560253988</v>
      </c>
      <c r="EA23" s="27">
        <v>46.175218654442503</v>
      </c>
      <c r="EB23" s="27">
        <v>43.733884955927991</v>
      </c>
      <c r="EC23" s="27">
        <v>42.244529946861164</v>
      </c>
      <c r="ED23" s="27">
        <v>41.3692953161503</v>
      </c>
      <c r="EE23" s="27">
        <v>40.133217163529338</v>
      </c>
      <c r="EF23" s="27">
        <v>38.60303023275705</v>
      </c>
      <c r="EG23" s="27">
        <v>36.983272106354491</v>
      </c>
      <c r="EH23" s="27">
        <v>35.191639120595369</v>
      </c>
      <c r="EI23" s="27">
        <v>33.060518216317774</v>
      </c>
      <c r="EJ23" s="27">
        <v>30.885302955556568</v>
      </c>
      <c r="EK23" s="27">
        <v>23.185378307351812</v>
      </c>
      <c r="EL23" s="27">
        <v>14.422102187152731</v>
      </c>
      <c r="EM23" s="27">
        <v>7.9074391736127012</v>
      </c>
      <c r="EN23" s="27">
        <v>2.1138253753348977</v>
      </c>
      <c r="EO23" s="27">
        <v>-1.0162603676875221</v>
      </c>
      <c r="EP23">
        <v>0</v>
      </c>
      <c r="EQ23" s="27">
        <v>46.175218654442503</v>
      </c>
      <c r="ER23" s="27">
        <v>43.733884955927991</v>
      </c>
      <c r="ES23" s="27">
        <v>42.244529946861164</v>
      </c>
      <c r="ET23" s="27">
        <v>41.3692953161503</v>
      </c>
      <c r="EU23" s="27">
        <v>40.133217163529338</v>
      </c>
      <c r="EV23" s="27">
        <v>38.60303023275705</v>
      </c>
      <c r="EW23" s="27">
        <v>36.983272106354491</v>
      </c>
      <c r="EX23" s="27">
        <v>35.191639120595369</v>
      </c>
      <c r="EY23" s="27">
        <v>33.060518216317774</v>
      </c>
      <c r="EZ23" s="27">
        <v>30.885302955556568</v>
      </c>
      <c r="FA23" s="27">
        <v>23.185378307351812</v>
      </c>
      <c r="FB23" s="27">
        <v>14.422102187152731</v>
      </c>
      <c r="FC23" s="27">
        <v>7.9074391736127012</v>
      </c>
      <c r="FD23" s="27">
        <v>2.1138253753348977</v>
      </c>
      <c r="FE23" s="27">
        <v>-1.0162603676875221</v>
      </c>
      <c r="FG23" s="141">
        <v>46.175218654442503</v>
      </c>
      <c r="FH23" s="141">
        <v>40.969054168709363</v>
      </c>
      <c r="FI23" s="141">
        <v>35.611529792077036</v>
      </c>
      <c r="FJ23" s="141">
        <v>31.120658079970212</v>
      </c>
      <c r="FK23" s="141">
        <v>28.601236494914616</v>
      </c>
      <c r="FL23" s="141">
        <v>25.959020207829298</v>
      </c>
      <c r="FM23" s="141">
        <v>22.391811511098737</v>
      </c>
      <c r="FN23" s="141">
        <v>15.335787760939198</v>
      </c>
      <c r="FO23" s="141">
        <v>8.3212009401782154</v>
      </c>
      <c r="FP23" s="141">
        <v>1.2409239086223636</v>
      </c>
      <c r="FQ23" s="141">
        <v>-19.236109139525638</v>
      </c>
      <c r="FR23" s="141">
        <v>-39.104906286430435</v>
      </c>
      <c r="FS23" s="141">
        <v>-54.575742445639037</v>
      </c>
      <c r="FT23" s="141">
        <v>-65.748150014692953</v>
      </c>
      <c r="FU23" s="141">
        <v>-63.48792864058754</v>
      </c>
      <c r="FW23" s="141">
        <v>46.175218654442503</v>
      </c>
      <c r="FX23" s="141">
        <v>40.969054168709363</v>
      </c>
      <c r="FY23" s="141">
        <v>35.611529792077036</v>
      </c>
      <c r="FZ23" s="141">
        <v>31.120658079970212</v>
      </c>
      <c r="GA23" s="141">
        <v>28.601236494914616</v>
      </c>
      <c r="GB23" s="141">
        <v>25.959020207829298</v>
      </c>
      <c r="GC23" s="141">
        <v>22.391811511098737</v>
      </c>
      <c r="GD23" s="141">
        <v>15.335787760939198</v>
      </c>
      <c r="GE23" s="141">
        <v>8.3212009401782154</v>
      </c>
      <c r="GF23" s="141">
        <v>1.2409239086223636</v>
      </c>
      <c r="GG23" s="141">
        <v>-19.236109139525638</v>
      </c>
      <c r="GH23" s="141">
        <v>-39.104906286430435</v>
      </c>
      <c r="GI23" s="141">
        <v>-54.575742445639037</v>
      </c>
      <c r="GJ23" s="141">
        <v>-65.748150014692953</v>
      </c>
      <c r="GK23" s="141">
        <v>-63.48792864058754</v>
      </c>
      <c r="GM23" s="1">
        <v>380272</v>
      </c>
      <c r="GN23" s="78">
        <v>411184</v>
      </c>
      <c r="GO23" s="78" t="s">
        <v>832</v>
      </c>
      <c r="GP23" s="97"/>
    </row>
    <row r="24" spans="2:198" ht="16.2" thickBot="1" x14ac:dyDescent="0.35">
      <c r="B24" s="19" t="s">
        <v>378</v>
      </c>
      <c r="C24" s="21">
        <v>12.538709589964611</v>
      </c>
      <c r="D24" s="21">
        <v>11.919409197353161</v>
      </c>
      <c r="E24" s="21">
        <v>11.040041037641132</v>
      </c>
      <c r="F24" s="21">
        <v>10.586883886054252</v>
      </c>
      <c r="G24" s="21">
        <v>10.271081138786514</v>
      </c>
      <c r="H24" s="21">
        <v>9.9420316056734066</v>
      </c>
      <c r="I24" s="21">
        <v>9.6746871842154576</v>
      </c>
      <c r="J24" s="21">
        <v>6.776791607710166</v>
      </c>
      <c r="K24" s="21">
        <v>0.32223167762431615</v>
      </c>
      <c r="L24" s="21">
        <v>-0.27977372252196631</v>
      </c>
      <c r="M24" s="21">
        <v>-8.7158892280571081</v>
      </c>
      <c r="N24" s="21">
        <v>-13.143009781807066</v>
      </c>
      <c r="O24" s="21">
        <v>-17.10709308781658</v>
      </c>
      <c r="P24" s="21">
        <v>-19.564091550515315</v>
      </c>
      <c r="Q24" s="21">
        <v>-20.645514503911073</v>
      </c>
      <c r="R24" s="22"/>
      <c r="S24" s="21">
        <v>12.538709589964611</v>
      </c>
      <c r="T24" s="21">
        <v>11.919409197353161</v>
      </c>
      <c r="U24" s="21">
        <v>11.040041037641132</v>
      </c>
      <c r="V24" s="21">
        <v>10.586883886054252</v>
      </c>
      <c r="W24" s="21">
        <v>10.271081138786514</v>
      </c>
      <c r="X24" s="21">
        <v>9.9420316056734066</v>
      </c>
      <c r="Y24" s="21">
        <v>9.6746871842154576</v>
      </c>
      <c r="Z24" s="21">
        <v>6.776791607710166</v>
      </c>
      <c r="AA24" s="21">
        <v>0.32223167762431615</v>
      </c>
      <c r="AB24" s="21">
        <v>-0.27977372252196631</v>
      </c>
      <c r="AC24" s="21">
        <v>-8.7158892280571081</v>
      </c>
      <c r="AD24" s="21">
        <v>-13.143009781807066</v>
      </c>
      <c r="AE24" s="21">
        <v>-17.10709308781658</v>
      </c>
      <c r="AF24" s="21">
        <v>-19.564091550515315</v>
      </c>
      <c r="AG24" s="21">
        <v>-20.645514503911073</v>
      </c>
      <c r="AI24" s="23">
        <v>12.538709589964611</v>
      </c>
      <c r="AJ24" s="23">
        <v>12.215759660469395</v>
      </c>
      <c r="AK24" s="23">
        <v>11.383179474741766</v>
      </c>
      <c r="AL24" s="23">
        <v>10.902789808679813</v>
      </c>
      <c r="AM24" s="23">
        <v>10.626562328223457</v>
      </c>
      <c r="AN24" s="23">
        <v>10.408063368844211</v>
      </c>
      <c r="AO24" s="23">
        <v>10.124961835041304</v>
      </c>
      <c r="AP24" s="23">
        <v>7.0758696123949107</v>
      </c>
      <c r="AQ24" s="23">
        <v>6.2650076001911117</v>
      </c>
      <c r="AR24" s="23">
        <v>5.4468456953195385</v>
      </c>
      <c r="AS24" s="23">
        <v>2.7313721443246806</v>
      </c>
      <c r="AT24" s="23">
        <v>0.18635767457195129</v>
      </c>
      <c r="AU24" s="23">
        <v>-2.1865896549891204</v>
      </c>
      <c r="AV24" s="23">
        <v>-14.939091808623004</v>
      </c>
      <c r="AW24" s="23">
        <v>-16.521501050450652</v>
      </c>
      <c r="AY24" s="24">
        <v>12.538709589964611</v>
      </c>
      <c r="AZ24" s="24">
        <v>12.215759660469395</v>
      </c>
      <c r="BA24" s="24">
        <v>11.383179474741766</v>
      </c>
      <c r="BB24" s="24">
        <v>10.902789808679813</v>
      </c>
      <c r="BC24" s="24">
        <v>10.626562328223457</v>
      </c>
      <c r="BD24" s="24">
        <v>10.408063368844211</v>
      </c>
      <c r="BE24" s="24">
        <v>10.124961835041304</v>
      </c>
      <c r="BF24" s="24">
        <v>7.0758696123949107</v>
      </c>
      <c r="BG24" s="24">
        <v>6.2650076001911117</v>
      </c>
      <c r="BH24" s="24">
        <v>5.4468456953195385</v>
      </c>
      <c r="BI24" s="24">
        <v>2.7313721443246806</v>
      </c>
      <c r="BJ24" s="24">
        <v>0.18635767457195129</v>
      </c>
      <c r="BK24" s="24">
        <v>-2.1865896549891204</v>
      </c>
      <c r="BL24" s="24">
        <v>-14.939091808623004</v>
      </c>
      <c r="BM24" s="24">
        <v>-16.521501050450652</v>
      </c>
      <c r="BO24" s="25">
        <v>12.538709589964611</v>
      </c>
      <c r="BP24" s="25">
        <v>11.85145067234987</v>
      </c>
      <c r="BQ24" s="25">
        <v>-26.789451752642293</v>
      </c>
      <c r="BR24" s="25">
        <v>-64.913981314781438</v>
      </c>
      <c r="BS24" s="25">
        <v>-65.27567214565056</v>
      </c>
      <c r="BT24" s="25">
        <v>-65.657664112717441</v>
      </c>
      <c r="BU24" s="25">
        <v>-65.937031394152541</v>
      </c>
      <c r="BV24" s="25">
        <v>-68.420104314669175</v>
      </c>
      <c r="BW24" s="25">
        <v>-73.402078033300484</v>
      </c>
      <c r="BX24" s="25">
        <v>-73.63314887554526</v>
      </c>
      <c r="BY24" s="25">
        <v>-80.384556754190442</v>
      </c>
      <c r="BZ24" s="25">
        <v>-86.517051899469095</v>
      </c>
      <c r="CA24" s="25">
        <v>-89.367177017609492</v>
      </c>
      <c r="CB24" s="25">
        <v>-90.087532618814464</v>
      </c>
      <c r="CC24" s="25">
        <v>-88.734978372361184</v>
      </c>
      <c r="CD24">
        <v>0</v>
      </c>
      <c r="CE24" s="25">
        <v>12.538709589964611</v>
      </c>
      <c r="CF24" s="25">
        <v>11.85145067234987</v>
      </c>
      <c r="CG24" s="25">
        <v>-26.789451752642293</v>
      </c>
      <c r="CH24" s="25">
        <v>-64.913981314781438</v>
      </c>
      <c r="CI24" s="25">
        <v>-65.27567214565056</v>
      </c>
      <c r="CJ24" s="25">
        <v>-65.657664112717441</v>
      </c>
      <c r="CK24" s="25">
        <v>-65.937031394152541</v>
      </c>
      <c r="CL24" s="25">
        <v>-68.420104314669175</v>
      </c>
      <c r="CM24" s="25">
        <v>-73.402078033300484</v>
      </c>
      <c r="CN24" s="25">
        <v>-73.63314887554526</v>
      </c>
      <c r="CO24" s="25">
        <v>-80.384556754190442</v>
      </c>
      <c r="CP24" s="25">
        <v>-86.517051899469095</v>
      </c>
      <c r="CQ24" s="25">
        <v>-89.367177017609492</v>
      </c>
      <c r="CR24" s="25">
        <v>-90.087532618814464</v>
      </c>
      <c r="CS24" s="25">
        <v>-88.734978372361184</v>
      </c>
      <c r="CU24" s="26">
        <v>12.538709589964611</v>
      </c>
      <c r="CV24" s="26">
        <v>12.359395524494403</v>
      </c>
      <c r="CW24" s="26">
        <v>-26.141072868537407</v>
      </c>
      <c r="CX24" s="26">
        <v>-64.225345482563881</v>
      </c>
      <c r="CY24" s="26">
        <v>-64.663915686385053</v>
      </c>
      <c r="CZ24" s="26">
        <v>-65.050651822843207</v>
      </c>
      <c r="DA24" s="26">
        <v>-65.567976054918688</v>
      </c>
      <c r="DB24" s="26">
        <v>-68.784811789809822</v>
      </c>
      <c r="DC24" s="26">
        <v>-74.444077576915561</v>
      </c>
      <c r="DD24" s="26">
        <v>-79.16112700978718</v>
      </c>
      <c r="DE24" s="26">
        <v>-84.295326198975687</v>
      </c>
      <c r="DF24" s="26">
        <v>-86.901367599276369</v>
      </c>
      <c r="DG24" s="26">
        <v>-88.206426549147125</v>
      </c>
      <c r="DH24" s="26">
        <v>-87.496056620946518</v>
      </c>
      <c r="DI24" s="26">
        <v>-83.822688267855057</v>
      </c>
      <c r="DJ24">
        <v>0</v>
      </c>
      <c r="DK24" s="26">
        <v>12.538709589964611</v>
      </c>
      <c r="DL24" s="26">
        <v>12.359395524494403</v>
      </c>
      <c r="DM24" s="26">
        <v>-26.141072868537407</v>
      </c>
      <c r="DN24" s="26">
        <v>-64.225345482563881</v>
      </c>
      <c r="DO24" s="26">
        <v>-64.663915686385053</v>
      </c>
      <c r="DP24" s="26">
        <v>-65.050651822843207</v>
      </c>
      <c r="DQ24" s="26">
        <v>-65.567976054918688</v>
      </c>
      <c r="DR24" s="26">
        <v>-68.784811789809822</v>
      </c>
      <c r="DS24" s="26">
        <v>-74.444077576915561</v>
      </c>
      <c r="DT24" s="26">
        <v>-79.16112700978718</v>
      </c>
      <c r="DU24" s="26">
        <v>-84.295326198975687</v>
      </c>
      <c r="DV24" s="26">
        <v>-86.901367599276369</v>
      </c>
      <c r="DW24" s="26">
        <v>-88.206426549147125</v>
      </c>
      <c r="DX24" s="26">
        <v>-87.496056620946518</v>
      </c>
      <c r="DY24" s="26">
        <v>-83.822688267855057</v>
      </c>
      <c r="EA24" s="27">
        <v>12.538709589964611</v>
      </c>
      <c r="EB24" s="27">
        <v>12.185617924428684</v>
      </c>
      <c r="EC24" s="27">
        <v>11.397897937037641</v>
      </c>
      <c r="ED24" s="27">
        <v>11.03068329234037</v>
      </c>
      <c r="EE24" s="27">
        <v>10.890119495570644</v>
      </c>
      <c r="EF24" s="27">
        <v>10.756143106344666</v>
      </c>
      <c r="EG24" s="27">
        <v>10.646089274654855</v>
      </c>
      <c r="EH24" s="27">
        <v>7.8442261119196246</v>
      </c>
      <c r="EI24" s="27">
        <v>1.4288416862985542</v>
      </c>
      <c r="EJ24" s="27">
        <v>0.83528937115913493</v>
      </c>
      <c r="EK24" s="27">
        <v>-6.5175432455273636</v>
      </c>
      <c r="EL24" s="27">
        <v>-8.5646033562868951</v>
      </c>
      <c r="EM24" s="27">
        <v>-10.634087307043103</v>
      </c>
      <c r="EN24" s="27">
        <v>-11.296778162610451</v>
      </c>
      <c r="EO24" s="27">
        <v>-10.853973876592903</v>
      </c>
      <c r="EP24">
        <v>0</v>
      </c>
      <c r="EQ24" s="27">
        <v>12.538709589964611</v>
      </c>
      <c r="ER24" s="27">
        <v>12.185617924428684</v>
      </c>
      <c r="ES24" s="27">
        <v>11.397897937037641</v>
      </c>
      <c r="ET24" s="27">
        <v>11.03068329234037</v>
      </c>
      <c r="EU24" s="27">
        <v>10.890119495570644</v>
      </c>
      <c r="EV24" s="27">
        <v>10.756143106344666</v>
      </c>
      <c r="EW24" s="27">
        <v>10.646089274654855</v>
      </c>
      <c r="EX24" s="27">
        <v>7.8442261119196246</v>
      </c>
      <c r="EY24" s="27">
        <v>1.4288416862985542</v>
      </c>
      <c r="EZ24" s="27">
        <v>0.83528937115913493</v>
      </c>
      <c r="FA24" s="27">
        <v>-6.5175432455273636</v>
      </c>
      <c r="FB24" s="27">
        <v>-8.5646033562868951</v>
      </c>
      <c r="FC24" s="27">
        <v>-10.634087307043103</v>
      </c>
      <c r="FD24" s="27">
        <v>-11.296778162610451</v>
      </c>
      <c r="FE24" s="27">
        <v>-10.853973876592903</v>
      </c>
      <c r="FG24" s="141">
        <v>12.538709589964611</v>
      </c>
      <c r="FH24" s="141">
        <v>12.093937214712732</v>
      </c>
      <c r="FI24" s="141">
        <v>-26.552724798914156</v>
      </c>
      <c r="FJ24" s="141">
        <v>-64.757368315163717</v>
      </c>
      <c r="FK24" s="141">
        <v>-65.305850132819444</v>
      </c>
      <c r="FL24" s="141">
        <v>-65.76802817279912</v>
      </c>
      <c r="FM24" s="141">
        <v>-66.371611314503923</v>
      </c>
      <c r="FN24" s="141">
        <v>-69.694314945062558</v>
      </c>
      <c r="FO24" s="141">
        <v>-75.392517694705873</v>
      </c>
      <c r="FP24" s="141">
        <v>-80.152457934718939</v>
      </c>
      <c r="FQ24" s="141">
        <v>-85.5176695943357</v>
      </c>
      <c r="FR24" s="141">
        <v>-88.435026503677136</v>
      </c>
      <c r="FS24" s="141">
        <v>-90.058244783141163</v>
      </c>
      <c r="FT24" s="141">
        <v>-89.668485621061279</v>
      </c>
      <c r="FU24" s="141">
        <v>-86.308378514803962</v>
      </c>
      <c r="FW24" s="141">
        <v>12.538709589964611</v>
      </c>
      <c r="FX24" s="141">
        <v>12.093937214712732</v>
      </c>
      <c r="FY24" s="141">
        <v>-26.552724798914156</v>
      </c>
      <c r="FZ24" s="141">
        <v>-64.757368315163717</v>
      </c>
      <c r="GA24" s="141">
        <v>-65.305850132819444</v>
      </c>
      <c r="GB24" s="141">
        <v>-65.76802817279912</v>
      </c>
      <c r="GC24" s="141">
        <v>-66.371611314503923</v>
      </c>
      <c r="GD24" s="141">
        <v>-69.694314945062558</v>
      </c>
      <c r="GE24" s="141">
        <v>-75.392517694705873</v>
      </c>
      <c r="GF24" s="141">
        <v>-80.152457934718939</v>
      </c>
      <c r="GG24" s="141">
        <v>-85.5176695943357</v>
      </c>
      <c r="GH24" s="141">
        <v>-88.435026503677136</v>
      </c>
      <c r="GI24" s="141">
        <v>-90.058244783141163</v>
      </c>
      <c r="GJ24" s="141">
        <v>-89.668485621061279</v>
      </c>
      <c r="GK24" s="141">
        <v>-86.308378514803962</v>
      </c>
      <c r="GM24" s="1">
        <v>407769</v>
      </c>
      <c r="GN24" s="78">
        <v>375476</v>
      </c>
      <c r="GO24" s="78" t="s">
        <v>828</v>
      </c>
      <c r="GP24" s="97"/>
    </row>
    <row r="25" spans="2:198" ht="16.2" thickBot="1" x14ac:dyDescent="0.35">
      <c r="B25" s="19" t="s">
        <v>379</v>
      </c>
      <c r="C25" s="21">
        <v>36.923165836450437</v>
      </c>
      <c r="D25" s="21">
        <v>24.332815889081928</v>
      </c>
      <c r="E25" s="21">
        <v>19.561937565826099</v>
      </c>
      <c r="F25" s="21">
        <v>16.657983025321187</v>
      </c>
      <c r="G25" s="21">
        <v>12.968238303925801</v>
      </c>
      <c r="H25" s="21">
        <v>8.9939906132666181</v>
      </c>
      <c r="I25" s="21">
        <v>4.6124847812303926</v>
      </c>
      <c r="J25" s="21">
        <v>-1.3418149983603769</v>
      </c>
      <c r="K25" s="21">
        <v>-5.6826020342726338</v>
      </c>
      <c r="L25" s="21">
        <v>-10.115002544450391</v>
      </c>
      <c r="M25" s="21">
        <v>-32.767515790240054</v>
      </c>
      <c r="N25" s="21">
        <v>-64.064074168788835</v>
      </c>
      <c r="O25" s="21">
        <v>-89.678214888022069</v>
      </c>
      <c r="P25" s="21">
        <v>-108.25181267401456</v>
      </c>
      <c r="Q25" s="21">
        <v>-123.94798427434569</v>
      </c>
      <c r="R25" s="22"/>
      <c r="S25" s="21">
        <v>58.123165836450426</v>
      </c>
      <c r="T25" s="21">
        <v>45.532815889081917</v>
      </c>
      <c r="U25" s="21">
        <v>40.761937565826088</v>
      </c>
      <c r="V25" s="21">
        <v>37.857983025321175</v>
      </c>
      <c r="W25" s="21">
        <v>34.16823830392579</v>
      </c>
      <c r="X25" s="21">
        <v>30.193990613266607</v>
      </c>
      <c r="Y25" s="21">
        <v>25.812484781230381</v>
      </c>
      <c r="Z25" s="21">
        <v>19.858185001639612</v>
      </c>
      <c r="AA25" s="21">
        <v>15.517397965727355</v>
      </c>
      <c r="AB25" s="21">
        <v>11.084997455549598</v>
      </c>
      <c r="AC25" s="21">
        <v>-11.567515790240066</v>
      </c>
      <c r="AD25" s="21">
        <v>-42.864074168788846</v>
      </c>
      <c r="AE25" s="21">
        <v>-68.47821488802208</v>
      </c>
      <c r="AF25" s="21">
        <v>-87.05181267401457</v>
      </c>
      <c r="AG25" s="21">
        <v>-102.7479842743457</v>
      </c>
      <c r="AI25" s="23">
        <v>36.923165836450437</v>
      </c>
      <c r="AJ25" s="23">
        <v>32.588096941202878</v>
      </c>
      <c r="AK25" s="23">
        <v>29.012472328310267</v>
      </c>
      <c r="AL25" s="23">
        <v>25.777331036692232</v>
      </c>
      <c r="AM25" s="23">
        <v>22.273614463374969</v>
      </c>
      <c r="AN25" s="23">
        <v>18.693633605124376</v>
      </c>
      <c r="AO25" s="23">
        <v>14.508845427337661</v>
      </c>
      <c r="AP25" s="23">
        <v>9.5736607841623993</v>
      </c>
      <c r="AQ25" s="23">
        <v>5.4344648674291136</v>
      </c>
      <c r="AR25" s="23">
        <v>1.2176276934204395</v>
      </c>
      <c r="AS25" s="23">
        <v>-11.858704165848906</v>
      </c>
      <c r="AT25" s="23">
        <v>-26.244378559460159</v>
      </c>
      <c r="AU25" s="23">
        <v>-41.820994001044568</v>
      </c>
      <c r="AV25" s="23">
        <v>-54.898524518168955</v>
      </c>
      <c r="AW25" s="23">
        <v>-61.364882946562034</v>
      </c>
      <c r="AY25" s="24">
        <v>58.123165836450426</v>
      </c>
      <c r="AZ25" s="24">
        <v>53.788096941202866</v>
      </c>
      <c r="BA25" s="24">
        <v>50.212472328310255</v>
      </c>
      <c r="BB25" s="24">
        <v>46.97733103669222</v>
      </c>
      <c r="BC25" s="24">
        <v>43.473614463374957</v>
      </c>
      <c r="BD25" s="24">
        <v>39.893633605124364</v>
      </c>
      <c r="BE25" s="24">
        <v>35.70884542733765</v>
      </c>
      <c r="BF25" s="24">
        <v>30.773660784162388</v>
      </c>
      <c r="BG25" s="24">
        <v>26.634464867429102</v>
      </c>
      <c r="BH25" s="24">
        <v>22.417627693420428</v>
      </c>
      <c r="BI25" s="24">
        <v>9.341295834151083</v>
      </c>
      <c r="BJ25" s="24">
        <v>-5.0443785594601707</v>
      </c>
      <c r="BK25" s="24">
        <v>-20.620994001044579</v>
      </c>
      <c r="BL25" s="24">
        <v>-33.698524518168966</v>
      </c>
      <c r="BM25" s="24">
        <v>-40.164882946562045</v>
      </c>
      <c r="BO25" s="25">
        <v>36.923165836450437</v>
      </c>
      <c r="BP25" s="25">
        <v>22.653484006013571</v>
      </c>
      <c r="BQ25" s="25">
        <v>17.146024677796987</v>
      </c>
      <c r="BR25" s="25">
        <v>13.992435650895288</v>
      </c>
      <c r="BS25" s="25">
        <v>10.056631925888155</v>
      </c>
      <c r="BT25" s="25">
        <v>5.9152547599481125</v>
      </c>
      <c r="BU25" s="25">
        <v>1.5972145653997245</v>
      </c>
      <c r="BV25" s="25">
        <v>-6.0220089961694327</v>
      </c>
      <c r="BW25" s="25">
        <v>-9.8284713283662768</v>
      </c>
      <c r="BX25" s="25">
        <v>-13.765906616428424</v>
      </c>
      <c r="BY25" s="25">
        <v>-38.752730289136281</v>
      </c>
      <c r="BZ25" s="25">
        <v>-70.61046302865563</v>
      </c>
      <c r="CA25" s="25">
        <v>-97.052233870313245</v>
      </c>
      <c r="CB25" s="25">
        <v>-115.5360245045232</v>
      </c>
      <c r="CC25" s="25">
        <v>-128.87992918993154</v>
      </c>
      <c r="CD25">
        <v>0</v>
      </c>
      <c r="CE25" s="25">
        <v>58.123165836450426</v>
      </c>
      <c r="CF25" s="25">
        <v>43.853484006013559</v>
      </c>
      <c r="CG25" s="25">
        <v>38.346024677796976</v>
      </c>
      <c r="CH25" s="25">
        <v>35.192435650895277</v>
      </c>
      <c r="CI25" s="25">
        <v>31.256631925888144</v>
      </c>
      <c r="CJ25" s="25">
        <v>27.115254759948101</v>
      </c>
      <c r="CK25" s="25">
        <v>22.797214565399713</v>
      </c>
      <c r="CL25" s="25">
        <v>15.177991003830556</v>
      </c>
      <c r="CM25" s="25">
        <v>11.371528671633712</v>
      </c>
      <c r="CN25" s="25">
        <v>7.4340933835715646</v>
      </c>
      <c r="CO25" s="25">
        <v>-17.552730289136292</v>
      </c>
      <c r="CP25" s="25">
        <v>-49.410463028655641</v>
      </c>
      <c r="CQ25" s="25">
        <v>-75.852233870313256</v>
      </c>
      <c r="CR25" s="25">
        <v>-94.336024504523209</v>
      </c>
      <c r="CS25" s="25">
        <v>-107.67992918993156</v>
      </c>
      <c r="CU25" s="26">
        <v>36.923165836450437</v>
      </c>
      <c r="CV25" s="26">
        <v>28.540217440396049</v>
      </c>
      <c r="CW25" s="26">
        <v>24.252178877048721</v>
      </c>
      <c r="CX25" s="26">
        <v>20.48497075083381</v>
      </c>
      <c r="CY25" s="26">
        <v>12.487733624037872</v>
      </c>
      <c r="CZ25" s="26">
        <v>2.933022843679197</v>
      </c>
      <c r="DA25" s="26">
        <v>-3.5597336414031986</v>
      </c>
      <c r="DB25" s="26">
        <v>-13.693413236734415</v>
      </c>
      <c r="DC25" s="26">
        <v>-23.354037357795761</v>
      </c>
      <c r="DD25" s="26">
        <v>-33.295054688253288</v>
      </c>
      <c r="DE25" s="26">
        <v>-63.746915856079227</v>
      </c>
      <c r="DF25" s="26">
        <v>-92.566740550404432</v>
      </c>
      <c r="DG25" s="26">
        <v>-115.83563913345131</v>
      </c>
      <c r="DH25" s="26">
        <v>-125.7461307023575</v>
      </c>
      <c r="DI25" s="26">
        <v>-117.10162037811972</v>
      </c>
      <c r="DJ25">
        <v>0</v>
      </c>
      <c r="DK25" s="26">
        <v>58.123165836450426</v>
      </c>
      <c r="DL25" s="26">
        <v>49.740217440396037</v>
      </c>
      <c r="DM25" s="26">
        <v>45.452178877048709</v>
      </c>
      <c r="DN25" s="26">
        <v>41.684970750833799</v>
      </c>
      <c r="DO25" s="26">
        <v>33.687733624037861</v>
      </c>
      <c r="DP25" s="26">
        <v>24.133022843679186</v>
      </c>
      <c r="DQ25" s="26">
        <v>17.64026635859679</v>
      </c>
      <c r="DR25" s="26">
        <v>7.5065867632655738</v>
      </c>
      <c r="DS25" s="26">
        <v>-2.1540373577957723</v>
      </c>
      <c r="DT25" s="26">
        <v>-12.095054688253299</v>
      </c>
      <c r="DU25" s="26">
        <v>-42.546915856079238</v>
      </c>
      <c r="DV25" s="26">
        <v>-71.366740550404444</v>
      </c>
      <c r="DW25" s="26">
        <v>-94.635639133451321</v>
      </c>
      <c r="DX25" s="26">
        <v>-104.54613070235752</v>
      </c>
      <c r="DY25" s="26">
        <v>-95.901620378119731</v>
      </c>
      <c r="EA25" s="27">
        <v>36.923165836450437</v>
      </c>
      <c r="EB25" s="27">
        <v>30.233200316121597</v>
      </c>
      <c r="EC25" s="27">
        <v>26.658369907404762</v>
      </c>
      <c r="ED25" s="27">
        <v>24.169384753402028</v>
      </c>
      <c r="EE25" s="27">
        <v>21.558775719089653</v>
      </c>
      <c r="EF25" s="27">
        <v>18.799535665459587</v>
      </c>
      <c r="EG25" s="27">
        <v>15.316688837148405</v>
      </c>
      <c r="EH25" s="27">
        <v>9.8973618740038205</v>
      </c>
      <c r="EI25" s="27">
        <v>5.7547622848603055</v>
      </c>
      <c r="EJ25" s="27">
        <v>1.4909091382727695</v>
      </c>
      <c r="EK25" s="27">
        <v>-15.225790067801682</v>
      </c>
      <c r="EL25" s="27">
        <v>-33.167282009001042</v>
      </c>
      <c r="EM25" s="27">
        <v>-46.640997669908813</v>
      </c>
      <c r="EN25" s="27">
        <v>-52.582765176551788</v>
      </c>
      <c r="EO25" s="27">
        <v>-54.038299126843015</v>
      </c>
      <c r="EP25">
        <v>0</v>
      </c>
      <c r="EQ25" s="27">
        <v>58.123165836450426</v>
      </c>
      <c r="ER25" s="27">
        <v>51.433200316121585</v>
      </c>
      <c r="ES25" s="27">
        <v>47.85836990740475</v>
      </c>
      <c r="ET25" s="27">
        <v>45.369384753402016</v>
      </c>
      <c r="EU25" s="27">
        <v>42.758775719089641</v>
      </c>
      <c r="EV25" s="27">
        <v>39.999535665459575</v>
      </c>
      <c r="EW25" s="27">
        <v>36.516688837148394</v>
      </c>
      <c r="EX25" s="27">
        <v>31.097361874003809</v>
      </c>
      <c r="EY25" s="27">
        <v>26.954762284860294</v>
      </c>
      <c r="EZ25" s="27">
        <v>22.690909138272758</v>
      </c>
      <c r="FA25" s="27">
        <v>5.9742099321983062</v>
      </c>
      <c r="FB25" s="27">
        <v>-11.967282009001053</v>
      </c>
      <c r="FC25" s="27">
        <v>-25.440997669908825</v>
      </c>
      <c r="FD25" s="27">
        <v>-31.3827651765518</v>
      </c>
      <c r="FE25" s="27">
        <v>-32.838299126843026</v>
      </c>
      <c r="FG25" s="141">
        <v>36.923165836450437</v>
      </c>
      <c r="FH25" s="141">
        <v>22.431136244507258</v>
      </c>
      <c r="FI25" s="141">
        <v>16.540057401040826</v>
      </c>
      <c r="FJ25" s="141">
        <v>12.0821148269265</v>
      </c>
      <c r="FK25" s="141">
        <v>3.4565345958808393</v>
      </c>
      <c r="FL25" s="141">
        <v>-6.516987327625543</v>
      </c>
      <c r="FM25" s="141">
        <v>-13.482962583030712</v>
      </c>
      <c r="FN25" s="141">
        <v>-24.213304306625929</v>
      </c>
      <c r="FO25" s="141">
        <v>-34.113139688681883</v>
      </c>
      <c r="FP25" s="141">
        <v>-44.298674545868664</v>
      </c>
      <c r="FQ25" s="141">
        <v>-76.166337973628771</v>
      </c>
      <c r="FR25" s="141">
        <v>-106.87830326856732</v>
      </c>
      <c r="FS25" s="141">
        <v>-132.06712247377749</v>
      </c>
      <c r="FT25" s="141">
        <v>-143.9078926147007</v>
      </c>
      <c r="FU25" s="141">
        <v>-137.07274056693603</v>
      </c>
      <c r="FW25" s="141">
        <v>58.123165836450426</v>
      </c>
      <c r="FX25" s="141">
        <v>43.631136244507246</v>
      </c>
      <c r="FY25" s="141">
        <v>37.740057401040815</v>
      </c>
      <c r="FZ25" s="141">
        <v>33.282114826926488</v>
      </c>
      <c r="GA25" s="141">
        <v>24.656534595880828</v>
      </c>
      <c r="GB25" s="141">
        <v>14.683012672374446</v>
      </c>
      <c r="GC25" s="141">
        <v>7.7170374169692764</v>
      </c>
      <c r="GD25" s="141">
        <v>-3.0133043066259404</v>
      </c>
      <c r="GE25" s="141">
        <v>-12.913139688681895</v>
      </c>
      <c r="GF25" s="141">
        <v>-23.098674545868676</v>
      </c>
      <c r="GG25" s="141">
        <v>-54.966337973628782</v>
      </c>
      <c r="GH25" s="141">
        <v>-85.678303268567333</v>
      </c>
      <c r="GI25" s="141">
        <v>-110.8671224737775</v>
      </c>
      <c r="GJ25" s="141">
        <v>-122.70789261470071</v>
      </c>
      <c r="GK25" s="141">
        <v>-115.87274056693605</v>
      </c>
      <c r="GM25" s="1">
        <v>338655</v>
      </c>
      <c r="GN25" s="78">
        <v>556583</v>
      </c>
      <c r="GO25" s="78" t="s">
        <v>838</v>
      </c>
      <c r="GP25" s="97"/>
    </row>
    <row r="26" spans="2:198" ht="16.2" thickBot="1" x14ac:dyDescent="0.35">
      <c r="B26" s="19" t="s">
        <v>70</v>
      </c>
      <c r="C26" s="21">
        <v>9.6115039539669525</v>
      </c>
      <c r="D26" s="21">
        <v>4.7571373351937254</v>
      </c>
      <c r="E26" s="21">
        <v>3.7398987755767834</v>
      </c>
      <c r="F26" s="21">
        <v>3.5488155760585158</v>
      </c>
      <c r="G26" s="21">
        <v>3.3640728121082972</v>
      </c>
      <c r="H26" s="21">
        <v>3.1062914893463542</v>
      </c>
      <c r="I26" s="21">
        <v>2.7458461661829645</v>
      </c>
      <c r="J26" s="21">
        <v>2.2518045864960925</v>
      </c>
      <c r="K26" s="21">
        <v>1.5785251204182131</v>
      </c>
      <c r="L26" s="21">
        <v>0.82500560014523217</v>
      </c>
      <c r="M26" s="21">
        <v>-1.5467975210912215</v>
      </c>
      <c r="N26" s="21">
        <v>-3.8698269265506653</v>
      </c>
      <c r="O26" s="21">
        <v>-5.461073343652231</v>
      </c>
      <c r="P26" s="21">
        <v>-6.488035085924416</v>
      </c>
      <c r="Q26" s="21">
        <v>-6.969662253728508</v>
      </c>
      <c r="R26" s="22"/>
      <c r="S26" s="21">
        <v>30.111503953966952</v>
      </c>
      <c r="T26" s="21">
        <v>25.257137335193725</v>
      </c>
      <c r="U26" s="21">
        <v>24.239898775576783</v>
      </c>
      <c r="V26" s="21">
        <v>24.048815576058516</v>
      </c>
      <c r="W26" s="21">
        <v>23.864072812108297</v>
      </c>
      <c r="X26" s="21">
        <v>23.606291489346354</v>
      </c>
      <c r="Y26" s="21">
        <v>23.245846166182965</v>
      </c>
      <c r="Z26" s="21">
        <v>22.751804586496092</v>
      </c>
      <c r="AA26" s="21">
        <v>22.078525120418213</v>
      </c>
      <c r="AB26" s="21">
        <v>21.325005600145232</v>
      </c>
      <c r="AC26" s="21">
        <v>18.953202478908779</v>
      </c>
      <c r="AD26" s="21">
        <v>16.630173073449335</v>
      </c>
      <c r="AE26" s="21">
        <v>15.038926656347769</v>
      </c>
      <c r="AF26" s="21">
        <v>14.011964914075584</v>
      </c>
      <c r="AG26" s="21">
        <v>13.530337746271492</v>
      </c>
      <c r="AI26" s="23">
        <v>9.6115039539669525</v>
      </c>
      <c r="AJ26" s="23">
        <v>7.7786846852692761</v>
      </c>
      <c r="AK26" s="23">
        <v>7.2629749326483051</v>
      </c>
      <c r="AL26" s="23">
        <v>7.0460997620340926</v>
      </c>
      <c r="AM26" s="23">
        <v>6.8409179475017758</v>
      </c>
      <c r="AN26" s="23">
        <v>6.5798002036238152</v>
      </c>
      <c r="AO26" s="23">
        <v>6.2565400972408369</v>
      </c>
      <c r="AP26" s="23">
        <v>5.8611180679353367</v>
      </c>
      <c r="AQ26" s="23">
        <v>5.5291986781320439</v>
      </c>
      <c r="AR26" s="23">
        <v>5.1500020502717447</v>
      </c>
      <c r="AS26" s="23">
        <v>3.7266388326884474</v>
      </c>
      <c r="AT26" s="23">
        <v>1.9713039872448519</v>
      </c>
      <c r="AU26" s="23">
        <v>0.16778769860574982</v>
      </c>
      <c r="AV26" s="23">
        <v>-1.7250099027591617</v>
      </c>
      <c r="AW26" s="23">
        <v>-2.8955545331444057</v>
      </c>
      <c r="AY26" s="24">
        <v>30.111503953966952</v>
      </c>
      <c r="AZ26" s="24">
        <v>28.278684685269276</v>
      </c>
      <c r="BA26" s="24">
        <v>27.762974932648305</v>
      </c>
      <c r="BB26" s="24">
        <v>27.546099762034093</v>
      </c>
      <c r="BC26" s="24">
        <v>27.340917947501776</v>
      </c>
      <c r="BD26" s="24">
        <v>27.079800203623815</v>
      </c>
      <c r="BE26" s="24">
        <v>26.756540097240837</v>
      </c>
      <c r="BF26" s="24">
        <v>26.361118067935337</v>
      </c>
      <c r="BG26" s="24">
        <v>26.029198678132044</v>
      </c>
      <c r="BH26" s="24">
        <v>25.650002050271745</v>
      </c>
      <c r="BI26" s="24">
        <v>24.226638832688447</v>
      </c>
      <c r="BJ26" s="24">
        <v>22.471303987244852</v>
      </c>
      <c r="BK26" s="24">
        <v>20.66778769860575</v>
      </c>
      <c r="BL26" s="24">
        <v>18.774990097240838</v>
      </c>
      <c r="BM26" s="24">
        <v>17.604445466855594</v>
      </c>
      <c r="BO26" s="25">
        <v>9.6115039539669525</v>
      </c>
      <c r="BP26" s="25">
        <v>3.9637494700856806</v>
      </c>
      <c r="BQ26" s="25">
        <v>2.8137132905183577</v>
      </c>
      <c r="BR26" s="25">
        <v>2.6342091355605177</v>
      </c>
      <c r="BS26" s="25">
        <v>2.4758131399764167</v>
      </c>
      <c r="BT26" s="25">
        <v>2.2635865944123807</v>
      </c>
      <c r="BU26" s="25">
        <v>1.9746709681578665</v>
      </c>
      <c r="BV26" s="25">
        <v>1.5831484470819888</v>
      </c>
      <c r="BW26" s="25">
        <v>1.0810012070177635</v>
      </c>
      <c r="BX26" s="25">
        <v>0.4984674956568611</v>
      </c>
      <c r="BY26" s="25">
        <v>-1.6317223377433763</v>
      </c>
      <c r="BZ26" s="25">
        <v>-4.0004471594369662</v>
      </c>
      <c r="CA26" s="25">
        <v>-5.7750832493606907</v>
      </c>
      <c r="CB26" s="25">
        <v>-6.7671039338247567</v>
      </c>
      <c r="CC26" s="25">
        <v>-6.9556656560246779</v>
      </c>
      <c r="CD26">
        <v>0</v>
      </c>
      <c r="CE26" s="25">
        <v>30.111503953966952</v>
      </c>
      <c r="CF26" s="25">
        <v>24.463749470085681</v>
      </c>
      <c r="CG26" s="25">
        <v>23.313713290518358</v>
      </c>
      <c r="CH26" s="25">
        <v>23.134209135560518</v>
      </c>
      <c r="CI26" s="25">
        <v>22.975813139976417</v>
      </c>
      <c r="CJ26" s="25">
        <v>22.763586594412381</v>
      </c>
      <c r="CK26" s="25">
        <v>22.474670968157866</v>
      </c>
      <c r="CL26" s="25">
        <v>22.083148447081989</v>
      </c>
      <c r="CM26" s="25">
        <v>21.581001207017763</v>
      </c>
      <c r="CN26" s="25">
        <v>20.998467495656861</v>
      </c>
      <c r="CO26" s="25">
        <v>18.868277662256624</v>
      </c>
      <c r="CP26" s="25">
        <v>16.499552840563034</v>
      </c>
      <c r="CQ26" s="25">
        <v>14.724916750639309</v>
      </c>
      <c r="CR26" s="25">
        <v>13.732896066175243</v>
      </c>
      <c r="CS26" s="25">
        <v>13.544334343975322</v>
      </c>
      <c r="CU26" s="26">
        <v>9.6115039539669525</v>
      </c>
      <c r="CV26" s="26">
        <v>5.608527407717979</v>
      </c>
      <c r="CW26" s="26">
        <v>4.7910589492625135</v>
      </c>
      <c r="CX26" s="26">
        <v>4.664705456689255</v>
      </c>
      <c r="CY26" s="26">
        <v>4.5437503884435699</v>
      </c>
      <c r="CZ26" s="26">
        <v>4.3310239432408366</v>
      </c>
      <c r="DA26" s="26">
        <v>4.0066191861151808</v>
      </c>
      <c r="DB26" s="26">
        <v>3.5500459625102039</v>
      </c>
      <c r="DC26" s="26">
        <v>2.9185488127711494</v>
      </c>
      <c r="DD26" s="26">
        <v>2.1996835722827228</v>
      </c>
      <c r="DE26" s="26">
        <v>-0.74239607444549449</v>
      </c>
      <c r="DF26" s="26">
        <v>-3.1050490351038675</v>
      </c>
      <c r="DG26" s="26">
        <v>-4.4721015441363861</v>
      </c>
      <c r="DH26" s="26">
        <v>-5.0228302173599886</v>
      </c>
      <c r="DI26" s="26">
        <v>-4.5766853257501907</v>
      </c>
      <c r="DJ26">
        <v>0</v>
      </c>
      <c r="DK26" s="26">
        <v>30.111503953966952</v>
      </c>
      <c r="DL26" s="26">
        <v>26.108527407717979</v>
      </c>
      <c r="DM26" s="26">
        <v>25.291058949262514</v>
      </c>
      <c r="DN26" s="26">
        <v>25.164705456689255</v>
      </c>
      <c r="DO26" s="26">
        <v>25.04375038844357</v>
      </c>
      <c r="DP26" s="26">
        <v>24.831023943240837</v>
      </c>
      <c r="DQ26" s="26">
        <v>24.506619186115181</v>
      </c>
      <c r="DR26" s="26">
        <v>24.050045962510204</v>
      </c>
      <c r="DS26" s="26">
        <v>23.418548812771149</v>
      </c>
      <c r="DT26" s="26">
        <v>22.699683572282723</v>
      </c>
      <c r="DU26" s="26">
        <v>19.757603925554506</v>
      </c>
      <c r="DV26" s="26">
        <v>17.394950964896132</v>
      </c>
      <c r="DW26" s="26">
        <v>16.027898455863614</v>
      </c>
      <c r="DX26" s="26">
        <v>15.477169782640011</v>
      </c>
      <c r="DY26" s="26">
        <v>15.923314674249809</v>
      </c>
      <c r="EA26" s="27">
        <v>9.6115039539669525</v>
      </c>
      <c r="EB26" s="27">
        <v>6.141938104704586</v>
      </c>
      <c r="EC26" s="27">
        <v>5.3911384857982583</v>
      </c>
      <c r="ED26" s="27">
        <v>5.2469205411977029</v>
      </c>
      <c r="EE26" s="27">
        <v>5.1212524761635763</v>
      </c>
      <c r="EF26" s="27">
        <v>4.9186761815027964</v>
      </c>
      <c r="EG26" s="27">
        <v>4.6267765428034835</v>
      </c>
      <c r="EH26" s="27">
        <v>4.2490380241362757</v>
      </c>
      <c r="EI26" s="27">
        <v>3.7225189755614068</v>
      </c>
      <c r="EJ26" s="27">
        <v>3.1194312096039596</v>
      </c>
      <c r="EK26" s="27">
        <v>0.99898375878100154</v>
      </c>
      <c r="EL26" s="27">
        <v>-0.96976422395685802</v>
      </c>
      <c r="EM26" s="27">
        <v>-2.4350315647865202</v>
      </c>
      <c r="EN26" s="27">
        <v>-3.2555682769503136</v>
      </c>
      <c r="EO26" s="27">
        <v>-3.2826463580422427</v>
      </c>
      <c r="EP26">
        <v>0</v>
      </c>
      <c r="EQ26" s="27">
        <v>30.111503953966952</v>
      </c>
      <c r="ER26" s="27">
        <v>26.641938104704586</v>
      </c>
      <c r="ES26" s="27">
        <v>25.891138485798258</v>
      </c>
      <c r="ET26" s="27">
        <v>25.746920541197703</v>
      </c>
      <c r="EU26" s="27">
        <v>25.621252476163576</v>
      </c>
      <c r="EV26" s="27">
        <v>25.418676181502796</v>
      </c>
      <c r="EW26" s="27">
        <v>25.126776542803483</v>
      </c>
      <c r="EX26" s="27">
        <v>24.749038024136276</v>
      </c>
      <c r="EY26" s="27">
        <v>24.222518975561407</v>
      </c>
      <c r="EZ26" s="27">
        <v>23.61943120960396</v>
      </c>
      <c r="FA26" s="27">
        <v>21.498983758781002</v>
      </c>
      <c r="FB26" s="27">
        <v>19.530235776043142</v>
      </c>
      <c r="FC26" s="27">
        <v>18.06496843521348</v>
      </c>
      <c r="FD26" s="27">
        <v>17.244431723049686</v>
      </c>
      <c r="FE26" s="27">
        <v>17.217353641957757</v>
      </c>
      <c r="FG26" s="141">
        <v>9.6115039539669525</v>
      </c>
      <c r="FH26" s="141">
        <v>3.1809638851099393</v>
      </c>
      <c r="FI26" s="141">
        <v>1.3765255890709653</v>
      </c>
      <c r="FJ26" s="141">
        <v>0.67782543374343618</v>
      </c>
      <c r="FK26" s="141">
        <v>1.4600302449707669E-4</v>
      </c>
      <c r="FL26" s="141">
        <v>-0.73074670549451781</v>
      </c>
      <c r="FM26" s="141">
        <v>-1.5453149760368134</v>
      </c>
      <c r="FN26" s="141">
        <v>-2.4840370703446695</v>
      </c>
      <c r="FO26" s="141">
        <v>-3.5330944015051955</v>
      </c>
      <c r="FP26" s="141">
        <v>-4.6627841092213203</v>
      </c>
      <c r="FQ26" s="141">
        <v>-7.8832034870658774</v>
      </c>
      <c r="FR26" s="141">
        <v>-10.591288764063073</v>
      </c>
      <c r="FS26" s="141">
        <v>-12.336499562939025</v>
      </c>
      <c r="FT26" s="141">
        <v>-13.114584789755568</v>
      </c>
      <c r="FU26" s="141">
        <v>-12.729446020185115</v>
      </c>
      <c r="FW26" s="141">
        <v>30.111503953966952</v>
      </c>
      <c r="FX26" s="141">
        <v>23.680963885109939</v>
      </c>
      <c r="FY26" s="141">
        <v>21.876525589070965</v>
      </c>
      <c r="FZ26" s="141">
        <v>21.177825433743436</v>
      </c>
      <c r="GA26" s="141">
        <v>20.500146003024497</v>
      </c>
      <c r="GB26" s="141">
        <v>19.769253294505482</v>
      </c>
      <c r="GC26" s="141">
        <v>18.954685023963187</v>
      </c>
      <c r="GD26" s="141">
        <v>18.015962929655331</v>
      </c>
      <c r="GE26" s="141">
        <v>16.966905598494805</v>
      </c>
      <c r="GF26" s="141">
        <v>15.83721589077868</v>
      </c>
      <c r="GG26" s="141">
        <v>12.616796512934123</v>
      </c>
      <c r="GH26" s="141">
        <v>9.9087112359369272</v>
      </c>
      <c r="GI26" s="141">
        <v>8.1635004370609749</v>
      </c>
      <c r="GJ26" s="141">
        <v>7.3854152102444317</v>
      </c>
      <c r="GK26" s="141">
        <v>7.7705539798148848</v>
      </c>
      <c r="GM26" s="1">
        <v>338547</v>
      </c>
      <c r="GN26" s="78">
        <v>560280</v>
      </c>
      <c r="GO26" s="78" t="s">
        <v>838</v>
      </c>
      <c r="GP26" s="97"/>
    </row>
    <row r="27" spans="2:198" ht="16.2" thickBot="1" x14ac:dyDescent="0.35">
      <c r="B27" s="19" t="s">
        <v>380</v>
      </c>
      <c r="C27" s="21">
        <v>32.433582482438815</v>
      </c>
      <c r="D27" s="21">
        <v>31.924019442508012</v>
      </c>
      <c r="E27" s="21">
        <v>31.660653976763783</v>
      </c>
      <c r="F27" s="21">
        <v>23.919744202101796</v>
      </c>
      <c r="G27" s="21">
        <v>16.142180686828887</v>
      </c>
      <c r="H27" s="21">
        <v>15.890229950724731</v>
      </c>
      <c r="I27" s="21">
        <v>14.42595011096509</v>
      </c>
      <c r="J27" s="21">
        <v>14.020832714870949</v>
      </c>
      <c r="K27" s="21">
        <v>13.498734777965595</v>
      </c>
      <c r="L27" s="21">
        <v>12.939762179067245</v>
      </c>
      <c r="M27" s="21">
        <v>5.9618758575258326</v>
      </c>
      <c r="N27" s="21">
        <v>-1.2372842225943401</v>
      </c>
      <c r="O27" s="21">
        <v>-6.5235215686133756</v>
      </c>
      <c r="P27" s="21">
        <v>-10.559106125448622</v>
      </c>
      <c r="Q27" s="21">
        <v>-14.346089851037007</v>
      </c>
      <c r="R27" s="22"/>
      <c r="S27" s="21">
        <v>53.433582482438815</v>
      </c>
      <c r="T27" s="21">
        <v>52.924019442508012</v>
      </c>
      <c r="U27" s="21">
        <v>52.660653976763783</v>
      </c>
      <c r="V27" s="21">
        <v>44.919744202101796</v>
      </c>
      <c r="W27" s="21">
        <v>37.142180686828887</v>
      </c>
      <c r="X27" s="21">
        <v>36.890229950724731</v>
      </c>
      <c r="Y27" s="21">
        <v>35.42595011096509</v>
      </c>
      <c r="Z27" s="21">
        <v>35.020832714870949</v>
      </c>
      <c r="AA27" s="21">
        <v>34.498734777965595</v>
      </c>
      <c r="AB27" s="21">
        <v>33.939762179067245</v>
      </c>
      <c r="AC27" s="21">
        <v>26.961875857525833</v>
      </c>
      <c r="AD27" s="21">
        <v>19.76271577740566</v>
      </c>
      <c r="AE27" s="21">
        <v>14.476478431386624</v>
      </c>
      <c r="AF27" s="21">
        <v>10.440893874551378</v>
      </c>
      <c r="AG27" s="21">
        <v>6.6539101489629928</v>
      </c>
      <c r="AI27" s="23">
        <v>32.433582482438815</v>
      </c>
      <c r="AJ27" s="23">
        <v>32.24272148358255</v>
      </c>
      <c r="AK27" s="23">
        <v>32.032625690050416</v>
      </c>
      <c r="AL27" s="23">
        <v>24.282315044081457</v>
      </c>
      <c r="AM27" s="23">
        <v>16.52059132850809</v>
      </c>
      <c r="AN27" s="23">
        <v>16.294632189800033</v>
      </c>
      <c r="AO27" s="23">
        <v>16.00940787332533</v>
      </c>
      <c r="AP27" s="23">
        <v>15.604209308383204</v>
      </c>
      <c r="AQ27" s="23">
        <v>15.254717771077246</v>
      </c>
      <c r="AR27" s="23">
        <v>14.878040775584005</v>
      </c>
      <c r="AS27" s="23">
        <v>13.582773204226967</v>
      </c>
      <c r="AT27" s="23">
        <v>11.035595827323796</v>
      </c>
      <c r="AU27" s="23">
        <v>8.1201842098976655</v>
      </c>
      <c r="AV27" s="23">
        <v>0.42615654840543016</v>
      </c>
      <c r="AW27" s="23">
        <v>-15.491575499666681</v>
      </c>
      <c r="AY27" s="24">
        <v>53.433582482438815</v>
      </c>
      <c r="AZ27" s="24">
        <v>53.24272148358255</v>
      </c>
      <c r="BA27" s="24">
        <v>53.032625690050416</v>
      </c>
      <c r="BB27" s="24">
        <v>45.282315044081457</v>
      </c>
      <c r="BC27" s="24">
        <v>37.52059132850809</v>
      </c>
      <c r="BD27" s="24">
        <v>37.294632189800033</v>
      </c>
      <c r="BE27" s="24">
        <v>37.00940787332533</v>
      </c>
      <c r="BF27" s="24">
        <v>36.604209308383204</v>
      </c>
      <c r="BG27" s="24">
        <v>36.254717771077246</v>
      </c>
      <c r="BH27" s="24">
        <v>35.878040775584005</v>
      </c>
      <c r="BI27" s="24">
        <v>34.582773204226967</v>
      </c>
      <c r="BJ27" s="24">
        <v>32.035595827323796</v>
      </c>
      <c r="BK27" s="24">
        <v>29.120184209897666</v>
      </c>
      <c r="BL27" s="24">
        <v>21.42615654840543</v>
      </c>
      <c r="BM27" s="24">
        <v>5.5084245003333194</v>
      </c>
      <c r="BO27" s="25">
        <v>32.433582482438815</v>
      </c>
      <c r="BP27" s="25">
        <v>31.849468181067465</v>
      </c>
      <c r="BQ27" s="25">
        <v>31.572253948018385</v>
      </c>
      <c r="BR27" s="25">
        <v>23.830151574458043</v>
      </c>
      <c r="BS27" s="25">
        <v>15.977674643105985</v>
      </c>
      <c r="BT27" s="25">
        <v>15.662584662179569</v>
      </c>
      <c r="BU27" s="25">
        <v>14.164047149956204</v>
      </c>
      <c r="BV27" s="25">
        <v>13.722154545093886</v>
      </c>
      <c r="BW27" s="25">
        <v>13.043477406550508</v>
      </c>
      <c r="BX27" s="25">
        <v>12.123235232056224</v>
      </c>
      <c r="BY27" s="25">
        <v>4.5238913925994098</v>
      </c>
      <c r="BZ27" s="25">
        <v>-9.3130750006881442</v>
      </c>
      <c r="CA27" s="25">
        <v>-14.619115394977214</v>
      </c>
      <c r="CB27" s="25">
        <v>-19.911109691351953</v>
      </c>
      <c r="CC27" s="25">
        <v>-23.372186847085544</v>
      </c>
      <c r="CD27">
        <v>0</v>
      </c>
      <c r="CE27" s="25">
        <v>53.433582482438815</v>
      </c>
      <c r="CF27" s="25">
        <v>52.849468181067465</v>
      </c>
      <c r="CG27" s="25">
        <v>52.572253948018385</v>
      </c>
      <c r="CH27" s="25">
        <v>44.830151574458043</v>
      </c>
      <c r="CI27" s="25">
        <v>36.977674643105985</v>
      </c>
      <c r="CJ27" s="25">
        <v>36.662584662179569</v>
      </c>
      <c r="CK27" s="25">
        <v>35.164047149956204</v>
      </c>
      <c r="CL27" s="25">
        <v>34.722154545093886</v>
      </c>
      <c r="CM27" s="25">
        <v>34.043477406550508</v>
      </c>
      <c r="CN27" s="25">
        <v>33.123235232056224</v>
      </c>
      <c r="CO27" s="25">
        <v>25.52389139259941</v>
      </c>
      <c r="CP27" s="25">
        <v>11.686924999311856</v>
      </c>
      <c r="CQ27" s="25">
        <v>6.3808846050227856</v>
      </c>
      <c r="CR27" s="25">
        <v>1.0888903086480468</v>
      </c>
      <c r="CS27" s="25">
        <v>-2.3721868470855441</v>
      </c>
      <c r="CU27" s="26">
        <v>32.433582482438815</v>
      </c>
      <c r="CV27" s="26">
        <v>32.183318061202833</v>
      </c>
      <c r="CW27" s="26">
        <v>28.918235584211054</v>
      </c>
      <c r="CX27" s="26">
        <v>21.434491027375799</v>
      </c>
      <c r="CY27" s="26">
        <v>13.812547657402924</v>
      </c>
      <c r="CZ27" s="26">
        <v>13.672455253879704</v>
      </c>
      <c r="DA27" s="26">
        <v>12.267158423716538</v>
      </c>
      <c r="DB27" s="26">
        <v>10.679047423501643</v>
      </c>
      <c r="DC27" s="26">
        <v>8.5810253245312325</v>
      </c>
      <c r="DD27" s="26">
        <v>-0.7663148014797514</v>
      </c>
      <c r="DE27" s="26">
        <v>-8.2892616692472529</v>
      </c>
      <c r="DF27" s="26">
        <v>-13.835587946128442</v>
      </c>
      <c r="DG27" s="26">
        <v>-18.591256135878922</v>
      </c>
      <c r="DH27" s="26">
        <v>-22.072550971420043</v>
      </c>
      <c r="DI27" s="26">
        <v>-20.87767121178058</v>
      </c>
      <c r="DJ27">
        <v>0</v>
      </c>
      <c r="DK27" s="26">
        <v>53.433582482438815</v>
      </c>
      <c r="DL27" s="26">
        <v>53.183318061202833</v>
      </c>
      <c r="DM27" s="26">
        <v>49.918235584211054</v>
      </c>
      <c r="DN27" s="26">
        <v>42.434491027375799</v>
      </c>
      <c r="DO27" s="26">
        <v>34.812547657402924</v>
      </c>
      <c r="DP27" s="26">
        <v>34.672455253879704</v>
      </c>
      <c r="DQ27" s="26">
        <v>33.267158423716538</v>
      </c>
      <c r="DR27" s="26">
        <v>31.679047423501643</v>
      </c>
      <c r="DS27" s="26">
        <v>29.581025324531232</v>
      </c>
      <c r="DT27" s="26">
        <v>20.233685198520249</v>
      </c>
      <c r="DU27" s="26">
        <v>12.710738330752747</v>
      </c>
      <c r="DV27" s="26">
        <v>7.1644120538715583</v>
      </c>
      <c r="DW27" s="26">
        <v>2.4087438641210781</v>
      </c>
      <c r="DX27" s="26">
        <v>-1.0725509714200427</v>
      </c>
      <c r="DY27" s="26">
        <v>0.12232878821941995</v>
      </c>
      <c r="EA27" s="27">
        <v>32.433582482438815</v>
      </c>
      <c r="EB27" s="27">
        <v>32.20419666463566</v>
      </c>
      <c r="EC27" s="27">
        <v>32.031672900363844</v>
      </c>
      <c r="ED27" s="27">
        <v>24.355119560353828</v>
      </c>
      <c r="EE27" s="27">
        <v>16.669905419142019</v>
      </c>
      <c r="EF27" s="27">
        <v>16.493758358551126</v>
      </c>
      <c r="EG27" s="27">
        <v>15.091034302467001</v>
      </c>
      <c r="EH27" s="27">
        <v>14.769827962957741</v>
      </c>
      <c r="EI27" s="27">
        <v>14.341647472221631</v>
      </c>
      <c r="EJ27" s="27">
        <v>13.87053130797527</v>
      </c>
      <c r="EK27" s="27">
        <v>9.2280486239492205</v>
      </c>
      <c r="EL27" s="27">
        <v>4.6461011595688007</v>
      </c>
      <c r="EM27" s="27">
        <v>1.7092985456479255</v>
      </c>
      <c r="EN27" s="27">
        <v>0.49095432932344352</v>
      </c>
      <c r="EO27" s="27">
        <v>0.12564119962888753</v>
      </c>
      <c r="EP27">
        <v>0</v>
      </c>
      <c r="EQ27" s="27">
        <v>53.433582482438815</v>
      </c>
      <c r="ER27" s="27">
        <v>53.20419666463566</v>
      </c>
      <c r="ES27" s="27">
        <v>53.031672900363844</v>
      </c>
      <c r="ET27" s="27">
        <v>45.355119560353828</v>
      </c>
      <c r="EU27" s="27">
        <v>37.669905419142019</v>
      </c>
      <c r="EV27" s="27">
        <v>37.493758358551126</v>
      </c>
      <c r="EW27" s="27">
        <v>36.091034302467001</v>
      </c>
      <c r="EX27" s="27">
        <v>35.769827962957741</v>
      </c>
      <c r="EY27" s="27">
        <v>35.341647472221631</v>
      </c>
      <c r="EZ27" s="27">
        <v>34.87053130797527</v>
      </c>
      <c r="FA27" s="27">
        <v>30.228048623949221</v>
      </c>
      <c r="FB27" s="27">
        <v>25.646101159568801</v>
      </c>
      <c r="FC27" s="27">
        <v>22.709298545647925</v>
      </c>
      <c r="FD27" s="27">
        <v>21.490954329323444</v>
      </c>
      <c r="FE27" s="27">
        <v>21.125641199628888</v>
      </c>
      <c r="FG27" s="141">
        <v>32.433582482438815</v>
      </c>
      <c r="FH27" s="141">
        <v>31.933265588116519</v>
      </c>
      <c r="FI27" s="141">
        <v>28.566096833876799</v>
      </c>
      <c r="FJ27" s="141">
        <v>21.01791778530395</v>
      </c>
      <c r="FK27" s="141">
        <v>13.346345675366763</v>
      </c>
      <c r="FL27" s="141">
        <v>13.200344311548747</v>
      </c>
      <c r="FM27" s="141">
        <v>11.529658865930088</v>
      </c>
      <c r="FN27" s="141">
        <v>9.6388259682342223</v>
      </c>
      <c r="FO27" s="141">
        <v>7.5682524095468722</v>
      </c>
      <c r="FP27" s="141">
        <v>-1.7600764821399935</v>
      </c>
      <c r="FQ27" s="141">
        <v>-9.4859867726236757</v>
      </c>
      <c r="FR27" s="141">
        <v>-15.525976772671697</v>
      </c>
      <c r="FS27" s="141">
        <v>-20.801292511327631</v>
      </c>
      <c r="FT27" s="141">
        <v>-24.734990351485123</v>
      </c>
      <c r="FU27" s="141">
        <v>-23.881054317434064</v>
      </c>
      <c r="FW27" s="141">
        <v>53.433582482438815</v>
      </c>
      <c r="FX27" s="141">
        <v>52.933265588116519</v>
      </c>
      <c r="FY27" s="141">
        <v>49.566096833876799</v>
      </c>
      <c r="FZ27" s="141">
        <v>42.01791778530395</v>
      </c>
      <c r="GA27" s="141">
        <v>34.346345675366763</v>
      </c>
      <c r="GB27" s="141">
        <v>34.200344311548747</v>
      </c>
      <c r="GC27" s="141">
        <v>32.529658865930088</v>
      </c>
      <c r="GD27" s="141">
        <v>30.638825968234222</v>
      </c>
      <c r="GE27" s="141">
        <v>28.568252409546872</v>
      </c>
      <c r="GF27" s="141">
        <v>19.239923517860007</v>
      </c>
      <c r="GG27" s="141">
        <v>11.514013227376324</v>
      </c>
      <c r="GH27" s="141">
        <v>5.4740232273283027</v>
      </c>
      <c r="GI27" s="141">
        <v>0.19870748867236898</v>
      </c>
      <c r="GJ27" s="141">
        <v>-3.7349903514851235</v>
      </c>
      <c r="GK27" s="141">
        <v>-2.8810543174340637</v>
      </c>
      <c r="GM27" s="1">
        <v>373110</v>
      </c>
      <c r="GN27" s="78">
        <v>393020</v>
      </c>
      <c r="GO27" s="78" t="s">
        <v>831</v>
      </c>
      <c r="GP27" s="97"/>
    </row>
    <row r="28" spans="2:198" ht="16.2" thickBot="1" x14ac:dyDescent="0.35">
      <c r="B28" s="19" t="s">
        <v>72</v>
      </c>
      <c r="C28" s="21">
        <v>45.286965366376926</v>
      </c>
      <c r="D28" s="21">
        <v>39.207147695504318</v>
      </c>
      <c r="E28" s="21">
        <v>36.022693295301728</v>
      </c>
      <c r="F28" s="21">
        <v>32.743518770128375</v>
      </c>
      <c r="G28" s="21">
        <v>29.205051400014824</v>
      </c>
      <c r="H28" s="21">
        <v>25.550073598788813</v>
      </c>
      <c r="I28" s="21">
        <v>21.351177467746723</v>
      </c>
      <c r="J28" s="21">
        <v>20.061009092709028</v>
      </c>
      <c r="K28" s="21">
        <v>18.474225271987493</v>
      </c>
      <c r="L28" s="21">
        <v>16.89935088750353</v>
      </c>
      <c r="M28" s="21">
        <v>9.0196790354283536</v>
      </c>
      <c r="N28" s="21">
        <v>-2.8031565991812357</v>
      </c>
      <c r="O28" s="21">
        <v>-12.741668849206334</v>
      </c>
      <c r="P28" s="21">
        <v>-22.649381375885483</v>
      </c>
      <c r="Q28" s="21">
        <v>-33.763463277201922</v>
      </c>
      <c r="R28" s="22"/>
      <c r="S28" s="21">
        <v>45.286965366376926</v>
      </c>
      <c r="T28" s="21">
        <v>39.207147695504318</v>
      </c>
      <c r="U28" s="21">
        <v>36.022693295301728</v>
      </c>
      <c r="V28" s="21">
        <v>32.743518770128375</v>
      </c>
      <c r="W28" s="21">
        <v>29.205051400014824</v>
      </c>
      <c r="X28" s="21">
        <v>25.550073598788813</v>
      </c>
      <c r="Y28" s="21">
        <v>21.351177467746723</v>
      </c>
      <c r="Z28" s="21">
        <v>20.061009092709028</v>
      </c>
      <c r="AA28" s="21">
        <v>18.474225271987493</v>
      </c>
      <c r="AB28" s="21">
        <v>16.89935088750353</v>
      </c>
      <c r="AC28" s="21">
        <v>9.0196790354283536</v>
      </c>
      <c r="AD28" s="21">
        <v>-2.8031565991812357</v>
      </c>
      <c r="AE28" s="21">
        <v>-12.741668849206334</v>
      </c>
      <c r="AF28" s="21">
        <v>-22.649381375885483</v>
      </c>
      <c r="AG28" s="21">
        <v>-33.763463277201922</v>
      </c>
      <c r="AI28" s="23">
        <v>45.286965366376926</v>
      </c>
      <c r="AJ28" s="23">
        <v>43.410917900445277</v>
      </c>
      <c r="AK28" s="23">
        <v>42.401372070230167</v>
      </c>
      <c r="AL28" s="23">
        <v>41.719581918486625</v>
      </c>
      <c r="AM28" s="23">
        <v>41.028374642835935</v>
      </c>
      <c r="AN28" s="23">
        <v>40.280621050232178</v>
      </c>
      <c r="AO28" s="23">
        <v>39.310291555709007</v>
      </c>
      <c r="AP28" s="23">
        <v>37.980853026917941</v>
      </c>
      <c r="AQ28" s="23">
        <v>36.597566613492155</v>
      </c>
      <c r="AR28" s="23">
        <v>35.1782602724209</v>
      </c>
      <c r="AS28" s="23">
        <v>30.691763518325828</v>
      </c>
      <c r="AT28" s="23">
        <v>25.774472261165741</v>
      </c>
      <c r="AU28" s="23">
        <v>20.493942625953196</v>
      </c>
      <c r="AV28" s="23">
        <v>14.365239634017513</v>
      </c>
      <c r="AW28" s="23">
        <v>9.1896585064926484</v>
      </c>
      <c r="AY28" s="24">
        <v>45.286965366376926</v>
      </c>
      <c r="AZ28" s="24">
        <v>43.410917900445277</v>
      </c>
      <c r="BA28" s="24">
        <v>42.401372070230167</v>
      </c>
      <c r="BB28" s="24">
        <v>41.719581918486625</v>
      </c>
      <c r="BC28" s="24">
        <v>41.028374642835935</v>
      </c>
      <c r="BD28" s="24">
        <v>40.280621050232178</v>
      </c>
      <c r="BE28" s="24">
        <v>39.310291555709007</v>
      </c>
      <c r="BF28" s="24">
        <v>37.980853026917941</v>
      </c>
      <c r="BG28" s="24">
        <v>36.597566613492155</v>
      </c>
      <c r="BH28" s="24">
        <v>35.1782602724209</v>
      </c>
      <c r="BI28" s="24">
        <v>30.691763518325828</v>
      </c>
      <c r="BJ28" s="24">
        <v>25.774472261165741</v>
      </c>
      <c r="BK28" s="24">
        <v>20.493942625953196</v>
      </c>
      <c r="BL28" s="24">
        <v>14.365239634017513</v>
      </c>
      <c r="BM28" s="24">
        <v>9.1896585064926484</v>
      </c>
      <c r="BO28" s="25">
        <v>45.286965366376926</v>
      </c>
      <c r="BP28" s="25">
        <v>38.299805098080959</v>
      </c>
      <c r="BQ28" s="25">
        <v>34.935144737294827</v>
      </c>
      <c r="BR28" s="25">
        <v>31.193248693118093</v>
      </c>
      <c r="BS28" s="25">
        <v>27.226615571752049</v>
      </c>
      <c r="BT28" s="25">
        <v>23.158395765630686</v>
      </c>
      <c r="BU28" s="25">
        <v>18.465342463286746</v>
      </c>
      <c r="BV28" s="25">
        <v>17.250176248835928</v>
      </c>
      <c r="BW28" s="25">
        <v>15.908528736023143</v>
      </c>
      <c r="BX28" s="25">
        <v>14.588679685676439</v>
      </c>
      <c r="BY28" s="25">
        <v>6.815040644374065</v>
      </c>
      <c r="BZ28" s="25">
        <v>-4.628536885522422</v>
      </c>
      <c r="CA28" s="25">
        <v>-13.672058330603321</v>
      </c>
      <c r="CB28" s="25">
        <v>-22.420210636904201</v>
      </c>
      <c r="CC28" s="25">
        <v>-30.791709743058433</v>
      </c>
      <c r="CD28">
        <v>0</v>
      </c>
      <c r="CE28" s="25">
        <v>45.286965366376926</v>
      </c>
      <c r="CF28" s="25">
        <v>38.299805098080959</v>
      </c>
      <c r="CG28" s="25">
        <v>34.935144737294827</v>
      </c>
      <c r="CH28" s="25">
        <v>31.193248693118093</v>
      </c>
      <c r="CI28" s="25">
        <v>27.226615571752049</v>
      </c>
      <c r="CJ28" s="25">
        <v>23.158395765630686</v>
      </c>
      <c r="CK28" s="25">
        <v>18.465342463286746</v>
      </c>
      <c r="CL28" s="25">
        <v>17.250176248835928</v>
      </c>
      <c r="CM28" s="25">
        <v>15.908528736023143</v>
      </c>
      <c r="CN28" s="25">
        <v>14.588679685676439</v>
      </c>
      <c r="CO28" s="25">
        <v>6.815040644374065</v>
      </c>
      <c r="CP28" s="25">
        <v>-4.628536885522422</v>
      </c>
      <c r="CQ28" s="25">
        <v>-13.672058330603321</v>
      </c>
      <c r="CR28" s="25">
        <v>-22.420210636904201</v>
      </c>
      <c r="CS28" s="25">
        <v>-30.791709743058433</v>
      </c>
      <c r="CU28" s="26">
        <v>45.286965366376926</v>
      </c>
      <c r="CV28" s="26">
        <v>40.847413629256948</v>
      </c>
      <c r="CW28" s="26">
        <v>38.11839877504157</v>
      </c>
      <c r="CX28" s="26">
        <v>33.928607595089353</v>
      </c>
      <c r="CY28" s="26">
        <v>29.482436950229484</v>
      </c>
      <c r="CZ28" s="26">
        <v>24.941028701108692</v>
      </c>
      <c r="DA28" s="26">
        <v>20.204210822806786</v>
      </c>
      <c r="DB28" s="26">
        <v>16.646425323861948</v>
      </c>
      <c r="DC28" s="26">
        <v>12.795707797985145</v>
      </c>
      <c r="DD28" s="26">
        <v>8.9553093656667926</v>
      </c>
      <c r="DE28" s="26">
        <v>-2.3639287310069079</v>
      </c>
      <c r="DF28" s="26">
        <v>-13.128019606295808</v>
      </c>
      <c r="DG28" s="26">
        <v>-22.320441601997246</v>
      </c>
      <c r="DH28" s="26">
        <v>-28.875977025572794</v>
      </c>
      <c r="DI28" s="26">
        <v>-26.43616665475578</v>
      </c>
      <c r="DJ28">
        <v>0</v>
      </c>
      <c r="DK28" s="26">
        <v>45.286965366376926</v>
      </c>
      <c r="DL28" s="26">
        <v>40.847413629256948</v>
      </c>
      <c r="DM28" s="26">
        <v>38.11839877504157</v>
      </c>
      <c r="DN28" s="26">
        <v>33.928607595089353</v>
      </c>
      <c r="DO28" s="26">
        <v>29.482436950229484</v>
      </c>
      <c r="DP28" s="26">
        <v>24.941028701108692</v>
      </c>
      <c r="DQ28" s="26">
        <v>20.204210822806786</v>
      </c>
      <c r="DR28" s="26">
        <v>16.646425323861948</v>
      </c>
      <c r="DS28" s="26">
        <v>12.795707797985145</v>
      </c>
      <c r="DT28" s="26">
        <v>8.9553093656667926</v>
      </c>
      <c r="DU28" s="26">
        <v>-2.3639287310069079</v>
      </c>
      <c r="DV28" s="26">
        <v>-13.128019606295808</v>
      </c>
      <c r="DW28" s="26">
        <v>-22.320441601997246</v>
      </c>
      <c r="DX28" s="26">
        <v>-28.875977025572794</v>
      </c>
      <c r="DY28" s="26">
        <v>-26.43616665475578</v>
      </c>
      <c r="EA28" s="27">
        <v>45.286965366376926</v>
      </c>
      <c r="EB28" s="27">
        <v>42.247937285837395</v>
      </c>
      <c r="EC28" s="27">
        <v>39.789790191457435</v>
      </c>
      <c r="ED28" s="27">
        <v>36.768214530719824</v>
      </c>
      <c r="EE28" s="27">
        <v>33.741261772203089</v>
      </c>
      <c r="EF28" s="27">
        <v>30.564735342698512</v>
      </c>
      <c r="EG28" s="27">
        <v>26.711938739342074</v>
      </c>
      <c r="EH28" s="27">
        <v>25.663157320389203</v>
      </c>
      <c r="EI28" s="27">
        <v>24.168262566093162</v>
      </c>
      <c r="EJ28" s="27">
        <v>22.614974494542551</v>
      </c>
      <c r="EK28" s="27">
        <v>17.385667560566063</v>
      </c>
      <c r="EL28" s="27">
        <v>11.761918711204189</v>
      </c>
      <c r="EM28" s="27">
        <v>7.4217080188114863</v>
      </c>
      <c r="EN28" s="27">
        <v>4.0273472510494202</v>
      </c>
      <c r="EO28" s="27">
        <v>2.1178498538029231</v>
      </c>
      <c r="EP28">
        <v>0</v>
      </c>
      <c r="EQ28" s="27">
        <v>45.286965366376926</v>
      </c>
      <c r="ER28" s="27">
        <v>42.247937285837395</v>
      </c>
      <c r="ES28" s="27">
        <v>39.789790191457435</v>
      </c>
      <c r="ET28" s="27">
        <v>36.768214530719824</v>
      </c>
      <c r="EU28" s="27">
        <v>33.741261772203089</v>
      </c>
      <c r="EV28" s="27">
        <v>30.564735342698512</v>
      </c>
      <c r="EW28" s="27">
        <v>26.711938739342074</v>
      </c>
      <c r="EX28" s="27">
        <v>25.663157320389203</v>
      </c>
      <c r="EY28" s="27">
        <v>24.168262566093162</v>
      </c>
      <c r="EZ28" s="27">
        <v>22.614974494542551</v>
      </c>
      <c r="FA28" s="27">
        <v>17.385667560566063</v>
      </c>
      <c r="FB28" s="27">
        <v>11.761918711204189</v>
      </c>
      <c r="FC28" s="27">
        <v>7.4217080188114863</v>
      </c>
      <c r="FD28" s="27">
        <v>4.0273472510494202</v>
      </c>
      <c r="FE28" s="27">
        <v>2.1178498538029231</v>
      </c>
      <c r="FG28" s="141">
        <v>45.286965366376926</v>
      </c>
      <c r="FH28" s="141">
        <v>38.011288904909101</v>
      </c>
      <c r="FI28" s="141">
        <v>34.523107290931726</v>
      </c>
      <c r="FJ28" s="141">
        <v>30.092947788563478</v>
      </c>
      <c r="FK28" s="141">
        <v>25.445125622957974</v>
      </c>
      <c r="FL28" s="141">
        <v>20.83463864979548</v>
      </c>
      <c r="FM28" s="141">
        <v>16.073612987622838</v>
      </c>
      <c r="FN28" s="141">
        <v>12.398109440240646</v>
      </c>
      <c r="FO28" s="141">
        <v>8.5133126057516648</v>
      </c>
      <c r="FP28" s="141">
        <v>4.6443997326735911</v>
      </c>
      <c r="FQ28" s="141">
        <v>-6.897392780641681</v>
      </c>
      <c r="FR28" s="141">
        <v>-18.077921079305113</v>
      </c>
      <c r="FS28" s="141">
        <v>-28.550330696827544</v>
      </c>
      <c r="FT28" s="141">
        <v>-36.668821501771774</v>
      </c>
      <c r="FU28" s="141">
        <v>-35.67377889298875</v>
      </c>
      <c r="FW28" s="141">
        <v>45.286965366376926</v>
      </c>
      <c r="FX28" s="141">
        <v>38.011288904909101</v>
      </c>
      <c r="FY28" s="141">
        <v>34.523107290931726</v>
      </c>
      <c r="FZ28" s="141">
        <v>30.092947788563478</v>
      </c>
      <c r="GA28" s="141">
        <v>25.445125622957974</v>
      </c>
      <c r="GB28" s="141">
        <v>20.83463864979548</v>
      </c>
      <c r="GC28" s="141">
        <v>16.073612987622838</v>
      </c>
      <c r="GD28" s="141">
        <v>12.398109440240646</v>
      </c>
      <c r="GE28" s="141">
        <v>8.5133126057516648</v>
      </c>
      <c r="GF28" s="141">
        <v>4.6443997326735911</v>
      </c>
      <c r="GG28" s="141">
        <v>-6.897392780641681</v>
      </c>
      <c r="GH28" s="141">
        <v>-18.077921079305113</v>
      </c>
      <c r="GI28" s="141">
        <v>-28.550330696827544</v>
      </c>
      <c r="GJ28" s="141">
        <v>-36.668821501771774</v>
      </c>
      <c r="GK28" s="141">
        <v>-35.67377889298875</v>
      </c>
      <c r="GM28" s="1">
        <v>388461</v>
      </c>
      <c r="GN28" s="78">
        <v>411290</v>
      </c>
      <c r="GO28" s="78" t="s">
        <v>823</v>
      </c>
      <c r="GP28" s="97"/>
    </row>
    <row r="29" spans="2:198" ht="16.2" thickBot="1" x14ac:dyDescent="0.35">
      <c r="B29" s="19" t="s">
        <v>76</v>
      </c>
      <c r="C29" s="21">
        <v>34.286247827757407</v>
      </c>
      <c r="D29" s="21">
        <v>26.030310254817593</v>
      </c>
      <c r="E29" s="21">
        <v>23.37502128050491</v>
      </c>
      <c r="F29" s="21">
        <v>21.917926147820538</v>
      </c>
      <c r="G29" s="21">
        <v>20.018078134841659</v>
      </c>
      <c r="H29" s="21">
        <v>17.60881936863143</v>
      </c>
      <c r="I29" s="21">
        <v>14.863742444562746</v>
      </c>
      <c r="J29" s="21">
        <v>12.129192490657474</v>
      </c>
      <c r="K29" s="21">
        <v>9.0298537936734249</v>
      </c>
      <c r="L29" s="21">
        <v>6.046868878755518</v>
      </c>
      <c r="M29" s="21">
        <v>-8.1733883242300038</v>
      </c>
      <c r="N29" s="21">
        <v>-28.473780135295328</v>
      </c>
      <c r="O29" s="21">
        <v>-44.15080777002126</v>
      </c>
      <c r="P29" s="21">
        <v>-58.871439006977113</v>
      </c>
      <c r="Q29" s="21">
        <v>-70.87569652800542</v>
      </c>
      <c r="R29" s="22"/>
      <c r="S29" s="21">
        <v>34.286247827757407</v>
      </c>
      <c r="T29" s="21">
        <v>26.030310254817593</v>
      </c>
      <c r="U29" s="21">
        <v>23.37502128050491</v>
      </c>
      <c r="V29" s="21">
        <v>21.917926147820538</v>
      </c>
      <c r="W29" s="21">
        <v>20.018078134841659</v>
      </c>
      <c r="X29" s="21">
        <v>17.60881936863143</v>
      </c>
      <c r="Y29" s="21">
        <v>14.863742444562746</v>
      </c>
      <c r="Z29" s="21">
        <v>12.129192490657474</v>
      </c>
      <c r="AA29" s="21">
        <v>9.0298537936734249</v>
      </c>
      <c r="AB29" s="21">
        <v>6.046868878755518</v>
      </c>
      <c r="AC29" s="21">
        <v>-8.1733883242300038</v>
      </c>
      <c r="AD29" s="21">
        <v>-28.473780135295328</v>
      </c>
      <c r="AE29" s="21">
        <v>-44.15080777002126</v>
      </c>
      <c r="AF29" s="21">
        <v>-58.871439006977113</v>
      </c>
      <c r="AG29" s="21">
        <v>-70.87569652800542</v>
      </c>
      <c r="AI29" s="23">
        <v>34.286247827757407</v>
      </c>
      <c r="AJ29" s="23">
        <v>31.898438563050121</v>
      </c>
      <c r="AK29" s="23">
        <v>30.793701542286456</v>
      </c>
      <c r="AL29" s="23">
        <v>29.853899829256207</v>
      </c>
      <c r="AM29" s="23">
        <v>28.842630212629544</v>
      </c>
      <c r="AN29" s="23">
        <v>27.770134076685011</v>
      </c>
      <c r="AO29" s="23">
        <v>26.38971768420059</v>
      </c>
      <c r="AP29" s="23">
        <v>23.855990905063209</v>
      </c>
      <c r="AQ29" s="23">
        <v>21.222012349489887</v>
      </c>
      <c r="AR29" s="23">
        <v>18.482373260167975</v>
      </c>
      <c r="AS29" s="23">
        <v>10.047211735529956</v>
      </c>
      <c r="AT29" s="23">
        <v>1.5148363398318025</v>
      </c>
      <c r="AU29" s="23">
        <v>-6.583074817689365</v>
      </c>
      <c r="AV29" s="23">
        <v>-15.142236867660472</v>
      </c>
      <c r="AW29" s="23">
        <v>-21.044813925694541</v>
      </c>
      <c r="AY29" s="24">
        <v>34.286247827757407</v>
      </c>
      <c r="AZ29" s="24">
        <v>31.898438563050121</v>
      </c>
      <c r="BA29" s="24">
        <v>30.793701542286456</v>
      </c>
      <c r="BB29" s="24">
        <v>29.853899829256207</v>
      </c>
      <c r="BC29" s="24">
        <v>28.842630212629544</v>
      </c>
      <c r="BD29" s="24">
        <v>27.770134076685011</v>
      </c>
      <c r="BE29" s="24">
        <v>26.38971768420059</v>
      </c>
      <c r="BF29" s="24">
        <v>23.855990905063209</v>
      </c>
      <c r="BG29" s="24">
        <v>21.222012349489887</v>
      </c>
      <c r="BH29" s="24">
        <v>18.482373260167975</v>
      </c>
      <c r="BI29" s="24">
        <v>10.047211735529956</v>
      </c>
      <c r="BJ29" s="24">
        <v>1.5148363398318025</v>
      </c>
      <c r="BK29" s="24">
        <v>-6.583074817689365</v>
      </c>
      <c r="BL29" s="24">
        <v>-15.142236867660472</v>
      </c>
      <c r="BM29" s="24">
        <v>-21.044813925694541</v>
      </c>
      <c r="BO29" s="25">
        <v>34.286247827757407</v>
      </c>
      <c r="BP29" s="25">
        <v>24.614157696656932</v>
      </c>
      <c r="BQ29" s="25">
        <v>16.517309700141638</v>
      </c>
      <c r="BR29" s="25">
        <v>9.8114980779691905</v>
      </c>
      <c r="BS29" s="25">
        <v>7.4889142197266523</v>
      </c>
      <c r="BT29" s="25">
        <v>5.1015583717150008</v>
      </c>
      <c r="BU29" s="25">
        <v>2.7075047889626376</v>
      </c>
      <c r="BV29" s="25">
        <v>-0.18005761919840779</v>
      </c>
      <c r="BW29" s="25">
        <v>-3.3549764492792065</v>
      </c>
      <c r="BX29" s="25">
        <v>-6.6128887172029351</v>
      </c>
      <c r="BY29" s="25">
        <v>-21.547524424381265</v>
      </c>
      <c r="BZ29" s="25">
        <v>-41.826418859887468</v>
      </c>
      <c r="CA29" s="25">
        <v>-56.726506186955305</v>
      </c>
      <c r="CB29" s="25">
        <v>-69.78119587344662</v>
      </c>
      <c r="CC29" s="25">
        <v>-78.78028463833752</v>
      </c>
      <c r="CD29">
        <v>0</v>
      </c>
      <c r="CE29" s="25">
        <v>34.286247827757407</v>
      </c>
      <c r="CF29" s="25">
        <v>24.614157696656932</v>
      </c>
      <c r="CG29" s="25">
        <v>16.517309700141638</v>
      </c>
      <c r="CH29" s="25">
        <v>9.8114980779691905</v>
      </c>
      <c r="CI29" s="25">
        <v>7.4889142197266523</v>
      </c>
      <c r="CJ29" s="25">
        <v>5.1015583717150008</v>
      </c>
      <c r="CK29" s="25">
        <v>2.7075047889626376</v>
      </c>
      <c r="CL29" s="25">
        <v>-0.18005761919840779</v>
      </c>
      <c r="CM29" s="25">
        <v>-3.3549764492792065</v>
      </c>
      <c r="CN29" s="25">
        <v>-6.6128887172029351</v>
      </c>
      <c r="CO29" s="25">
        <v>-21.547524424381265</v>
      </c>
      <c r="CP29" s="25">
        <v>-41.826418859887468</v>
      </c>
      <c r="CQ29" s="25">
        <v>-56.726506186955305</v>
      </c>
      <c r="CR29" s="25">
        <v>-69.78119587344662</v>
      </c>
      <c r="CS29" s="25">
        <v>-78.78028463833752</v>
      </c>
      <c r="CU29" s="26">
        <v>34.286247827757407</v>
      </c>
      <c r="CV29" s="26">
        <v>28.231227028320419</v>
      </c>
      <c r="CW29" s="26">
        <v>21.065021423562897</v>
      </c>
      <c r="CX29" s="26">
        <v>14.596530337123397</v>
      </c>
      <c r="CY29" s="26">
        <v>12.409773978062546</v>
      </c>
      <c r="CZ29" s="26">
        <v>9.9873259690700991</v>
      </c>
      <c r="DA29" s="26">
        <v>6.7162442494149843</v>
      </c>
      <c r="DB29" s="26">
        <v>6.6173673739072569E-2</v>
      </c>
      <c r="DC29" s="26">
        <v>-7.0100569030313551</v>
      </c>
      <c r="DD29" s="26">
        <v>-14.070812195685335</v>
      </c>
      <c r="DE29" s="26">
        <v>-34.200967442842853</v>
      </c>
      <c r="DF29" s="26">
        <v>-52.37123169782285</v>
      </c>
      <c r="DG29" s="26">
        <v>-64.961072559291154</v>
      </c>
      <c r="DH29" s="26">
        <v>-72.093921684560087</v>
      </c>
      <c r="DI29" s="26">
        <v>-69.173157698868351</v>
      </c>
      <c r="DJ29">
        <v>0</v>
      </c>
      <c r="DK29" s="26">
        <v>34.286247827757407</v>
      </c>
      <c r="DL29" s="26">
        <v>28.231227028320419</v>
      </c>
      <c r="DM29" s="26">
        <v>21.065021423562897</v>
      </c>
      <c r="DN29" s="26">
        <v>14.596530337123397</v>
      </c>
      <c r="DO29" s="26">
        <v>12.409773978062546</v>
      </c>
      <c r="DP29" s="26">
        <v>9.9873259690700991</v>
      </c>
      <c r="DQ29" s="26">
        <v>6.7162442494149843</v>
      </c>
      <c r="DR29" s="26">
        <v>6.6173673739072569E-2</v>
      </c>
      <c r="DS29" s="26">
        <v>-7.0100569030313551</v>
      </c>
      <c r="DT29" s="26">
        <v>-14.070812195685335</v>
      </c>
      <c r="DU29" s="26">
        <v>-34.200967442842853</v>
      </c>
      <c r="DV29" s="26">
        <v>-52.37123169782285</v>
      </c>
      <c r="DW29" s="26">
        <v>-64.961072559291154</v>
      </c>
      <c r="DX29" s="26">
        <v>-72.093921684560087</v>
      </c>
      <c r="DY29" s="26">
        <v>-69.173157698868351</v>
      </c>
      <c r="EA29" s="27">
        <v>34.286247827757407</v>
      </c>
      <c r="EB29" s="27">
        <v>30.449464329447395</v>
      </c>
      <c r="EC29" s="27">
        <v>28.893319294097765</v>
      </c>
      <c r="ED29" s="27">
        <v>27.895478157025238</v>
      </c>
      <c r="EE29" s="27">
        <v>26.860155689132242</v>
      </c>
      <c r="EF29" s="27">
        <v>25.680045090200707</v>
      </c>
      <c r="EG29" s="27">
        <v>23.854119361389692</v>
      </c>
      <c r="EH29" s="27">
        <v>21.601260041025824</v>
      </c>
      <c r="EI29" s="27">
        <v>18.741963673713869</v>
      </c>
      <c r="EJ29" s="27">
        <v>15.824857264283381</v>
      </c>
      <c r="EK29" s="27">
        <v>6.0314886551289391</v>
      </c>
      <c r="EL29" s="27">
        <v>-4.3191408705390444</v>
      </c>
      <c r="EM29" s="27">
        <v>-11.596756793824198</v>
      </c>
      <c r="EN29" s="27">
        <v>-18.238273586637604</v>
      </c>
      <c r="EO29" s="27">
        <v>-22.351902989078553</v>
      </c>
      <c r="EP29">
        <v>0</v>
      </c>
      <c r="EQ29" s="27">
        <v>34.286247827757407</v>
      </c>
      <c r="ER29" s="27">
        <v>30.449464329447395</v>
      </c>
      <c r="ES29" s="27">
        <v>28.893319294097765</v>
      </c>
      <c r="ET29" s="27">
        <v>27.895478157025238</v>
      </c>
      <c r="EU29" s="27">
        <v>26.860155689132242</v>
      </c>
      <c r="EV29" s="27">
        <v>25.680045090200707</v>
      </c>
      <c r="EW29" s="27">
        <v>23.854119361389692</v>
      </c>
      <c r="EX29" s="27">
        <v>21.601260041025824</v>
      </c>
      <c r="EY29" s="27">
        <v>18.741963673713869</v>
      </c>
      <c r="EZ29" s="27">
        <v>15.824857264283381</v>
      </c>
      <c r="FA29" s="27">
        <v>6.0314886551289391</v>
      </c>
      <c r="FB29" s="27">
        <v>-4.3191408705390444</v>
      </c>
      <c r="FC29" s="27">
        <v>-11.596756793824198</v>
      </c>
      <c r="FD29" s="27">
        <v>-18.238273586637604</v>
      </c>
      <c r="FE29" s="27">
        <v>-22.351902989078553</v>
      </c>
      <c r="FG29" s="141">
        <v>34.286247827757407</v>
      </c>
      <c r="FH29" s="141">
        <v>24.573504103187929</v>
      </c>
      <c r="FI29" s="141">
        <v>16.341977032137734</v>
      </c>
      <c r="FJ29" s="141">
        <v>9.4417405239762502</v>
      </c>
      <c r="FK29" s="141">
        <v>6.8832761293860187</v>
      </c>
      <c r="FL29" s="141">
        <v>4.2310393612220452</v>
      </c>
      <c r="FM29" s="141">
        <v>-0.15751409208301936</v>
      </c>
      <c r="FN29" s="141">
        <v>-7.5700011512946332</v>
      </c>
      <c r="FO29" s="141">
        <v>-15.046722410920268</v>
      </c>
      <c r="FP29" s="141">
        <v>-22.502808463107613</v>
      </c>
      <c r="FQ29" s="141">
        <v>-43.933357443594957</v>
      </c>
      <c r="FR29" s="141">
        <v>-63.222430373919224</v>
      </c>
      <c r="FS29" s="141">
        <v>-76.924458455541185</v>
      </c>
      <c r="FT29" s="141">
        <v>-85.198988453930326</v>
      </c>
      <c r="FU29" s="141">
        <v>-83.632249443949775</v>
      </c>
      <c r="FW29" s="141">
        <v>34.286247827757407</v>
      </c>
      <c r="FX29" s="141">
        <v>24.573504103187929</v>
      </c>
      <c r="FY29" s="141">
        <v>16.341977032137734</v>
      </c>
      <c r="FZ29" s="141">
        <v>9.4417405239762502</v>
      </c>
      <c r="GA29" s="141">
        <v>6.8832761293860187</v>
      </c>
      <c r="GB29" s="141">
        <v>4.2310393612220452</v>
      </c>
      <c r="GC29" s="141">
        <v>-0.15751409208301936</v>
      </c>
      <c r="GD29" s="141">
        <v>-7.5700011512946332</v>
      </c>
      <c r="GE29" s="141">
        <v>-15.046722410920268</v>
      </c>
      <c r="GF29" s="141">
        <v>-22.502808463107613</v>
      </c>
      <c r="GG29" s="141">
        <v>-43.933357443594957</v>
      </c>
      <c r="GH29" s="141">
        <v>-63.222430373919224</v>
      </c>
      <c r="GI29" s="141">
        <v>-76.924458455541185</v>
      </c>
      <c r="GJ29" s="141">
        <v>-85.198988453930326</v>
      </c>
      <c r="GK29" s="141">
        <v>-83.632249443949775</v>
      </c>
      <c r="GM29" s="1">
        <v>389137</v>
      </c>
      <c r="GN29" s="78">
        <v>403821</v>
      </c>
      <c r="GO29" s="78" t="s">
        <v>826</v>
      </c>
      <c r="GP29" s="97"/>
    </row>
    <row r="30" spans="2:198" ht="16.2" thickBot="1" x14ac:dyDescent="0.35">
      <c r="B30" s="19" t="s">
        <v>381</v>
      </c>
      <c r="C30" s="21">
        <v>51.960442566434665</v>
      </c>
      <c r="D30" s="21">
        <v>46.979016834600841</v>
      </c>
      <c r="E30" s="21">
        <v>45.204412115174932</v>
      </c>
      <c r="F30" s="21">
        <v>43.942438972622199</v>
      </c>
      <c r="G30" s="21">
        <v>41.904087695950665</v>
      </c>
      <c r="H30" s="21">
        <v>40.069133129209717</v>
      </c>
      <c r="I30" s="21">
        <v>38.292048629879943</v>
      </c>
      <c r="J30" s="21">
        <v>36.59855192610307</v>
      </c>
      <c r="K30" s="21">
        <v>34.639312874001419</v>
      </c>
      <c r="L30" s="21">
        <v>32.917192453500917</v>
      </c>
      <c r="M30" s="21">
        <v>22.623893642950222</v>
      </c>
      <c r="N30" s="21">
        <v>6.3098960800099206</v>
      </c>
      <c r="O30" s="21">
        <v>-6.2734606170896257</v>
      </c>
      <c r="P30" s="21">
        <v>-18.278094282448293</v>
      </c>
      <c r="Q30" s="21">
        <v>-27.695621397852264</v>
      </c>
      <c r="R30" s="22"/>
      <c r="S30" s="21">
        <v>51.960442566434665</v>
      </c>
      <c r="T30" s="21">
        <v>46.979016834600841</v>
      </c>
      <c r="U30" s="21">
        <v>45.204412115174932</v>
      </c>
      <c r="V30" s="21">
        <v>43.942438972622199</v>
      </c>
      <c r="W30" s="21">
        <v>41.904087695950665</v>
      </c>
      <c r="X30" s="21">
        <v>40.069133129209717</v>
      </c>
      <c r="Y30" s="21">
        <v>38.292048629879943</v>
      </c>
      <c r="Z30" s="21">
        <v>36.59855192610307</v>
      </c>
      <c r="AA30" s="21">
        <v>34.639312874001419</v>
      </c>
      <c r="AB30" s="21">
        <v>32.917192453500917</v>
      </c>
      <c r="AC30" s="21">
        <v>22.623893642950222</v>
      </c>
      <c r="AD30" s="21">
        <v>6.3098960800099206</v>
      </c>
      <c r="AE30" s="21">
        <v>-6.2734606170896257</v>
      </c>
      <c r="AF30" s="21">
        <v>-18.278094282448293</v>
      </c>
      <c r="AG30" s="21">
        <v>-27.695621397852264</v>
      </c>
      <c r="AI30" s="23">
        <v>51.960442566434665</v>
      </c>
      <c r="AJ30" s="23">
        <v>50.481453390030595</v>
      </c>
      <c r="AK30" s="23">
        <v>49.657172242206684</v>
      </c>
      <c r="AL30" s="23">
        <v>48.989993783119886</v>
      </c>
      <c r="AM30" s="23">
        <v>48.107382685423943</v>
      </c>
      <c r="AN30" s="23">
        <v>47.128744462262659</v>
      </c>
      <c r="AO30" s="23">
        <v>45.801400564486229</v>
      </c>
      <c r="AP30" s="23">
        <v>44.049425577062934</v>
      </c>
      <c r="AQ30" s="23">
        <v>42.497192364466102</v>
      </c>
      <c r="AR30" s="23">
        <v>40.891228525045634</v>
      </c>
      <c r="AS30" s="23">
        <v>35.945496922268703</v>
      </c>
      <c r="AT30" s="23">
        <v>30.784072664295053</v>
      </c>
      <c r="AU30" s="23">
        <v>25.78816930379601</v>
      </c>
      <c r="AV30" s="23">
        <v>20.329455137380876</v>
      </c>
      <c r="AW30" s="23">
        <v>16.384008311744495</v>
      </c>
      <c r="AY30" s="24">
        <v>51.960442566434665</v>
      </c>
      <c r="AZ30" s="24">
        <v>50.481453390030595</v>
      </c>
      <c r="BA30" s="24">
        <v>49.657172242206684</v>
      </c>
      <c r="BB30" s="24">
        <v>48.989993783119886</v>
      </c>
      <c r="BC30" s="24">
        <v>48.107382685423943</v>
      </c>
      <c r="BD30" s="24">
        <v>47.128744462262659</v>
      </c>
      <c r="BE30" s="24">
        <v>45.801400564486229</v>
      </c>
      <c r="BF30" s="24">
        <v>44.049425577062934</v>
      </c>
      <c r="BG30" s="24">
        <v>42.497192364466102</v>
      </c>
      <c r="BH30" s="24">
        <v>40.891228525045634</v>
      </c>
      <c r="BI30" s="24">
        <v>35.945496922268703</v>
      </c>
      <c r="BJ30" s="24">
        <v>30.784072664295053</v>
      </c>
      <c r="BK30" s="24">
        <v>25.78816930379601</v>
      </c>
      <c r="BL30" s="24">
        <v>20.329455137380876</v>
      </c>
      <c r="BM30" s="24">
        <v>16.384008311744495</v>
      </c>
      <c r="BO30" s="25">
        <v>51.960442566434665</v>
      </c>
      <c r="BP30" s="25">
        <v>46.06352560107949</v>
      </c>
      <c r="BQ30" s="25">
        <v>43.889892036667149</v>
      </c>
      <c r="BR30" s="25">
        <v>42.405887246575134</v>
      </c>
      <c r="BS30" s="25">
        <v>40.145528025322108</v>
      </c>
      <c r="BT30" s="25">
        <v>38.078069417812927</v>
      </c>
      <c r="BU30" s="25">
        <v>36.146133981648958</v>
      </c>
      <c r="BV30" s="25">
        <v>34.266280595993067</v>
      </c>
      <c r="BW30" s="25">
        <v>32.210203264266156</v>
      </c>
      <c r="BX30" s="25">
        <v>30.262181280353971</v>
      </c>
      <c r="BY30" s="25">
        <v>19.401563331434545</v>
      </c>
      <c r="BZ30" s="25">
        <v>3.6538488235052</v>
      </c>
      <c r="CA30" s="25">
        <v>-7.5393792273521711</v>
      </c>
      <c r="CB30" s="25">
        <v>-17.055390194250222</v>
      </c>
      <c r="CC30" s="25">
        <v>-22.61611843652814</v>
      </c>
      <c r="CD30">
        <v>0</v>
      </c>
      <c r="CE30" s="25">
        <v>51.960442566434665</v>
      </c>
      <c r="CF30" s="25">
        <v>46.06352560107949</v>
      </c>
      <c r="CG30" s="25">
        <v>43.889892036667149</v>
      </c>
      <c r="CH30" s="25">
        <v>42.405887246575134</v>
      </c>
      <c r="CI30" s="25">
        <v>40.145528025322108</v>
      </c>
      <c r="CJ30" s="25">
        <v>38.078069417812927</v>
      </c>
      <c r="CK30" s="25">
        <v>36.146133981648958</v>
      </c>
      <c r="CL30" s="25">
        <v>34.266280595993067</v>
      </c>
      <c r="CM30" s="25">
        <v>32.210203264266156</v>
      </c>
      <c r="CN30" s="25">
        <v>30.262181280353971</v>
      </c>
      <c r="CO30" s="25">
        <v>19.401563331434545</v>
      </c>
      <c r="CP30" s="25">
        <v>3.6538488235052</v>
      </c>
      <c r="CQ30" s="25">
        <v>-7.5393792273521711</v>
      </c>
      <c r="CR30" s="25">
        <v>-17.055390194250222</v>
      </c>
      <c r="CS30" s="25">
        <v>-22.61611843652814</v>
      </c>
      <c r="CU30" s="26">
        <v>51.960442566434665</v>
      </c>
      <c r="CV30" s="26">
        <v>48.914053270046026</v>
      </c>
      <c r="CW30" s="26">
        <v>47.438717675482479</v>
      </c>
      <c r="CX30" s="26">
        <v>46.088097330505946</v>
      </c>
      <c r="CY30" s="26">
        <v>43.831216346532187</v>
      </c>
      <c r="CZ30" s="26">
        <v>41.637191494966089</v>
      </c>
      <c r="DA30" s="26">
        <v>38.663316658492093</v>
      </c>
      <c r="DB30" s="26">
        <v>32.992999010870051</v>
      </c>
      <c r="DC30" s="26">
        <v>27.218334104972541</v>
      </c>
      <c r="DD30" s="26">
        <v>21.692470225529306</v>
      </c>
      <c r="DE30" s="26">
        <v>6.0230322143250845</v>
      </c>
      <c r="DF30" s="26">
        <v>-7.6965130209459574</v>
      </c>
      <c r="DG30" s="26">
        <v>-16.708728696270285</v>
      </c>
      <c r="DH30" s="26">
        <v>-20.760466396240091</v>
      </c>
      <c r="DI30" s="26">
        <v>-16.138016049122669</v>
      </c>
      <c r="DJ30">
        <v>0</v>
      </c>
      <c r="DK30" s="26">
        <v>51.960442566434665</v>
      </c>
      <c r="DL30" s="26">
        <v>48.914053270046026</v>
      </c>
      <c r="DM30" s="26">
        <v>47.438717675482479</v>
      </c>
      <c r="DN30" s="26">
        <v>46.088097330505946</v>
      </c>
      <c r="DO30" s="26">
        <v>43.831216346532187</v>
      </c>
      <c r="DP30" s="26">
        <v>41.637191494966089</v>
      </c>
      <c r="DQ30" s="26">
        <v>38.663316658492093</v>
      </c>
      <c r="DR30" s="26">
        <v>32.992999010870051</v>
      </c>
      <c r="DS30" s="26">
        <v>27.218334104972541</v>
      </c>
      <c r="DT30" s="26">
        <v>21.692470225529306</v>
      </c>
      <c r="DU30" s="26">
        <v>6.0230322143250845</v>
      </c>
      <c r="DV30" s="26">
        <v>-7.6965130209459574</v>
      </c>
      <c r="DW30" s="26">
        <v>-16.708728696270285</v>
      </c>
      <c r="DX30" s="26">
        <v>-20.760466396240091</v>
      </c>
      <c r="DY30" s="26">
        <v>-16.138016049122669</v>
      </c>
      <c r="EA30" s="27">
        <v>51.960442566434665</v>
      </c>
      <c r="EB30" s="27">
        <v>49.619544470439934</v>
      </c>
      <c r="EC30" s="27">
        <v>48.564462534229776</v>
      </c>
      <c r="ED30" s="27">
        <v>47.705004343227344</v>
      </c>
      <c r="EE30" s="27">
        <v>46.429256849973498</v>
      </c>
      <c r="EF30" s="27">
        <v>45.281820585213438</v>
      </c>
      <c r="EG30" s="27">
        <v>43.961809433643836</v>
      </c>
      <c r="EH30" s="27">
        <v>42.495343729302348</v>
      </c>
      <c r="EI30" s="27">
        <v>40.545008631661702</v>
      </c>
      <c r="EJ30" s="27">
        <v>38.707588975992593</v>
      </c>
      <c r="EK30" s="27">
        <v>32.368749789647225</v>
      </c>
      <c r="EL30" s="27">
        <v>25.534078567885871</v>
      </c>
      <c r="EM30" s="27">
        <v>20.954087883686185</v>
      </c>
      <c r="EN30" s="27">
        <v>16.709762227116073</v>
      </c>
      <c r="EO30" s="27">
        <v>14.170244207194543</v>
      </c>
      <c r="EP30">
        <v>0</v>
      </c>
      <c r="EQ30" s="27">
        <v>51.960442566434665</v>
      </c>
      <c r="ER30" s="27">
        <v>49.619544470439934</v>
      </c>
      <c r="ES30" s="27">
        <v>48.564462534229776</v>
      </c>
      <c r="ET30" s="27">
        <v>47.705004343227344</v>
      </c>
      <c r="EU30" s="27">
        <v>46.429256849973498</v>
      </c>
      <c r="EV30" s="27">
        <v>45.281820585213438</v>
      </c>
      <c r="EW30" s="27">
        <v>43.961809433643836</v>
      </c>
      <c r="EX30" s="27">
        <v>42.495343729302348</v>
      </c>
      <c r="EY30" s="27">
        <v>40.545008631661702</v>
      </c>
      <c r="EZ30" s="27">
        <v>38.707588975992593</v>
      </c>
      <c r="FA30" s="27">
        <v>32.368749789647225</v>
      </c>
      <c r="FB30" s="27">
        <v>25.534078567885871</v>
      </c>
      <c r="FC30" s="27">
        <v>20.954087883686185</v>
      </c>
      <c r="FD30" s="27">
        <v>16.709762227116073</v>
      </c>
      <c r="FE30" s="27">
        <v>14.170244207194543</v>
      </c>
      <c r="FG30" s="141">
        <v>51.960442566434665</v>
      </c>
      <c r="FH30" s="141">
        <v>46.606100163338752</v>
      </c>
      <c r="FI30" s="141">
        <v>44.308867606760884</v>
      </c>
      <c r="FJ30" s="141">
        <v>42.493488015215135</v>
      </c>
      <c r="FK30" s="141">
        <v>39.817194450927971</v>
      </c>
      <c r="FL30" s="141">
        <v>37.352990312136313</v>
      </c>
      <c r="FM30" s="141">
        <v>34.048818721890811</v>
      </c>
      <c r="FN30" s="141">
        <v>27.927659507135786</v>
      </c>
      <c r="FO30" s="141">
        <v>21.8367807934372</v>
      </c>
      <c r="FP30" s="141">
        <v>15.990707550888104</v>
      </c>
      <c r="FQ30" s="141">
        <v>-0.74906628683062593</v>
      </c>
      <c r="FR30" s="141">
        <v>-15.463946604074451</v>
      </c>
      <c r="FS30" s="141">
        <v>-25.460459453481903</v>
      </c>
      <c r="FT30" s="141">
        <v>-30.645958497651336</v>
      </c>
      <c r="FU30" s="141">
        <v>-27.30812219621258</v>
      </c>
      <c r="FW30" s="141">
        <v>51.960442566434665</v>
      </c>
      <c r="FX30" s="141">
        <v>46.606100163338752</v>
      </c>
      <c r="FY30" s="141">
        <v>44.308867606760884</v>
      </c>
      <c r="FZ30" s="141">
        <v>42.493488015215135</v>
      </c>
      <c r="GA30" s="141">
        <v>39.817194450927971</v>
      </c>
      <c r="GB30" s="141">
        <v>37.352990312136313</v>
      </c>
      <c r="GC30" s="141">
        <v>34.048818721890811</v>
      </c>
      <c r="GD30" s="141">
        <v>27.927659507135786</v>
      </c>
      <c r="GE30" s="141">
        <v>21.8367807934372</v>
      </c>
      <c r="GF30" s="141">
        <v>15.990707550888104</v>
      </c>
      <c r="GG30" s="141">
        <v>-0.74906628683062593</v>
      </c>
      <c r="GH30" s="141">
        <v>-15.463946604074451</v>
      </c>
      <c r="GI30" s="141">
        <v>-25.460459453481903</v>
      </c>
      <c r="GJ30" s="141">
        <v>-30.645958497651336</v>
      </c>
      <c r="GK30" s="141">
        <v>-27.30812219621258</v>
      </c>
      <c r="GM30" s="1">
        <v>390140</v>
      </c>
      <c r="GN30" s="78">
        <v>398146</v>
      </c>
      <c r="GO30" s="78" t="s">
        <v>828</v>
      </c>
      <c r="GP30" s="97"/>
    </row>
    <row r="31" spans="2:198" ht="16.2" thickBot="1" x14ac:dyDescent="0.35">
      <c r="B31" s="19" t="s">
        <v>115</v>
      </c>
      <c r="C31" s="21">
        <v>32.248500907660485</v>
      </c>
      <c r="D31" s="21">
        <v>30.856886916854599</v>
      </c>
      <c r="E31" s="21">
        <v>30.374164914878911</v>
      </c>
      <c r="F31" s="21">
        <v>30.007446494712283</v>
      </c>
      <c r="G31" s="21">
        <v>29.349448315440554</v>
      </c>
      <c r="H31" s="21">
        <v>28.657098324589583</v>
      </c>
      <c r="I31" s="21">
        <v>28.113013833325006</v>
      </c>
      <c r="J31" s="21">
        <v>27.720643403974734</v>
      </c>
      <c r="K31" s="21">
        <v>27.111119994990752</v>
      </c>
      <c r="L31" s="21">
        <v>26.618209315531146</v>
      </c>
      <c r="M31" s="21">
        <v>22.120384584769717</v>
      </c>
      <c r="N31" s="21">
        <v>13.652899433465734</v>
      </c>
      <c r="O31" s="21">
        <v>6.6991077475816212</v>
      </c>
      <c r="P31" s="21">
        <v>1.1063045185309761E-2</v>
      </c>
      <c r="Q31" s="21">
        <v>-5.3760632049361448</v>
      </c>
      <c r="R31" s="22"/>
      <c r="S31" s="21">
        <v>32.248500907660485</v>
      </c>
      <c r="T31" s="21">
        <v>30.856886916854599</v>
      </c>
      <c r="U31" s="21">
        <v>30.374164914878911</v>
      </c>
      <c r="V31" s="21">
        <v>30.007446494712283</v>
      </c>
      <c r="W31" s="21">
        <v>29.349448315440554</v>
      </c>
      <c r="X31" s="21">
        <v>28.657098324589583</v>
      </c>
      <c r="Y31" s="21">
        <v>28.113013833325006</v>
      </c>
      <c r="Z31" s="21">
        <v>27.720643403974734</v>
      </c>
      <c r="AA31" s="21">
        <v>27.111119994990752</v>
      </c>
      <c r="AB31" s="21">
        <v>26.618209315531146</v>
      </c>
      <c r="AC31" s="21">
        <v>22.120384584769717</v>
      </c>
      <c r="AD31" s="21">
        <v>13.652899433465734</v>
      </c>
      <c r="AE31" s="21">
        <v>6.6991077475816212</v>
      </c>
      <c r="AF31" s="21">
        <v>1.1063045185309761E-2</v>
      </c>
      <c r="AG31" s="21">
        <v>-5.3760632049361448</v>
      </c>
      <c r="AI31" s="23">
        <v>32.248500907660485</v>
      </c>
      <c r="AJ31" s="23">
        <v>31.676079818137026</v>
      </c>
      <c r="AK31" s="23">
        <v>31.350337508781372</v>
      </c>
      <c r="AL31" s="23">
        <v>30.935066199941105</v>
      </c>
      <c r="AM31" s="23">
        <v>30.392431094240472</v>
      </c>
      <c r="AN31" s="23">
        <v>29.78222415596705</v>
      </c>
      <c r="AO31" s="23">
        <v>28.975494280779166</v>
      </c>
      <c r="AP31" s="23">
        <v>27.961934495849945</v>
      </c>
      <c r="AQ31" s="23">
        <v>27.140074187543178</v>
      </c>
      <c r="AR31" s="23">
        <v>26.322857680522084</v>
      </c>
      <c r="AS31" s="23">
        <v>23.907041916850879</v>
      </c>
      <c r="AT31" s="23">
        <v>21.624253422170341</v>
      </c>
      <c r="AU31" s="23">
        <v>19.589388707252425</v>
      </c>
      <c r="AV31" s="23">
        <v>17.549069274164175</v>
      </c>
      <c r="AW31" s="23">
        <v>16.411434520836963</v>
      </c>
      <c r="AY31" s="24">
        <v>32.248500907660485</v>
      </c>
      <c r="AZ31" s="24">
        <v>31.676079818137026</v>
      </c>
      <c r="BA31" s="24">
        <v>31.350337508781372</v>
      </c>
      <c r="BB31" s="24">
        <v>30.935066199941105</v>
      </c>
      <c r="BC31" s="24">
        <v>30.392431094240472</v>
      </c>
      <c r="BD31" s="24">
        <v>29.78222415596705</v>
      </c>
      <c r="BE31" s="24">
        <v>28.975494280779166</v>
      </c>
      <c r="BF31" s="24">
        <v>27.961934495849945</v>
      </c>
      <c r="BG31" s="24">
        <v>27.140074187543178</v>
      </c>
      <c r="BH31" s="24">
        <v>26.322857680522084</v>
      </c>
      <c r="BI31" s="24">
        <v>23.907041916850879</v>
      </c>
      <c r="BJ31" s="24">
        <v>21.624253422170341</v>
      </c>
      <c r="BK31" s="24">
        <v>19.589388707252425</v>
      </c>
      <c r="BL31" s="24">
        <v>17.549069274164175</v>
      </c>
      <c r="BM31" s="24">
        <v>16.411434520836963</v>
      </c>
      <c r="BO31" s="25">
        <v>32.248500907660485</v>
      </c>
      <c r="BP31" s="25">
        <v>30.786727943327115</v>
      </c>
      <c r="BQ31" s="25">
        <v>21.137239777577605</v>
      </c>
      <c r="BR31" s="25">
        <v>11.701574171517123</v>
      </c>
      <c r="BS31" s="25">
        <v>11.211943170654592</v>
      </c>
      <c r="BT31" s="25">
        <v>10.715505349942759</v>
      </c>
      <c r="BU31" s="25">
        <v>10.443902001587077</v>
      </c>
      <c r="BV31" s="25">
        <v>10.34798861612137</v>
      </c>
      <c r="BW31" s="25">
        <v>10.129378971256173</v>
      </c>
      <c r="BX31" s="25">
        <v>9.9416244158546476</v>
      </c>
      <c r="BY31" s="25">
        <v>6.3247645414698894</v>
      </c>
      <c r="BZ31" s="25">
        <v>-1.3918410945583162</v>
      </c>
      <c r="CA31" s="25">
        <v>-7.683141837396434</v>
      </c>
      <c r="CB31" s="25">
        <v>-13.575924077269875</v>
      </c>
      <c r="CC31" s="25">
        <v>-18.042445384715393</v>
      </c>
      <c r="CD31">
        <v>0</v>
      </c>
      <c r="CE31" s="25">
        <v>32.248500907660485</v>
      </c>
      <c r="CF31" s="25">
        <v>30.786727943327115</v>
      </c>
      <c r="CG31" s="25">
        <v>21.137239777577605</v>
      </c>
      <c r="CH31" s="25">
        <v>11.701574171517123</v>
      </c>
      <c r="CI31" s="25">
        <v>11.211943170654592</v>
      </c>
      <c r="CJ31" s="25">
        <v>10.715505349942759</v>
      </c>
      <c r="CK31" s="25">
        <v>10.443902001587077</v>
      </c>
      <c r="CL31" s="25">
        <v>10.34798861612137</v>
      </c>
      <c r="CM31" s="25">
        <v>10.129378971256173</v>
      </c>
      <c r="CN31" s="25">
        <v>9.9416244158546476</v>
      </c>
      <c r="CO31" s="25">
        <v>6.3247645414698894</v>
      </c>
      <c r="CP31" s="25">
        <v>-1.3918410945583162</v>
      </c>
      <c r="CQ31" s="25">
        <v>-7.683141837396434</v>
      </c>
      <c r="CR31" s="25">
        <v>-13.575924077269875</v>
      </c>
      <c r="CS31" s="25">
        <v>-18.042445384715393</v>
      </c>
      <c r="CU31" s="26">
        <v>32.248500907660485</v>
      </c>
      <c r="CV31" s="26">
        <v>31.992321232623219</v>
      </c>
      <c r="CW31" s="26">
        <v>22.678167205380007</v>
      </c>
      <c r="CX31" s="26">
        <v>13.295537016988504</v>
      </c>
      <c r="CY31" s="26">
        <v>12.842844876155056</v>
      </c>
      <c r="CZ31" s="26">
        <v>12.287509543011709</v>
      </c>
      <c r="DA31" s="26">
        <v>11.356580519506565</v>
      </c>
      <c r="DB31" s="26">
        <v>8.8393644166076797</v>
      </c>
      <c r="DC31" s="26">
        <v>6.1354418089107128</v>
      </c>
      <c r="DD31" s="26">
        <v>3.4555994887517727</v>
      </c>
      <c r="DE31" s="26">
        <v>-4.1471029384278211</v>
      </c>
      <c r="DF31" s="26">
        <v>-11.347525373339892</v>
      </c>
      <c r="DG31" s="26">
        <v>-16.868566501022343</v>
      </c>
      <c r="DH31" s="26">
        <v>-19.399658699380524</v>
      </c>
      <c r="DI31" s="26">
        <v>-14.890542276206446</v>
      </c>
      <c r="DJ31">
        <v>0</v>
      </c>
      <c r="DK31" s="26">
        <v>32.248500907660485</v>
      </c>
      <c r="DL31" s="26">
        <v>31.992321232623219</v>
      </c>
      <c r="DM31" s="26">
        <v>22.678167205380007</v>
      </c>
      <c r="DN31" s="26">
        <v>13.295537016988504</v>
      </c>
      <c r="DO31" s="26">
        <v>12.842844876155056</v>
      </c>
      <c r="DP31" s="26">
        <v>12.287509543011709</v>
      </c>
      <c r="DQ31" s="26">
        <v>11.356580519506565</v>
      </c>
      <c r="DR31" s="26">
        <v>8.8393644166076797</v>
      </c>
      <c r="DS31" s="26">
        <v>6.1354418089107128</v>
      </c>
      <c r="DT31" s="26">
        <v>3.4555994887517727</v>
      </c>
      <c r="DU31" s="26">
        <v>-4.1471029384278211</v>
      </c>
      <c r="DV31" s="26">
        <v>-11.347525373339892</v>
      </c>
      <c r="DW31" s="26">
        <v>-16.868566501022343</v>
      </c>
      <c r="DX31" s="26">
        <v>-19.399658699380524</v>
      </c>
      <c r="DY31" s="26">
        <v>-14.890542276206446</v>
      </c>
      <c r="EA31" s="27">
        <v>32.248500907660485</v>
      </c>
      <c r="EB31" s="27">
        <v>31.722973201120361</v>
      </c>
      <c r="EC31" s="27">
        <v>31.51811989467047</v>
      </c>
      <c r="ED31" s="27">
        <v>31.403090142545175</v>
      </c>
      <c r="EE31" s="27">
        <v>31.269463843449806</v>
      </c>
      <c r="EF31" s="27">
        <v>31.063860443508901</v>
      </c>
      <c r="EG31" s="27">
        <v>30.776616593388347</v>
      </c>
      <c r="EH31" s="27">
        <v>30.443447719471983</v>
      </c>
      <c r="EI31" s="27">
        <v>29.764005229317618</v>
      </c>
      <c r="EJ31" s="27">
        <v>29.100341563740173</v>
      </c>
      <c r="EK31" s="27">
        <v>26.622227026187765</v>
      </c>
      <c r="EL31" s="27">
        <v>23.67190504016267</v>
      </c>
      <c r="EM31" s="27">
        <v>21.739210566490179</v>
      </c>
      <c r="EN31" s="27">
        <v>20.169888638118223</v>
      </c>
      <c r="EO31" s="27">
        <v>20.474330624622532</v>
      </c>
      <c r="EP31">
        <v>0</v>
      </c>
      <c r="EQ31" s="27">
        <v>32.248500907660485</v>
      </c>
      <c r="ER31" s="27">
        <v>31.722973201120361</v>
      </c>
      <c r="ES31" s="27">
        <v>31.51811989467047</v>
      </c>
      <c r="ET31" s="27">
        <v>31.403090142545175</v>
      </c>
      <c r="EU31" s="27">
        <v>31.269463843449806</v>
      </c>
      <c r="EV31" s="27">
        <v>31.063860443508901</v>
      </c>
      <c r="EW31" s="27">
        <v>30.776616593388347</v>
      </c>
      <c r="EX31" s="27">
        <v>30.443447719471983</v>
      </c>
      <c r="EY31" s="27">
        <v>29.764005229317618</v>
      </c>
      <c r="EZ31" s="27">
        <v>29.100341563740173</v>
      </c>
      <c r="FA31" s="27">
        <v>26.622227026187765</v>
      </c>
      <c r="FB31" s="27">
        <v>23.67190504016267</v>
      </c>
      <c r="FC31" s="27">
        <v>21.739210566490179</v>
      </c>
      <c r="FD31" s="27">
        <v>20.169888638118223</v>
      </c>
      <c r="FE31" s="27">
        <v>20.474330624622532</v>
      </c>
      <c r="FG31" s="141">
        <v>32.248500907660485</v>
      </c>
      <c r="FH31" s="141">
        <v>31.278482011095299</v>
      </c>
      <c r="FI31" s="141">
        <v>21.376792261698846</v>
      </c>
      <c r="FJ31" s="141">
        <v>11.449529129783031</v>
      </c>
      <c r="FK31" s="141">
        <v>10.487007984498675</v>
      </c>
      <c r="FL31" s="141">
        <v>9.5386953655079765</v>
      </c>
      <c r="FM31" s="141">
        <v>8.180470723984925</v>
      </c>
      <c r="FN31" s="141">
        <v>5.1769965605778481</v>
      </c>
      <c r="FO31" s="141">
        <v>2.0936260272452358</v>
      </c>
      <c r="FP31" s="141">
        <v>-0.96702009313999326</v>
      </c>
      <c r="FQ31" s="141">
        <v>-9.3372539057181427</v>
      </c>
      <c r="FR31" s="141">
        <v>-17.195317495923476</v>
      </c>
      <c r="FS31" s="141">
        <v>-23.351145905328224</v>
      </c>
      <c r="FT31" s="141">
        <v>-26.636573512783372</v>
      </c>
      <c r="FU31" s="141">
        <v>-22.957935629981947</v>
      </c>
      <c r="FW31" s="141">
        <v>32.248500907660485</v>
      </c>
      <c r="FX31" s="141">
        <v>31.278482011095299</v>
      </c>
      <c r="FY31" s="141">
        <v>21.376792261698846</v>
      </c>
      <c r="FZ31" s="141">
        <v>11.449529129783031</v>
      </c>
      <c r="GA31" s="141">
        <v>10.487007984498675</v>
      </c>
      <c r="GB31" s="141">
        <v>9.5386953655079765</v>
      </c>
      <c r="GC31" s="141">
        <v>8.180470723984925</v>
      </c>
      <c r="GD31" s="141">
        <v>5.1769965605778481</v>
      </c>
      <c r="GE31" s="141">
        <v>2.0936260272452358</v>
      </c>
      <c r="GF31" s="141">
        <v>-0.96702009313999326</v>
      </c>
      <c r="GG31" s="141">
        <v>-9.3372539057181427</v>
      </c>
      <c r="GH31" s="141">
        <v>-17.195317495923476</v>
      </c>
      <c r="GI31" s="141">
        <v>-23.351145905328224</v>
      </c>
      <c r="GJ31" s="141">
        <v>-26.636573512783372</v>
      </c>
      <c r="GK31" s="141">
        <v>-22.957935629981947</v>
      </c>
      <c r="GM31" s="1">
        <v>301070</v>
      </c>
      <c r="GN31" s="78">
        <v>513074</v>
      </c>
      <c r="GO31" s="78" t="s">
        <v>838</v>
      </c>
      <c r="GP31" s="97"/>
    </row>
    <row r="32" spans="2:198" ht="16.2" thickBot="1" x14ac:dyDescent="0.35">
      <c r="B32" s="19" t="s">
        <v>124</v>
      </c>
      <c r="C32" s="21">
        <v>21.763531874275174</v>
      </c>
      <c r="D32" s="21">
        <v>-1.8046272590537455</v>
      </c>
      <c r="E32" s="21">
        <v>-17.399841260664857</v>
      </c>
      <c r="F32" s="21">
        <v>-30.659439122274648</v>
      </c>
      <c r="G32" s="21">
        <v>-38.867410095798903</v>
      </c>
      <c r="H32" s="21">
        <v>21.865571870770566</v>
      </c>
      <c r="I32" s="21">
        <v>13.357310896179968</v>
      </c>
      <c r="J32" s="21">
        <v>5.8311284344093224</v>
      </c>
      <c r="K32" s="21">
        <v>-2.0818328212437223</v>
      </c>
      <c r="L32" s="21">
        <v>-7.0503337576274703</v>
      </c>
      <c r="M32" s="21">
        <v>-24.769178131406193</v>
      </c>
      <c r="N32" s="21">
        <v>-43.640730240156842</v>
      </c>
      <c r="O32" s="21">
        <v>-56.537006679104593</v>
      </c>
      <c r="P32" s="21">
        <v>-69.421963101447204</v>
      </c>
      <c r="Q32" s="21">
        <v>-81.178099270447433</v>
      </c>
      <c r="R32" s="22"/>
      <c r="S32" s="21">
        <v>63.763531874275174</v>
      </c>
      <c r="T32" s="21">
        <v>40.195372740946254</v>
      </c>
      <c r="U32" s="21">
        <v>24.600158739335143</v>
      </c>
      <c r="V32" s="21">
        <v>11.340560877725352</v>
      </c>
      <c r="W32" s="21">
        <v>3.1325899042010974</v>
      </c>
      <c r="X32" s="21">
        <v>84.865571870770566</v>
      </c>
      <c r="Y32" s="21">
        <v>76.357310896179968</v>
      </c>
      <c r="Z32" s="21">
        <v>68.831128434409322</v>
      </c>
      <c r="AA32" s="21">
        <v>60.918167178756278</v>
      </c>
      <c r="AB32" s="21">
        <v>55.94966624237253</v>
      </c>
      <c r="AC32" s="21">
        <v>38.230821868593807</v>
      </c>
      <c r="AD32" s="21">
        <v>19.359269759843158</v>
      </c>
      <c r="AE32" s="21">
        <v>6.4629933208954071</v>
      </c>
      <c r="AF32" s="21">
        <v>-6.4219631014472043</v>
      </c>
      <c r="AG32" s="21">
        <v>-18.178099270447433</v>
      </c>
      <c r="AI32" s="23">
        <v>21.763531874275174</v>
      </c>
      <c r="AJ32" s="23">
        <v>13.588453945136663</v>
      </c>
      <c r="AK32" s="23">
        <v>10.361406919597684</v>
      </c>
      <c r="AL32" s="23">
        <v>7.928369489753436</v>
      </c>
      <c r="AM32" s="23">
        <v>5.5593857361061509</v>
      </c>
      <c r="AN32" s="23">
        <v>71.958300083784536</v>
      </c>
      <c r="AO32" s="23">
        <v>69.059663492983589</v>
      </c>
      <c r="AP32" s="23">
        <v>65.416411993995041</v>
      </c>
      <c r="AQ32" s="23">
        <v>62.032785224782458</v>
      </c>
      <c r="AR32" s="23">
        <v>58.595034215600094</v>
      </c>
      <c r="AS32" s="23">
        <v>48.309260841622233</v>
      </c>
      <c r="AT32" s="23">
        <v>37.762095505753393</v>
      </c>
      <c r="AU32" s="23">
        <v>28.29326201986396</v>
      </c>
      <c r="AV32" s="23">
        <v>17.651935115185495</v>
      </c>
      <c r="AW32" s="23">
        <v>8.0382758427801946</v>
      </c>
      <c r="AY32" s="24">
        <v>63.763531874275174</v>
      </c>
      <c r="AZ32" s="24">
        <v>55.588453945136663</v>
      </c>
      <c r="BA32" s="24">
        <v>52.361406919597684</v>
      </c>
      <c r="BB32" s="24">
        <v>49.928369489753436</v>
      </c>
      <c r="BC32" s="24">
        <v>47.559385736106151</v>
      </c>
      <c r="BD32" s="24">
        <v>134.95830008378454</v>
      </c>
      <c r="BE32" s="24">
        <v>132.05966349298359</v>
      </c>
      <c r="BF32" s="24">
        <v>128.41641199399504</v>
      </c>
      <c r="BG32" s="24">
        <v>125.03278522478246</v>
      </c>
      <c r="BH32" s="24">
        <v>121.59503421560009</v>
      </c>
      <c r="BI32" s="24">
        <v>111.30926084162223</v>
      </c>
      <c r="BJ32" s="24">
        <v>100.76209550575339</v>
      </c>
      <c r="BK32" s="24">
        <v>91.29326201986396</v>
      </c>
      <c r="BL32" s="24">
        <v>80.651935115185495</v>
      </c>
      <c r="BM32" s="24">
        <v>71.038275842780195</v>
      </c>
      <c r="BO32" s="25">
        <v>21.763531874275174</v>
      </c>
      <c r="BP32" s="25">
        <v>-5.565086472593805</v>
      </c>
      <c r="BQ32" s="25">
        <v>-22.189283883760709</v>
      </c>
      <c r="BR32" s="25">
        <v>-35.718954920486055</v>
      </c>
      <c r="BS32" s="25">
        <v>-44.226001414027223</v>
      </c>
      <c r="BT32" s="25">
        <v>16.203373941969517</v>
      </c>
      <c r="BU32" s="25">
        <v>4.9469835224053895</v>
      </c>
      <c r="BV32" s="25">
        <v>-5.9334709765437879</v>
      </c>
      <c r="BW32" s="25">
        <v>-16.935984500992845</v>
      </c>
      <c r="BX32" s="25">
        <v>-22.714036534411036</v>
      </c>
      <c r="BY32" s="25">
        <v>-40.282700858960112</v>
      </c>
      <c r="BZ32" s="25">
        <v>-58.870945894344345</v>
      </c>
      <c r="CA32" s="25">
        <v>-71.036749341224777</v>
      </c>
      <c r="CB32" s="25">
        <v>-82.354312970264573</v>
      </c>
      <c r="CC32" s="25">
        <v>-91.463374446425291</v>
      </c>
      <c r="CD32">
        <v>0</v>
      </c>
      <c r="CE32" s="25">
        <v>63.763531874275174</v>
      </c>
      <c r="CF32" s="25">
        <v>36.434913527406195</v>
      </c>
      <c r="CG32" s="25">
        <v>19.810716116239291</v>
      </c>
      <c r="CH32" s="25">
        <v>6.2810450795139445</v>
      </c>
      <c r="CI32" s="25">
        <v>-2.2260014140272233</v>
      </c>
      <c r="CJ32" s="25">
        <v>79.203373941969517</v>
      </c>
      <c r="CK32" s="25">
        <v>67.94698352240539</v>
      </c>
      <c r="CL32" s="25">
        <v>57.066529023456212</v>
      </c>
      <c r="CM32" s="25">
        <v>46.064015499007155</v>
      </c>
      <c r="CN32" s="25">
        <v>40.285963465588964</v>
      </c>
      <c r="CO32" s="25">
        <v>22.717299141039888</v>
      </c>
      <c r="CP32" s="25">
        <v>4.1290541056556549</v>
      </c>
      <c r="CQ32" s="25">
        <v>-8.0367493412247768</v>
      </c>
      <c r="CR32" s="25">
        <v>-19.354312970264573</v>
      </c>
      <c r="CS32" s="25">
        <v>-28.463374446425291</v>
      </c>
      <c r="CU32" s="26">
        <v>21.763531874275174</v>
      </c>
      <c r="CV32" s="26">
        <v>2.3233677186103705</v>
      </c>
      <c r="CW32" s="26">
        <v>-12.484169111346773</v>
      </c>
      <c r="CX32" s="26">
        <v>-25.740316496106686</v>
      </c>
      <c r="CY32" s="26">
        <v>-33.723513606272661</v>
      </c>
      <c r="CZ32" s="26">
        <v>26.82693018285471</v>
      </c>
      <c r="DA32" s="26">
        <v>15.079175385955864</v>
      </c>
      <c r="DB32" s="26">
        <v>1.8746490715282107</v>
      </c>
      <c r="DC32" s="26">
        <v>-11.620764005099545</v>
      </c>
      <c r="DD32" s="26">
        <v>-19.806966230497835</v>
      </c>
      <c r="DE32" s="26">
        <v>-40.561549081452284</v>
      </c>
      <c r="DF32" s="26">
        <v>-57.72906488815579</v>
      </c>
      <c r="DG32" s="26">
        <v>-68.152951974631833</v>
      </c>
      <c r="DH32" s="26">
        <v>-75.472307281739177</v>
      </c>
      <c r="DI32" s="26">
        <v>-77.607848287448633</v>
      </c>
      <c r="DJ32">
        <v>0</v>
      </c>
      <c r="DK32" s="26">
        <v>63.763531874275174</v>
      </c>
      <c r="DL32" s="26">
        <v>44.323367718610371</v>
      </c>
      <c r="DM32" s="26">
        <v>29.515830888653227</v>
      </c>
      <c r="DN32" s="26">
        <v>16.259683503893314</v>
      </c>
      <c r="DO32" s="26">
        <v>8.276486393727339</v>
      </c>
      <c r="DP32" s="26">
        <v>89.82693018285471</v>
      </c>
      <c r="DQ32" s="26">
        <v>78.079175385955864</v>
      </c>
      <c r="DR32" s="26">
        <v>64.874649071528211</v>
      </c>
      <c r="DS32" s="26">
        <v>51.379235994900455</v>
      </c>
      <c r="DT32" s="26">
        <v>43.193033769502165</v>
      </c>
      <c r="DU32" s="26">
        <v>22.438450918547716</v>
      </c>
      <c r="DV32" s="26">
        <v>5.27093511184421</v>
      </c>
      <c r="DW32" s="26">
        <v>-5.1529519746318329</v>
      </c>
      <c r="DX32" s="26">
        <v>-12.472307281739177</v>
      </c>
      <c r="DY32" s="26">
        <v>-14.607848287448633</v>
      </c>
      <c r="EA32" s="27">
        <v>21.763531874275174</v>
      </c>
      <c r="EB32" s="27">
        <v>8.0304712604670385</v>
      </c>
      <c r="EC32" s="27">
        <v>-5.4304352797545334</v>
      </c>
      <c r="ED32" s="27">
        <v>-18.26457076510178</v>
      </c>
      <c r="EE32" s="27">
        <v>-25.806936662833948</v>
      </c>
      <c r="EF32" s="27">
        <v>35.513930005244561</v>
      </c>
      <c r="EG32" s="27">
        <v>27.496177395463974</v>
      </c>
      <c r="EH32" s="27">
        <v>20.205966854546489</v>
      </c>
      <c r="EI32" s="27">
        <v>12.226093969427552</v>
      </c>
      <c r="EJ32" s="27">
        <v>7.0038507425742296</v>
      </c>
      <c r="EK32" s="27">
        <v>-8.4030909727752032</v>
      </c>
      <c r="EL32" s="27">
        <v>-21.156887342349137</v>
      </c>
      <c r="EM32" s="27">
        <v>-28.949698038874487</v>
      </c>
      <c r="EN32" s="27">
        <v>-36.878870560674386</v>
      </c>
      <c r="EO32" s="27">
        <v>-43.449493056780994</v>
      </c>
      <c r="EP32">
        <v>0</v>
      </c>
      <c r="EQ32" s="27">
        <v>63.763531874275174</v>
      </c>
      <c r="ER32" s="27">
        <v>50.030471260467039</v>
      </c>
      <c r="ES32" s="27">
        <v>36.569564720245467</v>
      </c>
      <c r="ET32" s="27">
        <v>23.73542923489822</v>
      </c>
      <c r="EU32" s="27">
        <v>16.193063337166052</v>
      </c>
      <c r="EV32" s="27">
        <v>98.513930005244561</v>
      </c>
      <c r="EW32" s="27">
        <v>90.496177395463974</v>
      </c>
      <c r="EX32" s="27">
        <v>83.205966854546489</v>
      </c>
      <c r="EY32" s="27">
        <v>75.226093969427552</v>
      </c>
      <c r="EZ32" s="27">
        <v>70.00385074257423</v>
      </c>
      <c r="FA32" s="27">
        <v>54.596909027224797</v>
      </c>
      <c r="FB32" s="27">
        <v>41.843112657650863</v>
      </c>
      <c r="FC32" s="27">
        <v>34.050301961125513</v>
      </c>
      <c r="FD32" s="27">
        <v>26.121129439325614</v>
      </c>
      <c r="FE32" s="27">
        <v>19.550506943219006</v>
      </c>
      <c r="FG32" s="141">
        <v>21.763531874275174</v>
      </c>
      <c r="FH32" s="141">
        <v>-8.1293467236702099</v>
      </c>
      <c r="FI32" s="141">
        <v>-25.334804400418761</v>
      </c>
      <c r="FJ32" s="141">
        <v>-38.987861592467482</v>
      </c>
      <c r="FK32" s="141">
        <v>-47.66489394434609</v>
      </c>
      <c r="FL32" s="141">
        <v>12.630182784633519</v>
      </c>
      <c r="FM32" s="141">
        <v>0.63793944814955239</v>
      </c>
      <c r="FN32" s="141">
        <v>-12.926333007333994</v>
      </c>
      <c r="FO32" s="141">
        <v>-27.067101271154513</v>
      </c>
      <c r="FP32" s="141">
        <v>-35.891028232437804</v>
      </c>
      <c r="FQ32" s="141">
        <v>-59.126107871862814</v>
      </c>
      <c r="FR32" s="141">
        <v>-78.557514745152957</v>
      </c>
      <c r="FS32" s="141">
        <v>-91.254047250216672</v>
      </c>
      <c r="FT32" s="141">
        <v>-101.42244970563161</v>
      </c>
      <c r="FU32" s="141">
        <v>-107.07481009294224</v>
      </c>
      <c r="FW32" s="141">
        <v>63.763531874275174</v>
      </c>
      <c r="FX32" s="141">
        <v>33.87065327632979</v>
      </c>
      <c r="FY32" s="141">
        <v>16.665195599581239</v>
      </c>
      <c r="FZ32" s="141">
        <v>3.0121384075325182</v>
      </c>
      <c r="GA32" s="141">
        <v>-5.6648939443460904</v>
      </c>
      <c r="GB32" s="141">
        <v>75.630182784633519</v>
      </c>
      <c r="GC32" s="141">
        <v>63.637939448149552</v>
      </c>
      <c r="GD32" s="141">
        <v>50.073666992666006</v>
      </c>
      <c r="GE32" s="141">
        <v>35.932898728845487</v>
      </c>
      <c r="GF32" s="141">
        <v>27.108971767562196</v>
      </c>
      <c r="GG32" s="141">
        <v>3.8738921281371859</v>
      </c>
      <c r="GH32" s="141">
        <v>-15.557514745152957</v>
      </c>
      <c r="GI32" s="141">
        <v>-28.254047250216672</v>
      </c>
      <c r="GJ32" s="141">
        <v>-38.422449705631607</v>
      </c>
      <c r="GK32" s="141">
        <v>-44.074810092942244</v>
      </c>
      <c r="GM32" s="1">
        <v>381795</v>
      </c>
      <c r="GN32" s="78">
        <v>399250</v>
      </c>
      <c r="GO32" s="78" t="s">
        <v>832</v>
      </c>
      <c r="GP32" s="97"/>
    </row>
    <row r="33" spans="2:198" ht="16.2" thickBot="1" x14ac:dyDescent="0.35">
      <c r="B33" s="19" t="s">
        <v>133</v>
      </c>
      <c r="C33" s="21">
        <v>51.081724035633286</v>
      </c>
      <c r="D33" s="21">
        <v>47.206165942776479</v>
      </c>
      <c r="E33" s="21">
        <v>45.585968134262188</v>
      </c>
      <c r="F33" s="21">
        <v>44.514452071652897</v>
      </c>
      <c r="G33" s="21">
        <v>43.065080827982314</v>
      </c>
      <c r="H33" s="21">
        <v>41.489768366536623</v>
      </c>
      <c r="I33" s="21">
        <v>39.91055987740512</v>
      </c>
      <c r="J33" s="21">
        <v>38.466799199303011</v>
      </c>
      <c r="K33" s="21">
        <v>36.372845272128757</v>
      </c>
      <c r="L33" s="21">
        <v>33.952802062532413</v>
      </c>
      <c r="M33" s="21">
        <v>22.32554960992934</v>
      </c>
      <c r="N33" s="21">
        <v>6.3214915399122873</v>
      </c>
      <c r="O33" s="21">
        <v>-6.093164895036054</v>
      </c>
      <c r="P33" s="21">
        <v>-18.372535271292008</v>
      </c>
      <c r="Q33" s="21">
        <v>-29.027500964942305</v>
      </c>
      <c r="R33" s="22"/>
      <c r="S33" s="21">
        <v>69.081724035633286</v>
      </c>
      <c r="T33" s="21">
        <v>65.206165942776479</v>
      </c>
      <c r="U33" s="21">
        <v>63.585968134262188</v>
      </c>
      <c r="V33" s="21">
        <v>62.514452071652897</v>
      </c>
      <c r="W33" s="21">
        <v>61.065080827982314</v>
      </c>
      <c r="X33" s="21">
        <v>59.489768366536623</v>
      </c>
      <c r="Y33" s="21">
        <v>57.91055987740512</v>
      </c>
      <c r="Z33" s="21">
        <v>56.466799199303011</v>
      </c>
      <c r="AA33" s="21">
        <v>54.372845272128757</v>
      </c>
      <c r="AB33" s="21">
        <v>51.952802062532413</v>
      </c>
      <c r="AC33" s="21">
        <v>40.32554960992934</v>
      </c>
      <c r="AD33" s="21">
        <v>24.321491539912287</v>
      </c>
      <c r="AE33" s="21">
        <v>11.906835104963946</v>
      </c>
      <c r="AF33" s="21">
        <v>-0.37253527129200847</v>
      </c>
      <c r="AG33" s="21">
        <v>-11.027500964942305</v>
      </c>
      <c r="AI33" s="23">
        <v>51.081724035633286</v>
      </c>
      <c r="AJ33" s="23">
        <v>49.718715706046012</v>
      </c>
      <c r="AK33" s="23">
        <v>48.740354489147308</v>
      </c>
      <c r="AL33" s="23">
        <v>48.018040917073876</v>
      </c>
      <c r="AM33" s="23">
        <v>47.158413030625894</v>
      </c>
      <c r="AN33" s="23">
        <v>46.162330665293354</v>
      </c>
      <c r="AO33" s="23">
        <v>44.805934747949607</v>
      </c>
      <c r="AP33" s="23">
        <v>42.950475253516856</v>
      </c>
      <c r="AQ33" s="23">
        <v>40.925875973490363</v>
      </c>
      <c r="AR33" s="23">
        <v>38.72610564547351</v>
      </c>
      <c r="AS33" s="23">
        <v>31.625149217201042</v>
      </c>
      <c r="AT33" s="23">
        <v>23.52840885206912</v>
      </c>
      <c r="AU33" s="23">
        <v>15.746654714241856</v>
      </c>
      <c r="AV33" s="23">
        <v>7.5390758196686818</v>
      </c>
      <c r="AW33" s="23">
        <v>2.2967645547474262</v>
      </c>
      <c r="AY33" s="24">
        <v>69.081724035633286</v>
      </c>
      <c r="AZ33" s="24">
        <v>67.718715706046012</v>
      </c>
      <c r="BA33" s="24">
        <v>66.740354489147308</v>
      </c>
      <c r="BB33" s="24">
        <v>66.018040917073876</v>
      </c>
      <c r="BC33" s="24">
        <v>65.158413030625894</v>
      </c>
      <c r="BD33" s="24">
        <v>64.162330665293354</v>
      </c>
      <c r="BE33" s="24">
        <v>62.805934747949607</v>
      </c>
      <c r="BF33" s="24">
        <v>60.950475253516856</v>
      </c>
      <c r="BG33" s="24">
        <v>58.925875973490363</v>
      </c>
      <c r="BH33" s="24">
        <v>56.72610564547351</v>
      </c>
      <c r="BI33" s="24">
        <v>49.625149217201042</v>
      </c>
      <c r="BJ33" s="24">
        <v>41.52840885206912</v>
      </c>
      <c r="BK33" s="24">
        <v>33.746654714241856</v>
      </c>
      <c r="BL33" s="24">
        <v>25.539075819668682</v>
      </c>
      <c r="BM33" s="24">
        <v>20.296764554747426</v>
      </c>
      <c r="BO33" s="25">
        <v>51.081724035633286</v>
      </c>
      <c r="BP33" s="25">
        <v>46.811373649126395</v>
      </c>
      <c r="BQ33" s="25">
        <v>45.228790110864807</v>
      </c>
      <c r="BR33" s="25">
        <v>44.425662352377657</v>
      </c>
      <c r="BS33" s="25">
        <v>42.825464445546373</v>
      </c>
      <c r="BT33" s="25">
        <v>41.161491425865236</v>
      </c>
      <c r="BU33" s="25">
        <v>39.64528950659539</v>
      </c>
      <c r="BV33" s="25">
        <v>38.339155430073902</v>
      </c>
      <c r="BW33" s="25">
        <v>36.598394550462842</v>
      </c>
      <c r="BX33" s="25">
        <v>34.962823203957058</v>
      </c>
      <c r="BY33" s="25">
        <v>24.941568370809577</v>
      </c>
      <c r="BZ33" s="25">
        <v>9.6170679394724345</v>
      </c>
      <c r="CA33" s="25">
        <v>-2.2904452514193281</v>
      </c>
      <c r="CB33" s="25">
        <v>-13.269066978774163</v>
      </c>
      <c r="CC33" s="25">
        <v>-22.317715235204332</v>
      </c>
      <c r="CD33">
        <v>0</v>
      </c>
      <c r="CE33" s="25">
        <v>69.081724035633286</v>
      </c>
      <c r="CF33" s="25">
        <v>64.811373649126395</v>
      </c>
      <c r="CG33" s="25">
        <v>63.228790110864807</v>
      </c>
      <c r="CH33" s="25">
        <v>62.425662352377657</v>
      </c>
      <c r="CI33" s="25">
        <v>60.825464445546373</v>
      </c>
      <c r="CJ33" s="25">
        <v>59.161491425865236</v>
      </c>
      <c r="CK33" s="25">
        <v>57.64528950659539</v>
      </c>
      <c r="CL33" s="25">
        <v>56.339155430073902</v>
      </c>
      <c r="CM33" s="25">
        <v>54.598394550462842</v>
      </c>
      <c r="CN33" s="25">
        <v>52.962823203957058</v>
      </c>
      <c r="CO33" s="25">
        <v>42.941568370809577</v>
      </c>
      <c r="CP33" s="25">
        <v>27.617067939472435</v>
      </c>
      <c r="CQ33" s="25">
        <v>15.709554748580672</v>
      </c>
      <c r="CR33" s="25">
        <v>4.7309330212258374</v>
      </c>
      <c r="CS33" s="25">
        <v>-4.3177152352043322</v>
      </c>
      <c r="CU33" s="26">
        <v>51.081724035633286</v>
      </c>
      <c r="CV33" s="26">
        <v>49.165969593531329</v>
      </c>
      <c r="CW33" s="26">
        <v>48.206700798249344</v>
      </c>
      <c r="CX33" s="26">
        <v>47.565553734845167</v>
      </c>
      <c r="CY33" s="26">
        <v>45.982994743392837</v>
      </c>
      <c r="CZ33" s="26">
        <v>44.164791554929778</v>
      </c>
      <c r="DA33" s="26">
        <v>41.636523605708376</v>
      </c>
      <c r="DB33" s="26">
        <v>36.8020666179752</v>
      </c>
      <c r="DC33" s="26">
        <v>31.473339894059848</v>
      </c>
      <c r="DD33" s="26">
        <v>26.242035264305912</v>
      </c>
      <c r="DE33" s="26">
        <v>11.299046238325374</v>
      </c>
      <c r="DF33" s="26">
        <v>-2.8028900642125052</v>
      </c>
      <c r="DG33" s="26">
        <v>-13.504169329936246</v>
      </c>
      <c r="DH33" s="26">
        <v>-20.074322103534399</v>
      </c>
      <c r="DI33" s="26">
        <v>-16.440202332243359</v>
      </c>
      <c r="DJ33">
        <v>0</v>
      </c>
      <c r="DK33" s="26">
        <v>69.081724035633286</v>
      </c>
      <c r="DL33" s="26">
        <v>67.165969593531329</v>
      </c>
      <c r="DM33" s="26">
        <v>66.206700798249344</v>
      </c>
      <c r="DN33" s="26">
        <v>65.565553734845167</v>
      </c>
      <c r="DO33" s="26">
        <v>63.982994743392837</v>
      </c>
      <c r="DP33" s="26">
        <v>62.164791554929778</v>
      </c>
      <c r="DQ33" s="26">
        <v>59.636523605708376</v>
      </c>
      <c r="DR33" s="26">
        <v>54.8020666179752</v>
      </c>
      <c r="DS33" s="26">
        <v>49.473339894059848</v>
      </c>
      <c r="DT33" s="26">
        <v>44.242035264305912</v>
      </c>
      <c r="DU33" s="26">
        <v>29.299046238325374</v>
      </c>
      <c r="DV33" s="26">
        <v>15.197109935787495</v>
      </c>
      <c r="DW33" s="26">
        <v>4.4958306700637536</v>
      </c>
      <c r="DX33" s="26">
        <v>-2.0743221035343993</v>
      </c>
      <c r="DY33" s="26">
        <v>1.5597976677566407</v>
      </c>
      <c r="EA33" s="27">
        <v>51.081724035633286</v>
      </c>
      <c r="EB33" s="27">
        <v>49.123954088719728</v>
      </c>
      <c r="EC33" s="27">
        <v>48.0885313479166</v>
      </c>
      <c r="ED33" s="27">
        <v>47.417547410615697</v>
      </c>
      <c r="EE33" s="27">
        <v>46.697424612847342</v>
      </c>
      <c r="EF33" s="27">
        <v>45.743071039675243</v>
      </c>
      <c r="EG33" s="27">
        <v>44.57233191128195</v>
      </c>
      <c r="EH33" s="27">
        <v>43.419876950904765</v>
      </c>
      <c r="EI33" s="27">
        <v>41.457708356541829</v>
      </c>
      <c r="EJ33" s="27">
        <v>39.292793590767914</v>
      </c>
      <c r="EK33" s="27">
        <v>31.182686405486947</v>
      </c>
      <c r="EL33" s="27">
        <v>22.542238597281511</v>
      </c>
      <c r="EM33" s="27">
        <v>16.699673244688483</v>
      </c>
      <c r="EN33" s="27">
        <v>12.052328427944985</v>
      </c>
      <c r="EO33" s="27">
        <v>10.024433252902355</v>
      </c>
      <c r="EP33">
        <v>0</v>
      </c>
      <c r="EQ33" s="27">
        <v>69.081724035633286</v>
      </c>
      <c r="ER33" s="27">
        <v>67.123954088719728</v>
      </c>
      <c r="ES33" s="27">
        <v>66.0885313479166</v>
      </c>
      <c r="ET33" s="27">
        <v>65.417547410615697</v>
      </c>
      <c r="EU33" s="27">
        <v>64.697424612847342</v>
      </c>
      <c r="EV33" s="27">
        <v>63.743071039675243</v>
      </c>
      <c r="EW33" s="27">
        <v>62.57233191128195</v>
      </c>
      <c r="EX33" s="27">
        <v>61.419876950904765</v>
      </c>
      <c r="EY33" s="27">
        <v>59.457708356541829</v>
      </c>
      <c r="EZ33" s="27">
        <v>57.292793590767914</v>
      </c>
      <c r="FA33" s="27">
        <v>49.182686405486947</v>
      </c>
      <c r="FB33" s="27">
        <v>40.542238597281511</v>
      </c>
      <c r="FC33" s="27">
        <v>34.699673244688483</v>
      </c>
      <c r="FD33" s="27">
        <v>30.052328427944985</v>
      </c>
      <c r="FE33" s="27">
        <v>28.024433252902355</v>
      </c>
      <c r="FG33" s="141">
        <v>51.081724035633286</v>
      </c>
      <c r="FH33" s="141">
        <v>47.264241028760011</v>
      </c>
      <c r="FI33" s="141">
        <v>45.566659664343049</v>
      </c>
      <c r="FJ33" s="141">
        <v>44.472013975612711</v>
      </c>
      <c r="FK33" s="141">
        <v>42.499008324390473</v>
      </c>
      <c r="FL33" s="141">
        <v>40.467045836976013</v>
      </c>
      <c r="FM33" s="141">
        <v>37.703911857937527</v>
      </c>
      <c r="FN33" s="141">
        <v>32.535950340625675</v>
      </c>
      <c r="FO33" s="141">
        <v>27.022248819301367</v>
      </c>
      <c r="FP33" s="141">
        <v>21.598141079078616</v>
      </c>
      <c r="FQ33" s="141">
        <v>5.6728232738825</v>
      </c>
      <c r="FR33" s="141">
        <v>-9.7657213143409791</v>
      </c>
      <c r="FS33" s="141">
        <v>-21.817207111406788</v>
      </c>
      <c r="FT33" s="141">
        <v>-29.676518184638894</v>
      </c>
      <c r="FU33" s="141">
        <v>-27.235764147122609</v>
      </c>
      <c r="FW33" s="141">
        <v>69.081724035633286</v>
      </c>
      <c r="FX33" s="141">
        <v>65.264241028760011</v>
      </c>
      <c r="FY33" s="141">
        <v>63.566659664343049</v>
      </c>
      <c r="FZ33" s="141">
        <v>62.472013975612711</v>
      </c>
      <c r="GA33" s="141">
        <v>60.499008324390473</v>
      </c>
      <c r="GB33" s="141">
        <v>58.467045836976013</v>
      </c>
      <c r="GC33" s="141">
        <v>55.703911857937527</v>
      </c>
      <c r="GD33" s="141">
        <v>50.535950340625675</v>
      </c>
      <c r="GE33" s="141">
        <v>45.022248819301367</v>
      </c>
      <c r="GF33" s="141">
        <v>39.598141079078616</v>
      </c>
      <c r="GG33" s="141">
        <v>23.6728232738825</v>
      </c>
      <c r="GH33" s="141">
        <v>8.2342786856590209</v>
      </c>
      <c r="GI33" s="141">
        <v>-3.8172071114067876</v>
      </c>
      <c r="GJ33" s="141">
        <v>-11.676518184638894</v>
      </c>
      <c r="GK33" s="141">
        <v>-9.2357641471226088</v>
      </c>
      <c r="GM33" s="1">
        <v>360607</v>
      </c>
      <c r="GN33" s="78">
        <v>397690</v>
      </c>
      <c r="GO33" s="78" t="s">
        <v>835</v>
      </c>
      <c r="GP33" s="97"/>
    </row>
    <row r="34" spans="2:198" ht="16.2" thickBot="1" x14ac:dyDescent="0.35">
      <c r="B34" s="19" t="s">
        <v>143</v>
      </c>
      <c r="C34" s="21">
        <v>33.346502686865549</v>
      </c>
      <c r="D34" s="21">
        <v>29.386227010574601</v>
      </c>
      <c r="E34" s="21">
        <v>26.231686717062146</v>
      </c>
      <c r="F34" s="21">
        <v>23.795039172945025</v>
      </c>
      <c r="G34" s="21">
        <v>21.022886797973115</v>
      </c>
      <c r="H34" s="21">
        <v>18.138945091471953</v>
      </c>
      <c r="I34" s="21">
        <v>15.315627866971539</v>
      </c>
      <c r="J34" s="21">
        <v>12.580311646415481</v>
      </c>
      <c r="K34" s="21">
        <v>9.8551896122233984</v>
      </c>
      <c r="L34" s="21">
        <v>7.8762855207735072</v>
      </c>
      <c r="M34" s="21">
        <v>-2.5072706551983401</v>
      </c>
      <c r="N34" s="21">
        <v>-18.285039704698889</v>
      </c>
      <c r="O34" s="21">
        <v>-30.626236008836386</v>
      </c>
      <c r="P34" s="21">
        <v>-42.106670008245814</v>
      </c>
      <c r="Q34" s="21">
        <v>-50.639188999329704</v>
      </c>
      <c r="R34" s="22"/>
      <c r="S34" s="21">
        <v>33.346502686865549</v>
      </c>
      <c r="T34" s="21">
        <v>29.386227010574601</v>
      </c>
      <c r="U34" s="21">
        <v>26.231686717062146</v>
      </c>
      <c r="V34" s="21">
        <v>23.795039172945025</v>
      </c>
      <c r="W34" s="21">
        <v>21.022886797973115</v>
      </c>
      <c r="X34" s="21">
        <v>18.138945091471953</v>
      </c>
      <c r="Y34" s="21">
        <v>15.315627866971539</v>
      </c>
      <c r="Z34" s="21">
        <v>12.580311646415481</v>
      </c>
      <c r="AA34" s="21">
        <v>9.8551896122233984</v>
      </c>
      <c r="AB34" s="21">
        <v>7.8762855207735072</v>
      </c>
      <c r="AC34" s="21">
        <v>-2.5072706551983401</v>
      </c>
      <c r="AD34" s="21">
        <v>-18.285039704698889</v>
      </c>
      <c r="AE34" s="21">
        <v>-30.626236008836386</v>
      </c>
      <c r="AF34" s="21">
        <v>-42.106670008245814</v>
      </c>
      <c r="AG34" s="21">
        <v>-50.639188999329704</v>
      </c>
      <c r="AI34" s="23">
        <v>33.346502686865549</v>
      </c>
      <c r="AJ34" s="23">
        <v>31.574963018975524</v>
      </c>
      <c r="AK34" s="23">
        <v>30.178361947566657</v>
      </c>
      <c r="AL34" s="23">
        <v>29.007049051187224</v>
      </c>
      <c r="AM34" s="23">
        <v>27.728529683081064</v>
      </c>
      <c r="AN34" s="23">
        <v>26.347510657385186</v>
      </c>
      <c r="AO34" s="23">
        <v>24.637515466351076</v>
      </c>
      <c r="AP34" s="23">
        <v>22.45606469482162</v>
      </c>
      <c r="AQ34" s="23">
        <v>20.615656468673279</v>
      </c>
      <c r="AR34" s="23">
        <v>18.781018204739453</v>
      </c>
      <c r="AS34" s="23">
        <v>12.857639158400133</v>
      </c>
      <c r="AT34" s="23">
        <v>6.2053679067060443</v>
      </c>
      <c r="AU34" s="23">
        <v>-0.29175556340254616</v>
      </c>
      <c r="AV34" s="23">
        <v>-7.5252712970680591</v>
      </c>
      <c r="AW34" s="23">
        <v>-13.183526488071792</v>
      </c>
      <c r="AY34" s="24">
        <v>33.346502686865549</v>
      </c>
      <c r="AZ34" s="24">
        <v>31.574963018975524</v>
      </c>
      <c r="BA34" s="24">
        <v>30.178361947566657</v>
      </c>
      <c r="BB34" s="24">
        <v>29.007049051187224</v>
      </c>
      <c r="BC34" s="24">
        <v>27.728529683081064</v>
      </c>
      <c r="BD34" s="24">
        <v>26.347510657385186</v>
      </c>
      <c r="BE34" s="24">
        <v>24.637515466351076</v>
      </c>
      <c r="BF34" s="24">
        <v>22.45606469482162</v>
      </c>
      <c r="BG34" s="24">
        <v>20.615656468673279</v>
      </c>
      <c r="BH34" s="24">
        <v>18.781018204739453</v>
      </c>
      <c r="BI34" s="24">
        <v>12.857639158400133</v>
      </c>
      <c r="BJ34" s="24">
        <v>6.2053679067060443</v>
      </c>
      <c r="BK34" s="24">
        <v>-0.29175556340254616</v>
      </c>
      <c r="BL34" s="24">
        <v>-7.5252712970680591</v>
      </c>
      <c r="BM34" s="24">
        <v>-13.183526488071792</v>
      </c>
      <c r="BO34" s="25">
        <v>33.346502686865549</v>
      </c>
      <c r="BP34" s="25">
        <v>28.547002031033685</v>
      </c>
      <c r="BQ34" s="25">
        <v>24.918541773258156</v>
      </c>
      <c r="BR34" s="25">
        <v>22.055938443625124</v>
      </c>
      <c r="BS34" s="25">
        <v>18.701280201807435</v>
      </c>
      <c r="BT34" s="25">
        <v>15.225648283964119</v>
      </c>
      <c r="BU34" s="25">
        <v>11.784033506543807</v>
      </c>
      <c r="BV34" s="25">
        <v>8.4254652355218695</v>
      </c>
      <c r="BW34" s="25">
        <v>5.1665868445546295</v>
      </c>
      <c r="BX34" s="25">
        <v>2.6149657778175737</v>
      </c>
      <c r="BY34" s="25">
        <v>-9.00351684457668</v>
      </c>
      <c r="BZ34" s="25">
        <v>-24.717471361507407</v>
      </c>
      <c r="CA34" s="25">
        <v>-35.699860121373959</v>
      </c>
      <c r="CB34" s="25">
        <v>-44.666069255837229</v>
      </c>
      <c r="CC34" s="25">
        <v>-49.026697497622209</v>
      </c>
      <c r="CD34">
        <v>0</v>
      </c>
      <c r="CE34" s="25">
        <v>33.346502686865549</v>
      </c>
      <c r="CF34" s="25">
        <v>28.547002031033685</v>
      </c>
      <c r="CG34" s="25">
        <v>24.918541773258156</v>
      </c>
      <c r="CH34" s="25">
        <v>22.055938443625124</v>
      </c>
      <c r="CI34" s="25">
        <v>18.701280201807435</v>
      </c>
      <c r="CJ34" s="25">
        <v>15.225648283964119</v>
      </c>
      <c r="CK34" s="25">
        <v>11.784033506543807</v>
      </c>
      <c r="CL34" s="25">
        <v>8.4254652355218695</v>
      </c>
      <c r="CM34" s="25">
        <v>5.1665868445546295</v>
      </c>
      <c r="CN34" s="25">
        <v>2.6149657778175737</v>
      </c>
      <c r="CO34" s="25">
        <v>-9.00351684457668</v>
      </c>
      <c r="CP34" s="25">
        <v>-24.717471361507407</v>
      </c>
      <c r="CQ34" s="25">
        <v>-35.699860121373959</v>
      </c>
      <c r="CR34" s="25">
        <v>-44.666069255837229</v>
      </c>
      <c r="CS34" s="25">
        <v>-49.026697497622209</v>
      </c>
      <c r="CU34" s="26">
        <v>33.346502686865549</v>
      </c>
      <c r="CV34" s="26">
        <v>30.721888778723098</v>
      </c>
      <c r="CW34" s="26">
        <v>27.650468536800162</v>
      </c>
      <c r="CX34" s="26">
        <v>24.931735793904977</v>
      </c>
      <c r="CY34" s="26">
        <v>21.619738705543398</v>
      </c>
      <c r="CZ34" s="26">
        <v>18.11353585144343</v>
      </c>
      <c r="DA34" s="26">
        <v>13.832940190893098</v>
      </c>
      <c r="DB34" s="26">
        <v>7.1931408612034886</v>
      </c>
      <c r="DC34" s="26">
        <v>0.7254563361647115</v>
      </c>
      <c r="DD34" s="26">
        <v>-4.8166635912043034</v>
      </c>
      <c r="DE34" s="26">
        <v>-20.034000182821373</v>
      </c>
      <c r="DF34" s="26">
        <v>-33.488991242183133</v>
      </c>
      <c r="DG34" s="26">
        <v>-41.999489700317255</v>
      </c>
      <c r="DH34" s="26">
        <v>-45.823462179531802</v>
      </c>
      <c r="DI34" s="26">
        <v>-42.817415062185077</v>
      </c>
      <c r="DJ34">
        <v>0</v>
      </c>
      <c r="DK34" s="26">
        <v>33.346502686865549</v>
      </c>
      <c r="DL34" s="26">
        <v>30.721888778723098</v>
      </c>
      <c r="DM34" s="26">
        <v>27.650468536800162</v>
      </c>
      <c r="DN34" s="26">
        <v>24.931735793904977</v>
      </c>
      <c r="DO34" s="26">
        <v>21.619738705543398</v>
      </c>
      <c r="DP34" s="26">
        <v>18.11353585144343</v>
      </c>
      <c r="DQ34" s="26">
        <v>13.832940190893098</v>
      </c>
      <c r="DR34" s="26">
        <v>7.1931408612034886</v>
      </c>
      <c r="DS34" s="26">
        <v>0.7254563361647115</v>
      </c>
      <c r="DT34" s="26">
        <v>-4.8166635912043034</v>
      </c>
      <c r="DU34" s="26">
        <v>-20.034000182821373</v>
      </c>
      <c r="DV34" s="26">
        <v>-33.488991242183133</v>
      </c>
      <c r="DW34" s="26">
        <v>-41.999489700317255</v>
      </c>
      <c r="DX34" s="26">
        <v>-45.823462179531802</v>
      </c>
      <c r="DY34" s="26">
        <v>-42.817415062185077</v>
      </c>
      <c r="EA34" s="27">
        <v>33.346502686865549</v>
      </c>
      <c r="EB34" s="27">
        <v>30.824468622067911</v>
      </c>
      <c r="EC34" s="27">
        <v>28.097097289377089</v>
      </c>
      <c r="ED34" s="27">
        <v>25.988652157716359</v>
      </c>
      <c r="EE34" s="27">
        <v>23.915048415503122</v>
      </c>
      <c r="EF34" s="27">
        <v>21.712275809585137</v>
      </c>
      <c r="EG34" s="27">
        <v>19.369260423960597</v>
      </c>
      <c r="EH34" s="27">
        <v>16.855297410244447</v>
      </c>
      <c r="EI34" s="27">
        <v>14.093732457867162</v>
      </c>
      <c r="EJ34" s="27">
        <v>11.961719297468633</v>
      </c>
      <c r="EK34" s="27">
        <v>4.954158676985557</v>
      </c>
      <c r="EL34" s="27">
        <v>-2.5352546264864912</v>
      </c>
      <c r="EM34" s="27">
        <v>-8.2372225090885536</v>
      </c>
      <c r="EN34" s="27">
        <v>-13.856488712117624</v>
      </c>
      <c r="EO34" s="27">
        <v>-18.137042876281612</v>
      </c>
      <c r="EP34">
        <v>0</v>
      </c>
      <c r="EQ34" s="27">
        <v>33.346502686865549</v>
      </c>
      <c r="ER34" s="27">
        <v>30.824468622067911</v>
      </c>
      <c r="ES34" s="27">
        <v>28.097097289377089</v>
      </c>
      <c r="ET34" s="27">
        <v>25.988652157716359</v>
      </c>
      <c r="EU34" s="27">
        <v>23.915048415503122</v>
      </c>
      <c r="EV34" s="27">
        <v>21.712275809585137</v>
      </c>
      <c r="EW34" s="27">
        <v>19.369260423960597</v>
      </c>
      <c r="EX34" s="27">
        <v>16.855297410244447</v>
      </c>
      <c r="EY34" s="27">
        <v>14.093732457867162</v>
      </c>
      <c r="EZ34" s="27">
        <v>11.961719297468633</v>
      </c>
      <c r="FA34" s="27">
        <v>4.954158676985557</v>
      </c>
      <c r="FB34" s="27">
        <v>-2.5352546264864912</v>
      </c>
      <c r="FC34" s="27">
        <v>-8.2372225090885536</v>
      </c>
      <c r="FD34" s="27">
        <v>-13.856488712117624</v>
      </c>
      <c r="FE34" s="27">
        <v>-18.137042876281612</v>
      </c>
      <c r="FG34" s="141">
        <v>33.346502686865549</v>
      </c>
      <c r="FH34" s="141">
        <v>29.249314262191604</v>
      </c>
      <c r="FI34" s="141">
        <v>25.591093090747378</v>
      </c>
      <c r="FJ34" s="141">
        <v>22.493925626989153</v>
      </c>
      <c r="FK34" s="141">
        <v>18.834772749231334</v>
      </c>
      <c r="FL34" s="141">
        <v>15.08834964109613</v>
      </c>
      <c r="FM34" s="141">
        <v>10.570585915132284</v>
      </c>
      <c r="FN34" s="141">
        <v>3.5585144082479871</v>
      </c>
      <c r="FO34" s="141">
        <v>-3.1109553989740988</v>
      </c>
      <c r="FP34" s="141">
        <v>-8.8534867335259833</v>
      </c>
      <c r="FQ34" s="141">
        <v>-24.982072165119888</v>
      </c>
      <c r="FR34" s="141">
        <v>-39.421990665650767</v>
      </c>
      <c r="FS34" s="141">
        <v>-48.9751326254936</v>
      </c>
      <c r="FT34" s="141">
        <v>-54.040097176671296</v>
      </c>
      <c r="FU34" s="141">
        <v>-52.412221469620775</v>
      </c>
      <c r="FW34" s="141">
        <v>33.346502686865549</v>
      </c>
      <c r="FX34" s="141">
        <v>29.249314262191604</v>
      </c>
      <c r="FY34" s="141">
        <v>25.591093090747378</v>
      </c>
      <c r="FZ34" s="141">
        <v>22.493925626989153</v>
      </c>
      <c r="GA34" s="141">
        <v>18.834772749231334</v>
      </c>
      <c r="GB34" s="141">
        <v>15.08834964109613</v>
      </c>
      <c r="GC34" s="141">
        <v>10.570585915132284</v>
      </c>
      <c r="GD34" s="141">
        <v>3.5585144082479871</v>
      </c>
      <c r="GE34" s="141">
        <v>-3.1109553989740988</v>
      </c>
      <c r="GF34" s="141">
        <v>-8.8534867335259833</v>
      </c>
      <c r="GG34" s="141">
        <v>-24.982072165119888</v>
      </c>
      <c r="GH34" s="141">
        <v>-39.421990665650767</v>
      </c>
      <c r="GI34" s="141">
        <v>-48.9751326254936</v>
      </c>
      <c r="GJ34" s="141">
        <v>-54.040097176671296</v>
      </c>
      <c r="GK34" s="141">
        <v>-52.412221469620775</v>
      </c>
      <c r="GM34" s="1">
        <v>393262</v>
      </c>
      <c r="GN34" s="78">
        <v>404755</v>
      </c>
      <c r="GO34" s="78" t="s">
        <v>826</v>
      </c>
      <c r="GP34" s="97"/>
    </row>
    <row r="35" spans="2:198" ht="16.2" thickBot="1" x14ac:dyDescent="0.35">
      <c r="B35" s="19" t="s">
        <v>382</v>
      </c>
      <c r="C35" s="21">
        <v>32.661902525043331</v>
      </c>
      <c r="D35" s="21">
        <v>29.664249379768492</v>
      </c>
      <c r="E35" s="21">
        <v>28.06394748122527</v>
      </c>
      <c r="F35" s="21">
        <v>27.004733615124849</v>
      </c>
      <c r="G35" s="21">
        <v>25.327669923147724</v>
      </c>
      <c r="H35" s="21">
        <v>23.533769844505215</v>
      </c>
      <c r="I35" s="21">
        <v>21.857686150475587</v>
      </c>
      <c r="J35" s="21">
        <v>20.300969059162313</v>
      </c>
      <c r="K35" s="21">
        <v>18.364247785760625</v>
      </c>
      <c r="L35" s="21">
        <v>16.550037509611343</v>
      </c>
      <c r="M35" s="21">
        <v>4.3851854955121183</v>
      </c>
      <c r="N35" s="21">
        <v>-15.879994937804327</v>
      </c>
      <c r="O35" s="21">
        <v>-32.123857367929133</v>
      </c>
      <c r="P35" s="21">
        <v>-48.219316298152421</v>
      </c>
      <c r="Q35" s="21">
        <v>-61.06599199183654</v>
      </c>
      <c r="R35" s="22"/>
      <c r="S35" s="21">
        <v>94.661902525043331</v>
      </c>
      <c r="T35" s="21">
        <v>91.664249379768492</v>
      </c>
      <c r="U35" s="21">
        <v>90.06394748122527</v>
      </c>
      <c r="V35" s="21">
        <v>89.004733615124849</v>
      </c>
      <c r="W35" s="21">
        <v>87.327669923147724</v>
      </c>
      <c r="X35" s="21">
        <v>85.533769844505215</v>
      </c>
      <c r="Y35" s="21">
        <v>83.857686150475587</v>
      </c>
      <c r="Z35" s="21">
        <v>82.300969059162313</v>
      </c>
      <c r="AA35" s="21">
        <v>80.364247785760625</v>
      </c>
      <c r="AB35" s="21">
        <v>78.550037509611343</v>
      </c>
      <c r="AC35" s="21">
        <v>66.385185495512118</v>
      </c>
      <c r="AD35" s="21">
        <v>46.120005062195673</v>
      </c>
      <c r="AE35" s="21">
        <v>29.876142632070867</v>
      </c>
      <c r="AF35" s="21">
        <v>13.780683701847579</v>
      </c>
      <c r="AG35" s="21">
        <v>0.93400800816345964</v>
      </c>
      <c r="AI35" s="23">
        <v>32.661902525043331</v>
      </c>
      <c r="AJ35" s="23">
        <v>31.312286144640908</v>
      </c>
      <c r="AK35" s="23">
        <v>30.295894731832902</v>
      </c>
      <c r="AL35" s="23">
        <v>29.349018735981645</v>
      </c>
      <c r="AM35" s="23">
        <v>28.103256864682891</v>
      </c>
      <c r="AN35" s="23">
        <v>26.711107547068025</v>
      </c>
      <c r="AO35" s="23">
        <v>24.882082015527672</v>
      </c>
      <c r="AP35" s="23">
        <v>22.577418113501579</v>
      </c>
      <c r="AQ35" s="23">
        <v>20.646350714676458</v>
      </c>
      <c r="AR35" s="23">
        <v>18.652235234416636</v>
      </c>
      <c r="AS35" s="23">
        <v>12.447169616519545</v>
      </c>
      <c r="AT35" s="23">
        <v>6.0006631533907751</v>
      </c>
      <c r="AU35" s="23">
        <v>-0.14157044022155674</v>
      </c>
      <c r="AV35" s="23">
        <v>-6.9647390515389702</v>
      </c>
      <c r="AW35" s="23">
        <v>-11.714278564356391</v>
      </c>
      <c r="AY35" s="24">
        <v>94.661902525043331</v>
      </c>
      <c r="AZ35" s="24">
        <v>93.312286144640908</v>
      </c>
      <c r="BA35" s="24">
        <v>92.295894731832902</v>
      </c>
      <c r="BB35" s="24">
        <v>91.349018735981645</v>
      </c>
      <c r="BC35" s="24">
        <v>90.103256864682891</v>
      </c>
      <c r="BD35" s="24">
        <v>88.711107547068025</v>
      </c>
      <c r="BE35" s="24">
        <v>86.882082015527672</v>
      </c>
      <c r="BF35" s="24">
        <v>84.577418113501579</v>
      </c>
      <c r="BG35" s="24">
        <v>82.646350714676458</v>
      </c>
      <c r="BH35" s="24">
        <v>80.652235234416636</v>
      </c>
      <c r="BI35" s="24">
        <v>74.447169616519545</v>
      </c>
      <c r="BJ35" s="24">
        <v>68.000663153390775</v>
      </c>
      <c r="BK35" s="24">
        <v>61.858429559778443</v>
      </c>
      <c r="BL35" s="24">
        <v>55.03526094846103</v>
      </c>
      <c r="BM35" s="24">
        <v>50.285721435643609</v>
      </c>
      <c r="BO35" s="25">
        <v>32.661902525043331</v>
      </c>
      <c r="BP35" s="25">
        <v>28.927712197817797</v>
      </c>
      <c r="BQ35" s="25">
        <v>26.663932765707898</v>
      </c>
      <c r="BR35" s="25">
        <v>25.080605020946535</v>
      </c>
      <c r="BS35" s="25">
        <v>22.806637137809432</v>
      </c>
      <c r="BT35" s="25">
        <v>20.721474331222723</v>
      </c>
      <c r="BU35" s="25">
        <v>18.870371598325477</v>
      </c>
      <c r="BV35" s="25">
        <v>17.129067470270357</v>
      </c>
      <c r="BW35" s="25">
        <v>15.148954319485924</v>
      </c>
      <c r="BX35" s="25">
        <v>13.180631976676409</v>
      </c>
      <c r="BY35" s="25">
        <v>1.0687756690385299</v>
      </c>
      <c r="BZ35" s="25">
        <v>-18.191146027632215</v>
      </c>
      <c r="CA35" s="25">
        <v>-32.73128488981888</v>
      </c>
      <c r="CB35" s="25">
        <v>-46.003823781472761</v>
      </c>
      <c r="CC35" s="25">
        <v>-54.687694639480185</v>
      </c>
      <c r="CD35">
        <v>0</v>
      </c>
      <c r="CE35" s="25">
        <v>94.661902525043331</v>
      </c>
      <c r="CF35" s="25">
        <v>90.927712197817797</v>
      </c>
      <c r="CG35" s="25">
        <v>88.663932765707898</v>
      </c>
      <c r="CH35" s="25">
        <v>87.080605020946535</v>
      </c>
      <c r="CI35" s="25">
        <v>84.806637137809432</v>
      </c>
      <c r="CJ35" s="25">
        <v>82.721474331222723</v>
      </c>
      <c r="CK35" s="25">
        <v>80.870371598325477</v>
      </c>
      <c r="CL35" s="25">
        <v>79.129067470270357</v>
      </c>
      <c r="CM35" s="25">
        <v>77.148954319485924</v>
      </c>
      <c r="CN35" s="25">
        <v>75.180631976676409</v>
      </c>
      <c r="CO35" s="25">
        <v>63.06877566903853</v>
      </c>
      <c r="CP35" s="25">
        <v>43.808853972367785</v>
      </c>
      <c r="CQ35" s="25">
        <v>29.26871511018112</v>
      </c>
      <c r="CR35" s="25">
        <v>15.996176218527239</v>
      </c>
      <c r="CS35" s="25">
        <v>7.3123053605198152</v>
      </c>
      <c r="CU35" s="26">
        <v>32.661902525043331</v>
      </c>
      <c r="CV35" s="26">
        <v>31.367668518160229</v>
      </c>
      <c r="CW35" s="26">
        <v>29.794184964566142</v>
      </c>
      <c r="CX35" s="26">
        <v>28.459821914660935</v>
      </c>
      <c r="CY35" s="26">
        <v>26.256280438067009</v>
      </c>
      <c r="CZ35" s="26">
        <v>24.067908175685588</v>
      </c>
      <c r="DA35" s="26">
        <v>20.884305654889729</v>
      </c>
      <c r="DB35" s="26">
        <v>14.099647733763121</v>
      </c>
      <c r="DC35" s="26">
        <v>7.0895536645152504</v>
      </c>
      <c r="DD35" s="26">
        <v>0.22440684549953005</v>
      </c>
      <c r="DE35" s="26">
        <v>-18.892942901244794</v>
      </c>
      <c r="DF35" s="26">
        <v>-35.956951387316792</v>
      </c>
      <c r="DG35" s="26">
        <v>-48.0912094311646</v>
      </c>
      <c r="DH35" s="26">
        <v>-54.244993787893634</v>
      </c>
      <c r="DI35" s="26">
        <v>-47.827416475223799</v>
      </c>
      <c r="DJ35">
        <v>0</v>
      </c>
      <c r="DK35" s="26">
        <v>94.661902525043331</v>
      </c>
      <c r="DL35" s="26">
        <v>93.367668518160229</v>
      </c>
      <c r="DM35" s="26">
        <v>91.794184964566142</v>
      </c>
      <c r="DN35" s="26">
        <v>90.459821914660935</v>
      </c>
      <c r="DO35" s="26">
        <v>88.256280438067009</v>
      </c>
      <c r="DP35" s="26">
        <v>86.067908175685588</v>
      </c>
      <c r="DQ35" s="26">
        <v>82.884305654889729</v>
      </c>
      <c r="DR35" s="26">
        <v>76.099647733763121</v>
      </c>
      <c r="DS35" s="26">
        <v>69.08955366451525</v>
      </c>
      <c r="DT35" s="26">
        <v>62.22440684549953</v>
      </c>
      <c r="DU35" s="26">
        <v>43.107057098755206</v>
      </c>
      <c r="DV35" s="26">
        <v>26.043048612683208</v>
      </c>
      <c r="DW35" s="26">
        <v>13.9087905688354</v>
      </c>
      <c r="DX35" s="26">
        <v>7.7550062121063661</v>
      </c>
      <c r="DY35" s="26">
        <v>14.172583524776201</v>
      </c>
      <c r="EA35" s="27">
        <v>32.661902525043331</v>
      </c>
      <c r="EB35" s="27">
        <v>30.793908938935303</v>
      </c>
      <c r="EC35" s="27">
        <v>29.676143341664869</v>
      </c>
      <c r="ED35" s="27">
        <v>29.140608229837383</v>
      </c>
      <c r="EE35" s="27">
        <v>28.453546442751943</v>
      </c>
      <c r="EF35" s="27">
        <v>27.546340528672999</v>
      </c>
      <c r="EG35" s="27">
        <v>26.425797032708928</v>
      </c>
      <c r="EH35" s="27">
        <v>25.153460192365785</v>
      </c>
      <c r="EI35" s="27">
        <v>23.261411301546929</v>
      </c>
      <c r="EJ35" s="27">
        <v>21.334486102002685</v>
      </c>
      <c r="EK35" s="27">
        <v>14.560485296376129</v>
      </c>
      <c r="EL35" s="27">
        <v>6.6926548520005156</v>
      </c>
      <c r="EM35" s="27">
        <v>0.51874287531713037</v>
      </c>
      <c r="EN35" s="27">
        <v>-4.9889409148636474</v>
      </c>
      <c r="EO35" s="27">
        <v>-7.80410649079721</v>
      </c>
      <c r="EP35">
        <v>0</v>
      </c>
      <c r="EQ35" s="27">
        <v>94.661902525043331</v>
      </c>
      <c r="ER35" s="27">
        <v>92.793908938935303</v>
      </c>
      <c r="ES35" s="27">
        <v>91.676143341664869</v>
      </c>
      <c r="ET35" s="27">
        <v>91.140608229837383</v>
      </c>
      <c r="EU35" s="27">
        <v>90.453546442751943</v>
      </c>
      <c r="EV35" s="27">
        <v>89.546340528672999</v>
      </c>
      <c r="EW35" s="27">
        <v>88.425797032708928</v>
      </c>
      <c r="EX35" s="27">
        <v>87.153460192365785</v>
      </c>
      <c r="EY35" s="27">
        <v>85.261411301546929</v>
      </c>
      <c r="EZ35" s="27">
        <v>83.334486102002685</v>
      </c>
      <c r="FA35" s="27">
        <v>76.560485296376129</v>
      </c>
      <c r="FB35" s="27">
        <v>68.692654852000516</v>
      </c>
      <c r="FC35" s="27">
        <v>62.51874287531713</v>
      </c>
      <c r="FD35" s="27">
        <v>57.011059085136353</v>
      </c>
      <c r="FE35" s="27">
        <v>54.19589350920279</v>
      </c>
      <c r="FG35" s="141">
        <v>32.661902525043331</v>
      </c>
      <c r="FH35" s="141">
        <v>30.095908950089949</v>
      </c>
      <c r="FI35" s="141">
        <v>27.787617134746014</v>
      </c>
      <c r="FJ35" s="141">
        <v>25.827238011234172</v>
      </c>
      <c r="FK35" s="141">
        <v>23.05735767343505</v>
      </c>
      <c r="FL35" s="141">
        <v>20.495375848463723</v>
      </c>
      <c r="FM35" s="141">
        <v>16.860949213729441</v>
      </c>
      <c r="FN35" s="141">
        <v>9.4580230384644324</v>
      </c>
      <c r="FO35" s="141">
        <v>2.0327680352049242</v>
      </c>
      <c r="FP35" s="141">
        <v>-5.2561075564902637</v>
      </c>
      <c r="FQ35" s="141">
        <v>-25.801103338928982</v>
      </c>
      <c r="FR35" s="141">
        <v>-44.223297862576942</v>
      </c>
      <c r="FS35" s="141">
        <v>-57.720841492673998</v>
      </c>
      <c r="FT35" s="141">
        <v>-65.500638500258475</v>
      </c>
      <c r="FU35" s="141">
        <v>-60.913344579616819</v>
      </c>
      <c r="FW35" s="141">
        <v>94.661902525043331</v>
      </c>
      <c r="FX35" s="141">
        <v>92.095908950089949</v>
      </c>
      <c r="FY35" s="141">
        <v>89.787617134746014</v>
      </c>
      <c r="FZ35" s="141">
        <v>87.827238011234172</v>
      </c>
      <c r="GA35" s="141">
        <v>85.05735767343505</v>
      </c>
      <c r="GB35" s="141">
        <v>82.495375848463723</v>
      </c>
      <c r="GC35" s="141">
        <v>78.860949213729441</v>
      </c>
      <c r="GD35" s="141">
        <v>71.458023038464432</v>
      </c>
      <c r="GE35" s="141">
        <v>64.032768035204924</v>
      </c>
      <c r="GF35" s="141">
        <v>56.743892443509736</v>
      </c>
      <c r="GG35" s="141">
        <v>36.198896661071018</v>
      </c>
      <c r="GH35" s="141">
        <v>17.776702137423058</v>
      </c>
      <c r="GI35" s="141">
        <v>4.2791585073260023</v>
      </c>
      <c r="GJ35" s="141">
        <v>-3.500638500258475</v>
      </c>
      <c r="GK35" s="141">
        <v>1.0866554203831811</v>
      </c>
      <c r="GM35" s="1">
        <v>397322</v>
      </c>
      <c r="GN35" s="78">
        <v>399942</v>
      </c>
      <c r="GO35" s="78" t="s">
        <v>828</v>
      </c>
      <c r="GP35" s="97"/>
    </row>
    <row r="36" spans="2:198" ht="16.2" thickBot="1" x14ac:dyDescent="0.35">
      <c r="B36" s="19" t="s">
        <v>383</v>
      </c>
      <c r="C36" s="21">
        <v>52.201797634122471</v>
      </c>
      <c r="D36" s="21">
        <v>49.677468973066183</v>
      </c>
      <c r="E36" s="21">
        <v>46.951091512123725</v>
      </c>
      <c r="F36" s="21">
        <v>44.821575485632891</v>
      </c>
      <c r="G36" s="21">
        <v>43.931432770752053</v>
      </c>
      <c r="H36" s="21">
        <v>43.186943645674916</v>
      </c>
      <c r="I36" s="21">
        <v>42.49410236801873</v>
      </c>
      <c r="J36" s="21">
        <v>41.671084079922551</v>
      </c>
      <c r="K36" s="21">
        <v>40.517338640912513</v>
      </c>
      <c r="L36" s="21">
        <v>39.472183504331113</v>
      </c>
      <c r="M36" s="21">
        <v>31.467284800003952</v>
      </c>
      <c r="N36" s="21">
        <v>15.230351077488805</v>
      </c>
      <c r="O36" s="21">
        <v>2.8369375917827284</v>
      </c>
      <c r="P36" s="21">
        <v>-10.224306308027252</v>
      </c>
      <c r="Q36" s="21">
        <v>-22.028759835161793</v>
      </c>
      <c r="R36" s="22"/>
      <c r="S36" s="21">
        <v>70.201797634122471</v>
      </c>
      <c r="T36" s="21">
        <v>67.677468973066183</v>
      </c>
      <c r="U36" s="21">
        <v>64.951091512123725</v>
      </c>
      <c r="V36" s="21">
        <v>62.821575485632891</v>
      </c>
      <c r="W36" s="21">
        <v>61.931432770752053</v>
      </c>
      <c r="X36" s="21">
        <v>61.186943645674916</v>
      </c>
      <c r="Y36" s="21">
        <v>60.49410236801873</v>
      </c>
      <c r="Z36" s="21">
        <v>59.671084079922551</v>
      </c>
      <c r="AA36" s="21">
        <v>58.517338640912513</v>
      </c>
      <c r="AB36" s="21">
        <v>57.472183504331113</v>
      </c>
      <c r="AC36" s="21">
        <v>49.467284800003952</v>
      </c>
      <c r="AD36" s="21">
        <v>33.230351077488805</v>
      </c>
      <c r="AE36" s="21">
        <v>20.836937591782728</v>
      </c>
      <c r="AF36" s="21">
        <v>7.775693691972748</v>
      </c>
      <c r="AG36" s="21">
        <v>-4.028759835161793</v>
      </c>
      <c r="AI36" s="23">
        <v>52.201797634122471</v>
      </c>
      <c r="AJ36" s="23">
        <v>51.286173126306252</v>
      </c>
      <c r="AK36" s="23">
        <v>50.687840097271476</v>
      </c>
      <c r="AL36" s="23">
        <v>50.061559559076315</v>
      </c>
      <c r="AM36" s="23">
        <v>49.147541330101248</v>
      </c>
      <c r="AN36" s="23">
        <v>48.097924582310071</v>
      </c>
      <c r="AO36" s="23">
        <v>46.739926828506157</v>
      </c>
      <c r="AP36" s="23">
        <v>44.914458677650202</v>
      </c>
      <c r="AQ36" s="23">
        <v>43.407734405020165</v>
      </c>
      <c r="AR36" s="23">
        <v>41.866309584205297</v>
      </c>
      <c r="AS36" s="23">
        <v>37.183797705643229</v>
      </c>
      <c r="AT36" s="23">
        <v>32.482792274538923</v>
      </c>
      <c r="AU36" s="23">
        <v>27.53094701387532</v>
      </c>
      <c r="AV36" s="23">
        <v>22.491578133265577</v>
      </c>
      <c r="AW36" s="23">
        <v>17.935112450460252</v>
      </c>
      <c r="AY36" s="24">
        <v>70.201797634122471</v>
      </c>
      <c r="AZ36" s="24">
        <v>69.286173126306252</v>
      </c>
      <c r="BA36" s="24">
        <v>68.687840097271476</v>
      </c>
      <c r="BB36" s="24">
        <v>68.061559559076315</v>
      </c>
      <c r="BC36" s="24">
        <v>67.147541330101248</v>
      </c>
      <c r="BD36" s="24">
        <v>66.097924582310071</v>
      </c>
      <c r="BE36" s="24">
        <v>64.739926828506157</v>
      </c>
      <c r="BF36" s="24">
        <v>62.914458677650202</v>
      </c>
      <c r="BG36" s="24">
        <v>61.407734405020165</v>
      </c>
      <c r="BH36" s="24">
        <v>59.866309584205297</v>
      </c>
      <c r="BI36" s="24">
        <v>55.183797705643229</v>
      </c>
      <c r="BJ36" s="24">
        <v>50.482792274538923</v>
      </c>
      <c r="BK36" s="24">
        <v>45.53094701387532</v>
      </c>
      <c r="BL36" s="24">
        <v>40.491578133265577</v>
      </c>
      <c r="BM36" s="24">
        <v>35.935112450460252</v>
      </c>
      <c r="BO36" s="25">
        <v>52.201797634122471</v>
      </c>
      <c r="BP36" s="25">
        <v>49.494942979541847</v>
      </c>
      <c r="BQ36" s="25">
        <v>46.902584731777168</v>
      </c>
      <c r="BR36" s="25">
        <v>45.075800244149036</v>
      </c>
      <c r="BS36" s="25">
        <v>44.440012066721636</v>
      </c>
      <c r="BT36" s="25">
        <v>43.987876273554818</v>
      </c>
      <c r="BU36" s="25">
        <v>43.613014116528447</v>
      </c>
      <c r="BV36" s="25">
        <v>43.166913699245455</v>
      </c>
      <c r="BW36" s="25">
        <v>42.464848859195968</v>
      </c>
      <c r="BX36" s="25">
        <v>41.733721541765746</v>
      </c>
      <c r="BY36" s="25">
        <v>30.294331290537613</v>
      </c>
      <c r="BZ36" s="25">
        <v>16.843095783398226</v>
      </c>
      <c r="CA36" s="25">
        <v>5.5062247438029743</v>
      </c>
      <c r="CB36" s="25">
        <v>-6.7848465524203903</v>
      </c>
      <c r="CC36" s="25">
        <v>-17.505007435710979</v>
      </c>
      <c r="CD36">
        <v>0</v>
      </c>
      <c r="CE36" s="25">
        <v>70.201797634122471</v>
      </c>
      <c r="CF36" s="25">
        <v>67.494942979541847</v>
      </c>
      <c r="CG36" s="25">
        <v>64.902584731777168</v>
      </c>
      <c r="CH36" s="25">
        <v>63.075800244149036</v>
      </c>
      <c r="CI36" s="25">
        <v>62.440012066721636</v>
      </c>
      <c r="CJ36" s="25">
        <v>61.987876273554818</v>
      </c>
      <c r="CK36" s="25">
        <v>61.613014116528447</v>
      </c>
      <c r="CL36" s="25">
        <v>61.166913699245455</v>
      </c>
      <c r="CM36" s="25">
        <v>60.464848859195968</v>
      </c>
      <c r="CN36" s="25">
        <v>59.733721541765746</v>
      </c>
      <c r="CO36" s="25">
        <v>48.294331290537613</v>
      </c>
      <c r="CP36" s="25">
        <v>34.843095783398226</v>
      </c>
      <c r="CQ36" s="25">
        <v>23.506224743802974</v>
      </c>
      <c r="CR36" s="25">
        <v>11.21515344757961</v>
      </c>
      <c r="CS36" s="25">
        <v>0.49499256428902072</v>
      </c>
      <c r="CU36" s="26">
        <v>52.201797634122471</v>
      </c>
      <c r="CV36" s="26">
        <v>51.597010272365836</v>
      </c>
      <c r="CW36" s="26">
        <v>51.174602691459967</v>
      </c>
      <c r="CX36" s="26">
        <v>46.327838166153526</v>
      </c>
      <c r="CY36" s="26">
        <v>41.528453966539047</v>
      </c>
      <c r="CZ36" s="26">
        <v>41.197100064513194</v>
      </c>
      <c r="DA36" s="26">
        <v>40.025430425706119</v>
      </c>
      <c r="DB36" s="26">
        <v>36.225855064272238</v>
      </c>
      <c r="DC36" s="26">
        <v>31.906117252765796</v>
      </c>
      <c r="DD36" s="26">
        <v>27.538890166919998</v>
      </c>
      <c r="DE36" s="26">
        <v>14.351783501030425</v>
      </c>
      <c r="DF36" s="26">
        <v>1.5579705314436723</v>
      </c>
      <c r="DG36" s="26">
        <v>-8.9095430376543305</v>
      </c>
      <c r="DH36" s="26">
        <v>-15.853329175007104</v>
      </c>
      <c r="DI36" s="26">
        <v>-12.07253250394848</v>
      </c>
      <c r="DJ36">
        <v>0</v>
      </c>
      <c r="DK36" s="26">
        <v>70.201797634122471</v>
      </c>
      <c r="DL36" s="26">
        <v>69.597010272365836</v>
      </c>
      <c r="DM36" s="26">
        <v>69.174602691459967</v>
      </c>
      <c r="DN36" s="26">
        <v>64.327838166153526</v>
      </c>
      <c r="DO36" s="26">
        <v>59.528453966539047</v>
      </c>
      <c r="DP36" s="26">
        <v>59.197100064513194</v>
      </c>
      <c r="DQ36" s="26">
        <v>58.025430425706119</v>
      </c>
      <c r="DR36" s="26">
        <v>54.225855064272238</v>
      </c>
      <c r="DS36" s="26">
        <v>49.906117252765796</v>
      </c>
      <c r="DT36" s="26">
        <v>45.538890166919998</v>
      </c>
      <c r="DU36" s="26">
        <v>32.351783501030425</v>
      </c>
      <c r="DV36" s="26">
        <v>19.557970531443672</v>
      </c>
      <c r="DW36" s="26">
        <v>9.0904569623456695</v>
      </c>
      <c r="DX36" s="26">
        <v>2.1466708249928956</v>
      </c>
      <c r="DY36" s="26">
        <v>5.9274674960515199</v>
      </c>
      <c r="EA36" s="27">
        <v>52.201797634122471</v>
      </c>
      <c r="EB36" s="27">
        <v>51.02339286974231</v>
      </c>
      <c r="EC36" s="27">
        <v>48.792467211721913</v>
      </c>
      <c r="ED36" s="27">
        <v>47.040052634523676</v>
      </c>
      <c r="EE36" s="27">
        <v>46.700230090768841</v>
      </c>
      <c r="EF36" s="27">
        <v>46.355077679023651</v>
      </c>
      <c r="EG36" s="27">
        <v>45.904241296334206</v>
      </c>
      <c r="EH36" s="27">
        <v>45.298520451832388</v>
      </c>
      <c r="EI36" s="27">
        <v>44.274357890168531</v>
      </c>
      <c r="EJ36" s="27">
        <v>43.273232162287698</v>
      </c>
      <c r="EK36" s="27">
        <v>39.492770789378753</v>
      </c>
      <c r="EL36" s="27">
        <v>32.741281000585658</v>
      </c>
      <c r="EM36" s="27">
        <v>28.815749720542158</v>
      </c>
      <c r="EN36" s="27">
        <v>25.608033482221131</v>
      </c>
      <c r="EO36" s="27">
        <v>23.491817765565344</v>
      </c>
      <c r="EP36">
        <v>0</v>
      </c>
      <c r="EQ36" s="27">
        <v>70.201797634122471</v>
      </c>
      <c r="ER36" s="27">
        <v>69.02339286974231</v>
      </c>
      <c r="ES36" s="27">
        <v>66.792467211721913</v>
      </c>
      <c r="ET36" s="27">
        <v>65.040052634523676</v>
      </c>
      <c r="EU36" s="27">
        <v>64.700230090768841</v>
      </c>
      <c r="EV36" s="27">
        <v>64.355077679023651</v>
      </c>
      <c r="EW36" s="27">
        <v>63.904241296334206</v>
      </c>
      <c r="EX36" s="27">
        <v>63.298520451832388</v>
      </c>
      <c r="EY36" s="27">
        <v>62.274357890168531</v>
      </c>
      <c r="EZ36" s="27">
        <v>61.273232162287698</v>
      </c>
      <c r="FA36" s="27">
        <v>57.492770789378753</v>
      </c>
      <c r="FB36" s="27">
        <v>50.741281000585658</v>
      </c>
      <c r="FC36" s="27">
        <v>46.815749720542158</v>
      </c>
      <c r="FD36" s="27">
        <v>43.608033482221131</v>
      </c>
      <c r="FE36" s="27">
        <v>41.491817765565344</v>
      </c>
      <c r="FG36" s="141">
        <v>52.201797634122471</v>
      </c>
      <c r="FH36" s="141">
        <v>50.342169884497494</v>
      </c>
      <c r="FI36" s="141">
        <v>49.268683460100917</v>
      </c>
      <c r="FJ36" s="141">
        <v>43.905504461689517</v>
      </c>
      <c r="FK36" s="141">
        <v>38.648541829869501</v>
      </c>
      <c r="FL36" s="141">
        <v>38.027125767591741</v>
      </c>
      <c r="FM36" s="141">
        <v>36.481013675145334</v>
      </c>
      <c r="FN36" s="141">
        <v>32.197141421305901</v>
      </c>
      <c r="FO36" s="141">
        <v>27.51428155066813</v>
      </c>
      <c r="FP36" s="141">
        <v>22.786056127570859</v>
      </c>
      <c r="FQ36" s="141">
        <v>8.4831611993706986</v>
      </c>
      <c r="FR36" s="141">
        <v>-5.2639645154545889</v>
      </c>
      <c r="FS36" s="141">
        <v>-16.659320843617081</v>
      </c>
      <c r="FT36" s="141">
        <v>-24.71561933264195</v>
      </c>
      <c r="FU36" s="141">
        <v>-22.176621491002777</v>
      </c>
      <c r="FW36" s="141">
        <v>70.201797634122471</v>
      </c>
      <c r="FX36" s="141">
        <v>68.342169884497494</v>
      </c>
      <c r="FY36" s="141">
        <v>67.268683460100917</v>
      </c>
      <c r="FZ36" s="141">
        <v>61.905504461689517</v>
      </c>
      <c r="GA36" s="141">
        <v>56.648541829869501</v>
      </c>
      <c r="GB36" s="141">
        <v>56.027125767591741</v>
      </c>
      <c r="GC36" s="141">
        <v>54.481013675145334</v>
      </c>
      <c r="GD36" s="141">
        <v>50.197141421305901</v>
      </c>
      <c r="GE36" s="141">
        <v>45.51428155066813</v>
      </c>
      <c r="GF36" s="141">
        <v>40.786056127570859</v>
      </c>
      <c r="GG36" s="141">
        <v>26.483161199370699</v>
      </c>
      <c r="GH36" s="141">
        <v>12.736035484545411</v>
      </c>
      <c r="GI36" s="141">
        <v>1.3406791563829188</v>
      </c>
      <c r="GJ36" s="141">
        <v>-6.7156193326419498</v>
      </c>
      <c r="GK36" s="141">
        <v>-4.176621491002777</v>
      </c>
      <c r="GM36" s="1">
        <v>391313</v>
      </c>
      <c r="GN36" s="78">
        <v>386877</v>
      </c>
      <c r="GO36" s="78" t="s">
        <v>834</v>
      </c>
      <c r="GP36" s="97"/>
    </row>
    <row r="37" spans="2:198" ht="16.2" thickBot="1" x14ac:dyDescent="0.35">
      <c r="B37" s="19" t="s">
        <v>384</v>
      </c>
      <c r="C37" s="21">
        <v>57.448110747971306</v>
      </c>
      <c r="D37" s="21">
        <v>51.877386533729663</v>
      </c>
      <c r="E37" s="21">
        <v>48.954217263657824</v>
      </c>
      <c r="F37" s="21">
        <v>47.083072583110436</v>
      </c>
      <c r="G37" s="21">
        <v>45.266292930489016</v>
      </c>
      <c r="H37" s="21">
        <v>43.358736046040704</v>
      </c>
      <c r="I37" s="21">
        <v>41.787033260088478</v>
      </c>
      <c r="J37" s="21">
        <v>40.161522689281327</v>
      </c>
      <c r="K37" s="21">
        <v>38.815597049811103</v>
      </c>
      <c r="L37" s="21">
        <v>37.507228886834667</v>
      </c>
      <c r="M37" s="21">
        <v>27.015835726631678</v>
      </c>
      <c r="N37" s="21">
        <v>8.8803999668500637</v>
      </c>
      <c r="O37" s="21">
        <v>-5.8084817640163919</v>
      </c>
      <c r="P37" s="21">
        <v>-21.110507164231478</v>
      </c>
      <c r="Q37" s="21">
        <v>-33.066614635670163</v>
      </c>
      <c r="R37" s="22"/>
      <c r="S37" s="21">
        <v>71.24811074797131</v>
      </c>
      <c r="T37" s="21">
        <v>65.677386533729674</v>
      </c>
      <c r="U37" s="21">
        <v>62.754217263657836</v>
      </c>
      <c r="V37" s="21">
        <v>60.883072583110447</v>
      </c>
      <c r="W37" s="21">
        <v>59.066292930489027</v>
      </c>
      <c r="X37" s="21">
        <v>57.158736046040715</v>
      </c>
      <c r="Y37" s="21">
        <v>55.587033260088489</v>
      </c>
      <c r="Z37" s="21">
        <v>53.961522689281338</v>
      </c>
      <c r="AA37" s="21">
        <v>52.615597049811115</v>
      </c>
      <c r="AB37" s="21">
        <v>51.307228886834679</v>
      </c>
      <c r="AC37" s="21">
        <v>40.81583572663169</v>
      </c>
      <c r="AD37" s="21">
        <v>22.680399966850075</v>
      </c>
      <c r="AE37" s="21">
        <v>7.9915182359836194</v>
      </c>
      <c r="AF37" s="21">
        <v>-7.310507164231467</v>
      </c>
      <c r="AG37" s="21">
        <v>-19.266614635670152</v>
      </c>
      <c r="AI37" s="23">
        <v>57.448110747971306</v>
      </c>
      <c r="AJ37" s="23">
        <v>55.587705745438257</v>
      </c>
      <c r="AK37" s="23">
        <v>54.400851656954785</v>
      </c>
      <c r="AL37" s="23">
        <v>53.446460427932223</v>
      </c>
      <c r="AM37" s="23">
        <v>52.52105998800036</v>
      </c>
      <c r="AN37" s="23">
        <v>51.463891738949144</v>
      </c>
      <c r="AO37" s="23">
        <v>50.236160457986642</v>
      </c>
      <c r="AP37" s="23">
        <v>48.716823535531887</v>
      </c>
      <c r="AQ37" s="23">
        <v>47.542401930031929</v>
      </c>
      <c r="AR37" s="23">
        <v>46.336864623389545</v>
      </c>
      <c r="AS37" s="23">
        <v>41.393775254391187</v>
      </c>
      <c r="AT37" s="23">
        <v>35.534955650711083</v>
      </c>
      <c r="AU37" s="23">
        <v>29.922140899927541</v>
      </c>
      <c r="AV37" s="23">
        <v>24.216474718550558</v>
      </c>
      <c r="AW37" s="23">
        <v>20.53440583774983</v>
      </c>
      <c r="AY37" s="24">
        <v>71.24811074797131</v>
      </c>
      <c r="AZ37" s="24">
        <v>69.387705745438268</v>
      </c>
      <c r="BA37" s="24">
        <v>68.200851656954796</v>
      </c>
      <c r="BB37" s="24">
        <v>67.246460427932234</v>
      </c>
      <c r="BC37" s="24">
        <v>66.321059988000371</v>
      </c>
      <c r="BD37" s="24">
        <v>65.263891738949155</v>
      </c>
      <c r="BE37" s="24">
        <v>64.036160457986654</v>
      </c>
      <c r="BF37" s="24">
        <v>62.516823535531898</v>
      </c>
      <c r="BG37" s="24">
        <v>61.34240193003194</v>
      </c>
      <c r="BH37" s="24">
        <v>60.136864623389556</v>
      </c>
      <c r="BI37" s="24">
        <v>55.193775254391198</v>
      </c>
      <c r="BJ37" s="24">
        <v>49.334955650711095</v>
      </c>
      <c r="BK37" s="24">
        <v>43.722140899927552</v>
      </c>
      <c r="BL37" s="24">
        <v>38.016474718550569</v>
      </c>
      <c r="BM37" s="24">
        <v>34.334405837749841</v>
      </c>
      <c r="BO37" s="25">
        <v>57.448110747971306</v>
      </c>
      <c r="BP37" s="25">
        <v>50.793291659294269</v>
      </c>
      <c r="BQ37" s="25">
        <v>47.561464076685809</v>
      </c>
      <c r="BR37" s="25">
        <v>45.52448218942807</v>
      </c>
      <c r="BS37" s="25">
        <v>43.540645405902211</v>
      </c>
      <c r="BT37" s="25">
        <v>41.460915729847784</v>
      </c>
      <c r="BU37" s="25">
        <v>39.702482771926995</v>
      </c>
      <c r="BV37" s="25">
        <v>37.817987444175074</v>
      </c>
      <c r="BW37" s="25">
        <v>36.453343848987529</v>
      </c>
      <c r="BX37" s="25">
        <v>35.123546437199025</v>
      </c>
      <c r="BY37" s="25">
        <v>26.396698474404587</v>
      </c>
      <c r="BZ37" s="25">
        <v>9.8599580105424138</v>
      </c>
      <c r="CA37" s="25">
        <v>-4.0045637061697477</v>
      </c>
      <c r="CB37" s="25">
        <v>-17.100025337956254</v>
      </c>
      <c r="CC37" s="25">
        <v>-26.417595332415544</v>
      </c>
      <c r="CD37">
        <v>0</v>
      </c>
      <c r="CE37" s="25">
        <v>71.24811074797131</v>
      </c>
      <c r="CF37" s="25">
        <v>64.59329165929428</v>
      </c>
      <c r="CG37" s="25">
        <v>61.36146407668582</v>
      </c>
      <c r="CH37" s="25">
        <v>59.324482189428082</v>
      </c>
      <c r="CI37" s="25">
        <v>57.340645405902222</v>
      </c>
      <c r="CJ37" s="25">
        <v>55.260915729847795</v>
      </c>
      <c r="CK37" s="25">
        <v>53.502482771927006</v>
      </c>
      <c r="CL37" s="25">
        <v>51.617987444175085</v>
      </c>
      <c r="CM37" s="25">
        <v>50.253343848987541</v>
      </c>
      <c r="CN37" s="25">
        <v>48.923546437199036</v>
      </c>
      <c r="CO37" s="25">
        <v>40.196698474404599</v>
      </c>
      <c r="CP37" s="25">
        <v>23.659958010542425</v>
      </c>
      <c r="CQ37" s="25">
        <v>9.7954362938302637</v>
      </c>
      <c r="CR37" s="25">
        <v>-3.3000253379562423</v>
      </c>
      <c r="CS37" s="25">
        <v>-12.617595332415533</v>
      </c>
      <c r="CU37" s="26">
        <v>57.448110747971306</v>
      </c>
      <c r="CV37" s="26">
        <v>53.608031879164692</v>
      </c>
      <c r="CW37" s="26">
        <v>51.109950261680666</v>
      </c>
      <c r="CX37" s="26">
        <v>49.213711980604643</v>
      </c>
      <c r="CY37" s="26">
        <v>47.399870253481879</v>
      </c>
      <c r="CZ37" s="26">
        <v>45.36304815025963</v>
      </c>
      <c r="DA37" s="26">
        <v>42.714571920935242</v>
      </c>
      <c r="DB37" s="26">
        <v>37.323791020697826</v>
      </c>
      <c r="DC37" s="26">
        <v>32.29874000462263</v>
      </c>
      <c r="DD37" s="26">
        <v>26.74802338866391</v>
      </c>
      <c r="DE37" s="26">
        <v>9.2783572173971152</v>
      </c>
      <c r="DF37" s="26">
        <v>-7.0884138096492393</v>
      </c>
      <c r="DG37" s="26">
        <v>-19.568470932286004</v>
      </c>
      <c r="DH37" s="26">
        <v>-26.739163784373744</v>
      </c>
      <c r="DI37" s="26">
        <v>-20.329392881532783</v>
      </c>
      <c r="DJ37">
        <v>0</v>
      </c>
      <c r="DK37" s="26">
        <v>71.24811074797131</v>
      </c>
      <c r="DL37" s="26">
        <v>67.408031879164696</v>
      </c>
      <c r="DM37" s="26">
        <v>64.909950261680677</v>
      </c>
      <c r="DN37" s="26">
        <v>63.013711980604654</v>
      </c>
      <c r="DO37" s="26">
        <v>61.19987025348189</v>
      </c>
      <c r="DP37" s="26">
        <v>59.163048150259641</v>
      </c>
      <c r="DQ37" s="26">
        <v>56.514571920935254</v>
      </c>
      <c r="DR37" s="26">
        <v>51.123791020697837</v>
      </c>
      <c r="DS37" s="26">
        <v>46.098740004622641</v>
      </c>
      <c r="DT37" s="26">
        <v>40.548023388663921</v>
      </c>
      <c r="DU37" s="26">
        <v>23.078357217397127</v>
      </c>
      <c r="DV37" s="26">
        <v>6.7115861903507721</v>
      </c>
      <c r="DW37" s="26">
        <v>-5.7684709322859931</v>
      </c>
      <c r="DX37" s="26">
        <v>-12.939163784373733</v>
      </c>
      <c r="DY37" s="26">
        <v>-6.5293928815327718</v>
      </c>
      <c r="EA37" s="27">
        <v>57.448110747971306</v>
      </c>
      <c r="EB37" s="27">
        <v>54.368952183788991</v>
      </c>
      <c r="EC37" s="27">
        <v>52.320348567614431</v>
      </c>
      <c r="ED37" s="27">
        <v>50.758040910094721</v>
      </c>
      <c r="EE37" s="27">
        <v>49.55321031178778</v>
      </c>
      <c r="EF37" s="27">
        <v>48.170138079672356</v>
      </c>
      <c r="EG37" s="27">
        <v>46.857689777244389</v>
      </c>
      <c r="EH37" s="27">
        <v>45.375509000850187</v>
      </c>
      <c r="EI37" s="27">
        <v>44.057859369872531</v>
      </c>
      <c r="EJ37" s="27">
        <v>42.690123175352255</v>
      </c>
      <c r="EK37" s="27">
        <v>38.032702550541828</v>
      </c>
      <c r="EL37" s="27">
        <v>31.125365209553721</v>
      </c>
      <c r="EM37" s="27">
        <v>25.884098613658452</v>
      </c>
      <c r="EN37" s="27">
        <v>21.70065799087007</v>
      </c>
      <c r="EO37" s="27">
        <v>20.131653795136558</v>
      </c>
      <c r="EP37">
        <v>0</v>
      </c>
      <c r="EQ37" s="27">
        <v>71.24811074797131</v>
      </c>
      <c r="ER37" s="27">
        <v>68.168952183789003</v>
      </c>
      <c r="ES37" s="27">
        <v>66.120348567614442</v>
      </c>
      <c r="ET37" s="27">
        <v>64.558040910094732</v>
      </c>
      <c r="EU37" s="27">
        <v>63.353210311787791</v>
      </c>
      <c r="EV37" s="27">
        <v>61.970138079672367</v>
      </c>
      <c r="EW37" s="27">
        <v>60.6576897772444</v>
      </c>
      <c r="EX37" s="27">
        <v>59.175509000850198</v>
      </c>
      <c r="EY37" s="27">
        <v>57.857859369872543</v>
      </c>
      <c r="EZ37" s="27">
        <v>56.490123175352267</v>
      </c>
      <c r="FA37" s="27">
        <v>51.832702550541839</v>
      </c>
      <c r="FB37" s="27">
        <v>44.925365209553732</v>
      </c>
      <c r="FC37" s="27">
        <v>39.684098613658463</v>
      </c>
      <c r="FD37" s="27">
        <v>35.500657990870081</v>
      </c>
      <c r="FE37" s="27">
        <v>33.931653795136569</v>
      </c>
      <c r="FG37" s="141">
        <v>57.448110747971306</v>
      </c>
      <c r="FH37" s="141">
        <v>50.61887730424607</v>
      </c>
      <c r="FI37" s="141">
        <v>47.296277195550331</v>
      </c>
      <c r="FJ37" s="141">
        <v>45.052701364943971</v>
      </c>
      <c r="FK37" s="141">
        <v>42.93282815213901</v>
      </c>
      <c r="FL37" s="141">
        <v>40.752475169846647</v>
      </c>
      <c r="FM37" s="141">
        <v>38.001324006231755</v>
      </c>
      <c r="FN37" s="141">
        <v>32.363138225287955</v>
      </c>
      <c r="FO37" s="141">
        <v>27.161949388536115</v>
      </c>
      <c r="FP37" s="141">
        <v>20.872495693257576</v>
      </c>
      <c r="FQ37" s="141">
        <v>2.1062107232316265</v>
      </c>
      <c r="FR37" s="141">
        <v>-15.667906454000217</v>
      </c>
      <c r="FS37" s="141">
        <v>-29.550368894602798</v>
      </c>
      <c r="FT37" s="141">
        <v>-38.394481926652134</v>
      </c>
      <c r="FU37" s="141">
        <v>-33.75135160615875</v>
      </c>
      <c r="FW37" s="141">
        <v>71.24811074797131</v>
      </c>
      <c r="FX37" s="141">
        <v>64.418877304246081</v>
      </c>
      <c r="FY37" s="141">
        <v>61.096277195550343</v>
      </c>
      <c r="FZ37" s="141">
        <v>58.852701364943982</v>
      </c>
      <c r="GA37" s="141">
        <v>56.732828152139021</v>
      </c>
      <c r="GB37" s="141">
        <v>54.552475169846659</v>
      </c>
      <c r="GC37" s="141">
        <v>51.801324006231766</v>
      </c>
      <c r="GD37" s="141">
        <v>46.163138225287966</v>
      </c>
      <c r="GE37" s="141">
        <v>40.961949388536127</v>
      </c>
      <c r="GF37" s="141">
        <v>34.672495693257588</v>
      </c>
      <c r="GG37" s="141">
        <v>15.906210723231638</v>
      </c>
      <c r="GH37" s="141">
        <v>-1.8679064540002059</v>
      </c>
      <c r="GI37" s="141">
        <v>-15.750368894602786</v>
      </c>
      <c r="GJ37" s="141">
        <v>-24.594481926652122</v>
      </c>
      <c r="GK37" s="141">
        <v>-19.951351606158738</v>
      </c>
      <c r="GM37" s="1">
        <v>377997</v>
      </c>
      <c r="GN37" s="78">
        <v>431083</v>
      </c>
      <c r="GO37" s="78" t="s">
        <v>483</v>
      </c>
      <c r="GP37" s="97"/>
    </row>
    <row r="38" spans="2:198" ht="16.2" thickBot="1" x14ac:dyDescent="0.35">
      <c r="B38" s="19" t="s">
        <v>177</v>
      </c>
      <c r="C38" s="21">
        <v>45.780376314001735</v>
      </c>
      <c r="D38" s="21">
        <v>41.745025697469785</v>
      </c>
      <c r="E38" s="21">
        <v>40.060928884982928</v>
      </c>
      <c r="F38" s="21">
        <v>39.038533631704922</v>
      </c>
      <c r="G38" s="21">
        <v>37.06382789422274</v>
      </c>
      <c r="H38" s="21">
        <v>34.990380875216431</v>
      </c>
      <c r="I38" s="21">
        <v>33.095406712422971</v>
      </c>
      <c r="J38" s="21">
        <v>31.338704831318026</v>
      </c>
      <c r="K38" s="21">
        <v>29.199521925708822</v>
      </c>
      <c r="L38" s="21">
        <v>27.174245843656635</v>
      </c>
      <c r="M38" s="21">
        <v>15.332426046995792</v>
      </c>
      <c r="N38" s="21">
        <v>-3.7777717004673406</v>
      </c>
      <c r="O38" s="21">
        <v>-19.99353495044042</v>
      </c>
      <c r="P38" s="21">
        <v>-35.757124646675038</v>
      </c>
      <c r="Q38" s="21">
        <v>-49.240102696297072</v>
      </c>
      <c r="R38" s="22"/>
      <c r="S38" s="21">
        <v>45.780376314001735</v>
      </c>
      <c r="T38" s="21">
        <v>41.745025697469785</v>
      </c>
      <c r="U38" s="21">
        <v>40.060928884982928</v>
      </c>
      <c r="V38" s="21">
        <v>39.038533631704922</v>
      </c>
      <c r="W38" s="21">
        <v>37.06382789422274</v>
      </c>
      <c r="X38" s="21">
        <v>34.990380875216431</v>
      </c>
      <c r="Y38" s="21">
        <v>33.095406712422971</v>
      </c>
      <c r="Z38" s="21">
        <v>31.338704831318026</v>
      </c>
      <c r="AA38" s="21">
        <v>29.199521925708822</v>
      </c>
      <c r="AB38" s="21">
        <v>27.174245843656635</v>
      </c>
      <c r="AC38" s="21">
        <v>15.332426046995792</v>
      </c>
      <c r="AD38" s="21">
        <v>-3.7777717004673406</v>
      </c>
      <c r="AE38" s="21">
        <v>-19.99353495044042</v>
      </c>
      <c r="AF38" s="21">
        <v>-35.757124646675038</v>
      </c>
      <c r="AG38" s="21">
        <v>-49.240102696297072</v>
      </c>
      <c r="AI38" s="23">
        <v>45.780376314001735</v>
      </c>
      <c r="AJ38" s="23">
        <v>44.065574436609573</v>
      </c>
      <c r="AK38" s="23">
        <v>42.96875812815928</v>
      </c>
      <c r="AL38" s="23">
        <v>42.058914925388876</v>
      </c>
      <c r="AM38" s="23">
        <v>40.463790007074785</v>
      </c>
      <c r="AN38" s="23">
        <v>38.784649062209503</v>
      </c>
      <c r="AO38" s="23">
        <v>36.761103249649288</v>
      </c>
      <c r="AP38" s="23">
        <v>34.244449692517826</v>
      </c>
      <c r="AQ38" s="23">
        <v>31.967770546951954</v>
      </c>
      <c r="AR38" s="23">
        <v>29.668409091369057</v>
      </c>
      <c r="AS38" s="23">
        <v>22.434344491896013</v>
      </c>
      <c r="AT38" s="23">
        <v>15.00025702043493</v>
      </c>
      <c r="AU38" s="23">
        <v>7.8889825857857545</v>
      </c>
      <c r="AV38" s="23">
        <v>1.2928497898876117</v>
      </c>
      <c r="AW38" s="23">
        <v>-2.9600049951269511</v>
      </c>
      <c r="AY38" s="24">
        <v>45.780376314001735</v>
      </c>
      <c r="AZ38" s="24">
        <v>44.065574436609573</v>
      </c>
      <c r="BA38" s="24">
        <v>42.96875812815928</v>
      </c>
      <c r="BB38" s="24">
        <v>42.058914925388876</v>
      </c>
      <c r="BC38" s="24">
        <v>40.463790007074785</v>
      </c>
      <c r="BD38" s="24">
        <v>38.784649062209503</v>
      </c>
      <c r="BE38" s="24">
        <v>36.761103249649288</v>
      </c>
      <c r="BF38" s="24">
        <v>34.244449692517826</v>
      </c>
      <c r="BG38" s="24">
        <v>31.967770546951954</v>
      </c>
      <c r="BH38" s="24">
        <v>29.668409091369057</v>
      </c>
      <c r="BI38" s="24">
        <v>22.434344491896013</v>
      </c>
      <c r="BJ38" s="24">
        <v>15.00025702043493</v>
      </c>
      <c r="BK38" s="24">
        <v>7.8889825857857545</v>
      </c>
      <c r="BL38" s="24">
        <v>1.2928497898876117</v>
      </c>
      <c r="BM38" s="24">
        <v>-2.9600049951269511</v>
      </c>
      <c r="BO38" s="25">
        <v>45.780376314001735</v>
      </c>
      <c r="BP38" s="25">
        <v>41.327173629274888</v>
      </c>
      <c r="BQ38" s="25">
        <v>39.515649239974316</v>
      </c>
      <c r="BR38" s="25">
        <v>37.978072339779281</v>
      </c>
      <c r="BS38" s="25">
        <v>35.240117168423517</v>
      </c>
      <c r="BT38" s="25">
        <v>32.47685791914796</v>
      </c>
      <c r="BU38" s="25">
        <v>30.002984321207492</v>
      </c>
      <c r="BV38" s="25">
        <v>28.363407321412069</v>
      </c>
      <c r="BW38" s="25">
        <v>26.48249496112382</v>
      </c>
      <c r="BX38" s="25">
        <v>24.604106468374226</v>
      </c>
      <c r="BY38" s="25">
        <v>13.819679124708529</v>
      </c>
      <c r="BZ38" s="25">
        <v>-3.8170011267343398</v>
      </c>
      <c r="CA38" s="25">
        <v>-18.982576975992941</v>
      </c>
      <c r="CB38" s="25">
        <v>-33.423057312574684</v>
      </c>
      <c r="CC38" s="25">
        <v>-45.329863356373636</v>
      </c>
      <c r="CD38">
        <v>0</v>
      </c>
      <c r="CE38" s="25">
        <v>45.780376314001735</v>
      </c>
      <c r="CF38" s="25">
        <v>41.327173629274888</v>
      </c>
      <c r="CG38" s="25">
        <v>39.515649239974316</v>
      </c>
      <c r="CH38" s="25">
        <v>37.978072339779281</v>
      </c>
      <c r="CI38" s="25">
        <v>35.240117168423517</v>
      </c>
      <c r="CJ38" s="25">
        <v>32.47685791914796</v>
      </c>
      <c r="CK38" s="25">
        <v>30.002984321207492</v>
      </c>
      <c r="CL38" s="25">
        <v>28.363407321412069</v>
      </c>
      <c r="CM38" s="25">
        <v>26.48249496112382</v>
      </c>
      <c r="CN38" s="25">
        <v>24.604106468374226</v>
      </c>
      <c r="CO38" s="25">
        <v>13.819679124708529</v>
      </c>
      <c r="CP38" s="25">
        <v>-3.8170011267343398</v>
      </c>
      <c r="CQ38" s="25">
        <v>-18.982576975992941</v>
      </c>
      <c r="CR38" s="25">
        <v>-33.423057312574684</v>
      </c>
      <c r="CS38" s="25">
        <v>-45.329863356373636</v>
      </c>
      <c r="CU38" s="26">
        <v>45.780376314001735</v>
      </c>
      <c r="CV38" s="26">
        <v>43.492763554379685</v>
      </c>
      <c r="CW38" s="26">
        <v>42.298262117890211</v>
      </c>
      <c r="CX38" s="26">
        <v>40.935137367477324</v>
      </c>
      <c r="CY38" s="26">
        <v>38.248650122525781</v>
      </c>
      <c r="CZ38" s="26">
        <v>35.398390418971552</v>
      </c>
      <c r="DA38" s="26">
        <v>31.712202143799345</v>
      </c>
      <c r="DB38" s="26">
        <v>25.571563032767756</v>
      </c>
      <c r="DC38" s="26">
        <v>19.101308612452499</v>
      </c>
      <c r="DD38" s="26">
        <v>12.633124483588091</v>
      </c>
      <c r="DE38" s="26">
        <v>-5.1878268257205207</v>
      </c>
      <c r="DF38" s="26">
        <v>-22.439719781130407</v>
      </c>
      <c r="DG38" s="26">
        <v>-36.518045387838612</v>
      </c>
      <c r="DH38" s="26">
        <v>-45.013922864862479</v>
      </c>
      <c r="DI38" s="26">
        <v>-40.414905531325303</v>
      </c>
      <c r="DJ38">
        <v>0</v>
      </c>
      <c r="DK38" s="26">
        <v>45.780376314001735</v>
      </c>
      <c r="DL38" s="26">
        <v>43.492763554379685</v>
      </c>
      <c r="DM38" s="26">
        <v>42.298262117890211</v>
      </c>
      <c r="DN38" s="26">
        <v>40.935137367477324</v>
      </c>
      <c r="DO38" s="26">
        <v>38.248650122525781</v>
      </c>
      <c r="DP38" s="26">
        <v>35.398390418971552</v>
      </c>
      <c r="DQ38" s="26">
        <v>31.712202143799345</v>
      </c>
      <c r="DR38" s="26">
        <v>25.571563032767756</v>
      </c>
      <c r="DS38" s="26">
        <v>19.101308612452499</v>
      </c>
      <c r="DT38" s="26">
        <v>12.633124483588091</v>
      </c>
      <c r="DU38" s="26">
        <v>-5.1878268257205207</v>
      </c>
      <c r="DV38" s="26">
        <v>-22.439719781130407</v>
      </c>
      <c r="DW38" s="26">
        <v>-36.518045387838612</v>
      </c>
      <c r="DX38" s="26">
        <v>-45.013922864862479</v>
      </c>
      <c r="DY38" s="26">
        <v>-40.414905531325303</v>
      </c>
      <c r="EA38" s="27">
        <v>45.780376314001735</v>
      </c>
      <c r="EB38" s="27">
        <v>43.341989229195363</v>
      </c>
      <c r="EC38" s="27">
        <v>42.174385076942578</v>
      </c>
      <c r="ED38" s="27">
        <v>41.563256991107579</v>
      </c>
      <c r="EE38" s="27">
        <v>40.401528994540527</v>
      </c>
      <c r="EF38" s="27">
        <v>39.116030772522834</v>
      </c>
      <c r="EG38" s="27">
        <v>37.746850277219451</v>
      </c>
      <c r="EH38" s="27">
        <v>36.278642867664828</v>
      </c>
      <c r="EI38" s="27">
        <v>34.168924770858425</v>
      </c>
      <c r="EJ38" s="27">
        <v>32.050764260218301</v>
      </c>
      <c r="EK38" s="27">
        <v>24.551409895703401</v>
      </c>
      <c r="EL38" s="27">
        <v>15.98770560697605</v>
      </c>
      <c r="EM38" s="27">
        <v>9.6766132637374369</v>
      </c>
      <c r="EN38" s="27">
        <v>4.9026467331801484</v>
      </c>
      <c r="EO38" s="27">
        <v>2.7800234539912623</v>
      </c>
      <c r="EP38">
        <v>0</v>
      </c>
      <c r="EQ38" s="27">
        <v>45.780376314001735</v>
      </c>
      <c r="ER38" s="27">
        <v>43.341989229195363</v>
      </c>
      <c r="ES38" s="27">
        <v>42.174385076942578</v>
      </c>
      <c r="ET38" s="27">
        <v>41.563256991107579</v>
      </c>
      <c r="EU38" s="27">
        <v>40.401528994540527</v>
      </c>
      <c r="EV38" s="27">
        <v>39.116030772522834</v>
      </c>
      <c r="EW38" s="27">
        <v>37.746850277219451</v>
      </c>
      <c r="EX38" s="27">
        <v>36.278642867664828</v>
      </c>
      <c r="EY38" s="27">
        <v>34.168924770858425</v>
      </c>
      <c r="EZ38" s="27">
        <v>32.050764260218301</v>
      </c>
      <c r="FA38" s="27">
        <v>24.551409895703401</v>
      </c>
      <c r="FB38" s="27">
        <v>15.98770560697605</v>
      </c>
      <c r="FC38" s="27">
        <v>9.6766132637374369</v>
      </c>
      <c r="FD38" s="27">
        <v>4.9026467331801484</v>
      </c>
      <c r="FE38" s="27">
        <v>2.7800234539912623</v>
      </c>
      <c r="FG38" s="141">
        <v>45.780376314001735</v>
      </c>
      <c r="FH38" s="141">
        <v>41.558223633974428</v>
      </c>
      <c r="FI38" s="141">
        <v>39.592263058630962</v>
      </c>
      <c r="FJ38" s="141">
        <v>37.645462862274627</v>
      </c>
      <c r="FK38" s="141">
        <v>34.443740856721632</v>
      </c>
      <c r="FL38" s="141">
        <v>31.252153351381153</v>
      </c>
      <c r="FM38" s="141">
        <v>27.216856711470768</v>
      </c>
      <c r="FN38" s="141">
        <v>20.560222275663833</v>
      </c>
      <c r="FO38" s="141">
        <v>13.716012644501177</v>
      </c>
      <c r="FP38" s="141">
        <v>6.8792564697371432</v>
      </c>
      <c r="FQ38" s="141">
        <v>-12.104871252332615</v>
      </c>
      <c r="FR38" s="141">
        <v>-30.476910607609994</v>
      </c>
      <c r="FS38" s="141">
        <v>-45.689936002842899</v>
      </c>
      <c r="FT38" s="141">
        <v>-55.576868399984761</v>
      </c>
      <c r="FU38" s="141">
        <v>-52.539999795630735</v>
      </c>
      <c r="FW38" s="141">
        <v>45.780376314001735</v>
      </c>
      <c r="FX38" s="141">
        <v>41.558223633974428</v>
      </c>
      <c r="FY38" s="141">
        <v>39.592263058630962</v>
      </c>
      <c r="FZ38" s="141">
        <v>37.645462862274627</v>
      </c>
      <c r="GA38" s="141">
        <v>34.443740856721632</v>
      </c>
      <c r="GB38" s="141">
        <v>31.252153351381153</v>
      </c>
      <c r="GC38" s="141">
        <v>27.216856711470768</v>
      </c>
      <c r="GD38" s="141">
        <v>20.560222275663833</v>
      </c>
      <c r="GE38" s="141">
        <v>13.716012644501177</v>
      </c>
      <c r="GF38" s="141">
        <v>6.8792564697371432</v>
      </c>
      <c r="GG38" s="141">
        <v>-12.104871252332615</v>
      </c>
      <c r="GH38" s="141">
        <v>-30.476910607609994</v>
      </c>
      <c r="GI38" s="141">
        <v>-45.689936002842899</v>
      </c>
      <c r="GJ38" s="141">
        <v>-55.576868399984761</v>
      </c>
      <c r="GK38" s="141">
        <v>-52.539999795630735</v>
      </c>
      <c r="GM38" s="1">
        <v>395522</v>
      </c>
      <c r="GN38" s="78">
        <v>395647</v>
      </c>
      <c r="GO38" s="78" t="s">
        <v>828</v>
      </c>
      <c r="GP38" s="97"/>
    </row>
    <row r="39" spans="2:198" ht="16.2" thickBot="1" x14ac:dyDescent="0.35">
      <c r="B39" s="19" t="s">
        <v>385</v>
      </c>
      <c r="C39" s="21">
        <v>24.392954835264575</v>
      </c>
      <c r="D39" s="21">
        <v>17.321417232130642</v>
      </c>
      <c r="E39" s="21">
        <v>14.842734174801905</v>
      </c>
      <c r="F39" s="21">
        <v>13.372096472826982</v>
      </c>
      <c r="G39" s="21">
        <v>8.5512026278357496</v>
      </c>
      <c r="H39" s="21">
        <v>6.3477608252249951</v>
      </c>
      <c r="I39" s="21">
        <v>1.8797987716392441</v>
      </c>
      <c r="J39" s="21">
        <v>0.11081271319173425</v>
      </c>
      <c r="K39" s="21">
        <v>-2.1470564608234923</v>
      </c>
      <c r="L39" s="21">
        <v>-4.4776485754556319</v>
      </c>
      <c r="M39" s="21">
        <v>-16.707450116015593</v>
      </c>
      <c r="N39" s="21">
        <v>-40.031970423926055</v>
      </c>
      <c r="O39" s="21">
        <v>-56.407553022933428</v>
      </c>
      <c r="P39" s="21">
        <v>-75.109885545976113</v>
      </c>
      <c r="Q39" s="21">
        <v>-88.633062290633291</v>
      </c>
      <c r="R39" s="22"/>
      <c r="S39" s="21">
        <v>36.392954835264575</v>
      </c>
      <c r="T39" s="21">
        <v>29.321417232130642</v>
      </c>
      <c r="U39" s="21">
        <v>26.842734174801905</v>
      </c>
      <c r="V39" s="21">
        <v>25.372096472826982</v>
      </c>
      <c r="W39" s="21">
        <v>20.55120262783575</v>
      </c>
      <c r="X39" s="21">
        <v>18.347760825224995</v>
      </c>
      <c r="Y39" s="21">
        <v>13.879798771639244</v>
      </c>
      <c r="Z39" s="21">
        <v>12.110812713191734</v>
      </c>
      <c r="AA39" s="21">
        <v>9.8529435391765077</v>
      </c>
      <c r="AB39" s="21">
        <v>7.5223514245443681</v>
      </c>
      <c r="AC39" s="21">
        <v>-4.7074501160155933</v>
      </c>
      <c r="AD39" s="21">
        <v>-28.031970423926055</v>
      </c>
      <c r="AE39" s="21">
        <v>-44.407553022933428</v>
      </c>
      <c r="AF39" s="21">
        <v>-63.109885545976113</v>
      </c>
      <c r="AG39" s="21">
        <v>-76.633062290633291</v>
      </c>
      <c r="AI39" s="23">
        <v>24.392954835264575</v>
      </c>
      <c r="AJ39" s="23">
        <v>20.779618508770341</v>
      </c>
      <c r="AK39" s="23">
        <v>18.809976190630437</v>
      </c>
      <c r="AL39" s="23">
        <v>16.975434449746942</v>
      </c>
      <c r="AM39" s="23">
        <v>14.822237761025931</v>
      </c>
      <c r="AN39" s="23">
        <v>12.579404649738336</v>
      </c>
      <c r="AO39" s="23">
        <v>9.8025707281600205</v>
      </c>
      <c r="AP39" s="23">
        <v>6.4061412429232689</v>
      </c>
      <c r="AQ39" s="23">
        <v>4.1902795688887693</v>
      </c>
      <c r="AR39" s="23">
        <v>1.9643981078958888</v>
      </c>
      <c r="AS39" s="23">
        <v>-4.8554803817997794</v>
      </c>
      <c r="AT39" s="23">
        <v>-12.001092556417461</v>
      </c>
      <c r="AU39" s="23">
        <v>-18.597280847716945</v>
      </c>
      <c r="AV39" s="23">
        <v>-29.544857673403158</v>
      </c>
      <c r="AW39" s="23">
        <v>-35.368533557126455</v>
      </c>
      <c r="AY39" s="24">
        <v>36.392954835264575</v>
      </c>
      <c r="AZ39" s="24">
        <v>32.779618508770341</v>
      </c>
      <c r="BA39" s="24">
        <v>30.809976190630437</v>
      </c>
      <c r="BB39" s="24">
        <v>28.975434449746942</v>
      </c>
      <c r="BC39" s="24">
        <v>26.822237761025931</v>
      </c>
      <c r="BD39" s="24">
        <v>24.579404649738336</v>
      </c>
      <c r="BE39" s="24">
        <v>21.802570728160021</v>
      </c>
      <c r="BF39" s="24">
        <v>18.406141242923269</v>
      </c>
      <c r="BG39" s="24">
        <v>16.190279568888769</v>
      </c>
      <c r="BH39" s="24">
        <v>13.964398107895889</v>
      </c>
      <c r="BI39" s="24">
        <v>7.1445196182002206</v>
      </c>
      <c r="BJ39" s="24">
        <v>-1.09255641746131E-3</v>
      </c>
      <c r="BK39" s="24">
        <v>-6.5972808477169451</v>
      </c>
      <c r="BL39" s="24">
        <v>-17.544857673403158</v>
      </c>
      <c r="BM39" s="24">
        <v>-23.368533557126455</v>
      </c>
      <c r="BO39" s="25">
        <v>24.392954835264575</v>
      </c>
      <c r="BP39" s="25">
        <v>16.529296140681751</v>
      </c>
      <c r="BQ39" s="25">
        <v>14.04234100094763</v>
      </c>
      <c r="BR39" s="25">
        <v>12.863133016867067</v>
      </c>
      <c r="BS39" s="25">
        <v>8.4484716245012663</v>
      </c>
      <c r="BT39" s="25">
        <v>6.6031426811524057</v>
      </c>
      <c r="BU39" s="25">
        <v>2.7781651506620335</v>
      </c>
      <c r="BV39" s="25">
        <v>1.5830981843365919</v>
      </c>
      <c r="BW39" s="25">
        <v>-0.13026990626721613</v>
      </c>
      <c r="BX39" s="25">
        <v>-1.4865712810697005</v>
      </c>
      <c r="BY39" s="25">
        <v>-25.016031162051434</v>
      </c>
      <c r="BZ39" s="25">
        <v>-42.822030655619756</v>
      </c>
      <c r="CA39" s="25">
        <v>-57.346901040615307</v>
      </c>
      <c r="CB39" s="25">
        <v>-70.316849587156412</v>
      </c>
      <c r="CC39" s="25">
        <v>-81.484948037475476</v>
      </c>
      <c r="CD39">
        <v>0</v>
      </c>
      <c r="CE39" s="25">
        <v>36.392954835264575</v>
      </c>
      <c r="CF39" s="25">
        <v>28.529296140681751</v>
      </c>
      <c r="CG39" s="25">
        <v>26.04234100094763</v>
      </c>
      <c r="CH39" s="25">
        <v>24.863133016867067</v>
      </c>
      <c r="CI39" s="25">
        <v>20.448471624501266</v>
      </c>
      <c r="CJ39" s="25">
        <v>18.603142681152406</v>
      </c>
      <c r="CK39" s="25">
        <v>14.778165150662034</v>
      </c>
      <c r="CL39" s="25">
        <v>13.583098184336592</v>
      </c>
      <c r="CM39" s="25">
        <v>11.869730093732784</v>
      </c>
      <c r="CN39" s="25">
        <v>10.5134287189303</v>
      </c>
      <c r="CO39" s="25">
        <v>-13.016031162051434</v>
      </c>
      <c r="CP39" s="25">
        <v>-30.822030655619756</v>
      </c>
      <c r="CQ39" s="25">
        <v>-45.346901040615307</v>
      </c>
      <c r="CR39" s="25">
        <v>-58.316849587156412</v>
      </c>
      <c r="CS39" s="25">
        <v>-69.484948037475476</v>
      </c>
      <c r="CU39" s="26">
        <v>24.392954835264575</v>
      </c>
      <c r="CV39" s="26">
        <v>20.134674519696958</v>
      </c>
      <c r="CW39" s="26">
        <v>18.531429258442472</v>
      </c>
      <c r="CX39" s="26">
        <v>10.063322557231999</v>
      </c>
      <c r="CY39" s="26">
        <v>6.3067824923022897</v>
      </c>
      <c r="CZ39" s="26">
        <v>4.5275246757374106</v>
      </c>
      <c r="DA39" s="26">
        <v>2.0239088858895542</v>
      </c>
      <c r="DB39" s="26">
        <v>-3.6120495556345702</v>
      </c>
      <c r="DC39" s="26">
        <v>-10.490195782026532</v>
      </c>
      <c r="DD39" s="26">
        <v>-17.118005665735154</v>
      </c>
      <c r="DE39" s="26">
        <v>-36.470887525536284</v>
      </c>
      <c r="DF39" s="26">
        <v>-53.554675330661382</v>
      </c>
      <c r="DG39" s="26">
        <v>-66.427717465777334</v>
      </c>
      <c r="DH39" s="26">
        <v>-73.262657402979812</v>
      </c>
      <c r="DI39" s="26">
        <v>-66.512009170426381</v>
      </c>
      <c r="DJ39">
        <v>0</v>
      </c>
      <c r="DK39" s="26">
        <v>36.392954835264575</v>
      </c>
      <c r="DL39" s="26">
        <v>32.134674519696958</v>
      </c>
      <c r="DM39" s="26">
        <v>30.531429258442472</v>
      </c>
      <c r="DN39" s="26">
        <v>22.063322557231999</v>
      </c>
      <c r="DO39" s="26">
        <v>18.30678249230229</v>
      </c>
      <c r="DP39" s="26">
        <v>16.527524675737411</v>
      </c>
      <c r="DQ39" s="26">
        <v>14.023908885889554</v>
      </c>
      <c r="DR39" s="26">
        <v>8.3879504443654298</v>
      </c>
      <c r="DS39" s="26">
        <v>1.5098042179734676</v>
      </c>
      <c r="DT39" s="26">
        <v>-5.1180056657351543</v>
      </c>
      <c r="DU39" s="26">
        <v>-24.470887525536284</v>
      </c>
      <c r="DV39" s="26">
        <v>-41.554675330661382</v>
      </c>
      <c r="DW39" s="26">
        <v>-54.427717465777334</v>
      </c>
      <c r="DX39" s="26">
        <v>-61.262657402979812</v>
      </c>
      <c r="DY39" s="26">
        <v>-54.512009170426381</v>
      </c>
      <c r="EA39" s="27">
        <v>24.392954835264575</v>
      </c>
      <c r="EB39" s="27">
        <v>19.368132620124143</v>
      </c>
      <c r="EC39" s="27">
        <v>17.411282000082664</v>
      </c>
      <c r="ED39" s="27">
        <v>16.276479283038825</v>
      </c>
      <c r="EE39" s="27">
        <v>12.329715267504127</v>
      </c>
      <c r="EF39" s="27">
        <v>11.06208201702195</v>
      </c>
      <c r="EG39" s="27">
        <v>7.1564638197893373</v>
      </c>
      <c r="EH39" s="27">
        <v>5.6067559841489469</v>
      </c>
      <c r="EI39" s="27">
        <v>3.305972285042543</v>
      </c>
      <c r="EJ39" s="27">
        <v>0.74046676490837626</v>
      </c>
      <c r="EK39" s="27">
        <v>-7.2947610730266064</v>
      </c>
      <c r="EL39" s="27">
        <v>-19.656535710927983</v>
      </c>
      <c r="EM39" s="27">
        <v>-25.935386718726988</v>
      </c>
      <c r="EN39" s="27">
        <v>-34.091423080521793</v>
      </c>
      <c r="EO39" s="27">
        <v>-35.551757224145831</v>
      </c>
      <c r="EP39">
        <v>0</v>
      </c>
      <c r="EQ39" s="27">
        <v>36.392954835264575</v>
      </c>
      <c r="ER39" s="27">
        <v>31.368132620124143</v>
      </c>
      <c r="ES39" s="27">
        <v>29.411282000082664</v>
      </c>
      <c r="ET39" s="27">
        <v>28.276479283038825</v>
      </c>
      <c r="EU39" s="27">
        <v>24.329715267504127</v>
      </c>
      <c r="EV39" s="27">
        <v>23.06208201702195</v>
      </c>
      <c r="EW39" s="27">
        <v>19.156463819789337</v>
      </c>
      <c r="EX39" s="27">
        <v>17.606755984148947</v>
      </c>
      <c r="EY39" s="27">
        <v>15.305972285042543</v>
      </c>
      <c r="EZ39" s="27">
        <v>12.740466764908376</v>
      </c>
      <c r="FA39" s="27">
        <v>4.7052389269733936</v>
      </c>
      <c r="FB39" s="27">
        <v>-7.656535710927983</v>
      </c>
      <c r="FC39" s="27">
        <v>-13.935386718726988</v>
      </c>
      <c r="FD39" s="27">
        <v>-22.091423080521793</v>
      </c>
      <c r="FE39" s="27">
        <v>-23.551757224145831</v>
      </c>
      <c r="FG39" s="141">
        <v>24.392954835264575</v>
      </c>
      <c r="FH39" s="141">
        <v>16.799563395487368</v>
      </c>
      <c r="FI39" s="141">
        <v>14.079312038552828</v>
      </c>
      <c r="FJ39" s="141">
        <v>4.9142841923688962</v>
      </c>
      <c r="FK39" s="141">
        <v>0.50549433868977189</v>
      </c>
      <c r="FL39" s="141">
        <v>-1.7477360656463503</v>
      </c>
      <c r="FM39" s="141">
        <v>-4.7913145586350652</v>
      </c>
      <c r="FN39" s="141">
        <v>-11.129635176611146</v>
      </c>
      <c r="FO39" s="141">
        <v>-18.34433693507134</v>
      </c>
      <c r="FP39" s="141">
        <v>-25.317287406081562</v>
      </c>
      <c r="FQ39" s="141">
        <v>-45.969164590719686</v>
      </c>
      <c r="FR39" s="141">
        <v>-64.430434822665461</v>
      </c>
      <c r="FS39" s="141">
        <v>-78.670443533290381</v>
      </c>
      <c r="FT39" s="141">
        <v>-87.000956852443608</v>
      </c>
      <c r="FU39" s="141">
        <v>-81.790102198336456</v>
      </c>
      <c r="FW39" s="141">
        <v>36.392954835264575</v>
      </c>
      <c r="FX39" s="141">
        <v>28.799563395487368</v>
      </c>
      <c r="FY39" s="141">
        <v>26.079312038552828</v>
      </c>
      <c r="FZ39" s="141">
        <v>16.914284192368896</v>
      </c>
      <c r="GA39" s="141">
        <v>12.505494338689772</v>
      </c>
      <c r="GB39" s="141">
        <v>10.25226393435365</v>
      </c>
      <c r="GC39" s="141">
        <v>7.2086854413649348</v>
      </c>
      <c r="GD39" s="141">
        <v>0.87036482338885435</v>
      </c>
      <c r="GE39" s="141">
        <v>-6.3443369350713397</v>
      </c>
      <c r="GF39" s="141">
        <v>-13.317287406081562</v>
      </c>
      <c r="GG39" s="141">
        <v>-33.969164590719686</v>
      </c>
      <c r="GH39" s="141">
        <v>-52.430434822665461</v>
      </c>
      <c r="GI39" s="141">
        <v>-66.670443533290381</v>
      </c>
      <c r="GJ39" s="141">
        <v>-75.000956852443608</v>
      </c>
      <c r="GK39" s="141">
        <v>-69.790102198336456</v>
      </c>
      <c r="GM39" s="1">
        <v>351915</v>
      </c>
      <c r="GN39" s="78">
        <v>491858</v>
      </c>
      <c r="GO39" s="78" t="s">
        <v>837</v>
      </c>
      <c r="GP39" s="97"/>
    </row>
    <row r="40" spans="2:198" ht="16.2" thickBot="1" x14ac:dyDescent="0.35">
      <c r="B40" s="19" t="s">
        <v>196</v>
      </c>
      <c r="C40" s="21">
        <v>22.991745920887396</v>
      </c>
      <c r="D40" s="21">
        <v>15.024490253277847</v>
      </c>
      <c r="E40" s="21">
        <v>8.1318182099933978</v>
      </c>
      <c r="F40" s="21">
        <v>4.2949033932779344</v>
      </c>
      <c r="G40" s="21">
        <v>-0.29263809259047946</v>
      </c>
      <c r="H40" s="21">
        <v>-5.0966495632424085</v>
      </c>
      <c r="I40" s="21">
        <v>-10.432848214237424</v>
      </c>
      <c r="J40" s="21">
        <v>-16.274696335806226</v>
      </c>
      <c r="K40" s="21">
        <v>-20.369575808483262</v>
      </c>
      <c r="L40" s="21">
        <v>-23.074137863749428</v>
      </c>
      <c r="M40" s="21">
        <v>-38.951137482269104</v>
      </c>
      <c r="N40" s="21">
        <v>-105.81580039344414</v>
      </c>
      <c r="O40" s="21">
        <v>-123.17276082201096</v>
      </c>
      <c r="P40" s="21">
        <v>-143.25017487300084</v>
      </c>
      <c r="Q40" s="21">
        <v>-157.61640231906313</v>
      </c>
      <c r="R40" s="22"/>
      <c r="S40" s="21">
        <v>22.991745920887396</v>
      </c>
      <c r="T40" s="21">
        <v>15.024490253277847</v>
      </c>
      <c r="U40" s="21">
        <v>8.1318182099933978</v>
      </c>
      <c r="V40" s="21">
        <v>4.2949033932779344</v>
      </c>
      <c r="W40" s="21">
        <v>-0.29263809259047946</v>
      </c>
      <c r="X40" s="21">
        <v>-5.0966495632424085</v>
      </c>
      <c r="Y40" s="21">
        <v>-10.432848214237424</v>
      </c>
      <c r="Z40" s="21">
        <v>-16.274696335806226</v>
      </c>
      <c r="AA40" s="21">
        <v>-20.369575808483262</v>
      </c>
      <c r="AB40" s="21">
        <v>-23.074137863749428</v>
      </c>
      <c r="AC40" s="21">
        <v>-38.951137482269104</v>
      </c>
      <c r="AD40" s="21">
        <v>-105.81580039344414</v>
      </c>
      <c r="AE40" s="21">
        <v>-123.17276082201096</v>
      </c>
      <c r="AF40" s="21">
        <v>-143.25017487300084</v>
      </c>
      <c r="AG40" s="21">
        <v>-157.61640231906313</v>
      </c>
      <c r="AI40" s="23">
        <v>22.991745920887396</v>
      </c>
      <c r="AJ40" s="23">
        <v>18.958752585060253</v>
      </c>
      <c r="AK40" s="23">
        <v>16.798428654492938</v>
      </c>
      <c r="AL40" s="23">
        <v>14.712464460808292</v>
      </c>
      <c r="AM40" s="23">
        <v>12.260756786801906</v>
      </c>
      <c r="AN40" s="23">
        <v>9.7770580533771465</v>
      </c>
      <c r="AO40" s="23">
        <v>6.5684754280789264</v>
      </c>
      <c r="AP40" s="23">
        <v>3.0640155508208551</v>
      </c>
      <c r="AQ40" s="23">
        <v>7.9666450799834365E-2</v>
      </c>
      <c r="AR40" s="23">
        <v>-2.6747266586464349</v>
      </c>
      <c r="AS40" s="23">
        <v>-11.26242751000143</v>
      </c>
      <c r="AT40" s="23">
        <v>-21.43443546556739</v>
      </c>
      <c r="AU40" s="23">
        <v>-30.168049239842077</v>
      </c>
      <c r="AV40" s="23">
        <v>-40.085834828153764</v>
      </c>
      <c r="AW40" s="23">
        <v>-48.489665670242232</v>
      </c>
      <c r="AY40" s="24">
        <v>22.991745920887396</v>
      </c>
      <c r="AZ40" s="24">
        <v>18.958752585060253</v>
      </c>
      <c r="BA40" s="24">
        <v>16.798428654492938</v>
      </c>
      <c r="BB40" s="24">
        <v>14.712464460808292</v>
      </c>
      <c r="BC40" s="24">
        <v>12.260756786801906</v>
      </c>
      <c r="BD40" s="24">
        <v>9.7770580533771465</v>
      </c>
      <c r="BE40" s="24">
        <v>6.5684754280789264</v>
      </c>
      <c r="BF40" s="24">
        <v>3.0640155508208551</v>
      </c>
      <c r="BG40" s="24">
        <v>7.9666450799834365E-2</v>
      </c>
      <c r="BH40" s="24">
        <v>-2.6747266586464349</v>
      </c>
      <c r="BI40" s="24">
        <v>-11.26242751000143</v>
      </c>
      <c r="BJ40" s="24">
        <v>-21.43443546556739</v>
      </c>
      <c r="BK40" s="24">
        <v>-30.168049239842077</v>
      </c>
      <c r="BL40" s="24">
        <v>-40.085834828153764</v>
      </c>
      <c r="BM40" s="24">
        <v>-48.489665670242232</v>
      </c>
      <c r="BO40" s="25">
        <v>22.991745920887396</v>
      </c>
      <c r="BP40" s="25">
        <v>14.154158813748353</v>
      </c>
      <c r="BQ40" s="25">
        <v>7.3240770801364334</v>
      </c>
      <c r="BR40" s="25">
        <v>3.8266216030254299</v>
      </c>
      <c r="BS40" s="25">
        <v>-0.40291146256259935</v>
      </c>
      <c r="BT40" s="25">
        <v>-4.7713000511411963</v>
      </c>
      <c r="BU40" s="25">
        <v>-10.607957278714338</v>
      </c>
      <c r="BV40" s="25">
        <v>-15.668789822055402</v>
      </c>
      <c r="BW40" s="25">
        <v>-18.691161215860632</v>
      </c>
      <c r="BX40" s="25">
        <v>-20.583711832420533</v>
      </c>
      <c r="BY40" s="25">
        <v>-36.815721797873493</v>
      </c>
      <c r="BZ40" s="25">
        <v>-101.58760606139518</v>
      </c>
      <c r="CA40" s="25">
        <v>-118.05556810555828</v>
      </c>
      <c r="CB40" s="25">
        <v>-136.12444050476824</v>
      </c>
      <c r="CC40" s="25">
        <v>-148.42528096783917</v>
      </c>
      <c r="CD40">
        <v>0</v>
      </c>
      <c r="CE40" s="25">
        <v>22.991745920887396</v>
      </c>
      <c r="CF40" s="25">
        <v>14.154158813748353</v>
      </c>
      <c r="CG40" s="25">
        <v>7.3240770801364334</v>
      </c>
      <c r="CH40" s="25">
        <v>3.8266216030254299</v>
      </c>
      <c r="CI40" s="25">
        <v>-0.40291146256259935</v>
      </c>
      <c r="CJ40" s="25">
        <v>-4.7713000511411963</v>
      </c>
      <c r="CK40" s="25">
        <v>-10.607957278714338</v>
      </c>
      <c r="CL40" s="25">
        <v>-15.668789822055402</v>
      </c>
      <c r="CM40" s="25">
        <v>-18.691161215860632</v>
      </c>
      <c r="CN40" s="25">
        <v>-20.583711832420533</v>
      </c>
      <c r="CO40" s="25">
        <v>-36.815721797873493</v>
      </c>
      <c r="CP40" s="25">
        <v>-101.58760606139518</v>
      </c>
      <c r="CQ40" s="25">
        <v>-118.05556810555828</v>
      </c>
      <c r="CR40" s="25">
        <v>-136.12444050476824</v>
      </c>
      <c r="CS40" s="25">
        <v>-148.42528096783917</v>
      </c>
      <c r="CU40" s="26">
        <v>22.991745920887396</v>
      </c>
      <c r="CV40" s="26">
        <v>18.294131754570699</v>
      </c>
      <c r="CW40" s="26">
        <v>14.031643274111204</v>
      </c>
      <c r="CX40" s="26">
        <v>7.0130670091141667</v>
      </c>
      <c r="CY40" s="26">
        <v>-1.7809402638832239E-2</v>
      </c>
      <c r="CZ40" s="26">
        <v>-5.417477311373446</v>
      </c>
      <c r="DA40" s="26">
        <v>-11.432927372462245</v>
      </c>
      <c r="DB40" s="26">
        <v>-19.950386347181734</v>
      </c>
      <c r="DC40" s="26">
        <v>-29.238787240147701</v>
      </c>
      <c r="DD40" s="26">
        <v>-37.435622561779326</v>
      </c>
      <c r="DE40" s="26">
        <v>-103.1058477075731</v>
      </c>
      <c r="DF40" s="26">
        <v>-124.23331876277769</v>
      </c>
      <c r="DG40" s="26">
        <v>-138.74371977227599</v>
      </c>
      <c r="DH40" s="26">
        <v>-148.25840227985196</v>
      </c>
      <c r="DI40" s="26">
        <v>-137.91589947924814</v>
      </c>
      <c r="DJ40">
        <v>0</v>
      </c>
      <c r="DK40" s="26">
        <v>22.991745920887396</v>
      </c>
      <c r="DL40" s="26">
        <v>18.294131754570699</v>
      </c>
      <c r="DM40" s="26">
        <v>14.031643274111204</v>
      </c>
      <c r="DN40" s="26">
        <v>7.0130670091141667</v>
      </c>
      <c r="DO40" s="26">
        <v>-1.7809402638832239E-2</v>
      </c>
      <c r="DP40" s="26">
        <v>-5.417477311373446</v>
      </c>
      <c r="DQ40" s="26">
        <v>-11.432927372462245</v>
      </c>
      <c r="DR40" s="26">
        <v>-19.950386347181734</v>
      </c>
      <c r="DS40" s="26">
        <v>-29.238787240147701</v>
      </c>
      <c r="DT40" s="26">
        <v>-37.435622561779326</v>
      </c>
      <c r="DU40" s="26">
        <v>-103.1058477075731</v>
      </c>
      <c r="DV40" s="26">
        <v>-124.23331876277769</v>
      </c>
      <c r="DW40" s="26">
        <v>-138.74371977227599</v>
      </c>
      <c r="DX40" s="26">
        <v>-148.25840227985196</v>
      </c>
      <c r="DY40" s="26">
        <v>-137.91589947924814</v>
      </c>
      <c r="EA40" s="27">
        <v>22.991745920887396</v>
      </c>
      <c r="EB40" s="27">
        <v>17.107002791197772</v>
      </c>
      <c r="EC40" s="27">
        <v>10.823029509042982</v>
      </c>
      <c r="ED40" s="27">
        <v>7.4881534413339921</v>
      </c>
      <c r="EE40" s="27">
        <v>3.9214092931099316</v>
      </c>
      <c r="EF40" s="27">
        <v>0.1945505528488809</v>
      </c>
      <c r="EG40" s="27">
        <v>-4.3632571420358488</v>
      </c>
      <c r="EH40" s="27">
        <v>-9.7876198143208057</v>
      </c>
      <c r="EI40" s="27">
        <v>-13.762921778618789</v>
      </c>
      <c r="EJ40" s="27">
        <v>-16.542092473837556</v>
      </c>
      <c r="EK40" s="27">
        <v>-26.403306639271591</v>
      </c>
      <c r="EL40" s="27">
        <v>-78.68521600787841</v>
      </c>
      <c r="EM40" s="27">
        <v>-83.042206772646097</v>
      </c>
      <c r="EN40" s="27">
        <v>-88.813119422266567</v>
      </c>
      <c r="EO40" s="27">
        <v>-87.611785110560447</v>
      </c>
      <c r="EP40">
        <v>0</v>
      </c>
      <c r="EQ40" s="27">
        <v>22.991745920887396</v>
      </c>
      <c r="ER40" s="27">
        <v>17.107002791197772</v>
      </c>
      <c r="ES40" s="27">
        <v>10.823029509042982</v>
      </c>
      <c r="ET40" s="27">
        <v>7.4881534413339921</v>
      </c>
      <c r="EU40" s="27">
        <v>3.9214092931099316</v>
      </c>
      <c r="EV40" s="27">
        <v>0.1945505528488809</v>
      </c>
      <c r="EW40" s="27">
        <v>-4.3632571420358488</v>
      </c>
      <c r="EX40" s="27">
        <v>-9.7876198143208057</v>
      </c>
      <c r="EY40" s="27">
        <v>-13.762921778618789</v>
      </c>
      <c r="EZ40" s="27">
        <v>-16.542092473837556</v>
      </c>
      <c r="FA40" s="27">
        <v>-26.403306639271591</v>
      </c>
      <c r="FB40" s="27">
        <v>-78.68521600787841</v>
      </c>
      <c r="FC40" s="27">
        <v>-83.042206772646097</v>
      </c>
      <c r="FD40" s="27">
        <v>-88.813119422266567</v>
      </c>
      <c r="FE40" s="27">
        <v>-87.611785110560447</v>
      </c>
      <c r="FG40" s="141">
        <v>22.991745920887396</v>
      </c>
      <c r="FH40" s="141">
        <v>14.709632724066495</v>
      </c>
      <c r="FI40" s="141">
        <v>7.2150515827650992</v>
      </c>
      <c r="FJ40" s="141">
        <v>-2.5544423087426935</v>
      </c>
      <c r="FK40" s="141">
        <v>-12.259393660390828</v>
      </c>
      <c r="FL40" s="141">
        <v>-20.103180591312082</v>
      </c>
      <c r="FM40" s="141">
        <v>-28.614301552448467</v>
      </c>
      <c r="FN40" s="141">
        <v>-39.762782711282568</v>
      </c>
      <c r="FO40" s="141">
        <v>-52.424840797409161</v>
      </c>
      <c r="FP40" s="141">
        <v>-64.02113042044121</v>
      </c>
      <c r="FQ40" s="141">
        <v>-138.3620157287624</v>
      </c>
      <c r="FR40" s="141">
        <v>-161.2780172817271</v>
      </c>
      <c r="FS40" s="141">
        <v>-177.64355828726821</v>
      </c>
      <c r="FT40" s="141">
        <v>-189.16101083642275</v>
      </c>
      <c r="FU40" s="141">
        <v>-180.81587056992777</v>
      </c>
      <c r="FW40" s="141">
        <v>22.991745920887396</v>
      </c>
      <c r="FX40" s="141">
        <v>14.709632724066495</v>
      </c>
      <c r="FY40" s="141">
        <v>7.2150515827650992</v>
      </c>
      <c r="FZ40" s="141">
        <v>-2.5544423087426935</v>
      </c>
      <c r="GA40" s="141">
        <v>-12.259393660390828</v>
      </c>
      <c r="GB40" s="141">
        <v>-20.103180591312082</v>
      </c>
      <c r="GC40" s="141">
        <v>-28.614301552448467</v>
      </c>
      <c r="GD40" s="141">
        <v>-39.762782711282568</v>
      </c>
      <c r="GE40" s="141">
        <v>-52.424840797409161</v>
      </c>
      <c r="GF40" s="141">
        <v>-64.02113042044121</v>
      </c>
      <c r="GG40" s="141">
        <v>-138.3620157287624</v>
      </c>
      <c r="GH40" s="141">
        <v>-161.2780172817271</v>
      </c>
      <c r="GI40" s="141">
        <v>-177.64355828726821</v>
      </c>
      <c r="GJ40" s="141">
        <v>-189.16101083642275</v>
      </c>
      <c r="GK40" s="141">
        <v>-180.81587056992777</v>
      </c>
      <c r="GM40" s="1">
        <v>348644</v>
      </c>
      <c r="GN40" s="78">
        <v>463628</v>
      </c>
      <c r="GO40" s="78" t="s">
        <v>833</v>
      </c>
      <c r="GP40" s="97" t="s">
        <v>1032</v>
      </c>
    </row>
    <row r="41" spans="2:198" ht="16.2" thickBot="1" x14ac:dyDescent="0.35">
      <c r="B41" s="19" t="s">
        <v>386</v>
      </c>
      <c r="C41" s="21">
        <v>33.087256689285056</v>
      </c>
      <c r="D41" s="21">
        <v>20.568666537148857</v>
      </c>
      <c r="E41" s="21">
        <v>14.627300952292245</v>
      </c>
      <c r="F41" s="21">
        <v>10.834500725646606</v>
      </c>
      <c r="G41" s="21">
        <v>6.6558665793718603</v>
      </c>
      <c r="H41" s="21">
        <v>2.8210086566606662</v>
      </c>
      <c r="I41" s="21">
        <v>0.85410639166256885</v>
      </c>
      <c r="J41" s="21">
        <v>-1.2251932075010501</v>
      </c>
      <c r="K41" s="21">
        <v>-4.1470216384132215</v>
      </c>
      <c r="L41" s="21">
        <v>-7.0726139009583591</v>
      </c>
      <c r="M41" s="21">
        <v>-22.654222962581514</v>
      </c>
      <c r="N41" s="21">
        <v>-42.133198428619494</v>
      </c>
      <c r="O41" s="21">
        <v>-57.257757991590381</v>
      </c>
      <c r="P41" s="21">
        <v>-72.021766308101405</v>
      </c>
      <c r="Q41" s="21">
        <v>-84.202875813067863</v>
      </c>
      <c r="R41" s="22"/>
      <c r="S41" s="21">
        <v>48.051256689285054</v>
      </c>
      <c r="T41" s="21">
        <v>35.532666537148856</v>
      </c>
      <c r="U41" s="21">
        <v>29.591300952292244</v>
      </c>
      <c r="V41" s="21">
        <v>25.798500725646605</v>
      </c>
      <c r="W41" s="21">
        <v>21.619866579371859</v>
      </c>
      <c r="X41" s="21">
        <v>17.785008656660665</v>
      </c>
      <c r="Y41" s="21">
        <v>15.818106391662567</v>
      </c>
      <c r="Z41" s="21">
        <v>13.738806792498949</v>
      </c>
      <c r="AA41" s="21">
        <v>10.816978361586777</v>
      </c>
      <c r="AB41" s="21">
        <v>7.8913860990416396</v>
      </c>
      <c r="AC41" s="21">
        <v>-7.6902229625815153</v>
      </c>
      <c r="AD41" s="21">
        <v>-27.169198428619495</v>
      </c>
      <c r="AE41" s="21">
        <v>-42.293757991590383</v>
      </c>
      <c r="AF41" s="21">
        <v>-57.057766308101407</v>
      </c>
      <c r="AG41" s="21">
        <v>-69.238875813067864</v>
      </c>
      <c r="AI41" s="23">
        <v>33.087256689285056</v>
      </c>
      <c r="AJ41" s="23">
        <v>28.031478495047821</v>
      </c>
      <c r="AK41" s="23">
        <v>25.287170262526558</v>
      </c>
      <c r="AL41" s="23">
        <v>23.377295062619183</v>
      </c>
      <c r="AM41" s="23">
        <v>21.304321517879146</v>
      </c>
      <c r="AN41" s="23">
        <v>19.242775142870912</v>
      </c>
      <c r="AO41" s="23">
        <v>17.25598005445984</v>
      </c>
      <c r="AP41" s="23">
        <v>14.6874523968538</v>
      </c>
      <c r="AQ41" s="23">
        <v>11.959000015314416</v>
      </c>
      <c r="AR41" s="23">
        <v>9.1248001311602138</v>
      </c>
      <c r="AS41" s="23">
        <v>0.1251930820649676</v>
      </c>
      <c r="AT41" s="23">
        <v>-9.4628148975378679</v>
      </c>
      <c r="AU41" s="23">
        <v>-18.620648361160903</v>
      </c>
      <c r="AV41" s="23">
        <v>-28.379939409598848</v>
      </c>
      <c r="AW41" s="23">
        <v>-38.458364535241486</v>
      </c>
      <c r="AY41" s="24">
        <v>48.051256689285054</v>
      </c>
      <c r="AZ41" s="24">
        <v>42.99547849504782</v>
      </c>
      <c r="BA41" s="24">
        <v>40.251170262526557</v>
      </c>
      <c r="BB41" s="24">
        <v>38.341295062619182</v>
      </c>
      <c r="BC41" s="24">
        <v>36.268321517879144</v>
      </c>
      <c r="BD41" s="24">
        <v>34.20677514287091</v>
      </c>
      <c r="BE41" s="24">
        <v>32.219980054459839</v>
      </c>
      <c r="BF41" s="24">
        <v>29.651452396853799</v>
      </c>
      <c r="BG41" s="24">
        <v>26.923000015314415</v>
      </c>
      <c r="BH41" s="24">
        <v>24.088800131160212</v>
      </c>
      <c r="BI41" s="24">
        <v>15.089193082064966</v>
      </c>
      <c r="BJ41" s="24">
        <v>5.5011851024621308</v>
      </c>
      <c r="BK41" s="24">
        <v>-3.6566483611609044</v>
      </c>
      <c r="BL41" s="24">
        <v>-13.415939409598849</v>
      </c>
      <c r="BM41" s="24">
        <v>-23.494364535241488</v>
      </c>
      <c r="BO41" s="25">
        <v>33.087256689285056</v>
      </c>
      <c r="BP41" s="25">
        <v>18.826599109442583</v>
      </c>
      <c r="BQ41" s="25">
        <v>10.461407068631658</v>
      </c>
      <c r="BR41" s="25">
        <v>3.6068371215095851</v>
      </c>
      <c r="BS41" s="25">
        <v>-3.6246623542776604</v>
      </c>
      <c r="BT41" s="25">
        <v>-9.3120428594347118</v>
      </c>
      <c r="BU41" s="25">
        <v>-10.700457952703715</v>
      </c>
      <c r="BV41" s="25">
        <v>-12.103442470464927</v>
      </c>
      <c r="BW41" s="25">
        <v>-14.05946801731011</v>
      </c>
      <c r="BX41" s="25">
        <v>-16.230675277711669</v>
      </c>
      <c r="BY41" s="25">
        <v>-30.395867866056278</v>
      </c>
      <c r="BZ41" s="25">
        <v>-50.541845432878375</v>
      </c>
      <c r="CA41" s="25">
        <v>-64.660894817277295</v>
      </c>
      <c r="CB41" s="25">
        <v>-77.796887808779843</v>
      </c>
      <c r="CC41" s="25">
        <v>-87.45392587442376</v>
      </c>
      <c r="CD41">
        <v>0</v>
      </c>
      <c r="CE41" s="25">
        <v>48.051256689285054</v>
      </c>
      <c r="CF41" s="25">
        <v>33.790599109442581</v>
      </c>
      <c r="CG41" s="25">
        <v>25.425407068631657</v>
      </c>
      <c r="CH41" s="25">
        <v>18.570837121509584</v>
      </c>
      <c r="CI41" s="25">
        <v>11.339337645722338</v>
      </c>
      <c r="CJ41" s="25">
        <v>5.6519571405652869</v>
      </c>
      <c r="CK41" s="25">
        <v>4.2635420472962835</v>
      </c>
      <c r="CL41" s="25">
        <v>2.8605575295350718</v>
      </c>
      <c r="CM41" s="25">
        <v>0.90453198268988899</v>
      </c>
      <c r="CN41" s="25">
        <v>-1.2666752777116699</v>
      </c>
      <c r="CO41" s="25">
        <v>-15.43186786605628</v>
      </c>
      <c r="CP41" s="25">
        <v>-35.577845432878377</v>
      </c>
      <c r="CQ41" s="25">
        <v>-49.696894817277297</v>
      </c>
      <c r="CR41" s="25">
        <v>-62.832887808779844</v>
      </c>
      <c r="CS41" s="25">
        <v>-72.489925874423761</v>
      </c>
      <c r="CU41" s="26">
        <v>33.087256689285056</v>
      </c>
      <c r="CV41" s="26">
        <v>24.086755642350681</v>
      </c>
      <c r="CW41" s="26">
        <v>16.888262716563972</v>
      </c>
      <c r="CX41" s="26">
        <v>10.246608452779981</v>
      </c>
      <c r="CY41" s="26">
        <v>3.0535708593064328</v>
      </c>
      <c r="CZ41" s="26">
        <v>-2.8327087827918405</v>
      </c>
      <c r="DA41" s="26">
        <v>-5.4204734425936323</v>
      </c>
      <c r="DB41" s="26">
        <v>-13.276272720581574</v>
      </c>
      <c r="DC41" s="26">
        <v>-23.025470406006548</v>
      </c>
      <c r="DD41" s="26">
        <v>-29.108889466916992</v>
      </c>
      <c r="DE41" s="26">
        <v>-47.232206645697886</v>
      </c>
      <c r="DF41" s="26">
        <v>-64.14996448723258</v>
      </c>
      <c r="DG41" s="26">
        <v>-76.502373027722399</v>
      </c>
      <c r="DH41" s="26">
        <v>-83.83451074990603</v>
      </c>
      <c r="DI41" s="26">
        <v>-78.980445593557874</v>
      </c>
      <c r="DJ41">
        <v>0</v>
      </c>
      <c r="DK41" s="26">
        <v>48.051256689285054</v>
      </c>
      <c r="DL41" s="26">
        <v>39.05075564235068</v>
      </c>
      <c r="DM41" s="26">
        <v>31.85226271656397</v>
      </c>
      <c r="DN41" s="26">
        <v>25.210608452779979</v>
      </c>
      <c r="DO41" s="26">
        <v>18.017570859306431</v>
      </c>
      <c r="DP41" s="26">
        <v>12.131291217208158</v>
      </c>
      <c r="DQ41" s="26">
        <v>9.5435265574063664</v>
      </c>
      <c r="DR41" s="26">
        <v>1.687727279418425</v>
      </c>
      <c r="DS41" s="26">
        <v>-8.0614704060065492</v>
      </c>
      <c r="DT41" s="26">
        <v>-14.144889466916993</v>
      </c>
      <c r="DU41" s="26">
        <v>-32.268206645697887</v>
      </c>
      <c r="DV41" s="26">
        <v>-49.185964487232582</v>
      </c>
      <c r="DW41" s="26">
        <v>-61.5383730277224</v>
      </c>
      <c r="DX41" s="26">
        <v>-68.870510749906032</v>
      </c>
      <c r="DY41" s="26">
        <v>-64.016445593557876</v>
      </c>
      <c r="EA41" s="27">
        <v>33.087256689285056</v>
      </c>
      <c r="EB41" s="27">
        <v>24.179868481042234</v>
      </c>
      <c r="EC41" s="27">
        <v>19.14124607647814</v>
      </c>
      <c r="ED41" s="27">
        <v>15.864113525577125</v>
      </c>
      <c r="EE41" s="27">
        <v>12.560201067329729</v>
      </c>
      <c r="EF41" s="27">
        <v>9.4560167217735369</v>
      </c>
      <c r="EG41" s="27">
        <v>7.9903393280677477</v>
      </c>
      <c r="EH41" s="27">
        <v>6.3420498594148569</v>
      </c>
      <c r="EI41" s="27">
        <v>3.7076352844109124</v>
      </c>
      <c r="EJ41" s="27">
        <v>0.9564095418289611</v>
      </c>
      <c r="EK41" s="27">
        <v>-10.192449888479473</v>
      </c>
      <c r="EL41" s="27">
        <v>-19.984740825254192</v>
      </c>
      <c r="EM41" s="27">
        <v>-26.501567131303659</v>
      </c>
      <c r="EN41" s="27">
        <v>-31.741964378460068</v>
      </c>
      <c r="EO41" s="27">
        <v>-33.848373723136092</v>
      </c>
      <c r="EP41">
        <v>0</v>
      </c>
      <c r="EQ41" s="27">
        <v>48.051256689285054</v>
      </c>
      <c r="ER41" s="27">
        <v>39.143868481042233</v>
      </c>
      <c r="ES41" s="27">
        <v>34.105246076478139</v>
      </c>
      <c r="ET41" s="27">
        <v>30.828113525577123</v>
      </c>
      <c r="EU41" s="27">
        <v>27.524201067329727</v>
      </c>
      <c r="EV41" s="27">
        <v>24.420016721773536</v>
      </c>
      <c r="EW41" s="27">
        <v>22.954339328067746</v>
      </c>
      <c r="EX41" s="27">
        <v>21.306049859414856</v>
      </c>
      <c r="EY41" s="27">
        <v>18.671635284410911</v>
      </c>
      <c r="EZ41" s="27">
        <v>15.92040954182896</v>
      </c>
      <c r="FA41" s="27">
        <v>4.7715501115205257</v>
      </c>
      <c r="FB41" s="27">
        <v>-5.0207408252541939</v>
      </c>
      <c r="FC41" s="27">
        <v>-11.537567131303661</v>
      </c>
      <c r="FD41" s="27">
        <v>-16.777964378460069</v>
      </c>
      <c r="FE41" s="27">
        <v>-18.884373723136093</v>
      </c>
      <c r="FG41" s="141">
        <v>33.087256689285056</v>
      </c>
      <c r="FH41" s="141">
        <v>18.004675406119887</v>
      </c>
      <c r="FI41" s="141">
        <v>9.2768243389149774</v>
      </c>
      <c r="FJ41" s="141">
        <v>2.0403775532470547</v>
      </c>
      <c r="FK41" s="141">
        <v>-7.5057385503243381</v>
      </c>
      <c r="FL41" s="141">
        <v>-14.561961875186398</v>
      </c>
      <c r="FM41" s="141">
        <v>-18.338809003805949</v>
      </c>
      <c r="FN41" s="141">
        <v>-27.529145127555381</v>
      </c>
      <c r="FO41" s="141">
        <v>-37.834814883794763</v>
      </c>
      <c r="FP41" s="141">
        <v>-44.172084645329505</v>
      </c>
      <c r="FQ41" s="141">
        <v>-63.573472615709505</v>
      </c>
      <c r="FR41" s="141">
        <v>-82.212024216249091</v>
      </c>
      <c r="FS41" s="141">
        <v>-96.256072393361478</v>
      </c>
      <c r="FT41" s="141">
        <v>-105.21031587509336</v>
      </c>
      <c r="FU41" s="141">
        <v>-101.81326774920785</v>
      </c>
      <c r="FW41" s="141">
        <v>48.051256689285054</v>
      </c>
      <c r="FX41" s="141">
        <v>32.968675406119885</v>
      </c>
      <c r="FY41" s="141">
        <v>24.240824338914976</v>
      </c>
      <c r="FZ41" s="141">
        <v>17.004377553247053</v>
      </c>
      <c r="GA41" s="141">
        <v>7.4582614496756605</v>
      </c>
      <c r="GB41" s="141">
        <v>0.40203812481360046</v>
      </c>
      <c r="GC41" s="141">
        <v>-3.3748090038059502</v>
      </c>
      <c r="GD41" s="141">
        <v>-12.565145127555382</v>
      </c>
      <c r="GE41" s="141">
        <v>-22.870814883794765</v>
      </c>
      <c r="GF41" s="141">
        <v>-29.208084645329507</v>
      </c>
      <c r="GG41" s="141">
        <v>-48.609472615709507</v>
      </c>
      <c r="GH41" s="141">
        <v>-67.248024216249092</v>
      </c>
      <c r="GI41" s="141">
        <v>-81.292072393361479</v>
      </c>
      <c r="GJ41" s="141">
        <v>-90.246315875093359</v>
      </c>
      <c r="GK41" s="141">
        <v>-86.849267749207854</v>
      </c>
      <c r="GM41" s="1">
        <v>354121</v>
      </c>
      <c r="GN41" s="78">
        <v>423373</v>
      </c>
      <c r="GO41" s="78" t="s">
        <v>839</v>
      </c>
      <c r="GP41" s="97"/>
    </row>
    <row r="42" spans="2:198" ht="16.2" thickBot="1" x14ac:dyDescent="0.35">
      <c r="B42" s="19" t="s">
        <v>207</v>
      </c>
      <c r="C42" s="21">
        <v>33.571889619439247</v>
      </c>
      <c r="D42" s="21">
        <v>21.322133956695751</v>
      </c>
      <c r="E42" s="21">
        <v>10.390031050346536</v>
      </c>
      <c r="F42" s="21">
        <v>0.70063414681716552</v>
      </c>
      <c r="G42" s="21">
        <v>-9.2252741179902529</v>
      </c>
      <c r="H42" s="21">
        <v>-15.482704024128822</v>
      </c>
      <c r="I42" s="21">
        <v>-19.976212600603446</v>
      </c>
      <c r="J42" s="21">
        <v>-25.848700955372976</v>
      </c>
      <c r="K42" s="21">
        <v>-27.271266485400133</v>
      </c>
      <c r="L42" s="21">
        <v>-28.633042865081791</v>
      </c>
      <c r="M42" s="21">
        <v>-37.592443355293142</v>
      </c>
      <c r="N42" s="21">
        <v>-48.733738290128798</v>
      </c>
      <c r="O42" s="21">
        <v>-56.929825839393772</v>
      </c>
      <c r="P42" s="21">
        <v>-64.427376130607456</v>
      </c>
      <c r="Q42" s="21">
        <v>-69.477430898921909</v>
      </c>
      <c r="R42" s="22"/>
      <c r="S42" s="21">
        <v>51.571889619439247</v>
      </c>
      <c r="T42" s="21">
        <v>39.322133956695751</v>
      </c>
      <c r="U42" s="21">
        <v>28.390031050346536</v>
      </c>
      <c r="V42" s="21">
        <v>18.700634146817166</v>
      </c>
      <c r="W42" s="21">
        <v>8.7747258820097471</v>
      </c>
      <c r="X42" s="21">
        <v>2.5172959758711784</v>
      </c>
      <c r="Y42" s="21">
        <v>-1.9762126006034464</v>
      </c>
      <c r="Z42" s="21">
        <v>-7.8487009553729763</v>
      </c>
      <c r="AA42" s="21">
        <v>-9.2712664854001332</v>
      </c>
      <c r="AB42" s="21">
        <v>-10.633042865081791</v>
      </c>
      <c r="AC42" s="21">
        <v>-19.592443355293142</v>
      </c>
      <c r="AD42" s="21">
        <v>-30.733738290128798</v>
      </c>
      <c r="AE42" s="21">
        <v>-38.929825839393772</v>
      </c>
      <c r="AF42" s="21">
        <v>-46.427376130607456</v>
      </c>
      <c r="AG42" s="21">
        <v>-51.477430898921909</v>
      </c>
      <c r="AI42" s="23">
        <v>33.571889619439247</v>
      </c>
      <c r="AJ42" s="23">
        <v>27.772387236247297</v>
      </c>
      <c r="AK42" s="23">
        <v>18.94293240883664</v>
      </c>
      <c r="AL42" s="23">
        <v>9.7312843072403155</v>
      </c>
      <c r="AM42" s="23">
        <v>0.52944792952405351</v>
      </c>
      <c r="AN42" s="23">
        <v>-4.8818637686391071</v>
      </c>
      <c r="AO42" s="23">
        <v>-8.9584664505170792</v>
      </c>
      <c r="AP42" s="23">
        <v>-13.399576130641691</v>
      </c>
      <c r="AQ42" s="23">
        <v>-14.771354795646118</v>
      </c>
      <c r="AR42" s="23">
        <v>-16.168618199049661</v>
      </c>
      <c r="AS42" s="23">
        <v>-20.329371292830785</v>
      </c>
      <c r="AT42" s="23">
        <v>-24.619690640866565</v>
      </c>
      <c r="AU42" s="23">
        <v>-28.494337368600611</v>
      </c>
      <c r="AV42" s="23">
        <v>-32.68726258678339</v>
      </c>
      <c r="AW42" s="23">
        <v>-36.195746950951786</v>
      </c>
      <c r="AY42" s="24">
        <v>51.571889619439247</v>
      </c>
      <c r="AZ42" s="24">
        <v>45.772387236247297</v>
      </c>
      <c r="BA42" s="24">
        <v>36.94293240883664</v>
      </c>
      <c r="BB42" s="24">
        <v>27.731284307240315</v>
      </c>
      <c r="BC42" s="24">
        <v>18.529447929524054</v>
      </c>
      <c r="BD42" s="24">
        <v>13.118136231360893</v>
      </c>
      <c r="BE42" s="24">
        <v>9.0415335494829208</v>
      </c>
      <c r="BF42" s="24">
        <v>4.600423869358309</v>
      </c>
      <c r="BG42" s="24">
        <v>3.2286452043538816</v>
      </c>
      <c r="BH42" s="24">
        <v>1.8313818009503393</v>
      </c>
      <c r="BI42" s="24">
        <v>-2.3293712928307855</v>
      </c>
      <c r="BJ42" s="24">
        <v>-6.6196906408665654</v>
      </c>
      <c r="BK42" s="24">
        <v>-10.494337368600611</v>
      </c>
      <c r="BL42" s="24">
        <v>-14.68726258678339</v>
      </c>
      <c r="BM42" s="24">
        <v>-18.195746950951786</v>
      </c>
      <c r="BO42" s="25">
        <v>33.571889619439247</v>
      </c>
      <c r="BP42" s="25">
        <v>19.659866867182018</v>
      </c>
      <c r="BQ42" s="25">
        <v>8.0393485754996874</v>
      </c>
      <c r="BR42" s="25">
        <v>-2.0247446907465729</v>
      </c>
      <c r="BS42" s="25">
        <v>-12.444526688857422</v>
      </c>
      <c r="BT42" s="25">
        <v>-19.22417350083046</v>
      </c>
      <c r="BU42" s="25">
        <v>-24.200556518768394</v>
      </c>
      <c r="BV42" s="25">
        <v>-30.515898327724472</v>
      </c>
      <c r="BW42" s="25">
        <v>-32.250602395022781</v>
      </c>
      <c r="BX42" s="25">
        <v>-34.000762644486656</v>
      </c>
      <c r="BY42" s="25">
        <v>-44.157633977921819</v>
      </c>
      <c r="BZ42" s="25">
        <v>-56.323766286492798</v>
      </c>
      <c r="CA42" s="25">
        <v>-63.253407790166762</v>
      </c>
      <c r="CB42" s="25">
        <v>-68.496493711162657</v>
      </c>
      <c r="CC42" s="25">
        <v>-69.83342854367902</v>
      </c>
      <c r="CD42">
        <v>0</v>
      </c>
      <c r="CE42" s="25">
        <v>51.571889619439247</v>
      </c>
      <c r="CF42" s="25">
        <v>37.659866867182018</v>
      </c>
      <c r="CG42" s="25">
        <v>26.039348575499687</v>
      </c>
      <c r="CH42" s="25">
        <v>15.975255309253427</v>
      </c>
      <c r="CI42" s="25">
        <v>5.5554733111425776</v>
      </c>
      <c r="CJ42" s="25">
        <v>-1.2241735008304602</v>
      </c>
      <c r="CK42" s="25">
        <v>-6.2005565187683942</v>
      </c>
      <c r="CL42" s="25">
        <v>-12.515898327724472</v>
      </c>
      <c r="CM42" s="25">
        <v>-14.250602395022781</v>
      </c>
      <c r="CN42" s="25">
        <v>-16.000762644486656</v>
      </c>
      <c r="CO42" s="25">
        <v>-26.157633977921819</v>
      </c>
      <c r="CP42" s="25">
        <v>-38.323766286492798</v>
      </c>
      <c r="CQ42" s="25">
        <v>-45.253407790166762</v>
      </c>
      <c r="CR42" s="25">
        <v>-50.496493711162657</v>
      </c>
      <c r="CS42" s="25">
        <v>-51.83342854367902</v>
      </c>
      <c r="CU42" s="26">
        <v>33.571889619439247</v>
      </c>
      <c r="CV42" s="26">
        <v>23.500613952109873</v>
      </c>
      <c r="CW42" s="26">
        <v>12.743943034206069</v>
      </c>
      <c r="CX42" s="26">
        <v>2.8175412255282453</v>
      </c>
      <c r="CY42" s="26">
        <v>-7.5379022844426657</v>
      </c>
      <c r="CZ42" s="26">
        <v>-14.293359041322617</v>
      </c>
      <c r="DA42" s="26">
        <v>-19.877696521180212</v>
      </c>
      <c r="DB42" s="26">
        <v>-30.728675801893388</v>
      </c>
      <c r="DC42" s="26">
        <v>-36.406631756115473</v>
      </c>
      <c r="DD42" s="26">
        <v>-40.272067975296892</v>
      </c>
      <c r="DE42" s="26">
        <v>-51.136630573492909</v>
      </c>
      <c r="DF42" s="26">
        <v>-60.156201493355269</v>
      </c>
      <c r="DG42" s="26">
        <v>-65.303995064231657</v>
      </c>
      <c r="DH42" s="26">
        <v>-66.887319656857784</v>
      </c>
      <c r="DI42" s="26">
        <v>-62.841003905642765</v>
      </c>
      <c r="DJ42">
        <v>0</v>
      </c>
      <c r="DK42" s="26">
        <v>51.571889619439247</v>
      </c>
      <c r="DL42" s="26">
        <v>41.500613952109873</v>
      </c>
      <c r="DM42" s="26">
        <v>30.743943034206069</v>
      </c>
      <c r="DN42" s="26">
        <v>20.817541225528245</v>
      </c>
      <c r="DO42" s="26">
        <v>10.462097715557334</v>
      </c>
      <c r="DP42" s="26">
        <v>3.706640958677383</v>
      </c>
      <c r="DQ42" s="26">
        <v>-1.8776965211802121</v>
      </c>
      <c r="DR42" s="26">
        <v>-12.728675801893388</v>
      </c>
      <c r="DS42" s="26">
        <v>-18.406631756115473</v>
      </c>
      <c r="DT42" s="26">
        <v>-22.272067975296892</v>
      </c>
      <c r="DU42" s="26">
        <v>-33.136630573492909</v>
      </c>
      <c r="DV42" s="26">
        <v>-42.156201493355269</v>
      </c>
      <c r="DW42" s="26">
        <v>-47.303995064231657</v>
      </c>
      <c r="DX42" s="26">
        <v>-48.887319656857784</v>
      </c>
      <c r="DY42" s="26">
        <v>-44.841003905642765</v>
      </c>
      <c r="EA42" s="27">
        <v>33.571889619439247</v>
      </c>
      <c r="EB42" s="27">
        <v>25.59389749778515</v>
      </c>
      <c r="EC42" s="27">
        <v>15.611172514408594</v>
      </c>
      <c r="ED42" s="27">
        <v>6.1309669608648107</v>
      </c>
      <c r="EE42" s="27">
        <v>-3.3780586762500207</v>
      </c>
      <c r="EF42" s="27">
        <v>-9.1127100635563352</v>
      </c>
      <c r="EG42" s="27">
        <v>-13.236515513538222</v>
      </c>
      <c r="EH42" s="27">
        <v>-18.94811263142725</v>
      </c>
      <c r="EI42" s="27">
        <v>-20.392200847868139</v>
      </c>
      <c r="EJ42" s="27">
        <v>-21.902241940332885</v>
      </c>
      <c r="EK42" s="27">
        <v>-28.450672731323664</v>
      </c>
      <c r="EL42" s="27">
        <v>-33.427808109480878</v>
      </c>
      <c r="EM42" s="27">
        <v>-36.675899590276146</v>
      </c>
      <c r="EN42" s="27">
        <v>-39.749932395670641</v>
      </c>
      <c r="EO42" s="27">
        <v>-41.19260623298436</v>
      </c>
      <c r="EP42">
        <v>0</v>
      </c>
      <c r="EQ42" s="27">
        <v>51.571889619439247</v>
      </c>
      <c r="ER42" s="27">
        <v>43.59389749778515</v>
      </c>
      <c r="ES42" s="27">
        <v>33.611172514408594</v>
      </c>
      <c r="ET42" s="27">
        <v>24.130966960864811</v>
      </c>
      <c r="EU42" s="27">
        <v>14.621941323749979</v>
      </c>
      <c r="EV42" s="27">
        <v>8.8872899364436648</v>
      </c>
      <c r="EW42" s="27">
        <v>4.7634844864617776</v>
      </c>
      <c r="EX42" s="27">
        <v>-0.94811263142725011</v>
      </c>
      <c r="EY42" s="27">
        <v>-2.3922008478681391</v>
      </c>
      <c r="EZ42" s="27">
        <v>-3.9022419403328854</v>
      </c>
      <c r="FA42" s="27">
        <v>-10.450672731323664</v>
      </c>
      <c r="FB42" s="27">
        <v>-15.427808109480878</v>
      </c>
      <c r="FC42" s="27">
        <v>-18.675899590276146</v>
      </c>
      <c r="FD42" s="27">
        <v>-21.749932395670641</v>
      </c>
      <c r="FE42" s="27">
        <v>-23.19260623298436</v>
      </c>
      <c r="FG42" s="141">
        <v>33.571889619439247</v>
      </c>
      <c r="FH42" s="141">
        <v>19.094863591782257</v>
      </c>
      <c r="FI42" s="141">
        <v>7.2313602405207575</v>
      </c>
      <c r="FJ42" s="141">
        <v>-2.9786403069413012</v>
      </c>
      <c r="FK42" s="141">
        <v>-13.597464446891252</v>
      </c>
      <c r="FL42" s="141">
        <v>-20.548072705903479</v>
      </c>
      <c r="FM42" s="141">
        <v>-26.365362014607967</v>
      </c>
      <c r="FN42" s="141">
        <v>-37.526581889211769</v>
      </c>
      <c r="FO42" s="141">
        <v>-43.32341569867387</v>
      </c>
      <c r="FP42" s="141">
        <v>-47.413747613087054</v>
      </c>
      <c r="FQ42" s="141">
        <v>-58.912827265469417</v>
      </c>
      <c r="FR42" s="141">
        <v>-68.512282800673034</v>
      </c>
      <c r="FS42" s="141">
        <v>-74.274202599506708</v>
      </c>
      <c r="FT42" s="141">
        <v>-76.640212629995261</v>
      </c>
      <c r="FU42" s="141">
        <v>-73.555862048764851</v>
      </c>
      <c r="FW42" s="141">
        <v>51.571889619439247</v>
      </c>
      <c r="FX42" s="141">
        <v>37.094863591782257</v>
      </c>
      <c r="FY42" s="141">
        <v>25.231360240520758</v>
      </c>
      <c r="FZ42" s="141">
        <v>15.021359693058699</v>
      </c>
      <c r="GA42" s="141">
        <v>4.4025355531087484</v>
      </c>
      <c r="GB42" s="141">
        <v>-2.5480727059034791</v>
      </c>
      <c r="GC42" s="141">
        <v>-8.3653620146079675</v>
      </c>
      <c r="GD42" s="141">
        <v>-19.526581889211769</v>
      </c>
      <c r="GE42" s="141">
        <v>-25.32341569867387</v>
      </c>
      <c r="GF42" s="141">
        <v>-29.413747613087054</v>
      </c>
      <c r="GG42" s="141">
        <v>-40.912827265469417</v>
      </c>
      <c r="GH42" s="141">
        <v>-50.512282800673034</v>
      </c>
      <c r="GI42" s="141">
        <v>-56.274202599506708</v>
      </c>
      <c r="GJ42" s="141">
        <v>-58.640212629995261</v>
      </c>
      <c r="GK42" s="141">
        <v>-55.555862048764851</v>
      </c>
      <c r="GM42" s="1">
        <v>385592</v>
      </c>
      <c r="GN42" s="78">
        <v>396016</v>
      </c>
      <c r="GO42" s="78" t="s">
        <v>834</v>
      </c>
      <c r="GP42" s="97" t="s">
        <v>1033</v>
      </c>
    </row>
    <row r="43" spans="2:198" ht="16.2" thickBot="1" x14ac:dyDescent="0.35">
      <c r="B43" s="19" t="s">
        <v>209</v>
      </c>
      <c r="C43" s="21">
        <v>12.316992856283562</v>
      </c>
      <c r="D43" s="21">
        <v>6.0421500309201406</v>
      </c>
      <c r="E43" s="21">
        <v>3.8584899158380779</v>
      </c>
      <c r="F43" s="21">
        <v>2.4929204778152751</v>
      </c>
      <c r="G43" s="21">
        <v>0.86799990048355369</v>
      </c>
      <c r="H43" s="21">
        <v>24.161397804656175</v>
      </c>
      <c r="I43" s="21">
        <v>22.542860707849925</v>
      </c>
      <c r="J43" s="21">
        <v>20.917303427853298</v>
      </c>
      <c r="K43" s="21">
        <v>18.473397513908523</v>
      </c>
      <c r="L43" s="21">
        <v>16.489409098802255</v>
      </c>
      <c r="M43" s="21">
        <v>3.4447514824900338</v>
      </c>
      <c r="N43" s="21">
        <v>-13.349022093069294</v>
      </c>
      <c r="O43" s="21">
        <v>-26.908391254819037</v>
      </c>
      <c r="P43" s="21">
        <v>-39.383838191316272</v>
      </c>
      <c r="Q43" s="21">
        <v>-48.38295254241541</v>
      </c>
      <c r="R43" s="22"/>
      <c r="S43" s="21">
        <v>62.316992856283562</v>
      </c>
      <c r="T43" s="21">
        <v>56.042150030920141</v>
      </c>
      <c r="U43" s="21">
        <v>53.858489915838078</v>
      </c>
      <c r="V43" s="21">
        <v>52.492920477815275</v>
      </c>
      <c r="W43" s="21">
        <v>50.867999900483554</v>
      </c>
      <c r="X43" s="21">
        <v>49.161397804656175</v>
      </c>
      <c r="Y43" s="21">
        <v>47.542860707849925</v>
      </c>
      <c r="Z43" s="21">
        <v>45.917303427853298</v>
      </c>
      <c r="AA43" s="21">
        <v>43.473397513908523</v>
      </c>
      <c r="AB43" s="21">
        <v>41.489409098802255</v>
      </c>
      <c r="AC43" s="21">
        <v>28.444751482490034</v>
      </c>
      <c r="AD43" s="21">
        <v>11.650977906930706</v>
      </c>
      <c r="AE43" s="21">
        <v>-1.9083912548190369</v>
      </c>
      <c r="AF43" s="21">
        <v>-14.383838191316272</v>
      </c>
      <c r="AG43" s="21">
        <v>-23.38295254241541</v>
      </c>
      <c r="AI43" s="23">
        <v>12.316992856283562</v>
      </c>
      <c r="AJ43" s="23">
        <v>9.9234147335424439</v>
      </c>
      <c r="AK43" s="23">
        <v>9.0589599493990818</v>
      </c>
      <c r="AL43" s="23">
        <v>8.3701903578154031</v>
      </c>
      <c r="AM43" s="23">
        <v>7.5022096591256684</v>
      </c>
      <c r="AN43" s="23">
        <v>31.522943790265728</v>
      </c>
      <c r="AO43" s="23">
        <v>30.196128320167176</v>
      </c>
      <c r="AP43" s="23">
        <v>28.461284742717652</v>
      </c>
      <c r="AQ43" s="23">
        <v>26.556285312315111</v>
      </c>
      <c r="AR43" s="23">
        <v>25.019959595374871</v>
      </c>
      <c r="AS43" s="23">
        <v>20.248912374500094</v>
      </c>
      <c r="AT43" s="23">
        <v>14.698642419910414</v>
      </c>
      <c r="AU43" s="23">
        <v>9.9802387981696228</v>
      </c>
      <c r="AV43" s="23">
        <v>4.9229150926128256</v>
      </c>
      <c r="AW43" s="23">
        <v>1.7283670100386246</v>
      </c>
      <c r="AY43" s="24">
        <v>62.316992856283562</v>
      </c>
      <c r="AZ43" s="24">
        <v>59.923414733542444</v>
      </c>
      <c r="BA43" s="24">
        <v>59.058959949399082</v>
      </c>
      <c r="BB43" s="24">
        <v>58.370190357815403</v>
      </c>
      <c r="BC43" s="24">
        <v>57.502209659125668</v>
      </c>
      <c r="BD43" s="24">
        <v>56.522943790265728</v>
      </c>
      <c r="BE43" s="24">
        <v>55.196128320167176</v>
      </c>
      <c r="BF43" s="24">
        <v>53.461284742717652</v>
      </c>
      <c r="BG43" s="24">
        <v>51.556285312315111</v>
      </c>
      <c r="BH43" s="24">
        <v>50.019959595374871</v>
      </c>
      <c r="BI43" s="24">
        <v>45.248912374500094</v>
      </c>
      <c r="BJ43" s="24">
        <v>39.698642419910414</v>
      </c>
      <c r="BK43" s="24">
        <v>34.980238798169623</v>
      </c>
      <c r="BL43" s="24">
        <v>29.922915092612826</v>
      </c>
      <c r="BM43" s="24">
        <v>26.728367010038625</v>
      </c>
      <c r="BO43" s="25">
        <v>12.316992856283562</v>
      </c>
      <c r="BP43" s="25">
        <v>5.0255998682767427</v>
      </c>
      <c r="BQ43" s="25">
        <v>2.4462537194054477</v>
      </c>
      <c r="BR43" s="25">
        <v>0.90017779820490773</v>
      </c>
      <c r="BS43" s="25">
        <v>-0.92553124657636943</v>
      </c>
      <c r="BT43" s="25">
        <v>22.184149338453125</v>
      </c>
      <c r="BU43" s="25">
        <v>20.475220887618576</v>
      </c>
      <c r="BV43" s="25">
        <v>18.763005996214972</v>
      </c>
      <c r="BW43" s="25">
        <v>16.415473894532454</v>
      </c>
      <c r="BX43" s="25">
        <v>14.369683188403982</v>
      </c>
      <c r="BY43" s="25">
        <v>0.54139886026422346</v>
      </c>
      <c r="BZ43" s="25">
        <v>-16.698822792661389</v>
      </c>
      <c r="CA43" s="25">
        <v>-28.265920646994743</v>
      </c>
      <c r="CB43" s="25">
        <v>-38.491307917041411</v>
      </c>
      <c r="CC43" s="25">
        <v>-44.125775297623363</v>
      </c>
      <c r="CD43">
        <v>0</v>
      </c>
      <c r="CE43" s="25">
        <v>62.316992856283562</v>
      </c>
      <c r="CF43" s="25">
        <v>55.025599868276743</v>
      </c>
      <c r="CG43" s="25">
        <v>52.446253719405448</v>
      </c>
      <c r="CH43" s="25">
        <v>50.900177798204908</v>
      </c>
      <c r="CI43" s="25">
        <v>49.074468753423631</v>
      </c>
      <c r="CJ43" s="25">
        <v>47.184149338453125</v>
      </c>
      <c r="CK43" s="25">
        <v>45.475220887618576</v>
      </c>
      <c r="CL43" s="25">
        <v>43.763005996214972</v>
      </c>
      <c r="CM43" s="25">
        <v>41.415473894532454</v>
      </c>
      <c r="CN43" s="25">
        <v>39.369683188403982</v>
      </c>
      <c r="CO43" s="25">
        <v>25.541398860264223</v>
      </c>
      <c r="CP43" s="25">
        <v>8.3011772073386112</v>
      </c>
      <c r="CQ43" s="25">
        <v>-3.2659206469947435</v>
      </c>
      <c r="CR43" s="25">
        <v>-13.491307917041411</v>
      </c>
      <c r="CS43" s="25">
        <v>-19.125775297623363</v>
      </c>
      <c r="CU43" s="26">
        <v>12.316992856283562</v>
      </c>
      <c r="CV43" s="26">
        <v>8.0674681307604743</v>
      </c>
      <c r="CW43" s="26">
        <v>6.0691363493349115</v>
      </c>
      <c r="CX43" s="26">
        <v>4.7110659326019118</v>
      </c>
      <c r="CY43" s="26">
        <v>2.956037505279113</v>
      </c>
      <c r="CZ43" s="26">
        <v>26.014753408566605</v>
      </c>
      <c r="DA43" s="26">
        <v>22.641352856236949</v>
      </c>
      <c r="DB43" s="26">
        <v>14.355727993341588</v>
      </c>
      <c r="DC43" s="26">
        <v>8.334465962662037</v>
      </c>
      <c r="DD43" s="26">
        <v>1.2836941822693291</v>
      </c>
      <c r="DE43" s="26">
        <v>-16.148336846266403</v>
      </c>
      <c r="DF43" s="26">
        <v>-29.978717919554583</v>
      </c>
      <c r="DG43" s="26">
        <v>-39.614241341176353</v>
      </c>
      <c r="DH43" s="26">
        <v>-44.110499242937749</v>
      </c>
      <c r="DI43" s="26">
        <v>-37.688997288705337</v>
      </c>
      <c r="DJ43">
        <v>0</v>
      </c>
      <c r="DK43" s="26">
        <v>62.316992856283562</v>
      </c>
      <c r="DL43" s="26">
        <v>58.067468130760474</v>
      </c>
      <c r="DM43" s="26">
        <v>56.069136349334912</v>
      </c>
      <c r="DN43" s="26">
        <v>54.711065932601912</v>
      </c>
      <c r="DO43" s="26">
        <v>52.956037505279113</v>
      </c>
      <c r="DP43" s="26">
        <v>51.014753408566605</v>
      </c>
      <c r="DQ43" s="26">
        <v>47.641352856236949</v>
      </c>
      <c r="DR43" s="26">
        <v>39.355727993341588</v>
      </c>
      <c r="DS43" s="26">
        <v>33.334465962662037</v>
      </c>
      <c r="DT43" s="26">
        <v>26.283694182269329</v>
      </c>
      <c r="DU43" s="26">
        <v>8.8516631537335968</v>
      </c>
      <c r="DV43" s="26">
        <v>-4.9787179195545832</v>
      </c>
      <c r="DW43" s="26">
        <v>-14.614241341176353</v>
      </c>
      <c r="DX43" s="26">
        <v>-19.110499242937749</v>
      </c>
      <c r="DY43" s="26">
        <v>-12.688997288705337</v>
      </c>
      <c r="EA43" s="27">
        <v>12.316992856283562</v>
      </c>
      <c r="EB43" s="27">
        <v>8.0650989204605565</v>
      </c>
      <c r="EC43" s="27">
        <v>6.4051923836256464</v>
      </c>
      <c r="ED43" s="27">
        <v>5.3888508909132184</v>
      </c>
      <c r="EE43" s="27">
        <v>4.476068416464571</v>
      </c>
      <c r="EF43" s="27">
        <v>28.407394101441142</v>
      </c>
      <c r="EG43" s="27">
        <v>27.147001409914239</v>
      </c>
      <c r="EH43" s="27">
        <v>25.697675914785606</v>
      </c>
      <c r="EI43" s="27">
        <v>23.282177534229461</v>
      </c>
      <c r="EJ43" s="27">
        <v>21.223111535025737</v>
      </c>
      <c r="EK43" s="27">
        <v>12.54116480895452</v>
      </c>
      <c r="EL43" s="27">
        <v>6.0405380913267379</v>
      </c>
      <c r="EM43" s="27">
        <v>1.3934061067094206</v>
      </c>
      <c r="EN43" s="27">
        <v>-1.9238757450071802</v>
      </c>
      <c r="EO43" s="27">
        <v>-3.3237585838580515</v>
      </c>
      <c r="EP43">
        <v>0</v>
      </c>
      <c r="EQ43" s="27">
        <v>62.316992856283562</v>
      </c>
      <c r="ER43" s="27">
        <v>58.065098920460557</v>
      </c>
      <c r="ES43" s="27">
        <v>56.405192383625646</v>
      </c>
      <c r="ET43" s="27">
        <v>55.388850890913218</v>
      </c>
      <c r="EU43" s="27">
        <v>54.476068416464571</v>
      </c>
      <c r="EV43" s="27">
        <v>53.407394101441142</v>
      </c>
      <c r="EW43" s="27">
        <v>52.147001409914239</v>
      </c>
      <c r="EX43" s="27">
        <v>50.697675914785606</v>
      </c>
      <c r="EY43" s="27">
        <v>48.282177534229461</v>
      </c>
      <c r="EZ43" s="27">
        <v>46.223111535025737</v>
      </c>
      <c r="FA43" s="27">
        <v>37.54116480895452</v>
      </c>
      <c r="FB43" s="27">
        <v>31.040538091326738</v>
      </c>
      <c r="FC43" s="27">
        <v>26.393406106709421</v>
      </c>
      <c r="FD43" s="27">
        <v>23.07612425499282</v>
      </c>
      <c r="FE43" s="27">
        <v>21.676241416141949</v>
      </c>
      <c r="FG43" s="141">
        <v>12.316992856283562</v>
      </c>
      <c r="FH43" s="141">
        <v>5.2666311062570941</v>
      </c>
      <c r="FI43" s="141">
        <v>2.4305228931372937</v>
      </c>
      <c r="FJ43" s="141">
        <v>0.62546107930916151</v>
      </c>
      <c r="FK43" s="141">
        <v>-1.5308179821293635</v>
      </c>
      <c r="FL43" s="141">
        <v>21.266733479538559</v>
      </c>
      <c r="FM43" s="141">
        <v>17.586560039620608</v>
      </c>
      <c r="FN43" s="141">
        <v>8.8886296597070356</v>
      </c>
      <c r="FO43" s="141">
        <v>2.6283327863695973</v>
      </c>
      <c r="FP43" s="141">
        <v>-4.6716616626475087</v>
      </c>
      <c r="FQ43" s="141">
        <v>-23.099782166444044</v>
      </c>
      <c r="FR43" s="141">
        <v>-38.128699036435705</v>
      </c>
      <c r="FS43" s="141">
        <v>-49.062544136819639</v>
      </c>
      <c r="FT43" s="141">
        <v>-54.999254343836384</v>
      </c>
      <c r="FU43" s="141">
        <v>-50.107798667337249</v>
      </c>
      <c r="FW43" s="141">
        <v>62.316992856283562</v>
      </c>
      <c r="FX43" s="141">
        <v>55.266631106257094</v>
      </c>
      <c r="FY43" s="141">
        <v>52.430522893137294</v>
      </c>
      <c r="FZ43" s="141">
        <v>50.625461079309162</v>
      </c>
      <c r="GA43" s="141">
        <v>48.469182017870637</v>
      </c>
      <c r="GB43" s="141">
        <v>46.266733479538559</v>
      </c>
      <c r="GC43" s="141">
        <v>42.586560039620608</v>
      </c>
      <c r="GD43" s="141">
        <v>33.888629659707036</v>
      </c>
      <c r="GE43" s="141">
        <v>27.628332786369597</v>
      </c>
      <c r="GF43" s="141">
        <v>20.328338337352491</v>
      </c>
      <c r="GG43" s="141">
        <v>1.9002178335559563</v>
      </c>
      <c r="GH43" s="141">
        <v>-13.128699036435705</v>
      </c>
      <c r="GI43" s="141">
        <v>-24.062544136819639</v>
      </c>
      <c r="GJ43" s="141">
        <v>-29.999254343836384</v>
      </c>
      <c r="GK43" s="141">
        <v>-25.107798667337249</v>
      </c>
      <c r="GM43" s="1">
        <v>369695</v>
      </c>
      <c r="GN43" s="78">
        <v>424981</v>
      </c>
      <c r="GO43" s="78" t="s">
        <v>823</v>
      </c>
      <c r="GP43" s="97"/>
    </row>
    <row r="44" spans="2:198" ht="16.2" thickBot="1" x14ac:dyDescent="0.35">
      <c r="B44" s="19" t="s">
        <v>387</v>
      </c>
      <c r="C44" s="21">
        <v>19.954572901739589</v>
      </c>
      <c r="D44" s="21">
        <v>17.813290628590366</v>
      </c>
      <c r="E44" s="21">
        <v>16.951662065263577</v>
      </c>
      <c r="F44" s="21">
        <v>16.298549515263574</v>
      </c>
      <c r="G44" s="21">
        <v>15.494990435263567</v>
      </c>
      <c r="H44" s="21">
        <v>14.668329275263574</v>
      </c>
      <c r="I44" s="21">
        <v>13.896747105263572</v>
      </c>
      <c r="J44" s="21">
        <v>13.207527035263574</v>
      </c>
      <c r="K44" s="21">
        <v>12.586845525263577</v>
      </c>
      <c r="L44" s="21">
        <v>12.062175285263571</v>
      </c>
      <c r="M44" s="21">
        <v>7.9391414152635704</v>
      </c>
      <c r="N44" s="21">
        <v>0.35495385526357381</v>
      </c>
      <c r="O44" s="21">
        <v>-5.7751240178752496</v>
      </c>
      <c r="P44" s="21">
        <v>-12.39453911787524</v>
      </c>
      <c r="Q44" s="21">
        <v>-18.277265907875261</v>
      </c>
      <c r="R44" s="22"/>
      <c r="S44" s="21">
        <v>19.954572901739589</v>
      </c>
      <c r="T44" s="21">
        <v>17.813290628590366</v>
      </c>
      <c r="U44" s="21">
        <v>16.951662065263577</v>
      </c>
      <c r="V44" s="21">
        <v>16.298549515263574</v>
      </c>
      <c r="W44" s="21">
        <v>15.494990435263567</v>
      </c>
      <c r="X44" s="21">
        <v>14.668329275263574</v>
      </c>
      <c r="Y44" s="21">
        <v>13.896747105263572</v>
      </c>
      <c r="Z44" s="21">
        <v>13.207527035263574</v>
      </c>
      <c r="AA44" s="21">
        <v>12.586845525263577</v>
      </c>
      <c r="AB44" s="21">
        <v>12.062175285263571</v>
      </c>
      <c r="AC44" s="21">
        <v>7.9391414152635704</v>
      </c>
      <c r="AD44" s="21">
        <v>0.35495385526357381</v>
      </c>
      <c r="AE44" s="21">
        <v>-5.7751240178752496</v>
      </c>
      <c r="AF44" s="21">
        <v>-12.39453911787524</v>
      </c>
      <c r="AG44" s="21">
        <v>-18.277265907875261</v>
      </c>
      <c r="AI44" s="23">
        <v>19.954572901739589</v>
      </c>
      <c r="AJ44" s="23">
        <v>18.848582627936757</v>
      </c>
      <c r="AK44" s="23">
        <v>18.076490478367937</v>
      </c>
      <c r="AL44" s="23">
        <v>17.41495574836793</v>
      </c>
      <c r="AM44" s="23">
        <v>16.651316158367933</v>
      </c>
      <c r="AN44" s="23">
        <v>15.955288468367932</v>
      </c>
      <c r="AO44" s="23">
        <v>15.086885378367931</v>
      </c>
      <c r="AP44" s="23">
        <v>13.999296078367934</v>
      </c>
      <c r="AQ44" s="23">
        <v>13.187508318367932</v>
      </c>
      <c r="AR44" s="23">
        <v>12.380926888367931</v>
      </c>
      <c r="AS44" s="23">
        <v>10.012038918367935</v>
      </c>
      <c r="AT44" s="23">
        <v>7.6729995783679357</v>
      </c>
      <c r="AU44" s="23">
        <v>5.5695465083679352</v>
      </c>
      <c r="AV44" s="23">
        <v>3.2791389283679351</v>
      </c>
      <c r="AW44" s="23">
        <v>1.5842928183679348</v>
      </c>
      <c r="AY44" s="24">
        <v>19.954572901739589</v>
      </c>
      <c r="AZ44" s="24">
        <v>18.848582627936757</v>
      </c>
      <c r="BA44" s="24">
        <v>18.076490478367937</v>
      </c>
      <c r="BB44" s="24">
        <v>17.41495574836793</v>
      </c>
      <c r="BC44" s="24">
        <v>16.651316158367933</v>
      </c>
      <c r="BD44" s="24">
        <v>15.955288468367932</v>
      </c>
      <c r="BE44" s="24">
        <v>15.086885378367931</v>
      </c>
      <c r="BF44" s="24">
        <v>13.999296078367934</v>
      </c>
      <c r="BG44" s="24">
        <v>13.187508318367932</v>
      </c>
      <c r="BH44" s="24">
        <v>12.380926888367931</v>
      </c>
      <c r="BI44" s="24">
        <v>10.012038918367935</v>
      </c>
      <c r="BJ44" s="24">
        <v>7.6729995783679357</v>
      </c>
      <c r="BK44" s="24">
        <v>5.5695465083679352</v>
      </c>
      <c r="BL44" s="24">
        <v>3.2791389283679351</v>
      </c>
      <c r="BM44" s="24">
        <v>1.5842928183679348</v>
      </c>
      <c r="BO44" s="25">
        <v>19.954572901739589</v>
      </c>
      <c r="BP44" s="25">
        <v>17.606763470283667</v>
      </c>
      <c r="BQ44" s="25">
        <v>16.761022121714234</v>
      </c>
      <c r="BR44" s="25">
        <v>16.218971151714229</v>
      </c>
      <c r="BS44" s="25">
        <v>15.520287251714237</v>
      </c>
      <c r="BT44" s="25">
        <v>14.81174037171423</v>
      </c>
      <c r="BU44" s="25">
        <v>14.218875101714232</v>
      </c>
      <c r="BV44" s="25">
        <v>13.708537141714231</v>
      </c>
      <c r="BW44" s="25">
        <v>13.360232321714228</v>
      </c>
      <c r="BX44" s="25">
        <v>13.047533481714233</v>
      </c>
      <c r="BY44" s="25">
        <v>9.5926101217142303</v>
      </c>
      <c r="BZ44" s="25">
        <v>2.5883643817142286</v>
      </c>
      <c r="CA44" s="25">
        <v>-2.9989355082857685</v>
      </c>
      <c r="CB44" s="25">
        <v>-8.9064981282857758</v>
      </c>
      <c r="CC44" s="25">
        <v>-13.964358348285757</v>
      </c>
      <c r="CD44">
        <v>0</v>
      </c>
      <c r="CE44" s="25">
        <v>19.954572901739589</v>
      </c>
      <c r="CF44" s="25">
        <v>17.606763470283667</v>
      </c>
      <c r="CG44" s="25">
        <v>16.761022121714234</v>
      </c>
      <c r="CH44" s="25">
        <v>16.218971151714229</v>
      </c>
      <c r="CI44" s="25">
        <v>15.520287251714237</v>
      </c>
      <c r="CJ44" s="25">
        <v>14.81174037171423</v>
      </c>
      <c r="CK44" s="25">
        <v>14.218875101714232</v>
      </c>
      <c r="CL44" s="25">
        <v>13.708537141714231</v>
      </c>
      <c r="CM44" s="25">
        <v>13.360232321714228</v>
      </c>
      <c r="CN44" s="25">
        <v>13.047533481714233</v>
      </c>
      <c r="CO44" s="25">
        <v>9.5926101217142303</v>
      </c>
      <c r="CP44" s="25">
        <v>2.5883643817142286</v>
      </c>
      <c r="CQ44" s="25">
        <v>-2.9989355082857685</v>
      </c>
      <c r="CR44" s="25">
        <v>-8.9064981282857758</v>
      </c>
      <c r="CS44" s="25">
        <v>-13.964358348285757</v>
      </c>
      <c r="CU44" s="26">
        <v>19.954572901739589</v>
      </c>
      <c r="CV44" s="26">
        <v>18.932481240750398</v>
      </c>
      <c r="CW44" s="26">
        <v>18.426330797495325</v>
      </c>
      <c r="CX44" s="26">
        <v>18.008598677495328</v>
      </c>
      <c r="CY44" s="26">
        <v>17.36555550749533</v>
      </c>
      <c r="CZ44" s="26">
        <v>16.658103907495331</v>
      </c>
      <c r="DA44" s="26">
        <v>15.615219227495331</v>
      </c>
      <c r="DB44" s="26">
        <v>13.203647547495322</v>
      </c>
      <c r="DC44" s="26">
        <v>10.825642517495325</v>
      </c>
      <c r="DD44" s="26">
        <v>8.4419067174953284</v>
      </c>
      <c r="DE44" s="26">
        <v>1.5774858674953265</v>
      </c>
      <c r="DF44" s="26">
        <v>-5.0712202425046655</v>
      </c>
      <c r="DG44" s="26">
        <v>-10.177381102504668</v>
      </c>
      <c r="DH44" s="26">
        <v>-13.349729332504666</v>
      </c>
      <c r="DI44" s="26">
        <v>-10.813765282504662</v>
      </c>
      <c r="DJ44">
        <v>0</v>
      </c>
      <c r="DK44" s="26">
        <v>19.954572901739589</v>
      </c>
      <c r="DL44" s="26">
        <v>18.932481240750398</v>
      </c>
      <c r="DM44" s="26">
        <v>18.426330797495325</v>
      </c>
      <c r="DN44" s="26">
        <v>18.008598677495328</v>
      </c>
      <c r="DO44" s="26">
        <v>17.36555550749533</v>
      </c>
      <c r="DP44" s="26">
        <v>16.658103907495331</v>
      </c>
      <c r="DQ44" s="26">
        <v>15.615219227495331</v>
      </c>
      <c r="DR44" s="26">
        <v>13.203647547495322</v>
      </c>
      <c r="DS44" s="26">
        <v>10.825642517495325</v>
      </c>
      <c r="DT44" s="26">
        <v>8.4419067174953284</v>
      </c>
      <c r="DU44" s="26">
        <v>1.5774858674953265</v>
      </c>
      <c r="DV44" s="26">
        <v>-5.0712202425046655</v>
      </c>
      <c r="DW44" s="26">
        <v>-10.177381102504668</v>
      </c>
      <c r="DX44" s="26">
        <v>-13.349729332504666</v>
      </c>
      <c r="DY44" s="26">
        <v>-10.813765282504662</v>
      </c>
      <c r="EA44" s="27">
        <v>19.954572901739589</v>
      </c>
      <c r="EB44" s="27">
        <v>18.513021805963326</v>
      </c>
      <c r="EC44" s="27">
        <v>17.858591842004351</v>
      </c>
      <c r="ED44" s="27">
        <v>17.364223992004341</v>
      </c>
      <c r="EE44" s="27">
        <v>16.830633832004345</v>
      </c>
      <c r="EF44" s="27">
        <v>16.311348772004344</v>
      </c>
      <c r="EG44" s="27">
        <v>15.808698772004348</v>
      </c>
      <c r="EH44" s="27">
        <v>15.294004132004346</v>
      </c>
      <c r="EI44" s="27">
        <v>14.722172742004346</v>
      </c>
      <c r="EJ44" s="27">
        <v>14.181176762004348</v>
      </c>
      <c r="EK44" s="27">
        <v>12.343539432004349</v>
      </c>
      <c r="EL44" s="27">
        <v>10.233877392004352</v>
      </c>
      <c r="EM44" s="27">
        <v>8.8789983420043512</v>
      </c>
      <c r="EN44" s="27">
        <v>7.5490845320043505</v>
      </c>
      <c r="EO44" s="27">
        <v>6.891771772004347</v>
      </c>
      <c r="EP44">
        <v>0</v>
      </c>
      <c r="EQ44" s="27">
        <v>19.954572901739589</v>
      </c>
      <c r="ER44" s="27">
        <v>18.513021805963326</v>
      </c>
      <c r="ES44" s="27">
        <v>17.858591842004351</v>
      </c>
      <c r="ET44" s="27">
        <v>17.364223992004341</v>
      </c>
      <c r="EU44" s="27">
        <v>16.830633832004345</v>
      </c>
      <c r="EV44" s="27">
        <v>16.311348772004344</v>
      </c>
      <c r="EW44" s="27">
        <v>15.808698772004348</v>
      </c>
      <c r="EX44" s="27">
        <v>15.294004132004346</v>
      </c>
      <c r="EY44" s="27">
        <v>14.722172742004346</v>
      </c>
      <c r="EZ44" s="27">
        <v>14.181176762004348</v>
      </c>
      <c r="FA44" s="27">
        <v>12.343539432004349</v>
      </c>
      <c r="FB44" s="27">
        <v>10.233877392004352</v>
      </c>
      <c r="FC44" s="27">
        <v>8.8789983420043512</v>
      </c>
      <c r="FD44" s="27">
        <v>7.5490845320043505</v>
      </c>
      <c r="FE44" s="27">
        <v>6.891771772004347</v>
      </c>
      <c r="FG44" s="141">
        <v>19.954572901739589</v>
      </c>
      <c r="FH44" s="141">
        <v>17.954004864126226</v>
      </c>
      <c r="FI44" s="141">
        <v>17.081931603009757</v>
      </c>
      <c r="FJ44" s="141">
        <v>16.412960023009759</v>
      </c>
      <c r="FK44" s="141">
        <v>15.537097243009761</v>
      </c>
      <c r="FL44" s="141">
        <v>14.660005953009758</v>
      </c>
      <c r="FM44" s="141">
        <v>13.404735253009754</v>
      </c>
      <c r="FN44" s="141">
        <v>10.723341473009761</v>
      </c>
      <c r="FO44" s="141">
        <v>8.1809184530097596</v>
      </c>
      <c r="FP44" s="141">
        <v>5.6299414030097594</v>
      </c>
      <c r="FQ44" s="141">
        <v>-1.7563588869902418</v>
      </c>
      <c r="FR44" s="141">
        <v>-8.8416812117291244</v>
      </c>
      <c r="FS44" s="141">
        <v>-14.43568796172913</v>
      </c>
      <c r="FT44" s="141">
        <v>-18.196710401729121</v>
      </c>
      <c r="FU44" s="141">
        <v>-16.317493711729128</v>
      </c>
      <c r="FW44" s="141">
        <v>19.954572901739589</v>
      </c>
      <c r="FX44" s="141">
        <v>17.954004864126226</v>
      </c>
      <c r="FY44" s="141">
        <v>17.081931603009757</v>
      </c>
      <c r="FZ44" s="141">
        <v>16.412960023009759</v>
      </c>
      <c r="GA44" s="141">
        <v>15.537097243009761</v>
      </c>
      <c r="GB44" s="141">
        <v>14.660005953009758</v>
      </c>
      <c r="GC44" s="141">
        <v>13.404735253009754</v>
      </c>
      <c r="GD44" s="141">
        <v>10.723341473009761</v>
      </c>
      <c r="GE44" s="141">
        <v>8.1809184530097596</v>
      </c>
      <c r="GF44" s="141">
        <v>5.6299414030097594</v>
      </c>
      <c r="GG44" s="141">
        <v>-1.7563588869902418</v>
      </c>
      <c r="GH44" s="141">
        <v>-8.8416812117291244</v>
      </c>
      <c r="GI44" s="141">
        <v>-14.43568796172913</v>
      </c>
      <c r="GJ44" s="141">
        <v>-18.196710401729121</v>
      </c>
      <c r="GK44" s="141">
        <v>-16.317493711729128</v>
      </c>
      <c r="GM44" s="1">
        <v>335361</v>
      </c>
      <c r="GN44" s="78">
        <v>429316</v>
      </c>
      <c r="GO44" s="78" t="s">
        <v>839</v>
      </c>
      <c r="GP44" s="97"/>
    </row>
    <row r="45" spans="2:198" ht="16.2" thickBot="1" x14ac:dyDescent="0.35">
      <c r="B45" s="19" t="s">
        <v>388</v>
      </c>
      <c r="C45" s="21">
        <v>44.743712398173017</v>
      </c>
      <c r="D45" s="21">
        <v>40.334949237840206</v>
      </c>
      <c r="E45" s="21">
        <v>38.291482034562236</v>
      </c>
      <c r="F45" s="21">
        <v>36.436564578091392</v>
      </c>
      <c r="G45" s="21">
        <v>34.258359174076048</v>
      </c>
      <c r="H45" s="21">
        <v>31.983853098333057</v>
      </c>
      <c r="I45" s="21">
        <v>27.232792500518912</v>
      </c>
      <c r="J45" s="21">
        <v>25.174297394125759</v>
      </c>
      <c r="K45" s="21">
        <v>23.060456979371509</v>
      </c>
      <c r="L45" s="21">
        <v>20.517637337166349</v>
      </c>
      <c r="M45" s="21">
        <v>10.128114993600093</v>
      </c>
      <c r="N45" s="21">
        <v>-6.3578414927218034</v>
      </c>
      <c r="O45" s="21">
        <v>-18.479177454413502</v>
      </c>
      <c r="P45" s="21">
        <v>-30.983161173023831</v>
      </c>
      <c r="Q45" s="21">
        <v>-42.825540225626128</v>
      </c>
      <c r="R45" s="22"/>
      <c r="S45" s="21">
        <v>69.943712398173005</v>
      </c>
      <c r="T45" s="21">
        <v>65.534949237840195</v>
      </c>
      <c r="U45" s="21">
        <v>63.491482034562225</v>
      </c>
      <c r="V45" s="21">
        <v>61.636564578091381</v>
      </c>
      <c r="W45" s="21">
        <v>59.458359174076037</v>
      </c>
      <c r="X45" s="21">
        <v>57.183853098333046</v>
      </c>
      <c r="Y45" s="21">
        <v>52.4327925005189</v>
      </c>
      <c r="Z45" s="21">
        <v>50.374297394125747</v>
      </c>
      <c r="AA45" s="21">
        <v>48.260456979371497</v>
      </c>
      <c r="AB45" s="21">
        <v>45.717637337166337</v>
      </c>
      <c r="AC45" s="21">
        <v>35.328114993600082</v>
      </c>
      <c r="AD45" s="21">
        <v>18.842158507278185</v>
      </c>
      <c r="AE45" s="21">
        <v>6.7208225455864863</v>
      </c>
      <c r="AF45" s="21">
        <v>-5.7831611730238421</v>
      </c>
      <c r="AG45" s="21">
        <v>-17.625540225626139</v>
      </c>
      <c r="AI45" s="23">
        <v>44.743712398173017</v>
      </c>
      <c r="AJ45" s="23">
        <v>43.086761152397713</v>
      </c>
      <c r="AK45" s="23">
        <v>42.037494665296649</v>
      </c>
      <c r="AL45" s="23">
        <v>41.140818097448388</v>
      </c>
      <c r="AM45" s="23">
        <v>40.001656721821448</v>
      </c>
      <c r="AN45" s="23">
        <v>38.800380536207726</v>
      </c>
      <c r="AO45" s="23">
        <v>37.223522081411716</v>
      </c>
      <c r="AP45" s="23">
        <v>35.150397664888274</v>
      </c>
      <c r="AQ45" s="23">
        <v>33.526777792141957</v>
      </c>
      <c r="AR45" s="23">
        <v>31.302847028102988</v>
      </c>
      <c r="AS45" s="23">
        <v>26.37661513750966</v>
      </c>
      <c r="AT45" s="23">
        <v>21.275192176353272</v>
      </c>
      <c r="AU45" s="23">
        <v>16.20495083319301</v>
      </c>
      <c r="AV45" s="23">
        <v>10.57915206308337</v>
      </c>
      <c r="AW45" s="23">
        <v>6.5287995256360318</v>
      </c>
      <c r="AY45" s="24">
        <v>69.943712398173005</v>
      </c>
      <c r="AZ45" s="24">
        <v>68.286761152397702</v>
      </c>
      <c r="BA45" s="24">
        <v>67.237494665296637</v>
      </c>
      <c r="BB45" s="24">
        <v>66.340818097448377</v>
      </c>
      <c r="BC45" s="24">
        <v>65.201656721821436</v>
      </c>
      <c r="BD45" s="24">
        <v>64.000380536207714</v>
      </c>
      <c r="BE45" s="24">
        <v>62.423522081411704</v>
      </c>
      <c r="BF45" s="24">
        <v>60.350397664888263</v>
      </c>
      <c r="BG45" s="24">
        <v>58.726777792141945</v>
      </c>
      <c r="BH45" s="24">
        <v>56.502847028102977</v>
      </c>
      <c r="BI45" s="24">
        <v>51.576615137509648</v>
      </c>
      <c r="BJ45" s="24">
        <v>46.475192176353261</v>
      </c>
      <c r="BK45" s="24">
        <v>41.404950833192999</v>
      </c>
      <c r="BL45" s="24">
        <v>35.779152063083359</v>
      </c>
      <c r="BM45" s="24">
        <v>31.72879952563602</v>
      </c>
      <c r="BO45" s="25">
        <v>44.743712398173017</v>
      </c>
      <c r="BP45" s="25">
        <v>39.832393890417066</v>
      </c>
      <c r="BQ45" s="25">
        <v>37.795002873436857</v>
      </c>
      <c r="BR45" s="25">
        <v>36.189551686628633</v>
      </c>
      <c r="BS45" s="25">
        <v>32.541024311048616</v>
      </c>
      <c r="BT45" s="25">
        <v>30.543967964031197</v>
      </c>
      <c r="BU45" s="25">
        <v>26.22873759153012</v>
      </c>
      <c r="BV45" s="25">
        <v>24.558411710854045</v>
      </c>
      <c r="BW45" s="25">
        <v>22.696211771069031</v>
      </c>
      <c r="BX45" s="25">
        <v>20.424799022494241</v>
      </c>
      <c r="BY45" s="25">
        <v>11.275151122709985</v>
      </c>
      <c r="BZ45" s="25">
        <v>-3.533374825582456</v>
      </c>
      <c r="CA45" s="25">
        <v>-14.786534497266814</v>
      </c>
      <c r="CB45" s="25">
        <v>-26.2066451629602</v>
      </c>
      <c r="CC45" s="25">
        <v>-36.751283029698044</v>
      </c>
      <c r="CD45">
        <v>0</v>
      </c>
      <c r="CE45" s="25">
        <v>69.943712398173005</v>
      </c>
      <c r="CF45" s="25">
        <v>65.032393890417055</v>
      </c>
      <c r="CG45" s="25">
        <v>62.995002873436846</v>
      </c>
      <c r="CH45" s="25">
        <v>61.389551686628621</v>
      </c>
      <c r="CI45" s="25">
        <v>57.741024311048605</v>
      </c>
      <c r="CJ45" s="25">
        <v>55.743967964031185</v>
      </c>
      <c r="CK45" s="25">
        <v>51.428737591530108</v>
      </c>
      <c r="CL45" s="25">
        <v>49.758411710854034</v>
      </c>
      <c r="CM45" s="25">
        <v>47.896211771069019</v>
      </c>
      <c r="CN45" s="25">
        <v>45.62479902249423</v>
      </c>
      <c r="CO45" s="25">
        <v>36.475151122709974</v>
      </c>
      <c r="CP45" s="25">
        <v>21.666625174417533</v>
      </c>
      <c r="CQ45" s="25">
        <v>10.413465502733175</v>
      </c>
      <c r="CR45" s="25">
        <v>-1.0066451629602113</v>
      </c>
      <c r="CS45" s="25">
        <v>-11.551283029698055</v>
      </c>
      <c r="CU45" s="26">
        <v>44.743712398173017</v>
      </c>
      <c r="CV45" s="26">
        <v>42.623329134498562</v>
      </c>
      <c r="CW45" s="26">
        <v>41.305040076464692</v>
      </c>
      <c r="CX45" s="26">
        <v>39.863444511476004</v>
      </c>
      <c r="CY45" s="26">
        <v>37.939380008505097</v>
      </c>
      <c r="CZ45" s="26">
        <v>35.213181281400509</v>
      </c>
      <c r="DA45" s="26">
        <v>29.981930840071527</v>
      </c>
      <c r="DB45" s="26">
        <v>24.88416561099686</v>
      </c>
      <c r="DC45" s="26">
        <v>19.368698438906293</v>
      </c>
      <c r="DD45" s="26">
        <v>12.904072628218785</v>
      </c>
      <c r="DE45" s="26">
        <v>-2.8697692566797173</v>
      </c>
      <c r="DF45" s="26">
        <v>-17.076323666456346</v>
      </c>
      <c r="DG45" s="26">
        <v>-27.334286429715519</v>
      </c>
      <c r="DH45" s="26">
        <v>-33.653369259470026</v>
      </c>
      <c r="DI45" s="26">
        <v>-30.292684150983661</v>
      </c>
      <c r="DJ45">
        <v>0</v>
      </c>
      <c r="DK45" s="26">
        <v>69.943712398173005</v>
      </c>
      <c r="DL45" s="26">
        <v>67.82332913449855</v>
      </c>
      <c r="DM45" s="26">
        <v>66.505040076464681</v>
      </c>
      <c r="DN45" s="26">
        <v>65.063444511475993</v>
      </c>
      <c r="DO45" s="26">
        <v>63.139380008505086</v>
      </c>
      <c r="DP45" s="26">
        <v>60.413181281400497</v>
      </c>
      <c r="DQ45" s="26">
        <v>55.181930840071516</v>
      </c>
      <c r="DR45" s="26">
        <v>50.084165610996848</v>
      </c>
      <c r="DS45" s="26">
        <v>44.568698438906281</v>
      </c>
      <c r="DT45" s="26">
        <v>38.104072628218773</v>
      </c>
      <c r="DU45" s="26">
        <v>22.330230743320271</v>
      </c>
      <c r="DV45" s="26">
        <v>8.1236763335436422</v>
      </c>
      <c r="DW45" s="26">
        <v>-2.1342864297155302</v>
      </c>
      <c r="DX45" s="26">
        <v>-8.4533692594700369</v>
      </c>
      <c r="DY45" s="26">
        <v>-5.092684150983672</v>
      </c>
      <c r="EA45" s="27">
        <v>44.743712398173017</v>
      </c>
      <c r="EB45" s="27">
        <v>42.486297290592489</v>
      </c>
      <c r="EC45" s="27">
        <v>41.160956933263293</v>
      </c>
      <c r="ED45" s="27">
        <v>39.722693866050193</v>
      </c>
      <c r="EE45" s="27">
        <v>38.334237312501372</v>
      </c>
      <c r="EF45" s="27">
        <v>36.802629620032278</v>
      </c>
      <c r="EG45" s="27">
        <v>32.621142699393317</v>
      </c>
      <c r="EH45" s="27">
        <v>30.906028738835744</v>
      </c>
      <c r="EI45" s="27">
        <v>28.868954949177336</v>
      </c>
      <c r="EJ45" s="27">
        <v>26.271102414432647</v>
      </c>
      <c r="EK45" s="27">
        <v>19.740323676394269</v>
      </c>
      <c r="EL45" s="27">
        <v>12.697532639103002</v>
      </c>
      <c r="EM45" s="27">
        <v>8.9836314697950002</v>
      </c>
      <c r="EN45" s="27">
        <v>4.8472842420055713</v>
      </c>
      <c r="EO45" s="27">
        <v>2.478963513714632</v>
      </c>
      <c r="EP45">
        <v>0</v>
      </c>
      <c r="EQ45" s="27">
        <v>69.943712398173005</v>
      </c>
      <c r="ER45" s="27">
        <v>67.686297290592478</v>
      </c>
      <c r="ES45" s="27">
        <v>66.360956933263282</v>
      </c>
      <c r="ET45" s="27">
        <v>64.922693866050182</v>
      </c>
      <c r="EU45" s="27">
        <v>63.534237312501361</v>
      </c>
      <c r="EV45" s="27">
        <v>62.002629620032266</v>
      </c>
      <c r="EW45" s="27">
        <v>57.821142699393306</v>
      </c>
      <c r="EX45" s="27">
        <v>56.106028738835732</v>
      </c>
      <c r="EY45" s="27">
        <v>54.068954949177325</v>
      </c>
      <c r="EZ45" s="27">
        <v>51.471102414432636</v>
      </c>
      <c r="FA45" s="27">
        <v>44.940323676394257</v>
      </c>
      <c r="FB45" s="27">
        <v>37.897532639102991</v>
      </c>
      <c r="FC45" s="27">
        <v>34.183631469794989</v>
      </c>
      <c r="FD45" s="27">
        <v>30.04728424200556</v>
      </c>
      <c r="FE45" s="27">
        <v>27.678963513714621</v>
      </c>
      <c r="FG45" s="141">
        <v>44.743712398173017</v>
      </c>
      <c r="FH45" s="141">
        <v>40.349604937220235</v>
      </c>
      <c r="FI45" s="141">
        <v>38.191908030178979</v>
      </c>
      <c r="FJ45" s="141">
        <v>36.25828141017665</v>
      </c>
      <c r="FK45" s="141">
        <v>33.861758248858379</v>
      </c>
      <c r="FL45" s="141">
        <v>30.813004142282153</v>
      </c>
      <c r="FM45" s="141">
        <v>25.189879318882504</v>
      </c>
      <c r="FN45" s="141">
        <v>19.573930216212474</v>
      </c>
      <c r="FO45" s="141">
        <v>13.745154271114643</v>
      </c>
      <c r="FP45" s="141">
        <v>6.9631842100563688</v>
      </c>
      <c r="FQ45" s="141">
        <v>-9.883014144367678</v>
      </c>
      <c r="FR45" s="141">
        <v>-24.995920844009504</v>
      </c>
      <c r="FS45" s="141">
        <v>-36.120657874338178</v>
      </c>
      <c r="FT45" s="141">
        <v>-43.460058211120611</v>
      </c>
      <c r="FU45" s="141">
        <v>-41.261722161694308</v>
      </c>
      <c r="FW45" s="141">
        <v>69.943712398173005</v>
      </c>
      <c r="FX45" s="141">
        <v>65.549604937220224</v>
      </c>
      <c r="FY45" s="141">
        <v>63.391908030178968</v>
      </c>
      <c r="FZ45" s="141">
        <v>61.458281410176639</v>
      </c>
      <c r="GA45" s="141">
        <v>59.061758248858368</v>
      </c>
      <c r="GB45" s="141">
        <v>56.013004142282142</v>
      </c>
      <c r="GC45" s="141">
        <v>50.389879318882492</v>
      </c>
      <c r="GD45" s="141">
        <v>44.773930216212463</v>
      </c>
      <c r="GE45" s="141">
        <v>38.945154271114632</v>
      </c>
      <c r="GF45" s="141">
        <v>32.163184210056357</v>
      </c>
      <c r="GG45" s="141">
        <v>15.316985855632311</v>
      </c>
      <c r="GH45" s="141">
        <v>0.20407915599048465</v>
      </c>
      <c r="GI45" s="141">
        <v>-10.92065787433819</v>
      </c>
      <c r="GJ45" s="141">
        <v>-18.260058211120622</v>
      </c>
      <c r="GK45" s="141">
        <v>-16.06172216169432</v>
      </c>
      <c r="GM45" s="1">
        <v>384073</v>
      </c>
      <c r="GN45" s="78">
        <v>385068</v>
      </c>
      <c r="GO45" s="78" t="s">
        <v>481</v>
      </c>
      <c r="GP45" s="97"/>
    </row>
    <row r="46" spans="2:198" ht="16.2" thickBot="1" x14ac:dyDescent="0.35">
      <c r="B46" s="19" t="s">
        <v>227</v>
      </c>
      <c r="C46" s="21">
        <v>17.603392975574572</v>
      </c>
      <c r="D46" s="21">
        <v>15.754369498344406</v>
      </c>
      <c r="E46" s="21">
        <v>15.123122269522156</v>
      </c>
      <c r="F46" s="21">
        <v>14.93397200716376</v>
      </c>
      <c r="G46" s="21">
        <v>14.744412801189355</v>
      </c>
      <c r="H46" s="21">
        <v>14.512537566185163</v>
      </c>
      <c r="I46" s="21">
        <v>14.314442174354017</v>
      </c>
      <c r="J46" s="21">
        <v>14.141097487892914</v>
      </c>
      <c r="K46" s="21">
        <v>13.881343563934529</v>
      </c>
      <c r="L46" s="21">
        <v>13.644855405636427</v>
      </c>
      <c r="M46" s="21">
        <v>12.17639102431939</v>
      </c>
      <c r="N46" s="21">
        <v>9.6540094821856073</v>
      </c>
      <c r="O46" s="21">
        <v>7.5639321925670053</v>
      </c>
      <c r="P46" s="21">
        <v>5.3548782502279124</v>
      </c>
      <c r="Q46" s="21">
        <v>3.3093422652310203</v>
      </c>
      <c r="R46" s="22"/>
      <c r="S46" s="21">
        <v>23.603392975574572</v>
      </c>
      <c r="T46" s="21">
        <v>21.754369498344406</v>
      </c>
      <c r="U46" s="21">
        <v>21.123122269522156</v>
      </c>
      <c r="V46" s="21">
        <v>20.93397200716376</v>
      </c>
      <c r="W46" s="21">
        <v>20.744412801189355</v>
      </c>
      <c r="X46" s="21">
        <v>20.512537566185163</v>
      </c>
      <c r="Y46" s="21">
        <v>20.314442174354017</v>
      </c>
      <c r="Z46" s="21">
        <v>20.141097487892914</v>
      </c>
      <c r="AA46" s="21">
        <v>19.881343563934529</v>
      </c>
      <c r="AB46" s="21">
        <v>19.644855405636427</v>
      </c>
      <c r="AC46" s="21">
        <v>18.17639102431939</v>
      </c>
      <c r="AD46" s="21">
        <v>15.654009482185607</v>
      </c>
      <c r="AE46" s="21">
        <v>13.563932192567005</v>
      </c>
      <c r="AF46" s="21">
        <v>11.354878250227912</v>
      </c>
      <c r="AG46" s="21">
        <v>9.3093422652310203</v>
      </c>
      <c r="AI46" s="23">
        <v>17.603392975574572</v>
      </c>
      <c r="AJ46" s="23">
        <v>17.15880881133927</v>
      </c>
      <c r="AK46" s="23">
        <v>16.941653128315714</v>
      </c>
      <c r="AL46" s="23">
        <v>16.736493419216224</v>
      </c>
      <c r="AM46" s="23">
        <v>16.515710943063965</v>
      </c>
      <c r="AN46" s="23">
        <v>16.245396411235532</v>
      </c>
      <c r="AO46" s="23">
        <v>15.838442216020521</v>
      </c>
      <c r="AP46" s="23">
        <v>15.386266205208756</v>
      </c>
      <c r="AQ46" s="23">
        <v>15.059579500799618</v>
      </c>
      <c r="AR46" s="23">
        <v>14.73093288796882</v>
      </c>
      <c r="AS46" s="23">
        <v>13.793418923035091</v>
      </c>
      <c r="AT46" s="23">
        <v>12.984085450618174</v>
      </c>
      <c r="AU46" s="23">
        <v>12.331117308094317</v>
      </c>
      <c r="AV46" s="23">
        <v>11.456287224817398</v>
      </c>
      <c r="AW46" s="23">
        <v>10.846007629166952</v>
      </c>
      <c r="AY46" s="24">
        <v>23.603392975574572</v>
      </c>
      <c r="AZ46" s="24">
        <v>23.15880881133927</v>
      </c>
      <c r="BA46" s="24">
        <v>22.941653128315714</v>
      </c>
      <c r="BB46" s="24">
        <v>22.736493419216224</v>
      </c>
      <c r="BC46" s="24">
        <v>22.515710943063965</v>
      </c>
      <c r="BD46" s="24">
        <v>22.245396411235532</v>
      </c>
      <c r="BE46" s="24">
        <v>21.838442216020521</v>
      </c>
      <c r="BF46" s="24">
        <v>21.386266205208756</v>
      </c>
      <c r="BG46" s="24">
        <v>21.059579500799618</v>
      </c>
      <c r="BH46" s="24">
        <v>20.73093288796882</v>
      </c>
      <c r="BI46" s="24">
        <v>19.793418923035091</v>
      </c>
      <c r="BJ46" s="24">
        <v>18.984085450618174</v>
      </c>
      <c r="BK46" s="24">
        <v>18.331117308094317</v>
      </c>
      <c r="BL46" s="24">
        <v>17.456287224817398</v>
      </c>
      <c r="BM46" s="24">
        <v>16.846007629166952</v>
      </c>
      <c r="BO46" s="25">
        <v>17.603392975574572</v>
      </c>
      <c r="BP46" s="25">
        <v>15.41605016648051</v>
      </c>
      <c r="BQ46" s="25">
        <v>14.715972522924783</v>
      </c>
      <c r="BR46" s="25">
        <v>14.523345983404418</v>
      </c>
      <c r="BS46" s="25">
        <v>14.333053697342532</v>
      </c>
      <c r="BT46" s="25">
        <v>14.143802398743517</v>
      </c>
      <c r="BU46" s="25">
        <v>13.963755511185411</v>
      </c>
      <c r="BV46" s="25">
        <v>13.778077992735454</v>
      </c>
      <c r="BW46" s="25">
        <v>13.584120643756183</v>
      </c>
      <c r="BX46" s="25">
        <v>13.41365159193731</v>
      </c>
      <c r="BY46" s="25">
        <v>12.473936950629522</v>
      </c>
      <c r="BZ46" s="25">
        <v>10.279095250735793</v>
      </c>
      <c r="CA46" s="25">
        <v>8.43514786049737</v>
      </c>
      <c r="CB46" s="25">
        <v>6.5355476334054039</v>
      </c>
      <c r="CC46" s="25">
        <v>4.8581069627356648</v>
      </c>
      <c r="CD46">
        <v>0</v>
      </c>
      <c r="CE46" s="25">
        <v>23.603392975574572</v>
      </c>
      <c r="CF46" s="25">
        <v>21.41605016648051</v>
      </c>
      <c r="CG46" s="25">
        <v>20.715972522924783</v>
      </c>
      <c r="CH46" s="25">
        <v>20.523345983404418</v>
      </c>
      <c r="CI46" s="25">
        <v>20.333053697342532</v>
      </c>
      <c r="CJ46" s="25">
        <v>20.143802398743517</v>
      </c>
      <c r="CK46" s="25">
        <v>19.963755511185411</v>
      </c>
      <c r="CL46" s="25">
        <v>19.778077992735454</v>
      </c>
      <c r="CM46" s="25">
        <v>19.584120643756183</v>
      </c>
      <c r="CN46" s="25">
        <v>19.41365159193731</v>
      </c>
      <c r="CO46" s="25">
        <v>18.473936950629522</v>
      </c>
      <c r="CP46" s="25">
        <v>16.279095250735793</v>
      </c>
      <c r="CQ46" s="25">
        <v>14.43514786049737</v>
      </c>
      <c r="CR46" s="25">
        <v>12.535547633405404</v>
      </c>
      <c r="CS46" s="25">
        <v>10.858106962735665</v>
      </c>
      <c r="CU46" s="26">
        <v>17.603392975574572</v>
      </c>
      <c r="CV46" s="26">
        <v>16.167709982587169</v>
      </c>
      <c r="CW46" s="26">
        <v>15.677085958049425</v>
      </c>
      <c r="CX46" s="26">
        <v>15.538031020959103</v>
      </c>
      <c r="CY46" s="26">
        <v>15.392959566683857</v>
      </c>
      <c r="CZ46" s="26">
        <v>15.216301873224921</v>
      </c>
      <c r="DA46" s="26">
        <v>14.967881261917654</v>
      </c>
      <c r="DB46" s="26">
        <v>14.265178314406285</v>
      </c>
      <c r="DC46" s="26">
        <v>13.478227008647458</v>
      </c>
      <c r="DD46" s="26">
        <v>12.680073850541369</v>
      </c>
      <c r="DE46" s="26">
        <v>10.389741600110298</v>
      </c>
      <c r="DF46" s="26">
        <v>8.1967057154954261</v>
      </c>
      <c r="DG46" s="26">
        <v>6.4688779616771583</v>
      </c>
      <c r="DH46" s="26">
        <v>5.4019962887296096</v>
      </c>
      <c r="DI46" s="26">
        <v>6.0860606695298856</v>
      </c>
      <c r="DJ46">
        <v>0</v>
      </c>
      <c r="DK46" s="26">
        <v>23.603392975574572</v>
      </c>
      <c r="DL46" s="26">
        <v>22.167709982587169</v>
      </c>
      <c r="DM46" s="26">
        <v>21.677085958049425</v>
      </c>
      <c r="DN46" s="26">
        <v>21.538031020959103</v>
      </c>
      <c r="DO46" s="26">
        <v>21.392959566683857</v>
      </c>
      <c r="DP46" s="26">
        <v>21.216301873224921</v>
      </c>
      <c r="DQ46" s="26">
        <v>20.967881261917654</v>
      </c>
      <c r="DR46" s="26">
        <v>20.265178314406285</v>
      </c>
      <c r="DS46" s="26">
        <v>19.478227008647458</v>
      </c>
      <c r="DT46" s="26">
        <v>18.680073850541369</v>
      </c>
      <c r="DU46" s="26">
        <v>16.389741600110298</v>
      </c>
      <c r="DV46" s="26">
        <v>14.196705715495426</v>
      </c>
      <c r="DW46" s="26">
        <v>12.468877961677158</v>
      </c>
      <c r="DX46" s="26">
        <v>11.40199628872961</v>
      </c>
      <c r="DY46" s="26">
        <v>12.086060669529886</v>
      </c>
      <c r="EA46" s="27">
        <v>17.603392975574572</v>
      </c>
      <c r="EB46" s="27">
        <v>16.738752336209224</v>
      </c>
      <c r="EC46" s="27">
        <v>16.430222499671167</v>
      </c>
      <c r="ED46" s="27">
        <v>16.302317357621007</v>
      </c>
      <c r="EE46" s="27">
        <v>16.200682833513319</v>
      </c>
      <c r="EF46" s="27">
        <v>16.06692983135077</v>
      </c>
      <c r="EG46" s="27">
        <v>15.912165298031375</v>
      </c>
      <c r="EH46" s="27">
        <v>15.750831452030276</v>
      </c>
      <c r="EI46" s="27">
        <v>15.531112918910164</v>
      </c>
      <c r="EJ46" s="27">
        <v>15.315369042113144</v>
      </c>
      <c r="EK46" s="27">
        <v>14.508267127022592</v>
      </c>
      <c r="EL46" s="27">
        <v>13.443200012486638</v>
      </c>
      <c r="EM46" s="27">
        <v>12.72065390974382</v>
      </c>
      <c r="EN46" s="27">
        <v>12.098587475559345</v>
      </c>
      <c r="EO46" s="27">
        <v>11.842780460247461</v>
      </c>
      <c r="EP46">
        <v>0</v>
      </c>
      <c r="EQ46" s="27">
        <v>23.603392975574572</v>
      </c>
      <c r="ER46" s="27">
        <v>22.738752336209224</v>
      </c>
      <c r="ES46" s="27">
        <v>22.430222499671167</v>
      </c>
      <c r="ET46" s="27">
        <v>22.302317357621007</v>
      </c>
      <c r="EU46" s="27">
        <v>22.200682833513319</v>
      </c>
      <c r="EV46" s="27">
        <v>22.06692983135077</v>
      </c>
      <c r="EW46" s="27">
        <v>21.912165298031375</v>
      </c>
      <c r="EX46" s="27">
        <v>21.750831452030276</v>
      </c>
      <c r="EY46" s="27">
        <v>21.531112918910164</v>
      </c>
      <c r="EZ46" s="27">
        <v>21.315369042113144</v>
      </c>
      <c r="FA46" s="27">
        <v>20.508267127022592</v>
      </c>
      <c r="FB46" s="27">
        <v>19.443200012486638</v>
      </c>
      <c r="FC46" s="27">
        <v>18.72065390974382</v>
      </c>
      <c r="FD46" s="27">
        <v>18.098587475559345</v>
      </c>
      <c r="FE46" s="27">
        <v>17.842780460247461</v>
      </c>
      <c r="FG46" s="141">
        <v>17.603392975574572</v>
      </c>
      <c r="FH46" s="141">
        <v>15.114974709640357</v>
      </c>
      <c r="FI46" s="141">
        <v>14.345101021085448</v>
      </c>
      <c r="FJ46" s="141">
        <v>14.12961390814899</v>
      </c>
      <c r="FK46" s="141">
        <v>13.841939044846079</v>
      </c>
      <c r="FL46" s="141">
        <v>13.565120849870546</v>
      </c>
      <c r="FM46" s="141">
        <v>13.187736664933318</v>
      </c>
      <c r="FN46" s="141">
        <v>12.37996696397833</v>
      </c>
      <c r="FO46" s="141">
        <v>11.523985415767704</v>
      </c>
      <c r="FP46" s="141">
        <v>10.66032683758257</v>
      </c>
      <c r="FQ46" s="141">
        <v>8.1874843554381975</v>
      </c>
      <c r="FR46" s="141">
        <v>5.8404372081128244</v>
      </c>
      <c r="FS46" s="141">
        <v>3.9750856113604129</v>
      </c>
      <c r="FT46" s="141">
        <v>2.7594344265563713</v>
      </c>
      <c r="FU46" s="141">
        <v>3.2793591983884554</v>
      </c>
      <c r="FW46" s="141">
        <v>23.603392975574572</v>
      </c>
      <c r="FX46" s="141">
        <v>21.114974709640357</v>
      </c>
      <c r="FY46" s="141">
        <v>20.345101021085448</v>
      </c>
      <c r="FZ46" s="141">
        <v>20.12961390814899</v>
      </c>
      <c r="GA46" s="141">
        <v>19.841939044846079</v>
      </c>
      <c r="GB46" s="141">
        <v>19.565120849870546</v>
      </c>
      <c r="GC46" s="141">
        <v>19.187736664933318</v>
      </c>
      <c r="GD46" s="141">
        <v>18.37996696397833</v>
      </c>
      <c r="GE46" s="141">
        <v>17.523985415767704</v>
      </c>
      <c r="GF46" s="141">
        <v>16.66032683758257</v>
      </c>
      <c r="GG46" s="141">
        <v>14.187484355438198</v>
      </c>
      <c r="GH46" s="141">
        <v>11.840437208112824</v>
      </c>
      <c r="GI46" s="141">
        <v>9.9750856113604129</v>
      </c>
      <c r="GJ46" s="141">
        <v>8.7594344265563713</v>
      </c>
      <c r="GK46" s="141">
        <v>9.2793591983884554</v>
      </c>
      <c r="GM46" s="1">
        <v>384084</v>
      </c>
      <c r="GN46" s="78">
        <v>385010</v>
      </c>
      <c r="GO46" s="78" t="s">
        <v>824</v>
      </c>
      <c r="GP46" s="97"/>
    </row>
    <row r="47" spans="2:198" ht="16.2" thickBot="1" x14ac:dyDescent="0.35">
      <c r="B47" s="19" t="s">
        <v>233</v>
      </c>
      <c r="C47" s="21">
        <v>12.359975282327333</v>
      </c>
      <c r="D47" s="21">
        <v>8.9185136094007831</v>
      </c>
      <c r="E47" s="21">
        <v>7.5419720075619239</v>
      </c>
      <c r="F47" s="21">
        <v>6.7433437078341711</v>
      </c>
      <c r="G47" s="21">
        <v>5.6465227573920416</v>
      </c>
      <c r="H47" s="21">
        <v>13.747529226324289</v>
      </c>
      <c r="I47" s="21">
        <v>12.907593571702762</v>
      </c>
      <c r="J47" s="21">
        <v>12.029173930693986</v>
      </c>
      <c r="K47" s="21">
        <v>11.025211130427138</v>
      </c>
      <c r="L47" s="21">
        <v>10.100983278997802</v>
      </c>
      <c r="M47" s="21">
        <v>3.2443713839356008</v>
      </c>
      <c r="N47" s="21">
        <v>-11.666711918439177</v>
      </c>
      <c r="O47" s="21">
        <v>-24.645696271914275</v>
      </c>
      <c r="P47" s="21">
        <v>-38.278261909618905</v>
      </c>
      <c r="Q47" s="21">
        <v>-49.340383109773455</v>
      </c>
      <c r="R47" s="22"/>
      <c r="S47" s="21">
        <v>33.772775282327338</v>
      </c>
      <c r="T47" s="21">
        <v>30.331313609400787</v>
      </c>
      <c r="U47" s="21">
        <v>28.954772007561928</v>
      </c>
      <c r="V47" s="21">
        <v>28.156143707834175</v>
      </c>
      <c r="W47" s="21">
        <v>27.059322757392046</v>
      </c>
      <c r="X47" s="21">
        <v>25.747529226324289</v>
      </c>
      <c r="Y47" s="21">
        <v>24.907593571702762</v>
      </c>
      <c r="Z47" s="21">
        <v>24.029173930693986</v>
      </c>
      <c r="AA47" s="21">
        <v>23.025211130427138</v>
      </c>
      <c r="AB47" s="21">
        <v>22.100983278997802</v>
      </c>
      <c r="AC47" s="21">
        <v>15.244371383935601</v>
      </c>
      <c r="AD47" s="21">
        <v>0.33328808156082346</v>
      </c>
      <c r="AE47" s="21">
        <v>-12.645696271914275</v>
      </c>
      <c r="AF47" s="21">
        <v>-26.278261909618905</v>
      </c>
      <c r="AG47" s="21">
        <v>-37.340383109773455</v>
      </c>
      <c r="AI47" s="23">
        <v>12.359975282327333</v>
      </c>
      <c r="AJ47" s="23">
        <v>11.186547292925013</v>
      </c>
      <c r="AK47" s="23">
        <v>10.361132552241493</v>
      </c>
      <c r="AL47" s="23">
        <v>9.6931490158532156</v>
      </c>
      <c r="AM47" s="23">
        <v>8.9398728817309276</v>
      </c>
      <c r="AN47" s="23">
        <v>17.456015556995631</v>
      </c>
      <c r="AO47" s="23">
        <v>16.402947959560066</v>
      </c>
      <c r="AP47" s="23">
        <v>14.765835327231962</v>
      </c>
      <c r="AQ47" s="23">
        <v>13.599757634597523</v>
      </c>
      <c r="AR47" s="23">
        <v>12.421956180681121</v>
      </c>
      <c r="AS47" s="23">
        <v>8.8191089296885536</v>
      </c>
      <c r="AT47" s="23">
        <v>5.145890049066594</v>
      </c>
      <c r="AU47" s="23">
        <v>1.7213203119085279</v>
      </c>
      <c r="AV47" s="23">
        <v>-2.0116855660901365</v>
      </c>
      <c r="AW47" s="23">
        <v>-4.6144039061832132</v>
      </c>
      <c r="AY47" s="24">
        <v>33.772775282327338</v>
      </c>
      <c r="AZ47" s="24">
        <v>32.599347292925017</v>
      </c>
      <c r="BA47" s="24">
        <v>31.773932552241497</v>
      </c>
      <c r="BB47" s="24">
        <v>31.10594901585322</v>
      </c>
      <c r="BC47" s="24">
        <v>30.352672881730932</v>
      </c>
      <c r="BD47" s="24">
        <v>29.456015556995631</v>
      </c>
      <c r="BE47" s="24">
        <v>28.402947959560066</v>
      </c>
      <c r="BF47" s="24">
        <v>26.765835327231962</v>
      </c>
      <c r="BG47" s="24">
        <v>25.599757634597523</v>
      </c>
      <c r="BH47" s="24">
        <v>24.421956180681121</v>
      </c>
      <c r="BI47" s="24">
        <v>20.819108929688554</v>
      </c>
      <c r="BJ47" s="24">
        <v>17.145890049066594</v>
      </c>
      <c r="BK47" s="24">
        <v>13.721320311908528</v>
      </c>
      <c r="BL47" s="24">
        <v>9.9883144339098635</v>
      </c>
      <c r="BM47" s="24">
        <v>7.3855960938167868</v>
      </c>
      <c r="BO47" s="25">
        <v>12.359975282327333</v>
      </c>
      <c r="BP47" s="25">
        <v>8.4173402965614699</v>
      </c>
      <c r="BQ47" s="25">
        <v>6.9560648050941296</v>
      </c>
      <c r="BR47" s="25">
        <v>6.1567759575237062</v>
      </c>
      <c r="BS47" s="25">
        <v>5.0660468727515209</v>
      </c>
      <c r="BT47" s="25">
        <v>13.157989200312045</v>
      </c>
      <c r="BU47" s="25">
        <v>12.316981999041374</v>
      </c>
      <c r="BV47" s="25">
        <v>11.455132704665289</v>
      </c>
      <c r="BW47" s="25">
        <v>10.608600918892506</v>
      </c>
      <c r="BX47" s="25">
        <v>9.860036107206966</v>
      </c>
      <c r="BY47" s="25">
        <v>3.4890121230386768</v>
      </c>
      <c r="BZ47" s="25">
        <v>-8.2482089181103788</v>
      </c>
      <c r="CA47" s="25">
        <v>-20.510188563299636</v>
      </c>
      <c r="CB47" s="25">
        <v>-33.22566723811623</v>
      </c>
      <c r="CC47" s="25">
        <v>-43.180387998943985</v>
      </c>
      <c r="CD47">
        <v>0</v>
      </c>
      <c r="CE47" s="25">
        <v>33.772775282327338</v>
      </c>
      <c r="CF47" s="25">
        <v>29.830140296561474</v>
      </c>
      <c r="CG47" s="25">
        <v>28.368864805094134</v>
      </c>
      <c r="CH47" s="25">
        <v>27.56957595752371</v>
      </c>
      <c r="CI47" s="25">
        <v>26.478846872751525</v>
      </c>
      <c r="CJ47" s="25">
        <v>25.157989200312045</v>
      </c>
      <c r="CK47" s="25">
        <v>24.316981999041374</v>
      </c>
      <c r="CL47" s="25">
        <v>23.455132704665289</v>
      </c>
      <c r="CM47" s="25">
        <v>22.608600918892506</v>
      </c>
      <c r="CN47" s="25">
        <v>21.860036107206966</v>
      </c>
      <c r="CO47" s="25">
        <v>15.489012123038677</v>
      </c>
      <c r="CP47" s="25">
        <v>3.7517910818896212</v>
      </c>
      <c r="CQ47" s="25">
        <v>-8.5101885632996357</v>
      </c>
      <c r="CR47" s="25">
        <v>-21.22566723811623</v>
      </c>
      <c r="CS47" s="25">
        <v>-31.180387998943985</v>
      </c>
      <c r="CU47" s="26">
        <v>12.359975282327333</v>
      </c>
      <c r="CV47" s="26">
        <v>10.372154365521503</v>
      </c>
      <c r="CW47" s="26">
        <v>9.4427126258684737</v>
      </c>
      <c r="CX47" s="26">
        <v>8.8534482641774233</v>
      </c>
      <c r="CY47" s="26">
        <v>7.9373329712356337</v>
      </c>
      <c r="CZ47" s="26">
        <v>16.118465407786417</v>
      </c>
      <c r="DA47" s="26">
        <v>14.520591472290995</v>
      </c>
      <c r="DB47" s="26">
        <v>10.478343078056298</v>
      </c>
      <c r="DC47" s="26">
        <v>6.3296057179690308</v>
      </c>
      <c r="DD47" s="26">
        <v>2.0120990433826194</v>
      </c>
      <c r="DE47" s="26">
        <v>-12.405025711006118</v>
      </c>
      <c r="DF47" s="26">
        <v>-26.090195192060662</v>
      </c>
      <c r="DG47" s="26">
        <v>-37.132136101712319</v>
      </c>
      <c r="DH47" s="26">
        <v>-43.920241287530899</v>
      </c>
      <c r="DI47" s="26">
        <v>-38.026374042308021</v>
      </c>
      <c r="DJ47">
        <v>0</v>
      </c>
      <c r="DK47" s="26">
        <v>33.772775282327338</v>
      </c>
      <c r="DL47" s="26">
        <v>31.784954365521507</v>
      </c>
      <c r="DM47" s="26">
        <v>30.855512625868478</v>
      </c>
      <c r="DN47" s="26">
        <v>30.266248264177428</v>
      </c>
      <c r="DO47" s="26">
        <v>29.350132971235638</v>
      </c>
      <c r="DP47" s="26">
        <v>28.118465407786417</v>
      </c>
      <c r="DQ47" s="26">
        <v>26.520591472290995</v>
      </c>
      <c r="DR47" s="26">
        <v>22.478343078056298</v>
      </c>
      <c r="DS47" s="26">
        <v>18.329605717969031</v>
      </c>
      <c r="DT47" s="26">
        <v>14.012099043382619</v>
      </c>
      <c r="DU47" s="26">
        <v>-0.40502571100611817</v>
      </c>
      <c r="DV47" s="26">
        <v>-14.090195192060662</v>
      </c>
      <c r="DW47" s="26">
        <v>-25.132136101712319</v>
      </c>
      <c r="DX47" s="26">
        <v>-31.920241287530899</v>
      </c>
      <c r="DY47" s="26">
        <v>-26.026374042308021</v>
      </c>
      <c r="EA47" s="27">
        <v>12.359975282327333</v>
      </c>
      <c r="EB47" s="27">
        <v>10.729059282785492</v>
      </c>
      <c r="EC47" s="27">
        <v>9.7948147063803788</v>
      </c>
      <c r="ED47" s="27">
        <v>9.252481474349878</v>
      </c>
      <c r="EE47" s="27">
        <v>8.6841197996351056</v>
      </c>
      <c r="EF47" s="27">
        <v>17.255786175538354</v>
      </c>
      <c r="EG47" s="27">
        <v>16.637918691575592</v>
      </c>
      <c r="EH47" s="27">
        <v>15.858963471531112</v>
      </c>
      <c r="EI47" s="27">
        <v>14.822227421234551</v>
      </c>
      <c r="EJ47" s="27">
        <v>13.776511635989692</v>
      </c>
      <c r="EK47" s="27">
        <v>10.189859101790688</v>
      </c>
      <c r="EL47" s="27">
        <v>6.2319414954675096</v>
      </c>
      <c r="EM47" s="27">
        <v>3.552775582078965</v>
      </c>
      <c r="EN47" s="27">
        <v>1.1673512600651463</v>
      </c>
      <c r="EO47" s="27">
        <v>0.63258888512243061</v>
      </c>
      <c r="EP47">
        <v>0</v>
      </c>
      <c r="EQ47" s="27">
        <v>33.772775282327338</v>
      </c>
      <c r="ER47" s="27">
        <v>32.141859282785497</v>
      </c>
      <c r="ES47" s="27">
        <v>31.207614706380383</v>
      </c>
      <c r="ET47" s="27">
        <v>30.665281474349882</v>
      </c>
      <c r="EU47" s="27">
        <v>30.09691979963511</v>
      </c>
      <c r="EV47" s="27">
        <v>29.255786175538354</v>
      </c>
      <c r="EW47" s="27">
        <v>28.637918691575592</v>
      </c>
      <c r="EX47" s="27">
        <v>27.858963471531112</v>
      </c>
      <c r="EY47" s="27">
        <v>26.822227421234551</v>
      </c>
      <c r="EZ47" s="27">
        <v>25.776511635989692</v>
      </c>
      <c r="FA47" s="27">
        <v>22.189859101790688</v>
      </c>
      <c r="FB47" s="27">
        <v>18.23194149546751</v>
      </c>
      <c r="FC47" s="27">
        <v>15.552775582078965</v>
      </c>
      <c r="FD47" s="27">
        <v>13.167351260065146</v>
      </c>
      <c r="FE47" s="27">
        <v>12.632588885122431</v>
      </c>
      <c r="FG47" s="141">
        <v>12.359975282327333</v>
      </c>
      <c r="FH47" s="141">
        <v>8.6833486566749372</v>
      </c>
      <c r="FI47" s="141">
        <v>7.2039305252091808</v>
      </c>
      <c r="FJ47" s="141">
        <v>6.2766488735823032</v>
      </c>
      <c r="FK47" s="141">
        <v>5.0574936802477026</v>
      </c>
      <c r="FL47" s="141">
        <v>13.082327346982737</v>
      </c>
      <c r="FM47" s="141">
        <v>11.359061820469549</v>
      </c>
      <c r="FN47" s="141">
        <v>7.0460077401316994</v>
      </c>
      <c r="FO47" s="141">
        <v>2.5332471360879367</v>
      </c>
      <c r="FP47" s="141">
        <v>-2.7687922222298482</v>
      </c>
      <c r="FQ47" s="141">
        <v>-18.129921522027644</v>
      </c>
      <c r="FR47" s="141">
        <v>-32.759025472780564</v>
      </c>
      <c r="FS47" s="141">
        <v>-44.841221693062408</v>
      </c>
      <c r="FT47" s="141">
        <v>-53.039325986801003</v>
      </c>
      <c r="FU47" s="141">
        <v>-48.764319504483126</v>
      </c>
      <c r="FW47" s="141">
        <v>33.772775282327338</v>
      </c>
      <c r="FX47" s="141">
        <v>30.096148656674941</v>
      </c>
      <c r="FY47" s="141">
        <v>28.616730525209185</v>
      </c>
      <c r="FZ47" s="141">
        <v>27.689448873582307</v>
      </c>
      <c r="GA47" s="141">
        <v>26.470293680247707</v>
      </c>
      <c r="GB47" s="141">
        <v>25.082327346982737</v>
      </c>
      <c r="GC47" s="141">
        <v>23.359061820469549</v>
      </c>
      <c r="GD47" s="141">
        <v>19.046007740131699</v>
      </c>
      <c r="GE47" s="141">
        <v>14.533247136087937</v>
      </c>
      <c r="GF47" s="141">
        <v>9.2312077777701518</v>
      </c>
      <c r="GG47" s="141">
        <v>-6.1299215220276437</v>
      </c>
      <c r="GH47" s="141">
        <v>-20.759025472780564</v>
      </c>
      <c r="GI47" s="141">
        <v>-32.841221693062408</v>
      </c>
      <c r="GJ47" s="141">
        <v>-41.039325986801003</v>
      </c>
      <c r="GK47" s="141">
        <v>-36.764319504483126</v>
      </c>
      <c r="GM47" s="1">
        <v>385989</v>
      </c>
      <c r="GN47" s="78">
        <v>438643</v>
      </c>
      <c r="GO47" s="78" t="s">
        <v>483</v>
      </c>
      <c r="GP47" s="97"/>
    </row>
    <row r="48" spans="2:198" ht="16.2" thickBot="1" x14ac:dyDescent="0.35">
      <c r="B48" s="19" t="s">
        <v>389</v>
      </c>
      <c r="C48" s="21">
        <v>24.495855692505458</v>
      </c>
      <c r="D48" s="21">
        <v>23.655421313812411</v>
      </c>
      <c r="E48" s="21">
        <v>23.172160287091316</v>
      </c>
      <c r="F48" s="21">
        <v>22.872155923684907</v>
      </c>
      <c r="G48" s="21">
        <v>22.409535287091316</v>
      </c>
      <c r="H48" s="21">
        <v>21.925289039199242</v>
      </c>
      <c r="I48" s="21">
        <v>21.343737352858604</v>
      </c>
      <c r="J48" s="21">
        <v>20.947219656821495</v>
      </c>
      <c r="K48" s="21">
        <v>20.357496880683222</v>
      </c>
      <c r="L48" s="21">
        <v>19.810324125624206</v>
      </c>
      <c r="M48" s="21">
        <v>16.14666280606265</v>
      </c>
      <c r="N48" s="21">
        <v>9.8510817563155939</v>
      </c>
      <c r="O48" s="21">
        <v>4.6490270556410636</v>
      </c>
      <c r="P48" s="21">
        <v>-0.67988804764730304</v>
      </c>
      <c r="Q48" s="21">
        <v>-5.1199850860115532</v>
      </c>
      <c r="R48" s="22"/>
      <c r="S48" s="21">
        <v>24.495855692505458</v>
      </c>
      <c r="T48" s="21">
        <v>23.655421313812411</v>
      </c>
      <c r="U48" s="21">
        <v>23.172160287091316</v>
      </c>
      <c r="V48" s="21">
        <v>22.872155923684907</v>
      </c>
      <c r="W48" s="21">
        <v>22.409535287091316</v>
      </c>
      <c r="X48" s="21">
        <v>21.925289039199242</v>
      </c>
      <c r="Y48" s="21">
        <v>21.343737352858604</v>
      </c>
      <c r="Z48" s="21">
        <v>20.947219656821495</v>
      </c>
      <c r="AA48" s="21">
        <v>20.357496880683222</v>
      </c>
      <c r="AB48" s="21">
        <v>19.810324125624206</v>
      </c>
      <c r="AC48" s="21">
        <v>16.14666280606265</v>
      </c>
      <c r="AD48" s="21">
        <v>9.8510817563155939</v>
      </c>
      <c r="AE48" s="21">
        <v>4.6490270556410636</v>
      </c>
      <c r="AF48" s="21">
        <v>-0.67988804764730304</v>
      </c>
      <c r="AG48" s="21">
        <v>-5.1199850860115532</v>
      </c>
      <c r="AI48" s="23">
        <v>24.495855692505458</v>
      </c>
      <c r="AJ48" s="23">
        <v>24.040350426861991</v>
      </c>
      <c r="AK48" s="23">
        <v>23.598098765842014</v>
      </c>
      <c r="AL48" s="23">
        <v>23.213550378405252</v>
      </c>
      <c r="AM48" s="23">
        <v>22.76503278776444</v>
      </c>
      <c r="AN48" s="23">
        <v>22.281824609012332</v>
      </c>
      <c r="AO48" s="23">
        <v>21.655777539029195</v>
      </c>
      <c r="AP48" s="23">
        <v>20.851141514577257</v>
      </c>
      <c r="AQ48" s="23">
        <v>20.136821067696992</v>
      </c>
      <c r="AR48" s="23">
        <v>19.413617168034257</v>
      </c>
      <c r="AS48" s="23">
        <v>17.087839923093277</v>
      </c>
      <c r="AT48" s="23">
        <v>14.876046868708791</v>
      </c>
      <c r="AU48" s="23">
        <v>12.788628013312504</v>
      </c>
      <c r="AV48" s="23">
        <v>10.365890933541721</v>
      </c>
      <c r="AW48" s="23">
        <v>8.6946480056327857</v>
      </c>
      <c r="AY48" s="24">
        <v>24.495855692505458</v>
      </c>
      <c r="AZ48" s="24">
        <v>24.040350426861991</v>
      </c>
      <c r="BA48" s="24">
        <v>23.598098765842014</v>
      </c>
      <c r="BB48" s="24">
        <v>23.213550378405252</v>
      </c>
      <c r="BC48" s="24">
        <v>22.76503278776444</v>
      </c>
      <c r="BD48" s="24">
        <v>22.281824609012332</v>
      </c>
      <c r="BE48" s="24">
        <v>21.655777539029195</v>
      </c>
      <c r="BF48" s="24">
        <v>20.851141514577257</v>
      </c>
      <c r="BG48" s="24">
        <v>20.136821067696992</v>
      </c>
      <c r="BH48" s="24">
        <v>19.413617168034257</v>
      </c>
      <c r="BI48" s="24">
        <v>17.087839923093277</v>
      </c>
      <c r="BJ48" s="24">
        <v>14.876046868708791</v>
      </c>
      <c r="BK48" s="24">
        <v>12.788628013312504</v>
      </c>
      <c r="BL48" s="24">
        <v>10.365890933541721</v>
      </c>
      <c r="BM48" s="24">
        <v>8.6946480056327857</v>
      </c>
      <c r="BO48" s="25">
        <v>24.495855692505458</v>
      </c>
      <c r="BP48" s="25">
        <v>23.615024039379929</v>
      </c>
      <c r="BQ48" s="25">
        <v>23.167937795359048</v>
      </c>
      <c r="BR48" s="25">
        <v>22.969829110704755</v>
      </c>
      <c r="BS48" s="25">
        <v>22.433524536505768</v>
      </c>
      <c r="BT48" s="25">
        <v>22.075385529338813</v>
      </c>
      <c r="BU48" s="25">
        <v>21.832693961042022</v>
      </c>
      <c r="BV48" s="25">
        <v>21.622185012896995</v>
      </c>
      <c r="BW48" s="25">
        <v>21.300363311800876</v>
      </c>
      <c r="BX48" s="25">
        <v>20.964109717787384</v>
      </c>
      <c r="BY48" s="25">
        <v>14.707333147382656</v>
      </c>
      <c r="BZ48" s="25">
        <v>8.8110343699796232</v>
      </c>
      <c r="CA48" s="25">
        <v>4.0095509382764192</v>
      </c>
      <c r="CB48" s="25">
        <v>-0.75117085767635672</v>
      </c>
      <c r="CC48" s="25">
        <v>-4.4944300376932205</v>
      </c>
      <c r="CD48">
        <v>0</v>
      </c>
      <c r="CE48" s="25">
        <v>24.495855692505458</v>
      </c>
      <c r="CF48" s="25">
        <v>23.615024039379929</v>
      </c>
      <c r="CG48" s="25">
        <v>23.167937795359048</v>
      </c>
      <c r="CH48" s="25">
        <v>22.969829110704755</v>
      </c>
      <c r="CI48" s="25">
        <v>22.433524536505768</v>
      </c>
      <c r="CJ48" s="25">
        <v>22.075385529338813</v>
      </c>
      <c r="CK48" s="25">
        <v>21.832693961042022</v>
      </c>
      <c r="CL48" s="25">
        <v>21.622185012896995</v>
      </c>
      <c r="CM48" s="25">
        <v>21.300363311800876</v>
      </c>
      <c r="CN48" s="25">
        <v>20.964109717787384</v>
      </c>
      <c r="CO48" s="25">
        <v>14.707333147382656</v>
      </c>
      <c r="CP48" s="25">
        <v>8.8110343699796232</v>
      </c>
      <c r="CQ48" s="25">
        <v>4.0095509382764192</v>
      </c>
      <c r="CR48" s="25">
        <v>-0.75117085767635672</v>
      </c>
      <c r="CS48" s="25">
        <v>-4.4944300376932205</v>
      </c>
      <c r="CU48" s="26">
        <v>24.495855692505458</v>
      </c>
      <c r="CV48" s="26">
        <v>24.360015691214617</v>
      </c>
      <c r="CW48" s="26">
        <v>23.930202996733669</v>
      </c>
      <c r="CX48" s="26">
        <v>23.793340507273296</v>
      </c>
      <c r="CY48" s="26">
        <v>23.473861101708373</v>
      </c>
      <c r="CZ48" s="26">
        <v>19.310770070932659</v>
      </c>
      <c r="DA48" s="26">
        <v>18.831063178015288</v>
      </c>
      <c r="DB48" s="26">
        <v>17.186612977762341</v>
      </c>
      <c r="DC48" s="26">
        <v>15.331823000949527</v>
      </c>
      <c r="DD48" s="26">
        <v>13.453568215957958</v>
      </c>
      <c r="DE48" s="26">
        <v>7.7381108803761691</v>
      </c>
      <c r="DF48" s="26">
        <v>2.1897635679815579</v>
      </c>
      <c r="DG48" s="26">
        <v>-2.1242982785614402</v>
      </c>
      <c r="DH48" s="26">
        <v>-4.6868162591685234</v>
      </c>
      <c r="DI48" s="26">
        <v>-2.4820029476170902</v>
      </c>
      <c r="DJ48">
        <v>0</v>
      </c>
      <c r="DK48" s="26">
        <v>24.495855692505458</v>
      </c>
      <c r="DL48" s="26">
        <v>24.360015691214617</v>
      </c>
      <c r="DM48" s="26">
        <v>23.930202996733669</v>
      </c>
      <c r="DN48" s="26">
        <v>23.793340507273296</v>
      </c>
      <c r="DO48" s="26">
        <v>23.473861101708373</v>
      </c>
      <c r="DP48" s="26">
        <v>19.310770070932659</v>
      </c>
      <c r="DQ48" s="26">
        <v>18.831063178015288</v>
      </c>
      <c r="DR48" s="26">
        <v>17.186612977762341</v>
      </c>
      <c r="DS48" s="26">
        <v>15.331823000949527</v>
      </c>
      <c r="DT48" s="26">
        <v>13.453568215957958</v>
      </c>
      <c r="DU48" s="26">
        <v>7.7381108803761691</v>
      </c>
      <c r="DV48" s="26">
        <v>2.1897635679815579</v>
      </c>
      <c r="DW48" s="26">
        <v>-2.1242982785614402</v>
      </c>
      <c r="DX48" s="26">
        <v>-4.6868162591685234</v>
      </c>
      <c r="DY48" s="26">
        <v>-2.4820029476170902</v>
      </c>
      <c r="EA48" s="27">
        <v>24.495855692505458</v>
      </c>
      <c r="EB48" s="27">
        <v>24.002347645706887</v>
      </c>
      <c r="EC48" s="27">
        <v>23.654010130985942</v>
      </c>
      <c r="ED48" s="27">
        <v>23.476817203077001</v>
      </c>
      <c r="EE48" s="27">
        <v>23.282698853582904</v>
      </c>
      <c r="EF48" s="27">
        <v>23.042353754510398</v>
      </c>
      <c r="EG48" s="27">
        <v>22.5735101520652</v>
      </c>
      <c r="EH48" s="27">
        <v>22.190789504931981</v>
      </c>
      <c r="EI48" s="27">
        <v>21.546671039501955</v>
      </c>
      <c r="EJ48" s="27">
        <v>20.898212976685773</v>
      </c>
      <c r="EK48" s="27">
        <v>18.671087017579527</v>
      </c>
      <c r="EL48" s="27">
        <v>16.171340084223246</v>
      </c>
      <c r="EM48" s="27">
        <v>14.151530282368284</v>
      </c>
      <c r="EN48" s="27">
        <v>12.423921924442482</v>
      </c>
      <c r="EO48" s="27">
        <v>11.797402405049567</v>
      </c>
      <c r="EP48">
        <v>0</v>
      </c>
      <c r="EQ48" s="27">
        <v>24.495855692505458</v>
      </c>
      <c r="ER48" s="27">
        <v>24.002347645706887</v>
      </c>
      <c r="ES48" s="27">
        <v>23.654010130985942</v>
      </c>
      <c r="ET48" s="27">
        <v>23.476817203077001</v>
      </c>
      <c r="EU48" s="27">
        <v>23.282698853582904</v>
      </c>
      <c r="EV48" s="27">
        <v>23.042353754510398</v>
      </c>
      <c r="EW48" s="27">
        <v>22.5735101520652</v>
      </c>
      <c r="EX48" s="27">
        <v>22.190789504931981</v>
      </c>
      <c r="EY48" s="27">
        <v>21.546671039501955</v>
      </c>
      <c r="EZ48" s="27">
        <v>20.898212976685773</v>
      </c>
      <c r="FA48" s="27">
        <v>18.671087017579527</v>
      </c>
      <c r="FB48" s="27">
        <v>16.171340084223246</v>
      </c>
      <c r="FC48" s="27">
        <v>14.151530282368284</v>
      </c>
      <c r="FD48" s="27">
        <v>12.423921924442482</v>
      </c>
      <c r="FE48" s="27">
        <v>11.797402405049567</v>
      </c>
      <c r="FG48" s="141">
        <v>24.495855692505458</v>
      </c>
      <c r="FH48" s="141">
        <v>23.940619866930994</v>
      </c>
      <c r="FI48" s="141">
        <v>23.275477575407873</v>
      </c>
      <c r="FJ48" s="141">
        <v>22.940086291681059</v>
      </c>
      <c r="FK48" s="141">
        <v>22.43900728662204</v>
      </c>
      <c r="FL48" s="141">
        <v>18.149614232237543</v>
      </c>
      <c r="FM48" s="141">
        <v>17.518825931225745</v>
      </c>
      <c r="FN48" s="141">
        <v>15.670088399606854</v>
      </c>
      <c r="FO48" s="141">
        <v>13.685099044632153</v>
      </c>
      <c r="FP48" s="141">
        <v>11.675100931225742</v>
      </c>
      <c r="FQ48" s="141">
        <v>5.5091640741431149</v>
      </c>
      <c r="FR48" s="141">
        <v>-0.49287738875739251</v>
      </c>
      <c r="FS48" s="141">
        <v>-5.2693162062110162</v>
      </c>
      <c r="FT48" s="141">
        <v>-8.3951933562953371</v>
      </c>
      <c r="FU48" s="141">
        <v>-6.8006499224841974</v>
      </c>
      <c r="FW48" s="141">
        <v>24.495855692505458</v>
      </c>
      <c r="FX48" s="141">
        <v>23.940619866930994</v>
      </c>
      <c r="FY48" s="141">
        <v>23.275477575407873</v>
      </c>
      <c r="FZ48" s="141">
        <v>22.940086291681059</v>
      </c>
      <c r="GA48" s="141">
        <v>22.43900728662204</v>
      </c>
      <c r="GB48" s="141">
        <v>18.149614232237543</v>
      </c>
      <c r="GC48" s="141">
        <v>17.518825931225745</v>
      </c>
      <c r="GD48" s="141">
        <v>15.670088399606854</v>
      </c>
      <c r="GE48" s="141">
        <v>13.685099044632153</v>
      </c>
      <c r="GF48" s="141">
        <v>11.675100931225742</v>
      </c>
      <c r="GG48" s="141">
        <v>5.5091640741431149</v>
      </c>
      <c r="GH48" s="141">
        <v>-0.49287738875739251</v>
      </c>
      <c r="GI48" s="141">
        <v>-5.2693162062110162</v>
      </c>
      <c r="GJ48" s="141">
        <v>-8.3951933562953371</v>
      </c>
      <c r="GK48" s="141">
        <v>-6.8006499224841974</v>
      </c>
      <c r="GM48" s="1">
        <v>401141</v>
      </c>
      <c r="GN48" s="78">
        <v>383916</v>
      </c>
      <c r="GO48" s="78" t="s">
        <v>828</v>
      </c>
      <c r="GP48" s="97"/>
    </row>
    <row r="49" spans="2:198" ht="16.2" thickBot="1" x14ac:dyDescent="0.35">
      <c r="B49" s="19" t="s">
        <v>390</v>
      </c>
      <c r="C49" s="21">
        <v>24.826175030084173</v>
      </c>
      <c r="D49" s="21">
        <v>20.223221249718094</v>
      </c>
      <c r="E49" s="21">
        <v>17.901366703876036</v>
      </c>
      <c r="F49" s="21">
        <v>16.422545436578062</v>
      </c>
      <c r="G49" s="21">
        <v>14.723215321960836</v>
      </c>
      <c r="H49" s="21">
        <v>24.902091087224193</v>
      </c>
      <c r="I49" s="21">
        <v>23.380644024196357</v>
      </c>
      <c r="J49" s="21">
        <v>22.126175234741908</v>
      </c>
      <c r="K49" s="21">
        <v>15.995682286064039</v>
      </c>
      <c r="L49" s="21">
        <v>14.484852476975732</v>
      </c>
      <c r="M49" s="21">
        <v>3.0230999926002653</v>
      </c>
      <c r="N49" s="21">
        <v>-7.9623476360683583</v>
      </c>
      <c r="O49" s="21">
        <v>-17.680471460857035</v>
      </c>
      <c r="P49" s="21">
        <v>-26.299459487936957</v>
      </c>
      <c r="Q49" s="21">
        <v>-32.808940642040213</v>
      </c>
      <c r="R49" s="22"/>
      <c r="S49" s="21">
        <v>51.526175030084175</v>
      </c>
      <c r="T49" s="21">
        <v>46.923221249718097</v>
      </c>
      <c r="U49" s="21">
        <v>44.601366703876039</v>
      </c>
      <c r="V49" s="21">
        <v>43.122545436578065</v>
      </c>
      <c r="W49" s="21">
        <v>41.423215321960839</v>
      </c>
      <c r="X49" s="21">
        <v>39.602091087224196</v>
      </c>
      <c r="Y49" s="21">
        <v>38.08064402419636</v>
      </c>
      <c r="Z49" s="21">
        <v>36.82617523474191</v>
      </c>
      <c r="AA49" s="21">
        <v>30.695682286064041</v>
      </c>
      <c r="AB49" s="21">
        <v>29.184852476975735</v>
      </c>
      <c r="AC49" s="21">
        <v>17.723099992600268</v>
      </c>
      <c r="AD49" s="21">
        <v>6.7376523639316446</v>
      </c>
      <c r="AE49" s="21">
        <v>-2.9804714608570322</v>
      </c>
      <c r="AF49" s="21">
        <v>-11.599459487936954</v>
      </c>
      <c r="AG49" s="21">
        <v>-18.10894064204021</v>
      </c>
      <c r="AI49" s="23">
        <v>24.826175030084173</v>
      </c>
      <c r="AJ49" s="23">
        <v>23.449061343923589</v>
      </c>
      <c r="AK49" s="23">
        <v>22.588264512995558</v>
      </c>
      <c r="AL49" s="23">
        <v>21.963922916418881</v>
      </c>
      <c r="AM49" s="23">
        <v>21.222034574876297</v>
      </c>
      <c r="AN49" s="23">
        <v>32.330811385571202</v>
      </c>
      <c r="AO49" s="23">
        <v>31.241622646686103</v>
      </c>
      <c r="AP49" s="23">
        <v>29.955324061192535</v>
      </c>
      <c r="AQ49" s="23">
        <v>28.476919505961796</v>
      </c>
      <c r="AR49" s="23">
        <v>26.918906395672764</v>
      </c>
      <c r="AS49" s="23">
        <v>22.107465847169578</v>
      </c>
      <c r="AT49" s="23">
        <v>17.276022673163197</v>
      </c>
      <c r="AU49" s="23">
        <v>11.937901117530984</v>
      </c>
      <c r="AV49" s="23">
        <v>7.2447662128414976</v>
      </c>
      <c r="AW49" s="23">
        <v>4.3969740675910742</v>
      </c>
      <c r="AY49" s="24">
        <v>51.526175030084175</v>
      </c>
      <c r="AZ49" s="24">
        <v>50.149061343923591</v>
      </c>
      <c r="BA49" s="24">
        <v>49.288264512995561</v>
      </c>
      <c r="BB49" s="24">
        <v>48.663922916418883</v>
      </c>
      <c r="BC49" s="24">
        <v>47.922034574876299</v>
      </c>
      <c r="BD49" s="24">
        <v>47.030811385571205</v>
      </c>
      <c r="BE49" s="24">
        <v>45.941622646686106</v>
      </c>
      <c r="BF49" s="24">
        <v>44.655324061192537</v>
      </c>
      <c r="BG49" s="24">
        <v>43.176919505961799</v>
      </c>
      <c r="BH49" s="24">
        <v>41.618906395672767</v>
      </c>
      <c r="BI49" s="24">
        <v>36.807465847169581</v>
      </c>
      <c r="BJ49" s="24">
        <v>31.9760226731632</v>
      </c>
      <c r="BK49" s="24">
        <v>26.637901117530987</v>
      </c>
      <c r="BL49" s="24">
        <v>21.9447662128415</v>
      </c>
      <c r="BM49" s="24">
        <v>19.096974067591077</v>
      </c>
      <c r="BO49" s="25">
        <v>24.826175030084173</v>
      </c>
      <c r="BP49" s="25">
        <v>19.642827828567441</v>
      </c>
      <c r="BQ49" s="25">
        <v>17.273096468340285</v>
      </c>
      <c r="BR49" s="25">
        <v>15.965422771274078</v>
      </c>
      <c r="BS49" s="25">
        <v>14.380845038136933</v>
      </c>
      <c r="BT49" s="25">
        <v>24.709799940736502</v>
      </c>
      <c r="BU49" s="25">
        <v>23.420349909704086</v>
      </c>
      <c r="BV49" s="25">
        <v>22.478758246243643</v>
      </c>
      <c r="BW49" s="25">
        <v>16.906440938271189</v>
      </c>
      <c r="BX49" s="25">
        <v>15.808818150930591</v>
      </c>
      <c r="BY49" s="25">
        <v>4.4234272241818218</v>
      </c>
      <c r="BZ49" s="25">
        <v>-5.9960137875832373</v>
      </c>
      <c r="CA49" s="25">
        <v>-14.437729053606191</v>
      </c>
      <c r="CB49" s="25">
        <v>-22.435758897010885</v>
      </c>
      <c r="CC49" s="25">
        <v>-28.025053999551346</v>
      </c>
      <c r="CE49" s="25">
        <v>51.526175030084175</v>
      </c>
      <c r="CF49" s="25">
        <v>46.342827828567444</v>
      </c>
      <c r="CG49" s="25">
        <v>43.973096468340287</v>
      </c>
      <c r="CH49" s="25">
        <v>42.665422771274081</v>
      </c>
      <c r="CI49" s="25">
        <v>41.080845038136935</v>
      </c>
      <c r="CJ49" s="25">
        <v>39.409799940736505</v>
      </c>
      <c r="CK49" s="25">
        <v>38.120349909704089</v>
      </c>
      <c r="CL49" s="25">
        <v>37.178758246243646</v>
      </c>
      <c r="CM49" s="25">
        <v>31.606440938271191</v>
      </c>
      <c r="CN49" s="25">
        <v>30.508818150930594</v>
      </c>
      <c r="CO49" s="25">
        <v>19.123427224181825</v>
      </c>
      <c r="CP49" s="25">
        <v>8.7039862124167655</v>
      </c>
      <c r="CQ49" s="25">
        <v>0.26227094639381221</v>
      </c>
      <c r="CR49" s="25">
        <v>-7.7357588970108822</v>
      </c>
      <c r="CS49" s="25">
        <v>-13.325053999551344</v>
      </c>
      <c r="CU49" s="26">
        <v>24.826175030084173</v>
      </c>
      <c r="CV49" s="26">
        <v>21.643607381247911</v>
      </c>
      <c r="CW49" s="26">
        <v>19.900951581573999</v>
      </c>
      <c r="CX49" s="26">
        <v>18.788905660818756</v>
      </c>
      <c r="CY49" s="26">
        <v>17.313510960409374</v>
      </c>
      <c r="CZ49" s="26">
        <v>27.507591448909196</v>
      </c>
      <c r="DA49" s="26">
        <v>25.487798752366643</v>
      </c>
      <c r="DB49" s="26">
        <v>12.335333105422109</v>
      </c>
      <c r="DC49" s="26">
        <v>9.2077002140788551</v>
      </c>
      <c r="DD49" s="26">
        <v>5.9426061079964683</v>
      </c>
      <c r="DE49" s="26">
        <v>-4.1723459561330145</v>
      </c>
      <c r="DF49" s="26">
        <v>-14.037563993477235</v>
      </c>
      <c r="DG49" s="26">
        <v>-21.694256160582242</v>
      </c>
      <c r="DH49" s="26">
        <v>-26.396132691383258</v>
      </c>
      <c r="DI49" s="26">
        <v>-23.003000806438379</v>
      </c>
      <c r="DK49" s="26">
        <v>51.526175030084175</v>
      </c>
      <c r="DL49" s="26">
        <v>48.343607381247914</v>
      </c>
      <c r="DM49" s="26">
        <v>46.600951581574002</v>
      </c>
      <c r="DN49" s="26">
        <v>45.488905660818759</v>
      </c>
      <c r="DO49" s="26">
        <v>44.013510960409377</v>
      </c>
      <c r="DP49" s="26">
        <v>42.207591448909199</v>
      </c>
      <c r="DQ49" s="26">
        <v>40.187798752366646</v>
      </c>
      <c r="DR49" s="26">
        <v>27.035333105422112</v>
      </c>
      <c r="DS49" s="26">
        <v>23.907700214078858</v>
      </c>
      <c r="DT49" s="26">
        <v>20.642606107996471</v>
      </c>
      <c r="DU49" s="26">
        <v>10.527654043866988</v>
      </c>
      <c r="DV49" s="26">
        <v>0.66243600652276768</v>
      </c>
      <c r="DW49" s="26">
        <v>-6.9942561605822391</v>
      </c>
      <c r="DX49" s="26">
        <v>-11.696132691383255</v>
      </c>
      <c r="DY49" s="26">
        <v>-8.3030008064383765</v>
      </c>
      <c r="EA49" s="27">
        <v>24.826175030084173</v>
      </c>
      <c r="EB49" s="27">
        <v>22.522993409069805</v>
      </c>
      <c r="EC49" s="27">
        <v>20.91163802116143</v>
      </c>
      <c r="ED49" s="27">
        <v>19.877695742374932</v>
      </c>
      <c r="EE49" s="27">
        <v>18.84556968247739</v>
      </c>
      <c r="EF49" s="27">
        <v>29.505968132687471</v>
      </c>
      <c r="EG49" s="27">
        <v>28.257911136437471</v>
      </c>
      <c r="EH49" s="27">
        <v>27.246689970846496</v>
      </c>
      <c r="EI49" s="27">
        <v>21.297085948382161</v>
      </c>
      <c r="EJ49" s="27">
        <v>19.879984927960322</v>
      </c>
      <c r="EK49" s="27">
        <v>10.929782780614005</v>
      </c>
      <c r="EL49" s="27">
        <v>5.6207839874761589</v>
      </c>
      <c r="EM49" s="27">
        <v>1.1847013552908408</v>
      </c>
      <c r="EN49" s="27">
        <v>-1.8058093178330381</v>
      </c>
      <c r="EO49" s="27">
        <v>-2.1481852537651349</v>
      </c>
      <c r="EQ49" s="27">
        <v>51.526175030084175</v>
      </c>
      <c r="ER49" s="27">
        <v>49.222993409069808</v>
      </c>
      <c r="ES49" s="27">
        <v>47.611638021161433</v>
      </c>
      <c r="ET49" s="27">
        <v>46.577695742374935</v>
      </c>
      <c r="EU49" s="27">
        <v>45.545569682477392</v>
      </c>
      <c r="EV49" s="27">
        <v>44.205968132687474</v>
      </c>
      <c r="EW49" s="27">
        <v>42.957911136437474</v>
      </c>
      <c r="EX49" s="27">
        <v>41.946689970846499</v>
      </c>
      <c r="EY49" s="27">
        <v>35.997085948382164</v>
      </c>
      <c r="EZ49" s="27">
        <v>34.579984927960325</v>
      </c>
      <c r="FA49" s="27">
        <v>25.629782780614008</v>
      </c>
      <c r="FB49" s="27">
        <v>20.320783987476162</v>
      </c>
      <c r="FC49" s="27">
        <v>15.884701355290844</v>
      </c>
      <c r="FD49" s="27">
        <v>12.894190682166965</v>
      </c>
      <c r="FE49" s="27">
        <v>12.551814746234868</v>
      </c>
      <c r="FG49" s="141">
        <v>24.826175030084173</v>
      </c>
      <c r="FH49" s="141">
        <v>19.345871149366154</v>
      </c>
      <c r="FI49" s="141">
        <v>16.800117451795835</v>
      </c>
      <c r="FJ49" s="141">
        <v>15.250988086671654</v>
      </c>
      <c r="FK49" s="141">
        <v>13.420489971825305</v>
      </c>
      <c r="FL49" s="141">
        <v>23.501350265576193</v>
      </c>
      <c r="FM49" s="141">
        <v>21.397820363429318</v>
      </c>
      <c r="FN49" s="141">
        <v>8.0000218832898753</v>
      </c>
      <c r="FO49" s="141">
        <v>4.6809399631272584</v>
      </c>
      <c r="FP49" s="141">
        <v>1.2292879852445822</v>
      </c>
      <c r="FQ49" s="141">
        <v>-9.6958083935541737</v>
      </c>
      <c r="FR49" s="141">
        <v>-20.585061718309959</v>
      </c>
      <c r="FS49" s="141">
        <v>-29.066371419554201</v>
      </c>
      <c r="FT49" s="141">
        <v>-34.530362424306247</v>
      </c>
      <c r="FU49" s="141">
        <v>-31.899902422595659</v>
      </c>
      <c r="FW49" s="141">
        <v>51.526175030084175</v>
      </c>
      <c r="FX49" s="141">
        <v>46.045871149366157</v>
      </c>
      <c r="FY49" s="141">
        <v>43.500117451795838</v>
      </c>
      <c r="FZ49" s="141">
        <v>41.950988086671657</v>
      </c>
      <c r="GA49" s="141">
        <v>40.120489971825307</v>
      </c>
      <c r="GB49" s="141">
        <v>38.201350265576195</v>
      </c>
      <c r="GC49" s="141">
        <v>36.097820363429321</v>
      </c>
      <c r="GD49" s="141">
        <v>22.700021883289878</v>
      </c>
      <c r="GE49" s="141">
        <v>19.380939963127261</v>
      </c>
      <c r="GF49" s="141">
        <v>15.929287985244585</v>
      </c>
      <c r="GG49" s="141">
        <v>5.0041916064458292</v>
      </c>
      <c r="GH49" s="141">
        <v>-5.8850617183099558</v>
      </c>
      <c r="GI49" s="141">
        <v>-14.366371419554198</v>
      </c>
      <c r="GJ49" s="141">
        <v>-19.830362424306244</v>
      </c>
      <c r="GK49" s="141">
        <v>-17.199902422595656</v>
      </c>
      <c r="GM49" s="1">
        <v>352784</v>
      </c>
      <c r="GN49" s="78">
        <v>404565</v>
      </c>
      <c r="GO49" s="78" t="s">
        <v>842</v>
      </c>
      <c r="GP49" s="97"/>
    </row>
    <row r="50" spans="2:198" ht="16.2" thickBot="1" x14ac:dyDescent="0.35">
      <c r="B50" s="19" t="s">
        <v>249</v>
      </c>
      <c r="C50" s="21">
        <v>34.190419760955791</v>
      </c>
      <c r="D50" s="21">
        <v>30.13883452764334</v>
      </c>
      <c r="E50" s="21">
        <v>27.053982332612975</v>
      </c>
      <c r="F50" s="21">
        <v>25.882129998542851</v>
      </c>
      <c r="G50" s="21">
        <v>24.63164432630029</v>
      </c>
      <c r="H50" s="21">
        <v>23.366019916191107</v>
      </c>
      <c r="I50" s="21">
        <v>19.142279799256315</v>
      </c>
      <c r="J50" s="21">
        <v>18.085199077545781</v>
      </c>
      <c r="K50" s="21">
        <v>16.227374872543194</v>
      </c>
      <c r="L50" s="21">
        <v>10.073235671463905</v>
      </c>
      <c r="M50" s="21">
        <v>0.74858871905172464</v>
      </c>
      <c r="N50" s="21">
        <v>-14.473281479738034</v>
      </c>
      <c r="O50" s="21">
        <v>-32.629904076613755</v>
      </c>
      <c r="P50" s="21">
        <v>-41.079712504824798</v>
      </c>
      <c r="Q50" s="21">
        <v>-47.785119514960357</v>
      </c>
      <c r="R50" s="22"/>
      <c r="S50" s="21">
        <v>65.690419760955805</v>
      </c>
      <c r="T50" s="21">
        <v>61.638834527643354</v>
      </c>
      <c r="U50" s="21">
        <v>58.553982332612989</v>
      </c>
      <c r="V50" s="21">
        <v>57.382129998542865</v>
      </c>
      <c r="W50" s="21">
        <v>56.131644326300304</v>
      </c>
      <c r="X50" s="21">
        <v>54.866019916191121</v>
      </c>
      <c r="Y50" s="21">
        <v>50.642279799256329</v>
      </c>
      <c r="Z50" s="21">
        <v>49.585199077545795</v>
      </c>
      <c r="AA50" s="21">
        <v>47.727374872543209</v>
      </c>
      <c r="AB50" s="21">
        <v>41.57323567146392</v>
      </c>
      <c r="AC50" s="21">
        <v>32.248588719051739</v>
      </c>
      <c r="AD50" s="21">
        <v>17.02671852026198</v>
      </c>
      <c r="AE50" s="21">
        <v>-1.1299040766137409</v>
      </c>
      <c r="AF50" s="21">
        <v>-9.5797125048247835</v>
      </c>
      <c r="AG50" s="21">
        <v>-16.285119514960343</v>
      </c>
      <c r="AI50" s="23">
        <v>34.190419760955791</v>
      </c>
      <c r="AJ50" s="23">
        <v>32.371113010474517</v>
      </c>
      <c r="AK50" s="23">
        <v>31.178662121328188</v>
      </c>
      <c r="AL50" s="23">
        <v>30.211702400957833</v>
      </c>
      <c r="AM50" s="23">
        <v>29.197769298570691</v>
      </c>
      <c r="AN50" s="23">
        <v>28.135955990824101</v>
      </c>
      <c r="AO50" s="23">
        <v>26.764044161581396</v>
      </c>
      <c r="AP50" s="23">
        <v>25.015249677125709</v>
      </c>
      <c r="AQ50" s="23">
        <v>23.215414522023565</v>
      </c>
      <c r="AR50" s="23">
        <v>21.394628688072331</v>
      </c>
      <c r="AS50" s="23">
        <v>14.123584677707299</v>
      </c>
      <c r="AT50" s="23">
        <v>8.5557570766599156</v>
      </c>
      <c r="AU50" s="23">
        <v>3.2371990822996253</v>
      </c>
      <c r="AV50" s="23">
        <v>-10.541572532333973</v>
      </c>
      <c r="AW50" s="23">
        <v>-15.162423425312937</v>
      </c>
      <c r="AY50" s="24">
        <v>65.690419760955805</v>
      </c>
      <c r="AZ50" s="24">
        <v>63.871113010474531</v>
      </c>
      <c r="BA50" s="24">
        <v>62.678662121328202</v>
      </c>
      <c r="BB50" s="24">
        <v>61.711702400957847</v>
      </c>
      <c r="BC50" s="24">
        <v>60.697769298570705</v>
      </c>
      <c r="BD50" s="24">
        <v>59.635955990824115</v>
      </c>
      <c r="BE50" s="24">
        <v>58.26404416158141</v>
      </c>
      <c r="BF50" s="24">
        <v>56.515249677125723</v>
      </c>
      <c r="BG50" s="24">
        <v>54.715414522023579</v>
      </c>
      <c r="BH50" s="24">
        <v>52.894628688072345</v>
      </c>
      <c r="BI50" s="24">
        <v>45.623584677707314</v>
      </c>
      <c r="BJ50" s="24">
        <v>40.05575707665993</v>
      </c>
      <c r="BK50" s="24">
        <v>34.737199082299639</v>
      </c>
      <c r="BL50" s="24">
        <v>20.958427467666041</v>
      </c>
      <c r="BM50" s="24">
        <v>16.337576574687077</v>
      </c>
      <c r="BO50" s="25">
        <v>34.190419760955791</v>
      </c>
      <c r="BP50" s="25">
        <v>29.560856167924129</v>
      </c>
      <c r="BQ50" s="25">
        <v>26.386428062589047</v>
      </c>
      <c r="BR50" s="25">
        <v>25.172762705748596</v>
      </c>
      <c r="BS50" s="25">
        <v>23.89756320277715</v>
      </c>
      <c r="BT50" s="25">
        <v>22.616545432054139</v>
      </c>
      <c r="BU50" s="25">
        <v>21.408467656461113</v>
      </c>
      <c r="BV50" s="25">
        <v>20.211222969839611</v>
      </c>
      <c r="BW50" s="25">
        <v>19.090025173082353</v>
      </c>
      <c r="BX50" s="25">
        <v>18.075186579839283</v>
      </c>
      <c r="BY50" s="25">
        <v>0.48567274022703089</v>
      </c>
      <c r="BZ50" s="25">
        <v>-13.907447977658592</v>
      </c>
      <c r="CA50" s="25">
        <v>-22.327978417251558</v>
      </c>
      <c r="CB50" s="25">
        <v>-29.516851388006401</v>
      </c>
      <c r="CC50" s="25">
        <v>-34.572035210270101</v>
      </c>
      <c r="CE50" s="25">
        <v>65.690419760955805</v>
      </c>
      <c r="CF50" s="25">
        <v>61.060856167924143</v>
      </c>
      <c r="CG50" s="25">
        <v>57.886428062589061</v>
      </c>
      <c r="CH50" s="25">
        <v>56.67276270574861</v>
      </c>
      <c r="CI50" s="25">
        <v>55.397563202777164</v>
      </c>
      <c r="CJ50" s="25">
        <v>54.116545432054153</v>
      </c>
      <c r="CK50" s="25">
        <v>52.908467656461127</v>
      </c>
      <c r="CL50" s="25">
        <v>51.711222969839625</v>
      </c>
      <c r="CM50" s="25">
        <v>50.590025173082367</v>
      </c>
      <c r="CN50" s="25">
        <v>49.575186579839297</v>
      </c>
      <c r="CO50" s="25">
        <v>31.985672740227045</v>
      </c>
      <c r="CP50" s="25">
        <v>17.592552022341422</v>
      </c>
      <c r="CQ50" s="25">
        <v>9.1720215827484566</v>
      </c>
      <c r="CR50" s="25">
        <v>1.983148611993613</v>
      </c>
      <c r="CS50" s="25">
        <v>-3.0720352102700872</v>
      </c>
      <c r="CU50" s="26">
        <v>34.190419760955791</v>
      </c>
      <c r="CV50" s="26">
        <v>31.270924928098552</v>
      </c>
      <c r="CW50" s="26">
        <v>28.535483335235639</v>
      </c>
      <c r="CX50" s="26">
        <v>27.422884799081586</v>
      </c>
      <c r="CY50" s="26">
        <v>23.019112326746239</v>
      </c>
      <c r="CZ50" s="26">
        <v>21.598780483918731</v>
      </c>
      <c r="DA50" s="26">
        <v>18.246882205624303</v>
      </c>
      <c r="DB50" s="26">
        <v>15.295176904231994</v>
      </c>
      <c r="DC50" s="26">
        <v>11.802253693586565</v>
      </c>
      <c r="DD50" s="26">
        <v>-0.87671903089916725</v>
      </c>
      <c r="DE50" s="26">
        <v>-16.190024447644888</v>
      </c>
      <c r="DF50" s="26">
        <v>-25.359917966622859</v>
      </c>
      <c r="DG50" s="26">
        <v>-32.24672860272689</v>
      </c>
      <c r="DH50" s="26">
        <v>-36.084787300663933</v>
      </c>
      <c r="DI50" s="26">
        <v>-32.083399091369486</v>
      </c>
      <c r="DK50" s="26">
        <v>65.690419760955805</v>
      </c>
      <c r="DL50" s="26">
        <v>62.770924928098566</v>
      </c>
      <c r="DM50" s="26">
        <v>60.035483335235654</v>
      </c>
      <c r="DN50" s="26">
        <v>58.922884799081601</v>
      </c>
      <c r="DO50" s="26">
        <v>54.519112326746253</v>
      </c>
      <c r="DP50" s="26">
        <v>53.098780483918745</v>
      </c>
      <c r="DQ50" s="26">
        <v>49.746882205624317</v>
      </c>
      <c r="DR50" s="26">
        <v>46.795176904232008</v>
      </c>
      <c r="DS50" s="26">
        <v>43.302253693586579</v>
      </c>
      <c r="DT50" s="26">
        <v>30.623280969100847</v>
      </c>
      <c r="DU50" s="26">
        <v>15.309975552355127</v>
      </c>
      <c r="DV50" s="26">
        <v>6.1400820333771549</v>
      </c>
      <c r="DW50" s="26">
        <v>-0.74672860272687558</v>
      </c>
      <c r="DX50" s="26">
        <v>-4.584787300663919</v>
      </c>
      <c r="DY50" s="26">
        <v>-0.58339909136947199</v>
      </c>
      <c r="EA50" s="27">
        <v>34.190419760955791</v>
      </c>
      <c r="EB50" s="27">
        <v>31.149495711818957</v>
      </c>
      <c r="EC50" s="27">
        <v>28.342756430292653</v>
      </c>
      <c r="ED50" s="27">
        <v>27.378379676301506</v>
      </c>
      <c r="EE50" s="27">
        <v>26.54555773107765</v>
      </c>
      <c r="EF50" s="27">
        <v>25.655752661725899</v>
      </c>
      <c r="EG50" s="27">
        <v>21.724813450387572</v>
      </c>
      <c r="EH50" s="27">
        <v>20.893121925038884</v>
      </c>
      <c r="EI50" s="27">
        <v>19.26076404036256</v>
      </c>
      <c r="EJ50" s="27">
        <v>13.067797752271815</v>
      </c>
      <c r="EK50" s="27">
        <v>6.1365209961288514</v>
      </c>
      <c r="EL50" s="27">
        <v>-3.4158349264603913</v>
      </c>
      <c r="EM50" s="27">
        <v>-16.578868053226486</v>
      </c>
      <c r="EN50" s="27">
        <v>-19.461936148883709</v>
      </c>
      <c r="EO50" s="27">
        <v>-20.154617276659138</v>
      </c>
      <c r="EQ50" s="27">
        <v>65.690419760955805</v>
      </c>
      <c r="ER50" s="27">
        <v>62.649495711818972</v>
      </c>
      <c r="ES50" s="27">
        <v>59.842756430292667</v>
      </c>
      <c r="ET50" s="27">
        <v>58.87837967630152</v>
      </c>
      <c r="EU50" s="27">
        <v>58.045557731077665</v>
      </c>
      <c r="EV50" s="27">
        <v>57.155752661725913</v>
      </c>
      <c r="EW50" s="27">
        <v>53.224813450387586</v>
      </c>
      <c r="EX50" s="27">
        <v>52.393121925038898</v>
      </c>
      <c r="EY50" s="27">
        <v>50.760764040362574</v>
      </c>
      <c r="EZ50" s="27">
        <v>44.567797752271829</v>
      </c>
      <c r="FA50" s="27">
        <v>37.636520996128866</v>
      </c>
      <c r="FB50" s="27">
        <v>28.084165073539623</v>
      </c>
      <c r="FC50" s="27">
        <v>14.921131946773528</v>
      </c>
      <c r="FD50" s="27">
        <v>12.038063851116306</v>
      </c>
      <c r="FE50" s="27">
        <v>11.345382723340876</v>
      </c>
      <c r="FG50" s="141">
        <v>34.190419760955791</v>
      </c>
      <c r="FH50" s="141">
        <v>29.439580107721483</v>
      </c>
      <c r="FI50" s="141">
        <v>26.19496881542419</v>
      </c>
      <c r="FJ50" s="141">
        <v>24.83354343622338</v>
      </c>
      <c r="FK50" s="141">
        <v>20.219299334628488</v>
      </c>
      <c r="FL50" s="141">
        <v>18.72560698844174</v>
      </c>
      <c r="FM50" s="141">
        <v>15.335074741029302</v>
      </c>
      <c r="FN50" s="141">
        <v>12.233874009052457</v>
      </c>
      <c r="FO50" s="141">
        <v>8.2800352321081618</v>
      </c>
      <c r="FP50" s="141">
        <v>-5.1060510790172202</v>
      </c>
      <c r="FQ50" s="141">
        <v>-21.77954554587717</v>
      </c>
      <c r="FR50" s="141">
        <v>-31.905928867292815</v>
      </c>
      <c r="FS50" s="141">
        <v>-39.72802425424949</v>
      </c>
      <c r="FT50" s="141">
        <v>-44.555725431593785</v>
      </c>
      <c r="FU50" s="141">
        <v>-41.540790786301912</v>
      </c>
      <c r="FW50" s="141">
        <v>65.690419760955805</v>
      </c>
      <c r="FX50" s="141">
        <v>60.939580107721497</v>
      </c>
      <c r="FY50" s="141">
        <v>57.694968815424204</v>
      </c>
      <c r="FZ50" s="141">
        <v>56.333543436223394</v>
      </c>
      <c r="GA50" s="141">
        <v>51.719299334628502</v>
      </c>
      <c r="GB50" s="141">
        <v>50.225606988441754</v>
      </c>
      <c r="GC50" s="141">
        <v>46.835074741029317</v>
      </c>
      <c r="GD50" s="141">
        <v>43.733874009052471</v>
      </c>
      <c r="GE50" s="141">
        <v>39.780035232108176</v>
      </c>
      <c r="GF50" s="141">
        <v>26.393948920982794</v>
      </c>
      <c r="GG50" s="141">
        <v>9.7204544541228444</v>
      </c>
      <c r="GH50" s="141">
        <v>-0.40592886729280053</v>
      </c>
      <c r="GI50" s="141">
        <v>-8.2280242542494761</v>
      </c>
      <c r="GJ50" s="141">
        <v>-13.055725431593771</v>
      </c>
      <c r="GK50" s="141">
        <v>-10.040790786301898</v>
      </c>
      <c r="GM50" s="1">
        <v>378571</v>
      </c>
      <c r="GN50" s="78">
        <v>433224</v>
      </c>
      <c r="GO50" s="78" t="s">
        <v>483</v>
      </c>
      <c r="GP50" s="97"/>
    </row>
    <row r="51" spans="2:198" ht="16.2" thickBot="1" x14ac:dyDescent="0.35">
      <c r="B51" s="19" t="s">
        <v>391</v>
      </c>
      <c r="C51" s="21">
        <v>15.091909374142475</v>
      </c>
      <c r="D51" s="21">
        <v>11.934410453441878</v>
      </c>
      <c r="E51" s="21">
        <v>7.4204524802306793</v>
      </c>
      <c r="F51" s="21">
        <v>3.3453110404367123</v>
      </c>
      <c r="G51" s="21">
        <v>-0.96449809574648526</v>
      </c>
      <c r="H51" s="21">
        <v>-5.3395349284386739</v>
      </c>
      <c r="I51" s="21">
        <v>-6.3619875189523754</v>
      </c>
      <c r="J51" s="21">
        <v>-7.2033153509841696</v>
      </c>
      <c r="K51" s="21">
        <v>-8.1097133283109955</v>
      </c>
      <c r="L51" s="21">
        <v>-8.9580006708762525</v>
      </c>
      <c r="M51" s="21">
        <v>-12.838574581709281</v>
      </c>
      <c r="N51" s="21">
        <v>-18.869894238158452</v>
      </c>
      <c r="O51" s="21">
        <v>-24.015282562472606</v>
      </c>
      <c r="P51" s="21">
        <v>-29.082923668879744</v>
      </c>
      <c r="Q51" s="21">
        <v>-33.69975899757398</v>
      </c>
      <c r="R51" s="22"/>
      <c r="S51" s="21">
        <v>15.091909374142475</v>
      </c>
      <c r="T51" s="21">
        <v>11.934410453441878</v>
      </c>
      <c r="U51" s="21">
        <v>7.4204524802306793</v>
      </c>
      <c r="V51" s="21">
        <v>3.3453110404367123</v>
      </c>
      <c r="W51" s="21">
        <v>-0.96449809574648526</v>
      </c>
      <c r="X51" s="21">
        <v>-5.3395349284386739</v>
      </c>
      <c r="Y51" s="21">
        <v>-6.3619875189523754</v>
      </c>
      <c r="Z51" s="21">
        <v>-7.2033153509841696</v>
      </c>
      <c r="AA51" s="21">
        <v>-8.1097133283109955</v>
      </c>
      <c r="AB51" s="21">
        <v>-8.9580006708762525</v>
      </c>
      <c r="AC51" s="21">
        <v>-12.838574581709281</v>
      </c>
      <c r="AD51" s="21">
        <v>-18.869894238158452</v>
      </c>
      <c r="AE51" s="21">
        <v>-24.015282562472606</v>
      </c>
      <c r="AF51" s="21">
        <v>-29.082923668879744</v>
      </c>
      <c r="AG51" s="21">
        <v>-33.69975899757398</v>
      </c>
      <c r="AI51" s="23">
        <v>15.091909374142475</v>
      </c>
      <c r="AJ51" s="23">
        <v>13.82406485375914</v>
      </c>
      <c r="AK51" s="23">
        <v>13.012515907550494</v>
      </c>
      <c r="AL51" s="23">
        <v>12.44878607267939</v>
      </c>
      <c r="AM51" s="23">
        <v>11.878332042003386</v>
      </c>
      <c r="AN51" s="23">
        <v>11.296254392233791</v>
      </c>
      <c r="AO51" s="23">
        <v>10.553812335621146</v>
      </c>
      <c r="AP51" s="23">
        <v>9.5255219472374506</v>
      </c>
      <c r="AQ51" s="23">
        <v>8.4961832380943036</v>
      </c>
      <c r="AR51" s="23">
        <v>7.4744187392932773</v>
      </c>
      <c r="AS51" s="23">
        <v>4.4045869002624372</v>
      </c>
      <c r="AT51" s="23">
        <v>1.0901926763065788</v>
      </c>
      <c r="AU51" s="23">
        <v>-1.9226163976983486</v>
      </c>
      <c r="AV51" s="23">
        <v>-5.2643425129452908</v>
      </c>
      <c r="AW51" s="23">
        <v>-9.0670648372936427</v>
      </c>
      <c r="AY51" s="24">
        <v>15.091909374142475</v>
      </c>
      <c r="AZ51" s="24">
        <v>13.82406485375914</v>
      </c>
      <c r="BA51" s="24">
        <v>13.012515907550494</v>
      </c>
      <c r="BB51" s="24">
        <v>12.44878607267939</v>
      </c>
      <c r="BC51" s="24">
        <v>11.878332042003386</v>
      </c>
      <c r="BD51" s="24">
        <v>11.296254392233791</v>
      </c>
      <c r="BE51" s="24">
        <v>10.553812335621146</v>
      </c>
      <c r="BF51" s="24">
        <v>9.5255219472374506</v>
      </c>
      <c r="BG51" s="24">
        <v>8.4961832380943036</v>
      </c>
      <c r="BH51" s="24">
        <v>7.4744187392932773</v>
      </c>
      <c r="BI51" s="24">
        <v>4.4045869002624372</v>
      </c>
      <c r="BJ51" s="24">
        <v>1.0901926763065788</v>
      </c>
      <c r="BK51" s="24">
        <v>-1.9226163976983486</v>
      </c>
      <c r="BL51" s="24">
        <v>-5.2643425129452908</v>
      </c>
      <c r="BM51" s="24">
        <v>-9.0670648372936427</v>
      </c>
      <c r="BO51" s="25">
        <v>15.091909374142475</v>
      </c>
      <c r="BP51" s="25">
        <v>11.520370709017989</v>
      </c>
      <c r="BQ51" s="25">
        <v>6.9691549701340705</v>
      </c>
      <c r="BR51" s="25">
        <v>2.8666142274511657</v>
      </c>
      <c r="BS51" s="25">
        <v>-1.3666250544309122</v>
      </c>
      <c r="BT51" s="25">
        <v>-5.5767253698780692</v>
      </c>
      <c r="BU51" s="25">
        <v>-6.4944281029008621</v>
      </c>
      <c r="BV51" s="25">
        <v>-7.1966194611858896</v>
      </c>
      <c r="BW51" s="25">
        <v>-7.8925479167377546</v>
      </c>
      <c r="BX51" s="25">
        <v>-8.5145951606775583</v>
      </c>
      <c r="BY51" s="25">
        <v>-13.056015284856883</v>
      </c>
      <c r="BZ51" s="25">
        <v>-18.43698720938788</v>
      </c>
      <c r="CA51" s="25">
        <v>-22.915843760111571</v>
      </c>
      <c r="CB51" s="25">
        <v>-27.003134242985013</v>
      </c>
      <c r="CC51" s="25">
        <v>-30.486193213576428</v>
      </c>
      <c r="CE51" s="25">
        <v>15.091909374142475</v>
      </c>
      <c r="CF51" s="25">
        <v>11.520370709017989</v>
      </c>
      <c r="CG51" s="25">
        <v>6.9691549701340705</v>
      </c>
      <c r="CH51" s="25">
        <v>2.8666142274511657</v>
      </c>
      <c r="CI51" s="25">
        <v>-1.3666250544309122</v>
      </c>
      <c r="CJ51" s="25">
        <v>-5.5767253698780692</v>
      </c>
      <c r="CK51" s="25">
        <v>-6.4944281029008621</v>
      </c>
      <c r="CL51" s="25">
        <v>-7.1966194611858896</v>
      </c>
      <c r="CM51" s="25">
        <v>-7.8925479167377546</v>
      </c>
      <c r="CN51" s="25">
        <v>-8.5145951606775583</v>
      </c>
      <c r="CO51" s="25">
        <v>-13.056015284856883</v>
      </c>
      <c r="CP51" s="25">
        <v>-18.43698720938788</v>
      </c>
      <c r="CQ51" s="25">
        <v>-22.915843760111571</v>
      </c>
      <c r="CR51" s="25">
        <v>-27.003134242985013</v>
      </c>
      <c r="CS51" s="25">
        <v>-30.486193213576428</v>
      </c>
      <c r="CU51" s="26">
        <v>15.091909374142475</v>
      </c>
      <c r="CV51" s="26">
        <v>12.917419293747521</v>
      </c>
      <c r="CW51" s="26">
        <v>8.6168855691272981</v>
      </c>
      <c r="CX51" s="26">
        <v>4.6672993515344174</v>
      </c>
      <c r="CY51" s="26">
        <v>0.4752024189431765</v>
      </c>
      <c r="CZ51" s="26">
        <v>-5.3209997140229248</v>
      </c>
      <c r="DA51" s="26">
        <v>-6.4798787833207498</v>
      </c>
      <c r="DB51" s="26">
        <v>-8.8348762618647001</v>
      </c>
      <c r="DC51" s="26">
        <v>-10.747787137371489</v>
      </c>
      <c r="DD51" s="26">
        <v>-12.605006078845065</v>
      </c>
      <c r="DE51" s="26">
        <v>-17.901529192975914</v>
      </c>
      <c r="DF51" s="26">
        <v>-22.988027875390259</v>
      </c>
      <c r="DG51" s="26">
        <v>-26.74111062113036</v>
      </c>
      <c r="DH51" s="26">
        <v>-29.007297145267273</v>
      </c>
      <c r="DI51" s="26">
        <v>-27.572121339581997</v>
      </c>
      <c r="DK51" s="26">
        <v>15.091909374142475</v>
      </c>
      <c r="DL51" s="26">
        <v>12.917419293747521</v>
      </c>
      <c r="DM51" s="26">
        <v>8.6168855691272981</v>
      </c>
      <c r="DN51" s="26">
        <v>4.6672993515344174</v>
      </c>
      <c r="DO51" s="26">
        <v>0.4752024189431765</v>
      </c>
      <c r="DP51" s="26">
        <v>-5.3209997140229248</v>
      </c>
      <c r="DQ51" s="26">
        <v>-6.4798787833207498</v>
      </c>
      <c r="DR51" s="26">
        <v>-8.8348762618647001</v>
      </c>
      <c r="DS51" s="26">
        <v>-10.747787137371489</v>
      </c>
      <c r="DT51" s="26">
        <v>-12.605006078845065</v>
      </c>
      <c r="DU51" s="26">
        <v>-17.901529192975914</v>
      </c>
      <c r="DV51" s="26">
        <v>-22.988027875390259</v>
      </c>
      <c r="DW51" s="26">
        <v>-26.74111062113036</v>
      </c>
      <c r="DX51" s="26">
        <v>-29.007297145267273</v>
      </c>
      <c r="DY51" s="26">
        <v>-27.572121339581997</v>
      </c>
      <c r="EA51" s="27">
        <v>15.091909374142475</v>
      </c>
      <c r="EB51" s="27">
        <v>13.018599744802778</v>
      </c>
      <c r="EC51" s="27">
        <v>8.7565890581028896</v>
      </c>
      <c r="ED51" s="27">
        <v>4.8087905087360525</v>
      </c>
      <c r="EE51" s="27">
        <v>0.7435931649546248</v>
      </c>
      <c r="EF51" s="27">
        <v>-3.4068732490568436</v>
      </c>
      <c r="EG51" s="27">
        <v>-4.2722879912168708</v>
      </c>
      <c r="EH51" s="27">
        <v>-5.0598667505609498</v>
      </c>
      <c r="EI51" s="27">
        <v>-6.0452057834871553</v>
      </c>
      <c r="EJ51" s="27">
        <v>-7.0216676200736359</v>
      </c>
      <c r="EK51" s="27">
        <v>-9.9139638515281234</v>
      </c>
      <c r="EL51" s="27">
        <v>-13.021445478730044</v>
      </c>
      <c r="EM51" s="27">
        <v>-15.435425205542145</v>
      </c>
      <c r="EN51" s="27">
        <v>-17.399911962879145</v>
      </c>
      <c r="EO51" s="27">
        <v>-18.398133335967927</v>
      </c>
      <c r="EQ51" s="27">
        <v>15.091909374142475</v>
      </c>
      <c r="ER51" s="27">
        <v>13.018599744802778</v>
      </c>
      <c r="ES51" s="27">
        <v>8.7565890581028896</v>
      </c>
      <c r="ET51" s="27">
        <v>4.8087905087360525</v>
      </c>
      <c r="EU51" s="27">
        <v>0.7435931649546248</v>
      </c>
      <c r="EV51" s="27">
        <v>-3.4068732490568436</v>
      </c>
      <c r="EW51" s="27">
        <v>-4.2722879912168708</v>
      </c>
      <c r="EX51" s="27">
        <v>-5.0598667505609498</v>
      </c>
      <c r="EY51" s="27">
        <v>-6.0452057834871553</v>
      </c>
      <c r="EZ51" s="27">
        <v>-7.0216676200736359</v>
      </c>
      <c r="FA51" s="27">
        <v>-9.9139638515281234</v>
      </c>
      <c r="FB51" s="27">
        <v>-13.021445478730044</v>
      </c>
      <c r="FC51" s="27">
        <v>-15.435425205542145</v>
      </c>
      <c r="FD51" s="27">
        <v>-17.399911962879145</v>
      </c>
      <c r="FE51" s="27">
        <v>-18.398133335967927</v>
      </c>
      <c r="FG51" s="141">
        <v>15.091909374142475</v>
      </c>
      <c r="FH51" s="141">
        <v>11.500483167862392</v>
      </c>
      <c r="FI51" s="141">
        <v>6.7981046373491552</v>
      </c>
      <c r="FJ51" s="141">
        <v>2.6471468431117131</v>
      </c>
      <c r="FK51" s="141">
        <v>-1.7289528965387007</v>
      </c>
      <c r="FL51" s="141">
        <v>-7.6519595180827196</v>
      </c>
      <c r="FM51" s="141">
        <v>-8.9413496905502399</v>
      </c>
      <c r="FN51" s="141">
        <v>-11.501988732181687</v>
      </c>
      <c r="FO51" s="141">
        <v>-13.546201494598677</v>
      </c>
      <c r="FP51" s="141">
        <v>-15.527735850511661</v>
      </c>
      <c r="FQ51" s="141">
        <v>-21.184303300178172</v>
      </c>
      <c r="FR51" s="141">
        <v>-26.625595821906842</v>
      </c>
      <c r="FS51" s="141">
        <v>-30.711637621528894</v>
      </c>
      <c r="FT51" s="141">
        <v>-33.385688127089992</v>
      </c>
      <c r="FU51" s="141">
        <v>-32.505060395168087</v>
      </c>
      <c r="FW51" s="141">
        <v>15.091909374142475</v>
      </c>
      <c r="FX51" s="141">
        <v>11.500483167862392</v>
      </c>
      <c r="FY51" s="141">
        <v>6.7981046373491552</v>
      </c>
      <c r="FZ51" s="141">
        <v>2.6471468431117131</v>
      </c>
      <c r="GA51" s="141">
        <v>-1.7289528965387007</v>
      </c>
      <c r="GB51" s="141">
        <v>-7.6519595180827196</v>
      </c>
      <c r="GC51" s="141">
        <v>-8.9413496905502399</v>
      </c>
      <c r="GD51" s="141">
        <v>-11.501988732181687</v>
      </c>
      <c r="GE51" s="141">
        <v>-13.546201494598677</v>
      </c>
      <c r="GF51" s="141">
        <v>-15.527735850511661</v>
      </c>
      <c r="GG51" s="141">
        <v>-21.184303300178172</v>
      </c>
      <c r="GH51" s="141">
        <v>-26.625595821906842</v>
      </c>
      <c r="GI51" s="141">
        <v>-30.711637621528894</v>
      </c>
      <c r="GJ51" s="141">
        <v>-33.385688127089992</v>
      </c>
      <c r="GK51" s="141">
        <v>-32.505060395168087</v>
      </c>
      <c r="GM51" s="1">
        <v>335644</v>
      </c>
      <c r="GN51" s="78">
        <v>432080</v>
      </c>
      <c r="GO51" s="78" t="s">
        <v>839</v>
      </c>
      <c r="GP51" s="97" t="s">
        <v>1034</v>
      </c>
    </row>
    <row r="52" spans="2:198" ht="16.2" thickBot="1" x14ac:dyDescent="0.35">
      <c r="B52" s="19" t="s">
        <v>392</v>
      </c>
      <c r="C52" s="21">
        <v>37.558462417400165</v>
      </c>
      <c r="D52" s="21">
        <v>30.9902311783475</v>
      </c>
      <c r="E52" s="21">
        <v>28.939165263682227</v>
      </c>
      <c r="F52" s="21">
        <v>27.598534166354071</v>
      </c>
      <c r="G52" s="21">
        <v>25.26969557809133</v>
      </c>
      <c r="H52" s="21">
        <v>22.825892556275249</v>
      </c>
      <c r="I52" s="21">
        <v>20.191846057186879</v>
      </c>
      <c r="J52" s="21">
        <v>17.242415336436295</v>
      </c>
      <c r="K52" s="21">
        <v>13.103631590443214</v>
      </c>
      <c r="L52" s="21">
        <v>8.3082792798247169</v>
      </c>
      <c r="M52" s="21">
        <v>-16.35538801328309</v>
      </c>
      <c r="N52" s="21">
        <v>-35.881745691817088</v>
      </c>
      <c r="O52" s="21">
        <v>-54.823388907611616</v>
      </c>
      <c r="P52" s="21">
        <v>-65.611524244342775</v>
      </c>
      <c r="Q52" s="21">
        <v>-74.25573224632501</v>
      </c>
      <c r="R52" s="22"/>
      <c r="S52" s="21">
        <v>37.558462417400165</v>
      </c>
      <c r="T52" s="21">
        <v>30.9902311783475</v>
      </c>
      <c r="U52" s="21">
        <v>28.939165263682227</v>
      </c>
      <c r="V52" s="21">
        <v>27.598534166354071</v>
      </c>
      <c r="W52" s="21">
        <v>25.26969557809133</v>
      </c>
      <c r="X52" s="21">
        <v>22.825892556275249</v>
      </c>
      <c r="Y52" s="21">
        <v>20.191846057186879</v>
      </c>
      <c r="Z52" s="21">
        <v>17.242415336436295</v>
      </c>
      <c r="AA52" s="21">
        <v>13.103631590443214</v>
      </c>
      <c r="AB52" s="21">
        <v>8.3082792798247169</v>
      </c>
      <c r="AC52" s="21">
        <v>-16.35538801328309</v>
      </c>
      <c r="AD52" s="21">
        <v>-35.881745691817088</v>
      </c>
      <c r="AE52" s="21">
        <v>-54.823388907611616</v>
      </c>
      <c r="AF52" s="21">
        <v>-65.611524244342775</v>
      </c>
      <c r="AG52" s="21">
        <v>-74.25573224632501</v>
      </c>
      <c r="AI52" s="23">
        <v>37.558462417400165</v>
      </c>
      <c r="AJ52" s="23">
        <v>35.228552523868302</v>
      </c>
      <c r="AK52" s="23">
        <v>33.816522454124168</v>
      </c>
      <c r="AL52" s="23">
        <v>32.271724630466196</v>
      </c>
      <c r="AM52" s="23">
        <v>30.341093776005664</v>
      </c>
      <c r="AN52" s="23">
        <v>28.591286700954043</v>
      </c>
      <c r="AO52" s="23">
        <v>26.314635409157063</v>
      </c>
      <c r="AP52" s="23">
        <v>21.04371595735941</v>
      </c>
      <c r="AQ52" s="23">
        <v>19.718846684759626</v>
      </c>
      <c r="AR52" s="23">
        <v>18.240818412342975</v>
      </c>
      <c r="AS52" s="23">
        <v>12.304502270867886</v>
      </c>
      <c r="AT52" s="23">
        <v>2.3545301623022681</v>
      </c>
      <c r="AU52" s="23">
        <v>-9.0600146585638015</v>
      </c>
      <c r="AV52" s="23">
        <v>-26.42471706924124</v>
      </c>
      <c r="AW52" s="23">
        <v>-44.491201383746755</v>
      </c>
      <c r="AY52" s="24">
        <v>37.558462417400165</v>
      </c>
      <c r="AZ52" s="24">
        <v>35.228552523868302</v>
      </c>
      <c r="BA52" s="24">
        <v>33.816522454124168</v>
      </c>
      <c r="BB52" s="24">
        <v>32.271724630466196</v>
      </c>
      <c r="BC52" s="24">
        <v>30.341093776005664</v>
      </c>
      <c r="BD52" s="24">
        <v>28.591286700954043</v>
      </c>
      <c r="BE52" s="24">
        <v>26.314635409157063</v>
      </c>
      <c r="BF52" s="24">
        <v>21.04371595735941</v>
      </c>
      <c r="BG52" s="24">
        <v>19.718846684759626</v>
      </c>
      <c r="BH52" s="24">
        <v>18.240818412342975</v>
      </c>
      <c r="BI52" s="24">
        <v>12.304502270867886</v>
      </c>
      <c r="BJ52" s="24">
        <v>2.3545301623022681</v>
      </c>
      <c r="BK52" s="24">
        <v>-9.0600146585638015</v>
      </c>
      <c r="BL52" s="24">
        <v>-26.42471706924124</v>
      </c>
      <c r="BM52" s="24">
        <v>-44.491201383746755</v>
      </c>
      <c r="BO52" s="25">
        <v>37.558462417400165</v>
      </c>
      <c r="BP52" s="25">
        <v>30.179109862330591</v>
      </c>
      <c r="BQ52" s="25">
        <v>28.069775876830477</v>
      </c>
      <c r="BR52" s="25">
        <v>26.965245727615098</v>
      </c>
      <c r="BS52" s="25">
        <v>24.912503215239497</v>
      </c>
      <c r="BT52" s="25">
        <v>22.846023299009374</v>
      </c>
      <c r="BU52" s="25">
        <v>20.776787040685804</v>
      </c>
      <c r="BV52" s="25">
        <v>17.918273125311671</v>
      </c>
      <c r="BW52" s="25">
        <v>14.273324335422075</v>
      </c>
      <c r="BX52" s="25">
        <v>10.233034120290426</v>
      </c>
      <c r="BY52" s="25">
        <v>-15.083730728690441</v>
      </c>
      <c r="BZ52" s="25">
        <v>-41.504674336701214</v>
      </c>
      <c r="CA52" s="25">
        <v>-57.926798115367262</v>
      </c>
      <c r="CB52" s="25">
        <v>-69.287505898429231</v>
      </c>
      <c r="CC52" s="25">
        <v>-77.06530840078176</v>
      </c>
      <c r="CE52" s="25">
        <v>37.558462417400165</v>
      </c>
      <c r="CF52" s="25">
        <v>30.179109862330591</v>
      </c>
      <c r="CG52" s="25">
        <v>28.069775876830477</v>
      </c>
      <c r="CH52" s="25">
        <v>26.965245727615098</v>
      </c>
      <c r="CI52" s="25">
        <v>24.912503215239497</v>
      </c>
      <c r="CJ52" s="25">
        <v>22.846023299009374</v>
      </c>
      <c r="CK52" s="25">
        <v>20.776787040685804</v>
      </c>
      <c r="CL52" s="25">
        <v>17.918273125311671</v>
      </c>
      <c r="CM52" s="25">
        <v>14.273324335422075</v>
      </c>
      <c r="CN52" s="25">
        <v>10.233034120290426</v>
      </c>
      <c r="CO52" s="25">
        <v>-15.083730728690441</v>
      </c>
      <c r="CP52" s="25">
        <v>-41.504674336701214</v>
      </c>
      <c r="CQ52" s="25">
        <v>-57.926798115367262</v>
      </c>
      <c r="CR52" s="25">
        <v>-69.287505898429231</v>
      </c>
      <c r="CS52" s="25">
        <v>-77.06530840078176</v>
      </c>
      <c r="CU52" s="26">
        <v>37.558462417400165</v>
      </c>
      <c r="CV52" s="26">
        <v>33.140114488792932</v>
      </c>
      <c r="CW52" s="26">
        <v>31.613771970667088</v>
      </c>
      <c r="CX52" s="26">
        <v>30.059047682646906</v>
      </c>
      <c r="CY52" s="26">
        <v>26.524387126815299</v>
      </c>
      <c r="CZ52" s="26">
        <v>23.771650707422722</v>
      </c>
      <c r="DA52" s="26">
        <v>20.783051787319607</v>
      </c>
      <c r="DB52" s="26">
        <v>14.603571000746911</v>
      </c>
      <c r="DC52" s="26">
        <v>-3.4506623732104913</v>
      </c>
      <c r="DD52" s="26">
        <v>-10.03101223548731</v>
      </c>
      <c r="DE52" s="26">
        <v>-32.419705012570091</v>
      </c>
      <c r="DF52" s="26">
        <v>-51.005463910069409</v>
      </c>
      <c r="DG52" s="26">
        <v>-63.101173177363734</v>
      </c>
      <c r="DH52" s="26">
        <v>-69.820799895400597</v>
      </c>
      <c r="DI52" s="26">
        <v>-68.061215328891194</v>
      </c>
      <c r="DK52" s="26">
        <v>37.558462417400165</v>
      </c>
      <c r="DL52" s="26">
        <v>33.140114488792932</v>
      </c>
      <c r="DM52" s="26">
        <v>31.613771970667088</v>
      </c>
      <c r="DN52" s="26">
        <v>30.059047682646906</v>
      </c>
      <c r="DO52" s="26">
        <v>26.524387126815299</v>
      </c>
      <c r="DP52" s="26">
        <v>23.771650707422722</v>
      </c>
      <c r="DQ52" s="26">
        <v>20.783051787319607</v>
      </c>
      <c r="DR52" s="26">
        <v>14.603571000746911</v>
      </c>
      <c r="DS52" s="26">
        <v>-3.4506623732104913</v>
      </c>
      <c r="DT52" s="26">
        <v>-10.03101223548731</v>
      </c>
      <c r="DU52" s="26">
        <v>-32.419705012570091</v>
      </c>
      <c r="DV52" s="26">
        <v>-51.005463910069409</v>
      </c>
      <c r="DW52" s="26">
        <v>-63.101173177363734</v>
      </c>
      <c r="DX52" s="26">
        <v>-69.820799895400597</v>
      </c>
      <c r="DY52" s="26">
        <v>-68.061215328891194</v>
      </c>
      <c r="EA52" s="27">
        <v>37.558462417400165</v>
      </c>
      <c r="EB52" s="27">
        <v>34.520751729503814</v>
      </c>
      <c r="EC52" s="27">
        <v>33.128679811410777</v>
      </c>
      <c r="ED52" s="27">
        <v>31.92361386307013</v>
      </c>
      <c r="EE52" s="27">
        <v>30.269738176616727</v>
      </c>
      <c r="EF52" s="27">
        <v>28.844746793721853</v>
      </c>
      <c r="EG52" s="27">
        <v>27.156529151913702</v>
      </c>
      <c r="EH52" s="27">
        <v>25.017194869649785</v>
      </c>
      <c r="EI52" s="27">
        <v>21.868830926215765</v>
      </c>
      <c r="EJ52" s="27">
        <v>17.833150452408006</v>
      </c>
      <c r="EK52" s="27">
        <v>-3.6560607759483617</v>
      </c>
      <c r="EL52" s="27">
        <v>-19.040985067464078</v>
      </c>
      <c r="EM52" s="27">
        <v>-34.536674881840099</v>
      </c>
      <c r="EN52" s="27">
        <v>-43.045479017304473</v>
      </c>
      <c r="EO52" s="27">
        <v>-47.002406719396873</v>
      </c>
      <c r="EQ52" s="27">
        <v>37.558462417400165</v>
      </c>
      <c r="ER52" s="27">
        <v>34.520751729503814</v>
      </c>
      <c r="ES52" s="27">
        <v>33.128679811410777</v>
      </c>
      <c r="ET52" s="27">
        <v>31.92361386307013</v>
      </c>
      <c r="EU52" s="27">
        <v>30.269738176616727</v>
      </c>
      <c r="EV52" s="27">
        <v>28.844746793721853</v>
      </c>
      <c r="EW52" s="27">
        <v>27.156529151913702</v>
      </c>
      <c r="EX52" s="27">
        <v>25.017194869649785</v>
      </c>
      <c r="EY52" s="27">
        <v>21.868830926215765</v>
      </c>
      <c r="EZ52" s="27">
        <v>17.833150452408006</v>
      </c>
      <c r="FA52" s="27">
        <v>-3.6560607759483617</v>
      </c>
      <c r="FB52" s="27">
        <v>-19.040985067464078</v>
      </c>
      <c r="FC52" s="27">
        <v>-34.536674881840099</v>
      </c>
      <c r="FD52" s="27">
        <v>-43.045479017304473</v>
      </c>
      <c r="FE52" s="27">
        <v>-47.002406719396873</v>
      </c>
      <c r="FG52" s="141">
        <v>37.558462417400165</v>
      </c>
      <c r="FH52" s="141">
        <v>30.091596719493253</v>
      </c>
      <c r="FI52" s="141">
        <v>27.638293970863032</v>
      </c>
      <c r="FJ52" s="141">
        <v>25.690730594806141</v>
      </c>
      <c r="FK52" s="141">
        <v>21.817984704195936</v>
      </c>
      <c r="FL52" s="141">
        <v>18.877385092969263</v>
      </c>
      <c r="FM52" s="141">
        <v>15.730488183045622</v>
      </c>
      <c r="FN52" s="141">
        <v>9.3652344788113169</v>
      </c>
      <c r="FO52" s="141">
        <v>-8.1627049205804667</v>
      </c>
      <c r="FP52" s="141">
        <v>-13.722749183833542</v>
      </c>
      <c r="FQ52" s="141">
        <v>-35.210663416109639</v>
      </c>
      <c r="FR52" s="141">
        <v>-55.72084878726227</v>
      </c>
      <c r="FS52" s="141">
        <v>-69.954121109170046</v>
      </c>
      <c r="FT52" s="141">
        <v>-78.110618157893867</v>
      </c>
      <c r="FU52" s="141">
        <v>-77.06864992678311</v>
      </c>
      <c r="FW52" s="141">
        <v>37.558462417400165</v>
      </c>
      <c r="FX52" s="141">
        <v>30.091596719493253</v>
      </c>
      <c r="FY52" s="141">
        <v>27.638293970863032</v>
      </c>
      <c r="FZ52" s="141">
        <v>25.690730594806141</v>
      </c>
      <c r="GA52" s="141">
        <v>21.817984704195936</v>
      </c>
      <c r="GB52" s="141">
        <v>18.877385092969263</v>
      </c>
      <c r="GC52" s="141">
        <v>15.730488183045622</v>
      </c>
      <c r="GD52" s="141">
        <v>9.3652344788113169</v>
      </c>
      <c r="GE52" s="141">
        <v>-8.1627049205804667</v>
      </c>
      <c r="GF52" s="141">
        <v>-13.722749183833542</v>
      </c>
      <c r="GG52" s="141">
        <v>-35.210663416109639</v>
      </c>
      <c r="GH52" s="141">
        <v>-55.72084878726227</v>
      </c>
      <c r="GI52" s="141">
        <v>-69.954121109170046</v>
      </c>
      <c r="GJ52" s="141">
        <v>-78.110618157893867</v>
      </c>
      <c r="GK52" s="141">
        <v>-77.06864992678311</v>
      </c>
      <c r="GM52" s="1">
        <v>349996</v>
      </c>
      <c r="GN52" s="78">
        <v>530398</v>
      </c>
      <c r="GO52" s="78" t="s">
        <v>837</v>
      </c>
      <c r="GP52" s="97"/>
    </row>
    <row r="53" spans="2:198" ht="16.2" thickBot="1" x14ac:dyDescent="0.35">
      <c r="B53" s="19" t="s">
        <v>260</v>
      </c>
      <c r="C53" s="21">
        <v>25.259058770055212</v>
      </c>
      <c r="D53" s="21">
        <v>18.695839513865138</v>
      </c>
      <c r="E53" s="21">
        <v>15.412340291531279</v>
      </c>
      <c r="F53" s="21">
        <v>4.6816863432523093</v>
      </c>
      <c r="G53" s="21">
        <v>-9.299216187910659</v>
      </c>
      <c r="H53" s="21">
        <v>-14.187137807519093</v>
      </c>
      <c r="I53" s="21">
        <v>-18.001948308332942</v>
      </c>
      <c r="J53" s="21">
        <v>-22.315355844112716</v>
      </c>
      <c r="K53" s="21">
        <v>-26.756810688589027</v>
      </c>
      <c r="L53" s="21">
        <v>-31.150456685907258</v>
      </c>
      <c r="M53" s="21">
        <v>-41.101015676054416</v>
      </c>
      <c r="N53" s="21">
        <v>-52.248266753688213</v>
      </c>
      <c r="O53" s="21">
        <v>-61.167925402773889</v>
      </c>
      <c r="P53" s="21">
        <v>-69.559239984015093</v>
      </c>
      <c r="Q53" s="21">
        <v>-77.011316304561419</v>
      </c>
      <c r="R53" s="22"/>
      <c r="S53" s="21">
        <v>25.259058770055212</v>
      </c>
      <c r="T53" s="21">
        <v>18.695839513865138</v>
      </c>
      <c r="U53" s="21">
        <v>15.412340291531279</v>
      </c>
      <c r="V53" s="21">
        <v>4.6816863432523093</v>
      </c>
      <c r="W53" s="21">
        <v>-9.299216187910659</v>
      </c>
      <c r="X53" s="21">
        <v>-14.187137807519093</v>
      </c>
      <c r="Y53" s="21">
        <v>-18.001948308332942</v>
      </c>
      <c r="Z53" s="21">
        <v>-22.315355844112716</v>
      </c>
      <c r="AA53" s="21">
        <v>-26.756810688589027</v>
      </c>
      <c r="AB53" s="21">
        <v>-31.150456685907258</v>
      </c>
      <c r="AC53" s="21">
        <v>-41.101015676054416</v>
      </c>
      <c r="AD53" s="21">
        <v>-52.248266753688213</v>
      </c>
      <c r="AE53" s="21">
        <v>-61.167925402773889</v>
      </c>
      <c r="AF53" s="21">
        <v>-69.559239984015093</v>
      </c>
      <c r="AG53" s="21">
        <v>-77.011316304561419</v>
      </c>
      <c r="AI53" s="23">
        <v>25.259058770055212</v>
      </c>
      <c r="AJ53" s="23">
        <v>23.876729636061683</v>
      </c>
      <c r="AK53" s="23">
        <v>22.905464164105382</v>
      </c>
      <c r="AL53" s="23">
        <v>14.898862063767609</v>
      </c>
      <c r="AM53" s="23">
        <v>2.8600893492695718</v>
      </c>
      <c r="AN53" s="23">
        <v>1.6858065311266159</v>
      </c>
      <c r="AO53" s="23">
        <v>0.50124992810344793</v>
      </c>
      <c r="AP53" s="23">
        <v>-1.0086626447023406</v>
      </c>
      <c r="AQ53" s="23">
        <v>-2.1040530042122754</v>
      </c>
      <c r="AR53" s="23">
        <v>-3.2229515079278883</v>
      </c>
      <c r="AS53" s="23">
        <v>-6.7682832311654977</v>
      </c>
      <c r="AT53" s="23">
        <v>-10.502625840123116</v>
      </c>
      <c r="AU53" s="23">
        <v>-14.294942780589182</v>
      </c>
      <c r="AV53" s="23">
        <v>-18.725381874784802</v>
      </c>
      <c r="AW53" s="23">
        <v>-21.803136142710088</v>
      </c>
      <c r="AY53" s="24">
        <v>25.259058770055212</v>
      </c>
      <c r="AZ53" s="24">
        <v>23.876729636061683</v>
      </c>
      <c r="BA53" s="24">
        <v>22.905464164105382</v>
      </c>
      <c r="BB53" s="24">
        <v>14.898862063767609</v>
      </c>
      <c r="BC53" s="24">
        <v>2.8600893492695718</v>
      </c>
      <c r="BD53" s="24">
        <v>1.6858065311266159</v>
      </c>
      <c r="BE53" s="24">
        <v>0.50124992810344793</v>
      </c>
      <c r="BF53" s="24">
        <v>-1.0086626447023406</v>
      </c>
      <c r="BG53" s="24">
        <v>-2.1040530042122754</v>
      </c>
      <c r="BH53" s="24">
        <v>-3.2229515079278883</v>
      </c>
      <c r="BI53" s="24">
        <v>-6.7682832311654977</v>
      </c>
      <c r="BJ53" s="24">
        <v>-10.502625840123116</v>
      </c>
      <c r="BK53" s="24">
        <v>-14.294942780589182</v>
      </c>
      <c r="BL53" s="24">
        <v>-18.725381874784802</v>
      </c>
      <c r="BM53" s="24">
        <v>-21.803136142710088</v>
      </c>
      <c r="BO53" s="25">
        <v>25.259058770055212</v>
      </c>
      <c r="BP53" s="25">
        <v>17.669828843933388</v>
      </c>
      <c r="BQ53" s="25">
        <v>13.068437643716166</v>
      </c>
      <c r="BR53" s="25">
        <v>0.77415927878003288</v>
      </c>
      <c r="BS53" s="25">
        <v>-14.783431566613146</v>
      </c>
      <c r="BT53" s="25">
        <v>-20.755038903985209</v>
      </c>
      <c r="BU53" s="25">
        <v>-24.573174632732488</v>
      </c>
      <c r="BV53" s="25">
        <v>-28.871883603447358</v>
      </c>
      <c r="BW53" s="25">
        <v>-33.187055066630577</v>
      </c>
      <c r="BX53" s="25">
        <v>-37.439960261486831</v>
      </c>
      <c r="BY53" s="25">
        <v>-47.05383215254291</v>
      </c>
      <c r="BZ53" s="25">
        <v>-56.441151683687295</v>
      </c>
      <c r="CA53" s="25">
        <v>-64.784457757034957</v>
      </c>
      <c r="CB53" s="25">
        <v>-72.344152966916468</v>
      </c>
      <c r="CC53" s="25">
        <v>-78.585994180011468</v>
      </c>
      <c r="CE53" s="25">
        <v>25.259058770055212</v>
      </c>
      <c r="CF53" s="25">
        <v>17.669828843933388</v>
      </c>
      <c r="CG53" s="25">
        <v>13.068437643716166</v>
      </c>
      <c r="CH53" s="25">
        <v>0.77415927878003288</v>
      </c>
      <c r="CI53" s="25">
        <v>-14.783431566613146</v>
      </c>
      <c r="CJ53" s="25">
        <v>-20.755038903985209</v>
      </c>
      <c r="CK53" s="25">
        <v>-24.573174632732488</v>
      </c>
      <c r="CL53" s="25">
        <v>-28.871883603447358</v>
      </c>
      <c r="CM53" s="25">
        <v>-33.187055066630577</v>
      </c>
      <c r="CN53" s="25">
        <v>-37.439960261486831</v>
      </c>
      <c r="CO53" s="25">
        <v>-47.05383215254291</v>
      </c>
      <c r="CP53" s="25">
        <v>-56.441151683687295</v>
      </c>
      <c r="CQ53" s="25">
        <v>-64.784457757034957</v>
      </c>
      <c r="CR53" s="25">
        <v>-72.344152966916468</v>
      </c>
      <c r="CS53" s="25">
        <v>-78.585994180011468</v>
      </c>
      <c r="CU53" s="26">
        <v>25.259058770055212</v>
      </c>
      <c r="CV53" s="26">
        <v>20.45401484076956</v>
      </c>
      <c r="CW53" s="26">
        <v>16.498401566749692</v>
      </c>
      <c r="CX53" s="26">
        <v>4.4123959107308934</v>
      </c>
      <c r="CY53" s="26">
        <v>-12.421871990669274</v>
      </c>
      <c r="CZ53" s="26">
        <v>-18.313855695362221</v>
      </c>
      <c r="DA53" s="26">
        <v>-22.545297519711028</v>
      </c>
      <c r="DB53" s="26">
        <v>-28.657265849734998</v>
      </c>
      <c r="DC53" s="26">
        <v>-34.988795965068007</v>
      </c>
      <c r="DD53" s="26">
        <v>-41.717073107065104</v>
      </c>
      <c r="DE53" s="26">
        <v>-54.95941723589668</v>
      </c>
      <c r="DF53" s="26">
        <v>-64.979117885566083</v>
      </c>
      <c r="DG53" s="26">
        <v>-72.425846701219044</v>
      </c>
      <c r="DH53" s="26">
        <v>-76.35218706072898</v>
      </c>
      <c r="DI53" s="26">
        <v>-73.353979348336949</v>
      </c>
      <c r="DK53" s="26">
        <v>25.259058770055212</v>
      </c>
      <c r="DL53" s="26">
        <v>20.45401484076956</v>
      </c>
      <c r="DM53" s="26">
        <v>16.498401566749692</v>
      </c>
      <c r="DN53" s="26">
        <v>4.4123959107308934</v>
      </c>
      <c r="DO53" s="26">
        <v>-12.421871990669274</v>
      </c>
      <c r="DP53" s="26">
        <v>-18.313855695362221</v>
      </c>
      <c r="DQ53" s="26">
        <v>-22.545297519711028</v>
      </c>
      <c r="DR53" s="26">
        <v>-28.657265849734998</v>
      </c>
      <c r="DS53" s="26">
        <v>-34.988795965068007</v>
      </c>
      <c r="DT53" s="26">
        <v>-41.717073107065104</v>
      </c>
      <c r="DU53" s="26">
        <v>-54.95941723589668</v>
      </c>
      <c r="DV53" s="26">
        <v>-64.979117885566083</v>
      </c>
      <c r="DW53" s="26">
        <v>-72.425846701219044</v>
      </c>
      <c r="DX53" s="26">
        <v>-76.35218706072898</v>
      </c>
      <c r="DY53" s="26">
        <v>-73.353979348336949</v>
      </c>
      <c r="EA53" s="27">
        <v>25.259058770055212</v>
      </c>
      <c r="EB53" s="27">
        <v>23.255672154324671</v>
      </c>
      <c r="EC53" s="27">
        <v>20.817070098694742</v>
      </c>
      <c r="ED53" s="27">
        <v>10.73125109631205</v>
      </c>
      <c r="EE53" s="27">
        <v>-3.369725256240983</v>
      </c>
      <c r="EF53" s="27">
        <v>-7.8260225370428458</v>
      </c>
      <c r="EG53" s="27">
        <v>-11.361144696824354</v>
      </c>
      <c r="EH53" s="27">
        <v>-15.508015116717402</v>
      </c>
      <c r="EI53" s="27">
        <v>-19.906047928657031</v>
      </c>
      <c r="EJ53" s="27">
        <v>-24.332256810088566</v>
      </c>
      <c r="EK53" s="27">
        <v>-32.342316844622118</v>
      </c>
      <c r="EL53" s="27">
        <v>-37.252994553387438</v>
      </c>
      <c r="EM53" s="27">
        <v>-40.548738425911054</v>
      </c>
      <c r="EN53" s="27">
        <v>-43.008478695041376</v>
      </c>
      <c r="EO53" s="27">
        <v>-43.891702866561772</v>
      </c>
      <c r="EQ53" s="27">
        <v>25.259058770055212</v>
      </c>
      <c r="ER53" s="27">
        <v>23.255672154324671</v>
      </c>
      <c r="ES53" s="27">
        <v>20.817070098694742</v>
      </c>
      <c r="ET53" s="27">
        <v>10.73125109631205</v>
      </c>
      <c r="EU53" s="27">
        <v>-3.369725256240983</v>
      </c>
      <c r="EV53" s="27">
        <v>-7.8260225370428458</v>
      </c>
      <c r="EW53" s="27">
        <v>-11.361144696824354</v>
      </c>
      <c r="EX53" s="27">
        <v>-15.508015116717402</v>
      </c>
      <c r="EY53" s="27">
        <v>-19.906047928657031</v>
      </c>
      <c r="EZ53" s="27">
        <v>-24.332256810088566</v>
      </c>
      <c r="FA53" s="27">
        <v>-32.342316844622118</v>
      </c>
      <c r="FB53" s="27">
        <v>-37.252994553387438</v>
      </c>
      <c r="FC53" s="27">
        <v>-40.548738425911054</v>
      </c>
      <c r="FD53" s="27">
        <v>-43.008478695041376</v>
      </c>
      <c r="FE53" s="27">
        <v>-43.891702866561772</v>
      </c>
      <c r="FG53" s="141">
        <v>25.259058770055201</v>
      </c>
      <c r="FH53" s="141">
        <v>17.324054095961301</v>
      </c>
      <c r="FI53" s="141">
        <v>12.609938090045105</v>
      </c>
      <c r="FJ53" s="141">
        <v>6.0235671253693113E-2</v>
      </c>
      <c r="FK53" s="141">
        <v>-17.439486563509931</v>
      </c>
      <c r="FL53" s="141">
        <v>-23.647429495147705</v>
      </c>
      <c r="FM53" s="141">
        <v>-28.161529119382365</v>
      </c>
      <c r="FN53" s="141">
        <v>-34.850715185645541</v>
      </c>
      <c r="FO53" s="141">
        <v>-41.939964548649598</v>
      </c>
      <c r="FP53" s="141">
        <v>-48.767061847294869</v>
      </c>
      <c r="FQ53" s="141">
        <v>-62.47047531789967</v>
      </c>
      <c r="FR53" s="141">
        <v>-73.196620476705917</v>
      </c>
      <c r="FS53" s="141">
        <v>-81.383342532098098</v>
      </c>
      <c r="FT53" s="141">
        <v>-86.114888023160589</v>
      </c>
      <c r="FU53" s="141">
        <v>-83.936468360577706</v>
      </c>
      <c r="FW53" s="141">
        <v>25.259058770055212</v>
      </c>
      <c r="FX53" s="141">
        <v>17.324054095961301</v>
      </c>
      <c r="FY53" s="141">
        <v>12.609938090045105</v>
      </c>
      <c r="FZ53" s="141">
        <v>6.0235671253693113E-2</v>
      </c>
      <c r="GA53" s="141">
        <v>-17.439486563509931</v>
      </c>
      <c r="GB53" s="141">
        <v>-23.647429495147705</v>
      </c>
      <c r="GC53" s="141">
        <v>-28.161529119382365</v>
      </c>
      <c r="GD53" s="141">
        <v>-34.850715185645541</v>
      </c>
      <c r="GE53" s="141">
        <v>-41.939964548649598</v>
      </c>
      <c r="GF53" s="141">
        <v>-48.767061847294869</v>
      </c>
      <c r="GG53" s="141">
        <v>-62.47047531789967</v>
      </c>
      <c r="GH53" s="141">
        <v>-73.196620476705917</v>
      </c>
      <c r="GI53" s="141">
        <v>-81.383342532098098</v>
      </c>
      <c r="GJ53" s="141">
        <v>-86.114888023160589</v>
      </c>
      <c r="GK53" s="141">
        <v>-83.936468360577706</v>
      </c>
      <c r="GM53" s="1">
        <v>356774</v>
      </c>
      <c r="GN53" s="78">
        <v>432942</v>
      </c>
      <c r="GO53" s="78" t="s">
        <v>839</v>
      </c>
      <c r="GP53" s="97" t="s">
        <v>1035</v>
      </c>
    </row>
    <row r="54" spans="2:198" ht="16.2" thickBot="1" x14ac:dyDescent="0.35">
      <c r="B54" s="19" t="s">
        <v>265</v>
      </c>
      <c r="C54" s="21">
        <v>8.1587311106039095</v>
      </c>
      <c r="D54" s="21">
        <v>5.7967130844235157</v>
      </c>
      <c r="E54" s="21">
        <v>5.0661673808566263</v>
      </c>
      <c r="F54" s="21">
        <v>4.5603712844323354</v>
      </c>
      <c r="G54" s="21">
        <v>3.8724562680596506</v>
      </c>
      <c r="H54" s="21">
        <v>3.1536647023028763</v>
      </c>
      <c r="I54" s="21">
        <v>2.4605403836623623</v>
      </c>
      <c r="J54" s="21">
        <v>1.7798354234752054</v>
      </c>
      <c r="K54" s="21">
        <v>0.91208846202863469</v>
      </c>
      <c r="L54" s="21">
        <v>7.4840612372184978E-2</v>
      </c>
      <c r="M54" s="21">
        <v>-5.1618090840781434</v>
      </c>
      <c r="N54" s="21">
        <v>-11.938331936267318</v>
      </c>
      <c r="O54" s="21">
        <v>-17.030312199723525</v>
      </c>
      <c r="P54" s="21">
        <v>-21.741252317959294</v>
      </c>
      <c r="Q54" s="21">
        <v>-25.007366354463358</v>
      </c>
      <c r="R54" s="22"/>
      <c r="S54" s="21">
        <v>15.15873111060391</v>
      </c>
      <c r="T54" s="21">
        <v>12.796713084423516</v>
      </c>
      <c r="U54" s="21">
        <v>12.066167380856626</v>
      </c>
      <c r="V54" s="21">
        <v>11.560371284432335</v>
      </c>
      <c r="W54" s="21">
        <v>10.872456268059651</v>
      </c>
      <c r="X54" s="21">
        <v>10.153664702302876</v>
      </c>
      <c r="Y54" s="21">
        <v>9.4605403836623623</v>
      </c>
      <c r="Z54" s="21">
        <v>8.7798354234752054</v>
      </c>
      <c r="AA54" s="21">
        <v>7.9120884620286347</v>
      </c>
      <c r="AB54" s="21">
        <v>7.074840612372185</v>
      </c>
      <c r="AC54" s="21">
        <v>1.8381909159218566</v>
      </c>
      <c r="AD54" s="21">
        <v>-4.9383319362673177</v>
      </c>
      <c r="AE54" s="21">
        <v>-10.030312199723525</v>
      </c>
      <c r="AF54" s="21">
        <v>-14.741252317959294</v>
      </c>
      <c r="AG54" s="21">
        <v>-18.007366354463358</v>
      </c>
      <c r="AI54" s="23">
        <v>8.1587311106039095</v>
      </c>
      <c r="AJ54" s="23">
        <v>7.2466002194303698</v>
      </c>
      <c r="AK54" s="23">
        <v>6.9751577102022715</v>
      </c>
      <c r="AL54" s="23">
        <v>6.6374591125053648</v>
      </c>
      <c r="AM54" s="23">
        <v>6.1710152681755481</v>
      </c>
      <c r="AN54" s="23">
        <v>5.6377115526519717</v>
      </c>
      <c r="AO54" s="23">
        <v>4.9506331279316953</v>
      </c>
      <c r="AP54" s="23">
        <v>4.1019499490947666</v>
      </c>
      <c r="AQ54" s="23">
        <v>3.3274738092278682</v>
      </c>
      <c r="AR54" s="23">
        <v>2.4783024582710169</v>
      </c>
      <c r="AS54" s="23">
        <v>-0.48600359052528574</v>
      </c>
      <c r="AT54" s="23">
        <v>-3.1914513669338618</v>
      </c>
      <c r="AU54" s="23">
        <v>-5.8378232069464957</v>
      </c>
      <c r="AV54" s="23">
        <v>-8.8357667081437157</v>
      </c>
      <c r="AW54" s="23">
        <v>-10.667999519694639</v>
      </c>
      <c r="AY54" s="24">
        <v>15.15873111060391</v>
      </c>
      <c r="AZ54" s="24">
        <v>14.24660021943037</v>
      </c>
      <c r="BA54" s="24">
        <v>13.975157710202271</v>
      </c>
      <c r="BB54" s="24">
        <v>13.637459112505365</v>
      </c>
      <c r="BC54" s="24">
        <v>13.171015268175548</v>
      </c>
      <c r="BD54" s="24">
        <v>12.637711552651972</v>
      </c>
      <c r="BE54" s="24">
        <v>11.950633127931695</v>
      </c>
      <c r="BF54" s="24">
        <v>11.101949949094767</v>
      </c>
      <c r="BG54" s="24">
        <v>10.327473809227868</v>
      </c>
      <c r="BH54" s="24">
        <v>9.4783024582710169</v>
      </c>
      <c r="BI54" s="24">
        <v>6.5139964094747143</v>
      </c>
      <c r="BJ54" s="24">
        <v>3.8085486330661382</v>
      </c>
      <c r="BK54" s="24">
        <v>1.1621767930535043</v>
      </c>
      <c r="BL54" s="24">
        <v>-1.8357667081437157</v>
      </c>
      <c r="BM54" s="24">
        <v>-3.6679995196946393</v>
      </c>
      <c r="BO54" s="25">
        <v>8.1587311106039095</v>
      </c>
      <c r="BP54" s="25">
        <v>5.3566878534141864</v>
      </c>
      <c r="BQ54" s="25">
        <v>4.4064138282864036</v>
      </c>
      <c r="BR54" s="25">
        <v>3.7576843458422289</v>
      </c>
      <c r="BS54" s="25">
        <v>2.91945286423433</v>
      </c>
      <c r="BT54" s="25">
        <v>2.0491519069961939</v>
      </c>
      <c r="BU54" s="25">
        <v>1.2356496697833705</v>
      </c>
      <c r="BV54" s="25">
        <v>0.42174661888756759</v>
      </c>
      <c r="BW54" s="25">
        <v>-0.51982460296130029</v>
      </c>
      <c r="BX54" s="25">
        <v>-1.5467069274680796</v>
      </c>
      <c r="BY54" s="25">
        <v>-7.6375715759530181</v>
      </c>
      <c r="BZ54" s="25">
        <v>-14.489091107772495</v>
      </c>
      <c r="CA54" s="25">
        <v>-19.161441966997941</v>
      </c>
      <c r="CB54" s="25">
        <v>-22.905820003735364</v>
      </c>
      <c r="CC54" s="25">
        <v>-24.581240426868824</v>
      </c>
      <c r="CE54" s="25">
        <v>15.15873111060391</v>
      </c>
      <c r="CF54" s="25">
        <v>12.356687853414186</v>
      </c>
      <c r="CG54" s="25">
        <v>11.406413828286404</v>
      </c>
      <c r="CH54" s="25">
        <v>10.757684345842229</v>
      </c>
      <c r="CI54" s="25">
        <v>9.91945286423433</v>
      </c>
      <c r="CJ54" s="25">
        <v>9.0491519069961939</v>
      </c>
      <c r="CK54" s="25">
        <v>8.2356496697833705</v>
      </c>
      <c r="CL54" s="25">
        <v>7.4217466188875676</v>
      </c>
      <c r="CM54" s="25">
        <v>6.4801753970386997</v>
      </c>
      <c r="CN54" s="25">
        <v>5.4532930725319204</v>
      </c>
      <c r="CO54" s="25">
        <v>-0.63757157595301805</v>
      </c>
      <c r="CP54" s="25">
        <v>-7.4890911077724951</v>
      </c>
      <c r="CQ54" s="25">
        <v>-12.161441966997941</v>
      </c>
      <c r="CR54" s="25">
        <v>-15.905820003735364</v>
      </c>
      <c r="CS54" s="25">
        <v>-17.581240426868824</v>
      </c>
      <c r="CU54" s="26">
        <v>8.1587311106039095</v>
      </c>
      <c r="CV54" s="26">
        <v>6.6497595845429984</v>
      </c>
      <c r="CW54" s="26">
        <v>6.0433103308742275</v>
      </c>
      <c r="CX54" s="26">
        <v>5.0637298661217898</v>
      </c>
      <c r="CY54" s="26">
        <v>3.8431818964572599</v>
      </c>
      <c r="CZ54" s="26">
        <v>2.9752226158411119</v>
      </c>
      <c r="DA54" s="26">
        <v>1.7856020840720745</v>
      </c>
      <c r="DB54" s="26">
        <v>-0.477885286434379</v>
      </c>
      <c r="DC54" s="26">
        <v>-2.8051263632451438</v>
      </c>
      <c r="DD54" s="26">
        <v>-5.0754534759023073</v>
      </c>
      <c r="DE54" s="26">
        <v>-11.485796297365674</v>
      </c>
      <c r="DF54" s="26">
        <v>-16.861985038654922</v>
      </c>
      <c r="DG54" s="26">
        <v>-20.304817145886325</v>
      </c>
      <c r="DH54" s="26">
        <v>-22.182413954720062</v>
      </c>
      <c r="DI54" s="26">
        <v>-21.124294532892002</v>
      </c>
      <c r="DK54" s="26">
        <v>15.15873111060391</v>
      </c>
      <c r="DL54" s="26">
        <v>13.649759584542998</v>
      </c>
      <c r="DM54" s="26">
        <v>13.043310330874228</v>
      </c>
      <c r="DN54" s="26">
        <v>12.06372986612179</v>
      </c>
      <c r="DO54" s="26">
        <v>10.84318189645726</v>
      </c>
      <c r="DP54" s="26">
        <v>9.9752226158411119</v>
      </c>
      <c r="DQ54" s="26">
        <v>8.7856020840720745</v>
      </c>
      <c r="DR54" s="26">
        <v>6.522114713565621</v>
      </c>
      <c r="DS54" s="26">
        <v>4.1948736367548562</v>
      </c>
      <c r="DT54" s="26">
        <v>1.9245465240976927</v>
      </c>
      <c r="DU54" s="26">
        <v>-4.485796297365674</v>
      </c>
      <c r="DV54" s="26">
        <v>-9.8619850386549217</v>
      </c>
      <c r="DW54" s="26">
        <v>-13.304817145886325</v>
      </c>
      <c r="DX54" s="26">
        <v>-15.182413954720062</v>
      </c>
      <c r="DY54" s="26">
        <v>-14.124294532892002</v>
      </c>
      <c r="EA54" s="27">
        <v>8.1587311106039095</v>
      </c>
      <c r="EB54" s="27">
        <v>6.7172502281932189</v>
      </c>
      <c r="EC54" s="27">
        <v>6.2859022017745509</v>
      </c>
      <c r="ED54" s="27">
        <v>5.9778015939902076</v>
      </c>
      <c r="EE54" s="27">
        <v>5.6013983467731094</v>
      </c>
      <c r="EF54" s="27">
        <v>5.1153375302388895</v>
      </c>
      <c r="EG54" s="27">
        <v>4.542803728506783</v>
      </c>
      <c r="EH54" s="27">
        <v>3.9316582400148263</v>
      </c>
      <c r="EI54" s="27">
        <v>3.0971720127807174</v>
      </c>
      <c r="EJ54" s="27">
        <v>2.2247538341648294</v>
      </c>
      <c r="EK54" s="27">
        <v>-1.4188985293639149</v>
      </c>
      <c r="EL54" s="27">
        <v>-5.0613262589244101</v>
      </c>
      <c r="EM54" s="27">
        <v>-7.6506721005941216</v>
      </c>
      <c r="EN54" s="27">
        <v>-10.03993135230634</v>
      </c>
      <c r="EO54" s="27">
        <v>-11.551659494494871</v>
      </c>
      <c r="EQ54" s="27">
        <v>15.15873111060391</v>
      </c>
      <c r="ER54" s="27">
        <v>13.717250228193219</v>
      </c>
      <c r="ES54" s="27">
        <v>13.285902201774551</v>
      </c>
      <c r="ET54" s="27">
        <v>12.977801593990208</v>
      </c>
      <c r="EU54" s="27">
        <v>12.601398346773109</v>
      </c>
      <c r="EV54" s="27">
        <v>12.115337530238889</v>
      </c>
      <c r="EW54" s="27">
        <v>11.542803728506783</v>
      </c>
      <c r="EX54" s="27">
        <v>10.931658240014826</v>
      </c>
      <c r="EY54" s="27">
        <v>10.097172012780717</v>
      </c>
      <c r="EZ54" s="27">
        <v>9.2247538341648294</v>
      </c>
      <c r="FA54" s="27">
        <v>5.5811014706360851</v>
      </c>
      <c r="FB54" s="27">
        <v>1.9386737410755899</v>
      </c>
      <c r="FC54" s="27">
        <v>-0.65067210059412162</v>
      </c>
      <c r="FD54" s="27">
        <v>-3.0399313523063398</v>
      </c>
      <c r="FE54" s="27">
        <v>-4.5516594944948707</v>
      </c>
      <c r="FG54" s="141">
        <v>8.1587311106039095</v>
      </c>
      <c r="FH54" s="141">
        <v>5.6001899240499284</v>
      </c>
      <c r="FI54" s="141">
        <v>4.5851408046740971</v>
      </c>
      <c r="FJ54" s="141">
        <v>3.3502341401679985</v>
      </c>
      <c r="FK54" s="141">
        <v>1.9038258094613667</v>
      </c>
      <c r="FL54" s="141">
        <v>0.89427365307352602</v>
      </c>
      <c r="FM54" s="141">
        <v>-0.4690609237075023</v>
      </c>
      <c r="FN54" s="141">
        <v>-2.9811560603250342</v>
      </c>
      <c r="FO54" s="141">
        <v>-5.4971066159591118</v>
      </c>
      <c r="FP54" s="141">
        <v>-7.954606890913908</v>
      </c>
      <c r="FQ54" s="141">
        <v>-14.974609024828922</v>
      </c>
      <c r="FR54" s="141">
        <v>-20.898360302421125</v>
      </c>
      <c r="FS54" s="141">
        <v>-24.713565986783578</v>
      </c>
      <c r="FT54" s="141">
        <v>-26.912531808389431</v>
      </c>
      <c r="FU54" s="141">
        <v>-26.336098725445325</v>
      </c>
      <c r="FW54" s="141">
        <v>15.15873111060391</v>
      </c>
      <c r="FX54" s="141">
        <v>12.600189924049928</v>
      </c>
      <c r="FY54" s="141">
        <v>11.585140804674097</v>
      </c>
      <c r="FZ54" s="141">
        <v>10.350234140167998</v>
      </c>
      <c r="GA54" s="141">
        <v>8.9038258094613667</v>
      </c>
      <c r="GB54" s="141">
        <v>7.894273653073526</v>
      </c>
      <c r="GC54" s="141">
        <v>6.5309390762924977</v>
      </c>
      <c r="GD54" s="141">
        <v>4.0188439396749658</v>
      </c>
      <c r="GE54" s="141">
        <v>1.5028933840408882</v>
      </c>
      <c r="GF54" s="141">
        <v>-0.95460689091390805</v>
      </c>
      <c r="GG54" s="141">
        <v>-7.9746090248289221</v>
      </c>
      <c r="GH54" s="141">
        <v>-13.898360302421125</v>
      </c>
      <c r="GI54" s="141">
        <v>-17.713565986783578</v>
      </c>
      <c r="GJ54" s="141">
        <v>-19.912531808389431</v>
      </c>
      <c r="GK54" s="141">
        <v>-19.336098725445325</v>
      </c>
      <c r="GM54" s="1">
        <v>377524</v>
      </c>
      <c r="GN54" s="78">
        <v>406160</v>
      </c>
      <c r="GO54" s="78" t="s">
        <v>832</v>
      </c>
      <c r="GP54" s="97"/>
    </row>
    <row r="55" spans="2:198" ht="16.2" thickBot="1" x14ac:dyDescent="0.35">
      <c r="B55" s="19" t="s">
        <v>393</v>
      </c>
      <c r="C55" s="21">
        <v>45.248742330051059</v>
      </c>
      <c r="D55" s="21">
        <v>33.363784106649845</v>
      </c>
      <c r="E55" s="21">
        <v>28.12913216769735</v>
      </c>
      <c r="F55" s="21">
        <v>23.354474880471216</v>
      </c>
      <c r="G55" s="21">
        <v>21.27176093041831</v>
      </c>
      <c r="H55" s="21">
        <v>18.933503416386415</v>
      </c>
      <c r="I55" s="21">
        <v>17.346725527764718</v>
      </c>
      <c r="J55" s="21">
        <v>15.810502121478422</v>
      </c>
      <c r="K55" s="21">
        <v>14.012997517798553</v>
      </c>
      <c r="L55" s="21">
        <v>12.441016091875056</v>
      </c>
      <c r="M55" s="21">
        <v>5.8496110696463148</v>
      </c>
      <c r="N55" s="21">
        <v>-3.6587493761388004</v>
      </c>
      <c r="O55" s="21">
        <v>-10.956168726026291</v>
      </c>
      <c r="P55" s="21">
        <v>-18.077289372026911</v>
      </c>
      <c r="Q55" s="21">
        <v>-24.368035815773737</v>
      </c>
      <c r="R55" s="22"/>
      <c r="S55" s="21">
        <v>63.248742330051059</v>
      </c>
      <c r="T55" s="21">
        <v>51.363784106649845</v>
      </c>
      <c r="U55" s="21">
        <v>46.12913216769735</v>
      </c>
      <c r="V55" s="21">
        <v>41.354474880471216</v>
      </c>
      <c r="W55" s="21">
        <v>39.27176093041831</v>
      </c>
      <c r="X55" s="21">
        <v>36.933503416386415</v>
      </c>
      <c r="Y55" s="21">
        <v>35.346725527764718</v>
      </c>
      <c r="Z55" s="21">
        <v>33.810502121478422</v>
      </c>
      <c r="AA55" s="21">
        <v>32.012997517798553</v>
      </c>
      <c r="AB55" s="21">
        <v>30.441016091875056</v>
      </c>
      <c r="AC55" s="21">
        <v>23.849611069646315</v>
      </c>
      <c r="AD55" s="21">
        <v>14.3412506238612</v>
      </c>
      <c r="AE55" s="21">
        <v>7.0438312739737086</v>
      </c>
      <c r="AF55" s="21">
        <v>-7.7289372026910996E-2</v>
      </c>
      <c r="AG55" s="21">
        <v>-6.3680358157737373</v>
      </c>
      <c r="AI55" s="23">
        <v>45.248742330051059</v>
      </c>
      <c r="AJ55" s="23">
        <v>41.616071387607931</v>
      </c>
      <c r="AK55" s="23">
        <v>38.712155271886161</v>
      </c>
      <c r="AL55" s="23">
        <v>34.138651060695196</v>
      </c>
      <c r="AM55" s="23">
        <v>32.895932710808793</v>
      </c>
      <c r="AN55" s="23">
        <v>31.575151902176614</v>
      </c>
      <c r="AO55" s="23">
        <v>30.21287446765615</v>
      </c>
      <c r="AP55" s="23">
        <v>28.572520664715995</v>
      </c>
      <c r="AQ55" s="23">
        <v>27.138010524342889</v>
      </c>
      <c r="AR55" s="23">
        <v>25.688923344785564</v>
      </c>
      <c r="AS55" s="23">
        <v>21.547981659402879</v>
      </c>
      <c r="AT55" s="23">
        <v>17.560955562850339</v>
      </c>
      <c r="AU55" s="23">
        <v>13.646597881635032</v>
      </c>
      <c r="AV55" s="23">
        <v>9.3180586137698214</v>
      </c>
      <c r="AW55" s="23">
        <v>5.5376803894426843</v>
      </c>
      <c r="AY55" s="24">
        <v>63.248742330051059</v>
      </c>
      <c r="AZ55" s="24">
        <v>59.616071387607931</v>
      </c>
      <c r="BA55" s="24">
        <v>56.712155271886161</v>
      </c>
      <c r="BB55" s="24">
        <v>52.138651060695196</v>
      </c>
      <c r="BC55" s="24">
        <v>50.895932710808793</v>
      </c>
      <c r="BD55" s="24">
        <v>49.575151902176614</v>
      </c>
      <c r="BE55" s="24">
        <v>48.21287446765615</v>
      </c>
      <c r="BF55" s="24">
        <v>46.572520664715995</v>
      </c>
      <c r="BG55" s="24">
        <v>45.138010524342889</v>
      </c>
      <c r="BH55" s="24">
        <v>43.688923344785564</v>
      </c>
      <c r="BI55" s="24">
        <v>39.547981659402879</v>
      </c>
      <c r="BJ55" s="24">
        <v>35.560955562850339</v>
      </c>
      <c r="BK55" s="24">
        <v>31.646597881635032</v>
      </c>
      <c r="BL55" s="24">
        <v>27.318058613769821</v>
      </c>
      <c r="BM55" s="24">
        <v>23.537680389442684</v>
      </c>
      <c r="BO55" s="25">
        <v>45.248742330051059</v>
      </c>
      <c r="BP55" s="25">
        <v>31.570675492771826</v>
      </c>
      <c r="BQ55" s="25">
        <v>22.763609818966941</v>
      </c>
      <c r="BR55" s="25">
        <v>15.16285192820402</v>
      </c>
      <c r="BS55" s="25">
        <v>12.488309695131193</v>
      </c>
      <c r="BT55" s="25">
        <v>9.8909931919412344</v>
      </c>
      <c r="BU55" s="25">
        <v>8.1148738947789099</v>
      </c>
      <c r="BV55" s="25">
        <v>6.3448084355823511</v>
      </c>
      <c r="BW55" s="25">
        <v>4.6711876290798955</v>
      </c>
      <c r="BX55" s="25">
        <v>3.081846116887931</v>
      </c>
      <c r="BY55" s="25">
        <v>-3.5052403920443709</v>
      </c>
      <c r="BZ55" s="25">
        <v>-12.596270557315023</v>
      </c>
      <c r="CA55" s="25">
        <v>-19.099559049883652</v>
      </c>
      <c r="CB55" s="25">
        <v>-24.919229114177995</v>
      </c>
      <c r="CC55" s="25">
        <v>-29.18534226487742</v>
      </c>
      <c r="CE55" s="25">
        <v>63.248742330051059</v>
      </c>
      <c r="CF55" s="25">
        <v>49.570675492771826</v>
      </c>
      <c r="CG55" s="25">
        <v>40.763609818966941</v>
      </c>
      <c r="CH55" s="25">
        <v>33.16285192820402</v>
      </c>
      <c r="CI55" s="25">
        <v>30.488309695131193</v>
      </c>
      <c r="CJ55" s="25">
        <v>27.890993191941234</v>
      </c>
      <c r="CK55" s="25">
        <v>26.11487389477891</v>
      </c>
      <c r="CL55" s="25">
        <v>24.344808435582351</v>
      </c>
      <c r="CM55" s="25">
        <v>22.671187629079895</v>
      </c>
      <c r="CN55" s="25">
        <v>21.081846116887931</v>
      </c>
      <c r="CO55" s="25">
        <v>14.494759607955629</v>
      </c>
      <c r="CP55" s="25">
        <v>5.4037294426849769</v>
      </c>
      <c r="CQ55" s="25">
        <v>-1.0995590498836521</v>
      </c>
      <c r="CR55" s="25">
        <v>-6.9192291141779947</v>
      </c>
      <c r="CS55" s="25">
        <v>-11.18534226487742</v>
      </c>
      <c r="CU55" s="26">
        <v>45.248742330051059</v>
      </c>
      <c r="CV55" s="26">
        <v>35.888092830354964</v>
      </c>
      <c r="CW55" s="26">
        <v>28.078328943017539</v>
      </c>
      <c r="CX55" s="26">
        <v>20.457004533507714</v>
      </c>
      <c r="CY55" s="26">
        <v>18.039595892340387</v>
      </c>
      <c r="CZ55" s="26">
        <v>15.475787071409286</v>
      </c>
      <c r="DA55" s="26">
        <v>13.304183503864564</v>
      </c>
      <c r="DB55" s="26">
        <v>9.8083887473419509</v>
      </c>
      <c r="DC55" s="26">
        <v>6.2895814770613043</v>
      </c>
      <c r="DD55" s="26">
        <v>2.8871135468757245</v>
      </c>
      <c r="DE55" s="26">
        <v>-6.2352504450374227</v>
      </c>
      <c r="DF55" s="26">
        <v>-14.432214938089714</v>
      </c>
      <c r="DG55" s="26">
        <v>-19.943766187543872</v>
      </c>
      <c r="DH55" s="26">
        <v>-22.9489775042058</v>
      </c>
      <c r="DI55" s="26">
        <v>-21.646475528781309</v>
      </c>
      <c r="DK55" s="26">
        <v>63.248742330051059</v>
      </c>
      <c r="DL55" s="26">
        <v>53.888092830354964</v>
      </c>
      <c r="DM55" s="26">
        <v>46.078328943017539</v>
      </c>
      <c r="DN55" s="26">
        <v>38.457004533507714</v>
      </c>
      <c r="DO55" s="26">
        <v>36.039595892340387</v>
      </c>
      <c r="DP55" s="26">
        <v>33.475787071409286</v>
      </c>
      <c r="DQ55" s="26">
        <v>31.304183503864564</v>
      </c>
      <c r="DR55" s="26">
        <v>27.808388747341951</v>
      </c>
      <c r="DS55" s="26">
        <v>24.289581477061304</v>
      </c>
      <c r="DT55" s="26">
        <v>20.887113546875725</v>
      </c>
      <c r="DU55" s="26">
        <v>11.764749554962577</v>
      </c>
      <c r="DV55" s="26">
        <v>3.5677850619102855</v>
      </c>
      <c r="DW55" s="26">
        <v>-1.9437661875438721</v>
      </c>
      <c r="DX55" s="26">
        <v>-4.9489775042058</v>
      </c>
      <c r="DY55" s="26">
        <v>-3.6464755287813091</v>
      </c>
      <c r="EA55" s="27">
        <v>45.248742330051059</v>
      </c>
      <c r="EB55" s="27">
        <v>38.903295855719534</v>
      </c>
      <c r="EC55" s="27">
        <v>34.886712479703263</v>
      </c>
      <c r="ED55" s="27">
        <v>30.18626982368248</v>
      </c>
      <c r="EE55" s="27">
        <v>28.495572848733005</v>
      </c>
      <c r="EF55" s="27">
        <v>26.790743738311335</v>
      </c>
      <c r="EG55" s="27">
        <v>25.51549589838487</v>
      </c>
      <c r="EH55" s="27">
        <v>24.119333662145095</v>
      </c>
      <c r="EI55" s="27">
        <v>22.304173014903625</v>
      </c>
      <c r="EJ55" s="27">
        <v>20.63548865013793</v>
      </c>
      <c r="EK55" s="27">
        <v>15.874366328273325</v>
      </c>
      <c r="EL55" s="27">
        <v>11.023004483141733</v>
      </c>
      <c r="EM55" s="27">
        <v>7.7194161317366223</v>
      </c>
      <c r="EN55" s="27">
        <v>4.4508122258007319</v>
      </c>
      <c r="EO55" s="27">
        <v>2.2352088568395203</v>
      </c>
      <c r="EQ55" s="27">
        <v>63.248742330051059</v>
      </c>
      <c r="ER55" s="27">
        <v>56.903295855719534</v>
      </c>
      <c r="ES55" s="27">
        <v>52.886712479703263</v>
      </c>
      <c r="ET55" s="27">
        <v>48.18626982368248</v>
      </c>
      <c r="EU55" s="27">
        <v>46.495572848733005</v>
      </c>
      <c r="EV55" s="27">
        <v>44.790743738311335</v>
      </c>
      <c r="EW55" s="27">
        <v>43.51549589838487</v>
      </c>
      <c r="EX55" s="27">
        <v>42.119333662145095</v>
      </c>
      <c r="EY55" s="27">
        <v>40.304173014903625</v>
      </c>
      <c r="EZ55" s="27">
        <v>38.63548865013793</v>
      </c>
      <c r="FA55" s="27">
        <v>33.874366328273325</v>
      </c>
      <c r="FB55" s="27">
        <v>29.023004483141733</v>
      </c>
      <c r="FC55" s="27">
        <v>25.719416131736622</v>
      </c>
      <c r="FD55" s="27">
        <v>22.450812225800732</v>
      </c>
      <c r="FE55" s="27">
        <v>20.23520885683952</v>
      </c>
      <c r="FG55" s="141">
        <v>45.248742330051059</v>
      </c>
      <c r="FH55" s="141">
        <v>30.54779270615137</v>
      </c>
      <c r="FI55" s="141">
        <v>21.414326077023006</v>
      </c>
      <c r="FJ55" s="141">
        <v>13.740718831546076</v>
      </c>
      <c r="FK55" s="141">
        <v>10.765811693983522</v>
      </c>
      <c r="FL55" s="141">
        <v>7.9828665923975706</v>
      </c>
      <c r="FM55" s="141">
        <v>5.5360642759521568</v>
      </c>
      <c r="FN55" s="141">
        <v>1.7096381496145909</v>
      </c>
      <c r="FO55" s="141">
        <v>-1.9762708577242023</v>
      </c>
      <c r="FP55" s="141">
        <v>-5.5529465212648006</v>
      </c>
      <c r="FQ55" s="141">
        <v>-15.249293666137078</v>
      </c>
      <c r="FR55" s="141">
        <v>-23.863840996443741</v>
      </c>
      <c r="FS55" s="141">
        <v>-29.784333937844451</v>
      </c>
      <c r="FT55" s="141">
        <v>-33.271638584484265</v>
      </c>
      <c r="FU55" s="141">
        <v>-32.582877114941596</v>
      </c>
      <c r="FW55" s="141">
        <v>63.248742330051059</v>
      </c>
      <c r="FX55" s="141">
        <v>48.54779270615137</v>
      </c>
      <c r="FY55" s="141">
        <v>39.414326077023006</v>
      </c>
      <c r="FZ55" s="141">
        <v>31.740718831546076</v>
      </c>
      <c r="GA55" s="141">
        <v>28.765811693983522</v>
      </c>
      <c r="GB55" s="141">
        <v>25.982866592397571</v>
      </c>
      <c r="GC55" s="141">
        <v>23.536064275952157</v>
      </c>
      <c r="GD55" s="141">
        <v>19.709638149614591</v>
      </c>
      <c r="GE55" s="141">
        <v>16.023729142275798</v>
      </c>
      <c r="GF55" s="141">
        <v>12.447053478735199</v>
      </c>
      <c r="GG55" s="141">
        <v>2.7507063338629223</v>
      </c>
      <c r="GH55" s="141">
        <v>-5.8638409964437415</v>
      </c>
      <c r="GI55" s="141">
        <v>-11.784333937844451</v>
      </c>
      <c r="GJ55" s="141">
        <v>-15.271638584484265</v>
      </c>
      <c r="GK55" s="141">
        <v>-14.582877114941596</v>
      </c>
      <c r="GM55" s="1">
        <v>384542</v>
      </c>
      <c r="GN55" s="78">
        <v>399276</v>
      </c>
      <c r="GO55" s="78" t="s">
        <v>826</v>
      </c>
      <c r="GP55" s="97"/>
    </row>
    <row r="56" spans="2:198" ht="16.2" thickBot="1" x14ac:dyDescent="0.35">
      <c r="B56" s="19" t="s">
        <v>394</v>
      </c>
      <c r="C56" s="21">
        <v>108.73676111841026</v>
      </c>
      <c r="D56" s="21">
        <v>94.382331020698985</v>
      </c>
      <c r="E56" s="21">
        <v>85.639842353096924</v>
      </c>
      <c r="F56" s="21">
        <v>79.242389565769201</v>
      </c>
      <c r="G56" s="21">
        <v>74.970803295440589</v>
      </c>
      <c r="H56" s="21">
        <v>70.73643332135066</v>
      </c>
      <c r="I56" s="21">
        <v>66.885347287160471</v>
      </c>
      <c r="J56" s="21">
        <v>63.603434940078387</v>
      </c>
      <c r="K56" s="21">
        <v>59.563171289898946</v>
      </c>
      <c r="L56" s="21">
        <v>56.228914997033257</v>
      </c>
      <c r="M56" s="21">
        <v>38.527556378207578</v>
      </c>
      <c r="N56" s="21">
        <v>10.923662222931341</v>
      </c>
      <c r="O56" s="21">
        <v>-11.370049331336475</v>
      </c>
      <c r="P56" s="21">
        <v>-34.387906239412587</v>
      </c>
      <c r="Q56" s="21">
        <v>-53.820719359045768</v>
      </c>
      <c r="R56" s="22"/>
      <c r="S56" s="21">
        <v>144.73676111841024</v>
      </c>
      <c r="T56" s="21">
        <v>130.38233102069898</v>
      </c>
      <c r="U56" s="21">
        <v>121.63984235309692</v>
      </c>
      <c r="V56" s="21">
        <v>115.2423895657692</v>
      </c>
      <c r="W56" s="21">
        <v>110.97080329544059</v>
      </c>
      <c r="X56" s="21">
        <v>106.73643332135066</v>
      </c>
      <c r="Y56" s="21">
        <v>102.88534728716047</v>
      </c>
      <c r="Z56" s="21">
        <v>99.603434940078387</v>
      </c>
      <c r="AA56" s="21">
        <v>95.563171289898946</v>
      </c>
      <c r="AB56" s="21">
        <v>92.228914997033257</v>
      </c>
      <c r="AC56" s="21">
        <v>74.527556378207578</v>
      </c>
      <c r="AD56" s="21">
        <v>46.923662222931341</v>
      </c>
      <c r="AE56" s="21">
        <v>24.629950668663525</v>
      </c>
      <c r="AF56" s="21">
        <v>1.6120937605874133</v>
      </c>
      <c r="AG56" s="21">
        <v>-17.820719359045768</v>
      </c>
      <c r="AI56" s="23">
        <v>108.73676111841026</v>
      </c>
      <c r="AJ56" s="23">
        <v>102.9881472430275</v>
      </c>
      <c r="AK56" s="23">
        <v>100.80671368097407</v>
      </c>
      <c r="AL56" s="23">
        <v>99.119571179459882</v>
      </c>
      <c r="AM56" s="23">
        <v>97.079008966959094</v>
      </c>
      <c r="AN56" s="23">
        <v>94.915876398763345</v>
      </c>
      <c r="AO56" s="23">
        <v>92.100140368705155</v>
      </c>
      <c r="AP56" s="23">
        <v>88.537697520231234</v>
      </c>
      <c r="AQ56" s="23">
        <v>85.567971368994051</v>
      </c>
      <c r="AR56" s="23">
        <v>82.404670420432154</v>
      </c>
      <c r="AS56" s="23">
        <v>72.606928714699507</v>
      </c>
      <c r="AT56" s="23">
        <v>62.401338445870692</v>
      </c>
      <c r="AU56" s="23">
        <v>52.067871146874722</v>
      </c>
      <c r="AV56" s="23">
        <v>41.492443462700038</v>
      </c>
      <c r="AW56" s="23">
        <v>34.872487608276856</v>
      </c>
      <c r="AY56" s="24">
        <v>144.73676111841024</v>
      </c>
      <c r="AZ56" s="24">
        <v>138.9881472430275</v>
      </c>
      <c r="BA56" s="24">
        <v>136.80671368097407</v>
      </c>
      <c r="BB56" s="24">
        <v>135.11957117945988</v>
      </c>
      <c r="BC56" s="24">
        <v>133.07900896695909</v>
      </c>
      <c r="BD56" s="24">
        <v>130.91587639876334</v>
      </c>
      <c r="BE56" s="24">
        <v>128.10014036870515</v>
      </c>
      <c r="BF56" s="24">
        <v>124.53769752023123</v>
      </c>
      <c r="BG56" s="24">
        <v>121.56797136899405</v>
      </c>
      <c r="BH56" s="24">
        <v>118.40467042043215</v>
      </c>
      <c r="BI56" s="24">
        <v>108.60692871469951</v>
      </c>
      <c r="BJ56" s="24">
        <v>98.401338445870692</v>
      </c>
      <c r="BK56" s="24">
        <v>88.067871146874722</v>
      </c>
      <c r="BL56" s="24">
        <v>77.492443462700038</v>
      </c>
      <c r="BM56" s="24">
        <v>70.872487608276856</v>
      </c>
      <c r="BO56" s="25">
        <v>108.73676111841026</v>
      </c>
      <c r="BP56" s="25">
        <v>92.412445723262294</v>
      </c>
      <c r="BQ56" s="25">
        <v>80.681834825647485</v>
      </c>
      <c r="BR56" s="25">
        <v>70.450269938545716</v>
      </c>
      <c r="BS56" s="25">
        <v>62.359382176723273</v>
      </c>
      <c r="BT56" s="25">
        <v>55.797619053900718</v>
      </c>
      <c r="BU56" s="25">
        <v>52.659924568915727</v>
      </c>
      <c r="BV56" s="25">
        <v>50.175073200108443</v>
      </c>
      <c r="BW56" s="25">
        <v>47.191503617854949</v>
      </c>
      <c r="BX56" s="25">
        <v>44.69544165846159</v>
      </c>
      <c r="BY56" s="25">
        <v>29.230401149995629</v>
      </c>
      <c r="BZ56" s="25">
        <v>3.3469675404914767</v>
      </c>
      <c r="CA56" s="25">
        <v>-17.350634303201645</v>
      </c>
      <c r="CB56" s="25">
        <v>-38.092180831296332</v>
      </c>
      <c r="CC56" s="25">
        <v>-54.53253794048743</v>
      </c>
      <c r="CE56" s="25">
        <v>144.73676111841024</v>
      </c>
      <c r="CF56" s="25">
        <v>128.41244572326229</v>
      </c>
      <c r="CG56" s="25">
        <v>116.68183482564748</v>
      </c>
      <c r="CH56" s="25">
        <v>106.45026993854572</v>
      </c>
      <c r="CI56" s="25">
        <v>98.359382176723273</v>
      </c>
      <c r="CJ56" s="25">
        <v>91.797619053900718</v>
      </c>
      <c r="CK56" s="25">
        <v>88.659924568915727</v>
      </c>
      <c r="CL56" s="25">
        <v>86.175073200108443</v>
      </c>
      <c r="CM56" s="25">
        <v>83.191503617854949</v>
      </c>
      <c r="CN56" s="25">
        <v>80.69544165846159</v>
      </c>
      <c r="CO56" s="25">
        <v>65.230401149995629</v>
      </c>
      <c r="CP56" s="25">
        <v>39.346967540491477</v>
      </c>
      <c r="CQ56" s="25">
        <v>18.649365696798355</v>
      </c>
      <c r="CR56" s="25">
        <v>-2.0921808312963321</v>
      </c>
      <c r="CS56" s="25">
        <v>-18.53253794048743</v>
      </c>
      <c r="CU56" s="26">
        <v>108.73676111841026</v>
      </c>
      <c r="CV56" s="26">
        <v>99.080948510409087</v>
      </c>
      <c r="CW56" s="26">
        <v>88.864295350850369</v>
      </c>
      <c r="CX56" s="26">
        <v>78.924474757314243</v>
      </c>
      <c r="CY56" s="26">
        <v>70.935316587537073</v>
      </c>
      <c r="CZ56" s="26">
        <v>64.132710262347217</v>
      </c>
      <c r="DA56" s="26">
        <v>59.098796042947413</v>
      </c>
      <c r="DB56" s="26">
        <v>49.846015996099823</v>
      </c>
      <c r="DC56" s="26">
        <v>39.944204844593429</v>
      </c>
      <c r="DD56" s="26">
        <v>30.517135723814619</v>
      </c>
      <c r="DE56" s="26">
        <v>4.0312149767608787</v>
      </c>
      <c r="DF56" s="26">
        <v>-20.145731275346975</v>
      </c>
      <c r="DG56" s="26">
        <v>-38.615468620459865</v>
      </c>
      <c r="DH56" s="26">
        <v>-49.781496551861608</v>
      </c>
      <c r="DI56" s="26">
        <v>-41.460395463238058</v>
      </c>
      <c r="DK56" s="26">
        <v>144.73676111841024</v>
      </c>
      <c r="DL56" s="26">
        <v>135.08094851040909</v>
      </c>
      <c r="DM56" s="26">
        <v>124.86429535085037</v>
      </c>
      <c r="DN56" s="26">
        <v>114.92447475731424</v>
      </c>
      <c r="DO56" s="26">
        <v>106.93531658753707</v>
      </c>
      <c r="DP56" s="26">
        <v>100.13271026234722</v>
      </c>
      <c r="DQ56" s="26">
        <v>95.098796042947413</v>
      </c>
      <c r="DR56" s="26">
        <v>85.846015996099823</v>
      </c>
      <c r="DS56" s="26">
        <v>75.944204844593429</v>
      </c>
      <c r="DT56" s="26">
        <v>66.517135723814619</v>
      </c>
      <c r="DU56" s="26">
        <v>40.031214976760879</v>
      </c>
      <c r="DV56" s="26">
        <v>15.854268724653025</v>
      </c>
      <c r="DW56" s="26">
        <v>-2.6154686204598647</v>
      </c>
      <c r="DX56" s="26">
        <v>-13.781496551861608</v>
      </c>
      <c r="DY56" s="26">
        <v>-5.4603954632380578</v>
      </c>
      <c r="EA56" s="27">
        <v>108.73676111841026</v>
      </c>
      <c r="EB56" s="27">
        <v>99.095498524677453</v>
      </c>
      <c r="EC56" s="27">
        <v>91.613320855351901</v>
      </c>
      <c r="ED56" s="27">
        <v>85.917761377029137</v>
      </c>
      <c r="EE56" s="27">
        <v>82.842889966603309</v>
      </c>
      <c r="EF56" s="27">
        <v>79.622210625247874</v>
      </c>
      <c r="EG56" s="27">
        <v>76.410377638947296</v>
      </c>
      <c r="EH56" s="27">
        <v>73.565813549443646</v>
      </c>
      <c r="EI56" s="27">
        <v>69.701832562204117</v>
      </c>
      <c r="EJ56" s="27">
        <v>66.348763639542426</v>
      </c>
      <c r="EK56" s="27">
        <v>55.774818932827088</v>
      </c>
      <c r="EL56" s="27">
        <v>45.099438663606406</v>
      </c>
      <c r="EM56" s="27">
        <v>37.140622813956327</v>
      </c>
      <c r="EN56" s="27">
        <v>30.427275483421909</v>
      </c>
      <c r="EO56" s="27">
        <v>27.814516389251253</v>
      </c>
      <c r="EQ56" s="27">
        <v>144.73676111841024</v>
      </c>
      <c r="ER56" s="27">
        <v>135.09549852467745</v>
      </c>
      <c r="ES56" s="27">
        <v>127.6133208553519</v>
      </c>
      <c r="ET56" s="27">
        <v>121.91776137702914</v>
      </c>
      <c r="EU56" s="27">
        <v>118.84288996660331</v>
      </c>
      <c r="EV56" s="27">
        <v>115.62221062524787</v>
      </c>
      <c r="EW56" s="27">
        <v>112.4103776389473</v>
      </c>
      <c r="EX56" s="27">
        <v>109.56581354944365</v>
      </c>
      <c r="EY56" s="27">
        <v>105.70183256220412</v>
      </c>
      <c r="EZ56" s="27">
        <v>102.34876363954243</v>
      </c>
      <c r="FA56" s="27">
        <v>91.774818932827088</v>
      </c>
      <c r="FB56" s="27">
        <v>81.099438663606406</v>
      </c>
      <c r="FC56" s="27">
        <v>73.140622813956327</v>
      </c>
      <c r="FD56" s="27">
        <v>66.427275483421909</v>
      </c>
      <c r="FE56" s="27">
        <v>63.814516389251253</v>
      </c>
      <c r="FG56" s="141">
        <v>108.73676111841026</v>
      </c>
      <c r="FH56" s="141">
        <v>91.99176385285358</v>
      </c>
      <c r="FI56" s="141">
        <v>79.837991417063904</v>
      </c>
      <c r="FJ56" s="141">
        <v>68.975775376036779</v>
      </c>
      <c r="FK56" s="141">
        <v>60.123807714224938</v>
      </c>
      <c r="FL56" s="141">
        <v>52.81563910485869</v>
      </c>
      <c r="FM56" s="141">
        <v>47.206553238037088</v>
      </c>
      <c r="FN56" s="141">
        <v>37.133776081947929</v>
      </c>
      <c r="FO56" s="141">
        <v>26.712639372542696</v>
      </c>
      <c r="FP56" s="141">
        <v>16.759528734291564</v>
      </c>
      <c r="FQ56" s="141">
        <v>-11.640618624958563</v>
      </c>
      <c r="FR56" s="141">
        <v>-37.821379858990667</v>
      </c>
      <c r="FS56" s="141">
        <v>-58.269990714742619</v>
      </c>
      <c r="FT56" s="141">
        <v>-71.60294203820348</v>
      </c>
      <c r="FU56" s="141">
        <v>-65.521485145633562</v>
      </c>
      <c r="FW56" s="141">
        <v>144.73676111841024</v>
      </c>
      <c r="FX56" s="141">
        <v>127.99176385285358</v>
      </c>
      <c r="FY56" s="141">
        <v>115.8379914170639</v>
      </c>
      <c r="FZ56" s="141">
        <v>104.97577537603678</v>
      </c>
      <c r="GA56" s="141">
        <v>96.123807714224938</v>
      </c>
      <c r="GB56" s="141">
        <v>88.81563910485869</v>
      </c>
      <c r="GC56" s="141">
        <v>83.206553238037088</v>
      </c>
      <c r="GD56" s="141">
        <v>73.133776081947929</v>
      </c>
      <c r="GE56" s="141">
        <v>62.712639372542696</v>
      </c>
      <c r="GF56" s="141">
        <v>52.759528734291564</v>
      </c>
      <c r="GG56" s="141">
        <v>24.359381375041437</v>
      </c>
      <c r="GH56" s="141">
        <v>-1.8213798589906673</v>
      </c>
      <c r="GI56" s="141">
        <v>-22.269990714742619</v>
      </c>
      <c r="GJ56" s="141">
        <v>-35.60294203820348</v>
      </c>
      <c r="GK56" s="141">
        <v>-29.521485145633562</v>
      </c>
      <c r="GM56" s="1">
        <v>351794</v>
      </c>
      <c r="GN56" s="78">
        <v>429241</v>
      </c>
      <c r="GO56" s="78" t="s">
        <v>839</v>
      </c>
      <c r="GP56" s="97"/>
    </row>
    <row r="57" spans="2:198" ht="16.2" thickBot="1" x14ac:dyDescent="0.35">
      <c r="B57" s="19" t="s">
        <v>272</v>
      </c>
      <c r="C57" s="21">
        <v>4.7888482905980467</v>
      </c>
      <c r="D57" s="21">
        <v>2.9480913179186778</v>
      </c>
      <c r="E57" s="21">
        <v>2.620572354570033</v>
      </c>
      <c r="F57" s="21">
        <v>2.4629576898905938</v>
      </c>
      <c r="G57" s="21">
        <v>2.2567231950486892</v>
      </c>
      <c r="H57" s="21">
        <v>2.0358628076558816</v>
      </c>
      <c r="I57" s="21">
        <v>1.8198059691725597</v>
      </c>
      <c r="J57" s="21">
        <v>1.5844404627420481</v>
      </c>
      <c r="K57" s="21">
        <v>1.2695478089868431</v>
      </c>
      <c r="L57" s="21">
        <v>0.96195217943467171</v>
      </c>
      <c r="M57" s="21">
        <v>-0.6392395238089108</v>
      </c>
      <c r="N57" s="21">
        <v>-3.1235957002549952</v>
      </c>
      <c r="O57" s="21">
        <v>-5.1690558743327095</v>
      </c>
      <c r="P57" s="21">
        <v>-7.5538701415723075</v>
      </c>
      <c r="Q57" s="21">
        <v>-9.6850483798068616</v>
      </c>
      <c r="R57" s="22"/>
      <c r="S57" s="21">
        <v>15.488848290598046</v>
      </c>
      <c r="T57" s="21">
        <v>13.648091317918677</v>
      </c>
      <c r="U57" s="21">
        <v>13.320572354570032</v>
      </c>
      <c r="V57" s="21">
        <v>13.162957689890593</v>
      </c>
      <c r="W57" s="21">
        <v>12.956723195048689</v>
      </c>
      <c r="X57" s="21">
        <v>12.735862807655881</v>
      </c>
      <c r="Y57" s="21">
        <v>12.519805969172559</v>
      </c>
      <c r="Z57" s="21">
        <v>12.284440462742047</v>
      </c>
      <c r="AA57" s="21">
        <v>11.969547808986842</v>
      </c>
      <c r="AB57" s="21">
        <v>11.661952179434671</v>
      </c>
      <c r="AC57" s="21">
        <v>10.060760476191088</v>
      </c>
      <c r="AD57" s="21">
        <v>7.5764042997450041</v>
      </c>
      <c r="AE57" s="21">
        <v>5.5309441256672898</v>
      </c>
      <c r="AF57" s="21">
        <v>3.1461298584276918</v>
      </c>
      <c r="AG57" s="21">
        <v>1.0149516201931377</v>
      </c>
      <c r="AI57" s="23">
        <v>4.7888482905980467</v>
      </c>
      <c r="AJ57" s="23">
        <v>4.0388754011266368</v>
      </c>
      <c r="AK57" s="23">
        <v>3.9407710098044912</v>
      </c>
      <c r="AL57" s="23">
        <v>3.7979639128637626</v>
      </c>
      <c r="AM57" s="23">
        <v>3.6516980712991458</v>
      </c>
      <c r="AN57" s="23">
        <v>3.4766361066812301</v>
      </c>
      <c r="AO57" s="23">
        <v>3.2589830122866381</v>
      </c>
      <c r="AP57" s="23">
        <v>3.0037563712755144</v>
      </c>
      <c r="AQ57" s="23">
        <v>2.7368007966977181</v>
      </c>
      <c r="AR57" s="23">
        <v>2.4627482990921266</v>
      </c>
      <c r="AS57" s="23">
        <v>1.6090095725055988</v>
      </c>
      <c r="AT57" s="23">
        <v>0.67503551469846457</v>
      </c>
      <c r="AU57" s="23">
        <v>-0.1219125113791506</v>
      </c>
      <c r="AV57" s="23">
        <v>-1.1845746549090528</v>
      </c>
      <c r="AW57" s="23">
        <v>-1.9313397314010032</v>
      </c>
      <c r="AY57" s="24">
        <v>15.488848290598046</v>
      </c>
      <c r="AZ57" s="24">
        <v>14.738875401126636</v>
      </c>
      <c r="BA57" s="24">
        <v>14.640771009804491</v>
      </c>
      <c r="BB57" s="24">
        <v>14.497963912863762</v>
      </c>
      <c r="BC57" s="24">
        <v>14.351698071299145</v>
      </c>
      <c r="BD57" s="24">
        <v>14.176636106681229</v>
      </c>
      <c r="BE57" s="24">
        <v>13.958983012286637</v>
      </c>
      <c r="BF57" s="24">
        <v>13.703756371275514</v>
      </c>
      <c r="BG57" s="24">
        <v>13.436800796697717</v>
      </c>
      <c r="BH57" s="24">
        <v>13.162748299092126</v>
      </c>
      <c r="BI57" s="24">
        <v>12.309009572505598</v>
      </c>
      <c r="BJ57" s="24">
        <v>11.375035514698464</v>
      </c>
      <c r="BK57" s="24">
        <v>10.578087488620849</v>
      </c>
      <c r="BL57" s="24">
        <v>9.5154253450909465</v>
      </c>
      <c r="BM57" s="24">
        <v>8.7686602685989961</v>
      </c>
      <c r="BO57" s="25">
        <v>4.7888482905980467</v>
      </c>
      <c r="BP57" s="25">
        <v>2.689042443285647</v>
      </c>
      <c r="BQ57" s="25">
        <v>2.3099397780418194</v>
      </c>
      <c r="BR57" s="25">
        <v>2.1533752028134749</v>
      </c>
      <c r="BS57" s="25">
        <v>1.9517792509016054</v>
      </c>
      <c r="BT57" s="25">
        <v>1.7389692632349885</v>
      </c>
      <c r="BU57" s="25">
        <v>1.5341937229328444</v>
      </c>
      <c r="BV57" s="25">
        <v>1.31620024754422</v>
      </c>
      <c r="BW57" s="25">
        <v>1.0638465662997412</v>
      </c>
      <c r="BX57" s="25">
        <v>0.82219847461778173</v>
      </c>
      <c r="BY57" s="25">
        <v>-0.61430791183323308</v>
      </c>
      <c r="BZ57" s="25">
        <v>-2.9600045649992701</v>
      </c>
      <c r="CA57" s="25">
        <v>-4.8016499318894681</v>
      </c>
      <c r="CB57" s="25">
        <v>-6.5457270601890905</v>
      </c>
      <c r="CC57" s="25">
        <v>-8.0672530430541691</v>
      </c>
      <c r="CE57" s="25">
        <v>15.488848290598046</v>
      </c>
      <c r="CF57" s="25">
        <v>13.389042443285646</v>
      </c>
      <c r="CG57" s="25">
        <v>13.009939778041819</v>
      </c>
      <c r="CH57" s="25">
        <v>12.853375202813474</v>
      </c>
      <c r="CI57" s="25">
        <v>12.651779250901605</v>
      </c>
      <c r="CJ57" s="25">
        <v>12.438969263234988</v>
      </c>
      <c r="CK57" s="25">
        <v>12.234193722932844</v>
      </c>
      <c r="CL57" s="25">
        <v>12.016200247544219</v>
      </c>
      <c r="CM57" s="25">
        <v>11.76384656629974</v>
      </c>
      <c r="CN57" s="25">
        <v>11.522198474617781</v>
      </c>
      <c r="CO57" s="25">
        <v>10.085692088166766</v>
      </c>
      <c r="CP57" s="25">
        <v>7.7399954350007292</v>
      </c>
      <c r="CQ57" s="25">
        <v>5.8983500681105312</v>
      </c>
      <c r="CR57" s="25">
        <v>4.1542729398109088</v>
      </c>
      <c r="CS57" s="25">
        <v>2.6327469569458302</v>
      </c>
      <c r="CU57" s="26">
        <v>4.7888482905980467</v>
      </c>
      <c r="CV57" s="26">
        <v>3.3838757679070959</v>
      </c>
      <c r="CW57" s="26">
        <v>3.1910011105606166</v>
      </c>
      <c r="CX57" s="26">
        <v>3.0929586021983404</v>
      </c>
      <c r="CY57" s="26">
        <v>2.8736927644198893</v>
      </c>
      <c r="CZ57" s="26">
        <v>2.6707666581444762</v>
      </c>
      <c r="DA57" s="26">
        <v>2.3347624671572724</v>
      </c>
      <c r="DB57" s="26">
        <v>1.5986685715894176</v>
      </c>
      <c r="DC57" s="26">
        <v>0.7991738721208641</v>
      </c>
      <c r="DD57" s="26">
        <v>5.5272175898757325E-3</v>
      </c>
      <c r="DE57" s="26">
        <v>-2.3131480632460431</v>
      </c>
      <c r="DF57" s="26">
        <v>-4.4925844976607969</v>
      </c>
      <c r="DG57" s="26">
        <v>-6.3105719798384534</v>
      </c>
      <c r="DH57" s="26">
        <v>-7.5389586556677237</v>
      </c>
      <c r="DI57" s="26">
        <v>-6.8252238729824519</v>
      </c>
      <c r="DK57" s="26">
        <v>15.488848290598046</v>
      </c>
      <c r="DL57" s="26">
        <v>14.083875767907095</v>
      </c>
      <c r="DM57" s="26">
        <v>13.891001110560616</v>
      </c>
      <c r="DN57" s="26">
        <v>13.79295860219834</v>
      </c>
      <c r="DO57" s="26">
        <v>13.573692764419889</v>
      </c>
      <c r="DP57" s="26">
        <v>13.370766658144476</v>
      </c>
      <c r="DQ57" s="26">
        <v>13.034762467157272</v>
      </c>
      <c r="DR57" s="26">
        <v>12.298668571589417</v>
      </c>
      <c r="DS57" s="26">
        <v>11.499173872120863</v>
      </c>
      <c r="DT57" s="26">
        <v>10.705527217589875</v>
      </c>
      <c r="DU57" s="26">
        <v>8.3868519367539562</v>
      </c>
      <c r="DV57" s="26">
        <v>6.2074155023392024</v>
      </c>
      <c r="DW57" s="26">
        <v>4.3894280201615459</v>
      </c>
      <c r="DX57" s="26">
        <v>3.1610413443322756</v>
      </c>
      <c r="DY57" s="26">
        <v>3.8747761270175474</v>
      </c>
      <c r="EA57" s="27">
        <v>4.7888482905980467</v>
      </c>
      <c r="EB57" s="27">
        <v>3.6066054671697483</v>
      </c>
      <c r="EC57" s="27">
        <v>3.4522909797064187</v>
      </c>
      <c r="ED57" s="27">
        <v>3.3732208877377836</v>
      </c>
      <c r="EE57" s="27">
        <v>3.3052168279350305</v>
      </c>
      <c r="EF57" s="27">
        <v>3.1916242905532961</v>
      </c>
      <c r="EG57" s="27">
        <v>3.0264505992742734</v>
      </c>
      <c r="EH57" s="27">
        <v>2.8207918837260344</v>
      </c>
      <c r="EI57" s="27">
        <v>2.5185040592565109</v>
      </c>
      <c r="EJ57" s="27">
        <v>2.2044898657139065</v>
      </c>
      <c r="EK57" s="27">
        <v>1.1495294922192691</v>
      </c>
      <c r="EL57" s="27">
        <v>-1.0547188048413147E-3</v>
      </c>
      <c r="EM57" s="27">
        <v>-0.75818740681598129</v>
      </c>
      <c r="EN57" s="27">
        <v>-1.3794496198717958</v>
      </c>
      <c r="EO57" s="27">
        <v>-1.4793482763877215</v>
      </c>
      <c r="EQ57" s="27">
        <v>15.488848290598046</v>
      </c>
      <c r="ER57" s="27">
        <v>14.306605467169748</v>
      </c>
      <c r="ES57" s="27">
        <v>14.152290979706418</v>
      </c>
      <c r="ET57" s="27">
        <v>14.073220887737783</v>
      </c>
      <c r="EU57" s="27">
        <v>14.00521682793503</v>
      </c>
      <c r="EV57" s="27">
        <v>13.891624290553295</v>
      </c>
      <c r="EW57" s="27">
        <v>13.726450599274273</v>
      </c>
      <c r="EX57" s="27">
        <v>13.520791883726034</v>
      </c>
      <c r="EY57" s="27">
        <v>13.21850405925651</v>
      </c>
      <c r="EZ57" s="27">
        <v>12.904489865713906</v>
      </c>
      <c r="FA57" s="27">
        <v>11.849529492219268</v>
      </c>
      <c r="FB57" s="27">
        <v>10.698945281195158</v>
      </c>
      <c r="FC57" s="27">
        <v>9.941812593184018</v>
      </c>
      <c r="FD57" s="27">
        <v>9.3205503801282035</v>
      </c>
      <c r="FE57" s="27">
        <v>9.2206517236122778</v>
      </c>
      <c r="FG57" s="141">
        <v>4.7888482905980467</v>
      </c>
      <c r="FH57" s="141">
        <v>2.5592826082737652</v>
      </c>
      <c r="FI57" s="141">
        <v>2.1388364444220365</v>
      </c>
      <c r="FJ57" s="141">
        <v>1.961470595300657</v>
      </c>
      <c r="FK57" s="141">
        <v>1.6755788707110533</v>
      </c>
      <c r="FL57" s="141">
        <v>1.4494068415916352</v>
      </c>
      <c r="FM57" s="141">
        <v>1.1009647860059069</v>
      </c>
      <c r="FN57" s="141">
        <v>0.32082493556208291</v>
      </c>
      <c r="FO57" s="141">
        <v>-0.50075134608090011</v>
      </c>
      <c r="FP57" s="141">
        <v>-1.3132006556068525</v>
      </c>
      <c r="FQ57" s="141">
        <v>-3.6993368890040763</v>
      </c>
      <c r="FR57" s="141">
        <v>-6.1040705874974641</v>
      </c>
      <c r="FS57" s="141">
        <v>-8.3746804332227391</v>
      </c>
      <c r="FT57" s="141">
        <v>-9.7938672294969003</v>
      </c>
      <c r="FU57" s="141">
        <v>-9.2420945137233339</v>
      </c>
      <c r="FW57" s="141">
        <v>15.488848290598046</v>
      </c>
      <c r="FX57" s="141">
        <v>13.259282608273764</v>
      </c>
      <c r="FY57" s="141">
        <v>12.838836444422036</v>
      </c>
      <c r="FZ57" s="141">
        <v>12.661470595300656</v>
      </c>
      <c r="GA57" s="141">
        <v>12.375578870711053</v>
      </c>
      <c r="GB57" s="141">
        <v>12.149406841591635</v>
      </c>
      <c r="GC57" s="141">
        <v>11.800964786005906</v>
      </c>
      <c r="GD57" s="141">
        <v>11.020824935562082</v>
      </c>
      <c r="GE57" s="141">
        <v>10.199248653919099</v>
      </c>
      <c r="GF57" s="141">
        <v>9.3867993443931468</v>
      </c>
      <c r="GG57" s="141">
        <v>7.000663110995923</v>
      </c>
      <c r="GH57" s="141">
        <v>4.5959294125025352</v>
      </c>
      <c r="GI57" s="141">
        <v>2.3253195667772601</v>
      </c>
      <c r="GJ57" s="141">
        <v>0.90613277050309904</v>
      </c>
      <c r="GK57" s="141">
        <v>1.4579054862766654</v>
      </c>
      <c r="GM57" s="1">
        <v>365181</v>
      </c>
      <c r="GN57" s="78">
        <v>392989</v>
      </c>
      <c r="GO57" s="79" t="s">
        <v>835</v>
      </c>
      <c r="GP57" s="97"/>
    </row>
    <row r="58" spans="2:198" ht="16.2" thickBot="1" x14ac:dyDescent="0.35">
      <c r="B58" s="19" t="s">
        <v>274</v>
      </c>
      <c r="C58" s="21">
        <v>49.180986544243666</v>
      </c>
      <c r="D58" s="21">
        <v>48.319073227904113</v>
      </c>
      <c r="E58" s="21">
        <v>47.796323791920301</v>
      </c>
      <c r="F58" s="21">
        <v>47.226946196548084</v>
      </c>
      <c r="G58" s="21">
        <v>46.594217934613866</v>
      </c>
      <c r="H58" s="21">
        <v>45.933089624419438</v>
      </c>
      <c r="I58" s="21">
        <v>45.25725475568062</v>
      </c>
      <c r="J58" s="21">
        <v>44.537676929915932</v>
      </c>
      <c r="K58" s="21">
        <v>43.815946472339576</v>
      </c>
      <c r="L58" s="21">
        <v>43.119541650036517</v>
      </c>
      <c r="M58" s="21">
        <v>37.456437794214594</v>
      </c>
      <c r="N58" s="21">
        <v>29.010823393348389</v>
      </c>
      <c r="O58" s="21">
        <v>22.481571868104979</v>
      </c>
      <c r="P58" s="21">
        <v>15.386059936566085</v>
      </c>
      <c r="Q58" s="21">
        <v>9.1611000196383969</v>
      </c>
      <c r="R58" s="22"/>
      <c r="S58" s="21">
        <v>61.180986544243666</v>
      </c>
      <c r="T58" s="21">
        <v>60.319073227904113</v>
      </c>
      <c r="U58" s="21">
        <v>59.796323791920301</v>
      </c>
      <c r="V58" s="21">
        <v>59.226946196548084</v>
      </c>
      <c r="W58" s="21">
        <v>58.594217934613866</v>
      </c>
      <c r="X58" s="21">
        <v>57.933089624419438</v>
      </c>
      <c r="Y58" s="21">
        <v>57.25725475568062</v>
      </c>
      <c r="Z58" s="21">
        <v>56.537676929915932</v>
      </c>
      <c r="AA58" s="21">
        <v>55.815946472339576</v>
      </c>
      <c r="AB58" s="21">
        <v>55.119541650036517</v>
      </c>
      <c r="AC58" s="21">
        <v>49.456437794214594</v>
      </c>
      <c r="AD58" s="21">
        <v>41.010823393348389</v>
      </c>
      <c r="AE58" s="21">
        <v>34.481571868104979</v>
      </c>
      <c r="AF58" s="21">
        <v>27.386059936566085</v>
      </c>
      <c r="AG58" s="21">
        <v>21.161100019638397</v>
      </c>
      <c r="AI58" s="23">
        <v>49.180986544243666</v>
      </c>
      <c r="AJ58" s="23">
        <v>48.587236558630295</v>
      </c>
      <c r="AK58" s="23">
        <v>47.99094432141586</v>
      </c>
      <c r="AL58" s="23">
        <v>47.376221856828167</v>
      </c>
      <c r="AM58" s="23">
        <v>46.640223639234257</v>
      </c>
      <c r="AN58" s="23">
        <v>45.758629483997076</v>
      </c>
      <c r="AO58" s="23">
        <v>44.702334710314688</v>
      </c>
      <c r="AP58" s="23">
        <v>43.359782637747401</v>
      </c>
      <c r="AQ58" s="23">
        <v>42.843556636513881</v>
      </c>
      <c r="AR58" s="23">
        <v>42.317654596292478</v>
      </c>
      <c r="AS58" s="23">
        <v>39.925601298653248</v>
      </c>
      <c r="AT58" s="23">
        <v>37.11985439825078</v>
      </c>
      <c r="AU58" s="23">
        <v>34.670042168872669</v>
      </c>
      <c r="AV58" s="23">
        <v>32.337990600251885</v>
      </c>
      <c r="AW58" s="23">
        <v>30.874523920559469</v>
      </c>
      <c r="AY58" s="24">
        <v>61.180986544243666</v>
      </c>
      <c r="AZ58" s="24">
        <v>60.587236558630295</v>
      </c>
      <c r="BA58" s="24">
        <v>59.99094432141586</v>
      </c>
      <c r="BB58" s="24">
        <v>59.376221856828167</v>
      </c>
      <c r="BC58" s="24">
        <v>58.640223639234257</v>
      </c>
      <c r="BD58" s="24">
        <v>57.758629483997076</v>
      </c>
      <c r="BE58" s="24">
        <v>56.702334710314688</v>
      </c>
      <c r="BF58" s="24">
        <v>55.359782637747401</v>
      </c>
      <c r="BG58" s="24">
        <v>54.843556636513881</v>
      </c>
      <c r="BH58" s="24">
        <v>54.317654596292478</v>
      </c>
      <c r="BI58" s="24">
        <v>51.925601298653248</v>
      </c>
      <c r="BJ58" s="24">
        <v>49.11985439825078</v>
      </c>
      <c r="BK58" s="24">
        <v>46.670042168872669</v>
      </c>
      <c r="BL58" s="24">
        <v>44.337990600251885</v>
      </c>
      <c r="BM58" s="24">
        <v>42.874523920559469</v>
      </c>
      <c r="BO58" s="25">
        <v>49.180986544243666</v>
      </c>
      <c r="BP58" s="25">
        <v>48.243642021576271</v>
      </c>
      <c r="BQ58" s="25">
        <v>47.73067561776557</v>
      </c>
      <c r="BR58" s="25">
        <v>47.100309105492983</v>
      </c>
      <c r="BS58" s="25">
        <v>46.422190828798314</v>
      </c>
      <c r="BT58" s="25">
        <v>45.729832874176743</v>
      </c>
      <c r="BU58" s="25">
        <v>45.034928805092804</v>
      </c>
      <c r="BV58" s="25">
        <v>44.299277809749256</v>
      </c>
      <c r="BW58" s="25">
        <v>43.524876074160936</v>
      </c>
      <c r="BX58" s="25">
        <v>42.784840949061909</v>
      </c>
      <c r="BY58" s="25">
        <v>37.973335296185688</v>
      </c>
      <c r="BZ58" s="25">
        <v>29.669428435945264</v>
      </c>
      <c r="CA58" s="25">
        <v>23.123002230261122</v>
      </c>
      <c r="CB58" s="25">
        <v>16.581421585312398</v>
      </c>
      <c r="CC58" s="25">
        <v>11.331703207798256</v>
      </c>
      <c r="CE58" s="25">
        <v>61.180986544243666</v>
      </c>
      <c r="CF58" s="25">
        <v>60.243642021576271</v>
      </c>
      <c r="CG58" s="25">
        <v>59.73067561776557</v>
      </c>
      <c r="CH58" s="25">
        <v>59.100309105492983</v>
      </c>
      <c r="CI58" s="25">
        <v>58.422190828798314</v>
      </c>
      <c r="CJ58" s="25">
        <v>57.729832874176743</v>
      </c>
      <c r="CK58" s="25">
        <v>57.034928805092804</v>
      </c>
      <c r="CL58" s="25">
        <v>56.299277809749256</v>
      </c>
      <c r="CM58" s="25">
        <v>55.524876074160936</v>
      </c>
      <c r="CN58" s="25">
        <v>54.784840949061909</v>
      </c>
      <c r="CO58" s="25">
        <v>49.973335296185688</v>
      </c>
      <c r="CP58" s="25">
        <v>41.669428435945264</v>
      </c>
      <c r="CQ58" s="25">
        <v>35.123002230261122</v>
      </c>
      <c r="CR58" s="25">
        <v>28.581421585312398</v>
      </c>
      <c r="CS58" s="25">
        <v>23.331703207798256</v>
      </c>
      <c r="CU58" s="26">
        <v>49.180986544243666</v>
      </c>
      <c r="CV58" s="26">
        <v>48.881261779354752</v>
      </c>
      <c r="CW58" s="26">
        <v>48.645775570173839</v>
      </c>
      <c r="CX58" s="26">
        <v>48.218516400208472</v>
      </c>
      <c r="CY58" s="26">
        <v>47.700314355373422</v>
      </c>
      <c r="CZ58" s="26">
        <v>47.097170350116102</v>
      </c>
      <c r="DA58" s="26">
        <v>46.306543324262634</v>
      </c>
      <c r="DB58" s="26">
        <v>44.033257211518809</v>
      </c>
      <c r="DC58" s="26">
        <v>40.966029501970681</v>
      </c>
      <c r="DD58" s="26">
        <v>37.911747855054301</v>
      </c>
      <c r="DE58" s="26">
        <v>29.30853537934783</v>
      </c>
      <c r="DF58" s="26">
        <v>21.445884222135959</v>
      </c>
      <c r="DG58" s="26">
        <v>15.445753925906928</v>
      </c>
      <c r="DH58" s="26">
        <v>11.499851471692324</v>
      </c>
      <c r="DI58" s="26">
        <v>13.489622371039104</v>
      </c>
      <c r="DK58" s="26">
        <v>61.180986544243666</v>
      </c>
      <c r="DL58" s="26">
        <v>60.881261779354752</v>
      </c>
      <c r="DM58" s="26">
        <v>60.645775570173839</v>
      </c>
      <c r="DN58" s="26">
        <v>60.218516400208472</v>
      </c>
      <c r="DO58" s="26">
        <v>59.700314355373422</v>
      </c>
      <c r="DP58" s="26">
        <v>59.097170350116102</v>
      </c>
      <c r="DQ58" s="26">
        <v>58.306543324262634</v>
      </c>
      <c r="DR58" s="26">
        <v>56.033257211518809</v>
      </c>
      <c r="DS58" s="26">
        <v>52.966029501970681</v>
      </c>
      <c r="DT58" s="26">
        <v>49.911747855054301</v>
      </c>
      <c r="DU58" s="26">
        <v>41.30853537934783</v>
      </c>
      <c r="DV58" s="26">
        <v>33.445884222135959</v>
      </c>
      <c r="DW58" s="26">
        <v>27.445753925906928</v>
      </c>
      <c r="DX58" s="26">
        <v>23.499851471692324</v>
      </c>
      <c r="DY58" s="26">
        <v>25.489622371039104</v>
      </c>
      <c r="EA58" s="27">
        <v>49.180986544243666</v>
      </c>
      <c r="EB58" s="27">
        <v>48.667809487819923</v>
      </c>
      <c r="EC58" s="27">
        <v>48.304206626403833</v>
      </c>
      <c r="ED58" s="27">
        <v>47.881714516690948</v>
      </c>
      <c r="EE58" s="27">
        <v>47.441699398696628</v>
      </c>
      <c r="EF58" s="27">
        <v>46.899939150773875</v>
      </c>
      <c r="EG58" s="27">
        <v>46.266936576739369</v>
      </c>
      <c r="EH58" s="27">
        <v>45.591952506428683</v>
      </c>
      <c r="EI58" s="27">
        <v>44.899285053831875</v>
      </c>
      <c r="EJ58" s="27">
        <v>44.197099061841556</v>
      </c>
      <c r="EK58" s="27">
        <v>41.664283691774031</v>
      </c>
      <c r="EL58" s="27">
        <v>37.562165894562021</v>
      </c>
      <c r="EM58" s="27">
        <v>34.908550747878188</v>
      </c>
      <c r="EN58" s="27">
        <v>31.467465789918755</v>
      </c>
      <c r="EO58" s="27">
        <v>29.569550953537131</v>
      </c>
      <c r="EQ58" s="27">
        <v>61.180986544243666</v>
      </c>
      <c r="ER58" s="27">
        <v>60.667809487819923</v>
      </c>
      <c r="ES58" s="27">
        <v>60.304206626403833</v>
      </c>
      <c r="ET58" s="27">
        <v>59.881714516690948</v>
      </c>
      <c r="EU58" s="27">
        <v>59.441699398696628</v>
      </c>
      <c r="EV58" s="27">
        <v>58.899939150773875</v>
      </c>
      <c r="EW58" s="27">
        <v>58.266936576739369</v>
      </c>
      <c r="EX58" s="27">
        <v>57.591952506428683</v>
      </c>
      <c r="EY58" s="27">
        <v>56.899285053831875</v>
      </c>
      <c r="EZ58" s="27">
        <v>56.197099061841556</v>
      </c>
      <c r="FA58" s="27">
        <v>53.664283691774031</v>
      </c>
      <c r="FB58" s="27">
        <v>49.562165894562021</v>
      </c>
      <c r="FC58" s="27">
        <v>46.908550747878188</v>
      </c>
      <c r="FD58" s="27">
        <v>43.467465789918755</v>
      </c>
      <c r="FE58" s="27">
        <v>41.569550953537131</v>
      </c>
      <c r="FG58" s="141">
        <v>49.180986544243666</v>
      </c>
      <c r="FH58" s="141">
        <v>48.438200849328069</v>
      </c>
      <c r="FI58" s="141">
        <v>47.915763418112334</v>
      </c>
      <c r="FJ58" s="141">
        <v>47.227171585752316</v>
      </c>
      <c r="FK58" s="141">
        <v>46.466125125847093</v>
      </c>
      <c r="FL58" s="141">
        <v>45.693173582059806</v>
      </c>
      <c r="FM58" s="141">
        <v>44.735726876741602</v>
      </c>
      <c r="FN58" s="141">
        <v>42.208714214274337</v>
      </c>
      <c r="FO58" s="141">
        <v>38.997123040675049</v>
      </c>
      <c r="FP58" s="141">
        <v>35.793403550267776</v>
      </c>
      <c r="FQ58" s="141">
        <v>26.642238406141892</v>
      </c>
      <c r="FR58" s="141">
        <v>18.184338566085479</v>
      </c>
      <c r="FS58" s="141">
        <v>11.57656844272951</v>
      </c>
      <c r="FT58" s="141">
        <v>6.9106265070202966</v>
      </c>
      <c r="FU58" s="141">
        <v>8.1364828555265092</v>
      </c>
      <c r="FW58" s="141">
        <v>61.180986544243666</v>
      </c>
      <c r="FX58" s="141">
        <v>60.438200849328069</v>
      </c>
      <c r="FY58" s="141">
        <v>59.915763418112334</v>
      </c>
      <c r="FZ58" s="141">
        <v>59.227171585752316</v>
      </c>
      <c r="GA58" s="141">
        <v>58.466125125847093</v>
      </c>
      <c r="GB58" s="141">
        <v>57.693173582059806</v>
      </c>
      <c r="GC58" s="141">
        <v>56.735726876741602</v>
      </c>
      <c r="GD58" s="141">
        <v>54.208714214274337</v>
      </c>
      <c r="GE58" s="141">
        <v>50.997123040675049</v>
      </c>
      <c r="GF58" s="141">
        <v>47.793403550267776</v>
      </c>
      <c r="GG58" s="141">
        <v>38.642238406141892</v>
      </c>
      <c r="GH58" s="141">
        <v>30.184338566085479</v>
      </c>
      <c r="GI58" s="141">
        <v>23.57656844272951</v>
      </c>
      <c r="GJ58" s="141">
        <v>18.910626507020297</v>
      </c>
      <c r="GK58" s="141">
        <v>20.136482855526509</v>
      </c>
      <c r="GM58" s="1">
        <v>389111</v>
      </c>
      <c r="GN58" s="78">
        <v>413393</v>
      </c>
      <c r="GO58" s="78" t="s">
        <v>823</v>
      </c>
      <c r="GP58" s="97"/>
    </row>
    <row r="59" spans="2:198" ht="16.2" thickBot="1" x14ac:dyDescent="0.35">
      <c r="B59" s="19" t="s">
        <v>395</v>
      </c>
      <c r="C59" s="21">
        <v>59.637435394710451</v>
      </c>
      <c r="D59" s="21">
        <v>58.358253112333927</v>
      </c>
      <c r="E59" s="21">
        <v>56.834009683834239</v>
      </c>
      <c r="F59" s="21">
        <v>55.765526874263529</v>
      </c>
      <c r="G59" s="21">
        <v>54.682489614904028</v>
      </c>
      <c r="H59" s="21">
        <v>53.573313371049366</v>
      </c>
      <c r="I59" s="21">
        <v>49.261056676694992</v>
      </c>
      <c r="J59" s="21">
        <v>48.230998602574758</v>
      </c>
      <c r="K59" s="21">
        <v>46.749811072300531</v>
      </c>
      <c r="L59" s="21">
        <v>45.285036594423815</v>
      </c>
      <c r="M59" s="21">
        <v>37.261019091256671</v>
      </c>
      <c r="N59" s="21">
        <v>25.014005820295424</v>
      </c>
      <c r="O59" s="21">
        <v>14.343563522279368</v>
      </c>
      <c r="P59" s="21">
        <v>2.1024807271477073</v>
      </c>
      <c r="Q59" s="21">
        <v>-7.6445465370076988</v>
      </c>
      <c r="R59" s="22"/>
      <c r="S59" s="21">
        <v>70.437435394710448</v>
      </c>
      <c r="T59" s="21">
        <v>69.158253112333924</v>
      </c>
      <c r="U59" s="21">
        <v>67.634009683834236</v>
      </c>
      <c r="V59" s="21">
        <v>66.565526874263526</v>
      </c>
      <c r="W59" s="21">
        <v>65.482489614904026</v>
      </c>
      <c r="X59" s="21">
        <v>64.373313371049363</v>
      </c>
      <c r="Y59" s="21">
        <v>60.061056676694989</v>
      </c>
      <c r="Z59" s="21">
        <v>59.030998602574755</v>
      </c>
      <c r="AA59" s="21">
        <v>57.549811072300528</v>
      </c>
      <c r="AB59" s="21">
        <v>56.085036594423812</v>
      </c>
      <c r="AC59" s="21">
        <v>48.061019091256668</v>
      </c>
      <c r="AD59" s="21">
        <v>35.814005820295421</v>
      </c>
      <c r="AE59" s="21">
        <v>25.143563522279365</v>
      </c>
      <c r="AF59" s="21">
        <v>12.902480727147704</v>
      </c>
      <c r="AG59" s="21">
        <v>3.1554534629922983</v>
      </c>
      <c r="AI59" s="23">
        <v>59.637435394710451</v>
      </c>
      <c r="AJ59" s="23">
        <v>58.776463185468359</v>
      </c>
      <c r="AK59" s="23">
        <v>57.699074127148066</v>
      </c>
      <c r="AL59" s="23">
        <v>56.98129284016197</v>
      </c>
      <c r="AM59" s="23">
        <v>56.288455233047983</v>
      </c>
      <c r="AN59" s="23">
        <v>55.276716575746576</v>
      </c>
      <c r="AO59" s="23">
        <v>53.984218725868956</v>
      </c>
      <c r="AP59" s="23">
        <v>52.354790959507866</v>
      </c>
      <c r="AQ59" s="23">
        <v>50.995493720556681</v>
      </c>
      <c r="AR59" s="23">
        <v>49.605121115434443</v>
      </c>
      <c r="AS59" s="23">
        <v>45.315572426727755</v>
      </c>
      <c r="AT59" s="23">
        <v>40.860645133603981</v>
      </c>
      <c r="AU59" s="23">
        <v>36.696091398642849</v>
      </c>
      <c r="AV59" s="23">
        <v>32.215950043328803</v>
      </c>
      <c r="AW59" s="23">
        <v>26.880925398974185</v>
      </c>
      <c r="AY59" s="24">
        <v>70.437435394710448</v>
      </c>
      <c r="AZ59" s="24">
        <v>69.576463185468356</v>
      </c>
      <c r="BA59" s="24">
        <v>68.499074127148063</v>
      </c>
      <c r="BB59" s="24">
        <v>67.781292840161967</v>
      </c>
      <c r="BC59" s="24">
        <v>67.088455233047981</v>
      </c>
      <c r="BD59" s="24">
        <v>66.076716575746573</v>
      </c>
      <c r="BE59" s="24">
        <v>64.784218725868953</v>
      </c>
      <c r="BF59" s="24">
        <v>63.154790959507864</v>
      </c>
      <c r="BG59" s="24">
        <v>61.795493720556678</v>
      </c>
      <c r="BH59" s="24">
        <v>60.40512111543444</v>
      </c>
      <c r="BI59" s="24">
        <v>56.115572426727752</v>
      </c>
      <c r="BJ59" s="24">
        <v>51.660645133603978</v>
      </c>
      <c r="BK59" s="24">
        <v>47.496091398642847</v>
      </c>
      <c r="BL59" s="24">
        <v>43.0159500433288</v>
      </c>
      <c r="BM59" s="24">
        <v>37.680925398974182</v>
      </c>
      <c r="BO59" s="25">
        <v>59.637435394710451</v>
      </c>
      <c r="BP59" s="25">
        <v>58.161500442440811</v>
      </c>
      <c r="BQ59" s="25">
        <v>56.390345597184094</v>
      </c>
      <c r="BR59" s="25">
        <v>55.076865543950959</v>
      </c>
      <c r="BS59" s="25">
        <v>53.756671469506458</v>
      </c>
      <c r="BT59" s="25">
        <v>52.413921540576538</v>
      </c>
      <c r="BU59" s="25">
        <v>48.030007501628617</v>
      </c>
      <c r="BV59" s="25">
        <v>46.783676080210157</v>
      </c>
      <c r="BW59" s="25">
        <v>45.278772097742802</v>
      </c>
      <c r="BX59" s="25">
        <v>43.796946833369077</v>
      </c>
      <c r="BY59" s="25">
        <v>30.757147200562855</v>
      </c>
      <c r="BZ59" s="25">
        <v>18.870721161493051</v>
      </c>
      <c r="CA59" s="25">
        <v>9.9663510946912623</v>
      </c>
      <c r="CB59" s="25">
        <v>1.3014574887314012</v>
      </c>
      <c r="CC59" s="25">
        <v>-6.098510723333149</v>
      </c>
      <c r="CE59" s="25">
        <v>70.437435394710448</v>
      </c>
      <c r="CF59" s="25">
        <v>68.961500442440808</v>
      </c>
      <c r="CG59" s="25">
        <v>67.190345597184091</v>
      </c>
      <c r="CH59" s="25">
        <v>65.876865543950956</v>
      </c>
      <c r="CI59" s="25">
        <v>64.556671469506455</v>
      </c>
      <c r="CJ59" s="25">
        <v>63.213921540576536</v>
      </c>
      <c r="CK59" s="25">
        <v>58.830007501628614</v>
      </c>
      <c r="CL59" s="25">
        <v>57.583676080210154</v>
      </c>
      <c r="CM59" s="25">
        <v>56.078772097742799</v>
      </c>
      <c r="CN59" s="25">
        <v>54.596946833369074</v>
      </c>
      <c r="CO59" s="25">
        <v>41.557147200562852</v>
      </c>
      <c r="CP59" s="25">
        <v>29.670721161493049</v>
      </c>
      <c r="CQ59" s="25">
        <v>20.76635109469126</v>
      </c>
      <c r="CR59" s="25">
        <v>12.101457488731398</v>
      </c>
      <c r="CS59" s="25">
        <v>4.7014892766668481</v>
      </c>
      <c r="CU59" s="26">
        <v>59.637435394710451</v>
      </c>
      <c r="CV59" s="26">
        <v>59.241854823053714</v>
      </c>
      <c r="CW59" s="26">
        <v>57.84115178020059</v>
      </c>
      <c r="CX59" s="26">
        <v>56.734628912538312</v>
      </c>
      <c r="CY59" s="26">
        <v>52.416368265668879</v>
      </c>
      <c r="CZ59" s="26">
        <v>51.285343546095916</v>
      </c>
      <c r="DA59" s="26">
        <v>49.417146623858073</v>
      </c>
      <c r="DB59" s="26">
        <v>45.444285492367982</v>
      </c>
      <c r="DC59" s="26">
        <v>40.951457009969502</v>
      </c>
      <c r="DD59" s="26">
        <v>36.730110513011624</v>
      </c>
      <c r="DE59" s="26">
        <v>23.952245466483618</v>
      </c>
      <c r="DF59" s="26">
        <v>12.297519202845024</v>
      </c>
      <c r="DG59" s="26">
        <v>2.7945274621791754</v>
      </c>
      <c r="DH59" s="26">
        <v>-2.6564187619736117</v>
      </c>
      <c r="DI59" s="26">
        <v>1.899853686277865</v>
      </c>
      <c r="DK59" s="26">
        <v>70.437435394710448</v>
      </c>
      <c r="DL59" s="26">
        <v>70.041854823053711</v>
      </c>
      <c r="DM59" s="26">
        <v>68.641151780200587</v>
      </c>
      <c r="DN59" s="26">
        <v>67.534628912538309</v>
      </c>
      <c r="DO59" s="26">
        <v>63.216368265668876</v>
      </c>
      <c r="DP59" s="26">
        <v>62.085343546095913</v>
      </c>
      <c r="DQ59" s="26">
        <v>60.217146623858071</v>
      </c>
      <c r="DR59" s="26">
        <v>56.244285492367979</v>
      </c>
      <c r="DS59" s="26">
        <v>51.751457009969499</v>
      </c>
      <c r="DT59" s="26">
        <v>47.530110513011621</v>
      </c>
      <c r="DU59" s="26">
        <v>34.752245466483615</v>
      </c>
      <c r="DV59" s="26">
        <v>23.097519202845021</v>
      </c>
      <c r="DW59" s="26">
        <v>13.594527462179173</v>
      </c>
      <c r="DX59" s="26">
        <v>8.1435812380263854</v>
      </c>
      <c r="DY59" s="26">
        <v>12.699853686277862</v>
      </c>
      <c r="EA59" s="27">
        <v>59.637435394710451</v>
      </c>
      <c r="EB59" s="27">
        <v>58.634631036718773</v>
      </c>
      <c r="EC59" s="27">
        <v>57.303260118909606</v>
      </c>
      <c r="ED59" s="27">
        <v>56.509909152442418</v>
      </c>
      <c r="EE59" s="27">
        <v>55.931531724584204</v>
      </c>
      <c r="EF59" s="27">
        <v>55.248925193891694</v>
      </c>
      <c r="EG59" s="27">
        <v>51.174466988165165</v>
      </c>
      <c r="EH59" s="27">
        <v>50.325719594054746</v>
      </c>
      <c r="EI59" s="27">
        <v>48.931211809346834</v>
      </c>
      <c r="EJ59" s="27">
        <v>47.483385531528242</v>
      </c>
      <c r="EK59" s="27">
        <v>42.52625659278975</v>
      </c>
      <c r="EL59" s="27">
        <v>37.333029795734191</v>
      </c>
      <c r="EM59" s="27">
        <v>33.870544603829458</v>
      </c>
      <c r="EN59" s="27">
        <v>30.850565589094657</v>
      </c>
      <c r="EO59" s="27">
        <v>29.641174750103261</v>
      </c>
      <c r="EQ59" s="27">
        <v>70.437435394710448</v>
      </c>
      <c r="ER59" s="27">
        <v>69.43463103671877</v>
      </c>
      <c r="ES59" s="27">
        <v>68.103260118909603</v>
      </c>
      <c r="ET59" s="27">
        <v>67.309909152442415</v>
      </c>
      <c r="EU59" s="27">
        <v>66.731531724584201</v>
      </c>
      <c r="EV59" s="27">
        <v>66.048925193891691</v>
      </c>
      <c r="EW59" s="27">
        <v>61.974466988165162</v>
      </c>
      <c r="EX59" s="27">
        <v>61.125719594054743</v>
      </c>
      <c r="EY59" s="27">
        <v>59.731211809346831</v>
      </c>
      <c r="EZ59" s="27">
        <v>58.283385531528239</v>
      </c>
      <c r="FA59" s="27">
        <v>53.326256592789747</v>
      </c>
      <c r="FB59" s="27">
        <v>48.133029795734188</v>
      </c>
      <c r="FC59" s="27">
        <v>44.670544603829455</v>
      </c>
      <c r="FD59" s="27">
        <v>41.650565589094654</v>
      </c>
      <c r="FE59" s="27">
        <v>40.441174750103258</v>
      </c>
      <c r="FG59" s="141">
        <v>59.637435394710451</v>
      </c>
      <c r="FH59" s="141">
        <v>58.792806113342849</v>
      </c>
      <c r="FI59" s="141">
        <v>57.076944078069417</v>
      </c>
      <c r="FJ59" s="141">
        <v>55.671413377708234</v>
      </c>
      <c r="FK59" s="141">
        <v>51.097652803456995</v>
      </c>
      <c r="FL59" s="141">
        <v>49.865274156428086</v>
      </c>
      <c r="FM59" s="141">
        <v>47.940815954843941</v>
      </c>
      <c r="FN59" s="141">
        <v>43.788455085965069</v>
      </c>
      <c r="FO59" s="141">
        <v>39.213004278069903</v>
      </c>
      <c r="FP59" s="141">
        <v>34.916952992735716</v>
      </c>
      <c r="FQ59" s="141">
        <v>20.918114283103122</v>
      </c>
      <c r="FR59" s="141">
        <v>7.2931790573796746</v>
      </c>
      <c r="FS59" s="141">
        <v>-3.2116293949021468</v>
      </c>
      <c r="FT59" s="141">
        <v>-9.8649570186896511</v>
      </c>
      <c r="FU59" s="141">
        <v>-6.6271323784294935</v>
      </c>
      <c r="FW59" s="141">
        <v>70.437435394710448</v>
      </c>
      <c r="FX59" s="141">
        <v>69.592806113342846</v>
      </c>
      <c r="FY59" s="141">
        <v>67.876944078069414</v>
      </c>
      <c r="FZ59" s="141">
        <v>66.471413377708231</v>
      </c>
      <c r="GA59" s="141">
        <v>61.897652803456992</v>
      </c>
      <c r="GB59" s="141">
        <v>60.665274156428083</v>
      </c>
      <c r="GC59" s="141">
        <v>58.740815954843939</v>
      </c>
      <c r="GD59" s="141">
        <v>54.588455085965066</v>
      </c>
      <c r="GE59" s="141">
        <v>50.0130042780699</v>
      </c>
      <c r="GF59" s="141">
        <v>45.716952992735713</v>
      </c>
      <c r="GG59" s="141">
        <v>31.71811428310312</v>
      </c>
      <c r="GH59" s="141">
        <v>18.093179057379672</v>
      </c>
      <c r="GI59" s="141">
        <v>7.5883706050978503</v>
      </c>
      <c r="GJ59" s="141">
        <v>0.93504298131034602</v>
      </c>
      <c r="GK59" s="141">
        <v>4.1728676215705036</v>
      </c>
      <c r="GM59" s="1">
        <v>380261</v>
      </c>
      <c r="GN59" s="78">
        <v>422010</v>
      </c>
      <c r="GO59" s="78" t="s">
        <v>483</v>
      </c>
      <c r="GP59" s="97"/>
    </row>
    <row r="60" spans="2:198" ht="16.2" thickBot="1" x14ac:dyDescent="0.35">
      <c r="B60" s="19" t="s">
        <v>278</v>
      </c>
      <c r="C60" s="21">
        <v>33.993352363103497</v>
      </c>
      <c r="D60" s="21">
        <v>31.259648798037361</v>
      </c>
      <c r="E60" s="21">
        <v>29.963677931605972</v>
      </c>
      <c r="F60" s="21">
        <v>29.161131135653186</v>
      </c>
      <c r="G60" s="21">
        <v>28.187583528148977</v>
      </c>
      <c r="H60" s="21">
        <v>75.585887290796535</v>
      </c>
      <c r="I60" s="21">
        <v>74.636519468283879</v>
      </c>
      <c r="J60" s="21">
        <v>73.700574232196189</v>
      </c>
      <c r="K60" s="21">
        <v>72.47316313396685</v>
      </c>
      <c r="L60" s="21">
        <v>71.248533886496361</v>
      </c>
      <c r="M60" s="21">
        <v>64.786068667272076</v>
      </c>
      <c r="N60" s="21">
        <v>55.214317044169206</v>
      </c>
      <c r="O60" s="21">
        <v>47.746144784472733</v>
      </c>
      <c r="P60" s="21">
        <v>40.546855229245097</v>
      </c>
      <c r="Q60" s="21">
        <v>34.906613439616081</v>
      </c>
      <c r="R60" s="22"/>
      <c r="S60" s="21">
        <v>100.4061523631035</v>
      </c>
      <c r="T60" s="21">
        <v>97.672448798037365</v>
      </c>
      <c r="U60" s="21">
        <v>96.376477931605976</v>
      </c>
      <c r="V60" s="21">
        <v>95.573931135653197</v>
      </c>
      <c r="W60" s="21">
        <v>94.600383528148981</v>
      </c>
      <c r="X60" s="21">
        <v>93.585887290796535</v>
      </c>
      <c r="Y60" s="21">
        <v>92.636519468283879</v>
      </c>
      <c r="Z60" s="21">
        <v>91.700574232196189</v>
      </c>
      <c r="AA60" s="21">
        <v>90.47316313396685</v>
      </c>
      <c r="AB60" s="21">
        <v>89.248533886496361</v>
      </c>
      <c r="AC60" s="21">
        <v>82.786068667272076</v>
      </c>
      <c r="AD60" s="21">
        <v>73.214317044169206</v>
      </c>
      <c r="AE60" s="21">
        <v>65.746144784472733</v>
      </c>
      <c r="AF60" s="21">
        <v>58.546855229245097</v>
      </c>
      <c r="AG60" s="21">
        <v>52.906613439616081</v>
      </c>
      <c r="AI60" s="23">
        <v>33.993352363103497</v>
      </c>
      <c r="AJ60" s="23">
        <v>33.228985593366616</v>
      </c>
      <c r="AK60" s="23">
        <v>32.53689277350626</v>
      </c>
      <c r="AL60" s="23">
        <v>31.99162033463611</v>
      </c>
      <c r="AM60" s="23">
        <v>31.413816972494452</v>
      </c>
      <c r="AN60" s="23">
        <v>79.214612514231391</v>
      </c>
      <c r="AO60" s="23">
        <v>78.45858227603577</v>
      </c>
      <c r="AP60" s="23">
        <v>77.491943469121779</v>
      </c>
      <c r="AQ60" s="23">
        <v>76.445384700150441</v>
      </c>
      <c r="AR60" s="23">
        <v>75.346473485985186</v>
      </c>
      <c r="AS60" s="23">
        <v>71.887782012545046</v>
      </c>
      <c r="AT60" s="23">
        <v>68.247904209003735</v>
      </c>
      <c r="AU60" s="23">
        <v>64.630161144079622</v>
      </c>
      <c r="AV60" s="23">
        <v>60.640979514652976</v>
      </c>
      <c r="AW60" s="23">
        <v>57.732335985985188</v>
      </c>
      <c r="AY60" s="24">
        <v>100.4061523631035</v>
      </c>
      <c r="AZ60" s="24">
        <v>99.64178559336662</v>
      </c>
      <c r="BA60" s="24">
        <v>98.949692773506257</v>
      </c>
      <c r="BB60" s="24">
        <v>98.404420334636114</v>
      </c>
      <c r="BC60" s="24">
        <v>97.826616972494463</v>
      </c>
      <c r="BD60" s="24">
        <v>97.214612514231391</v>
      </c>
      <c r="BE60" s="24">
        <v>96.45858227603577</v>
      </c>
      <c r="BF60" s="24">
        <v>95.491943469121779</v>
      </c>
      <c r="BG60" s="24">
        <v>94.445384700150441</v>
      </c>
      <c r="BH60" s="24">
        <v>93.346473485985186</v>
      </c>
      <c r="BI60" s="24">
        <v>89.887782012545046</v>
      </c>
      <c r="BJ60" s="24">
        <v>86.247904209003735</v>
      </c>
      <c r="BK60" s="24">
        <v>82.630161144079622</v>
      </c>
      <c r="BL60" s="24">
        <v>78.640979514652969</v>
      </c>
      <c r="BM60" s="24">
        <v>75.732335985985188</v>
      </c>
      <c r="BO60" s="25">
        <v>33.993352363103497</v>
      </c>
      <c r="BP60" s="25">
        <v>30.802627574239295</v>
      </c>
      <c r="BQ60" s="25">
        <v>29.327424620570504</v>
      </c>
      <c r="BR60" s="25">
        <v>28.238540783506032</v>
      </c>
      <c r="BS60" s="25">
        <v>26.789324321000002</v>
      </c>
      <c r="BT60" s="25">
        <v>73.718959797785686</v>
      </c>
      <c r="BU60" s="25">
        <v>72.341032331906973</v>
      </c>
      <c r="BV60" s="25">
        <v>70.988594937697741</v>
      </c>
      <c r="BW60" s="25">
        <v>69.47168937316809</v>
      </c>
      <c r="BX60" s="25">
        <v>67.993085755450139</v>
      </c>
      <c r="BY60" s="25">
        <v>60.703581173375511</v>
      </c>
      <c r="BZ60" s="25">
        <v>51.296319520552544</v>
      </c>
      <c r="CA60" s="25">
        <v>44.576732768866208</v>
      </c>
      <c r="CB60" s="25">
        <v>38.786849010434509</v>
      </c>
      <c r="CC60" s="25">
        <v>35.34075795857953</v>
      </c>
      <c r="CE60" s="25">
        <v>100.4061523631035</v>
      </c>
      <c r="CF60" s="25">
        <v>97.2154275742393</v>
      </c>
      <c r="CG60" s="25">
        <v>95.740224620570501</v>
      </c>
      <c r="CH60" s="25">
        <v>94.651340783506043</v>
      </c>
      <c r="CI60" s="25">
        <v>93.202124321000014</v>
      </c>
      <c r="CJ60" s="25">
        <v>91.718959797785686</v>
      </c>
      <c r="CK60" s="25">
        <v>90.341032331906973</v>
      </c>
      <c r="CL60" s="25">
        <v>88.988594937697741</v>
      </c>
      <c r="CM60" s="25">
        <v>87.47168937316809</v>
      </c>
      <c r="CN60" s="25">
        <v>85.993085755450139</v>
      </c>
      <c r="CO60" s="25">
        <v>78.703581173375511</v>
      </c>
      <c r="CP60" s="25">
        <v>69.296319520552544</v>
      </c>
      <c r="CQ60" s="25">
        <v>62.576732768866208</v>
      </c>
      <c r="CR60" s="25">
        <v>56.786849010434509</v>
      </c>
      <c r="CS60" s="25">
        <v>53.34075795857953</v>
      </c>
      <c r="CU60" s="26">
        <v>33.993352363103497</v>
      </c>
      <c r="CV60" s="26">
        <v>31.958308112134183</v>
      </c>
      <c r="CW60" s="26">
        <v>30.801892359965954</v>
      </c>
      <c r="CX60" s="26">
        <v>29.755803555987804</v>
      </c>
      <c r="CY60" s="26">
        <v>28.286923986216983</v>
      </c>
      <c r="CZ60" s="26">
        <v>75.104603448908222</v>
      </c>
      <c r="DA60" s="26">
        <v>73.086538476523586</v>
      </c>
      <c r="DB60" s="26">
        <v>69.561911457342973</v>
      </c>
      <c r="DC60" s="26">
        <v>65.896787252243328</v>
      </c>
      <c r="DD60" s="26">
        <v>62.349510208719828</v>
      </c>
      <c r="DE60" s="26">
        <v>52.166558325619818</v>
      </c>
      <c r="DF60" s="26">
        <v>43.81419262392501</v>
      </c>
      <c r="DG60" s="26">
        <v>38.252844152171207</v>
      </c>
      <c r="DH60" s="26">
        <v>35.44335832797222</v>
      </c>
      <c r="DI60" s="26">
        <v>37.923558802255528</v>
      </c>
      <c r="DK60" s="26">
        <v>100.4061523631035</v>
      </c>
      <c r="DL60" s="26">
        <v>98.371108112134181</v>
      </c>
      <c r="DM60" s="26">
        <v>97.214692359965966</v>
      </c>
      <c r="DN60" s="26">
        <v>96.168603555987801</v>
      </c>
      <c r="DO60" s="26">
        <v>94.699723986216981</v>
      </c>
      <c r="DP60" s="26">
        <v>93.104603448908222</v>
      </c>
      <c r="DQ60" s="26">
        <v>91.086538476523586</v>
      </c>
      <c r="DR60" s="26">
        <v>87.561911457342973</v>
      </c>
      <c r="DS60" s="26">
        <v>83.896787252243328</v>
      </c>
      <c r="DT60" s="26">
        <v>80.349510208719835</v>
      </c>
      <c r="DU60" s="26">
        <v>70.166558325619818</v>
      </c>
      <c r="DV60" s="26">
        <v>61.81419262392501</v>
      </c>
      <c r="DW60" s="26">
        <v>56.252844152171207</v>
      </c>
      <c r="DX60" s="26">
        <v>53.44335832797222</v>
      </c>
      <c r="DY60" s="26">
        <v>55.923558802255528</v>
      </c>
      <c r="EA60" s="27">
        <v>33.993352363103497</v>
      </c>
      <c r="EB60" s="27">
        <v>32.812002937008785</v>
      </c>
      <c r="EC60" s="27">
        <v>31.941316090829169</v>
      </c>
      <c r="ED60" s="27">
        <v>31.363706404910111</v>
      </c>
      <c r="EE60" s="27">
        <v>30.806174649007914</v>
      </c>
      <c r="EF60" s="27">
        <v>78.566664499345194</v>
      </c>
      <c r="EG60" s="27">
        <v>77.865748616124279</v>
      </c>
      <c r="EH60" s="27">
        <v>77.103096350104039</v>
      </c>
      <c r="EI60" s="27">
        <v>75.960376198333392</v>
      </c>
      <c r="EJ60" s="27">
        <v>74.764009440323264</v>
      </c>
      <c r="EK60" s="27">
        <v>70.718265321436263</v>
      </c>
      <c r="EL60" s="27">
        <v>66.535490057945523</v>
      </c>
      <c r="EM60" s="27">
        <v>63.653428917557669</v>
      </c>
      <c r="EN60" s="27">
        <v>61.150615142262559</v>
      </c>
      <c r="EO60" s="27">
        <v>59.733589088299659</v>
      </c>
      <c r="EQ60" s="27">
        <v>100.4061523631035</v>
      </c>
      <c r="ER60" s="27">
        <v>99.224802937008789</v>
      </c>
      <c r="ES60" s="27">
        <v>98.354116090829166</v>
      </c>
      <c r="ET60" s="27">
        <v>97.776506404910123</v>
      </c>
      <c r="EU60" s="27">
        <v>97.218974649007919</v>
      </c>
      <c r="EV60" s="27">
        <v>96.566664499345194</v>
      </c>
      <c r="EW60" s="27">
        <v>95.865748616124279</v>
      </c>
      <c r="EX60" s="27">
        <v>95.103096350104039</v>
      </c>
      <c r="EY60" s="27">
        <v>93.960376198333392</v>
      </c>
      <c r="EZ60" s="27">
        <v>92.764009440323264</v>
      </c>
      <c r="FA60" s="27">
        <v>88.718265321436263</v>
      </c>
      <c r="FB60" s="27">
        <v>84.535490057945523</v>
      </c>
      <c r="FC60" s="27">
        <v>81.653428917557676</v>
      </c>
      <c r="FD60" s="27">
        <v>79.150615142262552</v>
      </c>
      <c r="FE60" s="27">
        <v>77.733589088299652</v>
      </c>
      <c r="FG60" s="141">
        <v>33.993352363103497</v>
      </c>
      <c r="FH60" s="141">
        <v>30.72022011120054</v>
      </c>
      <c r="FI60" s="141">
        <v>29.126947281774711</v>
      </c>
      <c r="FJ60" s="141">
        <v>27.841109938415613</v>
      </c>
      <c r="FK60" s="141">
        <v>26.164468462930955</v>
      </c>
      <c r="FL60" s="141">
        <v>72.864690288458121</v>
      </c>
      <c r="FM60" s="141">
        <v>70.722581348808205</v>
      </c>
      <c r="FN60" s="141">
        <v>67.004884255701285</v>
      </c>
      <c r="FO60" s="141">
        <v>63.219018054246995</v>
      </c>
      <c r="FP60" s="141">
        <v>59.549668057342011</v>
      </c>
      <c r="FQ60" s="141">
        <v>48.852401898836149</v>
      </c>
      <c r="FR60" s="141">
        <v>39.84554295528045</v>
      </c>
      <c r="FS60" s="141">
        <v>33.625225944319226</v>
      </c>
      <c r="FT60" s="141">
        <v>30.122152693897647</v>
      </c>
      <c r="FU60" s="141">
        <v>31.899822329226481</v>
      </c>
      <c r="FW60" s="141">
        <v>100.4061523631035</v>
      </c>
      <c r="FX60" s="141">
        <v>97.133020111200551</v>
      </c>
      <c r="FY60" s="141">
        <v>95.539747281774709</v>
      </c>
      <c r="FZ60" s="141">
        <v>94.253909938415617</v>
      </c>
      <c r="GA60" s="141">
        <v>92.577268462930959</v>
      </c>
      <c r="GB60" s="141">
        <v>90.864690288458121</v>
      </c>
      <c r="GC60" s="141">
        <v>88.722581348808205</v>
      </c>
      <c r="GD60" s="141">
        <v>85.004884255701285</v>
      </c>
      <c r="GE60" s="141">
        <v>81.219018054246988</v>
      </c>
      <c r="GF60" s="141">
        <v>77.549668057342018</v>
      </c>
      <c r="GG60" s="141">
        <v>66.852401898836149</v>
      </c>
      <c r="GH60" s="141">
        <v>57.84554295528045</v>
      </c>
      <c r="GI60" s="141">
        <v>51.625225944319226</v>
      </c>
      <c r="GJ60" s="141">
        <v>48.122152693897647</v>
      </c>
      <c r="GK60" s="141">
        <v>49.899822329226481</v>
      </c>
      <c r="GM60" s="1">
        <v>392426</v>
      </c>
      <c r="GN60" s="78">
        <v>407533</v>
      </c>
      <c r="GO60" s="78" t="s">
        <v>826</v>
      </c>
      <c r="GP60" s="97"/>
    </row>
    <row r="61" spans="2:198" ht="16.2" thickBot="1" x14ac:dyDescent="0.35">
      <c r="B61" s="19" t="s">
        <v>281</v>
      </c>
      <c r="C61" s="21">
        <v>28.768851138609193</v>
      </c>
      <c r="D61" s="21">
        <v>26.549850114537691</v>
      </c>
      <c r="E61" s="21">
        <v>25.463690756606987</v>
      </c>
      <c r="F61" s="21">
        <v>24.605851784499748</v>
      </c>
      <c r="G61" s="21">
        <v>23.32343063871803</v>
      </c>
      <c r="H61" s="21">
        <v>21.943965528378342</v>
      </c>
      <c r="I61" s="21">
        <v>20.527572246544693</v>
      </c>
      <c r="J61" s="21">
        <v>19.219841798037052</v>
      </c>
      <c r="K61" s="21">
        <v>17.754658748235244</v>
      </c>
      <c r="L61" s="21">
        <v>16.159152611084536</v>
      </c>
      <c r="M61" s="21">
        <v>8.5655887242080837</v>
      </c>
      <c r="N61" s="21">
        <v>-2.4876609903176075</v>
      </c>
      <c r="O61" s="21">
        <v>-10.817001407929411</v>
      </c>
      <c r="P61" s="21">
        <v>-18.365223256402942</v>
      </c>
      <c r="Q61" s="21">
        <v>-24.321605784305603</v>
      </c>
      <c r="R61" s="22"/>
      <c r="S61" s="21">
        <v>28.768851138609193</v>
      </c>
      <c r="T61" s="21">
        <v>26.549850114537691</v>
      </c>
      <c r="U61" s="21">
        <v>25.463690756606987</v>
      </c>
      <c r="V61" s="21">
        <v>24.605851784499748</v>
      </c>
      <c r="W61" s="21">
        <v>23.32343063871803</v>
      </c>
      <c r="X61" s="21">
        <v>21.943965528378342</v>
      </c>
      <c r="Y61" s="21">
        <v>20.527572246544693</v>
      </c>
      <c r="Z61" s="21">
        <v>19.219841798037052</v>
      </c>
      <c r="AA61" s="21">
        <v>17.754658748235244</v>
      </c>
      <c r="AB61" s="21">
        <v>16.159152611084536</v>
      </c>
      <c r="AC61" s="21">
        <v>8.5655887242080837</v>
      </c>
      <c r="AD61" s="21">
        <v>-2.4876609903176075</v>
      </c>
      <c r="AE61" s="21">
        <v>-10.817001407929411</v>
      </c>
      <c r="AF61" s="21">
        <v>-18.365223256402942</v>
      </c>
      <c r="AG61" s="21">
        <v>-24.321605784305603</v>
      </c>
      <c r="AI61" s="23">
        <v>28.768851138609193</v>
      </c>
      <c r="AJ61" s="23">
        <v>27.838180771099225</v>
      </c>
      <c r="AK61" s="23">
        <v>27.201981014124598</v>
      </c>
      <c r="AL61" s="23">
        <v>26.550037753434324</v>
      </c>
      <c r="AM61" s="23">
        <v>25.652972453492396</v>
      </c>
      <c r="AN61" s="23">
        <v>24.722193393177527</v>
      </c>
      <c r="AO61" s="23">
        <v>23.512626620006749</v>
      </c>
      <c r="AP61" s="23">
        <v>22.055924318567939</v>
      </c>
      <c r="AQ61" s="23">
        <v>20.889003793943743</v>
      </c>
      <c r="AR61" s="23">
        <v>19.669152385631484</v>
      </c>
      <c r="AS61" s="23">
        <v>15.416089573775984</v>
      </c>
      <c r="AT61" s="23">
        <v>11.121970113376285</v>
      </c>
      <c r="AU61" s="23">
        <v>7.182358296794348</v>
      </c>
      <c r="AV61" s="23">
        <v>3.1705472366352581</v>
      </c>
      <c r="AW61" s="23">
        <v>0.47613128322021225</v>
      </c>
      <c r="AY61" s="24">
        <v>28.768851138609193</v>
      </c>
      <c r="AZ61" s="24">
        <v>27.838180771099225</v>
      </c>
      <c r="BA61" s="24">
        <v>27.201981014124598</v>
      </c>
      <c r="BB61" s="24">
        <v>26.550037753434324</v>
      </c>
      <c r="BC61" s="24">
        <v>25.652972453492396</v>
      </c>
      <c r="BD61" s="24">
        <v>24.722193393177527</v>
      </c>
      <c r="BE61" s="24">
        <v>23.512626620006749</v>
      </c>
      <c r="BF61" s="24">
        <v>22.055924318567939</v>
      </c>
      <c r="BG61" s="24">
        <v>20.889003793943743</v>
      </c>
      <c r="BH61" s="24">
        <v>19.669152385631484</v>
      </c>
      <c r="BI61" s="24">
        <v>15.416089573775984</v>
      </c>
      <c r="BJ61" s="24">
        <v>11.121970113376285</v>
      </c>
      <c r="BK61" s="24">
        <v>7.182358296794348</v>
      </c>
      <c r="BL61" s="24">
        <v>3.1705472366352581</v>
      </c>
      <c r="BM61" s="24">
        <v>0.47613128322021225</v>
      </c>
      <c r="BO61" s="25">
        <v>28.768851138609193</v>
      </c>
      <c r="BP61" s="25">
        <v>26.145361432462607</v>
      </c>
      <c r="BQ61" s="25">
        <v>24.843401684129283</v>
      </c>
      <c r="BR61" s="25">
        <v>23.854551825666704</v>
      </c>
      <c r="BS61" s="25">
        <v>22.389635688433501</v>
      </c>
      <c r="BT61" s="25">
        <v>20.84362777998011</v>
      </c>
      <c r="BU61" s="25">
        <v>19.146507096345516</v>
      </c>
      <c r="BV61" s="25">
        <v>17.539443500958669</v>
      </c>
      <c r="BW61" s="25">
        <v>15.859372394783747</v>
      </c>
      <c r="BX61" s="25">
        <v>13.944857584264767</v>
      </c>
      <c r="BY61" s="25">
        <v>5.4797132485356173</v>
      </c>
      <c r="BZ61" s="25">
        <v>-5.4377543997995872</v>
      </c>
      <c r="CA61" s="25">
        <v>-13.36883230330254</v>
      </c>
      <c r="CB61" s="25">
        <v>-20.0407919568258</v>
      </c>
      <c r="CC61" s="25">
        <v>-23.600406275873041</v>
      </c>
      <c r="CE61" s="25">
        <v>28.768851138609193</v>
      </c>
      <c r="CF61" s="25">
        <v>26.145361432462607</v>
      </c>
      <c r="CG61" s="25">
        <v>24.843401684129283</v>
      </c>
      <c r="CH61" s="25">
        <v>23.854551825666704</v>
      </c>
      <c r="CI61" s="25">
        <v>22.389635688433501</v>
      </c>
      <c r="CJ61" s="25">
        <v>20.84362777998011</v>
      </c>
      <c r="CK61" s="25">
        <v>19.146507096345516</v>
      </c>
      <c r="CL61" s="25">
        <v>17.539443500958669</v>
      </c>
      <c r="CM61" s="25">
        <v>15.859372394783747</v>
      </c>
      <c r="CN61" s="25">
        <v>13.944857584264767</v>
      </c>
      <c r="CO61" s="25">
        <v>5.4797132485356173</v>
      </c>
      <c r="CP61" s="25">
        <v>-5.4377543997995872</v>
      </c>
      <c r="CQ61" s="25">
        <v>-13.36883230330254</v>
      </c>
      <c r="CR61" s="25">
        <v>-20.0407919568258</v>
      </c>
      <c r="CS61" s="25">
        <v>-23.600406275873041</v>
      </c>
      <c r="CU61" s="26">
        <v>28.768851138609193</v>
      </c>
      <c r="CV61" s="26">
        <v>27.88061756845071</v>
      </c>
      <c r="CW61" s="26">
        <v>27.056140372507812</v>
      </c>
      <c r="CX61" s="26">
        <v>26.23132100879338</v>
      </c>
      <c r="CY61" s="26">
        <v>24.800704245186374</v>
      </c>
      <c r="CZ61" s="26">
        <v>23.164323693394024</v>
      </c>
      <c r="DA61" s="26">
        <v>20.773288631368111</v>
      </c>
      <c r="DB61" s="26">
        <v>16.615853883116394</v>
      </c>
      <c r="DC61" s="26">
        <v>12.373167765703577</v>
      </c>
      <c r="DD61" s="26">
        <v>8.152110923791497</v>
      </c>
      <c r="DE61" s="26">
        <v>-3.2757129115234704</v>
      </c>
      <c r="DF61" s="26">
        <v>-12.618830767510417</v>
      </c>
      <c r="DG61" s="26">
        <v>-18.600683368316993</v>
      </c>
      <c r="DH61" s="26">
        <v>-21.063822847765778</v>
      </c>
      <c r="DI61" s="26">
        <v>-18.37273123008211</v>
      </c>
      <c r="DK61" s="26">
        <v>28.768851138609193</v>
      </c>
      <c r="DL61" s="26">
        <v>27.88061756845071</v>
      </c>
      <c r="DM61" s="26">
        <v>27.056140372507812</v>
      </c>
      <c r="DN61" s="26">
        <v>26.23132100879338</v>
      </c>
      <c r="DO61" s="26">
        <v>24.800704245186374</v>
      </c>
      <c r="DP61" s="26">
        <v>23.164323693394024</v>
      </c>
      <c r="DQ61" s="26">
        <v>20.773288631368111</v>
      </c>
      <c r="DR61" s="26">
        <v>16.615853883116394</v>
      </c>
      <c r="DS61" s="26">
        <v>12.373167765703577</v>
      </c>
      <c r="DT61" s="26">
        <v>8.152110923791497</v>
      </c>
      <c r="DU61" s="26">
        <v>-3.2757129115234704</v>
      </c>
      <c r="DV61" s="26">
        <v>-12.618830767510417</v>
      </c>
      <c r="DW61" s="26">
        <v>-18.600683368316993</v>
      </c>
      <c r="DX61" s="26">
        <v>-21.063822847765778</v>
      </c>
      <c r="DY61" s="26">
        <v>-18.37273123008211</v>
      </c>
      <c r="EA61" s="27">
        <v>28.768851138609193</v>
      </c>
      <c r="EB61" s="27">
        <v>27.482885835776749</v>
      </c>
      <c r="EC61" s="27">
        <v>26.772800626271845</v>
      </c>
      <c r="ED61" s="27">
        <v>26.290625095151775</v>
      </c>
      <c r="EE61" s="27">
        <v>25.662759170488293</v>
      </c>
      <c r="EF61" s="27">
        <v>24.893641079818224</v>
      </c>
      <c r="EG61" s="27">
        <v>23.947085013032947</v>
      </c>
      <c r="EH61" s="27">
        <v>22.928177097411613</v>
      </c>
      <c r="EI61" s="27">
        <v>21.638869808579756</v>
      </c>
      <c r="EJ61" s="27">
        <v>20.173877768698226</v>
      </c>
      <c r="EK61" s="27">
        <v>15.284378695496137</v>
      </c>
      <c r="EL61" s="27">
        <v>10.221515019114605</v>
      </c>
      <c r="EM61" s="27">
        <v>6.5493008003164732</v>
      </c>
      <c r="EN61" s="27">
        <v>2.9838430504559312</v>
      </c>
      <c r="EO61" s="27">
        <v>0.91795631159661184</v>
      </c>
      <c r="EQ61" s="27">
        <v>28.768851138609193</v>
      </c>
      <c r="ER61" s="27">
        <v>27.482885835776749</v>
      </c>
      <c r="ES61" s="27">
        <v>26.772800626271845</v>
      </c>
      <c r="ET61" s="27">
        <v>26.290625095151775</v>
      </c>
      <c r="EU61" s="27">
        <v>25.662759170488293</v>
      </c>
      <c r="EV61" s="27">
        <v>24.893641079818224</v>
      </c>
      <c r="EW61" s="27">
        <v>23.947085013032947</v>
      </c>
      <c r="EX61" s="27">
        <v>22.928177097411613</v>
      </c>
      <c r="EY61" s="27">
        <v>21.638869808579756</v>
      </c>
      <c r="EZ61" s="27">
        <v>20.173877768698226</v>
      </c>
      <c r="FA61" s="27">
        <v>15.284378695496137</v>
      </c>
      <c r="FB61" s="27">
        <v>10.221515019114605</v>
      </c>
      <c r="FC61" s="27">
        <v>6.5493008003164732</v>
      </c>
      <c r="FD61" s="27">
        <v>2.9838430504559312</v>
      </c>
      <c r="FE61" s="27">
        <v>0.91795631159661184</v>
      </c>
      <c r="FG61" s="141">
        <v>28.768851138609193</v>
      </c>
      <c r="FH61" s="141">
        <v>26.881549178278419</v>
      </c>
      <c r="FI61" s="141">
        <v>25.538252958383104</v>
      </c>
      <c r="FJ61" s="141">
        <v>24.303502321192468</v>
      </c>
      <c r="FK61" s="141">
        <v>22.513006028271974</v>
      </c>
      <c r="FL61" s="141">
        <v>20.656847273031694</v>
      </c>
      <c r="FM61" s="141">
        <v>17.993563961495632</v>
      </c>
      <c r="FN61" s="141">
        <v>13.454492687418558</v>
      </c>
      <c r="FO61" s="141">
        <v>8.9219252252293586</v>
      </c>
      <c r="FP61" s="141">
        <v>4.4294275443152458</v>
      </c>
      <c r="FQ61" s="141">
        <v>-7.9033771737882432</v>
      </c>
      <c r="FR61" s="141">
        <v>-18.07155591665159</v>
      </c>
      <c r="FS61" s="141">
        <v>-24.836156777306797</v>
      </c>
      <c r="FT61" s="141">
        <v>-28.152006695389019</v>
      </c>
      <c r="FU61" s="141">
        <v>-26.17985733257342</v>
      </c>
      <c r="FW61" s="141">
        <v>28.768851138609193</v>
      </c>
      <c r="FX61" s="141">
        <v>26.881549178278419</v>
      </c>
      <c r="FY61" s="141">
        <v>25.538252958383104</v>
      </c>
      <c r="FZ61" s="141">
        <v>24.303502321192468</v>
      </c>
      <c r="GA61" s="141">
        <v>22.513006028271974</v>
      </c>
      <c r="GB61" s="141">
        <v>20.656847273031694</v>
      </c>
      <c r="GC61" s="141">
        <v>17.993563961495632</v>
      </c>
      <c r="GD61" s="141">
        <v>13.454492687418558</v>
      </c>
      <c r="GE61" s="141">
        <v>8.9219252252293586</v>
      </c>
      <c r="GF61" s="141">
        <v>4.4294275443152458</v>
      </c>
      <c r="GG61" s="141">
        <v>-7.9033771737882432</v>
      </c>
      <c r="GH61" s="141">
        <v>-18.07155591665159</v>
      </c>
      <c r="GI61" s="141">
        <v>-24.836156777306797</v>
      </c>
      <c r="GJ61" s="141">
        <v>-28.152006695389019</v>
      </c>
      <c r="GK61" s="141">
        <v>-26.17985733257342</v>
      </c>
      <c r="GM61" s="1">
        <v>378726</v>
      </c>
      <c r="GN61" s="78">
        <v>392892</v>
      </c>
      <c r="GO61" s="78" t="s">
        <v>831</v>
      </c>
      <c r="GP61" s="97"/>
    </row>
    <row r="62" spans="2:198" ht="16.2" thickBot="1" x14ac:dyDescent="0.35">
      <c r="B62" s="19" t="s">
        <v>294</v>
      </c>
      <c r="C62" s="21">
        <v>28.411558186234352</v>
      </c>
      <c r="D62" s="21">
        <v>24.989367348919885</v>
      </c>
      <c r="E62" s="21">
        <v>22.823433402161697</v>
      </c>
      <c r="F62" s="21">
        <v>21.33328345807135</v>
      </c>
      <c r="G62" s="21">
        <v>20.109433751973512</v>
      </c>
      <c r="H62" s="21">
        <v>18.91772606610175</v>
      </c>
      <c r="I62" s="21">
        <v>17.721624955687417</v>
      </c>
      <c r="J62" s="21">
        <v>16.496181015819417</v>
      </c>
      <c r="K62" s="21">
        <v>14.905247454750082</v>
      </c>
      <c r="L62" s="21">
        <v>13.317989940923724</v>
      </c>
      <c r="M62" s="21">
        <v>5.4627746789822993</v>
      </c>
      <c r="N62" s="21">
        <v>-5.2134339859337047</v>
      </c>
      <c r="O62" s="21">
        <v>-12.997503854265346</v>
      </c>
      <c r="P62" s="21">
        <v>-19.506821969606364</v>
      </c>
      <c r="Q62" s="21">
        <v>-23.767979811413483</v>
      </c>
      <c r="R62" s="22"/>
      <c r="S62" s="21">
        <v>28.411558186234352</v>
      </c>
      <c r="T62" s="21">
        <v>24.989367348919885</v>
      </c>
      <c r="U62" s="21">
        <v>22.823433402161697</v>
      </c>
      <c r="V62" s="21">
        <v>21.33328345807135</v>
      </c>
      <c r="W62" s="21">
        <v>20.109433751973512</v>
      </c>
      <c r="X62" s="21">
        <v>18.91772606610175</v>
      </c>
      <c r="Y62" s="21">
        <v>17.721624955687417</v>
      </c>
      <c r="Z62" s="21">
        <v>16.496181015819417</v>
      </c>
      <c r="AA62" s="21">
        <v>14.905247454750082</v>
      </c>
      <c r="AB62" s="21">
        <v>13.317989940923724</v>
      </c>
      <c r="AC62" s="21">
        <v>5.4627746789822993</v>
      </c>
      <c r="AD62" s="21">
        <v>-5.2134339859337047</v>
      </c>
      <c r="AE62" s="21">
        <v>-12.997503854265346</v>
      </c>
      <c r="AF62" s="21">
        <v>-19.506821969606364</v>
      </c>
      <c r="AG62" s="21">
        <v>-23.767979811413483</v>
      </c>
      <c r="AI62" s="23">
        <v>28.411558186234352</v>
      </c>
      <c r="AJ62" s="23">
        <v>27.224536283028613</v>
      </c>
      <c r="AK62" s="23">
        <v>26.304510974149444</v>
      </c>
      <c r="AL62" s="23">
        <v>25.637052256279304</v>
      </c>
      <c r="AM62" s="23">
        <v>24.89888702622082</v>
      </c>
      <c r="AN62" s="23">
        <v>24.13524459255369</v>
      </c>
      <c r="AO62" s="23">
        <v>23.097655976776096</v>
      </c>
      <c r="AP62" s="23">
        <v>21.748971811532229</v>
      </c>
      <c r="AQ62" s="23">
        <v>20.553067792718238</v>
      </c>
      <c r="AR62" s="23">
        <v>19.296968356124452</v>
      </c>
      <c r="AS62" s="23">
        <v>15.279931861418987</v>
      </c>
      <c r="AT62" s="23">
        <v>10.965183460941248</v>
      </c>
      <c r="AU62" s="23">
        <v>6.7387044047056293</v>
      </c>
      <c r="AV62" s="23">
        <v>2.2503593660443073</v>
      </c>
      <c r="AW62" s="23">
        <v>-0.7940049562003253</v>
      </c>
      <c r="AY62" s="24">
        <v>28.411558186234352</v>
      </c>
      <c r="AZ62" s="24">
        <v>27.224536283028613</v>
      </c>
      <c r="BA62" s="24">
        <v>26.304510974149444</v>
      </c>
      <c r="BB62" s="24">
        <v>25.637052256279304</v>
      </c>
      <c r="BC62" s="24">
        <v>24.89888702622082</v>
      </c>
      <c r="BD62" s="24">
        <v>24.13524459255369</v>
      </c>
      <c r="BE62" s="24">
        <v>23.097655976776096</v>
      </c>
      <c r="BF62" s="24">
        <v>21.748971811532229</v>
      </c>
      <c r="BG62" s="24">
        <v>20.553067792718238</v>
      </c>
      <c r="BH62" s="24">
        <v>19.296968356124452</v>
      </c>
      <c r="BI62" s="24">
        <v>15.279931861418987</v>
      </c>
      <c r="BJ62" s="24">
        <v>10.965183460941248</v>
      </c>
      <c r="BK62" s="24">
        <v>6.7387044047056293</v>
      </c>
      <c r="BL62" s="24">
        <v>2.2503593660443073</v>
      </c>
      <c r="BM62" s="24">
        <v>-0.7940049562003253</v>
      </c>
      <c r="BO62" s="25">
        <v>28.411558186234352</v>
      </c>
      <c r="BP62" s="25">
        <v>24.330270670423843</v>
      </c>
      <c r="BQ62" s="25">
        <v>21.777917766072093</v>
      </c>
      <c r="BR62" s="25">
        <v>20.054218180859223</v>
      </c>
      <c r="BS62" s="25">
        <v>18.573880056815426</v>
      </c>
      <c r="BT62" s="25">
        <v>17.144770742992392</v>
      </c>
      <c r="BU62" s="25">
        <v>15.868976368122901</v>
      </c>
      <c r="BV62" s="25">
        <v>14.567122355351231</v>
      </c>
      <c r="BW62" s="25">
        <v>13.06702505177951</v>
      </c>
      <c r="BX62" s="25">
        <v>11.425233435753526</v>
      </c>
      <c r="BY62" s="25">
        <v>3.2840264555801468</v>
      </c>
      <c r="BZ62" s="25">
        <v>-7.0514418935581915</v>
      </c>
      <c r="CA62" s="25">
        <v>-14.150192520881234</v>
      </c>
      <c r="CB62" s="25">
        <v>-19.232818296601323</v>
      </c>
      <c r="CC62" s="25">
        <v>-21.018640848123937</v>
      </c>
      <c r="CE62" s="25">
        <v>28.411558186234352</v>
      </c>
      <c r="CF62" s="25">
        <v>24.330270670423843</v>
      </c>
      <c r="CG62" s="25">
        <v>21.777917766072093</v>
      </c>
      <c r="CH62" s="25">
        <v>20.054218180859223</v>
      </c>
      <c r="CI62" s="25">
        <v>18.573880056815426</v>
      </c>
      <c r="CJ62" s="25">
        <v>17.144770742992392</v>
      </c>
      <c r="CK62" s="25">
        <v>15.868976368122901</v>
      </c>
      <c r="CL62" s="25">
        <v>14.567122355351231</v>
      </c>
      <c r="CM62" s="25">
        <v>13.06702505177951</v>
      </c>
      <c r="CN62" s="25">
        <v>11.425233435753526</v>
      </c>
      <c r="CO62" s="25">
        <v>3.2840264555801468</v>
      </c>
      <c r="CP62" s="25">
        <v>-7.0514418935581915</v>
      </c>
      <c r="CQ62" s="25">
        <v>-14.150192520881234</v>
      </c>
      <c r="CR62" s="25">
        <v>-19.232818296601323</v>
      </c>
      <c r="CS62" s="25">
        <v>-21.018640848123937</v>
      </c>
      <c r="CU62" s="26">
        <v>28.411558186234352</v>
      </c>
      <c r="CV62" s="26">
        <v>26.277659775346635</v>
      </c>
      <c r="CW62" s="26">
        <v>24.197831826694582</v>
      </c>
      <c r="CX62" s="26">
        <v>22.543947467720074</v>
      </c>
      <c r="CY62" s="26">
        <v>21.068977730166338</v>
      </c>
      <c r="CZ62" s="26">
        <v>19.551527815105445</v>
      </c>
      <c r="DA62" s="26">
        <v>17.62816533695441</v>
      </c>
      <c r="DB62" s="26">
        <v>14.07996059810857</v>
      </c>
      <c r="DC62" s="26">
        <v>10.325536294355956</v>
      </c>
      <c r="DD62" s="26">
        <v>6.5396801838717664</v>
      </c>
      <c r="DE62" s="26">
        <v>-4.1476884270327616</v>
      </c>
      <c r="DF62" s="26">
        <v>-12.924430457481819</v>
      </c>
      <c r="DG62" s="26">
        <v>-18.083703547368202</v>
      </c>
      <c r="DH62" s="26">
        <v>-19.318221034796821</v>
      </c>
      <c r="DI62" s="26">
        <v>-16.005813674331208</v>
      </c>
      <c r="DK62" s="26">
        <v>28.411558186234352</v>
      </c>
      <c r="DL62" s="26">
        <v>26.277659775346635</v>
      </c>
      <c r="DM62" s="26">
        <v>24.197831826694582</v>
      </c>
      <c r="DN62" s="26">
        <v>22.543947467720074</v>
      </c>
      <c r="DO62" s="26">
        <v>21.068977730166338</v>
      </c>
      <c r="DP62" s="26">
        <v>19.551527815105445</v>
      </c>
      <c r="DQ62" s="26">
        <v>17.62816533695441</v>
      </c>
      <c r="DR62" s="26">
        <v>14.07996059810857</v>
      </c>
      <c r="DS62" s="26">
        <v>10.325536294355956</v>
      </c>
      <c r="DT62" s="26">
        <v>6.5396801838717664</v>
      </c>
      <c r="DU62" s="26">
        <v>-4.1476884270327616</v>
      </c>
      <c r="DV62" s="26">
        <v>-12.924430457481819</v>
      </c>
      <c r="DW62" s="26">
        <v>-18.083703547368202</v>
      </c>
      <c r="DX62" s="26">
        <v>-19.318221034796821</v>
      </c>
      <c r="DY62" s="26">
        <v>-16.005813674331208</v>
      </c>
      <c r="EA62" s="27">
        <v>28.411558186234352</v>
      </c>
      <c r="EB62" s="27">
        <v>26.452716639637686</v>
      </c>
      <c r="EC62" s="27">
        <v>24.688862106199224</v>
      </c>
      <c r="ED62" s="27">
        <v>23.485645196722217</v>
      </c>
      <c r="EE62" s="27">
        <v>22.847489779864148</v>
      </c>
      <c r="EF62" s="27">
        <v>22.218054364963976</v>
      </c>
      <c r="EG62" s="27">
        <v>21.420837491974538</v>
      </c>
      <c r="EH62" s="27">
        <v>20.431223624563827</v>
      </c>
      <c r="EI62" s="27">
        <v>18.950292344758367</v>
      </c>
      <c r="EJ62" s="27">
        <v>17.393812687015483</v>
      </c>
      <c r="EK62" s="27">
        <v>11.955984564014173</v>
      </c>
      <c r="EL62" s="27">
        <v>6.4921342780442757</v>
      </c>
      <c r="EM62" s="27">
        <v>2.6839851564323141</v>
      </c>
      <c r="EN62" s="27">
        <v>-0.88441614509028454</v>
      </c>
      <c r="EO62" s="27">
        <v>-2.19676072362752</v>
      </c>
      <c r="EQ62" s="27">
        <v>28.411558186234352</v>
      </c>
      <c r="ER62" s="27">
        <v>26.452716639637686</v>
      </c>
      <c r="ES62" s="27">
        <v>24.688862106199224</v>
      </c>
      <c r="ET62" s="27">
        <v>23.485645196722217</v>
      </c>
      <c r="EU62" s="27">
        <v>22.847489779864148</v>
      </c>
      <c r="EV62" s="27">
        <v>22.218054364963976</v>
      </c>
      <c r="EW62" s="27">
        <v>21.420837491974538</v>
      </c>
      <c r="EX62" s="27">
        <v>20.431223624563827</v>
      </c>
      <c r="EY62" s="27">
        <v>18.950292344758367</v>
      </c>
      <c r="EZ62" s="27">
        <v>17.393812687015483</v>
      </c>
      <c r="FA62" s="27">
        <v>11.955984564014173</v>
      </c>
      <c r="FB62" s="27">
        <v>6.4921342780442757</v>
      </c>
      <c r="FC62" s="27">
        <v>2.6839851564323141</v>
      </c>
      <c r="FD62" s="27">
        <v>-0.88441614509028454</v>
      </c>
      <c r="FE62" s="27">
        <v>-2.19676072362752</v>
      </c>
      <c r="FG62" s="141">
        <v>28.411558186234352</v>
      </c>
      <c r="FH62" s="141">
        <v>24.666362175242966</v>
      </c>
      <c r="FI62" s="141">
        <v>22.016000918756745</v>
      </c>
      <c r="FJ62" s="141">
        <v>20.023891351340225</v>
      </c>
      <c r="FK62" s="141">
        <v>18.253048127238216</v>
      </c>
      <c r="FL62" s="141">
        <v>16.561451402547391</v>
      </c>
      <c r="FM62" s="141">
        <v>14.446445411174096</v>
      </c>
      <c r="FN62" s="141">
        <v>10.646361741948809</v>
      </c>
      <c r="FO62" s="141">
        <v>6.7914366630112397</v>
      </c>
      <c r="FP62" s="141">
        <v>2.8981742265040822</v>
      </c>
      <c r="FQ62" s="141">
        <v>-8.4254035676414532</v>
      </c>
      <c r="FR62" s="141">
        <v>-18.068976482955449</v>
      </c>
      <c r="FS62" s="141">
        <v>-24.175449475842356</v>
      </c>
      <c r="FT62" s="141">
        <v>-26.218439874333257</v>
      </c>
      <c r="FU62" s="141">
        <v>-23.123604345856506</v>
      </c>
      <c r="FW62" s="141">
        <v>28.411558186234352</v>
      </c>
      <c r="FX62" s="141">
        <v>24.666362175242966</v>
      </c>
      <c r="FY62" s="141">
        <v>22.016000918756745</v>
      </c>
      <c r="FZ62" s="141">
        <v>20.023891351340225</v>
      </c>
      <c r="GA62" s="141">
        <v>18.253048127238216</v>
      </c>
      <c r="GB62" s="141">
        <v>16.561451402547391</v>
      </c>
      <c r="GC62" s="141">
        <v>14.446445411174096</v>
      </c>
      <c r="GD62" s="141">
        <v>10.646361741948809</v>
      </c>
      <c r="GE62" s="141">
        <v>6.7914366630112397</v>
      </c>
      <c r="GF62" s="141">
        <v>2.8981742265040822</v>
      </c>
      <c r="GG62" s="141">
        <v>-8.4254035676414532</v>
      </c>
      <c r="GH62" s="141">
        <v>-18.068976482955449</v>
      </c>
      <c r="GI62" s="141">
        <v>-24.175449475842356</v>
      </c>
      <c r="GJ62" s="141">
        <v>-26.218439874333257</v>
      </c>
      <c r="GK62" s="141">
        <v>-23.123604345856506</v>
      </c>
      <c r="GM62" s="1">
        <v>347172</v>
      </c>
      <c r="GN62" s="78">
        <v>407455</v>
      </c>
      <c r="GO62" s="78" t="s">
        <v>843</v>
      </c>
      <c r="GP62" s="97"/>
    </row>
    <row r="63" spans="2:198" ht="16.2" thickBot="1" x14ac:dyDescent="0.35">
      <c r="B63" s="19" t="s">
        <v>908</v>
      </c>
      <c r="C63" s="21">
        <v>27.316581345600103</v>
      </c>
      <c r="D63" s="21">
        <v>27.350950183591252</v>
      </c>
      <c r="E63" s="21">
        <v>27.280866822155794</v>
      </c>
      <c r="F63" s="21">
        <v>27.267279239553396</v>
      </c>
      <c r="G63" s="21">
        <v>27.301686855852545</v>
      </c>
      <c r="H63" s="21">
        <v>27.343509924965705</v>
      </c>
      <c r="I63" s="21">
        <v>27.391477753344507</v>
      </c>
      <c r="J63" s="21">
        <v>27.443894764468247</v>
      </c>
      <c r="K63" s="21">
        <v>27.417009875183162</v>
      </c>
      <c r="L63" s="21">
        <v>27.395819850240287</v>
      </c>
      <c r="M63" s="21">
        <v>27.366415633932625</v>
      </c>
      <c r="N63" s="21">
        <v>27.378613283273445</v>
      </c>
      <c r="O63" s="21">
        <v>27.44047249690707</v>
      </c>
      <c r="P63" s="21">
        <v>27.591810274131547</v>
      </c>
      <c r="Q63" s="21">
        <v>27.868820409774283</v>
      </c>
      <c r="R63" s="22"/>
      <c r="S63" s="21">
        <v>34.316581345600099</v>
      </c>
      <c r="T63" s="21">
        <v>34.350950183591252</v>
      </c>
      <c r="U63" s="21">
        <v>34.280866822155794</v>
      </c>
      <c r="V63" s="21">
        <v>34.267279239553396</v>
      </c>
      <c r="W63" s="21">
        <v>34.301686855852545</v>
      </c>
      <c r="X63" s="21">
        <v>34.343509924965701</v>
      </c>
      <c r="Y63" s="21">
        <v>34.391477753344503</v>
      </c>
      <c r="Z63" s="21">
        <v>34.443894764468247</v>
      </c>
      <c r="AA63" s="21">
        <v>34.417009875183162</v>
      </c>
      <c r="AB63" s="21">
        <v>34.395819850240287</v>
      </c>
      <c r="AC63" s="21">
        <v>34.366415633932625</v>
      </c>
      <c r="AD63" s="21">
        <v>34.378613283273445</v>
      </c>
      <c r="AE63" s="21">
        <v>34.44047249690707</v>
      </c>
      <c r="AF63" s="21">
        <v>34.591810274131547</v>
      </c>
      <c r="AG63" s="21">
        <v>34.868820409774287</v>
      </c>
      <c r="AI63" s="23">
        <v>27.316581345600103</v>
      </c>
      <c r="AJ63" s="23">
        <v>27.350753958593074</v>
      </c>
      <c r="AK63" s="23">
        <v>27.283792929537871</v>
      </c>
      <c r="AL63" s="23">
        <v>27.272701809207028</v>
      </c>
      <c r="AM63" s="23">
        <v>27.306158626054142</v>
      </c>
      <c r="AN63" s="23">
        <v>27.342147658356318</v>
      </c>
      <c r="AO63" s="23">
        <v>27.381949595861951</v>
      </c>
      <c r="AP63" s="23">
        <v>27.42609032784452</v>
      </c>
      <c r="AQ63" s="23">
        <v>27.361424659867566</v>
      </c>
      <c r="AR63" s="23">
        <v>27.299932421773129</v>
      </c>
      <c r="AS63" s="23">
        <v>27.143857043233002</v>
      </c>
      <c r="AT63" s="23">
        <v>27.027446133258849</v>
      </c>
      <c r="AU63" s="23">
        <v>26.948886481831259</v>
      </c>
      <c r="AV63" s="23">
        <v>26.903950411031396</v>
      </c>
      <c r="AW63" s="23">
        <v>26.934784181255644</v>
      </c>
      <c r="AY63" s="24">
        <v>34.316581345600099</v>
      </c>
      <c r="AZ63" s="24">
        <v>34.350753958593074</v>
      </c>
      <c r="BA63" s="24">
        <v>34.283792929537867</v>
      </c>
      <c r="BB63" s="24">
        <v>34.272701809207028</v>
      </c>
      <c r="BC63" s="24">
        <v>34.306158626054142</v>
      </c>
      <c r="BD63" s="24">
        <v>34.342147658356318</v>
      </c>
      <c r="BE63" s="24">
        <v>34.381949595861954</v>
      </c>
      <c r="BF63" s="24">
        <v>34.42609032784452</v>
      </c>
      <c r="BG63" s="24">
        <v>34.361424659867566</v>
      </c>
      <c r="BH63" s="24">
        <v>34.299932421773129</v>
      </c>
      <c r="BI63" s="24">
        <v>34.143857043232998</v>
      </c>
      <c r="BJ63" s="24">
        <v>34.027446133258849</v>
      </c>
      <c r="BK63" s="24">
        <v>33.948886481831259</v>
      </c>
      <c r="BL63" s="24">
        <v>33.903950411031396</v>
      </c>
      <c r="BM63" s="24">
        <v>33.934784181255644</v>
      </c>
      <c r="BO63" s="25">
        <v>27.316581345600103</v>
      </c>
      <c r="BP63" s="25">
        <v>27.348676614710371</v>
      </c>
      <c r="BQ63" s="25">
        <v>27.277834027600598</v>
      </c>
      <c r="BR63" s="25">
        <v>27.261334997593316</v>
      </c>
      <c r="BS63" s="25">
        <v>27.294665835951136</v>
      </c>
      <c r="BT63" s="25">
        <v>27.33572511083463</v>
      </c>
      <c r="BU63" s="25">
        <v>27.382347686967304</v>
      </c>
      <c r="BV63" s="25">
        <v>27.433568814374922</v>
      </c>
      <c r="BW63" s="25">
        <v>27.440059609793323</v>
      </c>
      <c r="BX63" s="25">
        <v>27.457859614939288</v>
      </c>
      <c r="BY63" s="25">
        <v>27.548815381035009</v>
      </c>
      <c r="BZ63" s="25">
        <v>27.685960729692706</v>
      </c>
      <c r="CA63" s="25">
        <v>27.876114576128824</v>
      </c>
      <c r="CB63" s="25">
        <v>28.201953768292736</v>
      </c>
      <c r="CC63" s="25">
        <v>28.698781468157172</v>
      </c>
      <c r="CE63" s="25">
        <v>34.316581345600099</v>
      </c>
      <c r="CF63" s="25">
        <v>34.348676614710371</v>
      </c>
      <c r="CG63" s="25">
        <v>34.277834027600598</v>
      </c>
      <c r="CH63" s="25">
        <v>34.261334997593316</v>
      </c>
      <c r="CI63" s="25">
        <v>34.294665835951136</v>
      </c>
      <c r="CJ63" s="25">
        <v>34.33572511083463</v>
      </c>
      <c r="CK63" s="25">
        <v>34.382347686967307</v>
      </c>
      <c r="CL63" s="25">
        <v>34.433568814374922</v>
      </c>
      <c r="CM63" s="25">
        <v>34.440059609793323</v>
      </c>
      <c r="CN63" s="25">
        <v>34.457859614939288</v>
      </c>
      <c r="CO63" s="25">
        <v>34.548815381035013</v>
      </c>
      <c r="CP63" s="25">
        <v>34.685960729692709</v>
      </c>
      <c r="CQ63" s="25">
        <v>34.876114576128828</v>
      </c>
      <c r="CR63" s="25">
        <v>35.201953768292739</v>
      </c>
      <c r="CS63" s="25">
        <v>35.698781468157172</v>
      </c>
      <c r="CU63" s="26">
        <v>27.316581345600103</v>
      </c>
      <c r="CV63" s="26">
        <v>27.355715917204328</v>
      </c>
      <c r="CW63" s="26">
        <v>27.292950053566074</v>
      </c>
      <c r="CX63" s="26">
        <v>27.285621208674456</v>
      </c>
      <c r="CY63" s="26">
        <v>27.327261312691732</v>
      </c>
      <c r="CZ63" s="26">
        <v>27.372274948478747</v>
      </c>
      <c r="DA63" s="26">
        <v>27.42199952974563</v>
      </c>
      <c r="DB63" s="26">
        <v>27.479928405584698</v>
      </c>
      <c r="DC63" s="26">
        <v>27.490647154123508</v>
      </c>
      <c r="DD63" s="26">
        <v>27.51202764157388</v>
      </c>
      <c r="DE63" s="26">
        <v>27.610489664445183</v>
      </c>
      <c r="DF63" s="26">
        <v>27.74849007170738</v>
      </c>
      <c r="DG63" s="26">
        <v>27.938803657482502</v>
      </c>
      <c r="DH63" s="26">
        <v>28.263097378316957</v>
      </c>
      <c r="DI63" s="26">
        <v>28.763152455942887</v>
      </c>
      <c r="DK63" s="26">
        <v>34.316581345600099</v>
      </c>
      <c r="DL63" s="26">
        <v>34.355715917204328</v>
      </c>
      <c r="DM63" s="26">
        <v>34.292950053566074</v>
      </c>
      <c r="DN63" s="26">
        <v>34.285621208674456</v>
      </c>
      <c r="DO63" s="26">
        <v>34.327261312691732</v>
      </c>
      <c r="DP63" s="26">
        <v>34.372274948478747</v>
      </c>
      <c r="DQ63" s="26">
        <v>34.421999529745634</v>
      </c>
      <c r="DR63" s="26">
        <v>34.479928405584701</v>
      </c>
      <c r="DS63" s="26">
        <v>34.490647154123508</v>
      </c>
      <c r="DT63" s="26">
        <v>34.51202764157388</v>
      </c>
      <c r="DU63" s="26">
        <v>34.610489664445183</v>
      </c>
      <c r="DV63" s="26">
        <v>34.74849007170738</v>
      </c>
      <c r="DW63" s="26">
        <v>34.938803657482502</v>
      </c>
      <c r="DX63" s="26">
        <v>35.263097378316957</v>
      </c>
      <c r="DY63" s="26">
        <v>35.763152455942887</v>
      </c>
      <c r="EA63" s="27">
        <v>27.316581345600103</v>
      </c>
      <c r="EB63" s="27">
        <v>27.352413266058122</v>
      </c>
      <c r="EC63" s="27">
        <v>27.286697661187318</v>
      </c>
      <c r="ED63" s="27">
        <v>27.279371392517248</v>
      </c>
      <c r="EE63" s="27">
        <v>27.319777807656646</v>
      </c>
      <c r="EF63" s="27">
        <v>27.363039331312098</v>
      </c>
      <c r="EG63" s="27">
        <v>27.409846424342671</v>
      </c>
      <c r="EH63" s="27">
        <v>27.464250713095183</v>
      </c>
      <c r="EI63" s="27">
        <v>27.439983656252636</v>
      </c>
      <c r="EJ63" s="27">
        <v>27.420513521836902</v>
      </c>
      <c r="EK63" s="27">
        <v>27.391717361829816</v>
      </c>
      <c r="EL63" s="27">
        <v>27.398915557130188</v>
      </c>
      <c r="EM63" s="27">
        <v>27.455407218403625</v>
      </c>
      <c r="EN63" s="27">
        <v>27.598534388162097</v>
      </c>
      <c r="EO63" s="27">
        <v>27.873305960982286</v>
      </c>
      <c r="EQ63" s="27">
        <v>34.316581345600099</v>
      </c>
      <c r="ER63" s="27">
        <v>34.352413266058122</v>
      </c>
      <c r="ES63" s="27">
        <v>34.286697661187318</v>
      </c>
      <c r="ET63" s="27">
        <v>34.279371392517248</v>
      </c>
      <c r="EU63" s="27">
        <v>34.319777807656649</v>
      </c>
      <c r="EV63" s="27">
        <v>34.363039331312095</v>
      </c>
      <c r="EW63" s="27">
        <v>34.409846424342675</v>
      </c>
      <c r="EX63" s="27">
        <v>34.464250713095183</v>
      </c>
      <c r="EY63" s="27">
        <v>34.439983656252636</v>
      </c>
      <c r="EZ63" s="27">
        <v>34.420513521836902</v>
      </c>
      <c r="FA63" s="27">
        <v>34.391717361829819</v>
      </c>
      <c r="FB63" s="27">
        <v>34.398915557130188</v>
      </c>
      <c r="FC63" s="27">
        <v>34.455407218403622</v>
      </c>
      <c r="FD63" s="27">
        <v>34.598534388162093</v>
      </c>
      <c r="FE63" s="27">
        <v>34.873305960982286</v>
      </c>
      <c r="FG63" s="141">
        <v>27.316581345600103</v>
      </c>
      <c r="FH63" s="141">
        <v>27.350088485618059</v>
      </c>
      <c r="FI63" s="141">
        <v>27.279422115410526</v>
      </c>
      <c r="FJ63" s="141">
        <v>27.26279636711353</v>
      </c>
      <c r="FK63" s="141">
        <v>27.296113696527332</v>
      </c>
      <c r="FL63" s="141">
        <v>27.337271791795324</v>
      </c>
      <c r="FM63" s="141">
        <v>27.383938595854929</v>
      </c>
      <c r="FN63" s="141">
        <v>27.434782255532689</v>
      </c>
      <c r="FO63" s="141">
        <v>27.440813147270923</v>
      </c>
      <c r="FP63" s="141">
        <v>27.458069375041326</v>
      </c>
      <c r="FQ63" s="141">
        <v>27.54846499816238</v>
      </c>
      <c r="FR63" s="141">
        <v>27.686402417749527</v>
      </c>
      <c r="FS63" s="141">
        <v>27.877561829796612</v>
      </c>
      <c r="FT63" s="141">
        <v>28.205141451105259</v>
      </c>
      <c r="FU63" s="141">
        <v>28.705206237172906</v>
      </c>
      <c r="FW63" s="141">
        <v>34.316581345600099</v>
      </c>
      <c r="FX63" s="141">
        <v>34.350088485618059</v>
      </c>
      <c r="FY63" s="141">
        <v>34.279422115410526</v>
      </c>
      <c r="FZ63" s="141">
        <v>34.26279636711353</v>
      </c>
      <c r="GA63" s="141">
        <v>34.296113696527328</v>
      </c>
      <c r="GB63" s="141">
        <v>34.337271791795324</v>
      </c>
      <c r="GC63" s="141">
        <v>34.383938595854929</v>
      </c>
      <c r="GD63" s="141">
        <v>34.434782255532689</v>
      </c>
      <c r="GE63" s="141">
        <v>34.440813147270923</v>
      </c>
      <c r="GF63" s="141">
        <v>34.458069375041326</v>
      </c>
      <c r="GG63" s="141">
        <v>34.54846499816238</v>
      </c>
      <c r="GH63" s="141">
        <v>34.686402417749527</v>
      </c>
      <c r="GI63" s="141">
        <v>34.877561829796612</v>
      </c>
      <c r="GJ63" s="141">
        <v>35.205141451105263</v>
      </c>
      <c r="GK63" s="141">
        <v>35.705206237172902</v>
      </c>
      <c r="GM63" s="1">
        <v>361282</v>
      </c>
      <c r="GN63" s="78">
        <v>570359</v>
      </c>
      <c r="GO63" s="78" t="s">
        <v>838</v>
      </c>
      <c r="GP63" s="97"/>
    </row>
    <row r="64" spans="2:198" ht="16.2" thickBot="1" x14ac:dyDescent="0.35">
      <c r="B64" s="19" t="s">
        <v>396</v>
      </c>
      <c r="C64" s="21">
        <v>40.00806165797853</v>
      </c>
      <c r="D64" s="21">
        <v>38.078813982367706</v>
      </c>
      <c r="E64" s="21">
        <v>36.167049208750683</v>
      </c>
      <c r="F64" s="21">
        <v>34.913848309365562</v>
      </c>
      <c r="G64" s="21">
        <v>33.72307430967652</v>
      </c>
      <c r="H64" s="21">
        <v>32.517882822652112</v>
      </c>
      <c r="I64" s="21">
        <v>31.466503706448364</v>
      </c>
      <c r="J64" s="21">
        <v>30.576114623162297</v>
      </c>
      <c r="K64" s="21">
        <v>28.317884198810603</v>
      </c>
      <c r="L64" s="21">
        <v>21.644825941804598</v>
      </c>
      <c r="M64" s="21">
        <v>7.0553845322113347</v>
      </c>
      <c r="N64" s="21">
        <v>-1.9754826410409407</v>
      </c>
      <c r="O64" s="21">
        <v>-14.400785181586826</v>
      </c>
      <c r="P64" s="21">
        <v>-26.947912563943561</v>
      </c>
      <c r="Q64" s="21">
        <v>-38.021005269110702</v>
      </c>
      <c r="R64" s="22"/>
      <c r="S64" s="21">
        <v>84.108061657978524</v>
      </c>
      <c r="T64" s="21">
        <v>82.1788139823677</v>
      </c>
      <c r="U64" s="21">
        <v>80.267049208750677</v>
      </c>
      <c r="V64" s="21">
        <v>79.013848309365557</v>
      </c>
      <c r="W64" s="21">
        <v>77.823074309676514</v>
      </c>
      <c r="X64" s="21">
        <v>76.617882822652106</v>
      </c>
      <c r="Y64" s="21">
        <v>75.566503706448358</v>
      </c>
      <c r="Z64" s="21">
        <v>74.676114623162292</v>
      </c>
      <c r="AA64" s="21">
        <v>72.417884198810597</v>
      </c>
      <c r="AB64" s="21">
        <v>65.744825941804592</v>
      </c>
      <c r="AC64" s="21">
        <v>51.155384532211329</v>
      </c>
      <c r="AD64" s="21">
        <v>42.124517358959054</v>
      </c>
      <c r="AE64" s="21">
        <v>29.699214818413168</v>
      </c>
      <c r="AF64" s="21">
        <v>17.152087436056433</v>
      </c>
      <c r="AG64" s="21">
        <v>6.078994730889292</v>
      </c>
      <c r="AI64" s="23">
        <v>40.00806165797853</v>
      </c>
      <c r="AJ64" s="23">
        <v>38.861659005934882</v>
      </c>
      <c r="AK64" s="23">
        <v>37.316265594272721</v>
      </c>
      <c r="AL64" s="23">
        <v>36.1518558070387</v>
      </c>
      <c r="AM64" s="23">
        <v>35.04459546256048</v>
      </c>
      <c r="AN64" s="23">
        <v>33.769746019804657</v>
      </c>
      <c r="AO64" s="23">
        <v>32.219789586167366</v>
      </c>
      <c r="AP64" s="23">
        <v>30.389243081608086</v>
      </c>
      <c r="AQ64" s="23">
        <v>28.520127174819848</v>
      </c>
      <c r="AR64" s="23">
        <v>26.591596655837606</v>
      </c>
      <c r="AS64" s="23">
        <v>19.582924315412072</v>
      </c>
      <c r="AT64" s="23">
        <v>13.183405786438485</v>
      </c>
      <c r="AU64" s="23">
        <v>6.2201233143006931</v>
      </c>
      <c r="AV64" s="23">
        <v>-0.92015520646927484</v>
      </c>
      <c r="AW64" s="23">
        <v>-4.1641189349394097</v>
      </c>
      <c r="AY64" s="24">
        <v>84.108061657978524</v>
      </c>
      <c r="AZ64" s="24">
        <v>82.961659005934877</v>
      </c>
      <c r="BA64" s="24">
        <v>81.416265594272716</v>
      </c>
      <c r="BB64" s="24">
        <v>80.251855807038694</v>
      </c>
      <c r="BC64" s="24">
        <v>79.144595462560474</v>
      </c>
      <c r="BD64" s="24">
        <v>77.869746019804651</v>
      </c>
      <c r="BE64" s="24">
        <v>76.31978958616736</v>
      </c>
      <c r="BF64" s="24">
        <v>74.48924308160808</v>
      </c>
      <c r="BG64" s="24">
        <v>72.620127174819842</v>
      </c>
      <c r="BH64" s="24">
        <v>70.6915966558376</v>
      </c>
      <c r="BI64" s="24">
        <v>63.682924315412066</v>
      </c>
      <c r="BJ64" s="24">
        <v>57.283405786438479</v>
      </c>
      <c r="BK64" s="24">
        <v>50.320123314300687</v>
      </c>
      <c r="BL64" s="24">
        <v>43.179844793530719</v>
      </c>
      <c r="BM64" s="24">
        <v>39.935881065060585</v>
      </c>
      <c r="BO64" s="25">
        <v>40.00806165797853</v>
      </c>
      <c r="BP64" s="25">
        <v>38.068770134802861</v>
      </c>
      <c r="BQ64" s="25">
        <v>36.285131226626675</v>
      </c>
      <c r="BR64" s="25">
        <v>35.368426215953463</v>
      </c>
      <c r="BS64" s="25">
        <v>34.47636977670885</v>
      </c>
      <c r="BT64" s="25">
        <v>33.565077228618179</v>
      </c>
      <c r="BU64" s="25">
        <v>32.474824116213327</v>
      </c>
      <c r="BV64" s="25">
        <v>30.509710161950082</v>
      </c>
      <c r="BW64" s="25">
        <v>27.362066960781547</v>
      </c>
      <c r="BX64" s="25">
        <v>21.041657377966203</v>
      </c>
      <c r="BY64" s="25">
        <v>3.6352783302516798</v>
      </c>
      <c r="BZ64" s="25">
        <v>-7.0998544964960217</v>
      </c>
      <c r="CA64" s="25">
        <v>-13.005367059819235</v>
      </c>
      <c r="CB64" s="25">
        <v>-23.340280942845567</v>
      </c>
      <c r="CC64" s="25">
        <v>-31.79994426604722</v>
      </c>
      <c r="CE64" s="25">
        <v>84.108061657978524</v>
      </c>
      <c r="CF64" s="25">
        <v>82.168770134802855</v>
      </c>
      <c r="CG64" s="25">
        <v>80.385131226626669</v>
      </c>
      <c r="CH64" s="25">
        <v>79.468426215953457</v>
      </c>
      <c r="CI64" s="25">
        <v>78.576369776708844</v>
      </c>
      <c r="CJ64" s="25">
        <v>77.665077228618173</v>
      </c>
      <c r="CK64" s="25">
        <v>76.574824116213321</v>
      </c>
      <c r="CL64" s="25">
        <v>74.609710161950076</v>
      </c>
      <c r="CM64" s="25">
        <v>71.462066960781542</v>
      </c>
      <c r="CN64" s="25">
        <v>65.141657377966197</v>
      </c>
      <c r="CO64" s="25">
        <v>47.735278330251674</v>
      </c>
      <c r="CP64" s="25">
        <v>37.000145503503973</v>
      </c>
      <c r="CQ64" s="25">
        <v>31.094632940180759</v>
      </c>
      <c r="CR64" s="25">
        <v>20.759719057154427</v>
      </c>
      <c r="CS64" s="25">
        <v>12.300055733952775</v>
      </c>
      <c r="CU64" s="26">
        <v>40.00806165797853</v>
      </c>
      <c r="CV64" s="26">
        <v>39.32663341408464</v>
      </c>
      <c r="CW64" s="26">
        <v>38.030700067756896</v>
      </c>
      <c r="CX64" s="26">
        <v>33.536277872755633</v>
      </c>
      <c r="CY64" s="26">
        <v>31.702219436619615</v>
      </c>
      <c r="CZ64" s="26">
        <v>30.027950990351883</v>
      </c>
      <c r="DA64" s="26">
        <v>28.880646271258854</v>
      </c>
      <c r="DB64" s="26">
        <v>26.553191084853424</v>
      </c>
      <c r="DC64" s="26">
        <v>20.80227747581236</v>
      </c>
      <c r="DD64" s="26">
        <v>15.541771501515996</v>
      </c>
      <c r="DE64" s="26">
        <v>-1.1148481729243827</v>
      </c>
      <c r="DF64" s="26">
        <v>-16.017386268162483</v>
      </c>
      <c r="DG64" s="26">
        <v>-27.274848578192859</v>
      </c>
      <c r="DH64" s="26">
        <v>-32.795316258030738</v>
      </c>
      <c r="DI64" s="26">
        <v>-24.673100959145245</v>
      </c>
      <c r="DK64" s="26">
        <v>84.108061657978524</v>
      </c>
      <c r="DL64" s="26">
        <v>83.426633414084634</v>
      </c>
      <c r="DM64" s="26">
        <v>82.130700067756891</v>
      </c>
      <c r="DN64" s="26">
        <v>77.636277872755628</v>
      </c>
      <c r="DO64" s="26">
        <v>75.802219436619609</v>
      </c>
      <c r="DP64" s="26">
        <v>74.127950990351877</v>
      </c>
      <c r="DQ64" s="26">
        <v>72.980646271258848</v>
      </c>
      <c r="DR64" s="26">
        <v>70.653191084853418</v>
      </c>
      <c r="DS64" s="26">
        <v>64.902277475812355</v>
      </c>
      <c r="DT64" s="26">
        <v>59.64177150151599</v>
      </c>
      <c r="DU64" s="26">
        <v>42.985151827075612</v>
      </c>
      <c r="DV64" s="26">
        <v>28.082613731837512</v>
      </c>
      <c r="DW64" s="26">
        <v>16.825151421807135</v>
      </c>
      <c r="DX64" s="26">
        <v>11.304683741969257</v>
      </c>
      <c r="DY64" s="26">
        <v>19.42689904085475</v>
      </c>
      <c r="EA64" s="27">
        <v>40.00806165797853</v>
      </c>
      <c r="EB64" s="27">
        <v>38.861425980247091</v>
      </c>
      <c r="EC64" s="27">
        <v>37.293852957866775</v>
      </c>
      <c r="ED64" s="27">
        <v>36.399441396191435</v>
      </c>
      <c r="EE64" s="27">
        <v>35.774869581223285</v>
      </c>
      <c r="EF64" s="27">
        <v>34.994648586923859</v>
      </c>
      <c r="EG64" s="27">
        <v>34.088766964458245</v>
      </c>
      <c r="EH64" s="27">
        <v>33.183936730325954</v>
      </c>
      <c r="EI64" s="27">
        <v>31.361341389810718</v>
      </c>
      <c r="EJ64" s="27">
        <v>26.32369264234427</v>
      </c>
      <c r="EK64" s="27">
        <v>12.271795033913264</v>
      </c>
      <c r="EL64" s="27">
        <v>2.758634344956846</v>
      </c>
      <c r="EM64" s="27">
        <v>-3.6093128918595596</v>
      </c>
      <c r="EN64" s="27">
        <v>-8.778495465314478</v>
      </c>
      <c r="EO64" s="27">
        <v>-9.107778747989272</v>
      </c>
      <c r="EQ64" s="27">
        <v>84.108061657978524</v>
      </c>
      <c r="ER64" s="27">
        <v>82.961425980247085</v>
      </c>
      <c r="ES64" s="27">
        <v>81.39385295786677</v>
      </c>
      <c r="ET64" s="27">
        <v>80.499441396191429</v>
      </c>
      <c r="EU64" s="27">
        <v>79.87486958122328</v>
      </c>
      <c r="EV64" s="27">
        <v>79.094648586923853</v>
      </c>
      <c r="EW64" s="27">
        <v>78.188766964458239</v>
      </c>
      <c r="EX64" s="27">
        <v>77.283936730325948</v>
      </c>
      <c r="EY64" s="27">
        <v>75.461341389810713</v>
      </c>
      <c r="EZ64" s="27">
        <v>70.423692642344264</v>
      </c>
      <c r="FA64" s="27">
        <v>56.371795033913259</v>
      </c>
      <c r="FB64" s="27">
        <v>46.85863434495684</v>
      </c>
      <c r="FC64" s="27">
        <v>40.490687108140435</v>
      </c>
      <c r="FD64" s="27">
        <v>35.321504534685516</v>
      </c>
      <c r="FE64" s="27">
        <v>34.992221252010722</v>
      </c>
      <c r="FG64" s="141">
        <v>40.00806165797853</v>
      </c>
      <c r="FH64" s="141">
        <v>38.343733316456337</v>
      </c>
      <c r="FI64" s="141">
        <v>36.444389678107953</v>
      </c>
      <c r="FJ64" s="141">
        <v>31.391902574386009</v>
      </c>
      <c r="FK64" s="141">
        <v>29.05042389011696</v>
      </c>
      <c r="FL64" s="141">
        <v>27.042089988016087</v>
      </c>
      <c r="FM64" s="141">
        <v>25.80773612644208</v>
      </c>
      <c r="FN64" s="141">
        <v>22.974451211458728</v>
      </c>
      <c r="FO64" s="141">
        <v>17.598781864869522</v>
      </c>
      <c r="FP64" s="141">
        <v>12.798408380069944</v>
      </c>
      <c r="FQ64" s="141">
        <v>-4.1816276883073726</v>
      </c>
      <c r="FR64" s="141">
        <v>-19.58188472984736</v>
      </c>
      <c r="FS64" s="141">
        <v>-31.478585540384387</v>
      </c>
      <c r="FT64" s="141">
        <v>-37.947425864599126</v>
      </c>
      <c r="FU64" s="141">
        <v>-31.148395976047965</v>
      </c>
      <c r="FW64" s="141">
        <v>84.108061657978524</v>
      </c>
      <c r="FX64" s="141">
        <v>82.443733316456331</v>
      </c>
      <c r="FY64" s="141">
        <v>80.544389678107947</v>
      </c>
      <c r="FZ64" s="141">
        <v>75.491902574386003</v>
      </c>
      <c r="GA64" s="141">
        <v>73.150423890116954</v>
      </c>
      <c r="GB64" s="141">
        <v>71.142089988016082</v>
      </c>
      <c r="GC64" s="141">
        <v>69.907736126442074</v>
      </c>
      <c r="GD64" s="141">
        <v>67.074451211458722</v>
      </c>
      <c r="GE64" s="141">
        <v>61.698781864869517</v>
      </c>
      <c r="GF64" s="141">
        <v>56.898408380069938</v>
      </c>
      <c r="GG64" s="141">
        <v>39.918372311692622</v>
      </c>
      <c r="GH64" s="141">
        <v>24.518115270152634</v>
      </c>
      <c r="GI64" s="141">
        <v>12.621414459615607</v>
      </c>
      <c r="GJ64" s="141">
        <v>6.1525741354008687</v>
      </c>
      <c r="GK64" s="141">
        <v>12.951604023952029</v>
      </c>
      <c r="GM64" s="1">
        <v>302535</v>
      </c>
      <c r="GN64" s="78">
        <v>529330</v>
      </c>
      <c r="GO64" s="78" t="s">
        <v>838</v>
      </c>
      <c r="GP64" s="97"/>
    </row>
    <row r="65" spans="2:198" ht="16.2" thickBot="1" x14ac:dyDescent="0.35">
      <c r="B65" s="19" t="s">
        <v>397</v>
      </c>
      <c r="C65" s="21">
        <v>41.616022902089668</v>
      </c>
      <c r="D65" s="21">
        <v>34.815065540503269</v>
      </c>
      <c r="E65" s="21">
        <v>29.818501140314751</v>
      </c>
      <c r="F65" s="21">
        <v>26.686138779458958</v>
      </c>
      <c r="G65" s="21">
        <v>23.548268514811909</v>
      </c>
      <c r="H65" s="21">
        <v>20.283943989286669</v>
      </c>
      <c r="I65" s="21">
        <v>17.214790506458044</v>
      </c>
      <c r="J65" s="21">
        <v>14.591747221658821</v>
      </c>
      <c r="K65" s="21">
        <v>11.570677914593247</v>
      </c>
      <c r="L65" s="21">
        <v>8.5020347265399892</v>
      </c>
      <c r="M65" s="21">
        <v>-7.3446838297255397</v>
      </c>
      <c r="N65" s="21">
        <v>-22.148850286075259</v>
      </c>
      <c r="O65" s="21">
        <v>-35.584772197137482</v>
      </c>
      <c r="P65" s="21">
        <v>-44.32964173147991</v>
      </c>
      <c r="Q65" s="21">
        <v>-50.54210740174625</v>
      </c>
      <c r="R65" s="22"/>
      <c r="S65" s="21">
        <v>73.116022902089668</v>
      </c>
      <c r="T65" s="21">
        <v>66.315065540503269</v>
      </c>
      <c r="U65" s="21">
        <v>61.318501140314751</v>
      </c>
      <c r="V65" s="21">
        <v>58.186138779458958</v>
      </c>
      <c r="W65" s="21">
        <v>55.048268514811909</v>
      </c>
      <c r="X65" s="21">
        <v>51.783943989286669</v>
      </c>
      <c r="Y65" s="21">
        <v>48.714790506458044</v>
      </c>
      <c r="Z65" s="21">
        <v>46.091747221658821</v>
      </c>
      <c r="AA65" s="21">
        <v>43.070677914593247</v>
      </c>
      <c r="AB65" s="21">
        <v>40.002034726539989</v>
      </c>
      <c r="AC65" s="21">
        <v>24.15531617027446</v>
      </c>
      <c r="AD65" s="21">
        <v>9.351149713924741</v>
      </c>
      <c r="AE65" s="21">
        <v>-4.0847721971374824</v>
      </c>
      <c r="AF65" s="21">
        <v>-12.82964173147991</v>
      </c>
      <c r="AG65" s="21">
        <v>-19.04210740174625</v>
      </c>
      <c r="AI65" s="23">
        <v>41.616022902089668</v>
      </c>
      <c r="AJ65" s="23">
        <v>39.637713094817741</v>
      </c>
      <c r="AK65" s="23">
        <v>38.346463075025113</v>
      </c>
      <c r="AL65" s="23">
        <v>37.306805755362248</v>
      </c>
      <c r="AM65" s="23">
        <v>36.186087708848447</v>
      </c>
      <c r="AN65" s="23">
        <v>35.015412636419242</v>
      </c>
      <c r="AO65" s="23">
        <v>33.659544909984604</v>
      </c>
      <c r="AP65" s="23">
        <v>32.190127391685039</v>
      </c>
      <c r="AQ65" s="23">
        <v>30.710238980292743</v>
      </c>
      <c r="AR65" s="23">
        <v>29.132052863257812</v>
      </c>
      <c r="AS65" s="23">
        <v>23.907276557585064</v>
      </c>
      <c r="AT65" s="23">
        <v>17.089188557088406</v>
      </c>
      <c r="AU65" s="23">
        <v>7.1018701127278945</v>
      </c>
      <c r="AV65" s="23">
        <v>0.63782116129891619</v>
      </c>
      <c r="AW65" s="23">
        <v>-9.211604220730365</v>
      </c>
      <c r="AY65" s="24">
        <v>73.116022902089668</v>
      </c>
      <c r="AZ65" s="24">
        <v>71.137713094817741</v>
      </c>
      <c r="BA65" s="24">
        <v>69.846463075025113</v>
      </c>
      <c r="BB65" s="24">
        <v>68.806805755362248</v>
      </c>
      <c r="BC65" s="24">
        <v>67.686087708848447</v>
      </c>
      <c r="BD65" s="24">
        <v>66.515412636419242</v>
      </c>
      <c r="BE65" s="24">
        <v>65.159544909984604</v>
      </c>
      <c r="BF65" s="24">
        <v>63.690127391685039</v>
      </c>
      <c r="BG65" s="24">
        <v>62.210238980292743</v>
      </c>
      <c r="BH65" s="24">
        <v>60.632052863257812</v>
      </c>
      <c r="BI65" s="24">
        <v>55.407276557585064</v>
      </c>
      <c r="BJ65" s="24">
        <v>48.589188557088406</v>
      </c>
      <c r="BK65" s="24">
        <v>38.601870112727894</v>
      </c>
      <c r="BL65" s="24">
        <v>32.137821161298916</v>
      </c>
      <c r="BM65" s="24">
        <v>22.288395779269635</v>
      </c>
      <c r="BO65" s="25">
        <v>41.616022902089668</v>
      </c>
      <c r="BP65" s="25">
        <v>33.611824495490552</v>
      </c>
      <c r="BQ65" s="25">
        <v>24.105379958473122</v>
      </c>
      <c r="BR65" s="25">
        <v>16.490876831688979</v>
      </c>
      <c r="BS65" s="25">
        <v>12.599830995749457</v>
      </c>
      <c r="BT65" s="25">
        <v>8.7373497600763272</v>
      </c>
      <c r="BU65" s="25">
        <v>4.4599772828341742</v>
      </c>
      <c r="BV65" s="25">
        <v>0.67203791574351612</v>
      </c>
      <c r="BW65" s="25">
        <v>-3.3868846561646393</v>
      </c>
      <c r="BX65" s="25">
        <v>-7.4897892766879579</v>
      </c>
      <c r="BY65" s="25">
        <v>-29.948664227811435</v>
      </c>
      <c r="BZ65" s="25">
        <v>-48.362789494950079</v>
      </c>
      <c r="CA65" s="25">
        <v>-57.399990168418924</v>
      </c>
      <c r="CB65" s="25">
        <v>-64.38304081731323</v>
      </c>
      <c r="CC65" s="25">
        <v>-68.153613375149575</v>
      </c>
      <c r="CE65" s="25">
        <v>73.116022902089668</v>
      </c>
      <c r="CF65" s="25">
        <v>65.111824495490552</v>
      </c>
      <c r="CG65" s="25">
        <v>55.605379958473122</v>
      </c>
      <c r="CH65" s="25">
        <v>47.990876831688979</v>
      </c>
      <c r="CI65" s="25">
        <v>44.099830995749457</v>
      </c>
      <c r="CJ65" s="25">
        <v>40.237349760076327</v>
      </c>
      <c r="CK65" s="25">
        <v>35.959977282834174</v>
      </c>
      <c r="CL65" s="25">
        <v>32.172037915743516</v>
      </c>
      <c r="CM65" s="25">
        <v>28.113115343835361</v>
      </c>
      <c r="CN65" s="25">
        <v>24.010210723312042</v>
      </c>
      <c r="CO65" s="25">
        <v>1.5513357721885654</v>
      </c>
      <c r="CP65" s="25">
        <v>-16.862789494950079</v>
      </c>
      <c r="CQ65" s="25">
        <v>-25.899990168418924</v>
      </c>
      <c r="CR65" s="25">
        <v>-32.88304081731323</v>
      </c>
      <c r="CS65" s="25">
        <v>-36.653613375149575</v>
      </c>
      <c r="CU65" s="26">
        <v>41.616022902089668</v>
      </c>
      <c r="CV65" s="26">
        <v>36.240818195164195</v>
      </c>
      <c r="CW65" s="26">
        <v>27.422578117584962</v>
      </c>
      <c r="CX65" s="26">
        <v>19.847225770561991</v>
      </c>
      <c r="CY65" s="26">
        <v>15.96886851467157</v>
      </c>
      <c r="CZ65" s="26">
        <v>11.633645870968067</v>
      </c>
      <c r="DA65" s="26">
        <v>5.0637115647945166</v>
      </c>
      <c r="DB65" s="26">
        <v>-7.5622569874867054</v>
      </c>
      <c r="DC65" s="26">
        <v>-22.802320210346693</v>
      </c>
      <c r="DD65" s="26">
        <v>-28.550136516953074</v>
      </c>
      <c r="DE65" s="26">
        <v>-43.180735045900946</v>
      </c>
      <c r="DF65" s="26">
        <v>-54.149363565158922</v>
      </c>
      <c r="DG65" s="26">
        <v>-61.839354893394244</v>
      </c>
      <c r="DH65" s="26">
        <v>-65.568486981630116</v>
      </c>
      <c r="DI65" s="26">
        <v>-62.696476517296418</v>
      </c>
      <c r="DK65" s="26">
        <v>73.116022902089668</v>
      </c>
      <c r="DL65" s="26">
        <v>67.740818195164195</v>
      </c>
      <c r="DM65" s="26">
        <v>58.922578117584962</v>
      </c>
      <c r="DN65" s="26">
        <v>51.347225770561991</v>
      </c>
      <c r="DO65" s="26">
        <v>47.46886851467157</v>
      </c>
      <c r="DP65" s="26">
        <v>43.133645870968067</v>
      </c>
      <c r="DQ65" s="26">
        <v>36.563711564794517</v>
      </c>
      <c r="DR65" s="26">
        <v>23.937743012513295</v>
      </c>
      <c r="DS65" s="26">
        <v>8.6976797896533071</v>
      </c>
      <c r="DT65" s="26">
        <v>2.9498634830469257</v>
      </c>
      <c r="DU65" s="26">
        <v>-11.680735045900946</v>
      </c>
      <c r="DV65" s="26">
        <v>-22.649363565158922</v>
      </c>
      <c r="DW65" s="26">
        <v>-30.339354893394244</v>
      </c>
      <c r="DX65" s="26">
        <v>-34.068486981630116</v>
      </c>
      <c r="DY65" s="26">
        <v>-31.196476517296418</v>
      </c>
      <c r="EA65" s="27">
        <v>41.616022902089668</v>
      </c>
      <c r="EB65" s="27">
        <v>38.312034759557605</v>
      </c>
      <c r="EC65" s="27">
        <v>34.057256225307725</v>
      </c>
      <c r="ED65" s="27">
        <v>31.150950547108096</v>
      </c>
      <c r="EE65" s="27">
        <v>28.420604627680021</v>
      </c>
      <c r="EF65" s="27">
        <v>25.562970222922942</v>
      </c>
      <c r="EG65" s="27">
        <v>22.826288907459571</v>
      </c>
      <c r="EH65" s="27">
        <v>20.458689880093431</v>
      </c>
      <c r="EI65" s="27">
        <v>17.59358812656761</v>
      </c>
      <c r="EJ65" s="27">
        <v>14.616513977935369</v>
      </c>
      <c r="EK65" s="27">
        <v>1.291904974582863</v>
      </c>
      <c r="EL65" s="27">
        <v>-8.0400470694298889</v>
      </c>
      <c r="EM65" s="27">
        <v>-16.893567690416035</v>
      </c>
      <c r="EN65" s="27">
        <v>-20.871984274420768</v>
      </c>
      <c r="EO65" s="27">
        <v>-22.283065145156669</v>
      </c>
      <c r="EQ65" s="27">
        <v>73.116022902089668</v>
      </c>
      <c r="ER65" s="27">
        <v>69.812034759557605</v>
      </c>
      <c r="ES65" s="27">
        <v>65.557256225307725</v>
      </c>
      <c r="ET65" s="27">
        <v>62.650950547108096</v>
      </c>
      <c r="EU65" s="27">
        <v>59.920604627680021</v>
      </c>
      <c r="EV65" s="27">
        <v>57.062970222922942</v>
      </c>
      <c r="EW65" s="27">
        <v>54.326288907459571</v>
      </c>
      <c r="EX65" s="27">
        <v>51.958689880093431</v>
      </c>
      <c r="EY65" s="27">
        <v>49.09358812656761</v>
      </c>
      <c r="EZ65" s="27">
        <v>46.116513977935369</v>
      </c>
      <c r="FA65" s="27">
        <v>32.791904974582863</v>
      </c>
      <c r="FB65" s="27">
        <v>23.459952930570111</v>
      </c>
      <c r="FC65" s="27">
        <v>14.606432309583965</v>
      </c>
      <c r="FD65" s="27">
        <v>10.628015725579232</v>
      </c>
      <c r="FE65" s="27">
        <v>9.2169348548433305</v>
      </c>
      <c r="FG65" s="141">
        <v>41.616022902089668</v>
      </c>
      <c r="FH65" s="141">
        <v>33.097198823111242</v>
      </c>
      <c r="FI65" s="141">
        <v>23.432420963618128</v>
      </c>
      <c r="FJ65" s="141">
        <v>15.842059797732759</v>
      </c>
      <c r="FK65" s="141">
        <v>11.750376063985925</v>
      </c>
      <c r="FL65" s="141">
        <v>7.3085362068393209</v>
      </c>
      <c r="FM65" s="141">
        <v>0.66290930367851786</v>
      </c>
      <c r="FN65" s="141">
        <v>-12.108038400213772</v>
      </c>
      <c r="FO65" s="141">
        <v>-27.373425891587999</v>
      </c>
      <c r="FP65" s="141">
        <v>-33.146653584180001</v>
      </c>
      <c r="FQ65" s="141">
        <v>-48.147897650526318</v>
      </c>
      <c r="FR65" s="141">
        <v>-59.899579673482492</v>
      </c>
      <c r="FS65" s="141">
        <v>-68.406439142463853</v>
      </c>
      <c r="FT65" s="141">
        <v>-73.193305396452445</v>
      </c>
      <c r="FU65" s="141">
        <v>-71.025236021039007</v>
      </c>
      <c r="FW65" s="141">
        <v>73.116022902089668</v>
      </c>
      <c r="FX65" s="141">
        <v>64.597198823111242</v>
      </c>
      <c r="FY65" s="141">
        <v>54.932420963618128</v>
      </c>
      <c r="FZ65" s="141">
        <v>47.342059797732759</v>
      </c>
      <c r="GA65" s="141">
        <v>43.250376063985925</v>
      </c>
      <c r="GB65" s="141">
        <v>38.808536206839321</v>
      </c>
      <c r="GC65" s="141">
        <v>32.162909303678518</v>
      </c>
      <c r="GD65" s="141">
        <v>19.391961599786228</v>
      </c>
      <c r="GE65" s="141">
        <v>4.1265741084120009</v>
      </c>
      <c r="GF65" s="141">
        <v>-1.646653584180001</v>
      </c>
      <c r="GG65" s="141">
        <v>-16.647897650526318</v>
      </c>
      <c r="GH65" s="141">
        <v>-28.399579673482492</v>
      </c>
      <c r="GI65" s="141">
        <v>-36.906439142463853</v>
      </c>
      <c r="GJ65" s="141">
        <v>-41.693305396452445</v>
      </c>
      <c r="GK65" s="141">
        <v>-39.525236021039007</v>
      </c>
      <c r="GM65" s="1">
        <v>380069</v>
      </c>
      <c r="GN65" s="78">
        <v>395104</v>
      </c>
      <c r="GO65" s="78" t="s">
        <v>824</v>
      </c>
      <c r="GP65" s="97"/>
    </row>
    <row r="66" spans="2:198" ht="16.2" thickBot="1" x14ac:dyDescent="0.35">
      <c r="B66" s="19" t="s">
        <v>313</v>
      </c>
      <c r="C66" s="21">
        <v>109.19442038003429</v>
      </c>
      <c r="D66" s="21">
        <v>83.659821729557862</v>
      </c>
      <c r="E66" s="21">
        <v>73.29897998060693</v>
      </c>
      <c r="F66" s="21">
        <v>67.347369427552565</v>
      </c>
      <c r="G66" s="21">
        <v>60.893460310841277</v>
      </c>
      <c r="H66" s="21">
        <v>54.335931770822185</v>
      </c>
      <c r="I66" s="21">
        <v>48.484645017466619</v>
      </c>
      <c r="J66" s="21">
        <v>44.038276673597693</v>
      </c>
      <c r="K66" s="21">
        <v>40.370384971417224</v>
      </c>
      <c r="L66" s="21">
        <v>36.556102404109964</v>
      </c>
      <c r="M66" s="21">
        <v>23.466837551956957</v>
      </c>
      <c r="N66" s="21">
        <v>7.237543520480159</v>
      </c>
      <c r="O66" s="21">
        <v>-5.2833455714142872</v>
      </c>
      <c r="P66" s="21">
        <v>-20.532820594259817</v>
      </c>
      <c r="Q66" s="21">
        <v>-30.73761534368407</v>
      </c>
      <c r="R66" s="22"/>
      <c r="S66" s="21">
        <v>166.19442038003427</v>
      </c>
      <c r="T66" s="21">
        <v>140.65982172955785</v>
      </c>
      <c r="U66" s="21">
        <v>130.29897998060693</v>
      </c>
      <c r="V66" s="21">
        <v>124.34736942755256</v>
      </c>
      <c r="W66" s="21">
        <v>117.89346031084128</v>
      </c>
      <c r="X66" s="21">
        <v>111.33593177082219</v>
      </c>
      <c r="Y66" s="21">
        <v>105.48464501746662</v>
      </c>
      <c r="Z66" s="21">
        <v>101.03827667359769</v>
      </c>
      <c r="AA66" s="21">
        <v>97.370384971417224</v>
      </c>
      <c r="AB66" s="21">
        <v>93.556102404109964</v>
      </c>
      <c r="AC66" s="21">
        <v>80.466837551956957</v>
      </c>
      <c r="AD66" s="21">
        <v>64.237543520480159</v>
      </c>
      <c r="AE66" s="21">
        <v>51.716654428585713</v>
      </c>
      <c r="AF66" s="21">
        <v>36.467179405740183</v>
      </c>
      <c r="AG66" s="21">
        <v>26.26238465631593</v>
      </c>
      <c r="AI66" s="23">
        <v>109.19442038003429</v>
      </c>
      <c r="AJ66" s="23">
        <v>99.542044178191276</v>
      </c>
      <c r="AK66" s="23">
        <v>94.073188939565554</v>
      </c>
      <c r="AL66" s="23">
        <v>89.629577750525527</v>
      </c>
      <c r="AM66" s="23">
        <v>85.192702809556849</v>
      </c>
      <c r="AN66" s="23">
        <v>80.646576884866406</v>
      </c>
      <c r="AO66" s="23">
        <v>75.856327934863458</v>
      </c>
      <c r="AP66" s="23">
        <v>72.54071456437012</v>
      </c>
      <c r="AQ66" s="23">
        <v>69.431937449208874</v>
      </c>
      <c r="AR66" s="23">
        <v>66.261197954671957</v>
      </c>
      <c r="AS66" s="23">
        <v>56.897921340371681</v>
      </c>
      <c r="AT66" s="23">
        <v>47.504237193477479</v>
      </c>
      <c r="AU66" s="23">
        <v>38.809511671928135</v>
      </c>
      <c r="AV66" s="23">
        <v>28.308939504990065</v>
      </c>
      <c r="AW66" s="23">
        <v>21.111938277123272</v>
      </c>
      <c r="AY66" s="24">
        <v>166.19442038003427</v>
      </c>
      <c r="AZ66" s="24">
        <v>156.54204417819128</v>
      </c>
      <c r="BA66" s="24">
        <v>151.07318893956557</v>
      </c>
      <c r="BB66" s="24">
        <v>146.62957775052553</v>
      </c>
      <c r="BC66" s="24">
        <v>142.19270280955686</v>
      </c>
      <c r="BD66" s="24">
        <v>137.64657688486642</v>
      </c>
      <c r="BE66" s="24">
        <v>132.85632793486346</v>
      </c>
      <c r="BF66" s="24">
        <v>129.54071456437012</v>
      </c>
      <c r="BG66" s="24">
        <v>126.43193744920887</v>
      </c>
      <c r="BH66" s="24">
        <v>123.26119795467196</v>
      </c>
      <c r="BI66" s="24">
        <v>113.89792134037168</v>
      </c>
      <c r="BJ66" s="24">
        <v>104.50423719347748</v>
      </c>
      <c r="BK66" s="24">
        <v>95.809511671928135</v>
      </c>
      <c r="BL66" s="24">
        <v>85.308939504990065</v>
      </c>
      <c r="BM66" s="24">
        <v>78.111938277123272</v>
      </c>
      <c r="BO66" s="25">
        <v>109.19442038003429</v>
      </c>
      <c r="BP66" s="25">
        <v>79.761178474919944</v>
      </c>
      <c r="BQ66" s="25">
        <v>67.871257439729391</v>
      </c>
      <c r="BR66" s="25">
        <v>61.075424739412256</v>
      </c>
      <c r="BS66" s="25">
        <v>53.765409927830717</v>
      </c>
      <c r="BT66" s="25">
        <v>46.330092473813181</v>
      </c>
      <c r="BU66" s="25">
        <v>39.623226114280811</v>
      </c>
      <c r="BV66" s="25">
        <v>35.263258881517373</v>
      </c>
      <c r="BW66" s="25">
        <v>30.840614076910214</v>
      </c>
      <c r="BX66" s="25">
        <v>26.425612170458066</v>
      </c>
      <c r="BY66" s="25">
        <v>10.915051502580752</v>
      </c>
      <c r="BZ66" s="25">
        <v>-5.9877292251749736</v>
      </c>
      <c r="CA66" s="25">
        <v>-19.408842444446009</v>
      </c>
      <c r="CB66" s="25">
        <v>-33.814175791699824</v>
      </c>
      <c r="CC66" s="25">
        <v>-41.532457842819952</v>
      </c>
      <c r="CE66" s="25">
        <v>166.19442038003427</v>
      </c>
      <c r="CF66" s="25">
        <v>136.76117847491994</v>
      </c>
      <c r="CG66" s="25">
        <v>124.87125743972939</v>
      </c>
      <c r="CH66" s="25">
        <v>118.07542473941226</v>
      </c>
      <c r="CI66" s="25">
        <v>110.76540992783072</v>
      </c>
      <c r="CJ66" s="25">
        <v>103.33009247381318</v>
      </c>
      <c r="CK66" s="25">
        <v>96.623226114280811</v>
      </c>
      <c r="CL66" s="25">
        <v>92.263258881517373</v>
      </c>
      <c r="CM66" s="25">
        <v>87.840614076910214</v>
      </c>
      <c r="CN66" s="25">
        <v>83.425612170458066</v>
      </c>
      <c r="CO66" s="25">
        <v>67.915051502580752</v>
      </c>
      <c r="CP66" s="25">
        <v>51.012270774825026</v>
      </c>
      <c r="CQ66" s="25">
        <v>37.591157555553991</v>
      </c>
      <c r="CR66" s="25">
        <v>23.185824208300176</v>
      </c>
      <c r="CS66" s="25">
        <v>15.467542157180048</v>
      </c>
      <c r="CU66" s="26">
        <v>109.19442038003429</v>
      </c>
      <c r="CV66" s="26">
        <v>87.885466830206184</v>
      </c>
      <c r="CW66" s="26">
        <v>77.809581815262732</v>
      </c>
      <c r="CX66" s="26">
        <v>71.256556844511266</v>
      </c>
      <c r="CY66" s="26">
        <v>64.131971527115695</v>
      </c>
      <c r="CZ66" s="26">
        <v>56.79195451673661</v>
      </c>
      <c r="DA66" s="26">
        <v>49.657866153715901</v>
      </c>
      <c r="DB66" s="26">
        <v>43.389869929319048</v>
      </c>
      <c r="DC66" s="26">
        <v>36.985764503443306</v>
      </c>
      <c r="DD66" s="26">
        <v>30.675519070827249</v>
      </c>
      <c r="DE66" s="26">
        <v>12.810154526488333</v>
      </c>
      <c r="DF66" s="26">
        <v>-3.6521105057430532</v>
      </c>
      <c r="DG66" s="26">
        <v>-17.278129956975448</v>
      </c>
      <c r="DH66" s="26">
        <v>-27.707300250698893</v>
      </c>
      <c r="DI66" s="26">
        <v>-28.844760933850637</v>
      </c>
      <c r="DK66" s="26">
        <v>166.19442038003427</v>
      </c>
      <c r="DL66" s="26">
        <v>144.88546683020618</v>
      </c>
      <c r="DM66" s="26">
        <v>134.80958181526273</v>
      </c>
      <c r="DN66" s="26">
        <v>128.25655684451127</v>
      </c>
      <c r="DO66" s="26">
        <v>121.1319715271157</v>
      </c>
      <c r="DP66" s="26">
        <v>113.79195451673661</v>
      </c>
      <c r="DQ66" s="26">
        <v>106.6578661537159</v>
      </c>
      <c r="DR66" s="26">
        <v>100.38986992931905</v>
      </c>
      <c r="DS66" s="26">
        <v>93.985764503443306</v>
      </c>
      <c r="DT66" s="26">
        <v>87.675519070827249</v>
      </c>
      <c r="DU66" s="26">
        <v>69.810154526488333</v>
      </c>
      <c r="DV66" s="26">
        <v>53.347889494256947</v>
      </c>
      <c r="DW66" s="26">
        <v>39.721870043024552</v>
      </c>
      <c r="DX66" s="26">
        <v>29.292699749301107</v>
      </c>
      <c r="DY66" s="26">
        <v>28.155239066149363</v>
      </c>
      <c r="EA66" s="27">
        <v>109.19442038003429</v>
      </c>
      <c r="EB66" s="27">
        <v>93.95069568674289</v>
      </c>
      <c r="EC66" s="27">
        <v>86.350669726405826</v>
      </c>
      <c r="ED66" s="27">
        <v>80.868085066349607</v>
      </c>
      <c r="EE66" s="27">
        <v>75.081245958132342</v>
      </c>
      <c r="EF66" s="27">
        <v>69.004899126365416</v>
      </c>
      <c r="EG66" s="27">
        <v>63.451758780021692</v>
      </c>
      <c r="EH66" s="27">
        <v>59.119841673213386</v>
      </c>
      <c r="EI66" s="27">
        <v>55.405952869384294</v>
      </c>
      <c r="EJ66" s="27">
        <v>51.456593749021863</v>
      </c>
      <c r="EK66" s="27">
        <v>40.225182299990962</v>
      </c>
      <c r="EL66" s="27">
        <v>28.826513514214952</v>
      </c>
      <c r="EM66" s="27">
        <v>20.357393624671431</v>
      </c>
      <c r="EN66" s="27">
        <v>10.735267283634101</v>
      </c>
      <c r="EO66" s="27">
        <v>6.3878423366222705</v>
      </c>
      <c r="EQ66" s="27">
        <v>166.19442038003427</v>
      </c>
      <c r="ER66" s="27">
        <v>150.9506956867429</v>
      </c>
      <c r="ES66" s="27">
        <v>143.35066972640584</v>
      </c>
      <c r="ET66" s="27">
        <v>137.86808506634961</v>
      </c>
      <c r="EU66" s="27">
        <v>132.08124595813234</v>
      </c>
      <c r="EV66" s="27">
        <v>126.00489912636542</v>
      </c>
      <c r="EW66" s="27">
        <v>120.45175878002169</v>
      </c>
      <c r="EX66" s="27">
        <v>116.11984167321339</v>
      </c>
      <c r="EY66" s="27">
        <v>112.40595286938429</v>
      </c>
      <c r="EZ66" s="27">
        <v>108.45659374902186</v>
      </c>
      <c r="FA66" s="27">
        <v>97.225182299990962</v>
      </c>
      <c r="FB66" s="27">
        <v>85.826513514214952</v>
      </c>
      <c r="FC66" s="27">
        <v>77.357393624671431</v>
      </c>
      <c r="FD66" s="27">
        <v>67.735267283634101</v>
      </c>
      <c r="FE66" s="27">
        <v>63.387842336622271</v>
      </c>
      <c r="FG66" s="141">
        <v>109.19442038003429</v>
      </c>
      <c r="FH66" s="141">
        <v>76.942734923910336</v>
      </c>
      <c r="FI66" s="141">
        <v>64.411074924746401</v>
      </c>
      <c r="FJ66" s="141">
        <v>57.550959434004483</v>
      </c>
      <c r="FK66" s="141">
        <v>50.153512426259482</v>
      </c>
      <c r="FL66" s="141">
        <v>42.672088437137205</v>
      </c>
      <c r="FM66" s="141">
        <v>35.426502656087877</v>
      </c>
      <c r="FN66" s="141">
        <v>28.934815700839749</v>
      </c>
      <c r="FO66" s="141">
        <v>22.445797429664253</v>
      </c>
      <c r="FP66" s="141">
        <v>16.059097677233382</v>
      </c>
      <c r="FQ66" s="141">
        <v>-2.0728987778333305</v>
      </c>
      <c r="FR66" s="141">
        <v>-19.555991744179039</v>
      </c>
      <c r="FS66" s="141">
        <v>-34.058668956843519</v>
      </c>
      <c r="FT66" s="141">
        <v>-45.335473484268334</v>
      </c>
      <c r="FU66" s="141">
        <v>-47.386299726860102</v>
      </c>
      <c r="FW66" s="141">
        <v>166.19442038003427</v>
      </c>
      <c r="FX66" s="141">
        <v>133.94273492391034</v>
      </c>
      <c r="FY66" s="141">
        <v>121.4110749247464</v>
      </c>
      <c r="FZ66" s="141">
        <v>114.55095943400448</v>
      </c>
      <c r="GA66" s="141">
        <v>107.15351242625948</v>
      </c>
      <c r="GB66" s="141">
        <v>99.672088437137205</v>
      </c>
      <c r="GC66" s="141">
        <v>92.426502656087877</v>
      </c>
      <c r="GD66" s="141">
        <v>85.934815700839749</v>
      </c>
      <c r="GE66" s="141">
        <v>79.445797429664253</v>
      </c>
      <c r="GF66" s="141">
        <v>73.059097677233382</v>
      </c>
      <c r="GG66" s="141">
        <v>54.927101222166669</v>
      </c>
      <c r="GH66" s="141">
        <v>37.444008255820961</v>
      </c>
      <c r="GI66" s="141">
        <v>22.941331043156481</v>
      </c>
      <c r="GJ66" s="141">
        <v>11.664526515731666</v>
      </c>
      <c r="GK66" s="141">
        <v>9.6137002731398979</v>
      </c>
      <c r="GM66" s="1">
        <v>387247</v>
      </c>
      <c r="GN66" s="78">
        <v>398875</v>
      </c>
      <c r="GO66" s="78" t="s">
        <v>828</v>
      </c>
      <c r="GP66" s="97"/>
    </row>
    <row r="67" spans="2:198" ht="16.2" thickBot="1" x14ac:dyDescent="0.35">
      <c r="B67" s="19" t="s">
        <v>320</v>
      </c>
      <c r="C67" s="21">
        <v>26.554840981326834</v>
      </c>
      <c r="D67" s="21">
        <v>24.826398448788076</v>
      </c>
      <c r="E67" s="21">
        <v>23.999401767856405</v>
      </c>
      <c r="F67" s="21">
        <v>23.330259552535502</v>
      </c>
      <c r="G67" s="21">
        <v>22.30026570160382</v>
      </c>
      <c r="H67" s="21">
        <v>21.219356892080015</v>
      </c>
      <c r="I67" s="21">
        <v>20.254966094978563</v>
      </c>
      <c r="J67" s="21">
        <v>19.335085608436117</v>
      </c>
      <c r="K67" s="21">
        <v>18.297964997670071</v>
      </c>
      <c r="L67" s="21">
        <v>17.348689386904027</v>
      </c>
      <c r="M67" s="21">
        <v>11.504051250258073</v>
      </c>
      <c r="N67" s="21">
        <v>1.6468568403201687</v>
      </c>
      <c r="O67" s="21">
        <v>-7.6707473832823183</v>
      </c>
      <c r="P67" s="21">
        <v>-15.848174101708821</v>
      </c>
      <c r="Q67" s="21">
        <v>-23.51314396713326</v>
      </c>
      <c r="R67" s="22"/>
      <c r="S67" s="21">
        <v>38.554840981326834</v>
      </c>
      <c r="T67" s="21">
        <v>36.826398448788076</v>
      </c>
      <c r="U67" s="21">
        <v>35.999401767856405</v>
      </c>
      <c r="V67" s="21">
        <v>35.330259552535502</v>
      </c>
      <c r="W67" s="21">
        <v>34.30026570160382</v>
      </c>
      <c r="X67" s="21">
        <v>33.219356892080015</v>
      </c>
      <c r="Y67" s="21">
        <v>32.254966094978563</v>
      </c>
      <c r="Z67" s="21">
        <v>31.335085608436117</v>
      </c>
      <c r="AA67" s="21">
        <v>30.297964997670071</v>
      </c>
      <c r="AB67" s="21">
        <v>29.348689386904027</v>
      </c>
      <c r="AC67" s="21">
        <v>23.504051250258073</v>
      </c>
      <c r="AD67" s="21">
        <v>13.646856840320169</v>
      </c>
      <c r="AE67" s="21">
        <v>4.3292526167176817</v>
      </c>
      <c r="AF67" s="21">
        <v>-3.8481741017088211</v>
      </c>
      <c r="AG67" s="21">
        <v>-11.51314396713326</v>
      </c>
      <c r="AI67" s="23">
        <v>26.554840981326834</v>
      </c>
      <c r="AJ67" s="23">
        <v>25.531600454407709</v>
      </c>
      <c r="AK67" s="23">
        <v>24.828831757437023</v>
      </c>
      <c r="AL67" s="23">
        <v>24.104470732592304</v>
      </c>
      <c r="AM67" s="23">
        <v>23.191510007954619</v>
      </c>
      <c r="AN67" s="23">
        <v>22.247733154952549</v>
      </c>
      <c r="AO67" s="23">
        <v>21.0213422336275</v>
      </c>
      <c r="AP67" s="23">
        <v>18.923811385327404</v>
      </c>
      <c r="AQ67" s="23">
        <v>17.763162172076889</v>
      </c>
      <c r="AR67" s="23">
        <v>16.584470536466121</v>
      </c>
      <c r="AS67" s="23">
        <v>13.061462234188696</v>
      </c>
      <c r="AT67" s="23">
        <v>9.2416417470850547</v>
      </c>
      <c r="AU67" s="23">
        <v>5.6336960535032716</v>
      </c>
      <c r="AV67" s="23">
        <v>0.13092986302707743</v>
      </c>
      <c r="AW67" s="23">
        <v>-2.8076945676147318</v>
      </c>
      <c r="AY67" s="24">
        <v>38.554840981326834</v>
      </c>
      <c r="AZ67" s="24">
        <v>37.531600454407709</v>
      </c>
      <c r="BA67" s="24">
        <v>36.828831757437023</v>
      </c>
      <c r="BB67" s="24">
        <v>36.104470732592304</v>
      </c>
      <c r="BC67" s="24">
        <v>35.191510007954619</v>
      </c>
      <c r="BD67" s="24">
        <v>34.247733154952549</v>
      </c>
      <c r="BE67" s="24">
        <v>33.0213422336275</v>
      </c>
      <c r="BF67" s="24">
        <v>30.923811385327404</v>
      </c>
      <c r="BG67" s="24">
        <v>29.763162172076889</v>
      </c>
      <c r="BH67" s="24">
        <v>28.584470536466121</v>
      </c>
      <c r="BI67" s="24">
        <v>25.061462234188696</v>
      </c>
      <c r="BJ67" s="24">
        <v>21.241641747085055</v>
      </c>
      <c r="BK67" s="24">
        <v>17.633696053503272</v>
      </c>
      <c r="BL67" s="24">
        <v>12.130929863027077</v>
      </c>
      <c r="BM67" s="24">
        <v>9.1923054323852682</v>
      </c>
      <c r="BO67" s="25">
        <v>26.554840981326834</v>
      </c>
      <c r="BP67" s="25">
        <v>24.742582805352882</v>
      </c>
      <c r="BQ67" s="25">
        <v>23.880453514309629</v>
      </c>
      <c r="BR67" s="25">
        <v>23.276074326731383</v>
      </c>
      <c r="BS67" s="25">
        <v>22.305707126730773</v>
      </c>
      <c r="BT67" s="25">
        <v>21.307846500229125</v>
      </c>
      <c r="BU67" s="25">
        <v>20.504294103541149</v>
      </c>
      <c r="BV67" s="25">
        <v>10.93599423811672</v>
      </c>
      <c r="BW67" s="25">
        <v>10.320770811615688</v>
      </c>
      <c r="BX67" s="25">
        <v>9.7050055735204381</v>
      </c>
      <c r="BY67" s="25">
        <v>3.325868327143624</v>
      </c>
      <c r="BZ67" s="25">
        <v>-7.1272705651959143</v>
      </c>
      <c r="CA67" s="25">
        <v>-14.411384322959876</v>
      </c>
      <c r="CB67" s="25">
        <v>-21.820144737038561</v>
      </c>
      <c r="CC67" s="25">
        <v>-28.571315792939188</v>
      </c>
      <c r="CE67" s="25">
        <v>38.554840981326834</v>
      </c>
      <c r="CF67" s="25">
        <v>36.742582805352882</v>
      </c>
      <c r="CG67" s="25">
        <v>35.880453514309629</v>
      </c>
      <c r="CH67" s="25">
        <v>35.276074326731383</v>
      </c>
      <c r="CI67" s="25">
        <v>34.305707126730773</v>
      </c>
      <c r="CJ67" s="25">
        <v>33.307846500229125</v>
      </c>
      <c r="CK67" s="25">
        <v>32.504294103541149</v>
      </c>
      <c r="CL67" s="25">
        <v>22.93599423811672</v>
      </c>
      <c r="CM67" s="25">
        <v>22.320770811615688</v>
      </c>
      <c r="CN67" s="25">
        <v>21.705005573520438</v>
      </c>
      <c r="CO67" s="25">
        <v>15.325868327143624</v>
      </c>
      <c r="CP67" s="25">
        <v>4.8727294348040857</v>
      </c>
      <c r="CQ67" s="25">
        <v>-2.4113843229598757</v>
      </c>
      <c r="CR67" s="25">
        <v>-9.8201447370385608</v>
      </c>
      <c r="CS67" s="25">
        <v>-16.571315792939188</v>
      </c>
      <c r="CU67" s="26">
        <v>26.554840981326834</v>
      </c>
      <c r="CV67" s="26">
        <v>25.989549661622178</v>
      </c>
      <c r="CW67" s="26">
        <v>25.471426528498633</v>
      </c>
      <c r="CX67" s="26">
        <v>24.94924699930548</v>
      </c>
      <c r="CY67" s="26">
        <v>24.040392376944624</v>
      </c>
      <c r="CZ67" s="26">
        <v>23.040267340505089</v>
      </c>
      <c r="DA67" s="26">
        <v>21.671422800959974</v>
      </c>
      <c r="DB67" s="26">
        <v>18.762473846508627</v>
      </c>
      <c r="DC67" s="26">
        <v>14.286923825804692</v>
      </c>
      <c r="DD67" s="26">
        <v>5.1351343744589144</v>
      </c>
      <c r="DE67" s="26">
        <v>-5.0386368367211958</v>
      </c>
      <c r="DF67" s="26">
        <v>-13.659357416431334</v>
      </c>
      <c r="DG67" s="26">
        <v>-20.261400863636311</v>
      </c>
      <c r="DH67" s="26">
        <v>-24.458936215603188</v>
      </c>
      <c r="DI67" s="26">
        <v>-22.501798824298845</v>
      </c>
      <c r="DK67" s="26">
        <v>38.554840981326834</v>
      </c>
      <c r="DL67" s="26">
        <v>37.989549661622178</v>
      </c>
      <c r="DM67" s="26">
        <v>37.471426528498633</v>
      </c>
      <c r="DN67" s="26">
        <v>36.94924699930548</v>
      </c>
      <c r="DO67" s="26">
        <v>36.040392376944624</v>
      </c>
      <c r="DP67" s="26">
        <v>35.040267340505089</v>
      </c>
      <c r="DQ67" s="26">
        <v>33.671422800959974</v>
      </c>
      <c r="DR67" s="26">
        <v>30.762473846508627</v>
      </c>
      <c r="DS67" s="26">
        <v>26.286923825804692</v>
      </c>
      <c r="DT67" s="26">
        <v>17.135134374458914</v>
      </c>
      <c r="DU67" s="26">
        <v>6.9613631632788042</v>
      </c>
      <c r="DV67" s="26">
        <v>-1.6593574164313338</v>
      </c>
      <c r="DW67" s="26">
        <v>-8.261400863636311</v>
      </c>
      <c r="DX67" s="26">
        <v>-12.458936215603188</v>
      </c>
      <c r="DY67" s="26">
        <v>-10.501798824298845</v>
      </c>
      <c r="EA67" s="27">
        <v>26.554840981326834</v>
      </c>
      <c r="EB67" s="27">
        <v>25.415012929806309</v>
      </c>
      <c r="EC67" s="27">
        <v>24.782357818109524</v>
      </c>
      <c r="ED67" s="27">
        <v>24.310024629703726</v>
      </c>
      <c r="EE67" s="27">
        <v>23.724737869869351</v>
      </c>
      <c r="EF67" s="27">
        <v>23.088366410242031</v>
      </c>
      <c r="EG67" s="27">
        <v>22.38722542680518</v>
      </c>
      <c r="EH67" s="27">
        <v>21.525025323285504</v>
      </c>
      <c r="EI67" s="27">
        <v>20.370065727012211</v>
      </c>
      <c r="EJ67" s="27">
        <v>19.21507391541801</v>
      </c>
      <c r="EK67" s="27">
        <v>15.22015805620476</v>
      </c>
      <c r="EL67" s="27">
        <v>10.650417341919052</v>
      </c>
      <c r="EM67" s="27">
        <v>6.148774826391076</v>
      </c>
      <c r="EN67" s="27">
        <v>3.1579243191447119</v>
      </c>
      <c r="EO67" s="27">
        <v>1.5837869899521877</v>
      </c>
      <c r="EQ67" s="27">
        <v>38.554840981326834</v>
      </c>
      <c r="ER67" s="27">
        <v>37.415012929806309</v>
      </c>
      <c r="ES67" s="27">
        <v>36.782357818109524</v>
      </c>
      <c r="ET67" s="27">
        <v>36.310024629703726</v>
      </c>
      <c r="EU67" s="27">
        <v>35.724737869869351</v>
      </c>
      <c r="EV67" s="27">
        <v>35.088366410242031</v>
      </c>
      <c r="EW67" s="27">
        <v>34.38722542680518</v>
      </c>
      <c r="EX67" s="27">
        <v>33.525025323285504</v>
      </c>
      <c r="EY67" s="27">
        <v>32.370065727012211</v>
      </c>
      <c r="EZ67" s="27">
        <v>31.21507391541801</v>
      </c>
      <c r="FA67" s="27">
        <v>27.22015805620476</v>
      </c>
      <c r="FB67" s="27">
        <v>22.650417341919052</v>
      </c>
      <c r="FC67" s="27">
        <v>18.148774826391076</v>
      </c>
      <c r="FD67" s="27">
        <v>15.157924319144712</v>
      </c>
      <c r="FE67" s="27">
        <v>13.583786989952188</v>
      </c>
      <c r="FG67" s="141">
        <v>26.554840981326834</v>
      </c>
      <c r="FH67" s="141">
        <v>25.259169216158561</v>
      </c>
      <c r="FI67" s="141">
        <v>24.358891807876596</v>
      </c>
      <c r="FJ67" s="141">
        <v>23.505685632576323</v>
      </c>
      <c r="FK67" s="141">
        <v>22.288204384812289</v>
      </c>
      <c r="FL67" s="141">
        <v>21.064273809926085</v>
      </c>
      <c r="FM67" s="141">
        <v>19.427127707089582</v>
      </c>
      <c r="FN67" s="141">
        <v>16.164850605640304</v>
      </c>
      <c r="FO67" s="141">
        <v>10.851622795205088</v>
      </c>
      <c r="FP67" s="141">
        <v>0.86100948787540688</v>
      </c>
      <c r="FQ67" s="141">
        <v>-11.864891158751192</v>
      </c>
      <c r="FR67" s="141">
        <v>-22.943339590056922</v>
      </c>
      <c r="FS67" s="141">
        <v>-31.978347265669044</v>
      </c>
      <c r="FT67" s="141">
        <v>-39.327361871799241</v>
      </c>
      <c r="FU67" s="141">
        <v>-41.222374785259063</v>
      </c>
      <c r="FW67" s="141">
        <v>38.554840981326834</v>
      </c>
      <c r="FX67" s="141">
        <v>37.259169216158561</v>
      </c>
      <c r="FY67" s="141">
        <v>36.358891807876596</v>
      </c>
      <c r="FZ67" s="141">
        <v>35.505685632576323</v>
      </c>
      <c r="GA67" s="141">
        <v>34.288204384812289</v>
      </c>
      <c r="GB67" s="141">
        <v>33.064273809926085</v>
      </c>
      <c r="GC67" s="141">
        <v>31.427127707089582</v>
      </c>
      <c r="GD67" s="141">
        <v>28.164850605640304</v>
      </c>
      <c r="GE67" s="141">
        <v>22.851622795205088</v>
      </c>
      <c r="GF67" s="141">
        <v>12.861009487875407</v>
      </c>
      <c r="GG67" s="141">
        <v>0.13510884124880818</v>
      </c>
      <c r="GH67" s="141">
        <v>-10.943339590056922</v>
      </c>
      <c r="GI67" s="141">
        <v>-19.978347265669044</v>
      </c>
      <c r="GJ67" s="141">
        <v>-27.327361871799241</v>
      </c>
      <c r="GK67" s="141">
        <v>-29.222374785259063</v>
      </c>
      <c r="GM67" s="1">
        <v>334559</v>
      </c>
      <c r="GN67" s="78">
        <v>443368</v>
      </c>
      <c r="GO67" s="78" t="s">
        <v>841</v>
      </c>
      <c r="GP67" s="97"/>
    </row>
    <row r="68" spans="2:198" ht="16.2" thickBot="1" x14ac:dyDescent="0.35">
      <c r="B68" s="19" t="s">
        <v>327</v>
      </c>
      <c r="C68" s="21">
        <v>37.829300678679239</v>
      </c>
      <c r="D68" s="21">
        <v>36.221293594918578</v>
      </c>
      <c r="E68" s="21">
        <v>35.384454877945892</v>
      </c>
      <c r="F68" s="21">
        <v>34.796658215153073</v>
      </c>
      <c r="G68" s="21">
        <v>33.700920622453751</v>
      </c>
      <c r="H68" s="21">
        <v>32.564695635133788</v>
      </c>
      <c r="I68" s="21">
        <v>31.710018986197625</v>
      </c>
      <c r="J68" s="21">
        <v>30.960696419841049</v>
      </c>
      <c r="K68" s="21">
        <v>30.055529353283752</v>
      </c>
      <c r="L68" s="21">
        <v>29.274471439677079</v>
      </c>
      <c r="M68" s="21">
        <v>21.715339284385792</v>
      </c>
      <c r="N68" s="21">
        <v>9.0033244744481777</v>
      </c>
      <c r="O68" s="21">
        <v>-0.43199873573028924</v>
      </c>
      <c r="P68" s="21">
        <v>-13.395213755319006</v>
      </c>
      <c r="Q68" s="21">
        <v>-21.604785990885247</v>
      </c>
      <c r="R68" s="22"/>
      <c r="S68" s="21">
        <v>37.829300678679239</v>
      </c>
      <c r="T68" s="21">
        <v>36.221293594918578</v>
      </c>
      <c r="U68" s="21">
        <v>35.384454877945892</v>
      </c>
      <c r="V68" s="21">
        <v>34.796658215153073</v>
      </c>
      <c r="W68" s="21">
        <v>33.700920622453751</v>
      </c>
      <c r="X68" s="21">
        <v>32.564695635133788</v>
      </c>
      <c r="Y68" s="21">
        <v>31.710018986197625</v>
      </c>
      <c r="Z68" s="21">
        <v>30.960696419841049</v>
      </c>
      <c r="AA68" s="21">
        <v>30.055529353283752</v>
      </c>
      <c r="AB68" s="21">
        <v>29.274471439677079</v>
      </c>
      <c r="AC68" s="21">
        <v>21.715339284385792</v>
      </c>
      <c r="AD68" s="21">
        <v>9.0033244744481777</v>
      </c>
      <c r="AE68" s="21">
        <v>-0.43199873573028924</v>
      </c>
      <c r="AF68" s="21">
        <v>-13.395213755319006</v>
      </c>
      <c r="AG68" s="21">
        <v>-21.604785990885247</v>
      </c>
      <c r="AI68" s="23">
        <v>37.829300678679239</v>
      </c>
      <c r="AJ68" s="23">
        <v>36.989775144092668</v>
      </c>
      <c r="AK68" s="23">
        <v>36.303582716628327</v>
      </c>
      <c r="AL68" s="23">
        <v>35.622287728182791</v>
      </c>
      <c r="AM68" s="23">
        <v>34.784815692366706</v>
      </c>
      <c r="AN68" s="23">
        <v>33.9434933153222</v>
      </c>
      <c r="AO68" s="23">
        <v>32.85957829476105</v>
      </c>
      <c r="AP68" s="23">
        <v>30.499265710637012</v>
      </c>
      <c r="AQ68" s="23">
        <v>29.848575297548194</v>
      </c>
      <c r="AR68" s="23">
        <v>29.202279505093657</v>
      </c>
      <c r="AS68" s="23">
        <v>26.819563683236709</v>
      </c>
      <c r="AT68" s="23">
        <v>23.300804119345273</v>
      </c>
      <c r="AU68" s="23">
        <v>20.737645438633294</v>
      </c>
      <c r="AV68" s="23">
        <v>13.434955639407505</v>
      </c>
      <c r="AW68" s="23">
        <v>9.9394612270874489</v>
      </c>
      <c r="AY68" s="24">
        <v>37.829300678679239</v>
      </c>
      <c r="AZ68" s="24">
        <v>36.989775144092668</v>
      </c>
      <c r="BA68" s="24">
        <v>36.303582716628327</v>
      </c>
      <c r="BB68" s="24">
        <v>35.622287728182791</v>
      </c>
      <c r="BC68" s="24">
        <v>34.784815692366706</v>
      </c>
      <c r="BD68" s="24">
        <v>33.9434933153222</v>
      </c>
      <c r="BE68" s="24">
        <v>32.85957829476105</v>
      </c>
      <c r="BF68" s="24">
        <v>30.499265710637012</v>
      </c>
      <c r="BG68" s="24">
        <v>29.848575297548194</v>
      </c>
      <c r="BH68" s="24">
        <v>29.202279505093657</v>
      </c>
      <c r="BI68" s="24">
        <v>26.819563683236709</v>
      </c>
      <c r="BJ68" s="24">
        <v>23.300804119345273</v>
      </c>
      <c r="BK68" s="24">
        <v>20.737645438633294</v>
      </c>
      <c r="BL68" s="24">
        <v>13.434955639407505</v>
      </c>
      <c r="BM68" s="24">
        <v>9.9394612270874489</v>
      </c>
      <c r="BO68" s="25">
        <v>37.829300678679239</v>
      </c>
      <c r="BP68" s="25">
        <v>36.115381630406439</v>
      </c>
      <c r="BQ68" s="25">
        <v>35.329066889747004</v>
      </c>
      <c r="BR68" s="25">
        <v>34.890268528123812</v>
      </c>
      <c r="BS68" s="25">
        <v>33.943133704760911</v>
      </c>
      <c r="BT68" s="25">
        <v>32.980224694324562</v>
      </c>
      <c r="BU68" s="25">
        <v>32.377963998267099</v>
      </c>
      <c r="BV68" s="25">
        <v>31.896627776915352</v>
      </c>
      <c r="BW68" s="25">
        <v>31.232302173789222</v>
      </c>
      <c r="BX68" s="25">
        <v>30.749412239069365</v>
      </c>
      <c r="BY68" s="25">
        <v>19.683513039683106</v>
      </c>
      <c r="BZ68" s="25">
        <v>8.1122994588216386</v>
      </c>
      <c r="CA68" s="25">
        <v>-0.54702989883631403</v>
      </c>
      <c r="CB68" s="25">
        <v>-9.1128678671642689</v>
      </c>
      <c r="CC68" s="25">
        <v>-16.224186375436034</v>
      </c>
      <c r="CE68" s="25">
        <v>37.829300678679239</v>
      </c>
      <c r="CF68" s="25">
        <v>36.115381630406439</v>
      </c>
      <c r="CG68" s="25">
        <v>35.329066889747004</v>
      </c>
      <c r="CH68" s="25">
        <v>34.890268528123812</v>
      </c>
      <c r="CI68" s="25">
        <v>33.943133704760911</v>
      </c>
      <c r="CJ68" s="25">
        <v>32.980224694324562</v>
      </c>
      <c r="CK68" s="25">
        <v>32.377963998267099</v>
      </c>
      <c r="CL68" s="25">
        <v>31.896627776915352</v>
      </c>
      <c r="CM68" s="25">
        <v>31.232302173789222</v>
      </c>
      <c r="CN68" s="25">
        <v>30.749412239069365</v>
      </c>
      <c r="CO68" s="25">
        <v>19.683513039683106</v>
      </c>
      <c r="CP68" s="25">
        <v>8.1122994588216386</v>
      </c>
      <c r="CQ68" s="25">
        <v>-0.54702989883631403</v>
      </c>
      <c r="CR68" s="25">
        <v>-9.1128678671642689</v>
      </c>
      <c r="CS68" s="25">
        <v>-16.224186375436034</v>
      </c>
      <c r="CU68" s="26">
        <v>37.829300678679239</v>
      </c>
      <c r="CV68" s="26">
        <v>37.496185548616864</v>
      </c>
      <c r="CW68" s="26">
        <v>37.04677434790689</v>
      </c>
      <c r="CX68" s="26">
        <v>36.507972644170437</v>
      </c>
      <c r="CY68" s="26">
        <v>35.599572545717741</v>
      </c>
      <c r="CZ68" s="26">
        <v>33.787120239316437</v>
      </c>
      <c r="DA68" s="26">
        <v>30.903008118094903</v>
      </c>
      <c r="DB68" s="26">
        <v>23.916649977799324</v>
      </c>
      <c r="DC68" s="26">
        <v>20.053837371425871</v>
      </c>
      <c r="DD68" s="26">
        <v>15.66536684654578</v>
      </c>
      <c r="DE68" s="26">
        <v>4.7016654893725871</v>
      </c>
      <c r="DF68" s="26">
        <v>-4.958183207882854</v>
      </c>
      <c r="DG68" s="26">
        <v>-12.701210086591502</v>
      </c>
      <c r="DH68" s="26">
        <v>-17.129742836110864</v>
      </c>
      <c r="DI68" s="26">
        <v>-13.014875876678005</v>
      </c>
      <c r="DK68" s="26">
        <v>37.829300678679239</v>
      </c>
      <c r="DL68" s="26">
        <v>37.496185548616864</v>
      </c>
      <c r="DM68" s="26">
        <v>37.04677434790689</v>
      </c>
      <c r="DN68" s="26">
        <v>36.507972644170437</v>
      </c>
      <c r="DO68" s="26">
        <v>35.599572545717741</v>
      </c>
      <c r="DP68" s="26">
        <v>33.787120239316437</v>
      </c>
      <c r="DQ68" s="26">
        <v>30.903008118094903</v>
      </c>
      <c r="DR68" s="26">
        <v>23.916649977799324</v>
      </c>
      <c r="DS68" s="26">
        <v>20.053837371425871</v>
      </c>
      <c r="DT68" s="26">
        <v>15.66536684654578</v>
      </c>
      <c r="DU68" s="26">
        <v>4.7016654893725871</v>
      </c>
      <c r="DV68" s="26">
        <v>-4.958183207882854</v>
      </c>
      <c r="DW68" s="26">
        <v>-12.701210086591502</v>
      </c>
      <c r="DX68" s="26">
        <v>-17.129742836110864</v>
      </c>
      <c r="DY68" s="26">
        <v>-13.014875876678005</v>
      </c>
      <c r="EA68" s="27">
        <v>37.829300678679239</v>
      </c>
      <c r="EB68" s="27">
        <v>37.01097196177404</v>
      </c>
      <c r="EC68" s="27">
        <v>36.387971477128467</v>
      </c>
      <c r="ED68" s="27">
        <v>35.95968371631848</v>
      </c>
      <c r="EE68" s="27">
        <v>35.355763937661109</v>
      </c>
      <c r="EF68" s="27">
        <v>34.749625170645665</v>
      </c>
      <c r="EG68" s="27">
        <v>34.168247146731353</v>
      </c>
      <c r="EH68" s="27">
        <v>33.467341210193574</v>
      </c>
      <c r="EI68" s="27">
        <v>32.455153087786663</v>
      </c>
      <c r="EJ68" s="27">
        <v>31.45631973254153</v>
      </c>
      <c r="EK68" s="27">
        <v>26.481952099465026</v>
      </c>
      <c r="EL68" s="27">
        <v>20.791532030570238</v>
      </c>
      <c r="EM68" s="27">
        <v>17.8682357473037</v>
      </c>
      <c r="EN68" s="27">
        <v>11.598901327854705</v>
      </c>
      <c r="EO68" s="27">
        <v>10.506610866655436</v>
      </c>
      <c r="EQ68" s="27">
        <v>37.829300678679239</v>
      </c>
      <c r="ER68" s="27">
        <v>37.01097196177404</v>
      </c>
      <c r="ES68" s="27">
        <v>36.387971477128467</v>
      </c>
      <c r="ET68" s="27">
        <v>35.95968371631848</v>
      </c>
      <c r="EU68" s="27">
        <v>35.355763937661109</v>
      </c>
      <c r="EV68" s="27">
        <v>34.749625170645665</v>
      </c>
      <c r="EW68" s="27">
        <v>34.168247146731353</v>
      </c>
      <c r="EX68" s="27">
        <v>33.467341210193574</v>
      </c>
      <c r="EY68" s="27">
        <v>32.455153087786663</v>
      </c>
      <c r="EZ68" s="27">
        <v>31.45631973254153</v>
      </c>
      <c r="FA68" s="27">
        <v>26.481952099465026</v>
      </c>
      <c r="FB68" s="27">
        <v>20.791532030570238</v>
      </c>
      <c r="FC68" s="27">
        <v>17.8682357473037</v>
      </c>
      <c r="FD68" s="27">
        <v>11.598901327854705</v>
      </c>
      <c r="FE68" s="27">
        <v>10.506610866655436</v>
      </c>
      <c r="FG68" s="141">
        <v>37.829300678679239</v>
      </c>
      <c r="FH68" s="141">
        <v>36.704759840702799</v>
      </c>
      <c r="FI68" s="141">
        <v>35.849988267709861</v>
      </c>
      <c r="FJ68" s="141">
        <v>34.959931980203763</v>
      </c>
      <c r="FK68" s="141">
        <v>33.720043735067073</v>
      </c>
      <c r="FL68" s="141">
        <v>31.662491760504459</v>
      </c>
      <c r="FM68" s="141">
        <v>28.48237968400084</v>
      </c>
      <c r="FN68" s="141">
        <v>21.104698727390783</v>
      </c>
      <c r="FO68" s="141">
        <v>16.989776150949353</v>
      </c>
      <c r="FP68" s="141">
        <v>12.348265095985226</v>
      </c>
      <c r="FQ68" s="141">
        <v>0.60771171421342274</v>
      </c>
      <c r="FR68" s="141">
        <v>-9.7136586658014039</v>
      </c>
      <c r="FS68" s="141">
        <v>-18.123205731886088</v>
      </c>
      <c r="FT68" s="141">
        <v>-23.409548019661045</v>
      </c>
      <c r="FU68" s="141">
        <v>-20.275251106311956</v>
      </c>
      <c r="FW68" s="141">
        <v>37.829300678679239</v>
      </c>
      <c r="FX68" s="141">
        <v>36.704759840702799</v>
      </c>
      <c r="FY68" s="141">
        <v>35.849988267709861</v>
      </c>
      <c r="FZ68" s="141">
        <v>34.959931980203763</v>
      </c>
      <c r="GA68" s="141">
        <v>33.720043735067073</v>
      </c>
      <c r="GB68" s="141">
        <v>31.662491760504459</v>
      </c>
      <c r="GC68" s="141">
        <v>28.48237968400084</v>
      </c>
      <c r="GD68" s="141">
        <v>21.104698727390783</v>
      </c>
      <c r="GE68" s="141">
        <v>16.989776150949353</v>
      </c>
      <c r="GF68" s="141">
        <v>12.348265095985226</v>
      </c>
      <c r="GG68" s="141">
        <v>0.60771171421342274</v>
      </c>
      <c r="GH68" s="141">
        <v>-9.7136586658014039</v>
      </c>
      <c r="GI68" s="141">
        <v>-18.123205731886088</v>
      </c>
      <c r="GJ68" s="141">
        <v>-23.409548019661045</v>
      </c>
      <c r="GK68" s="141">
        <v>-20.275251106311956</v>
      </c>
      <c r="GM68" s="1">
        <v>327495</v>
      </c>
      <c r="GN68" s="78">
        <v>477808</v>
      </c>
      <c r="GO68" s="78" t="s">
        <v>838</v>
      </c>
      <c r="GP68" s="97"/>
    </row>
    <row r="69" spans="2:198" ht="16.2" thickBot="1" x14ac:dyDescent="0.35">
      <c r="B69" s="19" t="s">
        <v>398</v>
      </c>
      <c r="C69" s="21">
        <v>16.22191866927551</v>
      </c>
      <c r="D69" s="21">
        <v>9.5984017765383811</v>
      </c>
      <c r="E69" s="21">
        <v>6.3860609386612595</v>
      </c>
      <c r="F69" s="21">
        <v>3.5422791865587442</v>
      </c>
      <c r="G69" s="21">
        <v>0.3839385271220408</v>
      </c>
      <c r="H69" s="21">
        <v>-5.4425349399954541</v>
      </c>
      <c r="I69" s="21">
        <v>-8.5609449650193312</v>
      </c>
      <c r="J69" s="21">
        <v>-11.743343150111258</v>
      </c>
      <c r="K69" s="21">
        <v>-16.726954113885128</v>
      </c>
      <c r="L69" s="21">
        <v>-19.750720744264171</v>
      </c>
      <c r="M69" s="21">
        <v>-37.831352819384165</v>
      </c>
      <c r="N69" s="21">
        <v>-56.948996306930894</v>
      </c>
      <c r="O69" s="21">
        <v>-71.164228741327975</v>
      </c>
      <c r="P69" s="21">
        <v>-86.547410530481102</v>
      </c>
      <c r="Q69" s="21">
        <v>-97.373854868729325</v>
      </c>
      <c r="R69" s="22"/>
      <c r="S69" s="21">
        <v>16.22191866927551</v>
      </c>
      <c r="T69" s="21">
        <v>9.5984017765383811</v>
      </c>
      <c r="U69" s="21">
        <v>6.3860609386612595</v>
      </c>
      <c r="V69" s="21">
        <v>3.5422791865587442</v>
      </c>
      <c r="W69" s="21">
        <v>0.3839385271220408</v>
      </c>
      <c r="X69" s="21">
        <v>-5.4425349399954541</v>
      </c>
      <c r="Y69" s="21">
        <v>-8.5609449650193312</v>
      </c>
      <c r="Z69" s="21">
        <v>-11.743343150111258</v>
      </c>
      <c r="AA69" s="21">
        <v>-16.726954113885128</v>
      </c>
      <c r="AB69" s="21">
        <v>-19.750720744264171</v>
      </c>
      <c r="AC69" s="21">
        <v>-37.831352819384165</v>
      </c>
      <c r="AD69" s="21">
        <v>-56.948996306930894</v>
      </c>
      <c r="AE69" s="21">
        <v>-71.164228741327975</v>
      </c>
      <c r="AF69" s="21">
        <v>-86.547410530481102</v>
      </c>
      <c r="AG69" s="21">
        <v>-97.373854868729325</v>
      </c>
      <c r="AI69" s="23">
        <v>16.22191866927551</v>
      </c>
      <c r="AJ69" s="23">
        <v>12.283390739388736</v>
      </c>
      <c r="AK69" s="23">
        <v>10.005350790904117</v>
      </c>
      <c r="AL69" s="23">
        <v>7.8495170724132066</v>
      </c>
      <c r="AM69" s="23">
        <v>5.4980046565044915</v>
      </c>
      <c r="AN69" s="23">
        <v>3.0594249663313349</v>
      </c>
      <c r="AO69" s="23">
        <v>0.24646447089062917</v>
      </c>
      <c r="AP69" s="23">
        <v>-2.9399190408888103</v>
      </c>
      <c r="AQ69" s="23">
        <v>-5.6062374003105901</v>
      </c>
      <c r="AR69" s="23">
        <v>-8.3134324609085581</v>
      </c>
      <c r="AS69" s="23">
        <v>-15.634696659281616</v>
      </c>
      <c r="AT69" s="23">
        <v>-23.965571615130614</v>
      </c>
      <c r="AU69" s="23">
        <v>-31.406681398982272</v>
      </c>
      <c r="AV69" s="23">
        <v>-40.787590357111171</v>
      </c>
      <c r="AW69" s="23">
        <v>-46.0804871096949</v>
      </c>
      <c r="AY69" s="24">
        <v>16.22191866927551</v>
      </c>
      <c r="AZ69" s="24">
        <v>12.283390739388736</v>
      </c>
      <c r="BA69" s="24">
        <v>10.005350790904117</v>
      </c>
      <c r="BB69" s="24">
        <v>7.8495170724132066</v>
      </c>
      <c r="BC69" s="24">
        <v>5.4980046565044915</v>
      </c>
      <c r="BD69" s="24">
        <v>3.0594249663313349</v>
      </c>
      <c r="BE69" s="24">
        <v>0.24646447089062917</v>
      </c>
      <c r="BF69" s="24">
        <v>-2.9399190408888103</v>
      </c>
      <c r="BG69" s="24">
        <v>-5.6062374003105901</v>
      </c>
      <c r="BH69" s="24">
        <v>-8.3134324609085581</v>
      </c>
      <c r="BI69" s="24">
        <v>-15.634696659281616</v>
      </c>
      <c r="BJ69" s="24">
        <v>-23.965571615130614</v>
      </c>
      <c r="BK69" s="24">
        <v>-31.406681398982272</v>
      </c>
      <c r="BL69" s="24">
        <v>-40.787590357111171</v>
      </c>
      <c r="BM69" s="24">
        <v>-46.0804871096949</v>
      </c>
      <c r="BO69" s="25">
        <v>16.22191866927551</v>
      </c>
      <c r="BP69" s="25">
        <v>8.7770705746478797</v>
      </c>
      <c r="BQ69" s="25">
        <v>5.1920292154686933</v>
      </c>
      <c r="BR69" s="25">
        <v>2.0632586978386058</v>
      </c>
      <c r="BS69" s="25">
        <v>-1.3936964411954591</v>
      </c>
      <c r="BT69" s="25">
        <v>-7.5289382622566734</v>
      </c>
      <c r="BU69" s="25">
        <v>-13.021010965479576</v>
      </c>
      <c r="BV69" s="25">
        <v>-16.696796658415821</v>
      </c>
      <c r="BW69" s="25">
        <v>-21.939245897482991</v>
      </c>
      <c r="BX69" s="25">
        <v>-25.200919912148606</v>
      </c>
      <c r="BY69" s="25">
        <v>-42.548045845799152</v>
      </c>
      <c r="BZ69" s="25">
        <v>-60.868039129683666</v>
      </c>
      <c r="CA69" s="25">
        <v>-74.682284063793475</v>
      </c>
      <c r="CB69" s="25">
        <v>-87.293013069361848</v>
      </c>
      <c r="CC69" s="25">
        <v>-96.083959563251227</v>
      </c>
      <c r="CE69" s="25">
        <v>16.22191866927551</v>
      </c>
      <c r="CF69" s="25">
        <v>8.7770705746478797</v>
      </c>
      <c r="CG69" s="25">
        <v>5.1920292154686933</v>
      </c>
      <c r="CH69" s="25">
        <v>2.0632586978386058</v>
      </c>
      <c r="CI69" s="25">
        <v>-1.3936964411954591</v>
      </c>
      <c r="CJ69" s="25">
        <v>-7.5289382622566734</v>
      </c>
      <c r="CK69" s="25">
        <v>-13.021010965479576</v>
      </c>
      <c r="CL69" s="25">
        <v>-16.696796658415821</v>
      </c>
      <c r="CM69" s="25">
        <v>-21.939245897482991</v>
      </c>
      <c r="CN69" s="25">
        <v>-25.200919912148606</v>
      </c>
      <c r="CO69" s="25">
        <v>-42.548045845799152</v>
      </c>
      <c r="CP69" s="25">
        <v>-60.868039129683666</v>
      </c>
      <c r="CQ69" s="25">
        <v>-74.682284063793475</v>
      </c>
      <c r="CR69" s="25">
        <v>-87.293013069361848</v>
      </c>
      <c r="CS69" s="25">
        <v>-96.083959563251227</v>
      </c>
      <c r="CU69" s="26">
        <v>16.22191866927551</v>
      </c>
      <c r="CV69" s="26">
        <v>11.276837763825355</v>
      </c>
      <c r="CW69" s="26">
        <v>8.4528267468463838</v>
      </c>
      <c r="CX69" s="26">
        <v>1.0200799007569117</v>
      </c>
      <c r="CY69" s="26">
        <v>-1.9118572269479728</v>
      </c>
      <c r="CZ69" s="26">
        <v>-7.7160992101584895</v>
      </c>
      <c r="DA69" s="26">
        <v>-11.887967648022695</v>
      </c>
      <c r="DB69" s="26">
        <v>-21.377379843920565</v>
      </c>
      <c r="DC69" s="26">
        <v>-30.265035910609768</v>
      </c>
      <c r="DD69" s="26">
        <v>-36.699064720004827</v>
      </c>
      <c r="DE69" s="26">
        <v>-53.520121518953943</v>
      </c>
      <c r="DF69" s="26">
        <v>-70.372488966055528</v>
      </c>
      <c r="DG69" s="26">
        <v>-82.183221094944486</v>
      </c>
      <c r="DH69" s="26">
        <v>-89.434562289281985</v>
      </c>
      <c r="DI69" s="26">
        <v>-86.482583576086597</v>
      </c>
      <c r="DK69" s="26">
        <v>16.22191866927551</v>
      </c>
      <c r="DL69" s="26">
        <v>11.276837763825355</v>
      </c>
      <c r="DM69" s="26">
        <v>8.4528267468463838</v>
      </c>
      <c r="DN69" s="26">
        <v>1.0200799007569117</v>
      </c>
      <c r="DO69" s="26">
        <v>-1.9118572269479728</v>
      </c>
      <c r="DP69" s="26">
        <v>-7.7160992101584895</v>
      </c>
      <c r="DQ69" s="26">
        <v>-11.887967648022695</v>
      </c>
      <c r="DR69" s="26">
        <v>-21.377379843920565</v>
      </c>
      <c r="DS69" s="26">
        <v>-30.265035910609768</v>
      </c>
      <c r="DT69" s="26">
        <v>-36.699064720004827</v>
      </c>
      <c r="DU69" s="26">
        <v>-53.520121518953943</v>
      </c>
      <c r="DV69" s="26">
        <v>-70.372488966055528</v>
      </c>
      <c r="DW69" s="26">
        <v>-82.183221094944486</v>
      </c>
      <c r="DX69" s="26">
        <v>-89.434562289281985</v>
      </c>
      <c r="DY69" s="26">
        <v>-86.482583576086597</v>
      </c>
      <c r="EA69" s="27">
        <v>16.22191866927551</v>
      </c>
      <c r="EB69" s="27">
        <v>11.462435099184916</v>
      </c>
      <c r="EC69" s="27">
        <v>8.8451960757224981</v>
      </c>
      <c r="ED69" s="27">
        <v>6.4617082713606209</v>
      </c>
      <c r="EE69" s="27">
        <v>4.0058338682061105</v>
      </c>
      <c r="EF69" s="27">
        <v>-1.2161065790776036</v>
      </c>
      <c r="EG69" s="27">
        <v>-3.9304889627353532</v>
      </c>
      <c r="EH69" s="27">
        <v>-6.8147974947209775</v>
      </c>
      <c r="EI69" s="27">
        <v>-11.683435983508801</v>
      </c>
      <c r="EJ69" s="27">
        <v>-14.714566429701165</v>
      </c>
      <c r="EK69" s="27">
        <v>-27.290911488964113</v>
      </c>
      <c r="EL69" s="27">
        <v>-37.175789569320202</v>
      </c>
      <c r="EM69" s="27">
        <v>-43.660309243645372</v>
      </c>
      <c r="EN69" s="27">
        <v>-51.120315023788123</v>
      </c>
      <c r="EO69" s="27">
        <v>-54.332460622821486</v>
      </c>
      <c r="EQ69" s="27">
        <v>16.22191866927551</v>
      </c>
      <c r="ER69" s="27">
        <v>11.462435099184916</v>
      </c>
      <c r="ES69" s="27">
        <v>8.8451960757224981</v>
      </c>
      <c r="ET69" s="27">
        <v>6.4617082713606209</v>
      </c>
      <c r="EU69" s="27">
        <v>4.0058338682061105</v>
      </c>
      <c r="EV69" s="27">
        <v>-1.2161065790776036</v>
      </c>
      <c r="EW69" s="27">
        <v>-3.9304889627353532</v>
      </c>
      <c r="EX69" s="27">
        <v>-6.8147974947209775</v>
      </c>
      <c r="EY69" s="27">
        <v>-11.683435983508801</v>
      </c>
      <c r="EZ69" s="27">
        <v>-14.714566429701165</v>
      </c>
      <c r="FA69" s="27">
        <v>-27.290911488964113</v>
      </c>
      <c r="FB69" s="27">
        <v>-37.175789569320202</v>
      </c>
      <c r="FC69" s="27">
        <v>-43.660309243645372</v>
      </c>
      <c r="FD69" s="27">
        <v>-51.120315023788123</v>
      </c>
      <c r="FE69" s="27">
        <v>-54.332460622821486</v>
      </c>
      <c r="FG69" s="141">
        <v>16.22191866927551</v>
      </c>
      <c r="FH69" s="141">
        <v>9.3728957987703581</v>
      </c>
      <c r="FI69" s="141">
        <v>5.801493959507269</v>
      </c>
      <c r="FJ69" s="141">
        <v>-2.1349850343946741</v>
      </c>
      <c r="FK69" s="141">
        <v>-5.4753712102906036</v>
      </c>
      <c r="FL69" s="141">
        <v>-11.452587597597571</v>
      </c>
      <c r="FM69" s="141">
        <v>-15.738509772307182</v>
      </c>
      <c r="FN69" s="141">
        <v>-25.550301354864885</v>
      </c>
      <c r="FO69" s="141">
        <v>-34.627372468084559</v>
      </c>
      <c r="FP69" s="141">
        <v>-41.156192894459707</v>
      </c>
      <c r="FQ69" s="141">
        <v>-61.09180045224025</v>
      </c>
      <c r="FR69" s="141">
        <v>-79.081443438145811</v>
      </c>
      <c r="FS69" s="141">
        <v>-92.035268710527191</v>
      </c>
      <c r="FT69" s="141">
        <v>-100.45195925777404</v>
      </c>
      <c r="FU69" s="141">
        <v>-98.848382671808679</v>
      </c>
      <c r="FW69" s="141">
        <v>16.22191866927551</v>
      </c>
      <c r="FX69" s="141">
        <v>9.3728957987703581</v>
      </c>
      <c r="FY69" s="141">
        <v>5.801493959507269</v>
      </c>
      <c r="FZ69" s="141">
        <v>-2.1349850343946741</v>
      </c>
      <c r="GA69" s="141">
        <v>-5.4753712102906036</v>
      </c>
      <c r="GB69" s="141">
        <v>-11.452587597597571</v>
      </c>
      <c r="GC69" s="141">
        <v>-15.738509772307182</v>
      </c>
      <c r="GD69" s="141">
        <v>-25.550301354864885</v>
      </c>
      <c r="GE69" s="141">
        <v>-34.627372468084559</v>
      </c>
      <c r="GF69" s="141">
        <v>-41.156192894459707</v>
      </c>
      <c r="GG69" s="141">
        <v>-61.09180045224025</v>
      </c>
      <c r="GH69" s="141">
        <v>-79.081443438145811</v>
      </c>
      <c r="GI69" s="141">
        <v>-92.035268710527191</v>
      </c>
      <c r="GJ69" s="141">
        <v>-100.45195925777404</v>
      </c>
      <c r="GK69" s="141">
        <v>-98.848382671808679</v>
      </c>
      <c r="GM69" s="1">
        <v>391131</v>
      </c>
      <c r="GN69" s="78">
        <v>390929</v>
      </c>
      <c r="GO69" s="78" t="s">
        <v>834</v>
      </c>
      <c r="GP69" s="97"/>
    </row>
    <row r="70" spans="2:198" ht="16.2" thickBot="1" x14ac:dyDescent="0.35">
      <c r="B70" s="19" t="s">
        <v>340</v>
      </c>
      <c r="C70" s="21">
        <v>16.844899269884493</v>
      </c>
      <c r="D70" s="21">
        <v>11.231969555953626</v>
      </c>
      <c r="E70" s="21">
        <v>8.1036188876444015</v>
      </c>
      <c r="F70" s="21">
        <v>5.5333035168221727</v>
      </c>
      <c r="G70" s="21">
        <v>2.1391524397894131</v>
      </c>
      <c r="H70" s="21">
        <v>-1.4631704214221912</v>
      </c>
      <c r="I70" s="21">
        <v>-5.1416400447003525</v>
      </c>
      <c r="J70" s="21">
        <v>-8.6245935141022869</v>
      </c>
      <c r="K70" s="21">
        <v>-12.082654751833559</v>
      </c>
      <c r="L70" s="21">
        <v>-15.104414671062102</v>
      </c>
      <c r="M70" s="21">
        <v>-28.716732998832356</v>
      </c>
      <c r="N70" s="21">
        <v>-48.255859998516769</v>
      </c>
      <c r="O70" s="21">
        <v>-62.363290210116759</v>
      </c>
      <c r="P70" s="21">
        <v>-74.610506397672737</v>
      </c>
      <c r="Q70" s="21">
        <v>-83.091674358353316</v>
      </c>
      <c r="R70" s="22"/>
      <c r="S70" s="21">
        <v>53.344899269884493</v>
      </c>
      <c r="T70" s="21">
        <v>47.731969555953626</v>
      </c>
      <c r="U70" s="21">
        <v>44.603618887644402</v>
      </c>
      <c r="V70" s="21">
        <v>42.033303516822173</v>
      </c>
      <c r="W70" s="21">
        <v>38.639152439789413</v>
      </c>
      <c r="X70" s="21">
        <v>35.036829578577809</v>
      </c>
      <c r="Y70" s="21">
        <v>31.358359955299647</v>
      </c>
      <c r="Z70" s="21">
        <v>27.875406485897713</v>
      </c>
      <c r="AA70" s="21">
        <v>24.417345248166441</v>
      </c>
      <c r="AB70" s="21">
        <v>21.395585328937898</v>
      </c>
      <c r="AC70" s="21">
        <v>7.7832670011676441</v>
      </c>
      <c r="AD70" s="21">
        <v>-11.755859998516769</v>
      </c>
      <c r="AE70" s="21">
        <v>-25.863290210116759</v>
      </c>
      <c r="AF70" s="21">
        <v>-38.110506397672737</v>
      </c>
      <c r="AG70" s="21">
        <v>-46.591674358353316</v>
      </c>
      <c r="AI70" s="23">
        <v>16.844899269884493</v>
      </c>
      <c r="AJ70" s="23">
        <v>14.761845579242234</v>
      </c>
      <c r="AK70" s="23">
        <v>13.037774586044591</v>
      </c>
      <c r="AL70" s="23">
        <v>11.208513589386271</v>
      </c>
      <c r="AM70" s="23">
        <v>8.8780852190265165</v>
      </c>
      <c r="AN70" s="23">
        <v>6.5810371264213927</v>
      </c>
      <c r="AO70" s="23">
        <v>3.7124895336056483</v>
      </c>
      <c r="AP70" s="23">
        <v>0.33534476537101909</v>
      </c>
      <c r="AQ70" s="23">
        <v>-2.2074533682213939</v>
      </c>
      <c r="AR70" s="23">
        <v>-4.9714107265169503</v>
      </c>
      <c r="AS70" s="23">
        <v>-12.690854835606672</v>
      </c>
      <c r="AT70" s="23">
        <v>-19.748077815764475</v>
      </c>
      <c r="AU70" s="23">
        <v>-25.841067761236559</v>
      </c>
      <c r="AV70" s="23">
        <v>-31.626406088096019</v>
      </c>
      <c r="AW70" s="23">
        <v>-35.203565493603378</v>
      </c>
      <c r="AY70" s="24">
        <v>53.344899269884493</v>
      </c>
      <c r="AZ70" s="24">
        <v>51.261845579242234</v>
      </c>
      <c r="BA70" s="24">
        <v>49.537774586044591</v>
      </c>
      <c r="BB70" s="24">
        <v>47.708513589386271</v>
      </c>
      <c r="BC70" s="24">
        <v>45.378085219026516</v>
      </c>
      <c r="BD70" s="24">
        <v>43.081037126421393</v>
      </c>
      <c r="BE70" s="24">
        <v>40.212489533605648</v>
      </c>
      <c r="BF70" s="24">
        <v>36.835344765371019</v>
      </c>
      <c r="BG70" s="24">
        <v>34.292546631778606</v>
      </c>
      <c r="BH70" s="24">
        <v>31.52858927348305</v>
      </c>
      <c r="BI70" s="24">
        <v>23.809145164393328</v>
      </c>
      <c r="BJ70" s="24">
        <v>16.751922184235525</v>
      </c>
      <c r="BK70" s="24">
        <v>10.658932238763441</v>
      </c>
      <c r="BL70" s="24">
        <v>4.8735939119039813</v>
      </c>
      <c r="BM70" s="24">
        <v>1.2964345063966221</v>
      </c>
      <c r="BO70" s="25">
        <v>16.844899269884493</v>
      </c>
      <c r="BP70" s="25">
        <v>10.046650351588241</v>
      </c>
      <c r="BQ70" s="25">
        <v>6.1595602581718509</v>
      </c>
      <c r="BR70" s="25">
        <v>2.9405357431875956</v>
      </c>
      <c r="BS70" s="25">
        <v>-1.2126993772353956</v>
      </c>
      <c r="BT70" s="25">
        <v>-5.5408235891084701</v>
      </c>
      <c r="BU70" s="25">
        <v>-9.486087840899927</v>
      </c>
      <c r="BV70" s="25">
        <v>-13.333472730838736</v>
      </c>
      <c r="BW70" s="25">
        <v>-17.047066455448942</v>
      </c>
      <c r="BX70" s="25">
        <v>-20.762740393956733</v>
      </c>
      <c r="BY70" s="25">
        <v>-36.413350407594578</v>
      </c>
      <c r="BZ70" s="25">
        <v>-56.067539441479539</v>
      </c>
      <c r="CA70" s="25">
        <v>-68.940583859498304</v>
      </c>
      <c r="CB70" s="25">
        <v>-78.664153988393764</v>
      </c>
      <c r="CC70" s="25">
        <v>-82.359442972248871</v>
      </c>
      <c r="CE70" s="25">
        <v>53.344899269884493</v>
      </c>
      <c r="CF70" s="25">
        <v>46.546650351588241</v>
      </c>
      <c r="CG70" s="25">
        <v>42.659560258171851</v>
      </c>
      <c r="CH70" s="25">
        <v>39.440535743187596</v>
      </c>
      <c r="CI70" s="25">
        <v>35.287300622764604</v>
      </c>
      <c r="CJ70" s="25">
        <v>30.95917641089153</v>
      </c>
      <c r="CK70" s="25">
        <v>27.013912159100073</v>
      </c>
      <c r="CL70" s="25">
        <v>23.166527269161264</v>
      </c>
      <c r="CM70" s="25">
        <v>19.452933544551058</v>
      </c>
      <c r="CN70" s="25">
        <v>15.737259606043267</v>
      </c>
      <c r="CO70" s="25">
        <v>8.6649592405422027E-2</v>
      </c>
      <c r="CP70" s="25">
        <v>-19.567539441479539</v>
      </c>
      <c r="CQ70" s="25">
        <v>-32.440583859498304</v>
      </c>
      <c r="CR70" s="25">
        <v>-42.164153988393764</v>
      </c>
      <c r="CS70" s="25">
        <v>-45.859442972248871</v>
      </c>
      <c r="CU70" s="26">
        <v>16.844899269884493</v>
      </c>
      <c r="CV70" s="26">
        <v>13.415862185578831</v>
      </c>
      <c r="CW70" s="26">
        <v>10.567842256842795</v>
      </c>
      <c r="CX70" s="26">
        <v>7.8815054940893248</v>
      </c>
      <c r="CY70" s="26">
        <v>4.1768644414045184</v>
      </c>
      <c r="CZ70" s="26">
        <v>-0.17239277875148673</v>
      </c>
      <c r="DA70" s="26">
        <v>-5.1511168555927611</v>
      </c>
      <c r="DB70" s="26">
        <v>-12.971705519823161</v>
      </c>
      <c r="DC70" s="26">
        <v>-20.684156148306954</v>
      </c>
      <c r="DD70" s="26">
        <v>-28.229189242048733</v>
      </c>
      <c r="DE70" s="26">
        <v>-48.521188519800262</v>
      </c>
      <c r="DF70" s="26">
        <v>-65.32703503244403</v>
      </c>
      <c r="DG70" s="26">
        <v>-75.289723698701494</v>
      </c>
      <c r="DH70" s="26">
        <v>-78.894555754484315</v>
      </c>
      <c r="DI70" s="26">
        <v>-72.589908409154361</v>
      </c>
      <c r="DK70" s="26">
        <v>53.344899269884493</v>
      </c>
      <c r="DL70" s="26">
        <v>49.915862185578831</v>
      </c>
      <c r="DM70" s="26">
        <v>47.067842256842795</v>
      </c>
      <c r="DN70" s="26">
        <v>44.381505494089325</v>
      </c>
      <c r="DO70" s="26">
        <v>40.676864441404518</v>
      </c>
      <c r="DP70" s="26">
        <v>36.327607221248513</v>
      </c>
      <c r="DQ70" s="26">
        <v>31.348883144407239</v>
      </c>
      <c r="DR70" s="26">
        <v>23.528294480176839</v>
      </c>
      <c r="DS70" s="26">
        <v>15.815843851693046</v>
      </c>
      <c r="DT70" s="26">
        <v>8.2708107579512671</v>
      </c>
      <c r="DU70" s="26">
        <v>-12.021188519800262</v>
      </c>
      <c r="DV70" s="26">
        <v>-28.82703503244403</v>
      </c>
      <c r="DW70" s="26">
        <v>-38.789723698701494</v>
      </c>
      <c r="DX70" s="26">
        <v>-42.394555754484315</v>
      </c>
      <c r="DY70" s="26">
        <v>-36.089908409154361</v>
      </c>
      <c r="EA70" s="27">
        <v>16.844899269884493</v>
      </c>
      <c r="EB70" s="27">
        <v>13.838545715225578</v>
      </c>
      <c r="EC70" s="27">
        <v>11.621097736598585</v>
      </c>
      <c r="ED70" s="27">
        <v>9.7906825700108726</v>
      </c>
      <c r="EE70" s="27">
        <v>7.7036893083783298</v>
      </c>
      <c r="EF70" s="27">
        <v>5.3394224360281299</v>
      </c>
      <c r="EG70" s="27">
        <v>2.5243935162682334</v>
      </c>
      <c r="EH70" s="27">
        <v>-0.40593513582589935</v>
      </c>
      <c r="EI70" s="27">
        <v>-3.6737214533795708</v>
      </c>
      <c r="EJ70" s="27">
        <v>-6.7306286244012767</v>
      </c>
      <c r="EK70" s="27">
        <v>-15.635720582693409</v>
      </c>
      <c r="EL70" s="27">
        <v>-24.412377670162641</v>
      </c>
      <c r="EM70" s="27">
        <v>-30.289733592985897</v>
      </c>
      <c r="EN70" s="27">
        <v>-35.607445093026968</v>
      </c>
      <c r="EO70" s="27">
        <v>-38.231023527138916</v>
      </c>
      <c r="EQ70" s="27">
        <v>53.344899269884493</v>
      </c>
      <c r="ER70" s="27">
        <v>50.338545715225578</v>
      </c>
      <c r="ES70" s="27">
        <v>48.121097736598585</v>
      </c>
      <c r="ET70" s="27">
        <v>46.290682570010873</v>
      </c>
      <c r="EU70" s="27">
        <v>44.20368930837833</v>
      </c>
      <c r="EV70" s="27">
        <v>41.83942243602813</v>
      </c>
      <c r="EW70" s="27">
        <v>39.024393516268233</v>
      </c>
      <c r="EX70" s="27">
        <v>36.094064864174101</v>
      </c>
      <c r="EY70" s="27">
        <v>32.826278546620429</v>
      </c>
      <c r="EZ70" s="27">
        <v>29.769371375598723</v>
      </c>
      <c r="FA70" s="27">
        <v>20.864279417306591</v>
      </c>
      <c r="FB70" s="27">
        <v>12.087622329837359</v>
      </c>
      <c r="FC70" s="27">
        <v>6.2102664070141032</v>
      </c>
      <c r="FD70" s="27">
        <v>0.8925549069730323</v>
      </c>
      <c r="FE70" s="27">
        <v>-1.7310235271389161</v>
      </c>
      <c r="FG70" s="141">
        <v>16.844899269884493</v>
      </c>
      <c r="FH70" s="141">
        <v>11.041511479545107</v>
      </c>
      <c r="FI70" s="141">
        <v>7.0592353452355638</v>
      </c>
      <c r="FJ70" s="141">
        <v>3.5240374310996714</v>
      </c>
      <c r="FK70" s="141">
        <v>-1.029806905634004</v>
      </c>
      <c r="FL70" s="141">
        <v>-5.7358324352127568</v>
      </c>
      <c r="FM70" s="141">
        <v>-11.112896271187282</v>
      </c>
      <c r="FN70" s="141">
        <v>-19.640193264323386</v>
      </c>
      <c r="FO70" s="141">
        <v>-27.878578020833913</v>
      </c>
      <c r="FP70" s="141">
        <v>-35.950733022815371</v>
      </c>
      <c r="FQ70" s="141">
        <v>-57.826879383309461</v>
      </c>
      <c r="FR70" s="141">
        <v>-75.773721188935951</v>
      </c>
      <c r="FS70" s="141">
        <v>-86.868171661664007</v>
      </c>
      <c r="FT70" s="141">
        <v>-91.787394927266973</v>
      </c>
      <c r="FU70" s="141">
        <v>-87.22127903934711</v>
      </c>
      <c r="FW70" s="141">
        <v>53.344899269884493</v>
      </c>
      <c r="FX70" s="141">
        <v>47.541511479545107</v>
      </c>
      <c r="FY70" s="141">
        <v>43.559235345235564</v>
      </c>
      <c r="FZ70" s="141">
        <v>40.024037431099671</v>
      </c>
      <c r="GA70" s="141">
        <v>35.470193094365996</v>
      </c>
      <c r="GB70" s="141">
        <v>30.764167564787243</v>
      </c>
      <c r="GC70" s="141">
        <v>25.387103728812718</v>
      </c>
      <c r="GD70" s="141">
        <v>16.859806735676614</v>
      </c>
      <c r="GE70" s="141">
        <v>8.6214219791660867</v>
      </c>
      <c r="GF70" s="141">
        <v>0.54926697718462947</v>
      </c>
      <c r="GG70" s="141">
        <v>-21.326879383309461</v>
      </c>
      <c r="GH70" s="141">
        <v>-39.273721188935951</v>
      </c>
      <c r="GI70" s="141">
        <v>-50.368171661664007</v>
      </c>
      <c r="GJ70" s="141">
        <v>-55.287394927266973</v>
      </c>
      <c r="GK70" s="141">
        <v>-50.72127903934711</v>
      </c>
      <c r="GM70" s="1">
        <v>382900</v>
      </c>
      <c r="GN70" s="78">
        <v>393269</v>
      </c>
      <c r="GO70" s="78" t="s">
        <v>824</v>
      </c>
      <c r="GP70" s="97"/>
    </row>
    <row r="71" spans="2:198" ht="16.2" thickBot="1" x14ac:dyDescent="0.35">
      <c r="B71" s="19" t="s">
        <v>342</v>
      </c>
      <c r="C71" s="21">
        <v>52.455542583116866</v>
      </c>
      <c r="D71" s="21">
        <v>46.710100565335274</v>
      </c>
      <c r="E71" s="21">
        <v>44.237604251092399</v>
      </c>
      <c r="F71" s="21">
        <v>39.652667634453621</v>
      </c>
      <c r="G71" s="21">
        <v>34.692534601288713</v>
      </c>
      <c r="H71" s="21">
        <v>32.41934982051302</v>
      </c>
      <c r="I71" s="21">
        <v>30.127424883750791</v>
      </c>
      <c r="J71" s="21">
        <v>27.710175358034064</v>
      </c>
      <c r="K71" s="21">
        <v>24.788735339062754</v>
      </c>
      <c r="L71" s="21">
        <v>21.816068654830019</v>
      </c>
      <c r="M71" s="21">
        <v>8.9909463740543174</v>
      </c>
      <c r="N71" s="21">
        <v>-5.8139826942424691</v>
      </c>
      <c r="O71" s="21">
        <v>-16.731005196350409</v>
      </c>
      <c r="P71" s="21">
        <v>-27.193027329571294</v>
      </c>
      <c r="Q71" s="21">
        <v>-35.369859749470152</v>
      </c>
      <c r="R71" s="22"/>
      <c r="S71" s="21">
        <v>52.455542583116866</v>
      </c>
      <c r="T71" s="21">
        <v>46.710100565335274</v>
      </c>
      <c r="U71" s="21">
        <v>44.237604251092399</v>
      </c>
      <c r="V71" s="21">
        <v>39.652667634453621</v>
      </c>
      <c r="W71" s="21">
        <v>34.692534601288713</v>
      </c>
      <c r="X71" s="21">
        <v>32.41934982051302</v>
      </c>
      <c r="Y71" s="21">
        <v>30.127424883750791</v>
      </c>
      <c r="Z71" s="21">
        <v>27.710175358034064</v>
      </c>
      <c r="AA71" s="21">
        <v>24.788735339062754</v>
      </c>
      <c r="AB71" s="21">
        <v>21.816068654830019</v>
      </c>
      <c r="AC71" s="21">
        <v>8.9909463740543174</v>
      </c>
      <c r="AD71" s="21">
        <v>-5.8139826942424691</v>
      </c>
      <c r="AE71" s="21">
        <v>-16.731005196350409</v>
      </c>
      <c r="AF71" s="21">
        <v>-27.193027329571294</v>
      </c>
      <c r="AG71" s="21">
        <v>-35.369859749470152</v>
      </c>
      <c r="AI71" s="23">
        <v>52.455542583116866</v>
      </c>
      <c r="AJ71" s="23">
        <v>50.434031005615701</v>
      </c>
      <c r="AK71" s="23">
        <v>49.904740378357751</v>
      </c>
      <c r="AL71" s="23">
        <v>46.483260561747294</v>
      </c>
      <c r="AM71" s="23">
        <v>42.871722281814755</v>
      </c>
      <c r="AN71" s="23">
        <v>41.948379786030614</v>
      </c>
      <c r="AO71" s="23">
        <v>40.698412989089036</v>
      </c>
      <c r="AP71" s="23">
        <v>39.016574835632042</v>
      </c>
      <c r="AQ71" s="23">
        <v>37.254321515648911</v>
      </c>
      <c r="AR71" s="23">
        <v>35.371239169527485</v>
      </c>
      <c r="AS71" s="23">
        <v>28.782302880409105</v>
      </c>
      <c r="AT71" s="23">
        <v>21.716626109751445</v>
      </c>
      <c r="AU71" s="23">
        <v>14.990564779650271</v>
      </c>
      <c r="AV71" s="23">
        <v>8.000415415351398</v>
      </c>
      <c r="AW71" s="23">
        <v>3.5380279258910434</v>
      </c>
      <c r="AY71" s="24">
        <v>52.455542583116866</v>
      </c>
      <c r="AZ71" s="24">
        <v>50.434031005615701</v>
      </c>
      <c r="BA71" s="24">
        <v>49.904740378357751</v>
      </c>
      <c r="BB71" s="24">
        <v>46.483260561747294</v>
      </c>
      <c r="BC71" s="24">
        <v>42.871722281814755</v>
      </c>
      <c r="BD71" s="24">
        <v>41.948379786030614</v>
      </c>
      <c r="BE71" s="24">
        <v>40.698412989089036</v>
      </c>
      <c r="BF71" s="24">
        <v>39.016574835632042</v>
      </c>
      <c r="BG71" s="24">
        <v>37.254321515648911</v>
      </c>
      <c r="BH71" s="24">
        <v>35.371239169527485</v>
      </c>
      <c r="BI71" s="24">
        <v>28.782302880409105</v>
      </c>
      <c r="BJ71" s="24">
        <v>21.716626109751445</v>
      </c>
      <c r="BK71" s="24">
        <v>14.990564779650271</v>
      </c>
      <c r="BL71" s="24">
        <v>8.000415415351398</v>
      </c>
      <c r="BM71" s="24">
        <v>3.5380279258910434</v>
      </c>
      <c r="BO71" s="25">
        <v>52.455542583116866</v>
      </c>
      <c r="BP71" s="25">
        <v>45.885402332003025</v>
      </c>
      <c r="BQ71" s="25">
        <v>42.983464082625233</v>
      </c>
      <c r="BR71" s="25">
        <v>38.097647975865684</v>
      </c>
      <c r="BS71" s="25">
        <v>32.845699206795871</v>
      </c>
      <c r="BT71" s="25">
        <v>30.443498791718355</v>
      </c>
      <c r="BU71" s="25">
        <v>28.375771989441787</v>
      </c>
      <c r="BV71" s="25">
        <v>26.233304293404686</v>
      </c>
      <c r="BW71" s="25">
        <v>23.71837924070654</v>
      </c>
      <c r="BX71" s="25">
        <v>21.021417994922388</v>
      </c>
      <c r="BY71" s="25">
        <v>8.7097064446678445</v>
      </c>
      <c r="BZ71" s="25">
        <v>-6.1005246225543601</v>
      </c>
      <c r="CA71" s="25">
        <v>-16.598720459400909</v>
      </c>
      <c r="CB71" s="25">
        <v>-25.564759034443057</v>
      </c>
      <c r="CC71" s="25">
        <v>-31.215589873397533</v>
      </c>
      <c r="CE71" s="25">
        <v>52.455542583116866</v>
      </c>
      <c r="CF71" s="25">
        <v>45.885402332003025</v>
      </c>
      <c r="CG71" s="25">
        <v>42.983464082625233</v>
      </c>
      <c r="CH71" s="25">
        <v>38.097647975865684</v>
      </c>
      <c r="CI71" s="25">
        <v>32.845699206795871</v>
      </c>
      <c r="CJ71" s="25">
        <v>30.443498791718355</v>
      </c>
      <c r="CK71" s="25">
        <v>28.375771989441787</v>
      </c>
      <c r="CL71" s="25">
        <v>26.233304293404686</v>
      </c>
      <c r="CM71" s="25">
        <v>23.71837924070654</v>
      </c>
      <c r="CN71" s="25">
        <v>21.021417994922388</v>
      </c>
      <c r="CO71" s="25">
        <v>8.7097064446678445</v>
      </c>
      <c r="CP71" s="25">
        <v>-6.1005246225543601</v>
      </c>
      <c r="CQ71" s="25">
        <v>-16.598720459400909</v>
      </c>
      <c r="CR71" s="25">
        <v>-25.564759034443057</v>
      </c>
      <c r="CS71" s="25">
        <v>-31.215589873397533</v>
      </c>
      <c r="CU71" s="26">
        <v>52.455542583116866</v>
      </c>
      <c r="CV71" s="26">
        <v>48.626083127696127</v>
      </c>
      <c r="CW71" s="26">
        <v>46.428272890907543</v>
      </c>
      <c r="CX71" s="26">
        <v>41.711092087869986</v>
      </c>
      <c r="CY71" s="26">
        <v>36.492685093854362</v>
      </c>
      <c r="CZ71" s="26">
        <v>33.953137253927338</v>
      </c>
      <c r="DA71" s="26">
        <v>30.988505118598511</v>
      </c>
      <c r="DB71" s="26">
        <v>25.797898510251116</v>
      </c>
      <c r="DC71" s="26">
        <v>20.258756636305066</v>
      </c>
      <c r="DD71" s="26">
        <v>14.601244895158374</v>
      </c>
      <c r="DE71" s="26">
        <v>-1.9356440066123071</v>
      </c>
      <c r="DF71" s="26">
        <v>-14.806411323222775</v>
      </c>
      <c r="DG71" s="26">
        <v>-23.383127122126666</v>
      </c>
      <c r="DH71" s="26">
        <v>-28.099324423981614</v>
      </c>
      <c r="DI71" s="26">
        <v>-24.732707012514481</v>
      </c>
      <c r="DK71" s="26">
        <v>52.455542583116866</v>
      </c>
      <c r="DL71" s="26">
        <v>48.626083127696127</v>
      </c>
      <c r="DM71" s="26">
        <v>46.428272890907543</v>
      </c>
      <c r="DN71" s="26">
        <v>41.711092087869986</v>
      </c>
      <c r="DO71" s="26">
        <v>36.492685093854362</v>
      </c>
      <c r="DP71" s="26">
        <v>33.953137253927338</v>
      </c>
      <c r="DQ71" s="26">
        <v>30.988505118598511</v>
      </c>
      <c r="DR71" s="26">
        <v>25.797898510251116</v>
      </c>
      <c r="DS71" s="26">
        <v>20.258756636305066</v>
      </c>
      <c r="DT71" s="26">
        <v>14.601244895158374</v>
      </c>
      <c r="DU71" s="26">
        <v>-1.9356440066123071</v>
      </c>
      <c r="DV71" s="26">
        <v>-14.806411323222775</v>
      </c>
      <c r="DW71" s="26">
        <v>-23.383127122126666</v>
      </c>
      <c r="DX71" s="26">
        <v>-28.099324423981614</v>
      </c>
      <c r="DY71" s="26">
        <v>-24.732707012514481</v>
      </c>
      <c r="EA71" s="27">
        <v>52.455542583116866</v>
      </c>
      <c r="EB71" s="27">
        <v>49.322150346392661</v>
      </c>
      <c r="EC71" s="27">
        <v>47.670858864335145</v>
      </c>
      <c r="ED71" s="27">
        <v>43.465182678534362</v>
      </c>
      <c r="EE71" s="27">
        <v>39.147283853610475</v>
      </c>
      <c r="EF71" s="27">
        <v>37.400509254116386</v>
      </c>
      <c r="EG71" s="27">
        <v>35.439548429917394</v>
      </c>
      <c r="EH71" s="27">
        <v>33.290619593492437</v>
      </c>
      <c r="EI71" s="27">
        <v>30.552261214487373</v>
      </c>
      <c r="EJ71" s="27">
        <v>27.681536878483996</v>
      </c>
      <c r="EK71" s="27">
        <v>18.165640746527842</v>
      </c>
      <c r="EL71" s="27">
        <v>9.4044141555555143</v>
      </c>
      <c r="EM71" s="27">
        <v>3.5787254961963129</v>
      </c>
      <c r="EN71" s="27">
        <v>-1.0458833781713111</v>
      </c>
      <c r="EO71" s="27">
        <v>-3.1554322188120949</v>
      </c>
      <c r="EQ71" s="27">
        <v>52.455542583116866</v>
      </c>
      <c r="ER71" s="27">
        <v>49.322150346392661</v>
      </c>
      <c r="ES71" s="27">
        <v>47.670858864335145</v>
      </c>
      <c r="ET71" s="27">
        <v>43.465182678534362</v>
      </c>
      <c r="EU71" s="27">
        <v>39.147283853610475</v>
      </c>
      <c r="EV71" s="27">
        <v>37.400509254116386</v>
      </c>
      <c r="EW71" s="27">
        <v>35.439548429917394</v>
      </c>
      <c r="EX71" s="27">
        <v>33.290619593492437</v>
      </c>
      <c r="EY71" s="27">
        <v>30.552261214487373</v>
      </c>
      <c r="EZ71" s="27">
        <v>27.681536878483996</v>
      </c>
      <c r="FA71" s="27">
        <v>18.165640746527842</v>
      </c>
      <c r="FB71" s="27">
        <v>9.4044141555555143</v>
      </c>
      <c r="FC71" s="27">
        <v>3.5787254961963129</v>
      </c>
      <c r="FD71" s="27">
        <v>-1.0458833781713111</v>
      </c>
      <c r="FE71" s="27">
        <v>-3.1554322188120949</v>
      </c>
      <c r="FG71" s="141">
        <v>52.455542583116866</v>
      </c>
      <c r="FH71" s="141">
        <v>45.918942960888359</v>
      </c>
      <c r="FI71" s="141">
        <v>42.8398900846</v>
      </c>
      <c r="FJ71" s="141">
        <v>37.695743528460071</v>
      </c>
      <c r="FK71" s="141">
        <v>32.114697077716443</v>
      </c>
      <c r="FL71" s="141">
        <v>29.387985018710111</v>
      </c>
      <c r="FM71" s="141">
        <v>26.221537874949576</v>
      </c>
      <c r="FN71" s="141">
        <v>20.72622335134082</v>
      </c>
      <c r="FO71" s="141">
        <v>15.010982478659514</v>
      </c>
      <c r="FP71" s="141">
        <v>9.1682409736005184</v>
      </c>
      <c r="FQ71" s="141">
        <v>-8.3019411195698183</v>
      </c>
      <c r="FR71" s="141">
        <v>-22.43084649478061</v>
      </c>
      <c r="FS71" s="141">
        <v>-32.254271874207234</v>
      </c>
      <c r="FT71" s="141">
        <v>-38.177958636433232</v>
      </c>
      <c r="FU71" s="141">
        <v>-35.921442194611984</v>
      </c>
      <c r="FW71" s="141">
        <v>52.455542583116866</v>
      </c>
      <c r="FX71" s="141">
        <v>45.918942960888359</v>
      </c>
      <c r="FY71" s="141">
        <v>42.8398900846</v>
      </c>
      <c r="FZ71" s="141">
        <v>37.695743528460071</v>
      </c>
      <c r="GA71" s="141">
        <v>32.114697077716443</v>
      </c>
      <c r="GB71" s="141">
        <v>29.387985018710111</v>
      </c>
      <c r="GC71" s="141">
        <v>26.221537874949576</v>
      </c>
      <c r="GD71" s="141">
        <v>20.72622335134082</v>
      </c>
      <c r="GE71" s="141">
        <v>15.010982478659514</v>
      </c>
      <c r="GF71" s="141">
        <v>9.1682409736005184</v>
      </c>
      <c r="GG71" s="141">
        <v>-8.3019411195698183</v>
      </c>
      <c r="GH71" s="141">
        <v>-22.43084649478061</v>
      </c>
      <c r="GI71" s="141">
        <v>-32.254271874207234</v>
      </c>
      <c r="GJ71" s="141">
        <v>-38.177958636433232</v>
      </c>
      <c r="GK71" s="141">
        <v>-35.921442194611984</v>
      </c>
      <c r="GM71" s="1">
        <v>365831</v>
      </c>
      <c r="GN71" s="78">
        <v>407025</v>
      </c>
      <c r="GO71" s="78" t="s">
        <v>832</v>
      </c>
      <c r="GP71" s="97"/>
    </row>
    <row r="72" spans="2:198" ht="16.2" thickBot="1" x14ac:dyDescent="0.35">
      <c r="B72" s="19" t="s">
        <v>399</v>
      </c>
      <c r="C72" s="21">
        <v>18.216678730321988</v>
      </c>
      <c r="D72" s="21">
        <v>12.938299299793769</v>
      </c>
      <c r="E72" s="21">
        <v>11.323997638545158</v>
      </c>
      <c r="F72" s="21">
        <v>10.340725216429441</v>
      </c>
      <c r="G72" s="21">
        <v>8.8926626101933621</v>
      </c>
      <c r="H72" s="21">
        <v>35.359736542029594</v>
      </c>
      <c r="I72" s="21">
        <v>33.912847027803736</v>
      </c>
      <c r="J72" s="21">
        <v>32.542102441004147</v>
      </c>
      <c r="K72" s="21">
        <v>30.927736496673703</v>
      </c>
      <c r="L72" s="21">
        <v>29.373902278066055</v>
      </c>
      <c r="M72" s="21">
        <v>20.408137908755293</v>
      </c>
      <c r="N72" s="21">
        <v>6.772027445578459</v>
      </c>
      <c r="O72" s="21">
        <v>-5.3058888382960845</v>
      </c>
      <c r="P72" s="21">
        <v>-18.025239581913993</v>
      </c>
      <c r="Q72" s="21">
        <v>-29.214308431247844</v>
      </c>
      <c r="R72" s="22"/>
      <c r="S72" s="21">
        <v>57.216678730321988</v>
      </c>
      <c r="T72" s="21">
        <v>51.938299299793769</v>
      </c>
      <c r="U72" s="21">
        <v>50.323997638545158</v>
      </c>
      <c r="V72" s="21">
        <v>49.340725216429441</v>
      </c>
      <c r="W72" s="21">
        <v>47.892662610193362</v>
      </c>
      <c r="X72" s="21">
        <v>46.359736542029594</v>
      </c>
      <c r="Y72" s="21">
        <v>44.912847027803736</v>
      </c>
      <c r="Z72" s="21">
        <v>43.542102441004147</v>
      </c>
      <c r="AA72" s="21">
        <v>41.927736496673703</v>
      </c>
      <c r="AB72" s="21">
        <v>40.373902278066055</v>
      </c>
      <c r="AC72" s="21">
        <v>31.408137908755293</v>
      </c>
      <c r="AD72" s="21">
        <v>17.772027445578459</v>
      </c>
      <c r="AE72" s="21">
        <v>5.6941111617039155</v>
      </c>
      <c r="AF72" s="21">
        <v>-7.0252395819139934</v>
      </c>
      <c r="AG72" s="21">
        <v>-18.214308431247844</v>
      </c>
      <c r="AI72" s="23">
        <v>18.216678730321988</v>
      </c>
      <c r="AJ72" s="23">
        <v>16.452034170816468</v>
      </c>
      <c r="AK72" s="23">
        <v>15.492741382778199</v>
      </c>
      <c r="AL72" s="23">
        <v>14.771793680106413</v>
      </c>
      <c r="AM72" s="23">
        <v>13.870529437673511</v>
      </c>
      <c r="AN72" s="23">
        <v>40.839793293836166</v>
      </c>
      <c r="AO72" s="23">
        <v>39.49714932347301</v>
      </c>
      <c r="AP72" s="23">
        <v>37.785457528414732</v>
      </c>
      <c r="AQ72" s="23">
        <v>36.425591411274858</v>
      </c>
      <c r="AR72" s="23">
        <v>35.01417371631959</v>
      </c>
      <c r="AS72" s="23">
        <v>30.711299012707229</v>
      </c>
      <c r="AT72" s="23">
        <v>26.234604606163117</v>
      </c>
      <c r="AU72" s="23">
        <v>21.94502468792669</v>
      </c>
      <c r="AV72" s="23">
        <v>17.239329613669241</v>
      </c>
      <c r="AW72" s="23">
        <v>13.979835041488485</v>
      </c>
      <c r="AY72" s="24">
        <v>57.216678730321988</v>
      </c>
      <c r="AZ72" s="24">
        <v>55.452034170816468</v>
      </c>
      <c r="BA72" s="24">
        <v>54.492741382778199</v>
      </c>
      <c r="BB72" s="24">
        <v>53.771793680106413</v>
      </c>
      <c r="BC72" s="24">
        <v>52.870529437673511</v>
      </c>
      <c r="BD72" s="24">
        <v>51.839793293836166</v>
      </c>
      <c r="BE72" s="24">
        <v>50.49714932347301</v>
      </c>
      <c r="BF72" s="24">
        <v>48.785457528414732</v>
      </c>
      <c r="BG72" s="24">
        <v>47.425591411274858</v>
      </c>
      <c r="BH72" s="24">
        <v>46.01417371631959</v>
      </c>
      <c r="BI72" s="24">
        <v>41.711299012707229</v>
      </c>
      <c r="BJ72" s="24">
        <v>37.234604606163117</v>
      </c>
      <c r="BK72" s="24">
        <v>32.94502468792669</v>
      </c>
      <c r="BL72" s="24">
        <v>28.239329613669241</v>
      </c>
      <c r="BM72" s="24">
        <v>24.979835041488485</v>
      </c>
      <c r="BO72" s="25">
        <v>18.216678730321988</v>
      </c>
      <c r="BP72" s="25">
        <v>12.267867218992713</v>
      </c>
      <c r="BQ72" s="25">
        <v>1.6445811117668256</v>
      </c>
      <c r="BR72" s="25">
        <v>-8.1112271612845461</v>
      </c>
      <c r="BS72" s="25">
        <v>-9.6608388188193572</v>
      </c>
      <c r="BT72" s="25">
        <v>16.740128684699641</v>
      </c>
      <c r="BU72" s="25">
        <v>15.273782082126658</v>
      </c>
      <c r="BV72" s="25">
        <v>13.88697425640261</v>
      </c>
      <c r="BW72" s="25">
        <v>12.550515737866178</v>
      </c>
      <c r="BX72" s="25">
        <v>11.299107559142186</v>
      </c>
      <c r="BY72" s="25">
        <v>4.1514369835401226</v>
      </c>
      <c r="BZ72" s="25">
        <v>-9.3972262758971823</v>
      </c>
      <c r="CA72" s="25">
        <v>-20.730780086280632</v>
      </c>
      <c r="CB72" s="25">
        <v>-32.359195565858158</v>
      </c>
      <c r="CC72" s="25">
        <v>-42.261741794912155</v>
      </c>
      <c r="CE72" s="25">
        <v>57.216678730321988</v>
      </c>
      <c r="CF72" s="25">
        <v>51.267867218992713</v>
      </c>
      <c r="CG72" s="25">
        <v>40.644581111766826</v>
      </c>
      <c r="CH72" s="25">
        <v>30.888772838715454</v>
      </c>
      <c r="CI72" s="25">
        <v>29.339161181180643</v>
      </c>
      <c r="CJ72" s="25">
        <v>27.740128684699641</v>
      </c>
      <c r="CK72" s="25">
        <v>26.273782082126658</v>
      </c>
      <c r="CL72" s="25">
        <v>24.88697425640261</v>
      </c>
      <c r="CM72" s="25">
        <v>23.550515737866178</v>
      </c>
      <c r="CN72" s="25">
        <v>22.299107559142186</v>
      </c>
      <c r="CO72" s="25">
        <v>15.151436983540123</v>
      </c>
      <c r="CP72" s="25">
        <v>1.6027737241028177</v>
      </c>
      <c r="CQ72" s="25">
        <v>-9.7307800862806317</v>
      </c>
      <c r="CR72" s="25">
        <v>-21.359195565858158</v>
      </c>
      <c r="CS72" s="25">
        <v>-31.261741794912155</v>
      </c>
      <c r="CU72" s="26">
        <v>18.216678730321988</v>
      </c>
      <c r="CV72" s="26">
        <v>15.022353363765042</v>
      </c>
      <c r="CW72" s="26">
        <v>5.0980432287960582</v>
      </c>
      <c r="CX72" s="26">
        <v>-4.5158640210288326</v>
      </c>
      <c r="CY72" s="26">
        <v>-6.0121692454022337</v>
      </c>
      <c r="CZ72" s="26">
        <v>20.320570572023854</v>
      </c>
      <c r="DA72" s="26">
        <v>17.890501120633445</v>
      </c>
      <c r="DB72" s="26">
        <v>12.823935056119439</v>
      </c>
      <c r="DC72" s="26">
        <v>7.6601989873087888</v>
      </c>
      <c r="DD72" s="26">
        <v>2.5722033065505485</v>
      </c>
      <c r="DE72" s="26">
        <v>-10.771598207954469</v>
      </c>
      <c r="DF72" s="26">
        <v>-23.547822514362693</v>
      </c>
      <c r="DG72" s="26">
        <v>-33.878242899244697</v>
      </c>
      <c r="DH72" s="26">
        <v>-40.385356036922644</v>
      </c>
      <c r="DI72" s="26">
        <v>-36.345527463607198</v>
      </c>
      <c r="DK72" s="26">
        <v>57.216678730321988</v>
      </c>
      <c r="DL72" s="26">
        <v>54.022353363765042</v>
      </c>
      <c r="DM72" s="26">
        <v>44.098043228796058</v>
      </c>
      <c r="DN72" s="26">
        <v>34.484135978971167</v>
      </c>
      <c r="DO72" s="26">
        <v>32.987830754597766</v>
      </c>
      <c r="DP72" s="26">
        <v>31.320570572023854</v>
      </c>
      <c r="DQ72" s="26">
        <v>28.890501120633445</v>
      </c>
      <c r="DR72" s="26">
        <v>23.823935056119439</v>
      </c>
      <c r="DS72" s="26">
        <v>18.660198987308789</v>
      </c>
      <c r="DT72" s="26">
        <v>13.572203306550549</v>
      </c>
      <c r="DU72" s="26">
        <v>0.22840179204553124</v>
      </c>
      <c r="DV72" s="26">
        <v>-12.547822514362693</v>
      </c>
      <c r="DW72" s="26">
        <v>-22.878242899244697</v>
      </c>
      <c r="DX72" s="26">
        <v>-29.385356036922644</v>
      </c>
      <c r="DY72" s="26">
        <v>-25.345527463607198</v>
      </c>
      <c r="EA72" s="27">
        <v>18.216678730321988</v>
      </c>
      <c r="EB72" s="27">
        <v>15.617703222767098</v>
      </c>
      <c r="EC72" s="27">
        <v>14.710773425913693</v>
      </c>
      <c r="ED72" s="27">
        <v>14.08551457902152</v>
      </c>
      <c r="EE72" s="27">
        <v>13.331743032856629</v>
      </c>
      <c r="EF72" s="27">
        <v>40.425805404193667</v>
      </c>
      <c r="EG72" s="27">
        <v>39.375056836031689</v>
      </c>
      <c r="EH72" s="27">
        <v>38.210942626223513</v>
      </c>
      <c r="EI72" s="27">
        <v>36.636781064679752</v>
      </c>
      <c r="EJ72" s="27">
        <v>35.019026538997579</v>
      </c>
      <c r="EK72" s="27">
        <v>28.654842835508873</v>
      </c>
      <c r="EL72" s="27">
        <v>21.636236958643224</v>
      </c>
      <c r="EM72" s="27">
        <v>16.743761276093736</v>
      </c>
      <c r="EN72" s="27">
        <v>12.782747967464616</v>
      </c>
      <c r="EO72" s="27">
        <v>11.141975393418022</v>
      </c>
      <c r="EQ72" s="27">
        <v>57.216678730321988</v>
      </c>
      <c r="ER72" s="27">
        <v>54.617703222767098</v>
      </c>
      <c r="ES72" s="27">
        <v>53.710773425913693</v>
      </c>
      <c r="ET72" s="27">
        <v>53.08551457902152</v>
      </c>
      <c r="EU72" s="27">
        <v>52.331743032856629</v>
      </c>
      <c r="EV72" s="27">
        <v>51.425805404193667</v>
      </c>
      <c r="EW72" s="27">
        <v>50.375056836031689</v>
      </c>
      <c r="EX72" s="27">
        <v>49.210942626223513</v>
      </c>
      <c r="EY72" s="27">
        <v>47.636781064679752</v>
      </c>
      <c r="EZ72" s="27">
        <v>46.019026538997579</v>
      </c>
      <c r="FA72" s="27">
        <v>39.654842835508873</v>
      </c>
      <c r="FB72" s="27">
        <v>32.636236958643224</v>
      </c>
      <c r="FC72" s="27">
        <v>27.743761276093736</v>
      </c>
      <c r="FD72" s="27">
        <v>23.782747967464616</v>
      </c>
      <c r="FE72" s="27">
        <v>22.141975393418022</v>
      </c>
      <c r="FG72" s="141">
        <v>18.216678730321988</v>
      </c>
      <c r="FH72" s="141">
        <v>12.441944540843295</v>
      </c>
      <c r="FI72" s="141">
        <v>1.6734718094520105</v>
      </c>
      <c r="FJ72" s="141">
        <v>-8.3627039990550429</v>
      </c>
      <c r="FK72" s="141">
        <v>-10.243822162325742</v>
      </c>
      <c r="FL72" s="141">
        <v>15.8351326667932</v>
      </c>
      <c r="FM72" s="141">
        <v>13.104853896834612</v>
      </c>
      <c r="FN72" s="141">
        <v>7.6291566747286623</v>
      </c>
      <c r="FO72" s="141">
        <v>2.211802543511908</v>
      </c>
      <c r="FP72" s="141">
        <v>-3.1361871236361623</v>
      </c>
      <c r="FQ72" s="141">
        <v>-17.386348553615846</v>
      </c>
      <c r="FR72" s="141">
        <v>-31.0461393804203</v>
      </c>
      <c r="FS72" s="141">
        <v>-42.28129000574063</v>
      </c>
      <c r="FT72" s="141">
        <v>-49.866276889293516</v>
      </c>
      <c r="FU72" s="141">
        <v>-47.016092651138734</v>
      </c>
      <c r="FW72" s="141">
        <v>57.216678730321988</v>
      </c>
      <c r="FX72" s="141">
        <v>51.441944540843295</v>
      </c>
      <c r="FY72" s="141">
        <v>40.67347180945201</v>
      </c>
      <c r="FZ72" s="141">
        <v>30.637296000944957</v>
      </c>
      <c r="GA72" s="141">
        <v>28.756177837674258</v>
      </c>
      <c r="GB72" s="141">
        <v>26.8351326667932</v>
      </c>
      <c r="GC72" s="141">
        <v>24.104853896834612</v>
      </c>
      <c r="GD72" s="141">
        <v>18.629156674728662</v>
      </c>
      <c r="GE72" s="141">
        <v>13.211802543511908</v>
      </c>
      <c r="GF72" s="141">
        <v>7.8638128763638377</v>
      </c>
      <c r="GG72" s="141">
        <v>-6.3863485536158464</v>
      </c>
      <c r="GH72" s="141">
        <v>-20.0461393804203</v>
      </c>
      <c r="GI72" s="141">
        <v>-31.28129000574063</v>
      </c>
      <c r="GJ72" s="141">
        <v>-38.866276889293516</v>
      </c>
      <c r="GK72" s="141">
        <v>-36.016092651138734</v>
      </c>
      <c r="GM72" s="1">
        <v>358343</v>
      </c>
      <c r="GN72" s="78">
        <v>404626</v>
      </c>
      <c r="GO72" s="78" t="s">
        <v>842</v>
      </c>
      <c r="GP72" s="97"/>
    </row>
    <row r="73" spans="2:198" ht="16.2" thickBot="1" x14ac:dyDescent="0.35">
      <c r="B73" s="19" t="s">
        <v>366</v>
      </c>
      <c r="C73" s="21">
        <v>9.1790205625408277</v>
      </c>
      <c r="D73" s="21">
        <v>-1.2550724609418182</v>
      </c>
      <c r="E73" s="21">
        <v>-7.5673709464410877</v>
      </c>
      <c r="F73" s="21">
        <v>-9.1576165939558933</v>
      </c>
      <c r="G73" s="21">
        <v>-11.503529940861611</v>
      </c>
      <c r="H73" s="21">
        <v>-13.987191134030013</v>
      </c>
      <c r="I73" s="21">
        <v>-16.156051038898468</v>
      </c>
      <c r="J73" s="21">
        <v>-18.460232450323346</v>
      </c>
      <c r="K73" s="21">
        <v>-21.413623021865291</v>
      </c>
      <c r="L73" s="21">
        <v>-24.297052808469289</v>
      </c>
      <c r="M73" s="21">
        <v>-38.967069196876537</v>
      </c>
      <c r="N73" s="21">
        <v>-61.009653082282853</v>
      </c>
      <c r="O73" s="21">
        <v>-78.396745194418543</v>
      </c>
      <c r="P73" s="21">
        <v>-95.924783794646487</v>
      </c>
      <c r="Q73" s="21">
        <v>-111.11891818189224</v>
      </c>
      <c r="R73" s="22"/>
      <c r="S73" s="21">
        <v>9.1790205625408277</v>
      </c>
      <c r="T73" s="21">
        <v>-1.2550724609418182</v>
      </c>
      <c r="U73" s="21">
        <v>-7.5673709464410877</v>
      </c>
      <c r="V73" s="21">
        <v>-9.1576165939558933</v>
      </c>
      <c r="W73" s="21">
        <v>-11.503529940861611</v>
      </c>
      <c r="X73" s="21">
        <v>-13.987191134030013</v>
      </c>
      <c r="Y73" s="21">
        <v>-16.156051038898468</v>
      </c>
      <c r="Z73" s="21">
        <v>-18.460232450323346</v>
      </c>
      <c r="AA73" s="21">
        <v>-21.413623021865291</v>
      </c>
      <c r="AB73" s="21">
        <v>-24.297052808469289</v>
      </c>
      <c r="AC73" s="21">
        <v>-38.967069196876537</v>
      </c>
      <c r="AD73" s="21">
        <v>-61.009653082282853</v>
      </c>
      <c r="AE73" s="21">
        <v>-78.396745194418543</v>
      </c>
      <c r="AF73" s="21">
        <v>-95.924783794646487</v>
      </c>
      <c r="AG73" s="21">
        <v>-111.11891818189224</v>
      </c>
      <c r="AI73" s="23">
        <v>9.1790205625408277</v>
      </c>
      <c r="AJ73" s="23">
        <v>6.9008274861684669</v>
      </c>
      <c r="AK73" s="23">
        <v>5.4584680706826276</v>
      </c>
      <c r="AL73" s="23">
        <v>4.1110389156331308</v>
      </c>
      <c r="AM73" s="23">
        <v>2.3744894124927924</v>
      </c>
      <c r="AN73" s="23">
        <v>0.47086295040627135</v>
      </c>
      <c r="AO73" s="23">
        <v>-2.0234034731404478</v>
      </c>
      <c r="AP73" s="23">
        <v>-5.3680669350831209</v>
      </c>
      <c r="AQ73" s="23">
        <v>-8.3176325383437444</v>
      </c>
      <c r="AR73" s="23">
        <v>-11.344947897261846</v>
      </c>
      <c r="AS73" s="23">
        <v>-20.826166842913565</v>
      </c>
      <c r="AT73" s="23">
        <v>-30.884936428255969</v>
      </c>
      <c r="AU73" s="23">
        <v>-40.630090358189136</v>
      </c>
      <c r="AV73" s="23">
        <v>-51.742193928247133</v>
      </c>
      <c r="AW73" s="23">
        <v>-58.885581353710421</v>
      </c>
      <c r="AY73" s="24">
        <v>9.1790205625408277</v>
      </c>
      <c r="AZ73" s="24">
        <v>6.9008274861684669</v>
      </c>
      <c r="BA73" s="24">
        <v>5.4584680706826276</v>
      </c>
      <c r="BB73" s="24">
        <v>4.1110389156331308</v>
      </c>
      <c r="BC73" s="24">
        <v>2.3744894124927924</v>
      </c>
      <c r="BD73" s="24">
        <v>0.47086295040627135</v>
      </c>
      <c r="BE73" s="24">
        <v>-2.0234034731404478</v>
      </c>
      <c r="BF73" s="24">
        <v>-5.3680669350831209</v>
      </c>
      <c r="BG73" s="24">
        <v>-8.3176325383437444</v>
      </c>
      <c r="BH73" s="24">
        <v>-11.344947897261846</v>
      </c>
      <c r="BI73" s="24">
        <v>-20.826166842913565</v>
      </c>
      <c r="BJ73" s="24">
        <v>-30.884936428255969</v>
      </c>
      <c r="BK73" s="24">
        <v>-40.630090358189136</v>
      </c>
      <c r="BL73" s="24">
        <v>-51.742193928247133</v>
      </c>
      <c r="BM73" s="24">
        <v>-58.885581353710421</v>
      </c>
      <c r="BO73" s="25">
        <v>9.1790205625408277</v>
      </c>
      <c r="BP73" s="25">
        <v>-1.9811663688618069</v>
      </c>
      <c r="BQ73" s="25">
        <v>-8.4770678920386331</v>
      </c>
      <c r="BR73" s="25">
        <v>-9.9399242674916621</v>
      </c>
      <c r="BS73" s="25">
        <v>-12.239221388981704</v>
      </c>
      <c r="BT73" s="25">
        <v>-14.584978904344723</v>
      </c>
      <c r="BU73" s="25">
        <v>-16.410570108864619</v>
      </c>
      <c r="BV73" s="25">
        <v>-18.027061807846565</v>
      </c>
      <c r="BW73" s="25">
        <v>-20.14303808815491</v>
      </c>
      <c r="BX73" s="25">
        <v>-22.336412155686986</v>
      </c>
      <c r="BY73" s="25">
        <v>-35.023717973513328</v>
      </c>
      <c r="BZ73" s="25">
        <v>-55.841184445958675</v>
      </c>
      <c r="CA73" s="25">
        <v>-72.259189321795304</v>
      </c>
      <c r="CB73" s="25">
        <v>-88.356482252881904</v>
      </c>
      <c r="CC73" s="25">
        <v>-101.64009732527359</v>
      </c>
      <c r="CE73" s="25">
        <v>9.1790205625408277</v>
      </c>
      <c r="CF73" s="25">
        <v>-1.9811663688618069</v>
      </c>
      <c r="CG73" s="25">
        <v>-8.4770678920386331</v>
      </c>
      <c r="CH73" s="25">
        <v>-9.9399242674916621</v>
      </c>
      <c r="CI73" s="25">
        <v>-12.239221388981704</v>
      </c>
      <c r="CJ73" s="25">
        <v>-14.584978904344723</v>
      </c>
      <c r="CK73" s="25">
        <v>-16.410570108864619</v>
      </c>
      <c r="CL73" s="25">
        <v>-18.027061807846565</v>
      </c>
      <c r="CM73" s="25">
        <v>-20.14303808815491</v>
      </c>
      <c r="CN73" s="25">
        <v>-22.336412155686986</v>
      </c>
      <c r="CO73" s="25">
        <v>-35.023717973513328</v>
      </c>
      <c r="CP73" s="25">
        <v>-55.841184445958675</v>
      </c>
      <c r="CQ73" s="25">
        <v>-72.259189321795304</v>
      </c>
      <c r="CR73" s="25">
        <v>-88.356482252881904</v>
      </c>
      <c r="CS73" s="25">
        <v>-101.64009732527359</v>
      </c>
      <c r="CU73" s="26">
        <v>9.1790205625408277</v>
      </c>
      <c r="CV73" s="26">
        <v>1.7460007806386244</v>
      </c>
      <c r="CW73" s="26">
        <v>-3.7935722820337361</v>
      </c>
      <c r="CX73" s="26">
        <v>-5.0258186234727447</v>
      </c>
      <c r="CY73" s="26">
        <v>-7.2287611796070337</v>
      </c>
      <c r="CZ73" s="26">
        <v>-9.7232477618076132</v>
      </c>
      <c r="DA73" s="26">
        <v>-12.901943885183456</v>
      </c>
      <c r="DB73" s="26">
        <v>-19.308819162707195</v>
      </c>
      <c r="DC73" s="26">
        <v>-26.290369845403518</v>
      </c>
      <c r="DD73" s="26">
        <v>-33.371420872876882</v>
      </c>
      <c r="DE73" s="26">
        <v>-53.793975896297809</v>
      </c>
      <c r="DF73" s="26">
        <v>-73.254650333507527</v>
      </c>
      <c r="DG73" s="26">
        <v>-87.855136902090521</v>
      </c>
      <c r="DH73" s="26">
        <v>-97.144044800915282</v>
      </c>
      <c r="DI73" s="26">
        <v>-92.695750514649603</v>
      </c>
      <c r="DK73" s="26">
        <v>9.1790205625408277</v>
      </c>
      <c r="DL73" s="26">
        <v>1.7460007806386244</v>
      </c>
      <c r="DM73" s="26">
        <v>-3.7935722820337361</v>
      </c>
      <c r="DN73" s="26">
        <v>-5.0258186234727447</v>
      </c>
      <c r="DO73" s="26">
        <v>-7.2287611796070337</v>
      </c>
      <c r="DP73" s="26">
        <v>-9.7232477618076132</v>
      </c>
      <c r="DQ73" s="26">
        <v>-12.901943885183456</v>
      </c>
      <c r="DR73" s="26">
        <v>-19.308819162707195</v>
      </c>
      <c r="DS73" s="26">
        <v>-26.290369845403518</v>
      </c>
      <c r="DT73" s="26">
        <v>-33.371420872876882</v>
      </c>
      <c r="DU73" s="26">
        <v>-53.793975896297809</v>
      </c>
      <c r="DV73" s="26">
        <v>-73.254650333507527</v>
      </c>
      <c r="DW73" s="26">
        <v>-87.855136902090521</v>
      </c>
      <c r="DX73" s="26">
        <v>-97.144044800915282</v>
      </c>
      <c r="DY73" s="26">
        <v>-92.695750514649603</v>
      </c>
      <c r="EA73" s="27">
        <v>9.1790205625408277</v>
      </c>
      <c r="EB73" s="27">
        <v>2.2857916765021713</v>
      </c>
      <c r="EC73" s="27">
        <v>-3.1203726465140988</v>
      </c>
      <c r="ED73" s="27">
        <v>-4.1916028491161654</v>
      </c>
      <c r="EE73" s="27">
        <v>-5.6070168509967431</v>
      </c>
      <c r="EF73" s="27">
        <v>-7.2939468047872111</v>
      </c>
      <c r="EG73" s="27">
        <v>-9.0004959986780619</v>
      </c>
      <c r="EH73" s="27">
        <v>-11.061631953413013</v>
      </c>
      <c r="EI73" s="27">
        <v>-14.005193666287866</v>
      </c>
      <c r="EJ73" s="27">
        <v>-17.034945639577202</v>
      </c>
      <c r="EK73" s="27">
        <v>-27.462941426257771</v>
      </c>
      <c r="EL73" s="27">
        <v>-38.849607896043324</v>
      </c>
      <c r="EM73" s="27">
        <v>-47.510965002855016</v>
      </c>
      <c r="EN73" s="27">
        <v>-55.242726632484789</v>
      </c>
      <c r="EO73" s="27">
        <v>-58.723038310866173</v>
      </c>
      <c r="EQ73" s="27">
        <v>9.1790205625408277</v>
      </c>
      <c r="ER73" s="27">
        <v>2.2857916765021713</v>
      </c>
      <c r="ES73" s="27">
        <v>-3.1203726465140988</v>
      </c>
      <c r="ET73" s="27">
        <v>-4.1916028491161654</v>
      </c>
      <c r="EU73" s="27">
        <v>-5.6070168509967431</v>
      </c>
      <c r="EV73" s="27">
        <v>-7.2939468047872111</v>
      </c>
      <c r="EW73" s="27">
        <v>-9.0004959986780619</v>
      </c>
      <c r="EX73" s="27">
        <v>-11.061631953413013</v>
      </c>
      <c r="EY73" s="27">
        <v>-14.005193666287866</v>
      </c>
      <c r="EZ73" s="27">
        <v>-17.034945639577202</v>
      </c>
      <c r="FA73" s="27">
        <v>-27.462941426257771</v>
      </c>
      <c r="FB73" s="27">
        <v>-38.849607896043324</v>
      </c>
      <c r="FC73" s="27">
        <v>-47.510965002855016</v>
      </c>
      <c r="FD73" s="27">
        <v>-55.242726632484789</v>
      </c>
      <c r="FE73" s="27">
        <v>-58.723038310866173</v>
      </c>
      <c r="FG73" s="141">
        <v>9.1790205625408277</v>
      </c>
      <c r="FH73" s="141">
        <v>-1.4803229837776257</v>
      </c>
      <c r="FI73" s="141">
        <v>-8.1790981391584694</v>
      </c>
      <c r="FJ73" s="141">
        <v>-10.168873130562844</v>
      </c>
      <c r="FK73" s="141">
        <v>-13.038899396545801</v>
      </c>
      <c r="FL73" s="141">
        <v>-15.936074884761382</v>
      </c>
      <c r="FM73" s="141">
        <v>-19.570261174678535</v>
      </c>
      <c r="FN73" s="141">
        <v>-26.625699231799814</v>
      </c>
      <c r="FO73" s="141">
        <v>-34.003599280251478</v>
      </c>
      <c r="FP73" s="141">
        <v>-41.484986100782294</v>
      </c>
      <c r="FQ73" s="141">
        <v>-63.518961432684875</v>
      </c>
      <c r="FR73" s="141">
        <v>-84.855926483914288</v>
      </c>
      <c r="FS73" s="141">
        <v>-101.27718276116968</v>
      </c>
      <c r="FT73" s="141">
        <v>-112.40152938959505</v>
      </c>
      <c r="FU73" s="141">
        <v>-109.71007641741312</v>
      </c>
      <c r="FW73" s="141">
        <v>9.1790205625408277</v>
      </c>
      <c r="FX73" s="141">
        <v>-1.4803229837776257</v>
      </c>
      <c r="FY73" s="141">
        <v>-8.1790981391584694</v>
      </c>
      <c r="FZ73" s="141">
        <v>-10.168873130562844</v>
      </c>
      <c r="GA73" s="141">
        <v>-13.038899396545801</v>
      </c>
      <c r="GB73" s="141">
        <v>-15.936074884761382</v>
      </c>
      <c r="GC73" s="141">
        <v>-19.570261174678535</v>
      </c>
      <c r="GD73" s="141">
        <v>-26.625699231799814</v>
      </c>
      <c r="GE73" s="141">
        <v>-34.003599280251478</v>
      </c>
      <c r="GF73" s="141">
        <v>-41.484986100782294</v>
      </c>
      <c r="GG73" s="141">
        <v>-63.518961432684875</v>
      </c>
      <c r="GH73" s="141">
        <v>-84.855926483914288</v>
      </c>
      <c r="GI73" s="141">
        <v>-101.27718276116968</v>
      </c>
      <c r="GJ73" s="141">
        <v>-112.40152938959505</v>
      </c>
      <c r="GK73" s="141">
        <v>-109.71007641741312</v>
      </c>
      <c r="GM73" s="1">
        <v>354460</v>
      </c>
      <c r="GN73" s="78">
        <v>413610</v>
      </c>
      <c r="GO73" s="78" t="s">
        <v>839</v>
      </c>
      <c r="GP73" s="97" t="s">
        <v>1031</v>
      </c>
    </row>
  </sheetData>
  <autoFilter ref="GM9:GP73" xr:uid="{ADAC85C7-F32D-455C-BB57-A430C041F695}"/>
  <mergeCells count="14">
    <mergeCell ref="FG8:FU8"/>
    <mergeCell ref="FW8:GK8"/>
    <mergeCell ref="A1:A3"/>
    <mergeCell ref="B8:B9"/>
    <mergeCell ref="CE8:CS8"/>
    <mergeCell ref="CU8:DI8"/>
    <mergeCell ref="DK8:DY8"/>
    <mergeCell ref="EA8:EO8"/>
    <mergeCell ref="EQ8:FE8"/>
    <mergeCell ref="C8:Q8"/>
    <mergeCell ref="S8:AG8"/>
    <mergeCell ref="AI8:AW8"/>
    <mergeCell ref="AY8:BM8"/>
    <mergeCell ref="BO8:CC8"/>
  </mergeCells>
  <conditionalFormatting sqref="C10:AG73 AI10:AW73 AY10:BM73 BO10:CC73 CE10:CS73 CU10:DI73 DK10:DY73 EA10:EO73 EQ10:FE73 FG10:FU73 FW10:GK73">
    <cfRule type="cellIs" dxfId="5" priority="5" operator="lessThan">
      <formula>0</formula>
    </cfRule>
    <cfRule type="cellIs" dxfId="4" priority="6" operator="greaterThan">
      <formula>#REF!</formula>
    </cfRule>
  </conditionalFormatting>
  <hyperlinks>
    <hyperlink ref="B1" location="'BSP Headroom'!C8" display="Best View" xr:uid="{FA0D1C72-7814-48D1-92A9-2B6190E5620E}"/>
    <hyperlink ref="B2" location="'BSP Headroom'!AI8" display="Counterfactual" xr:uid="{5DF2AB2D-BB15-4AF9-8683-B4E2E8D2F05A}"/>
    <hyperlink ref="B3" location="'BSP Headroom'!BO8" display="Electric Engagement" xr:uid="{26CC3655-1C52-4B34-9F3A-708027EA3079}"/>
    <hyperlink ref="B4" location="'BSP Headroom'!CU8" display="Holistic Transition" xr:uid="{A4335469-F02F-4E5D-B763-A71FDF2D6D86}"/>
    <hyperlink ref="B5" location="'BSP Headroom'!EA8" display="Hydrogen Evolution" xr:uid="{B8F1326B-56E1-4744-A266-C57C8631BFEC}"/>
    <hyperlink ref="B6" location="'BSP Headroom'!FG8" display="Accelerated Decarbonisation" xr:uid="{F48F117E-6693-4383-B8C4-FA2B62DC3DF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EC9B5-F141-4CE0-86C9-9AC8D2ADCE6D}">
  <sheetPr codeName="Sheet6"/>
  <dimension ref="A1:ND391"/>
  <sheetViews>
    <sheetView zoomScale="80" zoomScaleNormal="80" workbookViewId="0">
      <pane xSplit="6" ySplit="11" topLeftCell="KU12" activePane="bottomRight" state="frozen"/>
      <selection activeCell="H6" sqref="H6"/>
      <selection pane="topRight" activeCell="H6" sqref="H6"/>
      <selection pane="bottomLeft" activeCell="H6" sqref="H6"/>
      <selection pane="bottomRight" activeCell="KU12" sqref="KU12:NB385"/>
    </sheetView>
  </sheetViews>
  <sheetFormatPr defaultRowHeight="14.4" x14ac:dyDescent="0.3"/>
  <cols>
    <col min="1" max="1" width="2.6640625" customWidth="1"/>
    <col min="2" max="4" width="30.33203125" customWidth="1"/>
    <col min="5" max="5" width="13.33203125" customWidth="1"/>
    <col min="6" max="6" width="12.44140625" customWidth="1"/>
    <col min="7" max="7" width="14" bestFit="1" customWidth="1"/>
    <col min="8" max="8" width="15" bestFit="1" customWidth="1"/>
    <col min="9" max="9" width="15.44140625" bestFit="1" customWidth="1"/>
    <col min="10" max="10" width="16.6640625" customWidth="1"/>
    <col min="11" max="11" width="14" bestFit="1" customWidth="1"/>
    <col min="12" max="12" width="15" bestFit="1" customWidth="1"/>
    <col min="13" max="13" width="15.44140625" bestFit="1" customWidth="1"/>
    <col min="14" max="14" width="16.6640625" customWidth="1"/>
    <col min="15" max="15" width="14" bestFit="1" customWidth="1"/>
    <col min="16" max="16" width="15" bestFit="1" customWidth="1"/>
    <col min="17" max="17" width="15.44140625" bestFit="1" customWidth="1"/>
    <col min="18" max="18" width="16.6640625" customWidth="1"/>
    <col min="19" max="19" width="14" bestFit="1" customWidth="1"/>
    <col min="20" max="20" width="15" bestFit="1" customWidth="1"/>
    <col min="21" max="21" width="15.44140625" bestFit="1" customWidth="1"/>
    <col min="22" max="22" width="16.6640625" customWidth="1"/>
    <col min="23" max="23" width="14" bestFit="1" customWidth="1"/>
    <col min="24" max="24" width="15" bestFit="1" customWidth="1"/>
    <col min="25" max="25" width="15.44140625" bestFit="1" customWidth="1"/>
    <col min="26" max="26" width="16.6640625" customWidth="1"/>
    <col min="27" max="27" width="14" bestFit="1" customWidth="1"/>
    <col min="28" max="28" width="15" bestFit="1" customWidth="1"/>
    <col min="29" max="29" width="15.44140625" bestFit="1" customWidth="1"/>
    <col min="30" max="30" width="16.6640625" customWidth="1"/>
    <col min="31" max="31" width="14" bestFit="1" customWidth="1"/>
    <col min="32" max="32" width="15" bestFit="1" customWidth="1"/>
    <col min="33" max="33" width="15.44140625" bestFit="1" customWidth="1"/>
    <col min="34" max="34" width="16.6640625" customWidth="1"/>
    <col min="35" max="35" width="14" bestFit="1" customWidth="1"/>
    <col min="36" max="36" width="15" bestFit="1" customWidth="1"/>
    <col min="37" max="37" width="15.44140625" bestFit="1" customWidth="1"/>
    <col min="38" max="38" width="16.6640625" customWidth="1"/>
    <col min="39" max="39" width="14" bestFit="1" customWidth="1"/>
    <col min="40" max="40" width="15" bestFit="1" customWidth="1"/>
    <col min="41" max="41" width="15.44140625" bestFit="1" customWidth="1"/>
    <col min="42" max="42" width="16.6640625" customWidth="1"/>
    <col min="43" max="43" width="14" bestFit="1" customWidth="1"/>
    <col min="44" max="44" width="15" bestFit="1" customWidth="1"/>
    <col min="45" max="45" width="15.44140625" bestFit="1" customWidth="1"/>
    <col min="46" max="46" width="16.6640625" customWidth="1"/>
    <col min="47" max="47" width="14" bestFit="1" customWidth="1"/>
    <col min="48" max="48" width="15" bestFit="1" customWidth="1"/>
    <col min="49" max="49" width="15.44140625" bestFit="1" customWidth="1"/>
    <col min="50" max="50" width="16.6640625" customWidth="1"/>
    <col min="51" max="51" width="14" bestFit="1" customWidth="1"/>
    <col min="52" max="52" width="15" bestFit="1" customWidth="1"/>
    <col min="53" max="53" width="15.44140625" bestFit="1" customWidth="1"/>
    <col min="54" max="54" width="16.6640625" customWidth="1"/>
    <col min="55" max="55" width="14" bestFit="1" customWidth="1"/>
    <col min="56" max="56" width="15" bestFit="1" customWidth="1"/>
    <col min="57" max="57" width="15.44140625" bestFit="1" customWidth="1"/>
    <col min="58" max="58" width="16.6640625" customWidth="1"/>
    <col min="59" max="59" width="14" bestFit="1" customWidth="1"/>
    <col min="60" max="60" width="15" bestFit="1" customWidth="1"/>
    <col min="61" max="61" width="15.44140625" bestFit="1" customWidth="1"/>
    <col min="62" max="62" width="16.6640625" customWidth="1"/>
    <col min="63" max="63" width="14" bestFit="1" customWidth="1"/>
    <col min="64" max="64" width="15" bestFit="1" customWidth="1"/>
    <col min="65" max="65" width="15.44140625" bestFit="1" customWidth="1"/>
    <col min="66" max="66" width="16.6640625" customWidth="1"/>
    <col min="67" max="67" width="14" bestFit="1" customWidth="1"/>
    <col min="68" max="68" width="15" bestFit="1" customWidth="1"/>
    <col min="69" max="69" width="15.44140625" bestFit="1" customWidth="1"/>
    <col min="70" max="70" width="16.6640625" customWidth="1"/>
    <col min="71" max="71" width="14" bestFit="1" customWidth="1"/>
    <col min="72" max="72" width="15" bestFit="1" customWidth="1"/>
    <col min="73" max="73" width="15.44140625" bestFit="1" customWidth="1"/>
    <col min="74" max="74" width="16.6640625" customWidth="1"/>
    <col min="75" max="75" width="14" bestFit="1" customWidth="1"/>
    <col min="76" max="76" width="15" bestFit="1" customWidth="1"/>
    <col min="77" max="77" width="15.44140625" bestFit="1" customWidth="1"/>
    <col min="78" max="78" width="16.6640625" customWidth="1"/>
    <col min="79" max="79" width="14" bestFit="1" customWidth="1"/>
    <col min="80" max="80" width="15" bestFit="1" customWidth="1"/>
    <col min="81" max="81" width="15.44140625" bestFit="1" customWidth="1"/>
    <col min="82" max="82" width="16.6640625" customWidth="1"/>
    <col min="83" max="83" width="14" bestFit="1" customWidth="1"/>
    <col min="84" max="84" width="15" bestFit="1" customWidth="1"/>
    <col min="85" max="85" width="15.44140625" bestFit="1" customWidth="1"/>
    <col min="86" max="86" width="16.6640625" customWidth="1"/>
    <col min="87" max="87" width="14" bestFit="1" customWidth="1"/>
    <col min="88" max="88" width="15" bestFit="1" customWidth="1"/>
    <col min="89" max="89" width="15.44140625" bestFit="1" customWidth="1"/>
    <col min="90" max="90" width="16.6640625" customWidth="1"/>
    <col min="91" max="91" width="14" bestFit="1" customWidth="1"/>
    <col min="92" max="92" width="15" bestFit="1" customWidth="1"/>
    <col min="93" max="93" width="15.44140625" bestFit="1" customWidth="1"/>
    <col min="94" max="94" width="16.6640625" customWidth="1"/>
    <col min="95" max="95" width="14" bestFit="1" customWidth="1"/>
    <col min="96" max="96" width="15" bestFit="1" customWidth="1"/>
    <col min="97" max="97" width="15.44140625" bestFit="1" customWidth="1"/>
    <col min="98" max="98" width="16.6640625" customWidth="1"/>
    <col min="99" max="99" width="14" bestFit="1" customWidth="1"/>
    <col min="100" max="100" width="15" bestFit="1" customWidth="1"/>
    <col min="101" max="101" width="15.44140625" bestFit="1" customWidth="1"/>
    <col min="102" max="102" width="16.6640625" customWidth="1"/>
    <col min="103" max="103" width="14" bestFit="1" customWidth="1"/>
    <col min="104" max="104" width="15" bestFit="1" customWidth="1"/>
    <col min="105" max="105" width="15.44140625" bestFit="1" customWidth="1"/>
    <col min="106" max="106" width="16.6640625" customWidth="1"/>
    <col min="107" max="107" width="14" bestFit="1" customWidth="1"/>
    <col min="108" max="108" width="15" bestFit="1" customWidth="1"/>
    <col min="109" max="109" width="15.44140625" bestFit="1" customWidth="1"/>
    <col min="110" max="110" width="16.6640625" customWidth="1"/>
    <col min="111" max="111" width="14" bestFit="1" customWidth="1"/>
    <col min="112" max="112" width="15" bestFit="1" customWidth="1"/>
    <col min="113" max="113" width="15.44140625" bestFit="1" customWidth="1"/>
    <col min="114" max="114" width="16.6640625" customWidth="1"/>
    <col min="115" max="115" width="14" bestFit="1" customWidth="1"/>
    <col min="116" max="116" width="15" bestFit="1" customWidth="1"/>
    <col min="117" max="117" width="15.44140625" bestFit="1" customWidth="1"/>
    <col min="118" max="118" width="16.6640625" customWidth="1"/>
    <col min="119" max="119" width="14" bestFit="1" customWidth="1"/>
    <col min="120" max="120" width="15" bestFit="1" customWidth="1"/>
    <col min="121" max="121" width="15.44140625" bestFit="1" customWidth="1"/>
    <col min="122" max="122" width="16.6640625" customWidth="1"/>
    <col min="123" max="123" width="14" bestFit="1" customWidth="1"/>
    <col min="124" max="124" width="15" bestFit="1" customWidth="1"/>
    <col min="125" max="125" width="15.44140625" bestFit="1" customWidth="1"/>
    <col min="126" max="126" width="16.6640625" customWidth="1"/>
    <col min="127" max="127" width="14" bestFit="1" customWidth="1"/>
    <col min="128" max="128" width="15" bestFit="1" customWidth="1"/>
    <col min="129" max="129" width="15.44140625" bestFit="1" customWidth="1"/>
    <col min="130" max="130" width="16.6640625" customWidth="1"/>
    <col min="131" max="131" width="14" bestFit="1" customWidth="1"/>
    <col min="132" max="132" width="15" bestFit="1" customWidth="1"/>
    <col min="133" max="133" width="15.44140625" bestFit="1" customWidth="1"/>
    <col min="134" max="134" width="16.6640625" customWidth="1"/>
    <col min="135" max="135" width="14" bestFit="1" customWidth="1"/>
    <col min="136" max="136" width="15" bestFit="1" customWidth="1"/>
    <col min="137" max="137" width="15.44140625" bestFit="1" customWidth="1"/>
    <col min="138" max="138" width="16.6640625" customWidth="1"/>
    <col min="139" max="139" width="14" bestFit="1" customWidth="1"/>
    <col min="140" max="140" width="15" bestFit="1" customWidth="1"/>
    <col min="141" max="141" width="15.44140625" bestFit="1" customWidth="1"/>
    <col min="142" max="142" width="16.6640625" customWidth="1"/>
    <col min="143" max="143" width="14" bestFit="1" customWidth="1"/>
    <col min="144" max="144" width="15" bestFit="1" customWidth="1"/>
    <col min="145" max="145" width="15.44140625" bestFit="1" customWidth="1"/>
    <col min="146" max="146" width="16.6640625" customWidth="1"/>
    <col min="147" max="147" width="14" bestFit="1" customWidth="1"/>
    <col min="148" max="148" width="15" bestFit="1" customWidth="1"/>
    <col min="149" max="149" width="15.44140625" bestFit="1" customWidth="1"/>
    <col min="150" max="150" width="16.6640625" customWidth="1"/>
    <col min="151" max="151" width="14" bestFit="1" customWidth="1"/>
    <col min="152" max="152" width="15" bestFit="1" customWidth="1"/>
    <col min="153" max="153" width="15.44140625" bestFit="1" customWidth="1"/>
    <col min="154" max="154" width="16.6640625" customWidth="1"/>
    <col min="155" max="155" width="14" bestFit="1" customWidth="1"/>
    <col min="156" max="156" width="15" bestFit="1" customWidth="1"/>
    <col min="157" max="157" width="15.44140625" bestFit="1" customWidth="1"/>
    <col min="158" max="158" width="16.6640625" customWidth="1"/>
    <col min="159" max="159" width="14" bestFit="1" customWidth="1"/>
    <col min="160" max="160" width="15" bestFit="1" customWidth="1"/>
    <col min="161" max="161" width="15.44140625" bestFit="1" customWidth="1"/>
    <col min="162" max="162" width="16.6640625" customWidth="1"/>
    <col min="163" max="163" width="14" bestFit="1" customWidth="1"/>
    <col min="164" max="164" width="15" bestFit="1" customWidth="1"/>
    <col min="165" max="165" width="15.44140625" bestFit="1" customWidth="1"/>
    <col min="166" max="166" width="16.6640625" customWidth="1"/>
    <col min="167" max="167" width="14" bestFit="1" customWidth="1"/>
    <col min="168" max="168" width="15" bestFit="1" customWidth="1"/>
    <col min="169" max="169" width="15.44140625" bestFit="1" customWidth="1"/>
    <col min="170" max="170" width="16.6640625" customWidth="1"/>
    <col min="171" max="171" width="14" bestFit="1" customWidth="1"/>
    <col min="172" max="172" width="15" bestFit="1" customWidth="1"/>
    <col min="173" max="173" width="15.44140625" bestFit="1" customWidth="1"/>
    <col min="174" max="174" width="16.6640625" customWidth="1"/>
    <col min="175" max="175" width="14" bestFit="1" customWidth="1"/>
    <col min="176" max="176" width="15" bestFit="1" customWidth="1"/>
    <col min="177" max="177" width="15.44140625" bestFit="1" customWidth="1"/>
    <col min="178" max="178" width="16.6640625" customWidth="1"/>
    <col min="179" max="179" width="14" bestFit="1" customWidth="1"/>
    <col min="180" max="180" width="15" bestFit="1" customWidth="1"/>
    <col min="181" max="181" width="15.44140625" bestFit="1" customWidth="1"/>
    <col min="182" max="182" width="16.6640625" customWidth="1"/>
    <col min="183" max="183" width="14" bestFit="1" customWidth="1"/>
    <col min="184" max="184" width="15" bestFit="1" customWidth="1"/>
    <col min="185" max="185" width="15.44140625" bestFit="1" customWidth="1"/>
    <col min="186" max="186" width="16.6640625" customWidth="1"/>
    <col min="187" max="187" width="14" bestFit="1" customWidth="1"/>
    <col min="188" max="188" width="15" bestFit="1" customWidth="1"/>
    <col min="189" max="189" width="15.44140625" bestFit="1" customWidth="1"/>
    <col min="190" max="190" width="16.6640625" customWidth="1"/>
    <col min="191" max="191" width="14" bestFit="1" customWidth="1"/>
    <col min="192" max="192" width="15" bestFit="1" customWidth="1"/>
    <col min="193" max="193" width="15.44140625" bestFit="1" customWidth="1"/>
    <col min="194" max="194" width="16.6640625" customWidth="1"/>
    <col min="195" max="195" width="14" bestFit="1" customWidth="1"/>
    <col min="196" max="196" width="15" bestFit="1" customWidth="1"/>
    <col min="197" max="197" width="15.44140625" bestFit="1" customWidth="1"/>
    <col min="198" max="198" width="16.6640625" customWidth="1"/>
    <col min="199" max="199" width="14" bestFit="1" customWidth="1"/>
    <col min="200" max="200" width="15" bestFit="1" customWidth="1"/>
    <col min="201" max="201" width="15.44140625" bestFit="1" customWidth="1"/>
    <col min="202" max="202" width="16.6640625" customWidth="1"/>
    <col min="203" max="203" width="14" bestFit="1" customWidth="1"/>
    <col min="204" max="204" width="15" bestFit="1" customWidth="1"/>
    <col min="205" max="205" width="15.44140625" bestFit="1" customWidth="1"/>
    <col min="206" max="206" width="16.6640625" customWidth="1"/>
    <col min="207" max="207" width="14" bestFit="1" customWidth="1"/>
    <col min="208" max="208" width="15" bestFit="1" customWidth="1"/>
    <col min="209" max="209" width="15.44140625" bestFit="1" customWidth="1"/>
    <col min="210" max="210" width="16.6640625" customWidth="1"/>
    <col min="211" max="211" width="14" bestFit="1" customWidth="1"/>
    <col min="212" max="212" width="15" bestFit="1" customWidth="1"/>
    <col min="213" max="213" width="15.44140625" bestFit="1" customWidth="1"/>
    <col min="214" max="214" width="16.6640625" customWidth="1"/>
    <col min="215" max="215" width="14" bestFit="1" customWidth="1"/>
    <col min="216" max="216" width="15" bestFit="1" customWidth="1"/>
    <col min="217" max="217" width="15.44140625" bestFit="1" customWidth="1"/>
    <col min="218" max="218" width="16.6640625" customWidth="1"/>
    <col min="219" max="219" width="14" bestFit="1" customWidth="1"/>
    <col min="220" max="220" width="15" bestFit="1" customWidth="1"/>
    <col min="221" max="221" width="15.44140625" bestFit="1" customWidth="1"/>
    <col min="222" max="222" width="16.6640625" customWidth="1"/>
    <col min="223" max="223" width="14" bestFit="1" customWidth="1"/>
    <col min="224" max="224" width="15" bestFit="1" customWidth="1"/>
    <col min="225" max="225" width="15.44140625" bestFit="1" customWidth="1"/>
    <col min="226" max="226" width="16.6640625" customWidth="1"/>
    <col min="227" max="227" width="14" bestFit="1" customWidth="1"/>
    <col min="228" max="228" width="15" bestFit="1" customWidth="1"/>
    <col min="229" max="229" width="15.44140625" bestFit="1" customWidth="1"/>
    <col min="230" max="230" width="16.6640625" customWidth="1"/>
    <col min="231" max="231" width="14" bestFit="1" customWidth="1"/>
    <col min="232" max="232" width="15" bestFit="1" customWidth="1"/>
    <col min="233" max="233" width="15.44140625" bestFit="1" customWidth="1"/>
    <col min="234" max="234" width="16.6640625" customWidth="1"/>
    <col min="235" max="235" width="14" bestFit="1" customWidth="1"/>
    <col min="236" max="236" width="15" bestFit="1" customWidth="1"/>
    <col min="237" max="237" width="15.44140625" bestFit="1" customWidth="1"/>
    <col min="238" max="238" width="16.6640625" customWidth="1"/>
    <col min="239" max="239" width="14" bestFit="1" customWidth="1"/>
    <col min="240" max="240" width="15" bestFit="1" customWidth="1"/>
    <col min="241" max="241" width="15.44140625" bestFit="1" customWidth="1"/>
    <col min="242" max="242" width="16.6640625" customWidth="1"/>
    <col min="243" max="243" width="14" bestFit="1" customWidth="1"/>
    <col min="244" max="244" width="15" bestFit="1" customWidth="1"/>
    <col min="245" max="245" width="15.44140625" bestFit="1" customWidth="1"/>
    <col min="246" max="246" width="16.6640625" customWidth="1"/>
    <col min="247" max="247" width="14" bestFit="1" customWidth="1"/>
    <col min="248" max="248" width="15" bestFit="1" customWidth="1"/>
    <col min="249" max="249" width="15.44140625" bestFit="1" customWidth="1"/>
    <col min="250" max="250" width="16.6640625" customWidth="1"/>
    <col min="251" max="251" width="14" bestFit="1" customWidth="1"/>
    <col min="252" max="252" width="15" bestFit="1" customWidth="1"/>
    <col min="253" max="253" width="15.44140625" bestFit="1" customWidth="1"/>
    <col min="254" max="254" width="16.6640625" customWidth="1"/>
    <col min="255" max="255" width="14" bestFit="1" customWidth="1"/>
    <col min="256" max="256" width="15" bestFit="1" customWidth="1"/>
    <col min="257" max="257" width="15.44140625" bestFit="1" customWidth="1"/>
    <col min="258" max="258" width="16.6640625" customWidth="1"/>
    <col min="259" max="259" width="14" bestFit="1" customWidth="1"/>
    <col min="260" max="260" width="15" bestFit="1" customWidth="1"/>
    <col min="261" max="261" width="15.44140625" bestFit="1" customWidth="1"/>
    <col min="262" max="262" width="16.6640625" customWidth="1"/>
    <col min="263" max="263" width="14" bestFit="1" customWidth="1"/>
    <col min="264" max="264" width="15" bestFit="1" customWidth="1"/>
    <col min="265" max="265" width="15.44140625" bestFit="1" customWidth="1"/>
    <col min="266" max="266" width="16.6640625" customWidth="1"/>
    <col min="267" max="267" width="14" bestFit="1" customWidth="1"/>
    <col min="268" max="268" width="15" bestFit="1" customWidth="1"/>
    <col min="269" max="269" width="15.44140625" bestFit="1" customWidth="1"/>
    <col min="270" max="270" width="16.6640625" customWidth="1"/>
    <col min="271" max="271" width="14" bestFit="1" customWidth="1"/>
    <col min="272" max="272" width="15" bestFit="1" customWidth="1"/>
    <col min="273" max="273" width="15.44140625" bestFit="1" customWidth="1"/>
    <col min="274" max="274" width="16.6640625" customWidth="1"/>
    <col min="275" max="275" width="14" bestFit="1" customWidth="1"/>
    <col min="276" max="276" width="15" bestFit="1" customWidth="1"/>
    <col min="277" max="277" width="15.44140625" bestFit="1" customWidth="1"/>
    <col min="278" max="278" width="16.6640625" customWidth="1"/>
    <col min="279" max="279" width="14" bestFit="1" customWidth="1"/>
    <col min="280" max="280" width="15" bestFit="1" customWidth="1"/>
    <col min="281" max="281" width="15.44140625" bestFit="1" customWidth="1"/>
    <col min="282" max="282" width="16.6640625" customWidth="1"/>
    <col min="283" max="283" width="14" bestFit="1" customWidth="1"/>
    <col min="284" max="284" width="15" bestFit="1" customWidth="1"/>
    <col min="285" max="285" width="15.44140625" bestFit="1" customWidth="1"/>
    <col min="286" max="286" width="16.6640625" customWidth="1"/>
    <col min="287" max="287" width="14" bestFit="1" customWidth="1"/>
    <col min="288" max="288" width="15" bestFit="1" customWidth="1"/>
    <col min="289" max="289" width="15.44140625" bestFit="1" customWidth="1"/>
    <col min="290" max="290" width="16.6640625" customWidth="1"/>
    <col min="291" max="291" width="14" bestFit="1" customWidth="1"/>
    <col min="292" max="292" width="15" bestFit="1" customWidth="1"/>
    <col min="293" max="293" width="15.44140625" bestFit="1" customWidth="1"/>
    <col min="294" max="294" width="16.6640625" customWidth="1"/>
    <col min="295" max="295" width="14" bestFit="1" customWidth="1"/>
    <col min="296" max="296" width="15" bestFit="1" customWidth="1"/>
    <col min="297" max="297" width="15.44140625" bestFit="1" customWidth="1"/>
    <col min="298" max="298" width="16.6640625" customWidth="1"/>
    <col min="299" max="299" width="14" bestFit="1" customWidth="1"/>
    <col min="300" max="300" width="15" bestFit="1" customWidth="1"/>
    <col min="301" max="301" width="15.44140625" bestFit="1" customWidth="1"/>
    <col min="302" max="302" width="16.6640625" customWidth="1"/>
    <col min="303" max="303" width="14" bestFit="1" customWidth="1"/>
    <col min="304" max="304" width="15" bestFit="1" customWidth="1"/>
    <col min="305" max="305" width="15.44140625" bestFit="1" customWidth="1"/>
    <col min="306" max="306" width="16.6640625" customWidth="1"/>
    <col min="307" max="366" width="17.44140625" customWidth="1"/>
    <col min="368" max="368" width="64.33203125" customWidth="1"/>
  </cols>
  <sheetData>
    <row r="1" spans="1:368" ht="15" customHeight="1" thickBot="1" x14ac:dyDescent="0.35">
      <c r="B1" s="292" t="s">
        <v>848</v>
      </c>
      <c r="C1" s="132" t="s">
        <v>849</v>
      </c>
    </row>
    <row r="2" spans="1:368" ht="15" thickBot="1" x14ac:dyDescent="0.35">
      <c r="B2" s="292"/>
      <c r="C2" s="152" t="s">
        <v>981</v>
      </c>
      <c r="G2">
        <f>MATCH(2024,G9:BN9,0)</f>
        <v>1</v>
      </c>
    </row>
    <row r="3" spans="1:368" x14ac:dyDescent="0.3">
      <c r="C3" s="153" t="s">
        <v>982</v>
      </c>
    </row>
    <row r="4" spans="1:368" x14ac:dyDescent="0.3">
      <c r="C4" s="154" t="s">
        <v>983</v>
      </c>
    </row>
    <row r="5" spans="1:368" x14ac:dyDescent="0.3">
      <c r="C5" s="155" t="s">
        <v>984</v>
      </c>
    </row>
    <row r="6" spans="1:368" x14ac:dyDescent="0.3">
      <c r="C6" s="159" t="s">
        <v>985</v>
      </c>
    </row>
    <row r="7" spans="1:368" ht="15" thickBot="1" x14ac:dyDescent="0.35"/>
    <row r="8" spans="1:368" s="108" customFormat="1" ht="26.4" thickBot="1" x14ac:dyDescent="0.55000000000000004">
      <c r="A8" s="107"/>
      <c r="B8" s="107"/>
      <c r="C8" s="107"/>
      <c r="D8" s="107"/>
      <c r="E8" s="107"/>
      <c r="F8" s="107"/>
      <c r="G8" s="351" t="s">
        <v>849</v>
      </c>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c r="BM8" s="352"/>
      <c r="BN8" s="352"/>
      <c r="BO8" s="348" t="s">
        <v>981</v>
      </c>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c r="CN8" s="349"/>
      <c r="CO8" s="349"/>
      <c r="CP8" s="349"/>
      <c r="CQ8" s="349"/>
      <c r="CR8" s="349"/>
      <c r="CS8" s="349"/>
      <c r="CT8" s="349"/>
      <c r="CU8" s="349"/>
      <c r="CV8" s="349"/>
      <c r="CW8" s="349"/>
      <c r="CX8" s="349"/>
      <c r="CY8" s="349"/>
      <c r="CZ8" s="349"/>
      <c r="DA8" s="349"/>
      <c r="DB8" s="349"/>
      <c r="DC8" s="349"/>
      <c r="DD8" s="349"/>
      <c r="DE8" s="349"/>
      <c r="DF8" s="349"/>
      <c r="DG8" s="349"/>
      <c r="DH8" s="349"/>
      <c r="DI8" s="349"/>
      <c r="DJ8" s="349"/>
      <c r="DK8" s="349"/>
      <c r="DL8" s="349"/>
      <c r="DM8" s="349"/>
      <c r="DN8" s="349"/>
      <c r="DO8" s="349"/>
      <c r="DP8" s="349"/>
      <c r="DQ8" s="349"/>
      <c r="DR8" s="349"/>
      <c r="DS8" s="349"/>
      <c r="DT8" s="349"/>
      <c r="DU8" s="349"/>
      <c r="DV8" s="350"/>
      <c r="DW8" s="346" t="s">
        <v>982</v>
      </c>
      <c r="DX8" s="346"/>
      <c r="DY8" s="346"/>
      <c r="DZ8" s="346"/>
      <c r="EA8" s="346"/>
      <c r="EB8" s="346"/>
      <c r="EC8" s="346"/>
      <c r="ED8" s="346"/>
      <c r="EE8" s="346"/>
      <c r="EF8" s="346"/>
      <c r="EG8" s="346"/>
      <c r="EH8" s="346"/>
      <c r="EI8" s="346"/>
      <c r="EJ8" s="346"/>
      <c r="EK8" s="346"/>
      <c r="EL8" s="346"/>
      <c r="EM8" s="346"/>
      <c r="EN8" s="346"/>
      <c r="EO8" s="346"/>
      <c r="EP8" s="346"/>
      <c r="EQ8" s="346"/>
      <c r="ER8" s="346"/>
      <c r="ES8" s="346"/>
      <c r="ET8" s="346"/>
      <c r="EU8" s="346"/>
      <c r="EV8" s="346"/>
      <c r="EW8" s="346"/>
      <c r="EX8" s="346"/>
      <c r="EY8" s="346"/>
      <c r="EZ8" s="346"/>
      <c r="FA8" s="346"/>
      <c r="FB8" s="346"/>
      <c r="FC8" s="346"/>
      <c r="FD8" s="346"/>
      <c r="FE8" s="346"/>
      <c r="FF8" s="346"/>
      <c r="FG8" s="346"/>
      <c r="FH8" s="346"/>
      <c r="FI8" s="346"/>
      <c r="FJ8" s="346"/>
      <c r="FK8" s="346"/>
      <c r="FL8" s="346"/>
      <c r="FM8" s="346"/>
      <c r="FN8" s="346"/>
      <c r="FO8" s="346"/>
      <c r="FP8" s="346"/>
      <c r="FQ8" s="346"/>
      <c r="FR8" s="346"/>
      <c r="FS8" s="346"/>
      <c r="FT8" s="346"/>
      <c r="FU8" s="346"/>
      <c r="FV8" s="346"/>
      <c r="FW8" s="346"/>
      <c r="FX8" s="346"/>
      <c r="FY8" s="346"/>
      <c r="FZ8" s="346"/>
      <c r="GA8" s="346"/>
      <c r="GB8" s="346"/>
      <c r="GC8" s="346"/>
      <c r="GD8" s="347"/>
      <c r="GE8" s="343" t="s">
        <v>983</v>
      </c>
      <c r="GF8" s="344"/>
      <c r="GG8" s="344"/>
      <c r="GH8" s="344"/>
      <c r="GI8" s="344"/>
      <c r="GJ8" s="344"/>
      <c r="GK8" s="344"/>
      <c r="GL8" s="344"/>
      <c r="GM8" s="344"/>
      <c r="GN8" s="344"/>
      <c r="GO8" s="344"/>
      <c r="GP8" s="344"/>
      <c r="GQ8" s="344"/>
      <c r="GR8" s="344"/>
      <c r="GS8" s="344"/>
      <c r="GT8" s="344"/>
      <c r="GU8" s="344"/>
      <c r="GV8" s="344"/>
      <c r="GW8" s="344"/>
      <c r="GX8" s="344"/>
      <c r="GY8" s="344"/>
      <c r="GZ8" s="344"/>
      <c r="HA8" s="344"/>
      <c r="HB8" s="344"/>
      <c r="HC8" s="344"/>
      <c r="HD8" s="344"/>
      <c r="HE8" s="344"/>
      <c r="HF8" s="344"/>
      <c r="HG8" s="344"/>
      <c r="HH8" s="344"/>
      <c r="HI8" s="344"/>
      <c r="HJ8" s="344"/>
      <c r="HK8" s="344"/>
      <c r="HL8" s="344"/>
      <c r="HM8" s="344"/>
      <c r="HN8" s="344"/>
      <c r="HO8" s="344"/>
      <c r="HP8" s="344"/>
      <c r="HQ8" s="344"/>
      <c r="HR8" s="344"/>
      <c r="HS8" s="344"/>
      <c r="HT8" s="344"/>
      <c r="HU8" s="344"/>
      <c r="HV8" s="344"/>
      <c r="HW8" s="344"/>
      <c r="HX8" s="344"/>
      <c r="HY8" s="344"/>
      <c r="HZ8" s="344"/>
      <c r="IA8" s="344"/>
      <c r="IB8" s="344"/>
      <c r="IC8" s="344"/>
      <c r="ID8" s="344"/>
      <c r="IE8" s="344"/>
      <c r="IF8" s="344"/>
      <c r="IG8" s="344"/>
      <c r="IH8" s="344"/>
      <c r="II8" s="344"/>
      <c r="IJ8" s="344"/>
      <c r="IK8" s="344"/>
      <c r="IL8" s="345"/>
      <c r="IM8" s="341" t="s">
        <v>984</v>
      </c>
      <c r="IN8" s="342"/>
      <c r="IO8" s="342"/>
      <c r="IP8" s="342"/>
      <c r="IQ8" s="342"/>
      <c r="IR8" s="342"/>
      <c r="IS8" s="342"/>
      <c r="IT8" s="342"/>
      <c r="IU8" s="342"/>
      <c r="IV8" s="342"/>
      <c r="IW8" s="342"/>
      <c r="IX8" s="342"/>
      <c r="IY8" s="342"/>
      <c r="IZ8" s="342"/>
      <c r="JA8" s="342"/>
      <c r="JB8" s="342"/>
      <c r="JC8" s="342"/>
      <c r="JD8" s="342"/>
      <c r="JE8" s="342"/>
      <c r="JF8" s="342"/>
      <c r="JG8" s="342"/>
      <c r="JH8" s="342"/>
      <c r="JI8" s="342"/>
      <c r="JJ8" s="342"/>
      <c r="JK8" s="342"/>
      <c r="JL8" s="342"/>
      <c r="JM8" s="342"/>
      <c r="JN8" s="342"/>
      <c r="JO8" s="342"/>
      <c r="JP8" s="342"/>
      <c r="JQ8" s="342"/>
      <c r="JR8" s="342"/>
      <c r="JS8" s="342"/>
      <c r="JT8" s="342"/>
      <c r="JU8" s="342"/>
      <c r="JV8" s="342"/>
      <c r="JW8" s="342"/>
      <c r="JX8" s="342"/>
      <c r="JY8" s="342"/>
      <c r="JZ8" s="342"/>
      <c r="KA8" s="342"/>
      <c r="KB8" s="342"/>
      <c r="KC8" s="342"/>
      <c r="KD8" s="342"/>
      <c r="KE8" s="342"/>
      <c r="KF8" s="342"/>
      <c r="KG8" s="342"/>
      <c r="KH8" s="342"/>
      <c r="KI8" s="342"/>
      <c r="KJ8" s="342"/>
      <c r="KK8" s="342"/>
      <c r="KL8" s="342"/>
      <c r="KM8" s="342"/>
      <c r="KN8" s="342"/>
      <c r="KO8" s="342"/>
      <c r="KP8" s="342"/>
      <c r="KQ8" s="342"/>
      <c r="KR8" s="342"/>
      <c r="KS8" s="342"/>
      <c r="KT8" s="342"/>
      <c r="KU8" s="373" t="s">
        <v>985</v>
      </c>
      <c r="KV8" s="373"/>
      <c r="KW8" s="373"/>
      <c r="KX8" s="373"/>
      <c r="KY8" s="373"/>
      <c r="KZ8" s="373"/>
      <c r="LA8" s="373"/>
      <c r="LB8" s="373"/>
      <c r="LC8" s="373"/>
      <c r="LD8" s="373"/>
      <c r="LE8" s="373"/>
      <c r="LF8" s="373"/>
      <c r="LG8" s="373"/>
      <c r="LH8" s="373"/>
      <c r="LI8" s="373"/>
      <c r="LJ8" s="373"/>
      <c r="LK8" s="373"/>
      <c r="LL8" s="373"/>
      <c r="LM8" s="373"/>
      <c r="LN8" s="373"/>
      <c r="LO8" s="373"/>
      <c r="LP8" s="373"/>
      <c r="LQ8" s="373"/>
      <c r="LR8" s="373"/>
      <c r="LS8" s="373"/>
      <c r="LT8" s="373"/>
      <c r="LU8" s="373"/>
      <c r="LV8" s="373"/>
      <c r="LW8" s="373"/>
      <c r="LX8" s="373"/>
      <c r="LY8" s="373"/>
      <c r="LZ8" s="373"/>
      <c r="MA8" s="373"/>
      <c r="MB8" s="373"/>
      <c r="MC8" s="373"/>
      <c r="MD8" s="373"/>
      <c r="ME8" s="373"/>
      <c r="MF8" s="373"/>
      <c r="MG8" s="373"/>
      <c r="MH8" s="373"/>
      <c r="MI8" s="373"/>
      <c r="MJ8" s="373"/>
      <c r="MK8" s="373"/>
      <c r="ML8" s="373"/>
      <c r="MM8" s="373"/>
      <c r="MN8" s="373"/>
      <c r="MO8" s="373"/>
      <c r="MP8" s="373"/>
      <c r="MQ8" s="373"/>
      <c r="MR8" s="373"/>
      <c r="MS8" s="373"/>
      <c r="MT8" s="373"/>
      <c r="MU8" s="373"/>
      <c r="MV8" s="373"/>
      <c r="MW8" s="373"/>
      <c r="MX8" s="373"/>
      <c r="MY8" s="373"/>
      <c r="MZ8" s="373"/>
      <c r="NA8" s="373"/>
      <c r="NB8" s="373"/>
    </row>
    <row r="9" spans="1:368" ht="18" customHeight="1" thickBot="1" x14ac:dyDescent="0.35">
      <c r="A9" s="2"/>
      <c r="B9" s="361" t="s">
        <v>412</v>
      </c>
      <c r="C9" s="362"/>
      <c r="D9" s="362"/>
      <c r="E9" s="363"/>
      <c r="F9" s="363"/>
      <c r="G9" s="356">
        <v>2024</v>
      </c>
      <c r="H9" s="357"/>
      <c r="I9" s="357"/>
      <c r="J9" s="358"/>
      <c r="K9" s="356">
        <v>2025</v>
      </c>
      <c r="L9" s="357"/>
      <c r="M9" s="357"/>
      <c r="N9" s="358"/>
      <c r="O9" s="356">
        <v>2026</v>
      </c>
      <c r="P9" s="357"/>
      <c r="Q9" s="357"/>
      <c r="R9" s="358"/>
      <c r="S9" s="356">
        <v>2027</v>
      </c>
      <c r="T9" s="357"/>
      <c r="U9" s="357"/>
      <c r="V9" s="358"/>
      <c r="W9" s="356">
        <v>2028</v>
      </c>
      <c r="X9" s="357"/>
      <c r="Y9" s="357"/>
      <c r="Z9" s="358"/>
      <c r="AA9" s="356">
        <v>2029</v>
      </c>
      <c r="AB9" s="357"/>
      <c r="AC9" s="357"/>
      <c r="AD9" s="358"/>
      <c r="AE9" s="356">
        <v>2030</v>
      </c>
      <c r="AF9" s="357"/>
      <c r="AG9" s="357"/>
      <c r="AH9" s="358"/>
      <c r="AI9" s="356">
        <v>2031</v>
      </c>
      <c r="AJ9" s="357"/>
      <c r="AK9" s="357"/>
      <c r="AL9" s="358"/>
      <c r="AM9" s="356">
        <v>2032</v>
      </c>
      <c r="AN9" s="357"/>
      <c r="AO9" s="357"/>
      <c r="AP9" s="358"/>
      <c r="AQ9" s="356">
        <v>2033</v>
      </c>
      <c r="AR9" s="357"/>
      <c r="AS9" s="357"/>
      <c r="AT9" s="358"/>
      <c r="AU9" s="356">
        <v>2036</v>
      </c>
      <c r="AV9" s="357"/>
      <c r="AW9" s="357"/>
      <c r="AX9" s="358"/>
      <c r="AY9" s="356">
        <v>2039</v>
      </c>
      <c r="AZ9" s="357"/>
      <c r="BA9" s="357"/>
      <c r="BB9" s="358"/>
      <c r="BC9" s="356">
        <v>2042</v>
      </c>
      <c r="BD9" s="357"/>
      <c r="BE9" s="357"/>
      <c r="BF9" s="358"/>
      <c r="BG9" s="356">
        <v>2046</v>
      </c>
      <c r="BH9" s="357"/>
      <c r="BI9" s="357"/>
      <c r="BJ9" s="358"/>
      <c r="BK9" s="356">
        <v>2051</v>
      </c>
      <c r="BL9" s="357"/>
      <c r="BM9" s="357"/>
      <c r="BN9" s="358"/>
      <c r="BO9" s="309">
        <v>2024</v>
      </c>
      <c r="BP9" s="310"/>
      <c r="BQ9" s="310"/>
      <c r="BR9" s="311"/>
      <c r="BS9" s="309">
        <v>2025</v>
      </c>
      <c r="BT9" s="310"/>
      <c r="BU9" s="310"/>
      <c r="BV9" s="311"/>
      <c r="BW9" s="309">
        <v>2026</v>
      </c>
      <c r="BX9" s="310"/>
      <c r="BY9" s="310"/>
      <c r="BZ9" s="311"/>
      <c r="CA9" s="309">
        <v>2027</v>
      </c>
      <c r="CB9" s="310"/>
      <c r="CC9" s="310"/>
      <c r="CD9" s="311"/>
      <c r="CE9" s="309">
        <v>2028</v>
      </c>
      <c r="CF9" s="310"/>
      <c r="CG9" s="310"/>
      <c r="CH9" s="311"/>
      <c r="CI9" s="309">
        <v>2029</v>
      </c>
      <c r="CJ9" s="310"/>
      <c r="CK9" s="310"/>
      <c r="CL9" s="311"/>
      <c r="CM9" s="309">
        <v>2030</v>
      </c>
      <c r="CN9" s="310"/>
      <c r="CO9" s="310"/>
      <c r="CP9" s="311"/>
      <c r="CQ9" s="309">
        <v>2031</v>
      </c>
      <c r="CR9" s="310"/>
      <c r="CS9" s="310"/>
      <c r="CT9" s="311"/>
      <c r="CU9" s="309">
        <v>2032</v>
      </c>
      <c r="CV9" s="310"/>
      <c r="CW9" s="310"/>
      <c r="CX9" s="311"/>
      <c r="CY9" s="309">
        <v>2033</v>
      </c>
      <c r="CZ9" s="310"/>
      <c r="DA9" s="310"/>
      <c r="DB9" s="311"/>
      <c r="DC9" s="309">
        <v>2036</v>
      </c>
      <c r="DD9" s="310"/>
      <c r="DE9" s="310"/>
      <c r="DF9" s="311"/>
      <c r="DG9" s="309">
        <v>2039</v>
      </c>
      <c r="DH9" s="310"/>
      <c r="DI9" s="310"/>
      <c r="DJ9" s="311"/>
      <c r="DK9" s="309">
        <v>2042</v>
      </c>
      <c r="DL9" s="310"/>
      <c r="DM9" s="310"/>
      <c r="DN9" s="311"/>
      <c r="DO9" s="309">
        <v>2046</v>
      </c>
      <c r="DP9" s="310"/>
      <c r="DQ9" s="310"/>
      <c r="DR9" s="311"/>
      <c r="DS9" s="309">
        <v>2051</v>
      </c>
      <c r="DT9" s="310"/>
      <c r="DU9" s="310"/>
      <c r="DV9" s="311"/>
      <c r="DW9" s="317">
        <v>2024</v>
      </c>
      <c r="DX9" s="318"/>
      <c r="DY9" s="318"/>
      <c r="DZ9" s="319"/>
      <c r="EA9" s="317">
        <v>2025</v>
      </c>
      <c r="EB9" s="318"/>
      <c r="EC9" s="318"/>
      <c r="ED9" s="319"/>
      <c r="EE9" s="317">
        <v>2026</v>
      </c>
      <c r="EF9" s="318"/>
      <c r="EG9" s="318"/>
      <c r="EH9" s="319"/>
      <c r="EI9" s="317">
        <v>2027</v>
      </c>
      <c r="EJ9" s="318"/>
      <c r="EK9" s="318"/>
      <c r="EL9" s="319"/>
      <c r="EM9" s="317">
        <v>2028</v>
      </c>
      <c r="EN9" s="318"/>
      <c r="EO9" s="318"/>
      <c r="EP9" s="319"/>
      <c r="EQ9" s="317">
        <v>2029</v>
      </c>
      <c r="ER9" s="318"/>
      <c r="ES9" s="318"/>
      <c r="ET9" s="319"/>
      <c r="EU9" s="317">
        <v>2030</v>
      </c>
      <c r="EV9" s="318"/>
      <c r="EW9" s="318"/>
      <c r="EX9" s="319"/>
      <c r="EY9" s="317">
        <v>2031</v>
      </c>
      <c r="EZ9" s="318"/>
      <c r="FA9" s="318"/>
      <c r="FB9" s="319"/>
      <c r="FC9" s="317">
        <v>2032</v>
      </c>
      <c r="FD9" s="318"/>
      <c r="FE9" s="318"/>
      <c r="FF9" s="319"/>
      <c r="FG9" s="317">
        <v>2033</v>
      </c>
      <c r="FH9" s="318"/>
      <c r="FI9" s="318"/>
      <c r="FJ9" s="319"/>
      <c r="FK9" s="317">
        <v>2036</v>
      </c>
      <c r="FL9" s="318"/>
      <c r="FM9" s="318"/>
      <c r="FN9" s="319"/>
      <c r="FO9" s="317">
        <v>2039</v>
      </c>
      <c r="FP9" s="318"/>
      <c r="FQ9" s="318"/>
      <c r="FR9" s="319"/>
      <c r="FS9" s="317">
        <v>2042</v>
      </c>
      <c r="FT9" s="318"/>
      <c r="FU9" s="318"/>
      <c r="FV9" s="319"/>
      <c r="FW9" s="317">
        <v>2046</v>
      </c>
      <c r="FX9" s="318"/>
      <c r="FY9" s="318"/>
      <c r="FZ9" s="319"/>
      <c r="GA9" s="317">
        <v>2051</v>
      </c>
      <c r="GB9" s="318"/>
      <c r="GC9" s="318"/>
      <c r="GD9" s="319"/>
      <c r="GE9" s="325">
        <v>2024</v>
      </c>
      <c r="GF9" s="326"/>
      <c r="GG9" s="326"/>
      <c r="GH9" s="327"/>
      <c r="GI9" s="325">
        <v>2025</v>
      </c>
      <c r="GJ9" s="326"/>
      <c r="GK9" s="326"/>
      <c r="GL9" s="327"/>
      <c r="GM9" s="325">
        <v>2026</v>
      </c>
      <c r="GN9" s="326"/>
      <c r="GO9" s="326"/>
      <c r="GP9" s="327"/>
      <c r="GQ9" s="325">
        <v>2027</v>
      </c>
      <c r="GR9" s="326"/>
      <c r="GS9" s="326"/>
      <c r="GT9" s="327"/>
      <c r="GU9" s="325">
        <v>2028</v>
      </c>
      <c r="GV9" s="326"/>
      <c r="GW9" s="326"/>
      <c r="GX9" s="327"/>
      <c r="GY9" s="325">
        <v>2029</v>
      </c>
      <c r="GZ9" s="326"/>
      <c r="HA9" s="326"/>
      <c r="HB9" s="327"/>
      <c r="HC9" s="325">
        <v>2030</v>
      </c>
      <c r="HD9" s="326"/>
      <c r="HE9" s="326"/>
      <c r="HF9" s="327"/>
      <c r="HG9" s="325">
        <v>2031</v>
      </c>
      <c r="HH9" s="326"/>
      <c r="HI9" s="326"/>
      <c r="HJ9" s="327"/>
      <c r="HK9" s="325">
        <v>2032</v>
      </c>
      <c r="HL9" s="326"/>
      <c r="HM9" s="326"/>
      <c r="HN9" s="327"/>
      <c r="HO9" s="325">
        <v>2033</v>
      </c>
      <c r="HP9" s="326"/>
      <c r="HQ9" s="326"/>
      <c r="HR9" s="327"/>
      <c r="HS9" s="325">
        <v>2036</v>
      </c>
      <c r="HT9" s="326"/>
      <c r="HU9" s="326"/>
      <c r="HV9" s="327"/>
      <c r="HW9" s="325">
        <v>2039</v>
      </c>
      <c r="HX9" s="326"/>
      <c r="HY9" s="326"/>
      <c r="HZ9" s="327"/>
      <c r="IA9" s="325">
        <v>2042</v>
      </c>
      <c r="IB9" s="326"/>
      <c r="IC9" s="326"/>
      <c r="ID9" s="327"/>
      <c r="IE9" s="325">
        <v>2046</v>
      </c>
      <c r="IF9" s="326"/>
      <c r="IG9" s="326"/>
      <c r="IH9" s="327"/>
      <c r="II9" s="325">
        <v>2051</v>
      </c>
      <c r="IJ9" s="326"/>
      <c r="IK9" s="326"/>
      <c r="IL9" s="327"/>
      <c r="IM9" s="333">
        <v>2024</v>
      </c>
      <c r="IN9" s="334"/>
      <c r="IO9" s="334"/>
      <c r="IP9" s="335"/>
      <c r="IQ9" s="333">
        <v>2025</v>
      </c>
      <c r="IR9" s="334"/>
      <c r="IS9" s="334"/>
      <c r="IT9" s="335"/>
      <c r="IU9" s="333">
        <v>2026</v>
      </c>
      <c r="IV9" s="334"/>
      <c r="IW9" s="334"/>
      <c r="IX9" s="335"/>
      <c r="IY9" s="333">
        <v>2027</v>
      </c>
      <c r="IZ9" s="334"/>
      <c r="JA9" s="334"/>
      <c r="JB9" s="335"/>
      <c r="JC9" s="333">
        <v>2028</v>
      </c>
      <c r="JD9" s="334"/>
      <c r="JE9" s="334"/>
      <c r="JF9" s="335"/>
      <c r="JG9" s="333">
        <v>2029</v>
      </c>
      <c r="JH9" s="334"/>
      <c r="JI9" s="334"/>
      <c r="JJ9" s="335"/>
      <c r="JK9" s="333">
        <v>2030</v>
      </c>
      <c r="JL9" s="334"/>
      <c r="JM9" s="334"/>
      <c r="JN9" s="335"/>
      <c r="JO9" s="333">
        <v>2031</v>
      </c>
      <c r="JP9" s="334"/>
      <c r="JQ9" s="334"/>
      <c r="JR9" s="335"/>
      <c r="JS9" s="333">
        <v>2032</v>
      </c>
      <c r="JT9" s="334"/>
      <c r="JU9" s="334"/>
      <c r="JV9" s="335"/>
      <c r="JW9" s="333">
        <v>2033</v>
      </c>
      <c r="JX9" s="334"/>
      <c r="JY9" s="334"/>
      <c r="JZ9" s="335"/>
      <c r="KA9" s="333">
        <v>2036</v>
      </c>
      <c r="KB9" s="334"/>
      <c r="KC9" s="334"/>
      <c r="KD9" s="335"/>
      <c r="KE9" s="333">
        <v>2039</v>
      </c>
      <c r="KF9" s="334"/>
      <c r="KG9" s="334"/>
      <c r="KH9" s="335"/>
      <c r="KI9" s="333">
        <v>2042</v>
      </c>
      <c r="KJ9" s="334"/>
      <c r="KK9" s="334"/>
      <c r="KL9" s="335"/>
      <c r="KM9" s="333">
        <v>2046</v>
      </c>
      <c r="KN9" s="334"/>
      <c r="KO9" s="334"/>
      <c r="KP9" s="335"/>
      <c r="KQ9" s="333">
        <v>2051</v>
      </c>
      <c r="KR9" s="334"/>
      <c r="KS9" s="334"/>
      <c r="KT9" s="335"/>
      <c r="KU9" s="374">
        <v>2024</v>
      </c>
      <c r="KV9" s="375"/>
      <c r="KW9" s="375"/>
      <c r="KX9" s="376"/>
      <c r="KY9" s="374">
        <v>2025</v>
      </c>
      <c r="KZ9" s="375"/>
      <c r="LA9" s="375"/>
      <c r="LB9" s="376"/>
      <c r="LC9" s="374">
        <v>2026</v>
      </c>
      <c r="LD9" s="375"/>
      <c r="LE9" s="375"/>
      <c r="LF9" s="376"/>
      <c r="LG9" s="374">
        <v>2027</v>
      </c>
      <c r="LH9" s="375"/>
      <c r="LI9" s="375"/>
      <c r="LJ9" s="376"/>
      <c r="LK9" s="374">
        <v>2028</v>
      </c>
      <c r="LL9" s="375"/>
      <c r="LM9" s="375"/>
      <c r="LN9" s="376"/>
      <c r="LO9" s="374">
        <v>2029</v>
      </c>
      <c r="LP9" s="375"/>
      <c r="LQ9" s="375"/>
      <c r="LR9" s="376"/>
      <c r="LS9" s="374">
        <v>2030</v>
      </c>
      <c r="LT9" s="375"/>
      <c r="LU9" s="375"/>
      <c r="LV9" s="376"/>
      <c r="LW9" s="374">
        <v>2031</v>
      </c>
      <c r="LX9" s="375"/>
      <c r="LY9" s="375"/>
      <c r="LZ9" s="376"/>
      <c r="MA9" s="374">
        <v>2032</v>
      </c>
      <c r="MB9" s="375"/>
      <c r="MC9" s="375"/>
      <c r="MD9" s="376"/>
      <c r="ME9" s="374">
        <v>2033</v>
      </c>
      <c r="MF9" s="375"/>
      <c r="MG9" s="375"/>
      <c r="MH9" s="376"/>
      <c r="MI9" s="374">
        <v>2036</v>
      </c>
      <c r="MJ9" s="375"/>
      <c r="MK9" s="375"/>
      <c r="ML9" s="376"/>
      <c r="MM9" s="374">
        <v>2039</v>
      </c>
      <c r="MN9" s="375"/>
      <c r="MO9" s="375"/>
      <c r="MP9" s="376"/>
      <c r="MQ9" s="374">
        <v>2042</v>
      </c>
      <c r="MR9" s="375"/>
      <c r="MS9" s="375"/>
      <c r="MT9" s="376"/>
      <c r="MU9" s="374">
        <v>2046</v>
      </c>
      <c r="MV9" s="375"/>
      <c r="MW9" s="375"/>
      <c r="MX9" s="376"/>
      <c r="MY9" s="374">
        <v>2051</v>
      </c>
      <c r="MZ9" s="375"/>
      <c r="NA9" s="375"/>
      <c r="NB9" s="376"/>
    </row>
    <row r="10" spans="1:368" x14ac:dyDescent="0.3">
      <c r="A10" s="2"/>
      <c r="B10" s="364" t="s">
        <v>413</v>
      </c>
      <c r="C10" s="369" t="s">
        <v>836</v>
      </c>
      <c r="D10" s="367" t="s">
        <v>822</v>
      </c>
      <c r="E10" s="366" t="s">
        <v>414</v>
      </c>
      <c r="F10" s="366"/>
      <c r="G10" s="353" t="s">
        <v>415</v>
      </c>
      <c r="H10" s="354"/>
      <c r="I10" s="355"/>
      <c r="J10" s="359" t="s">
        <v>416</v>
      </c>
      <c r="K10" s="353" t="s">
        <v>415</v>
      </c>
      <c r="L10" s="354"/>
      <c r="M10" s="355"/>
      <c r="N10" s="359" t="s">
        <v>416</v>
      </c>
      <c r="O10" s="353" t="s">
        <v>415</v>
      </c>
      <c r="P10" s="354"/>
      <c r="Q10" s="355"/>
      <c r="R10" s="359" t="s">
        <v>416</v>
      </c>
      <c r="S10" s="353" t="s">
        <v>415</v>
      </c>
      <c r="T10" s="354"/>
      <c r="U10" s="355"/>
      <c r="V10" s="359" t="s">
        <v>416</v>
      </c>
      <c r="W10" s="353" t="s">
        <v>415</v>
      </c>
      <c r="X10" s="354"/>
      <c r="Y10" s="355"/>
      <c r="Z10" s="359" t="s">
        <v>416</v>
      </c>
      <c r="AA10" s="353" t="s">
        <v>415</v>
      </c>
      <c r="AB10" s="354"/>
      <c r="AC10" s="355"/>
      <c r="AD10" s="359" t="s">
        <v>416</v>
      </c>
      <c r="AE10" s="353" t="s">
        <v>415</v>
      </c>
      <c r="AF10" s="354"/>
      <c r="AG10" s="355"/>
      <c r="AH10" s="359" t="s">
        <v>416</v>
      </c>
      <c r="AI10" s="353" t="s">
        <v>415</v>
      </c>
      <c r="AJ10" s="354"/>
      <c r="AK10" s="355"/>
      <c r="AL10" s="359" t="s">
        <v>416</v>
      </c>
      <c r="AM10" s="353" t="s">
        <v>415</v>
      </c>
      <c r="AN10" s="354"/>
      <c r="AO10" s="355"/>
      <c r="AP10" s="359" t="s">
        <v>416</v>
      </c>
      <c r="AQ10" s="353" t="s">
        <v>415</v>
      </c>
      <c r="AR10" s="354"/>
      <c r="AS10" s="355"/>
      <c r="AT10" s="359" t="s">
        <v>416</v>
      </c>
      <c r="AU10" s="353" t="s">
        <v>415</v>
      </c>
      <c r="AV10" s="354"/>
      <c r="AW10" s="355"/>
      <c r="AX10" s="359" t="s">
        <v>416</v>
      </c>
      <c r="AY10" s="353" t="s">
        <v>415</v>
      </c>
      <c r="AZ10" s="354"/>
      <c r="BA10" s="355"/>
      <c r="BB10" s="359" t="s">
        <v>416</v>
      </c>
      <c r="BC10" s="353" t="s">
        <v>415</v>
      </c>
      <c r="BD10" s="354"/>
      <c r="BE10" s="355"/>
      <c r="BF10" s="359" t="s">
        <v>416</v>
      </c>
      <c r="BG10" s="353" t="s">
        <v>415</v>
      </c>
      <c r="BH10" s="354"/>
      <c r="BI10" s="355"/>
      <c r="BJ10" s="359" t="s">
        <v>416</v>
      </c>
      <c r="BK10" s="353" t="s">
        <v>415</v>
      </c>
      <c r="BL10" s="354"/>
      <c r="BM10" s="355"/>
      <c r="BN10" s="359" t="s">
        <v>416</v>
      </c>
      <c r="BO10" s="312" t="s">
        <v>415</v>
      </c>
      <c r="BP10" s="313"/>
      <c r="BQ10" s="314"/>
      <c r="BR10" s="315" t="s">
        <v>416</v>
      </c>
      <c r="BS10" s="312" t="s">
        <v>415</v>
      </c>
      <c r="BT10" s="313"/>
      <c r="BU10" s="314"/>
      <c r="BV10" s="315" t="s">
        <v>416</v>
      </c>
      <c r="BW10" s="312" t="s">
        <v>415</v>
      </c>
      <c r="BX10" s="313"/>
      <c r="BY10" s="314"/>
      <c r="BZ10" s="315" t="s">
        <v>416</v>
      </c>
      <c r="CA10" s="312" t="s">
        <v>415</v>
      </c>
      <c r="CB10" s="313"/>
      <c r="CC10" s="314"/>
      <c r="CD10" s="315" t="s">
        <v>416</v>
      </c>
      <c r="CE10" s="312" t="s">
        <v>415</v>
      </c>
      <c r="CF10" s="313"/>
      <c r="CG10" s="314"/>
      <c r="CH10" s="315" t="s">
        <v>416</v>
      </c>
      <c r="CI10" s="312" t="s">
        <v>415</v>
      </c>
      <c r="CJ10" s="313"/>
      <c r="CK10" s="314"/>
      <c r="CL10" s="315" t="s">
        <v>416</v>
      </c>
      <c r="CM10" s="312" t="s">
        <v>415</v>
      </c>
      <c r="CN10" s="313"/>
      <c r="CO10" s="314"/>
      <c r="CP10" s="315" t="s">
        <v>416</v>
      </c>
      <c r="CQ10" s="312" t="s">
        <v>415</v>
      </c>
      <c r="CR10" s="313"/>
      <c r="CS10" s="314"/>
      <c r="CT10" s="315" t="s">
        <v>416</v>
      </c>
      <c r="CU10" s="312" t="s">
        <v>415</v>
      </c>
      <c r="CV10" s="313"/>
      <c r="CW10" s="314"/>
      <c r="CX10" s="315" t="s">
        <v>416</v>
      </c>
      <c r="CY10" s="312" t="s">
        <v>415</v>
      </c>
      <c r="CZ10" s="313"/>
      <c r="DA10" s="314"/>
      <c r="DB10" s="315" t="s">
        <v>416</v>
      </c>
      <c r="DC10" s="312" t="s">
        <v>415</v>
      </c>
      <c r="DD10" s="313"/>
      <c r="DE10" s="314"/>
      <c r="DF10" s="315" t="s">
        <v>416</v>
      </c>
      <c r="DG10" s="312" t="s">
        <v>415</v>
      </c>
      <c r="DH10" s="313"/>
      <c r="DI10" s="314"/>
      <c r="DJ10" s="315" t="s">
        <v>416</v>
      </c>
      <c r="DK10" s="312" t="s">
        <v>415</v>
      </c>
      <c r="DL10" s="313"/>
      <c r="DM10" s="314"/>
      <c r="DN10" s="315" t="s">
        <v>416</v>
      </c>
      <c r="DO10" s="312" t="s">
        <v>415</v>
      </c>
      <c r="DP10" s="313"/>
      <c r="DQ10" s="314"/>
      <c r="DR10" s="315" t="s">
        <v>416</v>
      </c>
      <c r="DS10" s="312" t="s">
        <v>415</v>
      </c>
      <c r="DT10" s="313"/>
      <c r="DU10" s="314"/>
      <c r="DV10" s="315" t="s">
        <v>416</v>
      </c>
      <c r="DW10" s="320" t="s">
        <v>415</v>
      </c>
      <c r="DX10" s="321"/>
      <c r="DY10" s="322"/>
      <c r="DZ10" s="323" t="s">
        <v>416</v>
      </c>
      <c r="EA10" s="320" t="s">
        <v>415</v>
      </c>
      <c r="EB10" s="321"/>
      <c r="EC10" s="322"/>
      <c r="ED10" s="323" t="s">
        <v>416</v>
      </c>
      <c r="EE10" s="320" t="s">
        <v>415</v>
      </c>
      <c r="EF10" s="321"/>
      <c r="EG10" s="322"/>
      <c r="EH10" s="323" t="s">
        <v>416</v>
      </c>
      <c r="EI10" s="320" t="s">
        <v>415</v>
      </c>
      <c r="EJ10" s="321"/>
      <c r="EK10" s="322"/>
      <c r="EL10" s="323" t="s">
        <v>416</v>
      </c>
      <c r="EM10" s="320" t="s">
        <v>415</v>
      </c>
      <c r="EN10" s="321"/>
      <c r="EO10" s="322"/>
      <c r="EP10" s="323" t="s">
        <v>416</v>
      </c>
      <c r="EQ10" s="320" t="s">
        <v>415</v>
      </c>
      <c r="ER10" s="321"/>
      <c r="ES10" s="322"/>
      <c r="ET10" s="323" t="s">
        <v>416</v>
      </c>
      <c r="EU10" s="320" t="s">
        <v>415</v>
      </c>
      <c r="EV10" s="321"/>
      <c r="EW10" s="322"/>
      <c r="EX10" s="323" t="s">
        <v>416</v>
      </c>
      <c r="EY10" s="320" t="s">
        <v>415</v>
      </c>
      <c r="EZ10" s="321"/>
      <c r="FA10" s="322"/>
      <c r="FB10" s="323" t="s">
        <v>416</v>
      </c>
      <c r="FC10" s="320" t="s">
        <v>415</v>
      </c>
      <c r="FD10" s="321"/>
      <c r="FE10" s="322"/>
      <c r="FF10" s="323" t="s">
        <v>416</v>
      </c>
      <c r="FG10" s="320" t="s">
        <v>415</v>
      </c>
      <c r="FH10" s="321"/>
      <c r="FI10" s="322"/>
      <c r="FJ10" s="323" t="s">
        <v>416</v>
      </c>
      <c r="FK10" s="320" t="s">
        <v>415</v>
      </c>
      <c r="FL10" s="321"/>
      <c r="FM10" s="322"/>
      <c r="FN10" s="323" t="s">
        <v>416</v>
      </c>
      <c r="FO10" s="320" t="s">
        <v>415</v>
      </c>
      <c r="FP10" s="321"/>
      <c r="FQ10" s="322"/>
      <c r="FR10" s="323" t="s">
        <v>416</v>
      </c>
      <c r="FS10" s="320" t="s">
        <v>415</v>
      </c>
      <c r="FT10" s="321"/>
      <c r="FU10" s="322"/>
      <c r="FV10" s="323" t="s">
        <v>416</v>
      </c>
      <c r="FW10" s="320" t="s">
        <v>415</v>
      </c>
      <c r="FX10" s="321"/>
      <c r="FY10" s="322"/>
      <c r="FZ10" s="323" t="s">
        <v>416</v>
      </c>
      <c r="GA10" s="320" t="s">
        <v>415</v>
      </c>
      <c r="GB10" s="321"/>
      <c r="GC10" s="322"/>
      <c r="GD10" s="323" t="s">
        <v>416</v>
      </c>
      <c r="GE10" s="328" t="s">
        <v>415</v>
      </c>
      <c r="GF10" s="329"/>
      <c r="GG10" s="330"/>
      <c r="GH10" s="331" t="s">
        <v>416</v>
      </c>
      <c r="GI10" s="328" t="s">
        <v>415</v>
      </c>
      <c r="GJ10" s="329"/>
      <c r="GK10" s="330"/>
      <c r="GL10" s="331" t="s">
        <v>416</v>
      </c>
      <c r="GM10" s="328" t="s">
        <v>415</v>
      </c>
      <c r="GN10" s="329"/>
      <c r="GO10" s="330"/>
      <c r="GP10" s="331" t="s">
        <v>416</v>
      </c>
      <c r="GQ10" s="328" t="s">
        <v>415</v>
      </c>
      <c r="GR10" s="329"/>
      <c r="GS10" s="330"/>
      <c r="GT10" s="331" t="s">
        <v>416</v>
      </c>
      <c r="GU10" s="328" t="s">
        <v>415</v>
      </c>
      <c r="GV10" s="329"/>
      <c r="GW10" s="330"/>
      <c r="GX10" s="331" t="s">
        <v>416</v>
      </c>
      <c r="GY10" s="328" t="s">
        <v>415</v>
      </c>
      <c r="GZ10" s="329"/>
      <c r="HA10" s="330"/>
      <c r="HB10" s="331" t="s">
        <v>416</v>
      </c>
      <c r="HC10" s="328" t="s">
        <v>415</v>
      </c>
      <c r="HD10" s="329"/>
      <c r="HE10" s="330"/>
      <c r="HF10" s="331" t="s">
        <v>416</v>
      </c>
      <c r="HG10" s="328" t="s">
        <v>415</v>
      </c>
      <c r="HH10" s="329"/>
      <c r="HI10" s="330"/>
      <c r="HJ10" s="331" t="s">
        <v>416</v>
      </c>
      <c r="HK10" s="328" t="s">
        <v>415</v>
      </c>
      <c r="HL10" s="329"/>
      <c r="HM10" s="330"/>
      <c r="HN10" s="331" t="s">
        <v>416</v>
      </c>
      <c r="HO10" s="328" t="s">
        <v>415</v>
      </c>
      <c r="HP10" s="329"/>
      <c r="HQ10" s="330"/>
      <c r="HR10" s="331" t="s">
        <v>416</v>
      </c>
      <c r="HS10" s="328" t="s">
        <v>415</v>
      </c>
      <c r="HT10" s="329"/>
      <c r="HU10" s="330"/>
      <c r="HV10" s="331" t="s">
        <v>416</v>
      </c>
      <c r="HW10" s="328" t="s">
        <v>415</v>
      </c>
      <c r="HX10" s="329"/>
      <c r="HY10" s="330"/>
      <c r="HZ10" s="331" t="s">
        <v>416</v>
      </c>
      <c r="IA10" s="328" t="s">
        <v>415</v>
      </c>
      <c r="IB10" s="329"/>
      <c r="IC10" s="330"/>
      <c r="ID10" s="331" t="s">
        <v>416</v>
      </c>
      <c r="IE10" s="328" t="s">
        <v>415</v>
      </c>
      <c r="IF10" s="329"/>
      <c r="IG10" s="330"/>
      <c r="IH10" s="331" t="s">
        <v>416</v>
      </c>
      <c r="II10" s="328" t="s">
        <v>415</v>
      </c>
      <c r="IJ10" s="329"/>
      <c r="IK10" s="330"/>
      <c r="IL10" s="331" t="s">
        <v>416</v>
      </c>
      <c r="IM10" s="336" t="s">
        <v>415</v>
      </c>
      <c r="IN10" s="337"/>
      <c r="IO10" s="338"/>
      <c r="IP10" s="371" t="s">
        <v>416</v>
      </c>
      <c r="IQ10" s="336" t="s">
        <v>415</v>
      </c>
      <c r="IR10" s="337"/>
      <c r="IS10" s="338"/>
      <c r="IT10" s="371" t="s">
        <v>416</v>
      </c>
      <c r="IU10" s="336" t="s">
        <v>415</v>
      </c>
      <c r="IV10" s="337"/>
      <c r="IW10" s="338"/>
      <c r="IX10" s="371" t="s">
        <v>416</v>
      </c>
      <c r="IY10" s="336" t="s">
        <v>415</v>
      </c>
      <c r="IZ10" s="337"/>
      <c r="JA10" s="338"/>
      <c r="JB10" s="371" t="s">
        <v>416</v>
      </c>
      <c r="JC10" s="336" t="s">
        <v>415</v>
      </c>
      <c r="JD10" s="337"/>
      <c r="JE10" s="338"/>
      <c r="JF10" s="371" t="s">
        <v>416</v>
      </c>
      <c r="JG10" s="336" t="s">
        <v>415</v>
      </c>
      <c r="JH10" s="337"/>
      <c r="JI10" s="338"/>
      <c r="JJ10" s="371" t="s">
        <v>416</v>
      </c>
      <c r="JK10" s="336" t="s">
        <v>415</v>
      </c>
      <c r="JL10" s="337"/>
      <c r="JM10" s="338"/>
      <c r="JN10" s="371" t="s">
        <v>416</v>
      </c>
      <c r="JO10" s="336" t="s">
        <v>415</v>
      </c>
      <c r="JP10" s="337"/>
      <c r="JQ10" s="338"/>
      <c r="JR10" s="371" t="s">
        <v>416</v>
      </c>
      <c r="JS10" s="336" t="s">
        <v>415</v>
      </c>
      <c r="JT10" s="337"/>
      <c r="JU10" s="338"/>
      <c r="JV10" s="371" t="s">
        <v>416</v>
      </c>
      <c r="JW10" s="336" t="s">
        <v>415</v>
      </c>
      <c r="JX10" s="337"/>
      <c r="JY10" s="338"/>
      <c r="JZ10" s="371" t="s">
        <v>416</v>
      </c>
      <c r="KA10" s="336" t="s">
        <v>415</v>
      </c>
      <c r="KB10" s="337"/>
      <c r="KC10" s="338"/>
      <c r="KD10" s="371" t="s">
        <v>416</v>
      </c>
      <c r="KE10" s="336" t="s">
        <v>415</v>
      </c>
      <c r="KF10" s="337"/>
      <c r="KG10" s="338"/>
      <c r="KH10" s="371" t="s">
        <v>416</v>
      </c>
      <c r="KI10" s="336" t="s">
        <v>415</v>
      </c>
      <c r="KJ10" s="337"/>
      <c r="KK10" s="338"/>
      <c r="KL10" s="371" t="s">
        <v>416</v>
      </c>
      <c r="KM10" s="336" t="s">
        <v>415</v>
      </c>
      <c r="KN10" s="337"/>
      <c r="KO10" s="338"/>
      <c r="KP10" s="371" t="s">
        <v>416</v>
      </c>
      <c r="KQ10" s="336" t="s">
        <v>415</v>
      </c>
      <c r="KR10" s="337"/>
      <c r="KS10" s="338"/>
      <c r="KT10" s="339" t="s">
        <v>416</v>
      </c>
      <c r="KU10" s="377" t="s">
        <v>415</v>
      </c>
      <c r="KV10" s="377"/>
      <c r="KW10" s="377"/>
      <c r="KX10" s="377" t="s">
        <v>416</v>
      </c>
      <c r="KY10" s="377" t="s">
        <v>415</v>
      </c>
      <c r="KZ10" s="377"/>
      <c r="LA10" s="377"/>
      <c r="LB10" s="377" t="s">
        <v>416</v>
      </c>
      <c r="LC10" s="377" t="s">
        <v>415</v>
      </c>
      <c r="LD10" s="377"/>
      <c r="LE10" s="377"/>
      <c r="LF10" s="377" t="s">
        <v>416</v>
      </c>
      <c r="LG10" s="377" t="s">
        <v>415</v>
      </c>
      <c r="LH10" s="377"/>
      <c r="LI10" s="377"/>
      <c r="LJ10" s="377" t="s">
        <v>416</v>
      </c>
      <c r="LK10" s="377" t="s">
        <v>415</v>
      </c>
      <c r="LL10" s="377"/>
      <c r="LM10" s="377"/>
      <c r="LN10" s="377" t="s">
        <v>416</v>
      </c>
      <c r="LO10" s="377" t="s">
        <v>415</v>
      </c>
      <c r="LP10" s="377"/>
      <c r="LQ10" s="377"/>
      <c r="LR10" s="377" t="s">
        <v>416</v>
      </c>
      <c r="LS10" s="377" t="s">
        <v>415</v>
      </c>
      <c r="LT10" s="377"/>
      <c r="LU10" s="377"/>
      <c r="LV10" s="377" t="s">
        <v>416</v>
      </c>
      <c r="LW10" s="377" t="s">
        <v>415</v>
      </c>
      <c r="LX10" s="377"/>
      <c r="LY10" s="377"/>
      <c r="LZ10" s="377" t="s">
        <v>416</v>
      </c>
      <c r="MA10" s="377" t="s">
        <v>415</v>
      </c>
      <c r="MB10" s="377"/>
      <c r="MC10" s="377"/>
      <c r="MD10" s="377" t="s">
        <v>416</v>
      </c>
      <c r="ME10" s="377" t="s">
        <v>415</v>
      </c>
      <c r="MF10" s="377"/>
      <c r="MG10" s="377"/>
      <c r="MH10" s="377" t="s">
        <v>416</v>
      </c>
      <c r="MI10" s="377" t="s">
        <v>415</v>
      </c>
      <c r="MJ10" s="377"/>
      <c r="MK10" s="377"/>
      <c r="ML10" s="377" t="s">
        <v>416</v>
      </c>
      <c r="MM10" s="377" t="s">
        <v>415</v>
      </c>
      <c r="MN10" s="377"/>
      <c r="MO10" s="377"/>
      <c r="MP10" s="377" t="s">
        <v>416</v>
      </c>
      <c r="MQ10" s="377" t="s">
        <v>415</v>
      </c>
      <c r="MR10" s="377"/>
      <c r="MS10" s="377"/>
      <c r="MT10" s="377" t="s">
        <v>416</v>
      </c>
      <c r="MU10" s="377" t="s">
        <v>415</v>
      </c>
      <c r="MV10" s="377"/>
      <c r="MW10" s="377"/>
      <c r="MX10" s="377" t="s">
        <v>416</v>
      </c>
      <c r="MY10" s="380" t="s">
        <v>415</v>
      </c>
      <c r="MZ10" s="377"/>
      <c r="NA10" s="377"/>
      <c r="NB10" s="377" t="s">
        <v>416</v>
      </c>
    </row>
    <row r="11" spans="1:368" ht="29.4" thickBot="1" x14ac:dyDescent="0.35">
      <c r="A11" s="2"/>
      <c r="B11" s="365"/>
      <c r="C11" s="370"/>
      <c r="D11" s="368"/>
      <c r="E11" s="73" t="s">
        <v>0</v>
      </c>
      <c r="F11" s="39" t="s">
        <v>1</v>
      </c>
      <c r="G11" s="47" t="s">
        <v>417</v>
      </c>
      <c r="H11" s="48" t="s">
        <v>418</v>
      </c>
      <c r="I11" s="49" t="s">
        <v>419</v>
      </c>
      <c r="J11" s="360"/>
      <c r="K11" s="47" t="s">
        <v>417</v>
      </c>
      <c r="L11" s="48" t="s">
        <v>418</v>
      </c>
      <c r="M11" s="49" t="s">
        <v>419</v>
      </c>
      <c r="N11" s="360"/>
      <c r="O11" s="47" t="s">
        <v>417</v>
      </c>
      <c r="P11" s="48" t="s">
        <v>418</v>
      </c>
      <c r="Q11" s="49" t="s">
        <v>419</v>
      </c>
      <c r="R11" s="360"/>
      <c r="S11" s="47" t="s">
        <v>417</v>
      </c>
      <c r="T11" s="48" t="s">
        <v>418</v>
      </c>
      <c r="U11" s="49" t="s">
        <v>419</v>
      </c>
      <c r="V11" s="360"/>
      <c r="W11" s="47" t="s">
        <v>417</v>
      </c>
      <c r="X11" s="48" t="s">
        <v>418</v>
      </c>
      <c r="Y11" s="49" t="s">
        <v>419</v>
      </c>
      <c r="Z11" s="360"/>
      <c r="AA11" s="47" t="s">
        <v>417</v>
      </c>
      <c r="AB11" s="48" t="s">
        <v>418</v>
      </c>
      <c r="AC11" s="49" t="s">
        <v>419</v>
      </c>
      <c r="AD11" s="360"/>
      <c r="AE11" s="47" t="s">
        <v>417</v>
      </c>
      <c r="AF11" s="48" t="s">
        <v>418</v>
      </c>
      <c r="AG11" s="49" t="s">
        <v>419</v>
      </c>
      <c r="AH11" s="360"/>
      <c r="AI11" s="47" t="s">
        <v>417</v>
      </c>
      <c r="AJ11" s="48" t="s">
        <v>418</v>
      </c>
      <c r="AK11" s="49" t="s">
        <v>419</v>
      </c>
      <c r="AL11" s="360"/>
      <c r="AM11" s="47" t="s">
        <v>417</v>
      </c>
      <c r="AN11" s="48" t="s">
        <v>418</v>
      </c>
      <c r="AO11" s="49" t="s">
        <v>419</v>
      </c>
      <c r="AP11" s="360"/>
      <c r="AQ11" s="47" t="s">
        <v>417</v>
      </c>
      <c r="AR11" s="48" t="s">
        <v>418</v>
      </c>
      <c r="AS11" s="49" t="s">
        <v>419</v>
      </c>
      <c r="AT11" s="360"/>
      <c r="AU11" s="47" t="s">
        <v>417</v>
      </c>
      <c r="AV11" s="48" t="s">
        <v>418</v>
      </c>
      <c r="AW11" s="49" t="s">
        <v>419</v>
      </c>
      <c r="AX11" s="360"/>
      <c r="AY11" s="47" t="s">
        <v>417</v>
      </c>
      <c r="AZ11" s="48" t="s">
        <v>418</v>
      </c>
      <c r="BA11" s="49" t="s">
        <v>419</v>
      </c>
      <c r="BB11" s="360"/>
      <c r="BC11" s="47" t="s">
        <v>417</v>
      </c>
      <c r="BD11" s="48" t="s">
        <v>418</v>
      </c>
      <c r="BE11" s="49" t="s">
        <v>419</v>
      </c>
      <c r="BF11" s="360"/>
      <c r="BG11" s="47" t="s">
        <v>417</v>
      </c>
      <c r="BH11" s="48" t="s">
        <v>418</v>
      </c>
      <c r="BI11" s="49" t="s">
        <v>419</v>
      </c>
      <c r="BJ11" s="360"/>
      <c r="BK11" s="47" t="s">
        <v>417</v>
      </c>
      <c r="BL11" s="48" t="s">
        <v>418</v>
      </c>
      <c r="BM11" s="49" t="s">
        <v>419</v>
      </c>
      <c r="BN11" s="360"/>
      <c r="BO11" s="50" t="s">
        <v>417</v>
      </c>
      <c r="BP11" s="51" t="s">
        <v>418</v>
      </c>
      <c r="BQ11" s="52" t="s">
        <v>419</v>
      </c>
      <c r="BR11" s="316"/>
      <c r="BS11" s="50" t="s">
        <v>417</v>
      </c>
      <c r="BT11" s="51" t="s">
        <v>418</v>
      </c>
      <c r="BU11" s="52" t="s">
        <v>419</v>
      </c>
      <c r="BV11" s="316"/>
      <c r="BW11" s="50" t="s">
        <v>417</v>
      </c>
      <c r="BX11" s="51" t="s">
        <v>418</v>
      </c>
      <c r="BY11" s="52" t="s">
        <v>419</v>
      </c>
      <c r="BZ11" s="316"/>
      <c r="CA11" s="50" t="s">
        <v>417</v>
      </c>
      <c r="CB11" s="51" t="s">
        <v>418</v>
      </c>
      <c r="CC11" s="52" t="s">
        <v>419</v>
      </c>
      <c r="CD11" s="316"/>
      <c r="CE11" s="50" t="s">
        <v>417</v>
      </c>
      <c r="CF11" s="51" t="s">
        <v>418</v>
      </c>
      <c r="CG11" s="52" t="s">
        <v>419</v>
      </c>
      <c r="CH11" s="316"/>
      <c r="CI11" s="50" t="s">
        <v>417</v>
      </c>
      <c r="CJ11" s="51" t="s">
        <v>418</v>
      </c>
      <c r="CK11" s="52" t="s">
        <v>419</v>
      </c>
      <c r="CL11" s="316"/>
      <c r="CM11" s="50" t="s">
        <v>417</v>
      </c>
      <c r="CN11" s="51" t="s">
        <v>418</v>
      </c>
      <c r="CO11" s="52" t="s">
        <v>419</v>
      </c>
      <c r="CP11" s="316"/>
      <c r="CQ11" s="50" t="s">
        <v>417</v>
      </c>
      <c r="CR11" s="51" t="s">
        <v>418</v>
      </c>
      <c r="CS11" s="52" t="s">
        <v>419</v>
      </c>
      <c r="CT11" s="316"/>
      <c r="CU11" s="50" t="s">
        <v>417</v>
      </c>
      <c r="CV11" s="51" t="s">
        <v>418</v>
      </c>
      <c r="CW11" s="52" t="s">
        <v>419</v>
      </c>
      <c r="CX11" s="316"/>
      <c r="CY11" s="50" t="s">
        <v>417</v>
      </c>
      <c r="CZ11" s="51" t="s">
        <v>418</v>
      </c>
      <c r="DA11" s="52" t="s">
        <v>419</v>
      </c>
      <c r="DB11" s="316"/>
      <c r="DC11" s="50" t="s">
        <v>417</v>
      </c>
      <c r="DD11" s="51" t="s">
        <v>418</v>
      </c>
      <c r="DE11" s="52" t="s">
        <v>419</v>
      </c>
      <c r="DF11" s="316"/>
      <c r="DG11" s="50" t="s">
        <v>417</v>
      </c>
      <c r="DH11" s="51" t="s">
        <v>418</v>
      </c>
      <c r="DI11" s="52" t="s">
        <v>419</v>
      </c>
      <c r="DJ11" s="316"/>
      <c r="DK11" s="50" t="s">
        <v>417</v>
      </c>
      <c r="DL11" s="51" t="s">
        <v>418</v>
      </c>
      <c r="DM11" s="52" t="s">
        <v>419</v>
      </c>
      <c r="DN11" s="316"/>
      <c r="DO11" s="50" t="s">
        <v>417</v>
      </c>
      <c r="DP11" s="51" t="s">
        <v>418</v>
      </c>
      <c r="DQ11" s="52" t="s">
        <v>419</v>
      </c>
      <c r="DR11" s="316"/>
      <c r="DS11" s="50" t="s">
        <v>417</v>
      </c>
      <c r="DT11" s="51" t="s">
        <v>418</v>
      </c>
      <c r="DU11" s="52" t="s">
        <v>419</v>
      </c>
      <c r="DV11" s="316"/>
      <c r="DW11" s="53" t="s">
        <v>417</v>
      </c>
      <c r="DX11" s="54" t="s">
        <v>418</v>
      </c>
      <c r="DY11" s="55" t="s">
        <v>419</v>
      </c>
      <c r="DZ11" s="324"/>
      <c r="EA11" s="53" t="s">
        <v>417</v>
      </c>
      <c r="EB11" s="54" t="s">
        <v>418</v>
      </c>
      <c r="EC11" s="55" t="s">
        <v>419</v>
      </c>
      <c r="ED11" s="324"/>
      <c r="EE11" s="53" t="s">
        <v>417</v>
      </c>
      <c r="EF11" s="54" t="s">
        <v>418</v>
      </c>
      <c r="EG11" s="55" t="s">
        <v>419</v>
      </c>
      <c r="EH11" s="324"/>
      <c r="EI11" s="53" t="s">
        <v>417</v>
      </c>
      <c r="EJ11" s="54" t="s">
        <v>418</v>
      </c>
      <c r="EK11" s="55" t="s">
        <v>419</v>
      </c>
      <c r="EL11" s="324"/>
      <c r="EM11" s="53" t="s">
        <v>417</v>
      </c>
      <c r="EN11" s="54" t="s">
        <v>418</v>
      </c>
      <c r="EO11" s="55" t="s">
        <v>419</v>
      </c>
      <c r="EP11" s="324"/>
      <c r="EQ11" s="53" t="s">
        <v>417</v>
      </c>
      <c r="ER11" s="54" t="s">
        <v>418</v>
      </c>
      <c r="ES11" s="55" t="s">
        <v>419</v>
      </c>
      <c r="ET11" s="324"/>
      <c r="EU11" s="53" t="s">
        <v>417</v>
      </c>
      <c r="EV11" s="54" t="s">
        <v>418</v>
      </c>
      <c r="EW11" s="55" t="s">
        <v>419</v>
      </c>
      <c r="EX11" s="324"/>
      <c r="EY11" s="53" t="s">
        <v>417</v>
      </c>
      <c r="EZ11" s="54" t="s">
        <v>418</v>
      </c>
      <c r="FA11" s="55" t="s">
        <v>419</v>
      </c>
      <c r="FB11" s="324"/>
      <c r="FC11" s="53" t="s">
        <v>417</v>
      </c>
      <c r="FD11" s="54" t="s">
        <v>418</v>
      </c>
      <c r="FE11" s="55" t="s">
        <v>419</v>
      </c>
      <c r="FF11" s="324"/>
      <c r="FG11" s="53" t="s">
        <v>417</v>
      </c>
      <c r="FH11" s="54" t="s">
        <v>418</v>
      </c>
      <c r="FI11" s="55" t="s">
        <v>419</v>
      </c>
      <c r="FJ11" s="324"/>
      <c r="FK11" s="53" t="s">
        <v>417</v>
      </c>
      <c r="FL11" s="54" t="s">
        <v>418</v>
      </c>
      <c r="FM11" s="55" t="s">
        <v>419</v>
      </c>
      <c r="FN11" s="324"/>
      <c r="FO11" s="53" t="s">
        <v>417</v>
      </c>
      <c r="FP11" s="54" t="s">
        <v>418</v>
      </c>
      <c r="FQ11" s="55" t="s">
        <v>419</v>
      </c>
      <c r="FR11" s="324"/>
      <c r="FS11" s="53" t="s">
        <v>417</v>
      </c>
      <c r="FT11" s="54" t="s">
        <v>418</v>
      </c>
      <c r="FU11" s="55" t="s">
        <v>419</v>
      </c>
      <c r="FV11" s="324"/>
      <c r="FW11" s="53" t="s">
        <v>417</v>
      </c>
      <c r="FX11" s="54" t="s">
        <v>418</v>
      </c>
      <c r="FY11" s="55" t="s">
        <v>419</v>
      </c>
      <c r="FZ11" s="324"/>
      <c r="GA11" s="53" t="s">
        <v>417</v>
      </c>
      <c r="GB11" s="54" t="s">
        <v>418</v>
      </c>
      <c r="GC11" s="55" t="s">
        <v>419</v>
      </c>
      <c r="GD11" s="324"/>
      <c r="GE11" s="60" t="s">
        <v>417</v>
      </c>
      <c r="GF11" s="61" t="s">
        <v>418</v>
      </c>
      <c r="GG11" s="62" t="s">
        <v>419</v>
      </c>
      <c r="GH11" s="332"/>
      <c r="GI11" s="60" t="s">
        <v>417</v>
      </c>
      <c r="GJ11" s="61" t="s">
        <v>418</v>
      </c>
      <c r="GK11" s="62" t="s">
        <v>419</v>
      </c>
      <c r="GL11" s="332"/>
      <c r="GM11" s="60" t="s">
        <v>417</v>
      </c>
      <c r="GN11" s="61" t="s">
        <v>418</v>
      </c>
      <c r="GO11" s="62" t="s">
        <v>419</v>
      </c>
      <c r="GP11" s="332"/>
      <c r="GQ11" s="60" t="s">
        <v>417</v>
      </c>
      <c r="GR11" s="61" t="s">
        <v>418</v>
      </c>
      <c r="GS11" s="62" t="s">
        <v>419</v>
      </c>
      <c r="GT11" s="332"/>
      <c r="GU11" s="60" t="s">
        <v>417</v>
      </c>
      <c r="GV11" s="61" t="s">
        <v>418</v>
      </c>
      <c r="GW11" s="62" t="s">
        <v>419</v>
      </c>
      <c r="GX11" s="332"/>
      <c r="GY11" s="60" t="s">
        <v>417</v>
      </c>
      <c r="GZ11" s="61" t="s">
        <v>418</v>
      </c>
      <c r="HA11" s="62" t="s">
        <v>419</v>
      </c>
      <c r="HB11" s="332"/>
      <c r="HC11" s="60" t="s">
        <v>417</v>
      </c>
      <c r="HD11" s="61" t="s">
        <v>418</v>
      </c>
      <c r="HE11" s="62" t="s">
        <v>419</v>
      </c>
      <c r="HF11" s="332"/>
      <c r="HG11" s="60" t="s">
        <v>417</v>
      </c>
      <c r="HH11" s="61" t="s">
        <v>418</v>
      </c>
      <c r="HI11" s="62" t="s">
        <v>419</v>
      </c>
      <c r="HJ11" s="332"/>
      <c r="HK11" s="60" t="s">
        <v>417</v>
      </c>
      <c r="HL11" s="61" t="s">
        <v>418</v>
      </c>
      <c r="HM11" s="62" t="s">
        <v>419</v>
      </c>
      <c r="HN11" s="332"/>
      <c r="HO11" s="60" t="s">
        <v>417</v>
      </c>
      <c r="HP11" s="61" t="s">
        <v>418</v>
      </c>
      <c r="HQ11" s="62" t="s">
        <v>419</v>
      </c>
      <c r="HR11" s="332"/>
      <c r="HS11" s="60" t="s">
        <v>417</v>
      </c>
      <c r="HT11" s="61" t="s">
        <v>418</v>
      </c>
      <c r="HU11" s="62" t="s">
        <v>419</v>
      </c>
      <c r="HV11" s="332"/>
      <c r="HW11" s="60" t="s">
        <v>417</v>
      </c>
      <c r="HX11" s="61" t="s">
        <v>418</v>
      </c>
      <c r="HY11" s="62" t="s">
        <v>419</v>
      </c>
      <c r="HZ11" s="332"/>
      <c r="IA11" s="60" t="s">
        <v>417</v>
      </c>
      <c r="IB11" s="61" t="s">
        <v>418</v>
      </c>
      <c r="IC11" s="62" t="s">
        <v>419</v>
      </c>
      <c r="ID11" s="332"/>
      <c r="IE11" s="60" t="s">
        <v>417</v>
      </c>
      <c r="IF11" s="61" t="s">
        <v>418</v>
      </c>
      <c r="IG11" s="62" t="s">
        <v>419</v>
      </c>
      <c r="IH11" s="332"/>
      <c r="II11" s="60" t="s">
        <v>417</v>
      </c>
      <c r="IJ11" s="61" t="s">
        <v>418</v>
      </c>
      <c r="IK11" s="62" t="s">
        <v>419</v>
      </c>
      <c r="IL11" s="332"/>
      <c r="IM11" s="57" t="s">
        <v>417</v>
      </c>
      <c r="IN11" s="58" t="s">
        <v>418</v>
      </c>
      <c r="IO11" s="59" t="s">
        <v>419</v>
      </c>
      <c r="IP11" s="372"/>
      <c r="IQ11" s="57" t="s">
        <v>417</v>
      </c>
      <c r="IR11" s="58" t="s">
        <v>418</v>
      </c>
      <c r="IS11" s="59" t="s">
        <v>419</v>
      </c>
      <c r="IT11" s="372"/>
      <c r="IU11" s="57" t="s">
        <v>417</v>
      </c>
      <c r="IV11" s="58" t="s">
        <v>418</v>
      </c>
      <c r="IW11" s="59" t="s">
        <v>419</v>
      </c>
      <c r="IX11" s="372"/>
      <c r="IY11" s="57" t="s">
        <v>417</v>
      </c>
      <c r="IZ11" s="58" t="s">
        <v>418</v>
      </c>
      <c r="JA11" s="59" t="s">
        <v>419</v>
      </c>
      <c r="JB11" s="372"/>
      <c r="JC11" s="57" t="s">
        <v>417</v>
      </c>
      <c r="JD11" s="58" t="s">
        <v>418</v>
      </c>
      <c r="JE11" s="59" t="s">
        <v>419</v>
      </c>
      <c r="JF11" s="372"/>
      <c r="JG11" s="57" t="s">
        <v>417</v>
      </c>
      <c r="JH11" s="58" t="s">
        <v>418</v>
      </c>
      <c r="JI11" s="59" t="s">
        <v>419</v>
      </c>
      <c r="JJ11" s="372"/>
      <c r="JK11" s="57" t="s">
        <v>417</v>
      </c>
      <c r="JL11" s="58" t="s">
        <v>418</v>
      </c>
      <c r="JM11" s="59" t="s">
        <v>419</v>
      </c>
      <c r="JN11" s="372"/>
      <c r="JO11" s="57" t="s">
        <v>417</v>
      </c>
      <c r="JP11" s="58" t="s">
        <v>418</v>
      </c>
      <c r="JQ11" s="59" t="s">
        <v>419</v>
      </c>
      <c r="JR11" s="372"/>
      <c r="JS11" s="57" t="s">
        <v>417</v>
      </c>
      <c r="JT11" s="58" t="s">
        <v>418</v>
      </c>
      <c r="JU11" s="59" t="s">
        <v>419</v>
      </c>
      <c r="JV11" s="372"/>
      <c r="JW11" s="57" t="s">
        <v>417</v>
      </c>
      <c r="JX11" s="58" t="s">
        <v>418</v>
      </c>
      <c r="JY11" s="59" t="s">
        <v>419</v>
      </c>
      <c r="JZ11" s="372"/>
      <c r="KA11" s="57" t="s">
        <v>417</v>
      </c>
      <c r="KB11" s="58" t="s">
        <v>418</v>
      </c>
      <c r="KC11" s="59" t="s">
        <v>419</v>
      </c>
      <c r="KD11" s="372"/>
      <c r="KE11" s="57" t="s">
        <v>417</v>
      </c>
      <c r="KF11" s="58" t="s">
        <v>418</v>
      </c>
      <c r="KG11" s="59" t="s">
        <v>419</v>
      </c>
      <c r="KH11" s="372"/>
      <c r="KI11" s="57" t="s">
        <v>417</v>
      </c>
      <c r="KJ11" s="58" t="s">
        <v>418</v>
      </c>
      <c r="KK11" s="59" t="s">
        <v>419</v>
      </c>
      <c r="KL11" s="372"/>
      <c r="KM11" s="57" t="s">
        <v>417</v>
      </c>
      <c r="KN11" s="58" t="s">
        <v>418</v>
      </c>
      <c r="KO11" s="59" t="s">
        <v>419</v>
      </c>
      <c r="KP11" s="372"/>
      <c r="KQ11" s="57" t="s">
        <v>417</v>
      </c>
      <c r="KR11" s="58" t="s">
        <v>418</v>
      </c>
      <c r="KS11" s="59" t="s">
        <v>419</v>
      </c>
      <c r="KT11" s="340"/>
      <c r="KU11" s="134" t="s">
        <v>417</v>
      </c>
      <c r="KV11" s="134" t="s">
        <v>418</v>
      </c>
      <c r="KW11" s="134" t="s">
        <v>419</v>
      </c>
      <c r="KX11" s="378"/>
      <c r="KY11" s="134" t="s">
        <v>417</v>
      </c>
      <c r="KZ11" s="134" t="s">
        <v>418</v>
      </c>
      <c r="LA11" s="134" t="s">
        <v>419</v>
      </c>
      <c r="LB11" s="378"/>
      <c r="LC11" s="134" t="s">
        <v>417</v>
      </c>
      <c r="LD11" s="134" t="s">
        <v>418</v>
      </c>
      <c r="LE11" s="134" t="s">
        <v>419</v>
      </c>
      <c r="LF11" s="378"/>
      <c r="LG11" s="134" t="s">
        <v>417</v>
      </c>
      <c r="LH11" s="134" t="s">
        <v>418</v>
      </c>
      <c r="LI11" s="134" t="s">
        <v>419</v>
      </c>
      <c r="LJ11" s="378"/>
      <c r="LK11" s="134" t="s">
        <v>417</v>
      </c>
      <c r="LL11" s="134" t="s">
        <v>418</v>
      </c>
      <c r="LM11" s="134" t="s">
        <v>419</v>
      </c>
      <c r="LN11" s="378"/>
      <c r="LO11" s="134" t="s">
        <v>417</v>
      </c>
      <c r="LP11" s="134" t="s">
        <v>418</v>
      </c>
      <c r="LQ11" s="134" t="s">
        <v>419</v>
      </c>
      <c r="LR11" s="378"/>
      <c r="LS11" s="134" t="s">
        <v>417</v>
      </c>
      <c r="LT11" s="134" t="s">
        <v>418</v>
      </c>
      <c r="LU11" s="134" t="s">
        <v>419</v>
      </c>
      <c r="LV11" s="378"/>
      <c r="LW11" s="134" t="s">
        <v>417</v>
      </c>
      <c r="LX11" s="134" t="s">
        <v>418</v>
      </c>
      <c r="LY11" s="134" t="s">
        <v>419</v>
      </c>
      <c r="LZ11" s="378"/>
      <c r="MA11" s="134" t="s">
        <v>417</v>
      </c>
      <c r="MB11" s="134" t="s">
        <v>418</v>
      </c>
      <c r="MC11" s="134" t="s">
        <v>419</v>
      </c>
      <c r="MD11" s="378"/>
      <c r="ME11" s="134" t="s">
        <v>417</v>
      </c>
      <c r="MF11" s="134" t="s">
        <v>418</v>
      </c>
      <c r="MG11" s="134" t="s">
        <v>419</v>
      </c>
      <c r="MH11" s="378"/>
      <c r="MI11" s="134" t="s">
        <v>417</v>
      </c>
      <c r="MJ11" s="134" t="s">
        <v>418</v>
      </c>
      <c r="MK11" s="134" t="s">
        <v>419</v>
      </c>
      <c r="ML11" s="378"/>
      <c r="MM11" s="134" t="s">
        <v>417</v>
      </c>
      <c r="MN11" s="134" t="s">
        <v>418</v>
      </c>
      <c r="MO11" s="134" t="s">
        <v>419</v>
      </c>
      <c r="MP11" s="378"/>
      <c r="MQ11" s="134" t="s">
        <v>417</v>
      </c>
      <c r="MR11" s="134" t="s">
        <v>418</v>
      </c>
      <c r="MS11" s="134" t="s">
        <v>419</v>
      </c>
      <c r="MT11" s="378"/>
      <c r="MU11" s="134" t="s">
        <v>417</v>
      </c>
      <c r="MV11" s="134" t="s">
        <v>418</v>
      </c>
      <c r="MW11" s="134" t="s">
        <v>419</v>
      </c>
      <c r="MX11" s="379"/>
      <c r="MY11" s="134" t="s">
        <v>417</v>
      </c>
      <c r="MZ11" s="151" t="s">
        <v>418</v>
      </c>
      <c r="NA11" s="134" t="s">
        <v>419</v>
      </c>
      <c r="NB11" s="378"/>
      <c r="ND11" s="156" t="s">
        <v>1004</v>
      </c>
    </row>
    <row r="12" spans="1:368" ht="15" thickBot="1" x14ac:dyDescent="0.35">
      <c r="A12" s="2"/>
      <c r="B12" s="72" t="s">
        <v>420</v>
      </c>
      <c r="C12" s="72" t="s">
        <v>421</v>
      </c>
      <c r="D12" s="72" t="s">
        <v>823</v>
      </c>
      <c r="E12" s="84">
        <v>367434</v>
      </c>
      <c r="F12" s="82">
        <v>426087</v>
      </c>
      <c r="G12" s="20">
        <v>30.297673312000001</v>
      </c>
      <c r="H12" s="20">
        <v>14.717032309533307</v>
      </c>
      <c r="I12" s="20">
        <v>10.735870171846784</v>
      </c>
      <c r="J12" s="20">
        <v>15.141471851209589</v>
      </c>
      <c r="K12" s="20">
        <v>30.389004302</v>
      </c>
      <c r="L12" s="20">
        <v>14.544180439956383</v>
      </c>
      <c r="M12" s="20">
        <v>10.609777139521459</v>
      </c>
      <c r="N12" s="20">
        <v>14.128082832806475</v>
      </c>
      <c r="O12" s="20">
        <v>30.519722998999999</v>
      </c>
      <c r="P12" s="20">
        <v>14.439698754969028</v>
      </c>
      <c r="Q12" s="20">
        <v>10.533559204969977</v>
      </c>
      <c r="R12" s="20">
        <v>13.787440538007685</v>
      </c>
      <c r="S12" s="20">
        <v>30.680068427000002</v>
      </c>
      <c r="T12" s="20">
        <v>14.344001260223783</v>
      </c>
      <c r="U12" s="20">
        <v>10.463749214902181</v>
      </c>
      <c r="V12" s="20">
        <v>13.601760357010839</v>
      </c>
      <c r="W12" s="20">
        <v>30.875128116999999</v>
      </c>
      <c r="X12" s="20">
        <v>14.257154284143356</v>
      </c>
      <c r="Y12" s="20">
        <v>10.40039555497898</v>
      </c>
      <c r="Z12" s="20">
        <v>13.312721520557389</v>
      </c>
      <c r="AA12" s="20">
        <v>31.095531251000001</v>
      </c>
      <c r="AB12" s="20">
        <v>14.094147859571855</v>
      </c>
      <c r="AC12" s="20">
        <v>10.281484637711852</v>
      </c>
      <c r="AD12" s="20">
        <v>13.02244203136067</v>
      </c>
      <c r="AE12" s="20">
        <v>31.346654313999998</v>
      </c>
      <c r="AF12" s="20">
        <v>13.972371759324522</v>
      </c>
      <c r="AG12" s="20">
        <v>10.192650668009803</v>
      </c>
      <c r="AH12" s="20">
        <v>12.764798243497882</v>
      </c>
      <c r="AI12" s="20">
        <v>31.652414937</v>
      </c>
      <c r="AJ12" s="20">
        <v>13.860302679548273</v>
      </c>
      <c r="AK12" s="20">
        <v>10.110897834595367</v>
      </c>
      <c r="AL12" s="20">
        <v>12.524204177267931</v>
      </c>
      <c r="AM12" s="20">
        <v>31.833114147</v>
      </c>
      <c r="AN12" s="20">
        <v>13.756654425611471</v>
      </c>
      <c r="AO12" s="20">
        <v>10.035287876391816</v>
      </c>
      <c r="AP12" s="20">
        <v>12.153790656937751</v>
      </c>
      <c r="AQ12" s="20">
        <v>31.967487575</v>
      </c>
      <c r="AR12" s="20">
        <v>13.584814785441955</v>
      </c>
      <c r="AS12" s="20">
        <v>9.9099332513264251</v>
      </c>
      <c r="AT12" s="20">
        <v>11.78527993385087</v>
      </c>
      <c r="AU12" s="20">
        <v>32.403208159999998</v>
      </c>
      <c r="AV12" s="20">
        <v>13.125923034859227</v>
      </c>
      <c r="AW12" s="20">
        <v>9.5751781081990739</v>
      </c>
      <c r="AX12" s="20">
        <v>9.7896138275881306</v>
      </c>
      <c r="AY12" s="20">
        <v>33.385005470999999</v>
      </c>
      <c r="AZ12" s="20">
        <v>12.633526779275572</v>
      </c>
      <c r="BA12" s="20">
        <v>9.2159818951401906</v>
      </c>
      <c r="BB12" s="20">
        <v>6.2615525393790996</v>
      </c>
      <c r="BC12" s="20">
        <v>34.054271417000002</v>
      </c>
      <c r="BD12" s="20">
        <v>12.585011863831404</v>
      </c>
      <c r="BE12" s="20">
        <v>9.1805909397728289</v>
      </c>
      <c r="BF12" s="20">
        <v>3.6845486075749214</v>
      </c>
      <c r="BG12" s="20">
        <v>34.337043238</v>
      </c>
      <c r="BH12" s="20">
        <v>13.749952371073499</v>
      </c>
      <c r="BI12" s="20">
        <v>10.030398820915755</v>
      </c>
      <c r="BJ12" s="20">
        <v>1.6712482573287097</v>
      </c>
      <c r="BK12" s="20">
        <v>34.507463811999997</v>
      </c>
      <c r="BL12" s="20">
        <v>14.692865692911891</v>
      </c>
      <c r="BM12" s="20">
        <v>10.718240961481305</v>
      </c>
      <c r="BN12" s="20">
        <v>0.44830009876131527</v>
      </c>
      <c r="BO12" s="23">
        <v>30.261581321000001</v>
      </c>
      <c r="BP12" s="23">
        <v>14.717032309533307</v>
      </c>
      <c r="BQ12" s="23">
        <v>10.735870171846784</v>
      </c>
      <c r="BR12" s="23">
        <v>15.141471851209589</v>
      </c>
      <c r="BS12" s="23">
        <v>30.330578803999998</v>
      </c>
      <c r="BT12" s="23">
        <v>14.623899754365048</v>
      </c>
      <c r="BU12" s="23">
        <v>10.667931269490017</v>
      </c>
      <c r="BV12" s="23">
        <v>14.691079707467219</v>
      </c>
      <c r="BW12" s="23">
        <v>30.396785066</v>
      </c>
      <c r="BX12" s="23">
        <v>14.527505815170565</v>
      </c>
      <c r="BY12" s="23">
        <v>10.597613232892753</v>
      </c>
      <c r="BZ12" s="23">
        <v>14.525892451577123</v>
      </c>
      <c r="CA12" s="23">
        <v>30.474702564000001</v>
      </c>
      <c r="CB12" s="23">
        <v>14.400109984140496</v>
      </c>
      <c r="CC12" s="23">
        <v>10.504679747825428</v>
      </c>
      <c r="CD12" s="23">
        <v>14.425829517578864</v>
      </c>
      <c r="CE12" s="23">
        <v>30.582862795</v>
      </c>
      <c r="CF12" s="23">
        <v>14.316063742912705</v>
      </c>
      <c r="CG12" s="23">
        <v>10.443369184983979</v>
      </c>
      <c r="CH12" s="23">
        <v>14.278747287066997</v>
      </c>
      <c r="CI12" s="23">
        <v>30.721037666000001</v>
      </c>
      <c r="CJ12" s="23">
        <v>14.213761248572544</v>
      </c>
      <c r="CK12" s="23">
        <v>10.368740939669834</v>
      </c>
      <c r="CL12" s="23">
        <v>14.107769977588871</v>
      </c>
      <c r="CM12" s="23">
        <v>30.887703132999999</v>
      </c>
      <c r="CN12" s="23">
        <v>13.7820791529834</v>
      </c>
      <c r="CO12" s="23">
        <v>10.053834861033742</v>
      </c>
      <c r="CP12" s="23">
        <v>13.871629600120754</v>
      </c>
      <c r="CQ12" s="23">
        <v>31.078458512000001</v>
      </c>
      <c r="CR12" s="23">
        <v>13.694168849337267</v>
      </c>
      <c r="CS12" s="23">
        <v>9.9897055184555388</v>
      </c>
      <c r="CT12" s="23">
        <v>13.558362344915855</v>
      </c>
      <c r="CU12" s="23">
        <v>31.192152441000001</v>
      </c>
      <c r="CV12" s="23">
        <v>13.623266187589202</v>
      </c>
      <c r="CW12" s="23">
        <v>9.9379830138529979</v>
      </c>
      <c r="CX12" s="23">
        <v>13.304550515104847</v>
      </c>
      <c r="CY12" s="23">
        <v>31.31206414</v>
      </c>
      <c r="CZ12" s="23">
        <v>13.574192594876152</v>
      </c>
      <c r="DA12" s="23">
        <v>9.9021845111961753</v>
      </c>
      <c r="DB12" s="23">
        <v>13.039444775064796</v>
      </c>
      <c r="DC12" s="23">
        <v>31.679280234</v>
      </c>
      <c r="DD12" s="23">
        <v>13.408398364470891</v>
      </c>
      <c r="DE12" s="23">
        <v>9.7812399283865599</v>
      </c>
      <c r="DF12" s="23">
        <v>12.052027450555228</v>
      </c>
      <c r="DG12" s="23">
        <v>32.553267065</v>
      </c>
      <c r="DH12" s="23">
        <v>13.365481318969163</v>
      </c>
      <c r="DI12" s="23">
        <v>9.7499325412058351</v>
      </c>
      <c r="DJ12" s="23">
        <v>10.571385909807915</v>
      </c>
      <c r="DK12" s="23">
        <v>32.865270874000004</v>
      </c>
      <c r="DL12" s="23">
        <v>13.642621103224998</v>
      </c>
      <c r="DM12" s="23">
        <v>9.9521021553404001</v>
      </c>
      <c r="DN12" s="23">
        <v>9.7361301607241586</v>
      </c>
      <c r="DO12" s="23">
        <v>33.235983611000002</v>
      </c>
      <c r="DP12" s="23">
        <v>14.845252858363118</v>
      </c>
      <c r="DQ12" s="23">
        <v>10.829405277066883</v>
      </c>
      <c r="DR12" s="23">
        <v>8.8037056054942653</v>
      </c>
      <c r="DS12" s="23">
        <v>33.392385320000002</v>
      </c>
      <c r="DT12" s="23">
        <v>15.732086903289877</v>
      </c>
      <c r="DU12" s="23">
        <v>11.476338365889418</v>
      </c>
      <c r="DV12" s="23">
        <v>8.3222427142231297</v>
      </c>
      <c r="DW12" s="25">
        <v>30.310683050000002</v>
      </c>
      <c r="DX12" s="25">
        <v>14.717032309533307</v>
      </c>
      <c r="DY12" s="25">
        <v>10.735870171846784</v>
      </c>
      <c r="DZ12" s="25">
        <v>15.141471851209589</v>
      </c>
      <c r="EA12" s="25">
        <v>30.425692328</v>
      </c>
      <c r="EB12" s="25">
        <v>14.50213687149294</v>
      </c>
      <c r="EC12" s="25">
        <v>10.579106941679173</v>
      </c>
      <c r="ED12" s="25">
        <v>13.920094084045706</v>
      </c>
      <c r="EE12" s="25">
        <v>30.591186155999999</v>
      </c>
      <c r="EF12" s="25">
        <v>14.362022404289085</v>
      </c>
      <c r="EG12" s="25">
        <v>10.476895388598351</v>
      </c>
      <c r="EH12" s="25">
        <v>13.47778147958984</v>
      </c>
      <c r="EI12" s="25">
        <v>30.79702438</v>
      </c>
      <c r="EJ12" s="25">
        <v>14.250919412408802</v>
      </c>
      <c r="EK12" s="25">
        <v>10.395847302853657</v>
      </c>
      <c r="EL12" s="25">
        <v>13.217957847543646</v>
      </c>
      <c r="EM12" s="25">
        <v>31.045684927</v>
      </c>
      <c r="EN12" s="25">
        <v>14.100904707154672</v>
      </c>
      <c r="EO12" s="25">
        <v>10.286413663951272</v>
      </c>
      <c r="EP12" s="25">
        <v>12.85008093696165</v>
      </c>
      <c r="EQ12" s="25">
        <v>31.327896633000002</v>
      </c>
      <c r="ER12" s="25">
        <v>13.893772578415597</v>
      </c>
      <c r="ES12" s="25">
        <v>10.135313659834241</v>
      </c>
      <c r="ET12" s="25">
        <v>12.478027774703031</v>
      </c>
      <c r="EU12" s="25">
        <v>31.650808151</v>
      </c>
      <c r="EV12" s="25">
        <v>13.774121871539386</v>
      </c>
      <c r="EW12" s="25">
        <v>10.048030135005623</v>
      </c>
      <c r="EX12" s="25">
        <v>12.1340675094877</v>
      </c>
      <c r="EY12" s="25">
        <v>31.926281633999999</v>
      </c>
      <c r="EZ12" s="25">
        <v>13.625791331453138</v>
      </c>
      <c r="FA12" s="25">
        <v>9.9398250711454121</v>
      </c>
      <c r="FB12" s="25">
        <v>11.757119772829983</v>
      </c>
      <c r="FC12" s="25">
        <v>32.099482702000003</v>
      </c>
      <c r="FD12" s="25">
        <v>13.406720086626638</v>
      </c>
      <c r="FE12" s="25">
        <v>9.7800156480650084</v>
      </c>
      <c r="FF12" s="25">
        <v>11.285837717459941</v>
      </c>
      <c r="FG12" s="25">
        <v>32.267140179000002</v>
      </c>
      <c r="FH12" s="25">
        <v>13.226254867660634</v>
      </c>
      <c r="FI12" s="25">
        <v>9.6483687833572453</v>
      </c>
      <c r="FJ12" s="25">
        <v>10.801605806154797</v>
      </c>
      <c r="FK12" s="25">
        <v>33.449658112999998</v>
      </c>
      <c r="FL12" s="25">
        <v>12.559060147485807</v>
      </c>
      <c r="FM12" s="25">
        <v>9.1616595240116201</v>
      </c>
      <c r="FN12" s="25">
        <v>7.8755060714993661</v>
      </c>
      <c r="FO12" s="25">
        <v>34.323168828999997</v>
      </c>
      <c r="FP12" s="25">
        <v>11.988903909732709</v>
      </c>
      <c r="FQ12" s="25">
        <v>8.7457384865738774</v>
      </c>
      <c r="FR12" s="25">
        <v>4.6264640526128389</v>
      </c>
      <c r="FS12" s="25">
        <v>34.67860709</v>
      </c>
      <c r="FT12" s="25">
        <v>11.954816868149756</v>
      </c>
      <c r="FU12" s="25">
        <v>8.7208724643161251</v>
      </c>
      <c r="FV12" s="25">
        <v>2.7340166972999569</v>
      </c>
      <c r="FW12" s="25">
        <v>34.928908262999997</v>
      </c>
      <c r="FX12" s="25">
        <v>13.1821839565379</v>
      </c>
      <c r="FY12" s="25">
        <v>9.6162196672706965</v>
      </c>
      <c r="FZ12" s="25">
        <v>1.3555095209175789</v>
      </c>
      <c r="GA12" s="25">
        <v>35.026981847999998</v>
      </c>
      <c r="GB12" s="25">
        <v>14.223064358715922</v>
      </c>
      <c r="GC12" s="25">
        <v>10.375527428996829</v>
      </c>
      <c r="GD12" s="25">
        <v>1.0231657371701033</v>
      </c>
      <c r="GE12" s="26">
        <v>30.310683052000002</v>
      </c>
      <c r="GF12" s="26">
        <v>14.717032309533307</v>
      </c>
      <c r="GG12" s="26">
        <v>10.735870171846784</v>
      </c>
      <c r="GH12" s="26">
        <v>15.141471851209589</v>
      </c>
      <c r="GI12" s="26">
        <v>30.331080439000001</v>
      </c>
      <c r="GJ12" s="26">
        <v>14.604077160300378</v>
      </c>
      <c r="GK12" s="26">
        <v>10.653470963100007</v>
      </c>
      <c r="GL12" s="26">
        <v>14.489673061970191</v>
      </c>
      <c r="GM12" s="26">
        <v>30.549201413999999</v>
      </c>
      <c r="GN12" s="26">
        <v>14.510045407600597</v>
      </c>
      <c r="GO12" s="26">
        <v>10.584876108663074</v>
      </c>
      <c r="GP12" s="26">
        <v>14.049789200620117</v>
      </c>
      <c r="GQ12" s="26">
        <v>30.664056350999999</v>
      </c>
      <c r="GR12" s="26">
        <v>14.421272075875297</v>
      </c>
      <c r="GS12" s="26">
        <v>10.520117199116635</v>
      </c>
      <c r="GT12" s="26">
        <v>13.830369849347413</v>
      </c>
      <c r="GU12" s="26">
        <v>30.828256182000001</v>
      </c>
      <c r="GV12" s="26">
        <v>14.279735794218617</v>
      </c>
      <c r="GW12" s="26">
        <v>10.416868452187694</v>
      </c>
      <c r="GX12" s="26">
        <v>13.476696056396566</v>
      </c>
      <c r="GY12" s="26">
        <v>31.068757663</v>
      </c>
      <c r="GZ12" s="26">
        <v>14.11128469994259</v>
      </c>
      <c r="HA12" s="26">
        <v>10.293985724174556</v>
      </c>
      <c r="HB12" s="26">
        <v>13.099403387753062</v>
      </c>
      <c r="HC12" s="26">
        <v>31.493114845000001</v>
      </c>
      <c r="HD12" s="26">
        <v>13.979103449021753</v>
      </c>
      <c r="HE12" s="26">
        <v>10.197561341921949</v>
      </c>
      <c r="HF12" s="26">
        <v>12.435316360147066</v>
      </c>
      <c r="HG12" s="26">
        <v>32.371532633999998</v>
      </c>
      <c r="HH12" s="26">
        <v>13.687364869562961</v>
      </c>
      <c r="HI12" s="26">
        <v>9.9847421099386278</v>
      </c>
      <c r="HJ12" s="26">
        <v>10.787390114955244</v>
      </c>
      <c r="HK12" s="26">
        <v>32.540961209999999</v>
      </c>
      <c r="HL12" s="26">
        <v>13.543101358607027</v>
      </c>
      <c r="HM12" s="26">
        <v>9.8795038872057432</v>
      </c>
      <c r="HN12" s="26">
        <v>9.697919474297592</v>
      </c>
      <c r="HO12" s="26">
        <v>32.928766283999998</v>
      </c>
      <c r="HP12" s="26">
        <v>13.265486136798426</v>
      </c>
      <c r="HQ12" s="26">
        <v>9.6769874479957192</v>
      </c>
      <c r="HR12" s="26">
        <v>8.4156890762442202</v>
      </c>
      <c r="HS12" s="26">
        <v>33.436473419000002</v>
      </c>
      <c r="HT12" s="26">
        <v>13.701344081901354</v>
      </c>
      <c r="HU12" s="26">
        <v>9.9949397507138293</v>
      </c>
      <c r="HV12" s="26">
        <v>5.4838891733401951</v>
      </c>
      <c r="HW12" s="26">
        <v>33.927713890999996</v>
      </c>
      <c r="HX12" s="26">
        <v>13.076451091997333</v>
      </c>
      <c r="HY12" s="26">
        <v>9.5390890146547012</v>
      </c>
      <c r="HZ12" s="26">
        <v>3.111744190009226</v>
      </c>
      <c r="IA12" s="26">
        <v>34.261603377</v>
      </c>
      <c r="IB12" s="26">
        <v>12.834142822861095</v>
      </c>
      <c r="IC12" s="26">
        <v>9.3623285058579349</v>
      </c>
      <c r="ID12" s="26">
        <v>1.6923903236166709</v>
      </c>
      <c r="IE12" s="26">
        <v>34.512727312000003</v>
      </c>
      <c r="IF12" s="26">
        <v>14.515744913229184</v>
      </c>
      <c r="IG12" s="26">
        <v>10.589033818667733</v>
      </c>
      <c r="IH12" s="26">
        <v>1.2595520180723128</v>
      </c>
      <c r="II12" s="26">
        <v>34.520020876000004</v>
      </c>
      <c r="IJ12" s="26">
        <v>14.43290748544381</v>
      </c>
      <c r="IK12" s="26">
        <v>10.528605068402817</v>
      </c>
      <c r="IL12" s="26">
        <v>2.3791114639081314</v>
      </c>
      <c r="IM12" s="27">
        <v>30.29767331</v>
      </c>
      <c r="IN12" s="27">
        <v>14.717032309533307</v>
      </c>
      <c r="IO12" s="27">
        <v>10.735870171846784</v>
      </c>
      <c r="IP12" s="27">
        <v>15.141471851209589</v>
      </c>
      <c r="IQ12" s="27">
        <v>30.376876932999998</v>
      </c>
      <c r="IR12" s="27">
        <v>14.57897979112234</v>
      </c>
      <c r="IS12" s="27">
        <v>10.635162781702878</v>
      </c>
      <c r="IT12" s="27">
        <v>14.297868482896302</v>
      </c>
      <c r="IU12" s="27">
        <v>30.469355179000001</v>
      </c>
      <c r="IV12" s="27">
        <v>14.49193094592931</v>
      </c>
      <c r="IW12" s="27">
        <v>10.571661861072556</v>
      </c>
      <c r="IX12" s="27">
        <v>14.020108977632928</v>
      </c>
      <c r="IY12" s="27">
        <v>30.569684555999999</v>
      </c>
      <c r="IZ12" s="27">
        <v>14.412158040322902</v>
      </c>
      <c r="JA12" s="27">
        <v>10.513468637071369</v>
      </c>
      <c r="JB12" s="27">
        <v>13.902603237648</v>
      </c>
      <c r="JC12" s="27">
        <v>30.699162674</v>
      </c>
      <c r="JD12" s="27">
        <v>14.354478267167167</v>
      </c>
      <c r="JE12" s="27">
        <v>10.471392045601197</v>
      </c>
      <c r="JF12" s="27">
        <v>13.756740885701824</v>
      </c>
      <c r="JG12" s="27">
        <v>30.894211002999999</v>
      </c>
      <c r="JH12" s="27">
        <v>14.239046624744075</v>
      </c>
      <c r="JI12" s="27">
        <v>10.387186269551187</v>
      </c>
      <c r="JJ12" s="27">
        <v>13.583715860223327</v>
      </c>
      <c r="JK12" s="27">
        <v>31.147448074</v>
      </c>
      <c r="JL12" s="27">
        <v>14.104463371225183</v>
      </c>
      <c r="JM12" s="27">
        <v>10.28900965984519</v>
      </c>
      <c r="JN12" s="27">
        <v>13.380269524319363</v>
      </c>
      <c r="JO12" s="27">
        <v>31.425430694999999</v>
      </c>
      <c r="JP12" s="27">
        <v>13.969176459656685</v>
      </c>
      <c r="JQ12" s="27">
        <v>10.190319741388691</v>
      </c>
      <c r="JR12" s="27">
        <v>13.159156892000695</v>
      </c>
      <c r="JS12" s="27">
        <v>31.638008884999998</v>
      </c>
      <c r="JT12" s="27">
        <v>13.90709017215757</v>
      </c>
      <c r="JU12" s="27">
        <v>10.145028659054743</v>
      </c>
      <c r="JV12" s="27">
        <v>12.851222232924894</v>
      </c>
      <c r="JW12" s="27">
        <v>31.807936483999999</v>
      </c>
      <c r="JX12" s="27">
        <v>13.751953759132599</v>
      </c>
      <c r="JY12" s="27">
        <v>10.031858805640532</v>
      </c>
      <c r="JZ12" s="27">
        <v>12.465493578555375</v>
      </c>
      <c r="KA12" s="27">
        <v>32.202288225000004</v>
      </c>
      <c r="KB12" s="27">
        <v>13.41174951137458</v>
      </c>
      <c r="KC12" s="27">
        <v>9.7836845433964417</v>
      </c>
      <c r="KD12" s="27">
        <v>11.235706890334168</v>
      </c>
      <c r="KE12" s="27">
        <v>33.126500407000002</v>
      </c>
      <c r="KF12" s="27">
        <v>13.233787469404678</v>
      </c>
      <c r="KG12" s="27">
        <v>9.6538637114568377</v>
      </c>
      <c r="KH12" s="27">
        <v>9.4615565417622811</v>
      </c>
      <c r="KI12" s="27">
        <v>33.758844400999998</v>
      </c>
      <c r="KJ12" s="27">
        <v>13.426595542683302</v>
      </c>
      <c r="KK12" s="27">
        <v>9.7945145165422058</v>
      </c>
      <c r="KL12" s="27">
        <v>8.3050902107521907</v>
      </c>
      <c r="KM12" s="27">
        <v>34.022737976000002</v>
      </c>
      <c r="KN12" s="27">
        <v>14.834116394835172</v>
      </c>
      <c r="KO12" s="27">
        <v>10.821281381970717</v>
      </c>
      <c r="KP12" s="27">
        <v>7.5877471257976055</v>
      </c>
      <c r="KQ12" s="27">
        <v>34.168208913000001</v>
      </c>
      <c r="KR12" s="27">
        <v>15.939658357620065</v>
      </c>
      <c r="KS12" s="27">
        <v>11.627758851908654</v>
      </c>
      <c r="KT12" s="133">
        <v>7.2205492329020693</v>
      </c>
      <c r="KU12" s="149">
        <v>30.29767331</v>
      </c>
      <c r="KV12" s="149">
        <v>14.717032309533307</v>
      </c>
      <c r="KW12" s="149">
        <v>10.735870171846784</v>
      </c>
      <c r="KX12" s="149">
        <v>15.141471851209589</v>
      </c>
      <c r="KY12" s="149">
        <v>30.351849247000001</v>
      </c>
      <c r="KZ12" s="149">
        <v>14.516710686818247</v>
      </c>
      <c r="LA12" s="149">
        <v>10.589738337054968</v>
      </c>
      <c r="LB12" s="149">
        <v>14.023956726467109</v>
      </c>
      <c r="LC12" s="149">
        <v>30.620323718000002</v>
      </c>
      <c r="LD12" s="149">
        <v>14.39060083643043</v>
      </c>
      <c r="LE12" s="149">
        <v>10.497742956962092</v>
      </c>
      <c r="LF12" s="149">
        <v>13.435934521960849</v>
      </c>
      <c r="LG12" s="149">
        <v>30.797220828</v>
      </c>
      <c r="LH12" s="149">
        <v>14.293527617651657</v>
      </c>
      <c r="LI12" s="149">
        <v>10.426929395365363</v>
      </c>
      <c r="LJ12" s="149">
        <v>13.129771172822879</v>
      </c>
      <c r="LK12" s="149">
        <v>31.012700535</v>
      </c>
      <c r="LL12" s="149">
        <v>14.135057144764691</v>
      </c>
      <c r="LM12" s="149">
        <v>10.311327391700292</v>
      </c>
      <c r="LN12" s="149">
        <v>12.696143699305242</v>
      </c>
      <c r="LO12" s="149">
        <v>31.253298782000002</v>
      </c>
      <c r="LP12" s="149">
        <v>13.952514404807076</v>
      </c>
      <c r="LQ12" s="149">
        <v>10.178165004353446</v>
      </c>
      <c r="LR12" s="149">
        <v>12.261645666372088</v>
      </c>
      <c r="LS12" s="149">
        <v>31.660604170999999</v>
      </c>
      <c r="LT12" s="149">
        <v>13.80867468106783</v>
      </c>
      <c r="LU12" s="149">
        <v>10.073235928494956</v>
      </c>
      <c r="LV12" s="149">
        <v>11.502581089327691</v>
      </c>
      <c r="LW12" s="149">
        <v>32.555601578999998</v>
      </c>
      <c r="LX12" s="149">
        <v>13.496170527991101</v>
      </c>
      <c r="LY12" s="149">
        <v>9.8452684996661564</v>
      </c>
      <c r="LZ12" s="149">
        <v>9.7449870511641841</v>
      </c>
      <c r="MA12" s="149">
        <v>32.736288262000002</v>
      </c>
      <c r="MB12" s="149">
        <v>13.337613567917048</v>
      </c>
      <c r="MC12" s="149">
        <v>9.7296034048022229</v>
      </c>
      <c r="MD12" s="149">
        <v>8.5577071520553254</v>
      </c>
      <c r="ME12" s="149">
        <v>33.134018920000003</v>
      </c>
      <c r="MF12" s="149">
        <v>13.037949879215482</v>
      </c>
      <c r="MG12" s="149">
        <v>9.5110029159636742</v>
      </c>
      <c r="MH12" s="149">
        <v>7.1816883526610766</v>
      </c>
      <c r="MI12" s="149">
        <v>33.650190152</v>
      </c>
      <c r="MJ12" s="149">
        <v>13.430561347872089</v>
      </c>
      <c r="MK12" s="149">
        <v>9.7974075162134824</v>
      </c>
      <c r="ML12" s="149">
        <v>3.9969955335883753</v>
      </c>
      <c r="MM12" s="149">
        <v>34.112871169999998</v>
      </c>
      <c r="MN12" s="149">
        <v>12.769343739394403</v>
      </c>
      <c r="MO12" s="149">
        <v>9.3150584766345546</v>
      </c>
      <c r="MP12" s="149">
        <v>1.3857871019536603</v>
      </c>
      <c r="MQ12" s="149">
        <v>34.428620955</v>
      </c>
      <c r="MR12" s="149">
        <v>12.490070846500101</v>
      </c>
      <c r="MS12" s="149">
        <v>9.1113327894464433</v>
      </c>
      <c r="MT12" s="149">
        <v>-0.22525499805458438</v>
      </c>
      <c r="MU12" s="149">
        <v>34.657410206999998</v>
      </c>
      <c r="MV12" s="149">
        <v>14.133353347179215</v>
      </c>
      <c r="MW12" s="149">
        <v>10.310084495082819</v>
      </c>
      <c r="MX12" s="149">
        <v>-0.87610401316077713</v>
      </c>
      <c r="MY12" s="150">
        <v>34.702845734999997</v>
      </c>
      <c r="MZ12" s="149">
        <v>14.019242152545646</v>
      </c>
      <c r="NA12" s="149">
        <v>10.226841967311323</v>
      </c>
      <c r="NB12" s="149">
        <v>-2.8610003505662007E-2</v>
      </c>
      <c r="ND12" s="97"/>
    </row>
    <row r="13" spans="1:368" ht="15" thickBot="1" x14ac:dyDescent="0.35">
      <c r="A13" s="2"/>
      <c r="B13" s="72" t="s">
        <v>422</v>
      </c>
      <c r="C13" s="72" t="s">
        <v>423</v>
      </c>
      <c r="D13" s="72" t="s">
        <v>824</v>
      </c>
      <c r="E13" s="85">
        <v>385044</v>
      </c>
      <c r="F13" s="82">
        <v>379026</v>
      </c>
      <c r="G13" s="20">
        <v>20.495081967213107</v>
      </c>
      <c r="H13" s="20">
        <v>3.374358974358973</v>
      </c>
      <c r="I13" s="20">
        <v>2.4252182347235687</v>
      </c>
      <c r="J13" s="20">
        <v>15.87604003239327</v>
      </c>
      <c r="K13" s="20">
        <v>18.768523911195981</v>
      </c>
      <c r="L13" s="20">
        <v>3.0900943551496756</v>
      </c>
      <c r="M13" s="20">
        <v>2.2209116558350241</v>
      </c>
      <c r="N13" s="20">
        <v>15.169008406240103</v>
      </c>
      <c r="O13" s="20">
        <v>18.882391052366067</v>
      </c>
      <c r="P13" s="20">
        <v>3.1088417117255873</v>
      </c>
      <c r="Q13" s="20">
        <v>2.234385750134491</v>
      </c>
      <c r="R13" s="20">
        <v>14.697197516270016</v>
      </c>
      <c r="S13" s="20">
        <v>17.688667179265739</v>
      </c>
      <c r="T13" s="20">
        <v>2.9123041779627803</v>
      </c>
      <c r="U13" s="20">
        <v>2.0931303548694666</v>
      </c>
      <c r="V13" s="20">
        <v>14.373851119481952</v>
      </c>
      <c r="W13" s="20">
        <v>16.548354799976149</v>
      </c>
      <c r="X13" s="20">
        <v>2.7245604394022811</v>
      </c>
      <c r="Y13" s="20">
        <v>1.9581952333628423</v>
      </c>
      <c r="Z13" s="20">
        <v>14.010437570685767</v>
      </c>
      <c r="AA13" s="20">
        <v>18.261524961890867</v>
      </c>
      <c r="AB13" s="20">
        <v>3.0066208439280508</v>
      </c>
      <c r="AC13" s="20">
        <v>2.1609175997581822</v>
      </c>
      <c r="AD13" s="20">
        <v>13.652338958796186</v>
      </c>
      <c r="AE13" s="20">
        <v>15.968753040800133</v>
      </c>
      <c r="AF13" s="20">
        <v>2.62913342911959</v>
      </c>
      <c r="AG13" s="20">
        <v>1.8896099621509372</v>
      </c>
      <c r="AH13" s="20">
        <v>10.378531602903404</v>
      </c>
      <c r="AI13" s="20">
        <v>14.79558128614997</v>
      </c>
      <c r="AJ13" s="20">
        <v>2.4359796449531665</v>
      </c>
      <c r="AK13" s="20">
        <v>1.7507865343455833</v>
      </c>
      <c r="AL13" s="20">
        <v>10.094891037429068</v>
      </c>
      <c r="AM13" s="20">
        <v>13.661932836211799</v>
      </c>
      <c r="AN13" s="20">
        <v>2.2493330715490409</v>
      </c>
      <c r="AO13" s="20">
        <v>1.6166399670396114</v>
      </c>
      <c r="AP13" s="20">
        <v>9.6670347297885186</v>
      </c>
      <c r="AQ13" s="20">
        <v>11.534458381916433</v>
      </c>
      <c r="AR13" s="20">
        <v>1.8990606242831376</v>
      </c>
      <c r="AS13" s="20">
        <v>1.3648922624576187</v>
      </c>
      <c r="AT13" s="20">
        <v>8.6069484110153454</v>
      </c>
      <c r="AU13" s="20">
        <v>7.6928732111131328</v>
      </c>
      <c r="AV13" s="20">
        <v>1.2665729173492606</v>
      </c>
      <c r="AW13" s="20">
        <v>0.91031089404054533</v>
      </c>
      <c r="AX13" s="20">
        <v>6.5742795565798708</v>
      </c>
      <c r="AY13" s="20">
        <v>3.551131054297358</v>
      </c>
      <c r="AZ13" s="20">
        <v>0.58466665131481466</v>
      </c>
      <c r="BA13" s="20">
        <v>0.42021143416515777</v>
      </c>
      <c r="BB13" s="20">
        <v>2.6745475917980812</v>
      </c>
      <c r="BC13" s="20">
        <v>2.9074715237882045</v>
      </c>
      <c r="BD13" s="20">
        <v>0.47869301741182313</v>
      </c>
      <c r="BE13" s="20">
        <v>0.34404609689831323</v>
      </c>
      <c r="BF13" s="20">
        <v>4.881610161144323E-2</v>
      </c>
      <c r="BG13" s="20">
        <v>11.035244022754648</v>
      </c>
      <c r="BH13" s="20">
        <v>1.8168687864724253</v>
      </c>
      <c r="BI13" s="20">
        <v>1.3058193702968643</v>
      </c>
      <c r="BJ13" s="20">
        <v>-2.7115341802487904</v>
      </c>
      <c r="BK13" s="20">
        <v>20.829959425972639</v>
      </c>
      <c r="BL13" s="20">
        <v>3.4294939945595972</v>
      </c>
      <c r="BM13" s="20">
        <v>2.4648448593294492</v>
      </c>
      <c r="BN13" s="20">
        <v>-5.0822136452919224</v>
      </c>
      <c r="BO13" s="23">
        <v>20.495081967213107</v>
      </c>
      <c r="BP13" s="23">
        <v>3.374358974358973</v>
      </c>
      <c r="BQ13" s="23">
        <v>2.4252182347235687</v>
      </c>
      <c r="BR13" s="23">
        <v>15.87604003239327</v>
      </c>
      <c r="BS13" s="23">
        <v>18.768984068841476</v>
      </c>
      <c r="BT13" s="23">
        <v>3.0901701165973821</v>
      </c>
      <c r="BU13" s="23">
        <v>2.2209661070792048</v>
      </c>
      <c r="BV13" s="23">
        <v>15.560568993130811</v>
      </c>
      <c r="BW13" s="23">
        <v>16.255223816140585</v>
      </c>
      <c r="BX13" s="23">
        <v>2.6762986579880588</v>
      </c>
      <c r="BY13" s="23">
        <v>1.9235085408042207</v>
      </c>
      <c r="BZ13" s="23">
        <v>15.220901563665709</v>
      </c>
      <c r="CA13" s="23">
        <v>16.329699969042064</v>
      </c>
      <c r="CB13" s="23">
        <v>2.6885605886951844</v>
      </c>
      <c r="CC13" s="23">
        <v>1.9323214318362094</v>
      </c>
      <c r="CD13" s="23">
        <v>14.906648877642247</v>
      </c>
      <c r="CE13" s="23">
        <v>14.813243836911331</v>
      </c>
      <c r="CF13" s="23">
        <v>2.4388876492620546</v>
      </c>
      <c r="CG13" s="23">
        <v>1.752876574299886</v>
      </c>
      <c r="CH13" s="23">
        <v>14.540708916124434</v>
      </c>
      <c r="CI13" s="23">
        <v>14.335051708475172</v>
      </c>
      <c r="CJ13" s="23">
        <v>2.3601569614493534</v>
      </c>
      <c r="CK13" s="23">
        <v>1.6962912787914366</v>
      </c>
      <c r="CL13" s="23">
        <v>14.149617679095794</v>
      </c>
      <c r="CM13" s="23">
        <v>11.082832986448961</v>
      </c>
      <c r="CN13" s="23">
        <v>1.8247039464868735</v>
      </c>
      <c r="CO13" s="23">
        <v>1.3114506540705853</v>
      </c>
      <c r="CP13" s="23">
        <v>11.082832986448961</v>
      </c>
      <c r="CQ13" s="23">
        <v>10.651143431721348</v>
      </c>
      <c r="CR13" s="23">
        <v>1.7536295528610046</v>
      </c>
      <c r="CS13" s="23">
        <v>1.2603680879437482</v>
      </c>
      <c r="CT13" s="23">
        <v>10.651143431721348</v>
      </c>
      <c r="CU13" s="23">
        <v>10.143797151007545</v>
      </c>
      <c r="CV13" s="23">
        <v>1.6700988561712826</v>
      </c>
      <c r="CW13" s="23">
        <v>1.2003329315450246</v>
      </c>
      <c r="CX13" s="23">
        <v>10.143797151007545</v>
      </c>
      <c r="CY13" s="23">
        <v>8.8938503903154444</v>
      </c>
      <c r="CZ13" s="23">
        <v>1.4643046526565238</v>
      </c>
      <c r="DA13" s="23">
        <v>1.0524245854689469</v>
      </c>
      <c r="DB13" s="23">
        <v>8.8938503903154444</v>
      </c>
      <c r="DC13" s="23">
        <v>7.506096734128338</v>
      </c>
      <c r="DD13" s="23">
        <v>1.2358215945528437</v>
      </c>
      <c r="DE13" s="23">
        <v>0.88820931286484706</v>
      </c>
      <c r="DF13" s="23">
        <v>7.506096734128338</v>
      </c>
      <c r="DG13" s="23">
        <v>6.2521280210630517</v>
      </c>
      <c r="DH13" s="23">
        <v>1.0293652072465485</v>
      </c>
      <c r="DI13" s="23">
        <v>0.73982504225964341</v>
      </c>
      <c r="DJ13" s="23">
        <v>6.2521280210630517</v>
      </c>
      <c r="DK13" s="23">
        <v>8.0187055694399643</v>
      </c>
      <c r="DL13" s="23">
        <v>1.3202187307310063</v>
      </c>
      <c r="DM13" s="23">
        <v>0.94886719638377848</v>
      </c>
      <c r="DN13" s="23">
        <v>6.5711934950891475</v>
      </c>
      <c r="DO13" s="23">
        <v>19.997260310030011</v>
      </c>
      <c r="DP13" s="23">
        <v>3.2923964343099343</v>
      </c>
      <c r="DQ13" s="23">
        <v>2.3663101433789153</v>
      </c>
      <c r="DR13" s="23">
        <v>4.9541583517456189</v>
      </c>
      <c r="DS13" s="23">
        <v>27.612777104474546</v>
      </c>
      <c r="DT13" s="23">
        <v>4.5462332074843381</v>
      </c>
      <c r="DU13" s="23">
        <v>3.2674673198311299</v>
      </c>
      <c r="DV13" s="23">
        <v>3.7716383933526743</v>
      </c>
      <c r="DW13" s="25">
        <v>20.495081967213107</v>
      </c>
      <c r="DX13" s="25">
        <v>3.374358974358973</v>
      </c>
      <c r="DY13" s="25">
        <v>2.4252182347235687</v>
      </c>
      <c r="DZ13" s="25">
        <v>15.87604003239327</v>
      </c>
      <c r="EA13" s="25">
        <v>18.803224372143053</v>
      </c>
      <c r="EB13" s="25">
        <v>3.09580752145945</v>
      </c>
      <c r="EC13" s="25">
        <v>2.2250178209519422</v>
      </c>
      <c r="ED13" s="25">
        <v>15.1291544029636</v>
      </c>
      <c r="EE13" s="25">
        <v>18.834262673716879</v>
      </c>
      <c r="EF13" s="25">
        <v>3.100917741151767</v>
      </c>
      <c r="EG13" s="25">
        <v>2.2286906364631034</v>
      </c>
      <c r="EH13" s="25">
        <v>14.681804599078745</v>
      </c>
      <c r="EI13" s="25">
        <v>17.91041793344964</v>
      </c>
      <c r="EJ13" s="25">
        <v>2.948813748827066</v>
      </c>
      <c r="EK13" s="25">
        <v>2.1193705023092688</v>
      </c>
      <c r="EL13" s="25">
        <v>14.430860175957605</v>
      </c>
      <c r="EM13" s="25">
        <v>15.01543091934774</v>
      </c>
      <c r="EN13" s="25">
        <v>2.4721762107428127</v>
      </c>
      <c r="EO13" s="25">
        <v>1.7768017188752903</v>
      </c>
      <c r="EP13" s="25">
        <v>12.183021130074557</v>
      </c>
      <c r="EQ13" s="25">
        <v>16.398806619665951</v>
      </c>
      <c r="ER13" s="25">
        <v>2.6999384717938542</v>
      </c>
      <c r="ES13" s="25">
        <v>1.9404989404454374</v>
      </c>
      <c r="ET13" s="25">
        <v>11.925098774106097</v>
      </c>
      <c r="EU13" s="25">
        <v>13.186252353678453</v>
      </c>
      <c r="EV13" s="25">
        <v>2.1710159070833619</v>
      </c>
      <c r="EW13" s="25">
        <v>1.560351878902785</v>
      </c>
      <c r="EX13" s="25">
        <v>8.8237802727214927</v>
      </c>
      <c r="EY13" s="25">
        <v>12.047660989176332</v>
      </c>
      <c r="EZ13" s="25">
        <v>1.983555520485172</v>
      </c>
      <c r="FA13" s="25">
        <v>1.425620408030565</v>
      </c>
      <c r="FB13" s="25">
        <v>8.653452557297431</v>
      </c>
      <c r="FC13" s="25">
        <v>10.547316318710438</v>
      </c>
      <c r="FD13" s="25">
        <v>1.7365352103679805</v>
      </c>
      <c r="FE13" s="25">
        <v>1.2480820474128744</v>
      </c>
      <c r="FF13" s="25">
        <v>8.4127982959140688</v>
      </c>
      <c r="FG13" s="25">
        <v>7.9146639888967965</v>
      </c>
      <c r="FH13" s="25">
        <v>1.3030890777940745</v>
      </c>
      <c r="FI13" s="25">
        <v>0.93655577754161901</v>
      </c>
      <c r="FJ13" s="25">
        <v>7.2016138777361078</v>
      </c>
      <c r="FK13" s="25">
        <v>3.2903372785979363</v>
      </c>
      <c r="FL13" s="25">
        <v>0.54172894465445109</v>
      </c>
      <c r="FM13" s="25">
        <v>0.38935125896115252</v>
      </c>
      <c r="FN13" s="25">
        <v>3.2903372785979363</v>
      </c>
      <c r="FO13" s="25">
        <v>2.6844262295081971</v>
      </c>
      <c r="FP13" s="25">
        <v>0.44197031039136303</v>
      </c>
      <c r="FQ13" s="25">
        <v>0.31765276430649858</v>
      </c>
      <c r="FR13" s="25">
        <v>2.1700364678895454</v>
      </c>
      <c r="FS13" s="25">
        <v>2.6844262295081971</v>
      </c>
      <c r="FT13" s="25">
        <v>0.44197031039136303</v>
      </c>
      <c r="FU13" s="25">
        <v>0.31765276430649858</v>
      </c>
      <c r="FV13" s="25">
        <v>0.16013542093344313</v>
      </c>
      <c r="FW13" s="25">
        <v>9.7086017750229079</v>
      </c>
      <c r="FX13" s="25">
        <v>1.5984472558067406</v>
      </c>
      <c r="FY13" s="25">
        <v>1.1488355155701211</v>
      </c>
      <c r="FZ13" s="25">
        <v>-1.6190533660908812</v>
      </c>
      <c r="GA13" s="25">
        <v>18.121542421911037</v>
      </c>
      <c r="GB13" s="25">
        <v>2.9835737860636256</v>
      </c>
      <c r="GC13" s="25">
        <v>2.1443532254831683</v>
      </c>
      <c r="GD13" s="25">
        <v>-3.4743373111632252</v>
      </c>
      <c r="GE13" s="26">
        <v>20.495081967213107</v>
      </c>
      <c r="GF13" s="26">
        <v>3.374358974358973</v>
      </c>
      <c r="GG13" s="26">
        <v>2.4252182347235687</v>
      </c>
      <c r="GH13" s="26">
        <v>15.87604003239327</v>
      </c>
      <c r="GI13" s="26">
        <v>19.69520997166698</v>
      </c>
      <c r="GJ13" s="26">
        <v>3.2426661491813378</v>
      </c>
      <c r="GK13" s="26">
        <v>2.3305680082864906</v>
      </c>
      <c r="GL13" s="26">
        <v>15.63820385790671</v>
      </c>
      <c r="GM13" s="26">
        <v>20.559490049452386</v>
      </c>
      <c r="GN13" s="26">
        <v>3.3849632739989084</v>
      </c>
      <c r="GO13" s="26">
        <v>2.4328397536694384</v>
      </c>
      <c r="GP13" s="26">
        <v>15.36117410773883</v>
      </c>
      <c r="GQ13" s="26">
        <v>20.352028437147951</v>
      </c>
      <c r="GR13" s="26">
        <v>3.35080630139278</v>
      </c>
      <c r="GS13" s="26">
        <v>2.4082904649195442</v>
      </c>
      <c r="GT13" s="26">
        <v>15.18050768650718</v>
      </c>
      <c r="GU13" s="26">
        <v>18.262895000317005</v>
      </c>
      <c r="GV13" s="26">
        <v>3.006846410308603</v>
      </c>
      <c r="GW13" s="26">
        <v>2.1610797187572017</v>
      </c>
      <c r="GX13" s="26">
        <v>14.921283402207621</v>
      </c>
      <c r="GY13" s="26">
        <v>18.005102700959952</v>
      </c>
      <c r="GZ13" s="26">
        <v>2.9644028738422596</v>
      </c>
      <c r="HA13" s="26">
        <v>2.1305747134016628</v>
      </c>
      <c r="HB13" s="26">
        <v>13.929814885367385</v>
      </c>
      <c r="HC13" s="26">
        <v>14.457739088003349</v>
      </c>
      <c r="HD13" s="26">
        <v>2.3803565030180951</v>
      </c>
      <c r="HE13" s="26">
        <v>1.7108090870382238</v>
      </c>
      <c r="HF13" s="26">
        <v>10.618660629021001</v>
      </c>
      <c r="HG13" s="26">
        <v>13.361801874936313</v>
      </c>
      <c r="HH13" s="26">
        <v>2.1999187972229826</v>
      </c>
      <c r="HI13" s="26">
        <v>1.5811249551331041</v>
      </c>
      <c r="HJ13" s="26">
        <v>9.7795122434160433</v>
      </c>
      <c r="HK13" s="26">
        <v>12.406778587836488</v>
      </c>
      <c r="HL13" s="26">
        <v>2.0426814948934569</v>
      </c>
      <c r="HM13" s="26">
        <v>1.4681154100058698</v>
      </c>
      <c r="HN13" s="26">
        <v>8.8315805141515824</v>
      </c>
      <c r="HO13" s="26">
        <v>10.345719956178993</v>
      </c>
      <c r="HP13" s="26">
        <v>1.7033439064154345</v>
      </c>
      <c r="HQ13" s="26">
        <v>1.2242268037379604</v>
      </c>
      <c r="HR13" s="26">
        <v>6.6604482210993794</v>
      </c>
      <c r="HS13" s="26">
        <v>12.977912907898105</v>
      </c>
      <c r="HT13" s="26">
        <v>2.1367144058887568</v>
      </c>
      <c r="HU13" s="26">
        <v>1.5356987146106391</v>
      </c>
      <c r="HV13" s="26">
        <v>3.240681260488838</v>
      </c>
      <c r="HW13" s="26">
        <v>8.1238710763731348</v>
      </c>
      <c r="HX13" s="26">
        <v>1.337533429578303</v>
      </c>
      <c r="HY13" s="26">
        <v>0.96131161136520127</v>
      </c>
      <c r="HZ13" s="26">
        <v>0.50931264397365794</v>
      </c>
      <c r="IA13" s="26">
        <v>5.0989108004242025</v>
      </c>
      <c r="IB13" s="26">
        <v>0.83949678495513191</v>
      </c>
      <c r="IC13" s="26">
        <v>0.60336286872138967</v>
      </c>
      <c r="ID13" s="26">
        <v>-1.5725458754262291</v>
      </c>
      <c r="IE13" s="26">
        <v>21.052618803287604</v>
      </c>
      <c r="IF13" s="26">
        <v>3.4661531632943152</v>
      </c>
      <c r="IG13" s="26">
        <v>2.491192525704256</v>
      </c>
      <c r="IH13" s="26">
        <v>-2.8964645134793301</v>
      </c>
      <c r="II13" s="26">
        <v>20.088397218196455</v>
      </c>
      <c r="IJ13" s="26">
        <v>3.3074014313359887</v>
      </c>
      <c r="IK13" s="26">
        <v>2.3770945301842556</v>
      </c>
      <c r="IL13" s="26">
        <v>-2.0585571471367388</v>
      </c>
      <c r="IM13" s="27">
        <v>20.495081967213107</v>
      </c>
      <c r="IN13" s="27">
        <v>3.374358974358973</v>
      </c>
      <c r="IO13" s="27">
        <v>2.4252182347235687</v>
      </c>
      <c r="IP13" s="27">
        <v>15.87604003239327</v>
      </c>
      <c r="IQ13" s="27">
        <v>19.158814043751569</v>
      </c>
      <c r="IR13" s="27">
        <v>3.1543526495785312</v>
      </c>
      <c r="IS13" s="27">
        <v>2.2670953572625527</v>
      </c>
      <c r="IT13" s="27">
        <v>15.514236657130166</v>
      </c>
      <c r="IU13" s="27">
        <v>19.441940988088227</v>
      </c>
      <c r="IV13" s="27">
        <v>3.2009673421683722</v>
      </c>
      <c r="IW13" s="27">
        <v>2.3005982546525354</v>
      </c>
      <c r="IX13" s="27">
        <v>15.182639154414563</v>
      </c>
      <c r="IY13" s="27">
        <v>18.361583961161678</v>
      </c>
      <c r="IZ13" s="27">
        <v>3.0230947952249996</v>
      </c>
      <c r="JA13" s="27">
        <v>2.1727577529211684</v>
      </c>
      <c r="JB13" s="27">
        <v>14.966693776358653</v>
      </c>
      <c r="JC13" s="27">
        <v>17.366177024615972</v>
      </c>
      <c r="JD13" s="27">
        <v>2.8592086329327242</v>
      </c>
      <c r="JE13" s="27">
        <v>2.0549695412251685</v>
      </c>
      <c r="JF13" s="27">
        <v>14.752099003271862</v>
      </c>
      <c r="JG13" s="27">
        <v>19.237660535176996</v>
      </c>
      <c r="JH13" s="27">
        <v>3.167334123200531</v>
      </c>
      <c r="JI13" s="27">
        <v>2.2764253979549891</v>
      </c>
      <c r="JJ13" s="27">
        <v>14.491432268333853</v>
      </c>
      <c r="JK13" s="27">
        <v>17.065939991404029</v>
      </c>
      <c r="JL13" s="27">
        <v>2.8097768946711086</v>
      </c>
      <c r="JM13" s="27">
        <v>2.0194419776443175</v>
      </c>
      <c r="JN13" s="27">
        <v>11.262150466070384</v>
      </c>
      <c r="JO13" s="27">
        <v>16.19270509296803</v>
      </c>
      <c r="JP13" s="27">
        <v>2.6660054269124149</v>
      </c>
      <c r="JQ13" s="27">
        <v>1.9161105929603295</v>
      </c>
      <c r="JR13" s="27">
        <v>11.024843009778134</v>
      </c>
      <c r="JS13" s="27">
        <v>14.751335196672425</v>
      </c>
      <c r="JT13" s="27">
        <v>2.4286948636896568</v>
      </c>
      <c r="JU13" s="27">
        <v>1.7455508186169117</v>
      </c>
      <c r="JV13" s="27">
        <v>10.613014536714626</v>
      </c>
      <c r="JW13" s="27">
        <v>12.786316533593082</v>
      </c>
      <c r="JX13" s="27">
        <v>2.1051695237494683</v>
      </c>
      <c r="JY13" s="27">
        <v>1.5130267867103357</v>
      </c>
      <c r="JZ13" s="27">
        <v>9.5435445938092656</v>
      </c>
      <c r="KA13" s="27">
        <v>9.7909503314226978</v>
      </c>
      <c r="KB13" s="27">
        <v>1.6120053177241149</v>
      </c>
      <c r="KC13" s="27">
        <v>1.1585799616232484</v>
      </c>
      <c r="KD13" s="27">
        <v>8.2496648044050822</v>
      </c>
      <c r="KE13" s="27">
        <v>7.6283351565834678</v>
      </c>
      <c r="KF13" s="27">
        <v>1.2559472187627301</v>
      </c>
      <c r="KG13" s="27">
        <v>0.90267399525042002</v>
      </c>
      <c r="KH13" s="27">
        <v>6.1407002550168883</v>
      </c>
      <c r="KI13" s="27">
        <v>8.3007916670828319</v>
      </c>
      <c r="KJ13" s="27">
        <v>1.3666620558489952</v>
      </c>
      <c r="KK13" s="27">
        <v>0.98224692859758056</v>
      </c>
      <c r="KL13" s="27">
        <v>4.6404834851304351</v>
      </c>
      <c r="KM13" s="27">
        <v>18.900761884632249</v>
      </c>
      <c r="KN13" s="27">
        <v>3.1118663291837168</v>
      </c>
      <c r="KO13" s="27">
        <v>2.2365596022552223</v>
      </c>
      <c r="KP13" s="27">
        <v>3.2801159516569669</v>
      </c>
      <c r="KQ13" s="27">
        <v>30.292639046010414</v>
      </c>
      <c r="KR13" s="27">
        <v>4.9874520426629836</v>
      </c>
      <c r="KS13" s="27">
        <v>3.5845799841059853</v>
      </c>
      <c r="KT13" s="133">
        <v>2.5500630114433704</v>
      </c>
      <c r="KU13" s="149">
        <v>20.495081967213107</v>
      </c>
      <c r="KV13" s="149">
        <v>3.374358974358973</v>
      </c>
      <c r="KW13" s="149">
        <v>2.4252182347235687</v>
      </c>
      <c r="KX13" s="149">
        <v>15.87604003239327</v>
      </c>
      <c r="KY13" s="149">
        <v>19.26830896336936</v>
      </c>
      <c r="KZ13" s="149">
        <v>3.1723801532133087</v>
      </c>
      <c r="LA13" s="149">
        <v>2.2800520790795948</v>
      </c>
      <c r="LB13" s="149">
        <v>15.28246145320302</v>
      </c>
      <c r="LC13" s="149">
        <v>19.838623435131797</v>
      </c>
      <c r="LD13" s="149">
        <v>3.2662780824373536</v>
      </c>
      <c r="LE13" s="149">
        <v>2.3475383696276229</v>
      </c>
      <c r="LF13" s="149">
        <v>14.808194556284842</v>
      </c>
      <c r="LG13" s="149">
        <v>19.479789831970088</v>
      </c>
      <c r="LH13" s="149">
        <v>3.2071988657224706</v>
      </c>
      <c r="LI13" s="149">
        <v>2.3050769733272074</v>
      </c>
      <c r="LJ13" s="149">
        <v>14.465301373976292</v>
      </c>
      <c r="LK13" s="149">
        <v>17.185214409132751</v>
      </c>
      <c r="LL13" s="149">
        <v>2.8294145181028276</v>
      </c>
      <c r="LM13" s="149">
        <v>2.0335559242620715</v>
      </c>
      <c r="LN13" s="149">
        <v>14.065742872520573</v>
      </c>
      <c r="LO13" s="149">
        <v>16.838158626659812</v>
      </c>
      <c r="LP13" s="149">
        <v>2.7722744297604547</v>
      </c>
      <c r="LQ13" s="149">
        <v>1.9924882177036829</v>
      </c>
      <c r="LR13" s="149">
        <v>12.99131372143469</v>
      </c>
      <c r="LS13" s="149">
        <v>13.163718527322988</v>
      </c>
      <c r="LT13" s="149">
        <v>2.1673058843905593</v>
      </c>
      <c r="LU13" s="149">
        <v>1.5576854125445243</v>
      </c>
      <c r="LV13" s="149">
        <v>9.5806295635743695</v>
      </c>
      <c r="LW13" s="149">
        <v>11.860819609451015</v>
      </c>
      <c r="LX13" s="149">
        <v>1.9527935119474005</v>
      </c>
      <c r="LY13" s="149">
        <v>1.4035111468021571</v>
      </c>
      <c r="LZ13" s="149">
        <v>8.5886441512142149</v>
      </c>
      <c r="MA13" s="149">
        <v>10.752664657095417</v>
      </c>
      <c r="MB13" s="149">
        <v>1.7703442485366272</v>
      </c>
      <c r="MC13" s="149">
        <v>1.2723812688318534</v>
      </c>
      <c r="MD13" s="149">
        <v>7.528537284367804</v>
      </c>
      <c r="ME13" s="149">
        <v>8.6457745058811621</v>
      </c>
      <c r="MF13" s="149">
        <v>1.42346084982119</v>
      </c>
      <c r="MG13" s="149">
        <v>1.0230693401721649</v>
      </c>
      <c r="MH13" s="149">
        <v>5.2486984408072459</v>
      </c>
      <c r="MI13" s="149">
        <v>10.915334557442126</v>
      </c>
      <c r="MJ13" s="149">
        <v>1.7971266072981638</v>
      </c>
      <c r="MK13" s="149">
        <v>1.2916302774082826</v>
      </c>
      <c r="ML13" s="149">
        <v>1.5196347350892054</v>
      </c>
      <c r="MM13" s="149">
        <v>5.6379310627162056</v>
      </c>
      <c r="MN13" s="149">
        <v>0.92824236120293802</v>
      </c>
      <c r="MO13" s="149">
        <v>0.66714606173751412</v>
      </c>
      <c r="MP13" s="149">
        <v>-1.4465559608848082</v>
      </c>
      <c r="MQ13" s="149">
        <v>2.8311704121615904</v>
      </c>
      <c r="MR13" s="149">
        <v>0.46613062116560594</v>
      </c>
      <c r="MS13" s="149">
        <v>0.3350172553673269</v>
      </c>
      <c r="MT13" s="149">
        <v>-3.7439870644698274</v>
      </c>
      <c r="MU13" s="149">
        <v>18.058152884809942</v>
      </c>
      <c r="MV13" s="149">
        <v>2.9731371821144577</v>
      </c>
      <c r="MW13" s="149">
        <v>2.1368522327321178</v>
      </c>
      <c r="MX13" s="149">
        <v>-5.3148546040212139</v>
      </c>
      <c r="MY13" s="149">
        <v>16.860614471538671</v>
      </c>
      <c r="MZ13" s="149">
        <v>2.7759716133977297</v>
      </c>
      <c r="NA13" s="149">
        <v>1.9951454563799398</v>
      </c>
      <c r="NB13" s="149">
        <v>-4.7638914151094767</v>
      </c>
      <c r="ND13" s="97"/>
    </row>
    <row r="14" spans="1:368" ht="15" thickBot="1" x14ac:dyDescent="0.35">
      <c r="A14" s="2"/>
      <c r="B14" s="72" t="s">
        <v>424</v>
      </c>
      <c r="C14" s="72" t="s">
        <v>425</v>
      </c>
      <c r="D14" s="72" t="s">
        <v>825</v>
      </c>
      <c r="E14" s="85">
        <v>372125</v>
      </c>
      <c r="F14" s="82">
        <v>546499</v>
      </c>
      <c r="G14" s="20">
        <v>2.900015635578947</v>
      </c>
      <c r="H14" s="20">
        <v>2.900015635578947</v>
      </c>
      <c r="I14" s="20">
        <v>2.900015635578947</v>
      </c>
      <c r="J14" s="20">
        <v>0.39200043643879923</v>
      </c>
      <c r="K14" s="20">
        <v>2.9366277955789473</v>
      </c>
      <c r="L14" s="20">
        <v>2.9366277955789473</v>
      </c>
      <c r="M14" s="20">
        <v>2.9366277955789473</v>
      </c>
      <c r="N14" s="20">
        <v>0.34421261854891538</v>
      </c>
      <c r="O14" s="20">
        <v>2.9680804355789472</v>
      </c>
      <c r="P14" s="20">
        <v>2.9680804355789472</v>
      </c>
      <c r="Q14" s="20">
        <v>2.9680804355789472</v>
      </c>
      <c r="R14" s="20">
        <v>0.28960013003041585</v>
      </c>
      <c r="S14" s="20">
        <v>3.0064820105789472</v>
      </c>
      <c r="T14" s="20">
        <v>3.0064820105789472</v>
      </c>
      <c r="U14" s="20">
        <v>3.0064820105789472</v>
      </c>
      <c r="V14" s="20">
        <v>0.24613513780623286</v>
      </c>
      <c r="W14" s="20">
        <v>3.0581768485789471</v>
      </c>
      <c r="X14" s="20">
        <v>3.0581768485789471</v>
      </c>
      <c r="Y14" s="20">
        <v>3.0581768485789471</v>
      </c>
      <c r="Z14" s="20">
        <v>0.19790634851601885</v>
      </c>
      <c r="AA14" s="20">
        <v>3.0909340285789471</v>
      </c>
      <c r="AB14" s="20">
        <v>3.0909340285789471</v>
      </c>
      <c r="AC14" s="20">
        <v>3.0909340285789471</v>
      </c>
      <c r="AD14" s="20">
        <v>0.14772367607001646</v>
      </c>
      <c r="AE14" s="20">
        <v>3.1269896785789468</v>
      </c>
      <c r="AF14" s="20">
        <v>3.1269896785789468</v>
      </c>
      <c r="AG14" s="20">
        <v>3.1269896785789468</v>
      </c>
      <c r="AH14" s="20">
        <v>0.10265667268326206</v>
      </c>
      <c r="AI14" s="20">
        <v>3.1688310255789469</v>
      </c>
      <c r="AJ14" s="20">
        <v>3.1688310255789469</v>
      </c>
      <c r="AK14" s="20">
        <v>3.1688310255789469</v>
      </c>
      <c r="AL14" s="20">
        <v>5.6672385693294913E-2</v>
      </c>
      <c r="AM14" s="20">
        <v>3.2047415045789469</v>
      </c>
      <c r="AN14" s="20">
        <v>3.2047415045789469</v>
      </c>
      <c r="AO14" s="20">
        <v>3.2047415045789469</v>
      </c>
      <c r="AP14" s="20">
        <v>1.0619268941740589E-2</v>
      </c>
      <c r="AQ14" s="20">
        <v>3.2394744205789472</v>
      </c>
      <c r="AR14" s="20">
        <v>3.2394744205789472</v>
      </c>
      <c r="AS14" s="20">
        <v>3.2394744205789472</v>
      </c>
      <c r="AT14" s="20">
        <v>-2.9692368724666629E-2</v>
      </c>
      <c r="AU14" s="20">
        <v>3.358286062578947</v>
      </c>
      <c r="AV14" s="20">
        <v>3.358286062578947</v>
      </c>
      <c r="AW14" s="20">
        <v>3.358286062578947</v>
      </c>
      <c r="AX14" s="20">
        <v>-0.24891055331260992</v>
      </c>
      <c r="AY14" s="20">
        <v>3.4881444205789469</v>
      </c>
      <c r="AZ14" s="20">
        <v>3.4881444205789469</v>
      </c>
      <c r="BA14" s="20">
        <v>3.4881444205789469</v>
      </c>
      <c r="BB14" s="20">
        <v>-0.59987735814453114</v>
      </c>
      <c r="BC14" s="20">
        <v>3.582996524578947</v>
      </c>
      <c r="BD14" s="20">
        <v>3.582996524578947</v>
      </c>
      <c r="BE14" s="20">
        <v>3.582996524578947</v>
      </c>
      <c r="BF14" s="20">
        <v>-0.88137459460267387</v>
      </c>
      <c r="BG14" s="20">
        <v>3.6574297455789471</v>
      </c>
      <c r="BH14" s="20">
        <v>3.6574297455789471</v>
      </c>
      <c r="BI14" s="20">
        <v>3.6574297455789471</v>
      </c>
      <c r="BJ14" s="20">
        <v>-1.2170284577908523</v>
      </c>
      <c r="BK14" s="20">
        <v>3.6994547725789468</v>
      </c>
      <c r="BL14" s="20">
        <v>3.6994547725789468</v>
      </c>
      <c r="BM14" s="20">
        <v>3.6994547725789468</v>
      </c>
      <c r="BN14" s="20">
        <v>-1.5354102249396382</v>
      </c>
      <c r="BO14" s="23">
        <v>2.9029515295789472</v>
      </c>
      <c r="BP14" s="23">
        <v>2.9029515295789472</v>
      </c>
      <c r="BQ14" s="23">
        <v>2.9029515295789472</v>
      </c>
      <c r="BR14" s="23">
        <v>0.39200043643879923</v>
      </c>
      <c r="BS14" s="23">
        <v>2.9426359225789471</v>
      </c>
      <c r="BT14" s="23">
        <v>2.9426359225789471</v>
      </c>
      <c r="BU14" s="23">
        <v>2.9426359225789471</v>
      </c>
      <c r="BV14" s="23">
        <v>0.34130626736177305</v>
      </c>
      <c r="BW14" s="23">
        <v>2.9787344455789473</v>
      </c>
      <c r="BX14" s="23">
        <v>2.9787344455789473</v>
      </c>
      <c r="BY14" s="23">
        <v>2.9787344455789473</v>
      </c>
      <c r="BZ14" s="23">
        <v>0.27257237902739773</v>
      </c>
      <c r="CA14" s="23">
        <v>3.0217993955789471</v>
      </c>
      <c r="CB14" s="23">
        <v>3.0217993955789471</v>
      </c>
      <c r="CC14" s="23">
        <v>3.0217993955789471</v>
      </c>
      <c r="CD14" s="23">
        <v>0.20808005150275566</v>
      </c>
      <c r="CE14" s="23">
        <v>3.0460433755789471</v>
      </c>
      <c r="CF14" s="23">
        <v>3.0460433755789471</v>
      </c>
      <c r="CG14" s="23">
        <v>3.0460433755789471</v>
      </c>
      <c r="CH14" s="23">
        <v>0.14080251397125165</v>
      </c>
      <c r="CI14" s="23">
        <v>3.073871030578947</v>
      </c>
      <c r="CJ14" s="23">
        <v>3.073871030578947</v>
      </c>
      <c r="CK14" s="23">
        <v>3.073871030578947</v>
      </c>
      <c r="CL14" s="23">
        <v>6.732896732195881E-2</v>
      </c>
      <c r="CM14" s="23">
        <v>3.1067138905789471</v>
      </c>
      <c r="CN14" s="23">
        <v>3.1067138905789471</v>
      </c>
      <c r="CO14" s="23">
        <v>3.1067138905789471</v>
      </c>
      <c r="CP14" s="23">
        <v>-3.0417462187735556E-2</v>
      </c>
      <c r="CQ14" s="23">
        <v>3.1447624025789471</v>
      </c>
      <c r="CR14" s="23">
        <v>3.1447624025789471</v>
      </c>
      <c r="CS14" s="23">
        <v>3.1447624025789471</v>
      </c>
      <c r="CT14" s="23">
        <v>-0.24094404306385719</v>
      </c>
      <c r="CU14" s="23">
        <v>3.1649439235789472</v>
      </c>
      <c r="CV14" s="23">
        <v>3.1649439235789472</v>
      </c>
      <c r="CW14" s="23">
        <v>3.1649439235789472</v>
      </c>
      <c r="CX14" s="23">
        <v>-0.28111036460099426</v>
      </c>
      <c r="CY14" s="23">
        <v>3.186497153578947</v>
      </c>
      <c r="CZ14" s="23">
        <v>3.186497153578947</v>
      </c>
      <c r="DA14" s="23">
        <v>3.186497153578947</v>
      </c>
      <c r="DB14" s="23">
        <v>-0.32087357137550798</v>
      </c>
      <c r="DC14" s="23">
        <v>3.2593374845789471</v>
      </c>
      <c r="DD14" s="23">
        <v>3.2593374845789471</v>
      </c>
      <c r="DE14" s="23">
        <v>3.2593374845789471</v>
      </c>
      <c r="DF14" s="23">
        <v>-0.43377492812767127</v>
      </c>
      <c r="DG14" s="23">
        <v>3.3341916695789471</v>
      </c>
      <c r="DH14" s="23">
        <v>3.3341916695789471</v>
      </c>
      <c r="DI14" s="23">
        <v>3.3341916695789471</v>
      </c>
      <c r="DJ14" s="23">
        <v>-0.5282198997037475</v>
      </c>
      <c r="DK14" s="23">
        <v>3.3999064475789469</v>
      </c>
      <c r="DL14" s="23">
        <v>3.3999064475789469</v>
      </c>
      <c r="DM14" s="23">
        <v>3.3999064475789469</v>
      </c>
      <c r="DN14" s="23">
        <v>-0.59963788165251763</v>
      </c>
      <c r="DO14" s="23">
        <v>3.4648171665789471</v>
      </c>
      <c r="DP14" s="23">
        <v>3.4648171665789471</v>
      </c>
      <c r="DQ14" s="23">
        <v>3.4648171665789471</v>
      </c>
      <c r="DR14" s="23">
        <v>-0.65756106206970033</v>
      </c>
      <c r="DS14" s="23">
        <v>3.5095820125789472</v>
      </c>
      <c r="DT14" s="23">
        <v>3.5095820125789472</v>
      </c>
      <c r="DU14" s="23">
        <v>3.5095820125789472</v>
      </c>
      <c r="DV14" s="23">
        <v>-0.74061990826922264</v>
      </c>
      <c r="DW14" s="25">
        <v>2.8984295905789472</v>
      </c>
      <c r="DX14" s="25">
        <v>2.8984295905789472</v>
      </c>
      <c r="DY14" s="25">
        <v>2.8984295905789472</v>
      </c>
      <c r="DZ14" s="25">
        <v>0.39200043643879923</v>
      </c>
      <c r="EA14" s="25">
        <v>2.9332526575789473</v>
      </c>
      <c r="EB14" s="25">
        <v>2.9332526575789473</v>
      </c>
      <c r="EC14" s="25">
        <v>2.9332526575789473</v>
      </c>
      <c r="ED14" s="25">
        <v>0.34051602598469666</v>
      </c>
      <c r="EE14" s="25">
        <v>2.961667714578947</v>
      </c>
      <c r="EF14" s="25">
        <v>2.961667714578947</v>
      </c>
      <c r="EG14" s="25">
        <v>2.961667714578947</v>
      </c>
      <c r="EH14" s="25">
        <v>0.28528989563948315</v>
      </c>
      <c r="EI14" s="25">
        <v>2.9955540245789471</v>
      </c>
      <c r="EJ14" s="25">
        <v>2.9955540245789471</v>
      </c>
      <c r="EK14" s="25">
        <v>2.9955540245789471</v>
      </c>
      <c r="EL14" s="25">
        <v>0.24158384440270275</v>
      </c>
      <c r="EM14" s="25">
        <v>3.0513353505789471</v>
      </c>
      <c r="EN14" s="25">
        <v>3.0513353505789471</v>
      </c>
      <c r="EO14" s="25">
        <v>3.0513353505789471</v>
      </c>
      <c r="EP14" s="25">
        <v>0.19331045008591552</v>
      </c>
      <c r="EQ14" s="25">
        <v>3.0922132245789471</v>
      </c>
      <c r="ER14" s="25">
        <v>3.0922132245789471</v>
      </c>
      <c r="ES14" s="25">
        <v>3.0922132245789471</v>
      </c>
      <c r="ET14" s="25">
        <v>0.14312955711990627</v>
      </c>
      <c r="EU14" s="25">
        <v>3.1288703655789472</v>
      </c>
      <c r="EV14" s="25">
        <v>3.1288703655789472</v>
      </c>
      <c r="EW14" s="25">
        <v>3.1288703655789472</v>
      </c>
      <c r="EX14" s="25">
        <v>9.7967325325333032E-2</v>
      </c>
      <c r="EY14" s="25">
        <v>3.1718356155789471</v>
      </c>
      <c r="EZ14" s="25">
        <v>3.1718356155789471</v>
      </c>
      <c r="FA14" s="25">
        <v>3.1718356155789471</v>
      </c>
      <c r="FB14" s="25">
        <v>5.1992485517985632E-2</v>
      </c>
      <c r="FC14" s="25">
        <v>3.2071192355789471</v>
      </c>
      <c r="FD14" s="25">
        <v>3.2071192355789471</v>
      </c>
      <c r="FE14" s="25">
        <v>3.2071192355789471</v>
      </c>
      <c r="FF14" s="25">
        <v>1.5099679841863001E-2</v>
      </c>
      <c r="FG14" s="25">
        <v>3.2415297235789469</v>
      </c>
      <c r="FH14" s="25">
        <v>3.2415297235789469</v>
      </c>
      <c r="FI14" s="25">
        <v>3.2415297235789469</v>
      </c>
      <c r="FJ14" s="25">
        <v>-1.5359044688149304E-2</v>
      </c>
      <c r="FK14" s="25">
        <v>3.3661076715789471</v>
      </c>
      <c r="FL14" s="25">
        <v>3.3661076715789471</v>
      </c>
      <c r="FM14" s="25">
        <v>3.3661076715789471</v>
      </c>
      <c r="FN14" s="25">
        <v>-0.20330235694005294</v>
      </c>
      <c r="FO14" s="25">
        <v>3.506774524578947</v>
      </c>
      <c r="FP14" s="25">
        <v>3.506774524578947</v>
      </c>
      <c r="FQ14" s="25">
        <v>3.506774524578947</v>
      </c>
      <c r="FR14" s="25">
        <v>-0.51901914196439813</v>
      </c>
      <c r="FS14" s="25">
        <v>3.6104772445789468</v>
      </c>
      <c r="FT14" s="25">
        <v>3.6104772445789468</v>
      </c>
      <c r="FU14" s="25">
        <v>3.6104772445789468</v>
      </c>
      <c r="FV14" s="25">
        <v>-0.76288545574337485</v>
      </c>
      <c r="FW14" s="25">
        <v>3.691551680578947</v>
      </c>
      <c r="FX14" s="25">
        <v>3.691551680578947</v>
      </c>
      <c r="FY14" s="25">
        <v>3.691551680578947</v>
      </c>
      <c r="FZ14" s="25">
        <v>-1.0604948057543355</v>
      </c>
      <c r="GA14" s="25">
        <v>3.7312194455789474</v>
      </c>
      <c r="GB14" s="25">
        <v>3.7312194455789474</v>
      </c>
      <c r="GC14" s="25">
        <v>3.7312194455789474</v>
      </c>
      <c r="GD14" s="25">
        <v>-1.3150365075157113</v>
      </c>
      <c r="GE14" s="26">
        <v>2.898434423578947</v>
      </c>
      <c r="GF14" s="26">
        <v>2.898434423578947</v>
      </c>
      <c r="GG14" s="26">
        <v>2.898434423578947</v>
      </c>
      <c r="GH14" s="26">
        <v>0.39200043643879923</v>
      </c>
      <c r="GI14" s="26">
        <v>2.9194417365789471</v>
      </c>
      <c r="GJ14" s="26">
        <v>2.9194417365789471</v>
      </c>
      <c r="GK14" s="26">
        <v>2.9194417365789471</v>
      </c>
      <c r="GL14" s="26">
        <v>0.3669103983397437</v>
      </c>
      <c r="GM14" s="26">
        <v>2.9421638835789472</v>
      </c>
      <c r="GN14" s="26">
        <v>2.9421638835789472</v>
      </c>
      <c r="GO14" s="26">
        <v>2.9421638835789472</v>
      </c>
      <c r="GP14" s="26">
        <v>0.32892325338733386</v>
      </c>
      <c r="GQ14" s="26">
        <v>2.986860695578947</v>
      </c>
      <c r="GR14" s="26">
        <v>2.986860695578947</v>
      </c>
      <c r="GS14" s="26">
        <v>2.986860695578947</v>
      </c>
      <c r="GT14" s="26">
        <v>0.29374712638561284</v>
      </c>
      <c r="GU14" s="26">
        <v>3.0363273305789473</v>
      </c>
      <c r="GV14" s="26">
        <v>3.0363273305789473</v>
      </c>
      <c r="GW14" s="26">
        <v>3.0363273305789473</v>
      </c>
      <c r="GX14" s="26">
        <v>0.25971303716118888</v>
      </c>
      <c r="GY14" s="26">
        <v>3.0668697295789471</v>
      </c>
      <c r="GZ14" s="26">
        <v>3.0668697295789471</v>
      </c>
      <c r="HA14" s="26">
        <v>3.0668697295789471</v>
      </c>
      <c r="HB14" s="26">
        <v>0.21997408841128108</v>
      </c>
      <c r="HC14" s="26">
        <v>3.1054227585789471</v>
      </c>
      <c r="HD14" s="26">
        <v>3.1054227585789471</v>
      </c>
      <c r="HE14" s="26">
        <v>3.1054227585789471</v>
      </c>
      <c r="HF14" s="26">
        <v>0.1635822171077419</v>
      </c>
      <c r="HG14" s="26">
        <v>3.1566348985789472</v>
      </c>
      <c r="HH14" s="26">
        <v>3.1566348985789472</v>
      </c>
      <c r="HI14" s="26">
        <v>3.1566348985789472</v>
      </c>
      <c r="HJ14" s="26">
        <v>4.9975616319966942E-2</v>
      </c>
      <c r="HK14" s="26">
        <v>3.2046147535789471</v>
      </c>
      <c r="HL14" s="26">
        <v>3.2046147535789471</v>
      </c>
      <c r="HM14" s="26">
        <v>3.2046147535789471</v>
      </c>
      <c r="HN14" s="26">
        <v>-7.0899859626408546E-2</v>
      </c>
      <c r="HO14" s="26">
        <v>3.2516631945789469</v>
      </c>
      <c r="HP14" s="26">
        <v>3.2516631945789469</v>
      </c>
      <c r="HQ14" s="26">
        <v>3.2516631945789469</v>
      </c>
      <c r="HR14" s="26">
        <v>-0.18697843251217927</v>
      </c>
      <c r="HS14" s="26">
        <v>3.3909453185789471</v>
      </c>
      <c r="HT14" s="26">
        <v>3.3909453185789471</v>
      </c>
      <c r="HU14" s="26">
        <v>3.3909453185789471</v>
      </c>
      <c r="HV14" s="26">
        <v>-0.514376119654266</v>
      </c>
      <c r="HW14" s="26">
        <v>3.5141732225789468</v>
      </c>
      <c r="HX14" s="26">
        <v>3.5141732225789468</v>
      </c>
      <c r="HY14" s="26">
        <v>3.5141732225789468</v>
      </c>
      <c r="HZ14" s="26">
        <v>-0.91442773155932766</v>
      </c>
      <c r="IA14" s="26">
        <v>3.5839018435789471</v>
      </c>
      <c r="IB14" s="26">
        <v>3.5839018435789471</v>
      </c>
      <c r="IC14" s="26">
        <v>3.5839018435789471</v>
      </c>
      <c r="ID14" s="26">
        <v>-1.2353590416074614</v>
      </c>
      <c r="IE14" s="26">
        <v>3.6277407865789471</v>
      </c>
      <c r="IF14" s="26">
        <v>3.6277407865789471</v>
      </c>
      <c r="IG14" s="26">
        <v>3.6277407865789471</v>
      </c>
      <c r="IH14" s="26">
        <v>-1.3988688779732694</v>
      </c>
      <c r="II14" s="26">
        <v>3.6227155555789468</v>
      </c>
      <c r="IJ14" s="26">
        <v>3.6227155555789468</v>
      </c>
      <c r="IK14" s="26">
        <v>3.6227155555789468</v>
      </c>
      <c r="IL14" s="26">
        <v>-1.2005208100143125</v>
      </c>
      <c r="IM14" s="27">
        <v>2.9000108025789473</v>
      </c>
      <c r="IN14" s="27">
        <v>2.9000108025789473</v>
      </c>
      <c r="IO14" s="27">
        <v>2.9000108025789473</v>
      </c>
      <c r="IP14" s="27">
        <v>0.39200043643879923</v>
      </c>
      <c r="IQ14" s="27">
        <v>2.9328327825789469</v>
      </c>
      <c r="IR14" s="27">
        <v>2.9328327825789469</v>
      </c>
      <c r="IS14" s="27">
        <v>2.9328327825789469</v>
      </c>
      <c r="IT14" s="27">
        <v>0.35084342324493667</v>
      </c>
      <c r="IU14" s="27">
        <v>2.9612565415789471</v>
      </c>
      <c r="IV14" s="27">
        <v>2.9612565415789471</v>
      </c>
      <c r="IW14" s="27">
        <v>2.9612565415789471</v>
      </c>
      <c r="IX14" s="27">
        <v>0.30161392065379378</v>
      </c>
      <c r="IY14" s="27">
        <v>2.9945829855789472</v>
      </c>
      <c r="IZ14" s="27">
        <v>2.9945829855789472</v>
      </c>
      <c r="JA14" s="27">
        <v>2.9945829855789472</v>
      </c>
      <c r="JB14" s="27">
        <v>0.26586433100476015</v>
      </c>
      <c r="JC14" s="27">
        <v>3.0347246045789471</v>
      </c>
      <c r="JD14" s="27">
        <v>3.0347246045789471</v>
      </c>
      <c r="JE14" s="27">
        <v>3.0347246045789471</v>
      </c>
      <c r="JF14" s="27">
        <v>0.23539661727620942</v>
      </c>
      <c r="JG14" s="27">
        <v>3.0610099445789469</v>
      </c>
      <c r="JH14" s="27">
        <v>3.0610099445789469</v>
      </c>
      <c r="JI14" s="27">
        <v>3.0610099445789469</v>
      </c>
      <c r="JJ14" s="27">
        <v>0.20284472997376968</v>
      </c>
      <c r="JK14" s="27">
        <v>3.0913842425789468</v>
      </c>
      <c r="JL14" s="27">
        <v>3.0913842425789468</v>
      </c>
      <c r="JM14" s="27">
        <v>3.0913842425789468</v>
      </c>
      <c r="JN14" s="27">
        <v>0.16667615348829212</v>
      </c>
      <c r="JO14" s="27">
        <v>3.1256548895789473</v>
      </c>
      <c r="JP14" s="27">
        <v>3.1256548895789473</v>
      </c>
      <c r="JQ14" s="27">
        <v>3.1256548895789473</v>
      </c>
      <c r="JR14" s="27">
        <v>0.12555200263400801</v>
      </c>
      <c r="JS14" s="27">
        <v>3.1554117195789471</v>
      </c>
      <c r="JT14" s="27">
        <v>3.1554117195789471</v>
      </c>
      <c r="JU14" s="27">
        <v>3.1554117195789471</v>
      </c>
      <c r="JV14" s="27">
        <v>7.9661880802476048E-2</v>
      </c>
      <c r="JW14" s="27">
        <v>3.1861809055789472</v>
      </c>
      <c r="JX14" s="27">
        <v>3.1861809055789472</v>
      </c>
      <c r="JY14" s="27">
        <v>3.1861809055789472</v>
      </c>
      <c r="JZ14" s="27">
        <v>3.4990239738577067E-2</v>
      </c>
      <c r="KA14" s="27">
        <v>3.2900916535789468</v>
      </c>
      <c r="KB14" s="27">
        <v>3.2900916535789468</v>
      </c>
      <c r="KC14" s="27">
        <v>3.2900916535789468</v>
      </c>
      <c r="KD14" s="27">
        <v>-0.11452220397154411</v>
      </c>
      <c r="KE14" s="27">
        <v>3.3980413945789469</v>
      </c>
      <c r="KF14" s="27">
        <v>3.3980413945789469</v>
      </c>
      <c r="KG14" s="27">
        <v>3.3980413945789469</v>
      </c>
      <c r="KH14" s="27">
        <v>-0.28106255731047103</v>
      </c>
      <c r="KI14" s="27">
        <v>3.4745585235789473</v>
      </c>
      <c r="KJ14" s="27">
        <v>3.4745585235789473</v>
      </c>
      <c r="KK14" s="27">
        <v>3.4745585235789473</v>
      </c>
      <c r="KL14" s="27">
        <v>-0.38887723418511788</v>
      </c>
      <c r="KM14" s="27">
        <v>3.537844731578947</v>
      </c>
      <c r="KN14" s="27">
        <v>3.537844731578947</v>
      </c>
      <c r="KO14" s="27">
        <v>3.537844731578947</v>
      </c>
      <c r="KP14" s="27">
        <v>-0.48036346114781692</v>
      </c>
      <c r="KQ14" s="27">
        <v>3.5657383605789472</v>
      </c>
      <c r="KR14" s="27">
        <v>3.5657383605789472</v>
      </c>
      <c r="KS14" s="27">
        <v>3.5657383605789472</v>
      </c>
      <c r="KT14" s="133">
        <v>-0.48843605700697923</v>
      </c>
      <c r="KU14" s="149">
        <v>2.9000108025789473</v>
      </c>
      <c r="KV14" s="149">
        <v>2.9000108025789473</v>
      </c>
      <c r="KW14" s="149">
        <v>2.9000108025789473</v>
      </c>
      <c r="KX14" s="149">
        <v>0.39200043643879923</v>
      </c>
      <c r="KY14" s="149">
        <v>2.9303582155789472</v>
      </c>
      <c r="KZ14" s="149">
        <v>2.9303582155789472</v>
      </c>
      <c r="LA14" s="149">
        <v>2.9303582155789472</v>
      </c>
      <c r="LB14" s="149">
        <v>0.34231692869028407</v>
      </c>
      <c r="LC14" s="149">
        <v>2.9662700485789473</v>
      </c>
      <c r="LD14" s="149">
        <v>2.9662700485789473</v>
      </c>
      <c r="LE14" s="149">
        <v>2.9662700485789473</v>
      </c>
      <c r="LF14" s="149">
        <v>0.28390848539927838</v>
      </c>
      <c r="LG14" s="149">
        <v>3.0263611955789469</v>
      </c>
      <c r="LH14" s="149">
        <v>3.0263611955789469</v>
      </c>
      <c r="LI14" s="149">
        <v>3.0263611955789469</v>
      </c>
      <c r="LJ14" s="149">
        <v>0.2274213604685329</v>
      </c>
      <c r="LK14" s="149">
        <v>3.0560387645789469</v>
      </c>
      <c r="LL14" s="149">
        <v>3.0560387645789469</v>
      </c>
      <c r="LM14" s="149">
        <v>3.0560387645789469</v>
      </c>
      <c r="LN14" s="149">
        <v>0.17291567642286365</v>
      </c>
      <c r="LO14" s="149">
        <v>3.0873489745789469</v>
      </c>
      <c r="LP14" s="149">
        <v>3.0873489745789469</v>
      </c>
      <c r="LQ14" s="149">
        <v>3.0873489745789469</v>
      </c>
      <c r="LR14" s="149">
        <v>0.11860868080096587</v>
      </c>
      <c r="LS14" s="149">
        <v>3.1248040315789471</v>
      </c>
      <c r="LT14" s="149">
        <v>3.1248040315789471</v>
      </c>
      <c r="LU14" s="149">
        <v>3.1248040315789471</v>
      </c>
      <c r="LV14" s="149">
        <v>4.815433165483185E-2</v>
      </c>
      <c r="LW14" s="149">
        <v>3.178203440578947</v>
      </c>
      <c r="LX14" s="149">
        <v>3.178203440578947</v>
      </c>
      <c r="LY14" s="149">
        <v>3.178203440578947</v>
      </c>
      <c r="LZ14" s="149">
        <v>-8.6586950252605099E-2</v>
      </c>
      <c r="MA14" s="149">
        <v>3.2260067775789469</v>
      </c>
      <c r="MB14" s="149">
        <v>3.2260067775789469</v>
      </c>
      <c r="MC14" s="149">
        <v>3.2260067775789469</v>
      </c>
      <c r="MD14" s="149">
        <v>-0.21538767223745214</v>
      </c>
      <c r="ME14" s="149">
        <v>3.2733779205789473</v>
      </c>
      <c r="MF14" s="149">
        <v>3.2733779205789473</v>
      </c>
      <c r="MG14" s="149">
        <v>3.2733779205789473</v>
      </c>
      <c r="MH14" s="149">
        <v>-0.33867550467571306</v>
      </c>
      <c r="MI14" s="149">
        <v>3.416532410578947</v>
      </c>
      <c r="MJ14" s="149">
        <v>3.416532410578947</v>
      </c>
      <c r="MK14" s="149">
        <v>3.416532410578947</v>
      </c>
      <c r="ML14" s="149">
        <v>-0.68223168524995392</v>
      </c>
      <c r="MM14" s="149">
        <v>3.5483826155789471</v>
      </c>
      <c r="MN14" s="149">
        <v>3.5483826155789471</v>
      </c>
      <c r="MO14" s="149">
        <v>3.5483826155789471</v>
      </c>
      <c r="MP14" s="149">
        <v>-1.0614429825144107</v>
      </c>
      <c r="MQ14" s="149">
        <v>3.6365646155789468</v>
      </c>
      <c r="MR14" s="149">
        <v>3.6365646155789468</v>
      </c>
      <c r="MS14" s="149">
        <v>3.6365646155789468</v>
      </c>
      <c r="MT14" s="149">
        <v>-1.3940740729051146</v>
      </c>
      <c r="MU14" s="149">
        <v>3.6826328635789469</v>
      </c>
      <c r="MV14" s="149">
        <v>3.6826328635789469</v>
      </c>
      <c r="MW14" s="149">
        <v>3.6826328635789469</v>
      </c>
      <c r="MX14" s="149">
        <v>-1.5750567877581192</v>
      </c>
      <c r="MY14" s="149">
        <v>3.682743854578947</v>
      </c>
      <c r="MZ14" s="149">
        <v>3.682743854578947</v>
      </c>
      <c r="NA14" s="149">
        <v>3.682743854578947</v>
      </c>
      <c r="NB14" s="149">
        <v>-1.4040356301547918</v>
      </c>
      <c r="ND14" s="97"/>
    </row>
    <row r="15" spans="1:368" ht="15" thickBot="1" x14ac:dyDescent="0.35">
      <c r="A15" s="2"/>
      <c r="B15" s="72" t="s">
        <v>426</v>
      </c>
      <c r="C15" s="72" t="s">
        <v>427</v>
      </c>
      <c r="D15" s="72" t="s">
        <v>825</v>
      </c>
      <c r="E15" s="85">
        <v>337602</v>
      </c>
      <c r="F15" s="82">
        <v>503506</v>
      </c>
      <c r="G15" s="20">
        <v>28.022341645368421</v>
      </c>
      <c r="H15" s="20">
        <v>25.350337381916326</v>
      </c>
      <c r="I15" s="20">
        <v>18.219786614936954</v>
      </c>
      <c r="J15" s="20">
        <v>17.655878005249555</v>
      </c>
      <c r="K15" s="20">
        <v>28.093572014368423</v>
      </c>
      <c r="L15" s="20">
        <v>25.196614018448447</v>
      </c>
      <c r="M15" s="20">
        <v>18.10930260685771</v>
      </c>
      <c r="N15" s="20">
        <v>17.010242152558263</v>
      </c>
      <c r="O15" s="20">
        <v>28.162559857368421</v>
      </c>
      <c r="P15" s="20">
        <v>25.102185399794696</v>
      </c>
      <c r="Q15" s="20">
        <v>18.041434899367481</v>
      </c>
      <c r="R15" s="20">
        <v>16.777205727477536</v>
      </c>
      <c r="S15" s="20">
        <v>28.244765772368421</v>
      </c>
      <c r="T15" s="20">
        <v>25.014383961921986</v>
      </c>
      <c r="U15" s="20">
        <v>17.978330277191265</v>
      </c>
      <c r="V15" s="20">
        <v>16.657775788168664</v>
      </c>
      <c r="W15" s="20">
        <v>28.343814776368422</v>
      </c>
      <c r="X15" s="20">
        <v>24.894043478040533</v>
      </c>
      <c r="Y15" s="20">
        <v>17.891839201967059</v>
      </c>
      <c r="Z15" s="20">
        <v>16.48583973775628</v>
      </c>
      <c r="AA15" s="20">
        <v>28.45651346236842</v>
      </c>
      <c r="AB15" s="20">
        <v>24.775623388398802</v>
      </c>
      <c r="AC15" s="20">
        <v>17.806728351894776</v>
      </c>
      <c r="AD15" s="20">
        <v>16.310713551956308</v>
      </c>
      <c r="AE15" s="20">
        <v>28.585268435368423</v>
      </c>
      <c r="AF15" s="20">
        <v>24.66291698615284</v>
      </c>
      <c r="AG15" s="20">
        <v>17.725724041454178</v>
      </c>
      <c r="AH15" s="20">
        <v>16.167158844076788</v>
      </c>
      <c r="AI15" s="20">
        <v>28.737355816368421</v>
      </c>
      <c r="AJ15" s="20">
        <v>24.564687158455786</v>
      </c>
      <c r="AK15" s="20">
        <v>17.655124330180154</v>
      </c>
      <c r="AL15" s="20">
        <v>16.035307035811009</v>
      </c>
      <c r="AM15" s="20">
        <v>28.835245224368421</v>
      </c>
      <c r="AN15" s="20">
        <v>24.462584878730453</v>
      </c>
      <c r="AO15" s="20">
        <v>17.581741411386293</v>
      </c>
      <c r="AP15" s="20">
        <v>15.879656271585695</v>
      </c>
      <c r="AQ15" s="20">
        <v>28.931119791368424</v>
      </c>
      <c r="AR15" s="20">
        <v>24.365078563125362</v>
      </c>
      <c r="AS15" s="20">
        <v>17.511661702498444</v>
      </c>
      <c r="AT15" s="20">
        <v>15.742427267106624</v>
      </c>
      <c r="AU15" s="20">
        <v>29.231847388368422</v>
      </c>
      <c r="AV15" s="20">
        <v>23.954369087397744</v>
      </c>
      <c r="AW15" s="20">
        <v>17.216476715578789</v>
      </c>
      <c r="AX15" s="20">
        <v>14.708598000113421</v>
      </c>
      <c r="AY15" s="20">
        <v>29.526714850368421</v>
      </c>
      <c r="AZ15" s="20">
        <v>23.453459659969589</v>
      </c>
      <c r="BA15" s="20">
        <v>16.856463247369025</v>
      </c>
      <c r="BB15" s="20">
        <v>12.840407191746174</v>
      </c>
      <c r="BC15" s="20">
        <v>29.732743968368421</v>
      </c>
      <c r="BD15" s="20">
        <v>22.973155286976475</v>
      </c>
      <c r="BE15" s="20">
        <v>16.511259037487456</v>
      </c>
      <c r="BF15" s="20">
        <v>11.271425214366197</v>
      </c>
      <c r="BG15" s="20">
        <v>29.892532642368423</v>
      </c>
      <c r="BH15" s="20">
        <v>22.470434704552257</v>
      </c>
      <c r="BI15" s="20">
        <v>16.149943856521073</v>
      </c>
      <c r="BJ15" s="20">
        <v>9.6550779396027977</v>
      </c>
      <c r="BK15" s="20">
        <v>29.985832124368422</v>
      </c>
      <c r="BL15" s="20">
        <v>21.945931183674574</v>
      </c>
      <c r="BM15" s="20">
        <v>15.77297284879036</v>
      </c>
      <c r="BN15" s="20">
        <v>8.2230982091477074</v>
      </c>
      <c r="BO15" s="23">
        <v>28.005329797368422</v>
      </c>
      <c r="BP15" s="23">
        <v>25.350337381916326</v>
      </c>
      <c r="BQ15" s="23">
        <v>18.219786614936954</v>
      </c>
      <c r="BR15" s="23">
        <v>17.655878005249555</v>
      </c>
      <c r="BS15" s="23">
        <v>28.101653284368421</v>
      </c>
      <c r="BT15" s="23">
        <v>25.261476859620171</v>
      </c>
      <c r="BU15" s="23">
        <v>18.155920807932635</v>
      </c>
      <c r="BV15" s="23">
        <v>17.278664759249601</v>
      </c>
      <c r="BW15" s="23">
        <v>28.206206229368423</v>
      </c>
      <c r="BX15" s="23">
        <v>25.186055071179595</v>
      </c>
      <c r="BY15" s="23">
        <v>18.101713683553911</v>
      </c>
      <c r="BZ15" s="23">
        <v>17.041026478664364</v>
      </c>
      <c r="CA15" s="23">
        <v>28.339940071368421</v>
      </c>
      <c r="CB15" s="23">
        <v>25.092482368332174</v>
      </c>
      <c r="CC15" s="23">
        <v>18.034461139606346</v>
      </c>
      <c r="CD15" s="23">
        <v>16.845524108144659</v>
      </c>
      <c r="CE15" s="23">
        <v>28.511065821368422</v>
      </c>
      <c r="CF15" s="23">
        <v>24.981018253297677</v>
      </c>
      <c r="CG15" s="23">
        <v>17.954349685444789</v>
      </c>
      <c r="CH15" s="23">
        <v>16.631822699495586</v>
      </c>
      <c r="CI15" s="23">
        <v>28.709718481368423</v>
      </c>
      <c r="CJ15" s="23">
        <v>24.865557171146815</v>
      </c>
      <c r="CK15" s="23">
        <v>17.871365532317935</v>
      </c>
      <c r="CL15" s="23">
        <v>16.413622652002502</v>
      </c>
      <c r="CM15" s="23">
        <v>28.936988620368421</v>
      </c>
      <c r="CN15" s="23">
        <v>24.732948372194738</v>
      </c>
      <c r="CO15" s="23">
        <v>17.77605697749399</v>
      </c>
      <c r="CP15" s="23">
        <v>16.149103991330392</v>
      </c>
      <c r="CQ15" s="23">
        <v>29.159711369368424</v>
      </c>
      <c r="CR15" s="23">
        <v>24.598110069415679</v>
      </c>
      <c r="CS15" s="23">
        <v>17.679146034371502</v>
      </c>
      <c r="CT15" s="23">
        <v>15.827887577895831</v>
      </c>
      <c r="CU15" s="23">
        <v>29.222981176368421</v>
      </c>
      <c r="CV15" s="23">
        <v>24.49501648329862</v>
      </c>
      <c r="CW15" s="23">
        <v>17.605050644155462</v>
      </c>
      <c r="CX15" s="23">
        <v>15.642668974593921</v>
      </c>
      <c r="CY15" s="23">
        <v>29.290021591368422</v>
      </c>
      <c r="CZ15" s="23">
        <v>24.389837385439954</v>
      </c>
      <c r="DA15" s="23">
        <v>17.529456355587786</v>
      </c>
      <c r="DB15" s="23">
        <v>15.457837459907045</v>
      </c>
      <c r="DC15" s="23">
        <v>29.493623137368424</v>
      </c>
      <c r="DD15" s="23">
        <v>24.084868477996199</v>
      </c>
      <c r="DE15" s="23">
        <v>17.310269197085532</v>
      </c>
      <c r="DF15" s="23">
        <v>14.915077850205014</v>
      </c>
      <c r="DG15" s="23">
        <v>29.685084411368422</v>
      </c>
      <c r="DH15" s="23">
        <v>23.79887013221434</v>
      </c>
      <c r="DI15" s="23">
        <v>17.104716554772867</v>
      </c>
      <c r="DJ15" s="23">
        <v>14.382309286547356</v>
      </c>
      <c r="DK15" s="23">
        <v>29.853642624368423</v>
      </c>
      <c r="DL15" s="23">
        <v>23.544339595238061</v>
      </c>
      <c r="DM15" s="23">
        <v>16.921780446238024</v>
      </c>
      <c r="DN15" s="23">
        <v>13.899554208252944</v>
      </c>
      <c r="DO15" s="23">
        <v>30.015601056368421</v>
      </c>
      <c r="DP15" s="23">
        <v>23.317029891714903</v>
      </c>
      <c r="DQ15" s="23">
        <v>16.758408486673854</v>
      </c>
      <c r="DR15" s="23">
        <v>13.33502656359998</v>
      </c>
      <c r="DS15" s="23">
        <v>30.123228298368421</v>
      </c>
      <c r="DT15" s="23">
        <v>23.058790371792956</v>
      </c>
      <c r="DU15" s="23">
        <v>16.572806659067489</v>
      </c>
      <c r="DV15" s="23">
        <v>12.863973815462362</v>
      </c>
      <c r="DW15" s="25">
        <v>28.030501451368423</v>
      </c>
      <c r="DX15" s="25">
        <v>25.350337381916326</v>
      </c>
      <c r="DY15" s="25">
        <v>18.219786614936954</v>
      </c>
      <c r="DZ15" s="25">
        <v>17.655878005249555</v>
      </c>
      <c r="EA15" s="25">
        <v>28.098523523368421</v>
      </c>
      <c r="EB15" s="25">
        <v>25.166970603984982</v>
      </c>
      <c r="EC15" s="25">
        <v>18.087997301215204</v>
      </c>
      <c r="ED15" s="25">
        <v>16.937303770808427</v>
      </c>
      <c r="EE15" s="25">
        <v>28.170672898368423</v>
      </c>
      <c r="EF15" s="25">
        <v>25.036640270431239</v>
      </c>
      <c r="EG15" s="25">
        <v>17.994326324335159</v>
      </c>
      <c r="EH15" s="25">
        <v>16.701352424518873</v>
      </c>
      <c r="EI15" s="25">
        <v>28.258963770368421</v>
      </c>
      <c r="EJ15" s="25">
        <v>24.917718313539705</v>
      </c>
      <c r="EK15" s="25">
        <v>17.908854772388867</v>
      </c>
      <c r="EL15" s="25">
        <v>16.605400912022631</v>
      </c>
      <c r="EM15" s="25">
        <v>28.364826011368422</v>
      </c>
      <c r="EN15" s="25">
        <v>24.774649734270675</v>
      </c>
      <c r="EO15" s="25">
        <v>17.806028567502008</v>
      </c>
      <c r="EP15" s="25">
        <v>16.453208099498699</v>
      </c>
      <c r="EQ15" s="25">
        <v>28.485346556368423</v>
      </c>
      <c r="ER15" s="25">
        <v>24.639658526321458</v>
      </c>
      <c r="ES15" s="25">
        <v>17.709007728423085</v>
      </c>
      <c r="ET15" s="25">
        <v>16.300081617135611</v>
      </c>
      <c r="EU15" s="25">
        <v>28.623754684368421</v>
      </c>
      <c r="EV15" s="25">
        <v>24.510938284228356</v>
      </c>
      <c r="EW15" s="25">
        <v>17.616493955977898</v>
      </c>
      <c r="EX15" s="25">
        <v>16.189599414790333</v>
      </c>
      <c r="EY15" s="25">
        <v>28.787735597368421</v>
      </c>
      <c r="EZ15" s="25">
        <v>24.393221125371802</v>
      </c>
      <c r="FA15" s="25">
        <v>17.531888316101362</v>
      </c>
      <c r="FB15" s="25">
        <v>16.091828578697893</v>
      </c>
      <c r="FC15" s="25">
        <v>28.891570875368423</v>
      </c>
      <c r="FD15" s="25">
        <v>24.275918759005606</v>
      </c>
      <c r="FE15" s="25">
        <v>17.447580795754757</v>
      </c>
      <c r="FF15" s="25">
        <v>16.003543668154926</v>
      </c>
      <c r="FG15" s="25">
        <v>28.992378062368424</v>
      </c>
      <c r="FH15" s="25">
        <v>24.161223885889846</v>
      </c>
      <c r="FI15" s="25">
        <v>17.365147332147796</v>
      </c>
      <c r="FJ15" s="25">
        <v>15.915317794360922</v>
      </c>
      <c r="FK15" s="25">
        <v>29.321590881368422</v>
      </c>
      <c r="FL15" s="25">
        <v>23.679046613980358</v>
      </c>
      <c r="FM15" s="25">
        <v>17.018597032938356</v>
      </c>
      <c r="FN15" s="25">
        <v>15.033368298951361</v>
      </c>
      <c r="FO15" s="25">
        <v>29.654726487368421</v>
      </c>
      <c r="FP15" s="25">
        <v>23.108852592065759</v>
      </c>
      <c r="FQ15" s="25">
        <v>16.608787362483735</v>
      </c>
      <c r="FR15" s="25">
        <v>13.31320052615977</v>
      </c>
      <c r="FS15" s="25">
        <v>29.89067390836842</v>
      </c>
      <c r="FT15" s="25">
        <v>22.55616534632809</v>
      </c>
      <c r="FU15" s="25">
        <v>16.211560156769266</v>
      </c>
      <c r="FV15" s="25">
        <v>11.892121297994505</v>
      </c>
      <c r="FW15" s="25">
        <v>30.071592348368423</v>
      </c>
      <c r="FX15" s="25">
        <v>21.95571838663405</v>
      </c>
      <c r="FY15" s="25">
        <v>15.78000710426366</v>
      </c>
      <c r="FZ15" s="25">
        <v>10.473812929595731</v>
      </c>
      <c r="GA15" s="25">
        <v>30.170588164368422</v>
      </c>
      <c r="GB15" s="25">
        <v>20.884390126094221</v>
      </c>
      <c r="GC15" s="25">
        <v>15.010022389365488</v>
      </c>
      <c r="GD15" s="25">
        <v>9.2930026926410463</v>
      </c>
      <c r="GE15" s="26">
        <v>28.030541513368423</v>
      </c>
      <c r="GF15" s="26">
        <v>25.350337381916326</v>
      </c>
      <c r="GG15" s="26">
        <v>18.219786614936954</v>
      </c>
      <c r="GH15" s="26">
        <v>17.655878005249555</v>
      </c>
      <c r="GI15" s="26">
        <v>28.046294149368421</v>
      </c>
      <c r="GJ15" s="26">
        <v>25.226933623816954</v>
      </c>
      <c r="GK15" s="26">
        <v>18.131093904217618</v>
      </c>
      <c r="GL15" s="26">
        <v>17.237807038345878</v>
      </c>
      <c r="GM15" s="26">
        <v>28.075140941368421</v>
      </c>
      <c r="GN15" s="26">
        <v>25.145447912478875</v>
      </c>
      <c r="GO15" s="26">
        <v>18.07252851905611</v>
      </c>
      <c r="GP15" s="26">
        <v>17.07653790832142</v>
      </c>
      <c r="GQ15" s="26">
        <v>28.115741081368423</v>
      </c>
      <c r="GR15" s="26">
        <v>25.01911842645508</v>
      </c>
      <c r="GS15" s="26">
        <v>17.981733030071016</v>
      </c>
      <c r="GT15" s="26">
        <v>16.982794865592975</v>
      </c>
      <c r="GU15" s="26">
        <v>28.173505907368423</v>
      </c>
      <c r="GV15" s="26">
        <v>24.884403750458876</v>
      </c>
      <c r="GW15" s="26">
        <v>17.884910939951531</v>
      </c>
      <c r="GX15" s="26">
        <v>16.84837037060921</v>
      </c>
      <c r="GY15" s="26">
        <v>28.257119002368423</v>
      </c>
      <c r="GZ15" s="26">
        <v>24.692016986522241</v>
      </c>
      <c r="HA15" s="26">
        <v>17.746638784687661</v>
      </c>
      <c r="HB15" s="26">
        <v>16.709987020049773</v>
      </c>
      <c r="HC15" s="26">
        <v>28.363507905368422</v>
      </c>
      <c r="HD15" s="26">
        <v>24.42791274386385</v>
      </c>
      <c r="HE15" s="26">
        <v>17.556821865376442</v>
      </c>
      <c r="HF15" s="26">
        <v>16.487967584194934</v>
      </c>
      <c r="HG15" s="26">
        <v>28.491252985368423</v>
      </c>
      <c r="HH15" s="26">
        <v>24.079883892953642</v>
      </c>
      <c r="HI15" s="26">
        <v>17.306686677670854</v>
      </c>
      <c r="HJ15" s="26">
        <v>15.910987429537878</v>
      </c>
      <c r="HK15" s="26">
        <v>28.597460617368423</v>
      </c>
      <c r="HL15" s="26">
        <v>23.687488614647386</v>
      </c>
      <c r="HM15" s="26">
        <v>17.024664465037549</v>
      </c>
      <c r="HN15" s="26">
        <v>15.305840938381468</v>
      </c>
      <c r="HO15" s="26">
        <v>28.701997321368424</v>
      </c>
      <c r="HP15" s="26">
        <v>23.43045764722492</v>
      </c>
      <c r="HQ15" s="26">
        <v>16.839931247908503</v>
      </c>
      <c r="HR15" s="26">
        <v>14.697090678001969</v>
      </c>
      <c r="HS15" s="26">
        <v>29.020530882368423</v>
      </c>
      <c r="HT15" s="26">
        <v>22.596985570167387</v>
      </c>
      <c r="HU15" s="26">
        <v>16.240898455377337</v>
      </c>
      <c r="HV15" s="26">
        <v>12.965111616927139</v>
      </c>
      <c r="HW15" s="26">
        <v>29.329208228368422</v>
      </c>
      <c r="HX15" s="26">
        <v>21.899339345081689</v>
      </c>
      <c r="HY15" s="26">
        <v>15.739486377017975</v>
      </c>
      <c r="HZ15" s="26">
        <v>11.323451980768588</v>
      </c>
      <c r="IA15" s="26">
        <v>29.541151971368421</v>
      </c>
      <c r="IB15" s="26">
        <v>21.044310770221337</v>
      </c>
      <c r="IC15" s="26">
        <v>15.124960505076636</v>
      </c>
      <c r="ID15" s="26">
        <v>10.03547278817026</v>
      </c>
      <c r="IE15" s="26">
        <v>29.690767291368424</v>
      </c>
      <c r="IF15" s="26">
        <v>19.83822329559553</v>
      </c>
      <c r="IG15" s="26">
        <v>14.258121689656925</v>
      </c>
      <c r="IH15" s="26">
        <v>9.2858770250509117</v>
      </c>
      <c r="II15" s="26">
        <v>29.715551145368423</v>
      </c>
      <c r="IJ15" s="26">
        <v>19.538140976753851</v>
      </c>
      <c r="IK15" s="26">
        <v>14.042446618598063</v>
      </c>
      <c r="IL15" s="26">
        <v>9.9253202942930905</v>
      </c>
      <c r="IM15" s="27">
        <v>28.022301583368421</v>
      </c>
      <c r="IN15" s="27">
        <v>25.350337381916326</v>
      </c>
      <c r="IO15" s="27">
        <v>18.219786614936954</v>
      </c>
      <c r="IP15" s="27">
        <v>17.655878005249555</v>
      </c>
      <c r="IQ15" s="27">
        <v>28.087118253368423</v>
      </c>
      <c r="IR15" s="27">
        <v>25.223119575217684</v>
      </c>
      <c r="IS15" s="27">
        <v>18.128352672392147</v>
      </c>
      <c r="IT15" s="27">
        <v>17.127518541705008</v>
      </c>
      <c r="IU15" s="27">
        <v>28.142963396368422</v>
      </c>
      <c r="IV15" s="27">
        <v>25.136711333495771</v>
      </c>
      <c r="IW15" s="27">
        <v>18.066249367721017</v>
      </c>
      <c r="IX15" s="27">
        <v>16.923556636465321</v>
      </c>
      <c r="IY15" s="27">
        <v>28.205076053368423</v>
      </c>
      <c r="IZ15" s="27">
        <v>25.055714392277835</v>
      </c>
      <c r="JA15" s="27">
        <v>18.008035271268554</v>
      </c>
      <c r="JB15" s="27">
        <v>16.825501207918265</v>
      </c>
      <c r="JC15" s="27">
        <v>28.280638638368423</v>
      </c>
      <c r="JD15" s="27">
        <v>24.952991506994408</v>
      </c>
      <c r="JE15" s="27">
        <v>17.934206311040601</v>
      </c>
      <c r="JF15" s="27">
        <v>16.728915341697103</v>
      </c>
      <c r="JG15" s="27">
        <v>28.380031884368421</v>
      </c>
      <c r="JH15" s="27">
        <v>24.852906195332874</v>
      </c>
      <c r="JI15" s="27">
        <v>17.862273026907527</v>
      </c>
      <c r="JJ15" s="27">
        <v>16.638547252065919</v>
      </c>
      <c r="JK15" s="27">
        <v>28.502982160368422</v>
      </c>
      <c r="JL15" s="27">
        <v>24.749174826017551</v>
      </c>
      <c r="JM15" s="27">
        <v>17.787719249349184</v>
      </c>
      <c r="JN15" s="27">
        <v>16.539074065534162</v>
      </c>
      <c r="JO15" s="27">
        <v>28.640114040368424</v>
      </c>
      <c r="JP15" s="27">
        <v>24.652042140289261</v>
      </c>
      <c r="JQ15" s="27">
        <v>17.717908075610421</v>
      </c>
      <c r="JR15" s="27">
        <v>16.411344214043964</v>
      </c>
      <c r="JS15" s="27">
        <v>28.723902983368422</v>
      </c>
      <c r="JT15" s="27">
        <v>24.545845763693471</v>
      </c>
      <c r="JU15" s="27">
        <v>17.641582648784542</v>
      </c>
      <c r="JV15" s="27">
        <v>16.233512985925977</v>
      </c>
      <c r="JW15" s="27">
        <v>28.809834049368423</v>
      </c>
      <c r="JX15" s="27">
        <v>24.440520134691941</v>
      </c>
      <c r="JY15" s="27">
        <v>17.56588304539935</v>
      </c>
      <c r="JZ15" s="27">
        <v>16.056093922830289</v>
      </c>
      <c r="KA15" s="27">
        <v>29.092008896368423</v>
      </c>
      <c r="KB15" s="27">
        <v>24.107533589227852</v>
      </c>
      <c r="KC15" s="27">
        <v>17.326559058795191</v>
      </c>
      <c r="KD15" s="27">
        <v>15.434154927847423</v>
      </c>
      <c r="KE15" s="27">
        <v>29.379481364368424</v>
      </c>
      <c r="KF15" s="27">
        <v>23.818397892610641</v>
      </c>
      <c r="KG15" s="27">
        <v>17.118751540663904</v>
      </c>
      <c r="KH15" s="27">
        <v>14.714850031416788</v>
      </c>
      <c r="KI15" s="27">
        <v>29.585576251368423</v>
      </c>
      <c r="KJ15" s="27">
        <v>23.522737921746252</v>
      </c>
      <c r="KK15" s="27">
        <v>16.906254898170683</v>
      </c>
      <c r="KL15" s="27">
        <v>14.223730594858603</v>
      </c>
      <c r="KM15" s="27">
        <v>29.753497641368423</v>
      </c>
      <c r="KN15" s="27">
        <v>23.189149768853405</v>
      </c>
      <c r="KO15" s="27">
        <v>16.66649852446205</v>
      </c>
      <c r="KP15" s="27">
        <v>13.73894835133226</v>
      </c>
      <c r="KQ15" s="27">
        <v>29.829074351368423</v>
      </c>
      <c r="KR15" s="27">
        <v>22.894270304468964</v>
      </c>
      <c r="KS15" s="27">
        <v>16.454562847343844</v>
      </c>
      <c r="KT15" s="133">
        <v>13.580711876979585</v>
      </c>
      <c r="KU15" s="149">
        <v>28.022301583368421</v>
      </c>
      <c r="KV15" s="149">
        <v>25.350337381916326</v>
      </c>
      <c r="KW15" s="149">
        <v>18.219786614936954</v>
      </c>
      <c r="KX15" s="149">
        <v>17.655878005249555</v>
      </c>
      <c r="KY15" s="149">
        <v>28.071226074368422</v>
      </c>
      <c r="KZ15" s="149">
        <v>25.168232552149476</v>
      </c>
      <c r="LA15" s="149">
        <v>18.088904288208305</v>
      </c>
      <c r="LB15" s="149">
        <v>16.943160616245269</v>
      </c>
      <c r="LC15" s="149">
        <v>28.136017484368423</v>
      </c>
      <c r="LD15" s="149">
        <v>25.065776753089587</v>
      </c>
      <c r="LE15" s="149">
        <v>18.015267288108035</v>
      </c>
      <c r="LF15" s="149">
        <v>16.685626458744363</v>
      </c>
      <c r="LG15" s="149">
        <v>28.217590432368421</v>
      </c>
      <c r="LH15" s="149">
        <v>24.926070478614033</v>
      </c>
      <c r="LI15" s="149">
        <v>17.914857637878761</v>
      </c>
      <c r="LJ15" s="149">
        <v>16.53278803024088</v>
      </c>
      <c r="LK15" s="149">
        <v>28.314556476368423</v>
      </c>
      <c r="LL15" s="149">
        <v>24.778737711844979</v>
      </c>
      <c r="LM15" s="149">
        <v>17.808966677475393</v>
      </c>
      <c r="LN15" s="149">
        <v>16.340926630419723</v>
      </c>
      <c r="LO15" s="149">
        <v>28.422996888368424</v>
      </c>
      <c r="LP15" s="149">
        <v>24.577616440879588</v>
      </c>
      <c r="LQ15" s="149">
        <v>17.664416860030819</v>
      </c>
      <c r="LR15" s="149">
        <v>16.155988259826266</v>
      </c>
      <c r="LS15" s="149">
        <v>28.549699462368423</v>
      </c>
      <c r="LT15" s="149">
        <v>24.304967365612161</v>
      </c>
      <c r="LU15" s="149">
        <v>17.468458601278964</v>
      </c>
      <c r="LV15" s="149">
        <v>15.88014160319784</v>
      </c>
      <c r="LW15" s="149">
        <v>28.71086996036842</v>
      </c>
      <c r="LX15" s="149">
        <v>23.94282831849387</v>
      </c>
      <c r="LY15" s="149">
        <v>17.208182137734198</v>
      </c>
      <c r="LZ15" s="149">
        <v>15.235850925569402</v>
      </c>
      <c r="MA15" s="149">
        <v>28.817662552368422</v>
      </c>
      <c r="MB15" s="149">
        <v>23.589126621813424</v>
      </c>
      <c r="MC15" s="149">
        <v>16.95396976407735</v>
      </c>
      <c r="MD15" s="149">
        <v>14.60143703716856</v>
      </c>
      <c r="ME15" s="149">
        <v>28.922667098368422</v>
      </c>
      <c r="MF15" s="149">
        <v>23.280282925400183</v>
      </c>
      <c r="MG15" s="149">
        <v>16.731997718449602</v>
      </c>
      <c r="MH15" s="149">
        <v>13.96263368121585</v>
      </c>
      <c r="MI15" s="149">
        <v>29.24255046036842</v>
      </c>
      <c r="MJ15" s="149">
        <v>22.458404697248923</v>
      </c>
      <c r="MK15" s="149">
        <v>16.141297653405871</v>
      </c>
      <c r="ML15" s="149">
        <v>12.133855191322686</v>
      </c>
      <c r="MM15" s="149">
        <v>29.540997900368421</v>
      </c>
      <c r="MN15" s="149">
        <v>21.696002044645724</v>
      </c>
      <c r="MO15" s="149">
        <v>15.59334385556012</v>
      </c>
      <c r="MP15" s="149">
        <v>10.408535690727021</v>
      </c>
      <c r="MQ15" s="149">
        <v>29.750096345368423</v>
      </c>
      <c r="MR15" s="149">
        <v>20.926209992773696</v>
      </c>
      <c r="MS15" s="149">
        <v>15.040079150965383</v>
      </c>
      <c r="MT15" s="149">
        <v>9.034545487043431</v>
      </c>
      <c r="MU15" s="149">
        <v>29.893279314368421</v>
      </c>
      <c r="MV15" s="149">
        <v>19.710243642120048</v>
      </c>
      <c r="MW15" s="149">
        <v>14.166140192833129</v>
      </c>
      <c r="MX15" s="149">
        <v>8.1734147591066382</v>
      </c>
      <c r="MY15" s="149">
        <v>29.925987392368423</v>
      </c>
      <c r="MZ15" s="149">
        <v>19.27846721241642</v>
      </c>
      <c r="NA15" s="149">
        <v>13.85581397129056</v>
      </c>
      <c r="NB15" s="149">
        <v>8.6844102530424756</v>
      </c>
      <c r="ND15" s="97"/>
    </row>
    <row r="16" spans="1:368" ht="15" thickBot="1" x14ac:dyDescent="0.35">
      <c r="A16" s="2"/>
      <c r="B16" s="72" t="s">
        <v>428</v>
      </c>
      <c r="C16" s="72" t="s">
        <v>429</v>
      </c>
      <c r="D16" s="72" t="s">
        <v>826</v>
      </c>
      <c r="E16" s="85">
        <v>385022</v>
      </c>
      <c r="F16" s="82">
        <v>398830</v>
      </c>
      <c r="G16" s="20">
        <v>30.653984656999999</v>
      </c>
      <c r="H16" s="20">
        <v>6.8379736737135932</v>
      </c>
      <c r="I16" s="20">
        <v>4.9882065932505455</v>
      </c>
      <c r="J16" s="20">
        <v>9.9386557445023556</v>
      </c>
      <c r="K16" s="20">
        <v>30.820271157000001</v>
      </c>
      <c r="L16" s="20">
        <v>5.7316395305141414</v>
      </c>
      <c r="M16" s="20">
        <v>4.181151238729325</v>
      </c>
      <c r="N16" s="20">
        <v>4.8759410639420118</v>
      </c>
      <c r="O16" s="20">
        <v>31.008012962999999</v>
      </c>
      <c r="P16" s="20">
        <v>5.5849724093059399</v>
      </c>
      <c r="Q16" s="20">
        <v>4.0741596157816886</v>
      </c>
      <c r="R16" s="20">
        <v>3.4408132591353962</v>
      </c>
      <c r="S16" s="20">
        <v>31.219845946</v>
      </c>
      <c r="T16" s="20">
        <v>5.3950981128341029</v>
      </c>
      <c r="U16" s="20">
        <v>3.9356489600313487</v>
      </c>
      <c r="V16" s="20">
        <v>2.999062761172155</v>
      </c>
      <c r="W16" s="20">
        <v>31.446186759</v>
      </c>
      <c r="X16" s="20">
        <v>5.2761948574415172</v>
      </c>
      <c r="Y16" s="20">
        <v>3.8489106906536406</v>
      </c>
      <c r="Z16" s="20">
        <v>2.5725519096439129</v>
      </c>
      <c r="AA16" s="20">
        <v>31.442261870086462</v>
      </c>
      <c r="AB16" s="20">
        <v>5.1002434033064858</v>
      </c>
      <c r="AC16" s="20">
        <v>3.7205565545471573</v>
      </c>
      <c r="AD16" s="20">
        <v>2.1251632105459812</v>
      </c>
      <c r="AE16" s="20">
        <v>30.454454760596011</v>
      </c>
      <c r="AF16" s="20">
        <v>4.9400113972652466</v>
      </c>
      <c r="AG16" s="20">
        <v>3.6036695369709988</v>
      </c>
      <c r="AH16" s="20">
        <v>1.6790954028687359</v>
      </c>
      <c r="AI16" s="20">
        <v>29.574694636273694</v>
      </c>
      <c r="AJ16" s="20">
        <v>4.7973056724320147</v>
      </c>
      <c r="AK16" s="20">
        <v>3.499567697526341</v>
      </c>
      <c r="AL16" s="20">
        <v>1.2060801605664295</v>
      </c>
      <c r="AM16" s="20">
        <v>28.566963671124871</v>
      </c>
      <c r="AN16" s="20">
        <v>4.6338418214996571</v>
      </c>
      <c r="AO16" s="20">
        <v>3.3803230940974887</v>
      </c>
      <c r="AP16" s="20">
        <v>0.63502876859496737</v>
      </c>
      <c r="AQ16" s="20">
        <v>27.554251742061503</v>
      </c>
      <c r="AR16" s="20">
        <v>4.4695700093445279</v>
      </c>
      <c r="AS16" s="20">
        <v>3.2604890942054685</v>
      </c>
      <c r="AT16" s="20">
        <v>6.326511113536526E-2</v>
      </c>
      <c r="AU16" s="20">
        <v>24.421708824473352</v>
      </c>
      <c r="AV16" s="20">
        <v>3.9614408099562559</v>
      </c>
      <c r="AW16" s="20">
        <v>2.8898159176831073</v>
      </c>
      <c r="AX16" s="20">
        <v>-1.7725097252320978</v>
      </c>
      <c r="AY16" s="20">
        <v>21.39473291845891</v>
      </c>
      <c r="AZ16" s="20">
        <v>3.4704356157241723</v>
      </c>
      <c r="BA16" s="20">
        <v>2.5316344645131359</v>
      </c>
      <c r="BB16" s="20">
        <v>-3.7413201269922673</v>
      </c>
      <c r="BC16" s="20">
        <v>19.016354174334289</v>
      </c>
      <c r="BD16" s="20">
        <v>3.0846392455264389</v>
      </c>
      <c r="BE16" s="20">
        <v>2.2502013837058303</v>
      </c>
      <c r="BF16" s="20">
        <v>-5.1177014761573645</v>
      </c>
      <c r="BG16" s="20">
        <v>16.988303225535251</v>
      </c>
      <c r="BH16" s="20">
        <v>2.7556694813307403</v>
      </c>
      <c r="BI16" s="20">
        <v>2.0102225208082967</v>
      </c>
      <c r="BJ16" s="20">
        <v>-6.5885111324603827</v>
      </c>
      <c r="BK16" s="20">
        <v>14.838670520424531</v>
      </c>
      <c r="BL16" s="20">
        <v>2.4069779632372716</v>
      </c>
      <c r="BM16" s="20">
        <v>1.7558569130185591</v>
      </c>
      <c r="BN16" s="20">
        <v>-8.0452586438631926</v>
      </c>
      <c r="BO16" s="23">
        <v>30.653995749</v>
      </c>
      <c r="BP16" s="23">
        <v>6.8379736737135994</v>
      </c>
      <c r="BQ16" s="23">
        <v>4.9882065932505499</v>
      </c>
      <c r="BR16" s="23">
        <v>9.9386557445023556</v>
      </c>
      <c r="BS16" s="23">
        <v>30.811031970999998</v>
      </c>
      <c r="BT16" s="23">
        <v>6.5499942504090063</v>
      </c>
      <c r="BU16" s="23">
        <v>4.7781296133448459</v>
      </c>
      <c r="BV16" s="23">
        <v>8.5943764401929243</v>
      </c>
      <c r="BW16" s="23">
        <v>30.967718679000001</v>
      </c>
      <c r="BX16" s="23">
        <v>6.2455457108690187</v>
      </c>
      <c r="BY16" s="23">
        <v>4.5560386424367776</v>
      </c>
      <c r="BZ16" s="23">
        <v>7.9887012645446163</v>
      </c>
      <c r="CA16" s="23">
        <v>31.154061042000002</v>
      </c>
      <c r="CB16" s="23">
        <v>6.2140085975811754</v>
      </c>
      <c r="CC16" s="23">
        <v>4.5330327573689173</v>
      </c>
      <c r="CD16" s="23">
        <v>7.6233146230971727</v>
      </c>
      <c r="CE16" s="23">
        <v>31.369105994999998</v>
      </c>
      <c r="CF16" s="23">
        <v>6.1087405702094966</v>
      </c>
      <c r="CG16" s="23">
        <v>4.4562411969959275</v>
      </c>
      <c r="CH16" s="23">
        <v>7.2773366696122608</v>
      </c>
      <c r="CI16" s="23">
        <v>31.616319153999999</v>
      </c>
      <c r="CJ16" s="23">
        <v>5.9774717252995693</v>
      </c>
      <c r="CK16" s="23">
        <v>4.3604824022253021</v>
      </c>
      <c r="CL16" s="23">
        <v>6.9139794444338136</v>
      </c>
      <c r="CM16" s="23">
        <v>31.891290404999999</v>
      </c>
      <c r="CN16" s="23">
        <v>5.6377736179943287</v>
      </c>
      <c r="CO16" s="23">
        <v>4.1126773623947699</v>
      </c>
      <c r="CP16" s="23">
        <v>6.5011915290514821</v>
      </c>
      <c r="CQ16" s="23">
        <v>32.205011093000003</v>
      </c>
      <c r="CR16" s="23">
        <v>5.4948458251388308</v>
      </c>
      <c r="CS16" s="23">
        <v>4.008413527419612</v>
      </c>
      <c r="CT16" s="23">
        <v>5.9726401159265698</v>
      </c>
      <c r="CU16" s="23">
        <v>32.434028042999998</v>
      </c>
      <c r="CV16" s="23">
        <v>5.3471964992702965</v>
      </c>
      <c r="CW16" s="23">
        <v>3.9007053998470123</v>
      </c>
      <c r="CX16" s="23">
        <v>5.4338444580780703</v>
      </c>
      <c r="CY16" s="23">
        <v>32.060234710565837</v>
      </c>
      <c r="CZ16" s="23">
        <v>5.2004846619061436</v>
      </c>
      <c r="DA16" s="23">
        <v>3.7936811570861706</v>
      </c>
      <c r="DB16" s="23">
        <v>4.8800090759687045</v>
      </c>
      <c r="DC16" s="23">
        <v>29.513606303515004</v>
      </c>
      <c r="DD16" s="23">
        <v>4.7873965454277672</v>
      </c>
      <c r="DE16" s="23">
        <v>3.492339127336614</v>
      </c>
      <c r="DF16" s="23">
        <v>3.2830866409360766</v>
      </c>
      <c r="DG16" s="23">
        <v>27.732874698073044</v>
      </c>
      <c r="DH16" s="23">
        <v>4.4985444055518089</v>
      </c>
      <c r="DI16" s="23">
        <v>3.2816255128425005</v>
      </c>
      <c r="DJ16" s="23">
        <v>1.691474360329206</v>
      </c>
      <c r="DK16" s="23">
        <v>25.930118016537318</v>
      </c>
      <c r="DL16" s="23">
        <v>4.2061195822118336</v>
      </c>
      <c r="DM16" s="23">
        <v>3.0683056755020899</v>
      </c>
      <c r="DN16" s="23">
        <v>0.29134069704760179</v>
      </c>
      <c r="DO16" s="23">
        <v>24.550965756515385</v>
      </c>
      <c r="DP16" s="23">
        <v>3.9824075526703413</v>
      </c>
      <c r="DQ16" s="23">
        <v>2.9051108645834498</v>
      </c>
      <c r="DR16" s="23">
        <v>-1.2423709762113546</v>
      </c>
      <c r="DS16" s="23">
        <v>22.971276019311258</v>
      </c>
      <c r="DT16" s="23">
        <v>3.7261663765509043</v>
      </c>
      <c r="DU16" s="23">
        <v>2.7181864941234082</v>
      </c>
      <c r="DV16" s="23">
        <v>-2.5904151729592897</v>
      </c>
      <c r="DW16" s="25">
        <v>30.653989176</v>
      </c>
      <c r="DX16" s="25">
        <v>6.8379736737135932</v>
      </c>
      <c r="DY16" s="25">
        <v>4.9882065932505455</v>
      </c>
      <c r="DZ16" s="25">
        <v>9.9386557445023556</v>
      </c>
      <c r="EA16" s="25">
        <v>30.832155686</v>
      </c>
      <c r="EB16" s="25">
        <v>5.6528513793765232</v>
      </c>
      <c r="EC16" s="25">
        <v>4.1236763794028697</v>
      </c>
      <c r="ED16" s="25">
        <v>4.0499466234586343</v>
      </c>
      <c r="EE16" s="25">
        <v>31.031024248999998</v>
      </c>
      <c r="EF16" s="25">
        <v>5.3483352263664186</v>
      </c>
      <c r="EG16" s="25">
        <v>3.9015360854096999</v>
      </c>
      <c r="EH16" s="25">
        <v>2.2516444392642292</v>
      </c>
      <c r="EI16" s="25">
        <v>31.256811987999999</v>
      </c>
      <c r="EJ16" s="25">
        <v>5.1036832044616895</v>
      </c>
      <c r="EK16" s="25">
        <v>3.723065841599229</v>
      </c>
      <c r="EL16" s="25">
        <v>1.6147189085131757</v>
      </c>
      <c r="EM16" s="25">
        <v>30.290103968140169</v>
      </c>
      <c r="EN16" s="25">
        <v>4.9133520860326607</v>
      </c>
      <c r="EO16" s="25">
        <v>3.5842219405912243</v>
      </c>
      <c r="EP16" s="25">
        <v>0.97561071960272372</v>
      </c>
      <c r="EQ16" s="25">
        <v>28.880323046510597</v>
      </c>
      <c r="ER16" s="25">
        <v>4.6846717870339045</v>
      </c>
      <c r="ES16" s="25">
        <v>3.4174028462742667</v>
      </c>
      <c r="ET16" s="25">
        <v>0.30782273426531859</v>
      </c>
      <c r="EU16" s="25">
        <v>27.678502622496126</v>
      </c>
      <c r="EV16" s="25">
        <v>4.489724721365886</v>
      </c>
      <c r="EW16" s="25">
        <v>3.2751916760209676</v>
      </c>
      <c r="EX16" s="25">
        <v>-0.34715428498890333</v>
      </c>
      <c r="EY16" s="25">
        <v>26.407978523220997</v>
      </c>
      <c r="EZ16" s="25">
        <v>4.2836332454140607</v>
      </c>
      <c r="FA16" s="25">
        <v>3.1248508136237421</v>
      </c>
      <c r="FB16" s="25">
        <v>-1.0470578703410958</v>
      </c>
      <c r="FC16" s="25">
        <v>25.256640273564415</v>
      </c>
      <c r="FD16" s="25">
        <v>4.0968748837844853</v>
      </c>
      <c r="FE16" s="25">
        <v>2.9886131889592136</v>
      </c>
      <c r="FF16" s="25">
        <v>-1.6292106834606059</v>
      </c>
      <c r="FG16" s="25">
        <v>24.11671410578812</v>
      </c>
      <c r="FH16" s="25">
        <v>3.9119676738172302</v>
      </c>
      <c r="FI16" s="25">
        <v>2.8537259536596795</v>
      </c>
      <c r="FJ16" s="25">
        <v>-2.2534494663840832</v>
      </c>
      <c r="FK16" s="25">
        <v>20.311720043006165</v>
      </c>
      <c r="FL16" s="25">
        <v>3.2947603002348971</v>
      </c>
      <c r="FM16" s="25">
        <v>2.4034817677041898</v>
      </c>
      <c r="FN16" s="25">
        <v>-4.3171751843887023</v>
      </c>
      <c r="FO16" s="25">
        <v>16.607879479468398</v>
      </c>
      <c r="FP16" s="25">
        <v>2.6939610168012043</v>
      </c>
      <c r="FQ16" s="25">
        <v>1.9652070550704137</v>
      </c>
      <c r="FR16" s="25">
        <v>-6.5319628805318928</v>
      </c>
      <c r="FS16" s="25">
        <v>13.728335901980444</v>
      </c>
      <c r="FT16" s="25">
        <v>2.2268707929395162</v>
      </c>
      <c r="FU16" s="25">
        <v>1.6244712398293482</v>
      </c>
      <c r="FV16" s="25">
        <v>-8.0715689110397122</v>
      </c>
      <c r="FW16" s="25">
        <v>11.185017897089423</v>
      </c>
      <c r="FX16" s="25">
        <v>1.8143196561748645</v>
      </c>
      <c r="FY16" s="25">
        <v>1.3235209293048509</v>
      </c>
      <c r="FZ16" s="25">
        <v>-9.5726290158762311</v>
      </c>
      <c r="GA16" s="25">
        <v>9.3306701835393504</v>
      </c>
      <c r="GB16" s="25">
        <v>1.513526261203874</v>
      </c>
      <c r="GC16" s="25">
        <v>1.1040963354710966</v>
      </c>
      <c r="GD16" s="25">
        <v>-11.008933557584676</v>
      </c>
      <c r="GE16" s="26">
        <v>30.653989183</v>
      </c>
      <c r="GF16" s="26">
        <v>6.8379736737135994</v>
      </c>
      <c r="GG16" s="26">
        <v>4.9882065932505499</v>
      </c>
      <c r="GH16" s="26">
        <v>9.9386557445023556</v>
      </c>
      <c r="GI16" s="26">
        <v>30.746913573</v>
      </c>
      <c r="GJ16" s="26">
        <v>5.9553381255214095</v>
      </c>
      <c r="GK16" s="26">
        <v>4.344336249342291</v>
      </c>
      <c r="GL16" s="26">
        <v>5.778540772095603</v>
      </c>
      <c r="GM16" s="26">
        <v>30.888212552999999</v>
      </c>
      <c r="GN16" s="26">
        <v>5.7761612116542382</v>
      </c>
      <c r="GO16" s="26">
        <v>4.213629185267691</v>
      </c>
      <c r="GP16" s="26">
        <v>4.3675791066774998</v>
      </c>
      <c r="GQ16" s="26">
        <v>31.055215011999998</v>
      </c>
      <c r="GR16" s="26">
        <v>5.5458006275216354</v>
      </c>
      <c r="GS16" s="26">
        <v>4.0455843463393713</v>
      </c>
      <c r="GT16" s="26">
        <v>3.7853461858390958</v>
      </c>
      <c r="GU16" s="26">
        <v>31.247434933000001</v>
      </c>
      <c r="GV16" s="26">
        <v>5.3827003736639618</v>
      </c>
      <c r="GW16" s="26">
        <v>3.9266049819143181</v>
      </c>
      <c r="GX16" s="26">
        <v>3.1872050595008119</v>
      </c>
      <c r="GY16" s="26">
        <v>31.481611241</v>
      </c>
      <c r="GZ16" s="26">
        <v>5.1899473864469714</v>
      </c>
      <c r="HA16" s="26">
        <v>3.7859943613439762</v>
      </c>
      <c r="HB16" s="26">
        <v>2.5397416178948689</v>
      </c>
      <c r="HC16" s="26">
        <v>30.63223979703238</v>
      </c>
      <c r="HD16" s="26">
        <v>4.9688498746953282</v>
      </c>
      <c r="HE16" s="26">
        <v>3.6247068047523929</v>
      </c>
      <c r="HF16" s="26">
        <v>1.8700634178271507</v>
      </c>
      <c r="HG16" s="26">
        <v>28.993906326743073</v>
      </c>
      <c r="HH16" s="26">
        <v>4.7030961096263812</v>
      </c>
      <c r="HI16" s="26">
        <v>3.4308431330927527</v>
      </c>
      <c r="HJ16" s="26">
        <v>1.0666216057305</v>
      </c>
      <c r="HK16" s="26">
        <v>27.640029232440487</v>
      </c>
      <c r="HL16" s="26">
        <v>4.4834839599777618</v>
      </c>
      <c r="HM16" s="26">
        <v>3.2706391274753637</v>
      </c>
      <c r="HN16" s="26">
        <v>0.36488401886427013</v>
      </c>
      <c r="HO16" s="26">
        <v>26.026205551783228</v>
      </c>
      <c r="HP16" s="26">
        <v>4.2217059232900551</v>
      </c>
      <c r="HQ16" s="26">
        <v>3.0796756943177392</v>
      </c>
      <c r="HR16" s="26">
        <v>-0.37517450610370773</v>
      </c>
      <c r="HS16" s="26">
        <v>21.202460527334555</v>
      </c>
      <c r="HT16" s="26">
        <v>3.4392471472061708</v>
      </c>
      <c r="HU16" s="26">
        <v>2.5088829109508666</v>
      </c>
      <c r="HV16" s="26">
        <v>-2.5383266276441923</v>
      </c>
      <c r="HW16" s="26">
        <v>18.026962101458196</v>
      </c>
      <c r="HX16" s="26">
        <v>2.9241501428715555</v>
      </c>
      <c r="HY16" s="26">
        <v>2.1331268177294476</v>
      </c>
      <c r="HZ16" s="26">
        <v>-4.5912554602475169</v>
      </c>
      <c r="IA16" s="26">
        <v>15.515832292060654</v>
      </c>
      <c r="IB16" s="26">
        <v>2.5168202472634169</v>
      </c>
      <c r="IC16" s="26">
        <v>1.8359853299358697</v>
      </c>
      <c r="ID16" s="26">
        <v>-5.9920812881442913</v>
      </c>
      <c r="IE16" s="26">
        <v>14.505617312367569</v>
      </c>
      <c r="IF16" s="26">
        <v>2.3529534647975252</v>
      </c>
      <c r="IG16" s="26">
        <v>1.7164467935631207</v>
      </c>
      <c r="IH16" s="26">
        <v>-7.2379551510705653</v>
      </c>
      <c r="II16" s="26">
        <v>12.184013074212285</v>
      </c>
      <c r="IJ16" s="26">
        <v>1.9763664765692732</v>
      </c>
      <c r="IK16" s="26">
        <v>1.4417318286848846</v>
      </c>
      <c r="IL16" s="26">
        <v>-8.2908561093469331</v>
      </c>
      <c r="IM16" s="27">
        <v>30.653984649999998</v>
      </c>
      <c r="IN16" s="27">
        <v>6.8379736737135932</v>
      </c>
      <c r="IO16" s="27">
        <v>4.9882065932505455</v>
      </c>
      <c r="IP16" s="27">
        <v>9.9386557445023556</v>
      </c>
      <c r="IQ16" s="27">
        <v>30.808788733</v>
      </c>
      <c r="IR16" s="27">
        <v>6.2572166013715105</v>
      </c>
      <c r="IS16" s="27">
        <v>4.5645523945703124</v>
      </c>
      <c r="IT16" s="27">
        <v>7.505312114197114</v>
      </c>
      <c r="IU16" s="27">
        <v>30.967790917999999</v>
      </c>
      <c r="IV16" s="27">
        <v>6.157104410366907</v>
      </c>
      <c r="IW16" s="27">
        <v>4.491521945044946</v>
      </c>
      <c r="IX16" s="27">
        <v>6.6251596846458405</v>
      </c>
      <c r="IY16" s="27">
        <v>31.138083179999999</v>
      </c>
      <c r="IZ16" s="27">
        <v>5.9916325882943982</v>
      </c>
      <c r="JA16" s="27">
        <v>4.370812554625342</v>
      </c>
      <c r="JB16" s="27">
        <v>6.2247399409926203</v>
      </c>
      <c r="JC16" s="27">
        <v>31.321611149999999</v>
      </c>
      <c r="JD16" s="27">
        <v>5.8776009640720686</v>
      </c>
      <c r="JE16" s="27">
        <v>4.2876280723610254</v>
      </c>
      <c r="JF16" s="27">
        <v>5.8596091966122721</v>
      </c>
      <c r="JG16" s="27">
        <v>31.54477224</v>
      </c>
      <c r="JH16" s="27">
        <v>5.7274940417086802</v>
      </c>
      <c r="JI16" s="27">
        <v>4.1781271623613296</v>
      </c>
      <c r="JJ16" s="27">
        <v>5.4636290328946124</v>
      </c>
      <c r="JK16" s="27">
        <v>31.79304531</v>
      </c>
      <c r="JL16" s="27">
        <v>5.5710734308027217</v>
      </c>
      <c r="JM16" s="27">
        <v>4.0640205044721895</v>
      </c>
      <c r="JN16" s="27">
        <v>5.0636572748989437</v>
      </c>
      <c r="JO16" s="27">
        <v>32.058273483999997</v>
      </c>
      <c r="JP16" s="27">
        <v>5.4412098575568519</v>
      </c>
      <c r="JQ16" s="27">
        <v>3.9692868358155917</v>
      </c>
      <c r="JR16" s="27">
        <v>4.6315199829734262</v>
      </c>
      <c r="JS16" s="27">
        <v>32.316613529999998</v>
      </c>
      <c r="JT16" s="27">
        <v>5.2841687869777161</v>
      </c>
      <c r="JU16" s="27">
        <v>3.8547275612332221</v>
      </c>
      <c r="JV16" s="27">
        <v>4.0743278895305757</v>
      </c>
      <c r="JW16" s="27">
        <v>31.562309405445504</v>
      </c>
      <c r="JX16" s="27">
        <v>5.119716291511156</v>
      </c>
      <c r="JY16" s="27">
        <v>3.7347617553810779</v>
      </c>
      <c r="JZ16" s="27">
        <v>3.506731387735762</v>
      </c>
      <c r="KA16" s="27">
        <v>28.701575797170843</v>
      </c>
      <c r="KB16" s="27">
        <v>4.6556772292291564</v>
      </c>
      <c r="KC16" s="27">
        <v>3.3962517200325824</v>
      </c>
      <c r="KD16" s="27">
        <v>1.8128278914272471</v>
      </c>
      <c r="KE16" s="27">
        <v>26.27635077217872</v>
      </c>
      <c r="KF16" s="27">
        <v>4.2622819325944148</v>
      </c>
      <c r="KG16" s="27">
        <v>3.1092753281855723</v>
      </c>
      <c r="KH16" s="27">
        <v>0.14483736149805893</v>
      </c>
      <c r="KI16" s="27">
        <v>24.323413599880517</v>
      </c>
      <c r="KJ16" s="27">
        <v>3.9454963600029562</v>
      </c>
      <c r="KK16" s="27">
        <v>2.8781846634288613</v>
      </c>
      <c r="KL16" s="27">
        <v>-1.006907942250109</v>
      </c>
      <c r="KM16" s="27">
        <v>22.764792229124087</v>
      </c>
      <c r="KN16" s="27">
        <v>3.6926726796552054</v>
      </c>
      <c r="KO16" s="27">
        <v>2.6937533085541627</v>
      </c>
      <c r="KP16" s="27">
        <v>-2.1575126824306423</v>
      </c>
      <c r="KQ16" s="27">
        <v>21.145369471849133</v>
      </c>
      <c r="KR16" s="27">
        <v>3.42998641779903</v>
      </c>
      <c r="KS16" s="27">
        <v>2.5021273377809097</v>
      </c>
      <c r="KT16" s="133">
        <v>-3.2451559055755936</v>
      </c>
      <c r="KU16" s="149">
        <v>30.653984649999998</v>
      </c>
      <c r="KV16" s="149">
        <v>6.8379736737135994</v>
      </c>
      <c r="KW16" s="149">
        <v>4.9882065932505499</v>
      </c>
      <c r="KX16" s="149">
        <v>9.9386557445023556</v>
      </c>
      <c r="KY16" s="149">
        <v>30.781614093999998</v>
      </c>
      <c r="KZ16" s="149">
        <v>5.5407108775631313</v>
      </c>
      <c r="LA16" s="149">
        <v>4.0418714446067119</v>
      </c>
      <c r="LB16" s="149">
        <v>3.3661001956770704</v>
      </c>
      <c r="LC16" s="149">
        <v>30.972010917999999</v>
      </c>
      <c r="LD16" s="149">
        <v>5.2333806007849661</v>
      </c>
      <c r="LE16" s="149">
        <v>3.8176782865043943</v>
      </c>
      <c r="LF16" s="149">
        <v>1.4174943159554552</v>
      </c>
      <c r="LG16" s="149">
        <v>30.77690426231565</v>
      </c>
      <c r="LH16" s="149">
        <v>4.9923158704879471</v>
      </c>
      <c r="LI16" s="149">
        <v>3.6418249219776615</v>
      </c>
      <c r="LJ16" s="149">
        <v>0.77325131655724988</v>
      </c>
      <c r="LK16" s="149">
        <v>29.651092125694735</v>
      </c>
      <c r="LL16" s="149">
        <v>4.8096980948683772</v>
      </c>
      <c r="LM16" s="149">
        <v>3.5086077971601024</v>
      </c>
      <c r="LN16" s="149">
        <v>0.11985199763652687</v>
      </c>
      <c r="LO16" s="149">
        <v>28.391431754862069</v>
      </c>
      <c r="LP16" s="149">
        <v>4.6053688222705258</v>
      </c>
      <c r="LQ16" s="149">
        <v>3.3595524375753154</v>
      </c>
      <c r="LR16" s="149">
        <v>-0.55878688959920808</v>
      </c>
      <c r="LS16" s="149">
        <v>26.960286866166786</v>
      </c>
      <c r="LT16" s="149">
        <v>4.3732230781792518</v>
      </c>
      <c r="LU16" s="149">
        <v>3.1902053493110429</v>
      </c>
      <c r="LV16" s="149">
        <v>-1.2682083413019534</v>
      </c>
      <c r="LW16" s="149">
        <v>25.239477008658042</v>
      </c>
      <c r="LX16" s="149">
        <v>4.0940908338017072</v>
      </c>
      <c r="LY16" s="149">
        <v>2.986582263257727</v>
      </c>
      <c r="LZ16" s="149">
        <v>-2.1210738286075674</v>
      </c>
      <c r="MA16" s="149">
        <v>23.86648773906402</v>
      </c>
      <c r="MB16" s="149">
        <v>3.8713785017821194</v>
      </c>
      <c r="MC16" s="149">
        <v>2.824116717763022</v>
      </c>
      <c r="MD16" s="149">
        <v>-2.8460408198987714</v>
      </c>
      <c r="ME16" s="149">
        <v>22.220635413000608</v>
      </c>
      <c r="MF16" s="149">
        <v>3.6044051045276535</v>
      </c>
      <c r="MG16" s="149">
        <v>2.6293633414043804</v>
      </c>
      <c r="MH16" s="149">
        <v>-3.6117642374007879</v>
      </c>
      <c r="MI16" s="149">
        <v>17.118041650809996</v>
      </c>
      <c r="MJ16" s="149">
        <v>2.7767143269718364</v>
      </c>
      <c r="MK16" s="149">
        <v>2.025574442706505</v>
      </c>
      <c r="ML16" s="149">
        <v>-5.8814992489071471</v>
      </c>
      <c r="MM16" s="149">
        <v>13.895539875150851</v>
      </c>
      <c r="MN16" s="149">
        <v>2.2539929180809115</v>
      </c>
      <c r="MO16" s="149">
        <v>1.6442564525120698</v>
      </c>
      <c r="MP16" s="149">
        <v>-8.0142642465285547</v>
      </c>
      <c r="MQ16" s="149">
        <v>11.294141791684329</v>
      </c>
      <c r="MR16" s="149">
        <v>1.832020622659094</v>
      </c>
      <c r="MS16" s="149">
        <v>1.3364335379132999</v>
      </c>
      <c r="MT16" s="149">
        <v>-9.4726769382444758</v>
      </c>
      <c r="MU16" s="149">
        <v>10.189458059836227</v>
      </c>
      <c r="MV16" s="149">
        <v>1.6528300816166732</v>
      </c>
      <c r="MW16" s="149">
        <v>1.20571653300408</v>
      </c>
      <c r="MX16" s="149">
        <v>-10.801738455133204</v>
      </c>
      <c r="MY16" s="149">
        <v>7.6653277707624339</v>
      </c>
      <c r="MZ16" s="149">
        <v>1.2433913806375154</v>
      </c>
      <c r="NA16" s="149">
        <v>0.90703670105219747</v>
      </c>
      <c r="NB16" s="149">
        <v>-12.010049817997341</v>
      </c>
      <c r="ND16" s="97"/>
    </row>
    <row r="17" spans="1:368" ht="15" thickBot="1" x14ac:dyDescent="0.35">
      <c r="A17" s="2"/>
      <c r="B17" s="72" t="s">
        <v>430</v>
      </c>
      <c r="C17" s="72" t="s">
        <v>429</v>
      </c>
      <c r="D17" s="72" t="s">
        <v>826</v>
      </c>
      <c r="E17" s="85">
        <v>385032</v>
      </c>
      <c r="F17" s="82">
        <v>398840</v>
      </c>
      <c r="G17" s="20">
        <v>20.656270823</v>
      </c>
      <c r="H17" s="20">
        <v>20.656270823</v>
      </c>
      <c r="I17" s="20">
        <v>15.738218377927907</v>
      </c>
      <c r="J17" s="20">
        <v>7.9347231419061508</v>
      </c>
      <c r="K17" s="20">
        <v>20.705836300000001</v>
      </c>
      <c r="L17" s="20">
        <v>20.705836300000001</v>
      </c>
      <c r="M17" s="20">
        <v>15.514499540826476</v>
      </c>
      <c r="N17" s="20">
        <v>6.3552228601844227</v>
      </c>
      <c r="O17" s="20">
        <v>20.780764324</v>
      </c>
      <c r="P17" s="20">
        <v>20.780764324</v>
      </c>
      <c r="Q17" s="20">
        <v>15.394633374808645</v>
      </c>
      <c r="R17" s="20">
        <v>5.6964711540252377</v>
      </c>
      <c r="S17" s="20">
        <v>20.854220040000001</v>
      </c>
      <c r="T17" s="20">
        <v>20.854220040000001</v>
      </c>
      <c r="U17" s="20">
        <v>15.335021582053098</v>
      </c>
      <c r="V17" s="20">
        <v>5.3667307035792007</v>
      </c>
      <c r="W17" s="20">
        <v>20.926728314999998</v>
      </c>
      <c r="X17" s="20">
        <v>20.920271891793096</v>
      </c>
      <c r="Y17" s="20">
        <v>15.261047082470419</v>
      </c>
      <c r="Z17" s="20">
        <v>5.0613308586573993</v>
      </c>
      <c r="AA17" s="20">
        <v>21.008680219999999</v>
      </c>
      <c r="AB17" s="20">
        <v>20.810809546836804</v>
      </c>
      <c r="AC17" s="20">
        <v>15.181195825814864</v>
      </c>
      <c r="AD17" s="20">
        <v>4.7530899615187323</v>
      </c>
      <c r="AE17" s="20">
        <v>21.102413081000002</v>
      </c>
      <c r="AF17" s="20">
        <v>20.702669335563144</v>
      </c>
      <c r="AG17" s="20">
        <v>15.102309047273375</v>
      </c>
      <c r="AH17" s="20">
        <v>4.4483692965920696</v>
      </c>
      <c r="AI17" s="20">
        <v>21.214011716999998</v>
      </c>
      <c r="AJ17" s="20">
        <v>20.603231228351753</v>
      </c>
      <c r="AK17" s="20">
        <v>15.029770332490223</v>
      </c>
      <c r="AL17" s="20">
        <v>4.131816480153379</v>
      </c>
      <c r="AM17" s="20">
        <v>21.319289503</v>
      </c>
      <c r="AN17" s="20">
        <v>20.498802649292944</v>
      </c>
      <c r="AO17" s="20">
        <v>14.95359113797425</v>
      </c>
      <c r="AP17" s="20">
        <v>3.7740614174799045</v>
      </c>
      <c r="AQ17" s="20">
        <v>21.429850508000001</v>
      </c>
      <c r="AR17" s="20">
        <v>20.396140800507776</v>
      </c>
      <c r="AS17" s="20">
        <v>14.878700748595586</v>
      </c>
      <c r="AT17" s="20">
        <v>3.4207719948782032</v>
      </c>
      <c r="AU17" s="20">
        <v>21.756542530000001</v>
      </c>
      <c r="AV17" s="20">
        <v>20.140551045660796</v>
      </c>
      <c r="AW17" s="20">
        <v>14.692251580884385</v>
      </c>
      <c r="AX17" s="20">
        <v>2.742118507749062</v>
      </c>
      <c r="AY17" s="20">
        <v>22.032024849999999</v>
      </c>
      <c r="AZ17" s="20">
        <v>19.913537029009881</v>
      </c>
      <c r="BA17" s="20">
        <v>14.526648016341351</v>
      </c>
      <c r="BB17" s="20">
        <v>1.9409664127888604</v>
      </c>
      <c r="BC17" s="20">
        <v>22.207597147000001</v>
      </c>
      <c r="BD17" s="20">
        <v>19.709215755214036</v>
      </c>
      <c r="BE17" s="20">
        <v>14.377598491771264</v>
      </c>
      <c r="BF17" s="20">
        <v>1.3344018629256169</v>
      </c>
      <c r="BG17" s="20">
        <v>22.339851361000001</v>
      </c>
      <c r="BH17" s="20">
        <v>19.426119292176338</v>
      </c>
      <c r="BI17" s="20">
        <v>14.171083563397222</v>
      </c>
      <c r="BJ17" s="20">
        <v>0.71937762294627561</v>
      </c>
      <c r="BK17" s="20">
        <v>22.425596240000001</v>
      </c>
      <c r="BL17" s="20">
        <v>19.220312699432249</v>
      </c>
      <c r="BM17" s="20">
        <v>14.020950519333752</v>
      </c>
      <c r="BN17" s="20">
        <v>0.17561678899960498</v>
      </c>
      <c r="BO17" s="23">
        <v>20.654937797999999</v>
      </c>
      <c r="BP17" s="23">
        <v>20.654937797999999</v>
      </c>
      <c r="BQ17" s="23">
        <v>15.738218377927907</v>
      </c>
      <c r="BR17" s="23">
        <v>7.9347231419061508</v>
      </c>
      <c r="BS17" s="23">
        <v>20.735875585999999</v>
      </c>
      <c r="BT17" s="23">
        <v>20.735875585999999</v>
      </c>
      <c r="BU17" s="23">
        <v>15.669443314551867</v>
      </c>
      <c r="BV17" s="23">
        <v>7.4899708528059215</v>
      </c>
      <c r="BW17" s="23">
        <v>20.846170057999998</v>
      </c>
      <c r="BX17" s="23">
        <v>20.846170057999998</v>
      </c>
      <c r="BY17" s="23">
        <v>15.603301672888982</v>
      </c>
      <c r="BZ17" s="23">
        <v>7.1798198822842032</v>
      </c>
      <c r="CA17" s="23">
        <v>20.963342482999998</v>
      </c>
      <c r="CB17" s="23">
        <v>20.963342482999998</v>
      </c>
      <c r="CC17" s="23">
        <v>15.516101160266182</v>
      </c>
      <c r="CD17" s="23">
        <v>6.9458739808116228</v>
      </c>
      <c r="CE17" s="23">
        <v>21.090464097999998</v>
      </c>
      <c r="CF17" s="23">
        <v>21.090464097999998</v>
      </c>
      <c r="CG17" s="23">
        <v>15.44586848339576</v>
      </c>
      <c r="CH17" s="23">
        <v>6.725429889789261</v>
      </c>
      <c r="CI17" s="23">
        <v>21.239482837000001</v>
      </c>
      <c r="CJ17" s="23">
        <v>21.09735468900999</v>
      </c>
      <c r="CK17" s="23">
        <v>15.390226517603994</v>
      </c>
      <c r="CL17" s="23">
        <v>6.4803923145921392</v>
      </c>
      <c r="CM17" s="23">
        <v>21.41166265</v>
      </c>
      <c r="CN17" s="23">
        <v>20.929790877432289</v>
      </c>
      <c r="CO17" s="23">
        <v>15.267991049966085</v>
      </c>
      <c r="CP17" s="23">
        <v>6.2061765053012881</v>
      </c>
      <c r="CQ17" s="23">
        <v>21.593214238000002</v>
      </c>
      <c r="CR17" s="23">
        <v>20.815965309067948</v>
      </c>
      <c r="CS17" s="23">
        <v>15.184956882581357</v>
      </c>
      <c r="CT17" s="23">
        <v>5.8872880685836453</v>
      </c>
      <c r="CU17" s="23">
        <v>21.675474356999999</v>
      </c>
      <c r="CV17" s="23">
        <v>20.735004107397202</v>
      </c>
      <c r="CW17" s="23">
        <v>15.125896813145294</v>
      </c>
      <c r="CX17" s="23">
        <v>5.6666952741757193</v>
      </c>
      <c r="CY17" s="23">
        <v>21.761816004</v>
      </c>
      <c r="CZ17" s="23">
        <v>20.660466917820688</v>
      </c>
      <c r="DA17" s="23">
        <v>15.07152297109363</v>
      </c>
      <c r="DB17" s="23">
        <v>5.4448291286671573</v>
      </c>
      <c r="DC17" s="23">
        <v>22.024931209999998</v>
      </c>
      <c r="DD17" s="23">
        <v>20.416351128010678</v>
      </c>
      <c r="DE17" s="23">
        <v>14.893443901130565</v>
      </c>
      <c r="DF17" s="23">
        <v>4.8179109596282412</v>
      </c>
      <c r="DG17" s="23">
        <v>22.297492171999998</v>
      </c>
      <c r="DH17" s="23">
        <v>20.195082375511451</v>
      </c>
      <c r="DI17" s="23">
        <v>14.732031426797716</v>
      </c>
      <c r="DJ17" s="23">
        <v>4.2207920641516523</v>
      </c>
      <c r="DK17" s="23">
        <v>22.548574918</v>
      </c>
      <c r="DL17" s="23">
        <v>20.001975706099241</v>
      </c>
      <c r="DM17" s="23">
        <v>14.591162799990105</v>
      </c>
      <c r="DN17" s="23">
        <v>3.7216235032859917</v>
      </c>
      <c r="DO17" s="23">
        <v>22.818271361000001</v>
      </c>
      <c r="DP17" s="23">
        <v>19.841385394430986</v>
      </c>
      <c r="DQ17" s="23">
        <v>14.47401440344755</v>
      </c>
      <c r="DR17" s="23">
        <v>3.1642039043359667</v>
      </c>
      <c r="DS17" s="23">
        <v>23.035604924000001</v>
      </c>
      <c r="DT17" s="23">
        <v>19.639580166392477</v>
      </c>
      <c r="DU17" s="23">
        <v>14.326800299227781</v>
      </c>
      <c r="DV17" s="23">
        <v>2.6303242450880333</v>
      </c>
      <c r="DW17" s="25">
        <v>20.656945856</v>
      </c>
      <c r="DX17" s="25">
        <v>20.656945856</v>
      </c>
      <c r="DY17" s="25">
        <v>15.738218377927907</v>
      </c>
      <c r="DZ17" s="25">
        <v>7.9347231419061508</v>
      </c>
      <c r="EA17" s="25">
        <v>20.708145200000001</v>
      </c>
      <c r="EB17" s="25">
        <v>20.708145200000001</v>
      </c>
      <c r="EC17" s="25">
        <v>15.471535320556201</v>
      </c>
      <c r="ED17" s="25">
        <v>6.1104853257491349</v>
      </c>
      <c r="EE17" s="25">
        <v>20.784162123999998</v>
      </c>
      <c r="EF17" s="25">
        <v>20.784162123999998</v>
      </c>
      <c r="EG17" s="25">
        <v>15.342351129836839</v>
      </c>
      <c r="EH17" s="25">
        <v>5.4012359186100127</v>
      </c>
      <c r="EI17" s="25">
        <v>20.85947861</v>
      </c>
      <c r="EJ17" s="25">
        <v>20.85947861</v>
      </c>
      <c r="EK17" s="25">
        <v>15.250203384580889</v>
      </c>
      <c r="EL17" s="25">
        <v>5.0683544528993973</v>
      </c>
      <c r="EM17" s="25">
        <v>20.932546334000001</v>
      </c>
      <c r="EN17" s="25">
        <v>20.789027644188778</v>
      </c>
      <c r="EO17" s="25">
        <v>15.16530623109178</v>
      </c>
      <c r="EP17" s="25">
        <v>4.7615182540926018</v>
      </c>
      <c r="EQ17" s="25">
        <v>21.013932385</v>
      </c>
      <c r="ER17" s="25">
        <v>20.657618546163068</v>
      </c>
      <c r="ES17" s="25">
        <v>15.069445123625865</v>
      </c>
      <c r="ET17" s="25">
        <v>4.4524839579204674</v>
      </c>
      <c r="EU17" s="25">
        <v>21.106029284000002</v>
      </c>
      <c r="EV17" s="25">
        <v>20.545257165008454</v>
      </c>
      <c r="EW17" s="25">
        <v>14.98747906042548</v>
      </c>
      <c r="EX17" s="25">
        <v>4.1481876224720473</v>
      </c>
      <c r="EY17" s="25">
        <v>21.213870024000002</v>
      </c>
      <c r="EZ17" s="25">
        <v>20.430223208840463</v>
      </c>
      <c r="FA17" s="25">
        <v>14.903563390961775</v>
      </c>
      <c r="FB17" s="25">
        <v>3.8341725348437947</v>
      </c>
      <c r="FC17" s="25">
        <v>21.306910426999998</v>
      </c>
      <c r="FD17" s="25">
        <v>20.315214230009037</v>
      </c>
      <c r="FE17" s="25">
        <v>14.819665942117348</v>
      </c>
      <c r="FF17" s="25">
        <v>3.5104182303164233</v>
      </c>
      <c r="FG17" s="25">
        <v>21.403597869999999</v>
      </c>
      <c r="FH17" s="25">
        <v>20.198974701062419</v>
      </c>
      <c r="FI17" s="25">
        <v>14.734870824096227</v>
      </c>
      <c r="FJ17" s="25">
        <v>3.194367094813936</v>
      </c>
      <c r="FK17" s="25">
        <v>21.710189608</v>
      </c>
      <c r="FL17" s="25">
        <v>19.900267402666167</v>
      </c>
      <c r="FM17" s="25">
        <v>14.516968008670053</v>
      </c>
      <c r="FN17" s="25">
        <v>2.6230275595949113</v>
      </c>
      <c r="FO17" s="25">
        <v>21.991635375000001</v>
      </c>
      <c r="FP17" s="25">
        <v>19.62456589641004</v>
      </c>
      <c r="FQ17" s="25">
        <v>14.315847598311844</v>
      </c>
      <c r="FR17" s="25">
        <v>1.9342530408951113</v>
      </c>
      <c r="FS17" s="25">
        <v>22.172596724999998</v>
      </c>
      <c r="FT17" s="25">
        <v>19.383138291400343</v>
      </c>
      <c r="FU17" s="25">
        <v>14.139729521734337</v>
      </c>
      <c r="FV17" s="25">
        <v>1.4486151182889451</v>
      </c>
      <c r="FW17" s="25">
        <v>22.289180348999999</v>
      </c>
      <c r="FX17" s="25">
        <v>19.105468571022215</v>
      </c>
      <c r="FY17" s="25">
        <v>13.937173326576598</v>
      </c>
      <c r="FZ17" s="25">
        <v>1.0131843950505441</v>
      </c>
      <c r="GA17" s="25">
        <v>22.334501449000001</v>
      </c>
      <c r="GB17" s="25">
        <v>18.86541305436829</v>
      </c>
      <c r="GC17" s="25">
        <v>13.76205616935172</v>
      </c>
      <c r="GD17" s="25">
        <v>0.71181060803022689</v>
      </c>
      <c r="GE17" s="26">
        <v>20.656945866000001</v>
      </c>
      <c r="GF17" s="26">
        <v>20.656945866000001</v>
      </c>
      <c r="GG17" s="26">
        <v>15.738218377927911</v>
      </c>
      <c r="GH17" s="26">
        <v>7.9347231419061508</v>
      </c>
      <c r="GI17" s="26">
        <v>20.676829499</v>
      </c>
      <c r="GJ17" s="26">
        <v>20.676829499</v>
      </c>
      <c r="GK17" s="26">
        <v>15.548060958865047</v>
      </c>
      <c r="GL17" s="26">
        <v>6.6565389667458117</v>
      </c>
      <c r="GM17" s="26">
        <v>20.726534151999999</v>
      </c>
      <c r="GN17" s="26">
        <v>20.726534151999999</v>
      </c>
      <c r="GO17" s="26">
        <v>15.464875197542371</v>
      </c>
      <c r="GP17" s="26">
        <v>6.0869185435886575</v>
      </c>
      <c r="GQ17" s="26">
        <v>20.773906848999999</v>
      </c>
      <c r="GR17" s="26">
        <v>20.773906848999999</v>
      </c>
      <c r="GS17" s="26">
        <v>15.38305486672523</v>
      </c>
      <c r="GT17" s="26">
        <v>5.7922917289406861</v>
      </c>
      <c r="GU17" s="26">
        <v>20.820281128000001</v>
      </c>
      <c r="GV17" s="26">
        <v>20.820281128000001</v>
      </c>
      <c r="GW17" s="26">
        <v>15.306640476577437</v>
      </c>
      <c r="GX17" s="26">
        <v>5.5219554366907762</v>
      </c>
      <c r="GY17" s="26">
        <v>20.880123437000002</v>
      </c>
      <c r="GZ17" s="26">
        <v>20.865542580950731</v>
      </c>
      <c r="HA17" s="26">
        <v>15.221122812180026</v>
      </c>
      <c r="HB17" s="26">
        <v>5.2432324879860026</v>
      </c>
      <c r="HC17" s="26">
        <v>20.952045097999999</v>
      </c>
      <c r="HD17" s="26">
        <v>20.745167458792871</v>
      </c>
      <c r="HE17" s="26">
        <v>15.133310836489121</v>
      </c>
      <c r="HF17" s="26">
        <v>4.9423592628185098</v>
      </c>
      <c r="HG17" s="26">
        <v>21.036001788</v>
      </c>
      <c r="HH17" s="26">
        <v>20.6113641288742</v>
      </c>
      <c r="HI17" s="26">
        <v>15.035703170190999</v>
      </c>
      <c r="HJ17" s="26">
        <v>4.5591046936284858</v>
      </c>
      <c r="HK17" s="26">
        <v>21.131858389000001</v>
      </c>
      <c r="HL17" s="26">
        <v>20.480335208308439</v>
      </c>
      <c r="HM17" s="26">
        <v>14.940119396889095</v>
      </c>
      <c r="HN17" s="26">
        <v>4.1291265383875366</v>
      </c>
      <c r="HO17" s="26">
        <v>21.231892172999999</v>
      </c>
      <c r="HP17" s="26">
        <v>20.335061881664142</v>
      </c>
      <c r="HQ17" s="26">
        <v>14.834144527670714</v>
      </c>
      <c r="HR17" s="26">
        <v>3.7045241177802417</v>
      </c>
      <c r="HS17" s="26">
        <v>21.529972885999999</v>
      </c>
      <c r="HT17" s="26">
        <v>20.040839842468255</v>
      </c>
      <c r="HU17" s="26">
        <v>14.619513646385164</v>
      </c>
      <c r="HV17" s="26">
        <v>2.9639259459360741</v>
      </c>
      <c r="HW17" s="26">
        <v>21.781478384</v>
      </c>
      <c r="HX17" s="26">
        <v>19.767792414618899</v>
      </c>
      <c r="HY17" s="26">
        <v>14.420329349273272</v>
      </c>
      <c r="HZ17" s="26">
        <v>2.30348753035992</v>
      </c>
      <c r="IA17" s="26">
        <v>21.931086530000002</v>
      </c>
      <c r="IB17" s="26">
        <v>19.520627283728651</v>
      </c>
      <c r="IC17" s="26">
        <v>14.240025827446637</v>
      </c>
      <c r="ID17" s="26">
        <v>1.8521292041763218</v>
      </c>
      <c r="IE17" s="26">
        <v>22.025519266</v>
      </c>
      <c r="IF17" s="26">
        <v>19.27763124730042</v>
      </c>
      <c r="IG17" s="26">
        <v>14.062763601985806</v>
      </c>
      <c r="IH17" s="26">
        <v>1.5796241003515163</v>
      </c>
      <c r="II17" s="26">
        <v>22.055001154999999</v>
      </c>
      <c r="IJ17" s="26">
        <v>19.108420536185257</v>
      </c>
      <c r="IK17" s="26">
        <v>13.939326744064289</v>
      </c>
      <c r="IL17" s="26">
        <v>1.6867758991516979</v>
      </c>
      <c r="IM17" s="27">
        <v>20.656270812999999</v>
      </c>
      <c r="IN17" s="27">
        <v>20.656270812999999</v>
      </c>
      <c r="IO17" s="27">
        <v>15.738218377927907</v>
      </c>
      <c r="IP17" s="27">
        <v>7.9347231419061508</v>
      </c>
      <c r="IQ17" s="27">
        <v>20.703952524999998</v>
      </c>
      <c r="IR17" s="27">
        <v>20.703952524999998</v>
      </c>
      <c r="IS17" s="27">
        <v>15.634563704240515</v>
      </c>
      <c r="IT17" s="27">
        <v>7.2596462436137461</v>
      </c>
      <c r="IU17" s="27">
        <v>20.773263607000001</v>
      </c>
      <c r="IV17" s="27">
        <v>20.773263607000001</v>
      </c>
      <c r="IW17" s="27">
        <v>15.530375773762083</v>
      </c>
      <c r="IX17" s="27">
        <v>6.793350779128609</v>
      </c>
      <c r="IY17" s="27">
        <v>20.838035431999998</v>
      </c>
      <c r="IZ17" s="27">
        <v>20.838035431999998</v>
      </c>
      <c r="JA17" s="27">
        <v>15.481970876573781</v>
      </c>
      <c r="JB17" s="27">
        <v>6.4796251838651102</v>
      </c>
      <c r="JC17" s="27">
        <v>20.901173203999999</v>
      </c>
      <c r="JD17" s="27">
        <v>20.901173203999999</v>
      </c>
      <c r="JE17" s="27">
        <v>15.411160691206653</v>
      </c>
      <c r="JF17" s="27">
        <v>6.1989792147078671</v>
      </c>
      <c r="JG17" s="27">
        <v>20.977644046999998</v>
      </c>
      <c r="JH17" s="27">
        <v>20.977644046999998</v>
      </c>
      <c r="JI17" s="27">
        <v>15.339474701405969</v>
      </c>
      <c r="JJ17" s="27">
        <v>5.9096724727294649</v>
      </c>
      <c r="JK17" s="27">
        <v>21.066741651000001</v>
      </c>
      <c r="JL17" s="27">
        <v>20.923280828272333</v>
      </c>
      <c r="JM17" s="27">
        <v>15.263242059740092</v>
      </c>
      <c r="JN17" s="27">
        <v>5.6133902767821446</v>
      </c>
      <c r="JO17" s="27">
        <v>21.167143133</v>
      </c>
      <c r="JP17" s="27">
        <v>20.823827734659002</v>
      </c>
      <c r="JQ17" s="27">
        <v>15.190692412585369</v>
      </c>
      <c r="JR17" s="27">
        <v>5.3028434357979695</v>
      </c>
      <c r="JS17" s="27">
        <v>21.258680014999999</v>
      </c>
      <c r="JT17" s="27">
        <v>20.718088678007959</v>
      </c>
      <c r="JU17" s="27">
        <v>15.113557242910993</v>
      </c>
      <c r="JV17" s="27">
        <v>4.9474316404732317</v>
      </c>
      <c r="JW17" s="27">
        <v>21.355922089</v>
      </c>
      <c r="JX17" s="27">
        <v>20.61475410629108</v>
      </c>
      <c r="JY17" s="27">
        <v>15.038176111519636</v>
      </c>
      <c r="JZ17" s="27">
        <v>4.5924238860594659</v>
      </c>
      <c r="KA17" s="27">
        <v>21.663833478000001</v>
      </c>
      <c r="KB17" s="27">
        <v>20.384058430229203</v>
      </c>
      <c r="KC17" s="27">
        <v>14.869886827694227</v>
      </c>
      <c r="KD17" s="27">
        <v>4.0181237639391707</v>
      </c>
      <c r="KE17" s="27">
        <v>21.953348107</v>
      </c>
      <c r="KF17" s="27">
        <v>20.210655768800049</v>
      </c>
      <c r="KG17" s="27">
        <v>14.743392000381101</v>
      </c>
      <c r="KH17" s="27">
        <v>3.4778053237380373</v>
      </c>
      <c r="KI17" s="27">
        <v>22.150844327000001</v>
      </c>
      <c r="KJ17" s="27">
        <v>20.05727327521258</v>
      </c>
      <c r="KK17" s="27">
        <v>14.631501606777597</v>
      </c>
      <c r="KL17" s="27">
        <v>3.1134187387222703</v>
      </c>
      <c r="KM17" s="27">
        <v>22.302224758999998</v>
      </c>
      <c r="KN17" s="27">
        <v>19.8341007729267</v>
      </c>
      <c r="KO17" s="27">
        <v>14.468700373480354</v>
      </c>
      <c r="KP17" s="27">
        <v>2.7753960588800926</v>
      </c>
      <c r="KQ17" s="27">
        <v>22.394391819999999</v>
      </c>
      <c r="KR17" s="27">
        <v>19.698275681794765</v>
      </c>
      <c r="KS17" s="27">
        <v>14.369617860525137</v>
      </c>
      <c r="KT17" s="133">
        <v>2.5787741859815068</v>
      </c>
      <c r="KU17" s="149">
        <v>20.656270812999999</v>
      </c>
      <c r="KV17" s="149">
        <v>20.656270812999999</v>
      </c>
      <c r="KW17" s="149">
        <v>15.738218377927911</v>
      </c>
      <c r="KX17" s="149">
        <v>7.9347231419061508</v>
      </c>
      <c r="KY17" s="149">
        <v>20.695946360000001</v>
      </c>
      <c r="KZ17" s="149">
        <v>20.695946360000001</v>
      </c>
      <c r="LA17" s="149">
        <v>15.444158488167066</v>
      </c>
      <c r="LB17" s="149">
        <v>5.9021978499593004</v>
      </c>
      <c r="LC17" s="149">
        <v>20.768905171</v>
      </c>
      <c r="LD17" s="149">
        <v>20.768905171</v>
      </c>
      <c r="LE17" s="149">
        <v>15.338600766456594</v>
      </c>
      <c r="LF17" s="149">
        <v>5.1483787824627711</v>
      </c>
      <c r="LG17" s="149">
        <v>20.841461025000001</v>
      </c>
      <c r="LH17" s="149">
        <v>20.841461025000001</v>
      </c>
      <c r="LI17" s="149">
        <v>15.247762046057145</v>
      </c>
      <c r="LJ17" s="149">
        <v>4.8128629468020154</v>
      </c>
      <c r="LK17" s="149">
        <v>20.911931607</v>
      </c>
      <c r="LL17" s="149">
        <v>20.78731720328198</v>
      </c>
      <c r="LM17" s="149">
        <v>15.164058488263894</v>
      </c>
      <c r="LN17" s="149">
        <v>4.5029624386432854</v>
      </c>
      <c r="LO17" s="149">
        <v>20.989798733000001</v>
      </c>
      <c r="LP17" s="149">
        <v>20.66337474591062</v>
      </c>
      <c r="LQ17" s="149">
        <v>15.073644191200984</v>
      </c>
      <c r="LR17" s="149">
        <v>4.1931681605109468</v>
      </c>
      <c r="LS17" s="149">
        <v>21.077202915000001</v>
      </c>
      <c r="LT17" s="149">
        <v>20.53773007453243</v>
      </c>
      <c r="LU17" s="149">
        <v>14.981988152719177</v>
      </c>
      <c r="LV17" s="149">
        <v>3.8627220689286883</v>
      </c>
      <c r="LW17" s="149">
        <v>21.180954649</v>
      </c>
      <c r="LX17" s="149">
        <v>20.394699215363914</v>
      </c>
      <c r="LY17" s="149">
        <v>14.877649132303613</v>
      </c>
      <c r="LZ17" s="149">
        <v>3.4394298773642777</v>
      </c>
      <c r="MA17" s="149">
        <v>21.270811947999999</v>
      </c>
      <c r="MB17" s="149">
        <v>20.261788550407804</v>
      </c>
      <c r="MC17" s="149">
        <v>14.780692652667547</v>
      </c>
      <c r="MD17" s="149">
        <v>3.0044323637380064</v>
      </c>
      <c r="ME17" s="149">
        <v>21.364667845</v>
      </c>
      <c r="MF17" s="149">
        <v>20.116540158539003</v>
      </c>
      <c r="MG17" s="149">
        <v>14.674735973020736</v>
      </c>
      <c r="MH17" s="149">
        <v>2.5759193684173045</v>
      </c>
      <c r="MI17" s="149">
        <v>21.660237770000002</v>
      </c>
      <c r="MJ17" s="149">
        <v>19.811222144249857</v>
      </c>
      <c r="MK17" s="149">
        <v>14.452010732388423</v>
      </c>
      <c r="ML17" s="149">
        <v>1.8234752948421225</v>
      </c>
      <c r="MM17" s="149">
        <v>21.930979073</v>
      </c>
      <c r="MN17" s="149">
        <v>19.528099404783962</v>
      </c>
      <c r="MO17" s="149">
        <v>14.245476635725844</v>
      </c>
      <c r="MP17" s="149">
        <v>1.1476666005696785</v>
      </c>
      <c r="MQ17" s="149">
        <v>22.103674218000002</v>
      </c>
      <c r="MR17" s="149">
        <v>19.272790576218533</v>
      </c>
      <c r="MS17" s="149">
        <v>14.059232399825838</v>
      </c>
      <c r="MT17" s="149">
        <v>0.6784537756441047</v>
      </c>
      <c r="MU17" s="149">
        <v>22.210216624000001</v>
      </c>
      <c r="MV17" s="149">
        <v>19.025494122177378</v>
      </c>
      <c r="MW17" s="149">
        <v>13.878833079588963</v>
      </c>
      <c r="MX17" s="149">
        <v>0.38997537296926765</v>
      </c>
      <c r="MY17" s="149">
        <v>22.247102773000002</v>
      </c>
      <c r="MZ17" s="149">
        <v>18.850972303882745</v>
      </c>
      <c r="NA17" s="149">
        <v>13.751521842923939</v>
      </c>
      <c r="NB17" s="149">
        <v>0.47057320893450694</v>
      </c>
      <c r="ND17" s="97"/>
    </row>
    <row r="18" spans="1:368" ht="15" thickBot="1" x14ac:dyDescent="0.35">
      <c r="A18" s="2"/>
      <c r="B18" s="72" t="s">
        <v>431</v>
      </c>
      <c r="C18" s="72" t="s">
        <v>432</v>
      </c>
      <c r="D18" s="72" t="s">
        <v>825</v>
      </c>
      <c r="E18" s="85">
        <v>300011</v>
      </c>
      <c r="F18" s="82">
        <v>527810</v>
      </c>
      <c r="G18" s="20">
        <v>22.907890946684208</v>
      </c>
      <c r="H18" s="20">
        <v>9.1669365721997309</v>
      </c>
      <c r="I18" s="20">
        <v>6.5884578079534437</v>
      </c>
      <c r="J18" s="20">
        <v>10.729536644992869</v>
      </c>
      <c r="K18" s="20">
        <v>23.028946349684208</v>
      </c>
      <c r="L18" s="20">
        <v>8.997346336353834</v>
      </c>
      <c r="M18" s="20">
        <v>6.466569966283406</v>
      </c>
      <c r="N18" s="20">
        <v>9.9575078428458035</v>
      </c>
      <c r="O18" s="20">
        <v>23.13254306168421</v>
      </c>
      <c r="P18" s="20">
        <v>8.8059535825048183</v>
      </c>
      <c r="Q18" s="20">
        <v>6.3290122256411934</v>
      </c>
      <c r="R18" s="20">
        <v>9.2358434249937709</v>
      </c>
      <c r="S18" s="20">
        <v>23.225741036684209</v>
      </c>
      <c r="T18" s="20">
        <v>8.6062664293780955</v>
      </c>
      <c r="U18" s="20">
        <v>6.1854931369245101</v>
      </c>
      <c r="V18" s="20">
        <v>8.6401367929558717</v>
      </c>
      <c r="W18" s="20">
        <v>23.351508835684207</v>
      </c>
      <c r="X18" s="20">
        <v>8.3581545217459716</v>
      </c>
      <c r="Y18" s="20">
        <v>6.0071702236796947</v>
      </c>
      <c r="Z18" s="20">
        <v>7.9787388042122842</v>
      </c>
      <c r="AA18" s="20">
        <v>23.49825881568421</v>
      </c>
      <c r="AB18" s="20">
        <v>8.1841317752295506</v>
      </c>
      <c r="AC18" s="20">
        <v>5.8820966493162921</v>
      </c>
      <c r="AD18" s="20">
        <v>7.3081637443805789</v>
      </c>
      <c r="AE18" s="20">
        <v>23.66368588868421</v>
      </c>
      <c r="AF18" s="20">
        <v>8.0248874608414109</v>
      </c>
      <c r="AG18" s="20">
        <v>5.7676446251052242</v>
      </c>
      <c r="AH18" s="20">
        <v>6.6843969789503959</v>
      </c>
      <c r="AI18" s="20">
        <v>23.85558206668421</v>
      </c>
      <c r="AJ18" s="20">
        <v>7.9077027477046213</v>
      </c>
      <c r="AK18" s="20">
        <v>5.6834216644511395</v>
      </c>
      <c r="AL18" s="20">
        <v>6.4037714376501214</v>
      </c>
      <c r="AM18" s="20">
        <v>24.026630495684209</v>
      </c>
      <c r="AN18" s="20">
        <v>7.7804812000610415</v>
      </c>
      <c r="AO18" s="20">
        <v>5.5919850332155505</v>
      </c>
      <c r="AP18" s="20">
        <v>6.0849641614572008</v>
      </c>
      <c r="AQ18" s="20">
        <v>24.202567267684209</v>
      </c>
      <c r="AR18" s="20">
        <v>7.7029037719272342</v>
      </c>
      <c r="AS18" s="20">
        <v>5.5362286081455681</v>
      </c>
      <c r="AT18" s="20">
        <v>5.789123569136855</v>
      </c>
      <c r="AU18" s="20">
        <v>24.88472178668421</v>
      </c>
      <c r="AV18" s="20">
        <v>7.3943059255820369</v>
      </c>
      <c r="AW18" s="20">
        <v>5.3144332598024144</v>
      </c>
      <c r="AX18" s="20">
        <v>4.0964343883240772</v>
      </c>
      <c r="AY18" s="20">
        <v>25.645596186684209</v>
      </c>
      <c r="AZ18" s="20">
        <v>7.1696370743850961</v>
      </c>
      <c r="BA18" s="20">
        <v>5.1529593328024799</v>
      </c>
      <c r="BB18" s="20">
        <v>0.36582123904258168</v>
      </c>
      <c r="BC18" s="20">
        <v>26.05371516868421</v>
      </c>
      <c r="BD18" s="20">
        <v>8.4302431090801075</v>
      </c>
      <c r="BE18" s="20">
        <v>6.0589817107937529</v>
      </c>
      <c r="BF18" s="20">
        <v>-2.8397007357467032</v>
      </c>
      <c r="BG18" s="20">
        <v>26.37047467268421</v>
      </c>
      <c r="BH18" s="20">
        <v>9.8583301159226622</v>
      </c>
      <c r="BI18" s="20">
        <v>7.0853759611044556</v>
      </c>
      <c r="BJ18" s="20">
        <v>-6.0041843541960063</v>
      </c>
      <c r="BK18" s="20">
        <v>26.574471361684211</v>
      </c>
      <c r="BL18" s="20">
        <v>9.4524751733785504</v>
      </c>
      <c r="BM18" s="20">
        <v>6.793680022767707</v>
      </c>
      <c r="BN18" s="20">
        <v>-8.7458531864993105</v>
      </c>
      <c r="BO18" s="23">
        <v>22.892015325684209</v>
      </c>
      <c r="BP18" s="23">
        <v>9.1669365721997256</v>
      </c>
      <c r="BQ18" s="23">
        <v>6.5884578079534402</v>
      </c>
      <c r="BR18" s="23">
        <v>10.729536644992869</v>
      </c>
      <c r="BS18" s="23">
        <v>22.974949480684209</v>
      </c>
      <c r="BT18" s="23">
        <v>9.0948431574265403</v>
      </c>
      <c r="BU18" s="23">
        <v>6.5366428512638866</v>
      </c>
      <c r="BV18" s="23">
        <v>10.44467463497277</v>
      </c>
      <c r="BW18" s="23">
        <v>23.059316754684207</v>
      </c>
      <c r="BX18" s="23">
        <v>8.9976895717653118</v>
      </c>
      <c r="BY18" s="23">
        <v>6.4668166563318108</v>
      </c>
      <c r="BZ18" s="23">
        <v>10.182811750131727</v>
      </c>
      <c r="CA18" s="23">
        <v>23.164313875684208</v>
      </c>
      <c r="CB18" s="23">
        <v>8.8801896676611864</v>
      </c>
      <c r="CC18" s="23">
        <v>6.3823671617235105</v>
      </c>
      <c r="CD18" s="23">
        <v>9.9743930928336297</v>
      </c>
      <c r="CE18" s="23">
        <v>23.301217272684209</v>
      </c>
      <c r="CF18" s="23">
        <v>8.7587672134315984</v>
      </c>
      <c r="CG18" s="23">
        <v>6.2950984531065135</v>
      </c>
      <c r="CH18" s="23">
        <v>9.7788150104659124</v>
      </c>
      <c r="CI18" s="23">
        <v>23.425537737684209</v>
      </c>
      <c r="CJ18" s="23">
        <v>8.6226971759197077</v>
      </c>
      <c r="CK18" s="23">
        <v>6.1973022379791507</v>
      </c>
      <c r="CL18" s="23">
        <v>9.5690541215035836</v>
      </c>
      <c r="CM18" s="23">
        <v>23.57182276368421</v>
      </c>
      <c r="CN18" s="23">
        <v>8.4245897157744167</v>
      </c>
      <c r="CO18" s="23">
        <v>6.054918505711778</v>
      </c>
      <c r="CP18" s="23">
        <v>9.3107143083372534</v>
      </c>
      <c r="CQ18" s="23">
        <v>23.747387875684208</v>
      </c>
      <c r="CR18" s="23">
        <v>8.2622368943483711</v>
      </c>
      <c r="CS18" s="23">
        <v>5.9382323362872382</v>
      </c>
      <c r="CT18" s="23">
        <v>8.9869161470488876</v>
      </c>
      <c r="CU18" s="23">
        <v>23.832118644684208</v>
      </c>
      <c r="CV18" s="23">
        <v>8.1367458556596688</v>
      </c>
      <c r="CW18" s="23">
        <v>5.8480394559105866</v>
      </c>
      <c r="CX18" s="23">
        <v>8.7414481087618938</v>
      </c>
      <c r="CY18" s="23">
        <v>23.924820189684208</v>
      </c>
      <c r="CZ18" s="23">
        <v>8.0433416166118494</v>
      </c>
      <c r="DA18" s="23">
        <v>5.7809079902127856</v>
      </c>
      <c r="DB18" s="23">
        <v>8.4989345376183465</v>
      </c>
      <c r="DC18" s="23">
        <v>24.251125112684207</v>
      </c>
      <c r="DD18" s="23">
        <v>7.7514461527744478</v>
      </c>
      <c r="DE18" s="23">
        <v>5.571116973041577</v>
      </c>
      <c r="DF18" s="23">
        <v>7.7915340904977342</v>
      </c>
      <c r="DG18" s="23">
        <v>24.62254471568421</v>
      </c>
      <c r="DH18" s="23">
        <v>7.4709413669636762</v>
      </c>
      <c r="DI18" s="23">
        <v>5.3695126604462509</v>
      </c>
      <c r="DJ18" s="23">
        <v>7.1137272628128017</v>
      </c>
      <c r="DK18" s="23">
        <v>24.989797931684208</v>
      </c>
      <c r="DL18" s="23">
        <v>8.4540716704402303</v>
      </c>
      <c r="DM18" s="23">
        <v>6.0761077670186339</v>
      </c>
      <c r="DN18" s="23">
        <v>6.5073586695006966</v>
      </c>
      <c r="DO18" s="23">
        <v>25.372058104684207</v>
      </c>
      <c r="DP18" s="23">
        <v>10.07065815963019</v>
      </c>
      <c r="DQ18" s="23">
        <v>7.237980306775917</v>
      </c>
      <c r="DR18" s="23">
        <v>5.8614565634587876</v>
      </c>
      <c r="DS18" s="23">
        <v>25.618162504684207</v>
      </c>
      <c r="DT18" s="23">
        <v>10.168310978943747</v>
      </c>
      <c r="DU18" s="23">
        <v>7.308165310763644</v>
      </c>
      <c r="DV18" s="23">
        <v>5.4112055121033649</v>
      </c>
      <c r="DW18" s="25">
        <v>22.914573818684207</v>
      </c>
      <c r="DX18" s="25">
        <v>9.1669365721997309</v>
      </c>
      <c r="DY18" s="25">
        <v>6.5884578079534437</v>
      </c>
      <c r="DZ18" s="25">
        <v>10.729536644992869</v>
      </c>
      <c r="EA18" s="25">
        <v>23.04192157068421</v>
      </c>
      <c r="EB18" s="25">
        <v>8.9456880568228705</v>
      </c>
      <c r="EC18" s="25">
        <v>6.4294421436525191</v>
      </c>
      <c r="ED18" s="25">
        <v>9.8515303192177655</v>
      </c>
      <c r="EE18" s="25">
        <v>23.141451891684209</v>
      </c>
      <c r="EF18" s="25">
        <v>8.6668984201669055</v>
      </c>
      <c r="EG18" s="25">
        <v>6.2290705425253909</v>
      </c>
      <c r="EH18" s="25">
        <v>9.1118071374873111</v>
      </c>
      <c r="EI18" s="25">
        <v>23.240743246684207</v>
      </c>
      <c r="EJ18" s="25">
        <v>8.3712176911243752</v>
      </c>
      <c r="EK18" s="25">
        <v>6.0165589807208164</v>
      </c>
      <c r="EL18" s="25">
        <v>8.5146852995092104</v>
      </c>
      <c r="EM18" s="25">
        <v>23.37133235568421</v>
      </c>
      <c r="EN18" s="25">
        <v>8.093555712355462</v>
      </c>
      <c r="EO18" s="25">
        <v>5.816997849520269</v>
      </c>
      <c r="EP18" s="25">
        <v>7.8540599245290821</v>
      </c>
      <c r="EQ18" s="25">
        <v>23.521769538684207</v>
      </c>
      <c r="ER18" s="25">
        <v>7.9005597822332847</v>
      </c>
      <c r="ES18" s="25">
        <v>5.6782878745246013</v>
      </c>
      <c r="ET18" s="25">
        <v>7.1856272377162824</v>
      </c>
      <c r="EU18" s="25">
        <v>23.690031877684209</v>
      </c>
      <c r="EV18" s="25">
        <v>7.6899730683849734</v>
      </c>
      <c r="EW18" s="25">
        <v>5.5269350569090836</v>
      </c>
      <c r="EX18" s="25">
        <v>6.5642190817780843</v>
      </c>
      <c r="EY18" s="25">
        <v>23.883364755684209</v>
      </c>
      <c r="EZ18" s="25">
        <v>7.505319089379106</v>
      </c>
      <c r="FA18" s="25">
        <v>5.3942206064305704</v>
      </c>
      <c r="FB18" s="25">
        <v>6.2888974513107598</v>
      </c>
      <c r="FC18" s="25">
        <v>24.047413373684208</v>
      </c>
      <c r="FD18" s="25">
        <v>7.3261233821337992</v>
      </c>
      <c r="FE18" s="25">
        <v>5.2654291233376771</v>
      </c>
      <c r="FF18" s="25">
        <v>6.0264183074121007</v>
      </c>
      <c r="FG18" s="25">
        <v>24.21389215968421</v>
      </c>
      <c r="FH18" s="25">
        <v>7.1935047008078739</v>
      </c>
      <c r="FI18" s="25">
        <v>5.1701134658570655</v>
      </c>
      <c r="FJ18" s="25">
        <v>5.7914764336527469</v>
      </c>
      <c r="FK18" s="25">
        <v>24.90812399268421</v>
      </c>
      <c r="FL18" s="25">
        <v>6.1478159938346604</v>
      </c>
      <c r="FM18" s="25">
        <v>4.4185564029403332</v>
      </c>
      <c r="FN18" s="25">
        <v>4.2738246410458061</v>
      </c>
      <c r="FO18" s="25">
        <v>25.72614269168421</v>
      </c>
      <c r="FP18" s="25">
        <v>6.2321661624106124</v>
      </c>
      <c r="FQ18" s="25">
        <v>4.4791805299187821</v>
      </c>
      <c r="FR18" s="25">
        <v>0.90921262995551189</v>
      </c>
      <c r="FS18" s="25">
        <v>26.193138364684209</v>
      </c>
      <c r="FT18" s="25">
        <v>7.1763520733089337</v>
      </c>
      <c r="FU18" s="25">
        <v>5.1577855347448303</v>
      </c>
      <c r="FV18" s="25">
        <v>-2.0864608324095073</v>
      </c>
      <c r="FW18" s="25">
        <v>26.54547937768421</v>
      </c>
      <c r="FX18" s="25">
        <v>8.1728687825985737</v>
      </c>
      <c r="FY18" s="25">
        <v>5.8740017147483448</v>
      </c>
      <c r="FZ18" s="25">
        <v>-4.9539761831178737</v>
      </c>
      <c r="GA18" s="25">
        <v>26.75264880668421</v>
      </c>
      <c r="GB18" s="25">
        <v>7.8283251428234211</v>
      </c>
      <c r="GC18" s="25">
        <v>5.6263714169080075</v>
      </c>
      <c r="GD18" s="25">
        <v>-7.3103852184662657</v>
      </c>
      <c r="GE18" s="26">
        <v>22.91460880668421</v>
      </c>
      <c r="GF18" s="26">
        <v>9.1669365721997309</v>
      </c>
      <c r="GG18" s="26">
        <v>6.5884578079534437</v>
      </c>
      <c r="GH18" s="26">
        <v>10.729536644992869</v>
      </c>
      <c r="GI18" s="26">
        <v>22.980032101684209</v>
      </c>
      <c r="GJ18" s="26">
        <v>9.0024109826450651</v>
      </c>
      <c r="GK18" s="26">
        <v>6.4702100272938825</v>
      </c>
      <c r="GL18" s="26">
        <v>10.188502535703591</v>
      </c>
      <c r="GM18" s="26">
        <v>23.06151483168421</v>
      </c>
      <c r="GN18" s="26">
        <v>8.7970433009245639</v>
      </c>
      <c r="GO18" s="26">
        <v>6.3226082308293909</v>
      </c>
      <c r="GP18" s="26">
        <v>9.5533609389625731</v>
      </c>
      <c r="GQ18" s="26">
        <v>23.12530271168421</v>
      </c>
      <c r="GR18" s="26">
        <v>8.5160863578080424</v>
      </c>
      <c r="GS18" s="26">
        <v>6.1206789438756157</v>
      </c>
      <c r="GT18" s="26">
        <v>8.9960003924030154</v>
      </c>
      <c r="GU18" s="26">
        <v>23.224578650684208</v>
      </c>
      <c r="GV18" s="26">
        <v>8.3198406988330316</v>
      </c>
      <c r="GW18" s="26">
        <v>5.9796333247674847</v>
      </c>
      <c r="GX18" s="26">
        <v>8.3682640295971389</v>
      </c>
      <c r="GY18" s="26">
        <v>23.362192006684211</v>
      </c>
      <c r="GZ18" s="26">
        <v>8.1344240482585928</v>
      </c>
      <c r="HA18" s="26">
        <v>5.8463707272159242</v>
      </c>
      <c r="HB18" s="26">
        <v>7.7083049108633972</v>
      </c>
      <c r="HC18" s="26">
        <v>23.55056364468421</v>
      </c>
      <c r="HD18" s="26">
        <v>7.8501753037793129</v>
      </c>
      <c r="HE18" s="26">
        <v>5.6420755578084103</v>
      </c>
      <c r="HF18" s="26">
        <v>6.8913062469086697</v>
      </c>
      <c r="HG18" s="26">
        <v>23.839991987684208</v>
      </c>
      <c r="HH18" s="26">
        <v>7.9146403127350018</v>
      </c>
      <c r="HI18" s="26">
        <v>5.688407829036505</v>
      </c>
      <c r="HJ18" s="26">
        <v>5.7989193771682501</v>
      </c>
      <c r="HK18" s="26">
        <v>24.094150796684207</v>
      </c>
      <c r="HL18" s="26">
        <v>7.7008462982477619</v>
      </c>
      <c r="HM18" s="26">
        <v>5.5347498613012531</v>
      </c>
      <c r="HN18" s="26">
        <v>4.4392173463266857</v>
      </c>
      <c r="HO18" s="26">
        <v>24.306771399684209</v>
      </c>
      <c r="HP18" s="26">
        <v>7.8755018126146625</v>
      </c>
      <c r="HQ18" s="26">
        <v>5.6602782183777549</v>
      </c>
      <c r="HR18" s="26">
        <v>3.0692747396799653</v>
      </c>
      <c r="HS18" s="26">
        <v>24.95973484368421</v>
      </c>
      <c r="HT18" s="26">
        <v>11.638590715843689</v>
      </c>
      <c r="HU18" s="26">
        <v>8.3648843069254841</v>
      </c>
      <c r="HV18" s="26">
        <v>-0.62202039926529551</v>
      </c>
      <c r="HW18" s="26">
        <v>25.551539041684208</v>
      </c>
      <c r="HX18" s="26">
        <v>10.455795582058689</v>
      </c>
      <c r="HY18" s="26">
        <v>7.5147861554854405</v>
      </c>
      <c r="HZ18" s="26">
        <v>-4.0295461870259643</v>
      </c>
      <c r="IA18" s="26">
        <v>25.954571619684209</v>
      </c>
      <c r="IB18" s="26">
        <v>9.4025073798259751</v>
      </c>
      <c r="IC18" s="26">
        <v>6.7577671856945178</v>
      </c>
      <c r="ID18" s="26">
        <v>-6.7700521093968149</v>
      </c>
      <c r="IE18" s="26">
        <v>26.214382200684209</v>
      </c>
      <c r="IF18" s="26">
        <v>8.3851948335176267</v>
      </c>
      <c r="IG18" s="26">
        <v>6.0266046281634935</v>
      </c>
      <c r="IH18" s="26">
        <v>-8.1930295836186247</v>
      </c>
      <c r="II18" s="26">
        <v>26.218688535684208</v>
      </c>
      <c r="IJ18" s="26">
        <v>8.0464243563639837</v>
      </c>
      <c r="IK18" s="26">
        <v>5.7831236159706227</v>
      </c>
      <c r="IL18" s="26">
        <v>-6.4751581502908095</v>
      </c>
      <c r="IM18" s="27">
        <v>22.907855959684209</v>
      </c>
      <c r="IN18" s="27">
        <v>9.1669365721997309</v>
      </c>
      <c r="IO18" s="27">
        <v>6.5884578079534437</v>
      </c>
      <c r="IP18" s="27">
        <v>10.729536644992869</v>
      </c>
      <c r="IQ18" s="27">
        <v>23.007229494684211</v>
      </c>
      <c r="IR18" s="27">
        <v>9.0667414516866494</v>
      </c>
      <c r="IS18" s="27">
        <v>6.5164456020366712</v>
      </c>
      <c r="IT18" s="27">
        <v>10.367554521250206</v>
      </c>
      <c r="IU18" s="27">
        <v>23.10768577168421</v>
      </c>
      <c r="IV18" s="27">
        <v>8.8957076778829105</v>
      </c>
      <c r="IW18" s="27">
        <v>6.3935202612136157</v>
      </c>
      <c r="IX18" s="27">
        <v>9.7436875336556952</v>
      </c>
      <c r="IY18" s="27">
        <v>23.169437943684208</v>
      </c>
      <c r="IZ18" s="27">
        <v>8.7149699324426475</v>
      </c>
      <c r="JA18" s="27">
        <v>6.2636204849078592</v>
      </c>
      <c r="JB18" s="27">
        <v>9.2234598362490345</v>
      </c>
      <c r="JC18" s="27">
        <v>23.246355732684208</v>
      </c>
      <c r="JD18" s="27">
        <v>8.5044851153913577</v>
      </c>
      <c r="JE18" s="27">
        <v>6.1123409025266691</v>
      </c>
      <c r="JF18" s="27">
        <v>8.7383911711662776</v>
      </c>
      <c r="JG18" s="27">
        <v>23.352577368684209</v>
      </c>
      <c r="JH18" s="27">
        <v>8.3524347148730627</v>
      </c>
      <c r="JI18" s="27">
        <v>6.0030592858593019</v>
      </c>
      <c r="JJ18" s="27">
        <v>8.2435338516037859</v>
      </c>
      <c r="JK18" s="27">
        <v>23.48807411368421</v>
      </c>
      <c r="JL18" s="27">
        <v>8.2210591744708186</v>
      </c>
      <c r="JM18" s="27">
        <v>5.9086370982375138</v>
      </c>
      <c r="JN18" s="27">
        <v>7.7331088743100977</v>
      </c>
      <c r="JO18" s="27">
        <v>23.646604534684208</v>
      </c>
      <c r="JP18" s="27">
        <v>8.1132625528997888</v>
      </c>
      <c r="JQ18" s="27">
        <v>5.8311615438397126</v>
      </c>
      <c r="JR18" s="27">
        <v>7.4962544869429664</v>
      </c>
      <c r="JS18" s="27">
        <v>23.79096890468421</v>
      </c>
      <c r="JT18" s="27">
        <v>7.9907995856772001</v>
      </c>
      <c r="JU18" s="27">
        <v>5.7431449980473381</v>
      </c>
      <c r="JV18" s="27">
        <v>7.1701773107437887</v>
      </c>
      <c r="JW18" s="27">
        <v>23.946239696684209</v>
      </c>
      <c r="JX18" s="27">
        <v>7.9099240978797329</v>
      </c>
      <c r="JY18" s="27">
        <v>5.6850181925595367</v>
      </c>
      <c r="JZ18" s="27">
        <v>6.8412023323842348</v>
      </c>
      <c r="KA18" s="27">
        <v>24.47924234668421</v>
      </c>
      <c r="KB18" s="27">
        <v>7.7421306422213405</v>
      </c>
      <c r="KC18" s="27">
        <v>5.5644217321881797</v>
      </c>
      <c r="KD18" s="27">
        <v>5.9968608018418834</v>
      </c>
      <c r="KE18" s="27">
        <v>25.012536494684209</v>
      </c>
      <c r="KF18" s="27">
        <v>7.9538042552379116</v>
      </c>
      <c r="KG18" s="27">
        <v>5.7165557256365602</v>
      </c>
      <c r="KH18" s="27">
        <v>5.115374147416631</v>
      </c>
      <c r="KI18" s="27">
        <v>25.382198889684208</v>
      </c>
      <c r="KJ18" s="27">
        <v>9.7298756170350895</v>
      </c>
      <c r="KK18" s="27">
        <v>6.9930531835334655</v>
      </c>
      <c r="KL18" s="27">
        <v>4.5539910209172945</v>
      </c>
      <c r="KM18" s="27">
        <v>25.65837457468421</v>
      </c>
      <c r="KN18" s="27">
        <v>11.67965044871802</v>
      </c>
      <c r="KO18" s="27">
        <v>8.3943947453928747</v>
      </c>
      <c r="KP18" s="27">
        <v>4.1325842066698044</v>
      </c>
      <c r="KQ18" s="27">
        <v>25.763166036684208</v>
      </c>
      <c r="KR18" s="27">
        <v>11.768796559873875</v>
      </c>
      <c r="KS18" s="27">
        <v>8.4584658107337951</v>
      </c>
      <c r="KT18" s="133">
        <v>4.2522768093119367</v>
      </c>
      <c r="KU18" s="149">
        <v>22.907855959684209</v>
      </c>
      <c r="KV18" s="149">
        <v>9.1669365721997309</v>
      </c>
      <c r="KW18" s="149">
        <v>6.5884578079534437</v>
      </c>
      <c r="KX18" s="149">
        <v>10.729536644992869</v>
      </c>
      <c r="KY18" s="149">
        <v>22.993752128684207</v>
      </c>
      <c r="KZ18" s="149">
        <v>8.9393848641819549</v>
      </c>
      <c r="LA18" s="149">
        <v>6.4249119149940146</v>
      </c>
      <c r="LB18" s="149">
        <v>9.829592277841698</v>
      </c>
      <c r="LC18" s="149">
        <v>23.106189644684207</v>
      </c>
      <c r="LD18" s="149">
        <v>8.7134586951876436</v>
      </c>
      <c r="LE18" s="149">
        <v>6.2625343289369981</v>
      </c>
      <c r="LF18" s="149">
        <v>9.0729734936966295</v>
      </c>
      <c r="LG18" s="149">
        <v>23.202452522684208</v>
      </c>
      <c r="LH18" s="149">
        <v>8.4147599608087269</v>
      </c>
      <c r="LI18" s="149">
        <v>6.0478536672737793</v>
      </c>
      <c r="LJ18" s="149">
        <v>8.4382052902177094</v>
      </c>
      <c r="LK18" s="149">
        <v>23.329040723684209</v>
      </c>
      <c r="LL18" s="149">
        <v>8.2121954006610736</v>
      </c>
      <c r="LM18" s="149">
        <v>5.9022665294760968</v>
      </c>
      <c r="LN18" s="149">
        <v>7.7396394592794593</v>
      </c>
      <c r="LO18" s="149">
        <v>23.472644476684209</v>
      </c>
      <c r="LP18" s="149">
        <v>7.9863676463466673</v>
      </c>
      <c r="LQ18" s="149">
        <v>5.7399596759872749</v>
      </c>
      <c r="LR18" s="149">
        <v>7.0383264230321956</v>
      </c>
      <c r="LS18" s="149">
        <v>23.657861535684209</v>
      </c>
      <c r="LT18" s="149">
        <v>7.6974459013761249</v>
      </c>
      <c r="LU18" s="149">
        <v>5.5323059291170793</v>
      </c>
      <c r="LV18" s="149">
        <v>6.1854052083638109</v>
      </c>
      <c r="LW18" s="149">
        <v>23.955913039684209</v>
      </c>
      <c r="LX18" s="149">
        <v>7.7908007093021112</v>
      </c>
      <c r="LY18" s="149">
        <v>5.5994018676943407</v>
      </c>
      <c r="LZ18" s="149">
        <v>5.014389095639018</v>
      </c>
      <c r="MA18" s="149">
        <v>24.233703419684208</v>
      </c>
      <c r="MB18" s="149">
        <v>7.4434545805570309</v>
      </c>
      <c r="MC18" s="149">
        <v>5.3497573658513682</v>
      </c>
      <c r="MD18" s="149">
        <v>3.5720796678664115</v>
      </c>
      <c r="ME18" s="149">
        <v>24.514270930684209</v>
      </c>
      <c r="MF18" s="149">
        <v>7.6997773112072743</v>
      </c>
      <c r="MG18" s="149">
        <v>5.5339815592673043</v>
      </c>
      <c r="MH18" s="149">
        <v>2.1674208313213441</v>
      </c>
      <c r="MI18" s="149">
        <v>25.180607118684208</v>
      </c>
      <c r="MJ18" s="149">
        <v>11.42126395370839</v>
      </c>
      <c r="MK18" s="149">
        <v>8.2086872838971079</v>
      </c>
      <c r="ML18" s="149">
        <v>-1.6442083856435943</v>
      </c>
      <c r="MM18" s="149">
        <v>25.797446367684209</v>
      </c>
      <c r="MN18" s="149">
        <v>10.213308597961005</v>
      </c>
      <c r="MO18" s="149">
        <v>7.3405059855374439</v>
      </c>
      <c r="MP18" s="149">
        <v>-5.2007661073459914</v>
      </c>
      <c r="MQ18" s="149">
        <v>26.23682744968421</v>
      </c>
      <c r="MR18" s="149">
        <v>9.1148378768171519</v>
      </c>
      <c r="MS18" s="149">
        <v>6.5510134497783801</v>
      </c>
      <c r="MT18" s="149">
        <v>-8.1276804561407161</v>
      </c>
      <c r="MU18" s="149">
        <v>26.515416485684209</v>
      </c>
      <c r="MV18" s="149">
        <v>8.0353510080684281</v>
      </c>
      <c r="MW18" s="149">
        <v>5.7751649825205673</v>
      </c>
      <c r="MX18" s="149">
        <v>-9.81724018447877</v>
      </c>
      <c r="MY18" s="149">
        <v>26.538820573684209</v>
      </c>
      <c r="MZ18" s="149">
        <v>7.6491242935365831</v>
      </c>
      <c r="NA18" s="149">
        <v>5.4975762381286213</v>
      </c>
      <c r="NB18" s="149">
        <v>-8.4239218888243457</v>
      </c>
      <c r="ND18" s="97"/>
    </row>
    <row r="19" spans="1:368" ht="15" thickBot="1" x14ac:dyDescent="0.35">
      <c r="A19" s="2"/>
      <c r="B19" s="72" t="s">
        <v>433</v>
      </c>
      <c r="C19" s="72" t="s">
        <v>434</v>
      </c>
      <c r="D19" s="72" t="s">
        <v>827</v>
      </c>
      <c r="E19" s="85">
        <v>334416</v>
      </c>
      <c r="F19" s="82">
        <v>428229</v>
      </c>
      <c r="G19" s="20">
        <v>20.502411034000001</v>
      </c>
      <c r="H19" s="20">
        <v>10.466294375747907</v>
      </c>
      <c r="I19" s="20">
        <v>7.6350160300710055</v>
      </c>
      <c r="J19" s="20">
        <v>10.766304795833799</v>
      </c>
      <c r="K19" s="20">
        <v>20.559068288999999</v>
      </c>
      <c r="L19" s="20">
        <v>10.159879901493543</v>
      </c>
      <c r="M19" s="20">
        <v>7.4114909371595346</v>
      </c>
      <c r="N19" s="20">
        <v>9.9289514809650026</v>
      </c>
      <c r="O19" s="20">
        <v>20.643339741999998</v>
      </c>
      <c r="P19" s="20">
        <v>9.8998538328218793</v>
      </c>
      <c r="Q19" s="20">
        <v>7.2218055402778303</v>
      </c>
      <c r="R19" s="20">
        <v>9.6345120241414772</v>
      </c>
      <c r="S19" s="20">
        <v>20.749484696</v>
      </c>
      <c r="T19" s="20">
        <v>9.6968720308463041</v>
      </c>
      <c r="U19" s="20">
        <v>7.0737331417518261</v>
      </c>
      <c r="V19" s="20">
        <v>9.4668329528811732</v>
      </c>
      <c r="W19" s="20">
        <v>20.874323407999999</v>
      </c>
      <c r="X19" s="20">
        <v>9.4223757309934353</v>
      </c>
      <c r="Y19" s="20">
        <v>6.8734919126853011</v>
      </c>
      <c r="Z19" s="20">
        <v>9.2627454483915894</v>
      </c>
      <c r="AA19" s="20">
        <v>21.013320100000001</v>
      </c>
      <c r="AB19" s="20">
        <v>9.1283793699995197</v>
      </c>
      <c r="AC19" s="20">
        <v>6.6590256605060825</v>
      </c>
      <c r="AD19" s="20">
        <v>9.0608122740297379</v>
      </c>
      <c r="AE19" s="20">
        <v>21.169097639</v>
      </c>
      <c r="AF19" s="20">
        <v>8.9072974268127751</v>
      </c>
      <c r="AG19" s="20">
        <v>6.4977494609658395</v>
      </c>
      <c r="AH19" s="20">
        <v>8.8811897808334024</v>
      </c>
      <c r="AI19" s="20">
        <v>21.357433310000001</v>
      </c>
      <c r="AJ19" s="20">
        <v>8.8475389624173264</v>
      </c>
      <c r="AK19" s="20">
        <v>6.4541564931768862</v>
      </c>
      <c r="AL19" s="20">
        <v>8.7220490891619935</v>
      </c>
      <c r="AM19" s="20">
        <v>21.497469045999999</v>
      </c>
      <c r="AN19" s="20">
        <v>8.7317013525950937</v>
      </c>
      <c r="AO19" s="20">
        <v>6.3696545695612841</v>
      </c>
      <c r="AP19" s="20">
        <v>8.5195460293434184</v>
      </c>
      <c r="AQ19" s="20">
        <v>21.628704331999998</v>
      </c>
      <c r="AR19" s="20">
        <v>8.6621401547611558</v>
      </c>
      <c r="AS19" s="20">
        <v>6.31891064420756</v>
      </c>
      <c r="AT19" s="20">
        <v>8.3463425647474754</v>
      </c>
      <c r="AU19" s="20">
        <v>22.031918900000001</v>
      </c>
      <c r="AV19" s="20">
        <v>8.3583871753382262</v>
      </c>
      <c r="AW19" s="20">
        <v>6.0973270747209458</v>
      </c>
      <c r="AX19" s="20">
        <v>7.1860407410003724</v>
      </c>
      <c r="AY19" s="20">
        <v>22.455866937</v>
      </c>
      <c r="AZ19" s="20">
        <v>7.9151297044547917</v>
      </c>
      <c r="BA19" s="20">
        <v>5.7739769209658904</v>
      </c>
      <c r="BB19" s="20">
        <v>5.1453889841490863</v>
      </c>
      <c r="BC19" s="20">
        <v>22.767313518999998</v>
      </c>
      <c r="BD19" s="20">
        <v>7.5540261229158148</v>
      </c>
      <c r="BE19" s="20">
        <v>5.5105568856996712</v>
      </c>
      <c r="BF19" s="20">
        <v>3.5011751222673357</v>
      </c>
      <c r="BG19" s="20">
        <v>23.044954601000001</v>
      </c>
      <c r="BH19" s="20">
        <v>7.2951002266125871</v>
      </c>
      <c r="BI19" s="20">
        <v>5.321674049243585</v>
      </c>
      <c r="BJ19" s="20">
        <v>1.7742687368304644</v>
      </c>
      <c r="BK19" s="20">
        <v>23.239664742999999</v>
      </c>
      <c r="BL19" s="20">
        <v>6.9460458382583958</v>
      </c>
      <c r="BM19" s="20">
        <v>5.0670437326507134</v>
      </c>
      <c r="BN19" s="20">
        <v>0.24595722973080925</v>
      </c>
      <c r="BO19" s="23">
        <v>20.450654206999999</v>
      </c>
      <c r="BP19" s="23">
        <v>10.466294375747907</v>
      </c>
      <c r="BQ19" s="23">
        <v>7.6350160300710055</v>
      </c>
      <c r="BR19" s="23">
        <v>10.766304795833799</v>
      </c>
      <c r="BS19" s="23">
        <v>20.51921106</v>
      </c>
      <c r="BT19" s="23">
        <v>10.302678548466739</v>
      </c>
      <c r="BU19" s="23">
        <v>7.5156605620115871</v>
      </c>
      <c r="BV19" s="23">
        <v>10.496028676757147</v>
      </c>
      <c r="BW19" s="23">
        <v>20.579967145000001</v>
      </c>
      <c r="BX19" s="23">
        <v>10.077946409328202</v>
      </c>
      <c r="BY19" s="23">
        <v>7.351721595344384</v>
      </c>
      <c r="BZ19" s="23">
        <v>10.325018869043163</v>
      </c>
      <c r="CA19" s="23">
        <v>20.645333358999999</v>
      </c>
      <c r="CB19" s="23">
        <v>9.8861159591761005</v>
      </c>
      <c r="CC19" s="23">
        <v>7.2117839527188519</v>
      </c>
      <c r="CD19" s="23">
        <v>10.169103622628644</v>
      </c>
      <c r="CE19" s="23">
        <v>20.734183491</v>
      </c>
      <c r="CF19" s="23">
        <v>9.6876320490427528</v>
      </c>
      <c r="CG19" s="23">
        <v>7.0669927036698299</v>
      </c>
      <c r="CH19" s="23">
        <v>9.9764766670735092</v>
      </c>
      <c r="CI19" s="23">
        <v>20.843484381</v>
      </c>
      <c r="CJ19" s="23">
        <v>9.5132949285739841</v>
      </c>
      <c r="CK19" s="23">
        <v>6.939816201497317</v>
      </c>
      <c r="CL19" s="23">
        <v>9.7935398330670473</v>
      </c>
      <c r="CM19" s="23">
        <v>20.972479355000001</v>
      </c>
      <c r="CN19" s="23">
        <v>9.3303643045948021</v>
      </c>
      <c r="CO19" s="23">
        <v>6.8063708581570541</v>
      </c>
      <c r="CP19" s="23">
        <v>9.5736560831973812</v>
      </c>
      <c r="CQ19" s="23">
        <v>21.118458010000001</v>
      </c>
      <c r="CR19" s="23">
        <v>9.2382896410722797</v>
      </c>
      <c r="CS19" s="23">
        <v>6.7392036730273475</v>
      </c>
      <c r="CT19" s="23">
        <v>9.3037376118777093</v>
      </c>
      <c r="CU19" s="23">
        <v>21.194519044</v>
      </c>
      <c r="CV19" s="23">
        <v>9.1547162548822065</v>
      </c>
      <c r="CW19" s="23">
        <v>6.6782380513525874</v>
      </c>
      <c r="CX19" s="23">
        <v>9.0442514634590001</v>
      </c>
      <c r="CY19" s="23">
        <v>21.272888284</v>
      </c>
      <c r="CZ19" s="23">
        <v>9.0730664432609807</v>
      </c>
      <c r="DA19" s="23">
        <v>6.6186756505448248</v>
      </c>
      <c r="DB19" s="23">
        <v>8.7837305423612086</v>
      </c>
      <c r="DC19" s="23">
        <v>21.508258507000001</v>
      </c>
      <c r="DD19" s="23">
        <v>8.8479851621630345</v>
      </c>
      <c r="DE19" s="23">
        <v>6.4544819896791621</v>
      </c>
      <c r="DF19" s="23">
        <v>8.031633819174008</v>
      </c>
      <c r="DG19" s="23">
        <v>21.727179631999999</v>
      </c>
      <c r="DH19" s="23">
        <v>8.6900511262024676</v>
      </c>
      <c r="DI19" s="23">
        <v>6.3392713092833537</v>
      </c>
      <c r="DJ19" s="23">
        <v>7.345011673788342</v>
      </c>
      <c r="DK19" s="23">
        <v>21.915011751999998</v>
      </c>
      <c r="DL19" s="23">
        <v>8.5175091224118127</v>
      </c>
      <c r="DM19" s="23">
        <v>6.2134043197350026</v>
      </c>
      <c r="DN19" s="23">
        <v>6.749775811341836</v>
      </c>
      <c r="DO19" s="23">
        <v>22.100374265999999</v>
      </c>
      <c r="DP19" s="23">
        <v>8.4594560371794767</v>
      </c>
      <c r="DQ19" s="23">
        <v>6.1710554023023905</v>
      </c>
      <c r="DR19" s="23">
        <v>6.1474861103775993</v>
      </c>
      <c r="DS19" s="23">
        <v>22.238982243999999</v>
      </c>
      <c r="DT19" s="23">
        <v>8.3920881079734162</v>
      </c>
      <c r="DU19" s="23">
        <v>6.1219114358769096</v>
      </c>
      <c r="DV19" s="23">
        <v>5.7513646241726377</v>
      </c>
      <c r="DW19" s="25">
        <v>20.509961683</v>
      </c>
      <c r="DX19" s="25">
        <v>10.466294375747907</v>
      </c>
      <c r="DY19" s="25">
        <v>7.6350160300710055</v>
      </c>
      <c r="DZ19" s="25">
        <v>10.766304795833799</v>
      </c>
      <c r="EA19" s="25">
        <v>20.572973386000001</v>
      </c>
      <c r="EB19" s="25">
        <v>10.117236693464474</v>
      </c>
      <c r="EC19" s="25">
        <v>7.3803833106026122</v>
      </c>
      <c r="ED19" s="25">
        <v>9.8295890426781956</v>
      </c>
      <c r="EE19" s="25">
        <v>20.667722699999999</v>
      </c>
      <c r="EF19" s="25">
        <v>9.8423714735359642</v>
      </c>
      <c r="EG19" s="25">
        <v>7.1798729594771977</v>
      </c>
      <c r="EH19" s="25">
        <v>9.538130019312943</v>
      </c>
      <c r="EI19" s="25">
        <v>20.789364235000001</v>
      </c>
      <c r="EJ19" s="25">
        <v>9.6164013393469592</v>
      </c>
      <c r="EK19" s="25">
        <v>7.0150308926566698</v>
      </c>
      <c r="EL19" s="25">
        <v>9.4088290841564337</v>
      </c>
      <c r="EM19" s="25">
        <v>20.933450508</v>
      </c>
      <c r="EN19" s="25">
        <v>9.3540925777072683</v>
      </c>
      <c r="EO19" s="25">
        <v>6.8236803030355935</v>
      </c>
      <c r="EP19" s="25">
        <v>9.2459648899061282</v>
      </c>
      <c r="EQ19" s="25">
        <v>21.095342585000001</v>
      </c>
      <c r="ER19" s="25">
        <v>9.0364622743675529</v>
      </c>
      <c r="ES19" s="25">
        <v>6.5919734189587977</v>
      </c>
      <c r="ET19" s="25">
        <v>9.0943440712217356</v>
      </c>
      <c r="EU19" s="25">
        <v>21.278879526000001</v>
      </c>
      <c r="EV19" s="25">
        <v>8.8783635523088833</v>
      </c>
      <c r="EW19" s="25">
        <v>6.4766426023472654</v>
      </c>
      <c r="EX19" s="25">
        <v>8.9849438539075237</v>
      </c>
      <c r="EY19" s="25">
        <v>21.501386490999998</v>
      </c>
      <c r="EZ19" s="25">
        <v>8.7821017640003838</v>
      </c>
      <c r="FA19" s="25">
        <v>6.4064209679814565</v>
      </c>
      <c r="FB19" s="25">
        <v>8.9045630068988544</v>
      </c>
      <c r="FC19" s="25">
        <v>21.662728671</v>
      </c>
      <c r="FD19" s="25">
        <v>8.6824406407091956</v>
      </c>
      <c r="FE19" s="25">
        <v>6.333719566073035</v>
      </c>
      <c r="FF19" s="25">
        <v>8.7918932626815831</v>
      </c>
      <c r="FG19" s="25">
        <v>21.813531073</v>
      </c>
      <c r="FH19" s="25">
        <v>8.6189040394676617</v>
      </c>
      <c r="FI19" s="25">
        <v>6.2873705000559932</v>
      </c>
      <c r="FJ19" s="25">
        <v>8.6881473218372225</v>
      </c>
      <c r="FK19" s="25">
        <v>22.273036313999999</v>
      </c>
      <c r="FL19" s="25">
        <v>8.2523753564592006</v>
      </c>
      <c r="FM19" s="25">
        <v>6.0199929287987883</v>
      </c>
      <c r="FN19" s="25">
        <v>7.6972739177407199</v>
      </c>
      <c r="FO19" s="25">
        <v>22.748277989000002</v>
      </c>
      <c r="FP19" s="25">
        <v>7.8266514709564863</v>
      </c>
      <c r="FQ19" s="25">
        <v>5.7094332814675361</v>
      </c>
      <c r="FR19" s="25">
        <v>5.7949618726887806</v>
      </c>
      <c r="FS19" s="25">
        <v>23.096074057999999</v>
      </c>
      <c r="FT19" s="25">
        <v>7.4386826024806076</v>
      </c>
      <c r="FU19" s="25">
        <v>5.4264153934129427</v>
      </c>
      <c r="FV19" s="25">
        <v>4.3041000925962596</v>
      </c>
      <c r="FW19" s="25">
        <v>23.402932747999998</v>
      </c>
      <c r="FX19" s="25">
        <v>7.1456217173927765</v>
      </c>
      <c r="FY19" s="25">
        <v>5.2126315578830447</v>
      </c>
      <c r="FZ19" s="25">
        <v>2.7833969715121043</v>
      </c>
      <c r="GA19" s="25">
        <v>23.615343153000001</v>
      </c>
      <c r="GB19" s="25">
        <v>6.8354785152310429</v>
      </c>
      <c r="GC19" s="25">
        <v>4.9863864098763813</v>
      </c>
      <c r="GD19" s="25">
        <v>1.480176545859841</v>
      </c>
      <c r="GE19" s="26">
        <v>20.509961683</v>
      </c>
      <c r="GF19" s="26">
        <v>10.466294375747907</v>
      </c>
      <c r="GG19" s="26">
        <v>7.6350160300710055</v>
      </c>
      <c r="GH19" s="26">
        <v>10.766304795833799</v>
      </c>
      <c r="GI19" s="26">
        <v>20.513996345999999</v>
      </c>
      <c r="GJ19" s="26">
        <v>10.202555302488991</v>
      </c>
      <c r="GK19" s="26">
        <v>7.4426220480372249</v>
      </c>
      <c r="GL19" s="26">
        <v>10.226398745193743</v>
      </c>
      <c r="GM19" s="26">
        <v>20.556125291000001</v>
      </c>
      <c r="GN19" s="26">
        <v>9.9616146329959783</v>
      </c>
      <c r="GO19" s="26">
        <v>7.2668591841397783</v>
      </c>
      <c r="GP19" s="26">
        <v>10.043737647119322</v>
      </c>
      <c r="GQ19" s="26">
        <v>20.616189844000001</v>
      </c>
      <c r="GR19" s="26">
        <v>9.7358235093907268</v>
      </c>
      <c r="GS19" s="26">
        <v>7.1021477030478239</v>
      </c>
      <c r="GT19" s="26">
        <v>9.9518505362569911</v>
      </c>
      <c r="GU19" s="26">
        <v>20.704186633999999</v>
      </c>
      <c r="GV19" s="26">
        <v>9.4983533074842512</v>
      </c>
      <c r="GW19" s="26">
        <v>6.9289164969371528</v>
      </c>
      <c r="GX19" s="26">
        <v>9.8022874899130183</v>
      </c>
      <c r="GY19" s="26">
        <v>20.839947961</v>
      </c>
      <c r="GZ19" s="26">
        <v>9.2242917333867869</v>
      </c>
      <c r="HA19" s="26">
        <v>6.7289923942567231</v>
      </c>
      <c r="HB19" s="26">
        <v>9.6314697787749477</v>
      </c>
      <c r="HC19" s="26">
        <v>21.007429131999999</v>
      </c>
      <c r="HD19" s="26">
        <v>9.0218554737202368</v>
      </c>
      <c r="HE19" s="26">
        <v>6.5813179612498365</v>
      </c>
      <c r="HF19" s="26">
        <v>9.3788584452574177</v>
      </c>
      <c r="HG19" s="26">
        <v>21.200028824</v>
      </c>
      <c r="HH19" s="26">
        <v>8.8666030855102616</v>
      </c>
      <c r="HI19" s="26">
        <v>6.4680635055528315</v>
      </c>
      <c r="HJ19" s="26">
        <v>8.7787972508559307</v>
      </c>
      <c r="HK19" s="26">
        <v>21.348424389000002</v>
      </c>
      <c r="HL19" s="26">
        <v>8.6584639322384778</v>
      </c>
      <c r="HM19" s="26">
        <v>6.3162288910594935</v>
      </c>
      <c r="HN19" s="26">
        <v>8.1335542997133565</v>
      </c>
      <c r="HO19" s="26">
        <v>21.491766800000001</v>
      </c>
      <c r="HP19" s="26">
        <v>8.4772554757317646</v>
      </c>
      <c r="HQ19" s="26">
        <v>6.1840398449135101</v>
      </c>
      <c r="HR19" s="26">
        <v>7.4918686975866979</v>
      </c>
      <c r="HS19" s="26">
        <v>21.926242430999999</v>
      </c>
      <c r="HT19" s="26">
        <v>8.1408736549449401</v>
      </c>
      <c r="HU19" s="26">
        <v>5.9386539899271451</v>
      </c>
      <c r="HV19" s="26">
        <v>5.6442383270173906</v>
      </c>
      <c r="HW19" s="26">
        <v>22.388800150999998</v>
      </c>
      <c r="HX19" s="26">
        <v>7.7056131419151912</v>
      </c>
      <c r="HY19" s="26">
        <v>5.6211375055886679</v>
      </c>
      <c r="HZ19" s="26">
        <v>3.8665060882916507</v>
      </c>
      <c r="IA19" s="26">
        <v>22.726727482000001</v>
      </c>
      <c r="IB19" s="26">
        <v>7.3357054188833626</v>
      </c>
      <c r="IC19" s="26">
        <v>5.3512949716791187</v>
      </c>
      <c r="ID19" s="26">
        <v>2.4882328813843557</v>
      </c>
      <c r="IE19" s="26">
        <v>23.009873621000001</v>
      </c>
      <c r="IF19" s="26">
        <v>7.1282873589716047</v>
      </c>
      <c r="IG19" s="26">
        <v>5.1999863847524939</v>
      </c>
      <c r="IH19" s="26">
        <v>1.6303544794404488</v>
      </c>
      <c r="II19" s="26">
        <v>23.112477007999999</v>
      </c>
      <c r="IJ19" s="26">
        <v>7.0768592439485625</v>
      </c>
      <c r="IK19" s="26">
        <v>5.1624702908513793</v>
      </c>
      <c r="IL19" s="26">
        <v>2.3116592707740935</v>
      </c>
      <c r="IM19" s="27">
        <v>20.502411034000001</v>
      </c>
      <c r="IN19" s="27">
        <v>10.466294375747907</v>
      </c>
      <c r="IO19" s="27">
        <v>7.6350160300710055</v>
      </c>
      <c r="IP19" s="27">
        <v>10.766304795833799</v>
      </c>
      <c r="IQ19" s="27">
        <v>20.550265810999999</v>
      </c>
      <c r="IR19" s="27">
        <v>10.250584831162685</v>
      </c>
      <c r="IS19" s="27">
        <v>7.4776589205133259</v>
      </c>
      <c r="IT19" s="27">
        <v>10.369825684606836</v>
      </c>
      <c r="IU19" s="27">
        <v>20.606968689999999</v>
      </c>
      <c r="IV19" s="27">
        <v>10.010035766127348</v>
      </c>
      <c r="IW19" s="27">
        <v>7.3021817266156397</v>
      </c>
      <c r="IX19" s="27">
        <v>10.192587826441871</v>
      </c>
      <c r="IY19" s="27">
        <v>20.671911515000001</v>
      </c>
      <c r="IZ19" s="27">
        <v>9.8181940328644579</v>
      </c>
      <c r="JA19" s="27">
        <v>7.1622358531178758</v>
      </c>
      <c r="JB19" s="27">
        <v>10.091255601755075</v>
      </c>
      <c r="JC19" s="27">
        <v>20.755283877</v>
      </c>
      <c r="JD19" s="27">
        <v>9.5621700882276528</v>
      </c>
      <c r="JE19" s="27">
        <v>6.9754699500000079</v>
      </c>
      <c r="JF19" s="27">
        <v>9.9818832483360289</v>
      </c>
      <c r="JG19" s="27">
        <v>20.880133440000002</v>
      </c>
      <c r="JH19" s="27">
        <v>9.2804139683148428</v>
      </c>
      <c r="JI19" s="27">
        <v>6.7699327832746352</v>
      </c>
      <c r="JJ19" s="27">
        <v>9.8606556229165214</v>
      </c>
      <c r="JK19" s="27">
        <v>21.038532691</v>
      </c>
      <c r="JL19" s="27">
        <v>9.072916189341905</v>
      </c>
      <c r="JM19" s="27">
        <v>6.6185660424027697</v>
      </c>
      <c r="JN19" s="27">
        <v>9.7445099804582007</v>
      </c>
      <c r="JO19" s="27">
        <v>21.208699251999999</v>
      </c>
      <c r="JP19" s="27">
        <v>9.0255659564191415</v>
      </c>
      <c r="JQ19" s="27">
        <v>6.5840247067194735</v>
      </c>
      <c r="JR19" s="27">
        <v>9.6345815449762195</v>
      </c>
      <c r="JS19" s="27">
        <v>21.331876534999999</v>
      </c>
      <c r="JT19" s="27">
        <v>8.9084568899076508</v>
      </c>
      <c r="JU19" s="27">
        <v>6.4985952731509196</v>
      </c>
      <c r="JV19" s="27">
        <v>9.4557995920755094</v>
      </c>
      <c r="JW19" s="27">
        <v>21.452608353999999</v>
      </c>
      <c r="JX19" s="27">
        <v>8.8445777200244482</v>
      </c>
      <c r="JY19" s="27">
        <v>6.4519963080791944</v>
      </c>
      <c r="JZ19" s="27">
        <v>9.2852584755521193</v>
      </c>
      <c r="KA19" s="27">
        <v>21.82802693</v>
      </c>
      <c r="KB19" s="27">
        <v>8.6530884371909522</v>
      </c>
      <c r="KC19" s="27">
        <v>6.3123075422626798</v>
      </c>
      <c r="KD19" s="27">
        <v>8.7290632203198424</v>
      </c>
      <c r="KE19" s="27">
        <v>22.224444506000001</v>
      </c>
      <c r="KF19" s="27">
        <v>8.4321777783250482</v>
      </c>
      <c r="KG19" s="27">
        <v>6.1511562922497838</v>
      </c>
      <c r="KH19" s="27">
        <v>8.0160287162865416</v>
      </c>
      <c r="KI19" s="27">
        <v>22.519333594999999</v>
      </c>
      <c r="KJ19" s="27">
        <v>8.3129243638738846</v>
      </c>
      <c r="KK19" s="27">
        <v>6.064162586713933</v>
      </c>
      <c r="KL19" s="27">
        <v>7.4692338816187007</v>
      </c>
      <c r="KM19" s="27">
        <v>22.790774152000001</v>
      </c>
      <c r="KN19" s="27">
        <v>8.2829759591619734</v>
      </c>
      <c r="KO19" s="27">
        <v>6.0423156424334126</v>
      </c>
      <c r="KP19" s="27">
        <v>6.987388039674336</v>
      </c>
      <c r="KQ19" s="27">
        <v>22.952806682999999</v>
      </c>
      <c r="KR19" s="27">
        <v>8.1703894575063423</v>
      </c>
      <c r="KS19" s="27">
        <v>5.9601853569617766</v>
      </c>
      <c r="KT19" s="133">
        <v>6.6058846273502834</v>
      </c>
      <c r="KU19" s="149">
        <v>20.502411034000001</v>
      </c>
      <c r="KV19" s="149">
        <v>10.466294375747907</v>
      </c>
      <c r="KW19" s="149">
        <v>7.6350160300710055</v>
      </c>
      <c r="KX19" s="149">
        <v>10.766304795833799</v>
      </c>
      <c r="KY19" s="149">
        <v>20.532496168000002</v>
      </c>
      <c r="KZ19" s="149">
        <v>10.1134854555405</v>
      </c>
      <c r="LA19" s="149">
        <v>7.3776468347637021</v>
      </c>
      <c r="LB19" s="149">
        <v>9.8143012749325909</v>
      </c>
      <c r="LC19" s="149">
        <v>20.613130425000001</v>
      </c>
      <c r="LD19" s="149">
        <v>9.8507638153785884</v>
      </c>
      <c r="LE19" s="149">
        <v>7.1859950560089692</v>
      </c>
      <c r="LF19" s="149">
        <v>9.4909369915124415</v>
      </c>
      <c r="LG19" s="149">
        <v>20.719013318999998</v>
      </c>
      <c r="LH19" s="149">
        <v>9.6101063149675898</v>
      </c>
      <c r="LI19" s="149">
        <v>7.0104387600144289</v>
      </c>
      <c r="LJ19" s="149">
        <v>9.3106884891318789</v>
      </c>
      <c r="LK19" s="149">
        <v>20.844787581999999</v>
      </c>
      <c r="LL19" s="149">
        <v>9.3574042505797461</v>
      </c>
      <c r="LM19" s="149">
        <v>6.8260961222892833</v>
      </c>
      <c r="LN19" s="149">
        <v>9.0830757080168851</v>
      </c>
      <c r="LO19" s="149">
        <v>20.983708471</v>
      </c>
      <c r="LP19" s="149">
        <v>9.0813242736069917</v>
      </c>
      <c r="LQ19" s="149">
        <v>6.6246996228125541</v>
      </c>
      <c r="LR19" s="149">
        <v>8.8547207381342687</v>
      </c>
      <c r="LS19" s="149">
        <v>21.144152411</v>
      </c>
      <c r="LT19" s="149">
        <v>8.8515654901897953</v>
      </c>
      <c r="LU19" s="149">
        <v>6.4570937891275486</v>
      </c>
      <c r="LV19" s="149">
        <v>8.540626072345507</v>
      </c>
      <c r="LW19" s="149">
        <v>21.355400735</v>
      </c>
      <c r="LX19" s="149">
        <v>8.6910942299450209</v>
      </c>
      <c r="LY19" s="149">
        <v>6.3400322389409292</v>
      </c>
      <c r="LZ19" s="149">
        <v>7.8566731251400537</v>
      </c>
      <c r="MA19" s="149">
        <v>21.517915616</v>
      </c>
      <c r="MB19" s="149">
        <v>8.4687208913064076</v>
      </c>
      <c r="MC19" s="149">
        <v>6.177813984398008</v>
      </c>
      <c r="MD19" s="149">
        <v>7.1388675071399224</v>
      </c>
      <c r="ME19" s="149">
        <v>21.672012946999999</v>
      </c>
      <c r="MF19" s="149">
        <v>8.2855269585618476</v>
      </c>
      <c r="MG19" s="149">
        <v>6.0441765609793183</v>
      </c>
      <c r="MH19" s="149">
        <v>6.4268739381040998</v>
      </c>
      <c r="MI19" s="149">
        <v>22.109325331000001</v>
      </c>
      <c r="MJ19" s="149">
        <v>7.904664543252558</v>
      </c>
      <c r="MK19" s="149">
        <v>5.7663427315701208</v>
      </c>
      <c r="ML19" s="149">
        <v>4.3851587797074387</v>
      </c>
      <c r="MM19" s="149">
        <v>22.521713023</v>
      </c>
      <c r="MN19" s="149">
        <v>7.4409521228078699</v>
      </c>
      <c r="MO19" s="149">
        <v>5.4280709768942712</v>
      </c>
      <c r="MP19" s="149">
        <v>2.4567421101141633</v>
      </c>
      <c r="MQ19" s="149">
        <v>22.820904650999999</v>
      </c>
      <c r="MR19" s="149">
        <v>7.0433432196947852</v>
      </c>
      <c r="MS19" s="149">
        <v>5.138020817785268</v>
      </c>
      <c r="MT19" s="149">
        <v>0.94525152365847021</v>
      </c>
      <c r="MU19" s="149">
        <v>23.05697498</v>
      </c>
      <c r="MV19" s="149">
        <v>6.8093006807461984</v>
      </c>
      <c r="MW19" s="149">
        <v>4.9672900440807224</v>
      </c>
      <c r="MX19" s="149">
        <v>-8.00438432656847E-2</v>
      </c>
      <c r="MY19" s="149">
        <v>23.151334874</v>
      </c>
      <c r="MZ19" s="149">
        <v>6.6951275654107603</v>
      </c>
      <c r="NA19" s="149">
        <v>4.8840023460193036</v>
      </c>
      <c r="NB19" s="149">
        <v>0.40228422588572599</v>
      </c>
      <c r="ND19" s="97"/>
    </row>
    <row r="20" spans="1:368" ht="15" thickBot="1" x14ac:dyDescent="0.35">
      <c r="A20" s="2"/>
      <c r="B20" s="72" t="s">
        <v>435</v>
      </c>
      <c r="C20" s="72" t="s">
        <v>436</v>
      </c>
      <c r="D20" s="72" t="s">
        <v>828</v>
      </c>
      <c r="E20" s="85">
        <v>384753</v>
      </c>
      <c r="F20" s="82">
        <v>397415</v>
      </c>
      <c r="G20" s="20">
        <v>26.382247054</v>
      </c>
      <c r="H20" s="20">
        <v>11.990027921818911</v>
      </c>
      <c r="I20" s="20">
        <v>8.7465584377416974</v>
      </c>
      <c r="J20" s="20">
        <v>4.3110970502534691</v>
      </c>
      <c r="K20" s="20">
        <v>26.467698701</v>
      </c>
      <c r="L20" s="20">
        <v>11.552858191628083</v>
      </c>
      <c r="M20" s="20">
        <v>8.4276492060652988</v>
      </c>
      <c r="N20" s="20">
        <v>2.5397521874255524</v>
      </c>
      <c r="O20" s="20">
        <v>26.603898735999998</v>
      </c>
      <c r="P20" s="20">
        <v>11.171972888689163</v>
      </c>
      <c r="Q20" s="20">
        <v>8.1497986804489386</v>
      </c>
      <c r="R20" s="20">
        <v>1.3247029879557211</v>
      </c>
      <c r="S20" s="20">
        <v>26.728844725000002</v>
      </c>
      <c r="T20" s="20">
        <v>11.011473232378778</v>
      </c>
      <c r="U20" s="20">
        <v>8.0327164157277995</v>
      </c>
      <c r="V20" s="20">
        <v>0.43287164304726744</v>
      </c>
      <c r="W20" s="20">
        <v>26.857568413999999</v>
      </c>
      <c r="X20" s="20">
        <v>10.800284910691634</v>
      </c>
      <c r="Y20" s="20">
        <v>7.8786574753275191</v>
      </c>
      <c r="Z20" s="20">
        <v>-0.4405136846144444</v>
      </c>
      <c r="AA20" s="20">
        <v>26.996819858000002</v>
      </c>
      <c r="AB20" s="20">
        <v>10.56252839182971</v>
      </c>
      <c r="AC20" s="20">
        <v>7.7052174049840989</v>
      </c>
      <c r="AD20" s="20">
        <v>-1.3184373175509094</v>
      </c>
      <c r="AE20" s="20">
        <v>27.148126816000001</v>
      </c>
      <c r="AF20" s="20">
        <v>10.378024984638936</v>
      </c>
      <c r="AG20" s="20">
        <v>7.5706247381880614</v>
      </c>
      <c r="AH20" s="20">
        <v>-1.9053643080513147</v>
      </c>
      <c r="AI20" s="20">
        <v>27.318838678999999</v>
      </c>
      <c r="AJ20" s="20">
        <v>10.272839334420935</v>
      </c>
      <c r="AK20" s="20">
        <v>7.4938932708017836</v>
      </c>
      <c r="AL20" s="20">
        <v>-2.1183226386105574</v>
      </c>
      <c r="AM20" s="20">
        <v>27.500936654</v>
      </c>
      <c r="AN20" s="20">
        <v>10.153594249122108</v>
      </c>
      <c r="AO20" s="20">
        <v>7.4069056412666008</v>
      </c>
      <c r="AP20" s="20">
        <v>-2.423872421093602</v>
      </c>
      <c r="AQ20" s="20">
        <v>27.684154554999999</v>
      </c>
      <c r="AR20" s="20">
        <v>10.022323944918783</v>
      </c>
      <c r="AS20" s="20">
        <v>7.3111457819617582</v>
      </c>
      <c r="AT20" s="20">
        <v>-2.7166684787862856</v>
      </c>
      <c r="AU20" s="20">
        <v>28.300696149</v>
      </c>
      <c r="AV20" s="20">
        <v>9.6581025407224654</v>
      </c>
      <c r="AW20" s="20">
        <v>7.045451338474912</v>
      </c>
      <c r="AX20" s="20">
        <v>-3.8620877790437049</v>
      </c>
      <c r="AY20" s="20">
        <v>28.948497738</v>
      </c>
      <c r="AZ20" s="20">
        <v>9.258635840186221</v>
      </c>
      <c r="BA20" s="20">
        <v>6.7540459420109071</v>
      </c>
      <c r="BB20" s="20">
        <v>-5.466993931531146</v>
      </c>
      <c r="BC20" s="20">
        <v>29.383163651</v>
      </c>
      <c r="BD20" s="20">
        <v>8.9444228061208229</v>
      </c>
      <c r="BE20" s="20">
        <v>6.5248319082927768</v>
      </c>
      <c r="BF20" s="20">
        <v>-6.6561992164583366</v>
      </c>
      <c r="BG20" s="20">
        <v>29.500035918000002</v>
      </c>
      <c r="BH20" s="20">
        <v>8.6414980044436085</v>
      </c>
      <c r="BI20" s="20">
        <v>6.3038524829413518</v>
      </c>
      <c r="BJ20" s="20">
        <v>-7.6935867525173904</v>
      </c>
      <c r="BK20" s="20">
        <v>29.509167732000002</v>
      </c>
      <c r="BL20" s="20">
        <v>8.3566210354650057</v>
      </c>
      <c r="BM20" s="20">
        <v>6.0960387002725227</v>
      </c>
      <c r="BN20" s="20">
        <v>-8.4103994527281856</v>
      </c>
      <c r="BO20" s="23">
        <v>26.371158821000002</v>
      </c>
      <c r="BP20" s="23">
        <v>11.990027921818905</v>
      </c>
      <c r="BQ20" s="23">
        <v>8.7465584377416938</v>
      </c>
      <c r="BR20" s="23">
        <v>4.3110970502534691</v>
      </c>
      <c r="BS20" s="23">
        <v>26.424876228999999</v>
      </c>
      <c r="BT20" s="23">
        <v>11.856864070529616</v>
      </c>
      <c r="BU20" s="23">
        <v>8.6494172622005578</v>
      </c>
      <c r="BV20" s="23">
        <v>3.8930923583126251</v>
      </c>
      <c r="BW20" s="23">
        <v>26.519739069</v>
      </c>
      <c r="BX20" s="23">
        <v>11.730446111741905</v>
      </c>
      <c r="BY20" s="23">
        <v>8.5571971213196036</v>
      </c>
      <c r="BZ20" s="23">
        <v>3.5851471434861004</v>
      </c>
      <c r="CA20" s="23">
        <v>26.602477493999999</v>
      </c>
      <c r="CB20" s="23">
        <v>11.603391244665609</v>
      </c>
      <c r="CC20" s="23">
        <v>8.4645123647094831</v>
      </c>
      <c r="CD20" s="23">
        <v>3.4023812709876573</v>
      </c>
      <c r="CE20" s="23">
        <v>26.685079022</v>
      </c>
      <c r="CF20" s="23">
        <v>11.480988142314832</v>
      </c>
      <c r="CG20" s="23">
        <v>8.3752210057024108</v>
      </c>
      <c r="CH20" s="23">
        <v>3.2548494186469732</v>
      </c>
      <c r="CI20" s="23">
        <v>26.779209138999999</v>
      </c>
      <c r="CJ20" s="23">
        <v>11.376771939471535</v>
      </c>
      <c r="CK20" s="23">
        <v>8.2991967366788444</v>
      </c>
      <c r="CL20" s="23">
        <v>3.1024619143064847</v>
      </c>
      <c r="CM20" s="23">
        <v>26.894160200999998</v>
      </c>
      <c r="CN20" s="23">
        <v>11.169783414878948</v>
      </c>
      <c r="CO20" s="23">
        <v>8.1482014897873469</v>
      </c>
      <c r="CP20" s="23">
        <v>2.9131867973776373</v>
      </c>
      <c r="CQ20" s="23">
        <v>27.040509110999999</v>
      </c>
      <c r="CR20" s="23">
        <v>11.076261269006773</v>
      </c>
      <c r="CS20" s="23">
        <v>8.0799783864361494</v>
      </c>
      <c r="CT20" s="23">
        <v>2.6561804992764237</v>
      </c>
      <c r="CU20" s="23">
        <v>27.167839252</v>
      </c>
      <c r="CV20" s="23">
        <v>10.967143206560246</v>
      </c>
      <c r="CW20" s="23">
        <v>8.000378279078193</v>
      </c>
      <c r="CX20" s="23">
        <v>2.3463788649336728</v>
      </c>
      <c r="CY20" s="23">
        <v>27.296879885999999</v>
      </c>
      <c r="CZ20" s="23">
        <v>10.845186940390976</v>
      </c>
      <c r="DA20" s="23">
        <v>7.9114128808444502</v>
      </c>
      <c r="DB20" s="23">
        <v>2.0338045059955618</v>
      </c>
      <c r="DC20" s="23">
        <v>27.690829791999999</v>
      </c>
      <c r="DD20" s="23">
        <v>10.520357044017135</v>
      </c>
      <c r="DE20" s="23">
        <v>7.6744539938856313</v>
      </c>
      <c r="DF20" s="23">
        <v>1.1443110183250447</v>
      </c>
      <c r="DG20" s="23">
        <v>28.097446718</v>
      </c>
      <c r="DH20" s="23">
        <v>10.311441121566968</v>
      </c>
      <c r="DI20" s="23">
        <v>7.5220527370912356</v>
      </c>
      <c r="DJ20" s="23">
        <v>0.20357626150888919</v>
      </c>
      <c r="DK20" s="23">
        <v>28.474894587999998</v>
      </c>
      <c r="DL20" s="23">
        <v>10.137501801414905</v>
      </c>
      <c r="DM20" s="23">
        <v>7.3951664247113813</v>
      </c>
      <c r="DN20" s="23">
        <v>-0.64996808033813025</v>
      </c>
      <c r="DO20" s="23">
        <v>28.875370270000001</v>
      </c>
      <c r="DP20" s="23">
        <v>9.9809924269404462</v>
      </c>
      <c r="DQ20" s="23">
        <v>7.2809950150348319</v>
      </c>
      <c r="DR20" s="23">
        <v>-1.5603049181176836</v>
      </c>
      <c r="DS20" s="23">
        <v>29.163086556</v>
      </c>
      <c r="DT20" s="23">
        <v>9.781066581694553</v>
      </c>
      <c r="DU20" s="23">
        <v>7.1351518943965582</v>
      </c>
      <c r="DV20" s="23">
        <v>-2.2148948403860125</v>
      </c>
      <c r="DW20" s="25">
        <v>26.387496535</v>
      </c>
      <c r="DX20" s="25">
        <v>11.990027921818911</v>
      </c>
      <c r="DY20" s="25">
        <v>8.7465584377416974</v>
      </c>
      <c r="DZ20" s="25">
        <v>4.3110970502534691</v>
      </c>
      <c r="EA20" s="25">
        <v>26.503585501</v>
      </c>
      <c r="EB20" s="25">
        <v>11.473727182369858</v>
      </c>
      <c r="EC20" s="25">
        <v>8.369924236513306</v>
      </c>
      <c r="ED20" s="25">
        <v>2.2785055224127788</v>
      </c>
      <c r="EE20" s="25">
        <v>26.669613071000001</v>
      </c>
      <c r="EF20" s="25">
        <v>11.112090233151637</v>
      </c>
      <c r="EG20" s="25">
        <v>8.1061151169508907</v>
      </c>
      <c r="EH20" s="25">
        <v>0.97484745686880814</v>
      </c>
      <c r="EI20" s="25">
        <v>26.832106376999999</v>
      </c>
      <c r="EJ20" s="25">
        <v>10.862595286518259</v>
      </c>
      <c r="EK20" s="25">
        <v>7.9241120269765162</v>
      </c>
      <c r="EL20" s="25">
        <v>2.6484015780319226E-2</v>
      </c>
      <c r="EM20" s="25">
        <v>27.000686215000002</v>
      </c>
      <c r="EN20" s="25">
        <v>10.651370282244329</v>
      </c>
      <c r="EO20" s="25">
        <v>7.7700263271398891</v>
      </c>
      <c r="EP20" s="25">
        <v>-0.90469693243585425</v>
      </c>
      <c r="EQ20" s="25">
        <v>27.18602413</v>
      </c>
      <c r="ER20" s="25">
        <v>10.383984237601323</v>
      </c>
      <c r="ES20" s="25">
        <v>7.5749719302563934</v>
      </c>
      <c r="ET20" s="25">
        <v>-1.844608682213849</v>
      </c>
      <c r="EU20" s="25">
        <v>27.390525646</v>
      </c>
      <c r="EV20" s="25">
        <v>10.158142889883552</v>
      </c>
      <c r="EW20" s="25">
        <v>7.4102238113735996</v>
      </c>
      <c r="EX20" s="25">
        <v>-2.4997220099852022</v>
      </c>
      <c r="EY20" s="25">
        <v>27.617824321000001</v>
      </c>
      <c r="EZ20" s="25">
        <v>10.003168965055353</v>
      </c>
      <c r="FA20" s="25">
        <v>7.2971724908366919</v>
      </c>
      <c r="FB20" s="25">
        <v>-2.7862617822318434</v>
      </c>
      <c r="FC20" s="25">
        <v>27.835766274000001</v>
      </c>
      <c r="FD20" s="25">
        <v>9.8681503674386359</v>
      </c>
      <c r="FE20" s="25">
        <v>7.1986783036724136</v>
      </c>
      <c r="FF20" s="25">
        <v>-3.1162417101519537</v>
      </c>
      <c r="FG20" s="25">
        <v>28.052651749999999</v>
      </c>
      <c r="FH20" s="25">
        <v>9.7452470278030923</v>
      </c>
      <c r="FI20" s="25">
        <v>7.1090220285306609</v>
      </c>
      <c r="FJ20" s="25">
        <v>-3.4302962668156169</v>
      </c>
      <c r="FK20" s="25">
        <v>28.806899076000001</v>
      </c>
      <c r="FL20" s="25">
        <v>9.2964489176011682</v>
      </c>
      <c r="FM20" s="25">
        <v>6.7816300555323474</v>
      </c>
      <c r="FN20" s="25">
        <v>-4.7030848232152636</v>
      </c>
      <c r="FO20" s="25">
        <v>29.238183905</v>
      </c>
      <c r="FP20" s="25">
        <v>8.8476808204248023</v>
      </c>
      <c r="FQ20" s="25">
        <v>6.4542599766183217</v>
      </c>
      <c r="FR20" s="25">
        <v>-6.1875510978217143</v>
      </c>
      <c r="FS20" s="25">
        <v>29.386766735000002</v>
      </c>
      <c r="FT20" s="25">
        <v>8.5159001620696042</v>
      </c>
      <c r="FU20" s="25">
        <v>6.2122306055661207</v>
      </c>
      <c r="FV20" s="25">
        <v>-7.0987272518462348</v>
      </c>
      <c r="FW20" s="25">
        <v>29.428559042</v>
      </c>
      <c r="FX20" s="25">
        <v>8.2209421512861365</v>
      </c>
      <c r="FY20" s="25">
        <v>5.9970628432539987</v>
      </c>
      <c r="FZ20" s="25">
        <v>-7.7666453664074027</v>
      </c>
      <c r="GA20" s="25">
        <v>29.321114944999998</v>
      </c>
      <c r="GB20" s="25">
        <v>7.9380460419939753</v>
      </c>
      <c r="GC20" s="25">
        <v>5.7906940701478984</v>
      </c>
      <c r="GD20" s="25">
        <v>-7.9307299202823067</v>
      </c>
      <c r="GE20" s="26">
        <v>26.387496545000001</v>
      </c>
      <c r="GF20" s="26">
        <v>11.990027921818905</v>
      </c>
      <c r="GG20" s="26">
        <v>8.7465584377416938</v>
      </c>
      <c r="GH20" s="26">
        <v>4.3110970502534691</v>
      </c>
      <c r="GI20" s="26">
        <v>26.438556616</v>
      </c>
      <c r="GJ20" s="26">
        <v>11.609581090570172</v>
      </c>
      <c r="GK20" s="26">
        <v>8.4690277711187001</v>
      </c>
      <c r="GL20" s="26">
        <v>2.840130711933714</v>
      </c>
      <c r="GM20" s="26">
        <v>26.571526262999999</v>
      </c>
      <c r="GN20" s="26">
        <v>11.32807276468067</v>
      </c>
      <c r="GO20" s="26">
        <v>8.2636713666834183</v>
      </c>
      <c r="GP20" s="26">
        <v>1.6754384781625333</v>
      </c>
      <c r="GQ20" s="26">
        <v>26.702339164999998</v>
      </c>
      <c r="GR20" s="26">
        <v>11.151761795265838</v>
      </c>
      <c r="GS20" s="26">
        <v>8.1350549691856742</v>
      </c>
      <c r="GT20" s="26">
        <v>0.76523910960995778</v>
      </c>
      <c r="GU20" s="26">
        <v>26.841754467000001</v>
      </c>
      <c r="GV20" s="26">
        <v>10.952615017627815</v>
      </c>
      <c r="GW20" s="26">
        <v>7.9897801675207702</v>
      </c>
      <c r="GX20" s="26">
        <v>-0.13652168328284731</v>
      </c>
      <c r="GY20" s="26">
        <v>27.011781254999999</v>
      </c>
      <c r="GZ20" s="26">
        <v>10.704040646329871</v>
      </c>
      <c r="HA20" s="26">
        <v>7.8084486244368767</v>
      </c>
      <c r="HB20" s="26">
        <v>-1.0603296549399204</v>
      </c>
      <c r="HC20" s="26">
        <v>27.218158175999999</v>
      </c>
      <c r="HD20" s="26">
        <v>10.462405001348417</v>
      </c>
      <c r="HE20" s="26">
        <v>7.6321787855964134</v>
      </c>
      <c r="HF20" s="26">
        <v>-1.7607478117570459</v>
      </c>
      <c r="HG20" s="26">
        <v>27.481781997999999</v>
      </c>
      <c r="HH20" s="26">
        <v>10.297152002115197</v>
      </c>
      <c r="HI20" s="26">
        <v>7.5116290233915075</v>
      </c>
      <c r="HJ20" s="26">
        <v>-2.2636505814230787</v>
      </c>
      <c r="HK20" s="26">
        <v>27.749304188</v>
      </c>
      <c r="HL20" s="26">
        <v>10.106850267533858</v>
      </c>
      <c r="HM20" s="26">
        <v>7.3728065574912964</v>
      </c>
      <c r="HN20" s="26">
        <v>-2.817210025913873</v>
      </c>
      <c r="HO20" s="26">
        <v>28.013698908000002</v>
      </c>
      <c r="HP20" s="26">
        <v>9.9200012325028997</v>
      </c>
      <c r="HQ20" s="26">
        <v>7.2365027878428592</v>
      </c>
      <c r="HR20" s="26">
        <v>-3.3418629363689085</v>
      </c>
      <c r="HS20" s="26">
        <v>28.63169654</v>
      </c>
      <c r="HT20" s="26">
        <v>9.3931779370145509</v>
      </c>
      <c r="HU20" s="26">
        <v>6.8521925284841405</v>
      </c>
      <c r="HV20" s="26">
        <v>-4.8943007666031981</v>
      </c>
      <c r="HW20" s="26">
        <v>29.015383872999998</v>
      </c>
      <c r="HX20" s="26">
        <v>8.9313460449354363</v>
      </c>
      <c r="HY20" s="26">
        <v>6.5152925930693115</v>
      </c>
      <c r="HZ20" s="26">
        <v>-6.2312579728673896</v>
      </c>
      <c r="IA20" s="26">
        <v>29.132156533</v>
      </c>
      <c r="IB20" s="26">
        <v>8.57480815825663</v>
      </c>
      <c r="IC20" s="26">
        <v>6.255203168637677</v>
      </c>
      <c r="ID20" s="26">
        <v>-6.9579675641455871</v>
      </c>
      <c r="IE20" s="26">
        <v>29.136243186999998</v>
      </c>
      <c r="IF20" s="26">
        <v>8.3798006208131781</v>
      </c>
      <c r="IG20" s="26">
        <v>6.1129478850661183</v>
      </c>
      <c r="IH20" s="26">
        <v>-7.2453901967621022</v>
      </c>
      <c r="II20" s="26">
        <v>28.989459230999998</v>
      </c>
      <c r="IJ20" s="26">
        <v>8.2785858666191157</v>
      </c>
      <c r="IK20" s="26">
        <v>6.0391131310444832</v>
      </c>
      <c r="IL20" s="26">
        <v>-6.8686141272819938</v>
      </c>
      <c r="IM20" s="27">
        <v>26.382247045</v>
      </c>
      <c r="IN20" s="27">
        <v>11.990027921818911</v>
      </c>
      <c r="IO20" s="27">
        <v>8.7465584377416974</v>
      </c>
      <c r="IP20" s="27">
        <v>4.3110970502534691</v>
      </c>
      <c r="IQ20" s="27">
        <v>26.460534719999998</v>
      </c>
      <c r="IR20" s="27">
        <v>11.72140800834765</v>
      </c>
      <c r="IS20" s="27">
        <v>8.5506039507265363</v>
      </c>
      <c r="IT20" s="27">
        <v>3.2123772615241499</v>
      </c>
      <c r="IU20" s="27">
        <v>26.583260080999999</v>
      </c>
      <c r="IV20" s="27">
        <v>11.268001231333187</v>
      </c>
      <c r="IW20" s="27">
        <v>8.2198500194526609</v>
      </c>
      <c r="IX20" s="27">
        <v>2.1493613100676932</v>
      </c>
      <c r="IY20" s="27">
        <v>26.684956182000001</v>
      </c>
      <c r="IZ20" s="27">
        <v>11.216045349322009</v>
      </c>
      <c r="JA20" s="27">
        <v>8.1819489268815406</v>
      </c>
      <c r="JB20" s="27">
        <v>1.2924882265096009</v>
      </c>
      <c r="JC20" s="27">
        <v>26.782053267999999</v>
      </c>
      <c r="JD20" s="27">
        <v>11.008298521231493</v>
      </c>
      <c r="JE20" s="27">
        <v>8.0304005081457888</v>
      </c>
      <c r="JF20" s="27">
        <v>0.48181413723772692</v>
      </c>
      <c r="JG20" s="27">
        <v>26.901137965</v>
      </c>
      <c r="JH20" s="27">
        <v>10.786769044851372</v>
      </c>
      <c r="JI20" s="27">
        <v>7.8687978393717595</v>
      </c>
      <c r="JJ20" s="27">
        <v>-0.33892750952134421</v>
      </c>
      <c r="JK20" s="27">
        <v>27.040818864000002</v>
      </c>
      <c r="JL20" s="27">
        <v>10.616871976762583</v>
      </c>
      <c r="JM20" s="27">
        <v>7.7448602935937894</v>
      </c>
      <c r="JN20" s="27">
        <v>-0.88605624341709799</v>
      </c>
      <c r="JO20" s="27">
        <v>27.194856737000002</v>
      </c>
      <c r="JP20" s="27">
        <v>10.519916565107065</v>
      </c>
      <c r="JQ20" s="27">
        <v>7.6741326706533055</v>
      </c>
      <c r="JR20" s="27">
        <v>-1.0788822301959087</v>
      </c>
      <c r="JS20" s="27">
        <v>27.367379164999999</v>
      </c>
      <c r="JT20" s="27">
        <v>10.395816039230057</v>
      </c>
      <c r="JU20" s="27">
        <v>7.583603064816236</v>
      </c>
      <c r="JV20" s="27">
        <v>-1.3921730378073924</v>
      </c>
      <c r="JW20" s="27">
        <v>27.546308309</v>
      </c>
      <c r="JX20" s="27">
        <v>10.268680862991665</v>
      </c>
      <c r="JY20" s="27">
        <v>7.4908597237904724</v>
      </c>
      <c r="JZ20" s="27">
        <v>-1.7051582837712829</v>
      </c>
      <c r="KA20" s="27">
        <v>28.107160112999999</v>
      </c>
      <c r="KB20" s="27">
        <v>9.9481250761929392</v>
      </c>
      <c r="KC20" s="27">
        <v>7.257018740260385</v>
      </c>
      <c r="KD20" s="27">
        <v>-2.6386223056225298</v>
      </c>
      <c r="KE20" s="27">
        <v>28.645107008</v>
      </c>
      <c r="KF20" s="27">
        <v>9.690519943099277</v>
      </c>
      <c r="KG20" s="27">
        <v>7.0690993821773453</v>
      </c>
      <c r="KH20" s="27">
        <v>-3.5288591035394035</v>
      </c>
      <c r="KI20" s="27">
        <v>29.005001145999998</v>
      </c>
      <c r="KJ20" s="27">
        <v>9.5077606261711338</v>
      </c>
      <c r="KK20" s="27">
        <v>6.9357790049457906</v>
      </c>
      <c r="KL20" s="27">
        <v>-4.0786852395787392</v>
      </c>
      <c r="KM20" s="27">
        <v>29.304816152000001</v>
      </c>
      <c r="KN20" s="27">
        <v>9.3024015010023184</v>
      </c>
      <c r="KO20" s="27">
        <v>6.7859723822486124</v>
      </c>
      <c r="KP20" s="27">
        <v>-4.5858652289126205</v>
      </c>
      <c r="KQ20" s="27">
        <v>29.396459581999999</v>
      </c>
      <c r="KR20" s="27">
        <v>9.087271468626005</v>
      </c>
      <c r="KS20" s="27">
        <v>6.6290380187790703</v>
      </c>
      <c r="KT20" s="133">
        <v>-4.8171394806682706</v>
      </c>
      <c r="KU20" s="149">
        <v>26.382247045</v>
      </c>
      <c r="KV20" s="149">
        <v>11.990027921818905</v>
      </c>
      <c r="KW20" s="149">
        <v>8.7465584377416938</v>
      </c>
      <c r="KX20" s="149">
        <v>4.3110970502534691</v>
      </c>
      <c r="KY20" s="149">
        <v>26.451613586000001</v>
      </c>
      <c r="KZ20" s="149">
        <v>11.439162372897684</v>
      </c>
      <c r="LA20" s="149">
        <v>8.3447096892320918</v>
      </c>
      <c r="LB20" s="149">
        <v>2.1931375326315745</v>
      </c>
      <c r="LC20" s="149">
        <v>26.610366720000002</v>
      </c>
      <c r="LD20" s="149">
        <v>11.162839761776892</v>
      </c>
      <c r="LE20" s="149">
        <v>8.1431361915224425</v>
      </c>
      <c r="LF20" s="149">
        <v>0.86149438004630241</v>
      </c>
      <c r="LG20" s="149">
        <v>26.766483598000001</v>
      </c>
      <c r="LH20" s="149">
        <v>10.961556709610127</v>
      </c>
      <c r="LI20" s="149">
        <v>7.9963030073311128</v>
      </c>
      <c r="LJ20" s="149">
        <v>-9.584191689021182E-2</v>
      </c>
      <c r="LK20" s="149">
        <v>26.928454549000001</v>
      </c>
      <c r="LL20" s="149">
        <v>10.732722048193358</v>
      </c>
      <c r="LM20" s="149">
        <v>7.8293713077793265</v>
      </c>
      <c r="LN20" s="149">
        <v>-1.0396496752170705</v>
      </c>
      <c r="LO20" s="149">
        <v>27.103360540000001</v>
      </c>
      <c r="LP20" s="149">
        <v>10.479008620228734</v>
      </c>
      <c r="LQ20" s="149">
        <v>7.6442908944056347</v>
      </c>
      <c r="LR20" s="149">
        <v>-1.9858683922767639</v>
      </c>
      <c r="LS20" s="149">
        <v>27.307495654</v>
      </c>
      <c r="LT20" s="149">
        <v>10.238022855954153</v>
      </c>
      <c r="LU20" s="149">
        <v>7.4684951344928665</v>
      </c>
      <c r="LV20" s="149">
        <v>-2.7052655659771681</v>
      </c>
      <c r="LW20" s="149">
        <v>27.580626551999998</v>
      </c>
      <c r="LX20" s="149">
        <v>10.060775391777097</v>
      </c>
      <c r="LY20" s="149">
        <v>7.3391955771044328</v>
      </c>
      <c r="LZ20" s="149">
        <v>-3.2451718781785992</v>
      </c>
      <c r="MA20" s="149">
        <v>27.847380904000001</v>
      </c>
      <c r="MB20" s="149">
        <v>9.8667043490958672</v>
      </c>
      <c r="MC20" s="149">
        <v>7.1976234534235619</v>
      </c>
      <c r="MD20" s="149">
        <v>-3.8156364560446718</v>
      </c>
      <c r="ME20" s="149">
        <v>28.109951429999999</v>
      </c>
      <c r="MF20" s="149">
        <v>9.6772457930726841</v>
      </c>
      <c r="MG20" s="149">
        <v>7.0594160745423666</v>
      </c>
      <c r="MH20" s="149">
        <v>-4.3555989424480863</v>
      </c>
      <c r="MI20" s="149">
        <v>28.812932512</v>
      </c>
      <c r="MJ20" s="149">
        <v>9.1395411616461111</v>
      </c>
      <c r="MK20" s="149">
        <v>6.6671680321121691</v>
      </c>
      <c r="ML20" s="149">
        <v>-5.9878360977441041</v>
      </c>
      <c r="MM20" s="149">
        <v>29.152890155000001</v>
      </c>
      <c r="MN20" s="149">
        <v>8.6602191467480782</v>
      </c>
      <c r="MO20" s="149">
        <v>6.3175092956072634</v>
      </c>
      <c r="MP20" s="149">
        <v>-7.4525062634329018</v>
      </c>
      <c r="MQ20" s="149">
        <v>29.291264665</v>
      </c>
      <c r="MR20" s="149">
        <v>8.2558333764352909</v>
      </c>
      <c r="MS20" s="149">
        <v>6.0225155062270446</v>
      </c>
      <c r="MT20" s="149">
        <v>-8.2519169900191756</v>
      </c>
      <c r="MU20" s="149">
        <v>29.304922495</v>
      </c>
      <c r="MV20" s="149">
        <v>8.0818753084515063</v>
      </c>
      <c r="MW20" s="149">
        <v>5.8956155175649672</v>
      </c>
      <c r="MX20" s="149">
        <v>-8.5103585064671101</v>
      </c>
      <c r="MY20" s="149">
        <v>29.171370502999999</v>
      </c>
      <c r="MZ20" s="149">
        <v>7.9820469664320983</v>
      </c>
      <c r="NA20" s="149">
        <v>5.8227921319224123</v>
      </c>
      <c r="NB20" s="149">
        <v>-8.1072232170495226</v>
      </c>
      <c r="ND20" s="97"/>
    </row>
    <row r="21" spans="1:368" ht="15" thickBot="1" x14ac:dyDescent="0.35">
      <c r="A21" s="2"/>
      <c r="B21" s="72" t="s">
        <v>437</v>
      </c>
      <c r="C21" s="72" t="s">
        <v>427</v>
      </c>
      <c r="D21" s="72" t="s">
        <v>825</v>
      </c>
      <c r="E21" s="85">
        <v>346495</v>
      </c>
      <c r="F21" s="82">
        <v>478180</v>
      </c>
      <c r="G21" s="20">
        <v>18.233399543000001</v>
      </c>
      <c r="H21" s="20">
        <v>18.233399543000001</v>
      </c>
      <c r="I21" s="20">
        <v>18.233399543000001</v>
      </c>
      <c r="J21" s="20">
        <v>13.92439478475694</v>
      </c>
      <c r="K21" s="20">
        <v>18.247472297000002</v>
      </c>
      <c r="L21" s="20">
        <v>18.247472297000002</v>
      </c>
      <c r="M21" s="20">
        <v>18.247472297000002</v>
      </c>
      <c r="N21" s="20">
        <v>13.890572480546775</v>
      </c>
      <c r="O21" s="20">
        <v>18.266674556000002</v>
      </c>
      <c r="P21" s="20">
        <v>18.266674556000002</v>
      </c>
      <c r="Q21" s="20">
        <v>18.266674556000002</v>
      </c>
      <c r="R21" s="20">
        <v>13.842416874546533</v>
      </c>
      <c r="S21" s="20">
        <v>18.289576415999999</v>
      </c>
      <c r="T21" s="20">
        <v>18.289576415999999</v>
      </c>
      <c r="U21" s="20">
        <v>18.289576415999999</v>
      </c>
      <c r="V21" s="20">
        <v>13.800633878121399</v>
      </c>
      <c r="W21" s="20">
        <v>18.322605265</v>
      </c>
      <c r="X21" s="20">
        <v>18.322605265</v>
      </c>
      <c r="Y21" s="20">
        <v>18.322605265</v>
      </c>
      <c r="Z21" s="20">
        <v>13.728602666705788</v>
      </c>
      <c r="AA21" s="20">
        <v>18.359845607</v>
      </c>
      <c r="AB21" s="20">
        <v>18.359845607</v>
      </c>
      <c r="AC21" s="20">
        <v>18.359845607</v>
      </c>
      <c r="AD21" s="20">
        <v>13.655714944440724</v>
      </c>
      <c r="AE21" s="20">
        <v>18.399060929000001</v>
      </c>
      <c r="AF21" s="20">
        <v>18.399060929000001</v>
      </c>
      <c r="AG21" s="20">
        <v>18.399060929000001</v>
      </c>
      <c r="AH21" s="20">
        <v>13.601398192534269</v>
      </c>
      <c r="AI21" s="20">
        <v>18.44438448</v>
      </c>
      <c r="AJ21" s="20">
        <v>18.44438448</v>
      </c>
      <c r="AK21" s="20">
        <v>18.44438448</v>
      </c>
      <c r="AL21" s="20">
        <v>13.554653175917775</v>
      </c>
      <c r="AM21" s="20">
        <v>18.482494825</v>
      </c>
      <c r="AN21" s="20">
        <v>18.482494825</v>
      </c>
      <c r="AO21" s="20">
        <v>18.482494825</v>
      </c>
      <c r="AP21" s="20">
        <v>13.489807476490977</v>
      </c>
      <c r="AQ21" s="20">
        <v>18.518954150999999</v>
      </c>
      <c r="AR21" s="20">
        <v>18.518954150999999</v>
      </c>
      <c r="AS21" s="20">
        <v>18.518954150999999</v>
      </c>
      <c r="AT21" s="20">
        <v>13.428850241436749</v>
      </c>
      <c r="AU21" s="20">
        <v>18.690510847999999</v>
      </c>
      <c r="AV21" s="20">
        <v>18.690510847999999</v>
      </c>
      <c r="AW21" s="20">
        <v>18.690510847999999</v>
      </c>
      <c r="AX21" s="20">
        <v>12.933855718916247</v>
      </c>
      <c r="AY21" s="20">
        <v>18.936097003</v>
      </c>
      <c r="AZ21" s="20">
        <v>18.936097003</v>
      </c>
      <c r="BA21" s="20">
        <v>18.65516872190415</v>
      </c>
      <c r="BB21" s="20">
        <v>12.100536232622813</v>
      </c>
      <c r="BC21" s="20">
        <v>19.109258261000001</v>
      </c>
      <c r="BD21" s="20">
        <v>19.109258261000001</v>
      </c>
      <c r="BE21" s="20">
        <v>18.475940053432961</v>
      </c>
      <c r="BF21" s="20">
        <v>11.363839991533231</v>
      </c>
      <c r="BG21" s="20">
        <v>19.234155089000001</v>
      </c>
      <c r="BH21" s="20">
        <v>19.234155089000001</v>
      </c>
      <c r="BI21" s="20">
        <v>18.182743153538365</v>
      </c>
      <c r="BJ21" s="20">
        <v>10.633002678595329</v>
      </c>
      <c r="BK21" s="20">
        <v>19.281144045000001</v>
      </c>
      <c r="BL21" s="20">
        <v>19.281144045000001</v>
      </c>
      <c r="BM21" s="20">
        <v>17.594235157006437</v>
      </c>
      <c r="BN21" s="20">
        <v>9.9986995506828045</v>
      </c>
      <c r="BO21" s="23">
        <v>18.226593601000001</v>
      </c>
      <c r="BP21" s="23">
        <v>18.226593601000001</v>
      </c>
      <c r="BQ21" s="23">
        <v>18.226593601000001</v>
      </c>
      <c r="BR21" s="23">
        <v>13.92439478475694</v>
      </c>
      <c r="BS21" s="23">
        <v>18.246753711</v>
      </c>
      <c r="BT21" s="23">
        <v>18.246753711</v>
      </c>
      <c r="BU21" s="23">
        <v>18.246753711</v>
      </c>
      <c r="BV21" s="23">
        <v>13.88227475811523</v>
      </c>
      <c r="BW21" s="23">
        <v>18.266868019</v>
      </c>
      <c r="BX21" s="23">
        <v>18.266868019</v>
      </c>
      <c r="BY21" s="23">
        <v>18.266868019</v>
      </c>
      <c r="BZ21" s="23">
        <v>13.821046445635794</v>
      </c>
      <c r="CA21" s="23">
        <v>18.289652888999999</v>
      </c>
      <c r="CB21" s="23">
        <v>18.289652888999999</v>
      </c>
      <c r="CC21" s="23">
        <v>18.289652888999999</v>
      </c>
      <c r="CD21" s="23">
        <v>13.759267984522641</v>
      </c>
      <c r="CE21" s="23">
        <v>18.318085306</v>
      </c>
      <c r="CF21" s="23">
        <v>18.318085306</v>
      </c>
      <c r="CG21" s="23">
        <v>18.318085306</v>
      </c>
      <c r="CH21" s="23">
        <v>13.688216559158581</v>
      </c>
      <c r="CI21" s="23">
        <v>18.349994433999999</v>
      </c>
      <c r="CJ21" s="23">
        <v>18.349994433999999</v>
      </c>
      <c r="CK21" s="23">
        <v>18.349994433999999</v>
      </c>
      <c r="CL21" s="23">
        <v>13.620892971898087</v>
      </c>
      <c r="CM21" s="23">
        <v>18.388503711999999</v>
      </c>
      <c r="CN21" s="23">
        <v>18.388503711999999</v>
      </c>
      <c r="CO21" s="23">
        <v>18.388503711999999</v>
      </c>
      <c r="CP21" s="23">
        <v>13.539155373640376</v>
      </c>
      <c r="CQ21" s="23">
        <v>18.433343668999999</v>
      </c>
      <c r="CR21" s="23">
        <v>18.433343668999999</v>
      </c>
      <c r="CS21" s="23">
        <v>18.433343668999999</v>
      </c>
      <c r="CT21" s="23">
        <v>13.444812980091609</v>
      </c>
      <c r="CU21" s="23">
        <v>18.455698485999999</v>
      </c>
      <c r="CV21" s="23">
        <v>18.455698485999999</v>
      </c>
      <c r="CW21" s="23">
        <v>18.455698485999999</v>
      </c>
      <c r="CX21" s="23">
        <v>13.365119628467461</v>
      </c>
      <c r="CY21" s="23">
        <v>18.479000267</v>
      </c>
      <c r="CZ21" s="23">
        <v>18.479000267</v>
      </c>
      <c r="DA21" s="23">
        <v>18.479000267</v>
      </c>
      <c r="DB21" s="23">
        <v>13.285070436136884</v>
      </c>
      <c r="DC21" s="23">
        <v>18.552492829999998</v>
      </c>
      <c r="DD21" s="23">
        <v>18.552492829999998</v>
      </c>
      <c r="DE21" s="23">
        <v>18.552492829999998</v>
      </c>
      <c r="DF21" s="23">
        <v>13.052327707761037</v>
      </c>
      <c r="DG21" s="23">
        <v>18.626348950000001</v>
      </c>
      <c r="DH21" s="23">
        <v>18.626348950000001</v>
      </c>
      <c r="DI21" s="23">
        <v>18.626348950000001</v>
      </c>
      <c r="DJ21" s="23">
        <v>12.840663233395734</v>
      </c>
      <c r="DK21" s="23">
        <v>18.697788389999999</v>
      </c>
      <c r="DL21" s="23">
        <v>18.697788389999999</v>
      </c>
      <c r="DM21" s="23">
        <v>18.697788389999999</v>
      </c>
      <c r="DN21" s="23">
        <v>12.619588790453292</v>
      </c>
      <c r="DO21" s="23">
        <v>18.779566175999999</v>
      </c>
      <c r="DP21" s="23">
        <v>18.779566175999999</v>
      </c>
      <c r="DQ21" s="23">
        <v>18.769310383149804</v>
      </c>
      <c r="DR21" s="23">
        <v>12.361255052530524</v>
      </c>
      <c r="DS21" s="23">
        <v>18.844800730999999</v>
      </c>
      <c r="DT21" s="23">
        <v>18.844800730999999</v>
      </c>
      <c r="DU21" s="23">
        <v>18.593414096297671</v>
      </c>
      <c r="DV21" s="23">
        <v>12.158447613600739</v>
      </c>
      <c r="DW21" s="25">
        <v>18.234303173000001</v>
      </c>
      <c r="DX21" s="25">
        <v>18.234303173000001</v>
      </c>
      <c r="DY21" s="25">
        <v>18.234303173000001</v>
      </c>
      <c r="DZ21" s="25">
        <v>13.92439478475694</v>
      </c>
      <c r="EA21" s="25">
        <v>18.249581322000001</v>
      </c>
      <c r="EB21" s="25">
        <v>18.249581322000001</v>
      </c>
      <c r="EC21" s="25">
        <v>18.249581322000001</v>
      </c>
      <c r="ED21" s="25">
        <v>13.896771001497633</v>
      </c>
      <c r="EE21" s="25">
        <v>18.270173315000001</v>
      </c>
      <c r="EF21" s="25">
        <v>18.270173315000001</v>
      </c>
      <c r="EG21" s="25">
        <v>18.270173315000001</v>
      </c>
      <c r="EH21" s="25">
        <v>13.856075690830512</v>
      </c>
      <c r="EI21" s="25">
        <v>18.295388191000001</v>
      </c>
      <c r="EJ21" s="25">
        <v>18.295388191000001</v>
      </c>
      <c r="EK21" s="25">
        <v>18.295388191000001</v>
      </c>
      <c r="EL21" s="25">
        <v>13.828052758004247</v>
      </c>
      <c r="EM21" s="25">
        <v>18.330858213999999</v>
      </c>
      <c r="EN21" s="25">
        <v>18.330858213999999</v>
      </c>
      <c r="EO21" s="25">
        <v>18.330858213999999</v>
      </c>
      <c r="EP21" s="25">
        <v>13.769748762169712</v>
      </c>
      <c r="EQ21" s="25">
        <v>18.370830715</v>
      </c>
      <c r="ER21" s="25">
        <v>18.370830715</v>
      </c>
      <c r="ES21" s="25">
        <v>18.370830715</v>
      </c>
      <c r="ET21" s="25">
        <v>13.712922283453969</v>
      </c>
      <c r="EU21" s="25">
        <v>18.413346231999999</v>
      </c>
      <c r="EV21" s="25">
        <v>18.413346231999999</v>
      </c>
      <c r="EW21" s="25">
        <v>18.413346231999999</v>
      </c>
      <c r="EX21" s="25">
        <v>13.680481035166641</v>
      </c>
      <c r="EY21" s="25">
        <v>18.462414884000001</v>
      </c>
      <c r="EZ21" s="25">
        <v>18.462414884000001</v>
      </c>
      <c r="FA21" s="25">
        <v>18.462414884000001</v>
      </c>
      <c r="FB21" s="25">
        <v>13.658759426170683</v>
      </c>
      <c r="FC21" s="25">
        <v>18.501467027</v>
      </c>
      <c r="FD21" s="25">
        <v>18.501467027</v>
      </c>
      <c r="FE21" s="25">
        <v>18.501467027</v>
      </c>
      <c r="FF21" s="25">
        <v>13.613182369298784</v>
      </c>
      <c r="FG21" s="25">
        <v>18.537954620000001</v>
      </c>
      <c r="FH21" s="25">
        <v>18.537954620000001</v>
      </c>
      <c r="FI21" s="25">
        <v>18.537954620000001</v>
      </c>
      <c r="FJ21" s="25">
        <v>13.555498680387386</v>
      </c>
      <c r="FK21" s="25">
        <v>18.708054396000001</v>
      </c>
      <c r="FL21" s="25">
        <v>18.708054396000001</v>
      </c>
      <c r="FM21" s="25">
        <v>18.708054396000001</v>
      </c>
      <c r="FN21" s="25">
        <v>13.123180866932209</v>
      </c>
      <c r="FO21" s="25">
        <v>18.953654272000001</v>
      </c>
      <c r="FP21" s="25">
        <v>18.953654272000001</v>
      </c>
      <c r="FQ21" s="25">
        <v>18.508916264018481</v>
      </c>
      <c r="FR21" s="25">
        <v>12.345682132020578</v>
      </c>
      <c r="FS21" s="25">
        <v>19.151735042999999</v>
      </c>
      <c r="FT21" s="25">
        <v>19.151735042999999</v>
      </c>
      <c r="FU21" s="25">
        <v>18.132063383681938</v>
      </c>
      <c r="FV21" s="25">
        <v>11.705197474942093</v>
      </c>
      <c r="FW21" s="25">
        <v>19.278291639999999</v>
      </c>
      <c r="FX21" s="25">
        <v>19.278291639999999</v>
      </c>
      <c r="FY21" s="25">
        <v>17.525372578080411</v>
      </c>
      <c r="FZ21" s="25">
        <v>11.098660858677459</v>
      </c>
      <c r="GA21" s="25">
        <v>19.314642602999999</v>
      </c>
      <c r="GB21" s="25">
        <v>19.314642602999999</v>
      </c>
      <c r="GC21" s="25">
        <v>17.054134975549744</v>
      </c>
      <c r="GD21" s="25">
        <v>10.557277389988698</v>
      </c>
      <c r="GE21" s="26">
        <v>18.234303175000001</v>
      </c>
      <c r="GF21" s="26">
        <v>18.234303175000001</v>
      </c>
      <c r="GG21" s="26">
        <v>18.234303175000001</v>
      </c>
      <c r="GH21" s="26">
        <v>13.92439478475694</v>
      </c>
      <c r="GI21" s="26">
        <v>18.231701218000001</v>
      </c>
      <c r="GJ21" s="26">
        <v>18.231701218000001</v>
      </c>
      <c r="GK21" s="26">
        <v>18.231701218000001</v>
      </c>
      <c r="GL21" s="26">
        <v>13.951476643531921</v>
      </c>
      <c r="GM21" s="26">
        <v>18.241950772999999</v>
      </c>
      <c r="GN21" s="26">
        <v>18.241950772999999</v>
      </c>
      <c r="GO21" s="26">
        <v>18.241950772999999</v>
      </c>
      <c r="GP21" s="26">
        <v>13.928268904629661</v>
      </c>
      <c r="GQ21" s="26">
        <v>18.259281158</v>
      </c>
      <c r="GR21" s="26">
        <v>18.259281158</v>
      </c>
      <c r="GS21" s="26">
        <v>18.259281158</v>
      </c>
      <c r="GT21" s="26">
        <v>13.892279750603919</v>
      </c>
      <c r="GU21" s="26">
        <v>18.285125312000002</v>
      </c>
      <c r="GV21" s="26">
        <v>18.285125312000002</v>
      </c>
      <c r="GW21" s="26">
        <v>18.285125312000002</v>
      </c>
      <c r="GX21" s="26">
        <v>13.835871812878013</v>
      </c>
      <c r="GY21" s="26">
        <v>18.320016678999998</v>
      </c>
      <c r="GZ21" s="26">
        <v>18.320016678999998</v>
      </c>
      <c r="HA21" s="26">
        <v>18.320016678999998</v>
      </c>
      <c r="HB21" s="26">
        <v>13.775793451246269</v>
      </c>
      <c r="HC21" s="26">
        <v>18.370741966000001</v>
      </c>
      <c r="HD21" s="26">
        <v>18.370741966000001</v>
      </c>
      <c r="HE21" s="26">
        <v>18.370741966000001</v>
      </c>
      <c r="HF21" s="26">
        <v>13.67634884946126</v>
      </c>
      <c r="HG21" s="26">
        <v>18.460305213000002</v>
      </c>
      <c r="HH21" s="26">
        <v>18.460305213000002</v>
      </c>
      <c r="HI21" s="26">
        <v>18.460305213000002</v>
      </c>
      <c r="HJ21" s="26">
        <v>13.404801802062256</v>
      </c>
      <c r="HK21" s="26">
        <v>18.545972281000001</v>
      </c>
      <c r="HL21" s="26">
        <v>18.545972281000001</v>
      </c>
      <c r="HM21" s="26">
        <v>18.36400881255387</v>
      </c>
      <c r="HN21" s="26">
        <v>13.119341511980672</v>
      </c>
      <c r="HO21" s="26">
        <v>18.620684882999999</v>
      </c>
      <c r="HP21" s="26">
        <v>18.620684882999999</v>
      </c>
      <c r="HQ21" s="26">
        <v>18.044539181683582</v>
      </c>
      <c r="HR21" s="26">
        <v>12.835666739788609</v>
      </c>
      <c r="HS21" s="26">
        <v>18.842344106999999</v>
      </c>
      <c r="HT21" s="26">
        <v>18.842344106999999</v>
      </c>
      <c r="HU21" s="26">
        <v>17.640067432161946</v>
      </c>
      <c r="HV21" s="26">
        <v>12.027825063392994</v>
      </c>
      <c r="HW21" s="26">
        <v>19.029801797000001</v>
      </c>
      <c r="HX21" s="26">
        <v>19.029801797000001</v>
      </c>
      <c r="HY21" s="26">
        <v>17.338619612295442</v>
      </c>
      <c r="HZ21" s="26">
        <v>11.273328019346451</v>
      </c>
      <c r="IA21" s="26">
        <v>19.126587662999999</v>
      </c>
      <c r="IB21" s="26">
        <v>19.126587662999999</v>
      </c>
      <c r="IC21" s="26">
        <v>17.055468362582324</v>
      </c>
      <c r="ID21" s="26">
        <v>10.676245555660389</v>
      </c>
      <c r="IE21" s="26">
        <v>19.186736299</v>
      </c>
      <c r="IF21" s="26">
        <v>19.186736299</v>
      </c>
      <c r="IG21" s="26">
        <v>16.824619308903117</v>
      </c>
      <c r="IH21" s="26">
        <v>10.348489102878167</v>
      </c>
      <c r="II21" s="26">
        <v>19.169358606999999</v>
      </c>
      <c r="IJ21" s="26">
        <v>19.169358606999999</v>
      </c>
      <c r="IK21" s="26">
        <v>16.765141120644646</v>
      </c>
      <c r="IL21" s="26">
        <v>10.73141312041469</v>
      </c>
      <c r="IM21" s="27">
        <v>18.233399541000001</v>
      </c>
      <c r="IN21" s="27">
        <v>18.233399541000001</v>
      </c>
      <c r="IO21" s="27">
        <v>18.233399541000001</v>
      </c>
      <c r="IP21" s="27">
        <v>13.92439478475694</v>
      </c>
      <c r="IQ21" s="27">
        <v>18.245597026999999</v>
      </c>
      <c r="IR21" s="27">
        <v>18.245597026999999</v>
      </c>
      <c r="IS21" s="27">
        <v>18.245597026999999</v>
      </c>
      <c r="IT21" s="27">
        <v>13.896296604404828</v>
      </c>
      <c r="IU21" s="27">
        <v>18.260442492999999</v>
      </c>
      <c r="IV21" s="27">
        <v>18.260442492999999</v>
      </c>
      <c r="IW21" s="27">
        <v>18.260442492999999</v>
      </c>
      <c r="IX21" s="27">
        <v>13.855962776781428</v>
      </c>
      <c r="IY21" s="27">
        <v>18.276154475999999</v>
      </c>
      <c r="IZ21" s="27">
        <v>18.276154475999999</v>
      </c>
      <c r="JA21" s="27">
        <v>18.276154475999999</v>
      </c>
      <c r="JB21" s="27">
        <v>13.826785765851598</v>
      </c>
      <c r="JC21" s="27">
        <v>18.296275977000001</v>
      </c>
      <c r="JD21" s="27">
        <v>18.296275977000001</v>
      </c>
      <c r="JE21" s="27">
        <v>18.296275977000001</v>
      </c>
      <c r="JF21" s="27">
        <v>13.795930193481604</v>
      </c>
      <c r="JG21" s="27">
        <v>18.322798445</v>
      </c>
      <c r="JH21" s="27">
        <v>18.322798445</v>
      </c>
      <c r="JI21" s="27">
        <v>18.322798445</v>
      </c>
      <c r="JJ21" s="27">
        <v>13.768303053158117</v>
      </c>
      <c r="JK21" s="27">
        <v>18.358646641</v>
      </c>
      <c r="JL21" s="27">
        <v>18.358646641</v>
      </c>
      <c r="JM21" s="27">
        <v>18.358646641</v>
      </c>
      <c r="JN21" s="27">
        <v>13.733563457727886</v>
      </c>
      <c r="JO21" s="27">
        <v>18.406565001000001</v>
      </c>
      <c r="JP21" s="27">
        <v>18.406565001000001</v>
      </c>
      <c r="JQ21" s="27">
        <v>18.406565001000001</v>
      </c>
      <c r="JR21" s="27">
        <v>13.675541673893395</v>
      </c>
      <c r="JS21" s="27">
        <v>18.451036743</v>
      </c>
      <c r="JT21" s="27">
        <v>18.451036743</v>
      </c>
      <c r="JU21" s="27">
        <v>18.451036743</v>
      </c>
      <c r="JV21" s="27">
        <v>13.584341682687645</v>
      </c>
      <c r="JW21" s="27">
        <v>18.497198203</v>
      </c>
      <c r="JX21" s="27">
        <v>18.497198203</v>
      </c>
      <c r="JY21" s="27">
        <v>18.497198203</v>
      </c>
      <c r="JZ21" s="27">
        <v>13.491755626782865</v>
      </c>
      <c r="KA21" s="27">
        <v>18.649755200000001</v>
      </c>
      <c r="KB21" s="27">
        <v>18.649755200000001</v>
      </c>
      <c r="KC21" s="27">
        <v>18.649755200000001</v>
      </c>
      <c r="KD21" s="27">
        <v>13.126729108003492</v>
      </c>
      <c r="KE21" s="27">
        <v>18.799562823999999</v>
      </c>
      <c r="KF21" s="27">
        <v>18.799562823999999</v>
      </c>
      <c r="KG21" s="27">
        <v>18.783763035711782</v>
      </c>
      <c r="KH21" s="27">
        <v>12.699874108356271</v>
      </c>
      <c r="KI21" s="27">
        <v>18.906878412000001</v>
      </c>
      <c r="KJ21" s="27">
        <v>18.906878412000001</v>
      </c>
      <c r="KK21" s="27">
        <v>18.60478056539154</v>
      </c>
      <c r="KL21" s="27">
        <v>12.389928409286217</v>
      </c>
      <c r="KM21" s="27">
        <v>18.999163907</v>
      </c>
      <c r="KN21" s="27">
        <v>18.999163907</v>
      </c>
      <c r="KO21" s="27">
        <v>18.282588455109327</v>
      </c>
      <c r="KP21" s="27">
        <v>12.111565969007435</v>
      </c>
      <c r="KQ21" s="27">
        <v>19.040204586000002</v>
      </c>
      <c r="KR21" s="27">
        <v>19.040204586000002</v>
      </c>
      <c r="KS21" s="27">
        <v>17.389405466247918</v>
      </c>
      <c r="KT21" s="133">
        <v>12.053687126071177</v>
      </c>
      <c r="KU21" s="149">
        <v>18.233399541000001</v>
      </c>
      <c r="KV21" s="149">
        <v>18.233399541000001</v>
      </c>
      <c r="KW21" s="149">
        <v>18.233399541000001</v>
      </c>
      <c r="KX21" s="149">
        <v>13.92439478475694</v>
      </c>
      <c r="KY21" s="149">
        <v>18.237619511999998</v>
      </c>
      <c r="KZ21" s="149">
        <v>18.237619511999998</v>
      </c>
      <c r="LA21" s="149">
        <v>18.237619511999998</v>
      </c>
      <c r="LB21" s="149">
        <v>13.931457717853622</v>
      </c>
      <c r="LC21" s="149">
        <v>18.256771496999999</v>
      </c>
      <c r="LD21" s="149">
        <v>18.256771496999999</v>
      </c>
      <c r="LE21" s="149">
        <v>18.256771496999999</v>
      </c>
      <c r="LF21" s="149">
        <v>13.882224777633635</v>
      </c>
      <c r="LG21" s="149">
        <v>18.284830657000001</v>
      </c>
      <c r="LH21" s="149">
        <v>18.284830657000001</v>
      </c>
      <c r="LI21" s="149">
        <v>18.284830657000001</v>
      </c>
      <c r="LJ21" s="149">
        <v>13.816734015845102</v>
      </c>
      <c r="LK21" s="149">
        <v>18.320080592</v>
      </c>
      <c r="LL21" s="149">
        <v>18.320080592</v>
      </c>
      <c r="LM21" s="149">
        <v>18.320080592</v>
      </c>
      <c r="LN21" s="149">
        <v>13.733118763113087</v>
      </c>
      <c r="LO21" s="149">
        <v>18.358060715000001</v>
      </c>
      <c r="LP21" s="149">
        <v>18.358060715000001</v>
      </c>
      <c r="LQ21" s="149">
        <v>18.358060715000001</v>
      </c>
      <c r="LR21" s="149">
        <v>13.654199566479635</v>
      </c>
      <c r="LS21" s="149">
        <v>18.409838240999999</v>
      </c>
      <c r="LT21" s="149">
        <v>18.409838240999999</v>
      </c>
      <c r="LU21" s="149">
        <v>18.409838240999999</v>
      </c>
      <c r="LV21" s="149">
        <v>13.533080718945422</v>
      </c>
      <c r="LW21" s="149">
        <v>18.505270245999998</v>
      </c>
      <c r="LX21" s="149">
        <v>18.505270245999998</v>
      </c>
      <c r="LY21" s="149">
        <v>18.505270245999998</v>
      </c>
      <c r="LZ21" s="149">
        <v>13.230241378221599</v>
      </c>
      <c r="MA21" s="149">
        <v>18.593630496999999</v>
      </c>
      <c r="MB21" s="149">
        <v>18.593630496999999</v>
      </c>
      <c r="MC21" s="149">
        <v>18.256317561170516</v>
      </c>
      <c r="MD21" s="149">
        <v>12.922930050505055</v>
      </c>
      <c r="ME21" s="149">
        <v>18.675925272000001</v>
      </c>
      <c r="MF21" s="149">
        <v>18.675925272000001</v>
      </c>
      <c r="MG21" s="149">
        <v>18.05295875771133</v>
      </c>
      <c r="MH21" s="149">
        <v>12.617770481502495</v>
      </c>
      <c r="MI21" s="149">
        <v>18.900216943</v>
      </c>
      <c r="MJ21" s="149">
        <v>18.900216943</v>
      </c>
      <c r="MK21" s="149">
        <v>17.497341999994557</v>
      </c>
      <c r="ML21" s="149">
        <v>11.744267480775378</v>
      </c>
      <c r="MM21" s="149">
        <v>19.081736834000001</v>
      </c>
      <c r="MN21" s="149">
        <v>19.081736834000001</v>
      </c>
      <c r="MO21" s="149">
        <v>17.263413254629835</v>
      </c>
      <c r="MP21" s="149">
        <v>10.929104736629082</v>
      </c>
      <c r="MQ21" s="149">
        <v>19.176142044999999</v>
      </c>
      <c r="MR21" s="149">
        <v>19.176142044999999</v>
      </c>
      <c r="MS21" s="149">
        <v>16.993087284178056</v>
      </c>
      <c r="MT21" s="149">
        <v>10.272129129762108</v>
      </c>
      <c r="MU21" s="149">
        <v>19.230845502000001</v>
      </c>
      <c r="MV21" s="149">
        <v>19.230845502000001</v>
      </c>
      <c r="MW21" s="149">
        <v>16.727450138344466</v>
      </c>
      <c r="MX21" s="149">
        <v>9.8704859543541215</v>
      </c>
      <c r="MY21" s="149">
        <v>19.215060902000001</v>
      </c>
      <c r="MZ21" s="149">
        <v>19.215060902000001</v>
      </c>
      <c r="NA21" s="149">
        <v>16.669380389378944</v>
      </c>
      <c r="NB21" s="149">
        <v>10.171855647881088</v>
      </c>
      <c r="ND21" s="97"/>
    </row>
    <row r="22" spans="1:368" ht="15" thickBot="1" x14ac:dyDescent="0.35">
      <c r="A22" s="2"/>
      <c r="B22" s="72" t="s">
        <v>438</v>
      </c>
      <c r="C22" s="72" t="s">
        <v>439</v>
      </c>
      <c r="D22" s="72" t="s">
        <v>829</v>
      </c>
      <c r="E22" s="85">
        <v>357056</v>
      </c>
      <c r="F22" s="82">
        <v>400663</v>
      </c>
      <c r="G22" s="20">
        <v>22.806025095631579</v>
      </c>
      <c r="H22" s="20">
        <v>9.9608296769046678</v>
      </c>
      <c r="I22" s="20">
        <v>7.266286569599723</v>
      </c>
      <c r="J22" s="20">
        <v>13.423234900524205</v>
      </c>
      <c r="K22" s="20">
        <v>23.330337416631579</v>
      </c>
      <c r="L22" s="20">
        <v>9.4163201060259283</v>
      </c>
      <c r="M22" s="20">
        <v>6.8690744185809747</v>
      </c>
      <c r="N22" s="20">
        <v>10.327422317680607</v>
      </c>
      <c r="O22" s="20">
        <v>23.859725418631577</v>
      </c>
      <c r="P22" s="20">
        <v>7.4307839115707459</v>
      </c>
      <c r="Q22" s="20">
        <v>5.420653408363763</v>
      </c>
      <c r="R22" s="20">
        <v>8.9838841843821271</v>
      </c>
      <c r="S22" s="20">
        <v>24.254126813631579</v>
      </c>
      <c r="T22" s="20">
        <v>5.470309240751198</v>
      </c>
      <c r="U22" s="20">
        <v>3.9905144307195557</v>
      </c>
      <c r="V22" s="20">
        <v>8.1792521570806933</v>
      </c>
      <c r="W22" s="20">
        <v>20.45572780948482</v>
      </c>
      <c r="X22" s="20">
        <v>3.3181197730375338</v>
      </c>
      <c r="Y22" s="20">
        <v>2.4205221778913333</v>
      </c>
      <c r="Z22" s="20">
        <v>7.288833536739098</v>
      </c>
      <c r="AA22" s="20">
        <v>7.9298641968218915</v>
      </c>
      <c r="AB22" s="20">
        <v>1.2863017847146352</v>
      </c>
      <c r="AC22" s="20">
        <v>0.93833924340613561</v>
      </c>
      <c r="AD22" s="20">
        <v>6.3463401875521015</v>
      </c>
      <c r="AE22" s="20">
        <v>2.6914375645502386</v>
      </c>
      <c r="AF22" s="20">
        <v>0.43657758276824887</v>
      </c>
      <c r="AG22" s="20">
        <v>0.31847726837580376</v>
      </c>
      <c r="AH22" s="20">
        <v>2.6914375645502386</v>
      </c>
      <c r="AI22" s="20">
        <v>2.6914375645502386</v>
      </c>
      <c r="AJ22" s="20">
        <v>0.43657758276824887</v>
      </c>
      <c r="AK22" s="20">
        <v>0.31847726837580376</v>
      </c>
      <c r="AL22" s="20">
        <v>2.6914375645502386</v>
      </c>
      <c r="AM22" s="20">
        <v>2.6914375645502386</v>
      </c>
      <c r="AN22" s="20">
        <v>0.43657758276824887</v>
      </c>
      <c r="AO22" s="20">
        <v>0.31847726837580376</v>
      </c>
      <c r="AP22" s="20">
        <v>2.6914375645502386</v>
      </c>
      <c r="AQ22" s="20">
        <v>2.6914375645502386</v>
      </c>
      <c r="AR22" s="20">
        <v>0.43657758276824887</v>
      </c>
      <c r="AS22" s="20">
        <v>0.31847726837580376</v>
      </c>
      <c r="AT22" s="20">
        <v>2.6914375645502386</v>
      </c>
      <c r="AU22" s="20">
        <v>2.6914375645502386</v>
      </c>
      <c r="AV22" s="20">
        <v>0.43657758276824887</v>
      </c>
      <c r="AW22" s="20">
        <v>0.31847726837580376</v>
      </c>
      <c r="AX22" s="20">
        <v>-1.1467924300314429</v>
      </c>
      <c r="AY22" s="20">
        <v>2.6914375645502386</v>
      </c>
      <c r="AZ22" s="20">
        <v>0.43657758276824887</v>
      </c>
      <c r="BA22" s="20">
        <v>0.31847726837580376</v>
      </c>
      <c r="BB22" s="20">
        <v>-6.4885192080502634</v>
      </c>
      <c r="BC22" s="20">
        <v>2.6914375645502386</v>
      </c>
      <c r="BD22" s="20">
        <v>0.43657758276824887</v>
      </c>
      <c r="BE22" s="20">
        <v>0.31847726837580376</v>
      </c>
      <c r="BF22" s="20">
        <v>-10.575866201313914</v>
      </c>
      <c r="BG22" s="20">
        <v>16.325498869636061</v>
      </c>
      <c r="BH22" s="20">
        <v>2.6481561110196252</v>
      </c>
      <c r="BI22" s="20">
        <v>1.9317930140217874</v>
      </c>
      <c r="BJ22" s="20">
        <v>-14.276352926315184</v>
      </c>
      <c r="BK22" s="20">
        <v>18.825772900768122</v>
      </c>
      <c r="BL22" s="20">
        <v>3.0537250928705086</v>
      </c>
      <c r="BM22" s="20">
        <v>2.2276499397457785</v>
      </c>
      <c r="BN22" s="20">
        <v>-16.968243490205211</v>
      </c>
      <c r="BO22" s="23">
        <v>22.741979144631578</v>
      </c>
      <c r="BP22" s="23">
        <v>9.9608296769046678</v>
      </c>
      <c r="BQ22" s="23">
        <v>7.266286569599723</v>
      </c>
      <c r="BR22" s="23">
        <v>13.423234900524205</v>
      </c>
      <c r="BS22" s="23">
        <v>23.028278482631578</v>
      </c>
      <c r="BT22" s="23">
        <v>9.7848103722135367</v>
      </c>
      <c r="BU22" s="23">
        <v>7.1378829374572152</v>
      </c>
      <c r="BV22" s="23">
        <v>12.389257647898544</v>
      </c>
      <c r="BW22" s="23">
        <v>23.245158055631578</v>
      </c>
      <c r="BX22" s="23">
        <v>7.9902951352998306</v>
      </c>
      <c r="BY22" s="23">
        <v>5.82880905627625</v>
      </c>
      <c r="BZ22" s="23">
        <v>11.906024109040136</v>
      </c>
      <c r="CA22" s="23">
        <v>23.537987436631578</v>
      </c>
      <c r="CB22" s="23">
        <v>6.2052520026677724</v>
      </c>
      <c r="CC22" s="23">
        <v>4.5266449432933271</v>
      </c>
      <c r="CD22" s="23">
        <v>11.578893527844874</v>
      </c>
      <c r="CE22" s="23">
        <v>23.93058185363158</v>
      </c>
      <c r="CF22" s="23">
        <v>4.3939894116820755</v>
      </c>
      <c r="CG22" s="23">
        <v>3.2053541004819683</v>
      </c>
      <c r="CH22" s="23">
        <v>11.191852909239321</v>
      </c>
      <c r="CI22" s="23">
        <v>15.869317941445066</v>
      </c>
      <c r="CJ22" s="23">
        <v>2.5741590881803154</v>
      </c>
      <c r="CK22" s="23">
        <v>1.8778132160844407</v>
      </c>
      <c r="CL22" s="23">
        <v>10.721001050242094</v>
      </c>
      <c r="CM22" s="23">
        <v>3.5604539079699657</v>
      </c>
      <c r="CN22" s="23">
        <v>0.57754056091546313</v>
      </c>
      <c r="CO22" s="23">
        <v>0.4213077983764108</v>
      </c>
      <c r="CP22" s="23">
        <v>3.5604539079699657</v>
      </c>
      <c r="CQ22" s="23">
        <v>2.576105036799309</v>
      </c>
      <c r="CR22" s="23">
        <v>0.41786951506374431</v>
      </c>
      <c r="CS22" s="23">
        <v>0.30482999344853617</v>
      </c>
      <c r="CT22" s="23">
        <v>2.576105036799309</v>
      </c>
      <c r="CU22" s="23">
        <v>1.5015804280440141</v>
      </c>
      <c r="CV22" s="23">
        <v>0.24357107972412398</v>
      </c>
      <c r="CW22" s="23">
        <v>0.17768171153914253</v>
      </c>
      <c r="CX22" s="23">
        <v>1.5015804280440141</v>
      </c>
      <c r="CY22" s="23">
        <v>0.28446755037215465</v>
      </c>
      <c r="CZ22" s="23">
        <v>4.614342801529335E-2</v>
      </c>
      <c r="DA22" s="23">
        <v>3.3660988305043438E-2</v>
      </c>
      <c r="DB22" s="23">
        <v>0.28446755037215465</v>
      </c>
      <c r="DC22" s="23">
        <v>2.6914375645502386</v>
      </c>
      <c r="DD22" s="23">
        <v>0.43657758276824887</v>
      </c>
      <c r="DE22" s="23">
        <v>0.31847726837580376</v>
      </c>
      <c r="DF22" s="23">
        <v>2.6914375645502386</v>
      </c>
      <c r="DG22" s="23">
        <v>2.6914375645502386</v>
      </c>
      <c r="DH22" s="23">
        <v>0.43657758276824887</v>
      </c>
      <c r="DI22" s="23">
        <v>0.31847726837580376</v>
      </c>
      <c r="DJ22" s="23">
        <v>2.5591769277667495</v>
      </c>
      <c r="DK22" s="23">
        <v>2.6914375645502386</v>
      </c>
      <c r="DL22" s="23">
        <v>0.43657758276824887</v>
      </c>
      <c r="DM22" s="23">
        <v>0.31847726837580376</v>
      </c>
      <c r="DN22" s="23">
        <v>-0.26434802843795069</v>
      </c>
      <c r="DO22" s="23">
        <v>10.3817123676923</v>
      </c>
      <c r="DP22" s="23">
        <v>1.6840156168511173</v>
      </c>
      <c r="DQ22" s="23">
        <v>1.2284659467768329</v>
      </c>
      <c r="DR22" s="23">
        <v>-3.4036697207572857</v>
      </c>
      <c r="DS22" s="23">
        <v>12.801424230854137</v>
      </c>
      <c r="DT22" s="23">
        <v>2.0765166245389484</v>
      </c>
      <c r="DU22" s="23">
        <v>1.5147899672878142</v>
      </c>
      <c r="DV22" s="23">
        <v>-5.3416155561902485</v>
      </c>
      <c r="DW22" s="25">
        <v>22.834981206631578</v>
      </c>
      <c r="DX22" s="25">
        <v>9.9608296769046678</v>
      </c>
      <c r="DY22" s="25">
        <v>7.266286569599723</v>
      </c>
      <c r="DZ22" s="25">
        <v>13.423234900524205</v>
      </c>
      <c r="EA22" s="25">
        <v>23.303520661631577</v>
      </c>
      <c r="EB22" s="25">
        <v>9.33577462474463</v>
      </c>
      <c r="EC22" s="25">
        <v>6.8103176113811434</v>
      </c>
      <c r="ED22" s="25">
        <v>9.9312668756346234</v>
      </c>
      <c r="EE22" s="25">
        <v>23.825340488631578</v>
      </c>
      <c r="EF22" s="25">
        <v>7.2761633920625197</v>
      </c>
      <c r="EG22" s="25">
        <v>5.3078598920874871</v>
      </c>
      <c r="EH22" s="25">
        <v>8.5479689238790506</v>
      </c>
      <c r="EI22" s="25">
        <v>24.211687961631579</v>
      </c>
      <c r="EJ22" s="25">
        <v>5.3043700231778317</v>
      </c>
      <c r="EK22" s="25">
        <v>3.8694640817893924</v>
      </c>
      <c r="EL22" s="25">
        <v>7.8336041452998515</v>
      </c>
      <c r="EM22" s="25">
        <v>19.087886752617901</v>
      </c>
      <c r="EN22" s="25">
        <v>3.0962425316392483</v>
      </c>
      <c r="EO22" s="25">
        <v>2.2586658193783147</v>
      </c>
      <c r="EP22" s="25">
        <v>6.9832381655680607</v>
      </c>
      <c r="EQ22" s="25">
        <v>7.0870861044001714</v>
      </c>
      <c r="ER22" s="25">
        <v>1.1495949083427897</v>
      </c>
      <c r="ES22" s="25">
        <v>0.83861348039506134</v>
      </c>
      <c r="ET22" s="25">
        <v>6.1073855880161325</v>
      </c>
      <c r="EU22" s="25">
        <v>2.6914375645502386</v>
      </c>
      <c r="EV22" s="25">
        <v>0.43657758276824887</v>
      </c>
      <c r="EW22" s="25">
        <v>0.31847726837580376</v>
      </c>
      <c r="EX22" s="25">
        <v>2.6914375645502386</v>
      </c>
      <c r="EY22" s="25">
        <v>2.6914375645502386</v>
      </c>
      <c r="EZ22" s="25">
        <v>0.43657758276824887</v>
      </c>
      <c r="FA22" s="25">
        <v>0.31847726837580376</v>
      </c>
      <c r="FB22" s="25">
        <v>2.6914375645502386</v>
      </c>
      <c r="FC22" s="25">
        <v>2.6914375645502386</v>
      </c>
      <c r="FD22" s="25">
        <v>0.43657758276824887</v>
      </c>
      <c r="FE22" s="25">
        <v>0.31847726837580376</v>
      </c>
      <c r="FF22" s="25">
        <v>2.6914375645502386</v>
      </c>
      <c r="FG22" s="25">
        <v>2.6914375645502386</v>
      </c>
      <c r="FH22" s="25">
        <v>0.43657758276824887</v>
      </c>
      <c r="FI22" s="25">
        <v>0.31847726837580376</v>
      </c>
      <c r="FJ22" s="25">
        <v>2.6914375645502386</v>
      </c>
      <c r="FK22" s="25">
        <v>2.6914375645502386</v>
      </c>
      <c r="FL22" s="25">
        <v>0.43657758276824887</v>
      </c>
      <c r="FM22" s="25">
        <v>0.31847726837580376</v>
      </c>
      <c r="FN22" s="25">
        <v>-0.44680523498927371</v>
      </c>
      <c r="FO22" s="25">
        <v>2.6914375645502386</v>
      </c>
      <c r="FP22" s="25">
        <v>0.43657758276824887</v>
      </c>
      <c r="FQ22" s="25">
        <v>0.31847726837580376</v>
      </c>
      <c r="FR22" s="25">
        <v>-7.0627826538442022</v>
      </c>
      <c r="FS22" s="25">
        <v>2.6914375645502386</v>
      </c>
      <c r="FT22" s="25">
        <v>0.43657758276824887</v>
      </c>
      <c r="FU22" s="25">
        <v>0.31847726837580376</v>
      </c>
      <c r="FV22" s="25">
        <v>-12.078498660792874</v>
      </c>
      <c r="FW22" s="25">
        <v>10.841176813302367</v>
      </c>
      <c r="FX22" s="25">
        <v>1.7585452584353971</v>
      </c>
      <c r="FY22" s="25">
        <v>1.2828342826732479</v>
      </c>
      <c r="FZ22" s="25">
        <v>-16.326350253095072</v>
      </c>
      <c r="GA22" s="25">
        <v>13.026128625621491</v>
      </c>
      <c r="GB22" s="25">
        <v>2.1129658822876887</v>
      </c>
      <c r="GC22" s="25">
        <v>1.5413791933505423</v>
      </c>
      <c r="GD22" s="25">
        <v>-19.049460355662752</v>
      </c>
      <c r="GE22" s="26">
        <v>22.835684273631578</v>
      </c>
      <c r="GF22" s="26">
        <v>9.9608296769046678</v>
      </c>
      <c r="GG22" s="26">
        <v>7.266286569599723</v>
      </c>
      <c r="GH22" s="26">
        <v>13.423234900524205</v>
      </c>
      <c r="GI22" s="26">
        <v>23.278987787631578</v>
      </c>
      <c r="GJ22" s="26">
        <v>9.5476016733026814</v>
      </c>
      <c r="GK22" s="26">
        <v>6.964842494141072</v>
      </c>
      <c r="GL22" s="26">
        <v>10.983925770096604</v>
      </c>
      <c r="GM22" s="26">
        <v>23.698693738631579</v>
      </c>
      <c r="GN22" s="26">
        <v>9.2139164646088485</v>
      </c>
      <c r="GO22" s="26">
        <v>6.7214237801329491</v>
      </c>
      <c r="GP22" s="26">
        <v>9.8998768427013282</v>
      </c>
      <c r="GQ22" s="26">
        <v>24.12278327163158</v>
      </c>
      <c r="GR22" s="26">
        <v>8.7017814934724314</v>
      </c>
      <c r="GS22" s="26">
        <v>6.3478284488906942</v>
      </c>
      <c r="GT22" s="26">
        <v>9.2036358233008251</v>
      </c>
      <c r="GU22" s="26">
        <v>24.522946553631577</v>
      </c>
      <c r="GV22" s="26">
        <v>8.4862722692998336</v>
      </c>
      <c r="GW22" s="26">
        <v>6.190617470285062</v>
      </c>
      <c r="GX22" s="26">
        <v>8.3735377935882553</v>
      </c>
      <c r="GY22" s="26">
        <v>25.068266245631577</v>
      </c>
      <c r="GZ22" s="26">
        <v>8.1205049707852233</v>
      </c>
      <c r="HA22" s="26">
        <v>5.923795318415741</v>
      </c>
      <c r="HB22" s="26">
        <v>7.4019155906550971</v>
      </c>
      <c r="HC22" s="26">
        <v>25.779341104631577</v>
      </c>
      <c r="HD22" s="26">
        <v>7.5306461413868737</v>
      </c>
      <c r="HE22" s="26">
        <v>5.4935015146822215</v>
      </c>
      <c r="HF22" s="26">
        <v>6.498474258347418</v>
      </c>
      <c r="HG22" s="26">
        <v>26.743843818631579</v>
      </c>
      <c r="HH22" s="26">
        <v>6.9496258069597152</v>
      </c>
      <c r="HI22" s="26">
        <v>5.0696552699761934</v>
      </c>
      <c r="HJ22" s="26">
        <v>4.9990964865147554</v>
      </c>
      <c r="HK22" s="26">
        <v>27.480187902631577</v>
      </c>
      <c r="HL22" s="26">
        <v>6.3818138072534065</v>
      </c>
      <c r="HM22" s="26">
        <v>4.655444321555918</v>
      </c>
      <c r="HN22" s="26">
        <v>3.3442624799605412</v>
      </c>
      <c r="HO22" s="26">
        <v>27.881142827631578</v>
      </c>
      <c r="HP22" s="26">
        <v>5.8517529775792116</v>
      </c>
      <c r="HQ22" s="26">
        <v>4.2687723260832113</v>
      </c>
      <c r="HR22" s="26">
        <v>1.6245452268557194</v>
      </c>
      <c r="HS22" s="26">
        <v>29.112514405631579</v>
      </c>
      <c r="HT22" s="26">
        <v>5.5083948321529741</v>
      </c>
      <c r="HU22" s="26">
        <v>4.0182973394003101</v>
      </c>
      <c r="HV22" s="26">
        <v>-3.5859532085507624</v>
      </c>
      <c r="HW22" s="26">
        <v>26.947052476989164</v>
      </c>
      <c r="HX22" s="26">
        <v>4.371076330391868</v>
      </c>
      <c r="HY22" s="26">
        <v>3.1886393266882536</v>
      </c>
      <c r="HZ22" s="26">
        <v>-8.4902389294434641</v>
      </c>
      <c r="IA22" s="26">
        <v>20.669330681816529</v>
      </c>
      <c r="IB22" s="26">
        <v>3.3527682549132471</v>
      </c>
      <c r="IC22" s="26">
        <v>2.4457977630259995</v>
      </c>
      <c r="ID22" s="26">
        <v>-12.784211075994989</v>
      </c>
      <c r="IE22" s="26">
        <v>15.566655343440413</v>
      </c>
      <c r="IF22" s="26">
        <v>2.5250642448996725</v>
      </c>
      <c r="IG22" s="26">
        <v>1.8419992114344188</v>
      </c>
      <c r="IH22" s="26">
        <v>-15.808665524832506</v>
      </c>
      <c r="II22" s="26">
        <v>14.069260792783501</v>
      </c>
      <c r="IJ22" s="26">
        <v>2.2821721555617627</v>
      </c>
      <c r="IK22" s="26">
        <v>1.6648128139287723</v>
      </c>
      <c r="IL22" s="26">
        <v>-16.00081575265493</v>
      </c>
      <c r="IM22" s="27">
        <v>22.805322028631579</v>
      </c>
      <c r="IN22" s="27">
        <v>9.9608296769046678</v>
      </c>
      <c r="IO22" s="27">
        <v>7.266286569599723</v>
      </c>
      <c r="IP22" s="27">
        <v>13.423234900524205</v>
      </c>
      <c r="IQ22" s="27">
        <v>23.212627164631577</v>
      </c>
      <c r="IR22" s="27">
        <v>9.6527677452246508</v>
      </c>
      <c r="IS22" s="27">
        <v>7.0415596794329733</v>
      </c>
      <c r="IT22" s="27">
        <v>11.588066652552294</v>
      </c>
      <c r="IU22" s="27">
        <v>23.579778776631578</v>
      </c>
      <c r="IV22" s="27">
        <v>7.7510580263782849</v>
      </c>
      <c r="IW22" s="27">
        <v>5.6542889160978573</v>
      </c>
      <c r="IX22" s="27">
        <v>10.61709670822929</v>
      </c>
      <c r="IY22" s="27">
        <v>23.989018718631577</v>
      </c>
      <c r="IZ22" s="27">
        <v>5.832679684564444</v>
      </c>
      <c r="JA22" s="27">
        <v>4.2548586243769577</v>
      </c>
      <c r="JB22" s="27">
        <v>10.015805954166876</v>
      </c>
      <c r="JC22" s="27">
        <v>23.076505134146661</v>
      </c>
      <c r="JD22" s="27">
        <v>3.7432355715405192</v>
      </c>
      <c r="JE22" s="27">
        <v>2.7306382342223774</v>
      </c>
      <c r="JF22" s="27">
        <v>9.4055074587393328</v>
      </c>
      <c r="JG22" s="27">
        <v>10.823523464568746</v>
      </c>
      <c r="JH22" s="27">
        <v>1.7556817120468791</v>
      </c>
      <c r="JI22" s="27">
        <v>1.2807453654505634</v>
      </c>
      <c r="JJ22" s="27">
        <v>8.6692176428039041</v>
      </c>
      <c r="JK22" s="27">
        <v>2.6914375645502386</v>
      </c>
      <c r="JL22" s="27">
        <v>0.43657758276824887</v>
      </c>
      <c r="JM22" s="27">
        <v>0.31847726837580376</v>
      </c>
      <c r="JN22" s="27">
        <v>2.6914375645502386</v>
      </c>
      <c r="JO22" s="27">
        <v>2.6914375645502386</v>
      </c>
      <c r="JP22" s="27">
        <v>0.43657758276824887</v>
      </c>
      <c r="JQ22" s="27">
        <v>0.31847726837580376</v>
      </c>
      <c r="JR22" s="27">
        <v>2.6914375645502386</v>
      </c>
      <c r="JS22" s="27">
        <v>2.6914375645502386</v>
      </c>
      <c r="JT22" s="27">
        <v>0.43657758276824887</v>
      </c>
      <c r="JU22" s="27">
        <v>0.31847726837580376</v>
      </c>
      <c r="JV22" s="27">
        <v>2.6914375645502386</v>
      </c>
      <c r="JW22" s="27">
        <v>2.6914375645502386</v>
      </c>
      <c r="JX22" s="27">
        <v>0.43657758276824887</v>
      </c>
      <c r="JY22" s="27">
        <v>0.31847726837580376</v>
      </c>
      <c r="JZ22" s="27">
        <v>2.6914375645502386</v>
      </c>
      <c r="KA22" s="27">
        <v>2.6914375645502386</v>
      </c>
      <c r="KB22" s="27">
        <v>0.43657758276824887</v>
      </c>
      <c r="KC22" s="27">
        <v>0.31847726837580376</v>
      </c>
      <c r="KD22" s="27">
        <v>2.6914375645502386</v>
      </c>
      <c r="KE22" s="27">
        <v>2.6914375645502386</v>
      </c>
      <c r="KF22" s="27">
        <v>0.43657758276824887</v>
      </c>
      <c r="KG22" s="27">
        <v>0.31847726837580376</v>
      </c>
      <c r="KH22" s="27">
        <v>-0.75503428336209666</v>
      </c>
      <c r="KI22" s="27">
        <v>8.2246660908280589</v>
      </c>
      <c r="KJ22" s="27">
        <v>1.3341215446733701</v>
      </c>
      <c r="KK22" s="27">
        <v>0.97322309252517958</v>
      </c>
      <c r="KL22" s="27">
        <v>-4.0725857613572174</v>
      </c>
      <c r="KM22" s="27">
        <v>26.386575745552225</v>
      </c>
      <c r="KN22" s="27">
        <v>4.2801615048608967</v>
      </c>
      <c r="KO22" s="27">
        <v>3.1223182272255339</v>
      </c>
      <c r="KP22" s="27">
        <v>-6.6325542596320943</v>
      </c>
      <c r="KQ22" s="27">
        <v>30.975949774779416</v>
      </c>
      <c r="KR22" s="27">
        <v>5.0246030057486228</v>
      </c>
      <c r="KS22" s="27">
        <v>3.6653779376325182</v>
      </c>
      <c r="KT22" s="133">
        <v>-7.775081571389606</v>
      </c>
      <c r="KU22" s="149">
        <v>22.805322028631579</v>
      </c>
      <c r="KV22" s="149">
        <v>9.9608296769046678</v>
      </c>
      <c r="KW22" s="149">
        <v>7.266286569599723</v>
      </c>
      <c r="KX22" s="149">
        <v>13.423234900524205</v>
      </c>
      <c r="KY22" s="149">
        <v>23.222695228631579</v>
      </c>
      <c r="KZ22" s="149">
        <v>9.2736632266809806</v>
      </c>
      <c r="LA22" s="149">
        <v>6.7650082112399685</v>
      </c>
      <c r="LB22" s="149">
        <v>9.5256782444692192</v>
      </c>
      <c r="LC22" s="149">
        <v>23.690698243631577</v>
      </c>
      <c r="LD22" s="149">
        <v>8.8429156059249738</v>
      </c>
      <c r="LE22" s="149">
        <v>6.4507838189844193</v>
      </c>
      <c r="LF22" s="149">
        <v>8.0221814309849933</v>
      </c>
      <c r="LG22" s="149">
        <v>24.168878975631578</v>
      </c>
      <c r="LH22" s="149">
        <v>8.3108052701704977</v>
      </c>
      <c r="LI22" s="149">
        <v>6.0626167373604067</v>
      </c>
      <c r="LJ22" s="149">
        <v>7.1731429819360706</v>
      </c>
      <c r="LK22" s="149">
        <v>24.573622927631579</v>
      </c>
      <c r="LL22" s="149">
        <v>8.0567360530305638</v>
      </c>
      <c r="LM22" s="149">
        <v>5.8772767807368016</v>
      </c>
      <c r="LN22" s="149">
        <v>6.2318430222812644</v>
      </c>
      <c r="LO22" s="149">
        <v>25.046420599631578</v>
      </c>
      <c r="LP22" s="149">
        <v>7.6893584283100163</v>
      </c>
      <c r="LQ22" s="149">
        <v>5.6092799183200261</v>
      </c>
      <c r="LR22" s="149">
        <v>5.2588991802369094</v>
      </c>
      <c r="LS22" s="149">
        <v>25.645200814631579</v>
      </c>
      <c r="LT22" s="149">
        <v>7.1061019363559756</v>
      </c>
      <c r="LU22" s="149">
        <v>5.1838024278310524</v>
      </c>
      <c r="LV22" s="149">
        <v>4.3847842650431375</v>
      </c>
      <c r="LW22" s="149">
        <v>26.461810834631578</v>
      </c>
      <c r="LX22" s="149">
        <v>6.5208435161413858</v>
      </c>
      <c r="LY22" s="149">
        <v>4.7568645585478642</v>
      </c>
      <c r="LZ22" s="149">
        <v>2.8560235089790815</v>
      </c>
      <c r="MA22" s="149">
        <v>27.266802541631577</v>
      </c>
      <c r="MB22" s="149">
        <v>5.9545100886787115</v>
      </c>
      <c r="MC22" s="149">
        <v>4.3437322079938898</v>
      </c>
      <c r="MD22" s="149">
        <v>1.1928826473174361</v>
      </c>
      <c r="ME22" s="149">
        <v>28.153708483631579</v>
      </c>
      <c r="MF22" s="149">
        <v>5.4095757005934191</v>
      </c>
      <c r="MG22" s="149">
        <v>3.9462101587374807</v>
      </c>
      <c r="MH22" s="149">
        <v>-0.54857636206972771</v>
      </c>
      <c r="MI22" s="149">
        <v>29.785867876631578</v>
      </c>
      <c r="MJ22" s="149">
        <v>5.025487281654109</v>
      </c>
      <c r="MK22" s="149">
        <v>3.6660230045942352</v>
      </c>
      <c r="ML22" s="149">
        <v>-5.9380146688760007</v>
      </c>
      <c r="MM22" s="149">
        <v>23.443730885473069</v>
      </c>
      <c r="MN22" s="149">
        <v>3.8028031918175027</v>
      </c>
      <c r="MO22" s="149">
        <v>2.7740919838839382</v>
      </c>
      <c r="MP22" s="149">
        <v>-11.401820803956966</v>
      </c>
      <c r="MQ22" s="149">
        <v>16.971973001044532</v>
      </c>
      <c r="MR22" s="149">
        <v>2.7530205586776102</v>
      </c>
      <c r="MS22" s="149">
        <v>2.0082901686124774</v>
      </c>
      <c r="MT22" s="149">
        <v>-15.606844815353298</v>
      </c>
      <c r="MU22" s="149">
        <v>12.241756704695995</v>
      </c>
      <c r="MV22" s="149">
        <v>1.9857330600445446</v>
      </c>
      <c r="MW22" s="149">
        <v>1.4485646209237886</v>
      </c>
      <c r="MX22" s="149">
        <v>-18.40151597491878</v>
      </c>
      <c r="MY22" s="149">
        <v>11.432220090451407</v>
      </c>
      <c r="MZ22" s="149">
        <v>1.8544182776158631</v>
      </c>
      <c r="NA22" s="149">
        <v>1.3527723153727971</v>
      </c>
      <c r="NB22" s="149">
        <v>-17.892642057213259</v>
      </c>
      <c r="ND22" s="97"/>
    </row>
    <row r="23" spans="1:368" ht="15" thickBot="1" x14ac:dyDescent="0.35">
      <c r="A23" s="2"/>
      <c r="B23" s="72" t="s">
        <v>440</v>
      </c>
      <c r="C23" s="72" t="s">
        <v>441</v>
      </c>
      <c r="D23" s="72" t="s">
        <v>830</v>
      </c>
      <c r="E23" s="85">
        <v>350275</v>
      </c>
      <c r="F23" s="82">
        <v>430526</v>
      </c>
      <c r="G23" s="20">
        <v>4.9683711325789464</v>
      </c>
      <c r="H23" s="20">
        <v>4.9683711325789464</v>
      </c>
      <c r="I23" s="20">
        <v>4.9683711325789464</v>
      </c>
      <c r="J23" s="20">
        <v>3.3209731866963557</v>
      </c>
      <c r="K23" s="20">
        <v>5.0351599205789466</v>
      </c>
      <c r="L23" s="20">
        <v>5.0351599205789466</v>
      </c>
      <c r="M23" s="20">
        <v>5.0351599205789466</v>
      </c>
      <c r="N23" s="20">
        <v>2.447926017935294</v>
      </c>
      <c r="O23" s="20">
        <v>5.1164399205789461</v>
      </c>
      <c r="P23" s="20">
        <v>5.1164399205789461</v>
      </c>
      <c r="Q23" s="20">
        <v>5.1164399205789461</v>
      </c>
      <c r="R23" s="20">
        <v>2.193372971172372</v>
      </c>
      <c r="S23" s="20">
        <v>5.2224684625789459</v>
      </c>
      <c r="T23" s="20">
        <v>5.2224684625789459</v>
      </c>
      <c r="U23" s="20">
        <v>5.2224684625789459</v>
      </c>
      <c r="V23" s="20">
        <v>1.621179487723019</v>
      </c>
      <c r="W23" s="20">
        <v>5.3419086225789467</v>
      </c>
      <c r="X23" s="20">
        <v>5.3419086225789467</v>
      </c>
      <c r="Y23" s="20">
        <v>5.3419086225789467</v>
      </c>
      <c r="Z23" s="20">
        <v>1.0010082594810683</v>
      </c>
      <c r="AA23" s="20">
        <v>5.4446245775789457</v>
      </c>
      <c r="AB23" s="20">
        <v>5.4446245775789457</v>
      </c>
      <c r="AC23" s="20">
        <v>5.4446245775789457</v>
      </c>
      <c r="AD23" s="20">
        <v>0.380737366419023</v>
      </c>
      <c r="AE23" s="20">
        <v>5.5604074895789459</v>
      </c>
      <c r="AF23" s="20">
        <v>5.5604074895789459</v>
      </c>
      <c r="AG23" s="20">
        <v>5.5604074895789459</v>
      </c>
      <c r="AH23" s="20">
        <v>-0.22231476687822749</v>
      </c>
      <c r="AI23" s="20">
        <v>5.7026176455789468</v>
      </c>
      <c r="AJ23" s="20">
        <v>5.7026176455789468</v>
      </c>
      <c r="AK23" s="20">
        <v>5.7026176455789468</v>
      </c>
      <c r="AL23" s="20">
        <v>-0.3570130806806695</v>
      </c>
      <c r="AM23" s="20">
        <v>5.8242129165789462</v>
      </c>
      <c r="AN23" s="20">
        <v>5.8242129165789462</v>
      </c>
      <c r="AO23" s="20">
        <v>5.8242129165789462</v>
      </c>
      <c r="AP23" s="20">
        <v>-0.53714316607931423</v>
      </c>
      <c r="AQ23" s="20">
        <v>5.9297644175789461</v>
      </c>
      <c r="AR23" s="20">
        <v>5.9297644175789461</v>
      </c>
      <c r="AS23" s="20">
        <v>5.9297644175789461</v>
      </c>
      <c r="AT23" s="20">
        <v>-0.69783335357861986</v>
      </c>
      <c r="AU23" s="20">
        <v>6.2716098265789464</v>
      </c>
      <c r="AV23" s="20">
        <v>6.2716098265789464</v>
      </c>
      <c r="AW23" s="20">
        <v>6.2716098265789464</v>
      </c>
      <c r="AX23" s="20">
        <v>-1.6211794252737555</v>
      </c>
      <c r="AY23" s="20">
        <v>6.6313299945789463</v>
      </c>
      <c r="AZ23" s="20">
        <v>6.6313299945789463</v>
      </c>
      <c r="BA23" s="20">
        <v>6.6313299945789463</v>
      </c>
      <c r="BB23" s="20">
        <v>-3.1666555993625423</v>
      </c>
      <c r="BC23" s="20">
        <v>6.8903263895789468</v>
      </c>
      <c r="BD23" s="20">
        <v>6.8903263895789468</v>
      </c>
      <c r="BE23" s="20">
        <v>6.8903263895789468</v>
      </c>
      <c r="BF23" s="20">
        <v>-4.440981262061964</v>
      </c>
      <c r="BG23" s="20">
        <v>7.1134468095789458</v>
      </c>
      <c r="BH23" s="20">
        <v>7.1134468095789458</v>
      </c>
      <c r="BI23" s="20">
        <v>7.1134468095789458</v>
      </c>
      <c r="BJ23" s="20">
        <v>-5.6530527303052942</v>
      </c>
      <c r="BK23" s="20">
        <v>7.2739530865789463</v>
      </c>
      <c r="BL23" s="20">
        <v>7.2739530865789463</v>
      </c>
      <c r="BM23" s="20">
        <v>7.2739530865789463</v>
      </c>
      <c r="BN23" s="20">
        <v>-6.7819767620835556</v>
      </c>
      <c r="BO23" s="23">
        <v>4.944500532578946</v>
      </c>
      <c r="BP23" s="23">
        <v>4.944500532578946</v>
      </c>
      <c r="BQ23" s="23">
        <v>4.944500532578946</v>
      </c>
      <c r="BR23" s="23">
        <v>3.3209731866963557</v>
      </c>
      <c r="BS23" s="23">
        <v>4.9868521675789461</v>
      </c>
      <c r="BT23" s="23">
        <v>4.9868521675789461</v>
      </c>
      <c r="BU23" s="23">
        <v>4.9868521675789461</v>
      </c>
      <c r="BV23" s="23">
        <v>2.9581918461788872</v>
      </c>
      <c r="BW23" s="23">
        <v>5.0280680735789467</v>
      </c>
      <c r="BX23" s="23">
        <v>5.0280680735789467</v>
      </c>
      <c r="BY23" s="23">
        <v>5.0280680735789467</v>
      </c>
      <c r="BZ23" s="23">
        <v>2.8217902584758647</v>
      </c>
      <c r="CA23" s="23">
        <v>5.0722242365789461</v>
      </c>
      <c r="CB23" s="23">
        <v>5.0722242365789461</v>
      </c>
      <c r="CC23" s="23">
        <v>5.0722242365789461</v>
      </c>
      <c r="CD23" s="23">
        <v>2.7322729401937078</v>
      </c>
      <c r="CE23" s="23">
        <v>5.1357780325789459</v>
      </c>
      <c r="CF23" s="23">
        <v>5.1357780325789459</v>
      </c>
      <c r="CG23" s="23">
        <v>5.1357780325789459</v>
      </c>
      <c r="CH23" s="23">
        <v>2.6146898082091576</v>
      </c>
      <c r="CI23" s="23">
        <v>5.2176918925789462</v>
      </c>
      <c r="CJ23" s="23">
        <v>5.2176918925789462</v>
      </c>
      <c r="CK23" s="23">
        <v>5.2176918925789462</v>
      </c>
      <c r="CL23" s="23">
        <v>2.4805700846614585</v>
      </c>
      <c r="CM23" s="23">
        <v>5.3155062145789458</v>
      </c>
      <c r="CN23" s="23">
        <v>5.3155062145789458</v>
      </c>
      <c r="CO23" s="23">
        <v>5.3155062145789458</v>
      </c>
      <c r="CP23" s="23">
        <v>2.3074434225934173</v>
      </c>
      <c r="CQ23" s="23">
        <v>5.4256345085789466</v>
      </c>
      <c r="CR23" s="23">
        <v>5.4256345085789466</v>
      </c>
      <c r="CS23" s="23">
        <v>5.4256345085789466</v>
      </c>
      <c r="CT23" s="23">
        <v>2.0863739222001332</v>
      </c>
      <c r="CU23" s="23">
        <v>5.5144514245789464</v>
      </c>
      <c r="CV23" s="23">
        <v>5.5144514245789464</v>
      </c>
      <c r="CW23" s="23">
        <v>5.5144514245789464</v>
      </c>
      <c r="CX23" s="23">
        <v>1.8614966013191978</v>
      </c>
      <c r="CY23" s="23">
        <v>5.6076064565789459</v>
      </c>
      <c r="CZ23" s="23">
        <v>5.6076064565789459</v>
      </c>
      <c r="DA23" s="23">
        <v>5.6076064565789459</v>
      </c>
      <c r="DB23" s="23">
        <v>1.6362321267828417</v>
      </c>
      <c r="DC23" s="23">
        <v>5.8452516305789466</v>
      </c>
      <c r="DD23" s="23">
        <v>5.8452516305789466</v>
      </c>
      <c r="DE23" s="23">
        <v>5.8452516305789466</v>
      </c>
      <c r="DF23" s="23">
        <v>0.97760456640956761</v>
      </c>
      <c r="DG23" s="23">
        <v>6.0720606925789458</v>
      </c>
      <c r="DH23" s="23">
        <v>6.0720606925789458</v>
      </c>
      <c r="DI23" s="23">
        <v>6.0720606925789458</v>
      </c>
      <c r="DJ23" s="23">
        <v>0.28777312193395765</v>
      </c>
      <c r="DK23" s="23">
        <v>6.2750292245789456</v>
      </c>
      <c r="DL23" s="23">
        <v>6.2750292245789456</v>
      </c>
      <c r="DM23" s="23">
        <v>6.2750292245789456</v>
      </c>
      <c r="DN23" s="23">
        <v>-0.39386075930204001</v>
      </c>
      <c r="DO23" s="23">
        <v>6.4772446095789462</v>
      </c>
      <c r="DP23" s="23">
        <v>6.4772446095789462</v>
      </c>
      <c r="DQ23" s="23">
        <v>6.4772446095789462</v>
      </c>
      <c r="DR23" s="23">
        <v>-1.0632093369288924</v>
      </c>
      <c r="DS23" s="23">
        <v>6.6086879765789464</v>
      </c>
      <c r="DT23" s="23">
        <v>6.6086879765789464</v>
      </c>
      <c r="DU23" s="23">
        <v>6.6086879765789464</v>
      </c>
      <c r="DV23" s="23">
        <v>-1.4575015900794988</v>
      </c>
      <c r="DW23" s="25">
        <v>4.9784058625789465</v>
      </c>
      <c r="DX23" s="25">
        <v>4.9784058625789465</v>
      </c>
      <c r="DY23" s="25">
        <v>4.9784058625789465</v>
      </c>
      <c r="DZ23" s="25">
        <v>3.3209731866963557</v>
      </c>
      <c r="EA23" s="25">
        <v>5.049132161578946</v>
      </c>
      <c r="EB23" s="25">
        <v>5.049132161578946</v>
      </c>
      <c r="EC23" s="25">
        <v>5.049132161578946</v>
      </c>
      <c r="ED23" s="25">
        <v>2.3309645823280016</v>
      </c>
      <c r="EE23" s="25">
        <v>5.1414660075789467</v>
      </c>
      <c r="EF23" s="25">
        <v>5.1414660075789467</v>
      </c>
      <c r="EG23" s="25">
        <v>5.1414660075789467</v>
      </c>
      <c r="EH23" s="25">
        <v>2.0720514420424712</v>
      </c>
      <c r="EI23" s="25">
        <v>5.263648187578946</v>
      </c>
      <c r="EJ23" s="25">
        <v>5.263648187578946</v>
      </c>
      <c r="EK23" s="25">
        <v>5.263648187578946</v>
      </c>
      <c r="EL23" s="25">
        <v>1.5313662077297288</v>
      </c>
      <c r="EM23" s="25">
        <v>5.3774469875789457</v>
      </c>
      <c r="EN23" s="25">
        <v>5.3774469875789457</v>
      </c>
      <c r="EO23" s="25">
        <v>5.3774469875789457</v>
      </c>
      <c r="EP23" s="25">
        <v>0.94493254415167272</v>
      </c>
      <c r="EQ23" s="25">
        <v>5.4899579335789461</v>
      </c>
      <c r="ER23" s="25">
        <v>5.4899579335789461</v>
      </c>
      <c r="ES23" s="25">
        <v>5.4899579335789461</v>
      </c>
      <c r="ET23" s="25">
        <v>0.36431876063818436</v>
      </c>
      <c r="EU23" s="25">
        <v>5.6204826855789465</v>
      </c>
      <c r="EV23" s="25">
        <v>5.6204826855789465</v>
      </c>
      <c r="EW23" s="25">
        <v>5.6204826855789465</v>
      </c>
      <c r="EX23" s="25">
        <v>-0.18505310315287815</v>
      </c>
      <c r="EY23" s="25">
        <v>5.7662420515789456</v>
      </c>
      <c r="EZ23" s="25">
        <v>5.7662420515789456</v>
      </c>
      <c r="FA23" s="25">
        <v>5.7662420515789456</v>
      </c>
      <c r="FB23" s="25">
        <v>-0.2589393721425175</v>
      </c>
      <c r="FC23" s="25">
        <v>5.8779674465789462</v>
      </c>
      <c r="FD23" s="25">
        <v>5.8779674465789462</v>
      </c>
      <c r="FE23" s="25">
        <v>5.8779674465789462</v>
      </c>
      <c r="FF23" s="25">
        <v>-0.36824370098779369</v>
      </c>
      <c r="FG23" s="25">
        <v>5.9856865245789468</v>
      </c>
      <c r="FH23" s="25">
        <v>5.9856865245789468</v>
      </c>
      <c r="FI23" s="25">
        <v>5.9856865245789468</v>
      </c>
      <c r="FJ23" s="25">
        <v>-0.47043263056244555</v>
      </c>
      <c r="FK23" s="25">
        <v>6.3412769275789458</v>
      </c>
      <c r="FL23" s="25">
        <v>6.3412769275789458</v>
      </c>
      <c r="FM23" s="25">
        <v>6.3412769275789458</v>
      </c>
      <c r="FN23" s="25">
        <v>-1.226654491720641</v>
      </c>
      <c r="FO23" s="25">
        <v>6.7221112845789461</v>
      </c>
      <c r="FP23" s="25">
        <v>6.7221112845789461</v>
      </c>
      <c r="FQ23" s="25">
        <v>6.7221112845789461</v>
      </c>
      <c r="FR23" s="25">
        <v>-2.7392717559654542</v>
      </c>
      <c r="FS23" s="25">
        <v>6.9959352445789467</v>
      </c>
      <c r="FT23" s="25">
        <v>6.9959352445789467</v>
      </c>
      <c r="FU23" s="25">
        <v>6.9959352445789467</v>
      </c>
      <c r="FV23" s="25">
        <v>-3.9174237006662054</v>
      </c>
      <c r="FW23" s="25">
        <v>7.2222890105789457</v>
      </c>
      <c r="FX23" s="25">
        <v>7.2222890105789457</v>
      </c>
      <c r="FY23" s="25">
        <v>7.2222890105789457</v>
      </c>
      <c r="FZ23" s="25">
        <v>-5.014905124577389</v>
      </c>
      <c r="GA23" s="25">
        <v>7.371584825578946</v>
      </c>
      <c r="GB23" s="25">
        <v>7.371584825578946</v>
      </c>
      <c r="GC23" s="25">
        <v>7.371584825578946</v>
      </c>
      <c r="GD23" s="25">
        <v>-5.9415207518489339</v>
      </c>
      <c r="GE23" s="26">
        <v>4.978405867578946</v>
      </c>
      <c r="GF23" s="26">
        <v>4.978405867578946</v>
      </c>
      <c r="GG23" s="26">
        <v>4.978405867578946</v>
      </c>
      <c r="GH23" s="26">
        <v>3.3209731866963557</v>
      </c>
      <c r="GI23" s="26">
        <v>4.9962752865789462</v>
      </c>
      <c r="GJ23" s="26">
        <v>4.9962752865789462</v>
      </c>
      <c r="GK23" s="26">
        <v>4.9962752865789462</v>
      </c>
      <c r="GL23" s="26">
        <v>2.7423198534036013</v>
      </c>
      <c r="GM23" s="26">
        <v>5.0420063305789462</v>
      </c>
      <c r="GN23" s="26">
        <v>5.0420063305789462</v>
      </c>
      <c r="GO23" s="26">
        <v>5.0420063305789462</v>
      </c>
      <c r="GP23" s="26">
        <v>2.5837763777229261</v>
      </c>
      <c r="GQ23" s="26">
        <v>5.1075061985789461</v>
      </c>
      <c r="GR23" s="26">
        <v>5.1075061985789461</v>
      </c>
      <c r="GS23" s="26">
        <v>5.1075061985789461</v>
      </c>
      <c r="GT23" s="26">
        <v>2.0651205982585923</v>
      </c>
      <c r="GU23" s="26">
        <v>5.2054190125789459</v>
      </c>
      <c r="GV23" s="26">
        <v>5.2054190125789459</v>
      </c>
      <c r="GW23" s="26">
        <v>5.2054190125789459</v>
      </c>
      <c r="GX23" s="26">
        <v>1.4847320173685574</v>
      </c>
      <c r="GY23" s="26">
        <v>5.3204652075789465</v>
      </c>
      <c r="GZ23" s="26">
        <v>5.3204652075789465</v>
      </c>
      <c r="HA23" s="26">
        <v>5.3204652075789465</v>
      </c>
      <c r="HB23" s="26">
        <v>0.8841586834420454</v>
      </c>
      <c r="HC23" s="26">
        <v>5.4451903955789458</v>
      </c>
      <c r="HD23" s="26">
        <v>5.4451903955789458</v>
      </c>
      <c r="HE23" s="26">
        <v>5.4451903955789458</v>
      </c>
      <c r="HF23" s="26">
        <v>0.23093495791249197</v>
      </c>
      <c r="HG23" s="26">
        <v>5.5918499865789464</v>
      </c>
      <c r="HH23" s="26">
        <v>5.5918499865789464</v>
      </c>
      <c r="HI23" s="26">
        <v>5.5918499865789464</v>
      </c>
      <c r="HJ23" s="26">
        <v>-0.19601279381968695</v>
      </c>
      <c r="HK23" s="26">
        <v>5.7182900335789464</v>
      </c>
      <c r="HL23" s="26">
        <v>5.7182900335789464</v>
      </c>
      <c r="HM23" s="26">
        <v>5.7182900335789464</v>
      </c>
      <c r="HN23" s="26">
        <v>-0.66443848855911369</v>
      </c>
      <c r="HO23" s="26">
        <v>5.8439169605789463</v>
      </c>
      <c r="HP23" s="26">
        <v>5.8439169605789463</v>
      </c>
      <c r="HQ23" s="26">
        <v>5.8439169605789463</v>
      </c>
      <c r="HR23" s="26">
        <v>-1.1322202761066151</v>
      </c>
      <c r="HS23" s="26">
        <v>6.2271732535789468</v>
      </c>
      <c r="HT23" s="26">
        <v>6.2271732535789468</v>
      </c>
      <c r="HU23" s="26">
        <v>6.2271732535789468</v>
      </c>
      <c r="HV23" s="26">
        <v>-2.4819691741104926</v>
      </c>
      <c r="HW23" s="26">
        <v>6.5914802565789463</v>
      </c>
      <c r="HX23" s="26">
        <v>6.5914802565789463</v>
      </c>
      <c r="HY23" s="26">
        <v>6.5914802565789463</v>
      </c>
      <c r="HZ23" s="26">
        <v>-3.79718449225334</v>
      </c>
      <c r="IA23" s="26">
        <v>6.8460372325789463</v>
      </c>
      <c r="IB23" s="26">
        <v>6.8460372325789463</v>
      </c>
      <c r="IC23" s="26">
        <v>6.8460372325789463</v>
      </c>
      <c r="ID23" s="26">
        <v>-4.812710934521558</v>
      </c>
      <c r="IE23" s="26">
        <v>7.032219502578946</v>
      </c>
      <c r="IF23" s="26">
        <v>7.032219502578946</v>
      </c>
      <c r="IG23" s="26">
        <v>7.032219502578946</v>
      </c>
      <c r="IH23" s="26">
        <v>-5.3991852037472547</v>
      </c>
      <c r="II23" s="26">
        <v>7.0648778695789467</v>
      </c>
      <c r="IJ23" s="26">
        <v>7.0648778695789467</v>
      </c>
      <c r="IK23" s="26">
        <v>7.0648778695789467</v>
      </c>
      <c r="IL23" s="26">
        <v>-5.0054666026674006</v>
      </c>
      <c r="IM23" s="27">
        <v>4.9683711275789459</v>
      </c>
      <c r="IN23" s="27">
        <v>4.9683711275789459</v>
      </c>
      <c r="IO23" s="27">
        <v>4.9683711275789459</v>
      </c>
      <c r="IP23" s="27">
        <v>3.3209731866963557</v>
      </c>
      <c r="IQ23" s="27">
        <v>5.0252608275789461</v>
      </c>
      <c r="IR23" s="27">
        <v>5.0252608275789461</v>
      </c>
      <c r="IS23" s="27">
        <v>5.0252608275789461</v>
      </c>
      <c r="IT23" s="27">
        <v>2.6757179327068483</v>
      </c>
      <c r="IU23" s="27">
        <v>5.0800241385789464</v>
      </c>
      <c r="IV23" s="27">
        <v>5.0800241385789464</v>
      </c>
      <c r="IW23" s="27">
        <v>5.0800241385789464</v>
      </c>
      <c r="IX23" s="27">
        <v>2.4918112690954617</v>
      </c>
      <c r="IY23" s="27">
        <v>5.1433743855789462</v>
      </c>
      <c r="IZ23" s="27">
        <v>5.1433743855789462</v>
      </c>
      <c r="JA23" s="27">
        <v>5.1433743855789462</v>
      </c>
      <c r="JB23" s="27">
        <v>1.9782143550752416</v>
      </c>
      <c r="JC23" s="27">
        <v>5.2270838775789459</v>
      </c>
      <c r="JD23" s="27">
        <v>5.2270838775789459</v>
      </c>
      <c r="JE23" s="27">
        <v>5.2270838775789459</v>
      </c>
      <c r="JF23" s="27">
        <v>1.4572082830412043</v>
      </c>
      <c r="JG23" s="27">
        <v>5.3431199735789461</v>
      </c>
      <c r="JH23" s="27">
        <v>5.3431199735789461</v>
      </c>
      <c r="JI23" s="27">
        <v>5.3431199735789461</v>
      </c>
      <c r="JJ23" s="27">
        <v>0.91278783207381764</v>
      </c>
      <c r="JK23" s="27">
        <v>5.4582102465789459</v>
      </c>
      <c r="JL23" s="27">
        <v>5.4582102465789459</v>
      </c>
      <c r="JM23" s="27">
        <v>5.4582102465789459</v>
      </c>
      <c r="JN23" s="27">
        <v>0.35302411309651305</v>
      </c>
      <c r="JO23" s="27">
        <v>5.5849424695789462</v>
      </c>
      <c r="JP23" s="27">
        <v>5.5849424695789462</v>
      </c>
      <c r="JQ23" s="27">
        <v>5.5849424695789462</v>
      </c>
      <c r="JR23" s="27">
        <v>0.245384551041127</v>
      </c>
      <c r="JS23" s="27">
        <v>5.6928149135789461</v>
      </c>
      <c r="JT23" s="27">
        <v>5.6928149135789461</v>
      </c>
      <c r="JU23" s="27">
        <v>5.6928149135789461</v>
      </c>
      <c r="JV23" s="27">
        <v>7.1651542536493196E-2</v>
      </c>
      <c r="JW23" s="27">
        <v>5.8014172965789461</v>
      </c>
      <c r="JX23" s="27">
        <v>5.8014172965789461</v>
      </c>
      <c r="JY23" s="27">
        <v>5.8014172965789461</v>
      </c>
      <c r="JZ23" s="27">
        <v>-9.6340577028129815E-2</v>
      </c>
      <c r="KA23" s="27">
        <v>6.1173543265789458</v>
      </c>
      <c r="KB23" s="27">
        <v>6.1173543265789458</v>
      </c>
      <c r="KC23" s="27">
        <v>6.1173543265789458</v>
      </c>
      <c r="KD23" s="27">
        <v>-0.65790135420827056</v>
      </c>
      <c r="KE23" s="27">
        <v>6.437555500578946</v>
      </c>
      <c r="KF23" s="27">
        <v>6.437555500578946</v>
      </c>
      <c r="KG23" s="27">
        <v>6.437555500578946</v>
      </c>
      <c r="KH23" s="27">
        <v>-1.4310730675047729</v>
      </c>
      <c r="KI23" s="27">
        <v>6.665816073578946</v>
      </c>
      <c r="KJ23" s="27">
        <v>6.665816073578946</v>
      </c>
      <c r="KK23" s="27">
        <v>6.665816073578946</v>
      </c>
      <c r="KL23" s="27">
        <v>-2.0280793318456993</v>
      </c>
      <c r="KM23" s="27">
        <v>6.8586392345789466</v>
      </c>
      <c r="KN23" s="27">
        <v>6.8586392345789466</v>
      </c>
      <c r="KO23" s="27">
        <v>6.8586392345789466</v>
      </c>
      <c r="KP23" s="27">
        <v>-2.5366474559433669</v>
      </c>
      <c r="KQ23" s="27">
        <v>6.9506522825789467</v>
      </c>
      <c r="KR23" s="27">
        <v>6.9506522825789467</v>
      </c>
      <c r="KS23" s="27">
        <v>6.9506522825789467</v>
      </c>
      <c r="KT23" s="133">
        <v>-2.7534318983107937</v>
      </c>
      <c r="KU23" s="149">
        <v>4.9683711275789459</v>
      </c>
      <c r="KV23" s="149">
        <v>4.9683711275789459</v>
      </c>
      <c r="KW23" s="149">
        <v>4.9683711275789459</v>
      </c>
      <c r="KX23" s="149">
        <v>3.3209731866963557</v>
      </c>
      <c r="KY23" s="149">
        <v>5.009516211578946</v>
      </c>
      <c r="KZ23" s="149">
        <v>5.009516211578946</v>
      </c>
      <c r="LA23" s="149">
        <v>5.009516211578946</v>
      </c>
      <c r="LB23" s="149">
        <v>2.2999212029416851</v>
      </c>
      <c r="LC23" s="149">
        <v>5.0871824885789465</v>
      </c>
      <c r="LD23" s="149">
        <v>5.0871824885789465</v>
      </c>
      <c r="LE23" s="149">
        <v>5.0871824885789465</v>
      </c>
      <c r="LF23" s="149">
        <v>2.0095646609219875</v>
      </c>
      <c r="LG23" s="149">
        <v>5.192660989578946</v>
      </c>
      <c r="LH23" s="149">
        <v>5.192660989578946</v>
      </c>
      <c r="LI23" s="149">
        <v>5.192660989578946</v>
      </c>
      <c r="LJ23" s="149">
        <v>1.4197751060672381</v>
      </c>
      <c r="LK23" s="149">
        <v>5.3142236485789462</v>
      </c>
      <c r="LL23" s="149">
        <v>5.3142236485789462</v>
      </c>
      <c r="LM23" s="149">
        <v>5.3142236485789462</v>
      </c>
      <c r="LN23" s="149">
        <v>0.77627051286119553</v>
      </c>
      <c r="LO23" s="149">
        <v>5.4146194755789461</v>
      </c>
      <c r="LP23" s="149">
        <v>5.4146194755789461</v>
      </c>
      <c r="LQ23" s="149">
        <v>5.4146194755789461</v>
      </c>
      <c r="LR23" s="149">
        <v>0.13768249381067221</v>
      </c>
      <c r="LS23" s="149">
        <v>5.5313905515789461</v>
      </c>
      <c r="LT23" s="149">
        <v>5.5313905515789461</v>
      </c>
      <c r="LU23" s="149">
        <v>5.5313905515789461</v>
      </c>
      <c r="LV23" s="149">
        <v>-0.55995099619041255</v>
      </c>
      <c r="LW23" s="149">
        <v>5.6871541185789463</v>
      </c>
      <c r="LX23" s="149">
        <v>5.6871541185789463</v>
      </c>
      <c r="LY23" s="149">
        <v>5.6871541185789463</v>
      </c>
      <c r="LZ23" s="149">
        <v>-1.0557856477936127</v>
      </c>
      <c r="MA23" s="149">
        <v>5.8217719825789462</v>
      </c>
      <c r="MB23" s="149">
        <v>5.8217719825789462</v>
      </c>
      <c r="MC23" s="149">
        <v>5.8217719825789462</v>
      </c>
      <c r="MD23" s="149">
        <v>-1.5802643360239692</v>
      </c>
      <c r="ME23" s="149">
        <v>5.9533244545789463</v>
      </c>
      <c r="MF23" s="149">
        <v>5.9533244545789463</v>
      </c>
      <c r="MG23" s="149">
        <v>5.9533244545789463</v>
      </c>
      <c r="MH23" s="149">
        <v>-2.1021836784252059</v>
      </c>
      <c r="MI23" s="149">
        <v>6.3421536965789462</v>
      </c>
      <c r="MJ23" s="149">
        <v>6.3421536965789462</v>
      </c>
      <c r="MK23" s="149">
        <v>6.3421536965789462</v>
      </c>
      <c r="ML23" s="149">
        <v>-3.6075911446542577</v>
      </c>
      <c r="MM23" s="149">
        <v>6.6974206015789459</v>
      </c>
      <c r="MN23" s="149">
        <v>6.6974206015789459</v>
      </c>
      <c r="MO23" s="149">
        <v>6.6974206015789459</v>
      </c>
      <c r="MP23" s="149">
        <v>-5.0472022949224069</v>
      </c>
      <c r="MQ23" s="149">
        <v>6.9463844265789465</v>
      </c>
      <c r="MR23" s="149">
        <v>6.9463844265789465</v>
      </c>
      <c r="MS23" s="149">
        <v>6.9463844265789465</v>
      </c>
      <c r="MT23" s="149">
        <v>-6.171923857719829</v>
      </c>
      <c r="MU23" s="149">
        <v>7.117063863578946</v>
      </c>
      <c r="MV23" s="149">
        <v>7.117063863578946</v>
      </c>
      <c r="MW23" s="149">
        <v>7.117063863578946</v>
      </c>
      <c r="MX23" s="149">
        <v>-6.872083082350926</v>
      </c>
      <c r="MY23" s="149">
        <v>7.1501865485789455</v>
      </c>
      <c r="MZ23" s="149">
        <v>7.1501865485789455</v>
      </c>
      <c r="NA23" s="149">
        <v>7.1501865485789455</v>
      </c>
      <c r="NB23" s="149">
        <v>-6.5687277675536784</v>
      </c>
      <c r="ND23" s="97"/>
    </row>
    <row r="24" spans="1:368" ht="15" thickBot="1" x14ac:dyDescent="0.35">
      <c r="A24" s="2"/>
      <c r="B24" s="72" t="s">
        <v>442</v>
      </c>
      <c r="C24" s="72" t="s">
        <v>443</v>
      </c>
      <c r="D24" s="72" t="s">
        <v>831</v>
      </c>
      <c r="E24" s="85">
        <v>377188</v>
      </c>
      <c r="F24" s="82">
        <v>392252</v>
      </c>
      <c r="G24" s="20">
        <v>28.62662996794737</v>
      </c>
      <c r="H24" s="20">
        <v>9.3589948145193436</v>
      </c>
      <c r="I24" s="20">
        <v>6.8272564165385852</v>
      </c>
      <c r="J24" s="20">
        <v>15.268996252511629</v>
      </c>
      <c r="K24" s="20">
        <v>28.73896542994737</v>
      </c>
      <c r="L24" s="20">
        <v>9.1274541842163828</v>
      </c>
      <c r="M24" s="20">
        <v>6.6583507503581867</v>
      </c>
      <c r="N24" s="20">
        <v>14.749290400771581</v>
      </c>
      <c r="O24" s="20">
        <v>28.905145811947371</v>
      </c>
      <c r="P24" s="20">
        <v>9.1220885811756531</v>
      </c>
      <c r="Q24" s="20">
        <v>6.6544366176426113</v>
      </c>
      <c r="R24" s="20">
        <v>14.455344867620639</v>
      </c>
      <c r="S24" s="20">
        <v>29.120372180947371</v>
      </c>
      <c r="T24" s="20">
        <v>9.1177974050371695</v>
      </c>
      <c r="U24" s="20">
        <v>6.6513062643935088</v>
      </c>
      <c r="V24" s="20">
        <v>14.21963910099662</v>
      </c>
      <c r="W24" s="20">
        <v>29.377464023947368</v>
      </c>
      <c r="X24" s="20">
        <v>9.0485376915327205</v>
      </c>
      <c r="Y24" s="20">
        <v>6.6007822676607297</v>
      </c>
      <c r="Z24" s="20">
        <v>13.913071528916438</v>
      </c>
      <c r="AA24" s="20">
        <v>29.649275247947369</v>
      </c>
      <c r="AB24" s="20">
        <v>8.9578155658653511</v>
      </c>
      <c r="AC24" s="20">
        <v>6.5346017400656438</v>
      </c>
      <c r="AD24" s="20">
        <v>13.598981879404134</v>
      </c>
      <c r="AE24" s="20">
        <v>29.823518709947368</v>
      </c>
      <c r="AF24" s="20">
        <v>8.8573909407250593</v>
      </c>
      <c r="AG24" s="20">
        <v>6.4613433741881581</v>
      </c>
      <c r="AH24" s="20">
        <v>13.305461607806505</v>
      </c>
      <c r="AI24" s="20">
        <v>30.022828185947368</v>
      </c>
      <c r="AJ24" s="20">
        <v>8.789613871031019</v>
      </c>
      <c r="AK24" s="20">
        <v>6.4119009454729561</v>
      </c>
      <c r="AL24" s="20">
        <v>13.040351001615159</v>
      </c>
      <c r="AM24" s="20">
        <v>30.182392783947371</v>
      </c>
      <c r="AN24" s="20">
        <v>8.688232385458015</v>
      </c>
      <c r="AO24" s="20">
        <v>6.3379445632317024</v>
      </c>
      <c r="AP24" s="20">
        <v>12.739770147730349</v>
      </c>
      <c r="AQ24" s="20">
        <v>30.334064557947372</v>
      </c>
      <c r="AR24" s="20">
        <v>8.5962888748014645</v>
      </c>
      <c r="AS24" s="20">
        <v>6.2708730522917477</v>
      </c>
      <c r="AT24" s="20">
        <v>12.465113128453247</v>
      </c>
      <c r="AU24" s="20">
        <v>30.919168001947369</v>
      </c>
      <c r="AV24" s="20">
        <v>8.1364831466665208</v>
      </c>
      <c r="AW24" s="20">
        <v>5.9354511752649124</v>
      </c>
      <c r="AX24" s="20">
        <v>10.673725691477951</v>
      </c>
      <c r="AY24" s="20">
        <v>31.646874608947371</v>
      </c>
      <c r="AZ24" s="20">
        <v>7.5672165039124604</v>
      </c>
      <c r="BA24" s="20">
        <v>5.5201790849935781</v>
      </c>
      <c r="BB24" s="20">
        <v>8.0567136179918108</v>
      </c>
      <c r="BC24" s="20">
        <v>32.181624809947373</v>
      </c>
      <c r="BD24" s="20">
        <v>7.1254245715003881</v>
      </c>
      <c r="BE24" s="20">
        <v>5.1978980211494141</v>
      </c>
      <c r="BF24" s="20">
        <v>6.0927555229070407</v>
      </c>
      <c r="BG24" s="20">
        <v>32.625479825947366</v>
      </c>
      <c r="BH24" s="20">
        <v>6.7258259387147552</v>
      </c>
      <c r="BI24" s="20">
        <v>4.9063963819463083</v>
      </c>
      <c r="BJ24" s="20">
        <v>4.2945797590787365</v>
      </c>
      <c r="BK24" s="20">
        <v>32.923904565947367</v>
      </c>
      <c r="BL24" s="20">
        <v>6.3767678248934088</v>
      </c>
      <c r="BM24" s="20">
        <v>4.651763347677015</v>
      </c>
      <c r="BN24" s="20">
        <v>3.0270120399261735</v>
      </c>
      <c r="BO24" s="23">
        <v>28.58225009994737</v>
      </c>
      <c r="BP24" s="23">
        <v>9.3589948145193436</v>
      </c>
      <c r="BQ24" s="23">
        <v>6.8272564165385852</v>
      </c>
      <c r="BR24" s="23">
        <v>15.268996252511629</v>
      </c>
      <c r="BS24" s="23">
        <v>28.657046812947371</v>
      </c>
      <c r="BT24" s="23">
        <v>9.2982258086993248</v>
      </c>
      <c r="BU24" s="23">
        <v>6.782926272849676</v>
      </c>
      <c r="BV24" s="23">
        <v>15.072996201852808</v>
      </c>
      <c r="BW24" s="23">
        <v>28.736754293947371</v>
      </c>
      <c r="BX24" s="23">
        <v>9.2430572566909799</v>
      </c>
      <c r="BY24" s="23">
        <v>6.7426815822440362</v>
      </c>
      <c r="BZ24" s="23">
        <v>14.916029371496261</v>
      </c>
      <c r="CA24" s="23">
        <v>28.847537896947369</v>
      </c>
      <c r="CB24" s="23">
        <v>9.1805215771029633</v>
      </c>
      <c r="CC24" s="23">
        <v>6.6970626746378983</v>
      </c>
      <c r="CD24" s="23">
        <v>14.753300982590725</v>
      </c>
      <c r="CE24" s="23">
        <v>29.00242007994737</v>
      </c>
      <c r="CF24" s="23">
        <v>9.0884194200742243</v>
      </c>
      <c r="CG24" s="23">
        <v>6.6298754333781869</v>
      </c>
      <c r="CH24" s="23">
        <v>14.536165199809245</v>
      </c>
      <c r="CI24" s="23">
        <v>29.18868972194737</v>
      </c>
      <c r="CJ24" s="23">
        <v>8.9648861447146935</v>
      </c>
      <c r="CK24" s="23">
        <v>6.5397596288960678</v>
      </c>
      <c r="CL24" s="23">
        <v>14.310019677971558</v>
      </c>
      <c r="CM24" s="23">
        <v>29.337916831947371</v>
      </c>
      <c r="CN24" s="23">
        <v>8.7889371934769915</v>
      </c>
      <c r="CO24" s="23">
        <v>6.4114073186183402</v>
      </c>
      <c r="CP24" s="23">
        <v>14.03025266997329</v>
      </c>
      <c r="CQ24" s="23">
        <v>29.50839693294737</v>
      </c>
      <c r="CR24" s="23">
        <v>8.662366937333303</v>
      </c>
      <c r="CS24" s="23">
        <v>6.3190760789365603</v>
      </c>
      <c r="CT24" s="23">
        <v>13.698265204651188</v>
      </c>
      <c r="CU24" s="23">
        <v>29.648003063947371</v>
      </c>
      <c r="CV24" s="23">
        <v>8.5541753132899281</v>
      </c>
      <c r="CW24" s="23">
        <v>6.2401517954953576</v>
      </c>
      <c r="CX24" s="23">
        <v>13.404691569199263</v>
      </c>
      <c r="CY24" s="23">
        <v>29.795271252947369</v>
      </c>
      <c r="CZ24" s="23">
        <v>8.4381038670614057</v>
      </c>
      <c r="DA24" s="23">
        <v>6.1554792914769552</v>
      </c>
      <c r="DB24" s="23">
        <v>13.100477025379234</v>
      </c>
      <c r="DC24" s="23">
        <v>30.104577363947371</v>
      </c>
      <c r="DD24" s="23">
        <v>8.1182706036394965</v>
      </c>
      <c r="DE24" s="23">
        <v>5.9221653786909219</v>
      </c>
      <c r="DF24" s="23">
        <v>12.196595518215725</v>
      </c>
      <c r="DG24" s="23">
        <v>30.383613236947369</v>
      </c>
      <c r="DH24" s="23">
        <v>8.0711418867823603</v>
      </c>
      <c r="DI24" s="23">
        <v>5.8877856358934437</v>
      </c>
      <c r="DJ24" s="23">
        <v>11.328397957001789</v>
      </c>
      <c r="DK24" s="23">
        <v>30.645414893947368</v>
      </c>
      <c r="DL24" s="23">
        <v>7.9761725586476997</v>
      </c>
      <c r="DM24" s="23">
        <v>5.8185068332301668</v>
      </c>
      <c r="DN24" s="23">
        <v>10.476414834557644</v>
      </c>
      <c r="DO24" s="23">
        <v>30.925134365947372</v>
      </c>
      <c r="DP24" s="23">
        <v>7.8565873583075954</v>
      </c>
      <c r="DQ24" s="23">
        <v>5.7312710945076244</v>
      </c>
      <c r="DR24" s="23">
        <v>9.5727932459927558</v>
      </c>
      <c r="DS24" s="23">
        <v>31.143903989947368</v>
      </c>
      <c r="DT24" s="23">
        <v>7.7094538032414119</v>
      </c>
      <c r="DU24" s="23">
        <v>5.6239392145545191</v>
      </c>
      <c r="DV24" s="23">
        <v>8.9348678494560509</v>
      </c>
      <c r="DW24" s="25">
        <v>28.645490693947369</v>
      </c>
      <c r="DX24" s="25">
        <v>9.3589948145193436</v>
      </c>
      <c r="DY24" s="25">
        <v>6.8272564165385852</v>
      </c>
      <c r="DZ24" s="25">
        <v>15.268996252511629</v>
      </c>
      <c r="EA24" s="25">
        <v>28.780868937947371</v>
      </c>
      <c r="EB24" s="25">
        <v>9.0625313671441212</v>
      </c>
      <c r="EC24" s="25">
        <v>6.6109904591922257</v>
      </c>
      <c r="ED24" s="25">
        <v>14.636663213870497</v>
      </c>
      <c r="EE24" s="25">
        <v>28.980820563947368</v>
      </c>
      <c r="EF24" s="25">
        <v>9.1221571616162151</v>
      </c>
      <c r="EG24" s="25">
        <v>6.6544866461191896</v>
      </c>
      <c r="EH24" s="25">
        <v>14.271065262543809</v>
      </c>
      <c r="EI24" s="25">
        <v>29.24234813294737</v>
      </c>
      <c r="EJ24" s="25">
        <v>9.0761168258473646</v>
      </c>
      <c r="EK24" s="25">
        <v>6.6209008621726237</v>
      </c>
      <c r="EL24" s="25">
        <v>13.982635441251981</v>
      </c>
      <c r="EM24" s="25">
        <v>29.555484309947371</v>
      </c>
      <c r="EN24" s="25">
        <v>8.9467904436100305</v>
      </c>
      <c r="EO24" s="25">
        <v>6.5265590668777076</v>
      </c>
      <c r="EP24" s="25">
        <v>13.560515616562213</v>
      </c>
      <c r="EQ24" s="25">
        <v>29.826517944947369</v>
      </c>
      <c r="ER24" s="25">
        <v>8.8281234212783009</v>
      </c>
      <c r="ES24" s="25">
        <v>6.4399931262289378</v>
      </c>
      <c r="ET24" s="25">
        <v>13.130919388395252</v>
      </c>
      <c r="EU24" s="25">
        <v>30.051527076947369</v>
      </c>
      <c r="EV24" s="25">
        <v>8.6848196921058811</v>
      </c>
      <c r="EW24" s="25">
        <v>6.335455050944562</v>
      </c>
      <c r="EX24" s="25">
        <v>12.734330707531017</v>
      </c>
      <c r="EY24" s="25">
        <v>30.308595158947369</v>
      </c>
      <c r="EZ24" s="25">
        <v>8.5830887728595044</v>
      </c>
      <c r="FA24" s="25">
        <v>6.2612437617035743</v>
      </c>
      <c r="FB24" s="25">
        <v>12.360246213617193</v>
      </c>
      <c r="FC24" s="25">
        <v>30.513184027947368</v>
      </c>
      <c r="FD24" s="25">
        <v>8.4355101962249375</v>
      </c>
      <c r="FE24" s="25">
        <v>6.1535872447121482</v>
      </c>
      <c r="FF24" s="25">
        <v>11.954135656517156</v>
      </c>
      <c r="FG24" s="25">
        <v>30.71098146594737</v>
      </c>
      <c r="FH24" s="25">
        <v>8.2934931667470018</v>
      </c>
      <c r="FI24" s="25">
        <v>6.0499877989408146</v>
      </c>
      <c r="FJ24" s="25">
        <v>11.444881735538022</v>
      </c>
      <c r="FK24" s="25">
        <v>31.29781732094737</v>
      </c>
      <c r="FL24" s="25">
        <v>7.6840481830251459</v>
      </c>
      <c r="FM24" s="25">
        <v>5.6054061683166303</v>
      </c>
      <c r="FN24" s="25">
        <v>9.2263061629599825</v>
      </c>
      <c r="FO24" s="25">
        <v>31.950566113947371</v>
      </c>
      <c r="FP24" s="25">
        <v>7.0838289014274878</v>
      </c>
      <c r="FQ24" s="25">
        <v>5.1675545589471632</v>
      </c>
      <c r="FR24" s="25">
        <v>6.4949850082154867</v>
      </c>
      <c r="FS24" s="25">
        <v>32.390578996947369</v>
      </c>
      <c r="FT24" s="25">
        <v>6.5901019810928698</v>
      </c>
      <c r="FU24" s="25">
        <v>4.8073876444786388</v>
      </c>
      <c r="FV24" s="25">
        <v>4.6048184872351783</v>
      </c>
      <c r="FW24" s="25">
        <v>32.721880020947367</v>
      </c>
      <c r="FX24" s="25">
        <v>6.1803795689851002</v>
      </c>
      <c r="FY24" s="25">
        <v>4.5085008492084029</v>
      </c>
      <c r="FZ24" s="25">
        <v>3.0331790647635444</v>
      </c>
      <c r="GA24" s="25">
        <v>32.831998758947371</v>
      </c>
      <c r="GB24" s="25">
        <v>5.9269585124052551</v>
      </c>
      <c r="GC24" s="25">
        <v>4.3236337166893657</v>
      </c>
      <c r="GD24" s="25">
        <v>2.5156765412031987</v>
      </c>
      <c r="GE24" s="26">
        <v>28.64549069594737</v>
      </c>
      <c r="GF24" s="26">
        <v>9.3589948145193436</v>
      </c>
      <c r="GG24" s="26">
        <v>6.8272564165385852</v>
      </c>
      <c r="GH24" s="26">
        <v>15.268996252511629</v>
      </c>
      <c r="GI24" s="26">
        <v>28.666107750947369</v>
      </c>
      <c r="GJ24" s="26">
        <v>9.1629455296385398</v>
      </c>
      <c r="GK24" s="26">
        <v>6.6842411927152128</v>
      </c>
      <c r="GL24" s="26">
        <v>15.015340490063288</v>
      </c>
      <c r="GM24" s="26">
        <v>28.762823176947371</v>
      </c>
      <c r="GN24" s="26">
        <v>9.3130994781077234</v>
      </c>
      <c r="GO24" s="26">
        <v>6.7937764076043647</v>
      </c>
      <c r="GP24" s="26">
        <v>14.765287182393129</v>
      </c>
      <c r="GQ24" s="26">
        <v>28.90201857594737</v>
      </c>
      <c r="GR24" s="26">
        <v>9.2705994432943353</v>
      </c>
      <c r="GS24" s="26">
        <v>6.7627732239149507</v>
      </c>
      <c r="GT24" s="26">
        <v>14.521060572183476</v>
      </c>
      <c r="GU24" s="26">
        <v>29.10306640294737</v>
      </c>
      <c r="GV24" s="26">
        <v>9.1559427200921579</v>
      </c>
      <c r="GW24" s="26">
        <v>6.6791327406477787</v>
      </c>
      <c r="GX24" s="26">
        <v>14.110614723013821</v>
      </c>
      <c r="GY24" s="26">
        <v>29.406757668947371</v>
      </c>
      <c r="GZ24" s="26">
        <v>9.0157983819116385</v>
      </c>
      <c r="HA24" s="26">
        <v>6.5768993971053575</v>
      </c>
      <c r="HB24" s="26">
        <v>13.65616577215645</v>
      </c>
      <c r="HC24" s="26">
        <v>29.77779675094737</v>
      </c>
      <c r="HD24" s="26">
        <v>8.7942712761916972</v>
      </c>
      <c r="HE24" s="26">
        <v>6.4152984576949246</v>
      </c>
      <c r="HF24" s="26">
        <v>13.095509931379947</v>
      </c>
      <c r="HG24" s="26">
        <v>30.11554163894737</v>
      </c>
      <c r="HH24" s="26">
        <v>8.4783286683360242</v>
      </c>
      <c r="HI24" s="26">
        <v>6.1848227239767875</v>
      </c>
      <c r="HJ24" s="26">
        <v>12.143851716898167</v>
      </c>
      <c r="HK24" s="26">
        <v>30.38627390494737</v>
      </c>
      <c r="HL24" s="26">
        <v>8.1796270102306572</v>
      </c>
      <c r="HM24" s="26">
        <v>5.9669240230642897</v>
      </c>
      <c r="HN24" s="26">
        <v>11.183032768138782</v>
      </c>
      <c r="HO24" s="26">
        <v>30.645823821947371</v>
      </c>
      <c r="HP24" s="26">
        <v>7.852796584269079</v>
      </c>
      <c r="HQ24" s="26">
        <v>5.7285057776235986</v>
      </c>
      <c r="HR24" s="26">
        <v>10.250230227379337</v>
      </c>
      <c r="HS24" s="26">
        <v>31.383179585947371</v>
      </c>
      <c r="HT24" s="26">
        <v>7.1325910857334573</v>
      </c>
      <c r="HU24" s="26">
        <v>5.2031258935066065</v>
      </c>
      <c r="HV24" s="26">
        <v>7.6503897194174684</v>
      </c>
      <c r="HW24" s="26">
        <v>31.951408755947369</v>
      </c>
      <c r="HX24" s="26">
        <v>6.5508779805622961</v>
      </c>
      <c r="HY24" s="26">
        <v>4.7787742821879338</v>
      </c>
      <c r="HZ24" s="26">
        <v>5.4258591344285243</v>
      </c>
      <c r="IA24" s="26">
        <v>32.307254043947367</v>
      </c>
      <c r="IB24" s="26">
        <v>6.1475847096656882</v>
      </c>
      <c r="IC24" s="26">
        <v>4.4845774559214888</v>
      </c>
      <c r="ID24" s="26">
        <v>3.9125266814741089</v>
      </c>
      <c r="IE24" s="26">
        <v>32.483362009947371</v>
      </c>
      <c r="IF24" s="26">
        <v>5.8816966826794861</v>
      </c>
      <c r="IG24" s="26">
        <v>4.2906158420624729</v>
      </c>
      <c r="IH24" s="26">
        <v>3.0969195635490223</v>
      </c>
      <c r="II24" s="26">
        <v>32.35267786194737</v>
      </c>
      <c r="IJ24" s="26">
        <v>5.7829162591621648</v>
      </c>
      <c r="IK24" s="26">
        <v>4.2185568983775399</v>
      </c>
      <c r="IL24" s="26">
        <v>3.7139445117667016</v>
      </c>
      <c r="IM24" s="27">
        <v>28.62662996594737</v>
      </c>
      <c r="IN24" s="27">
        <v>9.3589948145193436</v>
      </c>
      <c r="IO24" s="27">
        <v>6.8272564165385852</v>
      </c>
      <c r="IP24" s="27">
        <v>15.268996252511629</v>
      </c>
      <c r="IQ24" s="27">
        <v>28.72123928594737</v>
      </c>
      <c r="IR24" s="27">
        <v>9.1802545919842018</v>
      </c>
      <c r="IS24" s="27">
        <v>6.6968679127108643</v>
      </c>
      <c r="IT24" s="27">
        <v>14.978140088268537</v>
      </c>
      <c r="IU24" s="27">
        <v>28.83247140394737</v>
      </c>
      <c r="IV24" s="27">
        <v>9.1764826677528841</v>
      </c>
      <c r="IW24" s="27">
        <v>6.6941163464987516</v>
      </c>
      <c r="IX24" s="27">
        <v>14.782112870004715</v>
      </c>
      <c r="IY24" s="27">
        <v>28.965001518947371</v>
      </c>
      <c r="IZ24" s="27">
        <v>9.1935428687783194</v>
      </c>
      <c r="JA24" s="27">
        <v>6.7065615256260704</v>
      </c>
      <c r="JB24" s="27">
        <v>14.637993470944432</v>
      </c>
      <c r="JC24" s="27">
        <v>29.13775501994737</v>
      </c>
      <c r="JD24" s="27">
        <v>9.153847856629767</v>
      </c>
      <c r="JE24" s="27">
        <v>6.6776045669177115</v>
      </c>
      <c r="JF24" s="27">
        <v>14.470730176370957</v>
      </c>
      <c r="JG24" s="27">
        <v>29.398605916947371</v>
      </c>
      <c r="JH24" s="27">
        <v>9.0975629093339592</v>
      </c>
      <c r="JI24" s="27">
        <v>6.6365454814928873</v>
      </c>
      <c r="JJ24" s="27">
        <v>14.269388465416386</v>
      </c>
      <c r="JK24" s="27">
        <v>29.648110588947368</v>
      </c>
      <c r="JL24" s="27">
        <v>9.016487765640008</v>
      </c>
      <c r="JM24" s="27">
        <v>6.5774022929372533</v>
      </c>
      <c r="JN24" s="27">
        <v>14.05507508818685</v>
      </c>
      <c r="JO24" s="27">
        <v>29.821575760947368</v>
      </c>
      <c r="JP24" s="27">
        <v>8.9520156200343557</v>
      </c>
      <c r="JQ24" s="27">
        <v>6.5303707603317083</v>
      </c>
      <c r="JR24" s="27">
        <v>13.842682597227883</v>
      </c>
      <c r="JS24" s="27">
        <v>29.96499811094737</v>
      </c>
      <c r="JT24" s="27">
        <v>8.8588670530649303</v>
      </c>
      <c r="JU24" s="27">
        <v>6.4624201775889123</v>
      </c>
      <c r="JV24" s="27">
        <v>13.55899401374597</v>
      </c>
      <c r="JW24" s="27">
        <v>30.10881624094737</v>
      </c>
      <c r="JX24" s="27">
        <v>8.7634781917035873</v>
      </c>
      <c r="JY24" s="27">
        <v>6.3928353312777251</v>
      </c>
      <c r="JZ24" s="27">
        <v>13.276310338218774</v>
      </c>
      <c r="KA24" s="27">
        <v>30.57189953794737</v>
      </c>
      <c r="KB24" s="27">
        <v>8.4324534680167087</v>
      </c>
      <c r="KC24" s="27">
        <v>6.1513574040415593</v>
      </c>
      <c r="KD24" s="27">
        <v>12.177588250583016</v>
      </c>
      <c r="KE24" s="27">
        <v>31.058936449947371</v>
      </c>
      <c r="KF24" s="27">
        <v>8.1326785650825553</v>
      </c>
      <c r="KG24" s="27">
        <v>5.9326757859687165</v>
      </c>
      <c r="KH24" s="27">
        <v>10.923524713118329</v>
      </c>
      <c r="KI24" s="27">
        <v>31.409886990947371</v>
      </c>
      <c r="KJ24" s="27">
        <v>7.8972811014313882</v>
      </c>
      <c r="KK24" s="27">
        <v>5.7609566135575845</v>
      </c>
      <c r="KL24" s="27">
        <v>10.027498741707408</v>
      </c>
      <c r="KM24" s="27">
        <v>31.701597282947368</v>
      </c>
      <c r="KN24" s="27">
        <v>7.681265776579191</v>
      </c>
      <c r="KO24" s="27">
        <v>5.6033764415523741</v>
      </c>
      <c r="KP24" s="27">
        <v>9.1584218607373735</v>
      </c>
      <c r="KQ24" s="27">
        <v>31.867302642947369</v>
      </c>
      <c r="KR24" s="27">
        <v>7.4709328310884491</v>
      </c>
      <c r="KS24" s="27">
        <v>5.4499414861783899</v>
      </c>
      <c r="KT24" s="133">
        <v>8.5869086510438564</v>
      </c>
      <c r="KU24" s="149">
        <v>28.62662996594737</v>
      </c>
      <c r="KV24" s="149">
        <v>9.3589948145193436</v>
      </c>
      <c r="KW24" s="149">
        <v>6.8272564165385852</v>
      </c>
      <c r="KX24" s="149">
        <v>15.268996252511629</v>
      </c>
      <c r="KY24" s="149">
        <v>28.69552761894737</v>
      </c>
      <c r="KZ24" s="149">
        <v>9.1231682655298929</v>
      </c>
      <c r="LA24" s="149">
        <v>6.655224232347118</v>
      </c>
      <c r="LB24" s="149">
        <v>14.776965721261417</v>
      </c>
      <c r="LC24" s="149">
        <v>28.86384137794737</v>
      </c>
      <c r="LD24" s="149">
        <v>9.2395618160880968</v>
      </c>
      <c r="LE24" s="149">
        <v>6.7401317069895246</v>
      </c>
      <c r="LF24" s="149">
        <v>14.392775991298457</v>
      </c>
      <c r="LG24" s="149">
        <v>29.088322220947369</v>
      </c>
      <c r="LH24" s="149">
        <v>9.1704249872938899</v>
      </c>
      <c r="LI24" s="149">
        <v>6.6896973529420034</v>
      </c>
      <c r="LJ24" s="149">
        <v>14.036885799288205</v>
      </c>
      <c r="LK24" s="149">
        <v>29.35777254594737</v>
      </c>
      <c r="LL24" s="149">
        <v>9.0183089462664903</v>
      </c>
      <c r="LM24" s="149">
        <v>6.578730818848876</v>
      </c>
      <c r="LN24" s="149">
        <v>13.528604861393358</v>
      </c>
      <c r="LO24" s="149">
        <v>29.658281087947369</v>
      </c>
      <c r="LP24" s="149">
        <v>8.8816023509541697</v>
      </c>
      <c r="LQ24" s="149">
        <v>6.4790052608668116</v>
      </c>
      <c r="LR24" s="149">
        <v>13.013930116196226</v>
      </c>
      <c r="LS24" s="149">
        <v>29.927904941947368</v>
      </c>
      <c r="LT24" s="149">
        <v>8.644613564109946</v>
      </c>
      <c r="LU24" s="149">
        <v>6.3061252403415509</v>
      </c>
      <c r="LV24" s="149">
        <v>12.379185676887765</v>
      </c>
      <c r="LW24" s="149">
        <v>30.259942076947368</v>
      </c>
      <c r="LX24" s="149">
        <v>8.3082893525255876</v>
      </c>
      <c r="LY24" s="149">
        <v>6.06078141046632</v>
      </c>
      <c r="LZ24" s="149">
        <v>11.317936399549534</v>
      </c>
      <c r="MA24" s="149">
        <v>30.545768980947372</v>
      </c>
      <c r="MB24" s="149">
        <v>7.9959052819219218</v>
      </c>
      <c r="MC24" s="149">
        <v>5.8329015801297706</v>
      </c>
      <c r="MD24" s="149">
        <v>10.270553508277676</v>
      </c>
      <c r="ME24" s="149">
        <v>30.820986350947372</v>
      </c>
      <c r="MF24" s="149">
        <v>7.6573773890117911</v>
      </c>
      <c r="MG24" s="149">
        <v>5.5859501954081541</v>
      </c>
      <c r="MH24" s="149">
        <v>9.2528455440518478</v>
      </c>
      <c r="MI24" s="149">
        <v>31.56559914394737</v>
      </c>
      <c r="MJ24" s="149">
        <v>6.9011425169778891</v>
      </c>
      <c r="MK24" s="149">
        <v>5.0342873849433047</v>
      </c>
      <c r="ML24" s="149">
        <v>6.4057970721321134</v>
      </c>
      <c r="MM24" s="149">
        <v>32.117713806947371</v>
      </c>
      <c r="MN24" s="149">
        <v>6.2874874590786458</v>
      </c>
      <c r="MO24" s="149">
        <v>4.5866345638214963</v>
      </c>
      <c r="MP24" s="149">
        <v>4.0084234048362788</v>
      </c>
      <c r="MQ24" s="149">
        <v>32.465515949947367</v>
      </c>
      <c r="MR24" s="149">
        <v>5.840505797809274</v>
      </c>
      <c r="MS24" s="149">
        <v>4.2605676650299591</v>
      </c>
      <c r="MT24" s="149">
        <v>2.3693810971856166</v>
      </c>
      <c r="MU24" s="149">
        <v>32.62917353894737</v>
      </c>
      <c r="MV24" s="149">
        <v>5.5501781287418774</v>
      </c>
      <c r="MW24" s="149">
        <v>4.0487776725337543</v>
      </c>
      <c r="MX24" s="149">
        <v>1.4221122693208734</v>
      </c>
      <c r="MY24" s="149">
        <v>32.513087575947367</v>
      </c>
      <c r="MZ24" s="149">
        <v>5.4336964309306399</v>
      </c>
      <c r="NA24" s="149">
        <v>3.9638058956974906</v>
      </c>
      <c r="NB24" s="149">
        <v>1.8510178635783205</v>
      </c>
      <c r="ND24" s="97"/>
    </row>
    <row r="25" spans="1:368" ht="15" thickBot="1" x14ac:dyDescent="0.35">
      <c r="A25" s="2"/>
      <c r="B25" s="72" t="s">
        <v>444</v>
      </c>
      <c r="C25" s="72" t="s">
        <v>445</v>
      </c>
      <c r="D25" s="72" t="s">
        <v>828</v>
      </c>
      <c r="E25" s="85">
        <v>393275</v>
      </c>
      <c r="F25" s="82">
        <v>399319</v>
      </c>
      <c r="G25" s="20">
        <v>31.585859757000001</v>
      </c>
      <c r="H25" s="20">
        <v>6.6751495811727164</v>
      </c>
      <c r="I25" s="20">
        <v>4.869428684661238</v>
      </c>
      <c r="J25" s="20">
        <v>11.227568204542923</v>
      </c>
      <c r="K25" s="20">
        <v>31.725641723999999</v>
      </c>
      <c r="L25" s="20">
        <v>6.5555768081782331</v>
      </c>
      <c r="M25" s="20">
        <v>4.7822020115143076</v>
      </c>
      <c r="N25" s="20">
        <v>10.564654830872932</v>
      </c>
      <c r="O25" s="20">
        <v>31.861212307999999</v>
      </c>
      <c r="P25" s="20">
        <v>6.4423580003076601</v>
      </c>
      <c r="Q25" s="20">
        <v>4.6996104674621577</v>
      </c>
      <c r="R25" s="20">
        <v>10.160690281797674</v>
      </c>
      <c r="S25" s="20">
        <v>31.994192730000002</v>
      </c>
      <c r="T25" s="20">
        <v>6.2807413967557597</v>
      </c>
      <c r="U25" s="20">
        <v>4.5817134052790376</v>
      </c>
      <c r="V25" s="20">
        <v>9.8400390580510262</v>
      </c>
      <c r="W25" s="20">
        <v>32.163429082999997</v>
      </c>
      <c r="X25" s="20">
        <v>5.9643443163704983</v>
      </c>
      <c r="Y25" s="20">
        <v>4.3509061401779627</v>
      </c>
      <c r="Z25" s="20">
        <v>9.4469511083964228</v>
      </c>
      <c r="AA25" s="20">
        <v>32.357094207000003</v>
      </c>
      <c r="AB25" s="20">
        <v>5.9849121411063138</v>
      </c>
      <c r="AC25" s="20">
        <v>4.3659100819670948</v>
      </c>
      <c r="AD25" s="20">
        <v>9.0325631001910125</v>
      </c>
      <c r="AE25" s="20">
        <v>32.574923494000004</v>
      </c>
      <c r="AF25" s="20">
        <v>5.8588103717241093</v>
      </c>
      <c r="AG25" s="20">
        <v>4.2739205968553069</v>
      </c>
      <c r="AH25" s="20">
        <v>8.6226954429327982</v>
      </c>
      <c r="AI25" s="20">
        <v>32.823873671000001</v>
      </c>
      <c r="AJ25" s="20">
        <v>5.7004863374178214</v>
      </c>
      <c r="AK25" s="20">
        <v>4.1584254180960496</v>
      </c>
      <c r="AL25" s="20">
        <v>8.2046769717927468</v>
      </c>
      <c r="AM25" s="20">
        <v>33.052792334000003</v>
      </c>
      <c r="AN25" s="20">
        <v>5.5493550973110253</v>
      </c>
      <c r="AO25" s="20">
        <v>4.0481772825636062</v>
      </c>
      <c r="AP25" s="20">
        <v>7.754482764512705</v>
      </c>
      <c r="AQ25" s="20">
        <v>33.106112444662863</v>
      </c>
      <c r="AR25" s="20">
        <v>5.370136293078021</v>
      </c>
      <c r="AS25" s="20">
        <v>3.9174396600503512</v>
      </c>
      <c r="AT25" s="20">
        <v>7.3224271346128766</v>
      </c>
      <c r="AU25" s="20">
        <v>29.216490376915491</v>
      </c>
      <c r="AV25" s="20">
        <v>4.7392014266758888</v>
      </c>
      <c r="AW25" s="20">
        <v>3.4571814592039067</v>
      </c>
      <c r="AX25" s="20">
        <v>5.2551195272167597</v>
      </c>
      <c r="AY25" s="20">
        <v>24.550059584731383</v>
      </c>
      <c r="AZ25" s="20">
        <v>3.9822605627151431</v>
      </c>
      <c r="BA25" s="20">
        <v>2.9050036374576007</v>
      </c>
      <c r="BB25" s="20">
        <v>1.9421771263878504</v>
      </c>
      <c r="BC25" s="20">
        <v>20.402017044194704</v>
      </c>
      <c r="BD25" s="20">
        <v>3.3094073598692533</v>
      </c>
      <c r="BE25" s="20">
        <v>2.4141665937836896</v>
      </c>
      <c r="BF25" s="20">
        <v>-0.63302695971476908</v>
      </c>
      <c r="BG25" s="20">
        <v>16.213703827286984</v>
      </c>
      <c r="BH25" s="20">
        <v>2.6300218581589649</v>
      </c>
      <c r="BI25" s="20">
        <v>1.9185643290341643</v>
      </c>
      <c r="BJ25" s="20">
        <v>-3.0710250879803915</v>
      </c>
      <c r="BK25" s="20">
        <v>12.581097441292638</v>
      </c>
      <c r="BL25" s="20">
        <v>2.0407774573099577</v>
      </c>
      <c r="BM25" s="20">
        <v>1.4887187423730044</v>
      </c>
      <c r="BN25" s="20">
        <v>-4.7466495968533877</v>
      </c>
      <c r="BO25" s="23">
        <v>31.568612267999999</v>
      </c>
      <c r="BP25" s="23">
        <v>6.6751495811727164</v>
      </c>
      <c r="BQ25" s="23">
        <v>4.869428684661238</v>
      </c>
      <c r="BR25" s="23">
        <v>11.227568204542923</v>
      </c>
      <c r="BS25" s="23">
        <v>31.725992794</v>
      </c>
      <c r="BT25" s="23">
        <v>6.6253335447575852</v>
      </c>
      <c r="BU25" s="23">
        <v>4.8330885796604228</v>
      </c>
      <c r="BV25" s="23">
        <v>10.961738443835326</v>
      </c>
      <c r="BW25" s="23">
        <v>31.845173762000002</v>
      </c>
      <c r="BX25" s="23">
        <v>6.5437212326801841</v>
      </c>
      <c r="BY25" s="23">
        <v>4.7735535342477915</v>
      </c>
      <c r="BZ25" s="23">
        <v>10.725896851639607</v>
      </c>
      <c r="CA25" s="23">
        <v>31.973406459</v>
      </c>
      <c r="CB25" s="23">
        <v>6.4181409685367887</v>
      </c>
      <c r="CC25" s="23">
        <v>4.681944479947056</v>
      </c>
      <c r="CD25" s="23">
        <v>10.488623882221265</v>
      </c>
      <c r="CE25" s="23">
        <v>32.132246999000003</v>
      </c>
      <c r="CF25" s="23">
        <v>6.2723879504188593</v>
      </c>
      <c r="CG25" s="23">
        <v>4.5756196824771687</v>
      </c>
      <c r="CH25" s="23">
        <v>10.204507755710235</v>
      </c>
      <c r="CI25" s="23">
        <v>32.322359779000003</v>
      </c>
      <c r="CJ25" s="23">
        <v>6.1204434257200964</v>
      </c>
      <c r="CK25" s="23">
        <v>4.4647782671578451</v>
      </c>
      <c r="CL25" s="23">
        <v>9.8753668848944223</v>
      </c>
      <c r="CM25" s="23">
        <v>32.554669859000001</v>
      </c>
      <c r="CN25" s="23">
        <v>5.8499686990379836</v>
      </c>
      <c r="CO25" s="23">
        <v>4.2674707197290118</v>
      </c>
      <c r="CP25" s="23">
        <v>9.3623322910959779</v>
      </c>
      <c r="CQ25" s="23">
        <v>32.830397501999997</v>
      </c>
      <c r="CR25" s="23">
        <v>5.6464778182183153</v>
      </c>
      <c r="CS25" s="23">
        <v>4.1190269552738954</v>
      </c>
      <c r="CT25" s="23">
        <v>8.6597709856700114</v>
      </c>
      <c r="CU25" s="23">
        <v>32.969524137000001</v>
      </c>
      <c r="CV25" s="23">
        <v>5.511697800830027</v>
      </c>
      <c r="CW25" s="23">
        <v>4.0207068090646212</v>
      </c>
      <c r="CX25" s="23">
        <v>8.4114820499395293</v>
      </c>
      <c r="CY25" s="23">
        <v>33.118703553000003</v>
      </c>
      <c r="CZ25" s="23">
        <v>5.3830861750646584</v>
      </c>
      <c r="DA25" s="23">
        <v>3.9268864186648043</v>
      </c>
      <c r="DB25" s="23">
        <v>8.0775905567575599</v>
      </c>
      <c r="DC25" s="23">
        <v>30.554046231974514</v>
      </c>
      <c r="DD25" s="23">
        <v>4.9561661111666355</v>
      </c>
      <c r="DE25" s="23">
        <v>3.615454175847975</v>
      </c>
      <c r="DF25" s="23">
        <v>6.9397414397948189</v>
      </c>
      <c r="DG25" s="23">
        <v>27.946391292154626</v>
      </c>
      <c r="DH25" s="23">
        <v>4.5331788922487437</v>
      </c>
      <c r="DI25" s="23">
        <v>3.3068908886890958</v>
      </c>
      <c r="DJ25" s="23">
        <v>5.7419427962540155</v>
      </c>
      <c r="DK25" s="23">
        <v>24.649177073857707</v>
      </c>
      <c r="DL25" s="23">
        <v>3.9983383920442663</v>
      </c>
      <c r="DM25" s="23">
        <v>2.9167321901095349</v>
      </c>
      <c r="DN25" s="23">
        <v>4.4709966307442173</v>
      </c>
      <c r="DO25" s="23">
        <v>23.729500059015248</v>
      </c>
      <c r="DP25" s="23">
        <v>3.8491577558831835</v>
      </c>
      <c r="DQ25" s="23">
        <v>2.8079069929981966</v>
      </c>
      <c r="DR25" s="23">
        <v>3.0903994766027481</v>
      </c>
      <c r="DS25" s="23">
        <v>21.736021703249129</v>
      </c>
      <c r="DT25" s="23">
        <v>3.5257960055218551</v>
      </c>
      <c r="DU25" s="23">
        <v>2.5720190981152347</v>
      </c>
      <c r="DV25" s="23">
        <v>2.157709245408352</v>
      </c>
      <c r="DW25" s="25">
        <v>31.589369068</v>
      </c>
      <c r="DX25" s="25">
        <v>6.6751495811727164</v>
      </c>
      <c r="DY25" s="25">
        <v>4.869428684661238</v>
      </c>
      <c r="DZ25" s="25">
        <v>11.227568204542923</v>
      </c>
      <c r="EA25" s="25">
        <v>31.732969863000001</v>
      </c>
      <c r="EB25" s="25">
        <v>6.5126347039650376</v>
      </c>
      <c r="EC25" s="25">
        <v>4.7508763443524478</v>
      </c>
      <c r="ED25" s="25">
        <v>10.382104894134088</v>
      </c>
      <c r="EE25" s="25">
        <v>31.884016074999998</v>
      </c>
      <c r="EF25" s="25">
        <v>6.3290236057534415</v>
      </c>
      <c r="EG25" s="25">
        <v>4.6169346045335447</v>
      </c>
      <c r="EH25" s="25">
        <v>9.8391705324809635</v>
      </c>
      <c r="EI25" s="25">
        <v>32.032700097999999</v>
      </c>
      <c r="EJ25" s="25">
        <v>6.0901290479918391</v>
      </c>
      <c r="EK25" s="25">
        <v>4.4426643506571599</v>
      </c>
      <c r="EL25" s="25">
        <v>9.3776016462052461</v>
      </c>
      <c r="EM25" s="25">
        <v>32.216697576000001</v>
      </c>
      <c r="EN25" s="25">
        <v>5.8934665619581645</v>
      </c>
      <c r="EO25" s="25">
        <v>4.299201805130064</v>
      </c>
      <c r="EP25" s="25">
        <v>8.8359765457673802</v>
      </c>
      <c r="EQ25" s="25">
        <v>32.424015730999997</v>
      </c>
      <c r="ER25" s="25">
        <v>5.7426292422755063</v>
      </c>
      <c r="ES25" s="25">
        <v>4.1891680804549223</v>
      </c>
      <c r="ET25" s="25">
        <v>8.2622610387206166</v>
      </c>
      <c r="EU25" s="25">
        <v>32.655753820999998</v>
      </c>
      <c r="EV25" s="25">
        <v>5.5318321560701467</v>
      </c>
      <c r="EW25" s="25">
        <v>4.035394540891625</v>
      </c>
      <c r="EX25" s="25">
        <v>7.6777627185860915</v>
      </c>
      <c r="EY25" s="25">
        <v>32.842581789988287</v>
      </c>
      <c r="EZ25" s="25">
        <v>5.3273890349886859</v>
      </c>
      <c r="FA25" s="25">
        <v>3.8862561304231007</v>
      </c>
      <c r="FB25" s="25">
        <v>7.0725777886891308</v>
      </c>
      <c r="FC25" s="25">
        <v>31.431845840999568</v>
      </c>
      <c r="FD25" s="25">
        <v>5.0985538211810466</v>
      </c>
      <c r="FE25" s="25">
        <v>3.7193240279098649</v>
      </c>
      <c r="FF25" s="25">
        <v>6.4690145807985822</v>
      </c>
      <c r="FG25" s="25">
        <v>29.946309859155843</v>
      </c>
      <c r="FH25" s="25">
        <v>4.8575853080671383</v>
      </c>
      <c r="FI25" s="25">
        <v>3.5435408524786278</v>
      </c>
      <c r="FJ25" s="25">
        <v>5.8751365953235357</v>
      </c>
      <c r="FK25" s="25">
        <v>24.782338728673139</v>
      </c>
      <c r="FL25" s="25">
        <v>4.0199385191073871</v>
      </c>
      <c r="FM25" s="25">
        <v>2.9324891820742018</v>
      </c>
      <c r="FN25" s="25">
        <v>3.3350246292290002</v>
      </c>
      <c r="FO25" s="25">
        <v>19.543934032562355</v>
      </c>
      <c r="FP25" s="25">
        <v>3.1702178754215424</v>
      </c>
      <c r="FQ25" s="25">
        <v>2.3126298027453953</v>
      </c>
      <c r="FR25" s="25">
        <v>0.31290433817110141</v>
      </c>
      <c r="FS25" s="25">
        <v>15.22988183826973</v>
      </c>
      <c r="FT25" s="25">
        <v>2.4704362777625724</v>
      </c>
      <c r="FU25" s="25">
        <v>1.8021488699660568</v>
      </c>
      <c r="FV25" s="25">
        <v>-1.9697453954037734</v>
      </c>
      <c r="FW25" s="25">
        <v>10.425496494472963</v>
      </c>
      <c r="FX25" s="25">
        <v>1.6911178318477762</v>
      </c>
      <c r="FY25" s="25">
        <v>1.2336469137362707</v>
      </c>
      <c r="FZ25" s="25">
        <v>-3.9400996777795747</v>
      </c>
      <c r="GA25" s="25">
        <v>7.1927262122451339</v>
      </c>
      <c r="GB25" s="25">
        <v>1.1667307704314345</v>
      </c>
      <c r="GC25" s="25">
        <v>0.85111385321459998</v>
      </c>
      <c r="GD25" s="25">
        <v>-4.8288520641002819</v>
      </c>
      <c r="GE25" s="26">
        <v>31.589492855</v>
      </c>
      <c r="GF25" s="26">
        <v>6.6751495811727164</v>
      </c>
      <c r="GG25" s="26">
        <v>4.869428684661238</v>
      </c>
      <c r="GH25" s="26">
        <v>11.227568204542923</v>
      </c>
      <c r="GI25" s="26">
        <v>31.631640560000001</v>
      </c>
      <c r="GJ25" s="26">
        <v>6.587881380091102</v>
      </c>
      <c r="GK25" s="26">
        <v>4.8057677469641771</v>
      </c>
      <c r="GL25" s="26">
        <v>10.781368283033807</v>
      </c>
      <c r="GM25" s="26">
        <v>31.720385070999999</v>
      </c>
      <c r="GN25" s="26">
        <v>6.4833033476059079</v>
      </c>
      <c r="GO25" s="26">
        <v>4.729479528254422</v>
      </c>
      <c r="GP25" s="26">
        <v>10.381549781246367</v>
      </c>
      <c r="GQ25" s="26">
        <v>31.826289549999998</v>
      </c>
      <c r="GR25" s="26">
        <v>6.2130912062041084</v>
      </c>
      <c r="GS25" s="26">
        <v>4.5323635331317327</v>
      </c>
      <c r="GT25" s="26">
        <v>10.009075817065646</v>
      </c>
      <c r="GU25" s="26">
        <v>31.970525474999999</v>
      </c>
      <c r="GV25" s="26">
        <v>6.1708622101179351</v>
      </c>
      <c r="GW25" s="26">
        <v>4.5015580684202838</v>
      </c>
      <c r="GX25" s="26">
        <v>9.5361066208712302</v>
      </c>
      <c r="GY25" s="26">
        <v>32.170744372000001</v>
      </c>
      <c r="GZ25" s="26">
        <v>6.0234350885008583</v>
      </c>
      <c r="HA25" s="26">
        <v>4.394012035755483</v>
      </c>
      <c r="HB25" s="26">
        <v>8.9870292443932058</v>
      </c>
      <c r="HC25" s="26">
        <v>32.425332445999999</v>
      </c>
      <c r="HD25" s="26">
        <v>5.7787819950309265</v>
      </c>
      <c r="HE25" s="26">
        <v>4.2155410102531157</v>
      </c>
      <c r="HF25" s="26">
        <v>8.2730746229438736</v>
      </c>
      <c r="HG25" s="26">
        <v>32.731550451000004</v>
      </c>
      <c r="HH25" s="26">
        <v>5.4162749408365674</v>
      </c>
      <c r="HI25" s="26">
        <v>3.9510971612246504</v>
      </c>
      <c r="HJ25" s="26">
        <v>7.1297668508290037</v>
      </c>
      <c r="HK25" s="26">
        <v>31.425822650923582</v>
      </c>
      <c r="HL25" s="26">
        <v>5.0975768006480191</v>
      </c>
      <c r="HM25" s="26">
        <v>3.7186113050335945</v>
      </c>
      <c r="HN25" s="26">
        <v>5.997204066651598</v>
      </c>
      <c r="HO25" s="26">
        <v>29.582163153133848</v>
      </c>
      <c r="HP25" s="26">
        <v>4.7985171391517394</v>
      </c>
      <c r="HQ25" s="26">
        <v>3.5004514456317288</v>
      </c>
      <c r="HR25" s="26">
        <v>4.9097553642730105</v>
      </c>
      <c r="HS25" s="26">
        <v>23.77606622893283</v>
      </c>
      <c r="HT25" s="26">
        <v>3.8567112455755184</v>
      </c>
      <c r="HU25" s="26">
        <v>2.8134171585652559</v>
      </c>
      <c r="HV25" s="26">
        <v>1.8014626177845123</v>
      </c>
      <c r="HW25" s="26">
        <v>18.546518306047886</v>
      </c>
      <c r="HX25" s="26">
        <v>3.0084272574142137</v>
      </c>
      <c r="HY25" s="26">
        <v>2.1946057994397576</v>
      </c>
      <c r="HZ25" s="26">
        <v>-0.91510139263085222</v>
      </c>
      <c r="IA25" s="26">
        <v>14.603560809920136</v>
      </c>
      <c r="IB25" s="26">
        <v>2.3688408611735632</v>
      </c>
      <c r="IC25" s="26">
        <v>1.7280364280270828</v>
      </c>
      <c r="ID25" s="26">
        <v>-2.6790331386413619</v>
      </c>
      <c r="IE25" s="26">
        <v>10.786409502377548</v>
      </c>
      <c r="IF25" s="26">
        <v>1.7496614631977878</v>
      </c>
      <c r="IG25" s="26">
        <v>1.2763536777320967</v>
      </c>
      <c r="IH25" s="26">
        <v>-3.6616113848511667</v>
      </c>
      <c r="II25" s="26">
        <v>9.5512639854506762</v>
      </c>
      <c r="IJ25" s="26">
        <v>1.5493087404560719</v>
      </c>
      <c r="IK25" s="26">
        <v>1.1301991559038242</v>
      </c>
      <c r="IL25" s="26">
        <v>-3.2014670789045283</v>
      </c>
      <c r="IM25" s="27">
        <v>31.585698804</v>
      </c>
      <c r="IN25" s="27">
        <v>6.6751495811727164</v>
      </c>
      <c r="IO25" s="27">
        <v>4.869428684661238</v>
      </c>
      <c r="IP25" s="27">
        <v>11.227568204542923</v>
      </c>
      <c r="IQ25" s="27">
        <v>31.703412876000002</v>
      </c>
      <c r="IR25" s="27">
        <v>6.6082777309679157</v>
      </c>
      <c r="IS25" s="27">
        <v>4.8206466009605133</v>
      </c>
      <c r="IT25" s="27">
        <v>10.810885421923395</v>
      </c>
      <c r="IU25" s="27">
        <v>31.811203808999998</v>
      </c>
      <c r="IV25" s="27">
        <v>6.5092793876625956</v>
      </c>
      <c r="IW25" s="27">
        <v>4.7484286878242248</v>
      </c>
      <c r="IX25" s="27">
        <v>10.506484360089054</v>
      </c>
      <c r="IY25" s="27">
        <v>31.901099764000001</v>
      </c>
      <c r="IZ25" s="27">
        <v>6.3695185747499963</v>
      </c>
      <c r="JA25" s="27">
        <v>4.6464751206251176</v>
      </c>
      <c r="JB25" s="27">
        <v>10.281758048130886</v>
      </c>
      <c r="JC25" s="27">
        <v>32.008027585999997</v>
      </c>
      <c r="JD25" s="27">
        <v>6.114877808198993</v>
      </c>
      <c r="JE25" s="27">
        <v>4.4607182266635377</v>
      </c>
      <c r="JF25" s="27">
        <v>10.042713007996188</v>
      </c>
      <c r="JG25" s="27">
        <v>32.151169504000002</v>
      </c>
      <c r="JH25" s="27">
        <v>6.130640529371771</v>
      </c>
      <c r="JI25" s="27">
        <v>4.4722169123025131</v>
      </c>
      <c r="JJ25" s="27">
        <v>9.7475135112561944</v>
      </c>
      <c r="JK25" s="27">
        <v>32.333181662000001</v>
      </c>
      <c r="JL25" s="27">
        <v>6.023346364657276</v>
      </c>
      <c r="JM25" s="27">
        <v>4.3939473129468469</v>
      </c>
      <c r="JN25" s="27">
        <v>9.3946027949639266</v>
      </c>
      <c r="JO25" s="27">
        <v>32.543561975000003</v>
      </c>
      <c r="JP25" s="27">
        <v>5.8731332130663176</v>
      </c>
      <c r="JQ25" s="27">
        <v>4.2843689102046163</v>
      </c>
      <c r="JR25" s="27">
        <v>9.0081397675787578</v>
      </c>
      <c r="JS25" s="27">
        <v>32.743622721999998</v>
      </c>
      <c r="JT25" s="27">
        <v>5.7221505844099347</v>
      </c>
      <c r="JU25" s="27">
        <v>4.1742291846562063</v>
      </c>
      <c r="JV25" s="27">
        <v>8.5571083669789694</v>
      </c>
      <c r="JW25" s="27">
        <v>32.955505383999999</v>
      </c>
      <c r="JX25" s="27">
        <v>5.5475486425694509</v>
      </c>
      <c r="JY25" s="27">
        <v>4.0468594989800035</v>
      </c>
      <c r="JZ25" s="27">
        <v>8.0985514247763994</v>
      </c>
      <c r="KA25" s="27">
        <v>31.042942676166902</v>
      </c>
      <c r="KB25" s="27">
        <v>5.0354699117231876</v>
      </c>
      <c r="KC25" s="27">
        <v>3.6733051942464097</v>
      </c>
      <c r="KD25" s="27">
        <v>6.6241947810660875</v>
      </c>
      <c r="KE25" s="27">
        <v>28.471686456955627</v>
      </c>
      <c r="KF25" s="27">
        <v>4.6183869224513661</v>
      </c>
      <c r="KG25" s="27">
        <v>3.3690489604126714</v>
      </c>
      <c r="KH25" s="27">
        <v>5.1305969994292617</v>
      </c>
      <c r="KI25" s="27">
        <v>25.8526062646425</v>
      </c>
      <c r="KJ25" s="27">
        <v>4.1935464154684956</v>
      </c>
      <c r="KK25" s="27">
        <v>3.0591337254128037</v>
      </c>
      <c r="KL25" s="27">
        <v>3.769267916737558</v>
      </c>
      <c r="KM25" s="27">
        <v>23.03685532726168</v>
      </c>
      <c r="KN25" s="27">
        <v>3.7368039837990565</v>
      </c>
      <c r="KO25" s="27">
        <v>2.7259464805087941</v>
      </c>
      <c r="KP25" s="27">
        <v>2.4939720732352946</v>
      </c>
      <c r="KQ25" s="27">
        <v>20.478975161829872</v>
      </c>
      <c r="KR25" s="27">
        <v>3.3218907217031255</v>
      </c>
      <c r="KS25" s="27">
        <v>2.4232730324418306</v>
      </c>
      <c r="KT25" s="133">
        <v>1.7344020239223319</v>
      </c>
      <c r="KU25" s="149">
        <v>31.585698804</v>
      </c>
      <c r="KV25" s="149">
        <v>6.6751495811727164</v>
      </c>
      <c r="KW25" s="149">
        <v>4.869428684661238</v>
      </c>
      <c r="KX25" s="149">
        <v>11.227568204542923</v>
      </c>
      <c r="KY25" s="149">
        <v>31.657679398999999</v>
      </c>
      <c r="KZ25" s="149">
        <v>6.539444856813331</v>
      </c>
      <c r="LA25" s="149">
        <v>4.7704339775907876</v>
      </c>
      <c r="LB25" s="149">
        <v>10.51331280551442</v>
      </c>
      <c r="LC25" s="149">
        <v>31.793336307000001</v>
      </c>
      <c r="LD25" s="149">
        <v>6.4064876723851905</v>
      </c>
      <c r="LE25" s="149">
        <v>4.6734435626475408</v>
      </c>
      <c r="LF25" s="149">
        <v>9.977254304690689</v>
      </c>
      <c r="LG25" s="149">
        <v>31.938237178000001</v>
      </c>
      <c r="LH25" s="149">
        <v>6.1073356566055077</v>
      </c>
      <c r="LI25" s="149">
        <v>4.4552163320817346</v>
      </c>
      <c r="LJ25" s="149">
        <v>9.4944735751285734</v>
      </c>
      <c r="LK25" s="149">
        <v>32.119697836</v>
      </c>
      <c r="LL25" s="149">
        <v>6.039620176667289</v>
      </c>
      <c r="LM25" s="149">
        <v>4.4058188322359211</v>
      </c>
      <c r="LN25" s="149">
        <v>8.924932802364399</v>
      </c>
      <c r="LO25" s="149">
        <v>32.319453930999998</v>
      </c>
      <c r="LP25" s="149">
        <v>5.8803914969781683</v>
      </c>
      <c r="LQ25" s="149">
        <v>4.2896637272648164</v>
      </c>
      <c r="LR25" s="149">
        <v>8.3334557570315155</v>
      </c>
      <c r="LS25" s="149">
        <v>32.573816989000001</v>
      </c>
      <c r="LT25" s="149">
        <v>5.6305104913941646</v>
      </c>
      <c r="LU25" s="149">
        <v>4.1073790126608669</v>
      </c>
      <c r="LV25" s="149">
        <v>7.5878582681355731</v>
      </c>
      <c r="LW25" s="149">
        <v>32.388005136402796</v>
      </c>
      <c r="LX25" s="149">
        <v>5.2536522412323743</v>
      </c>
      <c r="LY25" s="149">
        <v>3.8324661659787602</v>
      </c>
      <c r="LZ25" s="149">
        <v>6.361900698977454</v>
      </c>
      <c r="MA25" s="149">
        <v>30.240434325441335</v>
      </c>
      <c r="MB25" s="149">
        <v>4.9052951826023028</v>
      </c>
      <c r="MC25" s="149">
        <v>3.5783445417110573</v>
      </c>
      <c r="MD25" s="149">
        <v>5.1717880157562917</v>
      </c>
      <c r="ME25" s="149">
        <v>28.389576607066662</v>
      </c>
      <c r="MF25" s="149">
        <v>4.6050678990944274</v>
      </c>
      <c r="MG25" s="149">
        <v>3.3593329183079557</v>
      </c>
      <c r="MH25" s="149">
        <v>4.0319117512954961</v>
      </c>
      <c r="MI25" s="149">
        <v>22.278755011435749</v>
      </c>
      <c r="MJ25" s="149">
        <v>3.613832673693842</v>
      </c>
      <c r="MK25" s="149">
        <v>2.6362406218557348</v>
      </c>
      <c r="ML25" s="149">
        <v>0.65574523571759613</v>
      </c>
      <c r="MM25" s="149">
        <v>16.619977601748872</v>
      </c>
      <c r="MN25" s="149">
        <v>2.6959234509482233</v>
      </c>
      <c r="MO25" s="149">
        <v>1.9666386234586648</v>
      </c>
      <c r="MP25" s="149">
        <v>-2.4401663960226543</v>
      </c>
      <c r="MQ25" s="149">
        <v>12.316011042724716</v>
      </c>
      <c r="MR25" s="149">
        <v>1.9977778422953463</v>
      </c>
      <c r="MS25" s="149">
        <v>1.4573511218822057</v>
      </c>
      <c r="MT25" s="149">
        <v>-4.4504772333210667</v>
      </c>
      <c r="MU25" s="149">
        <v>7.9355684734744267</v>
      </c>
      <c r="MV25" s="149">
        <v>1.2872270743610332</v>
      </c>
      <c r="MW25" s="149">
        <v>0.93901422932083312</v>
      </c>
      <c r="MX25" s="149">
        <v>-5.6045141096250575</v>
      </c>
      <c r="MY25" s="149">
        <v>6.6484696978058331</v>
      </c>
      <c r="MZ25" s="149">
        <v>1.0784470232587635</v>
      </c>
      <c r="NA25" s="149">
        <v>0.78671208878305898</v>
      </c>
      <c r="NB25" s="149">
        <v>-5.4415230721348706</v>
      </c>
      <c r="ND25" s="97"/>
    </row>
    <row r="26" spans="1:368" ht="15" thickBot="1" x14ac:dyDescent="0.35">
      <c r="A26" s="2"/>
      <c r="B26" s="72" t="s">
        <v>446</v>
      </c>
      <c r="C26" s="72" t="s">
        <v>445</v>
      </c>
      <c r="D26" s="72" t="s">
        <v>828</v>
      </c>
      <c r="E26" s="85">
        <v>393285</v>
      </c>
      <c r="F26" s="82">
        <v>399329</v>
      </c>
      <c r="G26" s="20">
        <v>19.228781980000001</v>
      </c>
      <c r="H26" s="20">
        <v>19.228781980000001</v>
      </c>
      <c r="I26" s="20">
        <v>15.820391041782935</v>
      </c>
      <c r="J26" s="20">
        <v>11.591306999047022</v>
      </c>
      <c r="K26" s="20">
        <v>19.255333888999999</v>
      </c>
      <c r="L26" s="20">
        <v>19.255333888999999</v>
      </c>
      <c r="M26" s="20">
        <v>15.758811577777239</v>
      </c>
      <c r="N26" s="20">
        <v>11.345619230096242</v>
      </c>
      <c r="O26" s="20">
        <v>19.286828581000002</v>
      </c>
      <c r="P26" s="20">
        <v>19.286828581000002</v>
      </c>
      <c r="Q26" s="20">
        <v>15.728401473364949</v>
      </c>
      <c r="R26" s="20">
        <v>11.249697581139356</v>
      </c>
      <c r="S26" s="20">
        <v>19.326131563000001</v>
      </c>
      <c r="T26" s="20">
        <v>19.326131563000001</v>
      </c>
      <c r="U26" s="20">
        <v>15.698019176069174</v>
      </c>
      <c r="V26" s="20">
        <v>11.213220445085007</v>
      </c>
      <c r="W26" s="20">
        <v>19.380583268999999</v>
      </c>
      <c r="X26" s="20">
        <v>19.380583268999999</v>
      </c>
      <c r="Y26" s="20">
        <v>15.66967042529355</v>
      </c>
      <c r="Z26" s="20">
        <v>11.161800610777785</v>
      </c>
      <c r="AA26" s="20">
        <v>19.442540790999999</v>
      </c>
      <c r="AB26" s="20">
        <v>19.442540790999999</v>
      </c>
      <c r="AC26" s="20">
        <v>15.634189753636599</v>
      </c>
      <c r="AD26" s="20">
        <v>11.106286187286248</v>
      </c>
      <c r="AE26" s="20">
        <v>19.511011134</v>
      </c>
      <c r="AF26" s="20">
        <v>19.511011134</v>
      </c>
      <c r="AG26" s="20">
        <v>15.598163820695111</v>
      </c>
      <c r="AH26" s="20">
        <v>11.056162631714548</v>
      </c>
      <c r="AI26" s="20">
        <v>19.578656141</v>
      </c>
      <c r="AJ26" s="20">
        <v>19.578656141</v>
      </c>
      <c r="AK26" s="20">
        <v>15.562166903875195</v>
      </c>
      <c r="AL26" s="20">
        <v>11.007345648020564</v>
      </c>
      <c r="AM26" s="20">
        <v>19.611847518000001</v>
      </c>
      <c r="AN26" s="20">
        <v>19.611847518000001</v>
      </c>
      <c r="AO26" s="20">
        <v>15.52641057906331</v>
      </c>
      <c r="AP26" s="20">
        <v>10.932238321097987</v>
      </c>
      <c r="AQ26" s="20">
        <v>19.641213530999998</v>
      </c>
      <c r="AR26" s="20">
        <v>19.641213530999998</v>
      </c>
      <c r="AS26" s="20">
        <v>15.489991719475539</v>
      </c>
      <c r="AT26" s="20">
        <v>10.86533668370368</v>
      </c>
      <c r="AU26" s="20">
        <v>19.796728866999999</v>
      </c>
      <c r="AV26" s="20">
        <v>19.796728866999999</v>
      </c>
      <c r="AW26" s="20">
        <v>15.365205470645991</v>
      </c>
      <c r="AX26" s="20">
        <v>10.352142854344994</v>
      </c>
      <c r="AY26" s="20">
        <v>19.945089546999998</v>
      </c>
      <c r="AZ26" s="20">
        <v>19.945089546999998</v>
      </c>
      <c r="BA26" s="20">
        <v>15.198204391944717</v>
      </c>
      <c r="BB26" s="20">
        <v>9.4198152050354356</v>
      </c>
      <c r="BC26" s="20">
        <v>20.057189075</v>
      </c>
      <c r="BD26" s="20">
        <v>20.057189075</v>
      </c>
      <c r="BE26" s="20">
        <v>15.053696852486887</v>
      </c>
      <c r="BF26" s="20">
        <v>8.6353193471536347</v>
      </c>
      <c r="BG26" s="20">
        <v>20.15994894</v>
      </c>
      <c r="BH26" s="20">
        <v>20.15994894</v>
      </c>
      <c r="BI26" s="20">
        <v>14.867369827813741</v>
      </c>
      <c r="BJ26" s="20">
        <v>7.7834572846399528</v>
      </c>
      <c r="BK26" s="20">
        <v>20.229560439</v>
      </c>
      <c r="BL26" s="20">
        <v>20.181722512782461</v>
      </c>
      <c r="BM26" s="20">
        <v>14.722285592939677</v>
      </c>
      <c r="BN26" s="20">
        <v>6.9320967834282854</v>
      </c>
      <c r="BO26" s="23">
        <v>19.223710577999999</v>
      </c>
      <c r="BP26" s="23">
        <v>19.223710577999999</v>
      </c>
      <c r="BQ26" s="23">
        <v>15.820391041782935</v>
      </c>
      <c r="BR26" s="23">
        <v>11.591306999047022</v>
      </c>
      <c r="BS26" s="23">
        <v>19.249066614</v>
      </c>
      <c r="BT26" s="23">
        <v>19.249066614</v>
      </c>
      <c r="BU26" s="23">
        <v>15.799526111476379</v>
      </c>
      <c r="BV26" s="23">
        <v>11.533236435366657</v>
      </c>
      <c r="BW26" s="23">
        <v>19.273279540000001</v>
      </c>
      <c r="BX26" s="23">
        <v>19.273279540000001</v>
      </c>
      <c r="BY26" s="23">
        <v>15.770832147699439</v>
      </c>
      <c r="BZ26" s="23">
        <v>11.468481182805895</v>
      </c>
      <c r="CA26" s="23">
        <v>19.302436357000001</v>
      </c>
      <c r="CB26" s="23">
        <v>19.302436357000001</v>
      </c>
      <c r="CC26" s="23">
        <v>15.741574822341713</v>
      </c>
      <c r="CD26" s="23">
        <v>11.422116240879209</v>
      </c>
      <c r="CE26" s="23">
        <v>19.342118899999999</v>
      </c>
      <c r="CF26" s="23">
        <v>19.342118899999999</v>
      </c>
      <c r="CG26" s="23">
        <v>15.722650225376714</v>
      </c>
      <c r="CH26" s="23">
        <v>11.375126639681447</v>
      </c>
      <c r="CI26" s="23">
        <v>19.389670155000001</v>
      </c>
      <c r="CJ26" s="23">
        <v>19.389670155000001</v>
      </c>
      <c r="CK26" s="23">
        <v>15.69398406699969</v>
      </c>
      <c r="CL26" s="23">
        <v>11.32181594245348</v>
      </c>
      <c r="CM26" s="23">
        <v>19.448461661</v>
      </c>
      <c r="CN26" s="23">
        <v>19.448461661</v>
      </c>
      <c r="CO26" s="23">
        <v>15.650637866400487</v>
      </c>
      <c r="CP26" s="23">
        <v>11.250370779853235</v>
      </c>
      <c r="CQ26" s="23">
        <v>19.504049649999999</v>
      </c>
      <c r="CR26" s="23">
        <v>19.504049649999999</v>
      </c>
      <c r="CS26" s="23">
        <v>15.619331403962416</v>
      </c>
      <c r="CT26" s="23">
        <v>11.161627720662299</v>
      </c>
      <c r="CU26" s="23">
        <v>19.530117375</v>
      </c>
      <c r="CV26" s="23">
        <v>19.530117375</v>
      </c>
      <c r="CW26" s="23">
        <v>15.590838122637008</v>
      </c>
      <c r="CX26" s="23">
        <v>11.074170629929613</v>
      </c>
      <c r="CY26" s="23">
        <v>19.556486960000001</v>
      </c>
      <c r="CZ26" s="23">
        <v>19.556486960000001</v>
      </c>
      <c r="DA26" s="23">
        <v>15.561430889905848</v>
      </c>
      <c r="DB26" s="23">
        <v>10.987193970499987</v>
      </c>
      <c r="DC26" s="23">
        <v>19.638360815999999</v>
      </c>
      <c r="DD26" s="23">
        <v>19.638360815999999</v>
      </c>
      <c r="DE26" s="23">
        <v>15.476239980302594</v>
      </c>
      <c r="DF26" s="23">
        <v>10.728657157850161</v>
      </c>
      <c r="DG26" s="23">
        <v>19.724813333</v>
      </c>
      <c r="DH26" s="23">
        <v>19.724813333</v>
      </c>
      <c r="DI26" s="23">
        <v>15.404863518733004</v>
      </c>
      <c r="DJ26" s="23">
        <v>10.473396499555399</v>
      </c>
      <c r="DK26" s="23">
        <v>19.811292551000001</v>
      </c>
      <c r="DL26" s="23">
        <v>19.811292551000001</v>
      </c>
      <c r="DM26" s="23">
        <v>15.320620410587564</v>
      </c>
      <c r="DN26" s="23">
        <v>10.251136491722466</v>
      </c>
      <c r="DO26" s="23">
        <v>19.911290392000002</v>
      </c>
      <c r="DP26" s="23">
        <v>19.911290392000002</v>
      </c>
      <c r="DQ26" s="23">
        <v>15.268690803929109</v>
      </c>
      <c r="DR26" s="23">
        <v>10.019389588446767</v>
      </c>
      <c r="DS26" s="23">
        <v>19.989859603999999</v>
      </c>
      <c r="DT26" s="23">
        <v>19.989859603999999</v>
      </c>
      <c r="DU26" s="23">
        <v>15.185510345632409</v>
      </c>
      <c r="DV26" s="23">
        <v>9.841792349083601</v>
      </c>
      <c r="DW26" s="25">
        <v>19.231006359999999</v>
      </c>
      <c r="DX26" s="25">
        <v>19.231006359999999</v>
      </c>
      <c r="DY26" s="25">
        <v>15.820391041782935</v>
      </c>
      <c r="DZ26" s="25">
        <v>11.591306999047022</v>
      </c>
      <c r="EA26" s="25">
        <v>19.261079941999999</v>
      </c>
      <c r="EB26" s="25">
        <v>19.261079941999999</v>
      </c>
      <c r="EC26" s="25">
        <v>15.743249264574242</v>
      </c>
      <c r="ED26" s="25">
        <v>11.30853170829085</v>
      </c>
      <c r="EE26" s="25">
        <v>19.297064614</v>
      </c>
      <c r="EF26" s="25">
        <v>19.297064614</v>
      </c>
      <c r="EG26" s="25">
        <v>15.711732920527032</v>
      </c>
      <c r="EH26" s="25">
        <v>11.205253454249885</v>
      </c>
      <c r="EI26" s="25">
        <v>19.343413904999998</v>
      </c>
      <c r="EJ26" s="25">
        <v>19.343413904999998</v>
      </c>
      <c r="EK26" s="25">
        <v>15.651069882360977</v>
      </c>
      <c r="EL26" s="25">
        <v>11.167757156006141</v>
      </c>
      <c r="EM26" s="25">
        <v>19.406256819999999</v>
      </c>
      <c r="EN26" s="25">
        <v>19.406256819999999</v>
      </c>
      <c r="EO26" s="25">
        <v>15.632944478419141</v>
      </c>
      <c r="EP26" s="25">
        <v>11.115908126295182</v>
      </c>
      <c r="EQ26" s="25">
        <v>19.478232926</v>
      </c>
      <c r="ER26" s="25">
        <v>19.478232926</v>
      </c>
      <c r="ES26" s="25">
        <v>15.589848283854668</v>
      </c>
      <c r="ET26" s="25">
        <v>11.06004443951527</v>
      </c>
      <c r="EU26" s="25">
        <v>19.555753084999999</v>
      </c>
      <c r="EV26" s="25">
        <v>19.555753084999999</v>
      </c>
      <c r="EW26" s="25">
        <v>15.547881300021357</v>
      </c>
      <c r="EX26" s="25">
        <v>11.008491891004553</v>
      </c>
      <c r="EY26" s="25">
        <v>19.602892503</v>
      </c>
      <c r="EZ26" s="25">
        <v>19.602892503</v>
      </c>
      <c r="FA26" s="25">
        <v>15.505092192743518</v>
      </c>
      <c r="FB26" s="25">
        <v>10.959161816548704</v>
      </c>
      <c r="FC26" s="25">
        <v>19.638957705999999</v>
      </c>
      <c r="FD26" s="25">
        <v>19.638957705999999</v>
      </c>
      <c r="FE26" s="25">
        <v>15.468788188636962</v>
      </c>
      <c r="FF26" s="25">
        <v>10.901558321632752</v>
      </c>
      <c r="FG26" s="25">
        <v>19.669366849999999</v>
      </c>
      <c r="FH26" s="25">
        <v>19.669366849999999</v>
      </c>
      <c r="FI26" s="25">
        <v>15.431142188907719</v>
      </c>
      <c r="FJ26" s="25">
        <v>10.854106358575727</v>
      </c>
      <c r="FK26" s="25">
        <v>19.857562133999998</v>
      </c>
      <c r="FL26" s="25">
        <v>19.857562133999998</v>
      </c>
      <c r="FM26" s="25">
        <v>15.263668389225833</v>
      </c>
      <c r="FN26" s="25">
        <v>10.401845911069049</v>
      </c>
      <c r="FO26" s="25">
        <v>20.012840696000001</v>
      </c>
      <c r="FP26" s="25">
        <v>20.012840696000001</v>
      </c>
      <c r="FQ26" s="25">
        <v>15.108665476794485</v>
      </c>
      <c r="FR26" s="25">
        <v>9.5415322242842429</v>
      </c>
      <c r="FS26" s="25">
        <v>20.127011795000001</v>
      </c>
      <c r="FT26" s="25">
        <v>20.127011795000001</v>
      </c>
      <c r="FU26" s="25">
        <v>14.9478375779576</v>
      </c>
      <c r="FV26" s="25">
        <v>8.8348549535454275</v>
      </c>
      <c r="FW26" s="25">
        <v>20.226434554000001</v>
      </c>
      <c r="FX26" s="25">
        <v>20.226434554000001</v>
      </c>
      <c r="FY26" s="25">
        <v>14.784008928548168</v>
      </c>
      <c r="FZ26" s="25">
        <v>8.0892956865221599</v>
      </c>
      <c r="GA26" s="25">
        <v>20.285983341000001</v>
      </c>
      <c r="GB26" s="25">
        <v>20.057912727786199</v>
      </c>
      <c r="GC26" s="25">
        <v>14.631968078527271</v>
      </c>
      <c r="GD26" s="25">
        <v>7.3815694990238825</v>
      </c>
      <c r="GE26" s="26">
        <v>19.231006359999999</v>
      </c>
      <c r="GF26" s="26">
        <v>19.231006359999999</v>
      </c>
      <c r="GG26" s="26">
        <v>15.820391041782935</v>
      </c>
      <c r="GH26" s="26">
        <v>11.591306999047022</v>
      </c>
      <c r="GI26" s="26">
        <v>19.221201116</v>
      </c>
      <c r="GJ26" s="26">
        <v>19.221201116</v>
      </c>
      <c r="GK26" s="26">
        <v>15.770389999045879</v>
      </c>
      <c r="GL26" s="26">
        <v>11.464196175732353</v>
      </c>
      <c r="GM26" s="26">
        <v>19.233935543000001</v>
      </c>
      <c r="GN26" s="26">
        <v>19.233935543000001</v>
      </c>
      <c r="GO26" s="26">
        <v>15.752764679819268</v>
      </c>
      <c r="GP26" s="26">
        <v>11.407089915583375</v>
      </c>
      <c r="GQ26" s="26">
        <v>19.255307497</v>
      </c>
      <c r="GR26" s="26">
        <v>19.255307497</v>
      </c>
      <c r="GS26" s="26">
        <v>15.721344844379319</v>
      </c>
      <c r="GT26" s="26">
        <v>11.39278639606038</v>
      </c>
      <c r="GU26" s="26">
        <v>19.295446695999999</v>
      </c>
      <c r="GV26" s="26">
        <v>19.295446695999999</v>
      </c>
      <c r="GW26" s="26">
        <v>15.684538924071825</v>
      </c>
      <c r="GX26" s="26">
        <v>11.358484602516747</v>
      </c>
      <c r="GY26" s="26">
        <v>19.355171201000001</v>
      </c>
      <c r="GZ26" s="26">
        <v>19.355171201000001</v>
      </c>
      <c r="HA26" s="26">
        <v>15.631956621007854</v>
      </c>
      <c r="HB26" s="26">
        <v>11.311114218558473</v>
      </c>
      <c r="HC26" s="26">
        <v>19.442397301</v>
      </c>
      <c r="HD26" s="26">
        <v>19.442397301</v>
      </c>
      <c r="HE26" s="26">
        <v>15.579896370594264</v>
      </c>
      <c r="HF26" s="26">
        <v>11.204123867569729</v>
      </c>
      <c r="HG26" s="26">
        <v>19.509079286999999</v>
      </c>
      <c r="HH26" s="26">
        <v>19.509079286999999</v>
      </c>
      <c r="HI26" s="26">
        <v>15.499847089079726</v>
      </c>
      <c r="HJ26" s="26">
        <v>10.911358134847411</v>
      </c>
      <c r="HK26" s="26">
        <v>19.558720557000001</v>
      </c>
      <c r="HL26" s="26">
        <v>19.558720557000001</v>
      </c>
      <c r="HM26" s="26">
        <v>15.428711373188458</v>
      </c>
      <c r="HN26" s="26">
        <v>10.600827268241453</v>
      </c>
      <c r="HO26" s="26">
        <v>19.605764014000002</v>
      </c>
      <c r="HP26" s="26">
        <v>19.605764014000002</v>
      </c>
      <c r="HQ26" s="26">
        <v>15.352729751908186</v>
      </c>
      <c r="HR26" s="26">
        <v>10.300960642244839</v>
      </c>
      <c r="HS26" s="26">
        <v>19.747461818000001</v>
      </c>
      <c r="HT26" s="26">
        <v>19.747461818000001</v>
      </c>
      <c r="HU26" s="26">
        <v>15.170459661155373</v>
      </c>
      <c r="HV26" s="26">
        <v>9.4472958485575731</v>
      </c>
      <c r="HW26" s="26">
        <v>19.894742687000001</v>
      </c>
      <c r="HX26" s="26">
        <v>19.894742687000001</v>
      </c>
      <c r="HY26" s="26">
        <v>15.000554484103404</v>
      </c>
      <c r="HZ26" s="26">
        <v>8.5524937264783709</v>
      </c>
      <c r="IA26" s="26">
        <v>20.001765109000001</v>
      </c>
      <c r="IB26" s="26">
        <v>20.001765109000001</v>
      </c>
      <c r="IC26" s="26">
        <v>14.83825653259353</v>
      </c>
      <c r="ID26" s="26">
        <v>7.7929657144042999</v>
      </c>
      <c r="IE26" s="26">
        <v>20.080291844000001</v>
      </c>
      <c r="IF26" s="26">
        <v>20.080291844000001</v>
      </c>
      <c r="IG26" s="26">
        <v>14.703970572833578</v>
      </c>
      <c r="IH26" s="26">
        <v>7.3288115075369902</v>
      </c>
      <c r="II26" s="26">
        <v>20.076371354999999</v>
      </c>
      <c r="IJ26" s="26">
        <v>20.076371354999999</v>
      </c>
      <c r="IK26" s="26">
        <v>14.692527710457385</v>
      </c>
      <c r="IL26" s="26">
        <v>7.7793558023868776</v>
      </c>
      <c r="IM26" s="27">
        <v>19.228781980000001</v>
      </c>
      <c r="IN26" s="27">
        <v>19.228781980000001</v>
      </c>
      <c r="IO26" s="27">
        <v>15.820391041782935</v>
      </c>
      <c r="IP26" s="27">
        <v>11.591306999047022</v>
      </c>
      <c r="IQ26" s="27">
        <v>19.251897917000001</v>
      </c>
      <c r="IR26" s="27">
        <v>19.251897917000001</v>
      </c>
      <c r="IS26" s="27">
        <v>15.787495222955998</v>
      </c>
      <c r="IT26" s="27">
        <v>11.527152608157731</v>
      </c>
      <c r="IU26" s="27">
        <v>19.273356827000001</v>
      </c>
      <c r="IV26" s="27">
        <v>19.273356827000001</v>
      </c>
      <c r="IW26" s="27">
        <v>15.761466552901053</v>
      </c>
      <c r="IX26" s="27">
        <v>11.479355321670756</v>
      </c>
      <c r="IY26" s="27">
        <v>19.295883793000002</v>
      </c>
      <c r="IZ26" s="27">
        <v>19.295883793000002</v>
      </c>
      <c r="JA26" s="27">
        <v>15.735402821699209</v>
      </c>
      <c r="JB26" s="27">
        <v>11.465383650149139</v>
      </c>
      <c r="JC26" s="27">
        <v>19.327760465000001</v>
      </c>
      <c r="JD26" s="27">
        <v>19.327760465000001</v>
      </c>
      <c r="JE26" s="27">
        <v>15.713618968429197</v>
      </c>
      <c r="JF26" s="27">
        <v>11.456180473297289</v>
      </c>
      <c r="JG26" s="27">
        <v>19.375570233000001</v>
      </c>
      <c r="JH26" s="27">
        <v>19.375570233000001</v>
      </c>
      <c r="JI26" s="27">
        <v>15.684938950265634</v>
      </c>
      <c r="JJ26" s="27">
        <v>11.437528418701184</v>
      </c>
      <c r="JK26" s="27">
        <v>19.439589506000001</v>
      </c>
      <c r="JL26" s="27">
        <v>19.439589506000001</v>
      </c>
      <c r="JM26" s="27">
        <v>15.650652775613386</v>
      </c>
      <c r="JN26" s="27">
        <v>11.404791477090866</v>
      </c>
      <c r="JO26" s="27">
        <v>19.496165101999999</v>
      </c>
      <c r="JP26" s="27">
        <v>19.496165101999999</v>
      </c>
      <c r="JQ26" s="27">
        <v>15.614122687559588</v>
      </c>
      <c r="JR26" s="27">
        <v>11.36074000253128</v>
      </c>
      <c r="JS26" s="27">
        <v>19.536650077000001</v>
      </c>
      <c r="JT26" s="27">
        <v>19.536650077000001</v>
      </c>
      <c r="JU26" s="27">
        <v>15.580841196116761</v>
      </c>
      <c r="JV26" s="27">
        <v>11.279552954367663</v>
      </c>
      <c r="JW26" s="27">
        <v>19.579543938</v>
      </c>
      <c r="JX26" s="27">
        <v>19.579543938</v>
      </c>
      <c r="JY26" s="27">
        <v>15.543554270891967</v>
      </c>
      <c r="JZ26" s="27">
        <v>11.197892347075234</v>
      </c>
      <c r="KA26" s="27">
        <v>19.731822611999998</v>
      </c>
      <c r="KB26" s="27">
        <v>19.731822611999998</v>
      </c>
      <c r="KC26" s="27">
        <v>15.450539466178451</v>
      </c>
      <c r="KD26" s="27">
        <v>10.922639558189296</v>
      </c>
      <c r="KE26" s="27">
        <v>19.856750470000001</v>
      </c>
      <c r="KF26" s="27">
        <v>19.856750470000001</v>
      </c>
      <c r="KG26" s="27">
        <v>15.36182871949808</v>
      </c>
      <c r="KH26" s="27">
        <v>10.625526332609795</v>
      </c>
      <c r="KI26" s="27">
        <v>19.946555854</v>
      </c>
      <c r="KJ26" s="27">
        <v>19.946555854</v>
      </c>
      <c r="KK26" s="27">
        <v>15.299939750195618</v>
      </c>
      <c r="KL26" s="27">
        <v>10.418580431894597</v>
      </c>
      <c r="KM26" s="27">
        <v>20.027780748000001</v>
      </c>
      <c r="KN26" s="27">
        <v>20.027780748000001</v>
      </c>
      <c r="KO26" s="27">
        <v>15.187196400823423</v>
      </c>
      <c r="KP26" s="27">
        <v>10.231737910760977</v>
      </c>
      <c r="KQ26" s="27">
        <v>20.066978843000001</v>
      </c>
      <c r="KR26" s="27">
        <v>20.066978843000001</v>
      </c>
      <c r="KS26" s="27">
        <v>15.167812422608414</v>
      </c>
      <c r="KT26" s="133">
        <v>10.215135742689572</v>
      </c>
      <c r="KU26" s="149">
        <v>19.228781980000001</v>
      </c>
      <c r="KV26" s="149">
        <v>19.228781980000001</v>
      </c>
      <c r="KW26" s="149">
        <v>15.820391041782935</v>
      </c>
      <c r="KX26" s="149">
        <v>11.591306999047022</v>
      </c>
      <c r="KY26" s="149">
        <v>19.228741317000001</v>
      </c>
      <c r="KZ26" s="149">
        <v>19.228741317000001</v>
      </c>
      <c r="LA26" s="149">
        <v>15.748616053085986</v>
      </c>
      <c r="LB26" s="149">
        <v>11.341885448203191</v>
      </c>
      <c r="LC26" s="149">
        <v>19.25674167</v>
      </c>
      <c r="LD26" s="149">
        <v>19.25674167</v>
      </c>
      <c r="LE26" s="149">
        <v>15.728037269328023</v>
      </c>
      <c r="LF26" s="149">
        <v>11.239344179917731</v>
      </c>
      <c r="LG26" s="149">
        <v>19.296792182000001</v>
      </c>
      <c r="LH26" s="149">
        <v>19.296792182000001</v>
      </c>
      <c r="LI26" s="149">
        <v>15.690938902859905</v>
      </c>
      <c r="LJ26" s="149">
        <v>11.19730125300303</v>
      </c>
      <c r="LK26" s="149">
        <v>19.353027507</v>
      </c>
      <c r="LL26" s="149">
        <v>19.353027507</v>
      </c>
      <c r="LM26" s="149">
        <v>15.650334807829809</v>
      </c>
      <c r="LN26" s="149">
        <v>11.138188728206336</v>
      </c>
      <c r="LO26" s="149">
        <v>19.415709964000001</v>
      </c>
      <c r="LP26" s="149">
        <v>19.415709964000001</v>
      </c>
      <c r="LQ26" s="149">
        <v>15.597427430314552</v>
      </c>
      <c r="LR26" s="149">
        <v>11.078130039676669</v>
      </c>
      <c r="LS26" s="149">
        <v>19.501564726000002</v>
      </c>
      <c r="LT26" s="149">
        <v>19.501564726000002</v>
      </c>
      <c r="LU26" s="149">
        <v>15.544140597863597</v>
      </c>
      <c r="LV26" s="149">
        <v>10.960862183766805</v>
      </c>
      <c r="LW26" s="149">
        <v>19.585418873000002</v>
      </c>
      <c r="LX26" s="149">
        <v>19.585418873000002</v>
      </c>
      <c r="LY26" s="149">
        <v>15.454855093184918</v>
      </c>
      <c r="LZ26" s="149">
        <v>10.645371412581625</v>
      </c>
      <c r="MA26" s="149">
        <v>19.639222924999999</v>
      </c>
      <c r="MB26" s="149">
        <v>19.639222924999999</v>
      </c>
      <c r="MC26" s="149">
        <v>15.386236589494475</v>
      </c>
      <c r="MD26" s="149">
        <v>10.321102851929219</v>
      </c>
      <c r="ME26" s="149">
        <v>19.689462808000002</v>
      </c>
      <c r="MF26" s="149">
        <v>19.689462808000002</v>
      </c>
      <c r="MG26" s="149">
        <v>15.311215690105536</v>
      </c>
      <c r="MH26" s="149">
        <v>10.008628434053335</v>
      </c>
      <c r="MI26" s="149">
        <v>19.832414157999999</v>
      </c>
      <c r="MJ26" s="149">
        <v>19.832414157999999</v>
      </c>
      <c r="MK26" s="149">
        <v>15.114627822033789</v>
      </c>
      <c r="ML26" s="149">
        <v>9.124588204818199</v>
      </c>
      <c r="MM26" s="149">
        <v>19.966780088</v>
      </c>
      <c r="MN26" s="149">
        <v>19.966780088</v>
      </c>
      <c r="MO26" s="149">
        <v>14.948082150463472</v>
      </c>
      <c r="MP26" s="149">
        <v>8.2532356750603846</v>
      </c>
      <c r="MQ26" s="149">
        <v>20.064750776</v>
      </c>
      <c r="MR26" s="149">
        <v>20.064750776</v>
      </c>
      <c r="MS26" s="149">
        <v>14.775876074693123</v>
      </c>
      <c r="MT26" s="149">
        <v>7.4172037125442642</v>
      </c>
      <c r="MU26" s="149">
        <v>20.133420458</v>
      </c>
      <c r="MV26" s="149">
        <v>20.050009597142488</v>
      </c>
      <c r="MW26" s="149">
        <v>14.626202854754061</v>
      </c>
      <c r="MX26" s="149">
        <v>6.8317826514314781</v>
      </c>
      <c r="MY26" s="149">
        <v>20.131908101</v>
      </c>
      <c r="MZ26" s="149">
        <v>20.020757630939318</v>
      </c>
      <c r="NA26" s="149">
        <v>14.604863952669497</v>
      </c>
      <c r="NB26" s="149">
        <v>7.1780043122558173</v>
      </c>
      <c r="ND26" s="97"/>
    </row>
    <row r="27" spans="1:368" ht="15" thickBot="1" x14ac:dyDescent="0.35">
      <c r="A27" s="2"/>
      <c r="B27" s="72" t="s">
        <v>447</v>
      </c>
      <c r="C27" s="72" t="s">
        <v>448</v>
      </c>
      <c r="D27" s="72" t="s">
        <v>828</v>
      </c>
      <c r="E27" s="85">
        <v>406537</v>
      </c>
      <c r="F27" s="82">
        <v>373050</v>
      </c>
      <c r="G27" s="20">
        <v>31.314650115999999</v>
      </c>
      <c r="H27" s="20">
        <v>10.82233745512565</v>
      </c>
      <c r="I27" s="20">
        <v>7.8947444994654719</v>
      </c>
      <c r="J27" s="20">
        <v>13.150139319863731</v>
      </c>
      <c r="K27" s="20">
        <v>31.416220813999999</v>
      </c>
      <c r="L27" s="20">
        <v>10.570408163554115</v>
      </c>
      <c r="M27" s="20">
        <v>7.7109655887508897</v>
      </c>
      <c r="N27" s="20">
        <v>12.648432472117248</v>
      </c>
      <c r="O27" s="20">
        <v>31.540010891999998</v>
      </c>
      <c r="P27" s="20">
        <v>10.270350352110253</v>
      </c>
      <c r="Q27" s="20">
        <v>7.4920775928590109</v>
      </c>
      <c r="R27" s="20">
        <v>12.376313546332609</v>
      </c>
      <c r="S27" s="20">
        <v>31.669353489999999</v>
      </c>
      <c r="T27" s="20">
        <v>9.9085932308380187</v>
      </c>
      <c r="U27" s="20">
        <v>7.2281808094562905</v>
      </c>
      <c r="V27" s="20">
        <v>12.155628671999438</v>
      </c>
      <c r="W27" s="20">
        <v>31.79245173</v>
      </c>
      <c r="X27" s="20">
        <v>9.8890366393966485</v>
      </c>
      <c r="Y27" s="20">
        <v>7.2139145482765556</v>
      </c>
      <c r="Z27" s="20">
        <v>11.829805420520449</v>
      </c>
      <c r="AA27" s="20">
        <v>31.927586997999999</v>
      </c>
      <c r="AB27" s="20">
        <v>9.8201027605564892</v>
      </c>
      <c r="AC27" s="20">
        <v>7.1636282433949408</v>
      </c>
      <c r="AD27" s="20">
        <v>11.480079049769998</v>
      </c>
      <c r="AE27" s="20">
        <v>32.048782141000004</v>
      </c>
      <c r="AF27" s="20">
        <v>9.6921009034615864</v>
      </c>
      <c r="AG27" s="20">
        <v>7.0702526707507216</v>
      </c>
      <c r="AH27" s="20">
        <v>11.141774649450586</v>
      </c>
      <c r="AI27" s="20">
        <v>32.190867845</v>
      </c>
      <c r="AJ27" s="20">
        <v>9.5733405631888786</v>
      </c>
      <c r="AK27" s="20">
        <v>6.9836186559632267</v>
      </c>
      <c r="AL27" s="20">
        <v>10.842396369277836</v>
      </c>
      <c r="AM27" s="20">
        <v>32.310681082000002</v>
      </c>
      <c r="AN27" s="20">
        <v>9.4802149991547502</v>
      </c>
      <c r="AO27" s="20">
        <v>6.9156848535414728</v>
      </c>
      <c r="AP27" s="20">
        <v>10.558728986969136</v>
      </c>
      <c r="AQ27" s="20">
        <v>32.429333415000002</v>
      </c>
      <c r="AR27" s="20">
        <v>9.3916448880870913</v>
      </c>
      <c r="AS27" s="20">
        <v>6.8510741906354413</v>
      </c>
      <c r="AT27" s="20">
        <v>10.2950213063029</v>
      </c>
      <c r="AU27" s="20">
        <v>32.823473739000001</v>
      </c>
      <c r="AV27" s="20">
        <v>8.9403587806822333</v>
      </c>
      <c r="AW27" s="20">
        <v>6.5218672583167407</v>
      </c>
      <c r="AX27" s="20">
        <v>8.5219721620066196</v>
      </c>
      <c r="AY27" s="20">
        <v>33.228623138000003</v>
      </c>
      <c r="AZ27" s="20">
        <v>8.4061761718134047</v>
      </c>
      <c r="BA27" s="20">
        <v>6.1321884823070398</v>
      </c>
      <c r="BB27" s="20">
        <v>5.6123228591173486</v>
      </c>
      <c r="BC27" s="20">
        <v>33.510618852</v>
      </c>
      <c r="BD27" s="20">
        <v>8.0149519596741463</v>
      </c>
      <c r="BE27" s="20">
        <v>5.8467958663725499</v>
      </c>
      <c r="BF27" s="20">
        <v>3.4178701932705735</v>
      </c>
      <c r="BG27" s="20">
        <v>33.748765233</v>
      </c>
      <c r="BH27" s="20">
        <v>8.5075716350789641</v>
      </c>
      <c r="BI27" s="20">
        <v>6.206155061080409</v>
      </c>
      <c r="BJ27" s="20">
        <v>1.3289118030873865</v>
      </c>
      <c r="BK27" s="20">
        <v>33.898540699999998</v>
      </c>
      <c r="BL27" s="20">
        <v>8.1392648555556377</v>
      </c>
      <c r="BM27" s="20">
        <v>5.9374803931711675</v>
      </c>
      <c r="BN27" s="20">
        <v>-0.24017465298021534</v>
      </c>
      <c r="BO27" s="23">
        <v>31.296335044999999</v>
      </c>
      <c r="BP27" s="23">
        <v>10.82233745512565</v>
      </c>
      <c r="BQ27" s="23">
        <v>7.8947444994654719</v>
      </c>
      <c r="BR27" s="23">
        <v>13.150139319863731</v>
      </c>
      <c r="BS27" s="23">
        <v>31.362306103000002</v>
      </c>
      <c r="BT27" s="23">
        <v>10.628547849778551</v>
      </c>
      <c r="BU27" s="23">
        <v>7.7533776804015364</v>
      </c>
      <c r="BV27" s="23">
        <v>12.865013526680565</v>
      </c>
      <c r="BW27" s="23">
        <v>31.4338695</v>
      </c>
      <c r="BX27" s="23">
        <v>10.484874817857159</v>
      </c>
      <c r="BY27" s="23">
        <v>7.6485702039034038</v>
      </c>
      <c r="BZ27" s="23">
        <v>12.633318495534159</v>
      </c>
      <c r="CA27" s="23">
        <v>31.512961795999999</v>
      </c>
      <c r="CB27" s="23">
        <v>10.261788693995078</v>
      </c>
      <c r="CC27" s="23">
        <v>7.4858319824637194</v>
      </c>
      <c r="CD27" s="23">
        <v>12.408253317123787</v>
      </c>
      <c r="CE27" s="23">
        <v>31.615138447</v>
      </c>
      <c r="CF27" s="23">
        <v>9.9359592942623784</v>
      </c>
      <c r="CG27" s="23">
        <v>7.2481439717202019</v>
      </c>
      <c r="CH27" s="23">
        <v>12.136092516215458</v>
      </c>
      <c r="CI27" s="23">
        <v>31.715254488999999</v>
      </c>
      <c r="CJ27" s="23">
        <v>9.682914079758417</v>
      </c>
      <c r="CK27" s="23">
        <v>7.0635510107628585</v>
      </c>
      <c r="CL27" s="23">
        <v>11.87863990212505</v>
      </c>
      <c r="CM27" s="23">
        <v>31.836508030000001</v>
      </c>
      <c r="CN27" s="23">
        <v>9.6985131937268729</v>
      </c>
      <c r="CO27" s="23">
        <v>7.074930347224103</v>
      </c>
      <c r="CP27" s="23">
        <v>11.543184591542849</v>
      </c>
      <c r="CQ27" s="23">
        <v>31.988641507000001</v>
      </c>
      <c r="CR27" s="23">
        <v>9.5473257019623894</v>
      </c>
      <c r="CS27" s="23">
        <v>6.9646411768905416</v>
      </c>
      <c r="CT27" s="23">
        <v>11.109349502739587</v>
      </c>
      <c r="CU27" s="23">
        <v>32.086096677999997</v>
      </c>
      <c r="CV27" s="23">
        <v>9.433634058783305</v>
      </c>
      <c r="CW27" s="23">
        <v>6.8817047060638847</v>
      </c>
      <c r="CX27" s="23">
        <v>10.870832921666878</v>
      </c>
      <c r="CY27" s="23">
        <v>32.189719162000003</v>
      </c>
      <c r="CZ27" s="23">
        <v>9.3046937003567134</v>
      </c>
      <c r="DA27" s="23">
        <v>6.7876445097644869</v>
      </c>
      <c r="DB27" s="23">
        <v>10.623639412628382</v>
      </c>
      <c r="DC27" s="23">
        <v>32.516947068</v>
      </c>
      <c r="DD27" s="23">
        <v>8.9436683418252727</v>
      </c>
      <c r="DE27" s="23">
        <v>6.5242815370932057</v>
      </c>
      <c r="DF27" s="23">
        <v>9.8775344005007355</v>
      </c>
      <c r="DG27" s="23">
        <v>32.866094322999999</v>
      </c>
      <c r="DH27" s="23">
        <v>8.5318160560974778</v>
      </c>
      <c r="DI27" s="23">
        <v>6.2238410286703383</v>
      </c>
      <c r="DJ27" s="23">
        <v>9.0765882291343942</v>
      </c>
      <c r="DK27" s="23">
        <v>33.213890409000001</v>
      </c>
      <c r="DL27" s="23">
        <v>8.5523366793739175</v>
      </c>
      <c r="DM27" s="23">
        <v>6.2388105376520189</v>
      </c>
      <c r="DN27" s="23">
        <v>8.2849674896809056</v>
      </c>
      <c r="DO27" s="23">
        <v>33.532702528999998</v>
      </c>
      <c r="DP27" s="23">
        <v>8.9294230410968929</v>
      </c>
      <c r="DQ27" s="23">
        <v>6.5138897885421247</v>
      </c>
      <c r="DR27" s="23">
        <v>7.3817444212986736</v>
      </c>
      <c r="DS27" s="23">
        <v>33.710218670000003</v>
      </c>
      <c r="DT27" s="23">
        <v>9.1169628074392683</v>
      </c>
      <c r="DU27" s="23">
        <v>6.6506974370655296</v>
      </c>
      <c r="DV27" s="23">
        <v>6.6556684489724098</v>
      </c>
      <c r="DW27" s="25">
        <v>31.322092396000002</v>
      </c>
      <c r="DX27" s="25">
        <v>10.82233745512565</v>
      </c>
      <c r="DY27" s="25">
        <v>7.8947444994654719</v>
      </c>
      <c r="DZ27" s="25">
        <v>13.150139319863731</v>
      </c>
      <c r="EA27" s="25">
        <v>31.461588799000001</v>
      </c>
      <c r="EB27" s="25">
        <v>10.53662135644756</v>
      </c>
      <c r="EC27" s="25">
        <v>7.6863185833636534</v>
      </c>
      <c r="ED27" s="25">
        <v>12.529821774764043</v>
      </c>
      <c r="EE27" s="25">
        <v>31.611757112999999</v>
      </c>
      <c r="EF27" s="25">
        <v>10.171732759464803</v>
      </c>
      <c r="EG27" s="25">
        <v>7.4201374320280937</v>
      </c>
      <c r="EH27" s="25">
        <v>12.161665455485483</v>
      </c>
      <c r="EI27" s="25">
        <v>31.747780043999999</v>
      </c>
      <c r="EJ27" s="25">
        <v>9.6900302430222816</v>
      </c>
      <c r="EK27" s="25">
        <v>7.068742152789028</v>
      </c>
      <c r="EL27" s="25">
        <v>11.852103913876336</v>
      </c>
      <c r="EM27" s="25">
        <v>31.904333653000002</v>
      </c>
      <c r="EN27" s="25">
        <v>9.7992687309056397</v>
      </c>
      <c r="EO27" s="25">
        <v>7.1484301088265312</v>
      </c>
      <c r="EP27" s="25">
        <v>11.428823998458865</v>
      </c>
      <c r="EQ27" s="25">
        <v>32.060783499999999</v>
      </c>
      <c r="ER27" s="25">
        <v>9.6457499659356269</v>
      </c>
      <c r="ES27" s="25">
        <v>7.036440307146699</v>
      </c>
      <c r="ET27" s="25">
        <v>10.975854810505538</v>
      </c>
      <c r="EU27" s="25">
        <v>32.218861015999998</v>
      </c>
      <c r="EV27" s="25">
        <v>9.4818747131376355</v>
      </c>
      <c r="EW27" s="25">
        <v>6.9168955917846109</v>
      </c>
      <c r="EX27" s="25">
        <v>10.542755528876867</v>
      </c>
      <c r="EY27" s="25">
        <v>32.400808804999997</v>
      </c>
      <c r="EZ27" s="25">
        <v>9.3363805537777882</v>
      </c>
      <c r="FA27" s="25">
        <v>6.8107596281747815</v>
      </c>
      <c r="FB27" s="25">
        <v>10.1278924132369</v>
      </c>
      <c r="FC27" s="25">
        <v>32.546003997</v>
      </c>
      <c r="FD27" s="25">
        <v>9.1857001864253327</v>
      </c>
      <c r="FE27" s="25">
        <v>6.7008403980393529</v>
      </c>
      <c r="FF27" s="25">
        <v>9.7486019649606845</v>
      </c>
      <c r="FG27" s="25">
        <v>32.689953963000001</v>
      </c>
      <c r="FH27" s="25">
        <v>9.0550510695995712</v>
      </c>
      <c r="FI27" s="25">
        <v>6.6055336862779583</v>
      </c>
      <c r="FJ27" s="25">
        <v>9.36364224145413</v>
      </c>
      <c r="FK27" s="25">
        <v>33.182498019999997</v>
      </c>
      <c r="FL27" s="25">
        <v>8.509451157631565</v>
      </c>
      <c r="FM27" s="25">
        <v>6.2075261466148683</v>
      </c>
      <c r="FN27" s="25">
        <v>7.2582470752086152</v>
      </c>
      <c r="FO27" s="25">
        <v>33.672932340999999</v>
      </c>
      <c r="FP27" s="25">
        <v>7.9082842763669676</v>
      </c>
      <c r="FQ27" s="25">
        <v>5.7689832764813307</v>
      </c>
      <c r="FR27" s="25">
        <v>4.3476141072484467</v>
      </c>
      <c r="FS27" s="25">
        <v>34.008158424999998</v>
      </c>
      <c r="FT27" s="25">
        <v>7.4549848498888176</v>
      </c>
      <c r="FU27" s="25">
        <v>5.4383076559291084</v>
      </c>
      <c r="FV27" s="25">
        <v>2.3767963205032174</v>
      </c>
      <c r="FW27" s="25">
        <v>34.280827045000002</v>
      </c>
      <c r="FX27" s="25">
        <v>7.9493884789028835</v>
      </c>
      <c r="FY27" s="25">
        <v>5.7989682199578105</v>
      </c>
      <c r="FZ27" s="25">
        <v>0.78802007919151862</v>
      </c>
      <c r="GA27" s="25">
        <v>34.429681420999998</v>
      </c>
      <c r="GB27" s="25">
        <v>7.7766794701076778</v>
      </c>
      <c r="GC27" s="25">
        <v>5.6729794025837679</v>
      </c>
      <c r="GD27" s="25">
        <v>9.7925316903243242E-2</v>
      </c>
      <c r="GE27" s="26">
        <v>31.322092401999999</v>
      </c>
      <c r="GF27" s="26">
        <v>10.82233745512565</v>
      </c>
      <c r="GG27" s="26">
        <v>7.8947444994654719</v>
      </c>
      <c r="GH27" s="26">
        <v>13.150139319863731</v>
      </c>
      <c r="GI27" s="26">
        <v>31.355076076</v>
      </c>
      <c r="GJ27" s="26">
        <v>10.604124002273105</v>
      </c>
      <c r="GK27" s="26">
        <v>7.7355608236874556</v>
      </c>
      <c r="GL27" s="26">
        <v>12.935892115268841</v>
      </c>
      <c r="GM27" s="26">
        <v>31.447437451999999</v>
      </c>
      <c r="GN27" s="26">
        <v>10.247151312343993</v>
      </c>
      <c r="GO27" s="26">
        <v>7.4751542163382734</v>
      </c>
      <c r="GP27" s="26">
        <v>12.666026209254504</v>
      </c>
      <c r="GQ27" s="26">
        <v>31.517796832999998</v>
      </c>
      <c r="GR27" s="26">
        <v>9.9283382878326236</v>
      </c>
      <c r="GS27" s="26">
        <v>7.2425845536331979</v>
      </c>
      <c r="GT27" s="26">
        <v>12.382343994504767</v>
      </c>
      <c r="GU27" s="26">
        <v>31.611842124999999</v>
      </c>
      <c r="GV27" s="26">
        <v>9.9902339653175414</v>
      </c>
      <c r="GW27" s="26">
        <v>7.2877365886155587</v>
      </c>
      <c r="GX27" s="26">
        <v>11.96891821446191</v>
      </c>
      <c r="GY27" s="26">
        <v>31.744333826000002</v>
      </c>
      <c r="GZ27" s="26">
        <v>9.8159852846151825</v>
      </c>
      <c r="HA27" s="26">
        <v>7.160624602021338</v>
      </c>
      <c r="HB27" s="26">
        <v>11.525102233964359</v>
      </c>
      <c r="HC27" s="26">
        <v>31.913661177000002</v>
      </c>
      <c r="HD27" s="26">
        <v>9.526360107605564</v>
      </c>
      <c r="HE27" s="26">
        <v>6.9493470677008329</v>
      </c>
      <c r="HF27" s="26">
        <v>10.939349610959731</v>
      </c>
      <c r="HG27" s="26">
        <v>32.104424389999998</v>
      </c>
      <c r="HH27" s="26">
        <v>9.114111598746069</v>
      </c>
      <c r="HI27" s="26">
        <v>6.6486175200198083</v>
      </c>
      <c r="HJ27" s="26">
        <v>9.8549838150970501</v>
      </c>
      <c r="HK27" s="26">
        <v>32.262529661999999</v>
      </c>
      <c r="HL27" s="26">
        <v>8.7737713034352254</v>
      </c>
      <c r="HM27" s="26">
        <v>6.400344012980054</v>
      </c>
      <c r="HN27" s="26">
        <v>8.7955672359432668</v>
      </c>
      <c r="HO27" s="26">
        <v>32.421267694999997</v>
      </c>
      <c r="HP27" s="26">
        <v>8.7043869109604906</v>
      </c>
      <c r="HQ27" s="26">
        <v>6.3497290646742952</v>
      </c>
      <c r="HR27" s="26">
        <v>7.7679169114401461</v>
      </c>
      <c r="HS27" s="26">
        <v>32.9082133</v>
      </c>
      <c r="HT27" s="26">
        <v>9.0623239360540246</v>
      </c>
      <c r="HU27" s="26">
        <v>6.6108391410999605</v>
      </c>
      <c r="HV27" s="26">
        <v>4.8672280721912813</v>
      </c>
      <c r="HW27" s="26">
        <v>33.350113653000001</v>
      </c>
      <c r="HX27" s="26">
        <v>8.4575553003567858</v>
      </c>
      <c r="HY27" s="26">
        <v>6.1696688412532561</v>
      </c>
      <c r="HZ27" s="26">
        <v>2.4212478565928137</v>
      </c>
      <c r="IA27" s="26">
        <v>33.637692285</v>
      </c>
      <c r="IB27" s="26">
        <v>7.9935668681698351</v>
      </c>
      <c r="IC27" s="26">
        <v>5.8311957398542011</v>
      </c>
      <c r="ID27" s="26">
        <v>0.95995297309753624</v>
      </c>
      <c r="IE27" s="26">
        <v>33.846068072000001</v>
      </c>
      <c r="IF27" s="26">
        <v>7.6966821251203621</v>
      </c>
      <c r="IG27" s="26">
        <v>5.614622453178967</v>
      </c>
      <c r="IH27" s="26">
        <v>0.4252985698581</v>
      </c>
      <c r="II27" s="26">
        <v>33.910784114000002</v>
      </c>
      <c r="IJ27" s="26">
        <v>7.6412694533448571</v>
      </c>
      <c r="IK27" s="26">
        <v>5.5741996806019429</v>
      </c>
      <c r="IL27" s="26">
        <v>1.2193698347441426</v>
      </c>
      <c r="IM27" s="27">
        <v>31.314650109999999</v>
      </c>
      <c r="IN27" s="27">
        <v>10.82233745512565</v>
      </c>
      <c r="IO27" s="27">
        <v>7.8947444994654719</v>
      </c>
      <c r="IP27" s="27">
        <v>13.150139319863731</v>
      </c>
      <c r="IQ27" s="27">
        <v>31.406776857000001</v>
      </c>
      <c r="IR27" s="27">
        <v>10.606533224141359</v>
      </c>
      <c r="IS27" s="27">
        <v>7.7373183174979427</v>
      </c>
      <c r="IT27" s="27">
        <v>12.818541071678165</v>
      </c>
      <c r="IU27" s="27">
        <v>31.513030149000002</v>
      </c>
      <c r="IV27" s="27">
        <v>10.309138600585596</v>
      </c>
      <c r="IW27" s="27">
        <v>7.5203730800921846</v>
      </c>
      <c r="IX27" s="27">
        <v>12.596170688186803</v>
      </c>
      <c r="IY27" s="27">
        <v>31.614205699999999</v>
      </c>
      <c r="IZ27" s="27">
        <v>9.9673458315796939</v>
      </c>
      <c r="JA27" s="27">
        <v>7.2710400137139573</v>
      </c>
      <c r="JB27" s="27">
        <v>12.422799849550506</v>
      </c>
      <c r="JC27" s="27">
        <v>31.713144920000001</v>
      </c>
      <c r="JD27" s="27">
        <v>9.959929681575538</v>
      </c>
      <c r="JE27" s="27">
        <v>7.2656300355373125</v>
      </c>
      <c r="JF27" s="27">
        <v>12.213260143474411</v>
      </c>
      <c r="JG27" s="27">
        <v>31.839588211999999</v>
      </c>
      <c r="JH27" s="27">
        <v>9.9263403836185713</v>
      </c>
      <c r="JI27" s="27">
        <v>7.2411271103248787</v>
      </c>
      <c r="JJ27" s="27">
        <v>12.006573460434668</v>
      </c>
      <c r="JK27" s="27">
        <v>31.967748910000001</v>
      </c>
      <c r="JL27" s="27">
        <v>9.8167642188020334</v>
      </c>
      <c r="JM27" s="27">
        <v>7.1611928236659299</v>
      </c>
      <c r="JN27" s="27">
        <v>11.784846962416529</v>
      </c>
      <c r="JO27" s="27">
        <v>32.095451228000002</v>
      </c>
      <c r="JP27" s="27">
        <v>9.7028396670629657</v>
      </c>
      <c r="JQ27" s="27">
        <v>7.0780864492874356</v>
      </c>
      <c r="JR27" s="27">
        <v>11.5357135262211</v>
      </c>
      <c r="JS27" s="27">
        <v>32.202226431</v>
      </c>
      <c r="JT27" s="27">
        <v>9.610188762114154</v>
      </c>
      <c r="JU27" s="27">
        <v>7.0104989040599772</v>
      </c>
      <c r="JV27" s="27">
        <v>11.244505899365045</v>
      </c>
      <c r="JW27" s="27">
        <v>32.311299833</v>
      </c>
      <c r="JX27" s="27">
        <v>9.5133168955006173</v>
      </c>
      <c r="JY27" s="27">
        <v>6.9398322260644614</v>
      </c>
      <c r="JZ27" s="27">
        <v>10.949629154955261</v>
      </c>
      <c r="KA27" s="27">
        <v>32.661974309999998</v>
      </c>
      <c r="KB27" s="27">
        <v>9.1948047210953892</v>
      </c>
      <c r="KC27" s="27">
        <v>6.707482029323228</v>
      </c>
      <c r="KD27" s="27">
        <v>9.9460242590887447</v>
      </c>
      <c r="KE27" s="27">
        <v>33.009422381</v>
      </c>
      <c r="KF27" s="27">
        <v>8.9623109669703016</v>
      </c>
      <c r="KG27" s="27">
        <v>6.5378810725844598</v>
      </c>
      <c r="KH27" s="27">
        <v>8.8654399350194026</v>
      </c>
      <c r="KI27" s="27">
        <v>33.257348098000001</v>
      </c>
      <c r="KJ27" s="27">
        <v>8.7900734316289615</v>
      </c>
      <c r="KK27" s="27">
        <v>6.4122361885309207</v>
      </c>
      <c r="KL27" s="27">
        <v>8.1156794067465086</v>
      </c>
      <c r="KM27" s="27">
        <v>33.473072916</v>
      </c>
      <c r="KN27" s="27">
        <v>9.5506142684596487</v>
      </c>
      <c r="KO27" s="27">
        <v>6.9670401403652074</v>
      </c>
      <c r="KP27" s="27">
        <v>7.3323088272977159</v>
      </c>
      <c r="KQ27" s="27">
        <v>33.601013385999998</v>
      </c>
      <c r="KR27" s="27">
        <v>9.38875233473496</v>
      </c>
      <c r="KS27" s="27">
        <v>6.8489641132366499</v>
      </c>
      <c r="KT27" s="133">
        <v>6.758894793558504</v>
      </c>
      <c r="KU27" s="149">
        <v>31.314650109999999</v>
      </c>
      <c r="KV27" s="149">
        <v>10.82233745512565</v>
      </c>
      <c r="KW27" s="149">
        <v>7.8947444994654719</v>
      </c>
      <c r="KX27" s="149">
        <v>13.150139319863731</v>
      </c>
      <c r="KY27" s="149">
        <v>31.369696057999999</v>
      </c>
      <c r="KZ27" s="149">
        <v>10.573532617452814</v>
      </c>
      <c r="LA27" s="149">
        <v>7.7132448343697657</v>
      </c>
      <c r="LB27" s="149">
        <v>12.76914022842517</v>
      </c>
      <c r="LC27" s="149">
        <v>31.523930982</v>
      </c>
      <c r="LD27" s="149">
        <v>10.20098734679901</v>
      </c>
      <c r="LE27" s="149">
        <v>7.4414782461912559</v>
      </c>
      <c r="LF27" s="149">
        <v>12.411301253047649</v>
      </c>
      <c r="LG27" s="149">
        <v>31.647279115</v>
      </c>
      <c r="LH27" s="149">
        <v>9.8645075747702116</v>
      </c>
      <c r="LI27" s="149">
        <v>7.1960209371375985</v>
      </c>
      <c r="LJ27" s="149">
        <v>12.055715637725854</v>
      </c>
      <c r="LK27" s="149">
        <v>31.790899328000002</v>
      </c>
      <c r="LL27" s="149">
        <v>9.9128834642072174</v>
      </c>
      <c r="LM27" s="149">
        <v>7.2313104749683248</v>
      </c>
      <c r="LN27" s="149">
        <v>11.571825994554896</v>
      </c>
      <c r="LO27" s="149">
        <v>31.948524527</v>
      </c>
      <c r="LP27" s="149">
        <v>9.7292014850646513</v>
      </c>
      <c r="LQ27" s="149">
        <v>7.0973170284971188</v>
      </c>
      <c r="LR27" s="149">
        <v>11.068733814830493</v>
      </c>
      <c r="LS27" s="149">
        <v>32.096360885999999</v>
      </c>
      <c r="LT27" s="149">
        <v>9.4276478321596446</v>
      </c>
      <c r="LU27" s="149">
        <v>6.8773378370851947</v>
      </c>
      <c r="LV27" s="149">
        <v>10.407242544355398</v>
      </c>
      <c r="LW27" s="149">
        <v>32.290271005000001</v>
      </c>
      <c r="LX27" s="149">
        <v>9.0070640302451732</v>
      </c>
      <c r="LY27" s="149">
        <v>6.570527809168726</v>
      </c>
      <c r="LZ27" s="149">
        <v>9.2377646288145456</v>
      </c>
      <c r="MA27" s="149">
        <v>32.450868743999997</v>
      </c>
      <c r="MB27" s="149">
        <v>8.6511702499554772</v>
      </c>
      <c r="MC27" s="149">
        <v>6.3109082513803729</v>
      </c>
      <c r="MD27" s="149">
        <v>8.1404609510164221</v>
      </c>
      <c r="ME27" s="149">
        <v>32.610712880999998</v>
      </c>
      <c r="MF27" s="149">
        <v>8.5677186580523372</v>
      </c>
      <c r="MG27" s="149">
        <v>6.2500314769422491</v>
      </c>
      <c r="MH27" s="149">
        <v>7.0716290345396189</v>
      </c>
      <c r="MI27" s="149">
        <v>33.098945548000003</v>
      </c>
      <c r="MJ27" s="149">
        <v>8.8949401759777054</v>
      </c>
      <c r="MK27" s="149">
        <v>6.4887350185255439</v>
      </c>
      <c r="ML27" s="149">
        <v>4.0349819905579167</v>
      </c>
      <c r="MM27" s="149">
        <v>33.537349122000002</v>
      </c>
      <c r="MN27" s="149">
        <v>8.2615947566452732</v>
      </c>
      <c r="MO27" s="149">
        <v>6.0267183528773813</v>
      </c>
      <c r="MP27" s="149">
        <v>1.4741802016052716</v>
      </c>
      <c r="MQ27" s="149">
        <v>33.829860490999998</v>
      </c>
      <c r="MR27" s="149">
        <v>7.7686635390280374</v>
      </c>
      <c r="MS27" s="149">
        <v>5.6671318924630114</v>
      </c>
      <c r="MT27" s="149">
        <v>-0.12083291102057814</v>
      </c>
      <c r="MU27" s="149">
        <v>34.039730587999998</v>
      </c>
      <c r="MV27" s="149">
        <v>7.4614034407440526</v>
      </c>
      <c r="MW27" s="149">
        <v>5.4429899285951384</v>
      </c>
      <c r="MX27" s="149">
        <v>-0.82833661544520254</v>
      </c>
      <c r="MY27" s="149">
        <v>34.127152770999999</v>
      </c>
      <c r="MZ27" s="149">
        <v>7.3575671401669647</v>
      </c>
      <c r="NA27" s="149">
        <v>5.3672427929855795</v>
      </c>
      <c r="NB27" s="149">
        <v>-0.25088174236236682</v>
      </c>
      <c r="ND27" s="97"/>
    </row>
    <row r="28" spans="1:368" ht="15" thickBot="1" x14ac:dyDescent="0.35">
      <c r="A28" s="2"/>
      <c r="B28" s="72" t="s">
        <v>449</v>
      </c>
      <c r="C28" s="72" t="s">
        <v>450</v>
      </c>
      <c r="D28" s="72" t="s">
        <v>825</v>
      </c>
      <c r="E28" s="85">
        <v>321558</v>
      </c>
      <c r="F28" s="82">
        <v>477806</v>
      </c>
      <c r="G28" s="20">
        <v>8.7903954841052627</v>
      </c>
      <c r="H28" s="20">
        <v>8.7903954841052627</v>
      </c>
      <c r="I28" s="20">
        <v>7.0675072744907865</v>
      </c>
      <c r="J28" s="20">
        <v>8.7903954841052627</v>
      </c>
      <c r="K28" s="20">
        <v>8.9289422091052622</v>
      </c>
      <c r="L28" s="20">
        <v>8.9289422091052622</v>
      </c>
      <c r="M28" s="20">
        <v>7.0024344734426895</v>
      </c>
      <c r="N28" s="20">
        <v>8.9289422091052622</v>
      </c>
      <c r="O28" s="20">
        <v>9.0488341781052632</v>
      </c>
      <c r="P28" s="20">
        <v>9.0488341781052632</v>
      </c>
      <c r="Q28" s="20">
        <v>6.6052804014591961</v>
      </c>
      <c r="R28" s="20">
        <v>9.0488341781052632</v>
      </c>
      <c r="S28" s="20">
        <v>9.2022994611052624</v>
      </c>
      <c r="T28" s="20">
        <v>8.6339699307182993</v>
      </c>
      <c r="U28" s="20">
        <v>6.2054041888091751</v>
      </c>
      <c r="V28" s="20">
        <v>9.2022994611052624</v>
      </c>
      <c r="W28" s="20">
        <v>9.4283377281052623</v>
      </c>
      <c r="X28" s="20">
        <v>8.0249319241718897</v>
      </c>
      <c r="Y28" s="20">
        <v>5.7676765817763052</v>
      </c>
      <c r="Z28" s="20">
        <v>9.4283377281052623</v>
      </c>
      <c r="AA28" s="20">
        <v>9.6657003041052629</v>
      </c>
      <c r="AB28" s="20">
        <v>7.3982413869421908</v>
      </c>
      <c r="AC28" s="20">
        <v>5.3172617533697029</v>
      </c>
      <c r="AD28" s="20">
        <v>9.6657003041052629</v>
      </c>
      <c r="AE28" s="20">
        <v>9.8900821371052636</v>
      </c>
      <c r="AF28" s="20">
        <v>6.8038788997454507</v>
      </c>
      <c r="AG28" s="20">
        <v>4.8900817310488645</v>
      </c>
      <c r="AH28" s="20">
        <v>9.5348837058641038</v>
      </c>
      <c r="AI28" s="20">
        <v>10.134027423105262</v>
      </c>
      <c r="AJ28" s="20">
        <v>6.5693552446205743</v>
      </c>
      <c r="AK28" s="20">
        <v>4.7215249624285605</v>
      </c>
      <c r="AL28" s="20">
        <v>9.3638618034803578</v>
      </c>
      <c r="AM28" s="20">
        <v>10.339329834105264</v>
      </c>
      <c r="AN28" s="20">
        <v>6.3715243414042213</v>
      </c>
      <c r="AO28" s="20">
        <v>4.5793399970713171</v>
      </c>
      <c r="AP28" s="20">
        <v>9.1419817444770963</v>
      </c>
      <c r="AQ28" s="20">
        <v>10.528758035105263</v>
      </c>
      <c r="AR28" s="20">
        <v>6.2339492545694961</v>
      </c>
      <c r="AS28" s="20">
        <v>4.4804620733617817</v>
      </c>
      <c r="AT28" s="20">
        <v>8.9442118480152395</v>
      </c>
      <c r="AU28" s="20">
        <v>11.604611817105262</v>
      </c>
      <c r="AV28" s="20">
        <v>5.3757160270828122</v>
      </c>
      <c r="AW28" s="20">
        <v>3.8636329544794998</v>
      </c>
      <c r="AX28" s="20">
        <v>7.1361305664450967</v>
      </c>
      <c r="AY28" s="20">
        <v>12.790323463105263</v>
      </c>
      <c r="AZ28" s="20">
        <v>4.1810963330367903</v>
      </c>
      <c r="BA28" s="20">
        <v>3.0050362587587411</v>
      </c>
      <c r="BB28" s="20">
        <v>3.0758068977326296</v>
      </c>
      <c r="BC28" s="20">
        <v>13.166367034105264</v>
      </c>
      <c r="BD28" s="20">
        <v>2.9080029365198596</v>
      </c>
      <c r="BE28" s="20">
        <v>2.0900389679546225</v>
      </c>
      <c r="BF28" s="20">
        <v>-0.36009175011692562</v>
      </c>
      <c r="BG28" s="20">
        <v>11.18010277467121</v>
      </c>
      <c r="BH28" s="20">
        <v>1.8407186754519402</v>
      </c>
      <c r="BI28" s="20">
        <v>1.3229607551017342</v>
      </c>
      <c r="BJ28" s="20">
        <v>-3.7687192346990912</v>
      </c>
      <c r="BK28" s="20">
        <v>2.2278924451029409</v>
      </c>
      <c r="BL28" s="20">
        <v>0.36680550378213062</v>
      </c>
      <c r="BM28" s="20">
        <v>0.26363033782983397</v>
      </c>
      <c r="BN28" s="20">
        <v>-6.4932109396447828</v>
      </c>
      <c r="BO28" s="23">
        <v>8.7922373001052634</v>
      </c>
      <c r="BP28" s="23">
        <v>8.7922373001052634</v>
      </c>
      <c r="BQ28" s="23">
        <v>7.0675072744907865</v>
      </c>
      <c r="BR28" s="23">
        <v>8.7922373001052634</v>
      </c>
      <c r="BS28" s="23">
        <v>8.9414710811052629</v>
      </c>
      <c r="BT28" s="23">
        <v>8.9414710811052629</v>
      </c>
      <c r="BU28" s="23">
        <v>7.0128106321771764</v>
      </c>
      <c r="BV28" s="23">
        <v>8.9414710811052629</v>
      </c>
      <c r="BW28" s="23">
        <v>9.0619119051052621</v>
      </c>
      <c r="BX28" s="23">
        <v>9.0619119051052621</v>
      </c>
      <c r="BY28" s="23">
        <v>6.9295466241385775</v>
      </c>
      <c r="BZ28" s="23">
        <v>9.0619119051052621</v>
      </c>
      <c r="CA28" s="23">
        <v>9.2228935941052637</v>
      </c>
      <c r="CB28" s="23">
        <v>9.2228935941052637</v>
      </c>
      <c r="CC28" s="23">
        <v>6.8343022037079892</v>
      </c>
      <c r="CD28" s="23">
        <v>9.2228935941052637</v>
      </c>
      <c r="CE28" s="23">
        <v>9.4393260771052638</v>
      </c>
      <c r="CF28" s="23">
        <v>9.3449146933688336</v>
      </c>
      <c r="CG28" s="23">
        <v>6.71637418795956</v>
      </c>
      <c r="CH28" s="23">
        <v>9.4393260771052638</v>
      </c>
      <c r="CI28" s="23">
        <v>9.6882952671052625</v>
      </c>
      <c r="CJ28" s="23">
        <v>9.167881002418488</v>
      </c>
      <c r="CK28" s="23">
        <v>6.5891365885471398</v>
      </c>
      <c r="CL28" s="23">
        <v>9.374640678443857</v>
      </c>
      <c r="CM28" s="23">
        <v>9.9828724821052628</v>
      </c>
      <c r="CN28" s="23">
        <v>8.9419773405673855</v>
      </c>
      <c r="CO28" s="23">
        <v>6.4267751788171026</v>
      </c>
      <c r="CP28" s="23">
        <v>9.026431018954252</v>
      </c>
      <c r="CQ28" s="23">
        <v>10.317169759105262</v>
      </c>
      <c r="CR28" s="23">
        <v>8.7528673368078049</v>
      </c>
      <c r="CS28" s="23">
        <v>6.2908580956106537</v>
      </c>
      <c r="CT28" s="23">
        <v>8.6213998260109328</v>
      </c>
      <c r="CU28" s="23">
        <v>10.479604483105263</v>
      </c>
      <c r="CV28" s="23">
        <v>8.6093969495088256</v>
      </c>
      <c r="CW28" s="23">
        <v>6.187743103381222</v>
      </c>
      <c r="CX28" s="23">
        <v>8.380052160182391</v>
      </c>
      <c r="CY28" s="23">
        <v>10.645404141105264</v>
      </c>
      <c r="CZ28" s="23">
        <v>8.4637940543887176</v>
      </c>
      <c r="DA28" s="23">
        <v>6.0830954357924734</v>
      </c>
      <c r="DB28" s="23">
        <v>8.1411740114850133</v>
      </c>
      <c r="DC28" s="23">
        <v>11.135508648105263</v>
      </c>
      <c r="DD28" s="23">
        <v>8.0432635120629996</v>
      </c>
      <c r="DE28" s="23">
        <v>5.7808518549356771</v>
      </c>
      <c r="DF28" s="23">
        <v>7.4672864796855194</v>
      </c>
      <c r="DG28" s="23">
        <v>11.589301497105263</v>
      </c>
      <c r="DH28" s="23">
        <v>7.6410764860875009</v>
      </c>
      <c r="DI28" s="23">
        <v>5.4917921204566813</v>
      </c>
      <c r="DJ28" s="23">
        <v>6.8753450152930853</v>
      </c>
      <c r="DK28" s="23">
        <v>11.968624086105262</v>
      </c>
      <c r="DL28" s="23">
        <v>7.2528573863403754</v>
      </c>
      <c r="DM28" s="23">
        <v>5.212771409581201</v>
      </c>
      <c r="DN28" s="23">
        <v>6.176463358379138</v>
      </c>
      <c r="DO28" s="23">
        <v>12.357677577105264</v>
      </c>
      <c r="DP28" s="23">
        <v>6.9106609646439647</v>
      </c>
      <c r="DQ28" s="23">
        <v>4.9668281035898918</v>
      </c>
      <c r="DR28" s="23">
        <v>5.3408512748183057</v>
      </c>
      <c r="DS28" s="23">
        <v>12.707197261105263</v>
      </c>
      <c r="DT28" s="23">
        <v>6.3590799185330393</v>
      </c>
      <c r="DU28" s="23">
        <v>4.57039594532782</v>
      </c>
      <c r="DV28" s="23">
        <v>4.6432695699138122</v>
      </c>
      <c r="DW28" s="25">
        <v>8.7896763541052625</v>
      </c>
      <c r="DX28" s="25">
        <v>8.7896763541052625</v>
      </c>
      <c r="DY28" s="25">
        <v>7.0675072744907865</v>
      </c>
      <c r="DZ28" s="25">
        <v>8.7896763541052625</v>
      </c>
      <c r="EA28" s="25">
        <v>8.9299695901052623</v>
      </c>
      <c r="EB28" s="25">
        <v>8.9299695901052623</v>
      </c>
      <c r="EC28" s="25">
        <v>6.9828538144311709</v>
      </c>
      <c r="ED28" s="25">
        <v>8.9299695901052623</v>
      </c>
      <c r="EE28" s="25">
        <v>9.0493612271052619</v>
      </c>
      <c r="EF28" s="25">
        <v>9.0493612271052619</v>
      </c>
      <c r="EG28" s="25">
        <v>6.5445238130128143</v>
      </c>
      <c r="EH28" s="25">
        <v>9.0493612271052619</v>
      </c>
      <c r="EI28" s="25">
        <v>9.2035065921052635</v>
      </c>
      <c r="EJ28" s="25">
        <v>8.4918878147729497</v>
      </c>
      <c r="EK28" s="25">
        <v>6.1032869745361351</v>
      </c>
      <c r="EL28" s="25">
        <v>9.2035065921052635</v>
      </c>
      <c r="EM28" s="25">
        <v>9.4280242101052636</v>
      </c>
      <c r="EN28" s="25">
        <v>7.7673789317054256</v>
      </c>
      <c r="EO28" s="25">
        <v>5.5825681749696612</v>
      </c>
      <c r="EP28" s="25">
        <v>9.4280242101052636</v>
      </c>
      <c r="EQ28" s="25">
        <v>9.6629364241052631</v>
      </c>
      <c r="ER28" s="25">
        <v>7.1747085571923375</v>
      </c>
      <c r="ES28" s="25">
        <v>5.1566043073516221</v>
      </c>
      <c r="ET28" s="25">
        <v>9.6629364241052631</v>
      </c>
      <c r="EU28" s="25">
        <v>9.8852165541052628</v>
      </c>
      <c r="EV28" s="25">
        <v>6.5131952897815832</v>
      </c>
      <c r="EW28" s="25">
        <v>4.6811616971175107</v>
      </c>
      <c r="EX28" s="25">
        <v>9.5320131969018327</v>
      </c>
      <c r="EY28" s="25">
        <v>10.125169723105262</v>
      </c>
      <c r="EZ28" s="25">
        <v>6.0388581506282835</v>
      </c>
      <c r="FA28" s="25">
        <v>4.3402462556891939</v>
      </c>
      <c r="FB28" s="25">
        <v>9.3654096625974823</v>
      </c>
      <c r="FC28" s="25">
        <v>10.329723193105263</v>
      </c>
      <c r="FD28" s="25">
        <v>6.0336157641364627</v>
      </c>
      <c r="FE28" s="25">
        <v>4.3364784492969148</v>
      </c>
      <c r="FF28" s="25">
        <v>9.2014436226902063</v>
      </c>
      <c r="FG28" s="25">
        <v>10.514306405105263</v>
      </c>
      <c r="FH28" s="25">
        <v>5.8175511606936041</v>
      </c>
      <c r="FI28" s="25">
        <v>4.1811885645722224</v>
      </c>
      <c r="FJ28" s="25">
        <v>9.0660408694345449</v>
      </c>
      <c r="FK28" s="25">
        <v>11.622708272105264</v>
      </c>
      <c r="FL28" s="25">
        <v>4.9146667167372646</v>
      </c>
      <c r="FM28" s="25">
        <v>3.5322677372476368</v>
      </c>
      <c r="FN28" s="25">
        <v>8.128177798121083</v>
      </c>
      <c r="FO28" s="25">
        <v>13.005890979105263</v>
      </c>
      <c r="FP28" s="25">
        <v>3.2561907029872983</v>
      </c>
      <c r="FQ28" s="25">
        <v>2.3402883714001823</v>
      </c>
      <c r="FR28" s="25">
        <v>4.4085235180734195</v>
      </c>
      <c r="FS28" s="25">
        <v>13.119453388113829</v>
      </c>
      <c r="FT28" s="25">
        <v>2.1600179667339909</v>
      </c>
      <c r="FU28" s="25">
        <v>1.5524474426284067</v>
      </c>
      <c r="FV28" s="25">
        <v>1.2873538266011693</v>
      </c>
      <c r="FW28" s="25">
        <v>3.9627495426524546</v>
      </c>
      <c r="FX28" s="25">
        <v>0.65243649690094385</v>
      </c>
      <c r="FY28" s="25">
        <v>0.46891895655053295</v>
      </c>
      <c r="FZ28" s="25">
        <v>-1.7368504926306194</v>
      </c>
      <c r="GA28" s="25">
        <v>2.6844262295081971</v>
      </c>
      <c r="GB28" s="25">
        <v>0.44197031039136303</v>
      </c>
      <c r="GC28" s="25">
        <v>0.31765276430649858</v>
      </c>
      <c r="GD28" s="25">
        <v>-4.0176281757517494</v>
      </c>
      <c r="GE28" s="26">
        <v>8.7896763551052626</v>
      </c>
      <c r="GF28" s="26">
        <v>8.7896763551052626</v>
      </c>
      <c r="GG28" s="26">
        <v>7.0675072744907865</v>
      </c>
      <c r="GH28" s="26">
        <v>8.7896763551052626</v>
      </c>
      <c r="GI28" s="26">
        <v>8.8054241571052625</v>
      </c>
      <c r="GJ28" s="26">
        <v>8.8054241571052625</v>
      </c>
      <c r="GK28" s="26">
        <v>7.0079708681834436</v>
      </c>
      <c r="GL28" s="26">
        <v>8.8054241571052625</v>
      </c>
      <c r="GM28" s="26">
        <v>8.8518576491052627</v>
      </c>
      <c r="GN28" s="26">
        <v>8.8518576491052627</v>
      </c>
      <c r="GO28" s="26">
        <v>6.6091121476903032</v>
      </c>
      <c r="GP28" s="26">
        <v>8.8518576491052627</v>
      </c>
      <c r="GQ28" s="26">
        <v>9.0219943501052633</v>
      </c>
      <c r="GR28" s="26">
        <v>8.5439648218937236</v>
      </c>
      <c r="GS28" s="26">
        <v>6.1407157449304064</v>
      </c>
      <c r="GT28" s="26">
        <v>9.0219943501052633</v>
      </c>
      <c r="GU28" s="26">
        <v>9.1868078231052621</v>
      </c>
      <c r="GV28" s="26">
        <v>7.9193317722147034</v>
      </c>
      <c r="GW28" s="26">
        <v>5.6917796733376296</v>
      </c>
      <c r="GX28" s="26">
        <v>9.1868078231052621</v>
      </c>
      <c r="GY28" s="26">
        <v>9.393473024105262</v>
      </c>
      <c r="GZ28" s="26">
        <v>7.2248886522180724</v>
      </c>
      <c r="HA28" s="26">
        <v>5.1926697296737068</v>
      </c>
      <c r="HB28" s="26">
        <v>9.393473024105262</v>
      </c>
      <c r="HC28" s="26">
        <v>9.6993476611052625</v>
      </c>
      <c r="HD28" s="26">
        <v>5.2626821736522906</v>
      </c>
      <c r="HE28" s="26">
        <v>3.7823932984251676</v>
      </c>
      <c r="HF28" s="26">
        <v>9.6993476611052625</v>
      </c>
      <c r="HG28" s="26">
        <v>10.310369345105263</v>
      </c>
      <c r="HH28" s="26">
        <v>4.7757693752895554</v>
      </c>
      <c r="HI28" s="26">
        <v>3.4324394831130562</v>
      </c>
      <c r="HJ28" s="26">
        <v>8.7173746501510117</v>
      </c>
      <c r="HK28" s="26">
        <v>10.911033529105264</v>
      </c>
      <c r="HL28" s="26">
        <v>3.7728964063158528</v>
      </c>
      <c r="HM28" s="26">
        <v>2.7116549341222571</v>
      </c>
      <c r="HN28" s="26">
        <v>7.3730932010625949</v>
      </c>
      <c r="HO28" s="26">
        <v>11.459573174105262</v>
      </c>
      <c r="HP28" s="26">
        <v>2.8056749986574516</v>
      </c>
      <c r="HQ28" s="26">
        <v>2.0164938642145218</v>
      </c>
      <c r="HR28" s="26">
        <v>6.0362525563921601</v>
      </c>
      <c r="HS28" s="26">
        <v>9.5707045658868051</v>
      </c>
      <c r="HT28" s="26">
        <v>1.5757435317654389</v>
      </c>
      <c r="HU28" s="26">
        <v>1.1325179020738994</v>
      </c>
      <c r="HV28" s="26">
        <v>2.2555154512293036</v>
      </c>
      <c r="HW28" s="26">
        <v>3.1621602939379918</v>
      </c>
      <c r="HX28" s="26">
        <v>0.52062558145807691</v>
      </c>
      <c r="HY28" s="26">
        <v>0.37418385631467993</v>
      </c>
      <c r="HZ28" s="26">
        <v>-1.2568487324395257</v>
      </c>
      <c r="IA28" s="26">
        <v>2.6844262295081971</v>
      </c>
      <c r="IB28" s="26">
        <v>0.44197031039136303</v>
      </c>
      <c r="IC28" s="26">
        <v>0.31765276430649858</v>
      </c>
      <c r="ID28" s="26">
        <v>-4.0467749075823782</v>
      </c>
      <c r="IE28" s="26">
        <v>2.6844262295081971</v>
      </c>
      <c r="IF28" s="26">
        <v>0.44197031039136303</v>
      </c>
      <c r="IG28" s="26">
        <v>0.31765276430649858</v>
      </c>
      <c r="IH28" s="26">
        <v>-5.5076116152582273</v>
      </c>
      <c r="II28" s="26">
        <v>2.6844262295081971</v>
      </c>
      <c r="IJ28" s="26">
        <v>0.44197031039136303</v>
      </c>
      <c r="IK28" s="26">
        <v>0.31765276430649858</v>
      </c>
      <c r="IL28" s="26">
        <v>-3.3804033929871196</v>
      </c>
      <c r="IM28" s="27">
        <v>8.7903954831052626</v>
      </c>
      <c r="IN28" s="27">
        <v>8.7903954831052626</v>
      </c>
      <c r="IO28" s="27">
        <v>7.0675072744907865</v>
      </c>
      <c r="IP28" s="27">
        <v>8.7903954831052626</v>
      </c>
      <c r="IQ28" s="27">
        <v>8.9100857981052624</v>
      </c>
      <c r="IR28" s="27">
        <v>8.9100857981052624</v>
      </c>
      <c r="IS28" s="27">
        <v>7.0151330607482203</v>
      </c>
      <c r="IT28" s="27">
        <v>8.9100857981052624</v>
      </c>
      <c r="IU28" s="27">
        <v>8.9940311081052631</v>
      </c>
      <c r="IV28" s="27">
        <v>8.9940311081052631</v>
      </c>
      <c r="IW28" s="27">
        <v>6.6273814558477451</v>
      </c>
      <c r="IX28" s="27">
        <v>8.9940311081052631</v>
      </c>
      <c r="IY28" s="27">
        <v>9.0908243831052626</v>
      </c>
      <c r="IZ28" s="27">
        <v>8.6817207180850922</v>
      </c>
      <c r="JA28" s="27">
        <v>6.2397236198846304</v>
      </c>
      <c r="JB28" s="27">
        <v>9.0908243831052626</v>
      </c>
      <c r="JC28" s="27">
        <v>9.2198215171052631</v>
      </c>
      <c r="JD28" s="27">
        <v>8.1003890799661029</v>
      </c>
      <c r="JE28" s="27">
        <v>5.8219091253684612</v>
      </c>
      <c r="JF28" s="27">
        <v>9.2198215171052631</v>
      </c>
      <c r="JG28" s="27">
        <v>9.3859385171052629</v>
      </c>
      <c r="JH28" s="27">
        <v>7.4844798307931528</v>
      </c>
      <c r="JI28" s="27">
        <v>5.3792430209677269</v>
      </c>
      <c r="JJ28" s="27">
        <v>9.3859385171052629</v>
      </c>
      <c r="JK28" s="27">
        <v>9.5959669511052628</v>
      </c>
      <c r="JL28" s="27">
        <v>6.9021400414257386</v>
      </c>
      <c r="JM28" s="27">
        <v>4.960703948299197</v>
      </c>
      <c r="JN28" s="27">
        <v>9.5959669511052628</v>
      </c>
      <c r="JO28" s="27">
        <v>9.8471614771052636</v>
      </c>
      <c r="JP28" s="27">
        <v>6.6675373156146929</v>
      </c>
      <c r="JQ28" s="27">
        <v>4.7920903500198717</v>
      </c>
      <c r="JR28" s="27">
        <v>9.7028385545443108</v>
      </c>
      <c r="JS28" s="27">
        <v>10.073146880105263</v>
      </c>
      <c r="JT28" s="27">
        <v>6.4650689166555617</v>
      </c>
      <c r="JU28" s="27">
        <v>4.646572325161757</v>
      </c>
      <c r="JV28" s="27">
        <v>9.4614626302850695</v>
      </c>
      <c r="JW28" s="27">
        <v>10.302299344105263</v>
      </c>
      <c r="JX28" s="27">
        <v>6.323042150190533</v>
      </c>
      <c r="JY28" s="27">
        <v>4.5444948916500341</v>
      </c>
      <c r="JZ28" s="27">
        <v>9.2243048744638898</v>
      </c>
      <c r="KA28" s="27">
        <v>11.067069622105263</v>
      </c>
      <c r="KB28" s="27">
        <v>5.6884129160712371</v>
      </c>
      <c r="KC28" s="27">
        <v>4.0883743654789404</v>
      </c>
      <c r="KD28" s="27">
        <v>8.4722936622040024</v>
      </c>
      <c r="KE28" s="27">
        <v>11.910809149105262</v>
      </c>
      <c r="KF28" s="27">
        <v>5.062774018967338</v>
      </c>
      <c r="KG28" s="27">
        <v>3.6387153715371463</v>
      </c>
      <c r="KH28" s="27">
        <v>7.3199779454593852</v>
      </c>
      <c r="KI28" s="27">
        <v>12.531963576105262</v>
      </c>
      <c r="KJ28" s="27">
        <v>4.1184644425363084</v>
      </c>
      <c r="KK28" s="27">
        <v>2.9600214858578124</v>
      </c>
      <c r="KL28" s="27">
        <v>6.4653372823843078</v>
      </c>
      <c r="KM28" s="27">
        <v>13.045253587105263</v>
      </c>
      <c r="KN28" s="27">
        <v>3.7944367242224031</v>
      </c>
      <c r="KO28" s="27">
        <v>2.7271363847224062</v>
      </c>
      <c r="KP28" s="27">
        <v>5.7029808691033139</v>
      </c>
      <c r="KQ28" s="27">
        <v>13.081502387105264</v>
      </c>
      <c r="KR28" s="27">
        <v>3.183184738463757</v>
      </c>
      <c r="KS28" s="27">
        <v>2.2878175472372884</v>
      </c>
      <c r="KT28" s="133">
        <v>5.7094498634333881</v>
      </c>
      <c r="KU28" s="149">
        <v>8.7903954831052626</v>
      </c>
      <c r="KV28" s="149">
        <v>8.7903954831052626</v>
      </c>
      <c r="KW28" s="149">
        <v>7.0675072744907865</v>
      </c>
      <c r="KX28" s="149">
        <v>8.7903954831052626</v>
      </c>
      <c r="KY28" s="149">
        <v>8.8573303081052632</v>
      </c>
      <c r="KZ28" s="149">
        <v>8.8573303081052632</v>
      </c>
      <c r="LA28" s="149">
        <v>6.9911080866907014</v>
      </c>
      <c r="LB28" s="149">
        <v>8.8573303081052632</v>
      </c>
      <c r="LC28" s="149">
        <v>8.976106223105262</v>
      </c>
      <c r="LD28" s="149">
        <v>8.976106223105262</v>
      </c>
      <c r="LE28" s="149">
        <v>6.5753638738880014</v>
      </c>
      <c r="LF28" s="149">
        <v>8.976106223105262</v>
      </c>
      <c r="LG28" s="149">
        <v>9.2302279961052633</v>
      </c>
      <c r="LH28" s="149">
        <v>8.4595639175966362</v>
      </c>
      <c r="LI28" s="149">
        <v>6.0800551531902114</v>
      </c>
      <c r="LJ28" s="149">
        <v>9.2302279961052633</v>
      </c>
      <c r="LK28" s="149">
        <v>9.4699011211052628</v>
      </c>
      <c r="LL28" s="149">
        <v>7.8252457772522979</v>
      </c>
      <c r="LM28" s="149">
        <v>5.6241582162404979</v>
      </c>
      <c r="LN28" s="149">
        <v>9.4699011211052628</v>
      </c>
      <c r="LO28" s="149">
        <v>9.7131433311052628</v>
      </c>
      <c r="LP28" s="149">
        <v>7.1180287652444107</v>
      </c>
      <c r="LQ28" s="149">
        <v>5.1158674248749847</v>
      </c>
      <c r="LR28" s="149">
        <v>9.6564415955074701</v>
      </c>
      <c r="LS28" s="149">
        <v>10.049274400105263</v>
      </c>
      <c r="LT28" s="149">
        <v>5.2117130015702191</v>
      </c>
      <c r="LU28" s="149">
        <v>3.7457607508860646</v>
      </c>
      <c r="LV28" s="149">
        <v>9.3744782083532066</v>
      </c>
      <c r="LW28" s="149">
        <v>10.726662979105264</v>
      </c>
      <c r="LX28" s="149">
        <v>4.5879647236322407</v>
      </c>
      <c r="LY28" s="149">
        <v>3.2974605821643945</v>
      </c>
      <c r="LZ28" s="149">
        <v>7.9549776899509332</v>
      </c>
      <c r="MA28" s="149">
        <v>11.370283031105263</v>
      </c>
      <c r="MB28" s="149">
        <v>3.5810312843469689</v>
      </c>
      <c r="MC28" s="149">
        <v>2.5737576932115465</v>
      </c>
      <c r="MD28" s="149">
        <v>6.5157522352395141</v>
      </c>
      <c r="ME28" s="149">
        <v>11.946800722105262</v>
      </c>
      <c r="MF28" s="149">
        <v>2.6005541000683503</v>
      </c>
      <c r="MG28" s="149">
        <v>1.869069435645633</v>
      </c>
      <c r="MH28" s="149">
        <v>5.0854161513343676</v>
      </c>
      <c r="MI28" s="149">
        <v>7.7561494870175496</v>
      </c>
      <c r="MJ28" s="149">
        <v>1.2769908737059932</v>
      </c>
      <c r="MK28" s="149">
        <v>0.91779848439974887</v>
      </c>
      <c r="ML28" s="149">
        <v>1.0265004492258107</v>
      </c>
      <c r="MM28" s="149">
        <v>1.0053549274391176</v>
      </c>
      <c r="MN28" s="149">
        <v>0.16552402314112327</v>
      </c>
      <c r="MO28" s="149">
        <v>0.11896537453692758</v>
      </c>
      <c r="MP28" s="149">
        <v>-2.7411654460417907</v>
      </c>
      <c r="MQ28" s="149">
        <v>2.6844262295081971</v>
      </c>
      <c r="MR28" s="149">
        <v>0.44197031039136303</v>
      </c>
      <c r="MS28" s="149">
        <v>0.31765276430649858</v>
      </c>
      <c r="MT28" s="149">
        <v>-5.7953325491729828</v>
      </c>
      <c r="MU28" s="149">
        <v>2.6844262295081971</v>
      </c>
      <c r="MV28" s="149">
        <v>0.44197031039136303</v>
      </c>
      <c r="MW28" s="149">
        <v>0.31765276430649858</v>
      </c>
      <c r="MX28" s="149">
        <v>-7.6092887931310571</v>
      </c>
      <c r="MY28" s="149">
        <v>2.6844262295081971</v>
      </c>
      <c r="MZ28" s="149">
        <v>0.44197031039136303</v>
      </c>
      <c r="NA28" s="149">
        <v>0.31765276430649858</v>
      </c>
      <c r="NB28" s="149">
        <v>-5.8819908784684856</v>
      </c>
      <c r="ND28" s="97"/>
    </row>
    <row r="29" spans="1:368" ht="15" thickBot="1" x14ac:dyDescent="0.35">
      <c r="A29" s="2"/>
      <c r="B29" s="72" t="s">
        <v>451</v>
      </c>
      <c r="C29" s="72" t="s">
        <v>840</v>
      </c>
      <c r="D29" s="72" t="s">
        <v>825</v>
      </c>
      <c r="E29" s="85">
        <v>354779</v>
      </c>
      <c r="F29" s="82">
        <v>568913</v>
      </c>
      <c r="G29" s="20">
        <v>3.2</v>
      </c>
      <c r="H29" s="20">
        <v>3.2</v>
      </c>
      <c r="I29" s="20">
        <v>3.2</v>
      </c>
      <c r="J29" s="20">
        <v>1.6266089795178653</v>
      </c>
      <c r="K29" s="20">
        <v>3.2091853289999999</v>
      </c>
      <c r="L29" s="20">
        <v>3.2091853289999999</v>
      </c>
      <c r="M29" s="20">
        <v>3.2091853289999999</v>
      </c>
      <c r="N29" s="20">
        <v>1.6089490954922008</v>
      </c>
      <c r="O29" s="20">
        <v>3.2205110349999999</v>
      </c>
      <c r="P29" s="20">
        <v>3.2205110349999999</v>
      </c>
      <c r="Q29" s="20">
        <v>3.2205110349999999</v>
      </c>
      <c r="R29" s="20">
        <v>1.5706698094040366</v>
      </c>
      <c r="S29" s="20">
        <v>3.2348007650000001</v>
      </c>
      <c r="T29" s="20">
        <v>3.2348007650000001</v>
      </c>
      <c r="U29" s="20">
        <v>3.2348007650000001</v>
      </c>
      <c r="V29" s="20">
        <v>1.5311563134562425</v>
      </c>
      <c r="W29" s="20">
        <v>3.2516701210000001</v>
      </c>
      <c r="X29" s="20">
        <v>3.2516701210000001</v>
      </c>
      <c r="Y29" s="20">
        <v>3.2516701210000001</v>
      </c>
      <c r="Z29" s="20">
        <v>1.4893462727298086</v>
      </c>
      <c r="AA29" s="20">
        <v>3.2696485210000001</v>
      </c>
      <c r="AB29" s="20">
        <v>3.2696485210000001</v>
      </c>
      <c r="AC29" s="20">
        <v>3.2696485210000001</v>
      </c>
      <c r="AD29" s="20">
        <v>1.4366513264010556</v>
      </c>
      <c r="AE29" s="20">
        <v>3.289050907</v>
      </c>
      <c r="AF29" s="20">
        <v>3.289050907</v>
      </c>
      <c r="AG29" s="20">
        <v>3.289050907</v>
      </c>
      <c r="AH29" s="20">
        <v>1.3776685745514541</v>
      </c>
      <c r="AI29" s="20">
        <v>3.3115940090000002</v>
      </c>
      <c r="AJ29" s="20">
        <v>3.3115940090000002</v>
      </c>
      <c r="AK29" s="20">
        <v>3.3115940090000002</v>
      </c>
      <c r="AL29" s="20">
        <v>1.3055829661885143</v>
      </c>
      <c r="AM29" s="20">
        <v>3.3291305310000001</v>
      </c>
      <c r="AN29" s="20">
        <v>3.3291305310000001</v>
      </c>
      <c r="AO29" s="20">
        <v>3.3291305310000001</v>
      </c>
      <c r="AP29" s="20">
        <v>1.2394245112522984</v>
      </c>
      <c r="AQ29" s="20">
        <v>3.3454412420000001</v>
      </c>
      <c r="AR29" s="20">
        <v>3.3454412420000001</v>
      </c>
      <c r="AS29" s="20">
        <v>3.3454412420000001</v>
      </c>
      <c r="AT29" s="20">
        <v>1.1775598132386844</v>
      </c>
      <c r="AU29" s="20">
        <v>3.395233937</v>
      </c>
      <c r="AV29" s="20">
        <v>3.395233937</v>
      </c>
      <c r="AW29" s="20">
        <v>3.395233937</v>
      </c>
      <c r="AX29" s="20">
        <v>0.99477742532495839</v>
      </c>
      <c r="AY29" s="20">
        <v>3.4460546170000002</v>
      </c>
      <c r="AZ29" s="20">
        <v>3.4460546170000002</v>
      </c>
      <c r="BA29" s="20">
        <v>3.4460546170000002</v>
      </c>
      <c r="BB29" s="20">
        <v>0.81723024278199485</v>
      </c>
      <c r="BC29" s="20">
        <v>3.4816199879999998</v>
      </c>
      <c r="BD29" s="20">
        <v>3.4816199879999998</v>
      </c>
      <c r="BE29" s="20">
        <v>3.4816199879999998</v>
      </c>
      <c r="BF29" s="20">
        <v>0.69874941002937874</v>
      </c>
      <c r="BG29" s="20">
        <v>3.5091752029999999</v>
      </c>
      <c r="BH29" s="20">
        <v>3.5091752029999999</v>
      </c>
      <c r="BI29" s="20">
        <v>3.5091752029999999</v>
      </c>
      <c r="BJ29" s="20">
        <v>0.62308176438931628</v>
      </c>
      <c r="BK29" s="20">
        <v>3.5267636250000001</v>
      </c>
      <c r="BL29" s="20">
        <v>3.5267636250000001</v>
      </c>
      <c r="BM29" s="20">
        <v>3.5267636250000001</v>
      </c>
      <c r="BN29" s="20">
        <v>0.59469136269235712</v>
      </c>
      <c r="BO29" s="23">
        <v>3.195498889</v>
      </c>
      <c r="BP29" s="23">
        <v>3.195498889</v>
      </c>
      <c r="BQ29" s="23">
        <v>3.195498889</v>
      </c>
      <c r="BR29" s="23">
        <v>1.6266089795178653</v>
      </c>
      <c r="BS29" s="23">
        <v>3.2096775289999999</v>
      </c>
      <c r="BT29" s="23">
        <v>3.2096775289999999</v>
      </c>
      <c r="BU29" s="23">
        <v>3.2096775289999999</v>
      </c>
      <c r="BV29" s="23">
        <v>1.6189582178799338</v>
      </c>
      <c r="BW29" s="23">
        <v>3.2233353899999999</v>
      </c>
      <c r="BX29" s="23">
        <v>3.2233353899999999</v>
      </c>
      <c r="BY29" s="23">
        <v>3.2233353899999999</v>
      </c>
      <c r="BZ29" s="23">
        <v>1.597907244275786</v>
      </c>
      <c r="CA29" s="23">
        <v>3.2393481610000001</v>
      </c>
      <c r="CB29" s="23">
        <v>3.2393481610000001</v>
      </c>
      <c r="CC29" s="23">
        <v>3.2393481610000001</v>
      </c>
      <c r="CD29" s="23">
        <v>1.5803873447489714</v>
      </c>
      <c r="CE29" s="23">
        <v>3.2609327110000002</v>
      </c>
      <c r="CF29" s="23">
        <v>3.2609327110000002</v>
      </c>
      <c r="CG29" s="23">
        <v>3.2609327110000002</v>
      </c>
      <c r="CH29" s="23">
        <v>1.5591416298943341</v>
      </c>
      <c r="CI29" s="23">
        <v>3.287475524</v>
      </c>
      <c r="CJ29" s="23">
        <v>3.287475524</v>
      </c>
      <c r="CK29" s="23">
        <v>3.287475524</v>
      </c>
      <c r="CL29" s="23">
        <v>1.4860750000874481</v>
      </c>
      <c r="CM29" s="23">
        <v>3.3186608049999999</v>
      </c>
      <c r="CN29" s="23">
        <v>3.3186608049999999</v>
      </c>
      <c r="CO29" s="23">
        <v>3.3186608049999999</v>
      </c>
      <c r="CP29" s="23">
        <v>1.4008500775516426</v>
      </c>
      <c r="CQ29" s="23">
        <v>3.3538717450000002</v>
      </c>
      <c r="CR29" s="23">
        <v>3.3538717450000002</v>
      </c>
      <c r="CS29" s="23">
        <v>3.3538717450000002</v>
      </c>
      <c r="CT29" s="23">
        <v>1.305123177589893</v>
      </c>
      <c r="CU29" s="23">
        <v>3.3676963839999998</v>
      </c>
      <c r="CV29" s="23">
        <v>3.3676963839999998</v>
      </c>
      <c r="CW29" s="23">
        <v>3.3676963839999998</v>
      </c>
      <c r="CX29" s="23">
        <v>1.2540714539265214</v>
      </c>
      <c r="CY29" s="23">
        <v>3.381856666</v>
      </c>
      <c r="CZ29" s="23">
        <v>3.381856666</v>
      </c>
      <c r="DA29" s="23">
        <v>3.381856666</v>
      </c>
      <c r="DB29" s="23">
        <v>1.2024241468576091</v>
      </c>
      <c r="DC29" s="23">
        <v>3.42340124</v>
      </c>
      <c r="DD29" s="23">
        <v>3.42340124</v>
      </c>
      <c r="DE29" s="23">
        <v>3.42340124</v>
      </c>
      <c r="DF29" s="23">
        <v>1.0555420745336128</v>
      </c>
      <c r="DG29" s="23">
        <v>3.459338824</v>
      </c>
      <c r="DH29" s="23">
        <v>3.459338824</v>
      </c>
      <c r="DI29" s="23">
        <v>3.459338824</v>
      </c>
      <c r="DJ29" s="23">
        <v>0.93527956452447203</v>
      </c>
      <c r="DK29" s="23">
        <v>3.4876093909999999</v>
      </c>
      <c r="DL29" s="23">
        <v>3.4876093909999999</v>
      </c>
      <c r="DM29" s="23">
        <v>3.4876093909999999</v>
      </c>
      <c r="DN29" s="23">
        <v>0.84538285906035959</v>
      </c>
      <c r="DO29" s="23">
        <v>3.5117580899999998</v>
      </c>
      <c r="DP29" s="23">
        <v>3.5117580899999998</v>
      </c>
      <c r="DQ29" s="23">
        <v>3.5117580899999998</v>
      </c>
      <c r="DR29" s="23">
        <v>0.77654123492033555</v>
      </c>
      <c r="DS29" s="23">
        <v>3.5249787989999999</v>
      </c>
      <c r="DT29" s="23">
        <v>3.5249787989999999</v>
      </c>
      <c r="DU29" s="23">
        <v>3.5249787989999999</v>
      </c>
      <c r="DV29" s="23">
        <v>0.75294092695801851</v>
      </c>
      <c r="DW29" s="25">
        <v>3.1999765089999999</v>
      </c>
      <c r="DX29" s="25">
        <v>3.1999765089999999</v>
      </c>
      <c r="DY29" s="25">
        <v>3.1999765089999999</v>
      </c>
      <c r="DZ29" s="25">
        <v>1.6266089795178653</v>
      </c>
      <c r="EA29" s="25">
        <v>3.209348527</v>
      </c>
      <c r="EB29" s="25">
        <v>3.209348527</v>
      </c>
      <c r="EC29" s="25">
        <v>3.209348527</v>
      </c>
      <c r="ED29" s="25">
        <v>1.6052376360427549</v>
      </c>
      <c r="EE29" s="25">
        <v>3.2207126279999998</v>
      </c>
      <c r="EF29" s="25">
        <v>3.2207126279999998</v>
      </c>
      <c r="EG29" s="25">
        <v>3.2207126279999998</v>
      </c>
      <c r="EH29" s="25">
        <v>1.5619984878726758</v>
      </c>
      <c r="EI29" s="25">
        <v>3.2352043359999998</v>
      </c>
      <c r="EJ29" s="25">
        <v>3.2352043359999998</v>
      </c>
      <c r="EK29" s="25">
        <v>3.2352043359999998</v>
      </c>
      <c r="EL29" s="25">
        <v>1.5150290206449071</v>
      </c>
      <c r="EM29" s="25">
        <v>3.252099034</v>
      </c>
      <c r="EN29" s="25">
        <v>3.252099034</v>
      </c>
      <c r="EO29" s="25">
        <v>3.252099034</v>
      </c>
      <c r="EP29" s="25">
        <v>1.4641469697998728</v>
      </c>
      <c r="EQ29" s="25">
        <v>3.2700574809999998</v>
      </c>
      <c r="ER29" s="25">
        <v>3.2700574809999998</v>
      </c>
      <c r="ES29" s="25">
        <v>3.2700574809999998</v>
      </c>
      <c r="ET29" s="25">
        <v>1.3996839075874752</v>
      </c>
      <c r="EU29" s="25">
        <v>3.289517552</v>
      </c>
      <c r="EV29" s="25">
        <v>3.289517552</v>
      </c>
      <c r="EW29" s="25">
        <v>3.289517552</v>
      </c>
      <c r="EX29" s="25">
        <v>1.3263714664400377</v>
      </c>
      <c r="EY29" s="25">
        <v>3.3120295710000001</v>
      </c>
      <c r="EZ29" s="25">
        <v>3.3120295710000001</v>
      </c>
      <c r="FA29" s="25">
        <v>3.3120295710000001</v>
      </c>
      <c r="FB29" s="25">
        <v>1.2360886556592259</v>
      </c>
      <c r="FC29" s="25">
        <v>3.3298830810000002</v>
      </c>
      <c r="FD29" s="25">
        <v>3.3298830810000002</v>
      </c>
      <c r="FE29" s="25">
        <v>3.3298830810000002</v>
      </c>
      <c r="FF29" s="25">
        <v>1.16225980999906</v>
      </c>
      <c r="FG29" s="25">
        <v>3.3460992900000002</v>
      </c>
      <c r="FH29" s="25">
        <v>3.3460992900000002</v>
      </c>
      <c r="FI29" s="25">
        <v>3.3460992900000002</v>
      </c>
      <c r="FJ29" s="25">
        <v>1.0933794425914212</v>
      </c>
      <c r="FK29" s="25">
        <v>3.395632263</v>
      </c>
      <c r="FL29" s="25">
        <v>3.395632263</v>
      </c>
      <c r="FM29" s="25">
        <v>3.395632263</v>
      </c>
      <c r="FN29" s="25">
        <v>0.89074056967617476</v>
      </c>
      <c r="FO29" s="25">
        <v>3.445947957</v>
      </c>
      <c r="FP29" s="25">
        <v>3.445947957</v>
      </c>
      <c r="FQ29" s="25">
        <v>3.445947957</v>
      </c>
      <c r="FR29" s="25">
        <v>0.6957799169520742</v>
      </c>
      <c r="FS29" s="25">
        <v>3.481019662</v>
      </c>
      <c r="FT29" s="25">
        <v>3.481019662</v>
      </c>
      <c r="FU29" s="25">
        <v>3.481019662</v>
      </c>
      <c r="FV29" s="25">
        <v>0.56952049260363502</v>
      </c>
      <c r="FW29" s="25">
        <v>3.5079407910000002</v>
      </c>
      <c r="FX29" s="25">
        <v>3.5079407910000002</v>
      </c>
      <c r="FY29" s="25">
        <v>3.5079407910000002</v>
      </c>
      <c r="FZ29" s="25">
        <v>0.49613854964089654</v>
      </c>
      <c r="GA29" s="25">
        <v>3.524759945</v>
      </c>
      <c r="GB29" s="25">
        <v>3.524759945</v>
      </c>
      <c r="GC29" s="25">
        <v>3.524759945</v>
      </c>
      <c r="GD29" s="25">
        <v>0.48172969276004984</v>
      </c>
      <c r="GE29" s="26">
        <v>3.1999765089999999</v>
      </c>
      <c r="GF29" s="26">
        <v>3.1999765089999999</v>
      </c>
      <c r="GG29" s="26">
        <v>3.1999765089999999</v>
      </c>
      <c r="GH29" s="26">
        <v>1.6266089795178653</v>
      </c>
      <c r="GI29" s="26">
        <v>3.1992126390000002</v>
      </c>
      <c r="GJ29" s="26">
        <v>3.1992126390000002</v>
      </c>
      <c r="GK29" s="26">
        <v>3.1992126390000002</v>
      </c>
      <c r="GL29" s="26">
        <v>1.6195356692059224</v>
      </c>
      <c r="GM29" s="26">
        <v>3.2025121300000001</v>
      </c>
      <c r="GN29" s="26">
        <v>3.2025121300000001</v>
      </c>
      <c r="GO29" s="26">
        <v>3.2025121300000001</v>
      </c>
      <c r="GP29" s="26">
        <v>1.5925587665124823</v>
      </c>
      <c r="GQ29" s="26">
        <v>3.2086399480000001</v>
      </c>
      <c r="GR29" s="26">
        <v>3.2086399480000001</v>
      </c>
      <c r="GS29" s="26">
        <v>3.2086399480000001</v>
      </c>
      <c r="GT29" s="26">
        <v>1.5661714417199353</v>
      </c>
      <c r="GU29" s="26">
        <v>3.2178990459999999</v>
      </c>
      <c r="GV29" s="26">
        <v>3.2178990459999999</v>
      </c>
      <c r="GW29" s="26">
        <v>3.2178990459999999</v>
      </c>
      <c r="GX29" s="26">
        <v>1.5353508373628522</v>
      </c>
      <c r="GY29" s="26">
        <v>3.2318712629999999</v>
      </c>
      <c r="GZ29" s="26">
        <v>3.2318712629999999</v>
      </c>
      <c r="HA29" s="26">
        <v>3.2318712629999999</v>
      </c>
      <c r="HB29" s="26">
        <v>1.4797201852704442</v>
      </c>
      <c r="HC29" s="26">
        <v>3.248455785</v>
      </c>
      <c r="HD29" s="26">
        <v>3.248455785</v>
      </c>
      <c r="HE29" s="26">
        <v>3.248455785</v>
      </c>
      <c r="HF29" s="26">
        <v>1.4113111281402411</v>
      </c>
      <c r="HG29" s="26">
        <v>3.2665436420000002</v>
      </c>
      <c r="HH29" s="26">
        <v>3.2665436420000002</v>
      </c>
      <c r="HI29" s="26">
        <v>3.2665436420000002</v>
      </c>
      <c r="HJ29" s="26">
        <v>1.3345685588580687</v>
      </c>
      <c r="HK29" s="26">
        <v>3.2830399090000002</v>
      </c>
      <c r="HL29" s="26">
        <v>3.2830399090000002</v>
      </c>
      <c r="HM29" s="26">
        <v>3.2830399090000002</v>
      </c>
      <c r="HN29" s="26">
        <v>1.2700665138158955</v>
      </c>
      <c r="HO29" s="26">
        <v>3.298638022</v>
      </c>
      <c r="HP29" s="26">
        <v>3.298638022</v>
      </c>
      <c r="HQ29" s="26">
        <v>3.298638022</v>
      </c>
      <c r="HR29" s="26">
        <v>1.2080497020553014</v>
      </c>
      <c r="HS29" s="26">
        <v>3.3456599210000002</v>
      </c>
      <c r="HT29" s="26">
        <v>3.3456599210000002</v>
      </c>
      <c r="HU29" s="26">
        <v>3.3456599210000002</v>
      </c>
      <c r="HV29" s="26">
        <v>1.0231005093521073</v>
      </c>
      <c r="HW29" s="26">
        <v>3.3946515229999998</v>
      </c>
      <c r="HX29" s="26">
        <v>3.3946515229999998</v>
      </c>
      <c r="HY29" s="26">
        <v>3.3946515229999998</v>
      </c>
      <c r="HZ29" s="26">
        <v>0.83392431531615241</v>
      </c>
      <c r="IA29" s="26">
        <v>3.4283613160000002</v>
      </c>
      <c r="IB29" s="26">
        <v>3.4283613160000002</v>
      </c>
      <c r="IC29" s="26">
        <v>3.4283613160000002</v>
      </c>
      <c r="ID29" s="26">
        <v>0.713459599420597</v>
      </c>
      <c r="IE29" s="26">
        <v>3.4524765629999998</v>
      </c>
      <c r="IF29" s="26">
        <v>3.4524765629999998</v>
      </c>
      <c r="IG29" s="26">
        <v>3.4524765629999998</v>
      </c>
      <c r="IH29" s="26">
        <v>0.6447236602356714</v>
      </c>
      <c r="II29" s="26">
        <v>3.4576743379999999</v>
      </c>
      <c r="IJ29" s="26">
        <v>3.4576743379999999</v>
      </c>
      <c r="IK29" s="26">
        <v>3.4576743379999999</v>
      </c>
      <c r="IL29" s="26">
        <v>0.66629637370004247</v>
      </c>
      <c r="IM29" s="27">
        <v>3.2</v>
      </c>
      <c r="IN29" s="27">
        <v>3.2</v>
      </c>
      <c r="IO29" s="27">
        <v>3.2</v>
      </c>
      <c r="IP29" s="27">
        <v>1.6266089795178653</v>
      </c>
      <c r="IQ29" s="27">
        <v>3.2078408679999999</v>
      </c>
      <c r="IR29" s="27">
        <v>3.2078408679999999</v>
      </c>
      <c r="IS29" s="27">
        <v>3.2078408679999999</v>
      </c>
      <c r="IT29" s="27">
        <v>1.6126826388715088</v>
      </c>
      <c r="IU29" s="27">
        <v>3.215336314</v>
      </c>
      <c r="IV29" s="27">
        <v>3.215336314</v>
      </c>
      <c r="IW29" s="27">
        <v>3.215336314</v>
      </c>
      <c r="IX29" s="27">
        <v>1.5836367406091338</v>
      </c>
      <c r="IY29" s="27">
        <v>3.2241752639999999</v>
      </c>
      <c r="IZ29" s="27">
        <v>3.2241752639999999</v>
      </c>
      <c r="JA29" s="27">
        <v>3.2241752639999999</v>
      </c>
      <c r="JB29" s="27">
        <v>1.5584857971581232</v>
      </c>
      <c r="JC29" s="27">
        <v>3.2355642969999998</v>
      </c>
      <c r="JD29" s="27">
        <v>3.2355642969999998</v>
      </c>
      <c r="JE29" s="27">
        <v>3.2355642969999998</v>
      </c>
      <c r="JF29" s="27">
        <v>1.5329215185008238</v>
      </c>
      <c r="JG29" s="27">
        <v>3.2518933749999999</v>
      </c>
      <c r="JH29" s="27">
        <v>3.2518933749999999</v>
      </c>
      <c r="JI29" s="27">
        <v>3.2518933749999999</v>
      </c>
      <c r="JJ29" s="27">
        <v>1.490976992352405</v>
      </c>
      <c r="JK29" s="27">
        <v>3.2720180170000002</v>
      </c>
      <c r="JL29" s="27">
        <v>3.2720180170000002</v>
      </c>
      <c r="JM29" s="27">
        <v>3.2720180170000002</v>
      </c>
      <c r="JN29" s="27">
        <v>1.4336224972161813</v>
      </c>
      <c r="JO29" s="27">
        <v>3.2927879990000002</v>
      </c>
      <c r="JP29" s="27">
        <v>3.2927879990000002</v>
      </c>
      <c r="JQ29" s="27">
        <v>3.2927879990000002</v>
      </c>
      <c r="JR29" s="27">
        <v>1.3710703236590558</v>
      </c>
      <c r="JS29" s="27">
        <v>3.3081892700000002</v>
      </c>
      <c r="JT29" s="27">
        <v>3.3081892700000002</v>
      </c>
      <c r="JU29" s="27">
        <v>3.3081892700000002</v>
      </c>
      <c r="JV29" s="27">
        <v>1.3131785111587881</v>
      </c>
      <c r="JW29" s="27">
        <v>3.3232528979999998</v>
      </c>
      <c r="JX29" s="27">
        <v>3.3232528979999998</v>
      </c>
      <c r="JY29" s="27">
        <v>3.3232528979999998</v>
      </c>
      <c r="JZ29" s="27">
        <v>1.2564493668259071</v>
      </c>
      <c r="KA29" s="27">
        <v>3.370991547</v>
      </c>
      <c r="KB29" s="27">
        <v>3.370991547</v>
      </c>
      <c r="KC29" s="27">
        <v>3.370991547</v>
      </c>
      <c r="KD29" s="27">
        <v>1.0795109076216118</v>
      </c>
      <c r="KE29" s="27">
        <v>3.4213467930000001</v>
      </c>
      <c r="KF29" s="27">
        <v>3.4213467930000001</v>
      </c>
      <c r="KG29" s="27">
        <v>3.4213467930000001</v>
      </c>
      <c r="KH29" s="27">
        <v>0.8964212899756836</v>
      </c>
      <c r="KI29" s="27">
        <v>3.4567913900000002</v>
      </c>
      <c r="KJ29" s="27">
        <v>3.4567913900000002</v>
      </c>
      <c r="KK29" s="27">
        <v>3.4567913900000002</v>
      </c>
      <c r="KL29" s="27">
        <v>0.77138831901930693</v>
      </c>
      <c r="KM29" s="27">
        <v>3.4870465240000001</v>
      </c>
      <c r="KN29" s="27">
        <v>3.4870465240000001</v>
      </c>
      <c r="KO29" s="27">
        <v>3.4870465240000001</v>
      </c>
      <c r="KP29" s="27">
        <v>0.67468846253031245</v>
      </c>
      <c r="KQ29" s="27">
        <v>3.5010247469999998</v>
      </c>
      <c r="KR29" s="27">
        <v>3.5010247469999998</v>
      </c>
      <c r="KS29" s="27">
        <v>3.5010247469999998</v>
      </c>
      <c r="KT29" s="133">
        <v>0.64630173960336368</v>
      </c>
      <c r="KU29" s="149">
        <v>3.2</v>
      </c>
      <c r="KV29" s="149">
        <v>3.2</v>
      </c>
      <c r="KW29" s="149">
        <v>3.2</v>
      </c>
      <c r="KX29" s="149">
        <v>1.6266089795178653</v>
      </c>
      <c r="KY29" s="149">
        <v>3.2047762190000002</v>
      </c>
      <c r="KZ29" s="149">
        <v>3.2047762190000002</v>
      </c>
      <c r="LA29" s="149">
        <v>3.2047762190000002</v>
      </c>
      <c r="LB29" s="149">
        <v>1.6101842923890608</v>
      </c>
      <c r="LC29" s="149">
        <v>3.2156823710000002</v>
      </c>
      <c r="LD29" s="149">
        <v>3.2156823710000002</v>
      </c>
      <c r="LE29" s="149">
        <v>3.2156823710000002</v>
      </c>
      <c r="LF29" s="149">
        <v>1.5718250017925677</v>
      </c>
      <c r="LG29" s="149">
        <v>3.2306567030000002</v>
      </c>
      <c r="LH29" s="149">
        <v>3.2306567030000002</v>
      </c>
      <c r="LI29" s="149">
        <v>3.2306567030000002</v>
      </c>
      <c r="LJ29" s="149">
        <v>1.5315988896404771</v>
      </c>
      <c r="LK29" s="149">
        <v>3.2478947480000002</v>
      </c>
      <c r="LL29" s="149">
        <v>3.2478947480000002</v>
      </c>
      <c r="LM29" s="149">
        <v>3.2478947480000002</v>
      </c>
      <c r="LN29" s="149">
        <v>1.4861983278767579</v>
      </c>
      <c r="LO29" s="149">
        <v>3.2659370640000001</v>
      </c>
      <c r="LP29" s="149">
        <v>3.2659370640000001</v>
      </c>
      <c r="LQ29" s="149">
        <v>3.2659370640000001</v>
      </c>
      <c r="LR29" s="149">
        <v>1.4327025797361697</v>
      </c>
      <c r="LS29" s="149">
        <v>3.285977194</v>
      </c>
      <c r="LT29" s="149">
        <v>3.285977194</v>
      </c>
      <c r="LU29" s="149">
        <v>3.285977194</v>
      </c>
      <c r="LV29" s="149">
        <v>1.371504726131628</v>
      </c>
      <c r="LW29" s="149">
        <v>3.3111520059999999</v>
      </c>
      <c r="LX29" s="149">
        <v>3.3111520059999999</v>
      </c>
      <c r="LY29" s="149">
        <v>3.3111520059999999</v>
      </c>
      <c r="LZ29" s="149">
        <v>1.2924587851775469</v>
      </c>
      <c r="MA29" s="149">
        <v>3.3317671180000001</v>
      </c>
      <c r="MB29" s="149">
        <v>3.3317671180000001</v>
      </c>
      <c r="MC29" s="149">
        <v>3.3317671180000001</v>
      </c>
      <c r="MD29" s="149">
        <v>1.2233488874028364</v>
      </c>
      <c r="ME29" s="149">
        <v>3.3509905170000001</v>
      </c>
      <c r="MF29" s="149">
        <v>3.3509905170000001</v>
      </c>
      <c r="MG29" s="149">
        <v>3.3509905170000001</v>
      </c>
      <c r="MH29" s="149">
        <v>1.1581328134593309</v>
      </c>
      <c r="MI29" s="149">
        <v>3.405235802</v>
      </c>
      <c r="MJ29" s="149">
        <v>3.405235802</v>
      </c>
      <c r="MK29" s="149">
        <v>3.405235802</v>
      </c>
      <c r="ML29" s="149">
        <v>0.97699674092764077</v>
      </c>
      <c r="MM29" s="149">
        <v>3.4549547810000001</v>
      </c>
      <c r="MN29" s="149">
        <v>3.4549547810000001</v>
      </c>
      <c r="MO29" s="149">
        <v>3.4549547810000001</v>
      </c>
      <c r="MP29" s="149">
        <v>0.81765258123771645</v>
      </c>
      <c r="MQ29" s="149">
        <v>3.4886862220000001</v>
      </c>
      <c r="MR29" s="149">
        <v>3.4886862220000001</v>
      </c>
      <c r="MS29" s="149">
        <v>3.4886862220000001</v>
      </c>
      <c r="MT29" s="149">
        <v>0.70664252357184232</v>
      </c>
      <c r="MU29" s="149">
        <v>3.511008178</v>
      </c>
      <c r="MV29" s="149">
        <v>3.511008178</v>
      </c>
      <c r="MW29" s="149">
        <v>3.511008178</v>
      </c>
      <c r="MX29" s="149">
        <v>0.6537328637442732</v>
      </c>
      <c r="MY29" s="149">
        <v>3.517303836</v>
      </c>
      <c r="MZ29" s="149">
        <v>3.517303836</v>
      </c>
      <c r="NA29" s="149">
        <v>3.517303836</v>
      </c>
      <c r="NB29" s="149">
        <v>0.69187997526567102</v>
      </c>
      <c r="ND29" s="97"/>
    </row>
    <row r="30" spans="1:368" ht="15" thickBot="1" x14ac:dyDescent="0.35">
      <c r="A30" s="2"/>
      <c r="B30" s="72" t="s">
        <v>452</v>
      </c>
      <c r="C30" s="72" t="s">
        <v>432</v>
      </c>
      <c r="D30" s="72" t="s">
        <v>825</v>
      </c>
      <c r="E30" s="85">
        <v>314417</v>
      </c>
      <c r="F30" s="82">
        <v>542840</v>
      </c>
      <c r="G30" s="20">
        <v>13.160673312421052</v>
      </c>
      <c r="H30" s="20">
        <v>13.160673312421052</v>
      </c>
      <c r="I30" s="20">
        <v>12.953831231813773</v>
      </c>
      <c r="J30" s="20">
        <v>7.5881525777650838</v>
      </c>
      <c r="K30" s="20">
        <v>13.244316344421053</v>
      </c>
      <c r="L30" s="20">
        <v>13.244316344421053</v>
      </c>
      <c r="M30" s="20">
        <v>12.884663625005173</v>
      </c>
      <c r="N30" s="20">
        <v>7.3175186886391366</v>
      </c>
      <c r="O30" s="20">
        <v>13.344189721421053</v>
      </c>
      <c r="P30" s="20">
        <v>13.344189721421053</v>
      </c>
      <c r="Q30" s="20">
        <v>12.409025850189021</v>
      </c>
      <c r="R30" s="20">
        <v>7.2313774816001697</v>
      </c>
      <c r="S30" s="20">
        <v>13.469228583421053</v>
      </c>
      <c r="T30" s="20">
        <v>13.469228583421053</v>
      </c>
      <c r="U30" s="20">
        <v>11.934297666894075</v>
      </c>
      <c r="V30" s="20">
        <v>7.1825249192279736</v>
      </c>
      <c r="W30" s="20">
        <v>13.610368656421052</v>
      </c>
      <c r="X30" s="20">
        <v>13.610368656421052</v>
      </c>
      <c r="Y30" s="20">
        <v>11.436747239680647</v>
      </c>
      <c r="Z30" s="20">
        <v>7.0622922089021936</v>
      </c>
      <c r="AA30" s="20">
        <v>13.780795434421051</v>
      </c>
      <c r="AB30" s="20">
        <v>13.780795434421051</v>
      </c>
      <c r="AC30" s="20">
        <v>10.937412415502839</v>
      </c>
      <c r="AD30" s="20">
        <v>6.9269116102772621</v>
      </c>
      <c r="AE30" s="20">
        <v>13.984884621421052</v>
      </c>
      <c r="AF30" s="20">
        <v>13.984884621421052</v>
      </c>
      <c r="AG30" s="20">
        <v>10.443685880123555</v>
      </c>
      <c r="AH30" s="20">
        <v>6.8073001412950198</v>
      </c>
      <c r="AI30" s="20">
        <v>14.237683381421053</v>
      </c>
      <c r="AJ30" s="20">
        <v>14.237683381421053</v>
      </c>
      <c r="AK30" s="20">
        <v>10.380802958074709</v>
      </c>
      <c r="AL30" s="20">
        <v>6.6920213062993632</v>
      </c>
      <c r="AM30" s="20">
        <v>14.442897318421053</v>
      </c>
      <c r="AN30" s="20">
        <v>14.356291493692982</v>
      </c>
      <c r="AO30" s="20">
        <v>10.318149366466052</v>
      </c>
      <c r="AP30" s="20">
        <v>6.5602225630865334</v>
      </c>
      <c r="AQ30" s="20">
        <v>14.649373696421053</v>
      </c>
      <c r="AR30" s="20">
        <v>14.302058327195324</v>
      </c>
      <c r="AS30" s="20">
        <v>10.279170921873654</v>
      </c>
      <c r="AT30" s="20">
        <v>6.4473161754814186</v>
      </c>
      <c r="AU30" s="20">
        <v>15.290177839421052</v>
      </c>
      <c r="AV30" s="20">
        <v>14.013088442031219</v>
      </c>
      <c r="AW30" s="20">
        <v>10.07148257569848</v>
      </c>
      <c r="AX30" s="20">
        <v>5.5487865743837013</v>
      </c>
      <c r="AY30" s="20">
        <v>15.764542285421053</v>
      </c>
      <c r="AZ30" s="20">
        <v>13.652952538821339</v>
      </c>
      <c r="BA30" s="20">
        <v>9.8126458111218362</v>
      </c>
      <c r="BB30" s="20">
        <v>3.8561658850085045</v>
      </c>
      <c r="BC30" s="20">
        <v>16.045070281421054</v>
      </c>
      <c r="BD30" s="20">
        <v>13.514539115209587</v>
      </c>
      <c r="BE30" s="20">
        <v>9.7131653582641171</v>
      </c>
      <c r="BF30" s="20">
        <v>2.2562609670967788</v>
      </c>
      <c r="BG30" s="20">
        <v>16.296633946421053</v>
      </c>
      <c r="BH30" s="20">
        <v>16.296633946421053</v>
      </c>
      <c r="BI30" s="20">
        <v>11.819972577340595</v>
      </c>
      <c r="BJ30" s="20">
        <v>0.69500500465671422</v>
      </c>
      <c r="BK30" s="20">
        <v>16.480838651421053</v>
      </c>
      <c r="BL30" s="20">
        <v>16.480838651421053</v>
      </c>
      <c r="BM30" s="20">
        <v>11.905628785124064</v>
      </c>
      <c r="BN30" s="20">
        <v>-0.74120684782295854</v>
      </c>
      <c r="BO30" s="23">
        <v>13.144664572421053</v>
      </c>
      <c r="BP30" s="23">
        <v>13.144664572421053</v>
      </c>
      <c r="BQ30" s="23">
        <v>12.953831231813773</v>
      </c>
      <c r="BR30" s="23">
        <v>7.5881525777650838</v>
      </c>
      <c r="BS30" s="23">
        <v>13.224735311421053</v>
      </c>
      <c r="BT30" s="23">
        <v>13.224735311421053</v>
      </c>
      <c r="BU30" s="23">
        <v>12.915518060456105</v>
      </c>
      <c r="BV30" s="23">
        <v>7.4533114479453468</v>
      </c>
      <c r="BW30" s="23">
        <v>13.303092082421053</v>
      </c>
      <c r="BX30" s="23">
        <v>13.303092082421053</v>
      </c>
      <c r="BY30" s="23">
        <v>12.454367945202048</v>
      </c>
      <c r="BZ30" s="23">
        <v>7.3415712257016557</v>
      </c>
      <c r="CA30" s="23">
        <v>13.405746232421052</v>
      </c>
      <c r="CB30" s="23">
        <v>13.405746232421052</v>
      </c>
      <c r="CC30" s="23">
        <v>11.981330599348279</v>
      </c>
      <c r="CD30" s="23">
        <v>7.2205651795689887</v>
      </c>
      <c r="CE30" s="23">
        <v>13.543698311421052</v>
      </c>
      <c r="CF30" s="23">
        <v>13.543698311421052</v>
      </c>
      <c r="CG30" s="23">
        <v>11.493530474641171</v>
      </c>
      <c r="CH30" s="23">
        <v>7.0670013697162606</v>
      </c>
      <c r="CI30" s="23">
        <v>13.715530672421053</v>
      </c>
      <c r="CJ30" s="23">
        <v>13.715530672421053</v>
      </c>
      <c r="CK30" s="23">
        <v>11.003528295516835</v>
      </c>
      <c r="CL30" s="23">
        <v>6.9112029087925144</v>
      </c>
      <c r="CM30" s="23">
        <v>13.903715192421053</v>
      </c>
      <c r="CN30" s="23">
        <v>13.903715192421053</v>
      </c>
      <c r="CO30" s="23">
        <v>10.506349479394096</v>
      </c>
      <c r="CP30" s="23">
        <v>6.7130041653670212</v>
      </c>
      <c r="CQ30" s="23">
        <v>14.121589321421052</v>
      </c>
      <c r="CR30" s="23">
        <v>14.121589321421052</v>
      </c>
      <c r="CS30" s="23">
        <v>10.41784749583913</v>
      </c>
      <c r="CT30" s="23">
        <v>6.4054209081342712</v>
      </c>
      <c r="CU30" s="23">
        <v>14.212275247421053</v>
      </c>
      <c r="CV30" s="23">
        <v>14.212275247421053</v>
      </c>
      <c r="CW30" s="23">
        <v>10.363133526201972</v>
      </c>
      <c r="CX30" s="23">
        <v>6.2822497003935034</v>
      </c>
      <c r="CY30" s="23">
        <v>14.311594170421053</v>
      </c>
      <c r="CZ30" s="23">
        <v>14.311594170421053</v>
      </c>
      <c r="DA30" s="23">
        <v>10.309818054282436</v>
      </c>
      <c r="DB30" s="23">
        <v>6.159816508556041</v>
      </c>
      <c r="DC30" s="23">
        <v>14.662166052421053</v>
      </c>
      <c r="DD30" s="23">
        <v>14.117182244932696</v>
      </c>
      <c r="DE30" s="23">
        <v>10.146296841411376</v>
      </c>
      <c r="DF30" s="23">
        <v>5.7206318549258484</v>
      </c>
      <c r="DG30" s="23">
        <v>15.049723774421052</v>
      </c>
      <c r="DH30" s="23">
        <v>13.884536946641358</v>
      </c>
      <c r="DI30" s="23">
        <v>9.979090084831471</v>
      </c>
      <c r="DJ30" s="23">
        <v>5.2567760572045579</v>
      </c>
      <c r="DK30" s="23">
        <v>15.410389183421053</v>
      </c>
      <c r="DL30" s="23">
        <v>13.725646392957874</v>
      </c>
      <c r="DM30" s="23">
        <v>9.8648923154042532</v>
      </c>
      <c r="DN30" s="23">
        <v>4.8142251390232751</v>
      </c>
      <c r="DO30" s="23">
        <v>15.773092395421052</v>
      </c>
      <c r="DP30" s="23">
        <v>15.663600505047748</v>
      </c>
      <c r="DQ30" s="23">
        <v>11.257738093346637</v>
      </c>
      <c r="DR30" s="23">
        <v>4.2711313682336929</v>
      </c>
      <c r="DS30" s="23">
        <v>16.016438149421052</v>
      </c>
      <c r="DT30" s="23">
        <v>16.016438149421052</v>
      </c>
      <c r="DU30" s="23">
        <v>12.655876528397121</v>
      </c>
      <c r="DV30" s="23">
        <v>3.7793862349684879</v>
      </c>
      <c r="DW30" s="25">
        <v>13.167625631421053</v>
      </c>
      <c r="DX30" s="25">
        <v>13.167625631421053</v>
      </c>
      <c r="DY30" s="25">
        <v>12.953831231813773</v>
      </c>
      <c r="DZ30" s="25">
        <v>7.5881525777650838</v>
      </c>
      <c r="EA30" s="25">
        <v>13.254196541421052</v>
      </c>
      <c r="EB30" s="25">
        <v>13.254196541421052</v>
      </c>
      <c r="EC30" s="25">
        <v>12.86474795116008</v>
      </c>
      <c r="ED30" s="25">
        <v>7.3009536760390565</v>
      </c>
      <c r="EE30" s="25">
        <v>13.363638086421052</v>
      </c>
      <c r="EF30" s="25">
        <v>13.363638086421052</v>
      </c>
      <c r="EG30" s="25">
        <v>12.351462621328585</v>
      </c>
      <c r="EH30" s="25">
        <v>7.2233643670695162</v>
      </c>
      <c r="EI30" s="25">
        <v>13.494094204421053</v>
      </c>
      <c r="EJ30" s="25">
        <v>13.494094204421053</v>
      </c>
      <c r="EK30" s="25">
        <v>11.841382764166681</v>
      </c>
      <c r="EL30" s="25">
        <v>7.1978005179186537</v>
      </c>
      <c r="EM30" s="25">
        <v>13.648377444421053</v>
      </c>
      <c r="EN30" s="25">
        <v>13.648377444421053</v>
      </c>
      <c r="EO30" s="25">
        <v>11.320610697324335</v>
      </c>
      <c r="EP30" s="25">
        <v>7.1026600720612825</v>
      </c>
      <c r="EQ30" s="25">
        <v>13.833726849421053</v>
      </c>
      <c r="ER30" s="25">
        <v>13.833726849421053</v>
      </c>
      <c r="ES30" s="25">
        <v>10.805611831057732</v>
      </c>
      <c r="ET30" s="25">
        <v>6.99756145195283</v>
      </c>
      <c r="EU30" s="25">
        <v>14.054836974421052</v>
      </c>
      <c r="EV30" s="25">
        <v>14.054836974421052</v>
      </c>
      <c r="EW30" s="25">
        <v>10.296427393311175</v>
      </c>
      <c r="EX30" s="25">
        <v>6.9221718814592954</v>
      </c>
      <c r="EY30" s="25">
        <v>14.328443518421052</v>
      </c>
      <c r="EZ30" s="25">
        <v>14.203193132553997</v>
      </c>
      <c r="FA30" s="25">
        <v>10.208114559866647</v>
      </c>
      <c r="FB30" s="25">
        <v>6.8027910475036606</v>
      </c>
      <c r="FC30" s="25">
        <v>14.541657619421052</v>
      </c>
      <c r="FD30" s="25">
        <v>14.082343553899745</v>
      </c>
      <c r="FE30" s="25">
        <v>10.121257588205346</v>
      </c>
      <c r="FF30" s="25">
        <v>6.6898854896385238</v>
      </c>
      <c r="FG30" s="25">
        <v>14.757070420421051</v>
      </c>
      <c r="FH30" s="25">
        <v>13.993050816093801</v>
      </c>
      <c r="FI30" s="25">
        <v>10.057081139403984</v>
      </c>
      <c r="FJ30" s="25">
        <v>6.5923045073029378</v>
      </c>
      <c r="FK30" s="25">
        <v>15.354005707421052</v>
      </c>
      <c r="FL30" s="25">
        <v>13.609736660658935</v>
      </c>
      <c r="FM30" s="25">
        <v>9.7815857085822238</v>
      </c>
      <c r="FN30" s="25">
        <v>5.9068270568600809</v>
      </c>
      <c r="FO30" s="25">
        <v>15.730699769421053</v>
      </c>
      <c r="FP30" s="25">
        <v>13.132931510131888</v>
      </c>
      <c r="FQ30" s="25">
        <v>9.4388964587853827</v>
      </c>
      <c r="FR30" s="25">
        <v>4.3980088171643033</v>
      </c>
      <c r="FS30" s="25">
        <v>16.008053089421054</v>
      </c>
      <c r="FT30" s="25">
        <v>12.851992450177981</v>
      </c>
      <c r="FU30" s="25">
        <v>9.2369800248126914</v>
      </c>
      <c r="FV30" s="25">
        <v>2.8877131350900456</v>
      </c>
      <c r="FW30" s="25">
        <v>16.245812113421053</v>
      </c>
      <c r="FX30" s="25">
        <v>15.615121552797435</v>
      </c>
      <c r="FY30" s="25">
        <v>11.222895315832105</v>
      </c>
      <c r="FZ30" s="25">
        <v>1.4337236381670451</v>
      </c>
      <c r="GA30" s="25">
        <v>16.411429311421053</v>
      </c>
      <c r="GB30" s="25">
        <v>15.629336830457461</v>
      </c>
      <c r="GC30" s="25">
        <v>11.233112115779806</v>
      </c>
      <c r="GD30" s="25">
        <v>0.13952457899622317</v>
      </c>
      <c r="GE30" s="26">
        <v>13.167662813421053</v>
      </c>
      <c r="GF30" s="26">
        <v>13.167662813421053</v>
      </c>
      <c r="GG30" s="26">
        <v>12.953831231813773</v>
      </c>
      <c r="GH30" s="26">
        <v>7.5881525777650838</v>
      </c>
      <c r="GI30" s="26">
        <v>13.188327166421052</v>
      </c>
      <c r="GJ30" s="26">
        <v>13.188327166421052</v>
      </c>
      <c r="GK30" s="26">
        <v>12.901125717384108</v>
      </c>
      <c r="GL30" s="26">
        <v>7.5280274463123904</v>
      </c>
      <c r="GM30" s="26">
        <v>13.241277429421052</v>
      </c>
      <c r="GN30" s="26">
        <v>13.241277429421052</v>
      </c>
      <c r="GO30" s="26">
        <v>12.83443148483542</v>
      </c>
      <c r="GP30" s="26">
        <v>7.5028183387273248</v>
      </c>
      <c r="GQ30" s="26">
        <v>13.324694661421052</v>
      </c>
      <c r="GR30" s="26">
        <v>13.324694661421052</v>
      </c>
      <c r="GS30" s="26">
        <v>12.743766156080564</v>
      </c>
      <c r="GT30" s="26">
        <v>7.4628268468320726</v>
      </c>
      <c r="GU30" s="26">
        <v>13.434425903421053</v>
      </c>
      <c r="GV30" s="26">
        <v>13.434425903421053</v>
      </c>
      <c r="GW30" s="26">
        <v>12.645927521844481</v>
      </c>
      <c r="GX30" s="26">
        <v>7.3718966528513903</v>
      </c>
      <c r="GY30" s="26">
        <v>13.590517956421053</v>
      </c>
      <c r="GZ30" s="26">
        <v>13.590517956421053</v>
      </c>
      <c r="HA30" s="26">
        <v>12.54896559633643</v>
      </c>
      <c r="HB30" s="26">
        <v>7.2680909531354994</v>
      </c>
      <c r="HC30" s="26">
        <v>13.793502117421053</v>
      </c>
      <c r="HD30" s="26">
        <v>13.793502117421053</v>
      </c>
      <c r="HE30" s="26">
        <v>12.413599708909702</v>
      </c>
      <c r="HF30" s="26">
        <v>7.0891405933333509</v>
      </c>
      <c r="HG30" s="26">
        <v>14.037702815421053</v>
      </c>
      <c r="HH30" s="26">
        <v>14.037702815421053</v>
      </c>
      <c r="HI30" s="26">
        <v>12.240674383684102</v>
      </c>
      <c r="HJ30" s="26">
        <v>6.612842190327278</v>
      </c>
      <c r="HK30" s="26">
        <v>14.249799994421053</v>
      </c>
      <c r="HL30" s="26">
        <v>14.249799994421053</v>
      </c>
      <c r="HM30" s="26">
        <v>12.086813932986818</v>
      </c>
      <c r="HN30" s="26">
        <v>6.1015472091106346</v>
      </c>
      <c r="HO30" s="26">
        <v>14.466776284421051</v>
      </c>
      <c r="HP30" s="26">
        <v>14.466776284421051</v>
      </c>
      <c r="HQ30" s="26">
        <v>11.947194527737029</v>
      </c>
      <c r="HR30" s="26">
        <v>5.5900571492703026</v>
      </c>
      <c r="HS30" s="26">
        <v>15.137960150421053</v>
      </c>
      <c r="HT30" s="26">
        <v>15.137960150421053</v>
      </c>
      <c r="HU30" s="26">
        <v>11.757794545253093</v>
      </c>
      <c r="HV30" s="26">
        <v>3.8646434215926941</v>
      </c>
      <c r="HW30" s="26">
        <v>15.589625495421053</v>
      </c>
      <c r="HX30" s="26">
        <v>15.589625495421053</v>
      </c>
      <c r="HY30" s="26">
        <v>11.2627424879913</v>
      </c>
      <c r="HZ30" s="26">
        <v>2.1565686057425211</v>
      </c>
      <c r="IA30" s="26">
        <v>15.836465630421053</v>
      </c>
      <c r="IB30" s="26">
        <v>15.187529002441689</v>
      </c>
      <c r="IC30" s="26">
        <v>10.915576130755861</v>
      </c>
      <c r="ID30" s="26">
        <v>0.841865018285052</v>
      </c>
      <c r="IE30" s="26">
        <v>15.996469575421052</v>
      </c>
      <c r="IF30" s="26">
        <v>15.848302508847757</v>
      </c>
      <c r="IG30" s="26">
        <v>11.39048706019029</v>
      </c>
      <c r="IH30" s="26">
        <v>0.11017868003895792</v>
      </c>
      <c r="II30" s="26">
        <v>15.975445809421053</v>
      </c>
      <c r="IJ30" s="26">
        <v>15.309903290002834</v>
      </c>
      <c r="IK30" s="26">
        <v>11.003528940729487</v>
      </c>
      <c r="IL30" s="26">
        <v>0.72263298647098573</v>
      </c>
      <c r="IM30" s="27">
        <v>13.160636130421052</v>
      </c>
      <c r="IN30" s="27">
        <v>13.160636130421052</v>
      </c>
      <c r="IO30" s="27">
        <v>12.953831231813773</v>
      </c>
      <c r="IP30" s="27">
        <v>7.5881525777650838</v>
      </c>
      <c r="IQ30" s="27">
        <v>13.231681879421053</v>
      </c>
      <c r="IR30" s="27">
        <v>13.231681879421053</v>
      </c>
      <c r="IS30" s="27">
        <v>12.910487778618243</v>
      </c>
      <c r="IT30" s="27">
        <v>7.4898081539945967</v>
      </c>
      <c r="IU30" s="27">
        <v>13.302182914421053</v>
      </c>
      <c r="IV30" s="27">
        <v>13.302182914421053</v>
      </c>
      <c r="IW30" s="27">
        <v>12.441839428734792</v>
      </c>
      <c r="IX30" s="27">
        <v>7.4414663414432791</v>
      </c>
      <c r="IY30" s="27">
        <v>13.390195132421052</v>
      </c>
      <c r="IZ30" s="27">
        <v>13.390195132421052</v>
      </c>
      <c r="JA30" s="27">
        <v>11.971869207887124</v>
      </c>
      <c r="JB30" s="27">
        <v>7.410647847814456</v>
      </c>
      <c r="JC30" s="27">
        <v>13.497326507421052</v>
      </c>
      <c r="JD30" s="27">
        <v>13.497326507421052</v>
      </c>
      <c r="JE30" s="27">
        <v>11.487220550494152</v>
      </c>
      <c r="JF30" s="27">
        <v>7.3600143710745582</v>
      </c>
      <c r="JG30" s="27">
        <v>13.641459116421052</v>
      </c>
      <c r="JH30" s="27">
        <v>13.641459116421052</v>
      </c>
      <c r="JI30" s="27">
        <v>11.00223176256068</v>
      </c>
      <c r="JJ30" s="27">
        <v>7.309526719875552</v>
      </c>
      <c r="JK30" s="27">
        <v>13.831066154421052</v>
      </c>
      <c r="JL30" s="27">
        <v>13.831066154421052</v>
      </c>
      <c r="JM30" s="27">
        <v>10.516469950671523</v>
      </c>
      <c r="JN30" s="27">
        <v>7.2404383409622604</v>
      </c>
      <c r="JO30" s="27">
        <v>14.049684698421053</v>
      </c>
      <c r="JP30" s="27">
        <v>14.049684698421053</v>
      </c>
      <c r="JQ30" s="27">
        <v>10.45533663950906</v>
      </c>
      <c r="JR30" s="27">
        <v>7.1353426718245432</v>
      </c>
      <c r="JS30" s="27">
        <v>14.220872314421053</v>
      </c>
      <c r="JT30" s="27">
        <v>14.220872314421053</v>
      </c>
      <c r="JU30" s="27">
        <v>10.390094706022097</v>
      </c>
      <c r="JV30" s="27">
        <v>6.9869262048387721</v>
      </c>
      <c r="JW30" s="27">
        <v>14.400185743421051</v>
      </c>
      <c r="JX30" s="27">
        <v>14.394233557621368</v>
      </c>
      <c r="JY30" s="27">
        <v>10.345419074876268</v>
      </c>
      <c r="JZ30" s="27">
        <v>6.8372999739405387</v>
      </c>
      <c r="KA30" s="27">
        <v>15.001871043421053</v>
      </c>
      <c r="KB30" s="27">
        <v>14.16984190419779</v>
      </c>
      <c r="KC30" s="27">
        <v>10.18414437537397</v>
      </c>
      <c r="KD30" s="27">
        <v>6.247124142565065</v>
      </c>
      <c r="KE30" s="27">
        <v>15.526174958421052</v>
      </c>
      <c r="KF30" s="27">
        <v>14.010836942820498</v>
      </c>
      <c r="KG30" s="27">
        <v>10.069864378884569</v>
      </c>
      <c r="KH30" s="27">
        <v>5.5251487422695433</v>
      </c>
      <c r="KI30" s="27">
        <v>15.731880003421052</v>
      </c>
      <c r="KJ30" s="27">
        <v>14.094325258298179</v>
      </c>
      <c r="KK30" s="27">
        <v>10.129869075071728</v>
      </c>
      <c r="KL30" s="27">
        <v>5.0281502020454418</v>
      </c>
      <c r="KM30" s="27">
        <v>15.907412018421052</v>
      </c>
      <c r="KN30" s="27">
        <v>15.907412018421052</v>
      </c>
      <c r="KO30" s="27">
        <v>12.377246835370617</v>
      </c>
      <c r="KP30" s="27">
        <v>4.4553596679306793</v>
      </c>
      <c r="KQ30" s="27">
        <v>15.976229588421052</v>
      </c>
      <c r="KR30" s="27">
        <v>15.976229588421052</v>
      </c>
      <c r="KS30" s="27">
        <v>12.639073914282521</v>
      </c>
      <c r="KT30" s="133">
        <v>4.1820946637368017</v>
      </c>
      <c r="KU30" s="149">
        <v>13.160636130421052</v>
      </c>
      <c r="KV30" s="149">
        <v>13.160636130421052</v>
      </c>
      <c r="KW30" s="149">
        <v>12.953831231813773</v>
      </c>
      <c r="KX30" s="149">
        <v>7.5881525777650838</v>
      </c>
      <c r="KY30" s="149">
        <v>13.204783958421052</v>
      </c>
      <c r="KZ30" s="149">
        <v>13.204783958421052</v>
      </c>
      <c r="LA30" s="149">
        <v>12.87901102938037</v>
      </c>
      <c r="LB30" s="149">
        <v>7.4042169566847509</v>
      </c>
      <c r="LC30" s="149">
        <v>13.297079667421052</v>
      </c>
      <c r="LD30" s="149">
        <v>13.297079667421052</v>
      </c>
      <c r="LE30" s="149">
        <v>12.800353134262195</v>
      </c>
      <c r="LF30" s="149">
        <v>7.3142994346383574</v>
      </c>
      <c r="LG30" s="149">
        <v>13.424209004421053</v>
      </c>
      <c r="LH30" s="149">
        <v>13.424209004421053</v>
      </c>
      <c r="LI30" s="149">
        <v>12.699563815144009</v>
      </c>
      <c r="LJ30" s="149">
        <v>7.2180051098220135</v>
      </c>
      <c r="LK30" s="149">
        <v>13.560523402421053</v>
      </c>
      <c r="LL30" s="149">
        <v>13.560523402421053</v>
      </c>
      <c r="LM30" s="149">
        <v>12.592316976231514</v>
      </c>
      <c r="LN30" s="149">
        <v>7.0735110586203014</v>
      </c>
      <c r="LO30" s="149">
        <v>13.721678951421053</v>
      </c>
      <c r="LP30" s="149">
        <v>13.721678951421053</v>
      </c>
      <c r="LQ30" s="149">
        <v>12.488503591324481</v>
      </c>
      <c r="LR30" s="149">
        <v>6.9287483864100921</v>
      </c>
      <c r="LS30" s="149">
        <v>13.916744257421053</v>
      </c>
      <c r="LT30" s="149">
        <v>13.916744257421053</v>
      </c>
      <c r="LU30" s="149">
        <v>12.345996583024732</v>
      </c>
      <c r="LV30" s="149">
        <v>6.7010617568809234</v>
      </c>
      <c r="LW30" s="149">
        <v>14.171847713421052</v>
      </c>
      <c r="LX30" s="149">
        <v>14.171847713421052</v>
      </c>
      <c r="LY30" s="149">
        <v>12.162974302506713</v>
      </c>
      <c r="LZ30" s="149">
        <v>6.1634394245871462</v>
      </c>
      <c r="MA30" s="149">
        <v>14.378572089421052</v>
      </c>
      <c r="MB30" s="149">
        <v>14.378572089421052</v>
      </c>
      <c r="MC30" s="149">
        <v>12.003911531735891</v>
      </c>
      <c r="MD30" s="149">
        <v>5.6186258064775014</v>
      </c>
      <c r="ME30" s="149">
        <v>14.589916488421053</v>
      </c>
      <c r="MF30" s="149">
        <v>14.589916488421053</v>
      </c>
      <c r="MG30" s="149">
        <v>11.861028607212072</v>
      </c>
      <c r="MH30" s="149">
        <v>5.0728895154959677</v>
      </c>
      <c r="MI30" s="149">
        <v>15.255223608421051</v>
      </c>
      <c r="MJ30" s="149">
        <v>15.255223608421051</v>
      </c>
      <c r="MK30" s="149">
        <v>11.651174662508822</v>
      </c>
      <c r="ML30" s="149">
        <v>3.2301897994636288</v>
      </c>
      <c r="MM30" s="149">
        <v>15.881249637421053</v>
      </c>
      <c r="MN30" s="149">
        <v>15.484814029417317</v>
      </c>
      <c r="MO30" s="149">
        <v>11.129240733072971</v>
      </c>
      <c r="MP30" s="149">
        <v>1.3910373896183224</v>
      </c>
      <c r="MQ30" s="149">
        <v>16.143089982421053</v>
      </c>
      <c r="MR30" s="149">
        <v>14.956895232658782</v>
      </c>
      <c r="MS30" s="149">
        <v>10.7498150993212</v>
      </c>
      <c r="MT30" s="149">
        <v>-4.9310062976351432E-2</v>
      </c>
      <c r="MU30" s="149">
        <v>16.308791374421052</v>
      </c>
      <c r="MV30" s="149">
        <v>15.612816326924701</v>
      </c>
      <c r="MW30" s="149">
        <v>11.221238504608346</v>
      </c>
      <c r="MX30" s="149">
        <v>-0.92941893750915128</v>
      </c>
      <c r="MY30" s="149">
        <v>16.298342958421053</v>
      </c>
      <c r="MZ30" s="149">
        <v>15.2023029763553</v>
      </c>
      <c r="NA30" s="149">
        <v>10.92619447670153</v>
      </c>
      <c r="NB30" s="149">
        <v>-0.4751325289374968</v>
      </c>
      <c r="ND30" s="97"/>
    </row>
    <row r="31" spans="1:368" ht="15" thickBot="1" x14ac:dyDescent="0.35">
      <c r="A31" s="2"/>
      <c r="B31" s="72" t="s">
        <v>453</v>
      </c>
      <c r="C31" s="72" t="s">
        <v>454</v>
      </c>
      <c r="D31" s="72" t="s">
        <v>832</v>
      </c>
      <c r="E31" s="85">
        <v>367546</v>
      </c>
      <c r="F31" s="82">
        <v>403338</v>
      </c>
      <c r="G31" s="20">
        <v>33.127049180327866</v>
      </c>
      <c r="H31" s="20">
        <v>5.4541160593792162</v>
      </c>
      <c r="I31" s="20">
        <v>3.9199806013579046</v>
      </c>
      <c r="J31" s="20">
        <v>20.438551036751971</v>
      </c>
      <c r="K31" s="20">
        <v>32.434952388961349</v>
      </c>
      <c r="L31" s="20">
        <v>5.3401675998020028</v>
      </c>
      <c r="M31" s="20">
        <v>3.8380835998576961</v>
      </c>
      <c r="N31" s="20">
        <v>19.288316844969739</v>
      </c>
      <c r="O31" s="20">
        <v>31.543911078900482</v>
      </c>
      <c r="P31" s="20">
        <v>5.1934644421401597</v>
      </c>
      <c r="Q31" s="20">
        <v>3.732645151916449</v>
      </c>
      <c r="R31" s="20">
        <v>18.958447930701222</v>
      </c>
      <c r="S31" s="20">
        <v>30.170295571032629</v>
      </c>
      <c r="T31" s="20">
        <v>4.9673091223562489</v>
      </c>
      <c r="U31" s="20">
        <v>3.5701028706750542</v>
      </c>
      <c r="V31" s="20">
        <v>18.797474605096784</v>
      </c>
      <c r="W31" s="20">
        <v>27.935616694277041</v>
      </c>
      <c r="X31" s="20">
        <v>4.599386284347907</v>
      </c>
      <c r="Y31" s="20">
        <v>3.3056694827369535</v>
      </c>
      <c r="Z31" s="20">
        <v>18.195897841412979</v>
      </c>
      <c r="AA31" s="20">
        <v>25.956406400380597</v>
      </c>
      <c r="AB31" s="20">
        <v>4.2735244006024731</v>
      </c>
      <c r="AC31" s="20">
        <v>3.0714661307918845</v>
      </c>
      <c r="AD31" s="20">
        <v>17.5478624407361</v>
      </c>
      <c r="AE31" s="20">
        <v>24.459608806965001</v>
      </c>
      <c r="AF31" s="20">
        <v>4.0270880896757486</v>
      </c>
      <c r="AG31" s="20">
        <v>2.8943475018911058</v>
      </c>
      <c r="AH31" s="20">
        <v>16.928045308580341</v>
      </c>
      <c r="AI31" s="20">
        <v>23.113609341874742</v>
      </c>
      <c r="AJ31" s="20">
        <v>3.8054795407675011</v>
      </c>
      <c r="AK31" s="20">
        <v>2.7350730744022487</v>
      </c>
      <c r="AL31" s="20">
        <v>16.347821520966033</v>
      </c>
      <c r="AM31" s="20">
        <v>21.635605999793931</v>
      </c>
      <c r="AN31" s="20">
        <v>3.5621375600200538</v>
      </c>
      <c r="AO31" s="20">
        <v>2.5601784015275073</v>
      </c>
      <c r="AP31" s="20">
        <v>15.623413253404156</v>
      </c>
      <c r="AQ31" s="20">
        <v>20.046613620292391</v>
      </c>
      <c r="AR31" s="20">
        <v>3.3005220805339697</v>
      </c>
      <c r="AS31" s="20">
        <v>2.3721502053110299</v>
      </c>
      <c r="AT31" s="20">
        <v>14.813992230015252</v>
      </c>
      <c r="AU31" s="20">
        <v>13.242408273459287</v>
      </c>
      <c r="AV31" s="20">
        <v>2.1802615510958607</v>
      </c>
      <c r="AW31" s="20">
        <v>1.5669969052978012</v>
      </c>
      <c r="AX31" s="20">
        <v>10.448478813810738</v>
      </c>
      <c r="AY31" s="20">
        <v>4.4486971781854416</v>
      </c>
      <c r="AZ31" s="20">
        <v>0.73244406982270427</v>
      </c>
      <c r="BA31" s="20">
        <v>0.52642197452824824</v>
      </c>
      <c r="BB31" s="20">
        <v>3.7432951674674371</v>
      </c>
      <c r="BC31" s="20">
        <v>2.6844262295081971</v>
      </c>
      <c r="BD31" s="20">
        <v>0.44197031039136303</v>
      </c>
      <c r="BE31" s="20">
        <v>0.31765276430649858</v>
      </c>
      <c r="BF31" s="20">
        <v>-1.7266401772014177</v>
      </c>
      <c r="BG31" s="20">
        <v>2.6844262295081971</v>
      </c>
      <c r="BH31" s="20">
        <v>0.44197031039136303</v>
      </c>
      <c r="BI31" s="20">
        <v>0.31765276430649858</v>
      </c>
      <c r="BJ31" s="20">
        <v>-7.3796420761625399</v>
      </c>
      <c r="BK31" s="20">
        <v>2.6844262295081971</v>
      </c>
      <c r="BL31" s="20">
        <v>0.44197031039136303</v>
      </c>
      <c r="BM31" s="20">
        <v>0.31765276430649858</v>
      </c>
      <c r="BN31" s="20">
        <v>-12.562479310569572</v>
      </c>
      <c r="BO31" s="23">
        <v>33.127049180327866</v>
      </c>
      <c r="BP31" s="23">
        <v>5.4541160593792162</v>
      </c>
      <c r="BQ31" s="23">
        <v>3.9199806013579046</v>
      </c>
      <c r="BR31" s="23">
        <v>20.438551036751971</v>
      </c>
      <c r="BS31" s="23">
        <v>33.261820745835458</v>
      </c>
      <c r="BT31" s="23">
        <v>5.4763051700295895</v>
      </c>
      <c r="BU31" s="23">
        <v>3.9359283520775228</v>
      </c>
      <c r="BV31" s="23">
        <v>19.904843025078581</v>
      </c>
      <c r="BW31" s="23">
        <v>32.711047687874583</v>
      </c>
      <c r="BX31" s="23">
        <v>5.3856245855879878</v>
      </c>
      <c r="BY31" s="23">
        <v>3.8707544305729384</v>
      </c>
      <c r="BZ31" s="23">
        <v>19.664308994117025</v>
      </c>
      <c r="CA31" s="23">
        <v>31.86937635193042</v>
      </c>
      <c r="CB31" s="23">
        <v>5.2470498177267357</v>
      </c>
      <c r="CC31" s="23">
        <v>3.7711580164262961</v>
      </c>
      <c r="CD31" s="23">
        <v>19.452214023073573</v>
      </c>
      <c r="CE31" s="23">
        <v>30.27135334567043</v>
      </c>
      <c r="CF31" s="23">
        <v>4.983947514401879</v>
      </c>
      <c r="CG31" s="23">
        <v>3.5820612106418941</v>
      </c>
      <c r="CH31" s="23">
        <v>19.113266643116777</v>
      </c>
      <c r="CI31" s="23">
        <v>28.644244548501909</v>
      </c>
      <c r="CJ31" s="23">
        <v>4.7160564573781825</v>
      </c>
      <c r="CK31" s="23">
        <v>3.3895226332853863</v>
      </c>
      <c r="CL31" s="23">
        <v>18.713479125142619</v>
      </c>
      <c r="CM31" s="23">
        <v>25.987022400176031</v>
      </c>
      <c r="CN31" s="23">
        <v>4.278565091526958</v>
      </c>
      <c r="CO31" s="23">
        <v>3.0750889746086094</v>
      </c>
      <c r="CP31" s="23">
        <v>18.157743515594113</v>
      </c>
      <c r="CQ31" s="23">
        <v>24.442589105825974</v>
      </c>
      <c r="CR31" s="23">
        <v>4.0242859256555583</v>
      </c>
      <c r="CS31" s="23">
        <v>2.8923335314362455</v>
      </c>
      <c r="CT31" s="23">
        <v>17.417909953690675</v>
      </c>
      <c r="CU31" s="23">
        <v>23.124847357411998</v>
      </c>
      <c r="CV31" s="23">
        <v>3.8073297943377375</v>
      </c>
      <c r="CW31" s="23">
        <v>2.7364028880739708</v>
      </c>
      <c r="CX31" s="23">
        <v>16.870609881831662</v>
      </c>
      <c r="CY31" s="23">
        <v>21.85248025019327</v>
      </c>
      <c r="CZ31" s="23">
        <v>3.5978442517187301</v>
      </c>
      <c r="DA31" s="23">
        <v>2.5858415039025986</v>
      </c>
      <c r="DB31" s="23">
        <v>16.308373623006275</v>
      </c>
      <c r="DC31" s="23">
        <v>17.807052442237758</v>
      </c>
      <c r="DD31" s="23">
        <v>2.9317954088434637</v>
      </c>
      <c r="DE31" s="23">
        <v>2.107139086278377</v>
      </c>
      <c r="DF31" s="23">
        <v>14.144682997102997</v>
      </c>
      <c r="DG31" s="23">
        <v>13.554310159319249</v>
      </c>
      <c r="DH31" s="23">
        <v>2.2316138184034391</v>
      </c>
      <c r="DI31" s="23">
        <v>1.6039047909184756</v>
      </c>
      <c r="DJ31" s="23">
        <v>11.836853402742875</v>
      </c>
      <c r="DK31" s="23">
        <v>11.211501171980505</v>
      </c>
      <c r="DL31" s="23">
        <v>1.8458881821614326</v>
      </c>
      <c r="DM31" s="23">
        <v>1.3266761813594778</v>
      </c>
      <c r="DN31" s="23">
        <v>9.6738745345830353</v>
      </c>
      <c r="DO31" s="23">
        <v>8.0754635261302727</v>
      </c>
      <c r="DP31" s="23">
        <v>1.3295634955302205</v>
      </c>
      <c r="DQ31" s="23">
        <v>0.95558346283985773</v>
      </c>
      <c r="DR31" s="23">
        <v>7.4410706134002709</v>
      </c>
      <c r="DS31" s="23">
        <v>4.8995817780916262</v>
      </c>
      <c r="DT31" s="23">
        <v>0.80667878127824355</v>
      </c>
      <c r="DU31" s="23">
        <v>0.57977592330473182</v>
      </c>
      <c r="DV31" s="23">
        <v>4.8995817780916262</v>
      </c>
      <c r="DW31" s="25">
        <v>33.127049180327866</v>
      </c>
      <c r="DX31" s="25">
        <v>5.4541160593792162</v>
      </c>
      <c r="DY31" s="25">
        <v>3.9199806013579046</v>
      </c>
      <c r="DZ31" s="25">
        <v>20.438551036751971</v>
      </c>
      <c r="EA31" s="25">
        <v>32.177061346209399</v>
      </c>
      <c r="EB31" s="25">
        <v>5.2977078059885914</v>
      </c>
      <c r="EC31" s="25">
        <v>3.8075669100267184</v>
      </c>
      <c r="ED31" s="25">
        <v>19.17318584200272</v>
      </c>
      <c r="EE31" s="25">
        <v>30.691084073648163</v>
      </c>
      <c r="EF31" s="25">
        <v>5.0530529783874165</v>
      </c>
      <c r="EG31" s="25">
        <v>3.6317286682687451</v>
      </c>
      <c r="EH31" s="25">
        <v>18.864499765865595</v>
      </c>
      <c r="EI31" s="25">
        <v>29.250023244932247</v>
      </c>
      <c r="EJ31" s="25">
        <v>4.8157933007850664</v>
      </c>
      <c r="EK31" s="25">
        <v>3.4612054664226326</v>
      </c>
      <c r="EL31" s="25">
        <v>18.786058027104577</v>
      </c>
      <c r="EM31" s="25">
        <v>25.660381801483201</v>
      </c>
      <c r="EN31" s="25">
        <v>4.2247862075316469</v>
      </c>
      <c r="EO31" s="25">
        <v>3.0364370317952964</v>
      </c>
      <c r="EP31" s="25">
        <v>17.795425883394859</v>
      </c>
      <c r="EQ31" s="25">
        <v>23.822481667998744</v>
      </c>
      <c r="ER31" s="25">
        <v>3.9221899642319116</v>
      </c>
      <c r="ES31" s="25">
        <v>2.8189551537302102</v>
      </c>
      <c r="ET31" s="25">
        <v>16.777745947650466</v>
      </c>
      <c r="EU31" s="25">
        <v>21.724308406201139</v>
      </c>
      <c r="EV31" s="25">
        <v>3.5767417348941146</v>
      </c>
      <c r="EW31" s="25">
        <v>2.5706747095601736</v>
      </c>
      <c r="EX31" s="25">
        <v>15.780888669332022</v>
      </c>
      <c r="EY31" s="25">
        <v>19.736558941182654</v>
      </c>
      <c r="EZ31" s="25">
        <v>3.2494739417331764</v>
      </c>
      <c r="FA31" s="25">
        <v>2.3354609028363571</v>
      </c>
      <c r="FB31" s="25">
        <v>14.835925134302201</v>
      </c>
      <c r="FC31" s="25">
        <v>17.734597711459887</v>
      </c>
      <c r="FD31" s="25">
        <v>2.9198662898759866</v>
      </c>
      <c r="FE31" s="25">
        <v>2.0985653935966111</v>
      </c>
      <c r="FF31" s="25">
        <v>13.857623699881735</v>
      </c>
      <c r="FG31" s="25">
        <v>15.739035813287176</v>
      </c>
      <c r="FH31" s="25">
        <v>2.5913122391646901</v>
      </c>
      <c r="FI31" s="25">
        <v>1.8624271282454274</v>
      </c>
      <c r="FJ31" s="25">
        <v>12.916375314914603</v>
      </c>
      <c r="FK31" s="25">
        <v>7.8955346109552647</v>
      </c>
      <c r="FL31" s="25">
        <v>1.2999395715742812</v>
      </c>
      <c r="FM31" s="25">
        <v>0.9342921654088675</v>
      </c>
      <c r="FN31" s="25">
        <v>7.8955346109552647</v>
      </c>
      <c r="FO31" s="25">
        <v>2.6844262295081971</v>
      </c>
      <c r="FP31" s="25">
        <v>0.44197031039136303</v>
      </c>
      <c r="FQ31" s="25">
        <v>0.31765276430649858</v>
      </c>
      <c r="FR31" s="25">
        <v>2.0342147446312282</v>
      </c>
      <c r="FS31" s="25">
        <v>2.6844262295081971</v>
      </c>
      <c r="FT31" s="25">
        <v>0.44197031039136303</v>
      </c>
      <c r="FU31" s="25">
        <v>0.31765276430649858</v>
      </c>
      <c r="FV31" s="25">
        <v>-3.2912054152652956</v>
      </c>
      <c r="FW31" s="25">
        <v>2.6844262295081971</v>
      </c>
      <c r="FX31" s="25">
        <v>0.44197031039136303</v>
      </c>
      <c r="FY31" s="25">
        <v>0.31765276430649858</v>
      </c>
      <c r="FZ31" s="25">
        <v>-8.5727148469698378</v>
      </c>
      <c r="GA31" s="25">
        <v>2.6844262295081971</v>
      </c>
      <c r="GB31" s="25">
        <v>0.44197031039136303</v>
      </c>
      <c r="GC31" s="25">
        <v>0.31765276430649858</v>
      </c>
      <c r="GD31" s="25">
        <v>-13.013270950755327</v>
      </c>
      <c r="GE31" s="26">
        <v>33.127049180327866</v>
      </c>
      <c r="GF31" s="26">
        <v>5.4541160593792162</v>
      </c>
      <c r="GG31" s="26">
        <v>3.9199806013579046</v>
      </c>
      <c r="GH31" s="26">
        <v>20.438551036751971</v>
      </c>
      <c r="GI31" s="26">
        <v>33.32985306298368</v>
      </c>
      <c r="GJ31" s="26">
        <v>5.4875061723131022</v>
      </c>
      <c r="GK31" s="26">
        <v>3.9439787329621816</v>
      </c>
      <c r="GL31" s="26">
        <v>20.173959274592629</v>
      </c>
      <c r="GM31" s="26">
        <v>32.737153421439693</v>
      </c>
      <c r="GN31" s="26">
        <v>5.3899226955676687</v>
      </c>
      <c r="GO31" s="26">
        <v>3.8738435668434943</v>
      </c>
      <c r="GP31" s="26">
        <v>20.118085925352723</v>
      </c>
      <c r="GQ31" s="26">
        <v>31.143100785145357</v>
      </c>
      <c r="GR31" s="26">
        <v>5.1274740833842554</v>
      </c>
      <c r="GS31" s="26">
        <v>3.6852165817533789</v>
      </c>
      <c r="GT31" s="26">
        <v>20.11901719132311</v>
      </c>
      <c r="GU31" s="26">
        <v>28.476638159710195</v>
      </c>
      <c r="GV31" s="26">
        <v>4.6884613434340672</v>
      </c>
      <c r="GW31" s="26">
        <v>3.3696894815563958</v>
      </c>
      <c r="GX31" s="26">
        <v>19.141952455224793</v>
      </c>
      <c r="GY31" s="26">
        <v>26.161043395307502</v>
      </c>
      <c r="GZ31" s="26">
        <v>4.3072163214946224</v>
      </c>
      <c r="HA31" s="26">
        <v>3.0956811777182494</v>
      </c>
      <c r="HB31" s="26">
        <v>18.088941316644394</v>
      </c>
      <c r="HC31" s="26">
        <v>23.288126215634161</v>
      </c>
      <c r="HD31" s="26">
        <v>3.8342124133702664</v>
      </c>
      <c r="HE31" s="26">
        <v>2.7557239556812489</v>
      </c>
      <c r="HF31" s="26">
        <v>16.638008193872267</v>
      </c>
      <c r="HG31" s="26">
        <v>18.997397108432942</v>
      </c>
      <c r="HH31" s="26">
        <v>3.1277765819552212</v>
      </c>
      <c r="HI31" s="26">
        <v>2.2479946141889613</v>
      </c>
      <c r="HJ31" s="26">
        <v>13.917841016195432</v>
      </c>
      <c r="HK31" s="26">
        <v>14.870847375156929</v>
      </c>
      <c r="HL31" s="26">
        <v>2.4483716326169302</v>
      </c>
      <c r="HM31" s="26">
        <v>1.7596928998730799</v>
      </c>
      <c r="HN31" s="26">
        <v>11.118908475036591</v>
      </c>
      <c r="HO31" s="26">
        <v>10.924975631023806</v>
      </c>
      <c r="HP31" s="26">
        <v>1.7987139365518277</v>
      </c>
      <c r="HQ31" s="26">
        <v>1.2927711221968035</v>
      </c>
      <c r="HR31" s="26">
        <v>8.4783146397651024</v>
      </c>
      <c r="HS31" s="26">
        <v>0.78336963629364986</v>
      </c>
      <c r="HT31" s="26">
        <v>0.1289758375544201</v>
      </c>
      <c r="HU31" s="26">
        <v>9.2697473935815025E-2</v>
      </c>
      <c r="HV31" s="26">
        <v>0.78336963629364986</v>
      </c>
      <c r="HW31" s="26">
        <v>2.6844262295081971</v>
      </c>
      <c r="HX31" s="26">
        <v>0.44197031039136303</v>
      </c>
      <c r="HY31" s="26">
        <v>0.31765276430649858</v>
      </c>
      <c r="HZ31" s="26">
        <v>-4.2771950929591611</v>
      </c>
      <c r="IA31" s="26">
        <v>2.6844262295081971</v>
      </c>
      <c r="IB31" s="26">
        <v>0.44197031039136303</v>
      </c>
      <c r="IC31" s="26">
        <v>0.31765276430649858</v>
      </c>
      <c r="ID31" s="26">
        <v>-9.157317558971954</v>
      </c>
      <c r="IE31" s="26">
        <v>2.6844262295081971</v>
      </c>
      <c r="IF31" s="26">
        <v>0.44197031039136303</v>
      </c>
      <c r="IG31" s="26">
        <v>0.31765276430649858</v>
      </c>
      <c r="IH31" s="26">
        <v>-12.25746231582383</v>
      </c>
      <c r="II31" s="26">
        <v>2.6844262295081971</v>
      </c>
      <c r="IJ31" s="26">
        <v>0.44197031039136303</v>
      </c>
      <c r="IK31" s="26">
        <v>0.31765276430649858</v>
      </c>
      <c r="IL31" s="26">
        <v>-10.45795728420434</v>
      </c>
      <c r="IM31" s="27">
        <v>33.127049180327866</v>
      </c>
      <c r="IN31" s="27">
        <v>5.4541160593792162</v>
      </c>
      <c r="IO31" s="27">
        <v>3.9199806013579046</v>
      </c>
      <c r="IP31" s="27">
        <v>20.438551036751971</v>
      </c>
      <c r="IQ31" s="27">
        <v>32.976654795317913</v>
      </c>
      <c r="IR31" s="27">
        <v>5.4293547706191427</v>
      </c>
      <c r="IS31" s="27">
        <v>3.9021841755856306</v>
      </c>
      <c r="IT31" s="27">
        <v>19.72244075384366</v>
      </c>
      <c r="IU31" s="27">
        <v>32.361269233889367</v>
      </c>
      <c r="IV31" s="27">
        <v>5.3280362301410298</v>
      </c>
      <c r="IW31" s="27">
        <v>3.8293645456202747</v>
      </c>
      <c r="IX31" s="27">
        <v>19.553949305942133</v>
      </c>
      <c r="IY31" s="27">
        <v>31.141217496057838</v>
      </c>
      <c r="IZ31" s="27">
        <v>5.1271640141957571</v>
      </c>
      <c r="JA31" s="27">
        <v>3.6849937289224601</v>
      </c>
      <c r="JB31" s="27">
        <v>19.557423423919939</v>
      </c>
      <c r="JC31" s="27">
        <v>29.516211212816966</v>
      </c>
      <c r="JD31" s="27">
        <v>4.8596191200589338</v>
      </c>
      <c r="JE31" s="27">
        <v>3.4927039456485645</v>
      </c>
      <c r="JF31" s="27">
        <v>19.293366976758033</v>
      </c>
      <c r="JG31" s="27">
        <v>27.78669597236858</v>
      </c>
      <c r="JH31" s="27">
        <v>4.5748676229810616</v>
      </c>
      <c r="JI31" s="27">
        <v>3.2880474380494342</v>
      </c>
      <c r="JJ31" s="27">
        <v>18.951931422634438</v>
      </c>
      <c r="JK31" s="27">
        <v>26.51123046448965</v>
      </c>
      <c r="JL31" s="27">
        <v>4.3648719523181336</v>
      </c>
      <c r="JM31" s="27">
        <v>3.1371194148086685</v>
      </c>
      <c r="JN31" s="27">
        <v>18.529738037666892</v>
      </c>
      <c r="JO31" s="27">
        <v>25.343847042160306</v>
      </c>
      <c r="JP31" s="27">
        <v>4.1726711729332759</v>
      </c>
      <c r="JQ31" s="27">
        <v>2.9989809303041297</v>
      </c>
      <c r="JR31" s="27">
        <v>18.057282762915584</v>
      </c>
      <c r="JS31" s="27">
        <v>23.998029261562053</v>
      </c>
      <c r="JT31" s="27">
        <v>3.951092536991323</v>
      </c>
      <c r="JU31" s="27">
        <v>2.8397280018531239</v>
      </c>
      <c r="JV31" s="27">
        <v>17.439524692669359</v>
      </c>
      <c r="JW31" s="27">
        <v>22.500161748360405</v>
      </c>
      <c r="JX31" s="27">
        <v>3.7044800719297832</v>
      </c>
      <c r="JY31" s="27">
        <v>2.6624827675072451</v>
      </c>
      <c r="JZ31" s="27">
        <v>16.704150827084831</v>
      </c>
      <c r="KA31" s="27">
        <v>17.740593299694503</v>
      </c>
      <c r="KB31" s="27">
        <v>2.9208534177634671</v>
      </c>
      <c r="KC31" s="27">
        <v>2.0992748618455184</v>
      </c>
      <c r="KD31" s="27">
        <v>14.137559152117433</v>
      </c>
      <c r="KE31" s="27">
        <v>13.473773380385262</v>
      </c>
      <c r="KF31" s="27">
        <v>2.2183540518313118</v>
      </c>
      <c r="KG31" s="27">
        <v>1.5943747356032998</v>
      </c>
      <c r="KH31" s="27">
        <v>11.423606119085413</v>
      </c>
      <c r="KI31" s="27">
        <v>9.6400691027389094</v>
      </c>
      <c r="KJ31" s="27">
        <v>1.5871638738652456</v>
      </c>
      <c r="KK31" s="27">
        <v>1.1407259268032466</v>
      </c>
      <c r="KL31" s="27">
        <v>9.5387265148160338</v>
      </c>
      <c r="KM31" s="27">
        <v>5.5487160283298804</v>
      </c>
      <c r="KN31" s="27">
        <v>0.91355378604081705</v>
      </c>
      <c r="KO31" s="27">
        <v>0.65658909355600914</v>
      </c>
      <c r="KP31" s="27">
        <v>5.5487160283298804</v>
      </c>
      <c r="KQ31" s="27">
        <v>3.3655749857931099</v>
      </c>
      <c r="KR31" s="27">
        <v>0.55411625946931098</v>
      </c>
      <c r="KS31" s="27">
        <v>0.39825426602013525</v>
      </c>
      <c r="KT31" s="133">
        <v>3.3655749857931099</v>
      </c>
      <c r="KU31" s="149">
        <v>33.127049180327866</v>
      </c>
      <c r="KV31" s="149">
        <v>5.4541160593792162</v>
      </c>
      <c r="KW31" s="149">
        <v>3.9199806013579046</v>
      </c>
      <c r="KX31" s="149">
        <v>20.438551036751971</v>
      </c>
      <c r="KY31" s="149">
        <v>32.634047161058099</v>
      </c>
      <c r="KZ31" s="149">
        <v>5.3729470359636817</v>
      </c>
      <c r="LA31" s="149">
        <v>3.861642826041793</v>
      </c>
      <c r="LB31" s="149">
        <v>19.588445869270103</v>
      </c>
      <c r="LC31" s="149">
        <v>31.656554633058832</v>
      </c>
      <c r="LD31" s="149">
        <v>5.2120103444442343</v>
      </c>
      <c r="LE31" s="149">
        <v>3.7459744570641882</v>
      </c>
      <c r="LF31" s="149">
        <v>19.267817580579006</v>
      </c>
      <c r="LG31" s="149">
        <v>29.796285343639276</v>
      </c>
      <c r="LH31" s="149">
        <v>4.905731190180826</v>
      </c>
      <c r="LI31" s="149">
        <v>3.5258455983743859</v>
      </c>
      <c r="LJ31" s="149">
        <v>19.077201864420445</v>
      </c>
      <c r="LK31" s="149">
        <v>26.936982546938818</v>
      </c>
      <c r="LL31" s="149">
        <v>4.4349687864055811</v>
      </c>
      <c r="LM31" s="149">
        <v>3.1874993896474648</v>
      </c>
      <c r="LN31" s="149">
        <v>17.925553090014763</v>
      </c>
      <c r="LO31" s="149">
        <v>24.430342692877595</v>
      </c>
      <c r="LP31" s="149">
        <v>4.0222696471404404</v>
      </c>
      <c r="LQ31" s="149">
        <v>2.8908843923676688</v>
      </c>
      <c r="LR31" s="149">
        <v>16.752771531676299</v>
      </c>
      <c r="LS31" s="149">
        <v>21.394173934266728</v>
      </c>
      <c r="LT31" s="149">
        <v>3.5223876113097718</v>
      </c>
      <c r="LU31" s="149">
        <v>2.5316093307279739</v>
      </c>
      <c r="LV31" s="149">
        <v>15.152553267521959</v>
      </c>
      <c r="LW31" s="149">
        <v>16.860019659509707</v>
      </c>
      <c r="LX31" s="149">
        <v>2.7758736821325023</v>
      </c>
      <c r="LY31" s="149">
        <v>1.9950750712513912</v>
      </c>
      <c r="LZ31" s="149">
        <v>12.23946897853979</v>
      </c>
      <c r="MA31" s="149">
        <v>12.617011485810647</v>
      </c>
      <c r="MB31" s="149">
        <v>2.0772947385545195</v>
      </c>
      <c r="MC31" s="149">
        <v>1.4929926297467497</v>
      </c>
      <c r="MD31" s="149">
        <v>9.3134564828261759</v>
      </c>
      <c r="ME31" s="149">
        <v>8.4984286877558688</v>
      </c>
      <c r="MF31" s="149">
        <v>1.3992014843538678</v>
      </c>
      <c r="MG31" s="149">
        <v>1.005633656553071</v>
      </c>
      <c r="MH31" s="149">
        <v>6.5427845180238577</v>
      </c>
      <c r="MI31" s="149">
        <v>2.6844262295081971</v>
      </c>
      <c r="MJ31" s="149">
        <v>0.44197031039136303</v>
      </c>
      <c r="MK31" s="149">
        <v>0.31765276430649858</v>
      </c>
      <c r="ML31" s="149">
        <v>-0.76975322999145135</v>
      </c>
      <c r="MM31" s="149">
        <v>2.6844262295081971</v>
      </c>
      <c r="MN31" s="149">
        <v>0.44197031039136303</v>
      </c>
      <c r="MO31" s="149">
        <v>0.31765276430649858</v>
      </c>
      <c r="MP31" s="149">
        <v>-7.3113765877678318</v>
      </c>
      <c r="MQ31" s="149">
        <v>2.6844262295081971</v>
      </c>
      <c r="MR31" s="149">
        <v>0.44197031039136303</v>
      </c>
      <c r="MS31" s="149">
        <v>0.31765276430649858</v>
      </c>
      <c r="MT31" s="149">
        <v>-12.691387353554589</v>
      </c>
      <c r="MU31" s="149">
        <v>2.6844262295081971</v>
      </c>
      <c r="MV31" s="149">
        <v>0.44197031039136303</v>
      </c>
      <c r="MW31" s="149">
        <v>0.31765276430649858</v>
      </c>
      <c r="MX31" s="149">
        <v>-16.367172186546341</v>
      </c>
      <c r="MY31" s="149">
        <v>2.6844262295081971</v>
      </c>
      <c r="MZ31" s="149">
        <v>0.44197031039136303</v>
      </c>
      <c r="NA31" s="149">
        <v>0.31765276430649858</v>
      </c>
      <c r="NB31" s="149">
        <v>-15.184904858944151</v>
      </c>
      <c r="ND31" s="97"/>
    </row>
    <row r="32" spans="1:368" ht="15" thickBot="1" x14ac:dyDescent="0.35">
      <c r="A32" s="2"/>
      <c r="B32" s="72" t="s">
        <v>455</v>
      </c>
      <c r="C32" s="72" t="s">
        <v>456</v>
      </c>
      <c r="D32" s="72" t="s">
        <v>823</v>
      </c>
      <c r="E32" s="85">
        <v>385381</v>
      </c>
      <c r="F32" s="82">
        <v>432208</v>
      </c>
      <c r="G32" s="20">
        <v>22.261769647842108</v>
      </c>
      <c r="H32" s="20">
        <v>13.849860390905468</v>
      </c>
      <c r="I32" s="20">
        <v>10.103280330413257</v>
      </c>
      <c r="J32" s="20">
        <v>10.008485162621074</v>
      </c>
      <c r="K32" s="20">
        <v>22.374186154842107</v>
      </c>
      <c r="L32" s="20">
        <v>13.578320263071133</v>
      </c>
      <c r="M32" s="20">
        <v>9.905195587676932</v>
      </c>
      <c r="N32" s="20">
        <v>8.4905371912660339</v>
      </c>
      <c r="O32" s="20">
        <v>22.538609882842106</v>
      </c>
      <c r="P32" s="20">
        <v>13.465920574329266</v>
      </c>
      <c r="Q32" s="20">
        <v>9.8232015796249819</v>
      </c>
      <c r="R32" s="20">
        <v>8.1869561151316343</v>
      </c>
      <c r="S32" s="20">
        <v>22.758568753842106</v>
      </c>
      <c r="T32" s="20">
        <v>13.334939377164423</v>
      </c>
      <c r="U32" s="20">
        <v>9.7276526198796187</v>
      </c>
      <c r="V32" s="20">
        <v>8.1331033288352987</v>
      </c>
      <c r="W32" s="20">
        <v>22.903752363842106</v>
      </c>
      <c r="X32" s="20">
        <v>13.126297414856424</v>
      </c>
      <c r="Y32" s="20">
        <v>9.5754512131947234</v>
      </c>
      <c r="Z32" s="20">
        <v>7.9824506406094056</v>
      </c>
      <c r="AA32" s="20">
        <v>23.047572342842106</v>
      </c>
      <c r="AB32" s="20">
        <v>13.148223274148281</v>
      </c>
      <c r="AC32" s="20">
        <v>9.5914458222852446</v>
      </c>
      <c r="AD32" s="20">
        <v>7.803151840467061</v>
      </c>
      <c r="AE32" s="20">
        <v>23.214242903842106</v>
      </c>
      <c r="AF32" s="20">
        <v>13.041515074181362</v>
      </c>
      <c r="AG32" s="20">
        <v>9.5136036760548368</v>
      </c>
      <c r="AH32" s="20">
        <v>7.5432907570229872</v>
      </c>
      <c r="AI32" s="20">
        <v>23.417164873842108</v>
      </c>
      <c r="AJ32" s="20">
        <v>12.903729742266982</v>
      </c>
      <c r="AK32" s="20">
        <v>9.4130911947402875</v>
      </c>
      <c r="AL32" s="20">
        <v>7.2908501854360068</v>
      </c>
      <c r="AM32" s="20">
        <v>23.584058715842108</v>
      </c>
      <c r="AN32" s="20">
        <v>12.789188129862207</v>
      </c>
      <c r="AO32" s="20">
        <v>9.3295346831971901</v>
      </c>
      <c r="AP32" s="20">
        <v>6.9888664553775879</v>
      </c>
      <c r="AQ32" s="20">
        <v>23.744801100842107</v>
      </c>
      <c r="AR32" s="20">
        <v>12.756475696914631</v>
      </c>
      <c r="AS32" s="20">
        <v>9.3056714188009479</v>
      </c>
      <c r="AT32" s="20">
        <v>6.7187455680792638</v>
      </c>
      <c r="AU32" s="20">
        <v>24.247284931842106</v>
      </c>
      <c r="AV32" s="20">
        <v>12.409009505586301</v>
      </c>
      <c r="AW32" s="20">
        <v>9.0521996698267611</v>
      </c>
      <c r="AX32" s="20">
        <v>5.022333763825328</v>
      </c>
      <c r="AY32" s="20">
        <v>24.716299012842107</v>
      </c>
      <c r="AZ32" s="20">
        <v>11.918813601672625</v>
      </c>
      <c r="BA32" s="20">
        <v>8.6946085826767181</v>
      </c>
      <c r="BB32" s="20">
        <v>2.1799558516648254</v>
      </c>
      <c r="BC32" s="20">
        <v>25.055008885842106</v>
      </c>
      <c r="BD32" s="20">
        <v>11.563869916359399</v>
      </c>
      <c r="BE32" s="20">
        <v>8.4356821059459985</v>
      </c>
      <c r="BF32" s="20">
        <v>-0.15730335573357479</v>
      </c>
      <c r="BG32" s="20">
        <v>25.341105477842106</v>
      </c>
      <c r="BH32" s="20">
        <v>11.829333778712883</v>
      </c>
      <c r="BI32" s="20">
        <v>8.6293342976108818</v>
      </c>
      <c r="BJ32" s="20">
        <v>-2.4676241716200629</v>
      </c>
      <c r="BK32" s="20">
        <v>25.525911800842106</v>
      </c>
      <c r="BL32" s="20">
        <v>11.339262927228628</v>
      </c>
      <c r="BM32" s="20">
        <v>8.2718344344670598</v>
      </c>
      <c r="BN32" s="20">
        <v>-4.3308581482528545</v>
      </c>
      <c r="BO32" s="23">
        <v>22.225170273842107</v>
      </c>
      <c r="BP32" s="23">
        <v>13.849860390905468</v>
      </c>
      <c r="BQ32" s="23">
        <v>10.103280330413257</v>
      </c>
      <c r="BR32" s="23">
        <v>10.008485162621074</v>
      </c>
      <c r="BS32" s="23">
        <v>22.302669154842107</v>
      </c>
      <c r="BT32" s="23">
        <v>13.737332304482674</v>
      </c>
      <c r="BU32" s="23">
        <v>10.02119265804069</v>
      </c>
      <c r="BV32" s="23">
        <v>9.4308591889513256</v>
      </c>
      <c r="BW32" s="23">
        <v>22.378482987842105</v>
      </c>
      <c r="BX32" s="23">
        <v>13.675058577291706</v>
      </c>
      <c r="BY32" s="23">
        <v>9.9757648410611637</v>
      </c>
      <c r="BZ32" s="23">
        <v>9.2625852326007276</v>
      </c>
      <c r="CA32" s="23">
        <v>22.482944382842106</v>
      </c>
      <c r="CB32" s="23">
        <v>13.61217250033274</v>
      </c>
      <c r="CC32" s="23">
        <v>9.9298903234513283</v>
      </c>
      <c r="CD32" s="23">
        <v>9.1728107685858671</v>
      </c>
      <c r="CE32" s="23">
        <v>22.632996734842106</v>
      </c>
      <c r="CF32" s="23">
        <v>13.537613305545191</v>
      </c>
      <c r="CG32" s="23">
        <v>9.8755004289045818</v>
      </c>
      <c r="CH32" s="23">
        <v>9.0383921070895674</v>
      </c>
      <c r="CI32" s="23">
        <v>22.826459302842107</v>
      </c>
      <c r="CJ32" s="23">
        <v>13.46291625190935</v>
      </c>
      <c r="CK32" s="23">
        <v>9.8210099682473491</v>
      </c>
      <c r="CL32" s="23">
        <v>8.8855048664519156</v>
      </c>
      <c r="CM32" s="23">
        <v>22.955598236842107</v>
      </c>
      <c r="CN32" s="23">
        <v>13.155164006207325</v>
      </c>
      <c r="CO32" s="23">
        <v>9.5965089896899389</v>
      </c>
      <c r="CP32" s="23">
        <v>8.6797489860093435</v>
      </c>
      <c r="CQ32" s="23">
        <v>23.084830640842107</v>
      </c>
      <c r="CR32" s="23">
        <v>13.064100221861549</v>
      </c>
      <c r="CS32" s="23">
        <v>9.5300792268457002</v>
      </c>
      <c r="CT32" s="23">
        <v>8.4234609190641123</v>
      </c>
      <c r="CU32" s="23">
        <v>23.171778113842109</v>
      </c>
      <c r="CV32" s="23">
        <v>12.994279524231546</v>
      </c>
      <c r="CW32" s="23">
        <v>9.4791460000036327</v>
      </c>
      <c r="CX32" s="23">
        <v>8.0979017236758022</v>
      </c>
      <c r="CY32" s="23">
        <v>23.262875073842107</v>
      </c>
      <c r="CZ32" s="23">
        <v>12.933394003582666</v>
      </c>
      <c r="DA32" s="23">
        <v>9.4347308603692479</v>
      </c>
      <c r="DB32" s="23">
        <v>7.7676502395340705</v>
      </c>
      <c r="DC32" s="23">
        <v>23.554985184842106</v>
      </c>
      <c r="DD32" s="23">
        <v>12.731632770078622</v>
      </c>
      <c r="DE32" s="23">
        <v>9.2875488495498555</v>
      </c>
      <c r="DF32" s="23">
        <v>6.7946269730759141</v>
      </c>
      <c r="DG32" s="23">
        <v>23.852036030842108</v>
      </c>
      <c r="DH32" s="23">
        <v>12.57004296376274</v>
      </c>
      <c r="DI32" s="23">
        <v>9.1696713355773269</v>
      </c>
      <c r="DJ32" s="23">
        <v>5.9081126109520401</v>
      </c>
      <c r="DK32" s="23">
        <v>24.126918037842106</v>
      </c>
      <c r="DL32" s="23">
        <v>12.416237373345746</v>
      </c>
      <c r="DM32" s="23">
        <v>9.0574722987272498</v>
      </c>
      <c r="DN32" s="23">
        <v>5.1260824261435207</v>
      </c>
      <c r="DO32" s="23">
        <v>24.406446718842105</v>
      </c>
      <c r="DP32" s="23">
        <v>12.556225018736338</v>
      </c>
      <c r="DQ32" s="23">
        <v>9.1595913370609772</v>
      </c>
      <c r="DR32" s="23">
        <v>4.3777155302933863</v>
      </c>
      <c r="DS32" s="23">
        <v>24.602705124842107</v>
      </c>
      <c r="DT32" s="23">
        <v>12.900388030485924</v>
      </c>
      <c r="DU32" s="23">
        <v>9.4106534625210045</v>
      </c>
      <c r="DV32" s="23">
        <v>3.9352949619576734</v>
      </c>
      <c r="DW32" s="25">
        <v>22.278614445842106</v>
      </c>
      <c r="DX32" s="25">
        <v>13.849860390905468</v>
      </c>
      <c r="DY32" s="25">
        <v>10.103280330413257</v>
      </c>
      <c r="DZ32" s="25">
        <v>10.008485162621074</v>
      </c>
      <c r="EA32" s="25">
        <v>22.407683080842105</v>
      </c>
      <c r="EB32" s="25">
        <v>13.525993837539707</v>
      </c>
      <c r="EC32" s="25">
        <v>9.867024188766683</v>
      </c>
      <c r="ED32" s="25">
        <v>8.2681771791774619</v>
      </c>
      <c r="EE32" s="25">
        <v>22.600601177842108</v>
      </c>
      <c r="EF32" s="25">
        <v>13.366859811392333</v>
      </c>
      <c r="EG32" s="25">
        <v>9.7509381322364703</v>
      </c>
      <c r="EH32" s="25">
        <v>7.9457755318034398</v>
      </c>
      <c r="EI32" s="25">
        <v>22.818818849842106</v>
      </c>
      <c r="EJ32" s="25">
        <v>13.165018777361325</v>
      </c>
      <c r="EK32" s="25">
        <v>9.6036979080436797</v>
      </c>
      <c r="EL32" s="25">
        <v>7.9287085058899258</v>
      </c>
      <c r="EM32" s="25">
        <v>22.958371180842107</v>
      </c>
      <c r="EN32" s="25">
        <v>13.096717705589469</v>
      </c>
      <c r="EO32" s="25">
        <v>9.5538732271081326</v>
      </c>
      <c r="EP32" s="25">
        <v>7.8180557061447811</v>
      </c>
      <c r="EQ32" s="25">
        <v>23.123468117842108</v>
      </c>
      <c r="ER32" s="25">
        <v>13.011835964265396</v>
      </c>
      <c r="ES32" s="25">
        <v>9.4919531785787008</v>
      </c>
      <c r="ET32" s="25">
        <v>7.6924444558825495</v>
      </c>
      <c r="EU32" s="25">
        <v>23.315978649842108</v>
      </c>
      <c r="EV32" s="25">
        <v>12.858598641136105</v>
      </c>
      <c r="EW32" s="25">
        <v>9.3801686848032997</v>
      </c>
      <c r="EX32" s="25">
        <v>7.4935306899839809</v>
      </c>
      <c r="EY32" s="25">
        <v>23.549610387842108</v>
      </c>
      <c r="EZ32" s="25">
        <v>12.811796967807062</v>
      </c>
      <c r="FA32" s="25">
        <v>9.3460275157063002</v>
      </c>
      <c r="FB32" s="25">
        <v>7.3081099812489914</v>
      </c>
      <c r="FC32" s="25">
        <v>23.731522889842108</v>
      </c>
      <c r="FD32" s="25">
        <v>12.74790800226299</v>
      </c>
      <c r="FE32" s="25">
        <v>9.2994214048363499</v>
      </c>
      <c r="FF32" s="25">
        <v>7.0912226363739226</v>
      </c>
      <c r="FG32" s="25">
        <v>23.906265001842108</v>
      </c>
      <c r="FH32" s="25">
        <v>12.677715111687085</v>
      </c>
      <c r="FI32" s="25">
        <v>9.2482166684221045</v>
      </c>
      <c r="FJ32" s="25">
        <v>6.8887999555105228</v>
      </c>
      <c r="FK32" s="25">
        <v>24.380129238842109</v>
      </c>
      <c r="FL32" s="25">
        <v>12.267302657744162</v>
      </c>
      <c r="FM32" s="25">
        <v>8.9488264972402352</v>
      </c>
      <c r="FN32" s="25">
        <v>5.3887634964081972</v>
      </c>
      <c r="FO32" s="25">
        <v>24.885219000842106</v>
      </c>
      <c r="FP32" s="25">
        <v>11.711938405739264</v>
      </c>
      <c r="FQ32" s="25">
        <v>8.5436960074643089</v>
      </c>
      <c r="FR32" s="25">
        <v>2.7051778140944762</v>
      </c>
      <c r="FS32" s="25">
        <v>25.249077864842107</v>
      </c>
      <c r="FT32" s="25">
        <v>11.281219361141858</v>
      </c>
      <c r="FU32" s="25">
        <v>8.2294924611186069</v>
      </c>
      <c r="FV32" s="25">
        <v>0.50363727135904668</v>
      </c>
      <c r="FW32" s="25">
        <v>25.543338667842107</v>
      </c>
      <c r="FX32" s="25">
        <v>11.479629469545166</v>
      </c>
      <c r="FY32" s="25">
        <v>8.3742298728330695</v>
      </c>
      <c r="FZ32" s="25">
        <v>-1.6433226545114294</v>
      </c>
      <c r="GA32" s="25">
        <v>25.714883464842107</v>
      </c>
      <c r="GB32" s="25">
        <v>10.954553557240597</v>
      </c>
      <c r="GC32" s="25">
        <v>7.9911943051789667</v>
      </c>
      <c r="GD32" s="25">
        <v>-3.3184690480018482</v>
      </c>
      <c r="GE32" s="26">
        <v>22.278614451842106</v>
      </c>
      <c r="GF32" s="26">
        <v>13.849860390905468</v>
      </c>
      <c r="GG32" s="26">
        <v>10.103280330413257</v>
      </c>
      <c r="GH32" s="26">
        <v>10.008485162621074</v>
      </c>
      <c r="GI32" s="26">
        <v>22.292508618842106</v>
      </c>
      <c r="GJ32" s="26">
        <v>13.653028182977454</v>
      </c>
      <c r="GK32" s="26">
        <v>9.9596939751271965</v>
      </c>
      <c r="GL32" s="26">
        <v>9.0303542919468818</v>
      </c>
      <c r="GM32" s="26">
        <v>22.380563511842105</v>
      </c>
      <c r="GN32" s="26">
        <v>13.504089066466989</v>
      </c>
      <c r="GO32" s="26">
        <v>9.851044963238424</v>
      </c>
      <c r="GP32" s="26">
        <v>8.8694762713562572</v>
      </c>
      <c r="GQ32" s="26">
        <v>22.513391043842105</v>
      </c>
      <c r="GR32" s="26">
        <v>13.289999703928357</v>
      </c>
      <c r="GS32" s="26">
        <v>9.6948697539267386</v>
      </c>
      <c r="GT32" s="26">
        <v>8.8794635710191514</v>
      </c>
      <c r="GU32" s="26">
        <v>22.716750124842108</v>
      </c>
      <c r="GV32" s="26">
        <v>13.189296642346465</v>
      </c>
      <c r="GW32" s="26">
        <v>9.6214082725416397</v>
      </c>
      <c r="GX32" s="26">
        <v>8.7706487361653167</v>
      </c>
      <c r="GY32" s="26">
        <v>22.860347300842108</v>
      </c>
      <c r="GZ32" s="26">
        <v>13.257312396588228</v>
      </c>
      <c r="HA32" s="26">
        <v>9.6710248183113183</v>
      </c>
      <c r="HB32" s="26">
        <v>8.6290852645622049</v>
      </c>
      <c r="HC32" s="26">
        <v>23.058718269842107</v>
      </c>
      <c r="HD32" s="26">
        <v>13.083227964713643</v>
      </c>
      <c r="HE32" s="26">
        <v>9.5440326489502034</v>
      </c>
      <c r="HF32" s="26">
        <v>8.2828432509975176</v>
      </c>
      <c r="HG32" s="26">
        <v>23.340488587842106</v>
      </c>
      <c r="HH32" s="26">
        <v>12.821832074519291</v>
      </c>
      <c r="HI32" s="26">
        <v>9.3533479863390454</v>
      </c>
      <c r="HJ32" s="26">
        <v>7.3979080018471421</v>
      </c>
      <c r="HK32" s="26">
        <v>23.543040437842109</v>
      </c>
      <c r="HL32" s="26">
        <v>12.536778112597394</v>
      </c>
      <c r="HM32" s="26">
        <v>9.1454050897822672</v>
      </c>
      <c r="HN32" s="26">
        <v>6.4745744803863676</v>
      </c>
      <c r="HO32" s="26">
        <v>23.698962599842108</v>
      </c>
      <c r="HP32" s="26">
        <v>12.268474873185742</v>
      </c>
      <c r="HQ32" s="26">
        <v>8.949681612084694</v>
      </c>
      <c r="HR32" s="26">
        <v>5.5602202857723952</v>
      </c>
      <c r="HS32" s="26">
        <v>24.175129063842107</v>
      </c>
      <c r="HT32" s="26">
        <v>12.426792599352726</v>
      </c>
      <c r="HU32" s="26">
        <v>9.065172189144155</v>
      </c>
      <c r="HV32" s="26">
        <v>2.9167460055541063</v>
      </c>
      <c r="HW32" s="26">
        <v>24.646935969842108</v>
      </c>
      <c r="HX32" s="26">
        <v>11.801797692679724</v>
      </c>
      <c r="HY32" s="26">
        <v>8.609247106220991</v>
      </c>
      <c r="HZ32" s="26">
        <v>0.38295973434594899</v>
      </c>
      <c r="IA32" s="26">
        <v>24.978353336842108</v>
      </c>
      <c r="IB32" s="26">
        <v>11.260107661253805</v>
      </c>
      <c r="IC32" s="26">
        <v>8.2140917699780225</v>
      </c>
      <c r="ID32" s="26">
        <v>-1.626157575908163</v>
      </c>
      <c r="IE32" s="26">
        <v>25.208178838842109</v>
      </c>
      <c r="IF32" s="26">
        <v>10.830768629718671</v>
      </c>
      <c r="IG32" s="26">
        <v>7.900894923948008</v>
      </c>
      <c r="IH32" s="26">
        <v>-2.8153155079311318</v>
      </c>
      <c r="II32" s="26">
        <v>25.206098217842108</v>
      </c>
      <c r="IJ32" s="26">
        <v>10.809665155358269</v>
      </c>
      <c r="IK32" s="26">
        <v>7.8855002332153257</v>
      </c>
      <c r="IL32" s="26">
        <v>-1.8181049033649401</v>
      </c>
      <c r="IM32" s="27">
        <v>22.261769640842108</v>
      </c>
      <c r="IN32" s="27">
        <v>13.849860390905468</v>
      </c>
      <c r="IO32" s="27">
        <v>10.103280330413257</v>
      </c>
      <c r="IP32" s="27">
        <v>10.008485162621074</v>
      </c>
      <c r="IQ32" s="27">
        <v>22.357392468842107</v>
      </c>
      <c r="IR32" s="27">
        <v>13.665340721585578</v>
      </c>
      <c r="IS32" s="27">
        <v>9.9686758006204403</v>
      </c>
      <c r="IT32" s="27">
        <v>8.9945182631998346</v>
      </c>
      <c r="IU32" s="27">
        <v>22.466214973842106</v>
      </c>
      <c r="IV32" s="27">
        <v>13.577105009974954</v>
      </c>
      <c r="IW32" s="27">
        <v>9.9043090774626368</v>
      </c>
      <c r="IX32" s="27">
        <v>8.8126989199798764</v>
      </c>
      <c r="IY32" s="27">
        <v>22.598047707842106</v>
      </c>
      <c r="IZ32" s="27">
        <v>13.456875115267795</v>
      </c>
      <c r="JA32" s="27">
        <v>9.816603043175089</v>
      </c>
      <c r="JB32" s="27">
        <v>8.8306632972037207</v>
      </c>
      <c r="JC32" s="27">
        <v>22.774096364842109</v>
      </c>
      <c r="JD32" s="27">
        <v>13.280275433144588</v>
      </c>
      <c r="JE32" s="27">
        <v>9.6877760337761902</v>
      </c>
      <c r="JF32" s="27">
        <v>8.8239747957963495</v>
      </c>
      <c r="JG32" s="27">
        <v>22.888206523842108</v>
      </c>
      <c r="JH32" s="27">
        <v>13.321529908963402</v>
      </c>
      <c r="JI32" s="27">
        <v>9.7178705995203636</v>
      </c>
      <c r="JJ32" s="27">
        <v>8.7890211665139404</v>
      </c>
      <c r="JK32" s="27">
        <v>23.043599861842107</v>
      </c>
      <c r="JL32" s="27">
        <v>13.231399172076165</v>
      </c>
      <c r="JM32" s="27">
        <v>9.6521214818067698</v>
      </c>
      <c r="JN32" s="27">
        <v>8.6540714100327314</v>
      </c>
      <c r="JO32" s="27">
        <v>23.219776557842106</v>
      </c>
      <c r="JP32" s="27">
        <v>13.093710034338265</v>
      </c>
      <c r="JQ32" s="27">
        <v>9.5516791728046986</v>
      </c>
      <c r="JR32" s="27">
        <v>8.4496179584911975</v>
      </c>
      <c r="JS32" s="27">
        <v>23.364813088842105</v>
      </c>
      <c r="JT32" s="27">
        <v>13.016527033604962</v>
      </c>
      <c r="JU32" s="27">
        <v>9.4953752483504772</v>
      </c>
      <c r="JV32" s="27">
        <v>8.1697634211497121</v>
      </c>
      <c r="JW32" s="27">
        <v>23.511233774842108</v>
      </c>
      <c r="JX32" s="27">
        <v>12.978578430984431</v>
      </c>
      <c r="JY32" s="27">
        <v>9.4676922710784126</v>
      </c>
      <c r="JZ32" s="27">
        <v>7.8940637557951838</v>
      </c>
      <c r="KA32" s="27">
        <v>23.991729400842107</v>
      </c>
      <c r="KB32" s="27">
        <v>12.765787293197691</v>
      </c>
      <c r="KC32" s="27">
        <v>9.3124640986486948</v>
      </c>
      <c r="KD32" s="27">
        <v>6.952695460695649</v>
      </c>
      <c r="KE32" s="27">
        <v>24.425045856842107</v>
      </c>
      <c r="KF32" s="27">
        <v>12.591929145104098</v>
      </c>
      <c r="KG32" s="27">
        <v>9.185637000155376</v>
      </c>
      <c r="KH32" s="27">
        <v>5.9274216856754247</v>
      </c>
      <c r="KI32" s="27">
        <v>24.710050369842108</v>
      </c>
      <c r="KJ32" s="27">
        <v>12.531653874123052</v>
      </c>
      <c r="KK32" s="27">
        <v>9.1416670291574711</v>
      </c>
      <c r="KL32" s="27">
        <v>5.2165152251184228</v>
      </c>
      <c r="KM32" s="27">
        <v>24.946019702842108</v>
      </c>
      <c r="KN32" s="27">
        <v>13.153142003038861</v>
      </c>
      <c r="KO32" s="27">
        <v>9.5950339665298934</v>
      </c>
      <c r="KP32" s="27">
        <v>4.6184733930001656</v>
      </c>
      <c r="KQ32" s="27">
        <v>25.050097614842109</v>
      </c>
      <c r="KR32" s="27">
        <v>12.977462578537283</v>
      </c>
      <c r="KS32" s="27">
        <v>9.4668782722536804</v>
      </c>
      <c r="KT32" s="133">
        <v>4.4602462189274945</v>
      </c>
      <c r="KU32" s="149">
        <v>22.261769640842108</v>
      </c>
      <c r="KV32" s="149">
        <v>13.849860390905468</v>
      </c>
      <c r="KW32" s="149">
        <v>10.103280330413257</v>
      </c>
      <c r="KX32" s="149">
        <v>10.008485162621074</v>
      </c>
      <c r="KY32" s="149">
        <v>22.316460568842107</v>
      </c>
      <c r="KZ32" s="149">
        <v>13.523086680764404</v>
      </c>
      <c r="LA32" s="149">
        <v>9.8649034583740054</v>
      </c>
      <c r="LB32" s="149">
        <v>8.2579398484489772</v>
      </c>
      <c r="LC32" s="149">
        <v>22.472631316842108</v>
      </c>
      <c r="LD32" s="149">
        <v>13.343726380299731</v>
      </c>
      <c r="LE32" s="149">
        <v>9.7340626163297284</v>
      </c>
      <c r="LF32" s="149">
        <v>7.8973363130107472</v>
      </c>
      <c r="LG32" s="149">
        <v>22.690386954842108</v>
      </c>
      <c r="LH32" s="149">
        <v>13.099869708164318</v>
      </c>
      <c r="LI32" s="149">
        <v>9.5561725691027135</v>
      </c>
      <c r="LJ32" s="149">
        <v>7.8222447689577734</v>
      </c>
      <c r="LK32" s="149">
        <v>22.841891587842106</v>
      </c>
      <c r="LL32" s="149">
        <v>13.009125409467872</v>
      </c>
      <c r="LM32" s="149">
        <v>9.489975866591621</v>
      </c>
      <c r="LN32" s="149">
        <v>7.6354597450244821</v>
      </c>
      <c r="LO32" s="149">
        <v>22.985632755842108</v>
      </c>
      <c r="LP32" s="149">
        <v>13.043719850350595</v>
      </c>
      <c r="LQ32" s="149">
        <v>9.5152120295742844</v>
      </c>
      <c r="LR32" s="149">
        <v>7.4005616760171371</v>
      </c>
      <c r="LS32" s="149">
        <v>23.171633153842109</v>
      </c>
      <c r="LT32" s="149">
        <v>12.85675345258074</v>
      </c>
      <c r="LU32" s="149">
        <v>9.378822645441808</v>
      </c>
      <c r="LV32" s="149">
        <v>6.9540992127687264</v>
      </c>
      <c r="LW32" s="149">
        <v>23.464973355842108</v>
      </c>
      <c r="LX32" s="149">
        <v>12.580219088904586</v>
      </c>
      <c r="LY32" s="149">
        <v>9.1770946771911497</v>
      </c>
      <c r="LZ32" s="149">
        <v>5.9659123400212941</v>
      </c>
      <c r="MA32" s="149">
        <v>23.685359916842106</v>
      </c>
      <c r="MB32" s="149">
        <v>12.272116055882192</v>
      </c>
      <c r="MC32" s="149">
        <v>8.9523378041673674</v>
      </c>
      <c r="MD32" s="149">
        <v>4.9527573534365104</v>
      </c>
      <c r="ME32" s="149">
        <v>23.847326990842106</v>
      </c>
      <c r="MF32" s="149">
        <v>11.992424504744767</v>
      </c>
      <c r="MG32" s="149">
        <v>8.7483067116196711</v>
      </c>
      <c r="MH32" s="149">
        <v>3.9529327995762458</v>
      </c>
      <c r="MI32" s="149">
        <v>24.329075097842107</v>
      </c>
      <c r="MJ32" s="149">
        <v>12.098300866390099</v>
      </c>
      <c r="MK32" s="149">
        <v>8.8255420433757532</v>
      </c>
      <c r="ML32" s="149">
        <v>1.0748449001267488</v>
      </c>
      <c r="MM32" s="149">
        <v>24.781063907842107</v>
      </c>
      <c r="MN32" s="149">
        <v>11.436983880213434</v>
      </c>
      <c r="MO32" s="149">
        <v>8.3431205091490064</v>
      </c>
      <c r="MP32" s="149">
        <v>-1.6261052512467487</v>
      </c>
      <c r="MQ32" s="149">
        <v>25.102901445842107</v>
      </c>
      <c r="MR32" s="149">
        <v>10.862683467842391</v>
      </c>
      <c r="MS32" s="149">
        <v>7.9241763540247652</v>
      </c>
      <c r="MT32" s="149">
        <v>-3.8042867238736946</v>
      </c>
      <c r="MU32" s="149">
        <v>25.313877865842109</v>
      </c>
      <c r="MV32" s="149">
        <v>10.397945473543537</v>
      </c>
      <c r="MW32" s="149">
        <v>7.585156457500859</v>
      </c>
      <c r="MX32" s="149">
        <v>-5.1963785251934667</v>
      </c>
      <c r="MY32" s="149">
        <v>25.318655400842108</v>
      </c>
      <c r="MZ32" s="149">
        <v>10.32505130375249</v>
      </c>
      <c r="NA32" s="149">
        <v>7.5319811755077426</v>
      </c>
      <c r="NB32" s="149">
        <v>-4.4554213456801577</v>
      </c>
      <c r="ND32" s="97"/>
    </row>
    <row r="33" spans="1:368" ht="15" thickBot="1" x14ac:dyDescent="0.35">
      <c r="A33" s="2"/>
      <c r="B33" s="72" t="s">
        <v>457</v>
      </c>
      <c r="C33" s="72" t="s">
        <v>458</v>
      </c>
      <c r="D33" s="72" t="s">
        <v>830</v>
      </c>
      <c r="E33" s="85">
        <v>354028</v>
      </c>
      <c r="F33" s="82">
        <v>429192</v>
      </c>
      <c r="G33" s="20">
        <v>29.433026259999998</v>
      </c>
      <c r="H33" s="20">
        <v>16.4158755484643</v>
      </c>
      <c r="I33" s="20">
        <v>11.975152662493242</v>
      </c>
      <c r="J33" s="20">
        <v>18.386006148458613</v>
      </c>
      <c r="K33" s="20">
        <v>29.489363293</v>
      </c>
      <c r="L33" s="20">
        <v>16.324698477164041</v>
      </c>
      <c r="M33" s="20">
        <v>11.908640258392944</v>
      </c>
      <c r="N33" s="20">
        <v>17.873803887299012</v>
      </c>
      <c r="O33" s="20">
        <v>29.560834572000001</v>
      </c>
      <c r="P33" s="20">
        <v>16.193800278053782</v>
      </c>
      <c r="Q33" s="20">
        <v>11.813151844572861</v>
      </c>
      <c r="R33" s="20">
        <v>17.472692881574893</v>
      </c>
      <c r="S33" s="20">
        <v>29.637321584999999</v>
      </c>
      <c r="T33" s="20">
        <v>15.949023554186297</v>
      </c>
      <c r="U33" s="20">
        <v>11.634590632416721</v>
      </c>
      <c r="V33" s="20">
        <v>16.887415166654417</v>
      </c>
      <c r="W33" s="20">
        <v>29.719365691</v>
      </c>
      <c r="X33" s="20">
        <v>15.634914069647733</v>
      </c>
      <c r="Y33" s="20">
        <v>11.405452136636749</v>
      </c>
      <c r="Z33" s="20">
        <v>16.300878031928317</v>
      </c>
      <c r="AA33" s="20">
        <v>29.808078573</v>
      </c>
      <c r="AB33" s="20">
        <v>15.430414504366741</v>
      </c>
      <c r="AC33" s="20">
        <v>11.256272550910511</v>
      </c>
      <c r="AD33" s="20">
        <v>15.714721460575271</v>
      </c>
      <c r="AE33" s="20">
        <v>29.889163306</v>
      </c>
      <c r="AF33" s="20">
        <v>15.321151890486501</v>
      </c>
      <c r="AG33" s="20">
        <v>11.176566995294177</v>
      </c>
      <c r="AH33" s="20">
        <v>15.134996170777947</v>
      </c>
      <c r="AI33" s="20">
        <v>29.973093589000001</v>
      </c>
      <c r="AJ33" s="20">
        <v>15.174417934861234</v>
      </c>
      <c r="AK33" s="20">
        <v>11.069526617569792</v>
      </c>
      <c r="AL33" s="20">
        <v>14.707030253667632</v>
      </c>
      <c r="AM33" s="20">
        <v>30.039446714</v>
      </c>
      <c r="AN33" s="20">
        <v>15.037124526389134</v>
      </c>
      <c r="AO33" s="20">
        <v>10.969372987557581</v>
      </c>
      <c r="AP33" s="20">
        <v>14.263875885526124</v>
      </c>
      <c r="AQ33" s="20">
        <v>30.101969949000001</v>
      </c>
      <c r="AR33" s="20">
        <v>14.862878167942108</v>
      </c>
      <c r="AS33" s="20">
        <v>10.842262695016293</v>
      </c>
      <c r="AT33" s="20">
        <v>13.833530027172115</v>
      </c>
      <c r="AU33" s="20">
        <v>30.299097163999999</v>
      </c>
      <c r="AV33" s="20">
        <v>14.231973142498468</v>
      </c>
      <c r="AW33" s="20">
        <v>10.382026262733609</v>
      </c>
      <c r="AX33" s="20">
        <v>12.323336209697342</v>
      </c>
      <c r="AY33" s="20">
        <v>30.505210029000001</v>
      </c>
      <c r="AZ33" s="20">
        <v>13.886296507629435</v>
      </c>
      <c r="BA33" s="20">
        <v>10.12985997028137</v>
      </c>
      <c r="BB33" s="20">
        <v>10.562502863810369</v>
      </c>
      <c r="BC33" s="20">
        <v>30.646193124</v>
      </c>
      <c r="BD33" s="20">
        <v>13.587990273191288</v>
      </c>
      <c r="BE33" s="20">
        <v>9.9122497254288202</v>
      </c>
      <c r="BF33" s="20">
        <v>9.3480912626642798</v>
      </c>
      <c r="BG33" s="20">
        <v>30.766916663</v>
      </c>
      <c r="BH33" s="20">
        <v>13.438375222711715</v>
      </c>
      <c r="BI33" s="20">
        <v>9.8031076291202766</v>
      </c>
      <c r="BJ33" s="20">
        <v>8.687865316969269</v>
      </c>
      <c r="BK33" s="20">
        <v>30.84722708</v>
      </c>
      <c r="BL33" s="20">
        <v>13.163959492160304</v>
      </c>
      <c r="BM33" s="20">
        <v>9.6029251742374377</v>
      </c>
      <c r="BN33" s="20">
        <v>8.2469266994096024</v>
      </c>
      <c r="BO33" s="23">
        <v>29.425840180000002</v>
      </c>
      <c r="BP33" s="23">
        <v>16.4158755484643</v>
      </c>
      <c r="BQ33" s="23">
        <v>11.975152662493242</v>
      </c>
      <c r="BR33" s="23">
        <v>18.386006148458613</v>
      </c>
      <c r="BS33" s="23">
        <v>29.509999727</v>
      </c>
      <c r="BT33" s="23">
        <v>16.447492045792444</v>
      </c>
      <c r="BU33" s="23">
        <v>11.998216457113278</v>
      </c>
      <c r="BV33" s="23">
        <v>18.161059661243598</v>
      </c>
      <c r="BW33" s="23">
        <v>29.613315437000001</v>
      </c>
      <c r="BX33" s="23">
        <v>16.427155178706972</v>
      </c>
      <c r="BY33" s="23">
        <v>11.983380995714562</v>
      </c>
      <c r="BZ33" s="23">
        <v>17.891820169208334</v>
      </c>
      <c r="CA33" s="23">
        <v>29.697028887000002</v>
      </c>
      <c r="CB33" s="23">
        <v>16.353390195005641</v>
      </c>
      <c r="CC33" s="23">
        <v>11.929570467097804</v>
      </c>
      <c r="CD33" s="23">
        <v>17.632822502312621</v>
      </c>
      <c r="CE33" s="23">
        <v>29.777380722</v>
      </c>
      <c r="CF33" s="23">
        <v>16.190288076159217</v>
      </c>
      <c r="CG33" s="23">
        <v>11.810589742189423</v>
      </c>
      <c r="CH33" s="23">
        <v>17.364856786644317</v>
      </c>
      <c r="CI33" s="23">
        <v>29.869787877</v>
      </c>
      <c r="CJ33" s="23">
        <v>16.052025780078349</v>
      </c>
      <c r="CK33" s="23">
        <v>11.709729322155955</v>
      </c>
      <c r="CL33" s="23">
        <v>17.083357371807665</v>
      </c>
      <c r="CM33" s="23">
        <v>29.979452765000001</v>
      </c>
      <c r="CN33" s="23">
        <v>15.858703217032534</v>
      </c>
      <c r="CO33" s="23">
        <v>11.568703203948409</v>
      </c>
      <c r="CP33" s="23">
        <v>16.685993625441256</v>
      </c>
      <c r="CQ33" s="23">
        <v>30.107616491999998</v>
      </c>
      <c r="CR33" s="23">
        <v>15.740250846415019</v>
      </c>
      <c r="CS33" s="23">
        <v>11.482293848736669</v>
      </c>
      <c r="CT33" s="23">
        <v>16.221163703190925</v>
      </c>
      <c r="CU33" s="23">
        <v>30.153366111</v>
      </c>
      <c r="CV33" s="23">
        <v>15.63603103214343</v>
      </c>
      <c r="CW33" s="23">
        <v>11.406266945226443</v>
      </c>
      <c r="CX33" s="23">
        <v>16.055116113926644</v>
      </c>
      <c r="CY33" s="23">
        <v>30.199814557</v>
      </c>
      <c r="CZ33" s="23">
        <v>15.511050060129573</v>
      </c>
      <c r="DA33" s="23">
        <v>11.315095066190558</v>
      </c>
      <c r="DB33" s="23">
        <v>15.889624587011475</v>
      </c>
      <c r="DC33" s="23">
        <v>30.333169931</v>
      </c>
      <c r="DD33" s="23">
        <v>15.165923827823663</v>
      </c>
      <c r="DE33" s="23">
        <v>11.063330284745135</v>
      </c>
      <c r="DF33" s="23">
        <v>15.425843841462193</v>
      </c>
      <c r="DG33" s="23">
        <v>30.454699064</v>
      </c>
      <c r="DH33" s="23">
        <v>14.877370253372188</v>
      </c>
      <c r="DI33" s="23">
        <v>10.852834469571402</v>
      </c>
      <c r="DJ33" s="23">
        <v>15.005081835332255</v>
      </c>
      <c r="DK33" s="23">
        <v>30.556568814999999</v>
      </c>
      <c r="DL33" s="23">
        <v>14.452169424694697</v>
      </c>
      <c r="DM33" s="23">
        <v>10.54265638491189</v>
      </c>
      <c r="DN33" s="23">
        <v>14.667259260694202</v>
      </c>
      <c r="DO33" s="23">
        <v>30.657860372000002</v>
      </c>
      <c r="DP33" s="23">
        <v>14.539460383930459</v>
      </c>
      <c r="DQ33" s="23">
        <v>10.606333924365551</v>
      </c>
      <c r="DR33" s="23">
        <v>14.309576597661028</v>
      </c>
      <c r="DS33" s="23">
        <v>30.733256152999999</v>
      </c>
      <c r="DT33" s="23">
        <v>14.166748415535857</v>
      </c>
      <c r="DU33" s="23">
        <v>10.334445732505978</v>
      </c>
      <c r="DV33" s="23">
        <v>14.016175501903273</v>
      </c>
      <c r="DW33" s="25">
        <v>29.436080218000001</v>
      </c>
      <c r="DX33" s="25">
        <v>16.4158755484643</v>
      </c>
      <c r="DY33" s="25">
        <v>11.975152662493242</v>
      </c>
      <c r="DZ33" s="25">
        <v>18.386006148458613</v>
      </c>
      <c r="EA33" s="25">
        <v>29.502244245</v>
      </c>
      <c r="EB33" s="25">
        <v>16.283588127844737</v>
      </c>
      <c r="EC33" s="25">
        <v>11.878650830923563</v>
      </c>
      <c r="ED33" s="25">
        <v>17.797932912574062</v>
      </c>
      <c r="EE33" s="25">
        <v>29.585107163</v>
      </c>
      <c r="EF33" s="25">
        <v>16.03617154093676</v>
      </c>
      <c r="EG33" s="25">
        <v>11.698163875432892</v>
      </c>
      <c r="EH33" s="25">
        <v>17.352480423054637</v>
      </c>
      <c r="EI33" s="25">
        <v>29.6763014</v>
      </c>
      <c r="EJ33" s="25">
        <v>15.62928361646159</v>
      </c>
      <c r="EK33" s="25">
        <v>11.40134479942747</v>
      </c>
      <c r="EL33" s="25">
        <v>16.722910814353373</v>
      </c>
      <c r="EM33" s="25">
        <v>29.774826344000001</v>
      </c>
      <c r="EN33" s="25">
        <v>15.200861047728143</v>
      </c>
      <c r="EO33" s="25">
        <v>11.088816500251831</v>
      </c>
      <c r="EP33" s="25">
        <v>16.090225950048108</v>
      </c>
      <c r="EQ33" s="25">
        <v>29.882198624000001</v>
      </c>
      <c r="ER33" s="25">
        <v>15.27504239677039</v>
      </c>
      <c r="ES33" s="25">
        <v>11.142930761587936</v>
      </c>
      <c r="ET33" s="25">
        <v>15.454776292086212</v>
      </c>
      <c r="EU33" s="25">
        <v>29.977506411</v>
      </c>
      <c r="EV33" s="25">
        <v>15.099630939988568</v>
      </c>
      <c r="EW33" s="25">
        <v>11.014970546032504</v>
      </c>
      <c r="EX33" s="25">
        <v>14.820767705439035</v>
      </c>
      <c r="EY33" s="25">
        <v>30.083362401999999</v>
      </c>
      <c r="EZ33" s="25">
        <v>14.893417089052006</v>
      </c>
      <c r="FA33" s="25">
        <v>10.864540412787678</v>
      </c>
      <c r="FB33" s="25">
        <v>14.334712259631067</v>
      </c>
      <c r="FC33" s="25">
        <v>30.165245542000001</v>
      </c>
      <c r="FD33" s="25">
        <v>14.672424795507744</v>
      </c>
      <c r="FE33" s="25">
        <v>10.703329611413478</v>
      </c>
      <c r="FF33" s="25">
        <v>13.857697801320674</v>
      </c>
      <c r="FG33" s="25">
        <v>30.242460563000002</v>
      </c>
      <c r="FH33" s="25">
        <v>14.38112283798969</v>
      </c>
      <c r="FI33" s="25">
        <v>10.490828889057054</v>
      </c>
      <c r="FJ33" s="25">
        <v>13.392406578430991</v>
      </c>
      <c r="FK33" s="25">
        <v>30.488785058000001</v>
      </c>
      <c r="FL33" s="25">
        <v>13.875405147865546</v>
      </c>
      <c r="FM33" s="25">
        <v>10.121914874968624</v>
      </c>
      <c r="FN33" s="25">
        <v>11.784301117358275</v>
      </c>
      <c r="FO33" s="25">
        <v>30.730331246999999</v>
      </c>
      <c r="FP33" s="25">
        <v>13.346669494457799</v>
      </c>
      <c r="FQ33" s="25">
        <v>9.7362095771325183</v>
      </c>
      <c r="FR33" s="25">
        <v>10.059544301171954</v>
      </c>
      <c r="FS33" s="25">
        <v>30.890973272</v>
      </c>
      <c r="FT33" s="25">
        <v>12.958741364029677</v>
      </c>
      <c r="FU33" s="25">
        <v>9.4532214069165867</v>
      </c>
      <c r="FV33" s="25">
        <v>8.9656275321955263</v>
      </c>
      <c r="FW33" s="25">
        <v>31.026198019999999</v>
      </c>
      <c r="FX33" s="25">
        <v>12.703921868906434</v>
      </c>
      <c r="FY33" s="25">
        <v>9.2673341329499088</v>
      </c>
      <c r="FZ33" s="25">
        <v>8.5266649687857523</v>
      </c>
      <c r="GA33" s="25">
        <v>31.094848077000002</v>
      </c>
      <c r="GB33" s="25">
        <v>12.512862850641653</v>
      </c>
      <c r="GC33" s="25">
        <v>9.1279592391459108</v>
      </c>
      <c r="GD33" s="25">
        <v>8.3943391508134653</v>
      </c>
      <c r="GE33" s="26">
        <v>29.436080218000001</v>
      </c>
      <c r="GF33" s="26">
        <v>16.4158755484643</v>
      </c>
      <c r="GG33" s="26">
        <v>11.975152662493242</v>
      </c>
      <c r="GH33" s="26">
        <v>18.386006148458613</v>
      </c>
      <c r="GI33" s="26">
        <v>29.455747460000001</v>
      </c>
      <c r="GJ33" s="26">
        <v>16.304020059375929</v>
      </c>
      <c r="GK33" s="26">
        <v>11.893555640511897</v>
      </c>
      <c r="GL33" s="26">
        <v>17.965182724199263</v>
      </c>
      <c r="GM33" s="26">
        <v>29.501434567</v>
      </c>
      <c r="GN33" s="26">
        <v>16.165358899187716</v>
      </c>
      <c r="GO33" s="26">
        <v>11.792404254665309</v>
      </c>
      <c r="GP33" s="26">
        <v>17.590981167489296</v>
      </c>
      <c r="GQ33" s="26">
        <v>29.549452255999999</v>
      </c>
      <c r="GR33" s="26">
        <v>15.593134892209967</v>
      </c>
      <c r="GS33" s="26">
        <v>11.37497480836671</v>
      </c>
      <c r="GT33" s="26">
        <v>17.014039755186033</v>
      </c>
      <c r="GU33" s="26">
        <v>29.605349121</v>
      </c>
      <c r="GV33" s="26">
        <v>15.610866349772884</v>
      </c>
      <c r="GW33" s="26">
        <v>11.387909659792548</v>
      </c>
      <c r="GX33" s="26">
        <v>16.429371310842633</v>
      </c>
      <c r="GY33" s="26">
        <v>29.678971589</v>
      </c>
      <c r="GZ33" s="26">
        <v>15.473741482987624</v>
      </c>
      <c r="HA33" s="26">
        <v>11.287878978594362</v>
      </c>
      <c r="HB33" s="26">
        <v>15.826062933302854</v>
      </c>
      <c r="HC33" s="26">
        <v>29.766029754000002</v>
      </c>
      <c r="HD33" s="26">
        <v>15.247913188318941</v>
      </c>
      <c r="HE33" s="26">
        <v>11.123140381729149</v>
      </c>
      <c r="HF33" s="26">
        <v>15.175718284406118</v>
      </c>
      <c r="HG33" s="26">
        <v>29.861498232999999</v>
      </c>
      <c r="HH33" s="26">
        <v>15.004758443358201</v>
      </c>
      <c r="HI33" s="26">
        <v>10.945762380603471</v>
      </c>
      <c r="HJ33" s="26">
        <v>14.545195602102593</v>
      </c>
      <c r="HK33" s="26">
        <v>29.94317187</v>
      </c>
      <c r="HL33" s="26">
        <v>14.726407370335966</v>
      </c>
      <c r="HM33" s="26">
        <v>10.742709148177992</v>
      </c>
      <c r="HN33" s="26">
        <v>13.893895542222126</v>
      </c>
      <c r="HO33" s="26">
        <v>30.021922427</v>
      </c>
      <c r="HP33" s="26">
        <v>14.586490174940673</v>
      </c>
      <c r="HQ33" s="26">
        <v>10.640641502134995</v>
      </c>
      <c r="HR33" s="26">
        <v>13.263533340742859</v>
      </c>
      <c r="HS33" s="26">
        <v>30.262108494</v>
      </c>
      <c r="HT33" s="26">
        <v>14.262853478805754</v>
      </c>
      <c r="HU33" s="26">
        <v>10.404553038138133</v>
      </c>
      <c r="HV33" s="26">
        <v>11.470646663877908</v>
      </c>
      <c r="HW33" s="26">
        <v>30.497200851999999</v>
      </c>
      <c r="HX33" s="26">
        <v>13.704575734855267</v>
      </c>
      <c r="HY33" s="26">
        <v>9.9972971965510045</v>
      </c>
      <c r="HZ33" s="26">
        <v>9.8789906175360542</v>
      </c>
      <c r="IA33" s="26">
        <v>30.659319460999999</v>
      </c>
      <c r="IB33" s="26">
        <v>13.259710280093357</v>
      </c>
      <c r="IC33" s="26">
        <v>9.6727740409437644</v>
      </c>
      <c r="ID33" s="26">
        <v>8.9196381918995797</v>
      </c>
      <c r="IE33" s="26">
        <v>30.770713035</v>
      </c>
      <c r="IF33" s="26">
        <v>13.018698484996127</v>
      </c>
      <c r="IG33" s="26">
        <v>9.4969592919082899</v>
      </c>
      <c r="IH33" s="26">
        <v>8.7197921482863023</v>
      </c>
      <c r="II33" s="26">
        <v>30.779723828999998</v>
      </c>
      <c r="IJ33" s="26">
        <v>12.743898488382507</v>
      </c>
      <c r="IK33" s="26">
        <v>9.2964965202830143</v>
      </c>
      <c r="IL33" s="26">
        <v>8.9857925709777433</v>
      </c>
      <c r="IM33" s="27">
        <v>29.433026259999998</v>
      </c>
      <c r="IN33" s="27">
        <v>16.4158755484643</v>
      </c>
      <c r="IO33" s="27">
        <v>11.975152662493242</v>
      </c>
      <c r="IP33" s="27">
        <v>18.386006148458613</v>
      </c>
      <c r="IQ33" s="27">
        <v>29.486254874</v>
      </c>
      <c r="IR33" s="27">
        <v>16.343309254969835</v>
      </c>
      <c r="IS33" s="27">
        <v>11.922216561693624</v>
      </c>
      <c r="IT33" s="27">
        <v>18.054388378208195</v>
      </c>
      <c r="IU33" s="27">
        <v>29.547851133000002</v>
      </c>
      <c r="IV33" s="27">
        <v>16.252075725159962</v>
      </c>
      <c r="IW33" s="27">
        <v>11.855662971896606</v>
      </c>
      <c r="IX33" s="27">
        <v>17.702794293353065</v>
      </c>
      <c r="IY33" s="27">
        <v>29.609194381000002</v>
      </c>
      <c r="IZ33" s="27">
        <v>16.020896947790032</v>
      </c>
      <c r="JA33" s="27">
        <v>11.687021272392954</v>
      </c>
      <c r="JB33" s="27">
        <v>17.15111722546429</v>
      </c>
      <c r="JC33" s="27">
        <v>29.675711339999999</v>
      </c>
      <c r="JD33" s="27">
        <v>15.717928609148823</v>
      </c>
      <c r="JE33" s="27">
        <v>11.466010087432441</v>
      </c>
      <c r="JF33" s="27">
        <v>16.614584794476322</v>
      </c>
      <c r="JG33" s="27">
        <v>29.758318306</v>
      </c>
      <c r="JH33" s="27">
        <v>15.511942303114632</v>
      </c>
      <c r="JI33" s="27">
        <v>11.315745945025899</v>
      </c>
      <c r="JJ33" s="27">
        <v>16.072528625139078</v>
      </c>
      <c r="JK33" s="27">
        <v>29.837653513999999</v>
      </c>
      <c r="JL33" s="27">
        <v>15.408445300670813</v>
      </c>
      <c r="JM33" s="27">
        <v>11.240246322680681</v>
      </c>
      <c r="JN33" s="27">
        <v>15.518541386793235</v>
      </c>
      <c r="JO33" s="27">
        <v>29.913556287999999</v>
      </c>
      <c r="JP33" s="27">
        <v>15.257535126197967</v>
      </c>
      <c r="JQ33" s="27">
        <v>11.130159451450417</v>
      </c>
      <c r="JR33" s="27">
        <v>15.105238826415178</v>
      </c>
      <c r="JS33" s="27">
        <v>29.974674041</v>
      </c>
      <c r="JT33" s="27">
        <v>15.136419647026454</v>
      </c>
      <c r="JU33" s="27">
        <v>11.041807395625678</v>
      </c>
      <c r="JV33" s="27">
        <v>14.662642564453982</v>
      </c>
      <c r="JW33" s="27">
        <v>30.034581670000001</v>
      </c>
      <c r="JX33" s="27">
        <v>14.963995358662457</v>
      </c>
      <c r="JY33" s="27">
        <v>10.916026277842182</v>
      </c>
      <c r="JZ33" s="27">
        <v>14.222590341340464</v>
      </c>
      <c r="KA33" s="27">
        <v>30.214569706999999</v>
      </c>
      <c r="KB33" s="27">
        <v>14.346638664662457</v>
      </c>
      <c r="KC33" s="27">
        <v>10.465673164720918</v>
      </c>
      <c r="KD33" s="27">
        <v>12.904577370402041</v>
      </c>
      <c r="KE33" s="27">
        <v>30.391654524</v>
      </c>
      <c r="KF33" s="27">
        <v>14.145300775919896</v>
      </c>
      <c r="KG33" s="27">
        <v>10.318799978011008</v>
      </c>
      <c r="KH33" s="27">
        <v>11.614342309667903</v>
      </c>
      <c r="KI33" s="27">
        <v>30.515881440000001</v>
      </c>
      <c r="KJ33" s="27">
        <v>13.910323880630409</v>
      </c>
      <c r="KK33" s="27">
        <v>10.147387604364358</v>
      </c>
      <c r="KL33" s="27">
        <v>10.767658501041577</v>
      </c>
      <c r="KM33" s="27">
        <v>30.630833656</v>
      </c>
      <c r="KN33" s="27">
        <v>13.850460751799311</v>
      </c>
      <c r="KO33" s="27">
        <v>10.103718285326789</v>
      </c>
      <c r="KP33" s="27">
        <v>10.431980235951261</v>
      </c>
      <c r="KQ33" s="27">
        <v>30.701228878000002</v>
      </c>
      <c r="KR33" s="27">
        <v>13.754956905625832</v>
      </c>
      <c r="KS33" s="27">
        <v>10.034049559196022</v>
      </c>
      <c r="KT33" s="133">
        <v>10.293990281239701</v>
      </c>
      <c r="KU33" s="149">
        <v>29.433026259999998</v>
      </c>
      <c r="KV33" s="149">
        <v>16.4158755484643</v>
      </c>
      <c r="KW33" s="149">
        <v>11.975152662493242</v>
      </c>
      <c r="KX33" s="149">
        <v>18.386006148458613</v>
      </c>
      <c r="KY33" s="149">
        <v>29.480988128</v>
      </c>
      <c r="KZ33" s="149">
        <v>16.278940368628689</v>
      </c>
      <c r="LA33" s="149">
        <v>11.875260355283906</v>
      </c>
      <c r="LB33" s="149">
        <v>17.824041188791647</v>
      </c>
      <c r="LC33" s="149">
        <v>29.558480302</v>
      </c>
      <c r="LD33" s="149">
        <v>16.11470223028471</v>
      </c>
      <c r="LE33" s="149">
        <v>11.755450919968299</v>
      </c>
      <c r="LF33" s="149">
        <v>17.378568201646097</v>
      </c>
      <c r="LG33" s="149">
        <v>29.643794101000001</v>
      </c>
      <c r="LH33" s="149">
        <v>15.559047634691881</v>
      </c>
      <c r="LI33" s="149">
        <v>11.350108628587284</v>
      </c>
      <c r="LJ33" s="149">
        <v>16.739750318694558</v>
      </c>
      <c r="LK33" s="149">
        <v>29.735894087999998</v>
      </c>
      <c r="LL33" s="149">
        <v>15.516072432803648</v>
      </c>
      <c r="LM33" s="149">
        <v>11.318758817132286</v>
      </c>
      <c r="LN33" s="149">
        <v>16.097085233090795</v>
      </c>
      <c r="LO33" s="149">
        <v>29.834835515999998</v>
      </c>
      <c r="LP33" s="149">
        <v>15.38030100803746</v>
      </c>
      <c r="LQ33" s="149">
        <v>11.21971545304371</v>
      </c>
      <c r="LR33" s="149">
        <v>15.455532266173991</v>
      </c>
      <c r="LS33" s="149">
        <v>29.934431705999998</v>
      </c>
      <c r="LT33" s="149">
        <v>15.143101749738889</v>
      </c>
      <c r="LU33" s="149">
        <v>11.046681896522792</v>
      </c>
      <c r="LV33" s="149">
        <v>14.769124598294116</v>
      </c>
      <c r="LW33" s="149">
        <v>30.046638545</v>
      </c>
      <c r="LX33" s="149">
        <v>14.894938243972737</v>
      </c>
      <c r="LY33" s="149">
        <v>10.865650074124064</v>
      </c>
      <c r="LZ33" s="149">
        <v>14.081626633580598</v>
      </c>
      <c r="MA33" s="149">
        <v>30.137652741</v>
      </c>
      <c r="MB33" s="149">
        <v>14.628252063907771</v>
      </c>
      <c r="MC33" s="149">
        <v>10.671106218706379</v>
      </c>
      <c r="MD33" s="149">
        <v>13.409510111664897</v>
      </c>
      <c r="ME33" s="149">
        <v>30.223715677000001</v>
      </c>
      <c r="MF33" s="149">
        <v>14.448080221793875</v>
      </c>
      <c r="MG33" s="149">
        <v>10.539673368327689</v>
      </c>
      <c r="MH33" s="149">
        <v>12.760580484009532</v>
      </c>
      <c r="MI33" s="149">
        <v>30.469670201</v>
      </c>
      <c r="MJ33" s="149">
        <v>14.115529947917224</v>
      </c>
      <c r="MK33" s="149">
        <v>10.297082573467565</v>
      </c>
      <c r="ML33" s="149">
        <v>10.927717266802151</v>
      </c>
      <c r="MM33" s="149">
        <v>30.684582582000001</v>
      </c>
      <c r="MN33" s="149">
        <v>13.545026794617749</v>
      </c>
      <c r="MO33" s="149">
        <v>9.8809084659686732</v>
      </c>
      <c r="MP33" s="149">
        <v>9.3198625521769856</v>
      </c>
      <c r="MQ33" s="149">
        <v>30.823507563</v>
      </c>
      <c r="MR33" s="149">
        <v>13.089607226333426</v>
      </c>
      <c r="MS33" s="149">
        <v>9.5486862314865331</v>
      </c>
      <c r="MT33" s="149">
        <v>8.3418910924306218</v>
      </c>
      <c r="MU33" s="149">
        <v>30.927610157</v>
      </c>
      <c r="MV33" s="149">
        <v>12.827613662157789</v>
      </c>
      <c r="MW33" s="149">
        <v>9.3575655740271468</v>
      </c>
      <c r="MX33" s="149">
        <v>8.1329051479092982</v>
      </c>
      <c r="MY33" s="149">
        <v>30.959484487000001</v>
      </c>
      <c r="MZ33" s="149">
        <v>12.547215337192586</v>
      </c>
      <c r="NA33" s="149">
        <v>9.1530188998121478</v>
      </c>
      <c r="NB33" s="149">
        <v>8.3426125482936371</v>
      </c>
      <c r="ND33" s="97"/>
    </row>
    <row r="34" spans="1:368" ht="15" thickBot="1" x14ac:dyDescent="0.35">
      <c r="A34" s="2"/>
      <c r="B34" s="72" t="s">
        <v>459</v>
      </c>
      <c r="C34" s="72" t="s">
        <v>443</v>
      </c>
      <c r="D34" s="72" t="s">
        <v>831</v>
      </c>
      <c r="E34" s="85">
        <v>380562</v>
      </c>
      <c r="F34" s="82">
        <v>389035</v>
      </c>
      <c r="G34" s="20">
        <v>29.459127555263159</v>
      </c>
      <c r="H34" s="20">
        <v>10.356005398110661</v>
      </c>
      <c r="I34" s="20">
        <v>7.4430649854510191</v>
      </c>
      <c r="J34" s="20">
        <v>11.155542272706953</v>
      </c>
      <c r="K34" s="20">
        <v>29.573994032263158</v>
      </c>
      <c r="L34" s="20">
        <v>10.286237957556519</v>
      </c>
      <c r="M34" s="20">
        <v>7.3929217522302446</v>
      </c>
      <c r="N34" s="20">
        <v>10.953466612220097</v>
      </c>
      <c r="O34" s="20">
        <v>29.69500900926316</v>
      </c>
      <c r="P34" s="20">
        <v>9.9761281627939429</v>
      </c>
      <c r="Q34" s="20">
        <v>7.1700397367898283</v>
      </c>
      <c r="R34" s="20">
        <v>10.719790030231817</v>
      </c>
      <c r="S34" s="20">
        <v>29.85528321626316</v>
      </c>
      <c r="T34" s="20">
        <v>9.6144942516083383</v>
      </c>
      <c r="U34" s="20">
        <v>6.9101263243858186</v>
      </c>
      <c r="V34" s="20">
        <v>10.445320738360813</v>
      </c>
      <c r="W34" s="20">
        <v>30.084996304263157</v>
      </c>
      <c r="X34" s="20">
        <v>9.1691607841309075</v>
      </c>
      <c r="Y34" s="20">
        <v>6.5900563928622722</v>
      </c>
      <c r="Z34" s="20">
        <v>9.9634005315262897</v>
      </c>
      <c r="AA34" s="20">
        <v>30.371254484263158</v>
      </c>
      <c r="AB34" s="20">
        <v>8.68567429117331</v>
      </c>
      <c r="AC34" s="20">
        <v>6.242565130707491</v>
      </c>
      <c r="AD34" s="20">
        <v>9.4271198559622746</v>
      </c>
      <c r="AE34" s="20">
        <v>30.720203098263159</v>
      </c>
      <c r="AF34" s="20">
        <v>8.235682314238991</v>
      </c>
      <c r="AG34" s="20">
        <v>5.9191470367129897</v>
      </c>
      <c r="AH34" s="20">
        <v>8.8095448257559603</v>
      </c>
      <c r="AI34" s="20">
        <v>31.140460740263158</v>
      </c>
      <c r="AJ34" s="20">
        <v>8.0539770693877539</v>
      </c>
      <c r="AK34" s="20">
        <v>5.7885518995308693</v>
      </c>
      <c r="AL34" s="20">
        <v>8.2155918582434104</v>
      </c>
      <c r="AM34" s="20">
        <v>31.562836794263159</v>
      </c>
      <c r="AN34" s="20">
        <v>7.8507892501020473</v>
      </c>
      <c r="AO34" s="20">
        <v>5.6425168131189309</v>
      </c>
      <c r="AP34" s="20">
        <v>7.4046964977080876</v>
      </c>
      <c r="AQ34" s="20">
        <v>32.005820326263162</v>
      </c>
      <c r="AR34" s="20">
        <v>7.6508206445198716</v>
      </c>
      <c r="AS34" s="20">
        <v>5.49879543898082</v>
      </c>
      <c r="AT34" s="20">
        <v>6.5903668554723751</v>
      </c>
      <c r="AU34" s="20">
        <v>33.515212366263157</v>
      </c>
      <c r="AV34" s="20">
        <v>7.0385622639876857</v>
      </c>
      <c r="AW34" s="20">
        <v>5.0587532857564259</v>
      </c>
      <c r="AX34" s="20">
        <v>3.6461931608445504</v>
      </c>
      <c r="AY34" s="20">
        <v>34.829049004263155</v>
      </c>
      <c r="AZ34" s="20">
        <v>6.4253321083645014</v>
      </c>
      <c r="BA34" s="20">
        <v>4.6180126986402481</v>
      </c>
      <c r="BB34" s="20">
        <v>3.4890128829879075E-2</v>
      </c>
      <c r="BC34" s="20">
        <v>35.54148386526316</v>
      </c>
      <c r="BD34" s="20">
        <v>6.263005594967197</v>
      </c>
      <c r="BE34" s="20">
        <v>4.5013454373139599</v>
      </c>
      <c r="BF34" s="20">
        <v>-2.5410466755074204</v>
      </c>
      <c r="BG34" s="20">
        <v>36.018560265263162</v>
      </c>
      <c r="BH34" s="20">
        <v>8.3500245105138369</v>
      </c>
      <c r="BI34" s="20">
        <v>6.0013270245303136</v>
      </c>
      <c r="BJ34" s="20">
        <v>-4.5939452607936602</v>
      </c>
      <c r="BK34" s="20">
        <v>36.24339268526316</v>
      </c>
      <c r="BL34" s="20">
        <v>9.2506596538764487</v>
      </c>
      <c r="BM34" s="20">
        <v>6.648631235230309</v>
      </c>
      <c r="BN34" s="20">
        <v>-6.0451010957462898</v>
      </c>
      <c r="BO34" s="23">
        <v>29.445010472263156</v>
      </c>
      <c r="BP34" s="23">
        <v>10.356005398110661</v>
      </c>
      <c r="BQ34" s="23">
        <v>7.4430649854510191</v>
      </c>
      <c r="BR34" s="23">
        <v>11.155542272706953</v>
      </c>
      <c r="BS34" s="23">
        <v>29.508191924263159</v>
      </c>
      <c r="BT34" s="23">
        <v>10.299589330076671</v>
      </c>
      <c r="BU34" s="23">
        <v>7.4025176465439513</v>
      </c>
      <c r="BV34" s="23">
        <v>11.021011502367649</v>
      </c>
      <c r="BW34" s="23">
        <v>29.560798416263157</v>
      </c>
      <c r="BX34" s="23">
        <v>9.9621113830002379</v>
      </c>
      <c r="BY34" s="23">
        <v>7.1599656011669994</v>
      </c>
      <c r="BZ34" s="23">
        <v>10.90007290058184</v>
      </c>
      <c r="CA34" s="23">
        <v>29.629483219263157</v>
      </c>
      <c r="CB34" s="23">
        <v>9.6425316380346313</v>
      </c>
      <c r="CC34" s="23">
        <v>6.9302773460559282</v>
      </c>
      <c r="CD34" s="23">
        <v>10.770018931818068</v>
      </c>
      <c r="CE34" s="23">
        <v>29.731141090263158</v>
      </c>
      <c r="CF34" s="23">
        <v>9.2954801563590035</v>
      </c>
      <c r="CG34" s="23">
        <v>6.680844612863261</v>
      </c>
      <c r="CH34" s="23">
        <v>10.575953012202927</v>
      </c>
      <c r="CI34" s="23">
        <v>29.85938526426316</v>
      </c>
      <c r="CJ34" s="23">
        <v>8.9028416867697828</v>
      </c>
      <c r="CK34" s="23">
        <v>6.3986476138665473</v>
      </c>
      <c r="CL34" s="23">
        <v>10.34448062678835</v>
      </c>
      <c r="CM34" s="23">
        <v>30.025622174263159</v>
      </c>
      <c r="CN34" s="23">
        <v>8.3960186983038323</v>
      </c>
      <c r="CO34" s="23">
        <v>6.0343839529031431</v>
      </c>
      <c r="CP34" s="23">
        <v>9.9955462771434789</v>
      </c>
      <c r="CQ34" s="23">
        <v>30.228148903263158</v>
      </c>
      <c r="CR34" s="23">
        <v>8.2662734290844657</v>
      </c>
      <c r="CS34" s="23">
        <v>5.9411334732799119</v>
      </c>
      <c r="CT34" s="23">
        <v>9.5703471545881875</v>
      </c>
      <c r="CU34" s="23">
        <v>30.41526394326316</v>
      </c>
      <c r="CV34" s="23">
        <v>8.1403649199817725</v>
      </c>
      <c r="CW34" s="23">
        <v>5.8506405486968909</v>
      </c>
      <c r="CX34" s="23">
        <v>9.1556685907425894</v>
      </c>
      <c r="CY34" s="23">
        <v>30.62824499926316</v>
      </c>
      <c r="CZ34" s="23">
        <v>8.0081185773704373</v>
      </c>
      <c r="DA34" s="23">
        <v>5.7555924983816631</v>
      </c>
      <c r="DB34" s="23">
        <v>8.6847608995002084</v>
      </c>
      <c r="DC34" s="23">
        <v>31.429331335263157</v>
      </c>
      <c r="DD34" s="23">
        <v>7.7362796151619788</v>
      </c>
      <c r="DE34" s="23">
        <v>5.5602164838361077</v>
      </c>
      <c r="DF34" s="23">
        <v>7.1505560389361058</v>
      </c>
      <c r="DG34" s="23">
        <v>32.392481233263155</v>
      </c>
      <c r="DH34" s="23">
        <v>7.5353422435167676</v>
      </c>
      <c r="DI34" s="23">
        <v>5.4157988384538553</v>
      </c>
      <c r="DJ34" s="23">
        <v>5.3879892313693958</v>
      </c>
      <c r="DK34" s="23">
        <v>33.334157086263161</v>
      </c>
      <c r="DL34" s="23">
        <v>7.4695596723258912</v>
      </c>
      <c r="DM34" s="23">
        <v>5.3685196093050296</v>
      </c>
      <c r="DN34" s="23">
        <v>3.7334232136021086</v>
      </c>
      <c r="DO34" s="23">
        <v>34.298714972263156</v>
      </c>
      <c r="DP34" s="23">
        <v>8.8824457504838108</v>
      </c>
      <c r="DQ34" s="23">
        <v>6.3839886528695482</v>
      </c>
      <c r="DR34" s="23">
        <v>2.0632052071443567</v>
      </c>
      <c r="DS34" s="23">
        <v>34.919143695263159</v>
      </c>
      <c r="DT34" s="23">
        <v>10.282909942102126</v>
      </c>
      <c r="DU34" s="23">
        <v>7.3905298419958063</v>
      </c>
      <c r="DV34" s="23">
        <v>1.0423124774605412</v>
      </c>
      <c r="DW34" s="25">
        <v>29.464972197263158</v>
      </c>
      <c r="DX34" s="25">
        <v>10.356005398110661</v>
      </c>
      <c r="DY34" s="25">
        <v>7.4430649854510191</v>
      </c>
      <c r="DZ34" s="25">
        <v>11.155542272706953</v>
      </c>
      <c r="EA34" s="25">
        <v>29.597549056263158</v>
      </c>
      <c r="EB34" s="25">
        <v>10.288435304669518</v>
      </c>
      <c r="EC34" s="25">
        <v>7.3945010288652888</v>
      </c>
      <c r="ED34" s="25">
        <v>10.886932849188355</v>
      </c>
      <c r="EE34" s="25">
        <v>29.744939664263157</v>
      </c>
      <c r="EF34" s="25">
        <v>9.93761113908384</v>
      </c>
      <c r="EG34" s="25">
        <v>7.1423567934637493</v>
      </c>
      <c r="EH34" s="25">
        <v>10.583036228027488</v>
      </c>
      <c r="EI34" s="25">
        <v>29.934668384263158</v>
      </c>
      <c r="EJ34" s="25">
        <v>9.4964853575674528</v>
      </c>
      <c r="EK34" s="25">
        <v>6.8253110086881508</v>
      </c>
      <c r="EL34" s="25">
        <v>10.258271589931169</v>
      </c>
      <c r="EM34" s="25">
        <v>30.192359830263158</v>
      </c>
      <c r="EN34" s="25">
        <v>9.0561810766434423</v>
      </c>
      <c r="EO34" s="25">
        <v>6.5088556525633274</v>
      </c>
      <c r="EP34" s="25">
        <v>9.7278507404884778</v>
      </c>
      <c r="EQ34" s="25">
        <v>30.503052094263158</v>
      </c>
      <c r="ER34" s="25">
        <v>8.5711951781330686</v>
      </c>
      <c r="ES34" s="25">
        <v>6.1602867381150386</v>
      </c>
      <c r="ET34" s="25">
        <v>9.1515309780505021</v>
      </c>
      <c r="EU34" s="25">
        <v>30.872990827263159</v>
      </c>
      <c r="EV34" s="25">
        <v>8.0491348910992517</v>
      </c>
      <c r="EW34" s="25">
        <v>5.7850717306542636</v>
      </c>
      <c r="EX34" s="25">
        <v>8.3432530397032814</v>
      </c>
      <c r="EY34" s="25">
        <v>31.311118074263156</v>
      </c>
      <c r="EZ34" s="25">
        <v>7.8184134442350874</v>
      </c>
      <c r="FA34" s="25">
        <v>5.6192476839749759</v>
      </c>
      <c r="FB34" s="25">
        <v>7.55880289191267</v>
      </c>
      <c r="FC34" s="25">
        <v>31.733025422263157</v>
      </c>
      <c r="FD34" s="25">
        <v>7.5710048491587356</v>
      </c>
      <c r="FE34" s="25">
        <v>5.4414302553119525</v>
      </c>
      <c r="FF34" s="25">
        <v>6.568639672311587</v>
      </c>
      <c r="FG34" s="25">
        <v>32.185680723263161</v>
      </c>
      <c r="FH34" s="25">
        <v>7.3337815256547731</v>
      </c>
      <c r="FI34" s="25">
        <v>5.2709331818721505</v>
      </c>
      <c r="FJ34" s="25">
        <v>5.5384090345842907</v>
      </c>
      <c r="FK34" s="25">
        <v>33.810351044263157</v>
      </c>
      <c r="FL34" s="25">
        <v>6.5229938352937538</v>
      </c>
      <c r="FM34" s="25">
        <v>4.6882041047067622</v>
      </c>
      <c r="FN34" s="25">
        <v>2.023212442279636</v>
      </c>
      <c r="FO34" s="25">
        <v>35.027269837263162</v>
      </c>
      <c r="FP34" s="25">
        <v>5.815878851806354</v>
      </c>
      <c r="FQ34" s="25">
        <v>4.1799866432478261</v>
      </c>
      <c r="FR34" s="25">
        <v>-1.6593722373720468</v>
      </c>
      <c r="FS34" s="25">
        <v>34.627918498865661</v>
      </c>
      <c r="FT34" s="25">
        <v>5.7012227488010936</v>
      </c>
      <c r="FU34" s="25">
        <v>4.0975810444826486</v>
      </c>
      <c r="FV34" s="25">
        <v>-4.1041732779825644</v>
      </c>
      <c r="FW34" s="25">
        <v>36.222287535263156</v>
      </c>
      <c r="FX34" s="25">
        <v>7.7408885001194259</v>
      </c>
      <c r="FY34" s="25">
        <v>5.5635289802022259</v>
      </c>
      <c r="FZ34" s="25">
        <v>-5.9051206552897995</v>
      </c>
      <c r="GA34" s="25">
        <v>36.310870565263158</v>
      </c>
      <c r="GB34" s="25">
        <v>8.7638036727167208</v>
      </c>
      <c r="GC34" s="25">
        <v>6.2987182555607086</v>
      </c>
      <c r="GD34" s="25">
        <v>-7.2341995313706988</v>
      </c>
      <c r="GE34" s="26">
        <v>29.465066547263159</v>
      </c>
      <c r="GF34" s="26">
        <v>10.356005398110661</v>
      </c>
      <c r="GG34" s="26">
        <v>7.4430649854510191</v>
      </c>
      <c r="GH34" s="26">
        <v>11.155542272706953</v>
      </c>
      <c r="GI34" s="26">
        <v>29.481814878263158</v>
      </c>
      <c r="GJ34" s="26">
        <v>10.370667096379854</v>
      </c>
      <c r="GK34" s="26">
        <v>7.4536026366803805</v>
      </c>
      <c r="GL34" s="26">
        <v>11.293068467735505</v>
      </c>
      <c r="GM34" s="26">
        <v>29.578539780263156</v>
      </c>
      <c r="GN34" s="26">
        <v>10.336877089576413</v>
      </c>
      <c r="GO34" s="26">
        <v>7.4293170934782955</v>
      </c>
      <c r="GP34" s="26">
        <v>11.086871781384229</v>
      </c>
      <c r="GQ34" s="26">
        <v>29.724957204263159</v>
      </c>
      <c r="GR34" s="26">
        <v>10.212372832142965</v>
      </c>
      <c r="GS34" s="26">
        <v>7.3398334322191436</v>
      </c>
      <c r="GT34" s="26">
        <v>10.783705820859719</v>
      </c>
      <c r="GU34" s="26">
        <v>29.954991672263159</v>
      </c>
      <c r="GV34" s="26">
        <v>10.033190989110466</v>
      </c>
      <c r="GW34" s="26">
        <v>7.2110519136089772</v>
      </c>
      <c r="GX34" s="26">
        <v>10.25505630556879</v>
      </c>
      <c r="GY34" s="26">
        <v>30.275575524263157</v>
      </c>
      <c r="GZ34" s="26">
        <v>9.796287054827383</v>
      </c>
      <c r="HA34" s="26">
        <v>7.0407843914908748</v>
      </c>
      <c r="HB34" s="26">
        <v>9.6253328998730154</v>
      </c>
      <c r="HC34" s="26">
        <v>30.694246507263159</v>
      </c>
      <c r="HD34" s="26">
        <v>9.4230980950798919</v>
      </c>
      <c r="HE34" s="26">
        <v>6.7725661381709026</v>
      </c>
      <c r="HF34" s="26">
        <v>8.6005386193069242</v>
      </c>
      <c r="HG34" s="26">
        <v>31.242705022263159</v>
      </c>
      <c r="HH34" s="26">
        <v>8.8470322252883555</v>
      </c>
      <c r="HI34" s="26">
        <v>6.358536255032659</v>
      </c>
      <c r="HJ34" s="26">
        <v>7.0923064216640519</v>
      </c>
      <c r="HK34" s="26">
        <v>31.790152927263158</v>
      </c>
      <c r="HL34" s="26">
        <v>8.3082148138956438</v>
      </c>
      <c r="HM34" s="26">
        <v>5.9712775723537073</v>
      </c>
      <c r="HN34" s="26">
        <v>5.5482562372488076</v>
      </c>
      <c r="HO34" s="26">
        <v>32.360838180263158</v>
      </c>
      <c r="HP34" s="26">
        <v>8.1609068085394139</v>
      </c>
      <c r="HQ34" s="26">
        <v>5.8654044084652828</v>
      </c>
      <c r="HR34" s="26">
        <v>4.013817476737664</v>
      </c>
      <c r="HS34" s="26">
        <v>33.760489480263161</v>
      </c>
      <c r="HT34" s="26">
        <v>8.0803409100811692</v>
      </c>
      <c r="HU34" s="26">
        <v>5.8075001109312767</v>
      </c>
      <c r="HV34" s="26">
        <v>4.5180551277020697E-2</v>
      </c>
      <c r="HW34" s="26">
        <v>34.83643703726316</v>
      </c>
      <c r="HX34" s="26">
        <v>7.3823045326253895</v>
      </c>
      <c r="HY34" s="26">
        <v>5.3058076223815851</v>
      </c>
      <c r="HZ34" s="26">
        <v>-3.0646873688677374</v>
      </c>
      <c r="IA34" s="26">
        <v>35.488335565263156</v>
      </c>
      <c r="IB34" s="26">
        <v>7.1066198722964975</v>
      </c>
      <c r="IC34" s="26">
        <v>5.1076676288765324</v>
      </c>
      <c r="ID34" s="26">
        <v>-4.91502231366389</v>
      </c>
      <c r="IE34" s="26">
        <v>35.774045145263159</v>
      </c>
      <c r="IF34" s="26">
        <v>8.8953537376850971</v>
      </c>
      <c r="IG34" s="26">
        <v>6.3932658774244979</v>
      </c>
      <c r="IH34" s="26">
        <v>-5.6143433253802257</v>
      </c>
      <c r="II34" s="26">
        <v>35.596214145263161</v>
      </c>
      <c r="IJ34" s="26">
        <v>8.8251765471079384</v>
      </c>
      <c r="IK34" s="26">
        <v>6.3428281487943572</v>
      </c>
      <c r="IL34" s="26">
        <v>-5.0970830302336552</v>
      </c>
      <c r="IM34" s="27">
        <v>29.459033206263157</v>
      </c>
      <c r="IN34" s="27">
        <v>10.356005398110661</v>
      </c>
      <c r="IO34" s="27">
        <v>7.4430649854510191</v>
      </c>
      <c r="IP34" s="27">
        <v>11.155542272706953</v>
      </c>
      <c r="IQ34" s="27">
        <v>29.551782340263159</v>
      </c>
      <c r="IR34" s="27">
        <v>10.283603144680916</v>
      </c>
      <c r="IS34" s="27">
        <v>7.3910280603380789</v>
      </c>
      <c r="IT34" s="27">
        <v>10.984532213955834</v>
      </c>
      <c r="IU34" s="27">
        <v>29.633882710263158</v>
      </c>
      <c r="IV34" s="27">
        <v>10.01710968828124</v>
      </c>
      <c r="IW34" s="27">
        <v>7.1994939660682826</v>
      </c>
      <c r="IX34" s="27">
        <v>10.804672837216948</v>
      </c>
      <c r="IY34" s="27">
        <v>29.727542712263158</v>
      </c>
      <c r="IZ34" s="27">
        <v>9.6673708385188455</v>
      </c>
      <c r="JA34" s="27">
        <v>6.9481297685183954</v>
      </c>
      <c r="JB34" s="27">
        <v>10.659979075997143</v>
      </c>
      <c r="JC34" s="27">
        <v>29.863353363263158</v>
      </c>
      <c r="JD34" s="27">
        <v>9.2728101149713975</v>
      </c>
      <c r="JE34" s="27">
        <v>6.6645512077534494</v>
      </c>
      <c r="JF34" s="27">
        <v>10.458143383519541</v>
      </c>
      <c r="JG34" s="27">
        <v>30.067596422263158</v>
      </c>
      <c r="JH34" s="27">
        <v>8.8626308618685155</v>
      </c>
      <c r="JI34" s="27">
        <v>6.3697473022740745</v>
      </c>
      <c r="JJ34" s="27">
        <v>10.170033904844743</v>
      </c>
      <c r="JK34" s="27">
        <v>30.342402120263159</v>
      </c>
      <c r="JL34" s="27">
        <v>8.4440495945767644</v>
      </c>
      <c r="JM34" s="27">
        <v>6.0689047037646775</v>
      </c>
      <c r="JN34" s="27">
        <v>9.7502160623845775</v>
      </c>
      <c r="JO34" s="27">
        <v>30.672081800263157</v>
      </c>
      <c r="JP34" s="27">
        <v>8.2772883137538447</v>
      </c>
      <c r="JQ34" s="27">
        <v>5.9490500877707069</v>
      </c>
      <c r="JR34" s="27">
        <v>9.2815692041922269</v>
      </c>
      <c r="JS34" s="27">
        <v>31.012582990263159</v>
      </c>
      <c r="JT34" s="27">
        <v>8.1210228718004238</v>
      </c>
      <c r="JU34" s="27">
        <v>5.8367390378313422</v>
      </c>
      <c r="JV34" s="27">
        <v>8.6819444108775308</v>
      </c>
      <c r="JW34" s="27">
        <v>31.386931952263158</v>
      </c>
      <c r="JX34" s="27">
        <v>7.9116370643054275</v>
      </c>
      <c r="JY34" s="27">
        <v>5.6862493352573447</v>
      </c>
      <c r="JZ34" s="27">
        <v>7.9169505211881841</v>
      </c>
      <c r="KA34" s="27">
        <v>32.690880242263155</v>
      </c>
      <c r="KB34" s="27">
        <v>7.4499637496792452</v>
      </c>
      <c r="KC34" s="27">
        <v>5.3544356338625816</v>
      </c>
      <c r="KD34" s="27">
        <v>5.6839763041471798</v>
      </c>
      <c r="KE34" s="27">
        <v>33.97867797526316</v>
      </c>
      <c r="KF34" s="27">
        <v>7.1210562848573531</v>
      </c>
      <c r="KG34" s="27">
        <v>5.1180433628315214</v>
      </c>
      <c r="KH34" s="27">
        <v>3.4872309250727156</v>
      </c>
      <c r="KI34" s="27">
        <v>34.76500922826316</v>
      </c>
      <c r="KJ34" s="27">
        <v>7.1691574821454092</v>
      </c>
      <c r="KK34" s="27">
        <v>5.1526146404168269</v>
      </c>
      <c r="KL34" s="27">
        <v>1.9476583397539073</v>
      </c>
      <c r="KM34" s="27">
        <v>35.220305165263156</v>
      </c>
      <c r="KN34" s="27">
        <v>9.3307759982347864</v>
      </c>
      <c r="KO34" s="27">
        <v>6.7062124293811616</v>
      </c>
      <c r="KP34" s="27">
        <v>0.65069765287428538</v>
      </c>
      <c r="KQ34" s="27">
        <v>35.391276095263159</v>
      </c>
      <c r="KR34" s="27">
        <v>10.515540145267146</v>
      </c>
      <c r="KS34" s="27">
        <v>7.5577257494112073</v>
      </c>
      <c r="KT34" s="133">
        <v>-7.6567231310988859E-3</v>
      </c>
      <c r="KU34" s="149">
        <v>29.459033206263157</v>
      </c>
      <c r="KV34" s="149">
        <v>10.356005398110661</v>
      </c>
      <c r="KW34" s="149">
        <v>7.4430649854510191</v>
      </c>
      <c r="KX34" s="149">
        <v>11.155542272706953</v>
      </c>
      <c r="KY34" s="149">
        <v>29.488150159263157</v>
      </c>
      <c r="KZ34" s="149">
        <v>10.363666736345593</v>
      </c>
      <c r="LA34" s="149">
        <v>7.4485713400893161</v>
      </c>
      <c r="LB34" s="149">
        <v>11.230010678808409</v>
      </c>
      <c r="LC34" s="149">
        <v>29.614232353263159</v>
      </c>
      <c r="LD34" s="149">
        <v>10.269383871086776</v>
      </c>
      <c r="LE34" s="149">
        <v>7.3808083884338522</v>
      </c>
      <c r="LF34" s="149">
        <v>10.934259314863919</v>
      </c>
      <c r="LG34" s="149">
        <v>29.793664117263159</v>
      </c>
      <c r="LH34" s="149">
        <v>10.143904837721047</v>
      </c>
      <c r="LI34" s="149">
        <v>7.2906241365192006</v>
      </c>
      <c r="LJ34" s="149">
        <v>10.526514055710777</v>
      </c>
      <c r="LK34" s="149">
        <v>30.042068916263158</v>
      </c>
      <c r="LL34" s="149">
        <v>9.9371188091266323</v>
      </c>
      <c r="LM34" s="149">
        <v>7.1420029462297139</v>
      </c>
      <c r="LN34" s="149">
        <v>9.8886099391940085</v>
      </c>
      <c r="LO34" s="149">
        <v>30.335828541263158</v>
      </c>
      <c r="LP34" s="149">
        <v>9.6937720065239841</v>
      </c>
      <c r="LQ34" s="149">
        <v>6.9671048077926994</v>
      </c>
      <c r="LR34" s="149">
        <v>9.2131451621617337</v>
      </c>
      <c r="LS34" s="149">
        <v>30.703420033263157</v>
      </c>
      <c r="LT34" s="149">
        <v>9.306966228188136</v>
      </c>
      <c r="LU34" s="149">
        <v>6.6890998788432681</v>
      </c>
      <c r="LV34" s="149">
        <v>8.1310699037107739</v>
      </c>
      <c r="LW34" s="149">
        <v>31.217506691263157</v>
      </c>
      <c r="LX34" s="149">
        <v>8.7166158850601185</v>
      </c>
      <c r="LY34" s="149">
        <v>6.2648034634622194</v>
      </c>
      <c r="LZ34" s="149">
        <v>6.5414351611463921</v>
      </c>
      <c r="MA34" s="149">
        <v>31.725836348263158</v>
      </c>
      <c r="MB34" s="149">
        <v>8.147850819939503</v>
      </c>
      <c r="MC34" s="149">
        <v>5.8560208123910495</v>
      </c>
      <c r="MD34" s="149">
        <v>4.9413562665245898</v>
      </c>
      <c r="ME34" s="149">
        <v>32.262261234263157</v>
      </c>
      <c r="MF34" s="149">
        <v>8.0058506698310108</v>
      </c>
      <c r="MG34" s="149">
        <v>5.7539625085788355</v>
      </c>
      <c r="MH34" s="149">
        <v>3.3332185272711001</v>
      </c>
      <c r="MI34" s="149">
        <v>33.733810605263159</v>
      </c>
      <c r="MJ34" s="149">
        <v>7.8724365597836128</v>
      </c>
      <c r="MK34" s="149">
        <v>5.6580751608144109</v>
      </c>
      <c r="ML34" s="149">
        <v>-0.90203807024155935</v>
      </c>
      <c r="MM34" s="149">
        <v>34.902514201263159</v>
      </c>
      <c r="MN34" s="149">
        <v>7.1203335008233219</v>
      </c>
      <c r="MO34" s="149">
        <v>5.1175238837149193</v>
      </c>
      <c r="MP34" s="149">
        <v>-4.2978248481467176</v>
      </c>
      <c r="MQ34" s="149">
        <v>35.667115815263159</v>
      </c>
      <c r="MR34" s="149">
        <v>6.793903741361933</v>
      </c>
      <c r="MS34" s="149">
        <v>4.8829123883115351</v>
      </c>
      <c r="MT34" s="149">
        <v>-6.4239056118798175</v>
      </c>
      <c r="MU34" s="149">
        <v>36.108526675263157</v>
      </c>
      <c r="MV34" s="149">
        <v>8.5394370062720331</v>
      </c>
      <c r="MW34" s="149">
        <v>6.137461514692121</v>
      </c>
      <c r="MX34" s="149">
        <v>-7.3558829970612862</v>
      </c>
      <c r="MY34" s="149">
        <v>35.972504135263158</v>
      </c>
      <c r="MZ34" s="149">
        <v>8.4657779961833128</v>
      </c>
      <c r="NA34" s="149">
        <v>6.0845213338233126</v>
      </c>
      <c r="NB34" s="149">
        <v>-6.8273939397767975</v>
      </c>
      <c r="ND34" s="97"/>
    </row>
    <row r="35" spans="1:368" ht="15" thickBot="1" x14ac:dyDescent="0.35">
      <c r="A35" s="2"/>
      <c r="B35" s="72" t="s">
        <v>460</v>
      </c>
      <c r="C35" s="72" t="s">
        <v>441</v>
      </c>
      <c r="D35" s="72" t="s">
        <v>830</v>
      </c>
      <c r="E35" s="85">
        <v>356431</v>
      </c>
      <c r="F35" s="82">
        <v>426698</v>
      </c>
      <c r="G35" s="20">
        <v>29.748574539</v>
      </c>
      <c r="H35" s="20">
        <v>13.057894736842103</v>
      </c>
      <c r="I35" s="20">
        <v>9.384966052376333</v>
      </c>
      <c r="J35" s="20">
        <v>14.523315130854453</v>
      </c>
      <c r="K35" s="20">
        <v>29.809626831999999</v>
      </c>
      <c r="L35" s="20">
        <v>12.834945535827536</v>
      </c>
      <c r="M35" s="20">
        <v>9.2247280718217315</v>
      </c>
      <c r="N35" s="20">
        <v>13.025248710451738</v>
      </c>
      <c r="O35" s="20">
        <v>29.896260100999999</v>
      </c>
      <c r="P35" s="20">
        <v>12.356070349433946</v>
      </c>
      <c r="Q35" s="20">
        <v>8.8805510464893835</v>
      </c>
      <c r="R35" s="20">
        <v>11.386271652173187</v>
      </c>
      <c r="S35" s="20">
        <v>30.016212036999999</v>
      </c>
      <c r="T35" s="20">
        <v>11.973691682083945</v>
      </c>
      <c r="U35" s="20">
        <v>8.6057279693736213</v>
      </c>
      <c r="V35" s="20">
        <v>10.611566568776841</v>
      </c>
      <c r="W35" s="20">
        <v>30.192675328</v>
      </c>
      <c r="X35" s="20">
        <v>11.806837354887186</v>
      </c>
      <c r="Y35" s="20">
        <v>8.4858064791187253</v>
      </c>
      <c r="Z35" s="20">
        <v>9.7836128879894595</v>
      </c>
      <c r="AA35" s="20">
        <v>30.431244167999999</v>
      </c>
      <c r="AB35" s="20">
        <v>11.76103459848248</v>
      </c>
      <c r="AC35" s="20">
        <v>8.4528871362517162</v>
      </c>
      <c r="AD35" s="20">
        <v>8.93299934272342</v>
      </c>
      <c r="AE35" s="20">
        <v>30.753008916999999</v>
      </c>
      <c r="AF35" s="20">
        <v>11.434117341293513</v>
      </c>
      <c r="AG35" s="20">
        <v>8.217925266632875</v>
      </c>
      <c r="AH35" s="20">
        <v>8.0592035758649736</v>
      </c>
      <c r="AI35" s="20">
        <v>31.177469475999999</v>
      </c>
      <c r="AJ35" s="20">
        <v>11.162751512785205</v>
      </c>
      <c r="AK35" s="20">
        <v>8.0228893025934394</v>
      </c>
      <c r="AL35" s="20">
        <v>7.1480671770642132</v>
      </c>
      <c r="AM35" s="20">
        <v>31.637861696000002</v>
      </c>
      <c r="AN35" s="20">
        <v>10.895189800236842</v>
      </c>
      <c r="AO35" s="20">
        <v>7.8305874315960242</v>
      </c>
      <c r="AP35" s="20">
        <v>6.159629796921898</v>
      </c>
      <c r="AQ35" s="20">
        <v>32.146627827000003</v>
      </c>
      <c r="AR35" s="20">
        <v>10.727611990863648</v>
      </c>
      <c r="AS35" s="20">
        <v>7.7101459604558338</v>
      </c>
      <c r="AT35" s="20">
        <v>5.7693071959287394</v>
      </c>
      <c r="AU35" s="20">
        <v>33.731678709999997</v>
      </c>
      <c r="AV35" s="20">
        <v>10.057470788352397</v>
      </c>
      <c r="AW35" s="20">
        <v>7.2285022833842154</v>
      </c>
      <c r="AX35" s="20">
        <v>3.4754474655731613</v>
      </c>
      <c r="AY35" s="20">
        <v>34.918827286000003</v>
      </c>
      <c r="AZ35" s="20">
        <v>9.207939346278545</v>
      </c>
      <c r="BA35" s="20">
        <v>6.617927309013</v>
      </c>
      <c r="BB35" s="20">
        <v>0.10127429092179696</v>
      </c>
      <c r="BC35" s="20">
        <v>35.636889178000004</v>
      </c>
      <c r="BD35" s="20">
        <v>8.6067056535483601</v>
      </c>
      <c r="BE35" s="20">
        <v>6.1858088159838367</v>
      </c>
      <c r="BF35" s="20">
        <v>-2.4621208008872024</v>
      </c>
      <c r="BG35" s="20">
        <v>36.196662701000001</v>
      </c>
      <c r="BH35" s="20">
        <v>7.9275992732839988</v>
      </c>
      <c r="BI35" s="20">
        <v>5.6977216891401001</v>
      </c>
      <c r="BJ35" s="20">
        <v>-4.9397396384964125</v>
      </c>
      <c r="BK35" s="20">
        <v>36.558268810000001</v>
      </c>
      <c r="BL35" s="20">
        <v>7.2564111887294214</v>
      </c>
      <c r="BM35" s="20">
        <v>5.2153255973312334</v>
      </c>
      <c r="BN35" s="20">
        <v>-6.9562162374792536</v>
      </c>
      <c r="BO35" s="23">
        <v>29.728994074999999</v>
      </c>
      <c r="BP35" s="23">
        <v>13.057894736842103</v>
      </c>
      <c r="BQ35" s="23">
        <v>9.384966052376333</v>
      </c>
      <c r="BR35" s="23">
        <v>14.523315130854453</v>
      </c>
      <c r="BS35" s="23">
        <v>29.795577819999998</v>
      </c>
      <c r="BT35" s="23">
        <v>13.078274736764577</v>
      </c>
      <c r="BU35" s="23">
        <v>9.3996135595951031</v>
      </c>
      <c r="BV35" s="23">
        <v>13.844287429660593</v>
      </c>
      <c r="BW35" s="23">
        <v>29.860598814999999</v>
      </c>
      <c r="BX35" s="23">
        <v>13.011933886370777</v>
      </c>
      <c r="BY35" s="23">
        <v>9.3519330841908292</v>
      </c>
      <c r="BZ35" s="23">
        <v>13.592841854020456</v>
      </c>
      <c r="CA35" s="23">
        <v>29.942346476000001</v>
      </c>
      <c r="CB35" s="23">
        <v>12.697859184473687</v>
      </c>
      <c r="CC35" s="23">
        <v>9.126201411925317</v>
      </c>
      <c r="CD35" s="23">
        <v>13.467564877170734</v>
      </c>
      <c r="CE35" s="23">
        <v>30.055815904999999</v>
      </c>
      <c r="CF35" s="23">
        <v>12.725093638811446</v>
      </c>
      <c r="CG35" s="23">
        <v>9.1457753504939685</v>
      </c>
      <c r="CH35" s="23">
        <v>13.330303340692886</v>
      </c>
      <c r="CI35" s="23">
        <v>30.201293735</v>
      </c>
      <c r="CJ35" s="23">
        <v>12.703360084174664</v>
      </c>
      <c r="CK35" s="23">
        <v>9.1301550168510435</v>
      </c>
      <c r="CL35" s="23">
        <v>13.177997106018591</v>
      </c>
      <c r="CM35" s="23">
        <v>30.389734187000002</v>
      </c>
      <c r="CN35" s="23">
        <v>12.447961645754704</v>
      </c>
      <c r="CO35" s="23">
        <v>8.9465951304599773</v>
      </c>
      <c r="CP35" s="23">
        <v>12.946726457905902</v>
      </c>
      <c r="CQ35" s="23">
        <v>30.624897984</v>
      </c>
      <c r="CR35" s="23">
        <v>12.344971467837944</v>
      </c>
      <c r="CS35" s="23">
        <v>8.8725740617535571</v>
      </c>
      <c r="CT35" s="23">
        <v>12.61721766378259</v>
      </c>
      <c r="CU35" s="23">
        <v>30.810231255000001</v>
      </c>
      <c r="CV35" s="23">
        <v>12.224465091721809</v>
      </c>
      <c r="CW35" s="23">
        <v>8.7859637565139295</v>
      </c>
      <c r="CX35" s="23">
        <v>12.327624647483781</v>
      </c>
      <c r="CY35" s="23">
        <v>31.027832666999998</v>
      </c>
      <c r="CZ35" s="23">
        <v>12.079751423042772</v>
      </c>
      <c r="DA35" s="23">
        <v>8.6819551934769095</v>
      </c>
      <c r="DB35" s="23">
        <v>11.903046153098042</v>
      </c>
      <c r="DC35" s="23">
        <v>31.883257824000001</v>
      </c>
      <c r="DD35" s="23">
        <v>11.639879479680806</v>
      </c>
      <c r="DE35" s="23">
        <v>8.3658105668704916</v>
      </c>
      <c r="DF35" s="23">
        <v>10.405828142756015</v>
      </c>
      <c r="DG35" s="23">
        <v>32.978813207999998</v>
      </c>
      <c r="DH35" s="23">
        <v>11.242354462380559</v>
      </c>
      <c r="DI35" s="23">
        <v>8.0801015098195883</v>
      </c>
      <c r="DJ35" s="23">
        <v>8.7342518494239094</v>
      </c>
      <c r="DK35" s="23">
        <v>34.132582747000001</v>
      </c>
      <c r="DL35" s="23">
        <v>10.585467024997049</v>
      </c>
      <c r="DM35" s="23">
        <v>7.6079835747069007</v>
      </c>
      <c r="DN35" s="23">
        <v>7.0753101782466779</v>
      </c>
      <c r="DO35" s="23">
        <v>35.250039651999998</v>
      </c>
      <c r="DP35" s="23">
        <v>10.390308439120718</v>
      </c>
      <c r="DQ35" s="23">
        <v>7.4677192564388477</v>
      </c>
      <c r="DR35" s="23">
        <v>5.3128011987831805</v>
      </c>
      <c r="DS35" s="23">
        <v>35.827668238000001</v>
      </c>
      <c r="DT35" s="23">
        <v>9.9476026989430899</v>
      </c>
      <c r="DU35" s="23">
        <v>7.1495379242646271</v>
      </c>
      <c r="DV35" s="23">
        <v>4.1972373730855352</v>
      </c>
      <c r="DW35" s="25">
        <v>29.754001276</v>
      </c>
      <c r="DX35" s="25">
        <v>13.057894736842103</v>
      </c>
      <c r="DY35" s="25">
        <v>9.384966052376333</v>
      </c>
      <c r="DZ35" s="25">
        <v>14.523315130854453</v>
      </c>
      <c r="EA35" s="25">
        <v>29.818010029</v>
      </c>
      <c r="EB35" s="25">
        <v>12.738052268493634</v>
      </c>
      <c r="EC35" s="25">
        <v>9.1550889727970741</v>
      </c>
      <c r="ED35" s="25">
        <v>12.795981679833353</v>
      </c>
      <c r="EE35" s="25">
        <v>29.909343335999999</v>
      </c>
      <c r="EF35" s="25">
        <v>12.088982067618542</v>
      </c>
      <c r="EG35" s="25">
        <v>8.6885894394814152</v>
      </c>
      <c r="EH35" s="25">
        <v>11.118662941033421</v>
      </c>
      <c r="EI35" s="25">
        <v>30.032600308999999</v>
      </c>
      <c r="EJ35" s="25">
        <v>11.891224716028482</v>
      </c>
      <c r="EK35" s="25">
        <v>8.5464573371261938</v>
      </c>
      <c r="EL35" s="25">
        <v>10.345974036916498</v>
      </c>
      <c r="EM35" s="25">
        <v>30.208001466999999</v>
      </c>
      <c r="EN35" s="25">
        <v>11.765975615005402</v>
      </c>
      <c r="EO35" s="25">
        <v>8.4564383421134863</v>
      </c>
      <c r="EP35" s="25">
        <v>9.5243219594508197</v>
      </c>
      <c r="EQ35" s="25">
        <v>30.437485614</v>
      </c>
      <c r="ER35" s="25">
        <v>11.515327382093158</v>
      </c>
      <c r="ES35" s="25">
        <v>8.2762925219505625</v>
      </c>
      <c r="ET35" s="25">
        <v>8.6850356538097842</v>
      </c>
      <c r="EU35" s="25">
        <v>30.739137912</v>
      </c>
      <c r="EV35" s="25">
        <v>11.150372299323958</v>
      </c>
      <c r="EW35" s="25">
        <v>8.0139921181368123</v>
      </c>
      <c r="EX35" s="25">
        <v>7.827030957707759</v>
      </c>
      <c r="EY35" s="25">
        <v>31.129727592999998</v>
      </c>
      <c r="EZ35" s="25">
        <v>10.875305709452336</v>
      </c>
      <c r="FA35" s="25">
        <v>7.8162963440389728</v>
      </c>
      <c r="FB35" s="25">
        <v>6.941796411563125</v>
      </c>
      <c r="FC35" s="25">
        <v>31.532293349</v>
      </c>
      <c r="FD35" s="25">
        <v>10.569222738533048</v>
      </c>
      <c r="FE35" s="25">
        <v>7.5963084861813659</v>
      </c>
      <c r="FF35" s="25">
        <v>6.0153496768384009</v>
      </c>
      <c r="FG35" s="25">
        <v>31.986098255000002</v>
      </c>
      <c r="FH35" s="25">
        <v>10.381120706680067</v>
      </c>
      <c r="FI35" s="25">
        <v>7.4611158522307761</v>
      </c>
      <c r="FJ35" s="25">
        <v>5.6886055081191671</v>
      </c>
      <c r="FK35" s="25">
        <v>33.508531275000003</v>
      </c>
      <c r="FL35" s="25">
        <v>9.6231647712423936</v>
      </c>
      <c r="FM35" s="25">
        <v>6.9163579975660658</v>
      </c>
      <c r="FN35" s="25">
        <v>3.9227626392863719</v>
      </c>
      <c r="FO35" s="25">
        <v>34.818222894999998</v>
      </c>
      <c r="FP35" s="25">
        <v>8.7989985475938575</v>
      </c>
      <c r="FQ35" s="25">
        <v>6.3240135051086792</v>
      </c>
      <c r="FR35" s="25">
        <v>0.65795941663206747</v>
      </c>
      <c r="FS35" s="25">
        <v>35.640689823000002</v>
      </c>
      <c r="FT35" s="25">
        <v>8.0673280198934503</v>
      </c>
      <c r="FU35" s="25">
        <v>5.7981474905344781</v>
      </c>
      <c r="FV35" s="25">
        <v>-1.9492571227979205</v>
      </c>
      <c r="FW35" s="25">
        <v>36.242806903999998</v>
      </c>
      <c r="FX35" s="25">
        <v>7.2229042953048292</v>
      </c>
      <c r="FY35" s="25">
        <v>5.1912435332889224</v>
      </c>
      <c r="FZ35" s="25">
        <v>-4.3742336693017947</v>
      </c>
      <c r="GA35" s="25">
        <v>36.569947567</v>
      </c>
      <c r="GB35" s="25">
        <v>6.4015253117461448</v>
      </c>
      <c r="GC35" s="25">
        <v>4.6009022851638157</v>
      </c>
      <c r="GD35" s="25">
        <v>-6.1924128173962671</v>
      </c>
      <c r="GE35" s="26">
        <v>29.754001355</v>
      </c>
      <c r="GF35" s="26">
        <v>13.057894736842103</v>
      </c>
      <c r="GG35" s="26">
        <v>9.384966052376333</v>
      </c>
      <c r="GH35" s="26">
        <v>14.523315130854453</v>
      </c>
      <c r="GI35" s="26">
        <v>29.731793894999999</v>
      </c>
      <c r="GJ35" s="26">
        <v>12.856511483393337</v>
      </c>
      <c r="GK35" s="26">
        <v>9.2402279429626226</v>
      </c>
      <c r="GL35" s="26">
        <v>13.460974858718126</v>
      </c>
      <c r="GM35" s="26">
        <v>29.777451462000002</v>
      </c>
      <c r="GN35" s="26">
        <v>12.445964608237363</v>
      </c>
      <c r="GO35" s="26">
        <v>8.9451598202753502</v>
      </c>
      <c r="GP35" s="26">
        <v>11.935106767582209</v>
      </c>
      <c r="GQ35" s="26">
        <v>29.858327129999999</v>
      </c>
      <c r="GR35" s="26">
        <v>12.041218855624399</v>
      </c>
      <c r="GS35" s="26">
        <v>8.6542610785816496</v>
      </c>
      <c r="GT35" s="26">
        <v>11.201965442637462</v>
      </c>
      <c r="GU35" s="26">
        <v>30.003875257000001</v>
      </c>
      <c r="GV35" s="26">
        <v>11.991177926071897</v>
      </c>
      <c r="GW35" s="26">
        <v>8.6182956772252926</v>
      </c>
      <c r="GX35" s="26">
        <v>10.399713062551566</v>
      </c>
      <c r="GY35" s="26">
        <v>30.235772987000001</v>
      </c>
      <c r="GZ35" s="26">
        <v>11.800207371041793</v>
      </c>
      <c r="HA35" s="26">
        <v>8.4810413791871682</v>
      </c>
      <c r="HB35" s="26">
        <v>9.5476252832599684</v>
      </c>
      <c r="HC35" s="26">
        <v>30.575990826999998</v>
      </c>
      <c r="HD35" s="26">
        <v>11.467147632438188</v>
      </c>
      <c r="HE35" s="26">
        <v>8.2416647872324909</v>
      </c>
      <c r="HF35" s="26">
        <v>8.5327774432960801</v>
      </c>
      <c r="HG35" s="26">
        <v>31.054657827</v>
      </c>
      <c r="HH35" s="26">
        <v>11.014740043607423</v>
      </c>
      <c r="HI35" s="26">
        <v>7.9165105454055293</v>
      </c>
      <c r="HJ35" s="26">
        <v>7.0884607787223501</v>
      </c>
      <c r="HK35" s="26">
        <v>31.573830920999999</v>
      </c>
      <c r="HL35" s="26">
        <v>10.650022369747569</v>
      </c>
      <c r="HM35" s="26">
        <v>7.6543807720494179</v>
      </c>
      <c r="HN35" s="26">
        <v>5.5857342934823428</v>
      </c>
      <c r="HO35" s="26">
        <v>32.113230551000001</v>
      </c>
      <c r="HP35" s="26">
        <v>10.3028346819295</v>
      </c>
      <c r="HQ35" s="26">
        <v>7.4048501448203297</v>
      </c>
      <c r="HR35" s="26">
        <v>4.6794415404538654</v>
      </c>
      <c r="HS35" s="26">
        <v>33.755776347999998</v>
      </c>
      <c r="HT35" s="26">
        <v>9.4916438243216508</v>
      </c>
      <c r="HU35" s="26">
        <v>6.8218313034164346</v>
      </c>
      <c r="HV35" s="26">
        <v>1.9057578057315396</v>
      </c>
      <c r="HW35" s="26">
        <v>34.842387332999998</v>
      </c>
      <c r="HX35" s="26">
        <v>8.6221218631882941</v>
      </c>
      <c r="HY35" s="26">
        <v>6.1968887493913929</v>
      </c>
      <c r="HZ35" s="26">
        <v>-1.209592411718436</v>
      </c>
      <c r="IA35" s="26">
        <v>35.51345371</v>
      </c>
      <c r="IB35" s="26">
        <v>7.8671329205332921</v>
      </c>
      <c r="IC35" s="26">
        <v>5.654263330858555</v>
      </c>
      <c r="ID35" s="26">
        <v>-3.4901369344273299</v>
      </c>
      <c r="IE35" s="26">
        <v>35.933977597999998</v>
      </c>
      <c r="IF35" s="26">
        <v>7.1128870280374548</v>
      </c>
      <c r="IG35" s="26">
        <v>5.1121719571054847</v>
      </c>
      <c r="IH35" s="26">
        <v>-4.9931601108604795</v>
      </c>
      <c r="II35" s="26">
        <v>35.967626343999996</v>
      </c>
      <c r="IJ35" s="26">
        <v>6.7743593732402196</v>
      </c>
      <c r="IK35" s="26">
        <v>4.8688654661212443</v>
      </c>
      <c r="IL35" s="26">
        <v>-4.510777237057539</v>
      </c>
      <c r="IM35" s="27">
        <v>29.748574453</v>
      </c>
      <c r="IN35" s="27">
        <v>13.057894736842103</v>
      </c>
      <c r="IO35" s="27">
        <v>9.384966052376333</v>
      </c>
      <c r="IP35" s="27">
        <v>14.523315130854453</v>
      </c>
      <c r="IQ35" s="27">
        <v>29.799972301</v>
      </c>
      <c r="IR35" s="27">
        <v>12.907353765817131</v>
      </c>
      <c r="IS35" s="27">
        <v>9.2767692924059109</v>
      </c>
      <c r="IT35" s="27">
        <v>13.289017636796206</v>
      </c>
      <c r="IU35" s="27">
        <v>29.862480882</v>
      </c>
      <c r="IV35" s="27">
        <v>12.480182549894051</v>
      </c>
      <c r="IW35" s="27">
        <v>8.9697529286823396</v>
      </c>
      <c r="IX35" s="27">
        <v>11.728032733322173</v>
      </c>
      <c r="IY35" s="27">
        <v>29.940545994000001</v>
      </c>
      <c r="IZ35" s="27">
        <v>12.125236192902046</v>
      </c>
      <c r="JA35" s="27">
        <v>8.7146459931526827</v>
      </c>
      <c r="JB35" s="27">
        <v>11.015809730172247</v>
      </c>
      <c r="JC35" s="27">
        <v>30.061874111000002</v>
      </c>
      <c r="JD35" s="27">
        <v>11.856574254002423</v>
      </c>
      <c r="JE35" s="27">
        <v>8.5215533678135742</v>
      </c>
      <c r="JF35" s="27">
        <v>10.293880431156811</v>
      </c>
      <c r="JG35" s="27">
        <v>30.253741368</v>
      </c>
      <c r="JH35" s="27">
        <v>11.912965855533132</v>
      </c>
      <c r="JI35" s="27">
        <v>8.5620831221629974</v>
      </c>
      <c r="JJ35" s="27">
        <v>9.5289325768166186</v>
      </c>
      <c r="JK35" s="27">
        <v>30.525881865999999</v>
      </c>
      <c r="JL35" s="27">
        <v>11.594807066904002</v>
      </c>
      <c r="JM35" s="27">
        <v>8.3334161363490455</v>
      </c>
      <c r="JN35" s="27">
        <v>8.7096813550757943</v>
      </c>
      <c r="JO35" s="27">
        <v>30.865981899000001</v>
      </c>
      <c r="JP35" s="27">
        <v>11.331236175393387</v>
      </c>
      <c r="JQ35" s="27">
        <v>8.1439825470092142</v>
      </c>
      <c r="JR35" s="27">
        <v>7.8541787368656522</v>
      </c>
      <c r="JS35" s="27">
        <v>31.231116841999999</v>
      </c>
      <c r="JT35" s="27">
        <v>11.074276644048037</v>
      </c>
      <c r="JU35" s="27">
        <v>7.9593006723953401</v>
      </c>
      <c r="JV35" s="27">
        <v>6.9039551305147633</v>
      </c>
      <c r="JW35" s="27">
        <v>31.645165433999999</v>
      </c>
      <c r="JX35" s="27">
        <v>10.914640468519346</v>
      </c>
      <c r="JY35" s="27">
        <v>7.8445670098669611</v>
      </c>
      <c r="JZ35" s="27">
        <v>6.5393417923088286</v>
      </c>
      <c r="KA35" s="27">
        <v>33.065831099999997</v>
      </c>
      <c r="KB35" s="27">
        <v>10.419898684532951</v>
      </c>
      <c r="KC35" s="27">
        <v>7.4889863484373596</v>
      </c>
      <c r="KD35" s="27">
        <v>5.2242925029109486</v>
      </c>
      <c r="KE35" s="27">
        <v>34.294382341999999</v>
      </c>
      <c r="KF35" s="27">
        <v>9.8590633030093162</v>
      </c>
      <c r="KG35" s="27">
        <v>7.0859029170998102</v>
      </c>
      <c r="KH35" s="27">
        <v>3.3274812355438819</v>
      </c>
      <c r="KI35" s="27">
        <v>35.023585771</v>
      </c>
      <c r="KJ35" s="27">
        <v>9.5222706808130155</v>
      </c>
      <c r="KK35" s="27">
        <v>6.8438434282079976</v>
      </c>
      <c r="KL35" s="27">
        <v>2.0545214395488678</v>
      </c>
      <c r="KM35" s="27">
        <v>35.482922209999998</v>
      </c>
      <c r="KN35" s="27">
        <v>9.1523779155401428</v>
      </c>
      <c r="KO35" s="27">
        <v>6.5779942147577559</v>
      </c>
      <c r="KP35" s="27">
        <v>1.0944584265591217</v>
      </c>
      <c r="KQ35" s="27">
        <v>35.663933149000002</v>
      </c>
      <c r="KR35" s="27">
        <v>8.7825551646714519</v>
      </c>
      <c r="KS35" s="27">
        <v>6.3121953220383578</v>
      </c>
      <c r="KT35" s="133">
        <v>0.65386534014827546</v>
      </c>
      <c r="KU35" s="149">
        <v>29.748574453</v>
      </c>
      <c r="KV35" s="149">
        <v>13.057894736842103</v>
      </c>
      <c r="KW35" s="149">
        <v>9.384966052376333</v>
      </c>
      <c r="KX35" s="149">
        <v>14.523315130854453</v>
      </c>
      <c r="KY35" s="149">
        <v>29.747532671999998</v>
      </c>
      <c r="KZ35" s="149">
        <v>12.693366990601401</v>
      </c>
      <c r="LA35" s="149">
        <v>9.1229727837397068</v>
      </c>
      <c r="LB35" s="149">
        <v>12.743112454185876</v>
      </c>
      <c r="LC35" s="149">
        <v>29.822839293000001</v>
      </c>
      <c r="LD35" s="149">
        <v>12.270871335756048</v>
      </c>
      <c r="LE35" s="149">
        <v>8.8193168378227274</v>
      </c>
      <c r="LF35" s="149">
        <v>11.043945742071594</v>
      </c>
      <c r="LG35" s="149">
        <v>29.934664383000001</v>
      </c>
      <c r="LH35" s="149">
        <v>11.786016112620969</v>
      </c>
      <c r="LI35" s="149">
        <v>8.4708418423396097</v>
      </c>
      <c r="LJ35" s="149">
        <v>10.248755550844685</v>
      </c>
      <c r="LK35" s="149">
        <v>30.098624909000002</v>
      </c>
      <c r="LL35" s="149">
        <v>11.787885400241084</v>
      </c>
      <c r="LM35" s="149">
        <v>8.4721853361577537</v>
      </c>
      <c r="LN35" s="149">
        <v>9.3967558175251469</v>
      </c>
      <c r="LO35" s="149">
        <v>30.311228255</v>
      </c>
      <c r="LP35" s="149">
        <v>11.5817606204404</v>
      </c>
      <c r="LQ35" s="149">
        <v>8.3240393983960583</v>
      </c>
      <c r="LR35" s="149">
        <v>8.5343717024926491</v>
      </c>
      <c r="LS35" s="149">
        <v>30.607200499000001</v>
      </c>
      <c r="LT35" s="149">
        <v>11.244022664691242</v>
      </c>
      <c r="LU35" s="149">
        <v>8.0813004796665471</v>
      </c>
      <c r="LV35" s="149">
        <v>7.5235329790446848</v>
      </c>
      <c r="LW35" s="149">
        <v>31.044691839000002</v>
      </c>
      <c r="LX35" s="149">
        <v>10.796509877133122</v>
      </c>
      <c r="LY35" s="149">
        <v>7.7596642278910224</v>
      </c>
      <c r="LZ35" s="149">
        <v>6.0587724766170119</v>
      </c>
      <c r="MA35" s="149">
        <v>31.502363046999999</v>
      </c>
      <c r="MB35" s="149">
        <v>10.424295060411822</v>
      </c>
      <c r="MC35" s="149">
        <v>7.4921461103444811</v>
      </c>
      <c r="MD35" s="149">
        <v>4.5520008491912485</v>
      </c>
      <c r="ME35" s="149">
        <v>32.00291696</v>
      </c>
      <c r="MF35" s="149">
        <v>10.074455050052558</v>
      </c>
      <c r="MG35" s="149">
        <v>7.2407092066818102</v>
      </c>
      <c r="MH35" s="149">
        <v>3.643380831852312</v>
      </c>
      <c r="MI35" s="149">
        <v>33.619439317999998</v>
      </c>
      <c r="MJ35" s="149">
        <v>9.2015343841553516</v>
      </c>
      <c r="MK35" s="149">
        <v>6.6133239366237788</v>
      </c>
      <c r="ML35" s="149">
        <v>0.57497753332727086</v>
      </c>
      <c r="MM35" s="149">
        <v>34.971637733999998</v>
      </c>
      <c r="MN35" s="149">
        <v>8.2819681614060059</v>
      </c>
      <c r="MO35" s="149">
        <v>5.952413586422745</v>
      </c>
      <c r="MP35" s="149">
        <v>-2.802612835651054</v>
      </c>
      <c r="MQ35" s="149">
        <v>35.766755496000002</v>
      </c>
      <c r="MR35" s="149">
        <v>7.4678884047488827</v>
      </c>
      <c r="MS35" s="149">
        <v>5.3673184363908071</v>
      </c>
      <c r="MT35" s="149">
        <v>-5.3590006276699569</v>
      </c>
      <c r="MU35" s="149">
        <v>36.259415212</v>
      </c>
      <c r="MV35" s="149">
        <v>6.669909178894633</v>
      </c>
      <c r="MW35" s="149">
        <v>4.7937950548602553</v>
      </c>
      <c r="MX35" s="149">
        <v>-7.1650313484627617</v>
      </c>
      <c r="MY35" s="149">
        <v>36.324303380000003</v>
      </c>
      <c r="MZ35" s="149">
        <v>6.2704380827926274</v>
      </c>
      <c r="NA35" s="149">
        <v>4.5066873126569718</v>
      </c>
      <c r="NB35" s="149">
        <v>-6.8318184934116317</v>
      </c>
      <c r="ND35" s="97"/>
    </row>
    <row r="36" spans="1:368" ht="15" thickBot="1" x14ac:dyDescent="0.35">
      <c r="A36" s="2"/>
      <c r="B36" s="72" t="s">
        <v>461</v>
      </c>
      <c r="C36" s="72" t="s">
        <v>462</v>
      </c>
      <c r="D36" s="72" t="s">
        <v>832</v>
      </c>
      <c r="E36" s="85">
        <v>370695</v>
      </c>
      <c r="F36" s="82">
        <v>407609</v>
      </c>
      <c r="G36" s="20">
        <v>25.859279410999999</v>
      </c>
      <c r="H36" s="20">
        <v>9.0358197048264852</v>
      </c>
      <c r="I36" s="20">
        <v>6.5915046734247662</v>
      </c>
      <c r="J36" s="20">
        <v>10.016306705809424</v>
      </c>
      <c r="K36" s="20">
        <v>25.915408836000001</v>
      </c>
      <c r="L36" s="20">
        <v>8.5714599781600853</v>
      </c>
      <c r="M36" s="20">
        <v>6.2527607178723024</v>
      </c>
      <c r="N36" s="20">
        <v>8.4224700562346175</v>
      </c>
      <c r="O36" s="20">
        <v>25.982298880999998</v>
      </c>
      <c r="P36" s="20">
        <v>8.2958392470959517</v>
      </c>
      <c r="Q36" s="20">
        <v>6.0516992318920586</v>
      </c>
      <c r="R36" s="20">
        <v>7.9092630656301619</v>
      </c>
      <c r="S36" s="20">
        <v>26.050718537999998</v>
      </c>
      <c r="T36" s="20">
        <v>8.3456984318748884</v>
      </c>
      <c r="U36" s="20">
        <v>6.0880708130235366</v>
      </c>
      <c r="V36" s="20">
        <v>7.6773427709770132</v>
      </c>
      <c r="W36" s="20">
        <v>26.147432931000001</v>
      </c>
      <c r="X36" s="20">
        <v>8.2188260237217321</v>
      </c>
      <c r="Y36" s="20">
        <v>5.9955191576575615</v>
      </c>
      <c r="Z36" s="20">
        <v>7.3421636689953331</v>
      </c>
      <c r="AA36" s="20">
        <v>26.272130136000001</v>
      </c>
      <c r="AB36" s="20">
        <v>8.0230352703989496</v>
      </c>
      <c r="AC36" s="20">
        <v>5.8526925290063581</v>
      </c>
      <c r="AD36" s="20">
        <v>6.9808411299005577</v>
      </c>
      <c r="AE36" s="20">
        <v>26.43236108</v>
      </c>
      <c r="AF36" s="20">
        <v>7.8192615193020281</v>
      </c>
      <c r="AG36" s="20">
        <v>5.7040424146222479</v>
      </c>
      <c r="AH36" s="20">
        <v>6.6303987742387882</v>
      </c>
      <c r="AI36" s="20">
        <v>26.635544033999999</v>
      </c>
      <c r="AJ36" s="20">
        <v>7.6385746240927315</v>
      </c>
      <c r="AK36" s="20">
        <v>5.5722338401812914</v>
      </c>
      <c r="AL36" s="20">
        <v>6.2847966626394616</v>
      </c>
      <c r="AM36" s="20">
        <v>26.821737398</v>
      </c>
      <c r="AN36" s="20">
        <v>7.4447319065004889</v>
      </c>
      <c r="AO36" s="20">
        <v>5.4308282764739797</v>
      </c>
      <c r="AP36" s="20">
        <v>5.889038110402435</v>
      </c>
      <c r="AQ36" s="20">
        <v>27.013488334999998</v>
      </c>
      <c r="AR36" s="20">
        <v>7.2635415493540654</v>
      </c>
      <c r="AS36" s="20">
        <v>5.2986524335593401</v>
      </c>
      <c r="AT36" s="20">
        <v>5.4990571569172921</v>
      </c>
      <c r="AU36" s="20">
        <v>27.675342983</v>
      </c>
      <c r="AV36" s="20">
        <v>6.7693196195548229</v>
      </c>
      <c r="AW36" s="20">
        <v>4.9381244165781437</v>
      </c>
      <c r="AX36" s="20">
        <v>3.4321729041525728</v>
      </c>
      <c r="AY36" s="20">
        <v>28.297866337999999</v>
      </c>
      <c r="AZ36" s="20">
        <v>6.2217833740356552</v>
      </c>
      <c r="BA36" s="20">
        <v>4.5387043485480945</v>
      </c>
      <c r="BB36" s="20">
        <v>0.47545871586924449</v>
      </c>
      <c r="BC36" s="20">
        <v>28.710258438</v>
      </c>
      <c r="BD36" s="20">
        <v>5.7678186556002986</v>
      </c>
      <c r="BE36" s="20">
        <v>4.2075434067756214</v>
      </c>
      <c r="BF36" s="20">
        <v>-1.7340961676401108</v>
      </c>
      <c r="BG36" s="20">
        <v>29.018433354999999</v>
      </c>
      <c r="BH36" s="20">
        <v>5.2521058113480965</v>
      </c>
      <c r="BI36" s="20">
        <v>3.8313380669083577</v>
      </c>
      <c r="BJ36" s="20">
        <v>-3.6085218228571918</v>
      </c>
      <c r="BK36" s="20">
        <v>29.184557756</v>
      </c>
      <c r="BL36" s="20">
        <v>4.8138602933937937</v>
      </c>
      <c r="BM36" s="20">
        <v>3.5116440630361634</v>
      </c>
      <c r="BN36" s="20">
        <v>-4.735885945781245</v>
      </c>
      <c r="BO36" s="23">
        <v>25.844076610000002</v>
      </c>
      <c r="BP36" s="23">
        <v>9.0358197048264852</v>
      </c>
      <c r="BQ36" s="23">
        <v>6.5915046734247662</v>
      </c>
      <c r="BR36" s="23">
        <v>10.016306705809424</v>
      </c>
      <c r="BS36" s="23">
        <v>25.894927430999999</v>
      </c>
      <c r="BT36" s="23">
        <v>8.8403458497851588</v>
      </c>
      <c r="BU36" s="23">
        <v>6.4489092176578673</v>
      </c>
      <c r="BV36" s="23">
        <v>9.4862623797183598</v>
      </c>
      <c r="BW36" s="23">
        <v>25.946574918</v>
      </c>
      <c r="BX36" s="23">
        <v>8.6634750780026089</v>
      </c>
      <c r="BY36" s="23">
        <v>6.3198844521267246</v>
      </c>
      <c r="BZ36" s="23">
        <v>9.2637100591386545</v>
      </c>
      <c r="CA36" s="23">
        <v>26.008160290999999</v>
      </c>
      <c r="CB36" s="23">
        <v>8.4691988745895497</v>
      </c>
      <c r="CC36" s="23">
        <v>6.1781626665483351</v>
      </c>
      <c r="CD36" s="23">
        <v>9.1315263966324451</v>
      </c>
      <c r="CE36" s="23">
        <v>26.094962473999999</v>
      </c>
      <c r="CF36" s="23">
        <v>8.2904329178128275</v>
      </c>
      <c r="CG36" s="23">
        <v>6.0477553899496659</v>
      </c>
      <c r="CH36" s="23">
        <v>8.9541553470052762</v>
      </c>
      <c r="CI36" s="23">
        <v>26.209305186999998</v>
      </c>
      <c r="CJ36" s="23">
        <v>8.3348907991344596</v>
      </c>
      <c r="CK36" s="23">
        <v>6.0801867954087152</v>
      </c>
      <c r="CL36" s="23">
        <v>8.7417969569148077</v>
      </c>
      <c r="CM36" s="23">
        <v>26.344652473</v>
      </c>
      <c r="CN36" s="23">
        <v>8.0934652884879039</v>
      </c>
      <c r="CO36" s="23">
        <v>5.9040702466399626</v>
      </c>
      <c r="CP36" s="23">
        <v>8.4711262692280478</v>
      </c>
      <c r="CQ36" s="23">
        <v>26.503990637000001</v>
      </c>
      <c r="CR36" s="23">
        <v>8.0420551052692328</v>
      </c>
      <c r="CS36" s="23">
        <v>5.8665672337404811</v>
      </c>
      <c r="CT36" s="23">
        <v>8.1529454138009765</v>
      </c>
      <c r="CU36" s="23">
        <v>26.585745717999998</v>
      </c>
      <c r="CV36" s="23">
        <v>7.9773884978465466</v>
      </c>
      <c r="CW36" s="23">
        <v>5.8193938439468056</v>
      </c>
      <c r="CX36" s="23">
        <v>7.8727452224387786</v>
      </c>
      <c r="CY36" s="23">
        <v>26.678738955</v>
      </c>
      <c r="CZ36" s="23">
        <v>7.9095007339841095</v>
      </c>
      <c r="DA36" s="23">
        <v>5.7698706653768976</v>
      </c>
      <c r="DB36" s="23">
        <v>7.5715153864405345</v>
      </c>
      <c r="DC36" s="23">
        <v>26.992298245000001</v>
      </c>
      <c r="DD36" s="23">
        <v>7.6263877339691959</v>
      </c>
      <c r="DE36" s="23">
        <v>5.5633436735082125</v>
      </c>
      <c r="DF36" s="23">
        <v>6.6304737832651579</v>
      </c>
      <c r="DG36" s="23">
        <v>27.353271513999999</v>
      </c>
      <c r="DH36" s="23">
        <v>7.3805401250029021</v>
      </c>
      <c r="DI36" s="23">
        <v>5.3840012655818965</v>
      </c>
      <c r="DJ36" s="23">
        <v>5.6765466633235704</v>
      </c>
      <c r="DK36" s="23">
        <v>27.717240079</v>
      </c>
      <c r="DL36" s="23">
        <v>7.0710228548868841</v>
      </c>
      <c r="DM36" s="23">
        <v>5.1582127262880419</v>
      </c>
      <c r="DN36" s="23">
        <v>4.7596194651538539</v>
      </c>
      <c r="DO36" s="23">
        <v>28.101990145999999</v>
      </c>
      <c r="DP36" s="23">
        <v>6.5546112659886271</v>
      </c>
      <c r="DQ36" s="23">
        <v>4.7814976619297562</v>
      </c>
      <c r="DR36" s="23">
        <v>3.8320114981098428</v>
      </c>
      <c r="DS36" s="23">
        <v>28.359242449</v>
      </c>
      <c r="DT36" s="23">
        <v>6.3960540353129645</v>
      </c>
      <c r="DU36" s="23">
        <v>4.6658323696657176</v>
      </c>
      <c r="DV36" s="23">
        <v>3.2311599343071151</v>
      </c>
      <c r="DW36" s="25">
        <v>25.864854699999999</v>
      </c>
      <c r="DX36" s="25">
        <v>9.0358197048264852</v>
      </c>
      <c r="DY36" s="25">
        <v>6.5915046734247662</v>
      </c>
      <c r="DZ36" s="25">
        <v>10.016306705809424</v>
      </c>
      <c r="EA36" s="25">
        <v>25.940022756000001</v>
      </c>
      <c r="EB36" s="25">
        <v>8.4365354696139701</v>
      </c>
      <c r="EC36" s="25">
        <v>6.1543351673750726</v>
      </c>
      <c r="ED36" s="25">
        <v>8.0993215908709661</v>
      </c>
      <c r="EE36" s="25">
        <v>26.021732693000001</v>
      </c>
      <c r="EF36" s="25">
        <v>8.2793533366060839</v>
      </c>
      <c r="EG36" s="25">
        <v>6.0396729897148731</v>
      </c>
      <c r="EH36" s="25">
        <v>7.4419112984161</v>
      </c>
      <c r="EI36" s="25">
        <v>26.112777767000001</v>
      </c>
      <c r="EJ36" s="25">
        <v>8.1780752222234216</v>
      </c>
      <c r="EK36" s="25">
        <v>5.9657920153177875</v>
      </c>
      <c r="EL36" s="25">
        <v>7.1167517855477822</v>
      </c>
      <c r="EM36" s="25">
        <v>26.233440122000001</v>
      </c>
      <c r="EN36" s="25">
        <v>7.9240671578454087</v>
      </c>
      <c r="EO36" s="25">
        <v>5.7804966687826047</v>
      </c>
      <c r="EP36" s="25">
        <v>6.6798758600403954</v>
      </c>
      <c r="EQ36" s="25">
        <v>26.382546116</v>
      </c>
      <c r="ER36" s="25">
        <v>7.658068143801704</v>
      </c>
      <c r="ES36" s="25">
        <v>5.5864540914103591</v>
      </c>
      <c r="ET36" s="25">
        <v>6.2137302641954122</v>
      </c>
      <c r="EU36" s="25">
        <v>26.568194849000001</v>
      </c>
      <c r="EV36" s="25">
        <v>7.3386297712040225</v>
      </c>
      <c r="EW36" s="25">
        <v>5.3534282459827294</v>
      </c>
      <c r="EX36" s="25">
        <v>5.7684765012059387</v>
      </c>
      <c r="EY36" s="25">
        <v>26.795829603000001</v>
      </c>
      <c r="EZ36" s="25">
        <v>7.2479342293034748</v>
      </c>
      <c r="FA36" s="25">
        <v>5.287267110875427</v>
      </c>
      <c r="FB36" s="25">
        <v>5.316665044788337</v>
      </c>
      <c r="FC36" s="25">
        <v>26.992958385999998</v>
      </c>
      <c r="FD36" s="25">
        <v>7.0398826970415245</v>
      </c>
      <c r="FE36" s="25">
        <v>5.1354964146888591</v>
      </c>
      <c r="FF36" s="25">
        <v>4.8451584533895442</v>
      </c>
      <c r="FG36" s="25">
        <v>27.174795572000001</v>
      </c>
      <c r="FH36" s="25">
        <v>6.9072517373200499</v>
      </c>
      <c r="FI36" s="25">
        <v>5.0387439761272601</v>
      </c>
      <c r="FJ36" s="25">
        <v>4.3463470646425648</v>
      </c>
      <c r="FK36" s="25">
        <v>27.931995892</v>
      </c>
      <c r="FL36" s="25">
        <v>6.3858066663067028</v>
      </c>
      <c r="FM36" s="25">
        <v>4.6583570566446975</v>
      </c>
      <c r="FN36" s="25">
        <v>1.959486674055043</v>
      </c>
      <c r="FO36" s="25">
        <v>28.692115669</v>
      </c>
      <c r="FP36" s="25">
        <v>5.6713974681403956</v>
      </c>
      <c r="FQ36" s="25">
        <v>4.137205492948099</v>
      </c>
      <c r="FR36" s="25">
        <v>-1.0065481498999773</v>
      </c>
      <c r="FS36" s="25">
        <v>29.193284979000001</v>
      </c>
      <c r="FT36" s="25">
        <v>5.1089811253686994</v>
      </c>
      <c r="FU36" s="25">
        <v>3.7269306011405616</v>
      </c>
      <c r="FV36" s="25">
        <v>-2.9695156937051692</v>
      </c>
      <c r="FW36" s="25">
        <v>28.129471455606907</v>
      </c>
      <c r="FX36" s="25">
        <v>4.5628762912393714</v>
      </c>
      <c r="FY36" s="25">
        <v>3.3285547277905692</v>
      </c>
      <c r="FZ36" s="25">
        <v>-4.3093567607399592</v>
      </c>
      <c r="GA36" s="25">
        <v>25.95502704949828</v>
      </c>
      <c r="GB36" s="25">
        <v>4.2101600717786081</v>
      </c>
      <c r="GC36" s="25">
        <v>3.0712531563873156</v>
      </c>
      <c r="GD36" s="25">
        <v>-4.5018717481374324</v>
      </c>
      <c r="GE36" s="26">
        <v>25.864854725000001</v>
      </c>
      <c r="GF36" s="26">
        <v>9.0358197048264852</v>
      </c>
      <c r="GG36" s="26">
        <v>6.5915046734247662</v>
      </c>
      <c r="GH36" s="26">
        <v>10.016306705809424</v>
      </c>
      <c r="GI36" s="26">
        <v>25.847490779000001</v>
      </c>
      <c r="GJ36" s="26">
        <v>8.6028319984720252</v>
      </c>
      <c r="GK36" s="26">
        <v>6.2756461699127488</v>
      </c>
      <c r="GL36" s="26">
        <v>8.8470485935659404</v>
      </c>
      <c r="GM36" s="26">
        <v>25.876522452</v>
      </c>
      <c r="GN36" s="26">
        <v>8.4880489957141592</v>
      </c>
      <c r="GO36" s="26">
        <v>6.1919135674678296</v>
      </c>
      <c r="GP36" s="26">
        <v>8.3884242708780086</v>
      </c>
      <c r="GQ36" s="26">
        <v>25.919273474000001</v>
      </c>
      <c r="GR36" s="26">
        <v>8.3829488251325497</v>
      </c>
      <c r="GS36" s="26">
        <v>6.1152444562862094</v>
      </c>
      <c r="GT36" s="26">
        <v>8.1274539004935562</v>
      </c>
      <c r="GU36" s="26">
        <v>25.998760038</v>
      </c>
      <c r="GV36" s="26">
        <v>8.0879348992787481</v>
      </c>
      <c r="GW36" s="26">
        <v>5.9000359047087567</v>
      </c>
      <c r="GX36" s="26">
        <v>7.7240649143750844</v>
      </c>
      <c r="GY36" s="26">
        <v>26.124751754999998</v>
      </c>
      <c r="GZ36" s="26">
        <v>7.7657537880391159</v>
      </c>
      <c r="HA36" s="26">
        <v>5.6650092696276166</v>
      </c>
      <c r="HB36" s="26">
        <v>7.247131393903846</v>
      </c>
      <c r="HC36" s="26">
        <v>26.300926047000001</v>
      </c>
      <c r="HD36" s="26">
        <v>7.5204959373084002</v>
      </c>
      <c r="HE36" s="26">
        <v>5.4860970821232433</v>
      </c>
      <c r="HF36" s="26">
        <v>6.6205324151440088</v>
      </c>
      <c r="HG36" s="26">
        <v>26.532670556999999</v>
      </c>
      <c r="HH36" s="26">
        <v>7.4607083954266189</v>
      </c>
      <c r="HI36" s="26">
        <v>5.4424829027128423</v>
      </c>
      <c r="HJ36" s="26">
        <v>5.5081228803931914</v>
      </c>
      <c r="HK36" s="26">
        <v>26.758594460000001</v>
      </c>
      <c r="HL36" s="26">
        <v>7.245212755417004</v>
      </c>
      <c r="HM36" s="26">
        <v>5.2852818335649809</v>
      </c>
      <c r="HN36" s="26">
        <v>4.4025160467024449</v>
      </c>
      <c r="HO36" s="26">
        <v>26.997933801000002</v>
      </c>
      <c r="HP36" s="26">
        <v>6.9977479819993924</v>
      </c>
      <c r="HQ36" s="26">
        <v>5.1047597266864093</v>
      </c>
      <c r="HR36" s="26">
        <v>3.3127496381075687</v>
      </c>
      <c r="HS36" s="26">
        <v>27.745263350000002</v>
      </c>
      <c r="HT36" s="26">
        <v>6.1823837858421742</v>
      </c>
      <c r="HU36" s="26">
        <v>4.5099628975019188</v>
      </c>
      <c r="HV36" s="26">
        <v>0.25725321463246331</v>
      </c>
      <c r="HW36" s="26">
        <v>28.397911655999998</v>
      </c>
      <c r="HX36" s="26">
        <v>5.4753758757062716</v>
      </c>
      <c r="HY36" s="26">
        <v>3.9942104703790311</v>
      </c>
      <c r="HZ36" s="26">
        <v>-2.2006409735472623</v>
      </c>
      <c r="IA36" s="26">
        <v>28.809571586000001</v>
      </c>
      <c r="IB36" s="26">
        <v>4.9320486130172272</v>
      </c>
      <c r="IC36" s="26">
        <v>3.5978607967239724</v>
      </c>
      <c r="ID36" s="26">
        <v>-3.6477221417307959</v>
      </c>
      <c r="IE36" s="26">
        <v>27.946059896186416</v>
      </c>
      <c r="IF36" s="26">
        <v>4.5331251365708685</v>
      </c>
      <c r="IG36" s="26">
        <v>3.3068516746704999</v>
      </c>
      <c r="IH36" s="26">
        <v>-4.0280991569387332</v>
      </c>
      <c r="II36" s="26">
        <v>27.165607046114886</v>
      </c>
      <c r="IJ36" s="26">
        <v>4.4065280260762183</v>
      </c>
      <c r="IK36" s="26">
        <v>3.2145008451135721</v>
      </c>
      <c r="IL36" s="26">
        <v>-2.8607127365905995</v>
      </c>
      <c r="IM36" s="27">
        <v>25.859279386000001</v>
      </c>
      <c r="IN36" s="27">
        <v>9.0358197048264852</v>
      </c>
      <c r="IO36" s="27">
        <v>6.5915046734247662</v>
      </c>
      <c r="IP36" s="27">
        <v>10.016306705809424</v>
      </c>
      <c r="IQ36" s="27">
        <v>25.909173008</v>
      </c>
      <c r="IR36" s="27">
        <v>8.7040843566797648</v>
      </c>
      <c r="IS36" s="27">
        <v>6.349508355538819</v>
      </c>
      <c r="IT36" s="27">
        <v>9.0238761693490996</v>
      </c>
      <c r="IU36" s="27">
        <v>25.957911057</v>
      </c>
      <c r="IV36" s="27">
        <v>8.402747579611983</v>
      </c>
      <c r="IW36" s="27">
        <v>6.1296873720306957</v>
      </c>
      <c r="IX36" s="27">
        <v>8.684672919266319</v>
      </c>
      <c r="IY36" s="27">
        <v>25.999075168000001</v>
      </c>
      <c r="IZ36" s="27">
        <v>8.5064706104605179</v>
      </c>
      <c r="JA36" s="27">
        <v>6.2053518789502728</v>
      </c>
      <c r="JB36" s="27">
        <v>8.5576816842561847</v>
      </c>
      <c r="JC36" s="27">
        <v>26.060880815000001</v>
      </c>
      <c r="JD36" s="27">
        <v>8.4182232756267226</v>
      </c>
      <c r="JE36" s="27">
        <v>6.1409766768129908</v>
      </c>
      <c r="JF36" s="27">
        <v>8.407049358083869</v>
      </c>
      <c r="JG36" s="27">
        <v>26.163407769999999</v>
      </c>
      <c r="JH36" s="27">
        <v>8.2546837016874122</v>
      </c>
      <c r="JI36" s="27">
        <v>6.0216768345048193</v>
      </c>
      <c r="JJ36" s="27">
        <v>8.1973766486240613</v>
      </c>
      <c r="JK36" s="27">
        <v>26.30966265</v>
      </c>
      <c r="JL36" s="27">
        <v>8.074256763948906</v>
      </c>
      <c r="JM36" s="27">
        <v>5.8900578954195453</v>
      </c>
      <c r="JN36" s="27">
        <v>7.9333825291812854</v>
      </c>
      <c r="JO36" s="27">
        <v>26.484649692000001</v>
      </c>
      <c r="JP36" s="27">
        <v>7.9068671869610725</v>
      </c>
      <c r="JQ36" s="27">
        <v>5.7679495294891643</v>
      </c>
      <c r="JR36" s="27">
        <v>7.6332828259724046</v>
      </c>
      <c r="JS36" s="27">
        <v>26.640244981999999</v>
      </c>
      <c r="JT36" s="27">
        <v>7.7231331953219042</v>
      </c>
      <c r="JU36" s="27">
        <v>5.6339181406258314</v>
      </c>
      <c r="JV36" s="27">
        <v>7.2512122506453878</v>
      </c>
      <c r="JW36" s="27">
        <v>26.810020238</v>
      </c>
      <c r="JX36" s="27">
        <v>7.4910372423115517</v>
      </c>
      <c r="JY36" s="27">
        <v>5.4646073742618748</v>
      </c>
      <c r="JZ36" s="27">
        <v>6.8481427468600771</v>
      </c>
      <c r="KA36" s="27">
        <v>27.364631414000002</v>
      </c>
      <c r="KB36" s="27">
        <v>7.1660706602082831</v>
      </c>
      <c r="KC36" s="27">
        <v>5.2275487769664455</v>
      </c>
      <c r="KD36" s="27">
        <v>5.4750790760026185</v>
      </c>
      <c r="KE36" s="27">
        <v>27.914461145000001</v>
      </c>
      <c r="KF36" s="27">
        <v>6.9108417828977888</v>
      </c>
      <c r="KG36" s="27">
        <v>5.0413628643937916</v>
      </c>
      <c r="KH36" s="27">
        <v>4.1145742016277111</v>
      </c>
      <c r="KI36" s="27">
        <v>28.295644287999998</v>
      </c>
      <c r="KJ36" s="27">
        <v>6.7302568963162575</v>
      </c>
      <c r="KK36" s="27">
        <v>4.9096287038265745</v>
      </c>
      <c r="KL36" s="27">
        <v>3.176094852979702</v>
      </c>
      <c r="KM36" s="27">
        <v>28.588168304</v>
      </c>
      <c r="KN36" s="27">
        <v>6.3947011605290802</v>
      </c>
      <c r="KO36" s="27">
        <v>4.6648454663462795</v>
      </c>
      <c r="KP36" s="27">
        <v>2.4011035734295163</v>
      </c>
      <c r="KQ36" s="27">
        <v>28.681222827999999</v>
      </c>
      <c r="KR36" s="27">
        <v>6.1932110864541139</v>
      </c>
      <c r="KS36" s="27">
        <v>4.5178612625551811</v>
      </c>
      <c r="KT36" s="133">
        <v>2.1310766823926528</v>
      </c>
      <c r="KU36" s="149">
        <v>25.859279386000001</v>
      </c>
      <c r="KV36" s="149">
        <v>9.0358197048264852</v>
      </c>
      <c r="KW36" s="149">
        <v>6.5915046734247662</v>
      </c>
      <c r="KX36" s="149">
        <v>10.016306705809424</v>
      </c>
      <c r="KY36" s="149">
        <v>25.864693661</v>
      </c>
      <c r="KZ36" s="149">
        <v>8.4398650652175036</v>
      </c>
      <c r="LA36" s="149">
        <v>6.1567640610115379</v>
      </c>
      <c r="LB36" s="149">
        <v>8.0760160819706197</v>
      </c>
      <c r="LC36" s="149">
        <v>25.929439228</v>
      </c>
      <c r="LD36" s="149">
        <v>8.3184843174373739</v>
      </c>
      <c r="LE36" s="149">
        <v>6.0682184954300178</v>
      </c>
      <c r="LF36" s="149">
        <v>7.3782002716847011</v>
      </c>
      <c r="LG36" s="149">
        <v>26.009315399000002</v>
      </c>
      <c r="LH36" s="149">
        <v>8.1784549085025571</v>
      </c>
      <c r="LI36" s="149">
        <v>5.9660689911722313</v>
      </c>
      <c r="LJ36" s="149">
        <v>7.0093838172817975</v>
      </c>
      <c r="LK36" s="149">
        <v>26.120428857</v>
      </c>
      <c r="LL36" s="149">
        <v>7.8726563336317836</v>
      </c>
      <c r="LM36" s="149">
        <v>5.7429931882862286</v>
      </c>
      <c r="LN36" s="149">
        <v>6.5137407361059338</v>
      </c>
      <c r="LO36" s="149">
        <v>26.255319111999999</v>
      </c>
      <c r="LP36" s="149">
        <v>7.5387564958147042</v>
      </c>
      <c r="LQ36" s="149">
        <v>5.4994179053208736</v>
      </c>
      <c r="LR36" s="149">
        <v>5.993731816355794</v>
      </c>
      <c r="LS36" s="149">
        <v>26.429715264999999</v>
      </c>
      <c r="LT36" s="149">
        <v>7.228152683916254</v>
      </c>
      <c r="LU36" s="149">
        <v>5.2728367489241164</v>
      </c>
      <c r="LV36" s="149">
        <v>5.0210549560619206</v>
      </c>
      <c r="LW36" s="149">
        <v>26.672539532000002</v>
      </c>
      <c r="LX36" s="149">
        <v>7.102289021646909</v>
      </c>
      <c r="LY36" s="149">
        <v>5.181020959636113</v>
      </c>
      <c r="LZ36" s="149">
        <v>3.5296478471903505</v>
      </c>
      <c r="MA36" s="149">
        <v>26.888432622</v>
      </c>
      <c r="MB36" s="149">
        <v>6.8234142457553526</v>
      </c>
      <c r="MC36" s="149">
        <v>4.9775856932587192</v>
      </c>
      <c r="MD36" s="149">
        <v>2.0682023647442449</v>
      </c>
      <c r="ME36" s="149">
        <v>27.116787906999999</v>
      </c>
      <c r="MF36" s="149">
        <v>6.5113172253623244</v>
      </c>
      <c r="MG36" s="149">
        <v>4.7499152620543708</v>
      </c>
      <c r="MH36" s="149">
        <v>0.6230539298419373</v>
      </c>
      <c r="MI36" s="149">
        <v>27.860260066000002</v>
      </c>
      <c r="MJ36" s="149">
        <v>5.5078515159604686</v>
      </c>
      <c r="MK36" s="149">
        <v>4.0179009978022</v>
      </c>
      <c r="ML36" s="149">
        <v>-3.5300866294100217</v>
      </c>
      <c r="MM36" s="149">
        <v>28.387514247898721</v>
      </c>
      <c r="MN36" s="149">
        <v>4.6047333642004364</v>
      </c>
      <c r="MO36" s="149">
        <v>3.3590888797603533</v>
      </c>
      <c r="MP36" s="149">
        <v>-7.0836323014840445</v>
      </c>
      <c r="MQ36" s="149">
        <v>24.802289325272699</v>
      </c>
      <c r="MR36" s="149">
        <v>4.0231747016415618</v>
      </c>
      <c r="MS36" s="149">
        <v>2.9348499321771144</v>
      </c>
      <c r="MT36" s="149">
        <v>-8.7315073391324525</v>
      </c>
      <c r="MU36" s="149">
        <v>22.115443879098741</v>
      </c>
      <c r="MV36" s="149">
        <v>3.5873420055342216</v>
      </c>
      <c r="MW36" s="149">
        <v>2.6169160482497551</v>
      </c>
      <c r="MX36" s="149">
        <v>-9.3254229113074096</v>
      </c>
      <c r="MY36" s="149">
        <v>20.985976066872876</v>
      </c>
      <c r="MZ36" s="149">
        <v>3.4041312434601214</v>
      </c>
      <c r="NA36" s="149">
        <v>2.4832663480694732</v>
      </c>
      <c r="NB36" s="149">
        <v>-8.4114938687228502</v>
      </c>
      <c r="ND36" s="97"/>
    </row>
    <row r="37" spans="1:368" ht="15" thickBot="1" x14ac:dyDescent="0.35">
      <c r="A37" s="2"/>
      <c r="B37" s="72" t="s">
        <v>463</v>
      </c>
      <c r="C37" s="72" t="s">
        <v>464</v>
      </c>
      <c r="D37" s="72" t="s">
        <v>825</v>
      </c>
      <c r="E37" s="85">
        <v>319709</v>
      </c>
      <c r="F37" s="82">
        <v>470489</v>
      </c>
      <c r="G37" s="20">
        <v>19.909451079684214</v>
      </c>
      <c r="H37" s="20">
        <v>13.626450742240218</v>
      </c>
      <c r="I37" s="20">
        <v>9.793598448108634</v>
      </c>
      <c r="J37" s="20">
        <v>16.922971625315768</v>
      </c>
      <c r="K37" s="20">
        <v>20.050994392684213</v>
      </c>
      <c r="L37" s="20">
        <v>13.505392434198617</v>
      </c>
      <c r="M37" s="20">
        <v>9.7065914585268427</v>
      </c>
      <c r="N37" s="20">
        <v>16.815157924231045</v>
      </c>
      <c r="O37" s="20">
        <v>20.239052635684214</v>
      </c>
      <c r="P37" s="20">
        <v>12.936182257001134</v>
      </c>
      <c r="Q37" s="20">
        <v>9.2974888966419407</v>
      </c>
      <c r="R37" s="20">
        <v>16.634712100041629</v>
      </c>
      <c r="S37" s="20">
        <v>20.472267899684212</v>
      </c>
      <c r="T37" s="20">
        <v>12.396407569269515</v>
      </c>
      <c r="U37" s="20">
        <v>8.9095422006098079</v>
      </c>
      <c r="V37" s="20">
        <v>16.478987103859573</v>
      </c>
      <c r="W37" s="20">
        <v>20.777503673684212</v>
      </c>
      <c r="X37" s="20">
        <v>11.8619186233809</v>
      </c>
      <c r="Y37" s="20">
        <v>8.5253944713144971</v>
      </c>
      <c r="Z37" s="20">
        <v>16.261606267240293</v>
      </c>
      <c r="AA37" s="20">
        <v>21.058686949684212</v>
      </c>
      <c r="AB37" s="20">
        <v>11.337872722591452</v>
      </c>
      <c r="AC37" s="20">
        <v>8.1487523641515693</v>
      </c>
      <c r="AD37" s="20">
        <v>16.05410513932835</v>
      </c>
      <c r="AE37" s="20">
        <v>21.225575805684212</v>
      </c>
      <c r="AF37" s="20">
        <v>10.829397530483416</v>
      </c>
      <c r="AG37" s="20">
        <v>7.7833012318993324</v>
      </c>
      <c r="AH37" s="20">
        <v>15.907096142437043</v>
      </c>
      <c r="AI37" s="20">
        <v>21.419505015684212</v>
      </c>
      <c r="AJ37" s="20">
        <v>10.757567427469322</v>
      </c>
      <c r="AK37" s="20">
        <v>7.7316755225555456</v>
      </c>
      <c r="AL37" s="20">
        <v>15.79658937461682</v>
      </c>
      <c r="AM37" s="20">
        <v>21.576729087684214</v>
      </c>
      <c r="AN37" s="20">
        <v>10.681278200183922</v>
      </c>
      <c r="AO37" s="20">
        <v>7.6768449527995024</v>
      </c>
      <c r="AP37" s="20">
        <v>15.624468452671124</v>
      </c>
      <c r="AQ37" s="20">
        <v>21.726586302684211</v>
      </c>
      <c r="AR37" s="20">
        <v>10.606421557136363</v>
      </c>
      <c r="AS37" s="20">
        <v>7.6230440095422365</v>
      </c>
      <c r="AT37" s="20">
        <v>15.477751492374393</v>
      </c>
      <c r="AU37" s="20">
        <v>22.375443047684211</v>
      </c>
      <c r="AV37" s="20">
        <v>10.152720482369608</v>
      </c>
      <c r="AW37" s="20">
        <v>7.2969601139048299</v>
      </c>
      <c r="AX37" s="20">
        <v>13.702348546389558</v>
      </c>
      <c r="AY37" s="20">
        <v>23.270907183684212</v>
      </c>
      <c r="AZ37" s="20">
        <v>9.4329539350197749</v>
      </c>
      <c r="BA37" s="20">
        <v>6.7796497243934564</v>
      </c>
      <c r="BB37" s="20">
        <v>10.178782630827616</v>
      </c>
      <c r="BC37" s="20">
        <v>23.990533171684213</v>
      </c>
      <c r="BD37" s="20">
        <v>8.774393314244497</v>
      </c>
      <c r="BE37" s="20">
        <v>6.306329239432757</v>
      </c>
      <c r="BF37" s="20">
        <v>7.1325648541516316</v>
      </c>
      <c r="BG37" s="20">
        <v>24.387655746684214</v>
      </c>
      <c r="BH37" s="20">
        <v>8.5077712744517804</v>
      </c>
      <c r="BI37" s="20">
        <v>6.1147027297466243</v>
      </c>
      <c r="BJ37" s="20">
        <v>3.941144082466348</v>
      </c>
      <c r="BK37" s="20">
        <v>24.637447560684212</v>
      </c>
      <c r="BL37" s="20">
        <v>8.3754828233045</v>
      </c>
      <c r="BM37" s="20">
        <v>6.0196244151975122</v>
      </c>
      <c r="BN37" s="20">
        <v>1.447042584537062</v>
      </c>
      <c r="BO37" s="23">
        <v>19.874539379684212</v>
      </c>
      <c r="BP37" s="23">
        <v>13.626450742240218</v>
      </c>
      <c r="BQ37" s="23">
        <v>9.793598448108634</v>
      </c>
      <c r="BR37" s="23">
        <v>16.922971625315768</v>
      </c>
      <c r="BS37" s="23">
        <v>19.957749321684211</v>
      </c>
      <c r="BT37" s="23">
        <v>13.453426097576836</v>
      </c>
      <c r="BU37" s="23">
        <v>9.6692422291992592</v>
      </c>
      <c r="BV37" s="23">
        <v>16.801688216976977</v>
      </c>
      <c r="BW37" s="23">
        <v>20.028394631684211</v>
      </c>
      <c r="BX37" s="23">
        <v>13.262493155247913</v>
      </c>
      <c r="BY37" s="23">
        <v>9.5320149641500524</v>
      </c>
      <c r="BZ37" s="23">
        <v>16.620726067778158</v>
      </c>
      <c r="CA37" s="23">
        <v>20.124868830684214</v>
      </c>
      <c r="CB37" s="23">
        <v>13.072659931878402</v>
      </c>
      <c r="CC37" s="23">
        <v>9.3955780887700246</v>
      </c>
      <c r="CD37" s="23">
        <v>16.456246090427406</v>
      </c>
      <c r="CE37" s="23">
        <v>20.259129407684213</v>
      </c>
      <c r="CF37" s="23">
        <v>12.867325280781484</v>
      </c>
      <c r="CG37" s="23">
        <v>9.2480000320650646</v>
      </c>
      <c r="CH37" s="23">
        <v>16.271211729456702</v>
      </c>
      <c r="CI37" s="23">
        <v>20.411729858684211</v>
      </c>
      <c r="CJ37" s="23">
        <v>12.650604916625658</v>
      </c>
      <c r="CK37" s="23">
        <v>9.0922388392042812</v>
      </c>
      <c r="CL37" s="23">
        <v>16.074488066070501</v>
      </c>
      <c r="CM37" s="23">
        <v>20.577011780684213</v>
      </c>
      <c r="CN37" s="23">
        <v>12.402400981541728</v>
      </c>
      <c r="CO37" s="23">
        <v>8.9138497840178665</v>
      </c>
      <c r="CP37" s="23">
        <v>15.832044755391598</v>
      </c>
      <c r="CQ37" s="23">
        <v>20.763507497684213</v>
      </c>
      <c r="CR37" s="23">
        <v>12.29128327063593</v>
      </c>
      <c r="CS37" s="23">
        <v>8.8339872973241746</v>
      </c>
      <c r="CT37" s="23">
        <v>15.555139267254216</v>
      </c>
      <c r="CU37" s="23">
        <v>20.914718142684212</v>
      </c>
      <c r="CV37" s="23">
        <v>12.19615428807429</v>
      </c>
      <c r="CW37" s="23">
        <v>8.765616224503443</v>
      </c>
      <c r="CX37" s="23">
        <v>15.313181877832756</v>
      </c>
      <c r="CY37" s="23">
        <v>21.075656995684213</v>
      </c>
      <c r="CZ37" s="23">
        <v>12.097841388645088</v>
      </c>
      <c r="DA37" s="23">
        <v>8.6949568079398745</v>
      </c>
      <c r="DB37" s="23">
        <v>15.068058642276387</v>
      </c>
      <c r="DC37" s="23">
        <v>21.464602070684212</v>
      </c>
      <c r="DD37" s="23">
        <v>11.869294106817888</v>
      </c>
      <c r="DE37" s="23">
        <v>8.5306953764811393</v>
      </c>
      <c r="DF37" s="23">
        <v>14.363441601785903</v>
      </c>
      <c r="DG37" s="23">
        <v>21.752369814684211</v>
      </c>
      <c r="DH37" s="23">
        <v>11.73885887754404</v>
      </c>
      <c r="DI37" s="23">
        <v>8.436949008981701</v>
      </c>
      <c r="DJ37" s="23">
        <v>13.737399329076661</v>
      </c>
      <c r="DK37" s="23">
        <v>22.054834205684212</v>
      </c>
      <c r="DL37" s="23">
        <v>11.596501246018516</v>
      </c>
      <c r="DM37" s="23">
        <v>8.3346337762363927</v>
      </c>
      <c r="DN37" s="23">
        <v>13.154649675036369</v>
      </c>
      <c r="DO37" s="23">
        <v>22.356309831684214</v>
      </c>
      <c r="DP37" s="23">
        <v>11.73974787191244</v>
      </c>
      <c r="DQ37" s="23">
        <v>8.4375879467382351</v>
      </c>
      <c r="DR37" s="23">
        <v>12.575703226117536</v>
      </c>
      <c r="DS37" s="23">
        <v>22.532023831684214</v>
      </c>
      <c r="DT37" s="23">
        <v>11.883320462408104</v>
      </c>
      <c r="DU37" s="23">
        <v>8.5407763944174651</v>
      </c>
      <c r="DV37" s="23">
        <v>12.200764178068992</v>
      </c>
      <c r="DW37" s="25">
        <v>19.922443497684213</v>
      </c>
      <c r="DX37" s="25">
        <v>13.626450742240218</v>
      </c>
      <c r="DY37" s="25">
        <v>9.793598448108634</v>
      </c>
      <c r="DZ37" s="25">
        <v>16.922971625315768</v>
      </c>
      <c r="EA37" s="25">
        <v>20.072739364684214</v>
      </c>
      <c r="EB37" s="25">
        <v>13.479997820272546</v>
      </c>
      <c r="EC37" s="25">
        <v>9.6883398494878339</v>
      </c>
      <c r="ED37" s="25">
        <v>16.839748622489747</v>
      </c>
      <c r="EE37" s="25">
        <v>20.280516876684214</v>
      </c>
      <c r="EF37" s="25">
        <v>12.873286869015102</v>
      </c>
      <c r="EG37" s="25">
        <v>9.2522847429099819</v>
      </c>
      <c r="EH37" s="25">
        <v>16.687212935518733</v>
      </c>
      <c r="EI37" s="25">
        <v>20.536626430684212</v>
      </c>
      <c r="EJ37" s="25">
        <v>12.321073398142675</v>
      </c>
      <c r="EK37" s="25">
        <v>8.8553980485196142</v>
      </c>
      <c r="EL37" s="25">
        <v>16.580199102425567</v>
      </c>
      <c r="EM37" s="25">
        <v>20.875535220684213</v>
      </c>
      <c r="EN37" s="25">
        <v>11.803228775789583</v>
      </c>
      <c r="EO37" s="25">
        <v>8.4832129222697201</v>
      </c>
      <c r="EP37" s="25">
        <v>16.4124411294504</v>
      </c>
      <c r="EQ37" s="25">
        <v>21.112800042684214</v>
      </c>
      <c r="ER37" s="25">
        <v>11.278886478261272</v>
      </c>
      <c r="ES37" s="25">
        <v>8.1063577889346305</v>
      </c>
      <c r="ET37" s="25">
        <v>16.262481616402017</v>
      </c>
      <c r="EU37" s="25">
        <v>21.298359823684212</v>
      </c>
      <c r="EV37" s="25">
        <v>10.777432595567117</v>
      </c>
      <c r="EW37" s="25">
        <v>7.7459530100050769</v>
      </c>
      <c r="EX37" s="25">
        <v>16.190714711396456</v>
      </c>
      <c r="EY37" s="25">
        <v>21.515560361684212</v>
      </c>
      <c r="EZ37" s="25">
        <v>10.703718726612705</v>
      </c>
      <c r="FA37" s="25">
        <v>7.6929734009893442</v>
      </c>
      <c r="FB37" s="25">
        <v>16.167380402233277</v>
      </c>
      <c r="FC37" s="25">
        <v>21.684256672684214</v>
      </c>
      <c r="FD37" s="25">
        <v>10.617101719626595</v>
      </c>
      <c r="FE37" s="25">
        <v>7.6307200526123253</v>
      </c>
      <c r="FF37" s="25">
        <v>16.108327780056769</v>
      </c>
      <c r="FG37" s="25">
        <v>21.845115957684211</v>
      </c>
      <c r="FH37" s="25">
        <v>10.550652864071344</v>
      </c>
      <c r="FI37" s="25">
        <v>7.5829619517719369</v>
      </c>
      <c r="FJ37" s="25">
        <v>16.050153655171968</v>
      </c>
      <c r="FK37" s="25">
        <v>22.537944117684212</v>
      </c>
      <c r="FL37" s="25">
        <v>10.017389024703361</v>
      </c>
      <c r="FM37" s="25">
        <v>7.1996947306548895</v>
      </c>
      <c r="FN37" s="25">
        <v>14.538722707458216</v>
      </c>
      <c r="FO37" s="25">
        <v>23.485489487684212</v>
      </c>
      <c r="FP37" s="25">
        <v>9.2735517688610205</v>
      </c>
      <c r="FQ37" s="25">
        <v>6.6650842490068065</v>
      </c>
      <c r="FR37" s="25">
        <v>11.264283878321493</v>
      </c>
      <c r="FS37" s="25">
        <v>24.244817840684213</v>
      </c>
      <c r="FT37" s="25">
        <v>8.6286715042326563</v>
      </c>
      <c r="FU37" s="25">
        <v>6.2015961053699309</v>
      </c>
      <c r="FV37" s="25">
        <v>8.4558455845284541</v>
      </c>
      <c r="FW37" s="25">
        <v>24.659320896684214</v>
      </c>
      <c r="FX37" s="25">
        <v>8.378209673302015</v>
      </c>
      <c r="FY37" s="25">
        <v>6.021584255981371</v>
      </c>
      <c r="FZ37" s="25">
        <v>5.5494005533142641</v>
      </c>
      <c r="GA37" s="25">
        <v>24.848013277684213</v>
      </c>
      <c r="GB37" s="25">
        <v>8.2163605873991212</v>
      </c>
      <c r="GC37" s="25">
        <v>5.9052601311956829</v>
      </c>
      <c r="GD37" s="25">
        <v>3.3463224697549947</v>
      </c>
      <c r="GE37" s="26">
        <v>19.922499446684213</v>
      </c>
      <c r="GF37" s="26">
        <v>13.626450742240218</v>
      </c>
      <c r="GG37" s="26">
        <v>9.793598448108634</v>
      </c>
      <c r="GH37" s="26">
        <v>16.922971625315768</v>
      </c>
      <c r="GI37" s="26">
        <v>20.007059203684211</v>
      </c>
      <c r="GJ37" s="26">
        <v>13.520864846029232</v>
      </c>
      <c r="GK37" s="26">
        <v>9.7177117855554425</v>
      </c>
      <c r="GL37" s="26">
        <v>16.99613492351817</v>
      </c>
      <c r="GM37" s="26">
        <v>20.140546007684211</v>
      </c>
      <c r="GN37" s="26">
        <v>12.939576166739437</v>
      </c>
      <c r="GO37" s="26">
        <v>9.2999281663956577</v>
      </c>
      <c r="GP37" s="26">
        <v>16.909113525448483</v>
      </c>
      <c r="GQ37" s="26">
        <v>20.338578268684213</v>
      </c>
      <c r="GR37" s="26">
        <v>12.399709342841476</v>
      </c>
      <c r="GS37" s="26">
        <v>8.911915250286647</v>
      </c>
      <c r="GT37" s="26">
        <v>16.814987375873976</v>
      </c>
      <c r="GU37" s="26">
        <v>20.612735562684211</v>
      </c>
      <c r="GV37" s="26">
        <v>11.825528419535715</v>
      </c>
      <c r="GW37" s="26">
        <v>8.4992401153016157</v>
      </c>
      <c r="GX37" s="26">
        <v>16.642838606711408</v>
      </c>
      <c r="GY37" s="26">
        <v>20.91724001068421</v>
      </c>
      <c r="GZ37" s="26">
        <v>11.302882842303983</v>
      </c>
      <c r="HA37" s="26">
        <v>8.1236044482514558</v>
      </c>
      <c r="HB37" s="26">
        <v>16.455256816991483</v>
      </c>
      <c r="HC37" s="26">
        <v>21.136802080684213</v>
      </c>
      <c r="HD37" s="26">
        <v>10.577842349655098</v>
      </c>
      <c r="HE37" s="26">
        <v>7.6025035704116659</v>
      </c>
      <c r="HF37" s="26">
        <v>16.078100365631961</v>
      </c>
      <c r="HG37" s="26">
        <v>21.491212480684212</v>
      </c>
      <c r="HH37" s="26">
        <v>10.249944018942502</v>
      </c>
      <c r="HI37" s="26">
        <v>7.3668365839344272</v>
      </c>
      <c r="HJ37" s="26">
        <v>14.948739202220947</v>
      </c>
      <c r="HK37" s="26">
        <v>21.811079806684212</v>
      </c>
      <c r="HL37" s="26">
        <v>9.8740987877429607</v>
      </c>
      <c r="HM37" s="26">
        <v>7.0967092160208871</v>
      </c>
      <c r="HN37" s="26">
        <v>13.77256970901044</v>
      </c>
      <c r="HO37" s="26">
        <v>22.124830552684212</v>
      </c>
      <c r="HP37" s="26">
        <v>9.5086929702652139</v>
      </c>
      <c r="HQ37" s="26">
        <v>6.8340848602973079</v>
      </c>
      <c r="HR37" s="26">
        <v>12.60214870114455</v>
      </c>
      <c r="HS37" s="26">
        <v>22.893186788684211</v>
      </c>
      <c r="HT37" s="26">
        <v>8.6569836405430483</v>
      </c>
      <c r="HU37" s="26">
        <v>6.2219445951914638</v>
      </c>
      <c r="HV37" s="26">
        <v>9.2740712305191977</v>
      </c>
      <c r="HW37" s="26">
        <v>23.566272906684212</v>
      </c>
      <c r="HX37" s="26">
        <v>7.9730127430311155</v>
      </c>
      <c r="HY37" s="26">
        <v>5.7303612440213936</v>
      </c>
      <c r="HZ37" s="26">
        <v>6.1827549706267853</v>
      </c>
      <c r="IA37" s="26">
        <v>24.053153860684212</v>
      </c>
      <c r="IB37" s="26">
        <v>7.4460017723603746</v>
      </c>
      <c r="IC37" s="26">
        <v>5.3515880827536737</v>
      </c>
      <c r="ID37" s="26">
        <v>3.6259014386111517</v>
      </c>
      <c r="IE37" s="26">
        <v>24.418718922684214</v>
      </c>
      <c r="IF37" s="26">
        <v>7.6743322605622302</v>
      </c>
      <c r="IG37" s="26">
        <v>5.5156937003652891</v>
      </c>
      <c r="IH37" s="26">
        <v>2.1226761339486728</v>
      </c>
      <c r="II37" s="26">
        <v>24.459181668684213</v>
      </c>
      <c r="IJ37" s="26">
        <v>7.7516286953694618</v>
      </c>
      <c r="IK37" s="26">
        <v>5.5712481699988086</v>
      </c>
      <c r="IL37" s="26">
        <v>3.8525625081529427</v>
      </c>
      <c r="IM37" s="27">
        <v>19.909395129684214</v>
      </c>
      <c r="IN37" s="27">
        <v>13.626450742240218</v>
      </c>
      <c r="IO37" s="27">
        <v>9.793598448108634</v>
      </c>
      <c r="IP37" s="27">
        <v>16.922971625315768</v>
      </c>
      <c r="IQ37" s="27">
        <v>20.026862655684212</v>
      </c>
      <c r="IR37" s="27">
        <v>13.533171395223974</v>
      </c>
      <c r="IS37" s="27">
        <v>9.726556744773001</v>
      </c>
      <c r="IT37" s="27">
        <v>16.839710844929982</v>
      </c>
      <c r="IU37" s="27">
        <v>20.159573990684212</v>
      </c>
      <c r="IV37" s="27">
        <v>12.973729137220467</v>
      </c>
      <c r="IW37" s="27">
        <v>9.3244745787394443</v>
      </c>
      <c r="IX37" s="27">
        <v>16.705620315620294</v>
      </c>
      <c r="IY37" s="27">
        <v>20.317042909684211</v>
      </c>
      <c r="IZ37" s="27">
        <v>12.443330466328117</v>
      </c>
      <c r="JA37" s="27">
        <v>8.9432666106199186</v>
      </c>
      <c r="JB37" s="27">
        <v>16.629874195447616</v>
      </c>
      <c r="JC37" s="27">
        <v>20.497582255684211</v>
      </c>
      <c r="JD37" s="27">
        <v>11.936198939436249</v>
      </c>
      <c r="JE37" s="27">
        <v>8.578781197014802</v>
      </c>
      <c r="JF37" s="27">
        <v>16.570875746460842</v>
      </c>
      <c r="JG37" s="27">
        <v>20.747141874684214</v>
      </c>
      <c r="JH37" s="27">
        <v>11.43755094586996</v>
      </c>
      <c r="JI37" s="27">
        <v>8.2203930658483415</v>
      </c>
      <c r="JJ37" s="27">
        <v>16.498803567924909</v>
      </c>
      <c r="JK37" s="27">
        <v>21.035789636684214</v>
      </c>
      <c r="JL37" s="27">
        <v>10.941372925127519</v>
      </c>
      <c r="JM37" s="27">
        <v>7.8637801527832121</v>
      </c>
      <c r="JN37" s="27">
        <v>16.421027305354126</v>
      </c>
      <c r="JO37" s="27">
        <v>21.202007642684212</v>
      </c>
      <c r="JP37" s="27">
        <v>10.875684821202016</v>
      </c>
      <c r="JQ37" s="27">
        <v>7.8165688191180358</v>
      </c>
      <c r="JR37" s="27">
        <v>16.346346985642803</v>
      </c>
      <c r="JS37" s="27">
        <v>21.337600039684212</v>
      </c>
      <c r="JT37" s="27">
        <v>10.800143172357958</v>
      </c>
      <c r="JU37" s="27">
        <v>7.7622755487073203</v>
      </c>
      <c r="JV37" s="27">
        <v>16.183615562084015</v>
      </c>
      <c r="JW37" s="27">
        <v>21.474565723684211</v>
      </c>
      <c r="JX37" s="27">
        <v>10.721690248878888</v>
      </c>
      <c r="JY37" s="27">
        <v>7.7058898878945268</v>
      </c>
      <c r="JZ37" s="27">
        <v>16.023056960935136</v>
      </c>
      <c r="KA37" s="27">
        <v>21.922069525684211</v>
      </c>
      <c r="KB37" s="27">
        <v>10.474254957981707</v>
      </c>
      <c r="KC37" s="27">
        <v>7.5280532724194424</v>
      </c>
      <c r="KD37" s="27">
        <v>15.447944437815552</v>
      </c>
      <c r="KE37" s="27">
        <v>22.394982279684214</v>
      </c>
      <c r="KF37" s="27">
        <v>10.242943649678491</v>
      </c>
      <c r="KG37" s="27">
        <v>7.3618052807097598</v>
      </c>
      <c r="KH37" s="27">
        <v>14.784948844927262</v>
      </c>
      <c r="KI37" s="27">
        <v>22.742040156684212</v>
      </c>
      <c r="KJ37" s="27">
        <v>10.000958765479227</v>
      </c>
      <c r="KK37" s="27">
        <v>7.187885979844916</v>
      </c>
      <c r="KL37" s="27">
        <v>14.259284738906929</v>
      </c>
      <c r="KM37" s="27">
        <v>23.045316488684215</v>
      </c>
      <c r="KN37" s="27">
        <v>10.252237334090299</v>
      </c>
      <c r="KO37" s="27">
        <v>7.3684848346856571</v>
      </c>
      <c r="KP37" s="27">
        <v>13.665668173305509</v>
      </c>
      <c r="KQ37" s="27">
        <v>23.195520122684211</v>
      </c>
      <c r="KR37" s="27">
        <v>10.50054864201566</v>
      </c>
      <c r="KS37" s="27">
        <v>7.5469510608473369</v>
      </c>
      <c r="KT37" s="133">
        <v>13.365208492859255</v>
      </c>
      <c r="KU37" s="149">
        <v>19.909395129684214</v>
      </c>
      <c r="KV37" s="149">
        <v>13.626450742240218</v>
      </c>
      <c r="KW37" s="149">
        <v>9.793598448108634</v>
      </c>
      <c r="KX37" s="149">
        <v>16.922971625315768</v>
      </c>
      <c r="KY37" s="149">
        <v>20.018645058684214</v>
      </c>
      <c r="KZ37" s="149">
        <v>13.48706761447205</v>
      </c>
      <c r="LA37" s="149">
        <v>9.693421049780591</v>
      </c>
      <c r="LB37" s="149">
        <v>16.934124784292852</v>
      </c>
      <c r="LC37" s="149">
        <v>20.205061876684212</v>
      </c>
      <c r="LD37" s="149">
        <v>12.89320291486777</v>
      </c>
      <c r="LE37" s="149">
        <v>9.2665987972037023</v>
      </c>
      <c r="LF37" s="149">
        <v>16.757694146353046</v>
      </c>
      <c r="LG37" s="149">
        <v>20.460247058684214</v>
      </c>
      <c r="LH37" s="149">
        <v>12.33674035316738</v>
      </c>
      <c r="LI37" s="149">
        <v>8.8666581975722885</v>
      </c>
      <c r="LJ37" s="149">
        <v>16.561633396740049</v>
      </c>
      <c r="LK37" s="149">
        <v>20.782223001684212</v>
      </c>
      <c r="LL37" s="149">
        <v>11.74519991281495</v>
      </c>
      <c r="LM37" s="149">
        <v>8.4415064358834915</v>
      </c>
      <c r="LN37" s="149">
        <v>16.296627829365221</v>
      </c>
      <c r="LO37" s="149">
        <v>21.043189393684212</v>
      </c>
      <c r="LP37" s="149">
        <v>11.211291883882753</v>
      </c>
      <c r="LQ37" s="149">
        <v>8.0577762230427936</v>
      </c>
      <c r="LR37" s="149">
        <v>16.046735198016599</v>
      </c>
      <c r="LS37" s="149">
        <v>21.253916856684214</v>
      </c>
      <c r="LT37" s="149">
        <v>10.475680291435484</v>
      </c>
      <c r="LU37" s="149">
        <v>7.5290776876369492</v>
      </c>
      <c r="LV37" s="149">
        <v>15.598924800677416</v>
      </c>
      <c r="LW37" s="149">
        <v>21.622631168684212</v>
      </c>
      <c r="LX37" s="149">
        <v>10.124628256306197</v>
      </c>
      <c r="LY37" s="149">
        <v>7.2767696779077529</v>
      </c>
      <c r="LZ37" s="149">
        <v>14.362354176418268</v>
      </c>
      <c r="MA37" s="149">
        <v>21.953567694684214</v>
      </c>
      <c r="MB37" s="149">
        <v>9.736727164794722</v>
      </c>
      <c r="MC37" s="149">
        <v>6.9979775258126962</v>
      </c>
      <c r="MD37" s="149">
        <v>13.105774967651406</v>
      </c>
      <c r="ME37" s="149">
        <v>22.276908826684213</v>
      </c>
      <c r="MF37" s="149">
        <v>9.3577971872510322</v>
      </c>
      <c r="MG37" s="149">
        <v>6.725633089964127</v>
      </c>
      <c r="MH37" s="149">
        <v>11.855733136022561</v>
      </c>
      <c r="MI37" s="149">
        <v>23.066705890684212</v>
      </c>
      <c r="MJ37" s="149">
        <v>8.4666314168301717</v>
      </c>
      <c r="MK37" s="149">
        <v>6.08513470404574</v>
      </c>
      <c r="ML37" s="149">
        <v>8.2857676193488778</v>
      </c>
      <c r="MM37" s="149">
        <v>23.697637691684214</v>
      </c>
      <c r="MN37" s="149">
        <v>7.7336239165475034</v>
      </c>
      <c r="MO37" s="149">
        <v>5.558307780952183</v>
      </c>
      <c r="MP37" s="149">
        <v>4.9562928755292752</v>
      </c>
      <c r="MQ37" s="149">
        <v>24.158310967684212</v>
      </c>
      <c r="MR37" s="149">
        <v>7.1553245111963388</v>
      </c>
      <c r="MS37" s="149">
        <v>5.1426726118297648</v>
      </c>
      <c r="MT37" s="149">
        <v>2.1070252480067886</v>
      </c>
      <c r="MU37" s="149">
        <v>24.489273065684213</v>
      </c>
      <c r="MV37" s="149">
        <v>7.337903964238409</v>
      </c>
      <c r="MW37" s="149">
        <v>5.2738960596514657</v>
      </c>
      <c r="MX37" s="149">
        <v>0.25218375287203543</v>
      </c>
      <c r="MY37" s="149">
        <v>24.543539937684212</v>
      </c>
      <c r="MZ37" s="149">
        <v>7.3253411125315839</v>
      </c>
      <c r="NA37" s="149">
        <v>5.2648668907719731</v>
      </c>
      <c r="NB37" s="149">
        <v>1.5958531991696354</v>
      </c>
      <c r="ND37" s="97"/>
    </row>
    <row r="38" spans="1:368" ht="15" thickBot="1" x14ac:dyDescent="0.35">
      <c r="A38" s="2"/>
      <c r="B38" s="72" t="s">
        <v>465</v>
      </c>
      <c r="C38" s="72" t="s">
        <v>466</v>
      </c>
      <c r="D38" s="72" t="s">
        <v>831</v>
      </c>
      <c r="E38" s="85">
        <v>378864</v>
      </c>
      <c r="F38" s="82">
        <v>395534</v>
      </c>
      <c r="G38" s="20">
        <v>22.09006776</v>
      </c>
      <c r="H38" s="20">
        <v>13.18276824890307</v>
      </c>
      <c r="I38" s="20">
        <v>9.616645900416275</v>
      </c>
      <c r="J38" s="20">
        <v>9.7771475055241055</v>
      </c>
      <c r="K38" s="20">
        <v>22.138492836000001</v>
      </c>
      <c r="L38" s="20">
        <v>13.072093712880461</v>
      </c>
      <c r="M38" s="20">
        <v>9.5359103672545764</v>
      </c>
      <c r="N38" s="20">
        <v>9.3896253864765775</v>
      </c>
      <c r="O38" s="20">
        <v>22.251137912000001</v>
      </c>
      <c r="P38" s="20">
        <v>12.906460678686347</v>
      </c>
      <c r="Q38" s="20">
        <v>9.4150833748367369</v>
      </c>
      <c r="R38" s="20">
        <v>9.1111783986186587</v>
      </c>
      <c r="S38" s="20">
        <v>22.373967672999999</v>
      </c>
      <c r="T38" s="20">
        <v>12.773529224643561</v>
      </c>
      <c r="U38" s="20">
        <v>9.3181117298513758</v>
      </c>
      <c r="V38" s="20">
        <v>8.8525609439519055</v>
      </c>
      <c r="W38" s="20">
        <v>22.531954825</v>
      </c>
      <c r="X38" s="20">
        <v>12.620700622202017</v>
      </c>
      <c r="Y38" s="20">
        <v>9.20662539212727</v>
      </c>
      <c r="Z38" s="20">
        <v>8.5925129995244198</v>
      </c>
      <c r="AA38" s="20">
        <v>22.751982974000001</v>
      </c>
      <c r="AB38" s="20">
        <v>12.458329030964773</v>
      </c>
      <c r="AC38" s="20">
        <v>9.0881775769390121</v>
      </c>
      <c r="AD38" s="20">
        <v>8.3089340707496326</v>
      </c>
      <c r="AE38" s="20">
        <v>23.031739418000001</v>
      </c>
      <c r="AF38" s="20">
        <v>12.194400195424025</v>
      </c>
      <c r="AG38" s="20">
        <v>8.8956451659626019</v>
      </c>
      <c r="AH38" s="20">
        <v>7.9994917288394092</v>
      </c>
      <c r="AI38" s="20">
        <v>23.302194676999999</v>
      </c>
      <c r="AJ38" s="20">
        <v>12.204365529350831</v>
      </c>
      <c r="AK38" s="20">
        <v>8.9029147383197937</v>
      </c>
      <c r="AL38" s="20">
        <v>7.6515354884528151</v>
      </c>
      <c r="AM38" s="20">
        <v>23.653665951000001</v>
      </c>
      <c r="AN38" s="20">
        <v>12.110403793516262</v>
      </c>
      <c r="AO38" s="20">
        <v>8.8343709602112241</v>
      </c>
      <c r="AP38" s="20">
        <v>7.2055639978438535</v>
      </c>
      <c r="AQ38" s="20">
        <v>25.034395777</v>
      </c>
      <c r="AR38" s="20">
        <v>11.848784448414657</v>
      </c>
      <c r="AS38" s="20">
        <v>8.643523290356276</v>
      </c>
      <c r="AT38" s="20">
        <v>5.7542776191444407</v>
      </c>
      <c r="AU38" s="20">
        <v>26.851642607999999</v>
      </c>
      <c r="AV38" s="20">
        <v>11.323061966607098</v>
      </c>
      <c r="AW38" s="20">
        <v>8.2600160592516101</v>
      </c>
      <c r="AX38" s="20">
        <v>3.2550799348457566</v>
      </c>
      <c r="AY38" s="20">
        <v>27.832189509999999</v>
      </c>
      <c r="AZ38" s="20">
        <v>10.867800730838992</v>
      </c>
      <c r="BA38" s="20">
        <v>7.9279093261356657</v>
      </c>
      <c r="BB38" s="20">
        <v>1.2311288367474127</v>
      </c>
      <c r="BC38" s="20">
        <v>28.297885745999999</v>
      </c>
      <c r="BD38" s="20">
        <v>10.593350138420938</v>
      </c>
      <c r="BE38" s="20">
        <v>7.7277014400064745</v>
      </c>
      <c r="BF38" s="20">
        <v>-0.1852458126609271</v>
      </c>
      <c r="BG38" s="20">
        <v>28.672935172999999</v>
      </c>
      <c r="BH38" s="20">
        <v>10.357289377642203</v>
      </c>
      <c r="BI38" s="20">
        <v>7.55549840157554</v>
      </c>
      <c r="BJ38" s="20">
        <v>-1.6832975648503137</v>
      </c>
      <c r="BK38" s="20">
        <v>28.772474020000001</v>
      </c>
      <c r="BL38" s="20">
        <v>10.10436497912859</v>
      </c>
      <c r="BM38" s="20">
        <v>7.3709935742010941</v>
      </c>
      <c r="BN38" s="20">
        <v>-2.9761395320679149</v>
      </c>
      <c r="BO38" s="23">
        <v>22.082059038000001</v>
      </c>
      <c r="BP38" s="23">
        <v>13.18276824890307</v>
      </c>
      <c r="BQ38" s="23">
        <v>9.616645900416275</v>
      </c>
      <c r="BR38" s="23">
        <v>9.7771475055241055</v>
      </c>
      <c r="BS38" s="23">
        <v>22.114230888999998</v>
      </c>
      <c r="BT38" s="23">
        <v>13.152966498221632</v>
      </c>
      <c r="BU38" s="23">
        <v>9.594905938209191</v>
      </c>
      <c r="BV38" s="23">
        <v>9.6882537249956027</v>
      </c>
      <c r="BW38" s="23">
        <v>22.185575710999998</v>
      </c>
      <c r="BX38" s="23">
        <v>13.052949128006439</v>
      </c>
      <c r="BY38" s="23">
        <v>9.5219446591295576</v>
      </c>
      <c r="BZ38" s="23">
        <v>9.5461097319007138</v>
      </c>
      <c r="CA38" s="23">
        <v>22.254602717000001</v>
      </c>
      <c r="CB38" s="23">
        <v>12.947384361842774</v>
      </c>
      <c r="CC38" s="23">
        <v>9.4449366319391626</v>
      </c>
      <c r="CD38" s="23">
        <v>9.446615909102686</v>
      </c>
      <c r="CE38" s="23">
        <v>22.331530152999999</v>
      </c>
      <c r="CF38" s="23">
        <v>12.857540010783818</v>
      </c>
      <c r="CG38" s="23">
        <v>9.3793964287000922</v>
      </c>
      <c r="CH38" s="23">
        <v>9.3656932440383169</v>
      </c>
      <c r="CI38" s="23">
        <v>22.423443778999999</v>
      </c>
      <c r="CJ38" s="23">
        <v>12.768174981550018</v>
      </c>
      <c r="CK38" s="23">
        <v>9.3142058840591133</v>
      </c>
      <c r="CL38" s="23">
        <v>9.2707893804704788</v>
      </c>
      <c r="CM38" s="23">
        <v>22.540278568000002</v>
      </c>
      <c r="CN38" s="23">
        <v>12.572966978379919</v>
      </c>
      <c r="CO38" s="23">
        <v>9.1718043635309492</v>
      </c>
      <c r="CP38" s="23">
        <v>9.1441765128379071</v>
      </c>
      <c r="CQ38" s="23">
        <v>22.707083654999998</v>
      </c>
      <c r="CR38" s="23">
        <v>12.516909788143014</v>
      </c>
      <c r="CS38" s="23">
        <v>9.1309114237096463</v>
      </c>
      <c r="CT38" s="23">
        <v>8.9753489880165969</v>
      </c>
      <c r="CU38" s="23">
        <v>22.917332574</v>
      </c>
      <c r="CV38" s="23">
        <v>12.456545405281474</v>
      </c>
      <c r="CW38" s="23">
        <v>9.086876446835582</v>
      </c>
      <c r="CX38" s="23">
        <v>8.7452847182845179</v>
      </c>
      <c r="CY38" s="23">
        <v>23.164748932000002</v>
      </c>
      <c r="CZ38" s="23">
        <v>12.390710720191599</v>
      </c>
      <c r="DA38" s="23">
        <v>9.0388509606462595</v>
      </c>
      <c r="DB38" s="23">
        <v>8.5006158688873157</v>
      </c>
      <c r="DC38" s="23">
        <v>24.878739008</v>
      </c>
      <c r="DD38" s="23">
        <v>12.012120220139103</v>
      </c>
      <c r="DE38" s="23">
        <v>8.7626744617861405</v>
      </c>
      <c r="DF38" s="23">
        <v>6.7829255894064158</v>
      </c>
      <c r="DG38" s="23">
        <v>25.983958393000002</v>
      </c>
      <c r="DH38" s="23">
        <v>11.779810026181377</v>
      </c>
      <c r="DI38" s="23">
        <v>8.5932074096338464</v>
      </c>
      <c r="DJ38" s="23">
        <v>5.6510749694633784</v>
      </c>
      <c r="DK38" s="23">
        <v>26.699812789999999</v>
      </c>
      <c r="DL38" s="23">
        <v>11.621727677105032</v>
      </c>
      <c r="DM38" s="23">
        <v>8.4778885368849668</v>
      </c>
      <c r="DN38" s="23">
        <v>4.7106939156444838</v>
      </c>
      <c r="DO38" s="23">
        <v>27.463823873000003</v>
      </c>
      <c r="DP38" s="23">
        <v>11.416913126026589</v>
      </c>
      <c r="DQ38" s="23">
        <v>8.3284791734048813</v>
      </c>
      <c r="DR38" s="23">
        <v>3.3318489575177139</v>
      </c>
      <c r="DS38" s="23">
        <v>27.916785789999999</v>
      </c>
      <c r="DT38" s="23">
        <v>11.28814650200477</v>
      </c>
      <c r="DU38" s="23">
        <v>8.2345457139349456</v>
      </c>
      <c r="DV38" s="23">
        <v>2.3468439354502593</v>
      </c>
      <c r="DW38" s="25">
        <v>22.093474241999999</v>
      </c>
      <c r="DX38" s="25">
        <v>13.18276824890307</v>
      </c>
      <c r="DY38" s="25">
        <v>9.616645900416275</v>
      </c>
      <c r="DZ38" s="25">
        <v>9.7771475055241055</v>
      </c>
      <c r="EA38" s="25">
        <v>22.143794387</v>
      </c>
      <c r="EB38" s="25">
        <v>13.050815562941899</v>
      </c>
      <c r="EC38" s="25">
        <v>9.5203882531195472</v>
      </c>
      <c r="ED38" s="25">
        <v>9.3474565596592392</v>
      </c>
      <c r="EE38" s="25">
        <v>22.257451492000001</v>
      </c>
      <c r="EF38" s="25">
        <v>12.8871166012926</v>
      </c>
      <c r="EG38" s="25">
        <v>9.400972139696016</v>
      </c>
      <c r="EH38" s="25">
        <v>9.0617402871208341</v>
      </c>
      <c r="EI38" s="25">
        <v>22.372416874999999</v>
      </c>
      <c r="EJ38" s="25">
        <v>12.697299280424465</v>
      </c>
      <c r="EK38" s="25">
        <v>9.2625030468553344</v>
      </c>
      <c r="EL38" s="25">
        <v>8.8055422489902195</v>
      </c>
      <c r="EM38" s="25">
        <v>22.517537502</v>
      </c>
      <c r="EN38" s="25">
        <v>12.543505317683248</v>
      </c>
      <c r="EO38" s="25">
        <v>9.1503124922328514</v>
      </c>
      <c r="EP38" s="25">
        <v>8.5528782927534817</v>
      </c>
      <c r="EQ38" s="25">
        <v>22.712340183999999</v>
      </c>
      <c r="ER38" s="25">
        <v>12.32698304713638</v>
      </c>
      <c r="ES38" s="25">
        <v>8.9923625104013318</v>
      </c>
      <c r="ET38" s="25">
        <v>8.2825491573993482</v>
      </c>
      <c r="EU38" s="25">
        <v>22.959531081000002</v>
      </c>
      <c r="EV38" s="25">
        <v>12.222915195664642</v>
      </c>
      <c r="EW38" s="25">
        <v>8.9164464616378947</v>
      </c>
      <c r="EX38" s="25">
        <v>7.9934066821037728</v>
      </c>
      <c r="EY38" s="25">
        <v>23.180824776000001</v>
      </c>
      <c r="EZ38" s="25">
        <v>12.146614860590343</v>
      </c>
      <c r="FA38" s="25">
        <v>8.8607864294930003</v>
      </c>
      <c r="FB38" s="25">
        <v>7.6756774663687448</v>
      </c>
      <c r="FC38" s="25">
        <v>23.460312815000002</v>
      </c>
      <c r="FD38" s="25">
        <v>12.040807349411908</v>
      </c>
      <c r="FE38" s="25">
        <v>8.7836013231939489</v>
      </c>
      <c r="FF38" s="25">
        <v>7.2976104338207293</v>
      </c>
      <c r="FG38" s="25">
        <v>24.756572315</v>
      </c>
      <c r="FH38" s="25">
        <v>11.770355627957422</v>
      </c>
      <c r="FI38" s="25">
        <v>8.5863105577583791</v>
      </c>
      <c r="FJ38" s="25">
        <v>5.9298859175732037</v>
      </c>
      <c r="FK38" s="25">
        <v>26.773206850999998</v>
      </c>
      <c r="FL38" s="25">
        <v>11.124120650128868</v>
      </c>
      <c r="FM38" s="25">
        <v>8.1148911386422409</v>
      </c>
      <c r="FN38" s="25">
        <v>3.3857686442315043</v>
      </c>
      <c r="FO38" s="25">
        <v>28.438604282</v>
      </c>
      <c r="FP38" s="25">
        <v>10.571646291405784</v>
      </c>
      <c r="FQ38" s="25">
        <v>7.7118687857808421</v>
      </c>
      <c r="FR38" s="25">
        <v>0.75481519256016583</v>
      </c>
      <c r="FS38" s="25">
        <v>28.937600140000001</v>
      </c>
      <c r="FT38" s="25">
        <v>10.292972247676671</v>
      </c>
      <c r="FU38" s="25">
        <v>7.5085799507212547</v>
      </c>
      <c r="FV38" s="25">
        <v>-0.61686431935260799</v>
      </c>
      <c r="FW38" s="25">
        <v>29.305064010000002</v>
      </c>
      <c r="FX38" s="25">
        <v>10.033625521613871</v>
      </c>
      <c r="FY38" s="25">
        <v>7.3193901248145652</v>
      </c>
      <c r="FZ38" s="25">
        <v>-1.9928966545408073</v>
      </c>
      <c r="GA38" s="25">
        <v>29.27453581</v>
      </c>
      <c r="GB38" s="25">
        <v>9.813563596634884</v>
      </c>
      <c r="GC38" s="25">
        <v>7.1588580143556735</v>
      </c>
      <c r="GD38" s="25">
        <v>-3.0020077238631515</v>
      </c>
      <c r="GE38" s="26">
        <v>22.093474342</v>
      </c>
      <c r="GF38" s="26">
        <v>13.18276824890307</v>
      </c>
      <c r="GG38" s="26">
        <v>9.616645900416275</v>
      </c>
      <c r="GH38" s="26">
        <v>9.7771475055241055</v>
      </c>
      <c r="GI38" s="26">
        <v>22.113453963000001</v>
      </c>
      <c r="GJ38" s="26">
        <v>13.094092313238377</v>
      </c>
      <c r="GK38" s="26">
        <v>9.5519580399400503</v>
      </c>
      <c r="GL38" s="26">
        <v>9.49251602219665</v>
      </c>
      <c r="GM38" s="26">
        <v>22.208653468000001</v>
      </c>
      <c r="GN38" s="26">
        <v>13.01626214209217</v>
      </c>
      <c r="GO38" s="26">
        <v>9.4951820136798482</v>
      </c>
      <c r="GP38" s="26">
        <v>9.2517362441961311</v>
      </c>
      <c r="GQ38" s="26">
        <v>22.325994078000001</v>
      </c>
      <c r="GR38" s="26">
        <v>12.868592886724876</v>
      </c>
      <c r="GS38" s="26">
        <v>9.3874593478153727</v>
      </c>
      <c r="GT38" s="26">
        <v>9.0114537358817923</v>
      </c>
      <c r="GU38" s="26">
        <v>22.476914512</v>
      </c>
      <c r="GV38" s="26">
        <v>12.637464518477961</v>
      </c>
      <c r="GW38" s="26">
        <v>9.2188544210651386</v>
      </c>
      <c r="GX38" s="26">
        <v>8.7655594761535092</v>
      </c>
      <c r="GY38" s="26">
        <v>22.934157918</v>
      </c>
      <c r="GZ38" s="26">
        <v>12.618644419837119</v>
      </c>
      <c r="HA38" s="26">
        <v>9.2051254211295639</v>
      </c>
      <c r="HB38" s="26">
        <v>8.2489829037296456</v>
      </c>
      <c r="HC38" s="26">
        <v>24.239144691</v>
      </c>
      <c r="HD38" s="26">
        <v>12.346903907095689</v>
      </c>
      <c r="HE38" s="26">
        <v>9.006894500393372</v>
      </c>
      <c r="HF38" s="26">
        <v>6.8625438704709598</v>
      </c>
      <c r="HG38" s="26">
        <v>25.562560175999998</v>
      </c>
      <c r="HH38" s="26">
        <v>12.008735180778793</v>
      </c>
      <c r="HI38" s="26">
        <v>8.7602051227010218</v>
      </c>
      <c r="HJ38" s="26">
        <v>5.3215684588931822</v>
      </c>
      <c r="HK38" s="26">
        <v>26.755772079</v>
      </c>
      <c r="HL38" s="26">
        <v>11.708883464975811</v>
      </c>
      <c r="HM38" s="26">
        <v>8.5414674707097973</v>
      </c>
      <c r="HN38" s="26">
        <v>3.8736502250483014</v>
      </c>
      <c r="HO38" s="26">
        <v>26.994304753000002</v>
      </c>
      <c r="HP38" s="26">
        <v>11.561442047726299</v>
      </c>
      <c r="HQ38" s="26">
        <v>8.4339110095801662</v>
      </c>
      <c r="HR38" s="26">
        <v>3.3626787440752484</v>
      </c>
      <c r="HS38" s="26">
        <v>27.687954908000002</v>
      </c>
      <c r="HT38" s="26">
        <v>11.086855248387852</v>
      </c>
      <c r="HU38" s="26">
        <v>8.0877065468999163</v>
      </c>
      <c r="HV38" s="26">
        <v>1.6556969562811972</v>
      </c>
      <c r="HW38" s="26">
        <v>28.352433875999999</v>
      </c>
      <c r="HX38" s="26">
        <v>10.658844591332883</v>
      </c>
      <c r="HY38" s="26">
        <v>7.7754787315588816</v>
      </c>
      <c r="HZ38" s="26">
        <v>-8.3503916670224498E-7</v>
      </c>
      <c r="IA38" s="26">
        <v>28.740573250000001</v>
      </c>
      <c r="IB38" s="26">
        <v>10.303326662459048</v>
      </c>
      <c r="IC38" s="26">
        <v>7.5161333521456068</v>
      </c>
      <c r="ID38" s="26">
        <v>-1.2243794259920548</v>
      </c>
      <c r="IE38" s="26">
        <v>29.001418219999998</v>
      </c>
      <c r="IF38" s="26">
        <v>10.088813724007391</v>
      </c>
      <c r="IG38" s="26">
        <v>7.3596491501026078</v>
      </c>
      <c r="IH38" s="26">
        <v>-2.2633758344031847</v>
      </c>
      <c r="II38" s="26">
        <v>28.840280849999999</v>
      </c>
      <c r="IJ38" s="26">
        <v>9.9219625094592541</v>
      </c>
      <c r="IK38" s="26">
        <v>7.2379335120766317</v>
      </c>
      <c r="IL38" s="26">
        <v>-2.5194431092060228</v>
      </c>
      <c r="IM38" s="27">
        <v>22.090067659999999</v>
      </c>
      <c r="IN38" s="27">
        <v>13.18276824890307</v>
      </c>
      <c r="IO38" s="27">
        <v>9.616645900416275</v>
      </c>
      <c r="IP38" s="27">
        <v>9.7771475055241055</v>
      </c>
      <c r="IQ38" s="27">
        <v>22.129191069000001</v>
      </c>
      <c r="IR38" s="27">
        <v>13.129123713361682</v>
      </c>
      <c r="IS38" s="27">
        <v>9.5775129586051531</v>
      </c>
      <c r="IT38" s="27">
        <v>9.6071574636782699</v>
      </c>
      <c r="IU38" s="27">
        <v>22.225562226000001</v>
      </c>
      <c r="IV38" s="27">
        <v>12.990678308996117</v>
      </c>
      <c r="IW38" s="27">
        <v>9.4765189636273259</v>
      </c>
      <c r="IX38" s="27">
        <v>9.3875367419229168</v>
      </c>
      <c r="IY38" s="27">
        <v>22.327754034000002</v>
      </c>
      <c r="IZ38" s="27">
        <v>12.862372539722589</v>
      </c>
      <c r="JA38" s="27">
        <v>9.382921691280016</v>
      </c>
      <c r="JB38" s="27">
        <v>9.1586961704246868</v>
      </c>
      <c r="JC38" s="27">
        <v>22.445307765999999</v>
      </c>
      <c r="JD38" s="27">
        <v>12.706436683816479</v>
      </c>
      <c r="JE38" s="27">
        <v>9.269168655414262</v>
      </c>
      <c r="JF38" s="27">
        <v>8.9453616182989837</v>
      </c>
      <c r="JG38" s="27">
        <v>22.617232490999999</v>
      </c>
      <c r="JH38" s="27">
        <v>12.568591277692734</v>
      </c>
      <c r="JI38" s="27">
        <v>9.1686123508003643</v>
      </c>
      <c r="JJ38" s="27">
        <v>8.7037083765200478</v>
      </c>
      <c r="JK38" s="27">
        <v>22.854309812</v>
      </c>
      <c r="JL38" s="27">
        <v>12.367022035954294</v>
      </c>
      <c r="JM38" s="27">
        <v>9.0215703953009729</v>
      </c>
      <c r="JN38" s="27">
        <v>8.4319044660239229</v>
      </c>
      <c r="JO38" s="27">
        <v>23.101405497000002</v>
      </c>
      <c r="JP38" s="27">
        <v>12.316139503492508</v>
      </c>
      <c r="JQ38" s="27">
        <v>8.98445229628242</v>
      </c>
      <c r="JR38" s="27">
        <v>8.1298848351208122</v>
      </c>
      <c r="JS38" s="27">
        <v>23.381730819000001</v>
      </c>
      <c r="JT38" s="27">
        <v>12.236158732275733</v>
      </c>
      <c r="JU38" s="27">
        <v>8.9261074372124796</v>
      </c>
      <c r="JV38" s="27">
        <v>7.7271039421534251</v>
      </c>
      <c r="JW38" s="27">
        <v>24.689655912999999</v>
      </c>
      <c r="JX38" s="27">
        <v>11.979597472910935</v>
      </c>
      <c r="JY38" s="27">
        <v>8.7389495704813083</v>
      </c>
      <c r="JZ38" s="27">
        <v>6.3152806942667361</v>
      </c>
      <c r="KA38" s="27">
        <v>26.481807528000001</v>
      </c>
      <c r="KB38" s="27">
        <v>11.514521740762868</v>
      </c>
      <c r="KC38" s="27">
        <v>8.399683298898557</v>
      </c>
      <c r="KD38" s="27">
        <v>4.0792883695548916</v>
      </c>
      <c r="KE38" s="27">
        <v>27.426414382000001</v>
      </c>
      <c r="KF38" s="27">
        <v>11.159450155540416</v>
      </c>
      <c r="KG38" s="27">
        <v>8.1406635209647433</v>
      </c>
      <c r="KH38" s="27">
        <v>2.528949110979088</v>
      </c>
      <c r="KI38" s="27">
        <v>27.919980025999998</v>
      </c>
      <c r="KJ38" s="27">
        <v>10.965241786086962</v>
      </c>
      <c r="KK38" s="27">
        <v>7.9989912193154682</v>
      </c>
      <c r="KL38" s="27">
        <v>1.5065195699969429</v>
      </c>
      <c r="KM38" s="27">
        <v>28.290517825999999</v>
      </c>
      <c r="KN38" s="27">
        <v>10.815336080108304</v>
      </c>
      <c r="KO38" s="27">
        <v>7.8896370938669982</v>
      </c>
      <c r="KP38" s="27">
        <v>0.48946192351414552</v>
      </c>
      <c r="KQ38" s="27">
        <v>28.316898143</v>
      </c>
      <c r="KR38" s="27">
        <v>10.674949899306954</v>
      </c>
      <c r="KS38" s="27">
        <v>7.7872273294997347</v>
      </c>
      <c r="KT38" s="133">
        <v>-0.2327974832494597</v>
      </c>
      <c r="KU38" s="149">
        <v>22.090067659999999</v>
      </c>
      <c r="KV38" s="149">
        <v>13.18276824890307</v>
      </c>
      <c r="KW38" s="149">
        <v>9.616645900416275</v>
      </c>
      <c r="KX38" s="149">
        <v>9.7771475055241055</v>
      </c>
      <c r="KY38" s="149">
        <v>22.118429293999998</v>
      </c>
      <c r="KZ38" s="149">
        <v>13.040915566660322</v>
      </c>
      <c r="LA38" s="149">
        <v>9.5131663436648868</v>
      </c>
      <c r="LB38" s="149">
        <v>9.3516394713699338</v>
      </c>
      <c r="LC38" s="149">
        <v>22.22550553</v>
      </c>
      <c r="LD38" s="149">
        <v>12.942687182851571</v>
      </c>
      <c r="LE38" s="149">
        <v>9.44151010526158</v>
      </c>
      <c r="LF38" s="149">
        <v>9.0616919281289139</v>
      </c>
      <c r="LG38" s="149">
        <v>22.343362399</v>
      </c>
      <c r="LH38" s="149">
        <v>12.805056206908892</v>
      </c>
      <c r="LI38" s="149">
        <v>9.3411102244793618</v>
      </c>
      <c r="LJ38" s="149">
        <v>8.7962401785544078</v>
      </c>
      <c r="LK38" s="149">
        <v>22.487635001000001</v>
      </c>
      <c r="LL38" s="149">
        <v>12.569977527766929</v>
      </c>
      <c r="LM38" s="149">
        <v>9.1696236009294161</v>
      </c>
      <c r="LN38" s="149">
        <v>8.5329633218076584</v>
      </c>
      <c r="LO38" s="149">
        <v>22.913846527</v>
      </c>
      <c r="LP38" s="149">
        <v>12.540502646559238</v>
      </c>
      <c r="LQ38" s="149">
        <v>9.1481220854525898</v>
      </c>
      <c r="LR38" s="149">
        <v>8.0199913944996606</v>
      </c>
      <c r="LS38" s="149">
        <v>24.208235438999999</v>
      </c>
      <c r="LT38" s="149">
        <v>12.265006155434975</v>
      </c>
      <c r="LU38" s="149">
        <v>8.9471512307787489</v>
      </c>
      <c r="LV38" s="149">
        <v>6.6511856723376148</v>
      </c>
      <c r="LW38" s="149">
        <v>25.496350026000002</v>
      </c>
      <c r="LX38" s="149">
        <v>11.930342115459238</v>
      </c>
      <c r="LY38" s="149">
        <v>8.7030184729782611</v>
      </c>
      <c r="LZ38" s="149">
        <v>5.1326682171285878</v>
      </c>
      <c r="MA38" s="149">
        <v>26.631850067000002</v>
      </c>
      <c r="MB38" s="149">
        <v>11.634517773444101</v>
      </c>
      <c r="MC38" s="149">
        <v>8.4872187340941352</v>
      </c>
      <c r="MD38" s="149">
        <v>3.7206315941819845</v>
      </c>
      <c r="ME38" s="149">
        <v>26.858369316999998</v>
      </c>
      <c r="MF38" s="149">
        <v>11.491170741193551</v>
      </c>
      <c r="MG38" s="149">
        <v>8.3826490698171519</v>
      </c>
      <c r="MH38" s="149">
        <v>3.2342372595099818</v>
      </c>
      <c r="MI38" s="149">
        <v>27.752693563000001</v>
      </c>
      <c r="MJ38" s="149">
        <v>11.016459971114534</v>
      </c>
      <c r="MK38" s="149">
        <v>8.0363541722076395</v>
      </c>
      <c r="ML38" s="149">
        <v>1.5242067043402692</v>
      </c>
      <c r="MM38" s="149">
        <v>28.512273516</v>
      </c>
      <c r="MN38" s="149">
        <v>10.568969154989272</v>
      </c>
      <c r="MO38" s="149">
        <v>7.709915852037442</v>
      </c>
      <c r="MP38" s="149">
        <v>-0.23735462545632302</v>
      </c>
      <c r="MQ38" s="149">
        <v>29.003339349999997</v>
      </c>
      <c r="MR38" s="149">
        <v>10.19586413375905</v>
      </c>
      <c r="MS38" s="149">
        <v>7.4377409336065652</v>
      </c>
      <c r="MT38" s="149">
        <v>-1.580745261394167</v>
      </c>
      <c r="MU38" s="149">
        <v>29.322911349999998</v>
      </c>
      <c r="MV38" s="149">
        <v>9.9554044543647731</v>
      </c>
      <c r="MW38" s="149">
        <v>7.2623289452895579</v>
      </c>
      <c r="MX38" s="149">
        <v>-2.7032678273832467</v>
      </c>
      <c r="MY38" s="149">
        <v>29.181330190000001</v>
      </c>
      <c r="MZ38" s="149">
        <v>9.7710264575502563</v>
      </c>
      <c r="NA38" s="149">
        <v>7.127827763616974</v>
      </c>
      <c r="NB38" s="149">
        <v>-3.0085173041891018</v>
      </c>
      <c r="ND38" s="97"/>
    </row>
    <row r="39" spans="1:368" ht="15" thickBot="1" x14ac:dyDescent="0.35">
      <c r="A39" s="2"/>
      <c r="B39" s="72" t="s">
        <v>467</v>
      </c>
      <c r="C39" s="72" t="s">
        <v>454</v>
      </c>
      <c r="D39" s="72" t="s">
        <v>832</v>
      </c>
      <c r="E39" s="85">
        <v>366258</v>
      </c>
      <c r="F39" s="82">
        <v>399876</v>
      </c>
      <c r="G39" s="20">
        <v>28.725708310736842</v>
      </c>
      <c r="H39" s="20">
        <v>10.635087719298248</v>
      </c>
      <c r="I39" s="20">
        <v>7.643646944713872</v>
      </c>
      <c r="J39" s="20">
        <v>10.318792272015884</v>
      </c>
      <c r="K39" s="20">
        <v>28.928339300736845</v>
      </c>
      <c r="L39" s="20">
        <v>10.526103471679857</v>
      </c>
      <c r="M39" s="20">
        <v>7.5653178200919253</v>
      </c>
      <c r="N39" s="20">
        <v>9.9262480877046535</v>
      </c>
      <c r="O39" s="20">
        <v>29.196069678736844</v>
      </c>
      <c r="P39" s="20">
        <v>10.348331160880496</v>
      </c>
      <c r="Q39" s="20">
        <v>7.4375493600508706</v>
      </c>
      <c r="R39" s="20">
        <v>9.5989887335100335</v>
      </c>
      <c r="S39" s="20">
        <v>29.506061760736841</v>
      </c>
      <c r="T39" s="20">
        <v>10.139258514949214</v>
      </c>
      <c r="U39" s="20">
        <v>7.2872847328587467</v>
      </c>
      <c r="V39" s="20">
        <v>9.3258401356818865</v>
      </c>
      <c r="W39" s="20">
        <v>29.744276948736843</v>
      </c>
      <c r="X39" s="20">
        <v>9.904581703656838</v>
      </c>
      <c r="Y39" s="20">
        <v>7.1186178878852733</v>
      </c>
      <c r="Z39" s="20">
        <v>8.9614277037573657</v>
      </c>
      <c r="AA39" s="20">
        <v>30.027864778736841</v>
      </c>
      <c r="AB39" s="20">
        <v>9.6931336910048014</v>
      </c>
      <c r="AC39" s="20">
        <v>6.9666460378608717</v>
      </c>
      <c r="AD39" s="20">
        <v>8.5701367707891336</v>
      </c>
      <c r="AE39" s="20">
        <v>30.336907543736842</v>
      </c>
      <c r="AF39" s="20">
        <v>9.492159497901909</v>
      </c>
      <c r="AG39" s="20">
        <v>6.8222019281719835</v>
      </c>
      <c r="AH39" s="20">
        <v>8.1250128981116312</v>
      </c>
      <c r="AI39" s="20">
        <v>30.701355214736843</v>
      </c>
      <c r="AJ39" s="20">
        <v>9.3070322980776652</v>
      </c>
      <c r="AK39" s="20">
        <v>6.6891473645737642</v>
      </c>
      <c r="AL39" s="20">
        <v>7.6648596693692994</v>
      </c>
      <c r="AM39" s="20">
        <v>31.058786607736842</v>
      </c>
      <c r="AN39" s="20">
        <v>9.1180661557203297</v>
      </c>
      <c r="AO39" s="20">
        <v>6.5533336773896851</v>
      </c>
      <c r="AP39" s="20">
        <v>7.1334947750132436</v>
      </c>
      <c r="AQ39" s="20">
        <v>31.421227384736845</v>
      </c>
      <c r="AR39" s="20">
        <v>8.9292581468415708</v>
      </c>
      <c r="AS39" s="20">
        <v>6.4176336438502473</v>
      </c>
      <c r="AT39" s="20">
        <v>6.6090959477679903</v>
      </c>
      <c r="AU39" s="20">
        <v>32.675787195736845</v>
      </c>
      <c r="AV39" s="20">
        <v>8.1898394591841992</v>
      </c>
      <c r="AW39" s="20">
        <v>5.8861988741566362</v>
      </c>
      <c r="AX39" s="20">
        <v>4.0911139188907057</v>
      </c>
      <c r="AY39" s="20">
        <v>33.823407635736842</v>
      </c>
      <c r="AZ39" s="20">
        <v>7.2395581891997409</v>
      </c>
      <c r="BA39" s="20">
        <v>5.2032130147400659</v>
      </c>
      <c r="BB39" s="20">
        <v>-2.6105138853740328E-2</v>
      </c>
      <c r="BC39" s="20">
        <v>34.624530034736843</v>
      </c>
      <c r="BD39" s="20">
        <v>6.3477324736151806</v>
      </c>
      <c r="BE39" s="20">
        <v>4.5622403132384566</v>
      </c>
      <c r="BF39" s="20">
        <v>-3.6496695776670691</v>
      </c>
      <c r="BG39" s="20">
        <v>35.295135314736839</v>
      </c>
      <c r="BH39" s="20">
        <v>6.1546010281412764</v>
      </c>
      <c r="BI39" s="20">
        <v>4.4234329406912574</v>
      </c>
      <c r="BJ39" s="20">
        <v>-7.484963452858949</v>
      </c>
      <c r="BK39" s="20">
        <v>35.770190844736845</v>
      </c>
      <c r="BL39" s="20">
        <v>6.0397086445998847</v>
      </c>
      <c r="BM39" s="20">
        <v>4.3408575224524872</v>
      </c>
      <c r="BN39" s="20">
        <v>-10.867026397753179</v>
      </c>
      <c r="BO39" s="23">
        <v>28.679258568736842</v>
      </c>
      <c r="BP39" s="23">
        <v>10.635087719298248</v>
      </c>
      <c r="BQ39" s="23">
        <v>7.643646944713872</v>
      </c>
      <c r="BR39" s="23">
        <v>10.318792272015884</v>
      </c>
      <c r="BS39" s="23">
        <v>28.839045534736844</v>
      </c>
      <c r="BT39" s="23">
        <v>10.592573391553021</v>
      </c>
      <c r="BU39" s="23">
        <v>7.6130910602723461</v>
      </c>
      <c r="BV39" s="23">
        <v>10.117272008960981</v>
      </c>
      <c r="BW39" s="23">
        <v>29.000654788736842</v>
      </c>
      <c r="BX39" s="23">
        <v>10.50568443987304</v>
      </c>
      <c r="BY39" s="23">
        <v>7.5506422598893534</v>
      </c>
      <c r="BZ39" s="23">
        <v>9.892660737444281</v>
      </c>
      <c r="CA39" s="23">
        <v>29.205062292736844</v>
      </c>
      <c r="CB39" s="23">
        <v>10.287653016851063</v>
      </c>
      <c r="CC39" s="23">
        <v>7.393938783207215</v>
      </c>
      <c r="CD39" s="23">
        <v>9.6311347644126393</v>
      </c>
      <c r="CE39" s="23">
        <v>29.462186668736841</v>
      </c>
      <c r="CF39" s="23">
        <v>10.096742222906633</v>
      </c>
      <c r="CG39" s="23">
        <v>7.2567274366380365</v>
      </c>
      <c r="CH39" s="23">
        <v>9.2937588615466922</v>
      </c>
      <c r="CI39" s="23">
        <v>29.716044642736843</v>
      </c>
      <c r="CJ39" s="23">
        <v>9.7717992751124303</v>
      </c>
      <c r="CK39" s="23">
        <v>7.0231845420546177</v>
      </c>
      <c r="CL39" s="23">
        <v>8.9187575305046387</v>
      </c>
      <c r="CM39" s="23">
        <v>29.956393370736844</v>
      </c>
      <c r="CN39" s="23">
        <v>9.4163481426116888</v>
      </c>
      <c r="CO39" s="23">
        <v>6.7677148144279942</v>
      </c>
      <c r="CP39" s="23">
        <v>8.4254521486532639</v>
      </c>
      <c r="CQ39" s="23">
        <v>30.245755421736845</v>
      </c>
      <c r="CR39" s="23">
        <v>9.2645876688365032</v>
      </c>
      <c r="CS39" s="23">
        <v>6.6586415738194473</v>
      </c>
      <c r="CT39" s="23">
        <v>7.764963709039705</v>
      </c>
      <c r="CU39" s="23">
        <v>30.471645588736841</v>
      </c>
      <c r="CV39" s="23">
        <v>9.1114075838642758</v>
      </c>
      <c r="CW39" s="23">
        <v>6.5485480306919772</v>
      </c>
      <c r="CX39" s="23">
        <v>7.2777246789655479</v>
      </c>
      <c r="CY39" s="23">
        <v>30.718374532736842</v>
      </c>
      <c r="CZ39" s="23">
        <v>8.9687164745139327</v>
      </c>
      <c r="DA39" s="23">
        <v>6.4459931208679198</v>
      </c>
      <c r="DB39" s="23">
        <v>6.7840020009427704</v>
      </c>
      <c r="DC39" s="23">
        <v>31.505230020736843</v>
      </c>
      <c r="DD39" s="23">
        <v>8.4673986095111218</v>
      </c>
      <c r="DE39" s="23">
        <v>6.0856861005312721</v>
      </c>
      <c r="DF39" s="23">
        <v>5.2517201511840277</v>
      </c>
      <c r="DG39" s="23">
        <v>32.377776649736845</v>
      </c>
      <c r="DH39" s="23">
        <v>8.0399038907631954</v>
      </c>
      <c r="DI39" s="23">
        <v>5.7784372289578361</v>
      </c>
      <c r="DJ39" s="23">
        <v>3.6106581190755449</v>
      </c>
      <c r="DK39" s="23">
        <v>33.192307255736843</v>
      </c>
      <c r="DL39" s="23">
        <v>7.641820690252044</v>
      </c>
      <c r="DM39" s="23">
        <v>5.4923269946428368</v>
      </c>
      <c r="DN39" s="23">
        <v>2.0001907960752838</v>
      </c>
      <c r="DO39" s="23">
        <v>34.044843136736844</v>
      </c>
      <c r="DP39" s="23">
        <v>7.7508549038047025</v>
      </c>
      <c r="DQ39" s="23">
        <v>5.570692030765553</v>
      </c>
      <c r="DR39" s="23">
        <v>0.14398658136127906</v>
      </c>
      <c r="DS39" s="23">
        <v>34.649855794736844</v>
      </c>
      <c r="DT39" s="23">
        <v>7.8765241348205848</v>
      </c>
      <c r="DU39" s="23">
        <v>5.6610129814762882</v>
      </c>
      <c r="DV39" s="23">
        <v>-1.1886243363534668</v>
      </c>
      <c r="DW39" s="25">
        <v>28.745320755736842</v>
      </c>
      <c r="DX39" s="25">
        <v>10.635087719298248</v>
      </c>
      <c r="DY39" s="25">
        <v>7.643646944713872</v>
      </c>
      <c r="DZ39" s="25">
        <v>10.318792272015884</v>
      </c>
      <c r="EA39" s="25">
        <v>28.958144140736842</v>
      </c>
      <c r="EB39" s="25">
        <v>10.503063087396985</v>
      </c>
      <c r="EC39" s="25">
        <v>7.548758242251373</v>
      </c>
      <c r="ED39" s="25">
        <v>9.8943885476407267</v>
      </c>
      <c r="EE39" s="25">
        <v>29.251724531736844</v>
      </c>
      <c r="EF39" s="25">
        <v>10.269392274191738</v>
      </c>
      <c r="EG39" s="25">
        <v>7.3808144279108419</v>
      </c>
      <c r="EH39" s="25">
        <v>9.5610982451550299</v>
      </c>
      <c r="EI39" s="25">
        <v>29.539977710736842</v>
      </c>
      <c r="EJ39" s="25">
        <v>9.9258893487595543</v>
      </c>
      <c r="EK39" s="25">
        <v>7.1339321119600676</v>
      </c>
      <c r="EL39" s="25">
        <v>9.288007056489672</v>
      </c>
      <c r="EM39" s="25">
        <v>29.786252501736843</v>
      </c>
      <c r="EN39" s="25">
        <v>9.7427304060622983</v>
      </c>
      <c r="EO39" s="25">
        <v>7.0022921735132533</v>
      </c>
      <c r="EP39" s="25">
        <v>8.9263672796972315</v>
      </c>
      <c r="EQ39" s="25">
        <v>30.064870120736842</v>
      </c>
      <c r="ER39" s="25">
        <v>9.4864128599995681</v>
      </c>
      <c r="ES39" s="25">
        <v>6.8180717063624448</v>
      </c>
      <c r="ET39" s="25">
        <v>8.5405109972995596</v>
      </c>
      <c r="EU39" s="25">
        <v>30.368234979736844</v>
      </c>
      <c r="EV39" s="25">
        <v>9.2537143994604616</v>
      </c>
      <c r="EW39" s="25">
        <v>6.6508267410283253</v>
      </c>
      <c r="EX39" s="25">
        <v>8.1010182229544014</v>
      </c>
      <c r="EY39" s="25">
        <v>30.730319444736843</v>
      </c>
      <c r="EZ39" s="25">
        <v>9.0440899686252045</v>
      </c>
      <c r="FA39" s="25">
        <v>6.500165535161277</v>
      </c>
      <c r="FB39" s="25">
        <v>7.6535145505851965</v>
      </c>
      <c r="FC39" s="25">
        <v>31.066468522736844</v>
      </c>
      <c r="FD39" s="25">
        <v>8.8309563203823611</v>
      </c>
      <c r="FE39" s="25">
        <v>6.3469821856482342</v>
      </c>
      <c r="FF39" s="25">
        <v>7.189387683860204</v>
      </c>
      <c r="FG39" s="25">
        <v>31.399199808736842</v>
      </c>
      <c r="FH39" s="25">
        <v>8.6100371217261973</v>
      </c>
      <c r="FI39" s="25">
        <v>6.1882032077585967</v>
      </c>
      <c r="FJ39" s="25">
        <v>6.7458751558111274</v>
      </c>
      <c r="FK39" s="25">
        <v>32.670495293736842</v>
      </c>
      <c r="FL39" s="25">
        <v>7.7538688232896815</v>
      </c>
      <c r="FM39" s="25">
        <v>5.5728581940423414</v>
      </c>
      <c r="FN39" s="25">
        <v>4.3724638015212811</v>
      </c>
      <c r="FO39" s="25">
        <v>33.919234834736841</v>
      </c>
      <c r="FP39" s="25">
        <v>6.727424413846796</v>
      </c>
      <c r="FQ39" s="25">
        <v>4.8351323866735942</v>
      </c>
      <c r="FR39" s="25">
        <v>0.62555735995203321</v>
      </c>
      <c r="FS39" s="25">
        <v>34.81491003473684</v>
      </c>
      <c r="FT39" s="25">
        <v>5.8567986780178423</v>
      </c>
      <c r="FU39" s="25">
        <v>4.2093965280419212</v>
      </c>
      <c r="FV39" s="25">
        <v>-2.3839213610299694</v>
      </c>
      <c r="FW39" s="25">
        <v>34.580893492549222</v>
      </c>
      <c r="FX39" s="25">
        <v>5.6934804400688321</v>
      </c>
      <c r="FY39" s="25">
        <v>4.0920164947536426</v>
      </c>
      <c r="FZ39" s="25">
        <v>-5.7206211122361879</v>
      </c>
      <c r="GA39" s="25">
        <v>33.54487715388678</v>
      </c>
      <c r="GB39" s="25">
        <v>5.5229082493578776</v>
      </c>
      <c r="GC39" s="25">
        <v>3.969422902787767</v>
      </c>
      <c r="GD39" s="25">
        <v>-8.7678892193251841</v>
      </c>
      <c r="GE39" s="26">
        <v>28.745390733736844</v>
      </c>
      <c r="GF39" s="26">
        <v>10.635087719298248</v>
      </c>
      <c r="GG39" s="26">
        <v>7.643646944713872</v>
      </c>
      <c r="GH39" s="26">
        <v>10.318792272015884</v>
      </c>
      <c r="GI39" s="26">
        <v>28.803641250736845</v>
      </c>
      <c r="GJ39" s="26">
        <v>10.582731080324768</v>
      </c>
      <c r="GK39" s="26">
        <v>7.6060171974012158</v>
      </c>
      <c r="GL39" s="26">
        <v>10.247948713784012</v>
      </c>
      <c r="GM39" s="26">
        <v>28.961169582736844</v>
      </c>
      <c r="GN39" s="26">
        <v>10.437441995374675</v>
      </c>
      <c r="GO39" s="26">
        <v>7.5015950713604607</v>
      </c>
      <c r="GP39" s="26">
        <v>10.037285064426982</v>
      </c>
      <c r="GQ39" s="26">
        <v>29.182675156736842</v>
      </c>
      <c r="GR39" s="26">
        <v>10.14205401932627</v>
      </c>
      <c r="GS39" s="26">
        <v>7.2892939168969608</v>
      </c>
      <c r="GT39" s="26">
        <v>9.8345812270559776</v>
      </c>
      <c r="GU39" s="26">
        <v>29.430446908736844</v>
      </c>
      <c r="GV39" s="26">
        <v>9.9772870681085202</v>
      </c>
      <c r="GW39" s="26">
        <v>7.1708726648578223</v>
      </c>
      <c r="GX39" s="26">
        <v>9.5235709907558217</v>
      </c>
      <c r="GY39" s="26">
        <v>29.700235322736845</v>
      </c>
      <c r="GZ39" s="26">
        <v>9.6902515506753062</v>
      </c>
      <c r="HA39" s="26">
        <v>6.9645745868578102</v>
      </c>
      <c r="HB39" s="26">
        <v>9.1447359020773078</v>
      </c>
      <c r="HC39" s="26">
        <v>30.075840493736841</v>
      </c>
      <c r="HD39" s="26">
        <v>9.3856136888687196</v>
      </c>
      <c r="HE39" s="26">
        <v>6.7456253573731546</v>
      </c>
      <c r="HF39" s="26">
        <v>8.4913476000447439</v>
      </c>
      <c r="HG39" s="26">
        <v>30.518004571736842</v>
      </c>
      <c r="HH39" s="26">
        <v>8.9779431242892649</v>
      </c>
      <c r="HI39" s="26">
        <v>6.452624495730694</v>
      </c>
      <c r="HJ39" s="26">
        <v>7.1992423389254085</v>
      </c>
      <c r="HK39" s="26">
        <v>30.903428395736842</v>
      </c>
      <c r="HL39" s="26">
        <v>8.6067914582426965</v>
      </c>
      <c r="HM39" s="26">
        <v>6.1858704855071185</v>
      </c>
      <c r="HN39" s="26">
        <v>5.8660683725043157</v>
      </c>
      <c r="HO39" s="26">
        <v>31.301945194736845</v>
      </c>
      <c r="HP39" s="26">
        <v>8.1823958095307425</v>
      </c>
      <c r="HQ39" s="26">
        <v>5.8808489765880516</v>
      </c>
      <c r="HR39" s="26">
        <v>4.5500226186929673</v>
      </c>
      <c r="HS39" s="26">
        <v>32.532863421736842</v>
      </c>
      <c r="HT39" s="26">
        <v>7.2325078319344867</v>
      </c>
      <c r="HU39" s="26">
        <v>5.1981457841546606</v>
      </c>
      <c r="HV39" s="26">
        <v>0.80704233364345868</v>
      </c>
      <c r="HW39" s="26">
        <v>33.662382253736844</v>
      </c>
      <c r="HX39" s="26">
        <v>6.2232283276860523</v>
      </c>
      <c r="HY39" s="26">
        <v>4.472756732119656</v>
      </c>
      <c r="HZ39" s="26">
        <v>-3.0042941638085345</v>
      </c>
      <c r="IA39" s="26">
        <v>33.307702675135509</v>
      </c>
      <c r="IB39" s="26">
        <v>5.4838592798468717</v>
      </c>
      <c r="IC39" s="26">
        <v>3.9413576395407683</v>
      </c>
      <c r="ID39" s="26">
        <v>-6.0058743800584793</v>
      </c>
      <c r="IE39" s="26">
        <v>34.969364844736845</v>
      </c>
      <c r="IF39" s="26">
        <v>6.0588243807058921</v>
      </c>
      <c r="IG39" s="26">
        <v>4.354596378373488</v>
      </c>
      <c r="IH39" s="26">
        <v>-8.0167860452472937</v>
      </c>
      <c r="II39" s="26">
        <v>35.081970094736846</v>
      </c>
      <c r="IJ39" s="26">
        <v>5.8337382253398493</v>
      </c>
      <c r="IK39" s="26">
        <v>4.1928225266506587</v>
      </c>
      <c r="IL39" s="26">
        <v>-7.1971014561005688</v>
      </c>
      <c r="IM39" s="27">
        <v>28.725638332736843</v>
      </c>
      <c r="IN39" s="27">
        <v>10.635087719298248</v>
      </c>
      <c r="IO39" s="27">
        <v>7.643646944713872</v>
      </c>
      <c r="IP39" s="27">
        <v>10.318792272015884</v>
      </c>
      <c r="IQ39" s="27">
        <v>28.896607535736841</v>
      </c>
      <c r="IR39" s="27">
        <v>10.558615041966863</v>
      </c>
      <c r="IS39" s="27">
        <v>7.5886845257977171</v>
      </c>
      <c r="IT39" s="27">
        <v>10.100756910577349</v>
      </c>
      <c r="IU39" s="27">
        <v>29.085483493736845</v>
      </c>
      <c r="IV39" s="27">
        <v>10.431253665412571</v>
      </c>
      <c r="IW39" s="27">
        <v>7.4971473967708206</v>
      </c>
      <c r="IX39" s="27">
        <v>9.8524912046561006</v>
      </c>
      <c r="IY39" s="27">
        <v>29.307778441736843</v>
      </c>
      <c r="IZ39" s="27">
        <v>10.230646207398287</v>
      </c>
      <c r="JA39" s="27">
        <v>7.3529668668109904</v>
      </c>
      <c r="JB39" s="27">
        <v>9.6701959588968762</v>
      </c>
      <c r="JC39" s="27">
        <v>29.547472324736844</v>
      </c>
      <c r="JD39" s="27">
        <v>10.033860869206631</v>
      </c>
      <c r="JE39" s="27">
        <v>7.2115333696237762</v>
      </c>
      <c r="JF39" s="27">
        <v>9.4724899353651644</v>
      </c>
      <c r="JG39" s="27">
        <v>29.772807423736843</v>
      </c>
      <c r="JH39" s="27">
        <v>9.860795552801525</v>
      </c>
      <c r="JI39" s="27">
        <v>7.0871479191328133</v>
      </c>
      <c r="JJ39" s="27">
        <v>9.2259826061632317</v>
      </c>
      <c r="JK39" s="27">
        <v>30.045120768736844</v>
      </c>
      <c r="JL39" s="27">
        <v>9.6784609229181129</v>
      </c>
      <c r="JM39" s="27">
        <v>6.9561004305357148</v>
      </c>
      <c r="JN39" s="27">
        <v>8.86403833734418</v>
      </c>
      <c r="JO39" s="27">
        <v>30.357068082736845</v>
      </c>
      <c r="JP39" s="27">
        <v>9.5032624868232585</v>
      </c>
      <c r="JQ39" s="27">
        <v>6.830181864923409</v>
      </c>
      <c r="JR39" s="27">
        <v>8.4484120120003681</v>
      </c>
      <c r="JS39" s="27">
        <v>30.675195436736843</v>
      </c>
      <c r="JT39" s="27">
        <v>9.3168264801231455</v>
      </c>
      <c r="JU39" s="27">
        <v>6.6961866360535893</v>
      </c>
      <c r="JV39" s="27">
        <v>7.92310452416449</v>
      </c>
      <c r="JW39" s="27">
        <v>31.016160793736844</v>
      </c>
      <c r="JX39" s="27">
        <v>9.125723853533966</v>
      </c>
      <c r="JY39" s="27">
        <v>6.5588374155855176</v>
      </c>
      <c r="JZ39" s="27">
        <v>7.3877344190098206</v>
      </c>
      <c r="KA39" s="27">
        <v>32.153424531736846</v>
      </c>
      <c r="KB39" s="27">
        <v>8.5495662066099563</v>
      </c>
      <c r="KC39" s="27">
        <v>6.1447415704151096</v>
      </c>
      <c r="KD39" s="27">
        <v>5.6836392887205491</v>
      </c>
      <c r="KE39" s="27">
        <v>33.211408306736843</v>
      </c>
      <c r="KF39" s="27">
        <v>8.0393535847946112</v>
      </c>
      <c r="KG39" s="27">
        <v>5.7780417132228976</v>
      </c>
      <c r="KH39" s="27">
        <v>3.8713319970374656</v>
      </c>
      <c r="KI39" s="27">
        <v>33.937170057736843</v>
      </c>
      <c r="KJ39" s="27">
        <v>7.5671804759322718</v>
      </c>
      <c r="KK39" s="27">
        <v>5.4386816029736318</v>
      </c>
      <c r="KL39" s="27">
        <v>2.5536721507397395</v>
      </c>
      <c r="KM39" s="27">
        <v>34.508256820736847</v>
      </c>
      <c r="KN39" s="27">
        <v>7.8478270259011591</v>
      </c>
      <c r="KO39" s="27">
        <v>5.6403878042606781</v>
      </c>
      <c r="KP39" s="27">
        <v>1.0079347015240643</v>
      </c>
      <c r="KQ39" s="27">
        <v>34.791861054736842</v>
      </c>
      <c r="KR39" s="27">
        <v>8.2164260708377128</v>
      </c>
      <c r="KS39" s="27">
        <v>5.9053071954323428</v>
      </c>
      <c r="KT39" s="133">
        <v>0.20000082303852551</v>
      </c>
      <c r="KU39" s="149">
        <v>28.725638332736843</v>
      </c>
      <c r="KV39" s="149">
        <v>10.635087719298248</v>
      </c>
      <c r="KW39" s="149">
        <v>7.643646944713872</v>
      </c>
      <c r="KX39" s="149">
        <v>10.318792272015884</v>
      </c>
      <c r="KY39" s="149">
        <v>28.836418686736842</v>
      </c>
      <c r="KZ39" s="149">
        <v>10.541913270496565</v>
      </c>
      <c r="LA39" s="149">
        <v>7.5766806337904509</v>
      </c>
      <c r="LB39" s="149">
        <v>10.099913901564268</v>
      </c>
      <c r="LC39" s="149">
        <v>29.084679259736845</v>
      </c>
      <c r="LD39" s="149">
        <v>10.357769287521613</v>
      </c>
      <c r="LE39" s="149">
        <v>7.444332727500985</v>
      </c>
      <c r="LF39" s="149">
        <v>9.7851946966491603</v>
      </c>
      <c r="LG39" s="149">
        <v>29.386865138736844</v>
      </c>
      <c r="LH39" s="149">
        <v>10.061342716015611</v>
      </c>
      <c r="LI39" s="149">
        <v>7.2312851140325591</v>
      </c>
      <c r="LJ39" s="149">
        <v>9.483470895975092</v>
      </c>
      <c r="LK39" s="149">
        <v>29.617709023736843</v>
      </c>
      <c r="LL39" s="149">
        <v>9.8593779138946314</v>
      </c>
      <c r="LM39" s="149">
        <v>7.0861290341376542</v>
      </c>
      <c r="LN39" s="149">
        <v>9.0887171353005378</v>
      </c>
      <c r="LO39" s="149">
        <v>29.885655659736841</v>
      </c>
      <c r="LP39" s="149">
        <v>9.5601851156520823</v>
      </c>
      <c r="LQ39" s="149">
        <v>6.8710932790477148</v>
      </c>
      <c r="LR39" s="149">
        <v>8.6814733393669101</v>
      </c>
      <c r="LS39" s="149">
        <v>30.237028735736843</v>
      </c>
      <c r="LT39" s="149">
        <v>9.2529759738291535</v>
      </c>
      <c r="LU39" s="149">
        <v>6.6502960199877821</v>
      </c>
      <c r="LV39" s="149">
        <v>8.0142679375200032</v>
      </c>
      <c r="LW39" s="149">
        <v>30.745215413736844</v>
      </c>
      <c r="LX39" s="149">
        <v>8.835094234491951</v>
      </c>
      <c r="LY39" s="149">
        <v>6.3499561859927605</v>
      </c>
      <c r="LZ39" s="149">
        <v>6.6626907620103104</v>
      </c>
      <c r="MA39" s="149">
        <v>31.111429308736845</v>
      </c>
      <c r="MB39" s="149">
        <v>8.4531835261808794</v>
      </c>
      <c r="MC39" s="149">
        <v>6.0754694402522134</v>
      </c>
      <c r="MD39" s="149">
        <v>5.2838711277614756</v>
      </c>
      <c r="ME39" s="149">
        <v>31.495808598736843</v>
      </c>
      <c r="MF39" s="149">
        <v>7.9997105658068808</v>
      </c>
      <c r="MG39" s="149">
        <v>5.7495494949203678</v>
      </c>
      <c r="MH39" s="149">
        <v>3.789918118493329</v>
      </c>
      <c r="MI39" s="149">
        <v>32.72983296373684</v>
      </c>
      <c r="MJ39" s="149">
        <v>6.9401751415525696</v>
      </c>
      <c r="MK39" s="149">
        <v>4.9880405236570846</v>
      </c>
      <c r="ML39" s="149">
        <v>-0.48537730483412034</v>
      </c>
      <c r="MM39" s="149">
        <v>33.910932118736845</v>
      </c>
      <c r="MN39" s="149">
        <v>5.8655548745356567</v>
      </c>
      <c r="MO39" s="149">
        <v>4.2156897788854719</v>
      </c>
      <c r="MP39" s="149">
        <v>-4.6067929459401569</v>
      </c>
      <c r="MQ39" s="149">
        <v>30.612247604010143</v>
      </c>
      <c r="MR39" s="149">
        <v>5.0400731547762989</v>
      </c>
      <c r="MS39" s="149">
        <v>3.6223998134716178</v>
      </c>
      <c r="MT39" s="149">
        <v>-8.0494643167433111</v>
      </c>
      <c r="MU39" s="149">
        <v>33.552456381360606</v>
      </c>
      <c r="MV39" s="149">
        <v>5.5241561113711128</v>
      </c>
      <c r="MW39" s="149">
        <v>3.9703197657866096</v>
      </c>
      <c r="MX39" s="149">
        <v>-10.552239465579788</v>
      </c>
      <c r="MY39" s="149">
        <v>31.735268821746576</v>
      </c>
      <c r="MZ39" s="149">
        <v>5.2249700354292603</v>
      </c>
      <c r="NA39" s="149">
        <v>3.7552888421465398</v>
      </c>
      <c r="NB39" s="149">
        <v>-10.137864818313389</v>
      </c>
      <c r="ND39" s="97"/>
    </row>
    <row r="40" spans="1:368" ht="15" thickBot="1" x14ac:dyDescent="0.35">
      <c r="A40" s="2"/>
      <c r="B40" s="72" t="s">
        <v>468</v>
      </c>
      <c r="C40" s="72" t="s">
        <v>469</v>
      </c>
      <c r="D40" s="72" t="s">
        <v>826</v>
      </c>
      <c r="E40" s="85">
        <v>393008</v>
      </c>
      <c r="F40" s="82">
        <v>403366</v>
      </c>
      <c r="G40" s="20">
        <v>22.669793245315791</v>
      </c>
      <c r="H40" s="20">
        <v>14.495173514160349</v>
      </c>
      <c r="I40" s="20">
        <v>10.574027269452428</v>
      </c>
      <c r="J40" s="20">
        <v>11.979377740255647</v>
      </c>
      <c r="K40" s="20">
        <v>22.731920409315791</v>
      </c>
      <c r="L40" s="20">
        <v>14.346226649287255</v>
      </c>
      <c r="M40" s="20">
        <v>10.465372605240994</v>
      </c>
      <c r="N40" s="20">
        <v>11.573400883320124</v>
      </c>
      <c r="O40" s="20">
        <v>22.805408422315789</v>
      </c>
      <c r="P40" s="20">
        <v>14.133601492621759</v>
      </c>
      <c r="Q40" s="20">
        <v>10.310265513728348</v>
      </c>
      <c r="R40" s="20">
        <v>11.399708758864422</v>
      </c>
      <c r="S40" s="20">
        <v>22.893075982315789</v>
      </c>
      <c r="T40" s="20">
        <v>13.91578423804058</v>
      </c>
      <c r="U40" s="20">
        <v>10.151370859073221</v>
      </c>
      <c r="V40" s="20">
        <v>11.24592712503963</v>
      </c>
      <c r="W40" s="20">
        <v>23.00449574531579</v>
      </c>
      <c r="X40" s="20">
        <v>13.723706322014076</v>
      </c>
      <c r="Y40" s="20">
        <v>10.011252693537656</v>
      </c>
      <c r="Z40" s="20">
        <v>10.95207136488205</v>
      </c>
      <c r="AA40" s="20">
        <v>23.132963654315791</v>
      </c>
      <c r="AB40" s="20">
        <v>13.444234142469698</v>
      </c>
      <c r="AC40" s="20">
        <v>9.8073816295128875</v>
      </c>
      <c r="AD40" s="20">
        <v>10.633896061204297</v>
      </c>
      <c r="AE40" s="20">
        <v>23.281145156315791</v>
      </c>
      <c r="AF40" s="20">
        <v>13.192656698771138</v>
      </c>
      <c r="AG40" s="20">
        <v>9.6238593869230371</v>
      </c>
      <c r="AH40" s="20">
        <v>10.336327409437525</v>
      </c>
      <c r="AI40" s="20">
        <v>23.457743443315792</v>
      </c>
      <c r="AJ40" s="20">
        <v>13.068878140704843</v>
      </c>
      <c r="AK40" s="20">
        <v>9.5335646521212833</v>
      </c>
      <c r="AL40" s="20">
        <v>10.086122485636821</v>
      </c>
      <c r="AM40" s="20">
        <v>23.600909619315789</v>
      </c>
      <c r="AN40" s="20">
        <v>12.961982977958799</v>
      </c>
      <c r="AO40" s="20">
        <v>9.4555861191464956</v>
      </c>
      <c r="AP40" s="20">
        <v>9.8601925688196701</v>
      </c>
      <c r="AQ40" s="20">
        <v>23.739501010315792</v>
      </c>
      <c r="AR40" s="20">
        <v>12.868591230707397</v>
      </c>
      <c r="AS40" s="20">
        <v>9.3874581397736776</v>
      </c>
      <c r="AT40" s="20">
        <v>9.6511235847627184</v>
      </c>
      <c r="AU40" s="20">
        <v>24.190760449315789</v>
      </c>
      <c r="AV40" s="20">
        <v>12.425559714914993</v>
      </c>
      <c r="AW40" s="20">
        <v>9.064272817111668</v>
      </c>
      <c r="AX40" s="20">
        <v>8.1464054720507999</v>
      </c>
      <c r="AY40" s="20">
        <v>24.665771338315793</v>
      </c>
      <c r="AZ40" s="20">
        <v>11.853141647185515</v>
      </c>
      <c r="BA40" s="20">
        <v>8.6467018061964964</v>
      </c>
      <c r="BB40" s="20">
        <v>5.6219730104086967</v>
      </c>
      <c r="BC40" s="20">
        <v>25.015844612315789</v>
      </c>
      <c r="BD40" s="20">
        <v>11.342474226504137</v>
      </c>
      <c r="BE40" s="20">
        <v>8.2741770325792121</v>
      </c>
      <c r="BF40" s="20">
        <v>3.6314949540344372</v>
      </c>
      <c r="BG40" s="20">
        <v>25.328983775315791</v>
      </c>
      <c r="BH40" s="20">
        <v>11.011576182035148</v>
      </c>
      <c r="BI40" s="20">
        <v>8.032791516068805</v>
      </c>
      <c r="BJ40" s="20">
        <v>1.8336783136965238</v>
      </c>
      <c r="BK40" s="20">
        <v>25.553242137315792</v>
      </c>
      <c r="BL40" s="20">
        <v>10.591600485658555</v>
      </c>
      <c r="BM40" s="20">
        <v>7.726425092675866</v>
      </c>
      <c r="BN40" s="20">
        <v>0.41910796043011089</v>
      </c>
      <c r="BO40" s="23">
        <v>22.652356492315789</v>
      </c>
      <c r="BP40" s="23">
        <v>14.495173514160349</v>
      </c>
      <c r="BQ40" s="23">
        <v>10.574027269452428</v>
      </c>
      <c r="BR40" s="23">
        <v>11.979377740255647</v>
      </c>
      <c r="BS40" s="23">
        <v>22.69802043931579</v>
      </c>
      <c r="BT40" s="23">
        <v>14.448042762805636</v>
      </c>
      <c r="BU40" s="23">
        <v>10.539646042517292</v>
      </c>
      <c r="BV40" s="23">
        <v>11.810418046320649</v>
      </c>
      <c r="BW40" s="23">
        <v>22.737761076315792</v>
      </c>
      <c r="BX40" s="23">
        <v>14.127943109382091</v>
      </c>
      <c r="BY40" s="23">
        <v>10.306137801933881</v>
      </c>
      <c r="BZ40" s="23">
        <v>11.717033812754448</v>
      </c>
      <c r="CA40" s="23">
        <v>22.780899382315791</v>
      </c>
      <c r="CB40" s="23">
        <v>14.047032019083703</v>
      </c>
      <c r="CC40" s="23">
        <v>10.247114288046276</v>
      </c>
      <c r="CD40" s="23">
        <v>11.625186660196389</v>
      </c>
      <c r="CE40" s="23">
        <v>22.841260258315792</v>
      </c>
      <c r="CF40" s="23">
        <v>13.871097016862805</v>
      </c>
      <c r="CG40" s="23">
        <v>10.118772153382102</v>
      </c>
      <c r="CH40" s="23">
        <v>11.486722671232164</v>
      </c>
      <c r="CI40" s="23">
        <v>22.91914606531579</v>
      </c>
      <c r="CJ40" s="23">
        <v>13.736606051389888</v>
      </c>
      <c r="CK40" s="23">
        <v>10.020662866520764</v>
      </c>
      <c r="CL40" s="23">
        <v>11.327740456053043</v>
      </c>
      <c r="CM40" s="23">
        <v>23.01503043331579</v>
      </c>
      <c r="CN40" s="23">
        <v>13.38609254126229</v>
      </c>
      <c r="CO40" s="23">
        <v>9.764968140908822</v>
      </c>
      <c r="CP40" s="23">
        <v>11.113504108617017</v>
      </c>
      <c r="CQ40" s="23">
        <v>23.125698270315791</v>
      </c>
      <c r="CR40" s="23">
        <v>13.282157352823116</v>
      </c>
      <c r="CS40" s="23">
        <v>9.6891488679806397</v>
      </c>
      <c r="CT40" s="23">
        <v>10.831833096431305</v>
      </c>
      <c r="CU40" s="23">
        <v>23.195326659315789</v>
      </c>
      <c r="CV40" s="23">
        <v>13.201665422568301</v>
      </c>
      <c r="CW40" s="23">
        <v>9.6304311255090624</v>
      </c>
      <c r="CX40" s="23">
        <v>10.645734418541769</v>
      </c>
      <c r="CY40" s="23">
        <v>23.268703592315791</v>
      </c>
      <c r="CZ40" s="23">
        <v>13.121454032500123</v>
      </c>
      <c r="DA40" s="23">
        <v>9.5719180331978162</v>
      </c>
      <c r="DB40" s="23">
        <v>10.450298303908424</v>
      </c>
      <c r="DC40" s="23">
        <v>23.499995428315792</v>
      </c>
      <c r="DD40" s="23">
        <v>12.879879227552159</v>
      </c>
      <c r="DE40" s="23">
        <v>9.3956925763147368</v>
      </c>
      <c r="DF40" s="23">
        <v>9.8409672614579513</v>
      </c>
      <c r="DG40" s="23">
        <v>23.734335957315793</v>
      </c>
      <c r="DH40" s="23">
        <v>12.713066732106073</v>
      </c>
      <c r="DI40" s="23">
        <v>9.2740051833346406</v>
      </c>
      <c r="DJ40" s="23">
        <v>9.1875842918591335</v>
      </c>
      <c r="DK40" s="23">
        <v>23.950219611315791</v>
      </c>
      <c r="DL40" s="23">
        <v>12.545029761257156</v>
      </c>
      <c r="DM40" s="23">
        <v>9.1514245525959428</v>
      </c>
      <c r="DN40" s="23">
        <v>8.5013060419320698</v>
      </c>
      <c r="DO40" s="23">
        <v>24.175336980315791</v>
      </c>
      <c r="DP40" s="23">
        <v>12.310012995730879</v>
      </c>
      <c r="DQ40" s="23">
        <v>8.9799830941666468</v>
      </c>
      <c r="DR40" s="23">
        <v>7.702482569853407</v>
      </c>
      <c r="DS40" s="23">
        <v>24.35339350931579</v>
      </c>
      <c r="DT40" s="23">
        <v>11.971790446250687</v>
      </c>
      <c r="DU40" s="23">
        <v>8.7332544532260243</v>
      </c>
      <c r="DV40" s="23">
        <v>7.0612876041822137</v>
      </c>
      <c r="DW40" s="25">
        <v>22.677203630315791</v>
      </c>
      <c r="DX40" s="25">
        <v>14.495173514160349</v>
      </c>
      <c r="DY40" s="25">
        <v>10.574027269452428</v>
      </c>
      <c r="DZ40" s="25">
        <v>11.979377740255647</v>
      </c>
      <c r="EA40" s="25">
        <v>22.75974256131579</v>
      </c>
      <c r="EB40" s="25">
        <v>14.322820949147294</v>
      </c>
      <c r="EC40" s="25">
        <v>10.448298472854873</v>
      </c>
      <c r="ED40" s="25">
        <v>11.460769298046138</v>
      </c>
      <c r="EE40" s="25">
        <v>22.861392046315792</v>
      </c>
      <c r="EF40" s="25">
        <v>14.046335958804249</v>
      </c>
      <c r="EG40" s="25">
        <v>10.246606521763317</v>
      </c>
      <c r="EH40" s="25">
        <v>11.201550893055174</v>
      </c>
      <c r="EI40" s="25">
        <v>22.983948982315791</v>
      </c>
      <c r="EJ40" s="25">
        <v>13.805924991424035</v>
      </c>
      <c r="EK40" s="25">
        <v>10.071230068182377</v>
      </c>
      <c r="EL40" s="25">
        <v>10.967712325948508</v>
      </c>
      <c r="EM40" s="25">
        <v>23.13536985131579</v>
      </c>
      <c r="EN40" s="25">
        <v>13.52174922667313</v>
      </c>
      <c r="EO40" s="25">
        <v>9.8639278042351322</v>
      </c>
      <c r="EP40" s="25">
        <v>10.531862293749708</v>
      </c>
      <c r="EQ40" s="25">
        <v>23.309016976315789</v>
      </c>
      <c r="ER40" s="25">
        <v>13.19686186898384</v>
      </c>
      <c r="ES40" s="25">
        <v>9.6269270000466971</v>
      </c>
      <c r="ET40" s="25">
        <v>10.068936596648625</v>
      </c>
      <c r="EU40" s="25">
        <v>23.50919978931579</v>
      </c>
      <c r="EV40" s="25">
        <v>12.891092522183074</v>
      </c>
      <c r="EW40" s="25">
        <v>9.4038725186308376</v>
      </c>
      <c r="EX40" s="25">
        <v>9.6332041723017756</v>
      </c>
      <c r="EY40" s="25">
        <v>23.744761022315792</v>
      </c>
      <c r="EZ40" s="25">
        <v>12.729021829393403</v>
      </c>
      <c r="FA40" s="25">
        <v>9.2856442046708239</v>
      </c>
      <c r="FB40" s="25">
        <v>9.2284186137726767</v>
      </c>
      <c r="FC40" s="25">
        <v>23.934212089315793</v>
      </c>
      <c r="FD40" s="25">
        <v>12.57016937911345</v>
      </c>
      <c r="FE40" s="25">
        <v>9.1697635538156508</v>
      </c>
      <c r="FF40" s="25">
        <v>8.8442666812023312</v>
      </c>
      <c r="FG40" s="25">
        <v>24.119570756315792</v>
      </c>
      <c r="FH40" s="25">
        <v>12.412732955537772</v>
      </c>
      <c r="FI40" s="25">
        <v>9.0549158747266087</v>
      </c>
      <c r="FJ40" s="25">
        <v>8.4620574923194081</v>
      </c>
      <c r="FK40" s="25">
        <v>24.642611978315792</v>
      </c>
      <c r="FL40" s="25">
        <v>11.804016413060168</v>
      </c>
      <c r="FM40" s="25">
        <v>8.6108656318483785</v>
      </c>
      <c r="FN40" s="25">
        <v>6.6716172637146638</v>
      </c>
      <c r="FO40" s="25">
        <v>25.182551563315791</v>
      </c>
      <c r="FP40" s="25">
        <v>11.142533896469278</v>
      </c>
      <c r="FQ40" s="25">
        <v>8.1283233454890524</v>
      </c>
      <c r="FR40" s="25">
        <v>4.169473036912045</v>
      </c>
      <c r="FS40" s="25">
        <v>25.439245580315792</v>
      </c>
      <c r="FT40" s="25">
        <v>10.758747749709718</v>
      </c>
      <c r="FU40" s="25">
        <v>7.8483566946925487</v>
      </c>
      <c r="FV40" s="25">
        <v>2.4495993002124976</v>
      </c>
      <c r="FW40" s="25">
        <v>25.645568580315789</v>
      </c>
      <c r="FX40" s="25">
        <v>10.345238245206511</v>
      </c>
      <c r="FY40" s="25">
        <v>7.5467072682456546</v>
      </c>
      <c r="FZ40" s="25">
        <v>1.1087467943505303</v>
      </c>
      <c r="GA40" s="25">
        <v>25.74518796631579</v>
      </c>
      <c r="GB40" s="25">
        <v>9.9782100648283603</v>
      </c>
      <c r="GC40" s="25">
        <v>7.2789653206115172</v>
      </c>
      <c r="GD40" s="25">
        <v>0.42172398041023484</v>
      </c>
      <c r="GE40" s="26">
        <v>22.677203633315791</v>
      </c>
      <c r="GF40" s="26">
        <v>14.495173514160349</v>
      </c>
      <c r="GG40" s="26">
        <v>10.574027269452428</v>
      </c>
      <c r="GH40" s="26">
        <v>11.979377740255647</v>
      </c>
      <c r="GI40" s="26">
        <v>22.682762175315791</v>
      </c>
      <c r="GJ40" s="26">
        <v>14.401456217031642</v>
      </c>
      <c r="GK40" s="26">
        <v>10.505661805976585</v>
      </c>
      <c r="GL40" s="26">
        <v>11.811994256911261</v>
      </c>
      <c r="GM40" s="26">
        <v>22.740429160315792</v>
      </c>
      <c r="GN40" s="26">
        <v>14.227435729512889</v>
      </c>
      <c r="GO40" s="26">
        <v>10.378716283132784</v>
      </c>
      <c r="GP40" s="26">
        <v>11.634533021410547</v>
      </c>
      <c r="GQ40" s="26">
        <v>22.814667625315792</v>
      </c>
      <c r="GR40" s="26">
        <v>14.067914749892912</v>
      </c>
      <c r="GS40" s="26">
        <v>10.262347949431668</v>
      </c>
      <c r="GT40" s="26">
        <v>11.413072226052364</v>
      </c>
      <c r="GU40" s="26">
        <v>22.922888005315791</v>
      </c>
      <c r="GV40" s="26">
        <v>13.83143915793006</v>
      </c>
      <c r="GW40" s="26">
        <v>10.089842297427406</v>
      </c>
      <c r="GX40" s="26">
        <v>10.970266993599502</v>
      </c>
      <c r="GY40" s="26">
        <v>23.075048730315793</v>
      </c>
      <c r="GZ40" s="26">
        <v>13.472593657666495</v>
      </c>
      <c r="HA40" s="26">
        <v>9.828069501013454</v>
      </c>
      <c r="HB40" s="26">
        <v>10.490884797806089</v>
      </c>
      <c r="HC40" s="26">
        <v>23.264376711315791</v>
      </c>
      <c r="HD40" s="26">
        <v>13.010084098882912</v>
      </c>
      <c r="HE40" s="26">
        <v>9.4906752171725319</v>
      </c>
      <c r="HF40" s="26">
        <v>9.899228285617621</v>
      </c>
      <c r="HG40" s="26">
        <v>23.489085791315791</v>
      </c>
      <c r="HH40" s="26">
        <v>12.807391205642126</v>
      </c>
      <c r="HI40" s="26">
        <v>9.3428135735462252</v>
      </c>
      <c r="HJ40" s="26">
        <v>8.8875944914184206</v>
      </c>
      <c r="HK40" s="26">
        <v>23.678308664315789</v>
      </c>
      <c r="HL40" s="26">
        <v>12.548260751167113</v>
      </c>
      <c r="HM40" s="26">
        <v>9.1537815147517847</v>
      </c>
      <c r="HN40" s="26">
        <v>7.9092177459484816</v>
      </c>
      <c r="HO40" s="26">
        <v>23.866537565315792</v>
      </c>
      <c r="HP40" s="26">
        <v>12.258339874116592</v>
      </c>
      <c r="HQ40" s="26">
        <v>8.9422882713683247</v>
      </c>
      <c r="HR40" s="26">
        <v>6.9694118914521948</v>
      </c>
      <c r="HS40" s="26">
        <v>24.449325395315789</v>
      </c>
      <c r="HT40" s="26">
        <v>11.568641666427048</v>
      </c>
      <c r="HU40" s="26">
        <v>8.4391630311856343</v>
      </c>
      <c r="HV40" s="26">
        <v>4.5060647018234938</v>
      </c>
      <c r="HW40" s="26">
        <v>24.980990381315792</v>
      </c>
      <c r="HX40" s="26">
        <v>10.947472190949904</v>
      </c>
      <c r="HY40" s="26">
        <v>7.9860285470602639</v>
      </c>
      <c r="HZ40" s="26">
        <v>2.4390442845552478</v>
      </c>
      <c r="IA40" s="26">
        <v>25.195988699315791</v>
      </c>
      <c r="IB40" s="26">
        <v>10.469427209482498</v>
      </c>
      <c r="IC40" s="26">
        <v>7.6373013886634968</v>
      </c>
      <c r="ID40" s="26">
        <v>1.1686617840824809</v>
      </c>
      <c r="IE40" s="26">
        <v>25.33321672831579</v>
      </c>
      <c r="IF40" s="26">
        <v>10.082506439089554</v>
      </c>
      <c r="IG40" s="26">
        <v>7.3550480735682529</v>
      </c>
      <c r="IH40" s="26">
        <v>0.7630045146612261</v>
      </c>
      <c r="II40" s="26">
        <v>25.335726428315791</v>
      </c>
      <c r="IJ40" s="26">
        <v>9.921246838158396</v>
      </c>
      <c r="IK40" s="26">
        <v>7.2374114398265936</v>
      </c>
      <c r="IL40" s="26">
        <v>1.4329237101509413</v>
      </c>
      <c r="IM40" s="27">
        <v>22.669793242315791</v>
      </c>
      <c r="IN40" s="27">
        <v>14.495173514160349</v>
      </c>
      <c r="IO40" s="27">
        <v>10.574027269452428</v>
      </c>
      <c r="IP40" s="27">
        <v>11.979377740255647</v>
      </c>
      <c r="IQ40" s="27">
        <v>22.725792393315793</v>
      </c>
      <c r="IR40" s="27">
        <v>14.393751014061618</v>
      </c>
      <c r="IS40" s="27">
        <v>10.500040967685679</v>
      </c>
      <c r="IT40" s="27">
        <v>11.735153388508056</v>
      </c>
      <c r="IU40" s="27">
        <v>22.778985206315792</v>
      </c>
      <c r="IV40" s="27">
        <v>14.18944377649817</v>
      </c>
      <c r="IW40" s="27">
        <v>10.351001682351708</v>
      </c>
      <c r="IX40" s="27">
        <v>11.617897992059833</v>
      </c>
      <c r="IY40" s="27">
        <v>22.833267292315792</v>
      </c>
      <c r="IZ40" s="27">
        <v>13.99001506450332</v>
      </c>
      <c r="JA40" s="27">
        <v>10.205521213498729</v>
      </c>
      <c r="JB40" s="27">
        <v>11.53578495885035</v>
      </c>
      <c r="JC40" s="27">
        <v>22.905674518315791</v>
      </c>
      <c r="JD40" s="27">
        <v>13.829683873049662</v>
      </c>
      <c r="JE40" s="27">
        <v>10.08856184154512</v>
      </c>
      <c r="JF40" s="27">
        <v>11.412324457170969</v>
      </c>
      <c r="JG40" s="27">
        <v>23.015230892315792</v>
      </c>
      <c r="JH40" s="27">
        <v>13.591540528853223</v>
      </c>
      <c r="JI40" s="27">
        <v>9.9148395875057478</v>
      </c>
      <c r="JJ40" s="27">
        <v>11.260891931188686</v>
      </c>
      <c r="JK40" s="27">
        <v>23.159701858315792</v>
      </c>
      <c r="JL40" s="27">
        <v>13.354493037490862</v>
      </c>
      <c r="JM40" s="27">
        <v>9.741916742851819</v>
      </c>
      <c r="JN40" s="27">
        <v>11.076039240521007</v>
      </c>
      <c r="JO40" s="27">
        <v>23.320220071315791</v>
      </c>
      <c r="JP40" s="27">
        <v>13.239930205667807</v>
      </c>
      <c r="JQ40" s="27">
        <v>9.6583447520385146</v>
      </c>
      <c r="JR40" s="27">
        <v>10.862658626307688</v>
      </c>
      <c r="JS40" s="27">
        <v>23.450211800315792</v>
      </c>
      <c r="JT40" s="27">
        <v>13.125700750761142</v>
      </c>
      <c r="JU40" s="27">
        <v>9.5750159550442735</v>
      </c>
      <c r="JV40" s="27">
        <v>10.619791637148436</v>
      </c>
      <c r="JW40" s="27">
        <v>23.58121783331579</v>
      </c>
      <c r="JX40" s="27">
        <v>13.02614978246036</v>
      </c>
      <c r="JY40" s="27">
        <v>9.5023949096677196</v>
      </c>
      <c r="JZ40" s="27">
        <v>10.371659394159773</v>
      </c>
      <c r="KA40" s="27">
        <v>23.999835220315791</v>
      </c>
      <c r="KB40" s="27">
        <v>12.703394716731356</v>
      </c>
      <c r="KC40" s="27">
        <v>9.2669495827774675</v>
      </c>
      <c r="KD40" s="27">
        <v>9.4922439310858753</v>
      </c>
      <c r="KE40" s="27">
        <v>24.429693712315789</v>
      </c>
      <c r="KF40" s="27">
        <v>12.401619291404204</v>
      </c>
      <c r="KG40" s="27">
        <v>9.0468086114712154</v>
      </c>
      <c r="KH40" s="27">
        <v>8.4440833836775102</v>
      </c>
      <c r="KI40" s="27">
        <v>24.68843777031579</v>
      </c>
      <c r="KJ40" s="27">
        <v>12.096519999197767</v>
      </c>
      <c r="KK40" s="27">
        <v>8.8242429255530812</v>
      </c>
      <c r="KL40" s="27">
        <v>7.6223583177406447</v>
      </c>
      <c r="KM40" s="27">
        <v>24.93241656131579</v>
      </c>
      <c r="KN40" s="27">
        <v>11.987043640920852</v>
      </c>
      <c r="KO40" s="27">
        <v>8.7443814463752307</v>
      </c>
      <c r="KP40" s="27">
        <v>6.7990611992814518</v>
      </c>
      <c r="KQ40" s="27">
        <v>25.09150368931579</v>
      </c>
      <c r="KR40" s="27">
        <v>11.714823234498368</v>
      </c>
      <c r="KS40" s="27">
        <v>8.5458004498800317</v>
      </c>
      <c r="KT40" s="133">
        <v>6.2142915253240645</v>
      </c>
      <c r="KU40" s="149">
        <v>22.669793242315791</v>
      </c>
      <c r="KV40" s="149">
        <v>14.495173514160349</v>
      </c>
      <c r="KW40" s="149">
        <v>10.574027269452428</v>
      </c>
      <c r="KX40" s="149">
        <v>11.979377740255647</v>
      </c>
      <c r="KY40" s="149">
        <v>22.69442638631579</v>
      </c>
      <c r="KZ40" s="149">
        <v>14.358013777893728</v>
      </c>
      <c r="LA40" s="149">
        <v>10.473971151453059</v>
      </c>
      <c r="LB40" s="149">
        <v>11.65080329830289</v>
      </c>
      <c r="LC40" s="149">
        <v>22.779259413315792</v>
      </c>
      <c r="LD40" s="149">
        <v>14.162588783606529</v>
      </c>
      <c r="LE40" s="149">
        <v>10.331411338926031</v>
      </c>
      <c r="LF40" s="149">
        <v>11.391754373637802</v>
      </c>
      <c r="LG40" s="149">
        <v>22.88709076131579</v>
      </c>
      <c r="LH40" s="149">
        <v>13.988043740511907</v>
      </c>
      <c r="LI40" s="149">
        <v>10.204083160092761</v>
      </c>
      <c r="LJ40" s="149">
        <v>11.105788822052391</v>
      </c>
      <c r="LK40" s="149">
        <v>23.02317987331579</v>
      </c>
      <c r="LL40" s="149">
        <v>13.73559724576452</v>
      </c>
      <c r="LM40" s="149">
        <v>10.019926956862161</v>
      </c>
      <c r="LN40" s="149">
        <v>10.602892848482666</v>
      </c>
      <c r="LO40" s="149">
        <v>23.176096750315789</v>
      </c>
      <c r="LP40" s="149">
        <v>13.370740800474442</v>
      </c>
      <c r="LQ40" s="149">
        <v>9.7537692597387764</v>
      </c>
      <c r="LR40" s="149">
        <v>10.079759239015965</v>
      </c>
      <c r="LS40" s="149">
        <v>23.35624463631579</v>
      </c>
      <c r="LT40" s="149">
        <v>12.914885509593438</v>
      </c>
      <c r="LU40" s="149">
        <v>9.4212291716887098</v>
      </c>
      <c r="LV40" s="149">
        <v>9.431179667327644</v>
      </c>
      <c r="LW40" s="149">
        <v>23.591544775315789</v>
      </c>
      <c r="LX40" s="149">
        <v>12.681593541094136</v>
      </c>
      <c r="LY40" s="149">
        <v>9.2510459286770956</v>
      </c>
      <c r="LZ40" s="149">
        <v>8.3484904701535996</v>
      </c>
      <c r="MA40" s="149">
        <v>23.789164168315789</v>
      </c>
      <c r="MB40" s="149">
        <v>12.412235902435672</v>
      </c>
      <c r="MC40" s="149">
        <v>9.0545532814088503</v>
      </c>
      <c r="MD40" s="149">
        <v>7.3222668325555542</v>
      </c>
      <c r="ME40" s="149">
        <v>23.983265280315791</v>
      </c>
      <c r="MF40" s="149">
        <v>12.113879247979654</v>
      </c>
      <c r="MG40" s="149">
        <v>8.8369062558552365</v>
      </c>
      <c r="MH40" s="149">
        <v>6.3328805203384384</v>
      </c>
      <c r="MI40" s="149">
        <v>24.565699253315792</v>
      </c>
      <c r="MJ40" s="149">
        <v>11.390206994251061</v>
      </c>
      <c r="MK40" s="149">
        <v>8.30899742209089</v>
      </c>
      <c r="ML40" s="149">
        <v>3.6952806979095918</v>
      </c>
      <c r="MM40" s="149">
        <v>25.09950606731579</v>
      </c>
      <c r="MN40" s="149">
        <v>10.742037752529626</v>
      </c>
      <c r="MO40" s="149">
        <v>7.8361669843946924</v>
      </c>
      <c r="MP40" s="149">
        <v>1.4897050807537724</v>
      </c>
      <c r="MQ40" s="149">
        <v>25.335872215315792</v>
      </c>
      <c r="MR40" s="149">
        <v>10.232268705543511</v>
      </c>
      <c r="MS40" s="149">
        <v>7.4642975618804925</v>
      </c>
      <c r="MT40" s="149">
        <v>7.8774894052710209E-2</v>
      </c>
      <c r="MU40" s="149">
        <v>25.471008093315792</v>
      </c>
      <c r="MV40" s="149">
        <v>9.8118390610372845</v>
      </c>
      <c r="MW40" s="149">
        <v>7.1575999896470801</v>
      </c>
      <c r="MX40" s="149">
        <v>-0.50429830049111501</v>
      </c>
      <c r="MY40" s="149">
        <v>25.49124574231579</v>
      </c>
      <c r="MZ40" s="149">
        <v>9.6153451610483316</v>
      </c>
      <c r="NA40" s="149">
        <v>7.0142604252924681</v>
      </c>
      <c r="NB40" s="149">
        <v>-1.303389463454252E-2</v>
      </c>
      <c r="ND40" s="97"/>
    </row>
    <row r="41" spans="1:368" ht="15" thickBot="1" x14ac:dyDescent="0.35">
      <c r="A41" s="2"/>
      <c r="B41" s="72" t="s">
        <v>470</v>
      </c>
      <c r="C41" s="72" t="s">
        <v>471</v>
      </c>
      <c r="D41" s="72" t="s">
        <v>824</v>
      </c>
      <c r="E41" s="85">
        <v>382454</v>
      </c>
      <c r="F41" s="82">
        <v>388020</v>
      </c>
      <c r="G41" s="20">
        <v>14.897368411</v>
      </c>
      <c r="H41" s="20">
        <v>14.897368411</v>
      </c>
      <c r="I41" s="20">
        <v>14.897368411</v>
      </c>
      <c r="J41" s="20">
        <v>9.8492597618544426</v>
      </c>
      <c r="K41" s="20">
        <v>14.942805876</v>
      </c>
      <c r="L41" s="20">
        <v>14.942805876</v>
      </c>
      <c r="M41" s="20">
        <v>14.942805876</v>
      </c>
      <c r="N41" s="20">
        <v>9.5841713202651277</v>
      </c>
      <c r="O41" s="20">
        <v>14.996297385</v>
      </c>
      <c r="P41" s="20">
        <v>14.996297385</v>
      </c>
      <c r="Q41" s="20">
        <v>14.996297385</v>
      </c>
      <c r="R41" s="20">
        <v>9.2128411850147032</v>
      </c>
      <c r="S41" s="20">
        <v>15.066395074000001</v>
      </c>
      <c r="T41" s="20">
        <v>15.066395074000001</v>
      </c>
      <c r="U41" s="20">
        <v>15.066395074000001</v>
      </c>
      <c r="V41" s="20">
        <v>8.8747982933707021</v>
      </c>
      <c r="W41" s="20">
        <v>15.133109881999999</v>
      </c>
      <c r="X41" s="20">
        <v>15.133109881999999</v>
      </c>
      <c r="Y41" s="20">
        <v>15.133109881999999</v>
      </c>
      <c r="Z41" s="20">
        <v>8.4826301628030585</v>
      </c>
      <c r="AA41" s="20">
        <v>15.176029916000001</v>
      </c>
      <c r="AB41" s="20">
        <v>15.176029916000001</v>
      </c>
      <c r="AC41" s="20">
        <v>15.176029916000001</v>
      </c>
      <c r="AD41" s="20">
        <v>8.0865459477120449</v>
      </c>
      <c r="AE41" s="20">
        <v>15.223274035999999</v>
      </c>
      <c r="AF41" s="20">
        <v>15.223274035999999</v>
      </c>
      <c r="AG41" s="20">
        <v>15.223274035999999</v>
      </c>
      <c r="AH41" s="20">
        <v>7.4648177071420649</v>
      </c>
      <c r="AI41" s="20">
        <v>15.277903753</v>
      </c>
      <c r="AJ41" s="20">
        <v>15.277903753</v>
      </c>
      <c r="AK41" s="20">
        <v>15.277903753</v>
      </c>
      <c r="AL41" s="20">
        <v>6.8814895405746794</v>
      </c>
      <c r="AM41" s="20">
        <v>15.323971288999999</v>
      </c>
      <c r="AN41" s="20">
        <v>15.323971288999999</v>
      </c>
      <c r="AO41" s="20">
        <v>15.323971288999999</v>
      </c>
      <c r="AP41" s="20">
        <v>6.2977846854364268</v>
      </c>
      <c r="AQ41" s="20">
        <v>15.367337097</v>
      </c>
      <c r="AR41" s="20">
        <v>15.367337097</v>
      </c>
      <c r="AS41" s="20">
        <v>15.367337097</v>
      </c>
      <c r="AT41" s="20">
        <v>5.7249950645921324</v>
      </c>
      <c r="AU41" s="20">
        <v>15.490083902</v>
      </c>
      <c r="AV41" s="20">
        <v>15.490083902</v>
      </c>
      <c r="AW41" s="20">
        <v>15.490083902</v>
      </c>
      <c r="AX41" s="20">
        <v>4.9567229028981856</v>
      </c>
      <c r="AY41" s="20">
        <v>15.614127459000001</v>
      </c>
      <c r="AZ41" s="20">
        <v>15.614127459000001</v>
      </c>
      <c r="BA41" s="20">
        <v>15.614127459000001</v>
      </c>
      <c r="BB41" s="20">
        <v>4.1038747587592415</v>
      </c>
      <c r="BC41" s="20">
        <v>15.701758491</v>
      </c>
      <c r="BD41" s="20">
        <v>15.701758491</v>
      </c>
      <c r="BE41" s="20">
        <v>15.701758491</v>
      </c>
      <c r="BF41" s="20">
        <v>3.45847920527026</v>
      </c>
      <c r="BG41" s="20">
        <v>15.770097058999999</v>
      </c>
      <c r="BH41" s="20">
        <v>15.770097058999999</v>
      </c>
      <c r="BI41" s="20">
        <v>15.770097058999999</v>
      </c>
      <c r="BJ41" s="20">
        <v>2.9723976997651125</v>
      </c>
      <c r="BK41" s="20">
        <v>15.813517024999999</v>
      </c>
      <c r="BL41" s="20">
        <v>15.813517024999999</v>
      </c>
      <c r="BM41" s="20">
        <v>15.813517024999999</v>
      </c>
      <c r="BN41" s="20">
        <v>2.5601671101456667</v>
      </c>
      <c r="BO41" s="23">
        <v>14.886717152999999</v>
      </c>
      <c r="BP41" s="23">
        <v>14.886717152999999</v>
      </c>
      <c r="BQ41" s="23">
        <v>14.886717152999999</v>
      </c>
      <c r="BR41" s="23">
        <v>9.8492597618544426</v>
      </c>
      <c r="BS41" s="23">
        <v>14.909106626</v>
      </c>
      <c r="BT41" s="23">
        <v>14.909106626</v>
      </c>
      <c r="BU41" s="23">
        <v>14.909106626</v>
      </c>
      <c r="BV41" s="23">
        <v>9.7959590781843673</v>
      </c>
      <c r="BW41" s="23">
        <v>14.931191127</v>
      </c>
      <c r="BX41" s="23">
        <v>14.931191127</v>
      </c>
      <c r="BY41" s="23">
        <v>14.931191127</v>
      </c>
      <c r="BZ41" s="23">
        <v>9.6563098110119867</v>
      </c>
      <c r="CA41" s="23">
        <v>14.951112925</v>
      </c>
      <c r="CB41" s="23">
        <v>14.951112925</v>
      </c>
      <c r="CC41" s="23">
        <v>14.951112925</v>
      </c>
      <c r="CD41" s="23">
        <v>9.5276113124143684</v>
      </c>
      <c r="CE41" s="23">
        <v>14.974657571</v>
      </c>
      <c r="CF41" s="23">
        <v>14.974657571</v>
      </c>
      <c r="CG41" s="23">
        <v>14.974657571</v>
      </c>
      <c r="CH41" s="23">
        <v>9.3943209564754753</v>
      </c>
      <c r="CI41" s="23">
        <v>14.995420716</v>
      </c>
      <c r="CJ41" s="23">
        <v>14.995420716</v>
      </c>
      <c r="CK41" s="23">
        <v>14.995420716</v>
      </c>
      <c r="CL41" s="23">
        <v>9.2600153200986028</v>
      </c>
      <c r="CM41" s="23">
        <v>15.02147018</v>
      </c>
      <c r="CN41" s="23">
        <v>15.02147018</v>
      </c>
      <c r="CO41" s="23">
        <v>15.02147018</v>
      </c>
      <c r="CP41" s="23">
        <v>9.0292299866746308</v>
      </c>
      <c r="CQ41" s="23">
        <v>15.055010225</v>
      </c>
      <c r="CR41" s="23">
        <v>15.055010225</v>
      </c>
      <c r="CS41" s="23">
        <v>15.055010225</v>
      </c>
      <c r="CT41" s="23">
        <v>8.7834737284273707</v>
      </c>
      <c r="CU41" s="23">
        <v>15.084189824999999</v>
      </c>
      <c r="CV41" s="23">
        <v>15.084189824999999</v>
      </c>
      <c r="CW41" s="23">
        <v>15.084189824999999</v>
      </c>
      <c r="CX41" s="23">
        <v>8.5355298050187294</v>
      </c>
      <c r="CY41" s="23">
        <v>15.115837062000001</v>
      </c>
      <c r="CZ41" s="23">
        <v>15.115837062000001</v>
      </c>
      <c r="DA41" s="23">
        <v>15.115837062000001</v>
      </c>
      <c r="DB41" s="23">
        <v>8.2852246719142109</v>
      </c>
      <c r="DC41" s="23">
        <v>15.20964916</v>
      </c>
      <c r="DD41" s="23">
        <v>15.20964916</v>
      </c>
      <c r="DE41" s="23">
        <v>15.20964916</v>
      </c>
      <c r="DF41" s="23">
        <v>7.9586222021067297</v>
      </c>
      <c r="DG41" s="23">
        <v>15.300268319000001</v>
      </c>
      <c r="DH41" s="23">
        <v>15.300268319000001</v>
      </c>
      <c r="DI41" s="23">
        <v>15.300268319000001</v>
      </c>
      <c r="DJ41" s="23">
        <v>7.7352927999236565</v>
      </c>
      <c r="DK41" s="23">
        <v>15.398173312000001</v>
      </c>
      <c r="DL41" s="23">
        <v>15.398173312000001</v>
      </c>
      <c r="DM41" s="23">
        <v>15.398173312000001</v>
      </c>
      <c r="DN41" s="23">
        <v>7.5254756193911883</v>
      </c>
      <c r="DO41" s="23">
        <v>15.504651667000001</v>
      </c>
      <c r="DP41" s="23">
        <v>15.504651667000001</v>
      </c>
      <c r="DQ41" s="23">
        <v>15.504651667000001</v>
      </c>
      <c r="DR41" s="23">
        <v>7.3077345220466814</v>
      </c>
      <c r="DS41" s="23">
        <v>15.548036799</v>
      </c>
      <c r="DT41" s="23">
        <v>15.548036799</v>
      </c>
      <c r="DU41" s="23">
        <v>15.548036799</v>
      </c>
      <c r="DV41" s="23">
        <v>7.152266080537812</v>
      </c>
      <c r="DW41" s="25">
        <v>14.901366571000001</v>
      </c>
      <c r="DX41" s="25">
        <v>14.901366571000001</v>
      </c>
      <c r="DY41" s="25">
        <v>14.901366571000001</v>
      </c>
      <c r="DZ41" s="25">
        <v>9.8492597618544426</v>
      </c>
      <c r="EA41" s="25">
        <v>14.968957359999999</v>
      </c>
      <c r="EB41" s="25">
        <v>14.968957359999999</v>
      </c>
      <c r="EC41" s="25">
        <v>14.968957359999999</v>
      </c>
      <c r="ED41" s="25">
        <v>9.5254082613973043</v>
      </c>
      <c r="EE41" s="25">
        <v>15.049638616999999</v>
      </c>
      <c r="EF41" s="25">
        <v>15.049638616999999</v>
      </c>
      <c r="EG41" s="25">
        <v>15.049638616999999</v>
      </c>
      <c r="EH41" s="25">
        <v>9.1212705108541883</v>
      </c>
      <c r="EI41" s="25">
        <v>15.113352545</v>
      </c>
      <c r="EJ41" s="25">
        <v>15.113352545</v>
      </c>
      <c r="EK41" s="25">
        <v>15.113352545</v>
      </c>
      <c r="EL41" s="25">
        <v>8.7601283528808889</v>
      </c>
      <c r="EM41" s="25">
        <v>15.168863719000001</v>
      </c>
      <c r="EN41" s="25">
        <v>15.168863719000001</v>
      </c>
      <c r="EO41" s="25">
        <v>15.168863719000001</v>
      </c>
      <c r="EP41" s="25">
        <v>8.3439986755552127</v>
      </c>
      <c r="EQ41" s="25">
        <v>15.224048491</v>
      </c>
      <c r="ER41" s="25">
        <v>15.224048491</v>
      </c>
      <c r="ES41" s="25">
        <v>15.224048491</v>
      </c>
      <c r="ET41" s="25">
        <v>7.9241963036750702</v>
      </c>
      <c r="EU41" s="25">
        <v>15.285551335999999</v>
      </c>
      <c r="EV41" s="25">
        <v>15.285551335999999</v>
      </c>
      <c r="EW41" s="25">
        <v>15.285551335999999</v>
      </c>
      <c r="EX41" s="25">
        <v>7.2814936755491741</v>
      </c>
      <c r="EY41" s="25">
        <v>15.356814108</v>
      </c>
      <c r="EZ41" s="25">
        <v>15.356814108</v>
      </c>
      <c r="FA41" s="25">
        <v>15.356814108</v>
      </c>
      <c r="FB41" s="25">
        <v>6.6724436156930649</v>
      </c>
      <c r="FC41" s="25">
        <v>15.414372601</v>
      </c>
      <c r="FD41" s="25">
        <v>15.414372601</v>
      </c>
      <c r="FE41" s="25">
        <v>15.414372601</v>
      </c>
      <c r="FF41" s="25">
        <v>6.0728080886628879</v>
      </c>
      <c r="FG41" s="25">
        <v>15.463845052</v>
      </c>
      <c r="FH41" s="25">
        <v>15.463845052</v>
      </c>
      <c r="FI41" s="25">
        <v>15.463845052</v>
      </c>
      <c r="FJ41" s="25">
        <v>5.4721466050069694</v>
      </c>
      <c r="FK41" s="25">
        <v>15.611820165999999</v>
      </c>
      <c r="FL41" s="25">
        <v>15.611820165999999</v>
      </c>
      <c r="FM41" s="25">
        <v>15.611820165999999</v>
      </c>
      <c r="FN41" s="25">
        <v>4.6428436186695698</v>
      </c>
      <c r="FO41" s="25">
        <v>15.756741249000001</v>
      </c>
      <c r="FP41" s="25">
        <v>15.756741249000001</v>
      </c>
      <c r="FQ41" s="25">
        <v>15.756741249000001</v>
      </c>
      <c r="FR41" s="25">
        <v>3.8575714503146656</v>
      </c>
      <c r="FS41" s="25">
        <v>15.853845587</v>
      </c>
      <c r="FT41" s="25">
        <v>15.853845587</v>
      </c>
      <c r="FU41" s="25">
        <v>15.853845587</v>
      </c>
      <c r="FV41" s="25">
        <v>3.3590807760334798</v>
      </c>
      <c r="FW41" s="25">
        <v>15.914102972</v>
      </c>
      <c r="FX41" s="25">
        <v>15.914102972</v>
      </c>
      <c r="FY41" s="25">
        <v>15.914102972</v>
      </c>
      <c r="FZ41" s="25">
        <v>3.0844402719968862</v>
      </c>
      <c r="GA41" s="25">
        <v>15.919825735</v>
      </c>
      <c r="GB41" s="25">
        <v>15.919825735</v>
      </c>
      <c r="GC41" s="25">
        <v>15.919825735</v>
      </c>
      <c r="GD41" s="25">
        <v>3.0568087110280047</v>
      </c>
      <c r="GE41" s="26">
        <v>14.901366571000001</v>
      </c>
      <c r="GF41" s="26">
        <v>14.901366571000001</v>
      </c>
      <c r="GG41" s="26">
        <v>14.901366571000001</v>
      </c>
      <c r="GH41" s="26">
        <v>9.8492597618544426</v>
      </c>
      <c r="GI41" s="26">
        <v>14.947597408</v>
      </c>
      <c r="GJ41" s="26">
        <v>14.947597408</v>
      </c>
      <c r="GK41" s="26">
        <v>14.947597408</v>
      </c>
      <c r="GL41" s="26">
        <v>9.6597887534232605</v>
      </c>
      <c r="GM41" s="26">
        <v>15.017327469</v>
      </c>
      <c r="GN41" s="26">
        <v>15.017327469</v>
      </c>
      <c r="GO41" s="26">
        <v>15.017327469</v>
      </c>
      <c r="GP41" s="26">
        <v>9.2902936605459399</v>
      </c>
      <c r="GQ41" s="26">
        <v>15.062960176000001</v>
      </c>
      <c r="GR41" s="26">
        <v>15.062960176000001</v>
      </c>
      <c r="GS41" s="26">
        <v>15.062960176000001</v>
      </c>
      <c r="GT41" s="26">
        <v>8.934458520116781</v>
      </c>
      <c r="GU41" s="26">
        <v>15.104465484</v>
      </c>
      <c r="GV41" s="26">
        <v>15.104465484</v>
      </c>
      <c r="GW41" s="26">
        <v>15.104465484</v>
      </c>
      <c r="GX41" s="26">
        <v>8.5172350410696325</v>
      </c>
      <c r="GY41" s="26">
        <v>15.152418933</v>
      </c>
      <c r="GZ41" s="26">
        <v>15.152418933</v>
      </c>
      <c r="HA41" s="26">
        <v>15.152418933</v>
      </c>
      <c r="HB41" s="26">
        <v>8.0889844399141815</v>
      </c>
      <c r="HC41" s="26">
        <v>15.209983732</v>
      </c>
      <c r="HD41" s="26">
        <v>15.209983732</v>
      </c>
      <c r="HE41" s="26">
        <v>15.209983732</v>
      </c>
      <c r="HF41" s="26">
        <v>7.3927250580960981</v>
      </c>
      <c r="HG41" s="26">
        <v>15.276459592</v>
      </c>
      <c r="HH41" s="26">
        <v>15.276459592</v>
      </c>
      <c r="HI41" s="26">
        <v>15.276459592</v>
      </c>
      <c r="HJ41" s="26">
        <v>6.5744271008702206</v>
      </c>
      <c r="HK41" s="26">
        <v>15.333480809000001</v>
      </c>
      <c r="HL41" s="26">
        <v>15.333480809000001</v>
      </c>
      <c r="HM41" s="26">
        <v>15.333480809000001</v>
      </c>
      <c r="HN41" s="26">
        <v>5.7608840026882646</v>
      </c>
      <c r="HO41" s="26">
        <v>15.388009511</v>
      </c>
      <c r="HP41" s="26">
        <v>15.388009511</v>
      </c>
      <c r="HQ41" s="26">
        <v>15.388009511</v>
      </c>
      <c r="HR41" s="26">
        <v>4.9573155277539342</v>
      </c>
      <c r="HS41" s="26">
        <v>15.544003886</v>
      </c>
      <c r="HT41" s="26">
        <v>15.544003886</v>
      </c>
      <c r="HU41" s="26">
        <v>15.544003886</v>
      </c>
      <c r="HV41" s="26">
        <v>3.8763166780803999</v>
      </c>
      <c r="HW41" s="26">
        <v>15.679287883000001</v>
      </c>
      <c r="HX41" s="26">
        <v>15.679287883000001</v>
      </c>
      <c r="HY41" s="26">
        <v>15.679287883000001</v>
      </c>
      <c r="HZ41" s="26">
        <v>3.2336345933776336</v>
      </c>
      <c r="IA41" s="26">
        <v>15.767854247000001</v>
      </c>
      <c r="IB41" s="26">
        <v>15.767854247000001</v>
      </c>
      <c r="IC41" s="26">
        <v>15.767854247000001</v>
      </c>
      <c r="ID41" s="26">
        <v>2.8806999572585887</v>
      </c>
      <c r="IE41" s="26">
        <v>15.827205175</v>
      </c>
      <c r="IF41" s="26">
        <v>15.827205175</v>
      </c>
      <c r="IG41" s="26">
        <v>15.827205175</v>
      </c>
      <c r="IH41" s="26">
        <v>2.9075594514199921</v>
      </c>
      <c r="II41" s="26">
        <v>15.803922625</v>
      </c>
      <c r="IJ41" s="26">
        <v>15.803922625</v>
      </c>
      <c r="IK41" s="26">
        <v>15.803922625</v>
      </c>
      <c r="IL41" s="26">
        <v>3.3437275308318064</v>
      </c>
      <c r="IM41" s="27">
        <v>14.897368411</v>
      </c>
      <c r="IN41" s="27">
        <v>14.897368411</v>
      </c>
      <c r="IO41" s="27">
        <v>14.897368411</v>
      </c>
      <c r="IP41" s="27">
        <v>9.8492597618544426</v>
      </c>
      <c r="IQ41" s="27">
        <v>14.939108734</v>
      </c>
      <c r="IR41" s="27">
        <v>14.939108734</v>
      </c>
      <c r="IS41" s="27">
        <v>14.939108734</v>
      </c>
      <c r="IT41" s="27">
        <v>9.761973064367707</v>
      </c>
      <c r="IU41" s="27">
        <v>14.986112392999999</v>
      </c>
      <c r="IV41" s="27">
        <v>14.986112392999999</v>
      </c>
      <c r="IW41" s="27">
        <v>14.986112392999999</v>
      </c>
      <c r="IX41" s="27">
        <v>9.4382027504387018</v>
      </c>
      <c r="IY41" s="27">
        <v>15.032588086000001</v>
      </c>
      <c r="IZ41" s="27">
        <v>15.032588086000001</v>
      </c>
      <c r="JA41" s="27">
        <v>15.032588086000001</v>
      </c>
      <c r="JB41" s="27">
        <v>9.1393004934439901</v>
      </c>
      <c r="JC41" s="27">
        <v>15.085049207000001</v>
      </c>
      <c r="JD41" s="27">
        <v>15.085049207000001</v>
      </c>
      <c r="JE41" s="27">
        <v>15.085049207000001</v>
      </c>
      <c r="JF41" s="27">
        <v>8.841368856984257</v>
      </c>
      <c r="JG41" s="27">
        <v>15.127753525999999</v>
      </c>
      <c r="JH41" s="27">
        <v>15.127753525999999</v>
      </c>
      <c r="JI41" s="27">
        <v>15.127753525999999</v>
      </c>
      <c r="JJ41" s="27">
        <v>8.5387504567564303</v>
      </c>
      <c r="JK41" s="27">
        <v>15.172058762000001</v>
      </c>
      <c r="JL41" s="27">
        <v>15.172058762000001</v>
      </c>
      <c r="JM41" s="27">
        <v>15.172058762000001</v>
      </c>
      <c r="JN41" s="27">
        <v>7.9855362097402827</v>
      </c>
      <c r="JO41" s="27">
        <v>15.220374579</v>
      </c>
      <c r="JP41" s="27">
        <v>15.220374579</v>
      </c>
      <c r="JQ41" s="27">
        <v>15.220374579</v>
      </c>
      <c r="JR41" s="27">
        <v>7.4269421890599379</v>
      </c>
      <c r="JS41" s="27">
        <v>15.262489037</v>
      </c>
      <c r="JT41" s="27">
        <v>15.262489037</v>
      </c>
      <c r="JU41" s="27">
        <v>15.262489037</v>
      </c>
      <c r="JV41" s="27">
        <v>6.8387110502171797</v>
      </c>
      <c r="JW41" s="27">
        <v>15.303941259</v>
      </c>
      <c r="JX41" s="27">
        <v>15.303941259</v>
      </c>
      <c r="JY41" s="27">
        <v>15.303941259</v>
      </c>
      <c r="JZ41" s="27">
        <v>6.250000079169415</v>
      </c>
      <c r="KA41" s="27">
        <v>15.432038048999999</v>
      </c>
      <c r="KB41" s="27">
        <v>15.432038048999999</v>
      </c>
      <c r="KC41" s="27">
        <v>15.432038048999999</v>
      </c>
      <c r="KD41" s="27">
        <v>5.699902014853361</v>
      </c>
      <c r="KE41" s="27">
        <v>15.538866747</v>
      </c>
      <c r="KF41" s="27">
        <v>15.538866747</v>
      </c>
      <c r="KG41" s="27">
        <v>15.538866747</v>
      </c>
      <c r="KH41" s="27">
        <v>5.3996719539836313</v>
      </c>
      <c r="KI41" s="27">
        <v>15.614919698</v>
      </c>
      <c r="KJ41" s="27">
        <v>15.614919698</v>
      </c>
      <c r="KK41" s="27">
        <v>15.614919698</v>
      </c>
      <c r="KL41" s="27">
        <v>5.199730766225473</v>
      </c>
      <c r="KM41" s="27">
        <v>15.681663815</v>
      </c>
      <c r="KN41" s="27">
        <v>15.681663815</v>
      </c>
      <c r="KO41" s="27">
        <v>15.681663815</v>
      </c>
      <c r="KP41" s="27">
        <v>5.02083714866178</v>
      </c>
      <c r="KQ41" s="27">
        <v>15.714343175</v>
      </c>
      <c r="KR41" s="27">
        <v>15.714343175</v>
      </c>
      <c r="KS41" s="27">
        <v>15.714343175</v>
      </c>
      <c r="KT41" s="133">
        <v>4.9537925653276105</v>
      </c>
      <c r="KU41" s="149">
        <v>14.897368411</v>
      </c>
      <c r="KV41" s="149">
        <v>14.897368411</v>
      </c>
      <c r="KW41" s="149">
        <v>14.897368411</v>
      </c>
      <c r="KX41" s="149">
        <v>9.8492597618544426</v>
      </c>
      <c r="KY41" s="149">
        <v>14.951195603</v>
      </c>
      <c r="KZ41" s="149">
        <v>14.951195603</v>
      </c>
      <c r="LA41" s="149">
        <v>14.951195603</v>
      </c>
      <c r="LB41" s="149">
        <v>9.5401876221062629</v>
      </c>
      <c r="LC41" s="149">
        <v>15.029686846000001</v>
      </c>
      <c r="LD41" s="149">
        <v>15.029686846000001</v>
      </c>
      <c r="LE41" s="149">
        <v>15.029686846000001</v>
      </c>
      <c r="LF41" s="149">
        <v>9.1265763204803179</v>
      </c>
      <c r="LG41" s="149">
        <v>15.092882572000001</v>
      </c>
      <c r="LH41" s="149">
        <v>15.092882572000001</v>
      </c>
      <c r="LI41" s="149">
        <v>15.092882572000001</v>
      </c>
      <c r="LJ41" s="149">
        <v>8.7444317713117101</v>
      </c>
      <c r="LK41" s="149">
        <v>15.141851211000001</v>
      </c>
      <c r="LL41" s="149">
        <v>15.141851211000001</v>
      </c>
      <c r="LM41" s="149">
        <v>15.141851211000001</v>
      </c>
      <c r="LN41" s="149">
        <v>8.3032384212321269</v>
      </c>
      <c r="LO41" s="149">
        <v>15.190976808</v>
      </c>
      <c r="LP41" s="149">
        <v>15.190976808</v>
      </c>
      <c r="LQ41" s="149">
        <v>15.190976808</v>
      </c>
      <c r="LR41" s="149">
        <v>7.859063940519337</v>
      </c>
      <c r="LS41" s="149">
        <v>15.246787354</v>
      </c>
      <c r="LT41" s="149">
        <v>15.246787354</v>
      </c>
      <c r="LU41" s="149">
        <v>15.246787354</v>
      </c>
      <c r="LV41" s="149">
        <v>7.1435925797331477</v>
      </c>
      <c r="LW41" s="149">
        <v>15.318436006000001</v>
      </c>
      <c r="LX41" s="149">
        <v>15.318436006000001</v>
      </c>
      <c r="LY41" s="149">
        <v>15.318436006000001</v>
      </c>
      <c r="LZ41" s="149">
        <v>6.2977935949338839</v>
      </c>
      <c r="MA41" s="149">
        <v>15.379610734</v>
      </c>
      <c r="MB41" s="149">
        <v>15.379610734</v>
      </c>
      <c r="MC41" s="149">
        <v>15.379610734</v>
      </c>
      <c r="MD41" s="149">
        <v>5.4633035309186955</v>
      </c>
      <c r="ME41" s="149">
        <v>15.437371815000001</v>
      </c>
      <c r="MF41" s="149">
        <v>15.437371815000001</v>
      </c>
      <c r="MG41" s="149">
        <v>15.437371815000001</v>
      </c>
      <c r="MH41" s="149">
        <v>4.6390727234666258</v>
      </c>
      <c r="MI41" s="149">
        <v>15.594200873</v>
      </c>
      <c r="MJ41" s="149">
        <v>15.594200873</v>
      </c>
      <c r="MK41" s="149">
        <v>15.594200873</v>
      </c>
      <c r="ML41" s="149">
        <v>3.4980622520148188</v>
      </c>
      <c r="MM41" s="149">
        <v>15.721038782000001</v>
      </c>
      <c r="MN41" s="149">
        <v>15.721038782000001</v>
      </c>
      <c r="MO41" s="149">
        <v>15.721038782000001</v>
      </c>
      <c r="MP41" s="149">
        <v>2.8075962709172924</v>
      </c>
      <c r="MQ41" s="149">
        <v>15.803471333999999</v>
      </c>
      <c r="MR41" s="149">
        <v>15.803471333999999</v>
      </c>
      <c r="MS41" s="149">
        <v>15.803471333999999</v>
      </c>
      <c r="MT41" s="149">
        <v>2.4107102726927412</v>
      </c>
      <c r="MU41" s="149">
        <v>15.85628105</v>
      </c>
      <c r="MV41" s="149">
        <v>15.85628105</v>
      </c>
      <c r="MW41" s="149">
        <v>15.85628105</v>
      </c>
      <c r="MX41" s="149">
        <v>2.388359115395593</v>
      </c>
      <c r="MY41" s="149">
        <v>15.845996645</v>
      </c>
      <c r="MZ41" s="149">
        <v>15.845996645</v>
      </c>
      <c r="NA41" s="149">
        <v>15.845996645</v>
      </c>
      <c r="NB41" s="149">
        <v>2.7652863878339922</v>
      </c>
      <c r="ND41" s="97"/>
    </row>
    <row r="42" spans="1:368" ht="15" thickBot="1" x14ac:dyDescent="0.35">
      <c r="A42" s="2"/>
      <c r="B42" s="72" t="s">
        <v>472</v>
      </c>
      <c r="C42" s="72" t="s">
        <v>427</v>
      </c>
      <c r="D42" s="72" t="s">
        <v>825</v>
      </c>
      <c r="E42" s="85">
        <v>366887</v>
      </c>
      <c r="F42" s="82">
        <v>470130</v>
      </c>
      <c r="G42" s="20">
        <v>6.9472000207894737</v>
      </c>
      <c r="H42" s="20">
        <v>6.9472000207894737</v>
      </c>
      <c r="I42" s="20">
        <v>6.9472000207894737</v>
      </c>
      <c r="J42" s="20">
        <v>6.5518350769368272</v>
      </c>
      <c r="K42" s="20">
        <v>6.9753614287894736</v>
      </c>
      <c r="L42" s="20">
        <v>6.9753614287894736</v>
      </c>
      <c r="M42" s="20">
        <v>6.9753614287894736</v>
      </c>
      <c r="N42" s="20">
        <v>6.5045879629551919</v>
      </c>
      <c r="O42" s="20">
        <v>6.9894144397894733</v>
      </c>
      <c r="P42" s="20">
        <v>6.9894144397894733</v>
      </c>
      <c r="Q42" s="20">
        <v>6.9894144397894733</v>
      </c>
      <c r="R42" s="20">
        <v>6.4345721950100305</v>
      </c>
      <c r="S42" s="20">
        <v>7.0072137087894735</v>
      </c>
      <c r="T42" s="20">
        <v>7.0072137087894735</v>
      </c>
      <c r="U42" s="20">
        <v>7.0072137087894735</v>
      </c>
      <c r="V42" s="20">
        <v>6.3834125240867365</v>
      </c>
      <c r="W42" s="20">
        <v>7.0340483237894738</v>
      </c>
      <c r="X42" s="20">
        <v>7.0340483237894738</v>
      </c>
      <c r="Y42" s="20">
        <v>7.0340483237894738</v>
      </c>
      <c r="Z42" s="20">
        <v>6.3247301570579637</v>
      </c>
      <c r="AA42" s="20">
        <v>7.0640850727894735</v>
      </c>
      <c r="AB42" s="20">
        <v>7.0640850727894735</v>
      </c>
      <c r="AC42" s="20">
        <v>7.0640850727894735</v>
      </c>
      <c r="AD42" s="20">
        <v>6.2628039579425359</v>
      </c>
      <c r="AE42" s="20">
        <v>7.0959538867894736</v>
      </c>
      <c r="AF42" s="20">
        <v>7.0959538867894736</v>
      </c>
      <c r="AG42" s="20">
        <v>7.0959538867894736</v>
      </c>
      <c r="AH42" s="20">
        <v>6.2088437684170135</v>
      </c>
      <c r="AI42" s="20">
        <v>7.1328373607894733</v>
      </c>
      <c r="AJ42" s="20">
        <v>7.1328373607894733</v>
      </c>
      <c r="AK42" s="20">
        <v>7.1328373607894733</v>
      </c>
      <c r="AL42" s="20">
        <v>6.1548741692653692</v>
      </c>
      <c r="AM42" s="20">
        <v>7.1632190117894732</v>
      </c>
      <c r="AN42" s="20">
        <v>7.1632190117894732</v>
      </c>
      <c r="AO42" s="20">
        <v>7.1632190117894732</v>
      </c>
      <c r="AP42" s="20">
        <v>6.0927230644392605</v>
      </c>
      <c r="AQ42" s="20">
        <v>7.1912445587894736</v>
      </c>
      <c r="AR42" s="20">
        <v>7.1912445587894736</v>
      </c>
      <c r="AS42" s="20">
        <v>7.1912445587894736</v>
      </c>
      <c r="AT42" s="20">
        <v>6.0383175678029897</v>
      </c>
      <c r="AU42" s="20">
        <v>7.3206677717894735</v>
      </c>
      <c r="AV42" s="20">
        <v>7.3206677717894735</v>
      </c>
      <c r="AW42" s="20">
        <v>7.3206677717894735</v>
      </c>
      <c r="AX42" s="20">
        <v>5.723886718937699</v>
      </c>
      <c r="AY42" s="20">
        <v>7.5117642017894735</v>
      </c>
      <c r="AZ42" s="20">
        <v>7.5117642017894735</v>
      </c>
      <c r="BA42" s="20">
        <v>7.5117642017894735</v>
      </c>
      <c r="BB42" s="20">
        <v>5.2012912530591038</v>
      </c>
      <c r="BC42" s="20">
        <v>7.6687633627894733</v>
      </c>
      <c r="BD42" s="20">
        <v>7.6687633627894733</v>
      </c>
      <c r="BE42" s="20">
        <v>7.6687633627894733</v>
      </c>
      <c r="BF42" s="20">
        <v>4.5038810820298814</v>
      </c>
      <c r="BG42" s="20">
        <v>7.8317553977894736</v>
      </c>
      <c r="BH42" s="20">
        <v>7.8317553977894736</v>
      </c>
      <c r="BI42" s="20">
        <v>7.8317553977894736</v>
      </c>
      <c r="BJ42" s="20">
        <v>3.7701978984215039</v>
      </c>
      <c r="BK42" s="20">
        <v>7.9277291697894734</v>
      </c>
      <c r="BL42" s="20">
        <v>7.9277291697894734</v>
      </c>
      <c r="BM42" s="20">
        <v>7.9277291697894734</v>
      </c>
      <c r="BN42" s="20">
        <v>3.096726757955409</v>
      </c>
      <c r="BO42" s="23">
        <v>6.9440086067894731</v>
      </c>
      <c r="BP42" s="23">
        <v>6.9440086067894731</v>
      </c>
      <c r="BQ42" s="23">
        <v>6.9440086067894731</v>
      </c>
      <c r="BR42" s="23">
        <v>6.5518350769368272</v>
      </c>
      <c r="BS42" s="23">
        <v>6.9747974317894732</v>
      </c>
      <c r="BT42" s="23">
        <v>6.9747974317894732</v>
      </c>
      <c r="BU42" s="23">
        <v>6.9747974317894732</v>
      </c>
      <c r="BV42" s="23">
        <v>6.4863680005933411</v>
      </c>
      <c r="BW42" s="23">
        <v>6.9969252677894733</v>
      </c>
      <c r="BX42" s="23">
        <v>6.9969252677894733</v>
      </c>
      <c r="BY42" s="23">
        <v>6.9969252677894733</v>
      </c>
      <c r="BZ42" s="23">
        <v>6.3880641900111144</v>
      </c>
      <c r="CA42" s="23">
        <v>7.0208135977894734</v>
      </c>
      <c r="CB42" s="23">
        <v>7.0208135977894734</v>
      </c>
      <c r="CC42" s="23">
        <v>7.0208135977894734</v>
      </c>
      <c r="CD42" s="23">
        <v>6.300219787620593</v>
      </c>
      <c r="CE42" s="23">
        <v>7.0535523937894737</v>
      </c>
      <c r="CF42" s="23">
        <v>7.0535523937894737</v>
      </c>
      <c r="CG42" s="23">
        <v>7.0535523937894737</v>
      </c>
      <c r="CH42" s="23">
        <v>6.2130670875610381</v>
      </c>
      <c r="CI42" s="23">
        <v>7.0933748257894731</v>
      </c>
      <c r="CJ42" s="23">
        <v>7.0933748257894731</v>
      </c>
      <c r="CK42" s="23">
        <v>7.0933748257894731</v>
      </c>
      <c r="CL42" s="23">
        <v>6.1179817421392411</v>
      </c>
      <c r="CM42" s="23">
        <v>7.1412961177894738</v>
      </c>
      <c r="CN42" s="23">
        <v>7.1412961177894738</v>
      </c>
      <c r="CO42" s="23">
        <v>7.1412961177894738</v>
      </c>
      <c r="CP42" s="23">
        <v>6.0032460893266553</v>
      </c>
      <c r="CQ42" s="23">
        <v>7.1966037177894737</v>
      </c>
      <c r="CR42" s="23">
        <v>7.1966037177894737</v>
      </c>
      <c r="CS42" s="23">
        <v>7.1966037177894737</v>
      </c>
      <c r="CT42" s="23">
        <v>5.8631883575594568</v>
      </c>
      <c r="CU42" s="23">
        <v>7.2214291497894738</v>
      </c>
      <c r="CV42" s="23">
        <v>7.2214291497894738</v>
      </c>
      <c r="CW42" s="23">
        <v>7.2214291497894738</v>
      </c>
      <c r="CX42" s="23">
        <v>5.7901183758451449</v>
      </c>
      <c r="CY42" s="23">
        <v>7.2463431787894734</v>
      </c>
      <c r="CZ42" s="23">
        <v>7.2463431787894734</v>
      </c>
      <c r="DA42" s="23">
        <v>7.2463431787894734</v>
      </c>
      <c r="DB42" s="23">
        <v>5.7187093169653096</v>
      </c>
      <c r="DC42" s="23">
        <v>7.3209669017894736</v>
      </c>
      <c r="DD42" s="23">
        <v>7.3209669017894736</v>
      </c>
      <c r="DE42" s="23">
        <v>7.3209669017894736</v>
      </c>
      <c r="DF42" s="23">
        <v>5.5156111375535737</v>
      </c>
      <c r="DG42" s="23">
        <v>7.3922430077894736</v>
      </c>
      <c r="DH42" s="23">
        <v>7.3922430077894736</v>
      </c>
      <c r="DI42" s="23">
        <v>7.3922430077894736</v>
      </c>
      <c r="DJ42" s="23">
        <v>5.3277202040043097</v>
      </c>
      <c r="DK42" s="23">
        <v>7.4498550777894739</v>
      </c>
      <c r="DL42" s="23">
        <v>7.4498550777894739</v>
      </c>
      <c r="DM42" s="23">
        <v>7.4498550777894739</v>
      </c>
      <c r="DN42" s="23">
        <v>5.1594073710628727</v>
      </c>
      <c r="DO42" s="23">
        <v>7.5062756277894733</v>
      </c>
      <c r="DP42" s="23">
        <v>7.5062756277894733</v>
      </c>
      <c r="DQ42" s="23">
        <v>7.5062756277894733</v>
      </c>
      <c r="DR42" s="23">
        <v>4.9643048320821901</v>
      </c>
      <c r="DS42" s="23">
        <v>7.5495821527894735</v>
      </c>
      <c r="DT42" s="23">
        <v>7.5495821527894735</v>
      </c>
      <c r="DU42" s="23">
        <v>7.5495821527894735</v>
      </c>
      <c r="DV42" s="23">
        <v>4.8033846505037161</v>
      </c>
      <c r="DW42" s="25">
        <v>6.9489294367894736</v>
      </c>
      <c r="DX42" s="25">
        <v>6.9489294367894736</v>
      </c>
      <c r="DY42" s="25">
        <v>6.9489294367894736</v>
      </c>
      <c r="DZ42" s="25">
        <v>6.5518350769368272</v>
      </c>
      <c r="EA42" s="25">
        <v>6.9759008307894739</v>
      </c>
      <c r="EB42" s="25">
        <v>6.9759008307894739</v>
      </c>
      <c r="EC42" s="25">
        <v>6.9759008307894739</v>
      </c>
      <c r="ED42" s="25">
        <v>6.5028298881401767</v>
      </c>
      <c r="EE42" s="25">
        <v>6.9902435917894739</v>
      </c>
      <c r="EF42" s="25">
        <v>6.9902435917894739</v>
      </c>
      <c r="EG42" s="25">
        <v>6.9902435917894739</v>
      </c>
      <c r="EH42" s="25">
        <v>6.4324585252326827</v>
      </c>
      <c r="EI42" s="25">
        <v>7.0087024437894732</v>
      </c>
      <c r="EJ42" s="25">
        <v>7.0087024437894732</v>
      </c>
      <c r="EK42" s="25">
        <v>7.0087024437894732</v>
      </c>
      <c r="EL42" s="25">
        <v>6.3806900532610218</v>
      </c>
      <c r="EM42" s="25">
        <v>7.0359982117894733</v>
      </c>
      <c r="EN42" s="25">
        <v>7.0359982117894733</v>
      </c>
      <c r="EO42" s="25">
        <v>7.0359982117894733</v>
      </c>
      <c r="EP42" s="25">
        <v>6.3219386232446428</v>
      </c>
      <c r="EQ42" s="25">
        <v>7.0665169527894731</v>
      </c>
      <c r="ER42" s="25">
        <v>7.0665169527894731</v>
      </c>
      <c r="ES42" s="25">
        <v>7.0665169527894731</v>
      </c>
      <c r="ET42" s="25">
        <v>6.2600951140293954</v>
      </c>
      <c r="EU42" s="25">
        <v>7.0992664147894731</v>
      </c>
      <c r="EV42" s="25">
        <v>7.0992664147894731</v>
      </c>
      <c r="EW42" s="25">
        <v>7.0992664147894731</v>
      </c>
      <c r="EX42" s="25">
        <v>6.205656115352415</v>
      </c>
      <c r="EY42" s="25">
        <v>7.1368947697894738</v>
      </c>
      <c r="EZ42" s="25">
        <v>7.1368947697894738</v>
      </c>
      <c r="FA42" s="25">
        <v>7.1368947697894738</v>
      </c>
      <c r="FB42" s="25">
        <v>6.1518257146308937</v>
      </c>
      <c r="FC42" s="25">
        <v>7.1680388677894733</v>
      </c>
      <c r="FD42" s="25">
        <v>7.1680388677894733</v>
      </c>
      <c r="FE42" s="25">
        <v>7.1680388677894733</v>
      </c>
      <c r="FF42" s="25">
        <v>6.1056246379375629</v>
      </c>
      <c r="FG42" s="25">
        <v>7.1961259657894736</v>
      </c>
      <c r="FH42" s="25">
        <v>7.1961259657894736</v>
      </c>
      <c r="FI42" s="25">
        <v>7.1961259657894736</v>
      </c>
      <c r="FJ42" s="25">
        <v>6.0687278598566827</v>
      </c>
      <c r="FK42" s="25">
        <v>7.3252458277894732</v>
      </c>
      <c r="FL42" s="25">
        <v>7.3252458277894732</v>
      </c>
      <c r="FM42" s="25">
        <v>7.3252458277894732</v>
      </c>
      <c r="FN42" s="25">
        <v>5.809488278242732</v>
      </c>
      <c r="FO42" s="25">
        <v>7.5133111567894737</v>
      </c>
      <c r="FP42" s="25">
        <v>7.5133111567894737</v>
      </c>
      <c r="FQ42" s="25">
        <v>7.5133111567894737</v>
      </c>
      <c r="FR42" s="25">
        <v>5.3493506776333248</v>
      </c>
      <c r="FS42" s="25">
        <v>7.6658765127894739</v>
      </c>
      <c r="FT42" s="25">
        <v>7.6658765127894739</v>
      </c>
      <c r="FU42" s="25">
        <v>7.6658765127894739</v>
      </c>
      <c r="FV42" s="25">
        <v>4.8588881771851327</v>
      </c>
      <c r="FW42" s="25">
        <v>7.8225289827894731</v>
      </c>
      <c r="FX42" s="25">
        <v>7.8225289827894731</v>
      </c>
      <c r="FY42" s="25">
        <v>7.8225289827894731</v>
      </c>
      <c r="FZ42" s="25">
        <v>4.2142256769462509</v>
      </c>
      <c r="GA42" s="25">
        <v>7.9153634657894738</v>
      </c>
      <c r="GB42" s="25">
        <v>7.9153634657894738</v>
      </c>
      <c r="GC42" s="25">
        <v>7.9153634657894738</v>
      </c>
      <c r="GD42" s="25">
        <v>3.6482228255317253</v>
      </c>
      <c r="GE42" s="26">
        <v>6.9489294367894736</v>
      </c>
      <c r="GF42" s="26">
        <v>6.9489294367894736</v>
      </c>
      <c r="GG42" s="26">
        <v>6.9489294367894736</v>
      </c>
      <c r="GH42" s="26">
        <v>6.5518350769368272</v>
      </c>
      <c r="GI42" s="26">
        <v>6.9468953077894735</v>
      </c>
      <c r="GJ42" s="26">
        <v>6.9468953077894735</v>
      </c>
      <c r="GK42" s="26">
        <v>6.9468953077894735</v>
      </c>
      <c r="GL42" s="26">
        <v>6.5620154344334658</v>
      </c>
      <c r="GM42" s="26">
        <v>6.9481282287894732</v>
      </c>
      <c r="GN42" s="26">
        <v>6.9481282287894732</v>
      </c>
      <c r="GO42" s="26">
        <v>6.9481282287894732</v>
      </c>
      <c r="GP42" s="26">
        <v>6.517096490536769</v>
      </c>
      <c r="GQ42" s="26">
        <v>6.9556902007894736</v>
      </c>
      <c r="GR42" s="26">
        <v>6.9556902007894736</v>
      </c>
      <c r="GS42" s="26">
        <v>6.9556902007894736</v>
      </c>
      <c r="GT42" s="26">
        <v>6.4782174810943456</v>
      </c>
      <c r="GU42" s="26">
        <v>6.9730356677894738</v>
      </c>
      <c r="GV42" s="26">
        <v>6.9730356677894738</v>
      </c>
      <c r="GW42" s="26">
        <v>6.9730356677894738</v>
      </c>
      <c r="GX42" s="26">
        <v>6.4380025938395882</v>
      </c>
      <c r="GY42" s="26">
        <v>6.9975903647894739</v>
      </c>
      <c r="GZ42" s="26">
        <v>6.9975903647894739</v>
      </c>
      <c r="HA42" s="26">
        <v>6.9975903647894739</v>
      </c>
      <c r="HB42" s="26">
        <v>6.3922524818452224</v>
      </c>
      <c r="HC42" s="26">
        <v>7.0339384277894732</v>
      </c>
      <c r="HD42" s="26">
        <v>7.0339384277894732</v>
      </c>
      <c r="HE42" s="26">
        <v>7.0339384277894732</v>
      </c>
      <c r="HF42" s="26">
        <v>6.3226086599140583</v>
      </c>
      <c r="HG42" s="26">
        <v>7.0980799767894736</v>
      </c>
      <c r="HH42" s="26">
        <v>7.0980799767894736</v>
      </c>
      <c r="HI42" s="26">
        <v>7.0980799767894736</v>
      </c>
      <c r="HJ42" s="26">
        <v>6.1635418793673225</v>
      </c>
      <c r="HK42" s="26">
        <v>7.1608049147894732</v>
      </c>
      <c r="HL42" s="26">
        <v>7.1608049147894732</v>
      </c>
      <c r="HM42" s="26">
        <v>7.1608049147894732</v>
      </c>
      <c r="HN42" s="26">
        <v>5.9901544809631453</v>
      </c>
      <c r="HO42" s="26">
        <v>7.222124092789473</v>
      </c>
      <c r="HP42" s="26">
        <v>7.222124092789473</v>
      </c>
      <c r="HQ42" s="26">
        <v>7.222124092789473</v>
      </c>
      <c r="HR42" s="26">
        <v>5.8231534095871194</v>
      </c>
      <c r="HS42" s="26">
        <v>7.3890552457894731</v>
      </c>
      <c r="HT42" s="26">
        <v>7.3890552457894731</v>
      </c>
      <c r="HU42" s="26">
        <v>7.3890552457894731</v>
      </c>
      <c r="HV42" s="26">
        <v>5.190937351440315</v>
      </c>
      <c r="HW42" s="26">
        <v>7.5339730507894735</v>
      </c>
      <c r="HX42" s="26">
        <v>7.5339730507894735</v>
      </c>
      <c r="HY42" s="26">
        <v>7.5339730507894735</v>
      </c>
      <c r="HZ42" s="26">
        <v>4.4227178816582082</v>
      </c>
      <c r="IA42" s="26">
        <v>7.6432961777894732</v>
      </c>
      <c r="IB42" s="26">
        <v>7.6432961777894732</v>
      </c>
      <c r="IC42" s="26">
        <v>7.6432961777894732</v>
      </c>
      <c r="ID42" s="26">
        <v>3.8284076088126859</v>
      </c>
      <c r="IE42" s="26">
        <v>7.7240215197894733</v>
      </c>
      <c r="IF42" s="26">
        <v>7.7240215197894733</v>
      </c>
      <c r="IG42" s="26">
        <v>7.7240215197894733</v>
      </c>
      <c r="IH42" s="26">
        <v>3.5118941374806294</v>
      </c>
      <c r="II42" s="26">
        <v>7.7316178927894734</v>
      </c>
      <c r="IJ42" s="26">
        <v>7.7316178927894734</v>
      </c>
      <c r="IK42" s="26">
        <v>7.7316178927894734</v>
      </c>
      <c r="IL42" s="26">
        <v>3.8611511721064087</v>
      </c>
      <c r="IM42" s="27">
        <v>6.9472000207894737</v>
      </c>
      <c r="IN42" s="27">
        <v>6.9472000207894737</v>
      </c>
      <c r="IO42" s="27">
        <v>6.9472000207894737</v>
      </c>
      <c r="IP42" s="27">
        <v>6.5518350769368272</v>
      </c>
      <c r="IQ42" s="27">
        <v>6.9725848017894734</v>
      </c>
      <c r="IR42" s="27">
        <v>6.9725848017894734</v>
      </c>
      <c r="IS42" s="27">
        <v>6.9725848017894734</v>
      </c>
      <c r="IT42" s="27">
        <v>6.5105049412312308</v>
      </c>
      <c r="IU42" s="27">
        <v>6.9813051057894739</v>
      </c>
      <c r="IV42" s="27">
        <v>6.9813051057894739</v>
      </c>
      <c r="IW42" s="27">
        <v>6.9813051057894739</v>
      </c>
      <c r="IX42" s="27">
        <v>6.4457576054384162</v>
      </c>
      <c r="IY42" s="27">
        <v>6.9909906177894738</v>
      </c>
      <c r="IZ42" s="27">
        <v>6.9909906177894738</v>
      </c>
      <c r="JA42" s="27">
        <v>6.9909906177894738</v>
      </c>
      <c r="JB42" s="27">
        <v>6.4036374704332264</v>
      </c>
      <c r="JC42" s="27">
        <v>7.006413207789473</v>
      </c>
      <c r="JD42" s="27">
        <v>7.006413207789473</v>
      </c>
      <c r="JE42" s="27">
        <v>7.006413207789473</v>
      </c>
      <c r="JF42" s="27">
        <v>6.3710433845577423</v>
      </c>
      <c r="JG42" s="27">
        <v>7.0298264457894737</v>
      </c>
      <c r="JH42" s="27">
        <v>7.0298264457894737</v>
      </c>
      <c r="JI42" s="27">
        <v>7.0298264457894737</v>
      </c>
      <c r="JJ42" s="27">
        <v>6.3362567169473376</v>
      </c>
      <c r="JK42" s="27">
        <v>7.0621974257894733</v>
      </c>
      <c r="JL42" s="27">
        <v>7.0621974257894733</v>
      </c>
      <c r="JM42" s="27">
        <v>7.0621974257894733</v>
      </c>
      <c r="JN42" s="27">
        <v>6.29522313833845</v>
      </c>
      <c r="JO42" s="27">
        <v>7.1001467887894734</v>
      </c>
      <c r="JP42" s="27">
        <v>7.1001467887894734</v>
      </c>
      <c r="JQ42" s="27">
        <v>7.1001467887894734</v>
      </c>
      <c r="JR42" s="27">
        <v>6.2438757764079273</v>
      </c>
      <c r="JS42" s="27">
        <v>7.1312812037894737</v>
      </c>
      <c r="JT42" s="27">
        <v>7.1312812037894737</v>
      </c>
      <c r="JU42" s="27">
        <v>7.1312812037894737</v>
      </c>
      <c r="JV42" s="27">
        <v>6.1761661512564334</v>
      </c>
      <c r="JW42" s="27">
        <v>7.1622196987894737</v>
      </c>
      <c r="JX42" s="27">
        <v>7.1622196987894737</v>
      </c>
      <c r="JY42" s="27">
        <v>7.1622196987894737</v>
      </c>
      <c r="JZ42" s="27">
        <v>6.110219114556271</v>
      </c>
      <c r="KA42" s="27">
        <v>7.2647764827894736</v>
      </c>
      <c r="KB42" s="27">
        <v>7.2647764827894736</v>
      </c>
      <c r="KC42" s="27">
        <v>7.2647764827894736</v>
      </c>
      <c r="KD42" s="27">
        <v>5.893963892524912</v>
      </c>
      <c r="KE42" s="27">
        <v>7.3776073297894733</v>
      </c>
      <c r="KF42" s="27">
        <v>7.3776073297894733</v>
      </c>
      <c r="KG42" s="27">
        <v>7.3776073297894733</v>
      </c>
      <c r="KH42" s="27">
        <v>5.6551815924383764</v>
      </c>
      <c r="KI42" s="27">
        <v>7.4609840927894737</v>
      </c>
      <c r="KJ42" s="27">
        <v>7.4609840927894737</v>
      </c>
      <c r="KK42" s="27">
        <v>7.4609840927894737</v>
      </c>
      <c r="KL42" s="27">
        <v>5.4964570483141753</v>
      </c>
      <c r="KM42" s="27">
        <v>7.5438055607894734</v>
      </c>
      <c r="KN42" s="27">
        <v>7.5438055607894734</v>
      </c>
      <c r="KO42" s="27">
        <v>7.5438055607894734</v>
      </c>
      <c r="KP42" s="27">
        <v>5.3549609099729203</v>
      </c>
      <c r="KQ42" s="27">
        <v>7.5839478827894737</v>
      </c>
      <c r="KR42" s="27">
        <v>7.5839478827894737</v>
      </c>
      <c r="KS42" s="27">
        <v>7.5839478827894737</v>
      </c>
      <c r="KT42" s="133">
        <v>5.3344954021464464</v>
      </c>
      <c r="KU42" s="149">
        <v>6.9472000207894737</v>
      </c>
      <c r="KV42" s="149">
        <v>6.9472000207894737</v>
      </c>
      <c r="KW42" s="149">
        <v>6.9472000207894737</v>
      </c>
      <c r="KX42" s="149">
        <v>6.5518350769368272</v>
      </c>
      <c r="KY42" s="149">
        <v>6.954553052789473</v>
      </c>
      <c r="KZ42" s="149">
        <v>6.954553052789473</v>
      </c>
      <c r="LA42" s="149">
        <v>6.954553052789473</v>
      </c>
      <c r="LB42" s="149">
        <v>6.5395561863017928</v>
      </c>
      <c r="LC42" s="149">
        <v>6.9663301607894734</v>
      </c>
      <c r="LD42" s="149">
        <v>6.9663301607894734</v>
      </c>
      <c r="LE42" s="149">
        <v>6.9663301607894734</v>
      </c>
      <c r="LF42" s="149">
        <v>6.4705099466080753</v>
      </c>
      <c r="LG42" s="149">
        <v>6.9861188887894734</v>
      </c>
      <c r="LH42" s="149">
        <v>6.9861188887894734</v>
      </c>
      <c r="LI42" s="149">
        <v>6.9861188887894734</v>
      </c>
      <c r="LJ42" s="149">
        <v>6.405071984047769</v>
      </c>
      <c r="LK42" s="149">
        <v>7.0145529437894734</v>
      </c>
      <c r="LL42" s="149">
        <v>7.0145529437894734</v>
      </c>
      <c r="LM42" s="149">
        <v>7.0145529437894734</v>
      </c>
      <c r="LN42" s="149">
        <v>6.3390443857782319</v>
      </c>
      <c r="LO42" s="149">
        <v>7.0448991397894734</v>
      </c>
      <c r="LP42" s="149">
        <v>7.0448991397894734</v>
      </c>
      <c r="LQ42" s="149">
        <v>7.0448991397894734</v>
      </c>
      <c r="LR42" s="149">
        <v>6.2736407231236413</v>
      </c>
      <c r="LS42" s="149">
        <v>7.0859639237894738</v>
      </c>
      <c r="LT42" s="149">
        <v>7.0859639237894738</v>
      </c>
      <c r="LU42" s="149">
        <v>7.0859639237894738</v>
      </c>
      <c r="LV42" s="149">
        <v>6.1848446325359543</v>
      </c>
      <c r="LW42" s="149">
        <v>7.1600427687894737</v>
      </c>
      <c r="LX42" s="149">
        <v>7.1600427687894737</v>
      </c>
      <c r="LY42" s="149">
        <v>7.1600427687894737</v>
      </c>
      <c r="LZ42" s="149">
        <v>5.9982515041316429</v>
      </c>
      <c r="MA42" s="149">
        <v>7.2283749327894737</v>
      </c>
      <c r="MB42" s="149">
        <v>7.2283749327894737</v>
      </c>
      <c r="MC42" s="149">
        <v>7.2283749327894737</v>
      </c>
      <c r="MD42" s="149">
        <v>5.8162745086818948</v>
      </c>
      <c r="ME42" s="149">
        <v>7.294617289789473</v>
      </c>
      <c r="MF42" s="149">
        <v>7.294617289789473</v>
      </c>
      <c r="MG42" s="149">
        <v>7.294617289789473</v>
      </c>
      <c r="MH42" s="149">
        <v>5.6414687922865916</v>
      </c>
      <c r="MI42" s="149">
        <v>7.4850646277894732</v>
      </c>
      <c r="MJ42" s="149">
        <v>7.4850646277894732</v>
      </c>
      <c r="MK42" s="149">
        <v>7.4850646277894732</v>
      </c>
      <c r="ML42" s="149">
        <v>4.9406696368619638</v>
      </c>
      <c r="MM42" s="149">
        <v>7.6673081847894737</v>
      </c>
      <c r="MN42" s="149">
        <v>7.6673081847894737</v>
      </c>
      <c r="MO42" s="149">
        <v>7.6673081847894737</v>
      </c>
      <c r="MP42" s="149">
        <v>4.1294197074789825</v>
      </c>
      <c r="MQ42" s="149">
        <v>7.783550833789473</v>
      </c>
      <c r="MR42" s="149">
        <v>7.783550833789473</v>
      </c>
      <c r="MS42" s="149">
        <v>7.783550833789473</v>
      </c>
      <c r="MT42" s="149">
        <v>3.4902275127091897</v>
      </c>
      <c r="MU42" s="149">
        <v>7.8641145427894736</v>
      </c>
      <c r="MV42" s="149">
        <v>7.8641145427894736</v>
      </c>
      <c r="MW42" s="149">
        <v>7.8641145427894736</v>
      </c>
      <c r="MX42" s="149">
        <v>3.112386970492123</v>
      </c>
      <c r="MY42" s="149">
        <v>7.877983914789473</v>
      </c>
      <c r="MZ42" s="149">
        <v>7.877983914789473</v>
      </c>
      <c r="NA42" s="149">
        <v>7.877983914789473</v>
      </c>
      <c r="NB42" s="149">
        <v>3.3899807713159547</v>
      </c>
      <c r="ND42" s="97"/>
    </row>
    <row r="43" spans="1:368" ht="15" thickBot="1" x14ac:dyDescent="0.35">
      <c r="A43" s="2"/>
      <c r="B43" s="72" t="s">
        <v>473</v>
      </c>
      <c r="C43" s="72" t="s">
        <v>473</v>
      </c>
      <c r="D43" s="72" t="s">
        <v>827</v>
      </c>
      <c r="E43" s="85">
        <v>331655</v>
      </c>
      <c r="F43" s="82">
        <v>439667</v>
      </c>
      <c r="G43" s="20">
        <v>31.700674653</v>
      </c>
      <c r="H43" s="20">
        <v>10.387076186677305</v>
      </c>
      <c r="I43" s="20">
        <v>7.5772274640596446</v>
      </c>
      <c r="J43" s="20">
        <v>11.612202223864854</v>
      </c>
      <c r="K43" s="20">
        <v>31.791781393000001</v>
      </c>
      <c r="L43" s="20">
        <v>10.193683489073811</v>
      </c>
      <c r="M43" s="20">
        <v>7.4361501836687198</v>
      </c>
      <c r="N43" s="20">
        <v>10.79991003674796</v>
      </c>
      <c r="O43" s="20">
        <v>31.917667862999998</v>
      </c>
      <c r="P43" s="20">
        <v>10.078544343619701</v>
      </c>
      <c r="Q43" s="20">
        <v>7.352157780085288</v>
      </c>
      <c r="R43" s="20">
        <v>10.637498582159637</v>
      </c>
      <c r="S43" s="20">
        <v>32.076223923999997</v>
      </c>
      <c r="T43" s="20">
        <v>9.9568792107646722</v>
      </c>
      <c r="U43" s="20">
        <v>7.2634047595509807</v>
      </c>
      <c r="V43" s="20">
        <v>10.592564344997079</v>
      </c>
      <c r="W43" s="20">
        <v>32.271775765000001</v>
      </c>
      <c r="X43" s="20">
        <v>9.9048591563559629</v>
      </c>
      <c r="Y43" s="20">
        <v>7.2254568541093018</v>
      </c>
      <c r="Z43" s="20">
        <v>10.443507868987467</v>
      </c>
      <c r="AA43" s="20">
        <v>32.499212268999997</v>
      </c>
      <c r="AB43" s="20">
        <v>9.7845639950496128</v>
      </c>
      <c r="AC43" s="20">
        <v>7.137703208746319</v>
      </c>
      <c r="AD43" s="20">
        <v>10.268743175193009</v>
      </c>
      <c r="AE43" s="20">
        <v>32.764330352999998</v>
      </c>
      <c r="AF43" s="20">
        <v>9.6381972711738353</v>
      </c>
      <c r="AG43" s="20">
        <v>7.030930721470404</v>
      </c>
      <c r="AH43" s="20">
        <v>10.09993068256523</v>
      </c>
      <c r="AI43" s="20">
        <v>33.029763330999998</v>
      </c>
      <c r="AJ43" s="20">
        <v>9.5489288886768051</v>
      </c>
      <c r="AK43" s="20">
        <v>6.9658106792783334</v>
      </c>
      <c r="AL43" s="20">
        <v>9.9596473417064075</v>
      </c>
      <c r="AM43" s="20">
        <v>33.204069681999997</v>
      </c>
      <c r="AN43" s="20">
        <v>9.4559230424275942</v>
      </c>
      <c r="AO43" s="20">
        <v>6.897964209313904</v>
      </c>
      <c r="AP43" s="20">
        <v>9.8256764839081114</v>
      </c>
      <c r="AQ43" s="20">
        <v>33.366656034999998</v>
      </c>
      <c r="AR43" s="20">
        <v>9.3691938034155857</v>
      </c>
      <c r="AS43" s="20">
        <v>6.8346964369429193</v>
      </c>
      <c r="AT43" s="20">
        <v>9.6920167195403693</v>
      </c>
      <c r="AU43" s="20">
        <v>33.894060934999999</v>
      </c>
      <c r="AV43" s="20">
        <v>8.9021598147495951</v>
      </c>
      <c r="AW43" s="20">
        <v>6.4940016444941788</v>
      </c>
      <c r="AX43" s="20">
        <v>7.9017344669562846</v>
      </c>
      <c r="AY43" s="20">
        <v>34.432641430000004</v>
      </c>
      <c r="AZ43" s="20">
        <v>8.2723583080647671</v>
      </c>
      <c r="BA43" s="20">
        <v>6.0345702137823034</v>
      </c>
      <c r="BB43" s="20">
        <v>4.277219087687719</v>
      </c>
      <c r="BC43" s="20">
        <v>34.788939470999999</v>
      </c>
      <c r="BD43" s="20">
        <v>7.8695963888633864</v>
      </c>
      <c r="BE43" s="20">
        <v>5.7407610011797798</v>
      </c>
      <c r="BF43" s="20">
        <v>1.2166358921433016</v>
      </c>
      <c r="BG43" s="20">
        <v>35.106499460000002</v>
      </c>
      <c r="BH43" s="20">
        <v>8.1358663909311204</v>
      </c>
      <c r="BI43" s="20">
        <v>5.9350012605427231</v>
      </c>
      <c r="BJ43" s="20">
        <v>-2.1304002660312378</v>
      </c>
      <c r="BK43" s="20">
        <v>35.301534234999998</v>
      </c>
      <c r="BL43" s="20">
        <v>7.7690314088207462</v>
      </c>
      <c r="BM43" s="20">
        <v>5.6674002483551238</v>
      </c>
      <c r="BN43" s="20">
        <v>-5.0863857933106473</v>
      </c>
      <c r="BO43" s="23">
        <v>31.666004976</v>
      </c>
      <c r="BP43" s="23">
        <v>10.387076186677305</v>
      </c>
      <c r="BQ43" s="23">
        <v>7.5772274640596446</v>
      </c>
      <c r="BR43" s="23">
        <v>11.612202223864854</v>
      </c>
      <c r="BS43" s="23">
        <v>31.794212030000001</v>
      </c>
      <c r="BT43" s="23">
        <v>10.316448666318953</v>
      </c>
      <c r="BU43" s="23">
        <v>7.5257056712702415</v>
      </c>
      <c r="BV43" s="23">
        <v>11.370809294662614</v>
      </c>
      <c r="BW43" s="23">
        <v>31.927791496000001</v>
      </c>
      <c r="BX43" s="23">
        <v>10.248894442160326</v>
      </c>
      <c r="BY43" s="23">
        <v>7.4764258052705559</v>
      </c>
      <c r="BZ43" s="23">
        <v>11.214397847302671</v>
      </c>
      <c r="CA43" s="23">
        <v>32.076620726999998</v>
      </c>
      <c r="CB43" s="23">
        <v>10.145710708212967</v>
      </c>
      <c r="CC43" s="23">
        <v>7.4011547079320206</v>
      </c>
      <c r="CD43" s="23">
        <v>11.03250845556332</v>
      </c>
      <c r="CE43" s="23">
        <v>32.224256412000003</v>
      </c>
      <c r="CF43" s="23">
        <v>10.012117858021627</v>
      </c>
      <c r="CG43" s="23">
        <v>7.3037005836645799</v>
      </c>
      <c r="CH43" s="23">
        <v>10.757748677914631</v>
      </c>
      <c r="CI43" s="23">
        <v>32.412985515999999</v>
      </c>
      <c r="CJ43" s="23">
        <v>9.8679805900996751</v>
      </c>
      <c r="CK43" s="23">
        <v>7.1985544534673682</v>
      </c>
      <c r="CL43" s="23">
        <v>10.466448948384837</v>
      </c>
      <c r="CM43" s="23">
        <v>32.644469870000002</v>
      </c>
      <c r="CN43" s="23">
        <v>9.6522118799838292</v>
      </c>
      <c r="CO43" s="23">
        <v>7.0411541834788318</v>
      </c>
      <c r="CP43" s="23">
        <v>10.081697985227976</v>
      </c>
      <c r="CQ43" s="23">
        <v>32.842205466999999</v>
      </c>
      <c r="CR43" s="23">
        <v>9.4867623230308276</v>
      </c>
      <c r="CS43" s="23">
        <v>6.9204610351539202</v>
      </c>
      <c r="CT43" s="23">
        <v>9.6178555423942633</v>
      </c>
      <c r="CU43" s="23">
        <v>32.955487142999999</v>
      </c>
      <c r="CV43" s="23">
        <v>9.3665799254876667</v>
      </c>
      <c r="CW43" s="23">
        <v>6.832789649386231</v>
      </c>
      <c r="CX43" s="23">
        <v>9.4038972345392722</v>
      </c>
      <c r="CY43" s="23">
        <v>33.073096351000004</v>
      </c>
      <c r="CZ43" s="23">
        <v>9.2463036126760016</v>
      </c>
      <c r="DA43" s="23">
        <v>6.7450497537377032</v>
      </c>
      <c r="DB43" s="23">
        <v>9.1842841231562105</v>
      </c>
      <c r="DC43" s="23">
        <v>33.435719071999998</v>
      </c>
      <c r="DD43" s="23">
        <v>8.8568823326736084</v>
      </c>
      <c r="DE43" s="23">
        <v>6.460972351695724</v>
      </c>
      <c r="DF43" s="23">
        <v>8.5115704842732391</v>
      </c>
      <c r="DG43" s="23">
        <v>33.784739993999999</v>
      </c>
      <c r="DH43" s="23">
        <v>8.6375254116101434</v>
      </c>
      <c r="DI43" s="23">
        <v>6.3009545317777835</v>
      </c>
      <c r="DJ43" s="23">
        <v>7.7392682854193815</v>
      </c>
      <c r="DK43" s="23">
        <v>34.103670008999998</v>
      </c>
      <c r="DL43" s="23">
        <v>8.5531053006146003</v>
      </c>
      <c r="DM43" s="23">
        <v>6.2393712361459635</v>
      </c>
      <c r="DN43" s="23">
        <v>6.9905881516284758</v>
      </c>
      <c r="DO43" s="23">
        <v>34.384449998999997</v>
      </c>
      <c r="DP43" s="23">
        <v>9.0010487467133711</v>
      </c>
      <c r="DQ43" s="23">
        <v>6.5661397435800914</v>
      </c>
      <c r="DR43" s="23">
        <v>6.2006236325475506</v>
      </c>
      <c r="DS43" s="23">
        <v>34.588421658999998</v>
      </c>
      <c r="DT43" s="23">
        <v>9.3063478538133531</v>
      </c>
      <c r="DU43" s="23">
        <v>6.7888511916811449</v>
      </c>
      <c r="DV43" s="23">
        <v>5.6234558060445465</v>
      </c>
      <c r="DW43" s="25">
        <v>31.711522295000002</v>
      </c>
      <c r="DX43" s="25">
        <v>10.387076186677305</v>
      </c>
      <c r="DY43" s="25">
        <v>7.5772274640596446</v>
      </c>
      <c r="DZ43" s="25">
        <v>11.612202223864854</v>
      </c>
      <c r="EA43" s="25">
        <v>31.813740623000001</v>
      </c>
      <c r="EB43" s="25">
        <v>10.157280462579369</v>
      </c>
      <c r="EC43" s="25">
        <v>7.4095946826623473</v>
      </c>
      <c r="ED43" s="25">
        <v>10.707553235649176</v>
      </c>
      <c r="EE43" s="25">
        <v>31.957756166999999</v>
      </c>
      <c r="EF43" s="25">
        <v>10.003561881929349</v>
      </c>
      <c r="EG43" s="25">
        <v>7.2974591182258841</v>
      </c>
      <c r="EH43" s="25">
        <v>10.555871392082132</v>
      </c>
      <c r="EI43" s="25">
        <v>32.143071485999997</v>
      </c>
      <c r="EJ43" s="25">
        <v>9.8217572651797074</v>
      </c>
      <c r="EK43" s="25">
        <v>7.1648351814827294</v>
      </c>
      <c r="EL43" s="25">
        <v>10.558601135880306</v>
      </c>
      <c r="EM43" s="25">
        <v>32.372308220000001</v>
      </c>
      <c r="EN43" s="25">
        <v>9.8058487539572141</v>
      </c>
      <c r="EO43" s="25">
        <v>7.1532301440322499</v>
      </c>
      <c r="EP43" s="25">
        <v>10.462011991944287</v>
      </c>
      <c r="EQ43" s="25">
        <v>32.640163233000003</v>
      </c>
      <c r="ER43" s="25">
        <v>9.6622252118822267</v>
      </c>
      <c r="ES43" s="25">
        <v>7.0484587696880476</v>
      </c>
      <c r="ET43" s="25">
        <v>10.348325995727798</v>
      </c>
      <c r="EU43" s="25">
        <v>32.917223626000002</v>
      </c>
      <c r="EV43" s="25">
        <v>9.5298399706911958</v>
      </c>
      <c r="EW43" s="25">
        <v>6.9518855793733891</v>
      </c>
      <c r="EX43" s="25">
        <v>10.268922900318302</v>
      </c>
      <c r="EY43" s="25">
        <v>33.222863703000002</v>
      </c>
      <c r="EZ43" s="25">
        <v>9.4256865072539036</v>
      </c>
      <c r="FA43" s="25">
        <v>6.8759070778730136</v>
      </c>
      <c r="FB43" s="25">
        <v>10.220262209923828</v>
      </c>
      <c r="FC43" s="25">
        <v>33.422451049999999</v>
      </c>
      <c r="FD43" s="25">
        <v>9.3401912142467403</v>
      </c>
      <c r="FE43" s="25">
        <v>6.8135394519329422</v>
      </c>
      <c r="FF43" s="25">
        <v>10.181086130510629</v>
      </c>
      <c r="FG43" s="25">
        <v>33.608230937999998</v>
      </c>
      <c r="FH43" s="25">
        <v>9.2604932003699219</v>
      </c>
      <c r="FI43" s="25">
        <v>6.7554008604058104</v>
      </c>
      <c r="FJ43" s="25">
        <v>10.168211280635358</v>
      </c>
      <c r="FK43" s="25">
        <v>34.151762328000004</v>
      </c>
      <c r="FL43" s="25">
        <v>8.7366912180745118</v>
      </c>
      <c r="FM43" s="25">
        <v>6.3732946069570913</v>
      </c>
      <c r="FN43" s="25">
        <v>8.7091256239065373</v>
      </c>
      <c r="FO43" s="25">
        <v>34.663761106000003</v>
      </c>
      <c r="FP43" s="25">
        <v>8.0266994145922848</v>
      </c>
      <c r="FQ43" s="25">
        <v>5.8553654711813303</v>
      </c>
      <c r="FR43" s="25">
        <v>5.3498206433280302</v>
      </c>
      <c r="FS43" s="25">
        <v>35.032729871999997</v>
      </c>
      <c r="FT43" s="25">
        <v>7.6086249055985764</v>
      </c>
      <c r="FU43" s="25">
        <v>5.5503859375149149</v>
      </c>
      <c r="FV43" s="25">
        <v>2.5135710538769196</v>
      </c>
      <c r="FW43" s="25">
        <v>35.347970365000002</v>
      </c>
      <c r="FX43" s="25">
        <v>7.809712762539327</v>
      </c>
      <c r="FY43" s="25">
        <v>5.697076729506473</v>
      </c>
      <c r="FZ43" s="25">
        <v>-0.61862571548332213</v>
      </c>
      <c r="GA43" s="25">
        <v>35.521711836999998</v>
      </c>
      <c r="GB43" s="25">
        <v>7.4183867051308345</v>
      </c>
      <c r="GC43" s="25">
        <v>5.411609818866018</v>
      </c>
      <c r="GD43" s="25">
        <v>-3.3546126396728546</v>
      </c>
      <c r="GE43" s="26">
        <v>31.711522295000002</v>
      </c>
      <c r="GF43" s="26">
        <v>10.387076186677305</v>
      </c>
      <c r="GG43" s="26">
        <v>7.5772274640596446</v>
      </c>
      <c r="GH43" s="26">
        <v>11.612202223864854</v>
      </c>
      <c r="GI43" s="26">
        <v>31.670304271999999</v>
      </c>
      <c r="GJ43" s="26">
        <v>10.272053921091185</v>
      </c>
      <c r="GK43" s="26">
        <v>7.4933203227126519</v>
      </c>
      <c r="GL43" s="26">
        <v>11.362685985826825</v>
      </c>
      <c r="GM43" s="26">
        <v>31.708638397000001</v>
      </c>
      <c r="GN43" s="26">
        <v>10.186848408420284</v>
      </c>
      <c r="GO43" s="26">
        <v>7.4311640874934168</v>
      </c>
      <c r="GP43" s="26">
        <v>11.371886615679653</v>
      </c>
      <c r="GQ43" s="26">
        <v>31.774542727</v>
      </c>
      <c r="GR43" s="26">
        <v>10.109000024235614</v>
      </c>
      <c r="GS43" s="26">
        <v>7.3743747750752284</v>
      </c>
      <c r="GT43" s="26">
        <v>11.403211441520771</v>
      </c>
      <c r="GU43" s="26">
        <v>31.890864179000001</v>
      </c>
      <c r="GV43" s="26">
        <v>10.038851712960911</v>
      </c>
      <c r="GW43" s="26">
        <v>7.3232025586405554</v>
      </c>
      <c r="GX43" s="26">
        <v>11.300173264710583</v>
      </c>
      <c r="GY43" s="26">
        <v>32.088713011999999</v>
      </c>
      <c r="GZ43" s="26">
        <v>9.937162220678136</v>
      </c>
      <c r="HA43" s="26">
        <v>7.2490214897927485</v>
      </c>
      <c r="HB43" s="26">
        <v>11.152746188289761</v>
      </c>
      <c r="HC43" s="26">
        <v>32.348552648999998</v>
      </c>
      <c r="HD43" s="26">
        <v>9.7511116354847456</v>
      </c>
      <c r="HE43" s="26">
        <v>7.1133001781843959</v>
      </c>
      <c r="HF43" s="26">
        <v>10.799980936841987</v>
      </c>
      <c r="HG43" s="26">
        <v>32.644441704000002</v>
      </c>
      <c r="HH43" s="26">
        <v>9.5955701627035133</v>
      </c>
      <c r="HI43" s="26">
        <v>6.9998348393174394</v>
      </c>
      <c r="HJ43" s="26">
        <v>9.7203535525699252</v>
      </c>
      <c r="HK43" s="26">
        <v>32.837599030999996</v>
      </c>
      <c r="HL43" s="26">
        <v>9.3706536212633225</v>
      </c>
      <c r="HM43" s="26">
        <v>6.8357613537385209</v>
      </c>
      <c r="HN43" s="26">
        <v>8.590806640521695</v>
      </c>
      <c r="HO43" s="26">
        <v>33.025537636000003</v>
      </c>
      <c r="HP43" s="26">
        <v>9.1984275787356022</v>
      </c>
      <c r="HQ43" s="26">
        <v>6.7101248535325091</v>
      </c>
      <c r="HR43" s="26">
        <v>7.4719660534830723</v>
      </c>
      <c r="HS43" s="26">
        <v>33.601380153000001</v>
      </c>
      <c r="HT43" s="26">
        <v>9.5628286762124119</v>
      </c>
      <c r="HU43" s="26">
        <v>6.9759503807656946</v>
      </c>
      <c r="HV43" s="26">
        <v>4.2171304777292562</v>
      </c>
      <c r="HW43" s="26">
        <v>34.132522385000001</v>
      </c>
      <c r="HX43" s="26">
        <v>8.7486397904017501</v>
      </c>
      <c r="HY43" s="26">
        <v>6.3820109241157521</v>
      </c>
      <c r="HZ43" s="26">
        <v>1.0405751587279646</v>
      </c>
      <c r="IA43" s="26">
        <v>34.477424804999998</v>
      </c>
      <c r="IB43" s="26">
        <v>8.1356104563767175</v>
      </c>
      <c r="IC43" s="26">
        <v>5.9348145598485358</v>
      </c>
      <c r="ID43" s="26">
        <v>-1.5307814665796329</v>
      </c>
      <c r="IE43" s="26">
        <v>34.723269704000003</v>
      </c>
      <c r="IF43" s="26">
        <v>7.9588323119228024</v>
      </c>
      <c r="IG43" s="26">
        <v>5.8058573646640275</v>
      </c>
      <c r="IH43" s="26">
        <v>-3.1265900116257441</v>
      </c>
      <c r="II43" s="26">
        <v>34.694302729</v>
      </c>
      <c r="IJ43" s="26">
        <v>7.9193322320245958</v>
      </c>
      <c r="IK43" s="26">
        <v>5.7770426063183509</v>
      </c>
      <c r="IL43" s="26">
        <v>-1.8254836391179765</v>
      </c>
      <c r="IM43" s="27">
        <v>31.700674653</v>
      </c>
      <c r="IN43" s="27">
        <v>10.387076186677305</v>
      </c>
      <c r="IO43" s="27">
        <v>7.5772274640596446</v>
      </c>
      <c r="IP43" s="27">
        <v>11.612202223864854</v>
      </c>
      <c r="IQ43" s="27">
        <v>31.779662507000001</v>
      </c>
      <c r="IR43" s="27">
        <v>10.303864179584604</v>
      </c>
      <c r="IS43" s="27">
        <v>7.5165254634051148</v>
      </c>
      <c r="IT43" s="27">
        <v>11.410219303104526</v>
      </c>
      <c r="IU43" s="27">
        <v>31.864353079000001</v>
      </c>
      <c r="IV43" s="27">
        <v>10.219421465190486</v>
      </c>
      <c r="IW43" s="27">
        <v>7.4549256789087304</v>
      </c>
      <c r="IX43" s="27">
        <v>11.400284418411367</v>
      </c>
      <c r="IY43" s="27">
        <v>31.958881515999998</v>
      </c>
      <c r="IZ43" s="27">
        <v>10.116427457579277</v>
      </c>
      <c r="JA43" s="27">
        <v>7.3797929842909511</v>
      </c>
      <c r="JB43" s="27">
        <v>11.441698880725205</v>
      </c>
      <c r="JC43" s="27">
        <v>32.088353742999999</v>
      </c>
      <c r="JD43" s="27">
        <v>10.084526228845261</v>
      </c>
      <c r="JE43" s="27">
        <v>7.3565214820745073</v>
      </c>
      <c r="JF43" s="27">
        <v>11.432061758391313</v>
      </c>
      <c r="JG43" s="27">
        <v>32.290485046000001</v>
      </c>
      <c r="JH43" s="27">
        <v>9.9937291783317441</v>
      </c>
      <c r="JI43" s="27">
        <v>7.2902862978472971</v>
      </c>
      <c r="JJ43" s="27">
        <v>11.398397429843321</v>
      </c>
      <c r="JK43" s="27">
        <v>32.557133405000002</v>
      </c>
      <c r="JL43" s="27">
        <v>9.8657712447223744</v>
      </c>
      <c r="JM43" s="27">
        <v>7.1969427667742494</v>
      </c>
      <c r="JN43" s="27">
        <v>11.337595679495266</v>
      </c>
      <c r="JO43" s="27">
        <v>32.829434796999998</v>
      </c>
      <c r="JP43" s="27">
        <v>9.7861865854654262</v>
      </c>
      <c r="JQ43" s="27">
        <v>7.1388868658641318</v>
      </c>
      <c r="JR43" s="27">
        <v>11.260004103531685</v>
      </c>
      <c r="JS43" s="27">
        <v>32.980897069000001</v>
      </c>
      <c r="JT43" s="27">
        <v>9.6982881745170744</v>
      </c>
      <c r="JU43" s="27">
        <v>7.0747661988433856</v>
      </c>
      <c r="JV43" s="27">
        <v>11.14422232618648</v>
      </c>
      <c r="JW43" s="27">
        <v>33.129351608</v>
      </c>
      <c r="JX43" s="27">
        <v>9.6121224699009868</v>
      </c>
      <c r="JY43" s="27">
        <v>7.0119095169684149</v>
      </c>
      <c r="JZ43" s="27">
        <v>11.02176000506536</v>
      </c>
      <c r="KA43" s="27">
        <v>33.604173987000003</v>
      </c>
      <c r="KB43" s="27">
        <v>9.3440064068811299</v>
      </c>
      <c r="KC43" s="27">
        <v>6.8163225818426909</v>
      </c>
      <c r="KD43" s="27">
        <v>10.385742735848623</v>
      </c>
      <c r="KE43" s="27">
        <v>34.103895991000002</v>
      </c>
      <c r="KF43" s="27">
        <v>9.186864516711136</v>
      </c>
      <c r="KG43" s="27">
        <v>6.7016897607724513</v>
      </c>
      <c r="KH43" s="27">
        <v>9.5283628182762925</v>
      </c>
      <c r="KI43" s="27">
        <v>34.394901642999997</v>
      </c>
      <c r="KJ43" s="27">
        <v>9.2150801009477554</v>
      </c>
      <c r="KK43" s="27">
        <v>6.72227263664145</v>
      </c>
      <c r="KL43" s="27">
        <v>8.9259205511041202</v>
      </c>
      <c r="KM43" s="27">
        <v>34.652214251000004</v>
      </c>
      <c r="KN43" s="27">
        <v>10.005822496919846</v>
      </c>
      <c r="KO43" s="27">
        <v>7.2991082053880287</v>
      </c>
      <c r="KP43" s="27">
        <v>8.2914059550410499</v>
      </c>
      <c r="KQ43" s="27">
        <v>34.769103397000002</v>
      </c>
      <c r="KR43" s="27">
        <v>10.141064274531525</v>
      </c>
      <c r="KS43" s="27">
        <v>7.3977651992514062</v>
      </c>
      <c r="KT43" s="133">
        <v>7.9633306192786648</v>
      </c>
      <c r="KU43" s="149">
        <v>31.700674653</v>
      </c>
      <c r="KV43" s="149">
        <v>10.387076186677305</v>
      </c>
      <c r="KW43" s="149">
        <v>7.5772274640596446</v>
      </c>
      <c r="KX43" s="149">
        <v>11.612202223864854</v>
      </c>
      <c r="KY43" s="149">
        <v>31.714291643999999</v>
      </c>
      <c r="KZ43" s="149">
        <v>10.192574933231471</v>
      </c>
      <c r="LA43" s="149">
        <v>7.4353415076156066</v>
      </c>
      <c r="LB43" s="149">
        <v>10.924963504356789</v>
      </c>
      <c r="LC43" s="149">
        <v>31.829891180000001</v>
      </c>
      <c r="LD43" s="149">
        <v>10.071593199452007</v>
      </c>
      <c r="LE43" s="149">
        <v>7.3470870171922957</v>
      </c>
      <c r="LF43" s="149">
        <v>10.752187439966129</v>
      </c>
      <c r="LG43" s="149">
        <v>31.987721511</v>
      </c>
      <c r="LH43" s="149">
        <v>9.9699975315870386</v>
      </c>
      <c r="LI43" s="149">
        <v>7.2729743919510081</v>
      </c>
      <c r="LJ43" s="149">
        <v>10.646792776890642</v>
      </c>
      <c r="LK43" s="149">
        <v>32.186489496</v>
      </c>
      <c r="LL43" s="149">
        <v>9.8739504456719036</v>
      </c>
      <c r="LM43" s="149">
        <v>7.2029093799919632</v>
      </c>
      <c r="LN43" s="149">
        <v>10.415636356671769</v>
      </c>
      <c r="LO43" s="149">
        <v>32.414289805000003</v>
      </c>
      <c r="LP43" s="149">
        <v>9.7547513758308408</v>
      </c>
      <c r="LQ43" s="149">
        <v>7.1159553180925696</v>
      </c>
      <c r="LR43" s="149">
        <v>10.172309267994805</v>
      </c>
      <c r="LS43" s="149">
        <v>32.687972551000001</v>
      </c>
      <c r="LT43" s="149">
        <v>9.5414561209001469</v>
      </c>
      <c r="LU43" s="149">
        <v>6.9603593992249078</v>
      </c>
      <c r="LV43" s="149">
        <v>9.7014162236259338</v>
      </c>
      <c r="LW43" s="149">
        <v>32.997241291000002</v>
      </c>
      <c r="LX43" s="149">
        <v>9.363296492777085</v>
      </c>
      <c r="LY43" s="149">
        <v>6.8303944309374698</v>
      </c>
      <c r="LZ43" s="149">
        <v>8.4714831650086992</v>
      </c>
      <c r="MA43" s="149">
        <v>33.209724284000004</v>
      </c>
      <c r="MB43" s="149">
        <v>9.1213492018419178</v>
      </c>
      <c r="MC43" s="149">
        <v>6.6538972507126637</v>
      </c>
      <c r="MD43" s="149">
        <v>7.2505201105427375</v>
      </c>
      <c r="ME43" s="149">
        <v>33.412313595999997</v>
      </c>
      <c r="MF43" s="149">
        <v>8.9293294424809382</v>
      </c>
      <c r="MG43" s="149">
        <v>6.5138215096549139</v>
      </c>
      <c r="MH43" s="149">
        <v>6.0399787987700293</v>
      </c>
      <c r="MI43" s="149">
        <v>33.991970324999997</v>
      </c>
      <c r="MJ43" s="149">
        <v>9.2258793092570333</v>
      </c>
      <c r="MK43" s="149">
        <v>6.7301505087510343</v>
      </c>
      <c r="ML43" s="149">
        <v>2.4803737063600053</v>
      </c>
      <c r="MM43" s="149">
        <v>34.473673468000001</v>
      </c>
      <c r="MN43" s="149">
        <v>8.3553795961363306</v>
      </c>
      <c r="MO43" s="149">
        <v>6.0951330875661993</v>
      </c>
      <c r="MP43" s="149">
        <v>-0.9307125607101483</v>
      </c>
      <c r="MQ43" s="149">
        <v>34.785667885999999</v>
      </c>
      <c r="MR43" s="149">
        <v>7.6969910090870677</v>
      </c>
      <c r="MS43" s="149">
        <v>5.6148477797322398</v>
      </c>
      <c r="MT43" s="149">
        <v>-3.706098875561544</v>
      </c>
      <c r="MU43" s="149">
        <v>34.991312743000002</v>
      </c>
      <c r="MV43" s="149">
        <v>7.4580169815990773</v>
      </c>
      <c r="MW43" s="149">
        <v>5.4405195537968734</v>
      </c>
      <c r="MX43" s="149">
        <v>-5.5471740015966873</v>
      </c>
      <c r="MY43" s="149">
        <v>34.964046453000002</v>
      </c>
      <c r="MZ43" s="149">
        <v>7.3781626960681157</v>
      </c>
      <c r="NA43" s="149">
        <v>5.3822669642737369</v>
      </c>
      <c r="NB43" s="149">
        <v>-4.5516319745823779</v>
      </c>
      <c r="ND43" s="97"/>
    </row>
    <row r="44" spans="1:368" ht="15" thickBot="1" x14ac:dyDescent="0.35">
      <c r="A44" s="2"/>
      <c r="B44" s="72" t="s">
        <v>474</v>
      </c>
      <c r="C44" s="72" t="s">
        <v>441</v>
      </c>
      <c r="D44" s="72" t="s">
        <v>830</v>
      </c>
      <c r="E44" s="85">
        <v>353041</v>
      </c>
      <c r="F44" s="82">
        <v>433005</v>
      </c>
      <c r="G44" s="20">
        <v>29.629866444263158</v>
      </c>
      <c r="H44" s="20">
        <v>13.137854008775427</v>
      </c>
      <c r="I44" s="20">
        <v>9.5838815875618977</v>
      </c>
      <c r="J44" s="20">
        <v>13.503181334926976</v>
      </c>
      <c r="K44" s="20">
        <v>29.69932690526316</v>
      </c>
      <c r="L44" s="20">
        <v>12.800726098125848</v>
      </c>
      <c r="M44" s="20">
        <v>9.3379514704080933</v>
      </c>
      <c r="N44" s="20">
        <v>11.596313558741606</v>
      </c>
      <c r="O44" s="20">
        <v>29.820877282263158</v>
      </c>
      <c r="P44" s="20">
        <v>12.573126191050314</v>
      </c>
      <c r="Q44" s="20">
        <v>9.171920506957365</v>
      </c>
      <c r="R44" s="20">
        <v>10.980531270176954</v>
      </c>
      <c r="S44" s="20">
        <v>29.979530175263157</v>
      </c>
      <c r="T44" s="20">
        <v>12.407028185507032</v>
      </c>
      <c r="U44" s="20">
        <v>9.0507543244138731</v>
      </c>
      <c r="V44" s="20">
        <v>10.562122757224927</v>
      </c>
      <c r="W44" s="20">
        <v>30.17866639226316</v>
      </c>
      <c r="X44" s="20">
        <v>12.230725435008925</v>
      </c>
      <c r="Y44" s="20">
        <v>8.9221439225014514</v>
      </c>
      <c r="Z44" s="20">
        <v>10.127234222029884</v>
      </c>
      <c r="AA44" s="20">
        <v>30.422452049263157</v>
      </c>
      <c r="AB44" s="20">
        <v>11.97155596960804</v>
      </c>
      <c r="AC44" s="20">
        <v>8.733083405779718</v>
      </c>
      <c r="AD44" s="20">
        <v>9.6736998498897329</v>
      </c>
      <c r="AE44" s="20">
        <v>30.690189831263158</v>
      </c>
      <c r="AF44" s="20">
        <v>11.646472561108256</v>
      </c>
      <c r="AG44" s="20">
        <v>8.4959395852545452</v>
      </c>
      <c r="AH44" s="20">
        <v>9.1945527087354719</v>
      </c>
      <c r="AI44" s="20">
        <v>30.993375487263158</v>
      </c>
      <c r="AJ44" s="20">
        <v>11.597399991671166</v>
      </c>
      <c r="AK44" s="20">
        <v>8.4601418290632875</v>
      </c>
      <c r="AL44" s="20">
        <v>8.6782253924208419</v>
      </c>
      <c r="AM44" s="20">
        <v>31.294653179263157</v>
      </c>
      <c r="AN44" s="20">
        <v>11.493283237241206</v>
      </c>
      <c r="AO44" s="20">
        <v>8.3841901062726798</v>
      </c>
      <c r="AP44" s="20">
        <v>8.1020158807039806</v>
      </c>
      <c r="AQ44" s="20">
        <v>31.55659063826316</v>
      </c>
      <c r="AR44" s="20">
        <v>11.366383874905162</v>
      </c>
      <c r="AS44" s="20">
        <v>8.2916187882055574</v>
      </c>
      <c r="AT44" s="20">
        <v>7.5382326771721857</v>
      </c>
      <c r="AU44" s="20">
        <v>32.297711989263156</v>
      </c>
      <c r="AV44" s="20">
        <v>10.97311130064702</v>
      </c>
      <c r="AW44" s="20">
        <v>8.0047319206236729</v>
      </c>
      <c r="AX44" s="20">
        <v>6.1987830244287956</v>
      </c>
      <c r="AY44" s="20">
        <v>33.020527033263157</v>
      </c>
      <c r="AZ44" s="20">
        <v>10.431550920773365</v>
      </c>
      <c r="BA44" s="20">
        <v>7.6096711633830072</v>
      </c>
      <c r="BB44" s="20">
        <v>3.9825308643521318</v>
      </c>
      <c r="BC44" s="20">
        <v>33.507473740263158</v>
      </c>
      <c r="BD44" s="20">
        <v>9.9799563555841733</v>
      </c>
      <c r="BE44" s="20">
        <v>7.2802392154051399</v>
      </c>
      <c r="BF44" s="20">
        <v>2.085682654492846</v>
      </c>
      <c r="BG44" s="20">
        <v>33.899801621263158</v>
      </c>
      <c r="BH44" s="20">
        <v>9.6606960317840525</v>
      </c>
      <c r="BI44" s="20">
        <v>7.0473432540964467</v>
      </c>
      <c r="BJ44" s="20">
        <v>6.6475700214198241E-2</v>
      </c>
      <c r="BK44" s="20">
        <v>34.147071767263157</v>
      </c>
      <c r="BL44" s="20">
        <v>9.5864035981202065</v>
      </c>
      <c r="BM44" s="20">
        <v>6.9931479580754594</v>
      </c>
      <c r="BN44" s="20">
        <v>-1.6717047576699251</v>
      </c>
      <c r="BO44" s="23">
        <v>29.59433679326316</v>
      </c>
      <c r="BP44" s="23">
        <v>13.137854008775427</v>
      </c>
      <c r="BQ44" s="23">
        <v>9.5838815875618977</v>
      </c>
      <c r="BR44" s="23">
        <v>13.503181334926976</v>
      </c>
      <c r="BS44" s="23">
        <v>29.636673558263158</v>
      </c>
      <c r="BT44" s="23">
        <v>13.073877222212301</v>
      </c>
      <c r="BU44" s="23">
        <v>9.5372114124812359</v>
      </c>
      <c r="BV44" s="23">
        <v>12.699404334774011</v>
      </c>
      <c r="BW44" s="23">
        <v>29.69216007526316</v>
      </c>
      <c r="BX44" s="23">
        <v>13.042513272610915</v>
      </c>
      <c r="BY44" s="23">
        <v>9.5143318479117731</v>
      </c>
      <c r="BZ44" s="23">
        <v>12.588266924923062</v>
      </c>
      <c r="CA44" s="23">
        <v>29.763570863263158</v>
      </c>
      <c r="CB44" s="23">
        <v>12.980389564860866</v>
      </c>
      <c r="CC44" s="23">
        <v>9.4690134680257536</v>
      </c>
      <c r="CD44" s="23">
        <v>12.471237714973142</v>
      </c>
      <c r="CE44" s="23">
        <v>29.865058348263158</v>
      </c>
      <c r="CF44" s="23">
        <v>12.905392191185333</v>
      </c>
      <c r="CG44" s="23">
        <v>9.4143039280807699</v>
      </c>
      <c r="CH44" s="23">
        <v>12.336254931772974</v>
      </c>
      <c r="CI44" s="23">
        <v>29.998641081263159</v>
      </c>
      <c r="CJ44" s="23">
        <v>12.782940473187169</v>
      </c>
      <c r="CK44" s="23">
        <v>9.3249771046357814</v>
      </c>
      <c r="CL44" s="23">
        <v>12.168849874061145</v>
      </c>
      <c r="CM44" s="23">
        <v>30.164147268263157</v>
      </c>
      <c r="CN44" s="23">
        <v>12.543920309269538</v>
      </c>
      <c r="CO44" s="23">
        <v>9.1506152228173274</v>
      </c>
      <c r="CP44" s="23">
        <v>11.946995813053373</v>
      </c>
      <c r="CQ44" s="23">
        <v>30.358279234263158</v>
      </c>
      <c r="CR44" s="23">
        <v>12.448633579044944</v>
      </c>
      <c r="CS44" s="23">
        <v>9.0811048797484766</v>
      </c>
      <c r="CT44" s="23">
        <v>11.666042295263452</v>
      </c>
      <c r="CU44" s="23">
        <v>30.524409458263158</v>
      </c>
      <c r="CV44" s="23">
        <v>12.354295328139958</v>
      </c>
      <c r="CW44" s="23">
        <v>9.0122864391380695</v>
      </c>
      <c r="CX44" s="23">
        <v>11.385485671651754</v>
      </c>
      <c r="CY44" s="23">
        <v>30.70685515626316</v>
      </c>
      <c r="CZ44" s="23">
        <v>12.254755630147642</v>
      </c>
      <c r="DA44" s="23">
        <v>8.9396736152946303</v>
      </c>
      <c r="DB44" s="23">
        <v>11.086106079169648</v>
      </c>
      <c r="DC44" s="23">
        <v>31.317756121263159</v>
      </c>
      <c r="DD44" s="23">
        <v>11.966603562399001</v>
      </c>
      <c r="DE44" s="23">
        <v>8.7294706936706383</v>
      </c>
      <c r="DF44" s="23">
        <v>10.176836799666223</v>
      </c>
      <c r="DG44" s="23">
        <v>31.96255295926316</v>
      </c>
      <c r="DH44" s="23">
        <v>11.705322825125666</v>
      </c>
      <c r="DI44" s="23">
        <v>8.5388700335121435</v>
      </c>
      <c r="DJ44" s="23">
        <v>9.1912939583947164</v>
      </c>
      <c r="DK44" s="23">
        <v>32.59999925426316</v>
      </c>
      <c r="DL44" s="23">
        <v>11.457384930380783</v>
      </c>
      <c r="DM44" s="23">
        <v>8.3580027912123622</v>
      </c>
      <c r="DN44" s="23">
        <v>8.1826993164817914</v>
      </c>
      <c r="DO44" s="23">
        <v>33.107642096263156</v>
      </c>
      <c r="DP44" s="23">
        <v>11.347189185370427</v>
      </c>
      <c r="DQ44" s="23">
        <v>8.2776165294281316</v>
      </c>
      <c r="DR44" s="23">
        <v>7.1387153324833328</v>
      </c>
      <c r="DS44" s="23">
        <v>33.435013811263161</v>
      </c>
      <c r="DT44" s="23">
        <v>11.188661499513936</v>
      </c>
      <c r="DU44" s="23">
        <v>8.1619727896983392</v>
      </c>
      <c r="DV44" s="23">
        <v>6.496173358836792</v>
      </c>
      <c r="DW44" s="25">
        <v>29.643279930263159</v>
      </c>
      <c r="DX44" s="25">
        <v>13.137854008775427</v>
      </c>
      <c r="DY44" s="25">
        <v>9.5838815875618977</v>
      </c>
      <c r="DZ44" s="25">
        <v>13.503181334926976</v>
      </c>
      <c r="EA44" s="25">
        <v>29.722383094263158</v>
      </c>
      <c r="EB44" s="25">
        <v>12.701109153495693</v>
      </c>
      <c r="EC44" s="25">
        <v>9.2652822962178174</v>
      </c>
      <c r="ED44" s="25">
        <v>11.309893458689748</v>
      </c>
      <c r="EE44" s="25">
        <v>29.85981794226316</v>
      </c>
      <c r="EF44" s="25">
        <v>12.448620200918359</v>
      </c>
      <c r="EG44" s="25">
        <v>9.0810951205913888</v>
      </c>
      <c r="EH44" s="25">
        <v>10.644698829420243</v>
      </c>
      <c r="EI44" s="25">
        <v>30.040127863263159</v>
      </c>
      <c r="EJ44" s="25">
        <v>12.230607285464291</v>
      </c>
      <c r="EK44" s="25">
        <v>8.9220577340535794</v>
      </c>
      <c r="EL44" s="25">
        <v>10.225673208339519</v>
      </c>
      <c r="EM44" s="25">
        <v>30.264270068263158</v>
      </c>
      <c r="EN44" s="25">
        <v>12.052981260066323</v>
      </c>
      <c r="EO44" s="25">
        <v>8.7924820215250108</v>
      </c>
      <c r="EP44" s="25">
        <v>9.7931106356199535</v>
      </c>
      <c r="EQ44" s="25">
        <v>30.519625696263159</v>
      </c>
      <c r="ER44" s="25">
        <v>11.700612058159374</v>
      </c>
      <c r="ES44" s="25">
        <v>8.5354335945959097</v>
      </c>
      <c r="ET44" s="25">
        <v>9.3442994637645285</v>
      </c>
      <c r="EU44" s="25">
        <v>30.767559151263157</v>
      </c>
      <c r="EV44" s="25">
        <v>11.608725469449343</v>
      </c>
      <c r="EW44" s="25">
        <v>8.4684036074234452</v>
      </c>
      <c r="EX44" s="25">
        <v>8.8702796012259384</v>
      </c>
      <c r="EY44" s="25">
        <v>31.082173342263161</v>
      </c>
      <c r="EZ44" s="25">
        <v>11.494660523361485</v>
      </c>
      <c r="FA44" s="25">
        <v>8.3851948173221498</v>
      </c>
      <c r="FB44" s="25">
        <v>8.3647766315931804</v>
      </c>
      <c r="FC44" s="25">
        <v>31.32083483626316</v>
      </c>
      <c r="FD44" s="25">
        <v>11.346679906562013</v>
      </c>
      <c r="FE44" s="25">
        <v>8.2772450176278305</v>
      </c>
      <c r="FF44" s="25">
        <v>7.8349343449042621</v>
      </c>
      <c r="FG44" s="25">
        <v>31.522431873263159</v>
      </c>
      <c r="FH44" s="25">
        <v>11.198733046775303</v>
      </c>
      <c r="FI44" s="25">
        <v>8.1693198432043399</v>
      </c>
      <c r="FJ44" s="25">
        <v>7.320996909075113</v>
      </c>
      <c r="FK44" s="25">
        <v>32.24603750326316</v>
      </c>
      <c r="FL44" s="25">
        <v>10.739880723844506</v>
      </c>
      <c r="FM44" s="25">
        <v>7.8345934620001403</v>
      </c>
      <c r="FN44" s="25">
        <v>6.1203592914003053</v>
      </c>
      <c r="FO44" s="25">
        <v>33.012910271263159</v>
      </c>
      <c r="FP44" s="25">
        <v>10.198833450564685</v>
      </c>
      <c r="FQ44" s="25">
        <v>7.439907008875946</v>
      </c>
      <c r="FR44" s="25">
        <v>4.0861487382656883</v>
      </c>
      <c r="FS44" s="25">
        <v>33.541821206263158</v>
      </c>
      <c r="FT44" s="25">
        <v>9.7040602903648434</v>
      </c>
      <c r="FU44" s="25">
        <v>7.0789768769920212</v>
      </c>
      <c r="FV44" s="25">
        <v>2.511471426789555</v>
      </c>
      <c r="FW44" s="25">
        <v>33.93569488126316</v>
      </c>
      <c r="FX44" s="25">
        <v>9.5273828370251916</v>
      </c>
      <c r="FY44" s="25">
        <v>6.9500931345734944</v>
      </c>
      <c r="FZ44" s="25">
        <v>0.94498523550675984</v>
      </c>
      <c r="GA44" s="25">
        <v>34.13553979826316</v>
      </c>
      <c r="GB44" s="25">
        <v>9.3846514357086068</v>
      </c>
      <c r="GC44" s="25">
        <v>6.8459725644917135</v>
      </c>
      <c r="GD44" s="25">
        <v>-0.35442370555106706</v>
      </c>
      <c r="GE44" s="26">
        <v>29.643279965263158</v>
      </c>
      <c r="GF44" s="26">
        <v>13.137854008775427</v>
      </c>
      <c r="GG44" s="26">
        <v>9.5838815875618977</v>
      </c>
      <c r="GH44" s="26">
        <v>13.503181334926976</v>
      </c>
      <c r="GI44" s="26">
        <v>29.626625184263158</v>
      </c>
      <c r="GJ44" s="26">
        <v>12.851969038590285</v>
      </c>
      <c r="GK44" s="26">
        <v>9.3753324820467991</v>
      </c>
      <c r="GL44" s="26">
        <v>12.098839049683441</v>
      </c>
      <c r="GM44" s="26">
        <v>29.690505684263158</v>
      </c>
      <c r="GN44" s="26">
        <v>12.68698660654689</v>
      </c>
      <c r="GO44" s="26">
        <v>9.2549800948398975</v>
      </c>
      <c r="GP44" s="26">
        <v>11.621182895385877</v>
      </c>
      <c r="GQ44" s="26">
        <v>29.787612659263161</v>
      </c>
      <c r="GR44" s="26">
        <v>12.507549316460434</v>
      </c>
      <c r="GS44" s="26">
        <v>9.12408308993842</v>
      </c>
      <c r="GT44" s="26">
        <v>11.268392186184563</v>
      </c>
      <c r="GU44" s="26">
        <v>29.940016202263159</v>
      </c>
      <c r="GV44" s="26">
        <v>12.317922093766562</v>
      </c>
      <c r="GW44" s="26">
        <v>8.9857526710692195</v>
      </c>
      <c r="GX44" s="26">
        <v>10.88406645540319</v>
      </c>
      <c r="GY44" s="26">
        <v>30.188013172263158</v>
      </c>
      <c r="GZ44" s="26">
        <v>12.090045508146417</v>
      </c>
      <c r="HA44" s="26">
        <v>8.8195198744722543</v>
      </c>
      <c r="HB44" s="26">
        <v>10.44803009598359</v>
      </c>
      <c r="HC44" s="26">
        <v>30.516746134263158</v>
      </c>
      <c r="HD44" s="26">
        <v>11.73159269670723</v>
      </c>
      <c r="HE44" s="26">
        <v>8.5580335390884716</v>
      </c>
      <c r="HF44" s="26">
        <v>9.8294389077474911</v>
      </c>
      <c r="HG44" s="26">
        <v>30.86512011526316</v>
      </c>
      <c r="HH44" s="26">
        <v>11.588629966715445</v>
      </c>
      <c r="HI44" s="26">
        <v>8.4537442179588069</v>
      </c>
      <c r="HJ44" s="26">
        <v>8.8783450321544457</v>
      </c>
      <c r="HK44" s="26">
        <v>31.124401078263158</v>
      </c>
      <c r="HL44" s="26">
        <v>11.393715451175302</v>
      </c>
      <c r="HM44" s="26">
        <v>8.3115567925706131</v>
      </c>
      <c r="HN44" s="26">
        <v>7.8783641590087363</v>
      </c>
      <c r="HO44" s="26">
        <v>31.39533105726316</v>
      </c>
      <c r="HP44" s="26">
        <v>11.15961018489514</v>
      </c>
      <c r="HQ44" s="26">
        <v>8.140780260151006</v>
      </c>
      <c r="HR44" s="26">
        <v>6.8891785761553024</v>
      </c>
      <c r="HS44" s="26">
        <v>32.214397183263159</v>
      </c>
      <c r="HT44" s="26">
        <v>10.59824274857405</v>
      </c>
      <c r="HU44" s="26">
        <v>7.7312705309957792</v>
      </c>
      <c r="HV44" s="26">
        <v>4.8722306125488473</v>
      </c>
      <c r="HW44" s="26">
        <v>32.906066359263157</v>
      </c>
      <c r="HX44" s="26">
        <v>10.011120426295268</v>
      </c>
      <c r="HY44" s="26">
        <v>7.3029729711069491</v>
      </c>
      <c r="HZ44" s="26">
        <v>2.9506787771648781</v>
      </c>
      <c r="IA44" s="26">
        <v>33.354007908263156</v>
      </c>
      <c r="IB44" s="26">
        <v>9.5866287536004933</v>
      </c>
      <c r="IC44" s="26">
        <v>6.9933122058636004</v>
      </c>
      <c r="ID44" s="26">
        <v>1.5197681101367166</v>
      </c>
      <c r="IE44" s="26">
        <v>33.637556407263162</v>
      </c>
      <c r="IF44" s="26">
        <v>9.7988357872243803</v>
      </c>
      <c r="IG44" s="26">
        <v>7.1481142824387121</v>
      </c>
      <c r="IH44" s="26">
        <v>0.52777962321596306</v>
      </c>
      <c r="II44" s="26">
        <v>33.628913133263161</v>
      </c>
      <c r="IJ44" s="26">
        <v>9.733083728707733</v>
      </c>
      <c r="IK44" s="26">
        <v>7.100149071184191</v>
      </c>
      <c r="IL44" s="26">
        <v>1.1670161831023016</v>
      </c>
      <c r="IM44" s="27">
        <v>29.629866409263158</v>
      </c>
      <c r="IN44" s="27">
        <v>13.137854008775427</v>
      </c>
      <c r="IO44" s="27">
        <v>9.5838815875618977</v>
      </c>
      <c r="IP44" s="27">
        <v>13.503181334926976</v>
      </c>
      <c r="IQ44" s="27">
        <v>29.684861914263159</v>
      </c>
      <c r="IR44" s="27">
        <v>12.918558326836797</v>
      </c>
      <c r="IS44" s="27">
        <v>9.4239084407329212</v>
      </c>
      <c r="IT44" s="27">
        <v>12.125160036698594</v>
      </c>
      <c r="IU44" s="27">
        <v>29.76422676426316</v>
      </c>
      <c r="IV44" s="27">
        <v>12.713575618304876</v>
      </c>
      <c r="IW44" s="27">
        <v>9.2743764087316976</v>
      </c>
      <c r="IX44" s="27">
        <v>11.637453536257448</v>
      </c>
      <c r="IY44" s="27">
        <v>29.858061920263157</v>
      </c>
      <c r="IZ44" s="27">
        <v>12.554809635931258</v>
      </c>
      <c r="JA44" s="27">
        <v>9.1585588350103464</v>
      </c>
      <c r="JB44" s="27">
        <v>11.278373736311705</v>
      </c>
      <c r="JC44" s="27">
        <v>29.98839653926316</v>
      </c>
      <c r="JD44" s="27">
        <v>12.399179680042273</v>
      </c>
      <c r="JE44" s="27">
        <v>9.0450289489481897</v>
      </c>
      <c r="JF44" s="27">
        <v>10.91668907084874</v>
      </c>
      <c r="JG44" s="27">
        <v>30.200072990263159</v>
      </c>
      <c r="JH44" s="27">
        <v>12.156956235042715</v>
      </c>
      <c r="JI44" s="27">
        <v>8.8683303181781667</v>
      </c>
      <c r="JJ44" s="27">
        <v>10.505251984988192</v>
      </c>
      <c r="JK44" s="27">
        <v>30.489241237263158</v>
      </c>
      <c r="JL44" s="27">
        <v>11.790284186832881</v>
      </c>
      <c r="JM44" s="27">
        <v>8.6008481640025636</v>
      </c>
      <c r="JN44" s="27">
        <v>10.041782565038488</v>
      </c>
      <c r="JO44" s="27">
        <v>30.749385324263159</v>
      </c>
      <c r="JP44" s="27">
        <v>11.772980342096385</v>
      </c>
      <c r="JQ44" s="27">
        <v>8.588225250180157</v>
      </c>
      <c r="JR44" s="27">
        <v>9.553342751067305</v>
      </c>
      <c r="JS44" s="27">
        <v>30.999951252263159</v>
      </c>
      <c r="JT44" s="27">
        <v>11.684938677138769</v>
      </c>
      <c r="JU44" s="27">
        <v>8.5240000813541066</v>
      </c>
      <c r="JV44" s="27">
        <v>8.9990409609032369</v>
      </c>
      <c r="JW44" s="27">
        <v>31.267635989263159</v>
      </c>
      <c r="JX44" s="27">
        <v>11.560868152471313</v>
      </c>
      <c r="JY44" s="27">
        <v>8.4334923609817132</v>
      </c>
      <c r="JZ44" s="27">
        <v>8.4458486954765988</v>
      </c>
      <c r="KA44" s="27">
        <v>31.993548352263158</v>
      </c>
      <c r="KB44" s="27">
        <v>11.278932957670705</v>
      </c>
      <c r="KC44" s="27">
        <v>8.2278245616188634</v>
      </c>
      <c r="KD44" s="27">
        <v>7.5973212744459886</v>
      </c>
      <c r="KE44" s="27">
        <v>32.648361258263158</v>
      </c>
      <c r="KF44" s="27">
        <v>10.979103170410442</v>
      </c>
      <c r="KG44" s="27">
        <v>8.0091029061942525</v>
      </c>
      <c r="KH44" s="27">
        <v>6.5832705924090078</v>
      </c>
      <c r="KI44" s="27">
        <v>33.093970543263161</v>
      </c>
      <c r="KJ44" s="27">
        <v>10.77889032778033</v>
      </c>
      <c r="KK44" s="27">
        <v>7.8630504249599138</v>
      </c>
      <c r="KL44" s="27">
        <v>5.9224228917456898</v>
      </c>
      <c r="KM44" s="27">
        <v>33.421244844263157</v>
      </c>
      <c r="KN44" s="27">
        <v>10.700688832039832</v>
      </c>
      <c r="KO44" s="27">
        <v>7.8060035225779458</v>
      </c>
      <c r="KP44" s="27">
        <v>5.3691974276553864</v>
      </c>
      <c r="KQ44" s="27">
        <v>33.544688031263156</v>
      </c>
      <c r="KR44" s="27">
        <v>10.980578351867679</v>
      </c>
      <c r="KS44" s="27">
        <v>8.0101790305290859</v>
      </c>
      <c r="KT44" s="133">
        <v>5.1803473434271865</v>
      </c>
      <c r="KU44" s="149">
        <v>29.629866409263158</v>
      </c>
      <c r="KV44" s="149">
        <v>13.137854008775427</v>
      </c>
      <c r="KW44" s="149">
        <v>9.5838815875618977</v>
      </c>
      <c r="KX44" s="149">
        <v>13.503181334926976</v>
      </c>
      <c r="KY44" s="149">
        <v>29.645706613263158</v>
      </c>
      <c r="KZ44" s="149">
        <v>12.674573109175176</v>
      </c>
      <c r="LA44" s="149">
        <v>9.245924621334213</v>
      </c>
      <c r="LB44" s="149">
        <v>11.1954432930742</v>
      </c>
      <c r="LC44" s="149">
        <v>29.758464912263157</v>
      </c>
      <c r="LD44" s="149">
        <v>12.462133259210262</v>
      </c>
      <c r="LE44" s="149">
        <v>9.0909527084797084</v>
      </c>
      <c r="LF44" s="149">
        <v>10.500242584809122</v>
      </c>
      <c r="LG44" s="149">
        <v>29.912098045263157</v>
      </c>
      <c r="LH44" s="149">
        <v>12.27043430849622</v>
      </c>
      <c r="LI44" s="149">
        <v>8.9511109928634394</v>
      </c>
      <c r="LJ44" s="149">
        <v>10.069210647866363</v>
      </c>
      <c r="LK44" s="149">
        <v>30.10528235226316</v>
      </c>
      <c r="LL44" s="149">
        <v>12.06478662221962</v>
      </c>
      <c r="LM44" s="149">
        <v>8.8010938688556255</v>
      </c>
      <c r="LN44" s="149">
        <v>9.6186466591350452</v>
      </c>
      <c r="LO44" s="149">
        <v>30.336040394263158</v>
      </c>
      <c r="LP44" s="149">
        <v>11.832392049923536</v>
      </c>
      <c r="LQ44" s="149">
        <v>8.6315652638802565</v>
      </c>
      <c r="LR44" s="149">
        <v>9.1591257737490679</v>
      </c>
      <c r="LS44" s="149">
        <v>30.606397570263159</v>
      </c>
      <c r="LT44" s="149">
        <v>11.485607048734817</v>
      </c>
      <c r="LU44" s="149">
        <v>8.3785904336290411</v>
      </c>
      <c r="LV44" s="149">
        <v>8.6154522021567388</v>
      </c>
      <c r="LW44" s="149">
        <v>30.94159079126316</v>
      </c>
      <c r="LX44" s="149">
        <v>11.341112454702047</v>
      </c>
      <c r="LY44" s="149">
        <v>8.2731836390088631</v>
      </c>
      <c r="LZ44" s="149">
        <v>7.6482782889252832</v>
      </c>
      <c r="MA44" s="149">
        <v>31.220705279263157</v>
      </c>
      <c r="MB44" s="149">
        <v>11.135387162978429</v>
      </c>
      <c r="MC44" s="149">
        <v>8.1231099029079115</v>
      </c>
      <c r="MD44" s="149">
        <v>6.6239321080281641</v>
      </c>
      <c r="ME44" s="149">
        <v>31.476057257263157</v>
      </c>
      <c r="MF44" s="149">
        <v>10.896946114115309</v>
      </c>
      <c r="MG44" s="149">
        <v>7.9491704774589911</v>
      </c>
      <c r="MH44" s="149">
        <v>5.6138311068494389</v>
      </c>
      <c r="MI44" s="149">
        <v>32.307357087263156</v>
      </c>
      <c r="MJ44" s="149">
        <v>10.290402185184831</v>
      </c>
      <c r="MK44" s="149">
        <v>7.5067051259151665</v>
      </c>
      <c r="ML44" s="149">
        <v>3.3641187705313769</v>
      </c>
      <c r="MM44" s="149">
        <v>33.039031294263161</v>
      </c>
      <c r="MN44" s="149">
        <v>9.6481091383817112</v>
      </c>
      <c r="MO44" s="149">
        <v>7.0381612906005264</v>
      </c>
      <c r="MP44" s="149">
        <v>1.1093933304130417</v>
      </c>
      <c r="MQ44" s="149">
        <v>33.536157964263161</v>
      </c>
      <c r="MR44" s="149">
        <v>9.1313513374918642</v>
      </c>
      <c r="MS44" s="149">
        <v>6.6611936694145149</v>
      </c>
      <c r="MT44" s="149">
        <v>-0.62173108107781871</v>
      </c>
      <c r="MU44" s="149">
        <v>33.838147751263158</v>
      </c>
      <c r="MV44" s="149">
        <v>9.3365063978874527</v>
      </c>
      <c r="MW44" s="149">
        <v>6.8108514297007172</v>
      </c>
      <c r="MX44" s="149">
        <v>-1.7915932810632142</v>
      </c>
      <c r="MY44" s="149">
        <v>33.84186338326316</v>
      </c>
      <c r="MZ44" s="149">
        <v>9.2334801057569447</v>
      </c>
      <c r="NA44" s="149">
        <v>6.7356951839755919</v>
      </c>
      <c r="NB44" s="149">
        <v>-1.3265737536250555</v>
      </c>
      <c r="ND44" s="97"/>
    </row>
    <row r="45" spans="1:368" ht="15" thickBot="1" x14ac:dyDescent="0.35">
      <c r="A45" s="2"/>
      <c r="B45" s="72" t="s">
        <v>475</v>
      </c>
      <c r="C45" s="72" t="s">
        <v>475</v>
      </c>
      <c r="D45" s="72" t="s">
        <v>830</v>
      </c>
      <c r="E45" s="85">
        <v>370584</v>
      </c>
      <c r="F45" s="82">
        <v>429294</v>
      </c>
      <c r="G45" s="20">
        <v>30.435135536000001</v>
      </c>
      <c r="H45" s="20">
        <v>9.9467092142002365</v>
      </c>
      <c r="I45" s="20">
        <v>7.2559858886490538</v>
      </c>
      <c r="J45" s="20">
        <v>13.968921777234968</v>
      </c>
      <c r="K45" s="20">
        <v>30.477034457999999</v>
      </c>
      <c r="L45" s="20">
        <v>9.2188012937093209</v>
      </c>
      <c r="M45" s="20">
        <v>6.7249871949526856</v>
      </c>
      <c r="N45" s="20">
        <v>12.285214746653683</v>
      </c>
      <c r="O45" s="20">
        <v>30.541878494999999</v>
      </c>
      <c r="P45" s="20">
        <v>9.3445658465039969</v>
      </c>
      <c r="Q45" s="20">
        <v>6.8167306852587712</v>
      </c>
      <c r="R45" s="20">
        <v>11.547968537594715</v>
      </c>
      <c r="S45" s="20">
        <v>30.635920221999999</v>
      </c>
      <c r="T45" s="20">
        <v>9.1896459621519284</v>
      </c>
      <c r="U45" s="20">
        <v>6.7037187864968217</v>
      </c>
      <c r="V45" s="20">
        <v>11.120031035413216</v>
      </c>
      <c r="W45" s="20">
        <v>30.788744942000001</v>
      </c>
      <c r="X45" s="20">
        <v>8.881224911184125</v>
      </c>
      <c r="Y45" s="20">
        <v>6.478729923809472</v>
      </c>
      <c r="Z45" s="20">
        <v>10.640057945363001</v>
      </c>
      <c r="AA45" s="20">
        <v>30.974464349000002</v>
      </c>
      <c r="AB45" s="20">
        <v>8.3820818152970098</v>
      </c>
      <c r="AC45" s="20">
        <v>6.1146119846821314</v>
      </c>
      <c r="AD45" s="20">
        <v>10.114761529371609</v>
      </c>
      <c r="AE45" s="20">
        <v>31.230571466000001</v>
      </c>
      <c r="AF45" s="20">
        <v>7.9634918754966169</v>
      </c>
      <c r="AG45" s="20">
        <v>5.809256451418328</v>
      </c>
      <c r="AH45" s="20">
        <v>9.5517946106672476</v>
      </c>
      <c r="AI45" s="20">
        <v>31.572974619</v>
      </c>
      <c r="AJ45" s="20">
        <v>7.7041461808407554</v>
      </c>
      <c r="AK45" s="20">
        <v>5.6200673779086392</v>
      </c>
      <c r="AL45" s="20">
        <v>9.231650167250379</v>
      </c>
      <c r="AM45" s="20">
        <v>31.950997390000001</v>
      </c>
      <c r="AN45" s="20">
        <v>7.4688266074647842</v>
      </c>
      <c r="AO45" s="20">
        <v>5.4484050253688352</v>
      </c>
      <c r="AP45" s="20">
        <v>8.786564851138646</v>
      </c>
      <c r="AQ45" s="20">
        <v>32.291487437999997</v>
      </c>
      <c r="AR45" s="20">
        <v>7.2365115781409921</v>
      </c>
      <c r="AS45" s="20">
        <v>5.2789344458843148</v>
      </c>
      <c r="AT45" s="20">
        <v>8.1657918551336302</v>
      </c>
      <c r="AU45" s="20">
        <v>33.679487715999997</v>
      </c>
      <c r="AV45" s="20">
        <v>6.5044600469538203</v>
      </c>
      <c r="AW45" s="20">
        <v>4.744913045874469</v>
      </c>
      <c r="AX45" s="20">
        <v>5.4052642538846811</v>
      </c>
      <c r="AY45" s="20">
        <v>34.841016076999999</v>
      </c>
      <c r="AZ45" s="20">
        <v>5.7705532694960748</v>
      </c>
      <c r="BA45" s="20">
        <v>4.2095382695399142</v>
      </c>
      <c r="BB45" s="20">
        <v>2.2206008533013524</v>
      </c>
      <c r="BC45" s="20">
        <v>32.052349637854242</v>
      </c>
      <c r="BD45" s="20">
        <v>5.1992056257398511</v>
      </c>
      <c r="BE45" s="20">
        <v>3.7927481180102478</v>
      </c>
      <c r="BF45" s="20">
        <v>-0.12194464265697391</v>
      </c>
      <c r="BG45" s="20">
        <v>28.439816015946644</v>
      </c>
      <c r="BH45" s="20">
        <v>4.6132172241902127</v>
      </c>
      <c r="BI45" s="20">
        <v>3.3652777375063105</v>
      </c>
      <c r="BJ45" s="20">
        <v>-2.1852802721370637</v>
      </c>
      <c r="BK45" s="20">
        <v>24.946932787417662</v>
      </c>
      <c r="BL45" s="20">
        <v>4.0466372905190537</v>
      </c>
      <c r="BM45" s="20">
        <v>2.9519655641052305</v>
      </c>
      <c r="BN45" s="20">
        <v>-3.7471539877609175</v>
      </c>
      <c r="BO45" s="23">
        <v>30.420901618999999</v>
      </c>
      <c r="BP45" s="23">
        <v>9.9467092142002418</v>
      </c>
      <c r="BQ45" s="23">
        <v>7.2559858886490582</v>
      </c>
      <c r="BR45" s="23">
        <v>13.968921777234968</v>
      </c>
      <c r="BS45" s="23">
        <v>30.464093239</v>
      </c>
      <c r="BT45" s="23">
        <v>9.7355979848944596</v>
      </c>
      <c r="BU45" s="23">
        <v>7.1019831860676632</v>
      </c>
      <c r="BV45" s="23">
        <v>13.526287345277753</v>
      </c>
      <c r="BW45" s="23">
        <v>30.512769619</v>
      </c>
      <c r="BX45" s="23">
        <v>9.5248447156868341</v>
      </c>
      <c r="BY45" s="23">
        <v>6.9482416103941702</v>
      </c>
      <c r="BZ45" s="23">
        <v>13.318254985554939</v>
      </c>
      <c r="CA45" s="23">
        <v>30.565359992000001</v>
      </c>
      <c r="CB45" s="23">
        <v>9.198494198787623</v>
      </c>
      <c r="CC45" s="23">
        <v>6.7101734519329401</v>
      </c>
      <c r="CD45" s="23">
        <v>13.21870325787255</v>
      </c>
      <c r="CE45" s="23">
        <v>30.635962454000001</v>
      </c>
      <c r="CF45" s="23">
        <v>9.2312867529207292</v>
      </c>
      <c r="CG45" s="23">
        <v>6.7340951636185382</v>
      </c>
      <c r="CH45" s="23">
        <v>13.125474552403956</v>
      </c>
      <c r="CI45" s="23">
        <v>30.721033676000001</v>
      </c>
      <c r="CJ45" s="23">
        <v>9.1850383082414861</v>
      </c>
      <c r="CK45" s="23">
        <v>6.7003575671192381</v>
      </c>
      <c r="CL45" s="23">
        <v>13.007516527007137</v>
      </c>
      <c r="CM45" s="23">
        <v>30.839392225000001</v>
      </c>
      <c r="CN45" s="23">
        <v>8.6148487816354518</v>
      </c>
      <c r="CO45" s="23">
        <v>6.2844122459267435</v>
      </c>
      <c r="CP45" s="23">
        <v>12.842629271646244</v>
      </c>
      <c r="CQ45" s="23">
        <v>30.999563510000002</v>
      </c>
      <c r="CR45" s="23">
        <v>8.5259314932583337</v>
      </c>
      <c r="CS45" s="23">
        <v>6.2195483220070384</v>
      </c>
      <c r="CT45" s="23">
        <v>12.628620223707337</v>
      </c>
      <c r="CU45" s="23">
        <v>31.161002953000001</v>
      </c>
      <c r="CV45" s="23">
        <v>8.4571622446906112</v>
      </c>
      <c r="CW45" s="23">
        <v>6.1693821126171002</v>
      </c>
      <c r="CX45" s="23">
        <v>12.37614723871833</v>
      </c>
      <c r="CY45" s="23">
        <v>31.353823718000001</v>
      </c>
      <c r="CZ45" s="23">
        <v>8.3736961772365408</v>
      </c>
      <c r="DA45" s="23">
        <v>6.1084947784661088</v>
      </c>
      <c r="DB45" s="23">
        <v>12.099098191473523</v>
      </c>
      <c r="DC45" s="23">
        <v>32.062854252999998</v>
      </c>
      <c r="DD45" s="23">
        <v>8.0562742079280056</v>
      </c>
      <c r="DE45" s="23">
        <v>5.8769398711645273</v>
      </c>
      <c r="DF45" s="23">
        <v>10.921312453050206</v>
      </c>
      <c r="DG45" s="23">
        <v>32.886988909000003</v>
      </c>
      <c r="DH45" s="23">
        <v>7.7623582850637645</v>
      </c>
      <c r="DI45" s="23">
        <v>5.6625322974810057</v>
      </c>
      <c r="DJ45" s="23">
        <v>9.2842477754573594</v>
      </c>
      <c r="DK45" s="23">
        <v>33.740254501999999</v>
      </c>
      <c r="DL45" s="23">
        <v>7.4851983039361167</v>
      </c>
      <c r="DM45" s="23">
        <v>5.4603479500096439</v>
      </c>
      <c r="DN45" s="23">
        <v>7.5960555383378292</v>
      </c>
      <c r="DO45" s="23">
        <v>34.698731481999999</v>
      </c>
      <c r="DP45" s="23">
        <v>7.0047238053544714</v>
      </c>
      <c r="DQ45" s="23">
        <v>5.1098484927030032</v>
      </c>
      <c r="DR45" s="23">
        <v>5.7634599302678353</v>
      </c>
      <c r="DS45" s="23">
        <v>35.377082428999998</v>
      </c>
      <c r="DT45" s="23">
        <v>6.5336414979191737</v>
      </c>
      <c r="DU45" s="23">
        <v>4.7662005080747933</v>
      </c>
      <c r="DV45" s="23">
        <v>4.5625258040934611</v>
      </c>
      <c r="DW45" s="25">
        <v>30.439877449000001</v>
      </c>
      <c r="DX45" s="25">
        <v>9.9467092142002365</v>
      </c>
      <c r="DY45" s="25">
        <v>7.2559858886490538</v>
      </c>
      <c r="DZ45" s="25">
        <v>13.968921777234968</v>
      </c>
      <c r="EA45" s="25">
        <v>30.481439073000001</v>
      </c>
      <c r="EB45" s="25">
        <v>9.1155179604287682</v>
      </c>
      <c r="EC45" s="25">
        <v>6.6496434412872594</v>
      </c>
      <c r="ED45" s="25">
        <v>12.018554024852257</v>
      </c>
      <c r="EE45" s="25">
        <v>30.547053690999999</v>
      </c>
      <c r="EF45" s="25">
        <v>9.2749224933944703</v>
      </c>
      <c r="EG45" s="25">
        <v>6.7659268287753127</v>
      </c>
      <c r="EH45" s="25">
        <v>11.238033342618987</v>
      </c>
      <c r="EI45" s="25">
        <v>30.638865158000002</v>
      </c>
      <c r="EJ45" s="25">
        <v>8.9976620769382798</v>
      </c>
      <c r="EK45" s="25">
        <v>6.5636692151300906</v>
      </c>
      <c r="EL45" s="25">
        <v>10.816315133066588</v>
      </c>
      <c r="EM45" s="25">
        <v>30.781732965</v>
      </c>
      <c r="EN45" s="25">
        <v>8.653472969194965</v>
      </c>
      <c r="EO45" s="25">
        <v>6.3125880530059595</v>
      </c>
      <c r="EP45" s="25">
        <v>10.350106177994096</v>
      </c>
      <c r="EQ45" s="25">
        <v>30.949204252000001</v>
      </c>
      <c r="ER45" s="25">
        <v>8.1014212508044832</v>
      </c>
      <c r="ES45" s="25">
        <v>5.9098740103829819</v>
      </c>
      <c r="ET45" s="25">
        <v>9.8484098958026962</v>
      </c>
      <c r="EU45" s="25">
        <v>31.173732985000001</v>
      </c>
      <c r="EV45" s="25">
        <v>7.6570283821746186</v>
      </c>
      <c r="EW45" s="25">
        <v>5.5856955997794859</v>
      </c>
      <c r="EX45" s="25">
        <v>9.321709195708813</v>
      </c>
      <c r="EY45" s="25">
        <v>31.468480316000001</v>
      </c>
      <c r="EZ45" s="25">
        <v>7.4170809242597047</v>
      </c>
      <c r="FA45" s="25">
        <v>5.4106572699002697</v>
      </c>
      <c r="FB45" s="25">
        <v>9.0544505086810787</v>
      </c>
      <c r="FC45" s="25">
        <v>31.793152146000001</v>
      </c>
      <c r="FD45" s="25">
        <v>7.1884729770979092</v>
      </c>
      <c r="FE45" s="25">
        <v>5.2438909552410555</v>
      </c>
      <c r="FF45" s="25">
        <v>8.7135550025493878</v>
      </c>
      <c r="FG45" s="25">
        <v>32.120920675999997</v>
      </c>
      <c r="FH45" s="25">
        <v>6.9585588547125132</v>
      </c>
      <c r="FI45" s="25">
        <v>5.076171803941457</v>
      </c>
      <c r="FJ45" s="25">
        <v>8.3407346840453158</v>
      </c>
      <c r="FK45" s="25">
        <v>33.408366156</v>
      </c>
      <c r="FL45" s="25">
        <v>6.1546881485028839</v>
      </c>
      <c r="FM45" s="25">
        <v>4.4897593156555597</v>
      </c>
      <c r="FN45" s="25">
        <v>5.7925578115684004</v>
      </c>
      <c r="FO45" s="25">
        <v>32.512155314042921</v>
      </c>
      <c r="FP45" s="25">
        <v>5.2737906182723151</v>
      </c>
      <c r="FQ45" s="25">
        <v>3.84715683165274</v>
      </c>
      <c r="FR45" s="25">
        <v>2.5013694725053064</v>
      </c>
      <c r="FS45" s="25">
        <v>28.307193509984256</v>
      </c>
      <c r="FT45" s="25">
        <v>4.5917045523614668</v>
      </c>
      <c r="FU45" s="25">
        <v>3.3495845429175248</v>
      </c>
      <c r="FV45" s="25">
        <v>3.7349565697830656E-2</v>
      </c>
      <c r="FW45" s="25">
        <v>24.351077612801134</v>
      </c>
      <c r="FX45" s="25">
        <v>3.9499837343524966</v>
      </c>
      <c r="FY45" s="25">
        <v>2.8814581405413588</v>
      </c>
      <c r="FZ45" s="25">
        <v>-1.9735935805722136</v>
      </c>
      <c r="GA45" s="25">
        <v>20.904595441764094</v>
      </c>
      <c r="GB45" s="25">
        <v>3.3909305075180645</v>
      </c>
      <c r="GC45" s="25">
        <v>2.4736365949870565</v>
      </c>
      <c r="GD45" s="25">
        <v>-3.2771328740351215</v>
      </c>
      <c r="GE45" s="26">
        <v>30.439877533000001</v>
      </c>
      <c r="GF45" s="26">
        <v>9.9467092142002418</v>
      </c>
      <c r="GG45" s="26">
        <v>7.2559858886490582</v>
      </c>
      <c r="GH45" s="26">
        <v>13.968921777234968</v>
      </c>
      <c r="GI45" s="26">
        <v>30.416643534999999</v>
      </c>
      <c r="GJ45" s="26">
        <v>9.3352911307506314</v>
      </c>
      <c r="GK45" s="26">
        <v>6.8099649092439689</v>
      </c>
      <c r="GL45" s="26">
        <v>12.70568908561985</v>
      </c>
      <c r="GM45" s="26">
        <v>30.458838665999998</v>
      </c>
      <c r="GN45" s="26">
        <v>9.5729981723816646</v>
      </c>
      <c r="GO45" s="26">
        <v>6.9833688866363017</v>
      </c>
      <c r="GP45" s="26">
        <v>12.071294553792608</v>
      </c>
      <c r="GQ45" s="26">
        <v>30.541256669999999</v>
      </c>
      <c r="GR45" s="26">
        <v>9.1583529942660515</v>
      </c>
      <c r="GS45" s="26">
        <v>6.6808910021005792</v>
      </c>
      <c r="GT45" s="26">
        <v>11.678303127586306</v>
      </c>
      <c r="GU45" s="26">
        <v>30.649820872999999</v>
      </c>
      <c r="GV45" s="26">
        <v>8.8142969600071694</v>
      </c>
      <c r="GW45" s="26">
        <v>6.4299069152306254</v>
      </c>
      <c r="GX45" s="26">
        <v>11.228892154123137</v>
      </c>
      <c r="GY45" s="26">
        <v>30.823012561999999</v>
      </c>
      <c r="GZ45" s="26">
        <v>8.35540787406112</v>
      </c>
      <c r="HA45" s="26">
        <v>6.0951537159186344</v>
      </c>
      <c r="HB45" s="26">
        <v>10.719960771087884</v>
      </c>
      <c r="HC45" s="26">
        <v>31.090451822999999</v>
      </c>
      <c r="HD45" s="26">
        <v>8.0186292468298177</v>
      </c>
      <c r="HE45" s="26">
        <v>5.849478396155563</v>
      </c>
      <c r="HF45" s="26">
        <v>10.048123999925991</v>
      </c>
      <c r="HG45" s="26">
        <v>31.497469749</v>
      </c>
      <c r="HH45" s="26">
        <v>7.6674935055937663</v>
      </c>
      <c r="HI45" s="26">
        <v>5.5933297616130204</v>
      </c>
      <c r="HJ45" s="26">
        <v>9.2560281171552887</v>
      </c>
      <c r="HK45" s="26">
        <v>31.963258422999999</v>
      </c>
      <c r="HL45" s="26">
        <v>7.3157476210987049</v>
      </c>
      <c r="HM45" s="26">
        <v>5.3367360360577525</v>
      </c>
      <c r="HN45" s="26">
        <v>8.3606888752058808</v>
      </c>
      <c r="HO45" s="26">
        <v>32.451783970999998</v>
      </c>
      <c r="HP45" s="26">
        <v>6.8849796630109781</v>
      </c>
      <c r="HQ45" s="26">
        <v>5.0224968080018604</v>
      </c>
      <c r="HR45" s="26">
        <v>7.3221318306369696</v>
      </c>
      <c r="HS45" s="26">
        <v>33.798179787000002</v>
      </c>
      <c r="HT45" s="26">
        <v>5.8995982997474785</v>
      </c>
      <c r="HU45" s="26">
        <v>4.303674822478218</v>
      </c>
      <c r="HV45" s="26">
        <v>3.9160830617365363</v>
      </c>
      <c r="HW45" s="26">
        <v>31.113371278045651</v>
      </c>
      <c r="HX45" s="26">
        <v>5.0468941220303325</v>
      </c>
      <c r="HY45" s="26">
        <v>3.6816389966118455</v>
      </c>
      <c r="HZ45" s="26">
        <v>0.96997947246369165</v>
      </c>
      <c r="IA45" s="26">
        <v>27.017473074532077</v>
      </c>
      <c r="IB45" s="26">
        <v>4.3824992423171976</v>
      </c>
      <c r="IC45" s="26">
        <v>3.1969721819022316</v>
      </c>
      <c r="ID45" s="26">
        <v>-1.1003191627116493</v>
      </c>
      <c r="IE45" s="26">
        <v>23.39118810467879</v>
      </c>
      <c r="IF45" s="26">
        <v>3.7942802371953235</v>
      </c>
      <c r="IG45" s="26">
        <v>2.7678746071479381</v>
      </c>
      <c r="IH45" s="26">
        <v>-2.3020860305040216</v>
      </c>
      <c r="II45" s="26">
        <v>21.990081429919041</v>
      </c>
      <c r="IJ45" s="26">
        <v>3.5670069861551164</v>
      </c>
      <c r="IK45" s="26">
        <v>2.6020819347271096</v>
      </c>
      <c r="IL45" s="26">
        <v>-1.8084798574060912</v>
      </c>
      <c r="IM45" s="27">
        <v>30.435135441</v>
      </c>
      <c r="IN45" s="27">
        <v>9.9467092142002365</v>
      </c>
      <c r="IO45" s="27">
        <v>7.2559858886490538</v>
      </c>
      <c r="IP45" s="27">
        <v>13.968921777234968</v>
      </c>
      <c r="IQ45" s="27">
        <v>30.469263001999998</v>
      </c>
      <c r="IR45" s="27">
        <v>9.3384714989202937</v>
      </c>
      <c r="IS45" s="27">
        <v>6.8122849435450448</v>
      </c>
      <c r="IT45" s="27">
        <v>13.150150743809766</v>
      </c>
      <c r="IU45" s="27">
        <v>30.519379354000002</v>
      </c>
      <c r="IV45" s="27">
        <v>9.5493898093072538</v>
      </c>
      <c r="IW45" s="27">
        <v>6.966146914461075</v>
      </c>
      <c r="IX45" s="27">
        <v>12.585382962529073</v>
      </c>
      <c r="IY45" s="27">
        <v>30.578352498000001</v>
      </c>
      <c r="IZ45" s="27">
        <v>9.4092266356405077</v>
      </c>
      <c r="JA45" s="27">
        <v>6.863899830693688</v>
      </c>
      <c r="JB45" s="27">
        <v>12.208121920302556</v>
      </c>
      <c r="JC45" s="27">
        <v>30.671702123999999</v>
      </c>
      <c r="JD45" s="27">
        <v>9.1311545489409411</v>
      </c>
      <c r="JE45" s="27">
        <v>6.6610501149064056</v>
      </c>
      <c r="JF45" s="27">
        <v>11.834128576076367</v>
      </c>
      <c r="JG45" s="27">
        <v>30.813452718000001</v>
      </c>
      <c r="JH45" s="27">
        <v>8.6614123319117304</v>
      </c>
      <c r="JI45" s="27">
        <v>6.3183797075720216</v>
      </c>
      <c r="JJ45" s="27">
        <v>11.412582991206342</v>
      </c>
      <c r="JK45" s="27">
        <v>31.013025378999998</v>
      </c>
      <c r="JL45" s="27">
        <v>8.2530739919079821</v>
      </c>
      <c r="JM45" s="27">
        <v>6.0205025736319184</v>
      </c>
      <c r="JN45" s="27">
        <v>10.920962649713474</v>
      </c>
      <c r="JO45" s="27">
        <v>31.260396057000001</v>
      </c>
      <c r="JP45" s="27">
        <v>8.0041333641115866</v>
      </c>
      <c r="JQ45" s="27">
        <v>5.8389038515316143</v>
      </c>
      <c r="JR45" s="27">
        <v>10.655541104988345</v>
      </c>
      <c r="JS45" s="27">
        <v>31.556554845000001</v>
      </c>
      <c r="JT45" s="27">
        <v>7.7712044665364983</v>
      </c>
      <c r="JU45" s="27">
        <v>5.6689854637043577</v>
      </c>
      <c r="JV45" s="27">
        <v>10.258304333717334</v>
      </c>
      <c r="JW45" s="27">
        <v>31.890694216</v>
      </c>
      <c r="JX45" s="27">
        <v>7.5622607656912066</v>
      </c>
      <c r="JY45" s="27">
        <v>5.5165639429574638</v>
      </c>
      <c r="JZ45" s="27">
        <v>9.8017954587519469</v>
      </c>
      <c r="KA45" s="27">
        <v>33.086804266000001</v>
      </c>
      <c r="KB45" s="27">
        <v>6.9586475245710311</v>
      </c>
      <c r="KC45" s="27">
        <v>5.0762364873687389</v>
      </c>
      <c r="KD45" s="27">
        <v>7.6668175958785554</v>
      </c>
      <c r="KE45" s="27">
        <v>34.242833590000004</v>
      </c>
      <c r="KF45" s="27">
        <v>6.4597158721926906</v>
      </c>
      <c r="KG45" s="27">
        <v>4.7122727933372275</v>
      </c>
      <c r="KH45" s="27">
        <v>5.5686315744768038</v>
      </c>
      <c r="KI45" s="27">
        <v>34.954574024999999</v>
      </c>
      <c r="KJ45" s="27">
        <v>6.0814161519523591</v>
      </c>
      <c r="KK45" s="27">
        <v>4.4363084143016991</v>
      </c>
      <c r="KL45" s="27">
        <v>4.1404587197456593</v>
      </c>
      <c r="KM45" s="27">
        <v>34.799346905059657</v>
      </c>
      <c r="KN45" s="27">
        <v>5.6447955374597365</v>
      </c>
      <c r="KO45" s="27">
        <v>4.1177997548820739</v>
      </c>
      <c r="KP45" s="27">
        <v>3.1365380631478956</v>
      </c>
      <c r="KQ45" s="27">
        <v>33.780520967134315</v>
      </c>
      <c r="KR45" s="27">
        <v>5.479531973073331</v>
      </c>
      <c r="KS45" s="27">
        <v>3.9972422855450138</v>
      </c>
      <c r="KT45" s="133">
        <v>2.8228034756666958</v>
      </c>
      <c r="KU45" s="149">
        <v>30.435135441</v>
      </c>
      <c r="KV45" s="149">
        <v>9.9467092142002418</v>
      </c>
      <c r="KW45" s="149">
        <v>7.2559858886490582</v>
      </c>
      <c r="KX45" s="149">
        <v>13.968921777234968</v>
      </c>
      <c r="KY45" s="149">
        <v>30.424742573</v>
      </c>
      <c r="KZ45" s="149">
        <v>9.136023114435762</v>
      </c>
      <c r="LA45" s="149">
        <v>6.66460166565225</v>
      </c>
      <c r="LB45" s="149">
        <v>11.878913883063959</v>
      </c>
      <c r="LC45" s="149">
        <v>30.482004019000001</v>
      </c>
      <c r="LD45" s="149">
        <v>9.353936290676101</v>
      </c>
      <c r="LE45" s="149">
        <v>6.8235662938222639</v>
      </c>
      <c r="LF45" s="149">
        <v>11.064769790126739</v>
      </c>
      <c r="LG45" s="149">
        <v>30.578019521000002</v>
      </c>
      <c r="LH45" s="149">
        <v>8.9319250813723841</v>
      </c>
      <c r="LI45" s="149">
        <v>6.5157149920884265</v>
      </c>
      <c r="LJ45" s="149">
        <v>10.628304532152775</v>
      </c>
      <c r="LK45" s="149">
        <v>30.716176122</v>
      </c>
      <c r="LL45" s="149">
        <v>8.5726734122053241</v>
      </c>
      <c r="LM45" s="149">
        <v>6.253645901114262</v>
      </c>
      <c r="LN45" s="149">
        <v>10.146698452406675</v>
      </c>
      <c r="LO45" s="149">
        <v>30.874936532</v>
      </c>
      <c r="LP45" s="149">
        <v>8.1169543443087591</v>
      </c>
      <c r="LQ45" s="149">
        <v>5.9212051858347774</v>
      </c>
      <c r="LR45" s="149">
        <v>9.6364721430454097</v>
      </c>
      <c r="LS45" s="149">
        <v>31.10801837</v>
      </c>
      <c r="LT45" s="149">
        <v>7.7817743605884351</v>
      </c>
      <c r="LU45" s="149">
        <v>5.6766960542558413</v>
      </c>
      <c r="LV45" s="149">
        <v>8.9802401768340587</v>
      </c>
      <c r="LW45" s="149">
        <v>31.475313581999998</v>
      </c>
      <c r="LX45" s="149">
        <v>7.4331030527392326</v>
      </c>
      <c r="LY45" s="149">
        <v>5.4223451895579196</v>
      </c>
      <c r="LZ45" s="149">
        <v>8.1977442605925575</v>
      </c>
      <c r="MA45" s="149">
        <v>31.876268054000001</v>
      </c>
      <c r="MB45" s="149">
        <v>7.0880960130654955</v>
      </c>
      <c r="MC45" s="149">
        <v>5.170667357478206</v>
      </c>
      <c r="MD45" s="149">
        <v>7.3403626294896398</v>
      </c>
      <c r="ME45" s="149">
        <v>32.329946700999997</v>
      </c>
      <c r="MF45" s="149">
        <v>6.6843891015313863</v>
      </c>
      <c r="MG45" s="149">
        <v>4.8761687861256187</v>
      </c>
      <c r="MH45" s="149">
        <v>6.4522129301816449</v>
      </c>
      <c r="MI45" s="149">
        <v>33.673451016999998</v>
      </c>
      <c r="MJ45" s="149">
        <v>5.699979195412074</v>
      </c>
      <c r="MK45" s="149">
        <v>4.1580554650635442</v>
      </c>
      <c r="ML45" s="149">
        <v>3.1437718150282592</v>
      </c>
      <c r="MM45" s="149">
        <v>29.569308686488384</v>
      </c>
      <c r="MN45" s="149">
        <v>4.7964320185270708</v>
      </c>
      <c r="MO45" s="149">
        <v>3.4989303791661355</v>
      </c>
      <c r="MP45" s="149">
        <v>-9.3753180526690016E-2</v>
      </c>
      <c r="MQ45" s="149">
        <v>25.01180345309232</v>
      </c>
      <c r="MR45" s="149">
        <v>4.0571599490365067</v>
      </c>
      <c r="MS45" s="149">
        <v>2.9596416969919459</v>
      </c>
      <c r="MT45" s="149">
        <v>-2.4979089136760564</v>
      </c>
      <c r="MU45" s="149">
        <v>21.104187627133669</v>
      </c>
      <c r="MV45" s="149">
        <v>3.4233063184883039</v>
      </c>
      <c r="MW45" s="149">
        <v>2.4972542983374519</v>
      </c>
      <c r="MX45" s="149">
        <v>-3.957997087473494</v>
      </c>
      <c r="MY45" s="149">
        <v>19.378209796458957</v>
      </c>
      <c r="MZ45" s="149">
        <v>3.1433357781523732</v>
      </c>
      <c r="NA45" s="149">
        <v>2.2930196870536732</v>
      </c>
      <c r="NB45" s="149">
        <v>-3.6236352901220386</v>
      </c>
      <c r="ND45" s="97"/>
    </row>
    <row r="46" spans="1:368" ht="15" thickBot="1" x14ac:dyDescent="0.35">
      <c r="A46" s="2"/>
      <c r="B46" s="72" t="s">
        <v>476</v>
      </c>
      <c r="C46" s="72" t="s">
        <v>477</v>
      </c>
      <c r="D46" s="72" t="s">
        <v>826</v>
      </c>
      <c r="E46" s="85">
        <v>383030</v>
      </c>
      <c r="F46" s="82">
        <v>399104</v>
      </c>
      <c r="G46" s="20">
        <v>31.47675103694737</v>
      </c>
      <c r="H46" s="20">
        <v>12.110091743119259</v>
      </c>
      <c r="I46" s="20">
        <v>8.8341433237911353</v>
      </c>
      <c r="J46" s="20">
        <v>15.304226930726539</v>
      </c>
      <c r="K46" s="20">
        <v>31.583555515947371</v>
      </c>
      <c r="L46" s="20">
        <v>11.85821796668321</v>
      </c>
      <c r="M46" s="20">
        <v>8.650404910594979</v>
      </c>
      <c r="N46" s="20">
        <v>13.694753085881532</v>
      </c>
      <c r="O46" s="20">
        <v>31.70791294094737</v>
      </c>
      <c r="P46" s="20">
        <v>11.662605325120476</v>
      </c>
      <c r="Q46" s="20">
        <v>8.5077082119929699</v>
      </c>
      <c r="R46" s="20">
        <v>12.560755391011988</v>
      </c>
      <c r="S46" s="20">
        <v>31.816378259947371</v>
      </c>
      <c r="T46" s="20">
        <v>11.44175190938547</v>
      </c>
      <c r="U46" s="20">
        <v>8.3465987200470959</v>
      </c>
      <c r="V46" s="20">
        <v>11.514089637444524</v>
      </c>
      <c r="W46" s="20">
        <v>31.908175697947371</v>
      </c>
      <c r="X46" s="20">
        <v>11.195352116704182</v>
      </c>
      <c r="Y46" s="20">
        <v>8.1668535017884718</v>
      </c>
      <c r="Z46" s="20">
        <v>10.355287991795791</v>
      </c>
      <c r="AA46" s="20">
        <v>31.99369780594737</v>
      </c>
      <c r="AB46" s="20">
        <v>10.930310554806532</v>
      </c>
      <c r="AC46" s="20">
        <v>7.9735093724266406</v>
      </c>
      <c r="AD46" s="20">
        <v>9.2545429789902514</v>
      </c>
      <c r="AE46" s="20">
        <v>32.083468488947368</v>
      </c>
      <c r="AF46" s="20">
        <v>10.680663312867054</v>
      </c>
      <c r="AG46" s="20">
        <v>7.791395185146798</v>
      </c>
      <c r="AH46" s="20">
        <v>8.163763022802037</v>
      </c>
      <c r="AI46" s="20">
        <v>32.179002444947372</v>
      </c>
      <c r="AJ46" s="20">
        <v>10.440432666294649</v>
      </c>
      <c r="AK46" s="20">
        <v>7.6161502730846369</v>
      </c>
      <c r="AL46" s="20">
        <v>7.2412483161478072</v>
      </c>
      <c r="AM46" s="20">
        <v>32.28071013494737</v>
      </c>
      <c r="AN46" s="20">
        <v>10.234714983555172</v>
      </c>
      <c r="AO46" s="20">
        <v>7.4660820876316798</v>
      </c>
      <c r="AP46" s="20">
        <v>6.3475010881766636</v>
      </c>
      <c r="AQ46" s="20">
        <v>32.377939915947373</v>
      </c>
      <c r="AR46" s="20">
        <v>10.033853362477908</v>
      </c>
      <c r="AS46" s="20">
        <v>7.3195563315527652</v>
      </c>
      <c r="AT46" s="20">
        <v>5.4716862135837552</v>
      </c>
      <c r="AU46" s="20">
        <v>32.683653189947371</v>
      </c>
      <c r="AV46" s="20">
        <v>9.4545043848897503</v>
      </c>
      <c r="AW46" s="20">
        <v>6.8969293183913143</v>
      </c>
      <c r="AX46" s="20">
        <v>3.0416790083762564</v>
      </c>
      <c r="AY46" s="20">
        <v>32.957210608947371</v>
      </c>
      <c r="AZ46" s="20">
        <v>9.1026380524426678</v>
      </c>
      <c r="BA46" s="20">
        <v>6.6402477277319845</v>
      </c>
      <c r="BB46" s="20">
        <v>1.3553502830995114</v>
      </c>
      <c r="BC46" s="20">
        <v>33.15802762994737</v>
      </c>
      <c r="BD46" s="20">
        <v>8.8754039194475212</v>
      </c>
      <c r="BE46" s="20">
        <v>6.4744835913804071</v>
      </c>
      <c r="BF46" s="20">
        <v>6.5482064685401298E-2</v>
      </c>
      <c r="BG46" s="20">
        <v>33.352751272947373</v>
      </c>
      <c r="BH46" s="20">
        <v>9.4253545818275999</v>
      </c>
      <c r="BI46" s="20">
        <v>6.8756649428957584</v>
      </c>
      <c r="BJ46" s="20">
        <v>-1.2666042187152122</v>
      </c>
      <c r="BK46" s="20">
        <v>33.511083279947371</v>
      </c>
      <c r="BL46" s="20">
        <v>9.035899108173755</v>
      </c>
      <c r="BM46" s="20">
        <v>6.591562597061106</v>
      </c>
      <c r="BN46" s="20">
        <v>-2.5168750679819674</v>
      </c>
      <c r="BO46" s="23">
        <v>31.475181014947371</v>
      </c>
      <c r="BP46" s="23">
        <v>12.110091743119265</v>
      </c>
      <c r="BQ46" s="23">
        <v>8.8341433237911389</v>
      </c>
      <c r="BR46" s="23">
        <v>15.304226930726539</v>
      </c>
      <c r="BS46" s="23">
        <v>31.581678698947371</v>
      </c>
      <c r="BT46" s="23">
        <v>12.037360334610678</v>
      </c>
      <c r="BU46" s="23">
        <v>8.781086773887532</v>
      </c>
      <c r="BV46" s="23">
        <v>14.730424163437231</v>
      </c>
      <c r="BW46" s="23">
        <v>31.70644368094737</v>
      </c>
      <c r="BX46" s="23">
        <v>11.948177214481259</v>
      </c>
      <c r="BY46" s="23">
        <v>8.7160289294055673</v>
      </c>
      <c r="BZ46" s="23">
        <v>14.349540977784082</v>
      </c>
      <c r="CA46" s="23">
        <v>31.818889260947369</v>
      </c>
      <c r="CB46" s="23">
        <v>11.849517317419009</v>
      </c>
      <c r="CC46" s="23">
        <v>8.6440579080915789</v>
      </c>
      <c r="CD46" s="23">
        <v>14.05047666488187</v>
      </c>
      <c r="CE46" s="23">
        <v>31.92887862694737</v>
      </c>
      <c r="CF46" s="23">
        <v>11.751831291834614</v>
      </c>
      <c r="CG46" s="23">
        <v>8.5727973124619563</v>
      </c>
      <c r="CH46" s="23">
        <v>13.732030082901707</v>
      </c>
      <c r="CI46" s="23">
        <v>32.044423232947366</v>
      </c>
      <c r="CJ46" s="23">
        <v>11.65045462916688</v>
      </c>
      <c r="CK46" s="23">
        <v>8.4988444484629486</v>
      </c>
      <c r="CL46" s="23">
        <v>13.410786262843608</v>
      </c>
      <c r="CM46" s="23">
        <v>32.175393746947371</v>
      </c>
      <c r="CN46" s="23">
        <v>11.376538164219943</v>
      </c>
      <c r="CO46" s="23">
        <v>8.2990262008875444</v>
      </c>
      <c r="CP46" s="23">
        <v>13.039595351690288</v>
      </c>
      <c r="CQ46" s="23">
        <v>32.296178587947367</v>
      </c>
      <c r="CR46" s="23">
        <v>11.250425166014567</v>
      </c>
      <c r="CS46" s="23">
        <v>8.2070285245055867</v>
      </c>
      <c r="CT46" s="23">
        <v>12.584950521393228</v>
      </c>
      <c r="CU46" s="23">
        <v>32.40734676494737</v>
      </c>
      <c r="CV46" s="23">
        <v>11.141284396944036</v>
      </c>
      <c r="CW46" s="23">
        <v>8.1274118529815507</v>
      </c>
      <c r="CX46" s="23">
        <v>12.205752595005178</v>
      </c>
      <c r="CY46" s="23">
        <v>32.515832831947371</v>
      </c>
      <c r="CZ46" s="23">
        <v>11.033819358450929</v>
      </c>
      <c r="DA46" s="23">
        <v>8.049017603583378</v>
      </c>
      <c r="DB46" s="23">
        <v>11.821907245463933</v>
      </c>
      <c r="DC46" s="23">
        <v>32.827784480947372</v>
      </c>
      <c r="DD46" s="23">
        <v>10.725555453933104</v>
      </c>
      <c r="DE46" s="23">
        <v>7.8241433770434172</v>
      </c>
      <c r="DF46" s="23">
        <v>10.708079632538919</v>
      </c>
      <c r="DG46" s="23">
        <v>33.125056193947373</v>
      </c>
      <c r="DH46" s="23">
        <v>10.476664127789649</v>
      </c>
      <c r="DI46" s="23">
        <v>7.6425806198125299</v>
      </c>
      <c r="DJ46" s="23">
        <v>9.5893997041970849</v>
      </c>
      <c r="DK46" s="23">
        <v>33.381073189947372</v>
      </c>
      <c r="DL46" s="23">
        <v>10.259688920699926</v>
      </c>
      <c r="DM46" s="23">
        <v>7.48430022707901</v>
      </c>
      <c r="DN46" s="23">
        <v>8.6023436531662512</v>
      </c>
      <c r="DO46" s="23">
        <v>33.661172527947372</v>
      </c>
      <c r="DP46" s="23">
        <v>10.579313539733615</v>
      </c>
      <c r="DQ46" s="23">
        <v>7.7174619366886894</v>
      </c>
      <c r="DR46" s="23">
        <v>7.492495322905306</v>
      </c>
      <c r="DS46" s="23">
        <v>33.92816590294737</v>
      </c>
      <c r="DT46" s="23">
        <v>10.866306747903968</v>
      </c>
      <c r="DU46" s="23">
        <v>7.9268194863845505</v>
      </c>
      <c r="DV46" s="23">
        <v>6.4510695342457751</v>
      </c>
      <c r="DW46" s="25">
        <v>31.477426252947371</v>
      </c>
      <c r="DX46" s="25">
        <v>12.110091743119259</v>
      </c>
      <c r="DY46" s="25">
        <v>8.8341433237911353</v>
      </c>
      <c r="DZ46" s="25">
        <v>15.304226930726539</v>
      </c>
      <c r="EA46" s="25">
        <v>31.598021681947369</v>
      </c>
      <c r="EB46" s="25">
        <v>11.8164141938125</v>
      </c>
      <c r="EC46" s="25">
        <v>8.6199096402990385</v>
      </c>
      <c r="ED46" s="25">
        <v>13.440957514166374</v>
      </c>
      <c r="EE46" s="25">
        <v>31.736443619947369</v>
      </c>
      <c r="EF46" s="25">
        <v>11.578954121839907</v>
      </c>
      <c r="EG46" s="25">
        <v>8.4466858238341018</v>
      </c>
      <c r="EH46" s="25">
        <v>12.218741974165614</v>
      </c>
      <c r="EI46" s="25">
        <v>31.852118572947369</v>
      </c>
      <c r="EJ46" s="25">
        <v>11.332933813921983</v>
      </c>
      <c r="EK46" s="25">
        <v>8.2672174344269731</v>
      </c>
      <c r="EL46" s="25">
        <v>11.131694429176321</v>
      </c>
      <c r="EM46" s="25">
        <v>31.94605614494737</v>
      </c>
      <c r="EN46" s="25">
        <v>11.034356545413877</v>
      </c>
      <c r="EO46" s="25">
        <v>8.0494094739938618</v>
      </c>
      <c r="EP46" s="25">
        <v>9.9212232791624757</v>
      </c>
      <c r="EQ46" s="25">
        <v>32.043687519947369</v>
      </c>
      <c r="ER46" s="25">
        <v>10.738227457370328</v>
      </c>
      <c r="ES46" s="25">
        <v>7.8333874271248396</v>
      </c>
      <c r="ET46" s="25">
        <v>8.7629718343505374</v>
      </c>
      <c r="EU46" s="25">
        <v>32.147653995947373</v>
      </c>
      <c r="EV46" s="25">
        <v>10.449402611453516</v>
      </c>
      <c r="EW46" s="25">
        <v>7.6226937231939216</v>
      </c>
      <c r="EX46" s="25">
        <v>7.6315043157829265</v>
      </c>
      <c r="EY46" s="25">
        <v>32.257946769947367</v>
      </c>
      <c r="EZ46" s="25">
        <v>10.207355139598105</v>
      </c>
      <c r="FA46" s="25">
        <v>7.4461234623825678</v>
      </c>
      <c r="FB46" s="25">
        <v>6.6546991979231791</v>
      </c>
      <c r="FC46" s="25">
        <v>32.359997852947373</v>
      </c>
      <c r="FD46" s="25">
        <v>9.9524421267828806</v>
      </c>
      <c r="FE46" s="25">
        <v>7.2601679685615883</v>
      </c>
      <c r="FF46" s="25">
        <v>5.7418815260575045</v>
      </c>
      <c r="FG46" s="25">
        <v>32.456535026947371</v>
      </c>
      <c r="FH46" s="25">
        <v>9.7162044659064364</v>
      </c>
      <c r="FI46" s="25">
        <v>7.087835883972267</v>
      </c>
      <c r="FJ46" s="25">
        <v>4.8153510435702458</v>
      </c>
      <c r="FK46" s="25">
        <v>32.761816171947373</v>
      </c>
      <c r="FL46" s="25">
        <v>9.0758692644002199</v>
      </c>
      <c r="FM46" s="25">
        <v>6.6207202695436065</v>
      </c>
      <c r="FN46" s="25">
        <v>2.2302028868147517</v>
      </c>
      <c r="FO46" s="25">
        <v>33.061299092947372</v>
      </c>
      <c r="FP46" s="25">
        <v>8.6367113615620461</v>
      </c>
      <c r="FQ46" s="25">
        <v>6.3003606936013128</v>
      </c>
      <c r="FR46" s="25">
        <v>0.4898675423262091</v>
      </c>
      <c r="FS46" s="25">
        <v>33.263478223947374</v>
      </c>
      <c r="FT46" s="25">
        <v>8.3724119778299126</v>
      </c>
      <c r="FU46" s="25">
        <v>6.1075579728782463</v>
      </c>
      <c r="FV46" s="25">
        <v>-0.73706961288710815</v>
      </c>
      <c r="FW46" s="25">
        <v>33.43483543394737</v>
      </c>
      <c r="FX46" s="25">
        <v>8.8767438700721613</v>
      </c>
      <c r="FY46" s="25">
        <v>6.4754610667056127</v>
      </c>
      <c r="FZ46" s="25">
        <v>-1.9313266429582789</v>
      </c>
      <c r="GA46" s="25">
        <v>33.532001261947372</v>
      </c>
      <c r="GB46" s="25">
        <v>8.4758098218945239</v>
      </c>
      <c r="GC46" s="25">
        <v>6.1829852605663653</v>
      </c>
      <c r="GD46" s="25">
        <v>-2.9361560026615372</v>
      </c>
      <c r="GE46" s="26">
        <v>31.477426252947371</v>
      </c>
      <c r="GF46" s="26">
        <v>12.110091743119265</v>
      </c>
      <c r="GG46" s="26">
        <v>8.8341433237911389</v>
      </c>
      <c r="GH46" s="26">
        <v>15.304226930726539</v>
      </c>
      <c r="GI46" s="26">
        <v>31.544513906947369</v>
      </c>
      <c r="GJ46" s="26">
        <v>11.926632179678476</v>
      </c>
      <c r="GK46" s="26">
        <v>8.7003121264777956</v>
      </c>
      <c r="GL46" s="26">
        <v>14.020746132173199</v>
      </c>
      <c r="GM46" s="26">
        <v>31.660418227947371</v>
      </c>
      <c r="GN46" s="26">
        <v>11.776991021415713</v>
      </c>
      <c r="GO46" s="26">
        <v>8.5911509849049033</v>
      </c>
      <c r="GP46" s="26">
        <v>12.9377788490187</v>
      </c>
      <c r="GQ46" s="26">
        <v>31.744783657947369</v>
      </c>
      <c r="GR46" s="26">
        <v>11.55909231612082</v>
      </c>
      <c r="GS46" s="26">
        <v>8.43219691308812</v>
      </c>
      <c r="GT46" s="26">
        <v>11.886194696451748</v>
      </c>
      <c r="GU46" s="26">
        <v>31.812449655947368</v>
      </c>
      <c r="GV46" s="26">
        <v>11.293279450101405</v>
      </c>
      <c r="GW46" s="26">
        <v>8.2382901281079466</v>
      </c>
      <c r="GX46" s="26">
        <v>10.70261015995834</v>
      </c>
      <c r="GY46" s="26">
        <v>31.88951166094737</v>
      </c>
      <c r="GZ46" s="26">
        <v>11.04530018101833</v>
      </c>
      <c r="HA46" s="26">
        <v>8.0573927038044868</v>
      </c>
      <c r="HB46" s="26">
        <v>9.5654961674987931</v>
      </c>
      <c r="HC46" s="26">
        <v>31.975840677947371</v>
      </c>
      <c r="HD46" s="26">
        <v>10.759566700697693</v>
      </c>
      <c r="HE46" s="26">
        <v>7.8489541080364269</v>
      </c>
      <c r="HF46" s="26">
        <v>8.4000783766318463</v>
      </c>
      <c r="HG46" s="26">
        <v>32.068590422947366</v>
      </c>
      <c r="HH46" s="26">
        <v>10.420845795575824</v>
      </c>
      <c r="HI46" s="26">
        <v>7.6018619235935612</v>
      </c>
      <c r="HJ46" s="26">
        <v>7.2254157065645757</v>
      </c>
      <c r="HK46" s="26">
        <v>32.16862527794737</v>
      </c>
      <c r="HL46" s="26">
        <v>10.257820212444013</v>
      </c>
      <c r="HM46" s="26">
        <v>7.4829370304234217</v>
      </c>
      <c r="HN46" s="26">
        <v>6.1070014589423778</v>
      </c>
      <c r="HO46" s="26">
        <v>32.264909826947367</v>
      </c>
      <c r="HP46" s="26">
        <v>10.045638995235581</v>
      </c>
      <c r="HQ46" s="26">
        <v>7.3281537865639557</v>
      </c>
      <c r="HR46" s="26">
        <v>4.9859764928259551</v>
      </c>
      <c r="HS46" s="26">
        <v>32.546437880947373</v>
      </c>
      <c r="HT46" s="26">
        <v>10.242801740216914</v>
      </c>
      <c r="HU46" s="26">
        <v>7.4719812640285088</v>
      </c>
      <c r="HV46" s="26">
        <v>2.1870746528551024</v>
      </c>
      <c r="HW46" s="26">
        <v>32.805344482947369</v>
      </c>
      <c r="HX46" s="26">
        <v>9.7341130671915845</v>
      </c>
      <c r="HY46" s="26">
        <v>7.1008999592771902</v>
      </c>
      <c r="HZ46" s="26">
        <v>0.61983264836406704</v>
      </c>
      <c r="IA46" s="26">
        <v>32.979151015947366</v>
      </c>
      <c r="IB46" s="26">
        <v>9.3107303901228633</v>
      </c>
      <c r="IC46" s="26">
        <v>6.7920481909030483</v>
      </c>
      <c r="ID46" s="26">
        <v>-0.4309168636303724</v>
      </c>
      <c r="IE46" s="26">
        <v>33.125240211947371</v>
      </c>
      <c r="IF46" s="26">
        <v>8.9179550641836265</v>
      </c>
      <c r="IG46" s="26">
        <v>6.5055240590468646</v>
      </c>
      <c r="IH46" s="26">
        <v>-1.2645986866460781</v>
      </c>
      <c r="II46" s="26">
        <v>33.207233252947368</v>
      </c>
      <c r="IJ46" s="26">
        <v>8.7108202683848273</v>
      </c>
      <c r="IK46" s="26">
        <v>6.3544221093468964</v>
      </c>
      <c r="IL46" s="26">
        <v>-1.7663805235037806</v>
      </c>
      <c r="IM46" s="27">
        <v>31.47675103694737</v>
      </c>
      <c r="IN46" s="27">
        <v>12.110091743119259</v>
      </c>
      <c r="IO46" s="27">
        <v>8.8341433237911353</v>
      </c>
      <c r="IP46" s="27">
        <v>15.304226930726539</v>
      </c>
      <c r="IQ46" s="27">
        <v>31.579634860947369</v>
      </c>
      <c r="IR46" s="27">
        <v>11.995426895682124</v>
      </c>
      <c r="IS46" s="27">
        <v>8.7504969140076696</v>
      </c>
      <c r="IT46" s="27">
        <v>14.438424474292985</v>
      </c>
      <c r="IU46" s="27">
        <v>31.698787973947368</v>
      </c>
      <c r="IV46" s="27">
        <v>11.840801966835242</v>
      </c>
      <c r="IW46" s="27">
        <v>8.6377001811802341</v>
      </c>
      <c r="IX46" s="27">
        <v>13.465899963856581</v>
      </c>
      <c r="IY46" s="27">
        <v>31.797751200947371</v>
      </c>
      <c r="IZ46" s="27">
        <v>11.624280722292669</v>
      </c>
      <c r="JA46" s="27">
        <v>8.4797509478045647</v>
      </c>
      <c r="JB46" s="27">
        <v>12.443401841577556</v>
      </c>
      <c r="JC46" s="27">
        <v>31.880881625947371</v>
      </c>
      <c r="JD46" s="27">
        <v>11.40094890164294</v>
      </c>
      <c r="JE46" s="27">
        <v>8.3168334939790043</v>
      </c>
      <c r="JF46" s="27">
        <v>11.332966927835326</v>
      </c>
      <c r="JG46" s="27">
        <v>31.960572493947371</v>
      </c>
      <c r="JH46" s="27">
        <v>11.138960009213422</v>
      </c>
      <c r="JI46" s="27">
        <v>8.1257162444933702</v>
      </c>
      <c r="JJ46" s="27">
        <v>10.28063187204997</v>
      </c>
      <c r="JK46" s="27">
        <v>32.049955705947369</v>
      </c>
      <c r="JL46" s="27">
        <v>10.904015283150235</v>
      </c>
      <c r="JM46" s="27">
        <v>7.9543273378494277</v>
      </c>
      <c r="JN46" s="27">
        <v>9.2261583989543752</v>
      </c>
      <c r="JO46" s="27">
        <v>32.143467064947373</v>
      </c>
      <c r="JP46" s="27">
        <v>10.677076678112389</v>
      </c>
      <c r="JQ46" s="27">
        <v>7.7887787850282102</v>
      </c>
      <c r="JR46" s="27">
        <v>8.3175577177349567</v>
      </c>
      <c r="JS46" s="27">
        <v>32.244076867947371</v>
      </c>
      <c r="JT46" s="27">
        <v>10.464276399214153</v>
      </c>
      <c r="JU46" s="27">
        <v>7.63354394428492</v>
      </c>
      <c r="JV46" s="27">
        <v>7.4095687994796009</v>
      </c>
      <c r="JW46" s="27">
        <v>32.342260491947371</v>
      </c>
      <c r="JX46" s="27">
        <v>10.260711368981923</v>
      </c>
      <c r="JY46" s="27">
        <v>7.485046088865686</v>
      </c>
      <c r="JZ46" s="27">
        <v>6.508444033295298</v>
      </c>
      <c r="KA46" s="27">
        <v>32.629140726947369</v>
      </c>
      <c r="KB46" s="27">
        <v>9.7253356081329319</v>
      </c>
      <c r="KC46" s="27">
        <v>7.0944969250981211</v>
      </c>
      <c r="KD46" s="27">
        <v>4.2695754975626095</v>
      </c>
      <c r="KE46" s="27">
        <v>32.903006651947372</v>
      </c>
      <c r="KF46" s="27">
        <v>9.4807627155513874</v>
      </c>
      <c r="KG46" s="27">
        <v>6.9160844050272345</v>
      </c>
      <c r="KH46" s="27">
        <v>3.1231162596404225</v>
      </c>
      <c r="KI46" s="27">
        <v>33.10217406894737</v>
      </c>
      <c r="KJ46" s="27">
        <v>9.354132344115353</v>
      </c>
      <c r="KK46" s="27">
        <v>6.8237093120766437</v>
      </c>
      <c r="KL46" s="27">
        <v>2.2781159943822544</v>
      </c>
      <c r="KM46" s="27">
        <v>33.297639743947371</v>
      </c>
      <c r="KN46" s="27">
        <v>9.9928958742122269</v>
      </c>
      <c r="KO46" s="27">
        <v>7.2896784140937907</v>
      </c>
      <c r="KP46" s="27">
        <v>1.3550362163267948</v>
      </c>
      <c r="KQ46" s="27">
        <v>33.45930332094737</v>
      </c>
      <c r="KR46" s="27">
        <v>9.6714588465515785</v>
      </c>
      <c r="KS46" s="27">
        <v>7.0551945776240128</v>
      </c>
      <c r="KT46" s="133">
        <v>0.47493331399936167</v>
      </c>
      <c r="KU46" s="149">
        <v>31.47675103694737</v>
      </c>
      <c r="KV46" s="149">
        <v>12.110091743119265</v>
      </c>
      <c r="KW46" s="149">
        <v>8.8341433237911389</v>
      </c>
      <c r="KX46" s="149">
        <v>15.304226930726539</v>
      </c>
      <c r="KY46" s="149">
        <v>31.555557283947369</v>
      </c>
      <c r="KZ46" s="149">
        <v>11.800525329771583</v>
      </c>
      <c r="LA46" s="149">
        <v>8.6083189351939815</v>
      </c>
      <c r="LB46" s="149">
        <v>13.340884081388293</v>
      </c>
      <c r="LC46" s="149">
        <v>31.686712495947368</v>
      </c>
      <c r="LD46" s="149">
        <v>11.595672160673958</v>
      </c>
      <c r="LE46" s="149">
        <v>8.4588814004065593</v>
      </c>
      <c r="LF46" s="149">
        <v>12.084094710149367</v>
      </c>
      <c r="LG46" s="149">
        <v>31.805988987947369</v>
      </c>
      <c r="LH46" s="149">
        <v>11.365445960525982</v>
      </c>
      <c r="LI46" s="149">
        <v>8.2909345927240636</v>
      </c>
      <c r="LJ46" s="149">
        <v>10.984857703198387</v>
      </c>
      <c r="LK46" s="149">
        <v>31.897146017947371</v>
      </c>
      <c r="LL46" s="149">
        <v>11.088285357001652</v>
      </c>
      <c r="LM46" s="149">
        <v>8.0887497912229875</v>
      </c>
      <c r="LN46" s="149">
        <v>9.7549353123157516</v>
      </c>
      <c r="LO46" s="149">
        <v>31.989936018947368</v>
      </c>
      <c r="LP46" s="149">
        <v>10.829112695749307</v>
      </c>
      <c r="LQ46" s="149">
        <v>7.8996869431721075</v>
      </c>
      <c r="LR46" s="149">
        <v>8.5805327866971624</v>
      </c>
      <c r="LS46" s="149">
        <v>32.092175647947371</v>
      </c>
      <c r="LT46" s="149">
        <v>10.53678598532897</v>
      </c>
      <c r="LU46" s="149">
        <v>7.686438677840596</v>
      </c>
      <c r="LV46" s="149">
        <v>7.3656209646143118</v>
      </c>
      <c r="LW46" s="149">
        <v>32.219189633947373</v>
      </c>
      <c r="LX46" s="149">
        <v>10.152526495518511</v>
      </c>
      <c r="LY46" s="149">
        <v>7.406126729878582</v>
      </c>
      <c r="LZ46" s="149">
        <v>6.1352809721104187</v>
      </c>
      <c r="MA46" s="149">
        <v>32.334705698947367</v>
      </c>
      <c r="MB46" s="149">
        <v>10.010807279375541</v>
      </c>
      <c r="MC46" s="149">
        <v>7.3027445347887987</v>
      </c>
      <c r="MD46" s="149">
        <v>4.9880051794373372</v>
      </c>
      <c r="ME46" s="149">
        <v>32.434292959947371</v>
      </c>
      <c r="MF46" s="149">
        <v>9.7883755186787607</v>
      </c>
      <c r="MG46" s="149">
        <v>7.140483662167826</v>
      </c>
      <c r="MH46" s="149">
        <v>3.8361084693874155</v>
      </c>
      <c r="MI46" s="149">
        <v>32.717728440947369</v>
      </c>
      <c r="MJ46" s="149">
        <v>9.9659565380306852</v>
      </c>
      <c r="MK46" s="149">
        <v>7.2700265434124027</v>
      </c>
      <c r="ML46" s="149">
        <v>0.93743502890600183</v>
      </c>
      <c r="MM46" s="149">
        <v>32.970668855947366</v>
      </c>
      <c r="MN46" s="149">
        <v>9.4430815154575019</v>
      </c>
      <c r="MO46" s="149">
        <v>6.8885964941754469</v>
      </c>
      <c r="MP46" s="149">
        <v>-0.68945149332827427</v>
      </c>
      <c r="MQ46" s="149">
        <v>33.141619089947369</v>
      </c>
      <c r="MR46" s="149">
        <v>9.0127767856174472</v>
      </c>
      <c r="MS46" s="149">
        <v>6.5746951846769335</v>
      </c>
      <c r="MT46" s="149">
        <v>-1.7961116348582671</v>
      </c>
      <c r="MU46" s="149">
        <v>33.286188429947373</v>
      </c>
      <c r="MV46" s="149">
        <v>8.6179043763131595</v>
      </c>
      <c r="MW46" s="149">
        <v>6.2866412597025993</v>
      </c>
      <c r="MX46" s="149">
        <v>-2.7011078721144166</v>
      </c>
      <c r="MY46" s="149">
        <v>33.38154912694737</v>
      </c>
      <c r="MZ46" s="149">
        <v>8.3466625808783252</v>
      </c>
      <c r="NA46" s="149">
        <v>6.0887741462981744</v>
      </c>
      <c r="NB46" s="149">
        <v>-3.3072073515580023</v>
      </c>
      <c r="ND46" s="97"/>
    </row>
    <row r="47" spans="1:368" ht="15" thickBot="1" x14ac:dyDescent="0.35">
      <c r="A47" s="2"/>
      <c r="B47" s="72" t="s">
        <v>478</v>
      </c>
      <c r="C47" s="72" t="s">
        <v>429</v>
      </c>
      <c r="D47" s="72" t="s">
        <v>826</v>
      </c>
      <c r="E47" s="85">
        <v>383882</v>
      </c>
      <c r="F47" s="82">
        <v>403258</v>
      </c>
      <c r="G47" s="20">
        <v>29.739113799842109</v>
      </c>
      <c r="H47" s="20">
        <v>14.010450737933786</v>
      </c>
      <c r="I47" s="20">
        <v>10.220428752750486</v>
      </c>
      <c r="J47" s="20">
        <v>15.871867138277421</v>
      </c>
      <c r="K47" s="20">
        <v>29.808431373842108</v>
      </c>
      <c r="L47" s="20">
        <v>13.791947458171913</v>
      </c>
      <c r="M47" s="20">
        <v>10.061033652277233</v>
      </c>
      <c r="N47" s="20">
        <v>15.158325639037431</v>
      </c>
      <c r="O47" s="20">
        <v>29.905835464842106</v>
      </c>
      <c r="P47" s="20">
        <v>13.216284615389386</v>
      </c>
      <c r="Q47" s="20">
        <v>9.6410956231362572</v>
      </c>
      <c r="R47" s="20">
        <v>12.376267093429998</v>
      </c>
      <c r="S47" s="20">
        <v>30.026378232842106</v>
      </c>
      <c r="T47" s="20">
        <v>12.400932374736042</v>
      </c>
      <c r="U47" s="20">
        <v>9.0463075153253936</v>
      </c>
      <c r="V47" s="20">
        <v>7.7142775750041679</v>
      </c>
      <c r="W47" s="20">
        <v>30.173053803842109</v>
      </c>
      <c r="X47" s="20">
        <v>12.280972247074942</v>
      </c>
      <c r="Y47" s="20">
        <v>8.9587982723421131</v>
      </c>
      <c r="Z47" s="20">
        <v>7.5058795268049039</v>
      </c>
      <c r="AA47" s="20">
        <v>30.342881086842105</v>
      </c>
      <c r="AB47" s="20">
        <v>12.062623971601857</v>
      </c>
      <c r="AC47" s="20">
        <v>8.7995162453394808</v>
      </c>
      <c r="AD47" s="20">
        <v>7.2722650469816799</v>
      </c>
      <c r="AE47" s="20">
        <v>30.539426186842107</v>
      </c>
      <c r="AF47" s="20">
        <v>11.860432419761358</v>
      </c>
      <c r="AG47" s="20">
        <v>8.6520203232847539</v>
      </c>
      <c r="AH47" s="20">
        <v>7.033876256104314</v>
      </c>
      <c r="AI47" s="20">
        <v>30.778718276842106</v>
      </c>
      <c r="AJ47" s="20">
        <v>11.735795779728136</v>
      </c>
      <c r="AK47" s="20">
        <v>8.5610996296347786</v>
      </c>
      <c r="AL47" s="20">
        <v>6.8049184482627112</v>
      </c>
      <c r="AM47" s="20">
        <v>30.913416974842107</v>
      </c>
      <c r="AN47" s="20">
        <v>11.588211909028365</v>
      </c>
      <c r="AO47" s="20">
        <v>8.4534392506964924</v>
      </c>
      <c r="AP47" s="20">
        <v>6.5968363808185799</v>
      </c>
      <c r="AQ47" s="20">
        <v>31.006301104842109</v>
      </c>
      <c r="AR47" s="20">
        <v>11.472842546686008</v>
      </c>
      <c r="AS47" s="20">
        <v>8.3692789070982823</v>
      </c>
      <c r="AT47" s="20">
        <v>6.4101897269245782</v>
      </c>
      <c r="AU47" s="20">
        <v>31.432637451842105</v>
      </c>
      <c r="AV47" s="20">
        <v>11.053740631498124</v>
      </c>
      <c r="AW47" s="20">
        <v>8.0635498949172817</v>
      </c>
      <c r="AX47" s="20">
        <v>5.3382701703021027</v>
      </c>
      <c r="AY47" s="20">
        <v>31.875406835842107</v>
      </c>
      <c r="AZ47" s="20">
        <v>10.613937398849165</v>
      </c>
      <c r="BA47" s="20">
        <v>7.7427195598626275</v>
      </c>
      <c r="BB47" s="20">
        <v>3.6718180352826693</v>
      </c>
      <c r="BC47" s="20">
        <v>32.125511794842105</v>
      </c>
      <c r="BD47" s="20">
        <v>10.231172446507543</v>
      </c>
      <c r="BE47" s="20">
        <v>7.4634978561764242</v>
      </c>
      <c r="BF47" s="20">
        <v>2.4096159583386836</v>
      </c>
      <c r="BG47" s="20">
        <v>32.335941030842108</v>
      </c>
      <c r="BH47" s="20">
        <v>9.763692703402441</v>
      </c>
      <c r="BI47" s="20">
        <v>7.1224778920703731</v>
      </c>
      <c r="BJ47" s="20">
        <v>1.2527164630174497</v>
      </c>
      <c r="BK47" s="20">
        <v>32.449657767842105</v>
      </c>
      <c r="BL47" s="20">
        <v>9.3665255440586748</v>
      </c>
      <c r="BM47" s="20">
        <v>6.8327499788909067</v>
      </c>
      <c r="BN47" s="20">
        <v>0.43361176770856247</v>
      </c>
      <c r="BO47" s="23">
        <v>29.701200753842109</v>
      </c>
      <c r="BP47" s="23">
        <v>14.010450737933786</v>
      </c>
      <c r="BQ47" s="23">
        <v>10.220428752750486</v>
      </c>
      <c r="BR47" s="23">
        <v>15.871867138277421</v>
      </c>
      <c r="BS47" s="23">
        <v>29.759039389842108</v>
      </c>
      <c r="BT47" s="23">
        <v>13.935314210022657</v>
      </c>
      <c r="BU47" s="23">
        <v>10.165617701728012</v>
      </c>
      <c r="BV47" s="23">
        <v>15.645098543631327</v>
      </c>
      <c r="BW47" s="23">
        <v>29.817333002842108</v>
      </c>
      <c r="BX47" s="23">
        <v>13.459604521920664</v>
      </c>
      <c r="BY47" s="23">
        <v>9.8185941073281793</v>
      </c>
      <c r="BZ47" s="23">
        <v>12.895482359068618</v>
      </c>
      <c r="CA47" s="23">
        <v>29.884955179842105</v>
      </c>
      <c r="CB47" s="23">
        <v>12.678989253668609</v>
      </c>
      <c r="CC47" s="23">
        <v>9.2491461372583785</v>
      </c>
      <c r="CD47" s="23">
        <v>8.2882409317237773</v>
      </c>
      <c r="CE47" s="23">
        <v>29.978000238842107</v>
      </c>
      <c r="CF47" s="23">
        <v>12.611130597914595</v>
      </c>
      <c r="CG47" s="23">
        <v>9.199644192648309</v>
      </c>
      <c r="CH47" s="23">
        <v>8.1734142353566241</v>
      </c>
      <c r="CI47" s="23">
        <v>30.097820441842106</v>
      </c>
      <c r="CJ47" s="23">
        <v>12.524653516152846</v>
      </c>
      <c r="CK47" s="23">
        <v>9.1365603654807259</v>
      </c>
      <c r="CL47" s="23">
        <v>8.0532856171965648</v>
      </c>
      <c r="CM47" s="23">
        <v>30.244471205842107</v>
      </c>
      <c r="CN47" s="23">
        <v>12.307230795294176</v>
      </c>
      <c r="CO47" s="23">
        <v>8.9779535176832717</v>
      </c>
      <c r="CP47" s="23">
        <v>7.8922346380234671</v>
      </c>
      <c r="CQ47" s="23">
        <v>30.390811535842108</v>
      </c>
      <c r="CR47" s="23">
        <v>12.224750442601042</v>
      </c>
      <c r="CS47" s="23">
        <v>8.9177852487267639</v>
      </c>
      <c r="CT47" s="23">
        <v>7.6964442891475144</v>
      </c>
      <c r="CU47" s="23">
        <v>30.471664771842107</v>
      </c>
      <c r="CV47" s="23">
        <v>12.131948504111902</v>
      </c>
      <c r="CW47" s="23">
        <v>8.8500875266344003</v>
      </c>
      <c r="CX47" s="23">
        <v>7.5407210862881229</v>
      </c>
      <c r="CY47" s="23">
        <v>30.555913210842107</v>
      </c>
      <c r="CZ47" s="23">
        <v>12.052729508719791</v>
      </c>
      <c r="DA47" s="23">
        <v>8.7922983724227244</v>
      </c>
      <c r="DB47" s="23">
        <v>7.3808457155854583</v>
      </c>
      <c r="DC47" s="23">
        <v>30.811693344842105</v>
      </c>
      <c r="DD47" s="23">
        <v>11.784312218292659</v>
      </c>
      <c r="DE47" s="23">
        <v>8.5964916960972335</v>
      </c>
      <c r="DF47" s="23">
        <v>6.9055941522920747</v>
      </c>
      <c r="DG47" s="23">
        <v>31.055204677842106</v>
      </c>
      <c r="DH47" s="23">
        <v>11.652031038541637</v>
      </c>
      <c r="DI47" s="23">
        <v>8.4999944171542658</v>
      </c>
      <c r="DJ47" s="23">
        <v>6.4471944412951316</v>
      </c>
      <c r="DK47" s="23">
        <v>31.232632529842107</v>
      </c>
      <c r="DL47" s="23">
        <v>11.415782140906828</v>
      </c>
      <c r="DM47" s="23">
        <v>8.3276541355061617</v>
      </c>
      <c r="DN47" s="23">
        <v>6.0124494204960683</v>
      </c>
      <c r="DO47" s="23">
        <v>31.409439637842105</v>
      </c>
      <c r="DP47" s="23">
        <v>11.150500897793417</v>
      </c>
      <c r="DQ47" s="23">
        <v>8.1341351620343953</v>
      </c>
      <c r="DR47" s="23">
        <v>5.54989828379491</v>
      </c>
      <c r="DS47" s="23">
        <v>31.543101159842106</v>
      </c>
      <c r="DT47" s="23">
        <v>10.88262112125917</v>
      </c>
      <c r="DU47" s="23">
        <v>7.9387205946102233</v>
      </c>
      <c r="DV47" s="23">
        <v>5.2035998536672636</v>
      </c>
      <c r="DW47" s="25">
        <v>29.750794844842108</v>
      </c>
      <c r="DX47" s="25">
        <v>14.010450737933786</v>
      </c>
      <c r="DY47" s="25">
        <v>10.220428752750486</v>
      </c>
      <c r="DZ47" s="25">
        <v>15.871867138277421</v>
      </c>
      <c r="EA47" s="25">
        <v>29.837983243842107</v>
      </c>
      <c r="EB47" s="25">
        <v>13.757806939077293</v>
      </c>
      <c r="EC47" s="25">
        <v>10.036128618919259</v>
      </c>
      <c r="ED47" s="25">
        <v>15.005455840579849</v>
      </c>
      <c r="EE47" s="25">
        <v>29.962099955842106</v>
      </c>
      <c r="EF47" s="25">
        <v>13.178809855104205</v>
      </c>
      <c r="EG47" s="25">
        <v>9.6137583072507606</v>
      </c>
      <c r="EH47" s="25">
        <v>12.165757916012245</v>
      </c>
      <c r="EI47" s="25">
        <v>30.117692409842107</v>
      </c>
      <c r="EJ47" s="25">
        <v>12.266645893235394</v>
      </c>
      <c r="EK47" s="25">
        <v>8.9483473966748974</v>
      </c>
      <c r="EL47" s="25">
        <v>7.440925885859496</v>
      </c>
      <c r="EM47" s="25">
        <v>30.305898035842105</v>
      </c>
      <c r="EN47" s="25">
        <v>12.085340344817057</v>
      </c>
      <c r="EO47" s="25">
        <v>8.8160875233311486</v>
      </c>
      <c r="EP47" s="25">
        <v>7.1683440700152694</v>
      </c>
      <c r="EQ47" s="25">
        <v>30.523664798842105</v>
      </c>
      <c r="ER47" s="25">
        <v>11.819445328251707</v>
      </c>
      <c r="ES47" s="25">
        <v>8.6221208106714542</v>
      </c>
      <c r="ET47" s="25">
        <v>6.867064006867885</v>
      </c>
      <c r="EU47" s="25">
        <v>30.776806372842106</v>
      </c>
      <c r="EV47" s="25">
        <v>11.618962121551368</v>
      </c>
      <c r="EW47" s="25">
        <v>8.4758711026120306</v>
      </c>
      <c r="EX47" s="25">
        <v>6.5532420741390602</v>
      </c>
      <c r="EY47" s="25">
        <v>31.034677369842107</v>
      </c>
      <c r="EZ47" s="25">
        <v>11.409073122689337</v>
      </c>
      <c r="FA47" s="25">
        <v>8.3227600001228428</v>
      </c>
      <c r="FB47" s="25">
        <v>6.2434524036481456</v>
      </c>
      <c r="FC47" s="25">
        <v>31.170659694842108</v>
      </c>
      <c r="FD47" s="25">
        <v>11.262069693581573</v>
      </c>
      <c r="FE47" s="25">
        <v>8.2155230452447228</v>
      </c>
      <c r="FF47" s="25">
        <v>5.9636938221259435</v>
      </c>
      <c r="FG47" s="25">
        <v>31.300252494842105</v>
      </c>
      <c r="FH47" s="25">
        <v>11.145262419113534</v>
      </c>
      <c r="FI47" s="25">
        <v>8.1303137647701664</v>
      </c>
      <c r="FJ47" s="25">
        <v>5.7001466369061617</v>
      </c>
      <c r="FK47" s="25">
        <v>31.821505096842106</v>
      </c>
      <c r="FL47" s="25">
        <v>10.688174559283855</v>
      </c>
      <c r="FM47" s="25">
        <v>7.7968745348324875</v>
      </c>
      <c r="FN47" s="25">
        <v>4.4319511417869357</v>
      </c>
      <c r="FO47" s="25">
        <v>32.229388617842105</v>
      </c>
      <c r="FP47" s="25">
        <v>10.150124991257321</v>
      </c>
      <c r="FQ47" s="25">
        <v>7.4043748659549991</v>
      </c>
      <c r="FR47" s="25">
        <v>2.7240980238855315</v>
      </c>
      <c r="FS47" s="25">
        <v>32.499382066842109</v>
      </c>
      <c r="FT47" s="25">
        <v>9.7667004461974862</v>
      </c>
      <c r="FU47" s="25">
        <v>7.1246719985640441</v>
      </c>
      <c r="FV47" s="25">
        <v>1.5541517536882488</v>
      </c>
      <c r="FW47" s="25">
        <v>32.707777814842103</v>
      </c>
      <c r="FX47" s="25">
        <v>9.282546199176009</v>
      </c>
      <c r="FY47" s="25">
        <v>6.7714882160018623</v>
      </c>
      <c r="FZ47" s="25">
        <v>0.65340284427970019</v>
      </c>
      <c r="GA47" s="25">
        <v>32.770360310842108</v>
      </c>
      <c r="GB47" s="25">
        <v>8.8226187926944242</v>
      </c>
      <c r="GC47" s="25">
        <v>6.4359775763152189</v>
      </c>
      <c r="GD47" s="25">
        <v>0.32343844392239873</v>
      </c>
      <c r="GE47" s="26">
        <v>29.750794844842108</v>
      </c>
      <c r="GF47" s="26">
        <v>14.010450737933786</v>
      </c>
      <c r="GG47" s="26">
        <v>10.220428752750486</v>
      </c>
      <c r="GH47" s="26">
        <v>15.871867138277421</v>
      </c>
      <c r="GI47" s="26">
        <v>29.738758451842106</v>
      </c>
      <c r="GJ47" s="26">
        <v>13.863899174026924</v>
      </c>
      <c r="GK47" s="26">
        <v>10.113521427245329</v>
      </c>
      <c r="GL47" s="26">
        <v>15.487320665356291</v>
      </c>
      <c r="GM47" s="26">
        <v>29.795134367842106</v>
      </c>
      <c r="GN47" s="26">
        <v>13.266940045992612</v>
      </c>
      <c r="GO47" s="26">
        <v>9.6780480545108194</v>
      </c>
      <c r="GP47" s="26">
        <v>12.648842320170314</v>
      </c>
      <c r="GQ47" s="26">
        <v>29.873816124842108</v>
      </c>
      <c r="GR47" s="26">
        <v>12.325312130101503</v>
      </c>
      <c r="GS47" s="26">
        <v>8.9911435996877405</v>
      </c>
      <c r="GT47" s="26">
        <v>7.9594134499710449</v>
      </c>
      <c r="GU47" s="26">
        <v>29.991911018842107</v>
      </c>
      <c r="GV47" s="26">
        <v>12.130995660868024</v>
      </c>
      <c r="GW47" s="26">
        <v>8.8493924407539559</v>
      </c>
      <c r="GX47" s="26">
        <v>7.7061040131364855</v>
      </c>
      <c r="GY47" s="26">
        <v>30.174548472842108</v>
      </c>
      <c r="GZ47" s="26">
        <v>11.893512770982243</v>
      </c>
      <c r="HA47" s="26">
        <v>8.6761519789390302</v>
      </c>
      <c r="HB47" s="26">
        <v>7.3993404548451416</v>
      </c>
      <c r="HC47" s="26">
        <v>30.402662222842107</v>
      </c>
      <c r="HD47" s="26">
        <v>11.630706899542361</v>
      </c>
      <c r="HE47" s="26">
        <v>8.4844387546397275</v>
      </c>
      <c r="HF47" s="26">
        <v>6.9958066745798284</v>
      </c>
      <c r="HG47" s="26">
        <v>30.661532229842106</v>
      </c>
      <c r="HH47" s="26">
        <v>11.382748035251614</v>
      </c>
      <c r="HI47" s="26">
        <v>8.3035562153481877</v>
      </c>
      <c r="HJ47" s="26">
        <v>6.3483746133676924</v>
      </c>
      <c r="HK47" s="26">
        <v>30.855095002842106</v>
      </c>
      <c r="HL47" s="26">
        <v>11.171372671258638</v>
      </c>
      <c r="HM47" s="26">
        <v>8.1493608301899005</v>
      </c>
      <c r="HN47" s="26">
        <v>5.7289582621732968</v>
      </c>
      <c r="HO47" s="26">
        <v>31.027297575842105</v>
      </c>
      <c r="HP47" s="26">
        <v>10.916293572633489</v>
      </c>
      <c r="HQ47" s="26">
        <v>7.9632841790829128</v>
      </c>
      <c r="HR47" s="26">
        <v>5.1388394355862275</v>
      </c>
      <c r="HS47" s="26">
        <v>31.531000280842107</v>
      </c>
      <c r="HT47" s="26">
        <v>10.166463672720525</v>
      </c>
      <c r="HU47" s="26">
        <v>7.4162937066070302</v>
      </c>
      <c r="HV47" s="26">
        <v>3.5011806118740658</v>
      </c>
      <c r="HW47" s="26">
        <v>31.982116034842107</v>
      </c>
      <c r="HX47" s="26">
        <v>9.6916693059977597</v>
      </c>
      <c r="HY47" s="26">
        <v>7.0699378264097774</v>
      </c>
      <c r="HZ47" s="26">
        <v>2.0935912842850257</v>
      </c>
      <c r="IA47" s="26">
        <v>32.240882248842105</v>
      </c>
      <c r="IB47" s="26">
        <v>9.368331553501104</v>
      </c>
      <c r="IC47" s="26">
        <v>6.8340674376349835</v>
      </c>
      <c r="ID47" s="26">
        <v>1.2134916324798759</v>
      </c>
      <c r="IE47" s="26">
        <v>32.396980199842105</v>
      </c>
      <c r="IF47" s="26">
        <v>8.9243387930841855</v>
      </c>
      <c r="IG47" s="26">
        <v>6.5101809004023243</v>
      </c>
      <c r="IH47" s="26">
        <v>0.89569630719391924</v>
      </c>
      <c r="II47" s="26">
        <v>32.356516213842106</v>
      </c>
      <c r="IJ47" s="26">
        <v>8.9969684796998664</v>
      </c>
      <c r="IK47" s="26">
        <v>6.5631632456012792</v>
      </c>
      <c r="IL47" s="26">
        <v>1.3985230908764841</v>
      </c>
      <c r="IM47" s="27">
        <v>29.739113799842109</v>
      </c>
      <c r="IN47" s="27">
        <v>14.010450737933786</v>
      </c>
      <c r="IO47" s="27">
        <v>10.220428752750486</v>
      </c>
      <c r="IP47" s="27">
        <v>15.871867138277421</v>
      </c>
      <c r="IQ47" s="27">
        <v>29.798966200842106</v>
      </c>
      <c r="IR47" s="27">
        <v>13.881741112865623</v>
      </c>
      <c r="IS47" s="27">
        <v>10.126536873223674</v>
      </c>
      <c r="IT47" s="27">
        <v>15.486831484985832</v>
      </c>
      <c r="IU47" s="27">
        <v>29.863922751842107</v>
      </c>
      <c r="IV47" s="27">
        <v>13.317136342003897</v>
      </c>
      <c r="IW47" s="27">
        <v>9.7146655535928623</v>
      </c>
      <c r="IX47" s="27">
        <v>12.715059402956616</v>
      </c>
      <c r="IY47" s="27">
        <v>29.934149422842108</v>
      </c>
      <c r="IZ47" s="27">
        <v>12.486003345567344</v>
      </c>
      <c r="JA47" s="27">
        <v>9.1083656041457992</v>
      </c>
      <c r="JB47" s="27">
        <v>8.120072476908156</v>
      </c>
      <c r="JC47" s="27">
        <v>30.028541477842108</v>
      </c>
      <c r="JD47" s="27">
        <v>12.417768478868386</v>
      </c>
      <c r="JE47" s="27">
        <v>9.0585892188891926</v>
      </c>
      <c r="JF47" s="27">
        <v>8.0246568894134356</v>
      </c>
      <c r="JG47" s="27">
        <v>30.177834242842106</v>
      </c>
      <c r="JH47" s="27">
        <v>12.247339614373347</v>
      </c>
      <c r="JI47" s="27">
        <v>8.9342637350368008</v>
      </c>
      <c r="JJ47" s="27">
        <v>7.8935004857346129</v>
      </c>
      <c r="JK47" s="27">
        <v>30.375107147842108</v>
      </c>
      <c r="JL47" s="27">
        <v>12.05471215694692</v>
      </c>
      <c r="JM47" s="27">
        <v>8.7937446867009843</v>
      </c>
      <c r="JN47" s="27">
        <v>7.7300587657003987</v>
      </c>
      <c r="JO47" s="27">
        <v>30.591769360842108</v>
      </c>
      <c r="JP47" s="27">
        <v>11.934564045361123</v>
      </c>
      <c r="JQ47" s="27">
        <v>8.7060983120618456</v>
      </c>
      <c r="JR47" s="27">
        <v>7.5452058418961983</v>
      </c>
      <c r="JS47" s="27">
        <v>30.743763160842107</v>
      </c>
      <c r="JT47" s="27">
        <v>11.788751181109737</v>
      </c>
      <c r="JU47" s="27">
        <v>8.599729857670809</v>
      </c>
      <c r="JV47" s="27">
        <v>7.3437595408011731</v>
      </c>
      <c r="JW47" s="27">
        <v>30.840285969842107</v>
      </c>
      <c r="JX47" s="27">
        <v>11.670799513275599</v>
      </c>
      <c r="JY47" s="27">
        <v>8.5136857581685064</v>
      </c>
      <c r="JZ47" s="27">
        <v>7.1409757245702039</v>
      </c>
      <c r="KA47" s="27">
        <v>31.161687961842105</v>
      </c>
      <c r="KB47" s="27">
        <v>11.327270433776773</v>
      </c>
      <c r="KC47" s="27">
        <v>8.2630860774594836</v>
      </c>
      <c r="KD47" s="27">
        <v>6.4498406977750662</v>
      </c>
      <c r="KE47" s="27">
        <v>31.505550756842105</v>
      </c>
      <c r="KF47" s="27">
        <v>11.087155598602719</v>
      </c>
      <c r="KG47" s="27">
        <v>8.0879256482000326</v>
      </c>
      <c r="KH47" s="27">
        <v>5.7083326903323268</v>
      </c>
      <c r="KI47" s="27">
        <v>31.751280889842107</v>
      </c>
      <c r="KJ47" s="27">
        <v>10.859140991844232</v>
      </c>
      <c r="KK47" s="27">
        <v>7.9215921671042473</v>
      </c>
      <c r="KL47" s="27">
        <v>5.1969015762849295</v>
      </c>
      <c r="KM47" s="27">
        <v>31.988931871842105</v>
      </c>
      <c r="KN47" s="27">
        <v>10.495655934655922</v>
      </c>
      <c r="KO47" s="27">
        <v>7.6564348785079481</v>
      </c>
      <c r="KP47" s="27">
        <v>4.7059595782629273</v>
      </c>
      <c r="KQ47" s="27">
        <v>32.112197461842108</v>
      </c>
      <c r="KR47" s="27">
        <v>10.162030639821046</v>
      </c>
      <c r="KS47" s="27">
        <v>7.4130598708257827</v>
      </c>
      <c r="KT47" s="133">
        <v>4.4691225701075581</v>
      </c>
      <c r="KU47" s="149">
        <v>29.739113799842109</v>
      </c>
      <c r="KV47" s="149">
        <v>14.010450737933786</v>
      </c>
      <c r="KW47" s="149">
        <v>10.220428752750486</v>
      </c>
      <c r="KX47" s="149">
        <v>15.871867138277421</v>
      </c>
      <c r="KY47" s="149">
        <v>29.758453661842108</v>
      </c>
      <c r="KZ47" s="149">
        <v>13.77549289411289</v>
      </c>
      <c r="LA47" s="149">
        <v>10.049030276884926</v>
      </c>
      <c r="LB47" s="149">
        <v>15.147995725002042</v>
      </c>
      <c r="LC47" s="149">
        <v>29.859756863842108</v>
      </c>
      <c r="LD47" s="149">
        <v>13.17833927819629</v>
      </c>
      <c r="LE47" s="149">
        <v>9.6134150279480455</v>
      </c>
      <c r="LF47" s="149">
        <v>12.301907543063773</v>
      </c>
      <c r="LG47" s="149">
        <v>29.992893765842108</v>
      </c>
      <c r="LH47" s="149">
        <v>12.210603836412387</v>
      </c>
      <c r="LI47" s="149">
        <v>8.9074654964683369</v>
      </c>
      <c r="LJ47" s="149">
        <v>7.5472139204842321</v>
      </c>
      <c r="LK47" s="149">
        <v>30.156201063842108</v>
      </c>
      <c r="LL47" s="149">
        <v>12.003068783993283</v>
      </c>
      <c r="LM47" s="149">
        <v>8.7560715651364323</v>
      </c>
      <c r="LN47" s="149">
        <v>7.2383182467709801</v>
      </c>
      <c r="LO47" s="149">
        <v>30.341578794842107</v>
      </c>
      <c r="LP47" s="149">
        <v>11.743776880053613</v>
      </c>
      <c r="LQ47" s="149">
        <v>8.566921731205305</v>
      </c>
      <c r="LR47" s="149">
        <v>6.9103450256134167</v>
      </c>
      <c r="LS47" s="149">
        <v>30.558533882842106</v>
      </c>
      <c r="LT47" s="149">
        <v>11.489109832026527</v>
      </c>
      <c r="LU47" s="149">
        <v>8.3811456652728253</v>
      </c>
      <c r="LV47" s="149">
        <v>6.4930045100289391</v>
      </c>
      <c r="LW47" s="149">
        <v>30.838171805842109</v>
      </c>
      <c r="LX47" s="149">
        <v>11.214328122004741</v>
      </c>
      <c r="LY47" s="149">
        <v>8.1806962334616991</v>
      </c>
      <c r="LZ47" s="149">
        <v>5.7991372280217561</v>
      </c>
      <c r="MA47" s="149">
        <v>31.036233182842107</v>
      </c>
      <c r="MB47" s="149">
        <v>11.00598545041345</v>
      </c>
      <c r="MC47" s="149">
        <v>8.0287131551877646</v>
      </c>
      <c r="MD47" s="149">
        <v>5.1421886873464828</v>
      </c>
      <c r="ME47" s="149">
        <v>31.218726939842107</v>
      </c>
      <c r="MF47" s="149">
        <v>10.752897380278112</v>
      </c>
      <c r="MG47" s="149">
        <v>7.8440889316439906</v>
      </c>
      <c r="MH47" s="149">
        <v>4.5183836064637504</v>
      </c>
      <c r="MI47" s="149">
        <v>31.688133674842106</v>
      </c>
      <c r="MJ47" s="149">
        <v>10.017868337847309</v>
      </c>
      <c r="MK47" s="149">
        <v>7.3078954786363308</v>
      </c>
      <c r="ML47" s="149">
        <v>2.8051770305573598</v>
      </c>
      <c r="MM47" s="149">
        <v>32.108247405842107</v>
      </c>
      <c r="MN47" s="149">
        <v>9.4534216502019852</v>
      </c>
      <c r="MO47" s="149">
        <v>6.8961394785109684</v>
      </c>
      <c r="MP47" s="149">
        <v>1.3704620002991419</v>
      </c>
      <c r="MQ47" s="149">
        <v>32.35045846984211</v>
      </c>
      <c r="MR47" s="149">
        <v>9.1812440999599154</v>
      </c>
      <c r="MS47" s="149">
        <v>6.6975897450027171</v>
      </c>
      <c r="MT47" s="149">
        <v>0.44123513854624719</v>
      </c>
      <c r="MU47" s="149">
        <v>32.509142387842104</v>
      </c>
      <c r="MV47" s="149">
        <v>8.7762708829764762</v>
      </c>
      <c r="MW47" s="149">
        <v>6.4021674214549877</v>
      </c>
      <c r="MX47" s="149">
        <v>6.1809866524029644E-2</v>
      </c>
      <c r="MY47" s="149">
        <v>32.483893674842108</v>
      </c>
      <c r="MZ47" s="149">
        <v>8.7520752718586508</v>
      </c>
      <c r="NA47" s="149">
        <v>6.3845170600080543</v>
      </c>
      <c r="NB47" s="149">
        <v>0.45076889781518048</v>
      </c>
      <c r="ND47" s="97"/>
    </row>
    <row r="48" spans="1:368" ht="15" thickBot="1" x14ac:dyDescent="0.35">
      <c r="A48" s="2"/>
      <c r="B48" s="72" t="s">
        <v>479</v>
      </c>
      <c r="C48" s="72" t="s">
        <v>479</v>
      </c>
      <c r="D48" s="72" t="s">
        <v>827</v>
      </c>
      <c r="E48" s="85">
        <v>330835</v>
      </c>
      <c r="F48" s="82">
        <v>435308</v>
      </c>
      <c r="G48" s="20">
        <v>34.832715319000002</v>
      </c>
      <c r="H48" s="20">
        <v>9.3274032708416463</v>
      </c>
      <c r="I48" s="20">
        <v>6.8042108252591342</v>
      </c>
      <c r="J48" s="20">
        <v>19.430193195913358</v>
      </c>
      <c r="K48" s="20">
        <v>34.859497478999998</v>
      </c>
      <c r="L48" s="20">
        <v>9.0274745429970622</v>
      </c>
      <c r="M48" s="20">
        <v>6.5854169940557608</v>
      </c>
      <c r="N48" s="20">
        <v>18.570005313203289</v>
      </c>
      <c r="O48" s="20">
        <v>34.915282220999998</v>
      </c>
      <c r="P48" s="20">
        <v>8.8361383841925658</v>
      </c>
      <c r="Q48" s="20">
        <v>6.4458399300865326</v>
      </c>
      <c r="R48" s="20">
        <v>18.156346773755121</v>
      </c>
      <c r="S48" s="20">
        <v>34.964158879000003</v>
      </c>
      <c r="T48" s="20">
        <v>8.6749817479449494</v>
      </c>
      <c r="U48" s="20">
        <v>6.3282784076479901</v>
      </c>
      <c r="V48" s="20">
        <v>17.736399923941949</v>
      </c>
      <c r="W48" s="20">
        <v>35.010646289999997</v>
      </c>
      <c r="X48" s="20">
        <v>8.4626441327315565</v>
      </c>
      <c r="Y48" s="20">
        <v>6.1733810736213561</v>
      </c>
      <c r="Z48" s="20">
        <v>17.293123465997134</v>
      </c>
      <c r="AA48" s="20">
        <v>35.062218575999999</v>
      </c>
      <c r="AB48" s="20">
        <v>8.2104588053101235</v>
      </c>
      <c r="AC48" s="20">
        <v>5.9894153883189345</v>
      </c>
      <c r="AD48" s="20">
        <v>16.843908055492356</v>
      </c>
      <c r="AE48" s="20">
        <v>35.120214308999998</v>
      </c>
      <c r="AF48" s="20">
        <v>8.001625908845277</v>
      </c>
      <c r="AG48" s="20">
        <v>5.8370746978248995</v>
      </c>
      <c r="AH48" s="20">
        <v>16.426176878082494</v>
      </c>
      <c r="AI48" s="20">
        <v>35.186234091000003</v>
      </c>
      <c r="AJ48" s="20">
        <v>7.8191287581489242</v>
      </c>
      <c r="AK48" s="20">
        <v>5.703945567209427</v>
      </c>
      <c r="AL48" s="20">
        <v>16.335255072930302</v>
      </c>
      <c r="AM48" s="20">
        <v>35.216820986999998</v>
      </c>
      <c r="AN48" s="20">
        <v>7.7067662665469587</v>
      </c>
      <c r="AO48" s="20">
        <v>5.6219786939531584</v>
      </c>
      <c r="AP48" s="20">
        <v>16.233095391522212</v>
      </c>
      <c r="AQ48" s="20">
        <v>35.244605389</v>
      </c>
      <c r="AR48" s="20">
        <v>7.5949509676231619</v>
      </c>
      <c r="AS48" s="20">
        <v>5.5404109901373211</v>
      </c>
      <c r="AT48" s="20">
        <v>16.143029213702995</v>
      </c>
      <c r="AU48" s="20">
        <v>35.335335905999997</v>
      </c>
      <c r="AV48" s="20">
        <v>7.0871058071244191</v>
      </c>
      <c r="AW48" s="20">
        <v>5.1699450160303382</v>
      </c>
      <c r="AX48" s="20">
        <v>15.227183864038128</v>
      </c>
      <c r="AY48" s="20">
        <v>35.434975348999998</v>
      </c>
      <c r="AZ48" s="20">
        <v>6.5563020532144831</v>
      </c>
      <c r="BA48" s="20">
        <v>4.7827310676710244</v>
      </c>
      <c r="BB48" s="20">
        <v>13.458888613761381</v>
      </c>
      <c r="BC48" s="20">
        <v>35.495338928999999</v>
      </c>
      <c r="BD48" s="20">
        <v>6.2016507005423369</v>
      </c>
      <c r="BE48" s="20">
        <v>4.5240178435319693</v>
      </c>
      <c r="BF48" s="20">
        <v>12.038581504159399</v>
      </c>
      <c r="BG48" s="20">
        <v>35.334662470943421</v>
      </c>
      <c r="BH48" s="20">
        <v>5.7316289750434191</v>
      </c>
      <c r="BI48" s="20">
        <v>4.1811435386603906</v>
      </c>
      <c r="BJ48" s="20">
        <v>10.574968390620572</v>
      </c>
      <c r="BK48" s="20">
        <v>32.201552717957668</v>
      </c>
      <c r="BL48" s="20">
        <v>5.2234078293915704</v>
      </c>
      <c r="BM48" s="20">
        <v>3.8104032886188723</v>
      </c>
      <c r="BN48" s="20">
        <v>9.2992797571703143</v>
      </c>
      <c r="BO48" s="23">
        <v>34.829410465000002</v>
      </c>
      <c r="BP48" s="23">
        <v>9.3274032708416463</v>
      </c>
      <c r="BQ48" s="23">
        <v>6.8042108252591342</v>
      </c>
      <c r="BR48" s="23">
        <v>19.430193195913358</v>
      </c>
      <c r="BS48" s="23">
        <v>34.911315616000003</v>
      </c>
      <c r="BT48" s="23">
        <v>9.1846490742478721</v>
      </c>
      <c r="BU48" s="23">
        <v>6.7000736263400089</v>
      </c>
      <c r="BV48" s="23">
        <v>18.984780392268718</v>
      </c>
      <c r="BW48" s="23">
        <v>35.031701691000002</v>
      </c>
      <c r="BX48" s="23">
        <v>9.0581760735031018</v>
      </c>
      <c r="BY48" s="23">
        <v>6.6078133331177007</v>
      </c>
      <c r="BZ48" s="23">
        <v>18.783730410720082</v>
      </c>
      <c r="CA48" s="23">
        <v>35.161444957</v>
      </c>
      <c r="CB48" s="23">
        <v>8.8839404223377265</v>
      </c>
      <c r="CC48" s="23">
        <v>6.480710851389305</v>
      </c>
      <c r="CD48" s="23">
        <v>18.517758113743358</v>
      </c>
      <c r="CE48" s="23">
        <v>35.310060501999999</v>
      </c>
      <c r="CF48" s="23">
        <v>8.7099061880282207</v>
      </c>
      <c r="CG48" s="23">
        <v>6.3537553004530407</v>
      </c>
      <c r="CH48" s="23">
        <v>18.232765695613452</v>
      </c>
      <c r="CI48" s="23">
        <v>35.416474031999996</v>
      </c>
      <c r="CJ48" s="23">
        <v>8.5337167933609663</v>
      </c>
      <c r="CK48" s="23">
        <v>6.2252275900410279</v>
      </c>
      <c r="CL48" s="23">
        <v>17.939319703457024</v>
      </c>
      <c r="CM48" s="23">
        <v>35.540144796999996</v>
      </c>
      <c r="CN48" s="23">
        <v>8.1274388533971873</v>
      </c>
      <c r="CO48" s="23">
        <v>5.9288534892441538</v>
      </c>
      <c r="CP48" s="23">
        <v>17.58191203474443</v>
      </c>
      <c r="CQ48" s="23">
        <v>35.645147858000001</v>
      </c>
      <c r="CR48" s="23">
        <v>7.8517931722517638</v>
      </c>
      <c r="CS48" s="23">
        <v>5.7277738025269755</v>
      </c>
      <c r="CT48" s="23">
        <v>16.687610849864171</v>
      </c>
      <c r="CU48" s="23">
        <v>35.677990866999998</v>
      </c>
      <c r="CV48" s="23">
        <v>7.7310202685279661</v>
      </c>
      <c r="CW48" s="23">
        <v>5.6396716507218363</v>
      </c>
      <c r="CX48" s="23">
        <v>16.603260488847937</v>
      </c>
      <c r="CY48" s="23">
        <v>35.711380804000001</v>
      </c>
      <c r="CZ48" s="23">
        <v>7.6203148506497689</v>
      </c>
      <c r="DA48" s="23">
        <v>5.5589135896764388</v>
      </c>
      <c r="DB48" s="23">
        <v>16.518310037585572</v>
      </c>
      <c r="DC48" s="23">
        <v>35.809079949000001</v>
      </c>
      <c r="DD48" s="23">
        <v>7.2883160901811355</v>
      </c>
      <c r="DE48" s="23">
        <v>5.3167251161690157</v>
      </c>
      <c r="DF48" s="23">
        <v>16.272595698665448</v>
      </c>
      <c r="DG48" s="23">
        <v>35.897621139999998</v>
      </c>
      <c r="DH48" s="23">
        <v>7.045524855174766</v>
      </c>
      <c r="DI48" s="23">
        <v>5.1396122904940826</v>
      </c>
      <c r="DJ48" s="23">
        <v>16.051460285881824</v>
      </c>
      <c r="DK48" s="23">
        <v>35.968594178000004</v>
      </c>
      <c r="DL48" s="23">
        <v>6.855974809068516</v>
      </c>
      <c r="DM48" s="23">
        <v>5.0013381708710618</v>
      </c>
      <c r="DN48" s="23">
        <v>15.790695260925867</v>
      </c>
      <c r="DO48" s="23">
        <v>36.032036832999999</v>
      </c>
      <c r="DP48" s="23">
        <v>6.7395793650121547</v>
      </c>
      <c r="DQ48" s="23">
        <v>4.9164293149481129</v>
      </c>
      <c r="DR48" s="23">
        <v>15.506837980396201</v>
      </c>
      <c r="DS48" s="23">
        <v>36.063590214000001</v>
      </c>
      <c r="DT48" s="23">
        <v>6.5496097004561893</v>
      </c>
      <c r="DU48" s="23">
        <v>4.7778490895081642</v>
      </c>
      <c r="DV48" s="23">
        <v>15.296608472875285</v>
      </c>
      <c r="DW48" s="25">
        <v>34.833677698999999</v>
      </c>
      <c r="DX48" s="25">
        <v>9.3274032708416463</v>
      </c>
      <c r="DY48" s="25">
        <v>6.8042108252591342</v>
      </c>
      <c r="DZ48" s="25">
        <v>19.430193195913358</v>
      </c>
      <c r="EA48" s="25">
        <v>34.863209155999996</v>
      </c>
      <c r="EB48" s="25">
        <v>8.9819568403998655</v>
      </c>
      <c r="EC48" s="25">
        <v>6.5522124637315535</v>
      </c>
      <c r="ED48" s="25">
        <v>18.528275453289655</v>
      </c>
      <c r="EE48" s="25">
        <v>34.921057767999997</v>
      </c>
      <c r="EF48" s="25">
        <v>8.7432196962223596</v>
      </c>
      <c r="EG48" s="25">
        <v>6.378057040873176</v>
      </c>
      <c r="EH48" s="25">
        <v>18.113360659129313</v>
      </c>
      <c r="EI48" s="25">
        <v>34.974017631000002</v>
      </c>
      <c r="EJ48" s="25">
        <v>8.5431183835361999</v>
      </c>
      <c r="EK48" s="25">
        <v>6.2320859191801743</v>
      </c>
      <c r="EL48" s="25">
        <v>17.715654724756579</v>
      </c>
      <c r="EM48" s="25">
        <v>35.024244824</v>
      </c>
      <c r="EN48" s="25">
        <v>8.2822484704802175</v>
      </c>
      <c r="EO48" s="25">
        <v>6.0417849495685365</v>
      </c>
      <c r="EP48" s="25">
        <v>17.284401752698315</v>
      </c>
      <c r="EQ48" s="25">
        <v>35.080043101999998</v>
      </c>
      <c r="ER48" s="25">
        <v>8.0252458332846857</v>
      </c>
      <c r="ES48" s="25">
        <v>5.8543051038549301</v>
      </c>
      <c r="ET48" s="25">
        <v>16.846267456871736</v>
      </c>
      <c r="EU48" s="25">
        <v>35.143632508000003</v>
      </c>
      <c r="EV48" s="25">
        <v>7.7887075308507594</v>
      </c>
      <c r="EW48" s="25">
        <v>5.681753705435109</v>
      </c>
      <c r="EX48" s="25">
        <v>16.447265609439924</v>
      </c>
      <c r="EY48" s="25">
        <v>35.216040346</v>
      </c>
      <c r="EZ48" s="25">
        <v>7.5912716843392563</v>
      </c>
      <c r="FA48" s="25">
        <v>5.5377270042065518</v>
      </c>
      <c r="FB48" s="25">
        <v>16.373361969686947</v>
      </c>
      <c r="FC48" s="25">
        <v>35.243017563999999</v>
      </c>
      <c r="FD48" s="25">
        <v>7.4380275213582241</v>
      </c>
      <c r="FE48" s="25">
        <v>5.425937520854534</v>
      </c>
      <c r="FF48" s="25">
        <v>16.348317343250184</v>
      </c>
      <c r="FG48" s="25">
        <v>35.264119342000001</v>
      </c>
      <c r="FH48" s="25">
        <v>7.2781566200538022</v>
      </c>
      <c r="FI48" s="25">
        <v>5.3093139241564007</v>
      </c>
      <c r="FJ48" s="25">
        <v>16.307306608681458</v>
      </c>
      <c r="FK48" s="25">
        <v>35.333932308000001</v>
      </c>
      <c r="FL48" s="25">
        <v>6.7456307198622598</v>
      </c>
      <c r="FM48" s="25">
        <v>4.9208436940612463</v>
      </c>
      <c r="FN48" s="25">
        <v>15.553880617401049</v>
      </c>
      <c r="FO48" s="25">
        <v>35.409685953999997</v>
      </c>
      <c r="FP48" s="25">
        <v>6.2102950020533498</v>
      </c>
      <c r="FQ48" s="25">
        <v>4.5303237411339206</v>
      </c>
      <c r="FR48" s="25">
        <v>13.970404594646535</v>
      </c>
      <c r="FS48" s="25">
        <v>35.275225045927584</v>
      </c>
      <c r="FT48" s="25">
        <v>5.7219876414746365</v>
      </c>
      <c r="FU48" s="25">
        <v>4.1741103200534795</v>
      </c>
      <c r="FV48" s="25">
        <v>12.751699480352642</v>
      </c>
      <c r="FW48" s="25">
        <v>32.018997869049294</v>
      </c>
      <c r="FX48" s="25">
        <v>5.193795641574626</v>
      </c>
      <c r="FY48" s="25">
        <v>3.7888016098822481</v>
      </c>
      <c r="FZ48" s="25">
        <v>11.574333217894381</v>
      </c>
      <c r="GA48" s="25">
        <v>28.625745904207964</v>
      </c>
      <c r="GB48" s="25">
        <v>4.6433768765078627</v>
      </c>
      <c r="GC48" s="25">
        <v>3.3872787839741223</v>
      </c>
      <c r="GD48" s="25">
        <v>10.67275443301958</v>
      </c>
      <c r="GE48" s="26">
        <v>34.833677698999999</v>
      </c>
      <c r="GF48" s="26">
        <v>9.3274032708416463</v>
      </c>
      <c r="GG48" s="26">
        <v>6.8042108252591342</v>
      </c>
      <c r="GH48" s="26">
        <v>19.430193195913358</v>
      </c>
      <c r="GI48" s="26">
        <v>34.815221041000001</v>
      </c>
      <c r="GJ48" s="26">
        <v>9.0731589107257253</v>
      </c>
      <c r="GK48" s="26">
        <v>6.6187431042729763</v>
      </c>
      <c r="GL48" s="26">
        <v>18.764582245757317</v>
      </c>
      <c r="GM48" s="26">
        <v>34.831998869000003</v>
      </c>
      <c r="GN48" s="26">
        <v>8.9232069531624347</v>
      </c>
      <c r="GO48" s="26">
        <v>6.5093552389374532</v>
      </c>
      <c r="GP48" s="26">
        <v>18.439506710000678</v>
      </c>
      <c r="GQ48" s="26">
        <v>34.840224198999998</v>
      </c>
      <c r="GR48" s="26">
        <v>8.7443792817139414</v>
      </c>
      <c r="GS48" s="26">
        <v>6.3789029423449506</v>
      </c>
      <c r="GT48" s="26">
        <v>18.096862016072585</v>
      </c>
      <c r="GU48" s="26">
        <v>34.845341523000002</v>
      </c>
      <c r="GV48" s="26">
        <v>8.5534966029714656</v>
      </c>
      <c r="GW48" s="26">
        <v>6.239656685767387</v>
      </c>
      <c r="GX48" s="26">
        <v>17.721040512444038</v>
      </c>
      <c r="GY48" s="26">
        <v>34.860320956999999</v>
      </c>
      <c r="GZ48" s="26">
        <v>8.3812376872350125</v>
      </c>
      <c r="HA48" s="26">
        <v>6.1139962050132821</v>
      </c>
      <c r="HB48" s="26">
        <v>17.334306266942249</v>
      </c>
      <c r="HC48" s="26">
        <v>34.883743711000001</v>
      </c>
      <c r="HD48" s="26">
        <v>8.1429661279984966</v>
      </c>
      <c r="HE48" s="26">
        <v>5.9401804198872483</v>
      </c>
      <c r="HF48" s="26">
        <v>16.863571008219598</v>
      </c>
      <c r="HG48" s="26">
        <v>34.915195123000004</v>
      </c>
      <c r="HH48" s="26">
        <v>7.9000930883575524</v>
      </c>
      <c r="HI48" s="26">
        <v>5.7630079188703194</v>
      </c>
      <c r="HJ48" s="26">
        <v>16.334526308264834</v>
      </c>
      <c r="HK48" s="26">
        <v>34.944850979999998</v>
      </c>
      <c r="HL48" s="26">
        <v>7.676333116995087</v>
      </c>
      <c r="HM48" s="26">
        <v>5.599778135060749</v>
      </c>
      <c r="HN48" s="26">
        <v>15.771041086686823</v>
      </c>
      <c r="HO48" s="26">
        <v>34.970171813999997</v>
      </c>
      <c r="HP48" s="26">
        <v>7.3927572517813003</v>
      </c>
      <c r="HQ48" s="26">
        <v>5.3929134894737283</v>
      </c>
      <c r="HR48" s="26">
        <v>15.19179184237958</v>
      </c>
      <c r="HS48" s="26">
        <v>35.042876200999999</v>
      </c>
      <c r="HT48" s="26">
        <v>7.0003578831359592</v>
      </c>
      <c r="HU48" s="26">
        <v>5.1066636132291734</v>
      </c>
      <c r="HV48" s="26">
        <v>13.568646852453426</v>
      </c>
      <c r="HW48" s="26">
        <v>35.112721155999999</v>
      </c>
      <c r="HX48" s="26">
        <v>6.4047225533223315</v>
      </c>
      <c r="HY48" s="26">
        <v>4.6721559328660645</v>
      </c>
      <c r="HZ48" s="26">
        <v>12.065389515668635</v>
      </c>
      <c r="IA48" s="26">
        <v>35.140363231999999</v>
      </c>
      <c r="IB48" s="26">
        <v>5.8603369236865559</v>
      </c>
      <c r="IC48" s="26">
        <v>4.2750341952584847</v>
      </c>
      <c r="ID48" s="26">
        <v>10.945897443584741</v>
      </c>
      <c r="IE48" s="26">
        <v>33.083306059807235</v>
      </c>
      <c r="IF48" s="26">
        <v>5.3664368736662187</v>
      </c>
      <c r="IG48" s="26">
        <v>3.9147409850946264</v>
      </c>
      <c r="IH48" s="26">
        <v>10.427191480479713</v>
      </c>
      <c r="II48" s="26">
        <v>31.909062626265261</v>
      </c>
      <c r="IJ48" s="26">
        <v>5.175963066452745</v>
      </c>
      <c r="IK48" s="26">
        <v>3.7757929946049544</v>
      </c>
      <c r="IL48" s="26">
        <v>11.306957223638623</v>
      </c>
      <c r="IM48" s="27">
        <v>34.832715319000002</v>
      </c>
      <c r="IN48" s="27">
        <v>9.3274032708416463</v>
      </c>
      <c r="IO48" s="27">
        <v>6.8042108252591342</v>
      </c>
      <c r="IP48" s="27">
        <v>19.430193195913358</v>
      </c>
      <c r="IQ48" s="27">
        <v>34.857211528999997</v>
      </c>
      <c r="IR48" s="27">
        <v>9.0907709721194419</v>
      </c>
      <c r="IS48" s="27">
        <v>6.6315908578556781</v>
      </c>
      <c r="IT48" s="27">
        <v>18.648046203393797</v>
      </c>
      <c r="IU48" s="27">
        <v>34.906414671999997</v>
      </c>
      <c r="IV48" s="27">
        <v>8.911711399965716</v>
      </c>
      <c r="IW48" s="27">
        <v>6.5009693929273453</v>
      </c>
      <c r="IX48" s="27">
        <v>18.258806705484687</v>
      </c>
      <c r="IY48" s="27">
        <v>34.945259102000001</v>
      </c>
      <c r="IZ48" s="27">
        <v>8.7559226231806733</v>
      </c>
      <c r="JA48" s="27">
        <v>6.3873236492327008</v>
      </c>
      <c r="JB48" s="27">
        <v>17.869178141375237</v>
      </c>
      <c r="JC48" s="27">
        <v>34.981291157999998</v>
      </c>
      <c r="JD48" s="27">
        <v>8.5611555998541284</v>
      </c>
      <c r="JE48" s="27">
        <v>6.2452438173608664</v>
      </c>
      <c r="JF48" s="27">
        <v>17.497018568582753</v>
      </c>
      <c r="JG48" s="27">
        <v>35.027467924999996</v>
      </c>
      <c r="JH48" s="27">
        <v>8.3273499038007728</v>
      </c>
      <c r="JI48" s="27">
        <v>6.0746858172509457</v>
      </c>
      <c r="JJ48" s="27">
        <v>17.143486567374929</v>
      </c>
      <c r="JK48" s="27">
        <v>35.084014220999997</v>
      </c>
      <c r="JL48" s="27">
        <v>8.1326701627419133</v>
      </c>
      <c r="JM48" s="27">
        <v>5.9326696565781996</v>
      </c>
      <c r="JN48" s="27">
        <v>16.790595535940938</v>
      </c>
      <c r="JO48" s="27">
        <v>35.145152418000002</v>
      </c>
      <c r="JP48" s="27">
        <v>7.9563398399584617</v>
      </c>
      <c r="JQ48" s="27">
        <v>5.804039141067495</v>
      </c>
      <c r="JR48" s="27">
        <v>16.714175883376058</v>
      </c>
      <c r="JS48" s="27">
        <v>35.171649870000003</v>
      </c>
      <c r="JT48" s="27">
        <v>7.8372062585903999</v>
      </c>
      <c r="JU48" s="27">
        <v>5.7171328520973903</v>
      </c>
      <c r="JV48" s="27">
        <v>16.600671172101883</v>
      </c>
      <c r="JW48" s="27">
        <v>35.197087775</v>
      </c>
      <c r="JX48" s="27">
        <v>7.7191771336095574</v>
      </c>
      <c r="JY48" s="27">
        <v>5.6310322486849644</v>
      </c>
      <c r="JZ48" s="27">
        <v>16.483875778963942</v>
      </c>
      <c r="KA48" s="27">
        <v>35.274420952</v>
      </c>
      <c r="KB48" s="27">
        <v>7.3232412683228825</v>
      </c>
      <c r="KC48" s="27">
        <v>5.3422025473774486</v>
      </c>
      <c r="KD48" s="27">
        <v>16.086094992214093</v>
      </c>
      <c r="KE48" s="27">
        <v>35.351176975999998</v>
      </c>
      <c r="KF48" s="27">
        <v>7.0950182803910034</v>
      </c>
      <c r="KG48" s="27">
        <v>5.1757170551168619</v>
      </c>
      <c r="KH48" s="27">
        <v>15.652614296099395</v>
      </c>
      <c r="KI48" s="27">
        <v>35.396377436999998</v>
      </c>
      <c r="KJ48" s="27">
        <v>7.0075815902334071</v>
      </c>
      <c r="KK48" s="27">
        <v>5.1119332069846619</v>
      </c>
      <c r="KL48" s="27">
        <v>15.393345240697716</v>
      </c>
      <c r="KM48" s="27">
        <v>35.416797013</v>
      </c>
      <c r="KN48" s="27">
        <v>6.8184677722445537</v>
      </c>
      <c r="KO48" s="27">
        <v>4.9739773096998938</v>
      </c>
      <c r="KP48" s="27">
        <v>15.170422239438587</v>
      </c>
      <c r="KQ48" s="27">
        <v>35.382866522999997</v>
      </c>
      <c r="KR48" s="27">
        <v>6.6281085034360459</v>
      </c>
      <c r="KS48" s="27">
        <v>4.8351128733819833</v>
      </c>
      <c r="KT48" s="133">
        <v>15.286746216749741</v>
      </c>
      <c r="KU48" s="149">
        <v>34.832715319000002</v>
      </c>
      <c r="KV48" s="149">
        <v>9.3274032708416463</v>
      </c>
      <c r="KW48" s="149">
        <v>6.8042108252591342</v>
      </c>
      <c r="KX48" s="149">
        <v>19.430193195913358</v>
      </c>
      <c r="KY48" s="149">
        <v>34.845996065000001</v>
      </c>
      <c r="KZ48" s="149">
        <v>8.9803283166094197</v>
      </c>
      <c r="LA48" s="149">
        <v>6.5510244782995537</v>
      </c>
      <c r="LB48" s="149">
        <v>18.539725344549524</v>
      </c>
      <c r="LC48" s="149">
        <v>34.899942203000002</v>
      </c>
      <c r="LD48" s="149">
        <v>8.8037159245107599</v>
      </c>
      <c r="LE48" s="149">
        <v>6.4221881971505157</v>
      </c>
      <c r="LF48" s="149">
        <v>18.115522529509754</v>
      </c>
      <c r="LG48" s="149">
        <v>34.949504605000001</v>
      </c>
      <c r="LH48" s="149">
        <v>8.6049708473496764</v>
      </c>
      <c r="LI48" s="149">
        <v>6.2772064303908612</v>
      </c>
      <c r="LJ48" s="149">
        <v>17.695060471525601</v>
      </c>
      <c r="LK48" s="149">
        <v>34.996502718999999</v>
      </c>
      <c r="LL48" s="149">
        <v>8.3953102409262836</v>
      </c>
      <c r="LM48" s="149">
        <v>6.1242619370058629</v>
      </c>
      <c r="LN48" s="149">
        <v>17.240959707218622</v>
      </c>
      <c r="LO48" s="149">
        <v>35.047887676000002</v>
      </c>
      <c r="LP48" s="149">
        <v>8.2063412149958275</v>
      </c>
      <c r="LQ48" s="149">
        <v>5.9864116635118272</v>
      </c>
      <c r="LR48" s="149">
        <v>16.784407902924016</v>
      </c>
      <c r="LS48" s="149">
        <v>35.108027700999997</v>
      </c>
      <c r="LT48" s="149">
        <v>7.9521705858113716</v>
      </c>
      <c r="LU48" s="149">
        <v>5.8009977282136544</v>
      </c>
      <c r="LV48" s="149">
        <v>16.237184735637619</v>
      </c>
      <c r="LW48" s="149">
        <v>35.185421869999999</v>
      </c>
      <c r="LX48" s="149">
        <v>7.6895477107566181</v>
      </c>
      <c r="LY48" s="149">
        <v>5.6094179972295359</v>
      </c>
      <c r="LZ48" s="149">
        <v>15.616581064434731</v>
      </c>
      <c r="MA48" s="149">
        <v>35.219906428000002</v>
      </c>
      <c r="MB48" s="149">
        <v>7.4600099154923223</v>
      </c>
      <c r="MC48" s="149">
        <v>5.4419733713253633</v>
      </c>
      <c r="MD48" s="149">
        <v>15.031689073978814</v>
      </c>
      <c r="ME48" s="149">
        <v>35.249203367</v>
      </c>
      <c r="MF48" s="149">
        <v>7.1736691403487276</v>
      </c>
      <c r="MG48" s="149">
        <v>5.2330917624390212</v>
      </c>
      <c r="MH48" s="149">
        <v>14.431087032981072</v>
      </c>
      <c r="MI48" s="149">
        <v>35.326938132000002</v>
      </c>
      <c r="MJ48" s="149">
        <v>6.7413746349706436</v>
      </c>
      <c r="MK48" s="149">
        <v>4.9177389393881752</v>
      </c>
      <c r="ML48" s="149">
        <v>12.745855269401318</v>
      </c>
      <c r="MM48" s="149">
        <v>35.390307301</v>
      </c>
      <c r="MN48" s="149">
        <v>6.1200172642947885</v>
      </c>
      <c r="MO48" s="149">
        <v>4.4644673883313173</v>
      </c>
      <c r="MP48" s="149">
        <v>11.195313511823336</v>
      </c>
      <c r="MQ48" s="149">
        <v>34.23184729341029</v>
      </c>
      <c r="MR48" s="149">
        <v>5.552741531846122</v>
      </c>
      <c r="MS48" s="149">
        <v>4.0506476394093083</v>
      </c>
      <c r="MT48" s="149">
        <v>10.020936820074986</v>
      </c>
      <c r="MU48" s="149">
        <v>31.057832210283163</v>
      </c>
      <c r="MV48" s="149">
        <v>5.0378851402607703</v>
      </c>
      <c r="MW48" s="149">
        <v>3.6750670698385446</v>
      </c>
      <c r="MX48" s="149">
        <v>9.4228422236041993</v>
      </c>
      <c r="MY48" s="149">
        <v>29.704892372182261</v>
      </c>
      <c r="MZ48" s="149">
        <v>4.818425022764913</v>
      </c>
      <c r="NA48" s="149">
        <v>3.5149739695599274</v>
      </c>
      <c r="NB48" s="149">
        <v>10.195660215619846</v>
      </c>
      <c r="ND48" s="97"/>
    </row>
    <row r="49" spans="1:368" ht="15" thickBot="1" x14ac:dyDescent="0.35">
      <c r="A49" s="2"/>
      <c r="B49" s="72" t="s">
        <v>480</v>
      </c>
      <c r="C49" s="72" t="s">
        <v>481</v>
      </c>
      <c r="D49" s="72" t="s">
        <v>481</v>
      </c>
      <c r="E49" s="85">
        <v>393042</v>
      </c>
      <c r="F49" s="82">
        <v>377873</v>
      </c>
      <c r="G49" s="20">
        <v>16.064421629052632</v>
      </c>
      <c r="H49" s="20">
        <v>13.981646423751686</v>
      </c>
      <c r="I49" s="20">
        <v>10.048884578079534</v>
      </c>
      <c r="J49" s="20">
        <v>6.6616899091191435</v>
      </c>
      <c r="K49" s="20">
        <v>16.110087395052631</v>
      </c>
      <c r="L49" s="20">
        <v>13.807127664526044</v>
      </c>
      <c r="M49" s="20">
        <v>9.9234545096157127</v>
      </c>
      <c r="N49" s="20">
        <v>6.0302739016117197</v>
      </c>
      <c r="O49" s="20">
        <v>16.175528295052629</v>
      </c>
      <c r="P49" s="20">
        <v>13.725755863216717</v>
      </c>
      <c r="Q49" s="20">
        <v>9.8649709938347119</v>
      </c>
      <c r="R49" s="20">
        <v>5.7964557941290682</v>
      </c>
      <c r="S49" s="20">
        <v>16.258362766052631</v>
      </c>
      <c r="T49" s="20">
        <v>13.771574862358706</v>
      </c>
      <c r="U49" s="20">
        <v>9.8979020106768196</v>
      </c>
      <c r="V49" s="20">
        <v>5.6762356553057636</v>
      </c>
      <c r="W49" s="20">
        <v>16.361099629052632</v>
      </c>
      <c r="X49" s="20">
        <v>13.801315863671332</v>
      </c>
      <c r="Y49" s="20">
        <v>9.9192774539092703</v>
      </c>
      <c r="Z49" s="20">
        <v>5.5057755756623816</v>
      </c>
      <c r="AA49" s="20">
        <v>16.479994477052632</v>
      </c>
      <c r="AB49" s="20">
        <v>13.837616556311477</v>
      </c>
      <c r="AC49" s="20">
        <v>9.9453674764566493</v>
      </c>
      <c r="AD49" s="20">
        <v>5.330904423899506</v>
      </c>
      <c r="AE49" s="20">
        <v>16.61900463705263</v>
      </c>
      <c r="AF49" s="20">
        <v>13.894881244891808</v>
      </c>
      <c r="AG49" s="20">
        <v>9.9865247356593887</v>
      </c>
      <c r="AH49" s="20">
        <v>5.1723251249829438</v>
      </c>
      <c r="AI49" s="20">
        <v>16.776974836052631</v>
      </c>
      <c r="AJ49" s="20">
        <v>13.902198710707177</v>
      </c>
      <c r="AK49" s="20">
        <v>9.9917839424190298</v>
      </c>
      <c r="AL49" s="20">
        <v>5.0195942426931222</v>
      </c>
      <c r="AM49" s="20">
        <v>16.888654628052631</v>
      </c>
      <c r="AN49" s="20">
        <v>13.849714590743718</v>
      </c>
      <c r="AO49" s="20">
        <v>9.9540625720088229</v>
      </c>
      <c r="AP49" s="20">
        <v>4.8216238138861325</v>
      </c>
      <c r="AQ49" s="20">
        <v>16.996900668052632</v>
      </c>
      <c r="AR49" s="20">
        <v>13.821607746587523</v>
      </c>
      <c r="AS49" s="20">
        <v>9.933861629700635</v>
      </c>
      <c r="AT49" s="20">
        <v>4.6436119173991059</v>
      </c>
      <c r="AU49" s="20">
        <v>17.345900242052632</v>
      </c>
      <c r="AV49" s="20">
        <v>13.463061805649463</v>
      </c>
      <c r="AW49" s="20">
        <v>9.6761676023145036</v>
      </c>
      <c r="AX49" s="20">
        <v>3.468047942466832</v>
      </c>
      <c r="AY49" s="20">
        <v>17.710177006052632</v>
      </c>
      <c r="AZ49" s="20">
        <v>12.975064919483261</v>
      </c>
      <c r="BA49" s="20">
        <v>9.3254346317527617</v>
      </c>
      <c r="BB49" s="20">
        <v>1.4263020335873975</v>
      </c>
      <c r="BC49" s="20">
        <v>17.972780394052631</v>
      </c>
      <c r="BD49" s="20">
        <v>12.573932052327528</v>
      </c>
      <c r="BE49" s="20">
        <v>9.03713254197352</v>
      </c>
      <c r="BF49" s="20">
        <v>-0.26162101123074066</v>
      </c>
      <c r="BG49" s="20">
        <v>18.201127449052631</v>
      </c>
      <c r="BH49" s="20">
        <v>12.182333965032056</v>
      </c>
      <c r="BI49" s="20">
        <v>8.7556832862160565</v>
      </c>
      <c r="BJ49" s="20">
        <v>-2.047873908311324</v>
      </c>
      <c r="BK49" s="20">
        <v>18.357159337052632</v>
      </c>
      <c r="BL49" s="20">
        <v>11.861577908336356</v>
      </c>
      <c r="BM49" s="20">
        <v>8.5251495927034338</v>
      </c>
      <c r="BN49" s="20">
        <v>-3.5681850493135414</v>
      </c>
      <c r="BO49" s="23">
        <v>16.046938666052633</v>
      </c>
      <c r="BP49" s="23">
        <v>13.981646423751686</v>
      </c>
      <c r="BQ49" s="23">
        <v>10.048884578079534</v>
      </c>
      <c r="BR49" s="23">
        <v>6.6616899091191435</v>
      </c>
      <c r="BS49" s="23">
        <v>16.087311660052631</v>
      </c>
      <c r="BT49" s="23">
        <v>13.915549619281588</v>
      </c>
      <c r="BU49" s="23">
        <v>10.001379503285799</v>
      </c>
      <c r="BV49" s="23">
        <v>6.4009158030471571</v>
      </c>
      <c r="BW49" s="23">
        <v>16.132904322052632</v>
      </c>
      <c r="BX49" s="23">
        <v>13.879605528692798</v>
      </c>
      <c r="BY49" s="23">
        <v>9.9755457776540872</v>
      </c>
      <c r="BZ49" s="23">
        <v>6.2532719012064533</v>
      </c>
      <c r="CA49" s="23">
        <v>16.192360987052631</v>
      </c>
      <c r="CB49" s="23">
        <v>13.833946551920695</v>
      </c>
      <c r="CC49" s="23">
        <v>9.9427297720399963</v>
      </c>
      <c r="CD49" s="23">
        <v>6.1230764315782373</v>
      </c>
      <c r="CE49" s="23">
        <v>16.273369211052632</v>
      </c>
      <c r="CF49" s="23">
        <v>13.761551048778998</v>
      </c>
      <c r="CG49" s="23">
        <v>9.8906976984919872</v>
      </c>
      <c r="CH49" s="23">
        <v>5.9516317931747675</v>
      </c>
      <c r="CI49" s="23">
        <v>16.37482382905263</v>
      </c>
      <c r="CJ49" s="23">
        <v>13.652872142306274</v>
      </c>
      <c r="CK49" s="23">
        <v>9.8125880285634821</v>
      </c>
      <c r="CL49" s="23">
        <v>5.764061024657531</v>
      </c>
      <c r="CM49" s="23">
        <v>16.496945572052631</v>
      </c>
      <c r="CN49" s="23">
        <v>13.690657745738902</v>
      </c>
      <c r="CO49" s="23">
        <v>9.8397452857347503</v>
      </c>
      <c r="CP49" s="23">
        <v>5.5273571191224917</v>
      </c>
      <c r="CQ49" s="23">
        <v>16.637944197052633</v>
      </c>
      <c r="CR49" s="23">
        <v>13.587961285284807</v>
      </c>
      <c r="CS49" s="23">
        <v>9.7659353175519339</v>
      </c>
      <c r="CT49" s="23">
        <v>5.2279835426437256</v>
      </c>
      <c r="CU49" s="23">
        <v>16.71171300305263</v>
      </c>
      <c r="CV49" s="23">
        <v>13.484029462905051</v>
      </c>
      <c r="CW49" s="23">
        <v>9.6912374704293338</v>
      </c>
      <c r="CX49" s="23">
        <v>4.9769172429631556</v>
      </c>
      <c r="CY49" s="23">
        <v>16.788701253052629</v>
      </c>
      <c r="CZ49" s="23">
        <v>13.379998811571262</v>
      </c>
      <c r="DA49" s="23">
        <v>9.6164685929915681</v>
      </c>
      <c r="DB49" s="23">
        <v>4.7245587530266597</v>
      </c>
      <c r="DC49" s="23">
        <v>17.032646870052631</v>
      </c>
      <c r="DD49" s="23">
        <v>13.030612104609032</v>
      </c>
      <c r="DE49" s="23">
        <v>9.3653574874057171</v>
      </c>
      <c r="DF49" s="23">
        <v>3.9740145617722256</v>
      </c>
      <c r="DG49" s="23">
        <v>17.279641268052632</v>
      </c>
      <c r="DH49" s="23">
        <v>12.999737939363143</v>
      </c>
      <c r="DI49" s="23">
        <v>9.3431676169428606</v>
      </c>
      <c r="DJ49" s="23">
        <v>3.231224275225026</v>
      </c>
      <c r="DK49" s="23">
        <v>17.49820136605263</v>
      </c>
      <c r="DL49" s="23">
        <v>12.994015742923512</v>
      </c>
      <c r="DM49" s="23">
        <v>9.3390549616938152</v>
      </c>
      <c r="DN49" s="23">
        <v>2.5261967582119684</v>
      </c>
      <c r="DO49" s="23">
        <v>17.702911650052631</v>
      </c>
      <c r="DP49" s="23">
        <v>13.101798600212829</v>
      </c>
      <c r="DQ49" s="23">
        <v>9.4165206234313352</v>
      </c>
      <c r="DR49" s="23">
        <v>1.7373073367559755</v>
      </c>
      <c r="DS49" s="23">
        <v>17.850689513052632</v>
      </c>
      <c r="DT49" s="23">
        <v>12.986517919609422</v>
      </c>
      <c r="DU49" s="23">
        <v>9.333666128448673</v>
      </c>
      <c r="DV49" s="23">
        <v>1.1599542260010764</v>
      </c>
      <c r="DW49" s="25">
        <v>16.07183298205263</v>
      </c>
      <c r="DX49" s="25">
        <v>13.981646423751686</v>
      </c>
      <c r="DY49" s="25">
        <v>10.048884578079534</v>
      </c>
      <c r="DZ49" s="25">
        <v>6.6616899091191435</v>
      </c>
      <c r="EA49" s="25">
        <v>16.122757870052631</v>
      </c>
      <c r="EB49" s="25">
        <v>13.752666741550778</v>
      </c>
      <c r="EC49" s="25">
        <v>9.8843123719584156</v>
      </c>
      <c r="ED49" s="25">
        <v>5.9604859499281293</v>
      </c>
      <c r="EE49" s="25">
        <v>16.19650253005263</v>
      </c>
      <c r="EF49" s="25">
        <v>13.796251953289424</v>
      </c>
      <c r="EG49" s="25">
        <v>9.9156379218113138</v>
      </c>
      <c r="EH49" s="25">
        <v>5.729789457162406</v>
      </c>
      <c r="EI49" s="25">
        <v>16.29162942905263</v>
      </c>
      <c r="EJ49" s="25">
        <v>13.869423316771437</v>
      </c>
      <c r="EK49" s="25">
        <v>9.9682276214623045</v>
      </c>
      <c r="EL49" s="25">
        <v>5.6439081642767182</v>
      </c>
      <c r="EM49" s="25">
        <v>16.409502932052632</v>
      </c>
      <c r="EN49" s="25">
        <v>13.874065509177496</v>
      </c>
      <c r="EO49" s="25">
        <v>9.9715640565475514</v>
      </c>
      <c r="EP49" s="25">
        <v>5.5108851816945528</v>
      </c>
      <c r="EQ49" s="25">
        <v>16.546112222052631</v>
      </c>
      <c r="ER49" s="25">
        <v>13.906336818345226</v>
      </c>
      <c r="ES49" s="25">
        <v>9.9947580818562685</v>
      </c>
      <c r="ET49" s="25">
        <v>5.3798993684513512</v>
      </c>
      <c r="EU49" s="25">
        <v>16.70058925305263</v>
      </c>
      <c r="EV49" s="25">
        <v>13.926730836083697</v>
      </c>
      <c r="EW49" s="25">
        <v>10.009415663955403</v>
      </c>
      <c r="EX49" s="25">
        <v>5.2816758380554383</v>
      </c>
      <c r="EY49" s="25">
        <v>16.855454376052631</v>
      </c>
      <c r="EZ49" s="25">
        <v>13.867739739539713</v>
      </c>
      <c r="FA49" s="25">
        <v>9.967017601356865</v>
      </c>
      <c r="FB49" s="25">
        <v>5.1960571726318445</v>
      </c>
      <c r="FC49" s="25">
        <v>16.974250275052633</v>
      </c>
      <c r="FD49" s="25">
        <v>13.768692024633156</v>
      </c>
      <c r="FE49" s="25">
        <v>9.8958300584414829</v>
      </c>
      <c r="FF49" s="25">
        <v>5.0717393932897288</v>
      </c>
      <c r="FG49" s="25">
        <v>17.088771079052631</v>
      </c>
      <c r="FH49" s="25">
        <v>13.693807431874244</v>
      </c>
      <c r="FI49" s="25">
        <v>9.8420090271763492</v>
      </c>
      <c r="FJ49" s="25">
        <v>4.9560135384086621</v>
      </c>
      <c r="FK49" s="25">
        <v>17.464055934052631</v>
      </c>
      <c r="FL49" s="25">
        <v>13.305619329774142</v>
      </c>
      <c r="FM49" s="25">
        <v>9.563010594920117</v>
      </c>
      <c r="FN49" s="25">
        <v>3.9684559393485372</v>
      </c>
      <c r="FO49" s="25">
        <v>17.861020205052633</v>
      </c>
      <c r="FP49" s="25">
        <v>12.805310255516076</v>
      </c>
      <c r="FQ49" s="25">
        <v>9.2034286123544256</v>
      </c>
      <c r="FR49" s="25">
        <v>2.0895895970091143</v>
      </c>
      <c r="FS49" s="25">
        <v>18.147383695052632</v>
      </c>
      <c r="FT49" s="25">
        <v>12.307090003107158</v>
      </c>
      <c r="FU49" s="25">
        <v>8.8453479071798302</v>
      </c>
      <c r="FV49" s="25">
        <v>0.54280027446259638</v>
      </c>
      <c r="FW49" s="25">
        <v>18.387387310052631</v>
      </c>
      <c r="FX49" s="25">
        <v>11.853515846719882</v>
      </c>
      <c r="FY49" s="25">
        <v>8.5193552302807305</v>
      </c>
      <c r="FZ49" s="25">
        <v>-1.0775873275908978</v>
      </c>
      <c r="GA49" s="25">
        <v>18.539387688052631</v>
      </c>
      <c r="GB49" s="25">
        <v>11.54541132929973</v>
      </c>
      <c r="GC49" s="25">
        <v>8.2979144471494681</v>
      </c>
      <c r="GD49" s="25">
        <v>-2.4501750105600237</v>
      </c>
      <c r="GE49" s="26">
        <v>16.07183298605263</v>
      </c>
      <c r="GF49" s="26">
        <v>13.981646423751686</v>
      </c>
      <c r="GG49" s="26">
        <v>10.048884578079534</v>
      </c>
      <c r="GH49" s="26">
        <v>6.6616899091191435</v>
      </c>
      <c r="GI49" s="26">
        <v>16.055119637052631</v>
      </c>
      <c r="GJ49" s="26">
        <v>13.816617295497503</v>
      </c>
      <c r="GK49" s="26">
        <v>9.9302748942421442</v>
      </c>
      <c r="GL49" s="26">
        <v>6.3334732056649301</v>
      </c>
      <c r="GM49" s="26">
        <v>16.08204898705263</v>
      </c>
      <c r="GN49" s="26">
        <v>13.961668641477248</v>
      </c>
      <c r="GO49" s="26">
        <v>10.03452615260392</v>
      </c>
      <c r="GP49" s="26">
        <v>6.2027498307874467</v>
      </c>
      <c r="GQ49" s="26">
        <v>16.125803401052632</v>
      </c>
      <c r="GR49" s="26">
        <v>14.096197565042413</v>
      </c>
      <c r="GS49" s="26">
        <v>10.131214738793819</v>
      </c>
      <c r="GT49" s="26">
        <v>6.1342155549395905</v>
      </c>
      <c r="GU49" s="26">
        <v>16.19741659405263</v>
      </c>
      <c r="GV49" s="26">
        <v>14.05587643276645</v>
      </c>
      <c r="GW49" s="26">
        <v>10.102235147119243</v>
      </c>
      <c r="GX49" s="26">
        <v>6.0039111455651053</v>
      </c>
      <c r="GY49" s="26">
        <v>16.311661544052633</v>
      </c>
      <c r="GZ49" s="26">
        <v>14.092044583926668</v>
      </c>
      <c r="HA49" s="26">
        <v>10.128229909495307</v>
      </c>
      <c r="HB49" s="26">
        <v>5.8526528984481612</v>
      </c>
      <c r="HC49" s="26">
        <v>16.45922684705263</v>
      </c>
      <c r="HD49" s="26">
        <v>13.926027434788496</v>
      </c>
      <c r="HE49" s="26">
        <v>10.008910115594837</v>
      </c>
      <c r="HF49" s="26">
        <v>5.6115338087040616</v>
      </c>
      <c r="HG49" s="26">
        <v>16.626590323052632</v>
      </c>
      <c r="HH49" s="26">
        <v>13.781456925638954</v>
      </c>
      <c r="HI49" s="26">
        <v>9.905004444130423</v>
      </c>
      <c r="HJ49" s="26">
        <v>5.0202480578325126</v>
      </c>
      <c r="HK49" s="26">
        <v>16.74810780405263</v>
      </c>
      <c r="HL49" s="26">
        <v>13.606876928839462</v>
      </c>
      <c r="HM49" s="26">
        <v>9.77953036301653</v>
      </c>
      <c r="HN49" s="26">
        <v>4.3845433577912676</v>
      </c>
      <c r="HO49" s="26">
        <v>16.869146665052632</v>
      </c>
      <c r="HP49" s="26">
        <v>13.405999109510896</v>
      </c>
      <c r="HQ49" s="26">
        <v>9.6351555190568128</v>
      </c>
      <c r="HR49" s="26">
        <v>3.7526237724324432</v>
      </c>
      <c r="HS49" s="26">
        <v>17.239814496052631</v>
      </c>
      <c r="HT49" s="26">
        <v>12.844928396712012</v>
      </c>
      <c r="HU49" s="26">
        <v>9.2319029504981582</v>
      </c>
      <c r="HV49" s="26">
        <v>1.9258933032806898</v>
      </c>
      <c r="HW49" s="26">
        <v>17.61271915405263</v>
      </c>
      <c r="HX49" s="26">
        <v>12.349626940757926</v>
      </c>
      <c r="HY49" s="26">
        <v>8.8759200418056476</v>
      </c>
      <c r="HZ49" s="26">
        <v>0.1449917861758987</v>
      </c>
      <c r="IA49" s="26">
        <v>17.874889675052632</v>
      </c>
      <c r="IB49" s="26">
        <v>11.920374680899108</v>
      </c>
      <c r="IC49" s="26">
        <v>8.5674079908304943</v>
      </c>
      <c r="ID49" s="26">
        <v>-1.2559209679616998</v>
      </c>
      <c r="IE49" s="26">
        <v>18.07310502005263</v>
      </c>
      <c r="IF49" s="26">
        <v>11.769876046445594</v>
      </c>
      <c r="IG49" s="26">
        <v>8.4592416589875707</v>
      </c>
      <c r="IH49" s="26">
        <v>-2.1708041209043749</v>
      </c>
      <c r="II49" s="26">
        <v>18.11674575805263</v>
      </c>
      <c r="IJ49" s="26">
        <v>11.679844290092747</v>
      </c>
      <c r="IK49" s="26">
        <v>8.3945340630055547</v>
      </c>
      <c r="IL49" s="26">
        <v>-1.6138524170263544</v>
      </c>
      <c r="IM49" s="27">
        <v>16.064421625052631</v>
      </c>
      <c r="IN49" s="27">
        <v>13.981646423751686</v>
      </c>
      <c r="IO49" s="27">
        <v>10.048884578079534</v>
      </c>
      <c r="IP49" s="27">
        <v>6.6616899091191435</v>
      </c>
      <c r="IQ49" s="27">
        <v>16.101861022052631</v>
      </c>
      <c r="IR49" s="27">
        <v>13.856221567324253</v>
      </c>
      <c r="IS49" s="27">
        <v>9.9587392641971597</v>
      </c>
      <c r="IT49" s="27">
        <v>6.2690443721356441</v>
      </c>
      <c r="IU49" s="27">
        <v>16.14455693305263</v>
      </c>
      <c r="IV49" s="27">
        <v>13.777376779198363</v>
      </c>
      <c r="IW49" s="27">
        <v>9.9020719625470299</v>
      </c>
      <c r="IX49" s="27">
        <v>6.1143504949538769</v>
      </c>
      <c r="IY49" s="27">
        <v>16.19379850805263</v>
      </c>
      <c r="IZ49" s="27">
        <v>13.824569656433544</v>
      </c>
      <c r="JA49" s="27">
        <v>9.9359904126258556</v>
      </c>
      <c r="JB49" s="27">
        <v>6.0444538461756139</v>
      </c>
      <c r="JC49" s="27">
        <v>16.261512292052632</v>
      </c>
      <c r="JD49" s="27">
        <v>13.872171072957837</v>
      </c>
      <c r="JE49" s="27">
        <v>9.9702024879357509</v>
      </c>
      <c r="JF49" s="27">
        <v>5.9563339959961468</v>
      </c>
      <c r="JG49" s="27">
        <v>16.367291096052632</v>
      </c>
      <c r="JH49" s="27">
        <v>13.91753540740711</v>
      </c>
      <c r="JI49" s="27">
        <v>10.002806728311027</v>
      </c>
      <c r="JJ49" s="27">
        <v>5.8470078338081279</v>
      </c>
      <c r="JK49" s="27">
        <v>16.50683497005263</v>
      </c>
      <c r="JL49" s="27">
        <v>13.992090532997382</v>
      </c>
      <c r="JM49" s="27">
        <v>10.056390965034977</v>
      </c>
      <c r="JN49" s="27">
        <v>5.7222285655490666</v>
      </c>
      <c r="JO49" s="27">
        <v>16.661390867052631</v>
      </c>
      <c r="JP49" s="27">
        <v>14.006860546167262</v>
      </c>
      <c r="JQ49" s="27">
        <v>10.067006464316142</v>
      </c>
      <c r="JR49" s="27">
        <v>5.5903283440867142</v>
      </c>
      <c r="JS49" s="27">
        <v>16.76949578705263</v>
      </c>
      <c r="JT49" s="27">
        <v>13.965986849226487</v>
      </c>
      <c r="JU49" s="27">
        <v>10.037629733537175</v>
      </c>
      <c r="JV49" s="27">
        <v>5.3937199447828696</v>
      </c>
      <c r="JW49" s="27">
        <v>16.867917208052631</v>
      </c>
      <c r="JX49" s="27">
        <v>13.93671369129332</v>
      </c>
      <c r="JY49" s="27">
        <v>10.016590538553201</v>
      </c>
      <c r="JZ49" s="27">
        <v>5.2024711034419884</v>
      </c>
      <c r="KA49" s="27">
        <v>17.186805041052629</v>
      </c>
      <c r="KB49" s="27">
        <v>13.678226929469519</v>
      </c>
      <c r="KC49" s="27">
        <v>9.8308110133238742</v>
      </c>
      <c r="KD49" s="27">
        <v>4.5365496927806745</v>
      </c>
      <c r="KE49" s="27">
        <v>17.519755573052631</v>
      </c>
      <c r="KF49" s="27">
        <v>13.44306644318505</v>
      </c>
      <c r="KG49" s="27">
        <v>9.6617965416102063</v>
      </c>
      <c r="KH49" s="27">
        <v>3.7499721593761617</v>
      </c>
      <c r="KI49" s="27">
        <v>17.761140255052631</v>
      </c>
      <c r="KJ49" s="27">
        <v>13.241478661384404</v>
      </c>
      <c r="KK49" s="27">
        <v>9.5169114336429139</v>
      </c>
      <c r="KL49" s="27">
        <v>3.1497610049383979</v>
      </c>
      <c r="KM49" s="27">
        <v>17.971084056052632</v>
      </c>
      <c r="KN49" s="27">
        <v>13.077644522437586</v>
      </c>
      <c r="KO49" s="27">
        <v>9.3991606121496147</v>
      </c>
      <c r="KP49" s="27">
        <v>2.538372364809149</v>
      </c>
      <c r="KQ49" s="27">
        <v>18.08785799805263</v>
      </c>
      <c r="KR49" s="27">
        <v>12.956512623217463</v>
      </c>
      <c r="KS49" s="27">
        <v>9.3121007311388375</v>
      </c>
      <c r="KT49" s="133">
        <v>2.1971535824650132</v>
      </c>
      <c r="KU49" s="149">
        <v>16.064421625052631</v>
      </c>
      <c r="KV49" s="149">
        <v>13.981646423751686</v>
      </c>
      <c r="KW49" s="149">
        <v>10.048884578079534</v>
      </c>
      <c r="KX49" s="149">
        <v>6.6616899091191435</v>
      </c>
      <c r="KY49" s="149">
        <v>16.072156236052631</v>
      </c>
      <c r="KZ49" s="149">
        <v>13.756420476438453</v>
      </c>
      <c r="LA49" s="149">
        <v>9.8870102551318073</v>
      </c>
      <c r="LB49" s="149">
        <v>6.0140998975422288</v>
      </c>
      <c r="LC49" s="149">
        <v>16.132187372052631</v>
      </c>
      <c r="LD49" s="149">
        <v>13.88186948807968</v>
      </c>
      <c r="LE49" s="149">
        <v>9.9771729298419434</v>
      </c>
      <c r="LF49" s="149">
        <v>5.7585443195484558</v>
      </c>
      <c r="LG49" s="149">
        <v>16.21421401905263</v>
      </c>
      <c r="LH49" s="149">
        <v>14.00085025633366</v>
      </c>
      <c r="LI49" s="149">
        <v>10.062686750672398</v>
      </c>
      <c r="LJ49" s="149">
        <v>5.6109804670875985</v>
      </c>
      <c r="LK49" s="149">
        <v>16.317145810052629</v>
      </c>
      <c r="LL49" s="149">
        <v>13.942063013735776</v>
      </c>
      <c r="LM49" s="149">
        <v>10.02043520191873</v>
      </c>
      <c r="LN49" s="149">
        <v>5.4105356388427186</v>
      </c>
      <c r="LO49" s="149">
        <v>16.434074112052631</v>
      </c>
      <c r="LP49" s="149">
        <v>13.967774610540355</v>
      </c>
      <c r="LQ49" s="149">
        <v>10.038914632793796</v>
      </c>
      <c r="LR49" s="149">
        <v>5.2138234933767933</v>
      </c>
      <c r="LS49" s="149">
        <v>16.575043147052632</v>
      </c>
      <c r="LT49" s="149">
        <v>13.784572484826503</v>
      </c>
      <c r="LU49" s="149">
        <v>9.9072436578626952</v>
      </c>
      <c r="LV49" s="149">
        <v>4.917179674587663</v>
      </c>
      <c r="LW49" s="149">
        <v>16.75167652205263</v>
      </c>
      <c r="LX49" s="149">
        <v>13.624470287380518</v>
      </c>
      <c r="LY49" s="149">
        <v>9.7921750562065615</v>
      </c>
      <c r="LZ49" s="149">
        <v>4.2458399347140237</v>
      </c>
      <c r="MA49" s="149">
        <v>16.87964762405263</v>
      </c>
      <c r="MB49" s="149">
        <v>13.436696918376708</v>
      </c>
      <c r="MC49" s="149">
        <v>9.6572186387169161</v>
      </c>
      <c r="MD49" s="149">
        <v>3.5516301765803782</v>
      </c>
      <c r="ME49" s="149">
        <v>17.005087428052633</v>
      </c>
      <c r="MF49" s="149">
        <v>13.235193352488261</v>
      </c>
      <c r="MG49" s="149">
        <v>9.5123940583839026</v>
      </c>
      <c r="MH49" s="149">
        <v>2.8619998191284282</v>
      </c>
      <c r="MI49" s="149">
        <v>17.378220408052631</v>
      </c>
      <c r="MJ49" s="149">
        <v>12.6321482191342</v>
      </c>
      <c r="MK49" s="149">
        <v>9.078973647311777</v>
      </c>
      <c r="ML49" s="149">
        <v>0.86027877088182692</v>
      </c>
      <c r="MM49" s="149">
        <v>17.73228378505263</v>
      </c>
      <c r="MN49" s="149">
        <v>12.100704959243483</v>
      </c>
      <c r="MO49" s="149">
        <v>8.6970149125115626</v>
      </c>
      <c r="MP49" s="149">
        <v>-1.0723825196495689</v>
      </c>
      <c r="MQ49" s="149">
        <v>17.983838979052631</v>
      </c>
      <c r="MR49" s="149">
        <v>11.653322516163298</v>
      </c>
      <c r="MS49" s="149">
        <v>8.375472341878762</v>
      </c>
      <c r="MT49" s="149">
        <v>-2.6165007312383288</v>
      </c>
      <c r="MU49" s="149">
        <v>18.16367713205263</v>
      </c>
      <c r="MV49" s="149">
        <v>11.469883265437286</v>
      </c>
      <c r="MW49" s="149">
        <v>8.2436309405325208</v>
      </c>
      <c r="MX49" s="149">
        <v>-3.6906281627081619</v>
      </c>
      <c r="MY49" s="149">
        <v>18.209733020052632</v>
      </c>
      <c r="MZ49" s="149">
        <v>11.349730045734283</v>
      </c>
      <c r="NA49" s="149">
        <v>8.157274455760529</v>
      </c>
      <c r="NB49" s="149">
        <v>-3.3253814418652752</v>
      </c>
      <c r="ND49" s="97"/>
    </row>
    <row r="50" spans="1:368" ht="15" thickBot="1" x14ac:dyDescent="0.35">
      <c r="A50" s="2"/>
      <c r="B50" s="72" t="s">
        <v>482</v>
      </c>
      <c r="C50" s="72" t="s">
        <v>483</v>
      </c>
      <c r="D50" s="72" t="s">
        <v>483</v>
      </c>
      <c r="E50" s="85">
        <v>378320</v>
      </c>
      <c r="F50" s="82">
        <v>449559</v>
      </c>
      <c r="G50" s="20">
        <v>8.4683700999999996</v>
      </c>
      <c r="H50" s="20">
        <v>8.4683700999999996</v>
      </c>
      <c r="I50" s="20">
        <v>8.4683700999999996</v>
      </c>
      <c r="J50" s="20">
        <v>4.697919323105765</v>
      </c>
      <c r="K50" s="20">
        <v>8.5048885629999997</v>
      </c>
      <c r="L50" s="20">
        <v>8.5048885629999997</v>
      </c>
      <c r="M50" s="20">
        <v>8.5048885629999997</v>
      </c>
      <c r="N50" s="20">
        <v>4.6310203360527922</v>
      </c>
      <c r="O50" s="20">
        <v>8.5514594909999992</v>
      </c>
      <c r="P50" s="20">
        <v>8.5514594909999992</v>
      </c>
      <c r="Q50" s="20">
        <v>8.5514594909999992</v>
      </c>
      <c r="R50" s="20">
        <v>4.566258846963736</v>
      </c>
      <c r="S50" s="20">
        <v>8.6065859729999996</v>
      </c>
      <c r="T50" s="20">
        <v>8.6065859729999996</v>
      </c>
      <c r="U50" s="20">
        <v>8.6065859729999996</v>
      </c>
      <c r="V50" s="20">
        <v>4.5154019627013211</v>
      </c>
      <c r="W50" s="20">
        <v>8.6695091089999998</v>
      </c>
      <c r="X50" s="20">
        <v>8.6695091089999998</v>
      </c>
      <c r="Y50" s="20">
        <v>8.6695091089999998</v>
      </c>
      <c r="Z50" s="20">
        <v>4.4537002413508029</v>
      </c>
      <c r="AA50" s="20">
        <v>8.7411029920000001</v>
      </c>
      <c r="AB50" s="20">
        <v>8.7411029920000001</v>
      </c>
      <c r="AC50" s="20">
        <v>8.7411029920000001</v>
      </c>
      <c r="AD50" s="20">
        <v>4.3920319515801873</v>
      </c>
      <c r="AE50" s="20">
        <v>8.7952948880000008</v>
      </c>
      <c r="AF50" s="20">
        <v>8.7952948880000008</v>
      </c>
      <c r="AG50" s="20">
        <v>8.7952948880000008</v>
      </c>
      <c r="AH50" s="20">
        <v>4.3401885227817658</v>
      </c>
      <c r="AI50" s="20">
        <v>8.8553155110000006</v>
      </c>
      <c r="AJ50" s="20">
        <v>8.8553155110000006</v>
      </c>
      <c r="AK50" s="20">
        <v>8.8553155110000006</v>
      </c>
      <c r="AL50" s="20">
        <v>4.2916020597569329</v>
      </c>
      <c r="AM50" s="20">
        <v>8.9071702760000004</v>
      </c>
      <c r="AN50" s="20">
        <v>8.9071702760000004</v>
      </c>
      <c r="AO50" s="20">
        <v>8.9071702760000004</v>
      </c>
      <c r="AP50" s="20">
        <v>4.2293385005211981</v>
      </c>
      <c r="AQ50" s="20">
        <v>8.9526085490000007</v>
      </c>
      <c r="AR50" s="20">
        <v>8.9526085490000007</v>
      </c>
      <c r="AS50" s="20">
        <v>8.9526085490000007</v>
      </c>
      <c r="AT50" s="20">
        <v>4.1467249901751391</v>
      </c>
      <c r="AU50" s="20">
        <v>9.0972171040000003</v>
      </c>
      <c r="AV50" s="20">
        <v>9.0972171040000003</v>
      </c>
      <c r="AW50" s="20">
        <v>9.0972171040000003</v>
      </c>
      <c r="AX50" s="20">
        <v>3.7867434385674379</v>
      </c>
      <c r="AY50" s="20">
        <v>9.2755793430000004</v>
      </c>
      <c r="AZ50" s="20">
        <v>9.2755793430000004</v>
      </c>
      <c r="BA50" s="20">
        <v>9.2755793430000004</v>
      </c>
      <c r="BB50" s="20">
        <v>3.2782920250930259</v>
      </c>
      <c r="BC50" s="20">
        <v>9.3761118430000003</v>
      </c>
      <c r="BD50" s="20">
        <v>9.3761118430000003</v>
      </c>
      <c r="BE50" s="20">
        <v>9.3761118430000003</v>
      </c>
      <c r="BF50" s="20">
        <v>2.8566191185628522</v>
      </c>
      <c r="BG50" s="20">
        <v>9.4594829580000006</v>
      </c>
      <c r="BH50" s="20">
        <v>9.4594829580000006</v>
      </c>
      <c r="BI50" s="20">
        <v>9.4594829580000006</v>
      </c>
      <c r="BJ50" s="20">
        <v>2.4350619310805515</v>
      </c>
      <c r="BK50" s="20">
        <v>9.491379427</v>
      </c>
      <c r="BL50" s="20">
        <v>9.491379427</v>
      </c>
      <c r="BM50" s="20">
        <v>9.491379427</v>
      </c>
      <c r="BN50" s="20">
        <v>2.0787804131631962</v>
      </c>
      <c r="BO50" s="23">
        <v>8.4541824800000001</v>
      </c>
      <c r="BP50" s="23">
        <v>8.4541824800000001</v>
      </c>
      <c r="BQ50" s="23">
        <v>8.4541824800000001</v>
      </c>
      <c r="BR50" s="23">
        <v>4.697919323105765</v>
      </c>
      <c r="BS50" s="23">
        <v>8.4812197450000006</v>
      </c>
      <c r="BT50" s="23">
        <v>8.4812197450000006</v>
      </c>
      <c r="BU50" s="23">
        <v>8.4812197450000006</v>
      </c>
      <c r="BV50" s="23">
        <v>4.6303839541582423</v>
      </c>
      <c r="BW50" s="23">
        <v>8.5181545619999994</v>
      </c>
      <c r="BX50" s="23">
        <v>8.5181545619999994</v>
      </c>
      <c r="BY50" s="23">
        <v>8.5181545619999994</v>
      </c>
      <c r="BZ50" s="23">
        <v>4.5482482232409875</v>
      </c>
      <c r="CA50" s="23">
        <v>8.5635467219999999</v>
      </c>
      <c r="CB50" s="23">
        <v>8.5635467219999999</v>
      </c>
      <c r="CC50" s="23">
        <v>8.5635467219999999</v>
      </c>
      <c r="CD50" s="23">
        <v>4.4673983489739477</v>
      </c>
      <c r="CE50" s="23">
        <v>8.6210945149999993</v>
      </c>
      <c r="CF50" s="23">
        <v>8.6210945149999993</v>
      </c>
      <c r="CG50" s="23">
        <v>8.6210945149999993</v>
      </c>
      <c r="CH50" s="23">
        <v>4.3775869523711037</v>
      </c>
      <c r="CI50" s="23">
        <v>8.6739636309999995</v>
      </c>
      <c r="CJ50" s="23">
        <v>8.6739636309999995</v>
      </c>
      <c r="CK50" s="23">
        <v>8.6739636309999995</v>
      </c>
      <c r="CL50" s="23">
        <v>4.2819383525946604</v>
      </c>
      <c r="CM50" s="23">
        <v>8.7195781710000002</v>
      </c>
      <c r="CN50" s="23">
        <v>8.7195781710000002</v>
      </c>
      <c r="CO50" s="23">
        <v>8.7195781710000002</v>
      </c>
      <c r="CP50" s="23">
        <v>4.1692933744682632</v>
      </c>
      <c r="CQ50" s="23">
        <v>8.7633063819999997</v>
      </c>
      <c r="CR50" s="23">
        <v>8.7633063819999997</v>
      </c>
      <c r="CS50" s="23">
        <v>8.7633063819999997</v>
      </c>
      <c r="CT50" s="23">
        <v>4.0404418970936629</v>
      </c>
      <c r="CU50" s="23">
        <v>8.7958207470000005</v>
      </c>
      <c r="CV50" s="23">
        <v>8.7958207470000005</v>
      </c>
      <c r="CW50" s="23">
        <v>8.7958207470000005</v>
      </c>
      <c r="CX50" s="23">
        <v>3.9582247795938952</v>
      </c>
      <c r="CY50" s="23">
        <v>8.8288682319999996</v>
      </c>
      <c r="CZ50" s="23">
        <v>8.8288682319999996</v>
      </c>
      <c r="DA50" s="23">
        <v>8.8288682319999996</v>
      </c>
      <c r="DB50" s="23">
        <v>3.8759360438661283</v>
      </c>
      <c r="DC50" s="23">
        <v>8.9263023540000006</v>
      </c>
      <c r="DD50" s="23">
        <v>8.9263023540000006</v>
      </c>
      <c r="DE50" s="23">
        <v>8.9263023540000006</v>
      </c>
      <c r="DF50" s="23">
        <v>3.6344189332691434</v>
      </c>
      <c r="DG50" s="23">
        <v>9.013637138</v>
      </c>
      <c r="DH50" s="23">
        <v>9.013637138</v>
      </c>
      <c r="DI50" s="23">
        <v>9.013637138</v>
      </c>
      <c r="DJ50" s="23">
        <v>3.3795349954185099</v>
      </c>
      <c r="DK50" s="23">
        <v>9.0910543849999996</v>
      </c>
      <c r="DL50" s="23">
        <v>9.0910543849999996</v>
      </c>
      <c r="DM50" s="23">
        <v>9.0910543849999996</v>
      </c>
      <c r="DN50" s="23">
        <v>3.1492557343863758</v>
      </c>
      <c r="DO50" s="23">
        <v>9.1746362319999992</v>
      </c>
      <c r="DP50" s="23">
        <v>9.1746362319999992</v>
      </c>
      <c r="DQ50" s="23">
        <v>9.1746362319999992</v>
      </c>
      <c r="DR50" s="23">
        <v>2.9228765452628505</v>
      </c>
      <c r="DS50" s="23">
        <v>9.2431864140000002</v>
      </c>
      <c r="DT50" s="23">
        <v>9.2431864140000002</v>
      </c>
      <c r="DU50" s="23">
        <v>9.2431864140000002</v>
      </c>
      <c r="DV50" s="23">
        <v>2.7663529573475572</v>
      </c>
      <c r="DW50" s="25">
        <v>8.4750865310000005</v>
      </c>
      <c r="DX50" s="25">
        <v>8.4750865310000005</v>
      </c>
      <c r="DY50" s="25">
        <v>8.4750865310000005</v>
      </c>
      <c r="DZ50" s="25">
        <v>4.697919323105765</v>
      </c>
      <c r="EA50" s="25">
        <v>8.5115898780000006</v>
      </c>
      <c r="EB50" s="25">
        <v>8.5115898780000006</v>
      </c>
      <c r="EC50" s="25">
        <v>8.5115898780000006</v>
      </c>
      <c r="ED50" s="25">
        <v>4.6338476121459671</v>
      </c>
      <c r="EE50" s="25">
        <v>8.5631822690000003</v>
      </c>
      <c r="EF50" s="25">
        <v>8.5631822690000003</v>
      </c>
      <c r="EG50" s="25">
        <v>8.5631822690000003</v>
      </c>
      <c r="EH50" s="25">
        <v>4.5750686454250271</v>
      </c>
      <c r="EI50" s="25">
        <v>8.6262201140000005</v>
      </c>
      <c r="EJ50" s="25">
        <v>8.6262201140000005</v>
      </c>
      <c r="EK50" s="25">
        <v>8.6262201140000005</v>
      </c>
      <c r="EL50" s="25">
        <v>4.536877563479524</v>
      </c>
      <c r="EM50" s="25">
        <v>8.6992644329999997</v>
      </c>
      <c r="EN50" s="25">
        <v>8.6992644329999997</v>
      </c>
      <c r="EO50" s="25">
        <v>8.6992644329999997</v>
      </c>
      <c r="EP50" s="25">
        <v>4.487610648020298</v>
      </c>
      <c r="EQ50" s="25">
        <v>8.7689889839999999</v>
      </c>
      <c r="ER50" s="25">
        <v>8.7689889839999999</v>
      </c>
      <c r="ES50" s="25">
        <v>8.7689889839999999</v>
      </c>
      <c r="ET50" s="25">
        <v>4.4404754589560573</v>
      </c>
      <c r="EU50" s="25">
        <v>8.8287085059999999</v>
      </c>
      <c r="EV50" s="25">
        <v>8.8287085059999999</v>
      </c>
      <c r="EW50" s="25">
        <v>8.8287085059999999</v>
      </c>
      <c r="EX50" s="25">
        <v>4.4081003663007117</v>
      </c>
      <c r="EY50" s="25">
        <v>8.8998431199999999</v>
      </c>
      <c r="EZ50" s="25">
        <v>8.8998431199999999</v>
      </c>
      <c r="FA50" s="25">
        <v>8.8998431199999999</v>
      </c>
      <c r="FB50" s="25">
        <v>4.3820608233011633</v>
      </c>
      <c r="FC50" s="25">
        <v>8.9468215680000007</v>
      </c>
      <c r="FD50" s="25">
        <v>8.9468215680000007</v>
      </c>
      <c r="FE50" s="25">
        <v>8.9468215680000007</v>
      </c>
      <c r="FF50" s="25">
        <v>4.3321913752250749</v>
      </c>
      <c r="FG50" s="25">
        <v>8.987286877999999</v>
      </c>
      <c r="FH50" s="25">
        <v>8.987286877999999</v>
      </c>
      <c r="FI50" s="25">
        <v>8.987286877999999</v>
      </c>
      <c r="FJ50" s="25">
        <v>4.2670709235616506</v>
      </c>
      <c r="FK50" s="25">
        <v>9.1340053690000005</v>
      </c>
      <c r="FL50" s="25">
        <v>9.1340053690000005</v>
      </c>
      <c r="FM50" s="25">
        <v>9.1340053690000005</v>
      </c>
      <c r="FN50" s="25">
        <v>3.813540136149681</v>
      </c>
      <c r="FO50" s="25">
        <v>9.2678653400000002</v>
      </c>
      <c r="FP50" s="25">
        <v>9.2678653400000002</v>
      </c>
      <c r="FQ50" s="25">
        <v>9.2678653400000002</v>
      </c>
      <c r="FR50" s="25">
        <v>3.2726102215343182</v>
      </c>
      <c r="FS50" s="25">
        <v>9.3507349099999999</v>
      </c>
      <c r="FT50" s="25">
        <v>9.3507349099999999</v>
      </c>
      <c r="FU50" s="25">
        <v>9.3507349099999999</v>
      </c>
      <c r="FV50" s="25">
        <v>2.8889869371654751</v>
      </c>
      <c r="FW50" s="25">
        <v>9.4134767020000005</v>
      </c>
      <c r="FX50" s="25">
        <v>9.4134767020000005</v>
      </c>
      <c r="FY50" s="25">
        <v>9.4134767020000005</v>
      </c>
      <c r="FZ50" s="25">
        <v>2.6026602271983243</v>
      </c>
      <c r="GA50" s="25">
        <v>9.4406086739999999</v>
      </c>
      <c r="GB50" s="25">
        <v>9.4406086739999999</v>
      </c>
      <c r="GC50" s="25">
        <v>9.4406086739999999</v>
      </c>
      <c r="GD50" s="25">
        <v>2.4448400899983209</v>
      </c>
      <c r="GE50" s="26">
        <v>8.4750865310000005</v>
      </c>
      <c r="GF50" s="26">
        <v>8.4750865310000005</v>
      </c>
      <c r="GG50" s="26">
        <v>8.4750865310000005</v>
      </c>
      <c r="GH50" s="26">
        <v>4.697919323105765</v>
      </c>
      <c r="GI50" s="26">
        <v>8.489613533</v>
      </c>
      <c r="GJ50" s="26">
        <v>8.489613533</v>
      </c>
      <c r="GK50" s="26">
        <v>8.489613533</v>
      </c>
      <c r="GL50" s="26">
        <v>4.686498261693834</v>
      </c>
      <c r="GM50" s="26">
        <v>8.5182180620000008</v>
      </c>
      <c r="GN50" s="26">
        <v>8.5182180620000008</v>
      </c>
      <c r="GO50" s="26">
        <v>8.5182180620000008</v>
      </c>
      <c r="GP50" s="26">
        <v>4.6494757556309718</v>
      </c>
      <c r="GQ50" s="26">
        <v>8.5523274340000004</v>
      </c>
      <c r="GR50" s="26">
        <v>8.5523274340000004</v>
      </c>
      <c r="GS50" s="26">
        <v>8.5523274340000004</v>
      </c>
      <c r="GT50" s="26">
        <v>4.6161010655753749</v>
      </c>
      <c r="GU50" s="26">
        <v>8.5963412859999995</v>
      </c>
      <c r="GV50" s="26">
        <v>8.5963412859999995</v>
      </c>
      <c r="GW50" s="26">
        <v>8.5963412859999995</v>
      </c>
      <c r="GX50" s="26">
        <v>4.5764929474036933</v>
      </c>
      <c r="GY50" s="26">
        <v>8.6636322949999993</v>
      </c>
      <c r="GZ50" s="26">
        <v>8.6636322949999993</v>
      </c>
      <c r="HA50" s="26">
        <v>8.6636322949999993</v>
      </c>
      <c r="HB50" s="26">
        <v>4.5339260421898508</v>
      </c>
      <c r="HC50" s="26">
        <v>8.7464491439999996</v>
      </c>
      <c r="HD50" s="26">
        <v>8.7464491439999996</v>
      </c>
      <c r="HE50" s="26">
        <v>8.7464491439999996</v>
      </c>
      <c r="HF50" s="26">
        <v>4.4742125154646484</v>
      </c>
      <c r="HG50" s="26">
        <v>8.8360348999999996</v>
      </c>
      <c r="HH50" s="26">
        <v>8.8360348999999996</v>
      </c>
      <c r="HI50" s="26">
        <v>8.8360348999999996</v>
      </c>
      <c r="HJ50" s="26">
        <v>4.3316268437580536</v>
      </c>
      <c r="HK50" s="26">
        <v>8.8925245260000008</v>
      </c>
      <c r="HL50" s="26">
        <v>8.8925245260000008</v>
      </c>
      <c r="HM50" s="26">
        <v>8.8925245260000008</v>
      </c>
      <c r="HN50" s="26">
        <v>4.172170449150304</v>
      </c>
      <c r="HO50" s="26">
        <v>8.9464846300000005</v>
      </c>
      <c r="HP50" s="26">
        <v>8.9464846300000005</v>
      </c>
      <c r="HQ50" s="26">
        <v>8.9464846300000005</v>
      </c>
      <c r="HR50" s="26">
        <v>4.0096573425233686</v>
      </c>
      <c r="HS50" s="26">
        <v>9.1081655379999997</v>
      </c>
      <c r="HT50" s="26">
        <v>9.1081655379999997</v>
      </c>
      <c r="HU50" s="26">
        <v>9.1081655379999997</v>
      </c>
      <c r="HV50" s="26">
        <v>3.5496605464359763</v>
      </c>
      <c r="HW50" s="26">
        <v>9.2359135759999997</v>
      </c>
      <c r="HX50" s="26">
        <v>9.2359135759999997</v>
      </c>
      <c r="HY50" s="26">
        <v>9.2359135759999997</v>
      </c>
      <c r="HZ50" s="26">
        <v>3.1171382468564541</v>
      </c>
      <c r="IA50" s="26">
        <v>9.3126114209999997</v>
      </c>
      <c r="IB50" s="26">
        <v>9.3126114209999997</v>
      </c>
      <c r="IC50" s="26">
        <v>9.3126114209999997</v>
      </c>
      <c r="ID50" s="26">
        <v>2.7862824132550976</v>
      </c>
      <c r="IE50" s="26">
        <v>9.34399902</v>
      </c>
      <c r="IF50" s="26">
        <v>9.34399902</v>
      </c>
      <c r="IG50" s="26">
        <v>9.34399902</v>
      </c>
      <c r="IH50" s="26">
        <v>2.6214336241779144</v>
      </c>
      <c r="II50" s="26">
        <v>9.3181243679999994</v>
      </c>
      <c r="IJ50" s="26">
        <v>9.3181243679999994</v>
      </c>
      <c r="IK50" s="26">
        <v>9.3181243679999994</v>
      </c>
      <c r="IL50" s="26">
        <v>2.8373898789385361</v>
      </c>
      <c r="IM50" s="27">
        <v>8.4683700999999996</v>
      </c>
      <c r="IN50" s="27">
        <v>8.4683700999999996</v>
      </c>
      <c r="IO50" s="27">
        <v>8.4683700999999996</v>
      </c>
      <c r="IP50" s="27">
        <v>4.697919323105765</v>
      </c>
      <c r="IQ50" s="27">
        <v>8.4994462740000003</v>
      </c>
      <c r="IR50" s="27">
        <v>8.4994462740000003</v>
      </c>
      <c r="IS50" s="27">
        <v>8.4994462740000003</v>
      </c>
      <c r="IT50" s="27">
        <v>4.6449512538455888</v>
      </c>
      <c r="IU50" s="27">
        <v>8.536638774</v>
      </c>
      <c r="IV50" s="27">
        <v>8.536638774</v>
      </c>
      <c r="IW50" s="27">
        <v>8.536638774</v>
      </c>
      <c r="IX50" s="27">
        <v>4.589769397256557</v>
      </c>
      <c r="IY50" s="27">
        <v>8.5743211420000005</v>
      </c>
      <c r="IZ50" s="27">
        <v>8.5743211420000005</v>
      </c>
      <c r="JA50" s="27">
        <v>8.5743211420000005</v>
      </c>
      <c r="JB50" s="27">
        <v>4.550440062443359</v>
      </c>
      <c r="JC50" s="27">
        <v>8.6183247890000008</v>
      </c>
      <c r="JD50" s="27">
        <v>8.6183247890000008</v>
      </c>
      <c r="JE50" s="27">
        <v>8.6183247890000008</v>
      </c>
      <c r="JF50" s="27">
        <v>4.5140865692958556</v>
      </c>
      <c r="JG50" s="27">
        <v>8.6824977949999997</v>
      </c>
      <c r="JH50" s="27">
        <v>8.6824977949999997</v>
      </c>
      <c r="JI50" s="27">
        <v>8.6824977949999997</v>
      </c>
      <c r="JJ50" s="27">
        <v>4.4768251938485317</v>
      </c>
      <c r="JK50" s="27">
        <v>8.7499579450000002</v>
      </c>
      <c r="JL50" s="27">
        <v>8.7499579450000002</v>
      </c>
      <c r="JM50" s="27">
        <v>8.7499579450000002</v>
      </c>
      <c r="JN50" s="27">
        <v>4.4374010125738028</v>
      </c>
      <c r="JO50" s="27">
        <v>8.8025654360000001</v>
      </c>
      <c r="JP50" s="27">
        <v>8.8025654360000001</v>
      </c>
      <c r="JQ50" s="27">
        <v>8.8025654360000001</v>
      </c>
      <c r="JR50" s="27">
        <v>4.3966982609178773</v>
      </c>
      <c r="JS50" s="27">
        <v>8.8490088349999994</v>
      </c>
      <c r="JT50" s="27">
        <v>8.8490088349999994</v>
      </c>
      <c r="JU50" s="27">
        <v>8.8490088349999994</v>
      </c>
      <c r="JV50" s="27">
        <v>4.3370170301101814</v>
      </c>
      <c r="JW50" s="27">
        <v>8.8945567029999992</v>
      </c>
      <c r="JX50" s="27">
        <v>8.8945567029999992</v>
      </c>
      <c r="JY50" s="27">
        <v>8.8945567029999992</v>
      </c>
      <c r="JZ50" s="27">
        <v>4.2791002238795155</v>
      </c>
      <c r="KA50" s="27">
        <v>9.0213843239999996</v>
      </c>
      <c r="KB50" s="27">
        <v>9.0213843239999996</v>
      </c>
      <c r="KC50" s="27">
        <v>9.0213843239999996</v>
      </c>
      <c r="KD50" s="27">
        <v>4.0125191833279468</v>
      </c>
      <c r="KE50" s="27">
        <v>9.1512916050000008</v>
      </c>
      <c r="KF50" s="27">
        <v>9.1512916050000008</v>
      </c>
      <c r="KG50" s="27">
        <v>9.1512916050000008</v>
      </c>
      <c r="KH50" s="27">
        <v>3.7026851233514684</v>
      </c>
      <c r="KI50" s="27">
        <v>9.2412803829999994</v>
      </c>
      <c r="KJ50" s="27">
        <v>9.2412803829999994</v>
      </c>
      <c r="KK50" s="27">
        <v>9.2412803829999994</v>
      </c>
      <c r="KL50" s="27">
        <v>3.4924955591493836</v>
      </c>
      <c r="KM50" s="27">
        <v>9.3183006890000009</v>
      </c>
      <c r="KN50" s="27">
        <v>9.3183006890000009</v>
      </c>
      <c r="KO50" s="27">
        <v>9.3183006890000009</v>
      </c>
      <c r="KP50" s="27">
        <v>3.241286833818517</v>
      </c>
      <c r="KQ50" s="27">
        <v>9.3453905400000004</v>
      </c>
      <c r="KR50" s="27">
        <v>9.3453905400000004</v>
      </c>
      <c r="KS50" s="27">
        <v>9.3453905400000004</v>
      </c>
      <c r="KT50" s="133">
        <v>3.1252937820244533</v>
      </c>
      <c r="KU50" s="149">
        <v>8.4683700999999996</v>
      </c>
      <c r="KV50" s="149">
        <v>8.4683700999999996</v>
      </c>
      <c r="KW50" s="149">
        <v>8.4683700999999996</v>
      </c>
      <c r="KX50" s="149">
        <v>4.697919323105765</v>
      </c>
      <c r="KY50" s="149">
        <v>8.4987620160000006</v>
      </c>
      <c r="KZ50" s="149">
        <v>8.4987620160000006</v>
      </c>
      <c r="LA50" s="149">
        <v>8.4987620160000006</v>
      </c>
      <c r="LB50" s="149">
        <v>4.6542909776642674</v>
      </c>
      <c r="LC50" s="149">
        <v>8.5453531120000008</v>
      </c>
      <c r="LD50" s="149">
        <v>8.5453531120000008</v>
      </c>
      <c r="LE50" s="149">
        <v>8.5453531120000008</v>
      </c>
      <c r="LF50" s="149">
        <v>4.588464304599162</v>
      </c>
      <c r="LG50" s="149">
        <v>8.6013353860000006</v>
      </c>
      <c r="LH50" s="149">
        <v>8.6013353860000006</v>
      </c>
      <c r="LI50" s="149">
        <v>8.6013353860000006</v>
      </c>
      <c r="LJ50" s="149">
        <v>4.5244926034272854</v>
      </c>
      <c r="LK50" s="149">
        <v>8.6646742040000007</v>
      </c>
      <c r="LL50" s="149">
        <v>8.6646742040000007</v>
      </c>
      <c r="LM50" s="149">
        <v>8.6646742040000007</v>
      </c>
      <c r="LN50" s="149">
        <v>4.4555225536244247</v>
      </c>
      <c r="LO50" s="149">
        <v>8.7362999729999995</v>
      </c>
      <c r="LP50" s="149">
        <v>8.7362999729999995</v>
      </c>
      <c r="LQ50" s="149">
        <v>8.7362999729999995</v>
      </c>
      <c r="LR50" s="149">
        <v>4.3898929324918186</v>
      </c>
      <c r="LS50" s="149">
        <v>8.8029076540000002</v>
      </c>
      <c r="LT50" s="149">
        <v>8.8029076540000002</v>
      </c>
      <c r="LU50" s="149">
        <v>8.8029076540000002</v>
      </c>
      <c r="LV50" s="149">
        <v>4.303990789462274</v>
      </c>
      <c r="LW50" s="149">
        <v>8.8849182750000004</v>
      </c>
      <c r="LX50" s="149">
        <v>8.8849182750000004</v>
      </c>
      <c r="LY50" s="149">
        <v>8.8849182750000004</v>
      </c>
      <c r="LZ50" s="149">
        <v>4.1257405965829204</v>
      </c>
      <c r="MA50" s="149">
        <v>8.9567152849999996</v>
      </c>
      <c r="MB50" s="149">
        <v>8.9567152849999996</v>
      </c>
      <c r="MC50" s="149">
        <v>8.9567152849999996</v>
      </c>
      <c r="MD50" s="149">
        <v>3.9451860151767209</v>
      </c>
      <c r="ME50" s="149">
        <v>9.0248606850000002</v>
      </c>
      <c r="MF50" s="149">
        <v>9.0248606850000002</v>
      </c>
      <c r="MG50" s="149">
        <v>9.0248606850000002</v>
      </c>
      <c r="MH50" s="149">
        <v>3.7622441563953393</v>
      </c>
      <c r="MI50" s="149">
        <v>9.1936833260000004</v>
      </c>
      <c r="MJ50" s="149">
        <v>9.1936833260000004</v>
      </c>
      <c r="MK50" s="149">
        <v>9.1936833260000004</v>
      </c>
      <c r="ML50" s="149">
        <v>3.2320415344651447</v>
      </c>
      <c r="MM50" s="149">
        <v>9.314276250999999</v>
      </c>
      <c r="MN50" s="149">
        <v>9.314276250999999</v>
      </c>
      <c r="MO50" s="149">
        <v>9.314276250999999</v>
      </c>
      <c r="MP50" s="149">
        <v>2.7384904520180671</v>
      </c>
      <c r="MQ50" s="149">
        <v>9.3831067780000001</v>
      </c>
      <c r="MR50" s="149">
        <v>9.3831067780000001</v>
      </c>
      <c r="MS50" s="149">
        <v>9.3831067780000001</v>
      </c>
      <c r="MT50" s="149">
        <v>2.3651048419026903</v>
      </c>
      <c r="MU50" s="149">
        <v>9.4034331069999997</v>
      </c>
      <c r="MV50" s="149">
        <v>9.4034331069999997</v>
      </c>
      <c r="MW50" s="149">
        <v>9.4034331069999997</v>
      </c>
      <c r="MX50" s="149">
        <v>2.1562868304405489</v>
      </c>
      <c r="MY50" s="149">
        <v>9.3760954190000003</v>
      </c>
      <c r="MZ50" s="149">
        <v>9.3760954190000003</v>
      </c>
      <c r="NA50" s="149">
        <v>9.3760954190000003</v>
      </c>
      <c r="NB50" s="149">
        <v>2.3257276787090948</v>
      </c>
      <c r="ND50" s="97"/>
    </row>
    <row r="51" spans="1:368" ht="15" thickBot="1" x14ac:dyDescent="0.35">
      <c r="A51" s="2"/>
      <c r="B51" s="72" t="s">
        <v>484</v>
      </c>
      <c r="C51" s="72" t="s">
        <v>485</v>
      </c>
      <c r="D51" s="72" t="s">
        <v>833</v>
      </c>
      <c r="E51" s="85">
        <v>347707</v>
      </c>
      <c r="F51" s="82">
        <v>467237</v>
      </c>
      <c r="G51" s="20">
        <v>23.164515799</v>
      </c>
      <c r="H51" s="20">
        <v>13.63684210526316</v>
      </c>
      <c r="I51" s="20">
        <v>9.8010669253152294</v>
      </c>
      <c r="J51" s="20">
        <v>10.303018795327596</v>
      </c>
      <c r="K51" s="20">
        <v>23.423005871000001</v>
      </c>
      <c r="L51" s="20">
        <v>13.216890522181746</v>
      </c>
      <c r="M51" s="20">
        <v>9.499239453866803</v>
      </c>
      <c r="N51" s="20">
        <v>8.6082692712550077</v>
      </c>
      <c r="O51" s="20">
        <v>23.596306568999999</v>
      </c>
      <c r="P51" s="20">
        <v>12.944071887968716</v>
      </c>
      <c r="Q51" s="20">
        <v>9.3031593297621917</v>
      </c>
      <c r="R51" s="20">
        <v>8.24022198635884</v>
      </c>
      <c r="S51" s="20">
        <v>23.798297395999999</v>
      </c>
      <c r="T51" s="20">
        <v>12.745782494500569</v>
      </c>
      <c r="U51" s="20">
        <v>9.160644838433484</v>
      </c>
      <c r="V51" s="20">
        <v>8.1403334598678985</v>
      </c>
      <c r="W51" s="20">
        <v>24.075667795000001</v>
      </c>
      <c r="X51" s="20">
        <v>12.546612953897236</v>
      </c>
      <c r="Y51" s="20">
        <v>9.0174977680289548</v>
      </c>
      <c r="Z51" s="20">
        <v>7.9086525549723792</v>
      </c>
      <c r="AA51" s="20">
        <v>24.441788766999998</v>
      </c>
      <c r="AB51" s="20">
        <v>12.188932623681993</v>
      </c>
      <c r="AC51" s="20">
        <v>8.7604258721128581</v>
      </c>
      <c r="AD51" s="20">
        <v>7.6246854617142343</v>
      </c>
      <c r="AE51" s="20">
        <v>24.922713291000001</v>
      </c>
      <c r="AF51" s="20">
        <v>11.814448564828597</v>
      </c>
      <c r="AG51" s="20">
        <v>8.4912768055654624</v>
      </c>
      <c r="AH51" s="20">
        <v>7.3189586030961049</v>
      </c>
      <c r="AI51" s="20">
        <v>25.439653209999999</v>
      </c>
      <c r="AJ51" s="20">
        <v>11.5282152742795</v>
      </c>
      <c r="AK51" s="20">
        <v>8.2855553038226084</v>
      </c>
      <c r="AL51" s="20">
        <v>6.9662110204453782</v>
      </c>
      <c r="AM51" s="20">
        <v>25.911827178999999</v>
      </c>
      <c r="AN51" s="20">
        <v>11.319546214596565</v>
      </c>
      <c r="AO51" s="20">
        <v>8.1355807420136337</v>
      </c>
      <c r="AP51" s="20">
        <v>6.5432462742388431</v>
      </c>
      <c r="AQ51" s="20">
        <v>26.432491288000001</v>
      </c>
      <c r="AR51" s="20">
        <v>11.184954519351578</v>
      </c>
      <c r="AS51" s="20">
        <v>8.0388470405814942</v>
      </c>
      <c r="AT51" s="20">
        <v>6.1095391520874056</v>
      </c>
      <c r="AU51" s="20">
        <v>27.697944776</v>
      </c>
      <c r="AV51" s="20">
        <v>10.572921783705654</v>
      </c>
      <c r="AW51" s="20">
        <v>7.5989670627797183</v>
      </c>
      <c r="AX51" s="20">
        <v>3.7511170263341498</v>
      </c>
      <c r="AY51" s="20">
        <v>28.67837789</v>
      </c>
      <c r="AZ51" s="20">
        <v>9.8194956027318288</v>
      </c>
      <c r="BA51" s="20">
        <v>7.0574648318373292</v>
      </c>
      <c r="BB51" s="20">
        <v>0.44559313712136372</v>
      </c>
      <c r="BC51" s="20">
        <v>29.354768186000001</v>
      </c>
      <c r="BD51" s="20">
        <v>9.1961996815247105</v>
      </c>
      <c r="BE51" s="20">
        <v>6.6094897808048598</v>
      </c>
      <c r="BF51" s="20">
        <v>-2.1215017646742922</v>
      </c>
      <c r="BG51" s="20">
        <v>29.914759596</v>
      </c>
      <c r="BH51" s="20">
        <v>8.6800389115987606</v>
      </c>
      <c r="BI51" s="20">
        <v>6.2385148724487696</v>
      </c>
      <c r="BJ51" s="20">
        <v>-4.5328694949184225</v>
      </c>
      <c r="BK51" s="20">
        <v>30.314629816</v>
      </c>
      <c r="BL51" s="20">
        <v>8.0329790177420222</v>
      </c>
      <c r="BM51" s="20">
        <v>5.7734601863693884</v>
      </c>
      <c r="BN51" s="20">
        <v>-6.5821569013826533</v>
      </c>
      <c r="BO51" s="23">
        <v>23.138600648000001</v>
      </c>
      <c r="BP51" s="23">
        <v>13.63684210526316</v>
      </c>
      <c r="BQ51" s="23">
        <v>9.8010669253152294</v>
      </c>
      <c r="BR51" s="23">
        <v>10.303018795327596</v>
      </c>
      <c r="BS51" s="23">
        <v>23.312492736999999</v>
      </c>
      <c r="BT51" s="23">
        <v>13.438258110934363</v>
      </c>
      <c r="BU51" s="23">
        <v>9.658340698547395</v>
      </c>
      <c r="BV51" s="23">
        <v>9.574351445065755</v>
      </c>
      <c r="BW51" s="23">
        <v>23.455690439000001</v>
      </c>
      <c r="BX51" s="23">
        <v>13.148331343810606</v>
      </c>
      <c r="BY51" s="23">
        <v>9.4499646224671761</v>
      </c>
      <c r="BZ51" s="23">
        <v>9.3270183227959702</v>
      </c>
      <c r="CA51" s="23">
        <v>23.63815447</v>
      </c>
      <c r="CB51" s="23">
        <v>13.013138916978475</v>
      </c>
      <c r="CC51" s="23">
        <v>9.3527991634151793</v>
      </c>
      <c r="CD51" s="23">
        <v>9.1678137694700883</v>
      </c>
      <c r="CE51" s="23">
        <v>23.819712685999999</v>
      </c>
      <c r="CF51" s="23">
        <v>12.757088619703142</v>
      </c>
      <c r="CG51" s="23">
        <v>9.1687707732299017</v>
      </c>
      <c r="CH51" s="23">
        <v>8.9611120757213509</v>
      </c>
      <c r="CI51" s="23">
        <v>24.047215539</v>
      </c>
      <c r="CJ51" s="23">
        <v>12.511237327279208</v>
      </c>
      <c r="CK51" s="23">
        <v>8.9920726086458718</v>
      </c>
      <c r="CL51" s="23">
        <v>8.7494724010593838</v>
      </c>
      <c r="CM51" s="23">
        <v>24.329637251000001</v>
      </c>
      <c r="CN51" s="23">
        <v>12.196416359946475</v>
      </c>
      <c r="CO51" s="23">
        <v>8.7658045807180791</v>
      </c>
      <c r="CP51" s="23">
        <v>8.466723635624124</v>
      </c>
      <c r="CQ51" s="23">
        <v>24.671869808</v>
      </c>
      <c r="CR51" s="23">
        <v>12.053239318939543</v>
      </c>
      <c r="CS51" s="23">
        <v>8.6629004222446184</v>
      </c>
      <c r="CT51" s="23">
        <v>8.0960523893352718</v>
      </c>
      <c r="CU51" s="23">
        <v>24.941283265999999</v>
      </c>
      <c r="CV51" s="23">
        <v>11.932887017143981</v>
      </c>
      <c r="CW51" s="23">
        <v>8.5764008532528511</v>
      </c>
      <c r="CX51" s="23">
        <v>7.8125957333702729</v>
      </c>
      <c r="CY51" s="23">
        <v>25.202676894</v>
      </c>
      <c r="CZ51" s="23">
        <v>11.819019475868597</v>
      </c>
      <c r="DA51" s="23">
        <v>8.4945620093294192</v>
      </c>
      <c r="DB51" s="23">
        <v>7.5077099510838696</v>
      </c>
      <c r="DC51" s="23">
        <v>26.198260038000001</v>
      </c>
      <c r="DD51" s="23">
        <v>11.464545074273946</v>
      </c>
      <c r="DE51" s="23">
        <v>8.2397942774364648</v>
      </c>
      <c r="DF51" s="23">
        <v>6.4382933938757532</v>
      </c>
      <c r="DG51" s="23">
        <v>27.320650322999999</v>
      </c>
      <c r="DH51" s="23">
        <v>11.10079180276658</v>
      </c>
      <c r="DI51" s="23">
        <v>7.9783576390398023</v>
      </c>
      <c r="DJ51" s="23">
        <v>5.0790027921290797</v>
      </c>
      <c r="DK51" s="23">
        <v>28.224347891000001</v>
      </c>
      <c r="DL51" s="23">
        <v>10.699653414996298</v>
      </c>
      <c r="DM51" s="23">
        <v>7.6900515814861858</v>
      </c>
      <c r="DN51" s="23">
        <v>3.5152627612700726</v>
      </c>
      <c r="DO51" s="23">
        <v>28.908958692999999</v>
      </c>
      <c r="DP51" s="23">
        <v>10.337642670094427</v>
      </c>
      <c r="DQ51" s="23">
        <v>7.4298673312705823</v>
      </c>
      <c r="DR51" s="23">
        <v>1.6644950471920623</v>
      </c>
      <c r="DS51" s="23">
        <v>29.352305995999998</v>
      </c>
      <c r="DT51" s="23">
        <v>9.9910955848945058</v>
      </c>
      <c r="DU51" s="23">
        <v>7.1807971177563807</v>
      </c>
      <c r="DV51" s="23">
        <v>0.2902014961233661</v>
      </c>
      <c r="DW51" s="25">
        <v>23.176352793</v>
      </c>
      <c r="DX51" s="25">
        <v>13.63684210526316</v>
      </c>
      <c r="DY51" s="25">
        <v>9.8010669253152294</v>
      </c>
      <c r="DZ51" s="25">
        <v>10.303018795327596</v>
      </c>
      <c r="EA51" s="25">
        <v>23.399946792999998</v>
      </c>
      <c r="EB51" s="25">
        <v>13.112739777853193</v>
      </c>
      <c r="EC51" s="25">
        <v>9.4243842632291148</v>
      </c>
      <c r="ED51" s="25">
        <v>8.3676963294694122</v>
      </c>
      <c r="EE51" s="25">
        <v>23.565226948999999</v>
      </c>
      <c r="EF51" s="25">
        <v>12.744723620169358</v>
      </c>
      <c r="EG51" s="25">
        <v>9.1598838046028082</v>
      </c>
      <c r="EH51" s="25">
        <v>7.9754402898300416</v>
      </c>
      <c r="EI51" s="25">
        <v>23.749039578000001</v>
      </c>
      <c r="EJ51" s="25">
        <v>12.600511006239911</v>
      </c>
      <c r="EK51" s="25">
        <v>9.0562353594798974</v>
      </c>
      <c r="EL51" s="25">
        <v>7.9127547704859786</v>
      </c>
      <c r="EM51" s="25">
        <v>23.997459701</v>
      </c>
      <c r="EN51" s="25">
        <v>12.307691787127638</v>
      </c>
      <c r="EO51" s="25">
        <v>8.8457804212042497</v>
      </c>
      <c r="EP51" s="25">
        <v>7.7243856202718391</v>
      </c>
      <c r="EQ51" s="25">
        <v>24.317955982000001</v>
      </c>
      <c r="ER51" s="25">
        <v>11.961443253035881</v>
      </c>
      <c r="ES51" s="25">
        <v>8.5969247822498431</v>
      </c>
      <c r="ET51" s="25">
        <v>7.4971538120994747</v>
      </c>
      <c r="EU51" s="25">
        <v>24.731408286000001</v>
      </c>
      <c r="EV51" s="25">
        <v>11.589852551431438</v>
      </c>
      <c r="EW51" s="25">
        <v>8.3298552285263785</v>
      </c>
      <c r="EX51" s="25">
        <v>7.2776626410512062</v>
      </c>
      <c r="EY51" s="25">
        <v>25.243435556999998</v>
      </c>
      <c r="EZ51" s="25">
        <v>11.24689866772688</v>
      </c>
      <c r="FA51" s="25">
        <v>8.083367519675674</v>
      </c>
      <c r="FB51" s="25">
        <v>7.024420383093819</v>
      </c>
      <c r="FC51" s="25">
        <v>25.629256894000001</v>
      </c>
      <c r="FD51" s="25">
        <v>11.088354156002504</v>
      </c>
      <c r="FE51" s="25">
        <v>7.969418457417901</v>
      </c>
      <c r="FF51" s="25">
        <v>6.7267617584539643</v>
      </c>
      <c r="FG51" s="25">
        <v>26.073532762999999</v>
      </c>
      <c r="FH51" s="25">
        <v>10.936291034292681</v>
      </c>
      <c r="FI51" s="25">
        <v>7.8601276977797063</v>
      </c>
      <c r="FJ51" s="25">
        <v>6.3994633580343354</v>
      </c>
      <c r="FK51" s="25">
        <v>27.493737539999998</v>
      </c>
      <c r="FL51" s="25">
        <v>10.200902811272986</v>
      </c>
      <c r="FM51" s="25">
        <v>7.3315897023795173</v>
      </c>
      <c r="FN51" s="25">
        <v>4.0906510895073716</v>
      </c>
      <c r="FO51" s="25">
        <v>28.53457281</v>
      </c>
      <c r="FP51" s="25">
        <v>9.3062585399560351</v>
      </c>
      <c r="FQ51" s="25">
        <v>6.688591249376743</v>
      </c>
      <c r="FR51" s="25">
        <v>0.71332574758365652</v>
      </c>
      <c r="FS51" s="25">
        <v>29.276918563999999</v>
      </c>
      <c r="FT51" s="25">
        <v>8.5325653693945576</v>
      </c>
      <c r="FU51" s="25">
        <v>6.132522733968349</v>
      </c>
      <c r="FV51" s="25">
        <v>-2.0038941595304181</v>
      </c>
      <c r="FW51" s="25">
        <v>29.846690289999998</v>
      </c>
      <c r="FX51" s="25">
        <v>7.8470319174337337</v>
      </c>
      <c r="FY51" s="25">
        <v>5.6398163441497546</v>
      </c>
      <c r="FZ51" s="25">
        <v>-4.5184044707670736</v>
      </c>
      <c r="GA51" s="25">
        <v>30.188453107999997</v>
      </c>
      <c r="GB51" s="25">
        <v>7.1642164677370941</v>
      </c>
      <c r="GC51" s="25">
        <v>5.1490634360748659</v>
      </c>
      <c r="GD51" s="25">
        <v>-6.1499155713706628</v>
      </c>
      <c r="GE51" s="26">
        <v>23.176717427</v>
      </c>
      <c r="GF51" s="26">
        <v>13.63684210526316</v>
      </c>
      <c r="GG51" s="26">
        <v>9.8010669253152294</v>
      </c>
      <c r="GH51" s="26">
        <v>10.303018795327596</v>
      </c>
      <c r="GI51" s="26">
        <v>23.341408251000001</v>
      </c>
      <c r="GJ51" s="26">
        <v>13.26411824316051</v>
      </c>
      <c r="GK51" s="26">
        <v>9.5331829468302018</v>
      </c>
      <c r="GL51" s="26">
        <v>9.1357887598297278</v>
      </c>
      <c r="GM51" s="26">
        <v>23.489968310000002</v>
      </c>
      <c r="GN51" s="26">
        <v>12.880354405539823</v>
      </c>
      <c r="GO51" s="26">
        <v>9.2573643205674205</v>
      </c>
      <c r="GP51" s="26">
        <v>8.8874827812248025</v>
      </c>
      <c r="GQ51" s="26">
        <v>23.650413792000002</v>
      </c>
      <c r="GR51" s="26">
        <v>12.807715006183376</v>
      </c>
      <c r="GS51" s="26">
        <v>9.205156954007645</v>
      </c>
      <c r="GT51" s="26">
        <v>8.8035820269042038</v>
      </c>
      <c r="GU51" s="26">
        <v>23.891139444</v>
      </c>
      <c r="GV51" s="26">
        <v>12.548723785643283</v>
      </c>
      <c r="GW51" s="26">
        <v>9.0190148643663175</v>
      </c>
      <c r="GX51" s="26">
        <v>8.6076820781024619</v>
      </c>
      <c r="GY51" s="26">
        <v>24.244487155999998</v>
      </c>
      <c r="GZ51" s="26">
        <v>12.280771852373512</v>
      </c>
      <c r="HA51" s="26">
        <v>8.8264325340531258</v>
      </c>
      <c r="HB51" s="26">
        <v>8.3626174180745743</v>
      </c>
      <c r="HC51" s="26">
        <v>24.728341030999999</v>
      </c>
      <c r="HD51" s="26">
        <v>11.828446262031544</v>
      </c>
      <c r="HE51" s="26">
        <v>8.5013372261545825</v>
      </c>
      <c r="HF51" s="26">
        <v>7.9429493685137338</v>
      </c>
      <c r="HG51" s="26">
        <v>25.335019571</v>
      </c>
      <c r="HH51" s="26">
        <v>11.307056795539676</v>
      </c>
      <c r="HI51" s="26">
        <v>8.1266043506255095</v>
      </c>
      <c r="HJ51" s="26">
        <v>6.9734949483466639</v>
      </c>
      <c r="HK51" s="26">
        <v>25.904287053000001</v>
      </c>
      <c r="HL51" s="26">
        <v>10.861144231269391</v>
      </c>
      <c r="HM51" s="26">
        <v>7.8061182108347422</v>
      </c>
      <c r="HN51" s="26">
        <v>5.9343751756248331</v>
      </c>
      <c r="HO51" s="26">
        <v>26.483451004999999</v>
      </c>
      <c r="HP51" s="26">
        <v>10.405071249970147</v>
      </c>
      <c r="HQ51" s="26">
        <v>7.4783295792704942</v>
      </c>
      <c r="HR51" s="26">
        <v>4.8694522238445899</v>
      </c>
      <c r="HS51" s="26">
        <v>27.793775993000001</v>
      </c>
      <c r="HT51" s="26">
        <v>9.6119689794276084</v>
      </c>
      <c r="HU51" s="26">
        <v>6.9083113615478737</v>
      </c>
      <c r="HV51" s="26">
        <v>1.6234629746253759</v>
      </c>
      <c r="HW51" s="26">
        <v>28.716113803999999</v>
      </c>
      <c r="HX51" s="26">
        <v>8.756097910350487</v>
      </c>
      <c r="HY51" s="26">
        <v>6.2931799724245501</v>
      </c>
      <c r="HZ51" s="26">
        <v>-1.421282113985761</v>
      </c>
      <c r="IA51" s="26">
        <v>29.246314882</v>
      </c>
      <c r="IB51" s="26">
        <v>8.0121295967839199</v>
      </c>
      <c r="IC51" s="26">
        <v>5.7584752970095874</v>
      </c>
      <c r="ID51" s="26">
        <v>-3.6619154326353502</v>
      </c>
      <c r="IE51" s="26">
        <v>29.540514616999999</v>
      </c>
      <c r="IF51" s="26">
        <v>7.3763267576383384</v>
      </c>
      <c r="IG51" s="26">
        <v>5.3015112777982631</v>
      </c>
      <c r="IH51" s="26">
        <v>-5.0340434971546415</v>
      </c>
      <c r="II51" s="26">
        <v>29.522518167000001</v>
      </c>
      <c r="IJ51" s="26">
        <v>7.1108517419527324</v>
      </c>
      <c r="IK51" s="26">
        <v>5.1107091569223808</v>
      </c>
      <c r="IL51" s="26">
        <v>-4.4909416842731424</v>
      </c>
      <c r="IM51" s="27">
        <v>23.164151165</v>
      </c>
      <c r="IN51" s="27">
        <v>13.63684210526316</v>
      </c>
      <c r="IO51" s="27">
        <v>9.8010669253152294</v>
      </c>
      <c r="IP51" s="27">
        <v>10.303018795327596</v>
      </c>
      <c r="IQ51" s="27">
        <v>23.363015874999999</v>
      </c>
      <c r="IR51" s="27">
        <v>13.310179374087388</v>
      </c>
      <c r="IS51" s="27">
        <v>9.5662879885535936</v>
      </c>
      <c r="IT51" s="27">
        <v>9.0398081966125297</v>
      </c>
      <c r="IU51" s="27">
        <v>23.515929325999998</v>
      </c>
      <c r="IV51" s="27">
        <v>13.043730846917784</v>
      </c>
      <c r="IW51" s="27">
        <v>9.374786185806089</v>
      </c>
      <c r="IX51" s="27">
        <v>8.7611734153038956</v>
      </c>
      <c r="IY51" s="27">
        <v>23.652340266</v>
      </c>
      <c r="IZ51" s="27">
        <v>12.873629767253824</v>
      </c>
      <c r="JA51" s="27">
        <v>9.2525311906256871</v>
      </c>
      <c r="JB51" s="27">
        <v>8.6956312435539029</v>
      </c>
      <c r="JC51" s="27">
        <v>23.843909019000002</v>
      </c>
      <c r="JD51" s="27">
        <v>12.700041821161641</v>
      </c>
      <c r="JE51" s="27">
        <v>9.1277701158882412</v>
      </c>
      <c r="JF51" s="27">
        <v>8.5805541525169424</v>
      </c>
      <c r="JG51" s="27">
        <v>24.121209346000001</v>
      </c>
      <c r="JH51" s="27">
        <v>12.361603328315294</v>
      </c>
      <c r="JI51" s="27">
        <v>8.8845277073536693</v>
      </c>
      <c r="JJ51" s="27">
        <v>8.4416711022644453</v>
      </c>
      <c r="JK51" s="27">
        <v>24.500876393999999</v>
      </c>
      <c r="JL51" s="27">
        <v>12.004813261868961</v>
      </c>
      <c r="JM51" s="27">
        <v>8.6280956615372464</v>
      </c>
      <c r="JN51" s="27">
        <v>8.2276445606560547</v>
      </c>
      <c r="JO51" s="27">
        <v>24.980697318000001</v>
      </c>
      <c r="JP51" s="27">
        <v>11.713912830955593</v>
      </c>
      <c r="JQ51" s="27">
        <v>8.4190197941203628</v>
      </c>
      <c r="JR51" s="27">
        <v>7.869462564159706</v>
      </c>
      <c r="JS51" s="27">
        <v>25.458012567000001</v>
      </c>
      <c r="JT51" s="27">
        <v>11.502272853165055</v>
      </c>
      <c r="JU51" s="27">
        <v>8.2669099749711989</v>
      </c>
      <c r="JV51" s="27">
        <v>7.3977647772253103</v>
      </c>
      <c r="JW51" s="27">
        <v>25.890742952</v>
      </c>
      <c r="JX51" s="27">
        <v>11.354155218612894</v>
      </c>
      <c r="JY51" s="27">
        <v>8.1604549146383647</v>
      </c>
      <c r="JZ51" s="27">
        <v>6.8837097596383288</v>
      </c>
      <c r="KA51" s="27">
        <v>27.38771483</v>
      </c>
      <c r="KB51" s="27">
        <v>10.847827816679889</v>
      </c>
      <c r="KC51" s="27">
        <v>7.7965474414741012</v>
      </c>
      <c r="KD51" s="27">
        <v>4.997130382038165</v>
      </c>
      <c r="KE51" s="27">
        <v>28.244380681999999</v>
      </c>
      <c r="KF51" s="27">
        <v>10.316252669149074</v>
      </c>
      <c r="KG51" s="27">
        <v>7.4144939164301302</v>
      </c>
      <c r="KH51" s="27">
        <v>2.6992721505015069</v>
      </c>
      <c r="KI51" s="27">
        <v>28.834786529999999</v>
      </c>
      <c r="KJ51" s="27">
        <v>9.8692896739882734</v>
      </c>
      <c r="KK51" s="27">
        <v>7.0932528112757618</v>
      </c>
      <c r="KL51" s="27">
        <v>0.92487279622291396</v>
      </c>
      <c r="KM51" s="27">
        <v>29.259369063999998</v>
      </c>
      <c r="KN51" s="27">
        <v>9.5023694849593632</v>
      </c>
      <c r="KO51" s="27">
        <v>6.8295400469009593</v>
      </c>
      <c r="KP51" s="27">
        <v>-0.91962431579778325</v>
      </c>
      <c r="KQ51" s="27">
        <v>29.377359581</v>
      </c>
      <c r="KR51" s="27">
        <v>9.1229687421094923</v>
      </c>
      <c r="KS51" s="27">
        <v>6.5568572627576467</v>
      </c>
      <c r="KT51" s="133">
        <v>-1.6513341903639329</v>
      </c>
      <c r="KU51" s="149">
        <v>23.164151165</v>
      </c>
      <c r="KV51" s="149">
        <v>13.63684210526316</v>
      </c>
      <c r="KW51" s="149">
        <v>9.8010669253152294</v>
      </c>
      <c r="KX51" s="149">
        <v>10.303018795327596</v>
      </c>
      <c r="KY51" s="149">
        <v>23.323067843</v>
      </c>
      <c r="KZ51" s="149">
        <v>13.098528720257347</v>
      </c>
      <c r="LA51" s="149">
        <v>9.4141704963246315</v>
      </c>
      <c r="LB51" s="149">
        <v>8.3094169243922344</v>
      </c>
      <c r="LC51" s="149">
        <v>23.492776867</v>
      </c>
      <c r="LD51" s="149">
        <v>12.726017165376206</v>
      </c>
      <c r="LE51" s="149">
        <v>9.1464391072199511</v>
      </c>
      <c r="LF51" s="149">
        <v>7.8715715445763692</v>
      </c>
      <c r="LG51" s="149">
        <v>23.663523508000001</v>
      </c>
      <c r="LH51" s="149">
        <v>12.594845002047487</v>
      </c>
      <c r="LI51" s="149">
        <v>9.0521630907053225</v>
      </c>
      <c r="LJ51" s="149">
        <v>7.7324844204690102</v>
      </c>
      <c r="LK51" s="149">
        <v>23.895604917</v>
      </c>
      <c r="LL51" s="149">
        <v>12.323469193586501</v>
      </c>
      <c r="LM51" s="149">
        <v>8.8571199538773993</v>
      </c>
      <c r="LN51" s="149">
        <v>7.4912202221992512</v>
      </c>
      <c r="LO51" s="149">
        <v>24.193902667</v>
      </c>
      <c r="LP51" s="149">
        <v>12.057401065663052</v>
      </c>
      <c r="LQ51" s="149">
        <v>8.6658915515580244</v>
      </c>
      <c r="LR51" s="149">
        <v>7.2249235693993796</v>
      </c>
      <c r="LS51" s="149">
        <v>24.587242795999998</v>
      </c>
      <c r="LT51" s="149">
        <v>11.59649556760772</v>
      </c>
      <c r="LU51" s="149">
        <v>8.334629695050749</v>
      </c>
      <c r="LV51" s="149">
        <v>6.7852118867949311</v>
      </c>
      <c r="LW51" s="149">
        <v>25.120124245</v>
      </c>
      <c r="LX51" s="149">
        <v>11.071385669805743</v>
      </c>
      <c r="LY51" s="149">
        <v>7.9572228722852136</v>
      </c>
      <c r="LZ51" s="149">
        <v>5.7952377471936565</v>
      </c>
      <c r="MA51" s="149">
        <v>25.639381743999998</v>
      </c>
      <c r="MB51" s="149">
        <v>10.628880130947183</v>
      </c>
      <c r="MC51" s="149">
        <v>7.6391854287408956</v>
      </c>
      <c r="MD51" s="149">
        <v>4.7751305235645347</v>
      </c>
      <c r="ME51" s="149">
        <v>26.175917058</v>
      </c>
      <c r="MF51" s="149">
        <v>10.175765970925344</v>
      </c>
      <c r="MG51" s="149">
        <v>7.3135233602867897</v>
      </c>
      <c r="MH51" s="149">
        <v>3.721451856593518</v>
      </c>
      <c r="MI51" s="149">
        <v>27.831502732000001</v>
      </c>
      <c r="MJ51" s="149">
        <v>9.3723314156030941</v>
      </c>
      <c r="MK51" s="149">
        <v>6.7360791260542126</v>
      </c>
      <c r="ML51" s="149">
        <v>0.46702383664197811</v>
      </c>
      <c r="MM51" s="149">
        <v>28.850973310000001</v>
      </c>
      <c r="MN51" s="149">
        <v>8.4575872170081183</v>
      </c>
      <c r="MO51" s="149">
        <v>6.0786344595567563</v>
      </c>
      <c r="MP51" s="149">
        <v>-2.880190628349439</v>
      </c>
      <c r="MQ51" s="149">
        <v>29.568286350999998</v>
      </c>
      <c r="MR51" s="149">
        <v>7.6555714131184445</v>
      </c>
      <c r="MS51" s="149">
        <v>5.5022099099134509</v>
      </c>
      <c r="MT51" s="149">
        <v>-5.4525267807497642</v>
      </c>
      <c r="MU51" s="149">
        <v>29.999069106</v>
      </c>
      <c r="MV51" s="149">
        <v>6.9504351013512071</v>
      </c>
      <c r="MW51" s="149">
        <v>4.9954145587790935</v>
      </c>
      <c r="MX51" s="149">
        <v>-7.1357702065295143</v>
      </c>
      <c r="MY51" s="149">
        <v>30.006281901000001</v>
      </c>
      <c r="MZ51" s="149">
        <v>6.6515570828160895</v>
      </c>
      <c r="NA51" s="149">
        <v>4.7806050420627768</v>
      </c>
      <c r="NB51" s="149">
        <v>-6.7689544700677757</v>
      </c>
      <c r="ND51" s="97"/>
    </row>
    <row r="52" spans="1:368" ht="15" thickBot="1" x14ac:dyDescent="0.35">
      <c r="A52" s="2"/>
      <c r="B52" s="72" t="s">
        <v>486</v>
      </c>
      <c r="C52" s="72" t="s">
        <v>487</v>
      </c>
      <c r="D52" s="72" t="s">
        <v>827</v>
      </c>
      <c r="E52" s="85">
        <v>359442</v>
      </c>
      <c r="F52" s="82">
        <v>418850</v>
      </c>
      <c r="G52" s="20">
        <v>19.902889941000002</v>
      </c>
      <c r="H52" s="20">
        <v>19.902889941000002</v>
      </c>
      <c r="I52" s="20">
        <v>19.547429679922406</v>
      </c>
      <c r="J52" s="20">
        <v>10.447515200967054</v>
      </c>
      <c r="K52" s="20">
        <v>20.055703857000001</v>
      </c>
      <c r="L52" s="20">
        <v>20.055703857000001</v>
      </c>
      <c r="M52" s="20">
        <v>19.493917371076165</v>
      </c>
      <c r="N52" s="20">
        <v>10.027251878605734</v>
      </c>
      <c r="O52" s="20">
        <v>20.206096002999999</v>
      </c>
      <c r="P52" s="20">
        <v>20.206096002999999</v>
      </c>
      <c r="Q52" s="20">
        <v>19.358897400922274</v>
      </c>
      <c r="R52" s="20">
        <v>9.855568081161671</v>
      </c>
      <c r="S52" s="20">
        <v>20.397312374000002</v>
      </c>
      <c r="T52" s="20">
        <v>20.397312374000002</v>
      </c>
      <c r="U52" s="20">
        <v>19.246216863242346</v>
      </c>
      <c r="V52" s="20">
        <v>9.7191232531193759</v>
      </c>
      <c r="W52" s="20">
        <v>20.605743313000001</v>
      </c>
      <c r="X52" s="20">
        <v>20.605743313000001</v>
      </c>
      <c r="Y52" s="20">
        <v>19.109935318121185</v>
      </c>
      <c r="Z52" s="20">
        <v>9.5058658966905654</v>
      </c>
      <c r="AA52" s="20">
        <v>20.823051408000001</v>
      </c>
      <c r="AB52" s="20">
        <v>20.823051408000001</v>
      </c>
      <c r="AC52" s="20">
        <v>19.010223722722163</v>
      </c>
      <c r="AD52" s="20">
        <v>9.2796056258818069</v>
      </c>
      <c r="AE52" s="20">
        <v>21.002005101000002</v>
      </c>
      <c r="AF52" s="20">
        <v>21.002005101000002</v>
      </c>
      <c r="AG52" s="20">
        <v>18.928949507213808</v>
      </c>
      <c r="AH52" s="20">
        <v>9.0359904432629374</v>
      </c>
      <c r="AI52" s="20">
        <v>21.214753587000001</v>
      </c>
      <c r="AJ52" s="20">
        <v>21.214753587000001</v>
      </c>
      <c r="AK52" s="20">
        <v>18.844009104048915</v>
      </c>
      <c r="AL52" s="20">
        <v>8.7058627827305202</v>
      </c>
      <c r="AM52" s="20">
        <v>21.420358276000002</v>
      </c>
      <c r="AN52" s="20">
        <v>21.420358276000002</v>
      </c>
      <c r="AO52" s="20">
        <v>18.76398436787056</v>
      </c>
      <c r="AP52" s="20">
        <v>8.3189457907270992</v>
      </c>
      <c r="AQ52" s="20">
        <v>21.627246830000001</v>
      </c>
      <c r="AR52" s="20">
        <v>21.627246830000001</v>
      </c>
      <c r="AS52" s="20">
        <v>18.687156508622657</v>
      </c>
      <c r="AT52" s="20">
        <v>7.9471011871946473</v>
      </c>
      <c r="AU52" s="20">
        <v>22.249549915999999</v>
      </c>
      <c r="AV52" s="20">
        <v>22.249549915999999</v>
      </c>
      <c r="AW52" s="20">
        <v>18.316540134851031</v>
      </c>
      <c r="AX52" s="20">
        <v>5.6971899526512537</v>
      </c>
      <c r="AY52" s="20">
        <v>22.844448132</v>
      </c>
      <c r="AZ52" s="20">
        <v>22.844448132</v>
      </c>
      <c r="BA52" s="20">
        <v>17.880294042816079</v>
      </c>
      <c r="BB52" s="20">
        <v>2.6924017297146037</v>
      </c>
      <c r="BC52" s="20">
        <v>23.246072794</v>
      </c>
      <c r="BD52" s="20">
        <v>23.246072794</v>
      </c>
      <c r="BE52" s="20">
        <v>17.533144414911991</v>
      </c>
      <c r="BF52" s="20">
        <v>0.46053300197257485</v>
      </c>
      <c r="BG52" s="20">
        <v>23.584762843</v>
      </c>
      <c r="BH52" s="20">
        <v>23.584762843</v>
      </c>
      <c r="BI52" s="20">
        <v>17.196480494957278</v>
      </c>
      <c r="BJ52" s="20">
        <v>-1.5042732075305594</v>
      </c>
      <c r="BK52" s="20">
        <v>23.804934808999999</v>
      </c>
      <c r="BL52" s="20">
        <v>23.552183315097512</v>
      </c>
      <c r="BM52" s="20">
        <v>16.92741788214089</v>
      </c>
      <c r="BN52" s="20">
        <v>-2.8702236354518327</v>
      </c>
      <c r="BO52" s="23">
        <v>19.881273819</v>
      </c>
      <c r="BP52" s="23">
        <v>19.881273819</v>
      </c>
      <c r="BQ52" s="23">
        <v>19.547429679922406</v>
      </c>
      <c r="BR52" s="23">
        <v>10.447515200967054</v>
      </c>
      <c r="BS52" s="23">
        <v>19.979789029999999</v>
      </c>
      <c r="BT52" s="23">
        <v>19.979789029999999</v>
      </c>
      <c r="BU52" s="23">
        <v>19.513485499978305</v>
      </c>
      <c r="BV52" s="23">
        <v>10.233568029470643</v>
      </c>
      <c r="BW52" s="23">
        <v>20.060816298999999</v>
      </c>
      <c r="BX52" s="23">
        <v>20.060816298999999</v>
      </c>
      <c r="BY52" s="23">
        <v>19.473179809251725</v>
      </c>
      <c r="BZ52" s="23">
        <v>10.113454593646356</v>
      </c>
      <c r="CA52" s="23">
        <v>20.165164774000001</v>
      </c>
      <c r="CB52" s="23">
        <v>20.165164774000001</v>
      </c>
      <c r="CC52" s="23">
        <v>19.406818647257126</v>
      </c>
      <c r="CD52" s="23">
        <v>9.9840857644211631</v>
      </c>
      <c r="CE52" s="23">
        <v>20.303095459000001</v>
      </c>
      <c r="CF52" s="23">
        <v>20.303095459000001</v>
      </c>
      <c r="CG52" s="23">
        <v>19.34628090969295</v>
      </c>
      <c r="CH52" s="23">
        <v>9.8010157619628302</v>
      </c>
      <c r="CI52" s="23">
        <v>20.464693468</v>
      </c>
      <c r="CJ52" s="23">
        <v>20.464693468</v>
      </c>
      <c r="CK52" s="23">
        <v>19.270124157725185</v>
      </c>
      <c r="CL52" s="23">
        <v>9.5908420568817849</v>
      </c>
      <c r="CM52" s="23">
        <v>20.627308306</v>
      </c>
      <c r="CN52" s="23">
        <v>20.627308306</v>
      </c>
      <c r="CO52" s="23">
        <v>19.165372650580782</v>
      </c>
      <c r="CP52" s="23">
        <v>9.3205538986675389</v>
      </c>
      <c r="CQ52" s="23">
        <v>20.817706357999999</v>
      </c>
      <c r="CR52" s="23">
        <v>20.817706357999999</v>
      </c>
      <c r="CS52" s="23">
        <v>19.087844685302361</v>
      </c>
      <c r="CT52" s="23">
        <v>8.9756851473076491</v>
      </c>
      <c r="CU52" s="23">
        <v>20.974984079999999</v>
      </c>
      <c r="CV52" s="23">
        <v>20.974984079999999</v>
      </c>
      <c r="CW52" s="23">
        <v>19.023124384385859</v>
      </c>
      <c r="CX52" s="23">
        <v>8.7019943555868977</v>
      </c>
      <c r="CY52" s="23">
        <v>21.148425206999999</v>
      </c>
      <c r="CZ52" s="23">
        <v>21.148425206999999</v>
      </c>
      <c r="DA52" s="23">
        <v>18.933289356430354</v>
      </c>
      <c r="DB52" s="23">
        <v>8.3420793002950102</v>
      </c>
      <c r="DC52" s="23">
        <v>21.600884440999998</v>
      </c>
      <c r="DD52" s="23">
        <v>21.600884440999998</v>
      </c>
      <c r="DE52" s="23">
        <v>18.689786539788035</v>
      </c>
      <c r="DF52" s="23">
        <v>7.1444150566431865</v>
      </c>
      <c r="DG52" s="23">
        <v>22.105554071</v>
      </c>
      <c r="DH52" s="23">
        <v>22.105554071</v>
      </c>
      <c r="DI52" s="23">
        <v>18.452691182875125</v>
      </c>
      <c r="DJ52" s="23">
        <v>5.8552014830051089</v>
      </c>
      <c r="DK52" s="23">
        <v>22.509914575</v>
      </c>
      <c r="DL52" s="23">
        <v>22.509914575</v>
      </c>
      <c r="DM52" s="23">
        <v>18.189161880473534</v>
      </c>
      <c r="DN52" s="23">
        <v>4.3572274703415754</v>
      </c>
      <c r="DO52" s="23">
        <v>22.849522121</v>
      </c>
      <c r="DP52" s="23">
        <v>22.849522121</v>
      </c>
      <c r="DQ52" s="23">
        <v>17.91054923165478</v>
      </c>
      <c r="DR52" s="23">
        <v>2.9484584361108688</v>
      </c>
      <c r="DS52" s="23">
        <v>23.076152347000001</v>
      </c>
      <c r="DT52" s="23">
        <v>23.076152347000001</v>
      </c>
      <c r="DU52" s="23">
        <v>17.718938495459213</v>
      </c>
      <c r="DV52" s="23">
        <v>2.1469101096115963</v>
      </c>
      <c r="DW52" s="25">
        <v>19.911677475000001</v>
      </c>
      <c r="DX52" s="25">
        <v>19.911677475000001</v>
      </c>
      <c r="DY52" s="25">
        <v>19.547429679922406</v>
      </c>
      <c r="DZ52" s="25">
        <v>10.447515200967054</v>
      </c>
      <c r="EA52" s="25">
        <v>20.049427393000002</v>
      </c>
      <c r="EB52" s="25">
        <v>20.049427393000002</v>
      </c>
      <c r="EC52" s="25">
        <v>19.477359653217256</v>
      </c>
      <c r="ED52" s="25">
        <v>10.002329108463499</v>
      </c>
      <c r="EE52" s="25">
        <v>20.197374113999999</v>
      </c>
      <c r="EF52" s="25">
        <v>20.197374113999999</v>
      </c>
      <c r="EG52" s="25">
        <v>19.307897355937019</v>
      </c>
      <c r="EH52" s="25">
        <v>9.847936677159371</v>
      </c>
      <c r="EI52" s="25">
        <v>20.388518154</v>
      </c>
      <c r="EJ52" s="25">
        <v>20.388518154</v>
      </c>
      <c r="EK52" s="25">
        <v>19.180294430557083</v>
      </c>
      <c r="EL52" s="25">
        <v>9.7493287886155091</v>
      </c>
      <c r="EM52" s="25">
        <v>20.598723800000002</v>
      </c>
      <c r="EN52" s="25">
        <v>20.598723800000002</v>
      </c>
      <c r="EO52" s="25">
        <v>19.031342705395598</v>
      </c>
      <c r="EP52" s="25">
        <v>9.5808611572137821</v>
      </c>
      <c r="EQ52" s="25">
        <v>20.811356476</v>
      </c>
      <c r="ER52" s="25">
        <v>20.811356476</v>
      </c>
      <c r="ES52" s="25">
        <v>18.956646097434671</v>
      </c>
      <c r="ET52" s="25">
        <v>9.4089058245119119</v>
      </c>
      <c r="EU52" s="25">
        <v>20.984383721</v>
      </c>
      <c r="EV52" s="25">
        <v>20.984383721</v>
      </c>
      <c r="EW52" s="25">
        <v>18.876314132069648</v>
      </c>
      <c r="EX52" s="25">
        <v>9.2636984138932377</v>
      </c>
      <c r="EY52" s="25">
        <v>21.190246545000001</v>
      </c>
      <c r="EZ52" s="25">
        <v>21.190246545000001</v>
      </c>
      <c r="FA52" s="25">
        <v>18.803549197380743</v>
      </c>
      <c r="FB52" s="25">
        <v>9.0685545210086165</v>
      </c>
      <c r="FC52" s="25">
        <v>21.380256515999999</v>
      </c>
      <c r="FD52" s="25">
        <v>21.380256515999999</v>
      </c>
      <c r="FE52" s="25">
        <v>18.727246288790369</v>
      </c>
      <c r="FF52" s="25">
        <v>8.7767406411021014</v>
      </c>
      <c r="FG52" s="25">
        <v>21.576215170000001</v>
      </c>
      <c r="FH52" s="25">
        <v>21.576215170000001</v>
      </c>
      <c r="FI52" s="25">
        <v>18.649195560614469</v>
      </c>
      <c r="FJ52" s="25">
        <v>8.4840545043581272</v>
      </c>
      <c r="FK52" s="25">
        <v>22.235415337999999</v>
      </c>
      <c r="FL52" s="25">
        <v>22.235415337999999</v>
      </c>
      <c r="FM52" s="25">
        <v>18.160551167925853</v>
      </c>
      <c r="FN52" s="25">
        <v>5.5693590197802401</v>
      </c>
      <c r="FO52" s="25">
        <v>22.857429631999999</v>
      </c>
      <c r="FP52" s="25">
        <v>22.857429631999999</v>
      </c>
      <c r="FQ52" s="25">
        <v>17.644490803801041</v>
      </c>
      <c r="FR52" s="25">
        <v>2.21299912102074</v>
      </c>
      <c r="FS52" s="25">
        <v>23.235451824000002</v>
      </c>
      <c r="FT52" s="25">
        <v>23.235451824000002</v>
      </c>
      <c r="FU52" s="25">
        <v>17.222072444293154</v>
      </c>
      <c r="FV52" s="25">
        <v>-0.34643387488227617</v>
      </c>
      <c r="FW52" s="25">
        <v>23.478553003000002</v>
      </c>
      <c r="FX52" s="25">
        <v>23.371235048003523</v>
      </c>
      <c r="FY52" s="25">
        <v>16.79736679977751</v>
      </c>
      <c r="FZ52" s="25">
        <v>-2.624143017415868</v>
      </c>
      <c r="GA52" s="25">
        <v>23.610090841999998</v>
      </c>
      <c r="GB52" s="25">
        <v>22.923202163901543</v>
      </c>
      <c r="GC52" s="25">
        <v>16.475356744375407</v>
      </c>
      <c r="GD52" s="25">
        <v>-4.1988837757458271</v>
      </c>
      <c r="GE52" s="26">
        <v>19.911867324999999</v>
      </c>
      <c r="GF52" s="26">
        <v>19.911867324999999</v>
      </c>
      <c r="GG52" s="26">
        <v>19.547429679922406</v>
      </c>
      <c r="GH52" s="26">
        <v>10.447515200967054</v>
      </c>
      <c r="GI52" s="26">
        <v>20.001260475999999</v>
      </c>
      <c r="GJ52" s="26">
        <v>20.001260475999999</v>
      </c>
      <c r="GK52" s="26">
        <v>19.523406092548719</v>
      </c>
      <c r="GL52" s="26">
        <v>10.309387567704988</v>
      </c>
      <c r="GM52" s="26">
        <v>20.104758685</v>
      </c>
      <c r="GN52" s="26">
        <v>20.104758685</v>
      </c>
      <c r="GO52" s="26">
        <v>19.386410113768594</v>
      </c>
      <c r="GP52" s="26">
        <v>10.241206510485856</v>
      </c>
      <c r="GQ52" s="26">
        <v>20.244235420999999</v>
      </c>
      <c r="GR52" s="26">
        <v>20.244235420999999</v>
      </c>
      <c r="GS52" s="26">
        <v>19.244312764349072</v>
      </c>
      <c r="GT52" s="26">
        <v>10.176544775134817</v>
      </c>
      <c r="GU52" s="26">
        <v>20.430787862999999</v>
      </c>
      <c r="GV52" s="26">
        <v>20.430787862999999</v>
      </c>
      <c r="GW52" s="26">
        <v>19.055419405729992</v>
      </c>
      <c r="GX52" s="26">
        <v>10.019608243249365</v>
      </c>
      <c r="GY52" s="26">
        <v>20.658377870999999</v>
      </c>
      <c r="GZ52" s="26">
        <v>20.658377870999999</v>
      </c>
      <c r="HA52" s="26">
        <v>19.075303871523268</v>
      </c>
      <c r="HB52" s="26">
        <v>9.8321553405892885</v>
      </c>
      <c r="HC52" s="26">
        <v>20.874674457000001</v>
      </c>
      <c r="HD52" s="26">
        <v>20.874674457000001</v>
      </c>
      <c r="HE52" s="26">
        <v>18.976407394743664</v>
      </c>
      <c r="HF52" s="26">
        <v>9.5224014473780105</v>
      </c>
      <c r="HG52" s="26">
        <v>21.16057365</v>
      </c>
      <c r="HH52" s="26">
        <v>21.16057365</v>
      </c>
      <c r="HI52" s="26">
        <v>18.829715185181868</v>
      </c>
      <c r="HJ52" s="26">
        <v>8.7935551770476614</v>
      </c>
      <c r="HK52" s="26">
        <v>21.378037249999998</v>
      </c>
      <c r="HL52" s="26">
        <v>21.378037249999998</v>
      </c>
      <c r="HM52" s="26">
        <v>18.688952412346669</v>
      </c>
      <c r="HN52" s="26">
        <v>8.0032830482832473</v>
      </c>
      <c r="HO52" s="26">
        <v>21.588060559999999</v>
      </c>
      <c r="HP52" s="26">
        <v>21.588060559999999</v>
      </c>
      <c r="HQ52" s="26">
        <v>18.546290527361126</v>
      </c>
      <c r="HR52" s="26">
        <v>7.2182819463453196</v>
      </c>
      <c r="HS52" s="26">
        <v>22.178060044999999</v>
      </c>
      <c r="HT52" s="26">
        <v>22.178060044999999</v>
      </c>
      <c r="HU52" s="26">
        <v>18.101214071906853</v>
      </c>
      <c r="HV52" s="26">
        <v>4.6004020598604587</v>
      </c>
      <c r="HW52" s="26">
        <v>22.583345383000001</v>
      </c>
      <c r="HX52" s="26">
        <v>22.583345383000001</v>
      </c>
      <c r="HY52" s="26">
        <v>17.617596882157432</v>
      </c>
      <c r="HZ52" s="26">
        <v>1.5301857622030148</v>
      </c>
      <c r="IA52" s="26">
        <v>22.852673086999999</v>
      </c>
      <c r="IB52" s="26">
        <v>22.852673086999999</v>
      </c>
      <c r="IC52" s="26">
        <v>17.223720296859916</v>
      </c>
      <c r="ID52" s="26">
        <v>-0.72155766206653382</v>
      </c>
      <c r="IE52" s="26">
        <v>23.026987810999998</v>
      </c>
      <c r="IF52" s="26">
        <v>23.026987810999998</v>
      </c>
      <c r="IG52" s="26">
        <v>16.874714013788346</v>
      </c>
      <c r="IH52" s="26">
        <v>-2.3863226276227536</v>
      </c>
      <c r="II52" s="26">
        <v>23.001535868000001</v>
      </c>
      <c r="IJ52" s="26">
        <v>23.001535868000001</v>
      </c>
      <c r="IK52" s="26">
        <v>16.725940154880323</v>
      </c>
      <c r="IL52" s="26">
        <v>-2.6129863017918993</v>
      </c>
      <c r="IM52" s="27">
        <v>19.902700091</v>
      </c>
      <c r="IN52" s="27">
        <v>19.902700091</v>
      </c>
      <c r="IO52" s="27">
        <v>19.547429679922406</v>
      </c>
      <c r="IP52" s="27">
        <v>10.447515200967054</v>
      </c>
      <c r="IQ52" s="27">
        <v>20.021913007999999</v>
      </c>
      <c r="IR52" s="27">
        <v>20.021913007999999</v>
      </c>
      <c r="IS52" s="27">
        <v>19.523095676862606</v>
      </c>
      <c r="IT52" s="27">
        <v>10.177825754193579</v>
      </c>
      <c r="IU52" s="27">
        <v>20.124490475999998</v>
      </c>
      <c r="IV52" s="27">
        <v>20.124490475999998</v>
      </c>
      <c r="IW52" s="27">
        <v>19.403957278444224</v>
      </c>
      <c r="IX52" s="27">
        <v>10.069392324841452</v>
      </c>
      <c r="IY52" s="27">
        <v>20.246159742</v>
      </c>
      <c r="IZ52" s="27">
        <v>20.246159742</v>
      </c>
      <c r="JA52" s="27">
        <v>19.302563179900943</v>
      </c>
      <c r="JB52" s="27">
        <v>9.9992444309819639</v>
      </c>
      <c r="JC52" s="27">
        <v>20.401962007999998</v>
      </c>
      <c r="JD52" s="27">
        <v>20.401962007999998</v>
      </c>
      <c r="JE52" s="27">
        <v>19.178125682794576</v>
      </c>
      <c r="JF52" s="27">
        <v>9.8972092947609056</v>
      </c>
      <c r="JG52" s="27">
        <v>20.591307826000001</v>
      </c>
      <c r="JH52" s="27">
        <v>20.591307826000001</v>
      </c>
      <c r="JI52" s="27">
        <v>19.087045534151429</v>
      </c>
      <c r="JJ52" s="27">
        <v>9.7625774906210232</v>
      </c>
      <c r="JK52" s="27">
        <v>20.802238967000001</v>
      </c>
      <c r="JL52" s="27">
        <v>20.802238967000001</v>
      </c>
      <c r="JM52" s="27">
        <v>19.018312075364619</v>
      </c>
      <c r="JN52" s="27">
        <v>9.5952011098550507</v>
      </c>
      <c r="JO52" s="27">
        <v>20.978730439</v>
      </c>
      <c r="JP52" s="27">
        <v>20.978730439</v>
      </c>
      <c r="JQ52" s="27">
        <v>18.95092728013341</v>
      </c>
      <c r="JR52" s="27">
        <v>9.3933424142232305</v>
      </c>
      <c r="JS52" s="27">
        <v>21.154379840000001</v>
      </c>
      <c r="JT52" s="27">
        <v>21.154379840000001</v>
      </c>
      <c r="JU52" s="27">
        <v>18.872918886687955</v>
      </c>
      <c r="JV52" s="27">
        <v>9.0412664232420781</v>
      </c>
      <c r="JW52" s="27">
        <v>21.341459777000001</v>
      </c>
      <c r="JX52" s="27">
        <v>21.341459777000001</v>
      </c>
      <c r="JY52" s="27">
        <v>18.796965542014679</v>
      </c>
      <c r="JZ52" s="27">
        <v>8.679122301592944</v>
      </c>
      <c r="KA52" s="27">
        <v>21.977092244000001</v>
      </c>
      <c r="KB52" s="27">
        <v>21.977092244000001</v>
      </c>
      <c r="KC52" s="27">
        <v>18.543011589712268</v>
      </c>
      <c r="KD52" s="27">
        <v>7.3471392565356197</v>
      </c>
      <c r="KE52" s="27">
        <v>22.497350789999999</v>
      </c>
      <c r="KF52" s="27">
        <v>22.497350789999999</v>
      </c>
      <c r="KG52" s="27">
        <v>18.196834451044683</v>
      </c>
      <c r="KH52" s="27">
        <v>4.972108090777688</v>
      </c>
      <c r="KI52" s="27">
        <v>22.877009010999998</v>
      </c>
      <c r="KJ52" s="27">
        <v>22.877009010999998</v>
      </c>
      <c r="KK52" s="27">
        <v>17.920606382709558</v>
      </c>
      <c r="KL52" s="27">
        <v>3.2157979599517255</v>
      </c>
      <c r="KM52" s="27">
        <v>23.180693607000002</v>
      </c>
      <c r="KN52" s="27">
        <v>23.180693607000002</v>
      </c>
      <c r="KO52" s="27">
        <v>17.653362953738586</v>
      </c>
      <c r="KP52" s="27">
        <v>1.7248391414101896</v>
      </c>
      <c r="KQ52" s="27">
        <v>23.319555754</v>
      </c>
      <c r="KR52" s="27">
        <v>23.319555754</v>
      </c>
      <c r="KS52" s="27">
        <v>17.468666201316775</v>
      </c>
      <c r="KT52" s="133">
        <v>0.95634542235872289</v>
      </c>
      <c r="KU52" s="149">
        <v>19.902700091</v>
      </c>
      <c r="KV52" s="149">
        <v>19.902700091</v>
      </c>
      <c r="KW52" s="149">
        <v>19.547429679922406</v>
      </c>
      <c r="KX52" s="149">
        <v>10.447515200967054</v>
      </c>
      <c r="KY52" s="149">
        <v>19.996548795999999</v>
      </c>
      <c r="KZ52" s="149">
        <v>19.996548795999999</v>
      </c>
      <c r="LA52" s="149">
        <v>19.487990249984101</v>
      </c>
      <c r="LB52" s="149">
        <v>10.123756667367058</v>
      </c>
      <c r="LC52" s="149">
        <v>20.126284096999999</v>
      </c>
      <c r="LD52" s="149">
        <v>20.126284096999999</v>
      </c>
      <c r="LE52" s="149">
        <v>19.323078168792645</v>
      </c>
      <c r="LF52" s="149">
        <v>9.9614932112683228</v>
      </c>
      <c r="LG52" s="149">
        <v>20.296991538</v>
      </c>
      <c r="LH52" s="149">
        <v>20.296991538</v>
      </c>
      <c r="LI52" s="149">
        <v>19.18156348777315</v>
      </c>
      <c r="LJ52" s="149">
        <v>9.8182080571440267</v>
      </c>
      <c r="LK52" s="149">
        <v>20.495313080999999</v>
      </c>
      <c r="LL52" s="149">
        <v>20.495313080999999</v>
      </c>
      <c r="LM52" s="149">
        <v>18.994148559555025</v>
      </c>
      <c r="LN52" s="149">
        <v>9.5921905707892705</v>
      </c>
      <c r="LO52" s="149">
        <v>20.698050166999998</v>
      </c>
      <c r="LP52" s="149">
        <v>20.698050166999998</v>
      </c>
      <c r="LQ52" s="149">
        <v>18.996822548146106</v>
      </c>
      <c r="LR52" s="149">
        <v>9.3633435120336834</v>
      </c>
      <c r="LS52" s="149">
        <v>20.916132482000002</v>
      </c>
      <c r="LT52" s="149">
        <v>20.916132482000002</v>
      </c>
      <c r="LU52" s="149">
        <v>18.892747333968586</v>
      </c>
      <c r="LV52" s="149">
        <v>9.0099363493001867</v>
      </c>
      <c r="LW52" s="149">
        <v>21.210604945</v>
      </c>
      <c r="LX52" s="149">
        <v>21.210604945</v>
      </c>
      <c r="LY52" s="149">
        <v>18.736082065692301</v>
      </c>
      <c r="LZ52" s="149">
        <v>8.2064858078753602</v>
      </c>
      <c r="MA52" s="149">
        <v>21.421622425999999</v>
      </c>
      <c r="MB52" s="149">
        <v>21.421622425999999</v>
      </c>
      <c r="MC52" s="149">
        <v>18.58844453104993</v>
      </c>
      <c r="MD52" s="149">
        <v>7.3626055753597655</v>
      </c>
      <c r="ME52" s="149">
        <v>21.637795663999999</v>
      </c>
      <c r="MF52" s="149">
        <v>21.637795663999999</v>
      </c>
      <c r="MG52" s="149">
        <v>18.436935031915137</v>
      </c>
      <c r="MH52" s="149">
        <v>6.5054942817834913</v>
      </c>
      <c r="MI52" s="149">
        <v>22.276722095</v>
      </c>
      <c r="MJ52" s="149">
        <v>22.276722095</v>
      </c>
      <c r="MK52" s="149">
        <v>17.998186935536058</v>
      </c>
      <c r="ML52" s="149">
        <v>3.957161164465294</v>
      </c>
      <c r="MM52" s="149">
        <v>22.853482425999999</v>
      </c>
      <c r="MN52" s="149">
        <v>22.853482425999999</v>
      </c>
      <c r="MO52" s="149">
        <v>17.533001167146598</v>
      </c>
      <c r="MP52" s="149">
        <v>1.0718479848265936</v>
      </c>
      <c r="MQ52" s="149">
        <v>23.269702093999999</v>
      </c>
      <c r="MR52" s="149">
        <v>23.269702093999999</v>
      </c>
      <c r="MS52" s="149">
        <v>17.140212551890656</v>
      </c>
      <c r="MT52" s="149">
        <v>-1.1511984901085661</v>
      </c>
      <c r="MU52" s="149">
        <v>23.565474383000002</v>
      </c>
      <c r="MV52" s="149">
        <v>23.37288140170627</v>
      </c>
      <c r="MW52" s="149">
        <v>16.798550066599756</v>
      </c>
      <c r="MX52" s="149">
        <v>-2.7482628908502207</v>
      </c>
      <c r="MY52" s="149">
        <v>23.632833272999999</v>
      </c>
      <c r="MZ52" s="149">
        <v>23.144686933724376</v>
      </c>
      <c r="NA52" s="149">
        <v>16.634542209398411</v>
      </c>
      <c r="NB52" s="149">
        <v>-3.0911467861509827</v>
      </c>
      <c r="ND52" s="97"/>
    </row>
    <row r="53" spans="1:368" ht="15" thickBot="1" x14ac:dyDescent="0.35">
      <c r="A53" s="2"/>
      <c r="B53" s="72" t="s">
        <v>488</v>
      </c>
      <c r="C53" s="72" t="s">
        <v>487</v>
      </c>
      <c r="D53" s="72" t="s">
        <v>827</v>
      </c>
      <c r="E53" s="85">
        <v>354895</v>
      </c>
      <c r="F53" s="82">
        <v>422392</v>
      </c>
      <c r="G53" s="20">
        <v>28.242413114789471</v>
      </c>
      <c r="H53" s="20">
        <v>12.243994601889341</v>
      </c>
      <c r="I53" s="20">
        <v>8.8000000000000007</v>
      </c>
      <c r="J53" s="20">
        <v>10.901798390018424</v>
      </c>
      <c r="K53" s="20">
        <v>28.349372418789471</v>
      </c>
      <c r="L53" s="20">
        <v>11.677167286814337</v>
      </c>
      <c r="M53" s="20">
        <v>8.3926100480401775</v>
      </c>
      <c r="N53" s="20">
        <v>8.3774829393919354</v>
      </c>
      <c r="O53" s="20">
        <v>28.49973688278947</v>
      </c>
      <c r="P53" s="20">
        <v>10.018487859241715</v>
      </c>
      <c r="Q53" s="20">
        <v>7.2004844846732405</v>
      </c>
      <c r="R53" s="20">
        <v>6.9446628090303157</v>
      </c>
      <c r="S53" s="20">
        <v>28.66511899978947</v>
      </c>
      <c r="T53" s="20">
        <v>8.4066042208435316</v>
      </c>
      <c r="U53" s="20">
        <v>6.0419919763773597</v>
      </c>
      <c r="V53" s="20">
        <v>5.9031868923617736</v>
      </c>
      <c r="W53" s="20">
        <v>28.888213081789473</v>
      </c>
      <c r="X53" s="20">
        <v>6.7579146453086576</v>
      </c>
      <c r="Y53" s="20">
        <v>4.8570463163663584</v>
      </c>
      <c r="Z53" s="20">
        <v>4.7334355755849273</v>
      </c>
      <c r="AA53" s="20">
        <v>29.180507845789471</v>
      </c>
      <c r="AB53" s="20">
        <v>5.1501176141534719</v>
      </c>
      <c r="AC53" s="20">
        <v>3.7014909331597705</v>
      </c>
      <c r="AD53" s="20">
        <v>3.9799638876995296</v>
      </c>
      <c r="AE53" s="20">
        <v>21.759393564544744</v>
      </c>
      <c r="AF53" s="20">
        <v>3.5825182386969754</v>
      </c>
      <c r="AG53" s="20">
        <v>2.5748263965804643</v>
      </c>
      <c r="AH53" s="20">
        <v>3.4939776626586259</v>
      </c>
      <c r="AI53" s="20">
        <v>19.798626010643943</v>
      </c>
      <c r="AJ53" s="20">
        <v>3.2596928114690433</v>
      </c>
      <c r="AK53" s="20">
        <v>2.342805405721204</v>
      </c>
      <c r="AL53" s="20">
        <v>2.9665961828956249</v>
      </c>
      <c r="AM53" s="20">
        <v>18.945643889332903</v>
      </c>
      <c r="AN53" s="20">
        <v>3.1192558090399651</v>
      </c>
      <c r="AO53" s="20">
        <v>2.2418705669239709</v>
      </c>
      <c r="AP53" s="20">
        <v>2.324787370871757</v>
      </c>
      <c r="AQ53" s="20">
        <v>18.180329542418256</v>
      </c>
      <c r="AR53" s="20">
        <v>2.9932526372132617</v>
      </c>
      <c r="AS53" s="20">
        <v>2.15130960637733</v>
      </c>
      <c r="AT53" s="20">
        <v>1.6753908285946721</v>
      </c>
      <c r="AU53" s="20">
        <v>14.549633582551211</v>
      </c>
      <c r="AV53" s="20">
        <v>2.3954862308653815</v>
      </c>
      <c r="AW53" s="20">
        <v>1.7216831203406866</v>
      </c>
      <c r="AX53" s="20">
        <v>-1.5713805606368609</v>
      </c>
      <c r="AY53" s="20">
        <v>13.476416827623444</v>
      </c>
      <c r="AZ53" s="20">
        <v>2.218789275263239</v>
      </c>
      <c r="BA53" s="20">
        <v>1.5946875392532107</v>
      </c>
      <c r="BB53" s="20">
        <v>-6.3347592128088976</v>
      </c>
      <c r="BC53" s="20">
        <v>20.32208020233471</v>
      </c>
      <c r="BD53" s="20">
        <v>3.3458755528810182</v>
      </c>
      <c r="BE53" s="20">
        <v>2.4047466388795682</v>
      </c>
      <c r="BF53" s="20">
        <v>-10.098245043821073</v>
      </c>
      <c r="BG53" s="20">
        <v>29.443367470628964</v>
      </c>
      <c r="BH53" s="20">
        <v>4.847625953328925</v>
      </c>
      <c r="BI53" s="20">
        <v>3.4840842205787914</v>
      </c>
      <c r="BJ53" s="20">
        <v>-13.976909417961842</v>
      </c>
      <c r="BK53" s="20">
        <v>28.952974601469684</v>
      </c>
      <c r="BL53" s="20">
        <v>4.7668865065847523</v>
      </c>
      <c r="BM53" s="20">
        <v>3.4260551904745893</v>
      </c>
      <c r="BN53" s="20">
        <v>-17.362813421009875</v>
      </c>
      <c r="BO53" s="23">
        <v>28.210806796789473</v>
      </c>
      <c r="BP53" s="23">
        <v>12.243994601889341</v>
      </c>
      <c r="BQ53" s="23">
        <v>8.8000000000000007</v>
      </c>
      <c r="BR53" s="23">
        <v>10.901798390018424</v>
      </c>
      <c r="BS53" s="23">
        <v>28.340579512789471</v>
      </c>
      <c r="BT53" s="23">
        <v>12.032715015658999</v>
      </c>
      <c r="BU53" s="23">
        <v>8.6481492013611252</v>
      </c>
      <c r="BV53" s="23">
        <v>10.055708882004399</v>
      </c>
      <c r="BW53" s="23">
        <v>28.481639474789475</v>
      </c>
      <c r="BX53" s="23">
        <v>10.592370301975679</v>
      </c>
      <c r="BY53" s="23">
        <v>7.6129450957943536</v>
      </c>
      <c r="BZ53" s="23">
        <v>9.5576756041008473</v>
      </c>
      <c r="CA53" s="23">
        <v>28.648901965789474</v>
      </c>
      <c r="CB53" s="23">
        <v>9.1430954391562427</v>
      </c>
      <c r="CC53" s="23">
        <v>6.5713227162121983</v>
      </c>
      <c r="CD53" s="23">
        <v>9.1477633545403023</v>
      </c>
      <c r="CE53" s="23">
        <v>28.830280557789472</v>
      </c>
      <c r="CF53" s="23">
        <v>7.6526836574004227</v>
      </c>
      <c r="CG53" s="23">
        <v>5.5001344230200901</v>
      </c>
      <c r="CH53" s="23">
        <v>8.6547840676651475</v>
      </c>
      <c r="CI53" s="23">
        <v>29.028117439789472</v>
      </c>
      <c r="CJ53" s="23">
        <v>6.1944389411878733</v>
      </c>
      <c r="CK53" s="23">
        <v>4.4520652331912842</v>
      </c>
      <c r="CL53" s="23">
        <v>8.2714055804339104</v>
      </c>
      <c r="CM53" s="23">
        <v>27.743016455211809</v>
      </c>
      <c r="CN53" s="23">
        <v>4.5676761235301493</v>
      </c>
      <c r="CO53" s="23">
        <v>3.28287876579616</v>
      </c>
      <c r="CP53" s="23">
        <v>7.7550434200744149</v>
      </c>
      <c r="CQ53" s="23">
        <v>26.432401794251923</v>
      </c>
      <c r="CR53" s="23">
        <v>4.3518934128188054</v>
      </c>
      <c r="CS53" s="23">
        <v>3.127791482927968</v>
      </c>
      <c r="CT53" s="23">
        <v>7.0569386441081896</v>
      </c>
      <c r="CU53" s="23">
        <v>25.287058381152743</v>
      </c>
      <c r="CV53" s="23">
        <v>4.163321352902341</v>
      </c>
      <c r="CW53" s="23">
        <v>2.9922610305534771</v>
      </c>
      <c r="CX53" s="23">
        <v>6.4748935868872408</v>
      </c>
      <c r="CY53" s="23">
        <v>24.113499886341955</v>
      </c>
      <c r="CZ53" s="23">
        <v>3.9701038949172993</v>
      </c>
      <c r="DA53" s="23">
        <v>2.8533918391209689</v>
      </c>
      <c r="DB53" s="23">
        <v>5.8675193624953295</v>
      </c>
      <c r="DC53" s="23">
        <v>20.534927215007013</v>
      </c>
      <c r="DD53" s="23">
        <v>3.3809191905949465</v>
      </c>
      <c r="DE53" s="23">
        <v>2.4299331913005391</v>
      </c>
      <c r="DF53" s="23">
        <v>3.9135478068180554</v>
      </c>
      <c r="DG53" s="23">
        <v>17.268569294008184</v>
      </c>
      <c r="DH53" s="23">
        <v>2.8431382643306322</v>
      </c>
      <c r="DI53" s="23">
        <v>2.0434194508913666</v>
      </c>
      <c r="DJ53" s="23">
        <v>1.761899776607752</v>
      </c>
      <c r="DK53" s="23">
        <v>21.279351197801915</v>
      </c>
      <c r="DL53" s="23">
        <v>3.5034829232548361</v>
      </c>
      <c r="DM53" s="23">
        <v>2.5180221591967351</v>
      </c>
      <c r="DN53" s="23">
        <v>-0.40764894130854401</v>
      </c>
      <c r="DO53" s="23">
        <v>29.155539007453509</v>
      </c>
      <c r="DP53" s="23">
        <v>4.8002371915105639</v>
      </c>
      <c r="DQ53" s="23">
        <v>3.4500249843931408</v>
      </c>
      <c r="DR53" s="23">
        <v>-2.8105564948408563</v>
      </c>
      <c r="DS53" s="23">
        <v>29.483870919850045</v>
      </c>
      <c r="DT53" s="23">
        <v>4.8542945374112083</v>
      </c>
      <c r="DU53" s="23">
        <v>3.4888770632606261</v>
      </c>
      <c r="DV53" s="23">
        <v>-4.3996906864415379</v>
      </c>
      <c r="DW53" s="25">
        <v>28.251184800789474</v>
      </c>
      <c r="DX53" s="25">
        <v>12.243994601889341</v>
      </c>
      <c r="DY53" s="25">
        <v>8.8000000000000007</v>
      </c>
      <c r="DZ53" s="25">
        <v>10.901798390018424</v>
      </c>
      <c r="EA53" s="25">
        <v>28.364658328789474</v>
      </c>
      <c r="EB53" s="25">
        <v>11.572407854663762</v>
      </c>
      <c r="EC53" s="25">
        <v>8.3173173814799686</v>
      </c>
      <c r="ED53" s="25">
        <v>8.0290652640359177</v>
      </c>
      <c r="EE53" s="25">
        <v>28.516976885789472</v>
      </c>
      <c r="EF53" s="25">
        <v>9.8244319225895822</v>
      </c>
      <c r="EG53" s="25">
        <v>7.0610126621133666</v>
      </c>
      <c r="EH53" s="25">
        <v>6.5663137301809975</v>
      </c>
      <c r="EI53" s="25">
        <v>28.688384522789473</v>
      </c>
      <c r="EJ53" s="25">
        <v>8.1588730970751246</v>
      </c>
      <c r="EK53" s="25">
        <v>5.8639427399928881</v>
      </c>
      <c r="EL53" s="25">
        <v>5.5853781995651737</v>
      </c>
      <c r="EM53" s="25">
        <v>28.913574981789473</v>
      </c>
      <c r="EN53" s="25">
        <v>6.4720738408782461</v>
      </c>
      <c r="EO53" s="25">
        <v>4.6516069021249082</v>
      </c>
      <c r="EP53" s="25">
        <v>4.4860465592323955</v>
      </c>
      <c r="EQ53" s="25">
        <v>29.200452911789473</v>
      </c>
      <c r="ER53" s="25">
        <v>4.8544656433461588</v>
      </c>
      <c r="ES53" s="25">
        <v>3.4890000404650863</v>
      </c>
      <c r="ET53" s="25">
        <v>3.821804168655472</v>
      </c>
      <c r="EU53" s="25">
        <v>19.669455724984658</v>
      </c>
      <c r="EV53" s="25">
        <v>3.2384259088368803</v>
      </c>
      <c r="EW53" s="25">
        <v>2.3275204640622005</v>
      </c>
      <c r="EX53" s="25">
        <v>3.468041847815158</v>
      </c>
      <c r="EY53" s="25">
        <v>18.489920188177695</v>
      </c>
      <c r="EZ53" s="25">
        <v>3.0442243764611052</v>
      </c>
      <c r="FA53" s="25">
        <v>2.1879439989890193</v>
      </c>
      <c r="FB53" s="25">
        <v>3.0922295078769615</v>
      </c>
      <c r="FC53" s="25">
        <v>17.281503727068209</v>
      </c>
      <c r="FD53" s="25">
        <v>2.8452678201110952</v>
      </c>
      <c r="FE53" s="25">
        <v>2.044950004560933</v>
      </c>
      <c r="FF53" s="25">
        <v>2.6247910047320602</v>
      </c>
      <c r="FG53" s="25">
        <v>16.427677486884008</v>
      </c>
      <c r="FH53" s="25">
        <v>2.7046918399458151</v>
      </c>
      <c r="FI53" s="25">
        <v>1.9439152797282728</v>
      </c>
      <c r="FJ53" s="25">
        <v>2.1288264168123092</v>
      </c>
      <c r="FK53" s="25">
        <v>11.915460148566366</v>
      </c>
      <c r="FL53" s="25">
        <v>1.9617896600878495</v>
      </c>
      <c r="FM53" s="25">
        <v>1.4099768556014516</v>
      </c>
      <c r="FN53" s="25">
        <v>-0.76735611827121986</v>
      </c>
      <c r="FO53" s="25">
        <v>9.8510468558845634</v>
      </c>
      <c r="FP53" s="25">
        <v>1.6218997522508998</v>
      </c>
      <c r="FQ53" s="25">
        <v>1.1656912865353219</v>
      </c>
      <c r="FR53" s="25">
        <v>-5.3924711601036108</v>
      </c>
      <c r="FS53" s="25">
        <v>15.754854450783839</v>
      </c>
      <c r="FT53" s="25">
        <v>2.5939166572140731</v>
      </c>
      <c r="FU53" s="25">
        <v>1.8642989747775252</v>
      </c>
      <c r="FV53" s="25">
        <v>-9.0665811103820531</v>
      </c>
      <c r="FW53" s="25">
        <v>23.972010013668346</v>
      </c>
      <c r="FX53" s="25">
        <v>3.9468086662180002</v>
      </c>
      <c r="FY53" s="25">
        <v>2.8366490995805416</v>
      </c>
      <c r="FZ53" s="25">
        <v>-12.759916656028004</v>
      </c>
      <c r="GA53" s="25">
        <v>22.749605296946786</v>
      </c>
      <c r="GB53" s="25">
        <v>3.7455490502395521</v>
      </c>
      <c r="GC53" s="25">
        <v>2.6919998508511234</v>
      </c>
      <c r="GD53" s="25">
        <v>-15.856695700061209</v>
      </c>
      <c r="GE53" s="26">
        <v>28.251184888789474</v>
      </c>
      <c r="GF53" s="26">
        <v>12.243994601889341</v>
      </c>
      <c r="GG53" s="26">
        <v>8.8000000000000007</v>
      </c>
      <c r="GH53" s="26">
        <v>10.901798390018424</v>
      </c>
      <c r="GI53" s="26">
        <v>28.233941782789472</v>
      </c>
      <c r="GJ53" s="26">
        <v>11.805809704856014</v>
      </c>
      <c r="GK53" s="26">
        <v>8.4850678868072809</v>
      </c>
      <c r="GL53" s="26">
        <v>9.1967726866655539</v>
      </c>
      <c r="GM53" s="26">
        <v>28.311644243789473</v>
      </c>
      <c r="GN53" s="26">
        <v>11.440183426556615</v>
      </c>
      <c r="GO53" s="26">
        <v>8.2222850815503907</v>
      </c>
      <c r="GP53" s="26">
        <v>7.9916516187838766</v>
      </c>
      <c r="GQ53" s="26">
        <v>28.406839133789472</v>
      </c>
      <c r="GR53" s="26">
        <v>11.0767159225434</v>
      </c>
      <c r="GS53" s="26">
        <v>7.9610538298784288</v>
      </c>
      <c r="GT53" s="26">
        <v>7.0624954979065961</v>
      </c>
      <c r="GU53" s="26">
        <v>28.570198140789472</v>
      </c>
      <c r="GV53" s="26">
        <v>10.727186232298282</v>
      </c>
      <c r="GW53" s="26">
        <v>7.7098399593918785</v>
      </c>
      <c r="GX53" s="26">
        <v>5.9705914516022247</v>
      </c>
      <c r="GY53" s="26">
        <v>28.835029729789472</v>
      </c>
      <c r="GZ53" s="26">
        <v>10.454129385526516</v>
      </c>
      <c r="HA53" s="26">
        <v>7.5135886272309875</v>
      </c>
      <c r="HB53" s="26">
        <v>5.2684332921638131</v>
      </c>
      <c r="HC53" s="26">
        <v>29.213638625789471</v>
      </c>
      <c r="HD53" s="26">
        <v>10.149500878060872</v>
      </c>
      <c r="HE53" s="26">
        <v>7.2946461208953499</v>
      </c>
      <c r="HF53" s="26">
        <v>4.6338687408297083</v>
      </c>
      <c r="HG53" s="26">
        <v>29.710319149789473</v>
      </c>
      <c r="HH53" s="26">
        <v>9.6782533445250039</v>
      </c>
      <c r="HI53" s="26">
        <v>6.9559512398574475</v>
      </c>
      <c r="HJ53" s="26">
        <v>3.2649324975499603</v>
      </c>
      <c r="HK53" s="26">
        <v>30.242299541789471</v>
      </c>
      <c r="HL53" s="26">
        <v>9.2396783473909654</v>
      </c>
      <c r="HM53" s="26">
        <v>6.640738754041422</v>
      </c>
      <c r="HN53" s="26">
        <v>1.7755971930581715</v>
      </c>
      <c r="HO53" s="26">
        <v>30.826263013789472</v>
      </c>
      <c r="HP53" s="26">
        <v>8.8997788401407334</v>
      </c>
      <c r="HQ53" s="26">
        <v>6.3964462856879569</v>
      </c>
      <c r="HR53" s="26">
        <v>0.2505358460360334</v>
      </c>
      <c r="HS53" s="26">
        <v>32.66910570978947</v>
      </c>
      <c r="HT53" s="26">
        <v>7.7163473718785394</v>
      </c>
      <c r="HU53" s="26">
        <v>5.5458907881299693</v>
      </c>
      <c r="HV53" s="26">
        <v>-4.2672326277183075</v>
      </c>
      <c r="HW53" s="26">
        <v>34.142850155789475</v>
      </c>
      <c r="HX53" s="26">
        <v>6.5584145652845924</v>
      </c>
      <c r="HY53" s="26">
        <v>4.7136616807719527</v>
      </c>
      <c r="HZ53" s="26">
        <v>-8.5780270714341924</v>
      </c>
      <c r="IA53" s="26">
        <v>33.820480924731903</v>
      </c>
      <c r="IB53" s="26">
        <v>5.568284308795266</v>
      </c>
      <c r="IC53" s="26">
        <v>4.0020355701428638</v>
      </c>
      <c r="ID53" s="26">
        <v>-11.85626596993113</v>
      </c>
      <c r="IE53" s="26">
        <v>29.212079938917086</v>
      </c>
      <c r="IF53" s="26">
        <v>4.8095462247609779</v>
      </c>
      <c r="IG53" s="26">
        <v>3.4567155698815566</v>
      </c>
      <c r="IH53" s="26">
        <v>-14.083782013676242</v>
      </c>
      <c r="II53" s="26">
        <v>26.695599197730694</v>
      </c>
      <c r="IJ53" s="26">
        <v>4.3952268584657821</v>
      </c>
      <c r="IK53" s="26">
        <v>3.1589360835336033</v>
      </c>
      <c r="IL53" s="26">
        <v>-13.469180492435811</v>
      </c>
      <c r="IM53" s="27">
        <v>28.242413020789471</v>
      </c>
      <c r="IN53" s="27">
        <v>12.243994601889341</v>
      </c>
      <c r="IO53" s="27">
        <v>8.8000000000000007</v>
      </c>
      <c r="IP53" s="27">
        <v>10.901798390018424</v>
      </c>
      <c r="IQ53" s="27">
        <v>28.335445186789471</v>
      </c>
      <c r="IR53" s="27">
        <v>11.893956010316154</v>
      </c>
      <c r="IS53" s="27">
        <v>8.5484203721088949</v>
      </c>
      <c r="IT53" s="27">
        <v>9.5187262494072691</v>
      </c>
      <c r="IU53" s="27">
        <v>28.451583035789472</v>
      </c>
      <c r="IV53" s="27">
        <v>10.28589095066973</v>
      </c>
      <c r="IW53" s="27">
        <v>7.3926723515482733</v>
      </c>
      <c r="IX53" s="27">
        <v>8.3368281522790468</v>
      </c>
      <c r="IY53" s="27">
        <v>28.565267437789473</v>
      </c>
      <c r="IZ53" s="27">
        <v>8.693632954019078</v>
      </c>
      <c r="JA53" s="27">
        <v>6.2482851783978051</v>
      </c>
      <c r="JB53" s="27">
        <v>7.3977862945477142</v>
      </c>
      <c r="JC53" s="27">
        <v>28.723668811789473</v>
      </c>
      <c r="JD53" s="27">
        <v>7.0825269291448611</v>
      </c>
      <c r="JE53" s="27">
        <v>5.0903515562525143</v>
      </c>
      <c r="JF53" s="27">
        <v>6.4009354931523958</v>
      </c>
      <c r="JG53" s="27">
        <v>28.969653215789471</v>
      </c>
      <c r="JH53" s="27">
        <v>5.5036703570562597</v>
      </c>
      <c r="JI53" s="27">
        <v>3.9555962508037719</v>
      </c>
      <c r="JJ53" s="27">
        <v>5.7932518487024041</v>
      </c>
      <c r="JK53" s="27">
        <v>24.027480682474845</v>
      </c>
      <c r="JL53" s="27">
        <v>3.9559414888824982</v>
      </c>
      <c r="JM53" s="27">
        <v>2.8432130390513399</v>
      </c>
      <c r="JN53" s="27">
        <v>5.4170524570520726</v>
      </c>
      <c r="JO53" s="27">
        <v>22.101161217825673</v>
      </c>
      <c r="JP53" s="27">
        <v>3.6387876768889771</v>
      </c>
      <c r="JQ53" s="27">
        <v>2.6152683497330087</v>
      </c>
      <c r="JR53" s="27">
        <v>4.9948980499477997</v>
      </c>
      <c r="JS53" s="27">
        <v>21.384343509979907</v>
      </c>
      <c r="JT53" s="27">
        <v>3.5207691069062736</v>
      </c>
      <c r="JU53" s="27">
        <v>2.5304460797454404</v>
      </c>
      <c r="JV53" s="27">
        <v>4.422488109384247</v>
      </c>
      <c r="JW53" s="27">
        <v>20.68231798048263</v>
      </c>
      <c r="JX53" s="27">
        <v>3.4051859563007834</v>
      </c>
      <c r="JY53" s="27">
        <v>2.4473741936167612</v>
      </c>
      <c r="JZ53" s="27">
        <v>3.822969483536923</v>
      </c>
      <c r="KA53" s="27">
        <v>18.391560241388138</v>
      </c>
      <c r="KB53" s="27">
        <v>3.0280301612002058</v>
      </c>
      <c r="KC53" s="27">
        <v>2.1763048976230386</v>
      </c>
      <c r="KD53" s="27">
        <v>1.730137740542002</v>
      </c>
      <c r="KE53" s="27">
        <v>20.05947884051356</v>
      </c>
      <c r="KF53" s="27">
        <v>3.3026402409482514</v>
      </c>
      <c r="KG53" s="27">
        <v>2.3736725689065512</v>
      </c>
      <c r="KH53" s="27">
        <v>-0.53995979843069009</v>
      </c>
      <c r="KI53" s="27">
        <v>29.130742016539987</v>
      </c>
      <c r="KJ53" s="27">
        <v>4.796154556029526</v>
      </c>
      <c r="KK53" s="27">
        <v>3.4470907138873703</v>
      </c>
      <c r="KL53" s="27">
        <v>-2.341076666175951</v>
      </c>
      <c r="KM53" s="27">
        <v>35.206144375789471</v>
      </c>
      <c r="KN53" s="27">
        <v>6.7419222786646156</v>
      </c>
      <c r="KO53" s="27">
        <v>4.8455522875756358</v>
      </c>
      <c r="KP53" s="27">
        <v>-3.8110499234809261</v>
      </c>
      <c r="KQ53" s="27">
        <v>35.493627635789473</v>
      </c>
      <c r="KR53" s="27">
        <v>7.1423469175973668</v>
      </c>
      <c r="KS53" s="27">
        <v>5.1333453597862748</v>
      </c>
      <c r="KT53" s="133">
        <v>-4.6321997138157016</v>
      </c>
      <c r="KU53" s="149">
        <v>28.242413020789471</v>
      </c>
      <c r="KV53" s="149">
        <v>12.243994601889341</v>
      </c>
      <c r="KW53" s="149">
        <v>8.8000000000000007</v>
      </c>
      <c r="KX53" s="149">
        <v>10.901798390018424</v>
      </c>
      <c r="KY53" s="149">
        <v>28.267445374789474</v>
      </c>
      <c r="KZ53" s="149">
        <v>11.559904486280962</v>
      </c>
      <c r="LA53" s="149">
        <v>8.3083309644366565</v>
      </c>
      <c r="LB53" s="149">
        <v>7.979465408414935</v>
      </c>
      <c r="LC53" s="149">
        <v>28.398344937789474</v>
      </c>
      <c r="LD53" s="149">
        <v>11.128976112307651</v>
      </c>
      <c r="LE53" s="149">
        <v>7.9986142572453636</v>
      </c>
      <c r="LF53" s="149">
        <v>6.4582204079236085</v>
      </c>
      <c r="LG53" s="149">
        <v>28.551555911789471</v>
      </c>
      <c r="LH53" s="149">
        <v>10.744436590989437</v>
      </c>
      <c r="LI53" s="149">
        <v>7.7222381318362494</v>
      </c>
      <c r="LJ53" s="149">
        <v>5.3963707961071243</v>
      </c>
      <c r="LK53" s="149">
        <v>28.759037113789471</v>
      </c>
      <c r="LL53" s="149">
        <v>10.364118746184957</v>
      </c>
      <c r="LM53" s="149">
        <v>7.4488962084607699</v>
      </c>
      <c r="LN53" s="149">
        <v>4.1877846479248042</v>
      </c>
      <c r="LO53" s="149">
        <v>29.021067690789472</v>
      </c>
      <c r="LP53" s="149">
        <v>10.069999799907364</v>
      </c>
      <c r="LQ53" s="149">
        <v>7.2375071306802701</v>
      </c>
      <c r="LR53" s="149">
        <v>3.4165627518716271</v>
      </c>
      <c r="LS53" s="149">
        <v>29.369520356789472</v>
      </c>
      <c r="LT53" s="149">
        <v>9.746249775640333</v>
      </c>
      <c r="LU53" s="149">
        <v>7.0048216137240429</v>
      </c>
      <c r="LV53" s="149">
        <v>2.7043396946754399</v>
      </c>
      <c r="LW53" s="149">
        <v>29.848413833789472</v>
      </c>
      <c r="LX53" s="149">
        <v>9.254330242699357</v>
      </c>
      <c r="LY53" s="149">
        <v>6.6512693596898389</v>
      </c>
      <c r="LZ53" s="149">
        <v>1.2325032269134475</v>
      </c>
      <c r="MA53" s="149">
        <v>30.323713491789473</v>
      </c>
      <c r="MB53" s="149">
        <v>8.8061482041018238</v>
      </c>
      <c r="MC53" s="149">
        <v>6.3291521040149865</v>
      </c>
      <c r="MD53" s="149">
        <v>-0.30588717156880918</v>
      </c>
      <c r="ME53" s="149">
        <v>30.851519684789473</v>
      </c>
      <c r="MF53" s="149">
        <v>8.4500264833411478</v>
      </c>
      <c r="MG53" s="149">
        <v>6.0732004114023184</v>
      </c>
      <c r="MH53" s="149">
        <v>-1.8826673112762116</v>
      </c>
      <c r="MI53" s="149">
        <v>32.662177994789474</v>
      </c>
      <c r="MJ53" s="149">
        <v>7.2144306973733459</v>
      </c>
      <c r="MK53" s="149">
        <v>5.1851533916136274</v>
      </c>
      <c r="ML53" s="149">
        <v>-6.6745655408489171</v>
      </c>
      <c r="MM53" s="149">
        <v>34.328886305789474</v>
      </c>
      <c r="MN53" s="149">
        <v>5.9839458839115904</v>
      </c>
      <c r="MO53" s="149">
        <v>4.3007797283981466</v>
      </c>
      <c r="MP53" s="149">
        <v>-11.355982211389332</v>
      </c>
      <c r="MQ53" s="149">
        <v>29.879903319309999</v>
      </c>
      <c r="MR53" s="149">
        <v>4.9194982523020512</v>
      </c>
      <c r="MS53" s="149">
        <v>3.5357402569891563</v>
      </c>
      <c r="MT53" s="149">
        <v>-15.003561323088476</v>
      </c>
      <c r="MU53" s="149">
        <v>24.835054785576812</v>
      </c>
      <c r="MV53" s="149">
        <v>4.0889024073419309</v>
      </c>
      <c r="MW53" s="149">
        <v>2.938774669098323</v>
      </c>
      <c r="MX53" s="149">
        <v>-17.584815587040104</v>
      </c>
      <c r="MY53" s="149">
        <v>22.010715477741179</v>
      </c>
      <c r="MZ53" s="149">
        <v>3.6238964754175762</v>
      </c>
      <c r="NA53" s="149">
        <v>2.6045657500333887</v>
      </c>
      <c r="NB53" s="149">
        <v>-17.289786500641291</v>
      </c>
      <c r="ND53" s="97"/>
    </row>
    <row r="54" spans="1:368" ht="15" thickBot="1" x14ac:dyDescent="0.35">
      <c r="A54" s="2"/>
      <c r="B54" s="72" t="s">
        <v>489</v>
      </c>
      <c r="C54" s="72" t="s">
        <v>464</v>
      </c>
      <c r="D54" s="72" t="s">
        <v>825</v>
      </c>
      <c r="E54" s="85">
        <v>319579</v>
      </c>
      <c r="F54" s="82">
        <v>472480</v>
      </c>
      <c r="G54" s="20">
        <v>2.6844262295081971</v>
      </c>
      <c r="H54" s="20">
        <v>0.44197031039136303</v>
      </c>
      <c r="I54" s="20">
        <v>0.31765276430649858</v>
      </c>
      <c r="J54" s="20">
        <v>2.6844262295081971</v>
      </c>
      <c r="K54" s="20">
        <v>2.6844262295081971</v>
      </c>
      <c r="L54" s="20">
        <v>0.44197031039136303</v>
      </c>
      <c r="M54" s="20">
        <v>0.31765276430649858</v>
      </c>
      <c r="N54" s="20">
        <v>2.6844262295081971</v>
      </c>
      <c r="O54" s="20">
        <v>2.6844262295081971</v>
      </c>
      <c r="P54" s="20">
        <v>0.44197031039136303</v>
      </c>
      <c r="Q54" s="20">
        <v>0.31765276430649858</v>
      </c>
      <c r="R54" s="20">
        <v>2.6844262295081971</v>
      </c>
      <c r="S54" s="20">
        <v>2.6844262295081971</v>
      </c>
      <c r="T54" s="20">
        <v>0.44197031039136303</v>
      </c>
      <c r="U54" s="20">
        <v>0.31765276430649858</v>
      </c>
      <c r="V54" s="20">
        <v>2.6844262295081971</v>
      </c>
      <c r="W54" s="20">
        <v>2.6844262295081971</v>
      </c>
      <c r="X54" s="20">
        <v>0.44197031039136303</v>
      </c>
      <c r="Y54" s="20">
        <v>0.31765276430649858</v>
      </c>
      <c r="Z54" s="20">
        <v>2.6844262295081971</v>
      </c>
      <c r="AA54" s="20">
        <v>2.6844262295081971</v>
      </c>
      <c r="AB54" s="20">
        <v>0.44197031039136303</v>
      </c>
      <c r="AC54" s="20">
        <v>0.31765276430649858</v>
      </c>
      <c r="AD54" s="20">
        <v>2.6844262295081971</v>
      </c>
      <c r="AE54" s="20">
        <v>2.6844262295081971</v>
      </c>
      <c r="AF54" s="20">
        <v>0.44197031039136303</v>
      </c>
      <c r="AG54" s="20">
        <v>0.31765276430649858</v>
      </c>
      <c r="AH54" s="20">
        <v>2.6844262295081971</v>
      </c>
      <c r="AI54" s="20">
        <v>2.6844262295081971</v>
      </c>
      <c r="AJ54" s="20">
        <v>0.44197031039136303</v>
      </c>
      <c r="AK54" s="20">
        <v>0.31765276430649858</v>
      </c>
      <c r="AL54" s="20">
        <v>2.6844262295081971</v>
      </c>
      <c r="AM54" s="20">
        <v>2.6844262295081971</v>
      </c>
      <c r="AN54" s="20">
        <v>0.44197031039136303</v>
      </c>
      <c r="AO54" s="20">
        <v>0.31765276430649858</v>
      </c>
      <c r="AP54" s="20">
        <v>2.6844262295081971</v>
      </c>
      <c r="AQ54" s="20">
        <v>2.6844262295081971</v>
      </c>
      <c r="AR54" s="20">
        <v>0.44197031039136303</v>
      </c>
      <c r="AS54" s="20">
        <v>0.31765276430649858</v>
      </c>
      <c r="AT54" s="20">
        <v>2.6844262295081971</v>
      </c>
      <c r="AU54" s="20">
        <v>2.6844262295081971</v>
      </c>
      <c r="AV54" s="20">
        <v>0.44197031039136303</v>
      </c>
      <c r="AW54" s="20">
        <v>0.31765276430649858</v>
      </c>
      <c r="AX54" s="20">
        <v>2.6844262295081971</v>
      </c>
      <c r="AY54" s="20">
        <v>2.6844262295081971</v>
      </c>
      <c r="AZ54" s="20">
        <v>0.44197031039136303</v>
      </c>
      <c r="BA54" s="20">
        <v>0.31765276430649858</v>
      </c>
      <c r="BB54" s="20">
        <v>2.6844262295081971</v>
      </c>
      <c r="BC54" s="20">
        <v>2.6844262295081971</v>
      </c>
      <c r="BD54" s="20">
        <v>0.44197031039136303</v>
      </c>
      <c r="BE54" s="20">
        <v>0.31765276430649858</v>
      </c>
      <c r="BF54" s="20">
        <v>2.6844262295081971</v>
      </c>
      <c r="BG54" s="20">
        <v>2.6844262295081971</v>
      </c>
      <c r="BH54" s="20">
        <v>0.44197031039136303</v>
      </c>
      <c r="BI54" s="20">
        <v>0.31765276430649858</v>
      </c>
      <c r="BJ54" s="20">
        <v>2.6844262295081971</v>
      </c>
      <c r="BK54" s="20">
        <v>2.6844262295081971</v>
      </c>
      <c r="BL54" s="20">
        <v>0.44197031039136303</v>
      </c>
      <c r="BM54" s="20">
        <v>0.31765276430649858</v>
      </c>
      <c r="BN54" s="20">
        <v>2.6844262295081971</v>
      </c>
      <c r="BO54" s="23">
        <v>2.6844262295081971</v>
      </c>
      <c r="BP54" s="23">
        <v>0.44197031039136303</v>
      </c>
      <c r="BQ54" s="23">
        <v>0.31765276430649858</v>
      </c>
      <c r="BR54" s="23">
        <v>2.6844262295081971</v>
      </c>
      <c r="BS54" s="23">
        <v>2.6844262295081971</v>
      </c>
      <c r="BT54" s="23">
        <v>0.44197031039136303</v>
      </c>
      <c r="BU54" s="23">
        <v>0.31765276430649858</v>
      </c>
      <c r="BV54" s="23">
        <v>2.6844262295081971</v>
      </c>
      <c r="BW54" s="23">
        <v>2.6844262295081971</v>
      </c>
      <c r="BX54" s="23">
        <v>0.44197031039136303</v>
      </c>
      <c r="BY54" s="23">
        <v>0.31765276430649858</v>
      </c>
      <c r="BZ54" s="23">
        <v>2.6844262295081971</v>
      </c>
      <c r="CA54" s="23">
        <v>2.6844262295081971</v>
      </c>
      <c r="CB54" s="23">
        <v>0.44197031039136303</v>
      </c>
      <c r="CC54" s="23">
        <v>0.31765276430649858</v>
      </c>
      <c r="CD54" s="23">
        <v>2.6844262295081971</v>
      </c>
      <c r="CE54" s="23">
        <v>2.6844262295081971</v>
      </c>
      <c r="CF54" s="23">
        <v>0.44197031039136303</v>
      </c>
      <c r="CG54" s="23">
        <v>0.31765276430649858</v>
      </c>
      <c r="CH54" s="23">
        <v>2.6844262295081971</v>
      </c>
      <c r="CI54" s="23">
        <v>2.6844262295081971</v>
      </c>
      <c r="CJ54" s="23">
        <v>0.44197031039136303</v>
      </c>
      <c r="CK54" s="23">
        <v>0.31765276430649858</v>
      </c>
      <c r="CL54" s="23">
        <v>2.6844262295081971</v>
      </c>
      <c r="CM54" s="23">
        <v>2.6844262295081971</v>
      </c>
      <c r="CN54" s="23">
        <v>0.44197031039136303</v>
      </c>
      <c r="CO54" s="23">
        <v>0.31765276430649858</v>
      </c>
      <c r="CP54" s="23">
        <v>2.6844262295081971</v>
      </c>
      <c r="CQ54" s="23">
        <v>2.6844262295081971</v>
      </c>
      <c r="CR54" s="23">
        <v>0.44197031039136303</v>
      </c>
      <c r="CS54" s="23">
        <v>0.31765276430649858</v>
      </c>
      <c r="CT54" s="23">
        <v>2.6844262295081971</v>
      </c>
      <c r="CU54" s="23">
        <v>2.6844262295081971</v>
      </c>
      <c r="CV54" s="23">
        <v>0.44197031039136303</v>
      </c>
      <c r="CW54" s="23">
        <v>0.31765276430649858</v>
      </c>
      <c r="CX54" s="23">
        <v>2.6844262295081971</v>
      </c>
      <c r="CY54" s="23">
        <v>2.6844262295081971</v>
      </c>
      <c r="CZ54" s="23">
        <v>0.44197031039136303</v>
      </c>
      <c r="DA54" s="23">
        <v>0.31765276430649858</v>
      </c>
      <c r="DB54" s="23">
        <v>2.6844262295081971</v>
      </c>
      <c r="DC54" s="23">
        <v>2.6844262295081971</v>
      </c>
      <c r="DD54" s="23">
        <v>0.44197031039136303</v>
      </c>
      <c r="DE54" s="23">
        <v>0.31765276430649858</v>
      </c>
      <c r="DF54" s="23">
        <v>2.6844262295081971</v>
      </c>
      <c r="DG54" s="23">
        <v>2.6844262295081971</v>
      </c>
      <c r="DH54" s="23">
        <v>0.44197031039136303</v>
      </c>
      <c r="DI54" s="23">
        <v>0.31765276430649858</v>
      </c>
      <c r="DJ54" s="23">
        <v>2.6844262295081971</v>
      </c>
      <c r="DK54" s="23">
        <v>2.6844262295081971</v>
      </c>
      <c r="DL54" s="23">
        <v>0.44197031039136303</v>
      </c>
      <c r="DM54" s="23">
        <v>0.31765276430649858</v>
      </c>
      <c r="DN54" s="23">
        <v>2.6844262295081971</v>
      </c>
      <c r="DO54" s="23">
        <v>2.6844262295081971</v>
      </c>
      <c r="DP54" s="23">
        <v>0.44197031039136303</v>
      </c>
      <c r="DQ54" s="23">
        <v>0.31765276430649858</v>
      </c>
      <c r="DR54" s="23">
        <v>2.6844262295081971</v>
      </c>
      <c r="DS54" s="23">
        <v>2.6844262295081971</v>
      </c>
      <c r="DT54" s="23">
        <v>0.44197031039136303</v>
      </c>
      <c r="DU54" s="23">
        <v>0.31765276430649858</v>
      </c>
      <c r="DV54" s="23">
        <v>2.6844262295081971</v>
      </c>
      <c r="DW54" s="25">
        <v>2.6844262295081971</v>
      </c>
      <c r="DX54" s="25">
        <v>0.44197031039136303</v>
      </c>
      <c r="DY54" s="25">
        <v>0.31765276430649858</v>
      </c>
      <c r="DZ54" s="25">
        <v>2.6844262295081971</v>
      </c>
      <c r="EA54" s="25">
        <v>2.6844262295081971</v>
      </c>
      <c r="EB54" s="25">
        <v>0.44197031039136303</v>
      </c>
      <c r="EC54" s="25">
        <v>0.31765276430649858</v>
      </c>
      <c r="ED54" s="25">
        <v>2.6844262295081971</v>
      </c>
      <c r="EE54" s="25">
        <v>2.6844262295081971</v>
      </c>
      <c r="EF54" s="25">
        <v>0.44197031039136303</v>
      </c>
      <c r="EG54" s="25">
        <v>0.31765276430649858</v>
      </c>
      <c r="EH54" s="25">
        <v>2.6844262295081971</v>
      </c>
      <c r="EI54" s="25">
        <v>2.6844262295081971</v>
      </c>
      <c r="EJ54" s="25">
        <v>0.44197031039136303</v>
      </c>
      <c r="EK54" s="25">
        <v>0.31765276430649858</v>
      </c>
      <c r="EL54" s="25">
        <v>2.6844262295081971</v>
      </c>
      <c r="EM54" s="25">
        <v>2.6844262295081971</v>
      </c>
      <c r="EN54" s="25">
        <v>0.44197031039136303</v>
      </c>
      <c r="EO54" s="25">
        <v>0.31765276430649858</v>
      </c>
      <c r="EP54" s="25">
        <v>2.6844262295081971</v>
      </c>
      <c r="EQ54" s="25">
        <v>2.6844262295081971</v>
      </c>
      <c r="ER54" s="25">
        <v>0.44197031039136303</v>
      </c>
      <c r="ES54" s="25">
        <v>0.31765276430649858</v>
      </c>
      <c r="ET54" s="25">
        <v>2.6844262295081971</v>
      </c>
      <c r="EU54" s="25">
        <v>2.6844262295081971</v>
      </c>
      <c r="EV54" s="25">
        <v>0.44197031039136303</v>
      </c>
      <c r="EW54" s="25">
        <v>0.31765276430649858</v>
      </c>
      <c r="EX54" s="25">
        <v>2.6844262295081971</v>
      </c>
      <c r="EY54" s="25">
        <v>2.6844262295081971</v>
      </c>
      <c r="EZ54" s="25">
        <v>0.44197031039136303</v>
      </c>
      <c r="FA54" s="25">
        <v>0.31765276430649858</v>
      </c>
      <c r="FB54" s="25">
        <v>2.6844262295081971</v>
      </c>
      <c r="FC54" s="25">
        <v>2.6844262295081971</v>
      </c>
      <c r="FD54" s="25">
        <v>0.44197031039136303</v>
      </c>
      <c r="FE54" s="25">
        <v>0.31765276430649858</v>
      </c>
      <c r="FF54" s="25">
        <v>2.6844262295081971</v>
      </c>
      <c r="FG54" s="25">
        <v>2.6844262295081971</v>
      </c>
      <c r="FH54" s="25">
        <v>0.44197031039136303</v>
      </c>
      <c r="FI54" s="25">
        <v>0.31765276430649858</v>
      </c>
      <c r="FJ54" s="25">
        <v>2.6844262295081971</v>
      </c>
      <c r="FK54" s="25">
        <v>2.6844262295081971</v>
      </c>
      <c r="FL54" s="25">
        <v>0.44197031039136303</v>
      </c>
      <c r="FM54" s="25">
        <v>0.31765276430649858</v>
      </c>
      <c r="FN54" s="25">
        <v>2.6844262295081971</v>
      </c>
      <c r="FO54" s="25">
        <v>2.6844262295081971</v>
      </c>
      <c r="FP54" s="25">
        <v>0.44197031039136303</v>
      </c>
      <c r="FQ54" s="25">
        <v>0.31765276430649858</v>
      </c>
      <c r="FR54" s="25">
        <v>2.6844262295081971</v>
      </c>
      <c r="FS54" s="25">
        <v>2.6844262295081971</v>
      </c>
      <c r="FT54" s="25">
        <v>0.44197031039136303</v>
      </c>
      <c r="FU54" s="25">
        <v>0.31765276430649858</v>
      </c>
      <c r="FV54" s="25">
        <v>2.6844262295081971</v>
      </c>
      <c r="FW54" s="25">
        <v>2.6844262295081971</v>
      </c>
      <c r="FX54" s="25">
        <v>0.44197031039136303</v>
      </c>
      <c r="FY54" s="25">
        <v>0.31765276430649858</v>
      </c>
      <c r="FZ54" s="25">
        <v>2.6844262295081971</v>
      </c>
      <c r="GA54" s="25">
        <v>2.6844262295081971</v>
      </c>
      <c r="GB54" s="25">
        <v>0.44197031039136303</v>
      </c>
      <c r="GC54" s="25">
        <v>0.31765276430649858</v>
      </c>
      <c r="GD54" s="25">
        <v>2.6844262295081971</v>
      </c>
      <c r="GE54" s="26">
        <v>2.6844262295081971</v>
      </c>
      <c r="GF54" s="26">
        <v>0.44197031039136303</v>
      </c>
      <c r="GG54" s="26">
        <v>0.31765276430649858</v>
      </c>
      <c r="GH54" s="26">
        <v>2.6844262295081971</v>
      </c>
      <c r="GI54" s="26">
        <v>2.6844262295081971</v>
      </c>
      <c r="GJ54" s="26">
        <v>0.44197031039136303</v>
      </c>
      <c r="GK54" s="26">
        <v>0.31765276430649858</v>
      </c>
      <c r="GL54" s="26">
        <v>2.6844262295081971</v>
      </c>
      <c r="GM54" s="26">
        <v>2.6844262295081971</v>
      </c>
      <c r="GN54" s="26">
        <v>0.44197031039136303</v>
      </c>
      <c r="GO54" s="26">
        <v>0.31765276430649858</v>
      </c>
      <c r="GP54" s="26">
        <v>2.6844262295081971</v>
      </c>
      <c r="GQ54" s="26">
        <v>2.6844262295081971</v>
      </c>
      <c r="GR54" s="26">
        <v>0.44197031039136303</v>
      </c>
      <c r="GS54" s="26">
        <v>0.31765276430649858</v>
      </c>
      <c r="GT54" s="26">
        <v>2.6844262295081971</v>
      </c>
      <c r="GU54" s="26">
        <v>2.6844262295081971</v>
      </c>
      <c r="GV54" s="26">
        <v>0.44197031039136303</v>
      </c>
      <c r="GW54" s="26">
        <v>0.31765276430649858</v>
      </c>
      <c r="GX54" s="26">
        <v>2.6844262295081971</v>
      </c>
      <c r="GY54" s="26">
        <v>2.6844262295081971</v>
      </c>
      <c r="GZ54" s="26">
        <v>0.44197031039136303</v>
      </c>
      <c r="HA54" s="26">
        <v>0.31765276430649858</v>
      </c>
      <c r="HB54" s="26">
        <v>2.6844262295081971</v>
      </c>
      <c r="HC54" s="26">
        <v>2.6844262295081971</v>
      </c>
      <c r="HD54" s="26">
        <v>0.44197031039136303</v>
      </c>
      <c r="HE54" s="26">
        <v>0.31765276430649858</v>
      </c>
      <c r="HF54" s="26">
        <v>2.6844262295081971</v>
      </c>
      <c r="HG54" s="26">
        <v>2.6844262295081971</v>
      </c>
      <c r="HH54" s="26">
        <v>0.44197031039136303</v>
      </c>
      <c r="HI54" s="26">
        <v>0.31765276430649858</v>
      </c>
      <c r="HJ54" s="26">
        <v>2.6844262295081971</v>
      </c>
      <c r="HK54" s="26">
        <v>2.6844262295081971</v>
      </c>
      <c r="HL54" s="26">
        <v>0.44197031039136303</v>
      </c>
      <c r="HM54" s="26">
        <v>0.31765276430649858</v>
      </c>
      <c r="HN54" s="26">
        <v>2.6844262295081971</v>
      </c>
      <c r="HO54" s="26">
        <v>2.6844262295081971</v>
      </c>
      <c r="HP54" s="26">
        <v>0.44197031039136303</v>
      </c>
      <c r="HQ54" s="26">
        <v>0.31765276430649858</v>
      </c>
      <c r="HR54" s="26">
        <v>2.6844262295081971</v>
      </c>
      <c r="HS54" s="26">
        <v>2.6844262295081971</v>
      </c>
      <c r="HT54" s="26">
        <v>0.44197031039136303</v>
      </c>
      <c r="HU54" s="26">
        <v>0.31765276430649858</v>
      </c>
      <c r="HV54" s="26">
        <v>2.6844262295081971</v>
      </c>
      <c r="HW54" s="26">
        <v>2.6844262295081971</v>
      </c>
      <c r="HX54" s="26">
        <v>0.44197031039136303</v>
      </c>
      <c r="HY54" s="26">
        <v>0.31765276430649858</v>
      </c>
      <c r="HZ54" s="26">
        <v>2.6844262295081971</v>
      </c>
      <c r="IA54" s="26">
        <v>2.6844262295081971</v>
      </c>
      <c r="IB54" s="26">
        <v>0.44197031039136303</v>
      </c>
      <c r="IC54" s="26">
        <v>0.31765276430649858</v>
      </c>
      <c r="ID54" s="26">
        <v>2.6844262295081971</v>
      </c>
      <c r="IE54" s="26">
        <v>2.6844262295081971</v>
      </c>
      <c r="IF54" s="26">
        <v>0.44197031039136303</v>
      </c>
      <c r="IG54" s="26">
        <v>0.31765276430649858</v>
      </c>
      <c r="IH54" s="26">
        <v>2.6844262295081971</v>
      </c>
      <c r="II54" s="26">
        <v>2.6844262295081971</v>
      </c>
      <c r="IJ54" s="26">
        <v>0.44197031039136303</v>
      </c>
      <c r="IK54" s="26">
        <v>0.31765276430649858</v>
      </c>
      <c r="IL54" s="26">
        <v>2.6844262295081971</v>
      </c>
      <c r="IM54" s="27">
        <v>2.6844262295081971</v>
      </c>
      <c r="IN54" s="27">
        <v>0.44197031039136303</v>
      </c>
      <c r="IO54" s="27">
        <v>0.31765276430649858</v>
      </c>
      <c r="IP54" s="27">
        <v>2.6844262295081971</v>
      </c>
      <c r="IQ54" s="27">
        <v>2.6844262295081971</v>
      </c>
      <c r="IR54" s="27">
        <v>0.44197031039136303</v>
      </c>
      <c r="IS54" s="27">
        <v>0.31765276430649858</v>
      </c>
      <c r="IT54" s="27">
        <v>2.6844262295081971</v>
      </c>
      <c r="IU54" s="27">
        <v>2.6844262295081971</v>
      </c>
      <c r="IV54" s="27">
        <v>0.44197031039136303</v>
      </c>
      <c r="IW54" s="27">
        <v>0.31765276430649858</v>
      </c>
      <c r="IX54" s="27">
        <v>2.6844262295081971</v>
      </c>
      <c r="IY54" s="27">
        <v>2.6844262295081971</v>
      </c>
      <c r="IZ54" s="27">
        <v>0.44197031039136303</v>
      </c>
      <c r="JA54" s="27">
        <v>0.31765276430649858</v>
      </c>
      <c r="JB54" s="27">
        <v>2.6844262295081971</v>
      </c>
      <c r="JC54" s="27">
        <v>2.6844262295081971</v>
      </c>
      <c r="JD54" s="27">
        <v>0.44197031039136303</v>
      </c>
      <c r="JE54" s="27">
        <v>0.31765276430649858</v>
      </c>
      <c r="JF54" s="27">
        <v>2.6844262295081971</v>
      </c>
      <c r="JG54" s="27">
        <v>2.6844262295081971</v>
      </c>
      <c r="JH54" s="27">
        <v>0.44197031039136303</v>
      </c>
      <c r="JI54" s="27">
        <v>0.31765276430649858</v>
      </c>
      <c r="JJ54" s="27">
        <v>2.6844262295081971</v>
      </c>
      <c r="JK54" s="27">
        <v>2.6844262295081971</v>
      </c>
      <c r="JL54" s="27">
        <v>0.44197031039136303</v>
      </c>
      <c r="JM54" s="27">
        <v>0.31765276430649858</v>
      </c>
      <c r="JN54" s="27">
        <v>2.6844262295081971</v>
      </c>
      <c r="JO54" s="27">
        <v>2.6844262295081971</v>
      </c>
      <c r="JP54" s="27">
        <v>0.44197031039136303</v>
      </c>
      <c r="JQ54" s="27">
        <v>0.31765276430649858</v>
      </c>
      <c r="JR54" s="27">
        <v>2.6844262295081971</v>
      </c>
      <c r="JS54" s="27">
        <v>2.6844262295081971</v>
      </c>
      <c r="JT54" s="27">
        <v>0.44197031039136303</v>
      </c>
      <c r="JU54" s="27">
        <v>0.31765276430649858</v>
      </c>
      <c r="JV54" s="27">
        <v>2.6844262295081971</v>
      </c>
      <c r="JW54" s="27">
        <v>2.6844262295081971</v>
      </c>
      <c r="JX54" s="27">
        <v>0.44197031039136303</v>
      </c>
      <c r="JY54" s="27">
        <v>0.31765276430649858</v>
      </c>
      <c r="JZ54" s="27">
        <v>2.6844262295081971</v>
      </c>
      <c r="KA54" s="27">
        <v>2.6844262295081971</v>
      </c>
      <c r="KB54" s="27">
        <v>0.44197031039136303</v>
      </c>
      <c r="KC54" s="27">
        <v>0.31765276430649858</v>
      </c>
      <c r="KD54" s="27">
        <v>2.6844262295081971</v>
      </c>
      <c r="KE54" s="27">
        <v>2.6844262295081971</v>
      </c>
      <c r="KF54" s="27">
        <v>0.44197031039136303</v>
      </c>
      <c r="KG54" s="27">
        <v>0.31765276430649858</v>
      </c>
      <c r="KH54" s="27">
        <v>2.6844262295081971</v>
      </c>
      <c r="KI54" s="27">
        <v>2.6844262295081971</v>
      </c>
      <c r="KJ54" s="27">
        <v>0.44197031039136303</v>
      </c>
      <c r="KK54" s="27">
        <v>0.31765276430649858</v>
      </c>
      <c r="KL54" s="27">
        <v>2.6844262295081971</v>
      </c>
      <c r="KM54" s="27">
        <v>2.6844262295081971</v>
      </c>
      <c r="KN54" s="27">
        <v>0.44197031039136303</v>
      </c>
      <c r="KO54" s="27">
        <v>0.31765276430649858</v>
      </c>
      <c r="KP54" s="27">
        <v>2.6844262295081971</v>
      </c>
      <c r="KQ54" s="27">
        <v>2.6844262295081971</v>
      </c>
      <c r="KR54" s="27">
        <v>0.44197031039136303</v>
      </c>
      <c r="KS54" s="27">
        <v>0.31765276430649858</v>
      </c>
      <c r="KT54" s="133">
        <v>2.6844262295081971</v>
      </c>
      <c r="KU54" s="149">
        <v>2.6844262295081971</v>
      </c>
      <c r="KV54" s="149">
        <v>0.44197031039136303</v>
      </c>
      <c r="KW54" s="149">
        <v>0.31765276430649858</v>
      </c>
      <c r="KX54" s="149">
        <v>2.6844262295081971</v>
      </c>
      <c r="KY54" s="149">
        <v>2.6844262295081971</v>
      </c>
      <c r="KZ54" s="149">
        <v>0.44197031039136303</v>
      </c>
      <c r="LA54" s="149">
        <v>0.31765276430649858</v>
      </c>
      <c r="LB54" s="149">
        <v>2.6844262295081971</v>
      </c>
      <c r="LC54" s="149">
        <v>2.6844262295081971</v>
      </c>
      <c r="LD54" s="149">
        <v>0.44197031039136303</v>
      </c>
      <c r="LE54" s="149">
        <v>0.31765276430649858</v>
      </c>
      <c r="LF54" s="149">
        <v>2.6844262295081971</v>
      </c>
      <c r="LG54" s="149">
        <v>2.6844262295081971</v>
      </c>
      <c r="LH54" s="149">
        <v>0.44197031039136303</v>
      </c>
      <c r="LI54" s="149">
        <v>0.31765276430649858</v>
      </c>
      <c r="LJ54" s="149">
        <v>2.6844262295081971</v>
      </c>
      <c r="LK54" s="149">
        <v>2.6844262295081971</v>
      </c>
      <c r="LL54" s="149">
        <v>0.44197031039136303</v>
      </c>
      <c r="LM54" s="149">
        <v>0.31765276430649858</v>
      </c>
      <c r="LN54" s="149">
        <v>2.6844262295081971</v>
      </c>
      <c r="LO54" s="149">
        <v>2.6844262295081971</v>
      </c>
      <c r="LP54" s="149">
        <v>0.44197031039136303</v>
      </c>
      <c r="LQ54" s="149">
        <v>0.31765276430649858</v>
      </c>
      <c r="LR54" s="149">
        <v>2.6844262295081971</v>
      </c>
      <c r="LS54" s="149">
        <v>2.6844262295081971</v>
      </c>
      <c r="LT54" s="149">
        <v>0.44197031039136303</v>
      </c>
      <c r="LU54" s="149">
        <v>0.31765276430649858</v>
      </c>
      <c r="LV54" s="149">
        <v>2.6844262295081971</v>
      </c>
      <c r="LW54" s="149">
        <v>2.6844262295081971</v>
      </c>
      <c r="LX54" s="149">
        <v>0.44197031039136303</v>
      </c>
      <c r="LY54" s="149">
        <v>0.31765276430649858</v>
      </c>
      <c r="LZ54" s="149">
        <v>2.6844262295081971</v>
      </c>
      <c r="MA54" s="149">
        <v>2.6844262295081971</v>
      </c>
      <c r="MB54" s="149">
        <v>0.44197031039136303</v>
      </c>
      <c r="MC54" s="149">
        <v>0.31765276430649858</v>
      </c>
      <c r="MD54" s="149">
        <v>2.6844262295081971</v>
      </c>
      <c r="ME54" s="149">
        <v>2.6844262295081971</v>
      </c>
      <c r="MF54" s="149">
        <v>0.44197031039136303</v>
      </c>
      <c r="MG54" s="149">
        <v>0.31765276430649858</v>
      </c>
      <c r="MH54" s="149">
        <v>2.6844262295081971</v>
      </c>
      <c r="MI54" s="149">
        <v>2.6844262295081971</v>
      </c>
      <c r="MJ54" s="149">
        <v>0.44197031039136303</v>
      </c>
      <c r="MK54" s="149">
        <v>0.31765276430649858</v>
      </c>
      <c r="ML54" s="149">
        <v>2.6844262295081971</v>
      </c>
      <c r="MM54" s="149">
        <v>2.6844262295081971</v>
      </c>
      <c r="MN54" s="149">
        <v>0.44197031039136303</v>
      </c>
      <c r="MO54" s="149">
        <v>0.31765276430649858</v>
      </c>
      <c r="MP54" s="149">
        <v>2.6844262295081971</v>
      </c>
      <c r="MQ54" s="149">
        <v>2.6844262295081971</v>
      </c>
      <c r="MR54" s="149">
        <v>0.44197031039136303</v>
      </c>
      <c r="MS54" s="149">
        <v>0.31765276430649858</v>
      </c>
      <c r="MT54" s="149">
        <v>2.6844262295081971</v>
      </c>
      <c r="MU54" s="149">
        <v>2.6844262295081971</v>
      </c>
      <c r="MV54" s="149">
        <v>0.44197031039136303</v>
      </c>
      <c r="MW54" s="149">
        <v>0.31765276430649858</v>
      </c>
      <c r="MX54" s="149">
        <v>2.6844262295081971</v>
      </c>
      <c r="MY54" s="149">
        <v>2.6844262295081971</v>
      </c>
      <c r="MZ54" s="149">
        <v>0.44197031039136303</v>
      </c>
      <c r="NA54" s="149">
        <v>0.31765276430649858</v>
      </c>
      <c r="NB54" s="149">
        <v>2.6844262295081971</v>
      </c>
      <c r="ND54" s="97"/>
    </row>
    <row r="55" spans="1:368" ht="15" thickBot="1" x14ac:dyDescent="0.35">
      <c r="A55" s="2"/>
      <c r="B55" s="72" t="s">
        <v>490</v>
      </c>
      <c r="C55" s="72" t="s">
        <v>491</v>
      </c>
      <c r="D55" s="72" t="s">
        <v>831</v>
      </c>
      <c r="E55" s="85">
        <v>376743</v>
      </c>
      <c r="F55" s="82">
        <v>386810</v>
      </c>
      <c r="G55" s="20">
        <v>31.107606430000001</v>
      </c>
      <c r="H55" s="20">
        <v>13.347773279352225</v>
      </c>
      <c r="I55" s="20">
        <v>9.5933074684772066</v>
      </c>
      <c r="J55" s="20">
        <v>13.122258459381884</v>
      </c>
      <c r="K55" s="20">
        <v>31.183180327999999</v>
      </c>
      <c r="L55" s="20">
        <v>13.122945753399769</v>
      </c>
      <c r="M55" s="20">
        <v>9.4317194988062365</v>
      </c>
      <c r="N55" s="20">
        <v>12.411575350039307</v>
      </c>
      <c r="O55" s="20">
        <v>31.306900911</v>
      </c>
      <c r="P55" s="20">
        <v>12.940634491429607</v>
      </c>
      <c r="Q55" s="20">
        <v>9.3006888051884964</v>
      </c>
      <c r="R55" s="20">
        <v>12.14840154791786</v>
      </c>
      <c r="S55" s="20">
        <v>31.450323875999999</v>
      </c>
      <c r="T55" s="20">
        <v>12.831239723646654</v>
      </c>
      <c r="U55" s="20">
        <v>9.2220646316412918</v>
      </c>
      <c r="V55" s="20">
        <v>12.022895740484728</v>
      </c>
      <c r="W55" s="20">
        <v>31.566787573999999</v>
      </c>
      <c r="X55" s="20">
        <v>12.671868819844979</v>
      </c>
      <c r="Y55" s="20">
        <v>9.1075216251262177</v>
      </c>
      <c r="Z55" s="20">
        <v>11.831471290394298</v>
      </c>
      <c r="AA55" s="20">
        <v>31.698010789000001</v>
      </c>
      <c r="AB55" s="20">
        <v>12.451927760407674</v>
      </c>
      <c r="AC55" s="20">
        <v>8.9494456551523633</v>
      </c>
      <c r="AD55" s="20">
        <v>11.636538548002184</v>
      </c>
      <c r="AE55" s="20">
        <v>31.848383063</v>
      </c>
      <c r="AF55" s="20">
        <v>12.310897794789597</v>
      </c>
      <c r="AG55" s="20">
        <v>8.8480846420359764</v>
      </c>
      <c r="AH55" s="20">
        <v>11.477155959800989</v>
      </c>
      <c r="AI55" s="20">
        <v>32.031947561000003</v>
      </c>
      <c r="AJ55" s="20">
        <v>12.157428033610035</v>
      </c>
      <c r="AK55" s="20">
        <v>8.737782902914681</v>
      </c>
      <c r="AL55" s="20">
        <v>11.336125177786997</v>
      </c>
      <c r="AM55" s="20">
        <v>32.166097456999999</v>
      </c>
      <c r="AN55" s="20">
        <v>12.027749756938695</v>
      </c>
      <c r="AO55" s="20">
        <v>8.6445805721547764</v>
      </c>
      <c r="AP55" s="20">
        <v>11.135406394938691</v>
      </c>
      <c r="AQ55" s="20">
        <v>32.291006862000003</v>
      </c>
      <c r="AR55" s="20">
        <v>11.855939057575547</v>
      </c>
      <c r="AS55" s="20">
        <v>8.5210968396348008</v>
      </c>
      <c r="AT55" s="20">
        <v>10.96297876164968</v>
      </c>
      <c r="AU55" s="20">
        <v>32.700746182000003</v>
      </c>
      <c r="AV55" s="20">
        <v>11.384044575076054</v>
      </c>
      <c r="AW55" s="20">
        <v>8.1819369836385611</v>
      </c>
      <c r="AX55" s="20">
        <v>9.3535568177234722</v>
      </c>
      <c r="AY55" s="20">
        <v>33.166948622</v>
      </c>
      <c r="AZ55" s="20">
        <v>10.818609638965059</v>
      </c>
      <c r="BA55" s="20">
        <v>7.7755477618555862</v>
      </c>
      <c r="BB55" s="20">
        <v>6.2831075957945473</v>
      </c>
      <c r="BC55" s="20">
        <v>33.521255207999999</v>
      </c>
      <c r="BD55" s="20">
        <v>10.239156151376157</v>
      </c>
      <c r="BE55" s="20">
        <v>7.3590831311054634</v>
      </c>
      <c r="BF55" s="20">
        <v>3.7196752545286813</v>
      </c>
      <c r="BG55" s="20">
        <v>33.834690422999998</v>
      </c>
      <c r="BH55" s="20">
        <v>9.6601265580819309</v>
      </c>
      <c r="BI55" s="20">
        <v>6.942923161531243</v>
      </c>
      <c r="BJ55" s="20">
        <v>0.97496962235541673</v>
      </c>
      <c r="BK55" s="20">
        <v>34.022177562000003</v>
      </c>
      <c r="BL55" s="20">
        <v>9.1605053834093528</v>
      </c>
      <c r="BM55" s="20">
        <v>6.5838355859421247</v>
      </c>
      <c r="BN55" s="20">
        <v>-1.2600706065790348</v>
      </c>
      <c r="BO55" s="23">
        <v>31.032678095000001</v>
      </c>
      <c r="BP55" s="23">
        <v>13.347773279352225</v>
      </c>
      <c r="BQ55" s="23">
        <v>9.5933074684772066</v>
      </c>
      <c r="BR55" s="23">
        <v>13.122258459381884</v>
      </c>
      <c r="BS55" s="23">
        <v>31.085618572000001</v>
      </c>
      <c r="BT55" s="23">
        <v>13.253974938288874</v>
      </c>
      <c r="BU55" s="23">
        <v>9.5258927539011218</v>
      </c>
      <c r="BV55" s="23">
        <v>12.817305272401386</v>
      </c>
      <c r="BW55" s="23">
        <v>31.150546412000001</v>
      </c>
      <c r="BX55" s="23">
        <v>13.16823009128281</v>
      </c>
      <c r="BY55" s="23">
        <v>9.4642662440742615</v>
      </c>
      <c r="BZ55" s="23">
        <v>12.62404574129598</v>
      </c>
      <c r="CA55" s="23">
        <v>31.255764742</v>
      </c>
      <c r="CB55" s="23">
        <v>13.057086533221671</v>
      </c>
      <c r="CC55" s="23">
        <v>9.3843851805211038</v>
      </c>
      <c r="CD55" s="23">
        <v>12.448450851585907</v>
      </c>
      <c r="CE55" s="23">
        <v>31.411382698000001</v>
      </c>
      <c r="CF55" s="23">
        <v>12.93665125221999</v>
      </c>
      <c r="CG55" s="23">
        <v>9.2978259727400712</v>
      </c>
      <c r="CH55" s="23">
        <v>12.220050752765367</v>
      </c>
      <c r="CI55" s="23">
        <v>31.582631471999999</v>
      </c>
      <c r="CJ55" s="23">
        <v>12.785043308767023</v>
      </c>
      <c r="CK55" s="23">
        <v>9.1888623586773654</v>
      </c>
      <c r="CL55" s="23">
        <v>11.979870678227718</v>
      </c>
      <c r="CM55" s="23">
        <v>31.780168324999998</v>
      </c>
      <c r="CN55" s="23">
        <v>12.468861062800737</v>
      </c>
      <c r="CO55" s="23">
        <v>8.9616159529925774</v>
      </c>
      <c r="CP55" s="23">
        <v>11.673674689525399</v>
      </c>
      <c r="CQ55" s="23">
        <v>32.005227582000003</v>
      </c>
      <c r="CR55" s="23">
        <v>12.344026898596622</v>
      </c>
      <c r="CS55" s="23">
        <v>8.8718951812416087</v>
      </c>
      <c r="CT55" s="23">
        <v>11.296067482109649</v>
      </c>
      <c r="CU55" s="23">
        <v>32.119241502999998</v>
      </c>
      <c r="CV55" s="23">
        <v>12.239304775498676</v>
      </c>
      <c r="CW55" s="23">
        <v>8.7966293294321236</v>
      </c>
      <c r="CX55" s="23">
        <v>11.010148452538402</v>
      </c>
      <c r="CY55" s="23">
        <v>32.223072743000003</v>
      </c>
      <c r="CZ55" s="23">
        <v>12.122797783972947</v>
      </c>
      <c r="DA55" s="23">
        <v>8.7128934606439898</v>
      </c>
      <c r="DB55" s="23">
        <v>10.721843230983687</v>
      </c>
      <c r="DC55" s="23">
        <v>32.481972051</v>
      </c>
      <c r="DD55" s="23">
        <v>11.782324891612591</v>
      </c>
      <c r="DE55" s="23">
        <v>8.4681888891221444</v>
      </c>
      <c r="DF55" s="23">
        <v>9.8674372174991589</v>
      </c>
      <c r="DG55" s="23">
        <v>32.730445596999999</v>
      </c>
      <c r="DH55" s="23">
        <v>11.519032707944593</v>
      </c>
      <c r="DI55" s="23">
        <v>8.2789556125964552</v>
      </c>
      <c r="DJ55" s="23">
        <v>9.0256858187279789</v>
      </c>
      <c r="DK55" s="23">
        <v>32.94807376</v>
      </c>
      <c r="DL55" s="23">
        <v>11.209175108160883</v>
      </c>
      <c r="DM55" s="23">
        <v>8.0562548546529733</v>
      </c>
      <c r="DN55" s="23">
        <v>8.2787948140406158</v>
      </c>
      <c r="DO55" s="23">
        <v>33.171402907000001</v>
      </c>
      <c r="DP55" s="23">
        <v>10.988303110762288</v>
      </c>
      <c r="DQ55" s="23">
        <v>7.8975098012365237</v>
      </c>
      <c r="DR55" s="23">
        <v>7.4849661365216136</v>
      </c>
      <c r="DS55" s="23">
        <v>33.338394757000003</v>
      </c>
      <c r="DT55" s="23">
        <v>10.655446494174305</v>
      </c>
      <c r="DU55" s="23">
        <v>7.6582791970738704</v>
      </c>
      <c r="DV55" s="23">
        <v>6.933005531807062</v>
      </c>
      <c r="DW55" s="25">
        <v>31.126926403999999</v>
      </c>
      <c r="DX55" s="25">
        <v>13.347773279352225</v>
      </c>
      <c r="DY55" s="25">
        <v>9.5933074684772066</v>
      </c>
      <c r="DZ55" s="25">
        <v>13.122258459381884</v>
      </c>
      <c r="EA55" s="25">
        <v>31.214203865999998</v>
      </c>
      <c r="EB55" s="25">
        <v>13.072495656831077</v>
      </c>
      <c r="EC55" s="25">
        <v>9.3954600210589998</v>
      </c>
      <c r="ED55" s="25">
        <v>12.338065557878643</v>
      </c>
      <c r="EE55" s="25">
        <v>31.356855298999999</v>
      </c>
      <c r="EF55" s="25">
        <v>12.854563923105616</v>
      </c>
      <c r="EG55" s="25">
        <v>9.2388281930371114</v>
      </c>
      <c r="EH55" s="25">
        <v>12.082818380441466</v>
      </c>
      <c r="EI55" s="25">
        <v>31.496052691999999</v>
      </c>
      <c r="EJ55" s="25">
        <v>12.702916573618179</v>
      </c>
      <c r="EK55" s="25">
        <v>9.1298362570815428</v>
      </c>
      <c r="EL55" s="25">
        <v>12.005307787045503</v>
      </c>
      <c r="EM55" s="25">
        <v>31.632134382</v>
      </c>
      <c r="EN55" s="25">
        <v>12.522454425342948</v>
      </c>
      <c r="EO55" s="25">
        <v>9.0001345578846994</v>
      </c>
      <c r="EP55" s="25">
        <v>11.86127356519469</v>
      </c>
      <c r="EQ55" s="25">
        <v>31.786216267</v>
      </c>
      <c r="ER55" s="25">
        <v>12.299853178875217</v>
      </c>
      <c r="ES55" s="25">
        <v>8.8401466591140032</v>
      </c>
      <c r="ET55" s="25">
        <v>11.719428222147181</v>
      </c>
      <c r="EU55" s="25">
        <v>31.964735826999998</v>
      </c>
      <c r="EV55" s="25">
        <v>12.112708854395514</v>
      </c>
      <c r="EW55" s="25">
        <v>8.7056423483094818</v>
      </c>
      <c r="EX55" s="25">
        <v>11.634386791452506</v>
      </c>
      <c r="EY55" s="25">
        <v>32.182067453000002</v>
      </c>
      <c r="EZ55" s="25">
        <v>11.961518776706292</v>
      </c>
      <c r="FA55" s="25">
        <v>8.5969790625988001</v>
      </c>
      <c r="FB55" s="25">
        <v>11.572026375365621</v>
      </c>
      <c r="FC55" s="25">
        <v>32.331780455000001</v>
      </c>
      <c r="FD55" s="25">
        <v>11.746500899038026</v>
      </c>
      <c r="FE55" s="25">
        <v>8.4424414802979406</v>
      </c>
      <c r="FF55" s="25">
        <v>11.474786460101107</v>
      </c>
      <c r="FG55" s="25">
        <v>32.469555857000003</v>
      </c>
      <c r="FH55" s="25">
        <v>11.645136758601701</v>
      </c>
      <c r="FI55" s="25">
        <v>8.3695890767447736</v>
      </c>
      <c r="FJ55" s="25">
        <v>11.383900153488188</v>
      </c>
      <c r="FK55" s="25">
        <v>32.868929801999997</v>
      </c>
      <c r="FL55" s="25">
        <v>11.281395400754263</v>
      </c>
      <c r="FM55" s="25">
        <v>8.1081610009300782</v>
      </c>
      <c r="FN55" s="25">
        <v>10.032405145226999</v>
      </c>
      <c r="FO55" s="25">
        <v>33.322058591999998</v>
      </c>
      <c r="FP55" s="25">
        <v>10.590604574677615</v>
      </c>
      <c r="FQ55" s="25">
        <v>7.6116760328187327</v>
      </c>
      <c r="FR55" s="25">
        <v>7.2006330201399962</v>
      </c>
      <c r="FS55" s="25">
        <v>33.670250068999998</v>
      </c>
      <c r="FT55" s="25">
        <v>9.8698574391928258</v>
      </c>
      <c r="FU55" s="25">
        <v>7.0936608753073562</v>
      </c>
      <c r="FV55" s="25">
        <v>4.8582358346042689</v>
      </c>
      <c r="FW55" s="25">
        <v>33.963206249999999</v>
      </c>
      <c r="FX55" s="25">
        <v>9.3315817776950958</v>
      </c>
      <c r="FY55" s="25">
        <v>6.7067915589447784</v>
      </c>
      <c r="FZ55" s="25">
        <v>2.3845605297931876</v>
      </c>
      <c r="GA55" s="25">
        <v>34.116764392999997</v>
      </c>
      <c r="GB55" s="25">
        <v>8.8106524047761035</v>
      </c>
      <c r="GC55" s="25">
        <v>6.3323893617255997</v>
      </c>
      <c r="GD55" s="25">
        <v>0.46336601991568216</v>
      </c>
      <c r="GE55" s="26">
        <v>31.126926403999999</v>
      </c>
      <c r="GF55" s="26">
        <v>13.347773279352225</v>
      </c>
      <c r="GG55" s="26">
        <v>9.5933074684772066</v>
      </c>
      <c r="GH55" s="26">
        <v>13.122258459381884</v>
      </c>
      <c r="GI55" s="26">
        <v>31.082910504000001</v>
      </c>
      <c r="GJ55" s="26">
        <v>13.163942907309041</v>
      </c>
      <c r="GK55" s="26">
        <v>9.4611849605392813</v>
      </c>
      <c r="GL55" s="26">
        <v>12.841503924583302</v>
      </c>
      <c r="GM55" s="26">
        <v>31.147140683</v>
      </c>
      <c r="GN55" s="26">
        <v>12.9944967949651</v>
      </c>
      <c r="GO55" s="26">
        <v>9.3394007032678363</v>
      </c>
      <c r="GP55" s="26">
        <v>12.736599287480667</v>
      </c>
      <c r="GQ55" s="26">
        <v>31.225397302000001</v>
      </c>
      <c r="GR55" s="26">
        <v>12.803199147831112</v>
      </c>
      <c r="GS55" s="26">
        <v>9.2019113176943304</v>
      </c>
      <c r="GT55" s="26">
        <v>12.730613194232172</v>
      </c>
      <c r="GU55" s="26">
        <v>31.318637711000001</v>
      </c>
      <c r="GV55" s="26">
        <v>12.570386252671119</v>
      </c>
      <c r="GW55" s="26">
        <v>9.0345841059450045</v>
      </c>
      <c r="GX55" s="26">
        <v>12.625128156550163</v>
      </c>
      <c r="GY55" s="26">
        <v>31.437563853</v>
      </c>
      <c r="GZ55" s="26">
        <v>12.32372938301274</v>
      </c>
      <c r="HA55" s="26">
        <v>8.8573069571410681</v>
      </c>
      <c r="HB55" s="26">
        <v>12.488890473637243</v>
      </c>
      <c r="HC55" s="26">
        <v>31.593836149000001</v>
      </c>
      <c r="HD55" s="26">
        <v>12.165422484069081</v>
      </c>
      <c r="HE55" s="26">
        <v>8.7435286718673044</v>
      </c>
      <c r="HF55" s="26">
        <v>12.19923569266625</v>
      </c>
      <c r="HG55" s="26">
        <v>31.788267508000001</v>
      </c>
      <c r="HH55" s="26">
        <v>12.028330116993484</v>
      </c>
      <c r="HI55" s="26">
        <v>8.6449976883532234</v>
      </c>
      <c r="HJ55" s="26">
        <v>11.286567142333308</v>
      </c>
      <c r="HK55" s="26">
        <v>31.942336116</v>
      </c>
      <c r="HL55" s="26">
        <v>11.779362027309229</v>
      </c>
      <c r="HM55" s="26">
        <v>8.4660594202096409</v>
      </c>
      <c r="HN55" s="26">
        <v>10.319664608963695</v>
      </c>
      <c r="HO55" s="26">
        <v>32.090478423</v>
      </c>
      <c r="HP55" s="26">
        <v>11.486604155605256</v>
      </c>
      <c r="HQ55" s="26">
        <v>8.255648573524244</v>
      </c>
      <c r="HR55" s="26">
        <v>9.3558694577410542</v>
      </c>
      <c r="HS55" s="26">
        <v>32.537981213000002</v>
      </c>
      <c r="HT55" s="26">
        <v>10.790570072778456</v>
      </c>
      <c r="HU55" s="26">
        <v>7.7553951735488234</v>
      </c>
      <c r="HV55" s="26">
        <v>6.5888606839301573</v>
      </c>
      <c r="HW55" s="26">
        <v>33.013015569000004</v>
      </c>
      <c r="HX55" s="26">
        <v>10.062265622029134</v>
      </c>
      <c r="HY55" s="26">
        <v>7.2319484247561485</v>
      </c>
      <c r="HZ55" s="26">
        <v>3.92196111588596</v>
      </c>
      <c r="IA55" s="26">
        <v>33.296729331999998</v>
      </c>
      <c r="IB55" s="26">
        <v>9.4347443718018145</v>
      </c>
      <c r="IC55" s="26">
        <v>6.7809365465617306</v>
      </c>
      <c r="ID55" s="26">
        <v>1.7805226889631918</v>
      </c>
      <c r="IE55" s="26">
        <v>33.504165305000001</v>
      </c>
      <c r="IF55" s="26">
        <v>9.0793400975495864</v>
      </c>
      <c r="IG55" s="26">
        <v>6.5255004968809347</v>
      </c>
      <c r="IH55" s="26">
        <v>0.424948958379602</v>
      </c>
      <c r="II55" s="26">
        <v>33.491507728000002</v>
      </c>
      <c r="IJ55" s="26">
        <v>9.0098800983017053</v>
      </c>
      <c r="IK55" s="26">
        <v>6.475578227780372</v>
      </c>
      <c r="IL55" s="26">
        <v>1.6366706665958759</v>
      </c>
      <c r="IM55" s="27">
        <v>31.107606430000001</v>
      </c>
      <c r="IN55" s="27">
        <v>13.347773279352225</v>
      </c>
      <c r="IO55" s="27">
        <v>9.5933074684772066</v>
      </c>
      <c r="IP55" s="27">
        <v>13.122258459381884</v>
      </c>
      <c r="IQ55" s="27">
        <v>31.166069102999998</v>
      </c>
      <c r="IR55" s="27">
        <v>13.194994432495516</v>
      </c>
      <c r="IS55" s="27">
        <v>9.4835023030835863</v>
      </c>
      <c r="IT55" s="27">
        <v>12.690733924502679</v>
      </c>
      <c r="IU55" s="27">
        <v>31.242580514</v>
      </c>
      <c r="IV55" s="27">
        <v>13.035897224222676</v>
      </c>
      <c r="IW55" s="27">
        <v>9.3691560069340483</v>
      </c>
      <c r="IX55" s="27">
        <v>12.532501771338248</v>
      </c>
      <c r="IY55" s="27">
        <v>31.329971768</v>
      </c>
      <c r="IZ55" s="27">
        <v>12.937583787607982</v>
      </c>
      <c r="JA55" s="27">
        <v>9.2984962042846906</v>
      </c>
      <c r="JB55" s="27">
        <v>12.484196482092891</v>
      </c>
      <c r="JC55" s="27">
        <v>31.436646082999999</v>
      </c>
      <c r="JD55" s="27">
        <v>12.808319391980284</v>
      </c>
      <c r="JE55" s="27">
        <v>9.2055913379800121</v>
      </c>
      <c r="JF55" s="27">
        <v>12.418570387236791</v>
      </c>
      <c r="JG55" s="27">
        <v>31.554128294000002</v>
      </c>
      <c r="JH55" s="27">
        <v>12.606809389986074</v>
      </c>
      <c r="JI55" s="27">
        <v>9.0607621318910585</v>
      </c>
      <c r="JJ55" s="27">
        <v>12.330596135554854</v>
      </c>
      <c r="JK55" s="27">
        <v>31.709369154000001</v>
      </c>
      <c r="JL55" s="27">
        <v>12.477328040585506</v>
      </c>
      <c r="JM55" s="27">
        <v>8.9677013366380791</v>
      </c>
      <c r="JN55" s="27">
        <v>12.227711437902128</v>
      </c>
      <c r="JO55" s="27">
        <v>31.877036222000001</v>
      </c>
      <c r="JP55" s="27">
        <v>12.322159364476841</v>
      </c>
      <c r="JQ55" s="27">
        <v>8.856178553906247</v>
      </c>
      <c r="JR55" s="27">
        <v>12.118578428437374</v>
      </c>
      <c r="JS55" s="27">
        <v>31.996658296</v>
      </c>
      <c r="JT55" s="27">
        <v>12.197781435364289</v>
      </c>
      <c r="JU55" s="27">
        <v>8.7667856872986807</v>
      </c>
      <c r="JV55" s="27">
        <v>11.921250195675624</v>
      </c>
      <c r="JW55" s="27">
        <v>32.113505265000001</v>
      </c>
      <c r="JX55" s="27">
        <v>12.021448084274342</v>
      </c>
      <c r="JY55" s="27">
        <v>8.6400514359333531</v>
      </c>
      <c r="JZ55" s="27">
        <v>11.730125228984397</v>
      </c>
      <c r="KA55" s="27">
        <v>32.480040551000002</v>
      </c>
      <c r="KB55" s="27">
        <v>11.724057865671965</v>
      </c>
      <c r="KC55" s="27">
        <v>8.4263112303229164</v>
      </c>
      <c r="KD55" s="27">
        <v>11.074199765788748</v>
      </c>
      <c r="KE55" s="27">
        <v>32.8726354</v>
      </c>
      <c r="KF55" s="27">
        <v>11.588388327119009</v>
      </c>
      <c r="KG55" s="27">
        <v>8.3288028616830125</v>
      </c>
      <c r="KH55" s="27">
        <v>10.318820159474718</v>
      </c>
      <c r="KI55" s="27">
        <v>33.127805305999999</v>
      </c>
      <c r="KJ55" s="27">
        <v>11.384361661359481</v>
      </c>
      <c r="KK55" s="27">
        <v>8.1821648797937687</v>
      </c>
      <c r="KL55" s="27">
        <v>9.8046530337263818</v>
      </c>
      <c r="KM55" s="27">
        <v>33.352437688000002</v>
      </c>
      <c r="KN55" s="27">
        <v>11.206249289331982</v>
      </c>
      <c r="KO55" s="27">
        <v>8.0541520110523752</v>
      </c>
      <c r="KP55" s="27">
        <v>9.2177839109656574</v>
      </c>
      <c r="KQ55" s="27">
        <v>33.453589622999999</v>
      </c>
      <c r="KR55" s="27">
        <v>11.06252909693027</v>
      </c>
      <c r="KS55" s="27">
        <v>7.950857478977043</v>
      </c>
      <c r="KT55" s="133">
        <v>8.9644934785795556</v>
      </c>
      <c r="KU55" s="149">
        <v>31.107606430000001</v>
      </c>
      <c r="KV55" s="149">
        <v>13.347773279352225</v>
      </c>
      <c r="KW55" s="149">
        <v>9.5933074684772066</v>
      </c>
      <c r="KX55" s="149">
        <v>13.122258459381884</v>
      </c>
      <c r="KY55" s="149">
        <v>31.126962061</v>
      </c>
      <c r="KZ55" s="149">
        <v>13.071140586328026</v>
      </c>
      <c r="LA55" s="149">
        <v>9.3944861052076316</v>
      </c>
      <c r="LB55" s="149">
        <v>12.454796194145336</v>
      </c>
      <c r="LC55" s="149">
        <v>31.242534306</v>
      </c>
      <c r="LD55" s="149">
        <v>12.878248764342137</v>
      </c>
      <c r="LE55" s="149">
        <v>9.2558509547793637</v>
      </c>
      <c r="LF55" s="149">
        <v>12.183025336383826</v>
      </c>
      <c r="LG55" s="149">
        <v>31.383773029</v>
      </c>
      <c r="LH55" s="149">
        <v>12.663388679282081</v>
      </c>
      <c r="LI55" s="149">
        <v>9.1014267811329024</v>
      </c>
      <c r="LJ55" s="149">
        <v>12.063507282261558</v>
      </c>
      <c r="LK55" s="149">
        <v>31.500436528999998</v>
      </c>
      <c r="LL55" s="149">
        <v>12.415231017399115</v>
      </c>
      <c r="LM55" s="149">
        <v>8.9230709834071238</v>
      </c>
      <c r="LN55" s="149">
        <v>11.85852569348749</v>
      </c>
      <c r="LO55" s="149">
        <v>31.629688590000001</v>
      </c>
      <c r="LP55" s="149">
        <v>12.156751240104789</v>
      </c>
      <c r="LQ55" s="149">
        <v>8.7372964780966544</v>
      </c>
      <c r="LR55" s="149">
        <v>11.657817196915225</v>
      </c>
      <c r="LS55" s="149">
        <v>31.786879804999998</v>
      </c>
      <c r="LT55" s="149">
        <v>11.973257712538667</v>
      </c>
      <c r="LU55" s="149">
        <v>8.6054160669167334</v>
      </c>
      <c r="LV55" s="149">
        <v>11.288374746566255</v>
      </c>
      <c r="LW55" s="149">
        <v>32.010718476999998</v>
      </c>
      <c r="LX55" s="149">
        <v>11.815160924506472</v>
      </c>
      <c r="LY55" s="149">
        <v>8.4917887924920432</v>
      </c>
      <c r="LZ55" s="149">
        <v>10.261703449818789</v>
      </c>
      <c r="MA55" s="149">
        <v>32.178674444000002</v>
      </c>
      <c r="MB55" s="149">
        <v>11.551478400833561</v>
      </c>
      <c r="MC55" s="149">
        <v>8.302274970919175</v>
      </c>
      <c r="MD55" s="149">
        <v>9.2175100317987386</v>
      </c>
      <c r="ME55" s="149">
        <v>32.337251191999997</v>
      </c>
      <c r="MF55" s="149">
        <v>11.258186914116399</v>
      </c>
      <c r="MG55" s="149">
        <v>8.0914806046171215</v>
      </c>
      <c r="MH55" s="149">
        <v>8.176794678687024</v>
      </c>
      <c r="MI55" s="149">
        <v>32.787131958000003</v>
      </c>
      <c r="MJ55" s="149">
        <v>10.499716539652805</v>
      </c>
      <c r="MK55" s="149">
        <v>7.5463530124953735</v>
      </c>
      <c r="ML55" s="149">
        <v>5.1802345578937903</v>
      </c>
      <c r="MM55" s="149">
        <v>33.215758315000002</v>
      </c>
      <c r="MN55" s="149">
        <v>9.7285694735321524</v>
      </c>
      <c r="MO55" s="149">
        <v>6.9921144324804319</v>
      </c>
      <c r="MP55" s="149">
        <v>2.3174343903576968</v>
      </c>
      <c r="MQ55" s="149">
        <v>33.531732194</v>
      </c>
      <c r="MR55" s="149">
        <v>9.0586358350379115</v>
      </c>
      <c r="MS55" s="149">
        <v>6.510619935754697</v>
      </c>
      <c r="MT55" s="149">
        <v>-3.3938090427795942E-2</v>
      </c>
      <c r="MU55" s="149">
        <v>33.715020951</v>
      </c>
      <c r="MV55" s="149">
        <v>8.6500301439708771</v>
      </c>
      <c r="MW55" s="149">
        <v>6.2169469802933266</v>
      </c>
      <c r="MX55" s="149">
        <v>-1.6814676419322296</v>
      </c>
      <c r="MY55" s="149">
        <v>33.710306228999997</v>
      </c>
      <c r="MZ55" s="149">
        <v>8.526091386970343</v>
      </c>
      <c r="NA55" s="149">
        <v>6.1278697553298009</v>
      </c>
      <c r="NB55" s="149">
        <v>-0.81841290718551818</v>
      </c>
      <c r="ND55" s="97"/>
    </row>
    <row r="56" spans="1:368" ht="15" thickBot="1" x14ac:dyDescent="0.35">
      <c r="A56" s="2"/>
      <c r="B56" s="72" t="s">
        <v>492</v>
      </c>
      <c r="C56" s="72" t="s">
        <v>436</v>
      </c>
      <c r="D56" s="72" t="s">
        <v>828</v>
      </c>
      <c r="E56" s="85">
        <v>387613</v>
      </c>
      <c r="F56" s="82">
        <v>397710</v>
      </c>
      <c r="G56" s="20">
        <v>23.841055059842105</v>
      </c>
      <c r="H56" s="20">
        <v>4.3526126844834483</v>
      </c>
      <c r="I56" s="20">
        <v>3.1751703540582663</v>
      </c>
      <c r="J56" s="20">
        <v>13.233542501508095</v>
      </c>
      <c r="K56" s="20">
        <v>22.931544132626197</v>
      </c>
      <c r="L56" s="20">
        <v>3.7197214746604583</v>
      </c>
      <c r="M56" s="20">
        <v>2.7134850279235074</v>
      </c>
      <c r="N56" s="20">
        <v>10.709309088206176</v>
      </c>
      <c r="O56" s="20">
        <v>17.367447841157528</v>
      </c>
      <c r="P56" s="20">
        <v>2.8171704583506658</v>
      </c>
      <c r="Q56" s="20">
        <v>2.0550866272966646</v>
      </c>
      <c r="R56" s="20">
        <v>9.9204568002692213</v>
      </c>
      <c r="S56" s="20">
        <v>12.35174586176584</v>
      </c>
      <c r="T56" s="20">
        <v>2.0035743805926192</v>
      </c>
      <c r="U56" s="20">
        <v>1.4615796158677323</v>
      </c>
      <c r="V56" s="20">
        <v>9.6703132287167719</v>
      </c>
      <c r="W56" s="20">
        <v>7.1780489781751875</v>
      </c>
      <c r="X56" s="20">
        <v>1.1643499790445639</v>
      </c>
      <c r="Y56" s="20">
        <v>0.84937709904445813</v>
      </c>
      <c r="Z56" s="20">
        <v>7.1780489781751875</v>
      </c>
      <c r="AA56" s="20">
        <v>2.0159092805721897</v>
      </c>
      <c r="AB56" s="20">
        <v>0.32700026646888181</v>
      </c>
      <c r="AC56" s="20">
        <v>0.23854214172616331</v>
      </c>
      <c r="AD56" s="20">
        <v>2.0159092805721897</v>
      </c>
      <c r="AE56" s="20">
        <v>2.6914375645502386</v>
      </c>
      <c r="AF56" s="20">
        <v>0.43657758276824887</v>
      </c>
      <c r="AG56" s="20">
        <v>0.31847726837580376</v>
      </c>
      <c r="AH56" s="20">
        <v>2.6914375645502386</v>
      </c>
      <c r="AI56" s="20">
        <v>2.6914375645502386</v>
      </c>
      <c r="AJ56" s="20">
        <v>0.43657758276824887</v>
      </c>
      <c r="AK56" s="20">
        <v>0.31847726837580376</v>
      </c>
      <c r="AL56" s="20">
        <v>2.6914375645502386</v>
      </c>
      <c r="AM56" s="20">
        <v>2.6914375645502386</v>
      </c>
      <c r="AN56" s="20">
        <v>0.43657758276824887</v>
      </c>
      <c r="AO56" s="20">
        <v>0.31847726837580376</v>
      </c>
      <c r="AP56" s="20">
        <v>2.6914375645502386</v>
      </c>
      <c r="AQ56" s="20">
        <v>2.6914375645502386</v>
      </c>
      <c r="AR56" s="20">
        <v>0.43657758276824887</v>
      </c>
      <c r="AS56" s="20">
        <v>0.31847726837580376</v>
      </c>
      <c r="AT56" s="20">
        <v>2.6914375645502386</v>
      </c>
      <c r="AU56" s="20">
        <v>2.6914375645502386</v>
      </c>
      <c r="AV56" s="20">
        <v>0.43657758276824887</v>
      </c>
      <c r="AW56" s="20">
        <v>0.31847726837580376</v>
      </c>
      <c r="AX56" s="20">
        <v>2.6914375645502386</v>
      </c>
      <c r="AY56" s="20">
        <v>2.6914375645502386</v>
      </c>
      <c r="AZ56" s="20">
        <v>0.43657758276824887</v>
      </c>
      <c r="BA56" s="20">
        <v>0.31847726837580376</v>
      </c>
      <c r="BB56" s="20">
        <v>1.2865496639175333</v>
      </c>
      <c r="BC56" s="20">
        <v>2.6914375645502386</v>
      </c>
      <c r="BD56" s="20">
        <v>0.43657758276824887</v>
      </c>
      <c r="BE56" s="20">
        <v>0.31847726837580376</v>
      </c>
      <c r="BF56" s="20">
        <v>-1.2058259541971452</v>
      </c>
      <c r="BG56" s="20">
        <v>2.6914375645502386</v>
      </c>
      <c r="BH56" s="20">
        <v>0.43657758276824887</v>
      </c>
      <c r="BI56" s="20">
        <v>0.31847726837580376</v>
      </c>
      <c r="BJ56" s="20">
        <v>-3.03109696500767</v>
      </c>
      <c r="BK56" s="20">
        <v>0.76516493035218136</v>
      </c>
      <c r="BL56" s="20">
        <v>0.12411725990307862</v>
      </c>
      <c r="BM56" s="20">
        <v>9.0541813076108674E-2</v>
      </c>
      <c r="BN56" s="20">
        <v>-3.9583808164415757</v>
      </c>
      <c r="BO56" s="23">
        <v>23.834960661842107</v>
      </c>
      <c r="BP56" s="23">
        <v>4.3526126844834483</v>
      </c>
      <c r="BQ56" s="23">
        <v>3.1751703540582663</v>
      </c>
      <c r="BR56" s="23">
        <v>13.233542501508095</v>
      </c>
      <c r="BS56" s="23">
        <v>23.969006582842106</v>
      </c>
      <c r="BT56" s="23">
        <v>4.0890965052035586</v>
      </c>
      <c r="BU56" s="23">
        <v>2.9829389700789433</v>
      </c>
      <c r="BV56" s="23">
        <v>12.394106847877572</v>
      </c>
      <c r="BW56" s="23">
        <v>20.38206888372196</v>
      </c>
      <c r="BX56" s="23">
        <v>3.3061715724987524</v>
      </c>
      <c r="BY56" s="23">
        <v>2.4118061319471757</v>
      </c>
      <c r="BZ56" s="23">
        <v>11.996944188757256</v>
      </c>
      <c r="CA56" s="23">
        <v>15.807532513628512</v>
      </c>
      <c r="CB56" s="23">
        <v>2.5641368855174198</v>
      </c>
      <c r="CC56" s="23">
        <v>1.8705021587760262</v>
      </c>
      <c r="CD56" s="23">
        <v>11.811295390314569</v>
      </c>
      <c r="CE56" s="23">
        <v>11.451364864829957</v>
      </c>
      <c r="CF56" s="23">
        <v>1.8575237478786399</v>
      </c>
      <c r="CG56" s="23">
        <v>1.3550377126935671</v>
      </c>
      <c r="CH56" s="23">
        <v>11.451364864829957</v>
      </c>
      <c r="CI56" s="23">
        <v>7.0307815951555028</v>
      </c>
      <c r="CJ56" s="23">
        <v>1.1404617644539039</v>
      </c>
      <c r="CK56" s="23">
        <v>0.83195097908436166</v>
      </c>
      <c r="CL56" s="23">
        <v>7.0307815951555028</v>
      </c>
      <c r="CM56" s="23">
        <v>1.4734108733425524</v>
      </c>
      <c r="CN56" s="23">
        <v>0.23900170153708911</v>
      </c>
      <c r="CO56" s="23">
        <v>0.17434841376889182</v>
      </c>
      <c r="CP56" s="23">
        <v>1.4734108733425524</v>
      </c>
      <c r="CQ56" s="23">
        <v>0.91020028168232647</v>
      </c>
      <c r="CR56" s="23">
        <v>0.14764341705182885</v>
      </c>
      <c r="CS56" s="23">
        <v>0.10770381717307846</v>
      </c>
      <c r="CT56" s="23">
        <v>0.91020028168232647</v>
      </c>
      <c r="CU56" s="23">
        <v>0.18411786282723125</v>
      </c>
      <c r="CV56" s="23">
        <v>2.9865724011695998E-2</v>
      </c>
      <c r="CW56" s="23">
        <v>2.1786629860836595E-2</v>
      </c>
      <c r="CX56" s="23">
        <v>0.18411786282723125</v>
      </c>
      <c r="CY56" s="23">
        <v>2.6914375645502386</v>
      </c>
      <c r="CZ56" s="23">
        <v>0.43657758276824887</v>
      </c>
      <c r="DA56" s="23">
        <v>0.31847726837580376</v>
      </c>
      <c r="DB56" s="23">
        <v>2.6914375645502386</v>
      </c>
      <c r="DC56" s="23">
        <v>2.6914375645502386</v>
      </c>
      <c r="DD56" s="23">
        <v>0.43657758276824887</v>
      </c>
      <c r="DE56" s="23">
        <v>0.31847726837580376</v>
      </c>
      <c r="DF56" s="23">
        <v>2.6914375645502386</v>
      </c>
      <c r="DG56" s="23">
        <v>2.6914375645502386</v>
      </c>
      <c r="DH56" s="23">
        <v>0.43657758276824887</v>
      </c>
      <c r="DI56" s="23">
        <v>0.31847726837580376</v>
      </c>
      <c r="DJ56" s="23">
        <v>2.6914375645502386</v>
      </c>
      <c r="DK56" s="23">
        <v>2.6914375645502386</v>
      </c>
      <c r="DL56" s="23">
        <v>0.43657758276824887</v>
      </c>
      <c r="DM56" s="23">
        <v>0.31847726837580376</v>
      </c>
      <c r="DN56" s="23">
        <v>2.6914375645502386</v>
      </c>
      <c r="DO56" s="23">
        <v>2.6914375645502386</v>
      </c>
      <c r="DP56" s="23">
        <v>0.43657758276824887</v>
      </c>
      <c r="DQ56" s="23">
        <v>0.31847726837580376</v>
      </c>
      <c r="DR56" s="23">
        <v>1.161361904610942</v>
      </c>
      <c r="DS56" s="23">
        <v>2.6914375645502386</v>
      </c>
      <c r="DT56" s="23">
        <v>0.43657758276824887</v>
      </c>
      <c r="DU56" s="23">
        <v>0.31847726837580376</v>
      </c>
      <c r="DV56" s="23">
        <v>-0.53600357187691827</v>
      </c>
      <c r="DW56" s="25">
        <v>23.842966688842104</v>
      </c>
      <c r="DX56" s="25">
        <v>4.3526126844834483</v>
      </c>
      <c r="DY56" s="25">
        <v>3.1751703540582663</v>
      </c>
      <c r="DZ56" s="25">
        <v>13.233542501508095</v>
      </c>
      <c r="EA56" s="25">
        <v>22.322118539394108</v>
      </c>
      <c r="EB56" s="25">
        <v>3.6208666634343869</v>
      </c>
      <c r="EC56" s="25">
        <v>2.6413718194407041</v>
      </c>
      <c r="ED56" s="25">
        <v>10.314218732461175</v>
      </c>
      <c r="EE56" s="25">
        <v>16.466477638980145</v>
      </c>
      <c r="EF56" s="25">
        <v>2.6710242507649244</v>
      </c>
      <c r="EG56" s="25">
        <v>1.9484750035841905</v>
      </c>
      <c r="EH56" s="25">
        <v>9.4460063453078931</v>
      </c>
      <c r="EI56" s="25">
        <v>11.270670340984852</v>
      </c>
      <c r="EJ56" s="25">
        <v>1.8282133230414439</v>
      </c>
      <c r="EK56" s="25">
        <v>1.3336561658493724</v>
      </c>
      <c r="EL56" s="25">
        <v>9.1947422981171059</v>
      </c>
      <c r="EM56" s="25">
        <v>5.9692140195669667</v>
      </c>
      <c r="EN56" s="25">
        <v>0.96826508703514269</v>
      </c>
      <c r="EO56" s="25">
        <v>0.7063359003164994</v>
      </c>
      <c r="EP56" s="25">
        <v>5.9692140195669667</v>
      </c>
      <c r="EQ56" s="25">
        <v>2.6914375645502386</v>
      </c>
      <c r="ER56" s="25">
        <v>0.43657758276824887</v>
      </c>
      <c r="ES56" s="25">
        <v>0.31847726837580376</v>
      </c>
      <c r="ET56" s="25">
        <v>2.6914375645502386</v>
      </c>
      <c r="EU56" s="25">
        <v>2.6914375645502386</v>
      </c>
      <c r="EV56" s="25">
        <v>0.43657758276824887</v>
      </c>
      <c r="EW56" s="25">
        <v>0.31847726837580376</v>
      </c>
      <c r="EX56" s="25">
        <v>2.6914375645502386</v>
      </c>
      <c r="EY56" s="25">
        <v>2.6914375645502386</v>
      </c>
      <c r="EZ56" s="25">
        <v>0.43657758276824887</v>
      </c>
      <c r="FA56" s="25">
        <v>0.31847726837580376</v>
      </c>
      <c r="FB56" s="25">
        <v>2.6914375645502386</v>
      </c>
      <c r="FC56" s="25">
        <v>2.6914375645502386</v>
      </c>
      <c r="FD56" s="25">
        <v>0.43657758276824887</v>
      </c>
      <c r="FE56" s="25">
        <v>0.31847726837580376</v>
      </c>
      <c r="FF56" s="25">
        <v>2.6914375645502386</v>
      </c>
      <c r="FG56" s="25">
        <v>2.6914375645502386</v>
      </c>
      <c r="FH56" s="25">
        <v>0.43657758276824887</v>
      </c>
      <c r="FI56" s="25">
        <v>0.31847726837580376</v>
      </c>
      <c r="FJ56" s="25">
        <v>2.6914375645502386</v>
      </c>
      <c r="FK56" s="25">
        <v>2.6914375645502386</v>
      </c>
      <c r="FL56" s="25">
        <v>0.43657758276824887</v>
      </c>
      <c r="FM56" s="25">
        <v>0.31847726837580376</v>
      </c>
      <c r="FN56" s="25">
        <v>2.6914375645502386</v>
      </c>
      <c r="FO56" s="25">
        <v>2.6914375645502386</v>
      </c>
      <c r="FP56" s="25">
        <v>0.43657758276824887</v>
      </c>
      <c r="FQ56" s="25">
        <v>0.31847726837580376</v>
      </c>
      <c r="FR56" s="25">
        <v>1.8181860324742694</v>
      </c>
      <c r="FS56" s="25">
        <v>2.6914375645502386</v>
      </c>
      <c r="FT56" s="25">
        <v>0.43657758276824887</v>
      </c>
      <c r="FU56" s="25">
        <v>0.31847726837580376</v>
      </c>
      <c r="FV56" s="25">
        <v>-1.2102393022278477</v>
      </c>
      <c r="FW56" s="25">
        <v>2.6914375645502386</v>
      </c>
      <c r="FX56" s="25">
        <v>0.43657758276824887</v>
      </c>
      <c r="FY56" s="25">
        <v>0.31847726837580376</v>
      </c>
      <c r="FZ56" s="25">
        <v>-3.5136087972826573</v>
      </c>
      <c r="GA56" s="25">
        <v>2.6914375645502386</v>
      </c>
      <c r="GB56" s="25">
        <v>0.43657758276824887</v>
      </c>
      <c r="GC56" s="25">
        <v>0.31847726837580376</v>
      </c>
      <c r="GD56" s="25">
        <v>-4.6212872058031422</v>
      </c>
      <c r="GE56" s="26">
        <v>23.843331537842104</v>
      </c>
      <c r="GF56" s="26">
        <v>4.3526126844834483</v>
      </c>
      <c r="GG56" s="26">
        <v>3.1751703540582663</v>
      </c>
      <c r="GH56" s="26">
        <v>13.233542501508095</v>
      </c>
      <c r="GI56" s="26">
        <v>23.580942729824685</v>
      </c>
      <c r="GJ56" s="26">
        <v>3.8250602993659779</v>
      </c>
      <c r="GK56" s="26">
        <v>2.7903282339658571</v>
      </c>
      <c r="GL56" s="26">
        <v>11.170071749163604</v>
      </c>
      <c r="GM56" s="26">
        <v>22.195221825823044</v>
      </c>
      <c r="GN56" s="26">
        <v>3.6002827713159951</v>
      </c>
      <c r="GO56" s="26">
        <v>2.6263561567196811</v>
      </c>
      <c r="GP56" s="26">
        <v>10.502214796681592</v>
      </c>
      <c r="GQ56" s="26">
        <v>20.81393522871414</v>
      </c>
      <c r="GR56" s="26">
        <v>3.3762245313557608</v>
      </c>
      <c r="GS56" s="26">
        <v>2.4629087901206845</v>
      </c>
      <c r="GT56" s="26">
        <v>10.276252493933846</v>
      </c>
      <c r="GU56" s="26">
        <v>19.204888626516439</v>
      </c>
      <c r="GV56" s="26">
        <v>3.1152213836693958</v>
      </c>
      <c r="GW56" s="26">
        <v>2.2725106277011426</v>
      </c>
      <c r="GX56" s="26">
        <v>10.049139039701743</v>
      </c>
      <c r="GY56" s="26">
        <v>18.136010619234394</v>
      </c>
      <c r="GZ56" s="26">
        <v>2.9418388824961541</v>
      </c>
      <c r="HA56" s="26">
        <v>2.1460305070140242</v>
      </c>
      <c r="HB56" s="26">
        <v>9.8007809628232678</v>
      </c>
      <c r="HC56" s="26">
        <v>15.865925551606079</v>
      </c>
      <c r="HD56" s="26">
        <v>2.5736088092605218</v>
      </c>
      <c r="HE56" s="26">
        <v>1.8774117952737124</v>
      </c>
      <c r="HF56" s="26">
        <v>9.4511324812442083</v>
      </c>
      <c r="HG56" s="26">
        <v>14.500042336335332</v>
      </c>
      <c r="HH56" s="26">
        <v>2.3520491489805049</v>
      </c>
      <c r="HI56" s="26">
        <v>1.7157871077649458</v>
      </c>
      <c r="HJ56" s="26">
        <v>8.7603892254130358</v>
      </c>
      <c r="HK56" s="26">
        <v>12.956086691632546</v>
      </c>
      <c r="HL56" s="26">
        <v>2.1016043933064585</v>
      </c>
      <c r="HM56" s="26">
        <v>1.5330911453191236</v>
      </c>
      <c r="HN56" s="26">
        <v>7.9835374482534007</v>
      </c>
      <c r="HO56" s="26">
        <v>12.361936244911314</v>
      </c>
      <c r="HP56" s="26">
        <v>2.0052273607322038</v>
      </c>
      <c r="HQ56" s="26">
        <v>1.462785441865935</v>
      </c>
      <c r="HR56" s="26">
        <v>7.2214685349211294</v>
      </c>
      <c r="HS56" s="26">
        <v>9.0320751683598424</v>
      </c>
      <c r="HT56" s="26">
        <v>1.4650912197707275</v>
      </c>
      <c r="HU56" s="26">
        <v>1.0687636470827289</v>
      </c>
      <c r="HV56" s="26">
        <v>4.8006051441196291</v>
      </c>
      <c r="HW56" s="26">
        <v>3.484827260832335</v>
      </c>
      <c r="HX56" s="26">
        <v>0.56527317666137911</v>
      </c>
      <c r="HY56" s="26">
        <v>0.4123589123557766</v>
      </c>
      <c r="HZ56" s="26">
        <v>1.1799853946686625</v>
      </c>
      <c r="IA56" s="26">
        <v>2.6914375645502386</v>
      </c>
      <c r="IB56" s="26">
        <v>0.43657758276824887</v>
      </c>
      <c r="IC56" s="26">
        <v>0.31847726837580376</v>
      </c>
      <c r="ID56" s="26">
        <v>-1.2057212391786791</v>
      </c>
      <c r="IE56" s="26">
        <v>1.0783989254789159</v>
      </c>
      <c r="IF56" s="26">
        <v>0.17492688752902111</v>
      </c>
      <c r="IG56" s="26">
        <v>0.12760672903193268</v>
      </c>
      <c r="IH56" s="26">
        <v>-2.7176104574341622</v>
      </c>
      <c r="II56" s="26">
        <v>2.6914375645502386</v>
      </c>
      <c r="IJ56" s="26">
        <v>0.43657758276824887</v>
      </c>
      <c r="IK56" s="26">
        <v>0.31847726837580376</v>
      </c>
      <c r="IL56" s="26">
        <v>-2.8316567745048999</v>
      </c>
      <c r="IM56" s="27">
        <v>23.840690210842105</v>
      </c>
      <c r="IN56" s="27">
        <v>4.3526126844834483</v>
      </c>
      <c r="IO56" s="27">
        <v>3.1751703540582663</v>
      </c>
      <c r="IP56" s="27">
        <v>13.233542501508095</v>
      </c>
      <c r="IQ56" s="27">
        <v>24.001417845842106</v>
      </c>
      <c r="IR56" s="27">
        <v>3.961450309084118</v>
      </c>
      <c r="IS56" s="27">
        <v>2.889822847164631</v>
      </c>
      <c r="IT56" s="27">
        <v>11.697315675470913</v>
      </c>
      <c r="IU56" s="27">
        <v>19.220123124605394</v>
      </c>
      <c r="IV56" s="27">
        <v>3.1176925687483164</v>
      </c>
      <c r="IW56" s="27">
        <v>2.2743133228111283</v>
      </c>
      <c r="IX56" s="27">
        <v>11.127556396197505</v>
      </c>
      <c r="IY56" s="27">
        <v>14.344928509403196</v>
      </c>
      <c r="IZ56" s="27">
        <v>2.3268881641938188</v>
      </c>
      <c r="JA56" s="27">
        <v>1.6974325196669982</v>
      </c>
      <c r="JB56" s="27">
        <v>10.924496948149127</v>
      </c>
      <c r="JC56" s="27">
        <v>9.3219186528112168</v>
      </c>
      <c r="JD56" s="27">
        <v>1.5121066770451574</v>
      </c>
      <c r="JE56" s="27">
        <v>1.1030607685914806</v>
      </c>
      <c r="JF56" s="27">
        <v>9.3219186528112168</v>
      </c>
      <c r="JG56" s="27">
        <v>4.2550615330175843</v>
      </c>
      <c r="JH56" s="27">
        <v>0.69021273355282453</v>
      </c>
      <c r="JI56" s="27">
        <v>0.50350057963646477</v>
      </c>
      <c r="JJ56" s="27">
        <v>4.2550615330175843</v>
      </c>
      <c r="JK56" s="27">
        <v>2.6914375645502386</v>
      </c>
      <c r="JL56" s="27">
        <v>0.43657758276824887</v>
      </c>
      <c r="JM56" s="27">
        <v>0.31847726837580376</v>
      </c>
      <c r="JN56" s="27">
        <v>2.6914375645502386</v>
      </c>
      <c r="JO56" s="27">
        <v>2.6914375645502386</v>
      </c>
      <c r="JP56" s="27">
        <v>0.43657758276824887</v>
      </c>
      <c r="JQ56" s="27">
        <v>0.31847726837580376</v>
      </c>
      <c r="JR56" s="27">
        <v>2.6914375645502386</v>
      </c>
      <c r="JS56" s="27">
        <v>2.6914375645502386</v>
      </c>
      <c r="JT56" s="27">
        <v>0.43657758276824887</v>
      </c>
      <c r="JU56" s="27">
        <v>0.31847726837580376</v>
      </c>
      <c r="JV56" s="27">
        <v>2.6914375645502386</v>
      </c>
      <c r="JW56" s="27">
        <v>2.6914375645502386</v>
      </c>
      <c r="JX56" s="27">
        <v>0.43657758276824887</v>
      </c>
      <c r="JY56" s="27">
        <v>0.31847726837580376</v>
      </c>
      <c r="JZ56" s="27">
        <v>2.6914375645502386</v>
      </c>
      <c r="KA56" s="27">
        <v>2.6914375645502386</v>
      </c>
      <c r="KB56" s="27">
        <v>0.43657758276824887</v>
      </c>
      <c r="KC56" s="27">
        <v>0.31847726837580376</v>
      </c>
      <c r="KD56" s="27">
        <v>2.6914375645502386</v>
      </c>
      <c r="KE56" s="27">
        <v>2.6914375645502386</v>
      </c>
      <c r="KF56" s="27">
        <v>0.43657758276824887</v>
      </c>
      <c r="KG56" s="27">
        <v>0.31847726837580376</v>
      </c>
      <c r="KH56" s="27">
        <v>2.6914375645502386</v>
      </c>
      <c r="KI56" s="27">
        <v>2.6914375645502386</v>
      </c>
      <c r="KJ56" s="27">
        <v>0.43657758276824887</v>
      </c>
      <c r="KK56" s="27">
        <v>0.31847726837580376</v>
      </c>
      <c r="KL56" s="27">
        <v>1.9116600574427878</v>
      </c>
      <c r="KM56" s="27">
        <v>2.8197757726027048</v>
      </c>
      <c r="KN56" s="27">
        <v>0.45739529943622492</v>
      </c>
      <c r="KO56" s="27">
        <v>0.33366350285032526</v>
      </c>
      <c r="KP56" s="27">
        <v>-4.7022654812622022E-2</v>
      </c>
      <c r="KQ56" s="27">
        <v>5.9480842148824911</v>
      </c>
      <c r="KR56" s="27">
        <v>0.96483762537858542</v>
      </c>
      <c r="KS56" s="27">
        <v>0.70383561475689338</v>
      </c>
      <c r="KT56" s="133">
        <v>-0.80872003602654274</v>
      </c>
      <c r="KU56" s="149">
        <v>23.840690210842105</v>
      </c>
      <c r="KV56" s="149">
        <v>4.3526126844834483</v>
      </c>
      <c r="KW56" s="149">
        <v>3.1751703540582663</v>
      </c>
      <c r="KX56" s="149">
        <v>13.233542501508095</v>
      </c>
      <c r="KY56" s="149">
        <v>21.844561504431525</v>
      </c>
      <c r="KZ56" s="149">
        <v>3.5434022263231446</v>
      </c>
      <c r="LA56" s="149">
        <v>2.5848625910670759</v>
      </c>
      <c r="LB56" s="149">
        <v>9.9689395230204099</v>
      </c>
      <c r="LC56" s="149">
        <v>19.989807623457654</v>
      </c>
      <c r="LD56" s="149">
        <v>3.2425429470104863</v>
      </c>
      <c r="LE56" s="149">
        <v>2.3653899355233499</v>
      </c>
      <c r="LF56" s="149">
        <v>9.022176946003114</v>
      </c>
      <c r="LG56" s="149">
        <v>18.579861400746864</v>
      </c>
      <c r="LH56" s="149">
        <v>3.0138358345543357</v>
      </c>
      <c r="LI56" s="149">
        <v>2.1985512811625338</v>
      </c>
      <c r="LJ56" s="149">
        <v>8.7504902893277361</v>
      </c>
      <c r="LK56" s="149">
        <v>16.833701361732135</v>
      </c>
      <c r="LL56" s="149">
        <v>2.7305915419872315</v>
      </c>
      <c r="LM56" s="149">
        <v>1.9919285132049462</v>
      </c>
      <c r="LN56" s="149">
        <v>8.4849239361010618</v>
      </c>
      <c r="LO56" s="149">
        <v>15.778523028903162</v>
      </c>
      <c r="LP56" s="149">
        <v>2.5594312624386757</v>
      </c>
      <c r="LQ56" s="149">
        <v>1.8670694722541439</v>
      </c>
      <c r="LR56" s="149">
        <v>8.2230090341236206</v>
      </c>
      <c r="LS56" s="149">
        <v>13.511355268441086</v>
      </c>
      <c r="LT56" s="149">
        <v>2.1916744050515566</v>
      </c>
      <c r="LU56" s="149">
        <v>1.5987959648869725</v>
      </c>
      <c r="LV56" s="149">
        <v>7.8669369735272667</v>
      </c>
      <c r="LW56" s="149">
        <v>12.135879947207526</v>
      </c>
      <c r="LX56" s="149">
        <v>1.9685588110615926</v>
      </c>
      <c r="LY56" s="149">
        <v>1.4360362453992948</v>
      </c>
      <c r="LZ56" s="149">
        <v>7.1525348521517458</v>
      </c>
      <c r="MA56" s="149">
        <v>10.627865526793814</v>
      </c>
      <c r="MB56" s="149">
        <v>1.723944074641393</v>
      </c>
      <c r="MC56" s="149">
        <v>1.2575932008306807</v>
      </c>
      <c r="MD56" s="149">
        <v>6.3671569160167465</v>
      </c>
      <c r="ME56" s="149">
        <v>9.9627895082450113</v>
      </c>
      <c r="MF56" s="149">
        <v>1.6160622183577649</v>
      </c>
      <c r="MG56" s="149">
        <v>1.1788948886574711</v>
      </c>
      <c r="MH56" s="149">
        <v>5.5981256721406965</v>
      </c>
      <c r="MI56" s="149">
        <v>6.8193793673073007</v>
      </c>
      <c r="MJ56" s="149">
        <v>1.1061702487072944</v>
      </c>
      <c r="MK56" s="149">
        <v>0.80693579577101382</v>
      </c>
      <c r="ML56" s="149">
        <v>3.4088481271430382</v>
      </c>
      <c r="MM56" s="149">
        <v>2.7410539641648861</v>
      </c>
      <c r="MN56" s="149">
        <v>0.44462584964790292</v>
      </c>
      <c r="MO56" s="149">
        <v>0.32434836701247449</v>
      </c>
      <c r="MP56" s="149">
        <v>1.0745156933012581</v>
      </c>
      <c r="MQ56" s="149">
        <v>2.6914375645502386</v>
      </c>
      <c r="MR56" s="149">
        <v>0.43657758276824887</v>
      </c>
      <c r="MS56" s="149">
        <v>0.31847726837580376</v>
      </c>
      <c r="MT56" s="149">
        <v>-1.8750665434091047</v>
      </c>
      <c r="MU56" s="149">
        <v>2.6914375645502386</v>
      </c>
      <c r="MV56" s="149">
        <v>0.43657758276824887</v>
      </c>
      <c r="MW56" s="149">
        <v>0.31847726837580376</v>
      </c>
      <c r="MX56" s="149">
        <v>-3.9345462676615455</v>
      </c>
      <c r="MY56" s="149">
        <v>2.6914375645502386</v>
      </c>
      <c r="MZ56" s="149">
        <v>0.43657758276824887</v>
      </c>
      <c r="NA56" s="149">
        <v>0.31847726837580376</v>
      </c>
      <c r="NB56" s="149">
        <v>-4.4058131973371246</v>
      </c>
      <c r="ND56" s="97"/>
    </row>
    <row r="57" spans="1:368" ht="15" thickBot="1" x14ac:dyDescent="0.35">
      <c r="A57" s="2"/>
      <c r="B57" s="72" t="s">
        <v>493</v>
      </c>
      <c r="C57" s="72" t="s">
        <v>462</v>
      </c>
      <c r="D57" s="72" t="s">
        <v>832</v>
      </c>
      <c r="E57" s="85">
        <v>371891</v>
      </c>
      <c r="F57" s="82">
        <v>408910</v>
      </c>
      <c r="G57" s="20">
        <v>33.978126637999999</v>
      </c>
      <c r="H57" s="20">
        <v>12.317191862784203</v>
      </c>
      <c r="I57" s="20">
        <v>8.9852199777342321</v>
      </c>
      <c r="J57" s="20">
        <v>22.296338155758058</v>
      </c>
      <c r="K57" s="20">
        <v>34.023237791</v>
      </c>
      <c r="L57" s="20">
        <v>12.112565941021971</v>
      </c>
      <c r="M57" s="20">
        <v>8.8359482167141294</v>
      </c>
      <c r="N57" s="20">
        <v>21.195124248574125</v>
      </c>
      <c r="O57" s="20">
        <v>34.098481657000001</v>
      </c>
      <c r="P57" s="20">
        <v>11.984827047252873</v>
      </c>
      <c r="Q57" s="20">
        <v>8.7427644721549758</v>
      </c>
      <c r="R57" s="20">
        <v>20.595077462433174</v>
      </c>
      <c r="S57" s="20">
        <v>34.180319363000002</v>
      </c>
      <c r="T57" s="20">
        <v>11.85251485020849</v>
      </c>
      <c r="U57" s="20">
        <v>8.6462445665283401</v>
      </c>
      <c r="V57" s="20">
        <v>20.217549905920606</v>
      </c>
      <c r="W57" s="20">
        <v>34.277438582000002</v>
      </c>
      <c r="X57" s="20">
        <v>11.725775549869557</v>
      </c>
      <c r="Y57" s="20">
        <v>8.5537900114596468</v>
      </c>
      <c r="Z57" s="20">
        <v>19.824350153972947</v>
      </c>
      <c r="AA57" s="20">
        <v>34.375128296</v>
      </c>
      <c r="AB57" s="20">
        <v>11.559650308394827</v>
      </c>
      <c r="AC57" s="20">
        <v>8.4326039606833589</v>
      </c>
      <c r="AD57" s="20">
        <v>19.42573363285458</v>
      </c>
      <c r="AE57" s="20">
        <v>34.470891803000001</v>
      </c>
      <c r="AF57" s="20">
        <v>11.367333105733504</v>
      </c>
      <c r="AG57" s="20">
        <v>8.2923112388791616</v>
      </c>
      <c r="AH57" s="20">
        <v>19.032714562733521</v>
      </c>
      <c r="AI57" s="20">
        <v>34.589481216000003</v>
      </c>
      <c r="AJ57" s="20">
        <v>11.096319153640119</v>
      </c>
      <c r="AK57" s="20">
        <v>8.0946103340201745</v>
      </c>
      <c r="AL57" s="20">
        <v>18.624946162636949</v>
      </c>
      <c r="AM57" s="20">
        <v>34.697368052999998</v>
      </c>
      <c r="AN57" s="20">
        <v>11.074190899078133</v>
      </c>
      <c r="AO57" s="20">
        <v>8.0784680803979434</v>
      </c>
      <c r="AP57" s="20">
        <v>18.187787846760415</v>
      </c>
      <c r="AQ57" s="20">
        <v>34.811351940000002</v>
      </c>
      <c r="AR57" s="20">
        <v>10.97838672875131</v>
      </c>
      <c r="AS57" s="20">
        <v>8.0085802719785786</v>
      </c>
      <c r="AT57" s="20">
        <v>17.753331125651993</v>
      </c>
      <c r="AU57" s="20">
        <v>35.168201535000001</v>
      </c>
      <c r="AV57" s="20">
        <v>10.495269504040605</v>
      </c>
      <c r="AW57" s="20">
        <v>7.6561529827541568</v>
      </c>
      <c r="AX57" s="20">
        <v>16.122109789727023</v>
      </c>
      <c r="AY57" s="20">
        <v>35.491674463000003</v>
      </c>
      <c r="AZ57" s="20">
        <v>9.9959823856065704</v>
      </c>
      <c r="BA57" s="20">
        <v>7.2919299811839942</v>
      </c>
      <c r="BB57" s="20">
        <v>14.042911284614981</v>
      </c>
      <c r="BC57" s="20">
        <v>35.703638046999998</v>
      </c>
      <c r="BD57" s="20">
        <v>9.5372735338050898</v>
      </c>
      <c r="BE57" s="20">
        <v>6.9573082601711542</v>
      </c>
      <c r="BF57" s="20">
        <v>12.243644958206744</v>
      </c>
      <c r="BG57" s="20">
        <v>35.859888837</v>
      </c>
      <c r="BH57" s="20">
        <v>9.4799765770561706</v>
      </c>
      <c r="BI57" s="20">
        <v>6.9155109279399909</v>
      </c>
      <c r="BJ57" s="20">
        <v>10.861405866318201</v>
      </c>
      <c r="BK57" s="20">
        <v>35.945114297000003</v>
      </c>
      <c r="BL57" s="20">
        <v>8.9348486265777947</v>
      </c>
      <c r="BM57" s="20">
        <v>6.5178476776127008</v>
      </c>
      <c r="BN57" s="20">
        <v>9.8744715704182227</v>
      </c>
      <c r="BO57" s="23">
        <v>33.969442813000001</v>
      </c>
      <c r="BP57" s="23">
        <v>12.317191862784203</v>
      </c>
      <c r="BQ57" s="23">
        <v>8.9852199777342321</v>
      </c>
      <c r="BR57" s="23">
        <v>22.296338155758058</v>
      </c>
      <c r="BS57" s="23">
        <v>34.013627595000003</v>
      </c>
      <c r="BT57" s="23">
        <v>12.253285314377379</v>
      </c>
      <c r="BU57" s="23">
        <v>8.9386010404107026</v>
      </c>
      <c r="BV57" s="23">
        <v>21.925803303500935</v>
      </c>
      <c r="BW57" s="23">
        <v>34.075085184999999</v>
      </c>
      <c r="BX57" s="23">
        <v>12.154916790623405</v>
      </c>
      <c r="BY57" s="23">
        <v>8.8668425718684549</v>
      </c>
      <c r="BZ57" s="23">
        <v>21.61449947344224</v>
      </c>
      <c r="CA57" s="23">
        <v>34.138493521000001</v>
      </c>
      <c r="CB57" s="23">
        <v>12.079044913714529</v>
      </c>
      <c r="CC57" s="23">
        <v>8.8114950939900254</v>
      </c>
      <c r="CD57" s="23">
        <v>21.363756374595638</v>
      </c>
      <c r="CE57" s="23">
        <v>34.213462067000002</v>
      </c>
      <c r="CF57" s="23">
        <v>11.981084707203994</v>
      </c>
      <c r="CG57" s="23">
        <v>8.7400344871920677</v>
      </c>
      <c r="CH57" s="23">
        <v>21.101161444612259</v>
      </c>
      <c r="CI57" s="23">
        <v>34.302392632</v>
      </c>
      <c r="CJ57" s="23">
        <v>11.86102310494001</v>
      </c>
      <c r="CK57" s="23">
        <v>8.6524512198987633</v>
      </c>
      <c r="CL57" s="23">
        <v>20.813358494618264</v>
      </c>
      <c r="CM57" s="23">
        <v>34.410661714</v>
      </c>
      <c r="CN57" s="23">
        <v>11.626815600635133</v>
      </c>
      <c r="CO57" s="23">
        <v>8.4816001062635351</v>
      </c>
      <c r="CP57" s="23">
        <v>20.484337045712138</v>
      </c>
      <c r="CQ57" s="23">
        <v>34.544332302999997</v>
      </c>
      <c r="CR57" s="23">
        <v>11.497307170626692</v>
      </c>
      <c r="CS57" s="23">
        <v>8.3871255096541582</v>
      </c>
      <c r="CT57" s="23">
        <v>20.098072779140338</v>
      </c>
      <c r="CU57" s="23">
        <v>34.631198632999997</v>
      </c>
      <c r="CV57" s="23">
        <v>11.376066348163622</v>
      </c>
      <c r="CW57" s="23">
        <v>8.2986820176433209</v>
      </c>
      <c r="CX57" s="23">
        <v>19.819591875976567</v>
      </c>
      <c r="CY57" s="23">
        <v>34.726363573</v>
      </c>
      <c r="CZ57" s="23">
        <v>11.258921764286839</v>
      </c>
      <c r="DA57" s="23">
        <v>8.2132266746512759</v>
      </c>
      <c r="DB57" s="23">
        <v>19.533556397319366</v>
      </c>
      <c r="DC57" s="23">
        <v>35.044726228999998</v>
      </c>
      <c r="DD57" s="23">
        <v>10.94752270174226</v>
      </c>
      <c r="DE57" s="23">
        <v>7.9860653939800512</v>
      </c>
      <c r="DF57" s="23">
        <v>18.681137906752049</v>
      </c>
      <c r="DG57" s="23">
        <v>35.361557865000002</v>
      </c>
      <c r="DH57" s="23">
        <v>10.619673354093578</v>
      </c>
      <c r="DI57" s="23">
        <v>7.7469038593545605</v>
      </c>
      <c r="DJ57" s="23">
        <v>17.817441015710447</v>
      </c>
      <c r="DK57" s="23">
        <v>35.654913147999999</v>
      </c>
      <c r="DL57" s="23">
        <v>10.404562030630368</v>
      </c>
      <c r="DM57" s="23">
        <v>7.5899831437766521</v>
      </c>
      <c r="DN57" s="23">
        <v>17.020140453977451</v>
      </c>
      <c r="DO57" s="23">
        <v>35.968189445999997</v>
      </c>
      <c r="DP57" s="23">
        <v>10.434431253623213</v>
      </c>
      <c r="DQ57" s="23">
        <v>7.6117723260955232</v>
      </c>
      <c r="DR57" s="23">
        <v>16.335822598739895</v>
      </c>
      <c r="DS57" s="23">
        <v>36.186101530000002</v>
      </c>
      <c r="DT57" s="23">
        <v>10.501058828140378</v>
      </c>
      <c r="DU57" s="23">
        <v>7.6603762140830458</v>
      </c>
      <c r="DV57" s="23">
        <v>15.873049531144416</v>
      </c>
      <c r="DW57" s="25">
        <v>33.981699118999998</v>
      </c>
      <c r="DX57" s="25">
        <v>12.317191862784203</v>
      </c>
      <c r="DY57" s="25">
        <v>8.9852199777342321</v>
      </c>
      <c r="DZ57" s="25">
        <v>22.296338155758058</v>
      </c>
      <c r="EA57" s="25">
        <v>34.031144056000002</v>
      </c>
      <c r="EB57" s="25">
        <v>12.059104025733888</v>
      </c>
      <c r="EC57" s="25">
        <v>8.7969484938352629</v>
      </c>
      <c r="ED57" s="25">
        <v>21.028778444607905</v>
      </c>
      <c r="EE57" s="25">
        <v>34.111324650999997</v>
      </c>
      <c r="EF57" s="25">
        <v>11.883770111449863</v>
      </c>
      <c r="EG57" s="25">
        <v>8.6690448444523867</v>
      </c>
      <c r="EH57" s="25">
        <v>20.395614703904883</v>
      </c>
      <c r="EI57" s="25">
        <v>34.200469175000002</v>
      </c>
      <c r="EJ57" s="25">
        <v>11.714574223490306</v>
      </c>
      <c r="EK57" s="25">
        <v>8.5456187998165074</v>
      </c>
      <c r="EL57" s="25">
        <v>20.016904034992649</v>
      </c>
      <c r="EM57" s="25">
        <v>34.304555350000001</v>
      </c>
      <c r="EN57" s="25">
        <v>11.515285999979367</v>
      </c>
      <c r="EO57" s="25">
        <v>8.4002408153565913</v>
      </c>
      <c r="EP57" s="25">
        <v>19.625128062539819</v>
      </c>
      <c r="EQ57" s="25">
        <v>34.387908166999999</v>
      </c>
      <c r="ER57" s="25">
        <v>11.284030386574194</v>
      </c>
      <c r="ES57" s="25">
        <v>8.2315430650349803</v>
      </c>
      <c r="ET57" s="25">
        <v>19.227983358957225</v>
      </c>
      <c r="EU57" s="25">
        <v>34.484474697000003</v>
      </c>
      <c r="EV57" s="25">
        <v>11.151074660426071</v>
      </c>
      <c r="EW57" s="25">
        <v>8.134553713886703</v>
      </c>
      <c r="EX57" s="25">
        <v>18.836333431708486</v>
      </c>
      <c r="EY57" s="25">
        <v>34.602327824</v>
      </c>
      <c r="EZ57" s="25">
        <v>11.008106666750269</v>
      </c>
      <c r="FA57" s="25">
        <v>8.0302605529728286</v>
      </c>
      <c r="FB57" s="25">
        <v>18.432262142475025</v>
      </c>
      <c r="FC57" s="25">
        <v>34.698592857000001</v>
      </c>
      <c r="FD57" s="25">
        <v>10.831299495482563</v>
      </c>
      <c r="FE57" s="25">
        <v>7.9012821831317863</v>
      </c>
      <c r="FF57" s="25">
        <v>18.028171188197859</v>
      </c>
      <c r="FG57" s="25">
        <v>34.799970614999999</v>
      </c>
      <c r="FH57" s="25">
        <v>10.693672466703251</v>
      </c>
      <c r="FI57" s="25">
        <v>7.8008851817502931</v>
      </c>
      <c r="FJ57" s="25">
        <v>17.629893683545053</v>
      </c>
      <c r="FK57" s="25">
        <v>35.143685984000001</v>
      </c>
      <c r="FL57" s="25">
        <v>10.10816224830411</v>
      </c>
      <c r="FM57" s="25">
        <v>7.3737636291971356</v>
      </c>
      <c r="FN57" s="25">
        <v>16.100365032835082</v>
      </c>
      <c r="FO57" s="25">
        <v>35.484911775999997</v>
      </c>
      <c r="FP57" s="25">
        <v>9.4743710138987502</v>
      </c>
      <c r="FQ57" s="25">
        <v>6.9114217476601354</v>
      </c>
      <c r="FR57" s="25">
        <v>14.126166048462856</v>
      </c>
      <c r="FS57" s="25">
        <v>35.712690578</v>
      </c>
      <c r="FT57" s="25">
        <v>8.9197501924789631</v>
      </c>
      <c r="FU57" s="25">
        <v>6.5068335801456296</v>
      </c>
      <c r="FV57" s="25">
        <v>12.441755875697538</v>
      </c>
      <c r="FW57" s="25">
        <v>35.861980967999997</v>
      </c>
      <c r="FX57" s="25">
        <v>8.6923622869866009</v>
      </c>
      <c r="FY57" s="25">
        <v>6.3409572688982303</v>
      </c>
      <c r="FZ57" s="25">
        <v>11.235072837395336</v>
      </c>
      <c r="GA57" s="25">
        <v>35.912952998000002</v>
      </c>
      <c r="GB57" s="25">
        <v>8.2926457807911085</v>
      </c>
      <c r="GC57" s="25">
        <v>6.0493696426837253</v>
      </c>
      <c r="GD57" s="25">
        <v>10.488538892588032</v>
      </c>
      <c r="GE57" s="26">
        <v>33.981699132999999</v>
      </c>
      <c r="GF57" s="26">
        <v>12.317191862784203</v>
      </c>
      <c r="GG57" s="26">
        <v>8.9852199777342321</v>
      </c>
      <c r="GH57" s="26">
        <v>22.296338155758058</v>
      </c>
      <c r="GI57" s="26">
        <v>33.989864228999998</v>
      </c>
      <c r="GJ57" s="26">
        <v>12.152628782520281</v>
      </c>
      <c r="GK57" s="26">
        <v>8.8651735018120306</v>
      </c>
      <c r="GL57" s="26">
        <v>21.460359270524233</v>
      </c>
      <c r="GM57" s="26">
        <v>34.038675068000003</v>
      </c>
      <c r="GN57" s="26">
        <v>12.04888022255777</v>
      </c>
      <c r="GO57" s="26">
        <v>8.7894903717592374</v>
      </c>
      <c r="GP57" s="26">
        <v>20.954459267352217</v>
      </c>
      <c r="GQ57" s="26">
        <v>34.094070868000003</v>
      </c>
      <c r="GR57" s="26">
        <v>11.878152472111445</v>
      </c>
      <c r="GS57" s="26">
        <v>8.6649468547666242</v>
      </c>
      <c r="GT57" s="26">
        <v>20.626466150732327</v>
      </c>
      <c r="GU57" s="26">
        <v>34.154062861</v>
      </c>
      <c r="GV57" s="26">
        <v>11.680592578605383</v>
      </c>
      <c r="GW57" s="26">
        <v>8.5208296629825799</v>
      </c>
      <c r="GX57" s="26">
        <v>20.278658738315414</v>
      </c>
      <c r="GY57" s="26">
        <v>34.224146146000002</v>
      </c>
      <c r="GZ57" s="26">
        <v>11.546960543332974</v>
      </c>
      <c r="HA57" s="26">
        <v>8.4233469537440548</v>
      </c>
      <c r="HB57" s="26">
        <v>19.905812841699923</v>
      </c>
      <c r="HC57" s="26">
        <v>34.303558979000002</v>
      </c>
      <c r="HD57" s="26">
        <v>11.408877152777974</v>
      </c>
      <c r="HE57" s="26">
        <v>8.3226170428008945</v>
      </c>
      <c r="HF57" s="26">
        <v>19.464909986826807</v>
      </c>
      <c r="HG57" s="26">
        <v>34.403678806000002</v>
      </c>
      <c r="HH57" s="26">
        <v>11.186146215800781</v>
      </c>
      <c r="HI57" s="26">
        <v>8.1601379252486446</v>
      </c>
      <c r="HJ57" s="26">
        <v>18.818310211566153</v>
      </c>
      <c r="HK57" s="26">
        <v>34.508450361000001</v>
      </c>
      <c r="HL57" s="26">
        <v>10.971671824912272</v>
      </c>
      <c r="HM57" s="26">
        <v>8.0036818431162846</v>
      </c>
      <c r="HN57" s="26">
        <v>18.138947291588476</v>
      </c>
      <c r="HO57" s="26">
        <v>34.619622436</v>
      </c>
      <c r="HP57" s="26">
        <v>10.770558026785437</v>
      </c>
      <c r="HQ57" s="26">
        <v>7.8569721273906428</v>
      </c>
      <c r="HR57" s="26">
        <v>17.463574595065985</v>
      </c>
      <c r="HS57" s="26">
        <v>34.962132206</v>
      </c>
      <c r="HT57" s="26">
        <v>10.432065744805239</v>
      </c>
      <c r="HU57" s="26">
        <v>7.6100467203466202</v>
      </c>
      <c r="HV57" s="26">
        <v>15.498455479401514</v>
      </c>
      <c r="HW57" s="26">
        <v>35.267309947999998</v>
      </c>
      <c r="HX57" s="26">
        <v>9.825500054956116</v>
      </c>
      <c r="HY57" s="26">
        <v>7.1675654945156095</v>
      </c>
      <c r="HZ57" s="26">
        <v>13.584623290587643</v>
      </c>
      <c r="IA57" s="26">
        <v>35.457199359999997</v>
      </c>
      <c r="IB57" s="26">
        <v>9.2941733651364355</v>
      </c>
      <c r="IC57" s="26">
        <v>6.7799700716907152</v>
      </c>
      <c r="ID57" s="26">
        <v>11.973365521263062</v>
      </c>
      <c r="IE57" s="26">
        <v>35.571100469999998</v>
      </c>
      <c r="IF57" s="26">
        <v>8.8055033211369516</v>
      </c>
      <c r="IG57" s="26">
        <v>6.4234920781042844</v>
      </c>
      <c r="IH57" s="26">
        <v>11.151778205473967</v>
      </c>
      <c r="II57" s="26">
        <v>35.568722037999997</v>
      </c>
      <c r="IJ57" s="26">
        <v>8.5358634539310341</v>
      </c>
      <c r="IK57" s="26">
        <v>6.2267935490399999</v>
      </c>
      <c r="IL57" s="26">
        <v>11.430795723262882</v>
      </c>
      <c r="IM57" s="27">
        <v>33.978126623999998</v>
      </c>
      <c r="IN57" s="27">
        <v>12.317191862784203</v>
      </c>
      <c r="IO57" s="27">
        <v>8.9852199777342321</v>
      </c>
      <c r="IP57" s="27">
        <v>22.296338155758058</v>
      </c>
      <c r="IQ57" s="27">
        <v>34.017269218999999</v>
      </c>
      <c r="IR57" s="27">
        <v>12.210931161182966</v>
      </c>
      <c r="IS57" s="27">
        <v>8.9077042753312945</v>
      </c>
      <c r="IT57" s="27">
        <v>21.733331254357775</v>
      </c>
      <c r="IU57" s="27">
        <v>34.078070328000003</v>
      </c>
      <c r="IV57" s="27">
        <v>12.109959158155066</v>
      </c>
      <c r="IW57" s="27">
        <v>8.8340466049056694</v>
      </c>
      <c r="IX57" s="27">
        <v>21.263730050757843</v>
      </c>
      <c r="IY57" s="27">
        <v>34.136303708</v>
      </c>
      <c r="IZ57" s="27">
        <v>11.999794815543838</v>
      </c>
      <c r="JA57" s="27">
        <v>8.7536832507344045</v>
      </c>
      <c r="JB57" s="27">
        <v>20.925607051302997</v>
      </c>
      <c r="JC57" s="27">
        <v>34.204318278999999</v>
      </c>
      <c r="JD57" s="27">
        <v>11.880144135281597</v>
      </c>
      <c r="JE57" s="27">
        <v>8.6663997453203088</v>
      </c>
      <c r="JF57" s="27">
        <v>20.596174564759941</v>
      </c>
      <c r="JG57" s="27">
        <v>34.298739611000002</v>
      </c>
      <c r="JH57" s="27">
        <v>11.725471751866271</v>
      </c>
      <c r="JI57" s="27">
        <v>8.553568395045879</v>
      </c>
      <c r="JJ57" s="27">
        <v>20.243855767666069</v>
      </c>
      <c r="JK57" s="27">
        <v>34.410482139000003</v>
      </c>
      <c r="JL57" s="27">
        <v>11.549203577055998</v>
      </c>
      <c r="JM57" s="27">
        <v>8.4249832156163507</v>
      </c>
      <c r="JN57" s="27">
        <v>19.869851698387407</v>
      </c>
      <c r="JO57" s="27">
        <v>34.513864976999997</v>
      </c>
      <c r="JP57" s="27">
        <v>11.336126844170083</v>
      </c>
      <c r="JQ57" s="27">
        <v>8.2695467055379837</v>
      </c>
      <c r="JR57" s="27">
        <v>19.477578654641405</v>
      </c>
      <c r="JS57" s="27">
        <v>34.604040116999997</v>
      </c>
      <c r="JT57" s="27">
        <v>11.236085835023225</v>
      </c>
      <c r="JU57" s="27">
        <v>8.1965681821868124</v>
      </c>
      <c r="JV57" s="27">
        <v>19.044833144394012</v>
      </c>
      <c r="JW57" s="27">
        <v>34.701795250000004</v>
      </c>
      <c r="JX57" s="27">
        <v>11.14636742469772</v>
      </c>
      <c r="JY57" s="27">
        <v>8.1311198509593847</v>
      </c>
      <c r="JZ57" s="27">
        <v>18.604473500226725</v>
      </c>
      <c r="KA57" s="27">
        <v>35.027828380000003</v>
      </c>
      <c r="KB57" s="27">
        <v>10.750806091192347</v>
      </c>
      <c r="KC57" s="27">
        <v>7.842563365371908</v>
      </c>
      <c r="KD57" s="27">
        <v>17.247600577066901</v>
      </c>
      <c r="KE57" s="27">
        <v>35.348872431000004</v>
      </c>
      <c r="KF57" s="27">
        <v>10.415128897431632</v>
      </c>
      <c r="KG57" s="27">
        <v>7.5976915259909168</v>
      </c>
      <c r="KH57" s="27">
        <v>15.84967158926178</v>
      </c>
      <c r="KI57" s="27">
        <v>35.570425913000001</v>
      </c>
      <c r="KJ57" s="27">
        <v>10.100011968538517</v>
      </c>
      <c r="KK57" s="27">
        <v>7.3678181135804479</v>
      </c>
      <c r="KL57" s="27">
        <v>14.671987992761593</v>
      </c>
      <c r="KM57" s="27">
        <v>35.732091206</v>
      </c>
      <c r="KN57" s="27">
        <v>10.178333053772967</v>
      </c>
      <c r="KO57" s="27">
        <v>7.4249522548332685</v>
      </c>
      <c r="KP57" s="27">
        <v>13.991728978320779</v>
      </c>
      <c r="KQ57" s="27">
        <v>35.801531695999998</v>
      </c>
      <c r="KR57" s="27">
        <v>9.8202728071249208</v>
      </c>
      <c r="KS57" s="27">
        <v>7.1637522899991382</v>
      </c>
      <c r="KT57" s="133">
        <v>13.803005656239691</v>
      </c>
      <c r="KU57" s="149">
        <v>33.978126623999998</v>
      </c>
      <c r="KV57" s="149">
        <v>12.317191862784203</v>
      </c>
      <c r="KW57" s="149">
        <v>8.9852199777342321</v>
      </c>
      <c r="KX57" s="149">
        <v>22.296338155758058</v>
      </c>
      <c r="KY57" s="149">
        <v>34.002767237</v>
      </c>
      <c r="KZ57" s="149">
        <v>12.047369241988976</v>
      </c>
      <c r="LA57" s="149">
        <v>8.7883881324709368</v>
      </c>
      <c r="LB57" s="149">
        <v>20.931379369200066</v>
      </c>
      <c r="LC57" s="149">
        <v>34.074769521</v>
      </c>
      <c r="LD57" s="149">
        <v>11.914699926517418</v>
      </c>
      <c r="LE57" s="149">
        <v>8.6916077139236592</v>
      </c>
      <c r="LF57" s="149">
        <v>20.271444527207116</v>
      </c>
      <c r="LG57" s="149">
        <v>34.156987897</v>
      </c>
      <c r="LH57" s="149">
        <v>11.729857724753492</v>
      </c>
      <c r="LI57" s="149">
        <v>8.5567679012033757</v>
      </c>
      <c r="LJ57" s="149">
        <v>19.878232001488179</v>
      </c>
      <c r="LK57" s="149">
        <v>34.253778439000001</v>
      </c>
      <c r="LL57" s="149">
        <v>11.52209952827228</v>
      </c>
      <c r="LM57" s="149">
        <v>8.4052111893848878</v>
      </c>
      <c r="LN57" s="149">
        <v>19.472580728931128</v>
      </c>
      <c r="LO57" s="149">
        <v>34.345634922000002</v>
      </c>
      <c r="LP57" s="149">
        <v>11.375403874820824</v>
      </c>
      <c r="LQ57" s="149">
        <v>8.298198752563037</v>
      </c>
      <c r="LR57" s="149">
        <v>19.066603477343811</v>
      </c>
      <c r="LS57" s="149">
        <v>34.436488109999999</v>
      </c>
      <c r="LT57" s="149">
        <v>11.220585477015735</v>
      </c>
      <c r="LU57" s="149">
        <v>8.1852608868241639</v>
      </c>
      <c r="LV57" s="149">
        <v>18.597201070297409</v>
      </c>
      <c r="LW57" s="149">
        <v>34.555776893999997</v>
      </c>
      <c r="LX57" s="149">
        <v>10.987323364454284</v>
      </c>
      <c r="LY57" s="149">
        <v>8.0150994233035409</v>
      </c>
      <c r="LZ57" s="149">
        <v>17.899095329609906</v>
      </c>
      <c r="MA57" s="149">
        <v>34.656007338999999</v>
      </c>
      <c r="MB57" s="149">
        <v>10.766827895489248</v>
      </c>
      <c r="MC57" s="149">
        <v>7.8542510485428458</v>
      </c>
      <c r="MD57" s="149">
        <v>17.199344032148048</v>
      </c>
      <c r="ME57" s="149">
        <v>34.762066480999998</v>
      </c>
      <c r="MF57" s="149">
        <v>10.561089778861366</v>
      </c>
      <c r="MG57" s="149">
        <v>7.7041679568527872</v>
      </c>
      <c r="MH57" s="149">
        <v>16.506113391587963</v>
      </c>
      <c r="MI57" s="149">
        <v>35.104372302999998</v>
      </c>
      <c r="MJ57" s="149">
        <v>10.247308392922069</v>
      </c>
      <c r="MK57" s="149">
        <v>7.4752688044330258</v>
      </c>
      <c r="ML57" s="149">
        <v>14.495709838113491</v>
      </c>
      <c r="MM57" s="149">
        <v>35.426759511999997</v>
      </c>
      <c r="MN57" s="149">
        <v>9.5761164650515624</v>
      </c>
      <c r="MO57" s="149">
        <v>6.9856436377245466</v>
      </c>
      <c r="MP57" s="149">
        <v>12.551779332765172</v>
      </c>
      <c r="MQ57" s="149">
        <v>35.639388500999999</v>
      </c>
      <c r="MR57" s="149">
        <v>9.025969418989428</v>
      </c>
      <c r="MS57" s="149">
        <v>6.5843190270472878</v>
      </c>
      <c r="MT57" s="149">
        <v>10.905551536609778</v>
      </c>
      <c r="MU57" s="149">
        <v>35.761804980000001</v>
      </c>
      <c r="MV57" s="149">
        <v>8.5301589311788586</v>
      </c>
      <c r="MW57" s="149">
        <v>6.2226321791135364</v>
      </c>
      <c r="MX57" s="149">
        <v>10.049244663607837</v>
      </c>
      <c r="MY57" s="149">
        <v>35.765668327</v>
      </c>
      <c r="MZ57" s="149">
        <v>8.2418586171211476</v>
      </c>
      <c r="NA57" s="149">
        <v>6.0123211138710362</v>
      </c>
      <c r="NB57" s="149">
        <v>10.271586056864571</v>
      </c>
      <c r="ND57" s="97"/>
    </row>
    <row r="58" spans="1:368" ht="15" thickBot="1" x14ac:dyDescent="0.35">
      <c r="A58" s="2"/>
      <c r="B58" s="72" t="s">
        <v>494</v>
      </c>
      <c r="C58" s="72" t="s">
        <v>495</v>
      </c>
      <c r="D58" s="72" t="s">
        <v>834</v>
      </c>
      <c r="E58" s="85">
        <v>389440</v>
      </c>
      <c r="F58" s="82">
        <v>386463</v>
      </c>
      <c r="G58" s="20">
        <v>23.195581862000001</v>
      </c>
      <c r="H58" s="20">
        <v>12.996086369770579</v>
      </c>
      <c r="I58" s="20">
        <v>9.3405431619786619</v>
      </c>
      <c r="J58" s="20">
        <v>10.177612433988804</v>
      </c>
      <c r="K58" s="20">
        <v>23.262728937999999</v>
      </c>
      <c r="L58" s="20">
        <v>12.814125153769215</v>
      </c>
      <c r="M58" s="20">
        <v>9.2097640532909679</v>
      </c>
      <c r="N58" s="20">
        <v>9.9246241235054029</v>
      </c>
      <c r="O58" s="20">
        <v>23.365439572</v>
      </c>
      <c r="P58" s="20">
        <v>12.704776156430663</v>
      </c>
      <c r="Q58" s="20">
        <v>9.131172775863357</v>
      </c>
      <c r="R58" s="20">
        <v>9.8360312933270482</v>
      </c>
      <c r="S58" s="20">
        <v>23.441939007000002</v>
      </c>
      <c r="T58" s="20">
        <v>12.505571076601674</v>
      </c>
      <c r="U58" s="20">
        <v>8.9880001627175954</v>
      </c>
      <c r="V58" s="20">
        <v>9.7720953891493902</v>
      </c>
      <c r="W58" s="20">
        <v>23.533718016000002</v>
      </c>
      <c r="X58" s="20">
        <v>12.260547563748082</v>
      </c>
      <c r="Y58" s="20">
        <v>8.8118969396094364</v>
      </c>
      <c r="Z58" s="20">
        <v>9.6894802130213815</v>
      </c>
      <c r="AA58" s="20">
        <v>23.639669125000001</v>
      </c>
      <c r="AB58" s="20">
        <v>11.994739128013281</v>
      </c>
      <c r="AC58" s="20">
        <v>8.6208551831792839</v>
      </c>
      <c r="AD58" s="20">
        <v>9.6048823408038295</v>
      </c>
      <c r="AE58" s="20">
        <v>23.764108257</v>
      </c>
      <c r="AF58" s="20">
        <v>11.665376201889828</v>
      </c>
      <c r="AG58" s="20">
        <v>8.384135563142932</v>
      </c>
      <c r="AH58" s="20">
        <v>9.5215956272896491</v>
      </c>
      <c r="AI58" s="20">
        <v>23.918381773</v>
      </c>
      <c r="AJ58" s="20">
        <v>11.453579170754427</v>
      </c>
      <c r="AK58" s="20">
        <v>8.2319128666624941</v>
      </c>
      <c r="AL58" s="20">
        <v>9.4314617886338823</v>
      </c>
      <c r="AM58" s="20">
        <v>24.028340161999999</v>
      </c>
      <c r="AN58" s="20">
        <v>11.265848352742944</v>
      </c>
      <c r="AO58" s="20">
        <v>8.0969870314088475</v>
      </c>
      <c r="AP58" s="20">
        <v>9.2823535957935839</v>
      </c>
      <c r="AQ58" s="20">
        <v>24.130563437999999</v>
      </c>
      <c r="AR58" s="20">
        <v>11.246119595158612</v>
      </c>
      <c r="AS58" s="20">
        <v>8.0828075848812144</v>
      </c>
      <c r="AT58" s="20">
        <v>9.1581194809371453</v>
      </c>
      <c r="AU58" s="20">
        <v>24.461940775999999</v>
      </c>
      <c r="AV58" s="20">
        <v>10.893842325506855</v>
      </c>
      <c r="AW58" s="20">
        <v>7.8296189749763139</v>
      </c>
      <c r="AX58" s="20">
        <v>8.2067224405064287</v>
      </c>
      <c r="AY58" s="20">
        <v>24.802909866</v>
      </c>
      <c r="AZ58" s="20">
        <v>10.403877332055739</v>
      </c>
      <c r="BA58" s="20">
        <v>7.4774714869576169</v>
      </c>
      <c r="BB58" s="20">
        <v>6.4759907057684547</v>
      </c>
      <c r="BC58" s="20">
        <v>25.041627053999999</v>
      </c>
      <c r="BD58" s="20">
        <v>9.8935615030784252</v>
      </c>
      <c r="BE58" s="20">
        <v>7.1106974527459883</v>
      </c>
      <c r="BF58" s="20">
        <v>4.5906047485003967</v>
      </c>
      <c r="BG58" s="20">
        <v>25.270558350000002</v>
      </c>
      <c r="BH58" s="20">
        <v>9.4526757248306215</v>
      </c>
      <c r="BI58" s="20">
        <v>6.7938241630450928</v>
      </c>
      <c r="BJ58" s="20">
        <v>2.4082328190627891</v>
      </c>
      <c r="BK58" s="20">
        <v>25.429974086000001</v>
      </c>
      <c r="BL58" s="20">
        <v>9.1275750580120381</v>
      </c>
      <c r="BM58" s="20">
        <v>6.5601679126934247</v>
      </c>
      <c r="BN58" s="20">
        <v>0.50828491526948483</v>
      </c>
      <c r="BO58" s="23">
        <v>23.153063027999998</v>
      </c>
      <c r="BP58" s="23">
        <v>12.996086369770579</v>
      </c>
      <c r="BQ58" s="23">
        <v>9.3405431619786619</v>
      </c>
      <c r="BR58" s="23">
        <v>10.177612433988804</v>
      </c>
      <c r="BS58" s="23">
        <v>23.196457338999998</v>
      </c>
      <c r="BT58" s="23">
        <v>12.849036641634287</v>
      </c>
      <c r="BU58" s="23">
        <v>9.2348556270135855</v>
      </c>
      <c r="BV58" s="23">
        <v>10.079854757658559</v>
      </c>
      <c r="BW58" s="23">
        <v>23.236808631999999</v>
      </c>
      <c r="BX58" s="23">
        <v>12.807688411280004</v>
      </c>
      <c r="BY58" s="23">
        <v>9.2051378397269481</v>
      </c>
      <c r="BZ58" s="23">
        <v>10.027390598922221</v>
      </c>
      <c r="CA58" s="23">
        <v>23.297744593000001</v>
      </c>
      <c r="CB58" s="23">
        <v>12.645508197461913</v>
      </c>
      <c r="CC58" s="23">
        <v>9.0885757267888252</v>
      </c>
      <c r="CD58" s="23">
        <v>9.9412402683765091</v>
      </c>
      <c r="CE58" s="23">
        <v>23.385036563</v>
      </c>
      <c r="CF58" s="23">
        <v>12.450322539724874</v>
      </c>
      <c r="CG58" s="23">
        <v>8.9482919514414476</v>
      </c>
      <c r="CH58" s="23">
        <v>9.8095777898606524</v>
      </c>
      <c r="CI58" s="23">
        <v>23.498885180999999</v>
      </c>
      <c r="CJ58" s="23">
        <v>12.240648937825851</v>
      </c>
      <c r="CK58" s="23">
        <v>8.7975954053627117</v>
      </c>
      <c r="CL58" s="23">
        <v>9.6462621105572612</v>
      </c>
      <c r="CM58" s="23">
        <v>23.63546801</v>
      </c>
      <c r="CN58" s="23">
        <v>11.883365092847725</v>
      </c>
      <c r="CO58" s="23">
        <v>8.5408084711931753</v>
      </c>
      <c r="CP58" s="23">
        <v>9.439354769557486</v>
      </c>
      <c r="CQ58" s="23">
        <v>23.788017854</v>
      </c>
      <c r="CR58" s="23">
        <v>11.781840114944439</v>
      </c>
      <c r="CS58" s="23">
        <v>8.4678404705856742</v>
      </c>
      <c r="CT58" s="23">
        <v>9.2060971829860065</v>
      </c>
      <c r="CU58" s="23">
        <v>23.884183461999999</v>
      </c>
      <c r="CV58" s="23">
        <v>11.690958085406438</v>
      </c>
      <c r="CW58" s="23">
        <v>8.4025217665239289</v>
      </c>
      <c r="CX58" s="23">
        <v>8.9991477552051453</v>
      </c>
      <c r="CY58" s="23">
        <v>23.965898067000001</v>
      </c>
      <c r="CZ58" s="23">
        <v>11.590595150677277</v>
      </c>
      <c r="DA58" s="23">
        <v>8.3303889492258616</v>
      </c>
      <c r="DB58" s="23">
        <v>8.7905299666559955</v>
      </c>
      <c r="DC58" s="23">
        <v>24.153142356</v>
      </c>
      <c r="DD58" s="23">
        <v>11.384472616007391</v>
      </c>
      <c r="DE58" s="23">
        <v>8.182244625083877</v>
      </c>
      <c r="DF58" s="23">
        <v>8.1830910392630383</v>
      </c>
      <c r="DG58" s="23">
        <v>24.331576377000001</v>
      </c>
      <c r="DH58" s="23">
        <v>11.248786986559134</v>
      </c>
      <c r="DI58" s="23">
        <v>8.0847246916006963</v>
      </c>
      <c r="DJ58" s="23">
        <v>7.6350891190610248</v>
      </c>
      <c r="DK58" s="23">
        <v>24.48828542</v>
      </c>
      <c r="DL58" s="23">
        <v>11.065686577832913</v>
      </c>
      <c r="DM58" s="23">
        <v>7.9531268226713765</v>
      </c>
      <c r="DN58" s="23">
        <v>7.1332520923167841</v>
      </c>
      <c r="DO58" s="23">
        <v>24.644535213000001</v>
      </c>
      <c r="DP58" s="23">
        <v>10.961218896479881</v>
      </c>
      <c r="DQ58" s="23">
        <v>7.878043843153824</v>
      </c>
      <c r="DR58" s="23">
        <v>6.636836585500788</v>
      </c>
      <c r="DS58" s="23">
        <v>24.761432828</v>
      </c>
      <c r="DT58" s="23">
        <v>10.829877257838405</v>
      </c>
      <c r="DU58" s="23">
        <v>7.7836460213950129</v>
      </c>
      <c r="DV58" s="23">
        <v>6.3133701694708702</v>
      </c>
      <c r="DW58" s="25">
        <v>23.209324105</v>
      </c>
      <c r="DX58" s="25">
        <v>12.996086369770579</v>
      </c>
      <c r="DY58" s="25">
        <v>9.3405431619786619</v>
      </c>
      <c r="DZ58" s="25">
        <v>10.177612433988804</v>
      </c>
      <c r="EA58" s="25">
        <v>23.287635248000001</v>
      </c>
      <c r="EB58" s="25">
        <v>12.82323415220343</v>
      </c>
      <c r="EC58" s="25">
        <v>9.216310869818372</v>
      </c>
      <c r="ED58" s="25">
        <v>9.9139311796487632</v>
      </c>
      <c r="EE58" s="25">
        <v>23.390157895000002</v>
      </c>
      <c r="EF58" s="25">
        <v>12.641871088069221</v>
      </c>
      <c r="EG58" s="25">
        <v>9.0859616646549881</v>
      </c>
      <c r="EH58" s="25">
        <v>9.8411860452522237</v>
      </c>
      <c r="EI58" s="25">
        <v>23.478201567999999</v>
      </c>
      <c r="EJ58" s="25">
        <v>12.427924128222703</v>
      </c>
      <c r="EK58" s="25">
        <v>8.9321937720785858</v>
      </c>
      <c r="EL58" s="25">
        <v>9.8140753049616531</v>
      </c>
      <c r="EM58" s="25">
        <v>23.586890744999998</v>
      </c>
      <c r="EN58" s="25">
        <v>12.196196676873459</v>
      </c>
      <c r="EO58" s="25">
        <v>8.7656466901680261</v>
      </c>
      <c r="EP58" s="25">
        <v>9.7685094747666579</v>
      </c>
      <c r="EQ58" s="25">
        <v>23.712733505999999</v>
      </c>
      <c r="ER58" s="25">
        <v>11.868655550436852</v>
      </c>
      <c r="ES58" s="25">
        <v>8.530236433437155</v>
      </c>
      <c r="ET58" s="25">
        <v>9.7258170579332575</v>
      </c>
      <c r="EU58" s="25">
        <v>23.861687601</v>
      </c>
      <c r="EV58" s="25">
        <v>11.537088007431588</v>
      </c>
      <c r="EW58" s="25">
        <v>8.2919323118397745</v>
      </c>
      <c r="EX58" s="25">
        <v>9.6230279935520375</v>
      </c>
      <c r="EY58" s="25">
        <v>24.045436108000001</v>
      </c>
      <c r="EZ58" s="25">
        <v>11.322060956213498</v>
      </c>
      <c r="FA58" s="25">
        <v>8.1373881363280329</v>
      </c>
      <c r="FB58" s="25">
        <v>9.5171286359724103</v>
      </c>
      <c r="FC58" s="25">
        <v>24.172915505999999</v>
      </c>
      <c r="FD58" s="25">
        <v>11.137467871996622</v>
      </c>
      <c r="FE58" s="25">
        <v>8.0047174521333631</v>
      </c>
      <c r="FF58" s="25">
        <v>9.3367421859584372</v>
      </c>
      <c r="FG58" s="25">
        <v>24.290692768</v>
      </c>
      <c r="FH58" s="25">
        <v>11.064759949035073</v>
      </c>
      <c r="FI58" s="25">
        <v>7.952460836309398</v>
      </c>
      <c r="FJ58" s="25">
        <v>9.1649673756418117</v>
      </c>
      <c r="FK58" s="25">
        <v>24.629805199</v>
      </c>
      <c r="FL58" s="25">
        <v>10.593183852985851</v>
      </c>
      <c r="FM58" s="25">
        <v>7.6135298109238754</v>
      </c>
      <c r="FN58" s="25">
        <v>8.2358425620064502</v>
      </c>
      <c r="FO58" s="25">
        <v>24.961962029999999</v>
      </c>
      <c r="FP58" s="25">
        <v>10.066171041888046</v>
      </c>
      <c r="FQ58" s="25">
        <v>7.2347553269049882</v>
      </c>
      <c r="FR58" s="25">
        <v>6.6751872846555411</v>
      </c>
      <c r="FS58" s="25">
        <v>25.212993284</v>
      </c>
      <c r="FT58" s="25">
        <v>9.508385880732769</v>
      </c>
      <c r="FU58" s="25">
        <v>6.8338641490038619</v>
      </c>
      <c r="FV58" s="25">
        <v>4.9439711887389919</v>
      </c>
      <c r="FW58" s="25">
        <v>25.447001588999999</v>
      </c>
      <c r="FX58" s="25">
        <v>8.9912203583737895</v>
      </c>
      <c r="FY58" s="25">
        <v>6.4621671052909582</v>
      </c>
      <c r="FZ58" s="25">
        <v>2.9329197570115042</v>
      </c>
      <c r="GA58" s="25">
        <v>25.580283857000001</v>
      </c>
      <c r="GB58" s="25">
        <v>8.5920069662084924</v>
      </c>
      <c r="GC58" s="25">
        <v>6.1752445799810793</v>
      </c>
      <c r="GD58" s="25">
        <v>1.2212153343283028</v>
      </c>
      <c r="GE58" s="26">
        <v>23.209324105</v>
      </c>
      <c r="GF58" s="26">
        <v>12.996086369770573</v>
      </c>
      <c r="GG58" s="26">
        <v>9.3405431619786583</v>
      </c>
      <c r="GH58" s="26">
        <v>10.177612433988804</v>
      </c>
      <c r="GI58" s="26">
        <v>23.195416624</v>
      </c>
      <c r="GJ58" s="26">
        <v>12.910941351667175</v>
      </c>
      <c r="GK58" s="26">
        <v>9.2793477609945452</v>
      </c>
      <c r="GL58" s="26">
        <v>10.208668131438731</v>
      </c>
      <c r="GM58" s="26">
        <v>23.241210942999999</v>
      </c>
      <c r="GN58" s="26">
        <v>12.866616198594649</v>
      </c>
      <c r="GO58" s="26">
        <v>9.2474904007358241</v>
      </c>
      <c r="GP58" s="26">
        <v>10.240192274417199</v>
      </c>
      <c r="GQ58" s="26">
        <v>23.289341127</v>
      </c>
      <c r="GR58" s="26">
        <v>12.726749739396547</v>
      </c>
      <c r="GS58" s="26">
        <v>9.1469656225924751</v>
      </c>
      <c r="GT58" s="26">
        <v>10.265796865358155</v>
      </c>
      <c r="GU58" s="26">
        <v>23.346728389999999</v>
      </c>
      <c r="GV58" s="26">
        <v>12.574700183554663</v>
      </c>
      <c r="GW58" s="26">
        <v>9.0376846130106756</v>
      </c>
      <c r="GX58" s="26">
        <v>10.241274498502621</v>
      </c>
      <c r="GY58" s="26">
        <v>23.446534742000001</v>
      </c>
      <c r="GZ58" s="26">
        <v>12.297748263663237</v>
      </c>
      <c r="HA58" s="26">
        <v>8.838633815106169</v>
      </c>
      <c r="HB58" s="26">
        <v>10.177482887403187</v>
      </c>
      <c r="HC58" s="26">
        <v>23.579406378000002</v>
      </c>
      <c r="HD58" s="26">
        <v>11.991349874345884</v>
      </c>
      <c r="HE58" s="26">
        <v>8.6184192598354024</v>
      </c>
      <c r="HF58" s="26">
        <v>9.9455759464408775</v>
      </c>
      <c r="HG58" s="26">
        <v>23.741528775999999</v>
      </c>
      <c r="HH58" s="26">
        <v>11.733759033725486</v>
      </c>
      <c r="HI58" s="26">
        <v>8.4332836508153104</v>
      </c>
      <c r="HJ58" s="26">
        <v>9.4075821421468806</v>
      </c>
      <c r="HK58" s="26">
        <v>23.866161636000001</v>
      </c>
      <c r="HL58" s="26">
        <v>11.444251623041598</v>
      </c>
      <c r="HM58" s="26">
        <v>8.2252089744653976</v>
      </c>
      <c r="HN58" s="26">
        <v>8.766140477244317</v>
      </c>
      <c r="HO58" s="26">
        <v>23.986513994999999</v>
      </c>
      <c r="HP58" s="26">
        <v>11.25570060770942</v>
      </c>
      <c r="HQ58" s="26">
        <v>8.0896936472479926</v>
      </c>
      <c r="HR58" s="26">
        <v>7.9933810116533976</v>
      </c>
      <c r="HS58" s="26">
        <v>24.354682029999999</v>
      </c>
      <c r="HT58" s="26">
        <v>10.5674513082171</v>
      </c>
      <c r="HU58" s="26">
        <v>7.5950353243345017</v>
      </c>
      <c r="HV58" s="26">
        <v>5.8763199308673979</v>
      </c>
      <c r="HW58" s="26">
        <v>24.696440908</v>
      </c>
      <c r="HX58" s="26">
        <v>9.9393214567452173</v>
      </c>
      <c r="HY58" s="26">
        <v>7.1435860324424896</v>
      </c>
      <c r="HZ58" s="26">
        <v>3.958322174530327</v>
      </c>
      <c r="IA58" s="26">
        <v>24.933234171999999</v>
      </c>
      <c r="IB58" s="26">
        <v>9.3862580661419752</v>
      </c>
      <c r="IC58" s="26">
        <v>6.7460884840069877</v>
      </c>
      <c r="ID58" s="26">
        <v>2.3433982132626312</v>
      </c>
      <c r="IE58" s="26">
        <v>25.122795582999998</v>
      </c>
      <c r="IF58" s="26">
        <v>8.9327469057977247</v>
      </c>
      <c r="IG58" s="26">
        <v>6.4201410836043795</v>
      </c>
      <c r="IH58" s="26">
        <v>1.2411303373460569</v>
      </c>
      <c r="II58" s="26">
        <v>25.143442966000002</v>
      </c>
      <c r="IJ58" s="26">
        <v>8.7767069245828733</v>
      </c>
      <c r="IK58" s="26">
        <v>6.3079920767370599</v>
      </c>
      <c r="IL58" s="26">
        <v>2.0257025116100102</v>
      </c>
      <c r="IM58" s="27">
        <v>23.195581862000001</v>
      </c>
      <c r="IN58" s="27">
        <v>12.996086369770579</v>
      </c>
      <c r="IO58" s="27">
        <v>9.3405431619786619</v>
      </c>
      <c r="IP58" s="27">
        <v>10.177612433988804</v>
      </c>
      <c r="IQ58" s="27">
        <v>23.249786010000001</v>
      </c>
      <c r="IR58" s="27">
        <v>12.833300193625103</v>
      </c>
      <c r="IS58" s="27">
        <v>9.2235455319846782</v>
      </c>
      <c r="IT58" s="27">
        <v>10.095440916802358</v>
      </c>
      <c r="IU58" s="27">
        <v>23.311245152000001</v>
      </c>
      <c r="IV58" s="27">
        <v>12.773454244812863</v>
      </c>
      <c r="IW58" s="27">
        <v>9.1805330702292256</v>
      </c>
      <c r="IX58" s="27">
        <v>10.093118948219807</v>
      </c>
      <c r="IY58" s="27">
        <v>23.373842318000001</v>
      </c>
      <c r="IZ58" s="27">
        <v>12.591035015381792</v>
      </c>
      <c r="JA58" s="27">
        <v>9.0494247782714918</v>
      </c>
      <c r="JB58" s="27">
        <v>10.10609877357413</v>
      </c>
      <c r="JC58" s="27">
        <v>23.429840560999999</v>
      </c>
      <c r="JD58" s="27">
        <v>12.361402804572947</v>
      </c>
      <c r="JE58" s="27">
        <v>8.8843835869918077</v>
      </c>
      <c r="JF58" s="27">
        <v>10.107845733771985</v>
      </c>
      <c r="JG58" s="27">
        <v>23.524487745999998</v>
      </c>
      <c r="JH58" s="27">
        <v>12.115193242017035</v>
      </c>
      <c r="JI58" s="27">
        <v>8.7074279266097232</v>
      </c>
      <c r="JJ58" s="27">
        <v>10.06237104480492</v>
      </c>
      <c r="JK58" s="27">
        <v>23.652409120000002</v>
      </c>
      <c r="JL58" s="27">
        <v>11.783680387182486</v>
      </c>
      <c r="JM58" s="27">
        <v>8.4691631104774228</v>
      </c>
      <c r="JN58" s="27">
        <v>9.9909798526594109</v>
      </c>
      <c r="JO58" s="27">
        <v>23.791724825999999</v>
      </c>
      <c r="JP58" s="27">
        <v>11.577413697310313</v>
      </c>
      <c r="JQ58" s="27">
        <v>8.320915179153193</v>
      </c>
      <c r="JR58" s="27">
        <v>9.9286452324677352</v>
      </c>
      <c r="JS58" s="27">
        <v>23.887459241000002</v>
      </c>
      <c r="JT58" s="27">
        <v>11.386774152219106</v>
      </c>
      <c r="JU58" s="27">
        <v>8.1838987844756144</v>
      </c>
      <c r="JV58" s="27">
        <v>9.80367276343034</v>
      </c>
      <c r="JW58" s="27">
        <v>23.980773955</v>
      </c>
      <c r="JX58" s="27">
        <v>11.381042148326351</v>
      </c>
      <c r="JY58" s="27">
        <v>8.1797790804169033</v>
      </c>
      <c r="JZ58" s="27">
        <v>9.6888969532565081</v>
      </c>
      <c r="KA58" s="27">
        <v>24.277446726000001</v>
      </c>
      <c r="KB58" s="27">
        <v>11.146607632526861</v>
      </c>
      <c r="KC58" s="27">
        <v>8.0112863779848738</v>
      </c>
      <c r="KD58" s="27">
        <v>9.2667878995401765</v>
      </c>
      <c r="KE58" s="27">
        <v>24.590057384000001</v>
      </c>
      <c r="KF58" s="27">
        <v>10.908256076500132</v>
      </c>
      <c r="KG58" s="27">
        <v>7.8399784216164869</v>
      </c>
      <c r="KH58" s="27">
        <v>8.7501650076778219</v>
      </c>
      <c r="KI58" s="27">
        <v>24.780770049000001</v>
      </c>
      <c r="KJ58" s="27">
        <v>10.684800210971062</v>
      </c>
      <c r="KK58" s="27">
        <v>7.6793762912992793</v>
      </c>
      <c r="KL58" s="27">
        <v>8.369162332106054</v>
      </c>
      <c r="KM58" s="27">
        <v>24.960194974</v>
      </c>
      <c r="KN58" s="27">
        <v>10.609275847217845</v>
      </c>
      <c r="KO58" s="27">
        <v>7.6250954440236898</v>
      </c>
      <c r="KP58" s="27">
        <v>7.9766217015845911</v>
      </c>
      <c r="KQ58" s="27">
        <v>25.060811561000001</v>
      </c>
      <c r="KR58" s="27">
        <v>10.650934561257678</v>
      </c>
      <c r="KS58" s="27">
        <v>7.6550363820484382</v>
      </c>
      <c r="KT58" s="133">
        <v>7.8241064033840448</v>
      </c>
      <c r="KU58" s="149">
        <v>23.195581862000001</v>
      </c>
      <c r="KV58" s="149">
        <v>12.996086369770573</v>
      </c>
      <c r="KW58" s="149">
        <v>9.3405431619786583</v>
      </c>
      <c r="KX58" s="149">
        <v>10.177612433988804</v>
      </c>
      <c r="KY58" s="149">
        <v>23.214450422999999</v>
      </c>
      <c r="KZ58" s="149">
        <v>12.877887100397192</v>
      </c>
      <c r="LA58" s="149">
        <v>9.2555910197811055</v>
      </c>
      <c r="LB58" s="149">
        <v>10.04835392495389</v>
      </c>
      <c r="LC58" s="149">
        <v>23.310763574999999</v>
      </c>
      <c r="LD58" s="149">
        <v>12.802045103090508</v>
      </c>
      <c r="LE58" s="149">
        <v>9.2010818830165544</v>
      </c>
      <c r="LF58" s="149">
        <v>9.966559716643836</v>
      </c>
      <c r="LG58" s="149">
        <v>23.388892352999999</v>
      </c>
      <c r="LH58" s="149">
        <v>12.635198858643927</v>
      </c>
      <c r="LI58" s="149">
        <v>9.081166201993355</v>
      </c>
      <c r="LJ58" s="149">
        <v>9.887757132824758</v>
      </c>
      <c r="LK58" s="149">
        <v>23.482631673</v>
      </c>
      <c r="LL58" s="149">
        <v>12.461656352441375</v>
      </c>
      <c r="LM58" s="149">
        <v>8.956437785799281</v>
      </c>
      <c r="LN58" s="149">
        <v>9.7744900198783178</v>
      </c>
      <c r="LO58" s="149">
        <v>23.588771524000002</v>
      </c>
      <c r="LP58" s="149">
        <v>12.175643980418901</v>
      </c>
      <c r="LQ58" s="149">
        <v>8.7508750625513159</v>
      </c>
      <c r="LR58" s="149">
        <v>9.6646486689971596</v>
      </c>
      <c r="LS58" s="149">
        <v>23.719183184999999</v>
      </c>
      <c r="LT58" s="149">
        <v>11.872713298082333</v>
      </c>
      <c r="LU58" s="149">
        <v>8.5331528165654795</v>
      </c>
      <c r="LV58" s="149">
        <v>9.3790130070158959</v>
      </c>
      <c r="LW58" s="149">
        <v>23.902045567999998</v>
      </c>
      <c r="LX58" s="149">
        <v>11.589362348461856</v>
      </c>
      <c r="LY58" s="149">
        <v>8.3295029100002296</v>
      </c>
      <c r="LZ58" s="149">
        <v>8.7517951228247632</v>
      </c>
      <c r="MA58" s="149">
        <v>24.038642712000001</v>
      </c>
      <c r="MB58" s="149">
        <v>11.273575526845802</v>
      </c>
      <c r="MC58" s="149">
        <v>8.1025407035817079</v>
      </c>
      <c r="MD58" s="149">
        <v>8.0636620359521167</v>
      </c>
      <c r="ME58" s="149">
        <v>24.167951144</v>
      </c>
      <c r="MF58" s="149">
        <v>11.086619998370793</v>
      </c>
      <c r="MG58" s="149">
        <v>7.9681720841830819</v>
      </c>
      <c r="MH58" s="149">
        <v>7.283928267388772</v>
      </c>
      <c r="MI58" s="149">
        <v>24.537481753000002</v>
      </c>
      <c r="MJ58" s="149">
        <v>10.364072856139524</v>
      </c>
      <c r="MK58" s="149">
        <v>7.4488632263815591</v>
      </c>
      <c r="ML58" s="149">
        <v>4.9898392652681878</v>
      </c>
      <c r="MM58" s="149">
        <v>24.847040198999998</v>
      </c>
      <c r="MN58" s="149">
        <v>9.7057346646439662</v>
      </c>
      <c r="MO58" s="149">
        <v>6.9757026057237432</v>
      </c>
      <c r="MP58" s="149">
        <v>2.9362866635331386</v>
      </c>
      <c r="MQ58" s="149">
        <v>25.062240087999999</v>
      </c>
      <c r="MR58" s="149">
        <v>9.122739667283474</v>
      </c>
      <c r="MS58" s="149">
        <v>6.5566926221697903</v>
      </c>
      <c r="MT58" s="149">
        <v>1.1909924969588914</v>
      </c>
      <c r="MU58" s="149">
        <v>25.225046343999999</v>
      </c>
      <c r="MV58" s="149">
        <v>8.6391055784175457</v>
      </c>
      <c r="MW58" s="149">
        <v>6.2090952799295849</v>
      </c>
      <c r="MX58" s="149">
        <v>-7.417306071252483E-2</v>
      </c>
      <c r="MY58" s="149">
        <v>25.244870758000001</v>
      </c>
      <c r="MZ58" s="149">
        <v>8.4498302735484927</v>
      </c>
      <c r="NA58" s="149">
        <v>6.0730593915610411</v>
      </c>
      <c r="NB58" s="149">
        <v>0.52214323623596925</v>
      </c>
      <c r="ND58" s="97"/>
    </row>
    <row r="59" spans="1:368" ht="15" thickBot="1" x14ac:dyDescent="0.35">
      <c r="A59" s="2"/>
      <c r="B59" s="72" t="s">
        <v>496</v>
      </c>
      <c r="C59" s="72" t="s">
        <v>497</v>
      </c>
      <c r="D59" s="72" t="s">
        <v>824</v>
      </c>
      <c r="E59" s="85">
        <v>383543</v>
      </c>
      <c r="F59" s="82">
        <v>397628</v>
      </c>
      <c r="G59" s="20">
        <v>30.488789900473684</v>
      </c>
      <c r="H59" s="20">
        <v>13.333067411248503</v>
      </c>
      <c r="I59" s="20">
        <v>9.7262870468064104</v>
      </c>
      <c r="J59" s="20">
        <v>13.505465620254013</v>
      </c>
      <c r="K59" s="20">
        <v>30.512289316473684</v>
      </c>
      <c r="L59" s="20">
        <v>12.77406196528065</v>
      </c>
      <c r="M59" s="20">
        <v>9.3185003567290465</v>
      </c>
      <c r="N59" s="20">
        <v>10.189977018883745</v>
      </c>
      <c r="O59" s="20">
        <v>30.561934800473686</v>
      </c>
      <c r="P59" s="20">
        <v>12.502039362186194</v>
      </c>
      <c r="Q59" s="20">
        <v>9.1200636550077263</v>
      </c>
      <c r="R59" s="20">
        <v>9.4234985801266262</v>
      </c>
      <c r="S59" s="20">
        <v>30.596702260473684</v>
      </c>
      <c r="T59" s="20">
        <v>12.452203184800528</v>
      </c>
      <c r="U59" s="20">
        <v>9.0837088574493201</v>
      </c>
      <c r="V59" s="20">
        <v>9.3161745901599247</v>
      </c>
      <c r="W59" s="20">
        <v>30.621427468473684</v>
      </c>
      <c r="X59" s="20">
        <v>12.401752025684461</v>
      </c>
      <c r="Y59" s="20">
        <v>9.0469054392806711</v>
      </c>
      <c r="Z59" s="20">
        <v>9.2367694615931875</v>
      </c>
      <c r="AA59" s="20">
        <v>30.647124716473684</v>
      </c>
      <c r="AB59" s="20">
        <v>12.374793168670426</v>
      </c>
      <c r="AC59" s="20">
        <v>9.0272393284237555</v>
      </c>
      <c r="AD59" s="20">
        <v>9.1568977201308215</v>
      </c>
      <c r="AE59" s="20">
        <v>30.674406182473685</v>
      </c>
      <c r="AF59" s="20">
        <v>12.316000915242284</v>
      </c>
      <c r="AG59" s="20">
        <v>8.9843511980833775</v>
      </c>
      <c r="AH59" s="20">
        <v>9.0951857014484041</v>
      </c>
      <c r="AI59" s="20">
        <v>30.705882302473686</v>
      </c>
      <c r="AJ59" s="20">
        <v>12.254062544751156</v>
      </c>
      <c r="AK59" s="20">
        <v>8.9391680191473792</v>
      </c>
      <c r="AL59" s="20">
        <v>9.0349540872760095</v>
      </c>
      <c r="AM59" s="20">
        <v>30.754361122473686</v>
      </c>
      <c r="AN59" s="20">
        <v>12.161915624312615</v>
      </c>
      <c r="AO59" s="20">
        <v>8.8719481236034348</v>
      </c>
      <c r="AP59" s="20">
        <v>8.8685062381721878</v>
      </c>
      <c r="AQ59" s="20">
        <v>30.800520646473686</v>
      </c>
      <c r="AR59" s="20">
        <v>12.073766085121791</v>
      </c>
      <c r="AS59" s="20">
        <v>8.807644262026141</v>
      </c>
      <c r="AT59" s="20">
        <v>8.7122433870542828</v>
      </c>
      <c r="AU59" s="20">
        <v>30.931940960473685</v>
      </c>
      <c r="AV59" s="20">
        <v>11.858451271063952</v>
      </c>
      <c r="AW59" s="20">
        <v>8.6505751028925495</v>
      </c>
      <c r="AX59" s="20">
        <v>8.044717892903126</v>
      </c>
      <c r="AY59" s="20">
        <v>31.059522696473685</v>
      </c>
      <c r="AZ59" s="20">
        <v>11.609810920709252</v>
      </c>
      <c r="BA59" s="20">
        <v>8.4691954290053495</v>
      </c>
      <c r="BB59" s="20">
        <v>7.088922115988364</v>
      </c>
      <c r="BC59" s="20">
        <v>31.147507395473685</v>
      </c>
      <c r="BD59" s="20">
        <v>11.426714675833516</v>
      </c>
      <c r="BE59" s="20">
        <v>8.3356292675269064</v>
      </c>
      <c r="BF59" s="20">
        <v>6.3311345727148449</v>
      </c>
      <c r="BG59" s="20">
        <v>31.225353923473683</v>
      </c>
      <c r="BH59" s="20">
        <v>11.785935214809601</v>
      </c>
      <c r="BI59" s="20">
        <v>8.5976756494601663</v>
      </c>
      <c r="BJ59" s="20">
        <v>5.5405688152857735</v>
      </c>
      <c r="BK59" s="20">
        <v>31.271783481473683</v>
      </c>
      <c r="BL59" s="20">
        <v>12.185304350544266</v>
      </c>
      <c r="BM59" s="20">
        <v>8.8890098737597629</v>
      </c>
      <c r="BN59" s="20">
        <v>4.8620479787620496</v>
      </c>
      <c r="BO59" s="23">
        <v>30.486446613473685</v>
      </c>
      <c r="BP59" s="23">
        <v>13.333067411248503</v>
      </c>
      <c r="BQ59" s="23">
        <v>9.7262870468064104</v>
      </c>
      <c r="BR59" s="23">
        <v>13.505465620254013</v>
      </c>
      <c r="BS59" s="23">
        <v>30.513894737473684</v>
      </c>
      <c r="BT59" s="23">
        <v>13.189996003927645</v>
      </c>
      <c r="BU59" s="23">
        <v>9.6219184470782455</v>
      </c>
      <c r="BV59" s="23">
        <v>12.431163861836476</v>
      </c>
      <c r="BW59" s="23">
        <v>30.568313056473684</v>
      </c>
      <c r="BX59" s="23">
        <v>13.105327430660974</v>
      </c>
      <c r="BY59" s="23">
        <v>9.5601539016788557</v>
      </c>
      <c r="BZ59" s="23">
        <v>12.095529501899044</v>
      </c>
      <c r="CA59" s="23">
        <v>30.609703695473684</v>
      </c>
      <c r="CB59" s="23">
        <v>13.169430075775329</v>
      </c>
      <c r="CC59" s="23">
        <v>9.606915888820371</v>
      </c>
      <c r="CD59" s="23">
        <v>11.954404233983402</v>
      </c>
      <c r="CE59" s="23">
        <v>30.642223772473685</v>
      </c>
      <c r="CF59" s="23">
        <v>13.170685911488752</v>
      </c>
      <c r="CG59" s="23">
        <v>9.6078320034889337</v>
      </c>
      <c r="CH59" s="23">
        <v>11.857422408440602</v>
      </c>
      <c r="CI59" s="23">
        <v>30.678906251473684</v>
      </c>
      <c r="CJ59" s="23">
        <v>13.117613905836643</v>
      </c>
      <c r="CK59" s="23">
        <v>9.569116714260991</v>
      </c>
      <c r="CL59" s="23">
        <v>11.764543211697132</v>
      </c>
      <c r="CM59" s="23">
        <v>30.719388518473686</v>
      </c>
      <c r="CN59" s="23">
        <v>12.883824551670784</v>
      </c>
      <c r="CO59" s="23">
        <v>9.3985706353304792</v>
      </c>
      <c r="CP59" s="23">
        <v>11.663746485285388</v>
      </c>
      <c r="CQ59" s="23">
        <v>30.765783182473683</v>
      </c>
      <c r="CR59" s="23">
        <v>12.826263257012183</v>
      </c>
      <c r="CS59" s="23">
        <v>9.3565804722744499</v>
      </c>
      <c r="CT59" s="23">
        <v>11.542208224886942</v>
      </c>
      <c r="CU59" s="23">
        <v>30.822491825473683</v>
      </c>
      <c r="CV59" s="23">
        <v>12.753321211554123</v>
      </c>
      <c r="CW59" s="23">
        <v>9.3033702656487964</v>
      </c>
      <c r="CX59" s="23">
        <v>11.309330029581638</v>
      </c>
      <c r="CY59" s="23">
        <v>30.878795558473684</v>
      </c>
      <c r="CZ59" s="23">
        <v>12.686972303591535</v>
      </c>
      <c r="DA59" s="23">
        <v>9.2549696610330994</v>
      </c>
      <c r="DB59" s="23">
        <v>11.077704830085231</v>
      </c>
      <c r="DC59" s="23">
        <v>31.034970543473683</v>
      </c>
      <c r="DD59" s="23">
        <v>12.498425402008779</v>
      </c>
      <c r="DE59" s="23">
        <v>9.1174273213736825</v>
      </c>
      <c r="DF59" s="23">
        <v>10.438445203125838</v>
      </c>
      <c r="DG59" s="23">
        <v>31.177990189473686</v>
      </c>
      <c r="DH59" s="23">
        <v>12.374201240459236</v>
      </c>
      <c r="DI59" s="23">
        <v>9.0268075250348172</v>
      </c>
      <c r="DJ59" s="23">
        <v>9.8395408327605978</v>
      </c>
      <c r="DK59" s="23">
        <v>31.292671293473685</v>
      </c>
      <c r="DL59" s="23">
        <v>12.305512205638898</v>
      </c>
      <c r="DM59" s="23">
        <v>8.9766998304568197</v>
      </c>
      <c r="DN59" s="23">
        <v>9.3528887456709882</v>
      </c>
      <c r="DO59" s="23">
        <v>31.415047424473684</v>
      </c>
      <c r="DP59" s="23">
        <v>12.586240037938978</v>
      </c>
      <c r="DQ59" s="23">
        <v>9.1814868756850441</v>
      </c>
      <c r="DR59" s="23">
        <v>8.8191433315376102</v>
      </c>
      <c r="DS59" s="23">
        <v>31.533808934473683</v>
      </c>
      <c r="DT59" s="23">
        <v>12.79695179252567</v>
      </c>
      <c r="DU59" s="23">
        <v>9.3351981670205522</v>
      </c>
      <c r="DV59" s="23">
        <v>8.2964541397425791</v>
      </c>
      <c r="DW59" s="25">
        <v>30.489769132473686</v>
      </c>
      <c r="DX59" s="25">
        <v>13.333067411248503</v>
      </c>
      <c r="DY59" s="25">
        <v>9.7262870468064104</v>
      </c>
      <c r="DZ59" s="25">
        <v>13.505465620254013</v>
      </c>
      <c r="EA59" s="25">
        <v>30.515929355473684</v>
      </c>
      <c r="EB59" s="25">
        <v>12.670036187207145</v>
      </c>
      <c r="EC59" s="25">
        <v>9.2426149999238554</v>
      </c>
      <c r="ED59" s="25">
        <v>9.6764187305223643</v>
      </c>
      <c r="EE59" s="25">
        <v>30.567261204473684</v>
      </c>
      <c r="EF59" s="25">
        <v>12.395022830855286</v>
      </c>
      <c r="EG59" s="25">
        <v>9.0419965853400353</v>
      </c>
      <c r="EH59" s="25">
        <v>8.810334109131702</v>
      </c>
      <c r="EI59" s="25">
        <v>30.605783607473686</v>
      </c>
      <c r="EJ59" s="25">
        <v>12.344005241198031</v>
      </c>
      <c r="EK59" s="25">
        <v>9.0047799639777217</v>
      </c>
      <c r="EL59" s="25">
        <v>8.72601919156142</v>
      </c>
      <c r="EM59" s="25">
        <v>30.633438052473686</v>
      </c>
      <c r="EN59" s="25">
        <v>12.293974859055403</v>
      </c>
      <c r="EO59" s="25">
        <v>8.9682834967529281</v>
      </c>
      <c r="EP59" s="25">
        <v>8.6574401630676334</v>
      </c>
      <c r="EQ59" s="25">
        <v>30.662269787473686</v>
      </c>
      <c r="ER59" s="25">
        <v>12.244643614037884</v>
      </c>
      <c r="ES59" s="25">
        <v>8.9322970403271587</v>
      </c>
      <c r="ET59" s="25">
        <v>8.5866892918603526</v>
      </c>
      <c r="EU59" s="25">
        <v>30.694238350473686</v>
      </c>
      <c r="EV59" s="25">
        <v>12.18452429477041</v>
      </c>
      <c r="EW59" s="25">
        <v>8.8884408339330676</v>
      </c>
      <c r="EX59" s="25">
        <v>8.545672816756273</v>
      </c>
      <c r="EY59" s="25">
        <v>30.730449554473687</v>
      </c>
      <c r="EZ59" s="25">
        <v>12.114299854648364</v>
      </c>
      <c r="FA59" s="25">
        <v>8.8372130825641619</v>
      </c>
      <c r="FB59" s="25">
        <v>8.4997837214698606</v>
      </c>
      <c r="FC59" s="25">
        <v>30.773520075473684</v>
      </c>
      <c r="FD59" s="25">
        <v>12.021372878435978</v>
      </c>
      <c r="FE59" s="25">
        <v>8.7694241471935293</v>
      </c>
      <c r="FF59" s="25">
        <v>8.4172052246867537</v>
      </c>
      <c r="FG59" s="25">
        <v>30.810477922473684</v>
      </c>
      <c r="FH59" s="25">
        <v>11.943894890640921</v>
      </c>
      <c r="FI59" s="25">
        <v>8.7129050337847183</v>
      </c>
      <c r="FJ59" s="25">
        <v>8.3134662336129566</v>
      </c>
      <c r="FK59" s="25">
        <v>30.913504114473685</v>
      </c>
      <c r="FL59" s="25">
        <v>11.728848726496894</v>
      </c>
      <c r="FM59" s="25">
        <v>8.556031851022972</v>
      </c>
      <c r="FN59" s="25">
        <v>7.8189299005732096</v>
      </c>
      <c r="FO59" s="25">
        <v>31.007761223473686</v>
      </c>
      <c r="FP59" s="25">
        <v>11.493954836190047</v>
      </c>
      <c r="FQ59" s="25">
        <v>8.3846800283555201</v>
      </c>
      <c r="FR59" s="25">
        <v>7.023155882097825</v>
      </c>
      <c r="FS59" s="25">
        <v>31.058918483473686</v>
      </c>
      <c r="FT59" s="25">
        <v>11.328841951810166</v>
      </c>
      <c r="FU59" s="25">
        <v>8.2642324779853737</v>
      </c>
      <c r="FV59" s="25">
        <v>6.4314755605143219</v>
      </c>
      <c r="FW59" s="25">
        <v>31.083542698473686</v>
      </c>
      <c r="FX59" s="25">
        <v>11.713001618327754</v>
      </c>
      <c r="FY59" s="25">
        <v>8.544471606245029</v>
      </c>
      <c r="FZ59" s="25">
        <v>5.8705638134264291</v>
      </c>
      <c r="GA59" s="25">
        <v>31.059214021473686</v>
      </c>
      <c r="GB59" s="25">
        <v>12.142300943858162</v>
      </c>
      <c r="GC59" s="25">
        <v>8.8576394872974014</v>
      </c>
      <c r="GD59" s="25">
        <v>5.4886508110327199</v>
      </c>
      <c r="GE59" s="26">
        <v>30.489769132473686</v>
      </c>
      <c r="GF59" s="26">
        <v>13.333067411248503</v>
      </c>
      <c r="GG59" s="26">
        <v>9.7262870468064104</v>
      </c>
      <c r="GH59" s="26">
        <v>13.505465620254013</v>
      </c>
      <c r="GI59" s="26">
        <v>30.490627734473684</v>
      </c>
      <c r="GJ59" s="26">
        <v>12.863376863416564</v>
      </c>
      <c r="GK59" s="26">
        <v>9.3836543314320693</v>
      </c>
      <c r="GL59" s="26">
        <v>10.827446424388825</v>
      </c>
      <c r="GM59" s="26">
        <v>30.531153010473684</v>
      </c>
      <c r="GN59" s="26">
        <v>12.661265930402191</v>
      </c>
      <c r="GO59" s="26">
        <v>9.2362172196885854</v>
      </c>
      <c r="GP59" s="26">
        <v>10.199149276636255</v>
      </c>
      <c r="GQ59" s="26">
        <v>30.558932241473684</v>
      </c>
      <c r="GR59" s="26">
        <v>12.623056450630919</v>
      </c>
      <c r="GS59" s="26">
        <v>9.2083439361671218</v>
      </c>
      <c r="GT59" s="26">
        <v>10.12504500073485</v>
      </c>
      <c r="GU59" s="26">
        <v>30.576923618473685</v>
      </c>
      <c r="GV59" s="26">
        <v>12.565651625839051</v>
      </c>
      <c r="GW59" s="26">
        <v>9.1664679157004194</v>
      </c>
      <c r="GX59" s="26">
        <v>10.062339877610619</v>
      </c>
      <c r="GY59" s="26">
        <v>30.598745812473684</v>
      </c>
      <c r="GZ59" s="26">
        <v>12.532613110555806</v>
      </c>
      <c r="HA59" s="26">
        <v>9.1423667787801914</v>
      </c>
      <c r="HB59" s="26">
        <v>9.9973569025298374</v>
      </c>
      <c r="HC59" s="26">
        <v>30.625351092473686</v>
      </c>
      <c r="HD59" s="26">
        <v>12.485362532674701</v>
      </c>
      <c r="HE59" s="26">
        <v>9.1078981400623373</v>
      </c>
      <c r="HF59" s="26">
        <v>9.9160214885348879</v>
      </c>
      <c r="HG59" s="26">
        <v>30.658516944473686</v>
      </c>
      <c r="HH59" s="26">
        <v>12.386198448359778</v>
      </c>
      <c r="HI59" s="26">
        <v>9.0355593211670744</v>
      </c>
      <c r="HJ59" s="26">
        <v>9.6836345284666336</v>
      </c>
      <c r="HK59" s="26">
        <v>30.703474911473684</v>
      </c>
      <c r="HL59" s="26">
        <v>12.282403794468927</v>
      </c>
      <c r="HM59" s="26">
        <v>8.9598425662352987</v>
      </c>
      <c r="HN59" s="26">
        <v>9.4068814935980427</v>
      </c>
      <c r="HO59" s="26">
        <v>30.743439346473686</v>
      </c>
      <c r="HP59" s="26">
        <v>12.115337633297605</v>
      </c>
      <c r="HQ59" s="26">
        <v>8.8379701276403058</v>
      </c>
      <c r="HR59" s="26">
        <v>9.1065659193546438</v>
      </c>
      <c r="HS59" s="26">
        <v>30.847343839473684</v>
      </c>
      <c r="HT59" s="26">
        <v>11.821637852430424</v>
      </c>
      <c r="HU59" s="26">
        <v>8.6237202265344006</v>
      </c>
      <c r="HV59" s="26">
        <v>8.2971969839678223</v>
      </c>
      <c r="HW59" s="26">
        <v>30.934478449473684</v>
      </c>
      <c r="HX59" s="26">
        <v>11.604043149031103</v>
      </c>
      <c r="HY59" s="26">
        <v>8.4649879198679692</v>
      </c>
      <c r="HZ59" s="26">
        <v>7.5460796820504683</v>
      </c>
      <c r="IA59" s="26">
        <v>30.978638688473684</v>
      </c>
      <c r="IB59" s="26">
        <v>11.536076354221164</v>
      </c>
      <c r="IC59" s="26">
        <v>8.4154070893221675</v>
      </c>
      <c r="ID59" s="26">
        <v>7.0093398447448791</v>
      </c>
      <c r="IE59" s="26">
        <v>30.986433079473684</v>
      </c>
      <c r="IF59" s="26">
        <v>12.413888024782786</v>
      </c>
      <c r="IG59" s="26">
        <v>9.055758481659387</v>
      </c>
      <c r="IH59" s="26">
        <v>6.7297760379298026</v>
      </c>
      <c r="II59" s="26">
        <v>30.924371294473683</v>
      </c>
      <c r="IJ59" s="26">
        <v>12.364404677504472</v>
      </c>
      <c r="IK59" s="26">
        <v>9.0196610687520149</v>
      </c>
      <c r="IL59" s="26">
        <v>7.0913072288319938</v>
      </c>
      <c r="IM59" s="27">
        <v>30.488789900473684</v>
      </c>
      <c r="IN59" s="27">
        <v>13.333067411248503</v>
      </c>
      <c r="IO59" s="27">
        <v>9.7262870468064104</v>
      </c>
      <c r="IP59" s="27">
        <v>13.505465620254013</v>
      </c>
      <c r="IQ59" s="27">
        <v>30.511280922473684</v>
      </c>
      <c r="IR59" s="27">
        <v>13.01556205407058</v>
      </c>
      <c r="IS59" s="27">
        <v>9.494671309215077</v>
      </c>
      <c r="IT59" s="27">
        <v>11.530781506402235</v>
      </c>
      <c r="IU59" s="27">
        <v>30.557745244473686</v>
      </c>
      <c r="IV59" s="27">
        <v>12.778499543977512</v>
      </c>
      <c r="IW59" s="27">
        <v>9.321737508606196</v>
      </c>
      <c r="IX59" s="27">
        <v>11.040726648275857</v>
      </c>
      <c r="IY59" s="27">
        <v>30.587674917473684</v>
      </c>
      <c r="IZ59" s="27">
        <v>12.730323817264001</v>
      </c>
      <c r="JA59" s="27">
        <v>9.2865939866954914</v>
      </c>
      <c r="JB59" s="27">
        <v>10.943794157534274</v>
      </c>
      <c r="JC59" s="27">
        <v>30.606940118473684</v>
      </c>
      <c r="JD59" s="27">
        <v>12.685164737775475</v>
      </c>
      <c r="JE59" s="27">
        <v>9.2536510669361274</v>
      </c>
      <c r="JF59" s="27">
        <v>10.894151461897092</v>
      </c>
      <c r="JG59" s="27">
        <v>30.630378114473686</v>
      </c>
      <c r="JH59" s="27">
        <v>12.678095684621601</v>
      </c>
      <c r="JI59" s="27">
        <v>9.2484942910793055</v>
      </c>
      <c r="JJ59" s="27">
        <v>10.843836363058891</v>
      </c>
      <c r="JK59" s="27">
        <v>30.657831111473683</v>
      </c>
      <c r="JL59" s="27">
        <v>12.622857378246097</v>
      </c>
      <c r="JM59" s="27">
        <v>9.20819871563398</v>
      </c>
      <c r="JN59" s="27">
        <v>10.798547576277173</v>
      </c>
      <c r="JO59" s="27">
        <v>30.687545533473685</v>
      </c>
      <c r="JP59" s="27">
        <v>12.563955075455681</v>
      </c>
      <c r="JQ59" s="27">
        <v>9.1652303058159834</v>
      </c>
      <c r="JR59" s="27">
        <v>10.74307305053626</v>
      </c>
      <c r="JS59" s="27">
        <v>30.734576759473686</v>
      </c>
      <c r="JT59" s="27">
        <v>12.471727236368398</v>
      </c>
      <c r="JU59" s="27">
        <v>9.0979513812443731</v>
      </c>
      <c r="JV59" s="27">
        <v>10.57168927810147</v>
      </c>
      <c r="JW59" s="27">
        <v>30.780129510473685</v>
      </c>
      <c r="JX59" s="27">
        <v>12.382163239197608</v>
      </c>
      <c r="JY59" s="27">
        <v>9.0326156922634908</v>
      </c>
      <c r="JZ59" s="27">
        <v>10.405779545813612</v>
      </c>
      <c r="KA59" s="27">
        <v>30.904140402473686</v>
      </c>
      <c r="KB59" s="27">
        <v>12.20782239211548</v>
      </c>
      <c r="KC59" s="27">
        <v>8.9054364715784153</v>
      </c>
      <c r="KD59" s="27">
        <v>9.9364183502949182</v>
      </c>
      <c r="KE59" s="27">
        <v>31.015664717473683</v>
      </c>
      <c r="KF59" s="27">
        <v>12.057397860854776</v>
      </c>
      <c r="KG59" s="27">
        <v>8.7957038703100405</v>
      </c>
      <c r="KH59" s="27">
        <v>9.4925763341960163</v>
      </c>
      <c r="KI59" s="27">
        <v>31.089686090473684</v>
      </c>
      <c r="KJ59" s="27">
        <v>11.960347270302631</v>
      </c>
      <c r="KK59" s="27">
        <v>8.724906815689593</v>
      </c>
      <c r="KL59" s="27">
        <v>9.2054824766659245</v>
      </c>
      <c r="KM59" s="27">
        <v>31.153581735473686</v>
      </c>
      <c r="KN59" s="27">
        <v>12.417861310275512</v>
      </c>
      <c r="KO59" s="27">
        <v>9.0586569381082445</v>
      </c>
      <c r="KP59" s="27">
        <v>8.9365857510526503</v>
      </c>
      <c r="KQ59" s="27">
        <v>31.186886790473686</v>
      </c>
      <c r="KR59" s="27">
        <v>12.924052772584103</v>
      </c>
      <c r="KS59" s="27">
        <v>9.4279165624091323</v>
      </c>
      <c r="KT59" s="133">
        <v>8.7940104585309591</v>
      </c>
      <c r="KU59" s="149">
        <v>30.488789900473684</v>
      </c>
      <c r="KV59" s="149">
        <v>13.333067411248503</v>
      </c>
      <c r="KW59" s="149">
        <v>9.7262870468064104</v>
      </c>
      <c r="KX59" s="149">
        <v>13.505465620254013</v>
      </c>
      <c r="KY59" s="149">
        <v>30.495210017473685</v>
      </c>
      <c r="KZ59" s="149">
        <v>12.579054714017628</v>
      </c>
      <c r="LA59" s="149">
        <v>9.1762452819221281</v>
      </c>
      <c r="LB59" s="149">
        <v>9.2282204424640604</v>
      </c>
      <c r="LC59" s="149">
        <v>30.542827874473684</v>
      </c>
      <c r="LD59" s="149">
        <v>12.325250315611477</v>
      </c>
      <c r="LE59" s="149">
        <v>8.9910985068778793</v>
      </c>
      <c r="LF59" s="149">
        <v>8.2626757303314449</v>
      </c>
      <c r="LG59" s="149">
        <v>30.578297005473686</v>
      </c>
      <c r="LH59" s="149">
        <v>12.278417168530728</v>
      </c>
      <c r="LI59" s="149">
        <v>8.9569343781172037</v>
      </c>
      <c r="LJ59" s="149">
        <v>8.1725469963183599</v>
      </c>
      <c r="LK59" s="149">
        <v>30.603487832473686</v>
      </c>
      <c r="LL59" s="149">
        <v>12.220895851422492</v>
      </c>
      <c r="LM59" s="149">
        <v>8.9149733781275771</v>
      </c>
      <c r="LN59" s="149">
        <v>8.0944099233415265</v>
      </c>
      <c r="LO59" s="149">
        <v>30.628724108473683</v>
      </c>
      <c r="LP59" s="149">
        <v>12.183547120433325</v>
      </c>
      <c r="LQ59" s="149">
        <v>8.8877279988588782</v>
      </c>
      <c r="LR59" s="149">
        <v>8.0173303794281914</v>
      </c>
      <c r="LS59" s="149">
        <v>30.657248034473685</v>
      </c>
      <c r="LT59" s="149">
        <v>12.129332890751096</v>
      </c>
      <c r="LU59" s="149">
        <v>8.848179473103583</v>
      </c>
      <c r="LV59" s="149">
        <v>7.9163338405629666</v>
      </c>
      <c r="LW59" s="149">
        <v>30.696095711473685</v>
      </c>
      <c r="LX59" s="149">
        <v>12.02376820083086</v>
      </c>
      <c r="LY59" s="149">
        <v>8.7711715015317075</v>
      </c>
      <c r="LZ59" s="149">
        <v>7.6652654224159136</v>
      </c>
      <c r="MA59" s="149">
        <v>30.742775492473683</v>
      </c>
      <c r="MB59" s="149">
        <v>11.918051423719806</v>
      </c>
      <c r="MC59" s="149">
        <v>8.6940525844715637</v>
      </c>
      <c r="MD59" s="149">
        <v>7.3784914250218314</v>
      </c>
      <c r="ME59" s="149">
        <v>30.783927947473686</v>
      </c>
      <c r="MF59" s="149">
        <v>11.747904687959888</v>
      </c>
      <c r="MG59" s="149">
        <v>8.5699329096035051</v>
      </c>
      <c r="MH59" s="149">
        <v>7.0661201756597407</v>
      </c>
      <c r="MI59" s="149">
        <v>30.887607610473687</v>
      </c>
      <c r="MJ59" s="149">
        <v>11.446205768034899</v>
      </c>
      <c r="MK59" s="149">
        <v>8.3498477479229845</v>
      </c>
      <c r="ML59" s="149">
        <v>6.2122480754048901</v>
      </c>
      <c r="MM59" s="149">
        <v>30.971146545473687</v>
      </c>
      <c r="MN59" s="149">
        <v>11.223702207859406</v>
      </c>
      <c r="MO59" s="149">
        <v>8.1875344985819201</v>
      </c>
      <c r="MP59" s="149">
        <v>5.4381223219065653</v>
      </c>
      <c r="MQ59" s="149">
        <v>31.013711071473686</v>
      </c>
      <c r="MR59" s="149">
        <v>11.149066227936949</v>
      </c>
      <c r="MS59" s="149">
        <v>8.133088590348299</v>
      </c>
      <c r="MT59" s="149">
        <v>4.8742907396176989</v>
      </c>
      <c r="MU59" s="149">
        <v>31.020875294473683</v>
      </c>
      <c r="MV59" s="149">
        <v>12.016244738731592</v>
      </c>
      <c r="MW59" s="149">
        <v>8.765683240675731</v>
      </c>
      <c r="MX59" s="149">
        <v>4.5517442550931442</v>
      </c>
      <c r="MY59" s="149">
        <v>30.965190610473684</v>
      </c>
      <c r="MZ59" s="149">
        <v>11.955519882923017</v>
      </c>
      <c r="NA59" s="149">
        <v>8.7213853038054925</v>
      </c>
      <c r="NB59" s="149">
        <v>4.8517116820453765</v>
      </c>
      <c r="ND59" s="97"/>
    </row>
    <row r="60" spans="1:368" ht="15" thickBot="1" x14ac:dyDescent="0.35">
      <c r="A60" s="2"/>
      <c r="B60" s="72" t="s">
        <v>498</v>
      </c>
      <c r="C60" s="72" t="s">
        <v>499</v>
      </c>
      <c r="D60" s="72" t="s">
        <v>834</v>
      </c>
      <c r="E60" s="85">
        <v>388434</v>
      </c>
      <c r="F60" s="82">
        <v>389885</v>
      </c>
      <c r="G60" s="20">
        <v>29.856593664999998</v>
      </c>
      <c r="H60" s="20">
        <v>13.519664938173115</v>
      </c>
      <c r="I60" s="20">
        <v>9.8624073447928886</v>
      </c>
      <c r="J60" s="20">
        <v>18.210104658196535</v>
      </c>
      <c r="K60" s="20">
        <v>30.089026058999998</v>
      </c>
      <c r="L60" s="20">
        <v>12.673485314748941</v>
      </c>
      <c r="M60" s="20">
        <v>9.2451310904450974</v>
      </c>
      <c r="N60" s="20">
        <v>13.231885646758057</v>
      </c>
      <c r="O60" s="20">
        <v>30.257448272000001</v>
      </c>
      <c r="P60" s="20">
        <v>12.289940364114393</v>
      </c>
      <c r="Q60" s="20">
        <v>8.9653403888637371</v>
      </c>
      <c r="R60" s="20">
        <v>11.641936709377511</v>
      </c>
      <c r="S60" s="20">
        <v>30.363064212000001</v>
      </c>
      <c r="T60" s="20">
        <v>11.912732919524093</v>
      </c>
      <c r="U60" s="20">
        <v>8.6901728097076933</v>
      </c>
      <c r="V60" s="20">
        <v>10.463078454270281</v>
      </c>
      <c r="W60" s="20">
        <v>30.491287244999999</v>
      </c>
      <c r="X60" s="20">
        <v>11.569402860260578</v>
      </c>
      <c r="Y60" s="20">
        <v>8.4397183114894681</v>
      </c>
      <c r="Z60" s="20">
        <v>9.5571247083099422</v>
      </c>
      <c r="AA60" s="20">
        <v>30.643207928999999</v>
      </c>
      <c r="AB60" s="20">
        <v>11.389632098297858</v>
      </c>
      <c r="AC60" s="20">
        <v>8.30857804349702</v>
      </c>
      <c r="AD60" s="20">
        <v>8.6427727772501228</v>
      </c>
      <c r="AE60" s="20">
        <v>30.825746032000001</v>
      </c>
      <c r="AF60" s="20">
        <v>11.120472758303094</v>
      </c>
      <c r="AG60" s="20">
        <v>8.112230052343131</v>
      </c>
      <c r="AH60" s="20">
        <v>7.726456138498996</v>
      </c>
      <c r="AI60" s="20">
        <v>31.039750871999999</v>
      </c>
      <c r="AJ60" s="20">
        <v>10.824593917580261</v>
      </c>
      <c r="AK60" s="20">
        <v>7.8963905574105002</v>
      </c>
      <c r="AL60" s="20">
        <v>6.8091673191037003</v>
      </c>
      <c r="AM60" s="20">
        <v>31.185494955999999</v>
      </c>
      <c r="AN60" s="20">
        <v>10.542069924560785</v>
      </c>
      <c r="AO60" s="20">
        <v>7.690293237944533</v>
      </c>
      <c r="AP60" s="20">
        <v>5.8774749829346007</v>
      </c>
      <c r="AQ60" s="20">
        <v>31.332050301999999</v>
      </c>
      <c r="AR60" s="20">
        <v>10.285847071890997</v>
      </c>
      <c r="AS60" s="20">
        <v>7.503382234185902</v>
      </c>
      <c r="AT60" s="20">
        <v>4.9620465127950837</v>
      </c>
      <c r="AU60" s="20">
        <v>31.842819425000002</v>
      </c>
      <c r="AV60" s="20">
        <v>9.6439482454093319</v>
      </c>
      <c r="AW60" s="20">
        <v>7.0351259771072288</v>
      </c>
      <c r="AX60" s="20">
        <v>2.3334684279675741</v>
      </c>
      <c r="AY60" s="20">
        <v>32.311209572000003</v>
      </c>
      <c r="AZ60" s="20">
        <v>8.9961564207854412</v>
      </c>
      <c r="BA60" s="20">
        <v>6.5625708599291004</v>
      </c>
      <c r="BB60" s="20">
        <v>-0.47671184000054012</v>
      </c>
      <c r="BC60" s="20">
        <v>32.619785415999999</v>
      </c>
      <c r="BD60" s="20">
        <v>8.4873419527925194</v>
      </c>
      <c r="BE60" s="20">
        <v>6.1913977895003027</v>
      </c>
      <c r="BF60" s="20">
        <v>-2.4115050391321233</v>
      </c>
      <c r="BG60" s="20">
        <v>32.895087685999997</v>
      </c>
      <c r="BH60" s="20">
        <v>7.9885975498446422</v>
      </c>
      <c r="BI60" s="20">
        <v>5.8275706913213323</v>
      </c>
      <c r="BJ60" s="20">
        <v>-3.9730279978677103</v>
      </c>
      <c r="BK60" s="20">
        <v>33.027540528000003</v>
      </c>
      <c r="BL60" s="20">
        <v>7.5915179872816614</v>
      </c>
      <c r="BM60" s="20">
        <v>5.5379066787738829</v>
      </c>
      <c r="BN60" s="20">
        <v>-4.8449906927300788</v>
      </c>
      <c r="BO60" s="23">
        <v>29.834939808000001</v>
      </c>
      <c r="BP60" s="23">
        <v>13.519664938173115</v>
      </c>
      <c r="BQ60" s="23">
        <v>9.8624073447928886</v>
      </c>
      <c r="BR60" s="23">
        <v>18.210104658196535</v>
      </c>
      <c r="BS60" s="23">
        <v>29.997250409999999</v>
      </c>
      <c r="BT60" s="23">
        <v>13.154703450498662</v>
      </c>
      <c r="BU60" s="23">
        <v>9.5961730207125591</v>
      </c>
      <c r="BV60" s="23">
        <v>16.112649738392491</v>
      </c>
      <c r="BW60" s="23">
        <v>30.115347414999999</v>
      </c>
      <c r="BX60" s="23">
        <v>12.978471644266051</v>
      </c>
      <c r="BY60" s="23">
        <v>9.4676143716540935</v>
      </c>
      <c r="BZ60" s="23">
        <v>15.581188497966844</v>
      </c>
      <c r="CA60" s="23">
        <v>30.235477444000001</v>
      </c>
      <c r="CB60" s="23">
        <v>12.703701412939568</v>
      </c>
      <c r="CC60" s="23">
        <v>9.2671733133913783</v>
      </c>
      <c r="CD60" s="23">
        <v>14.92742340284984</v>
      </c>
      <c r="CE60" s="23">
        <v>30.369562727999998</v>
      </c>
      <c r="CF60" s="23">
        <v>12.446341270849391</v>
      </c>
      <c r="CG60" s="23">
        <v>9.0794326728344927</v>
      </c>
      <c r="CH60" s="23">
        <v>14.260968867503092</v>
      </c>
      <c r="CI60" s="23">
        <v>30.528754532000001</v>
      </c>
      <c r="CJ60" s="23">
        <v>12.113810854226575</v>
      </c>
      <c r="CK60" s="23">
        <v>8.8368563635645785</v>
      </c>
      <c r="CL60" s="23">
        <v>13.58585367645116</v>
      </c>
      <c r="CM60" s="23">
        <v>30.717764076999998</v>
      </c>
      <c r="CN60" s="23">
        <v>11.661419800725024</v>
      </c>
      <c r="CO60" s="23">
        <v>8.5068433884519585</v>
      </c>
      <c r="CP60" s="23">
        <v>12.875252441440285</v>
      </c>
      <c r="CQ60" s="23">
        <v>30.884961385</v>
      </c>
      <c r="CR60" s="23">
        <v>11.497091044051034</v>
      </c>
      <c r="CS60" s="23">
        <v>8.3869678483262398</v>
      </c>
      <c r="CT60" s="23">
        <v>12.129171576556056</v>
      </c>
      <c r="CU60" s="23">
        <v>31.006858339000001</v>
      </c>
      <c r="CV60" s="23">
        <v>11.370909567565958</v>
      </c>
      <c r="CW60" s="23">
        <v>8.2949202179926278</v>
      </c>
      <c r="CX60" s="23">
        <v>11.440411366973812</v>
      </c>
      <c r="CY60" s="23">
        <v>31.143707472999999</v>
      </c>
      <c r="CZ60" s="23">
        <v>11.251993461528103</v>
      </c>
      <c r="DA60" s="23">
        <v>8.2081725742481098</v>
      </c>
      <c r="DB60" s="23">
        <v>10.767870161518061</v>
      </c>
      <c r="DC60" s="23">
        <v>31.588244967000001</v>
      </c>
      <c r="DD60" s="23">
        <v>11.09730610963112</v>
      </c>
      <c r="DE60" s="23">
        <v>8.0953303046747092</v>
      </c>
      <c r="DF60" s="23">
        <v>10.256828464300526</v>
      </c>
      <c r="DG60" s="23">
        <v>31.972682685999999</v>
      </c>
      <c r="DH60" s="23">
        <v>11.000722111675087</v>
      </c>
      <c r="DI60" s="23">
        <v>8.0248736228569904</v>
      </c>
      <c r="DJ60" s="23">
        <v>9.7436771651019995</v>
      </c>
      <c r="DK60" s="23">
        <v>32.198259012000001</v>
      </c>
      <c r="DL60" s="23">
        <v>10.796719791411871</v>
      </c>
      <c r="DM60" s="23">
        <v>7.876056770448324</v>
      </c>
      <c r="DN60" s="23">
        <v>8.8389378774543843</v>
      </c>
      <c r="DO60" s="23">
        <v>32.420914823000004</v>
      </c>
      <c r="DP60" s="23">
        <v>10.492747542565846</v>
      </c>
      <c r="DQ60" s="23">
        <v>7.6543132469703412</v>
      </c>
      <c r="DR60" s="23">
        <v>7.6195289479995552</v>
      </c>
      <c r="DS60" s="23">
        <v>32.592891266000002</v>
      </c>
      <c r="DT60" s="23">
        <v>10.142306990967414</v>
      </c>
      <c r="DU60" s="23">
        <v>7.3986717435896621</v>
      </c>
      <c r="DV60" s="23">
        <v>6.5628063796949405</v>
      </c>
      <c r="DW60" s="25">
        <v>29.863671687</v>
      </c>
      <c r="DX60" s="25">
        <v>13.519664938173115</v>
      </c>
      <c r="DY60" s="25">
        <v>9.8624073447928886</v>
      </c>
      <c r="DZ60" s="25">
        <v>18.210104658196535</v>
      </c>
      <c r="EA60" s="25">
        <v>30.064375364</v>
      </c>
      <c r="EB60" s="25">
        <v>12.553268806335595</v>
      </c>
      <c r="EC60" s="25">
        <v>9.157434821272517</v>
      </c>
      <c r="ED60" s="25">
        <v>12.577462355041153</v>
      </c>
      <c r="EE60" s="25">
        <v>30.232750178</v>
      </c>
      <c r="EF60" s="25">
        <v>12.062434029291312</v>
      </c>
      <c r="EG60" s="25">
        <v>8.7993776850684124</v>
      </c>
      <c r="EH60" s="25">
        <v>10.812974763007844</v>
      </c>
      <c r="EI60" s="25">
        <v>30.350007519000002</v>
      </c>
      <c r="EJ60" s="25">
        <v>11.559139957228631</v>
      </c>
      <c r="EK60" s="25">
        <v>8.4322316666129833</v>
      </c>
      <c r="EL60" s="25">
        <v>9.5724838134220036</v>
      </c>
      <c r="EM60" s="25">
        <v>30.471807247000001</v>
      </c>
      <c r="EN60" s="25">
        <v>11.202870142199689</v>
      </c>
      <c r="EO60" s="25">
        <v>8.1723377967176969</v>
      </c>
      <c r="EP60" s="25">
        <v>8.5999306382445475</v>
      </c>
      <c r="EQ60" s="25">
        <v>30.612784091999998</v>
      </c>
      <c r="ER60" s="25">
        <v>11.089203588460231</v>
      </c>
      <c r="ES60" s="25">
        <v>8.0894196282879403</v>
      </c>
      <c r="ET60" s="25">
        <v>7.6125976589742237</v>
      </c>
      <c r="EU60" s="25">
        <v>30.779685204</v>
      </c>
      <c r="EV60" s="25">
        <v>10.756714946189366</v>
      </c>
      <c r="EW60" s="25">
        <v>7.8468737928261696</v>
      </c>
      <c r="EX60" s="25">
        <v>6.6172178329180333</v>
      </c>
      <c r="EY60" s="25">
        <v>30.978479759999999</v>
      </c>
      <c r="EZ60" s="25">
        <v>10.417114177486187</v>
      </c>
      <c r="FA60" s="25">
        <v>7.599139760150643</v>
      </c>
      <c r="FB60" s="25">
        <v>5.6165471190018401</v>
      </c>
      <c r="FC60" s="25">
        <v>31.171815743</v>
      </c>
      <c r="FD60" s="25">
        <v>10.124732568051318</v>
      </c>
      <c r="FE60" s="25">
        <v>7.3858514467523619</v>
      </c>
      <c r="FF60" s="25">
        <v>4.613689481948029</v>
      </c>
      <c r="FG60" s="25">
        <v>31.331399781999998</v>
      </c>
      <c r="FH60" s="25">
        <v>9.8444997517915098</v>
      </c>
      <c r="FI60" s="25">
        <v>7.1814255088336525</v>
      </c>
      <c r="FJ60" s="25">
        <v>3.6752732284603375</v>
      </c>
      <c r="FK60" s="25">
        <v>31.867489969000001</v>
      </c>
      <c r="FL60" s="25">
        <v>9.2424236038261434</v>
      </c>
      <c r="FM60" s="25">
        <v>6.7422193413011744</v>
      </c>
      <c r="FN60" s="25">
        <v>1.8869019761701935</v>
      </c>
      <c r="FO60" s="25">
        <v>32.375202459</v>
      </c>
      <c r="FP60" s="25">
        <v>8.4792885155088573</v>
      </c>
      <c r="FQ60" s="25">
        <v>6.1855229191258925</v>
      </c>
      <c r="FR60" s="25">
        <v>-1.0493716045591981</v>
      </c>
      <c r="FS60" s="25">
        <v>32.665479294000001</v>
      </c>
      <c r="FT60" s="25">
        <v>7.8333531650639951</v>
      </c>
      <c r="FU60" s="25">
        <v>5.7143220740145928</v>
      </c>
      <c r="FV60" s="25">
        <v>-3.2455409495783911</v>
      </c>
      <c r="FW60" s="25">
        <v>32.870619849999997</v>
      </c>
      <c r="FX60" s="25">
        <v>7.1661566094526306</v>
      </c>
      <c r="FY60" s="25">
        <v>5.2276114757435677</v>
      </c>
      <c r="FZ60" s="25">
        <v>-5.1549683700625195</v>
      </c>
      <c r="GA60" s="25">
        <v>32.936395500000003</v>
      </c>
      <c r="GB60" s="25">
        <v>6.6569760761286343</v>
      </c>
      <c r="GC60" s="25">
        <v>4.8561713657522976</v>
      </c>
      <c r="GD60" s="25">
        <v>-6.2538189335762269</v>
      </c>
      <c r="GE60" s="26">
        <v>29.864318586</v>
      </c>
      <c r="GF60" s="26">
        <v>13.519664938173115</v>
      </c>
      <c r="GG60" s="26">
        <v>9.8624073447928886</v>
      </c>
      <c r="GH60" s="26">
        <v>18.210104658196535</v>
      </c>
      <c r="GI60" s="26">
        <v>30.049015166</v>
      </c>
      <c r="GJ60" s="26">
        <v>12.780016461559276</v>
      </c>
      <c r="GK60" s="26">
        <v>9.3228440788627989</v>
      </c>
      <c r="GL60" s="26">
        <v>13.917090310879951</v>
      </c>
      <c r="GM60" s="26">
        <v>30.187507849999999</v>
      </c>
      <c r="GN60" s="26">
        <v>12.300150722432521</v>
      </c>
      <c r="GO60" s="26">
        <v>8.9727887031030455</v>
      </c>
      <c r="GP60" s="26">
        <v>12.448418564035867</v>
      </c>
      <c r="GQ60" s="26">
        <v>30.272331014999999</v>
      </c>
      <c r="GR60" s="26">
        <v>11.885328659456</v>
      </c>
      <c r="GS60" s="26">
        <v>8.6701817835239723</v>
      </c>
      <c r="GT60" s="26">
        <v>11.24036891364263</v>
      </c>
      <c r="GU60" s="26">
        <v>30.384419778999998</v>
      </c>
      <c r="GV60" s="26">
        <v>11.611170528068577</v>
      </c>
      <c r="GW60" s="26">
        <v>8.4701872436448351</v>
      </c>
      <c r="GX60" s="26">
        <v>10.285513023446548</v>
      </c>
      <c r="GY60" s="26">
        <v>30.531648112999999</v>
      </c>
      <c r="GZ60" s="26">
        <v>11.486368199019813</v>
      </c>
      <c r="HA60" s="26">
        <v>8.3791456821648271</v>
      </c>
      <c r="HB60" s="26">
        <v>9.2850091619107573</v>
      </c>
      <c r="HC60" s="26">
        <v>30.719825799999999</v>
      </c>
      <c r="HD60" s="26">
        <v>11.223645708178871</v>
      </c>
      <c r="HE60" s="26">
        <v>8.1874932828515874</v>
      </c>
      <c r="HF60" s="26">
        <v>8.2024463801947469</v>
      </c>
      <c r="HG60" s="26">
        <v>30.954414001</v>
      </c>
      <c r="HH60" s="26">
        <v>10.896862725364915</v>
      </c>
      <c r="HI60" s="26">
        <v>7.9491096465265585</v>
      </c>
      <c r="HJ60" s="26">
        <v>6.8978988515834629</v>
      </c>
      <c r="HK60" s="26">
        <v>31.163992338</v>
      </c>
      <c r="HL60" s="26">
        <v>10.583586276015607</v>
      </c>
      <c r="HM60" s="26">
        <v>7.7205788383192102</v>
      </c>
      <c r="HN60" s="26">
        <v>5.5922312871155846</v>
      </c>
      <c r="HO60" s="26">
        <v>31.358436775000001</v>
      </c>
      <c r="HP60" s="26">
        <v>10.260174210380745</v>
      </c>
      <c r="HQ60" s="26">
        <v>7.4846542391447199</v>
      </c>
      <c r="HR60" s="26">
        <v>4.3807899006658353</v>
      </c>
      <c r="HS60" s="26">
        <v>31.902934292000001</v>
      </c>
      <c r="HT60" s="26">
        <v>9.4173828541507696</v>
      </c>
      <c r="HU60" s="26">
        <v>6.8698496785419296</v>
      </c>
      <c r="HV60" s="26">
        <v>1.3663982621475625</v>
      </c>
      <c r="HW60" s="26">
        <v>32.265325677999996</v>
      </c>
      <c r="HX60" s="26">
        <v>8.6768132548193808</v>
      </c>
      <c r="HY60" s="26">
        <v>6.3296144664137239</v>
      </c>
      <c r="HZ60" s="26">
        <v>-1.3043642776045843</v>
      </c>
      <c r="IA60" s="26">
        <v>32.484499591000002</v>
      </c>
      <c r="IB60" s="26">
        <v>8.0952973775017387</v>
      </c>
      <c r="IC60" s="26">
        <v>5.905406730068286</v>
      </c>
      <c r="ID60" s="26">
        <v>-2.9963347710366648</v>
      </c>
      <c r="IE60" s="26">
        <v>32.597764021000003</v>
      </c>
      <c r="IF60" s="26">
        <v>7.55849841508876</v>
      </c>
      <c r="IG60" s="26">
        <v>5.513819360574324</v>
      </c>
      <c r="IH60" s="26">
        <v>-4.2246394958546389</v>
      </c>
      <c r="II60" s="26">
        <v>32.533868947000002</v>
      </c>
      <c r="IJ60" s="26">
        <v>7.1767191798095116</v>
      </c>
      <c r="IK60" s="26">
        <v>5.2353167237614722</v>
      </c>
      <c r="IL60" s="26">
        <v>-4.6224151868860446</v>
      </c>
      <c r="IM60" s="27">
        <v>29.855946765999999</v>
      </c>
      <c r="IN60" s="27">
        <v>13.519664938173115</v>
      </c>
      <c r="IO60" s="27">
        <v>9.8624073447928886</v>
      </c>
      <c r="IP60" s="27">
        <v>18.210104658196535</v>
      </c>
      <c r="IQ60" s="27">
        <v>30.036941877</v>
      </c>
      <c r="IR60" s="27">
        <v>13.026404978310456</v>
      </c>
      <c r="IS60" s="27">
        <v>9.5025810714874002</v>
      </c>
      <c r="IT60" s="27">
        <v>15.362568999144505</v>
      </c>
      <c r="IU60" s="27">
        <v>30.167384122000001</v>
      </c>
      <c r="IV60" s="27">
        <v>12.72121108228793</v>
      </c>
      <c r="IW60" s="27">
        <v>9.2799463734025469</v>
      </c>
      <c r="IX60" s="27">
        <v>14.225153057637264</v>
      </c>
      <c r="IY60" s="27">
        <v>30.281311878</v>
      </c>
      <c r="IZ60" s="27">
        <v>12.355766754898896</v>
      </c>
      <c r="JA60" s="27">
        <v>9.0133598244727686</v>
      </c>
      <c r="JB60" s="27">
        <v>13.084741884509148</v>
      </c>
      <c r="JC60" s="27">
        <v>30.367667474000001</v>
      </c>
      <c r="JD60" s="27">
        <v>12.032093096537954</v>
      </c>
      <c r="JE60" s="27">
        <v>8.7772443970466298</v>
      </c>
      <c r="JF60" s="27">
        <v>12.243207987094419</v>
      </c>
      <c r="JG60" s="27">
        <v>30.480511998000001</v>
      </c>
      <c r="JH60" s="27">
        <v>11.85326691386703</v>
      </c>
      <c r="JI60" s="27">
        <v>8.6467931864966339</v>
      </c>
      <c r="JJ60" s="27">
        <v>11.324013596510362</v>
      </c>
      <c r="JK60" s="27">
        <v>30.623979174999999</v>
      </c>
      <c r="JL60" s="27">
        <v>11.603499231097913</v>
      </c>
      <c r="JM60" s="27">
        <v>8.464591139308407</v>
      </c>
      <c r="JN60" s="27">
        <v>10.45909903890983</v>
      </c>
      <c r="JO60" s="27">
        <v>30.790315322000001</v>
      </c>
      <c r="JP60" s="27">
        <v>11.313676810540109</v>
      </c>
      <c r="JQ60" s="27">
        <v>8.2531697185656245</v>
      </c>
      <c r="JR60" s="27">
        <v>9.5639255607679416</v>
      </c>
      <c r="JS60" s="27">
        <v>30.957011684000001</v>
      </c>
      <c r="JT60" s="27">
        <v>11.02812624165834</v>
      </c>
      <c r="JU60" s="27">
        <v>8.044864554145633</v>
      </c>
      <c r="JV60" s="27">
        <v>8.6114020630580512</v>
      </c>
      <c r="JW60" s="27">
        <v>31.121022379999999</v>
      </c>
      <c r="JX60" s="27">
        <v>10.766079028095906</v>
      </c>
      <c r="JY60" s="27">
        <v>7.8537047602055123</v>
      </c>
      <c r="JZ60" s="27">
        <v>7.6857143322087538</v>
      </c>
      <c r="KA60" s="27">
        <v>31.557259635000001</v>
      </c>
      <c r="KB60" s="27">
        <v>10.191199573165198</v>
      </c>
      <c r="KC60" s="27">
        <v>7.4343382015957182</v>
      </c>
      <c r="KD60" s="27">
        <v>5.2988962188261617</v>
      </c>
      <c r="KE60" s="27">
        <v>31.977875177999998</v>
      </c>
      <c r="KF60" s="27">
        <v>9.6568357061274721</v>
      </c>
      <c r="KG60" s="27">
        <v>7.0445272002753754</v>
      </c>
      <c r="KH60" s="27">
        <v>2.9001515855850855</v>
      </c>
      <c r="KI60" s="27">
        <v>32.236343490000003</v>
      </c>
      <c r="KJ60" s="27">
        <v>9.1905273062652615</v>
      </c>
      <c r="KK60" s="27">
        <v>6.7043617147569794</v>
      </c>
      <c r="KL60" s="27">
        <v>1.0108133748843926</v>
      </c>
      <c r="KM60" s="27">
        <v>32.434960430000004</v>
      </c>
      <c r="KN60" s="27">
        <v>8.7311185842057348</v>
      </c>
      <c r="KO60" s="27">
        <v>6.3692294481348428</v>
      </c>
      <c r="KP60" s="27">
        <v>-0.55741670983958613</v>
      </c>
      <c r="KQ60" s="27">
        <v>32.545540242999998</v>
      </c>
      <c r="KR60" s="27">
        <v>8.3762051719660349</v>
      </c>
      <c r="KS60" s="27">
        <v>6.1103250551897821</v>
      </c>
      <c r="KT60" s="133">
        <v>-1.3625269765550669</v>
      </c>
      <c r="KU60" s="149">
        <v>29.855946765999999</v>
      </c>
      <c r="KV60" s="149">
        <v>13.519664938173115</v>
      </c>
      <c r="KW60" s="149">
        <v>9.8624073447928886</v>
      </c>
      <c r="KX60" s="149">
        <v>18.210104658196535</v>
      </c>
      <c r="KY60" s="149">
        <v>30.020903675</v>
      </c>
      <c r="KZ60" s="149">
        <v>12.481412647838294</v>
      </c>
      <c r="LA60" s="149">
        <v>9.1050167540664706</v>
      </c>
      <c r="LB60" s="149">
        <v>12.103150529491041</v>
      </c>
      <c r="LC60" s="149">
        <v>30.177031078999999</v>
      </c>
      <c r="LD60" s="149">
        <v>11.928902336945294</v>
      </c>
      <c r="LE60" s="149">
        <v>8.7019681745976616</v>
      </c>
      <c r="LF60" s="149">
        <v>10.230889511508444</v>
      </c>
      <c r="LG60" s="149">
        <v>30.295076217000002</v>
      </c>
      <c r="LH60" s="149">
        <v>11.506567570953381</v>
      </c>
      <c r="LI60" s="149">
        <v>8.3938808427645064</v>
      </c>
      <c r="LJ60" s="149">
        <v>8.9748471778417169</v>
      </c>
      <c r="LK60" s="149">
        <v>30.412700064999999</v>
      </c>
      <c r="LL60" s="149">
        <v>11.217691074441019</v>
      </c>
      <c r="LM60" s="149">
        <v>8.1831494604432411</v>
      </c>
      <c r="LN60" s="149">
        <v>7.9839601889324427</v>
      </c>
      <c r="LO60" s="149">
        <v>30.546900243</v>
      </c>
      <c r="LP60" s="149">
        <v>11.084010690263616</v>
      </c>
      <c r="LQ60" s="149">
        <v>8.0856314813516601</v>
      </c>
      <c r="LR60" s="149">
        <v>6.9860814261509745</v>
      </c>
      <c r="LS60" s="149">
        <v>30.711310341000001</v>
      </c>
      <c r="LT60" s="149">
        <v>10.815474020567283</v>
      </c>
      <c r="LU60" s="149">
        <v>7.8897377195113458</v>
      </c>
      <c r="LV60" s="149">
        <v>5.9109563098956244</v>
      </c>
      <c r="LW60" s="149">
        <v>30.928758998999999</v>
      </c>
      <c r="LX60" s="149">
        <v>10.479950171114552</v>
      </c>
      <c r="LY60" s="149">
        <v>7.6449777426680932</v>
      </c>
      <c r="LZ60" s="149">
        <v>4.5756155345722753</v>
      </c>
      <c r="MA60" s="149">
        <v>31.141844460000002</v>
      </c>
      <c r="MB60" s="149">
        <v>10.160121338178769</v>
      </c>
      <c r="MC60" s="149">
        <v>7.4116670618600047</v>
      </c>
      <c r="MD60" s="149">
        <v>3.2495298631718939</v>
      </c>
      <c r="ME60" s="149">
        <v>31.371660418000001</v>
      </c>
      <c r="MF60" s="149">
        <v>9.8313556550472825</v>
      </c>
      <c r="MG60" s="149">
        <v>7.1718370732574934</v>
      </c>
      <c r="MH60" s="149">
        <v>2.0193090069527742</v>
      </c>
      <c r="MI60" s="149">
        <v>32.018418197999999</v>
      </c>
      <c r="MJ60" s="149">
        <v>9.1130171238562347</v>
      </c>
      <c r="MK60" s="149">
        <v>6.6478191158255058</v>
      </c>
      <c r="ML60" s="149">
        <v>-0.17959943830356195</v>
      </c>
      <c r="MM60" s="149">
        <v>32.487341059000002</v>
      </c>
      <c r="MN60" s="149">
        <v>8.4161910544301417</v>
      </c>
      <c r="MO60" s="149">
        <v>6.1394941997436945</v>
      </c>
      <c r="MP60" s="149">
        <v>-2.5250986307867294</v>
      </c>
      <c r="MQ60" s="149">
        <v>32.732902189000001</v>
      </c>
      <c r="MR60" s="149">
        <v>7.7645195965191673</v>
      </c>
      <c r="MS60" s="149">
        <v>5.6641089440968519</v>
      </c>
      <c r="MT60" s="149">
        <v>-4.6016217813180162</v>
      </c>
      <c r="MU60" s="149">
        <v>32.853726158999997</v>
      </c>
      <c r="MV60" s="149">
        <v>7.1863289068839862</v>
      </c>
      <c r="MW60" s="149">
        <v>5.2423268858708276</v>
      </c>
      <c r="MX60" s="149">
        <v>-6.0606412984694202</v>
      </c>
      <c r="MY60" s="149">
        <v>32.810343805999999</v>
      </c>
      <c r="MZ60" s="149">
        <v>6.8022729959518111</v>
      </c>
      <c r="NA60" s="149">
        <v>4.9621634458661941</v>
      </c>
      <c r="NB60" s="149">
        <v>-6.4450228831731522</v>
      </c>
      <c r="ND60" s="97"/>
    </row>
    <row r="61" spans="1:368" ht="15" thickBot="1" x14ac:dyDescent="0.35">
      <c r="A61" s="2"/>
      <c r="B61" s="72" t="s">
        <v>500</v>
      </c>
      <c r="C61" s="72" t="s">
        <v>491</v>
      </c>
      <c r="D61" s="72" t="s">
        <v>831</v>
      </c>
      <c r="E61" s="85">
        <v>376412</v>
      </c>
      <c r="F61" s="82">
        <v>389026</v>
      </c>
      <c r="G61" s="20">
        <v>2.6844262295081971</v>
      </c>
      <c r="H61" s="20">
        <v>0.44197031039136303</v>
      </c>
      <c r="I61" s="20">
        <v>0.31765276430649858</v>
      </c>
      <c r="J61" s="20">
        <v>2.6844262295081971</v>
      </c>
      <c r="K61" s="20">
        <v>2.6844262295081971</v>
      </c>
      <c r="L61" s="20">
        <v>0.44197031039136303</v>
      </c>
      <c r="M61" s="20">
        <v>0.31765276430649858</v>
      </c>
      <c r="N61" s="20">
        <v>2.6844262295081971</v>
      </c>
      <c r="O61" s="20">
        <v>2.6844262295081971</v>
      </c>
      <c r="P61" s="20">
        <v>0.44197031039136303</v>
      </c>
      <c r="Q61" s="20">
        <v>0.31765276430649858</v>
      </c>
      <c r="R61" s="20">
        <v>2.6844262295081971</v>
      </c>
      <c r="S61" s="20">
        <v>2.6844262295081971</v>
      </c>
      <c r="T61" s="20">
        <v>0.44197031039136303</v>
      </c>
      <c r="U61" s="20">
        <v>0.31765276430649858</v>
      </c>
      <c r="V61" s="20">
        <v>2.6844262295081971</v>
      </c>
      <c r="W61" s="20">
        <v>2.6844262295081971</v>
      </c>
      <c r="X61" s="20">
        <v>0.44197031039136303</v>
      </c>
      <c r="Y61" s="20">
        <v>0.31765276430649858</v>
      </c>
      <c r="Z61" s="20">
        <v>2.6844262295081971</v>
      </c>
      <c r="AA61" s="20">
        <v>2.6844262295081971</v>
      </c>
      <c r="AB61" s="20">
        <v>0.44197031039136303</v>
      </c>
      <c r="AC61" s="20">
        <v>0.31765276430649858</v>
      </c>
      <c r="AD61" s="20">
        <v>2.6844262295081971</v>
      </c>
      <c r="AE61" s="20">
        <v>2.6844262295081971</v>
      </c>
      <c r="AF61" s="20">
        <v>0.44197031039136303</v>
      </c>
      <c r="AG61" s="20">
        <v>0.31765276430649858</v>
      </c>
      <c r="AH61" s="20">
        <v>2.6844262295081971</v>
      </c>
      <c r="AI61" s="20">
        <v>2.6844262295081971</v>
      </c>
      <c r="AJ61" s="20">
        <v>0.44197031039136303</v>
      </c>
      <c r="AK61" s="20">
        <v>0.31765276430649858</v>
      </c>
      <c r="AL61" s="20">
        <v>2.6844262295081971</v>
      </c>
      <c r="AM61" s="20">
        <v>2.6844262295081971</v>
      </c>
      <c r="AN61" s="20">
        <v>0.44197031039136303</v>
      </c>
      <c r="AO61" s="20">
        <v>0.31765276430649858</v>
      </c>
      <c r="AP61" s="20">
        <v>2.6844262295081971</v>
      </c>
      <c r="AQ61" s="20">
        <v>2.6844262295081971</v>
      </c>
      <c r="AR61" s="20">
        <v>0.44197031039136303</v>
      </c>
      <c r="AS61" s="20">
        <v>0.31765276430649858</v>
      </c>
      <c r="AT61" s="20">
        <v>2.6844262295081971</v>
      </c>
      <c r="AU61" s="20">
        <v>2.6844262295081971</v>
      </c>
      <c r="AV61" s="20">
        <v>0.44197031039136303</v>
      </c>
      <c r="AW61" s="20">
        <v>0.31765276430649858</v>
      </c>
      <c r="AX61" s="20">
        <v>2.6844262295081971</v>
      </c>
      <c r="AY61" s="20">
        <v>2.6844262295081971</v>
      </c>
      <c r="AZ61" s="20">
        <v>0.44197031039136303</v>
      </c>
      <c r="BA61" s="20">
        <v>0.31765276430649858</v>
      </c>
      <c r="BB61" s="20">
        <v>2.6844262295081971</v>
      </c>
      <c r="BC61" s="20">
        <v>2.6844262295081971</v>
      </c>
      <c r="BD61" s="20">
        <v>0.44197031039136303</v>
      </c>
      <c r="BE61" s="20">
        <v>0.31765276430649858</v>
      </c>
      <c r="BF61" s="20">
        <v>0.85015139181773236</v>
      </c>
      <c r="BG61" s="20">
        <v>2.6844262295081971</v>
      </c>
      <c r="BH61" s="20">
        <v>0.44197031039136303</v>
      </c>
      <c r="BI61" s="20">
        <v>0.31765276430649858</v>
      </c>
      <c r="BJ61" s="20">
        <v>-2.9133687568656725</v>
      </c>
      <c r="BK61" s="20">
        <v>2.6844262295081971</v>
      </c>
      <c r="BL61" s="20">
        <v>0.44197031039136303</v>
      </c>
      <c r="BM61" s="20">
        <v>0.31765276430649858</v>
      </c>
      <c r="BN61" s="20">
        <v>-5.9720466168265247</v>
      </c>
      <c r="BO61" s="23">
        <v>2.6844262295081971</v>
      </c>
      <c r="BP61" s="23">
        <v>0.44197031039136303</v>
      </c>
      <c r="BQ61" s="23">
        <v>0.31765276430649858</v>
      </c>
      <c r="BR61" s="23">
        <v>2.6844262295081971</v>
      </c>
      <c r="BS61" s="23">
        <v>2.6844262295081971</v>
      </c>
      <c r="BT61" s="23">
        <v>0.44197031039136303</v>
      </c>
      <c r="BU61" s="23">
        <v>0.31765276430649858</v>
      </c>
      <c r="BV61" s="23">
        <v>2.6844262295081971</v>
      </c>
      <c r="BW61" s="23">
        <v>2.6844262295081971</v>
      </c>
      <c r="BX61" s="23">
        <v>0.44197031039136303</v>
      </c>
      <c r="BY61" s="23">
        <v>0.31765276430649858</v>
      </c>
      <c r="BZ61" s="23">
        <v>2.6844262295081971</v>
      </c>
      <c r="CA61" s="23">
        <v>2.6844262295081971</v>
      </c>
      <c r="CB61" s="23">
        <v>0.44197031039136303</v>
      </c>
      <c r="CC61" s="23">
        <v>0.31765276430649858</v>
      </c>
      <c r="CD61" s="23">
        <v>2.6844262295081971</v>
      </c>
      <c r="CE61" s="23">
        <v>2.6844262295081971</v>
      </c>
      <c r="CF61" s="23">
        <v>0.44197031039136303</v>
      </c>
      <c r="CG61" s="23">
        <v>0.31765276430649858</v>
      </c>
      <c r="CH61" s="23">
        <v>2.6844262295081971</v>
      </c>
      <c r="CI61" s="23">
        <v>2.6844262295081971</v>
      </c>
      <c r="CJ61" s="23">
        <v>0.44197031039136303</v>
      </c>
      <c r="CK61" s="23">
        <v>0.31765276430649858</v>
      </c>
      <c r="CL61" s="23">
        <v>2.6844262295081971</v>
      </c>
      <c r="CM61" s="23">
        <v>2.6844262295081971</v>
      </c>
      <c r="CN61" s="23">
        <v>0.44197031039136303</v>
      </c>
      <c r="CO61" s="23">
        <v>0.31765276430649858</v>
      </c>
      <c r="CP61" s="23">
        <v>2.6844262295081971</v>
      </c>
      <c r="CQ61" s="23">
        <v>2.6844262295081971</v>
      </c>
      <c r="CR61" s="23">
        <v>0.44197031039136303</v>
      </c>
      <c r="CS61" s="23">
        <v>0.31765276430649858</v>
      </c>
      <c r="CT61" s="23">
        <v>2.6844262295081971</v>
      </c>
      <c r="CU61" s="23">
        <v>2.6844262295081971</v>
      </c>
      <c r="CV61" s="23">
        <v>0.44197031039136303</v>
      </c>
      <c r="CW61" s="23">
        <v>0.31765276430649858</v>
      </c>
      <c r="CX61" s="23">
        <v>2.6844262295081971</v>
      </c>
      <c r="CY61" s="23">
        <v>2.6844262295081971</v>
      </c>
      <c r="CZ61" s="23">
        <v>0.44197031039136303</v>
      </c>
      <c r="DA61" s="23">
        <v>0.31765276430649858</v>
      </c>
      <c r="DB61" s="23">
        <v>2.6844262295081971</v>
      </c>
      <c r="DC61" s="23">
        <v>2.6844262295081971</v>
      </c>
      <c r="DD61" s="23">
        <v>0.44197031039136303</v>
      </c>
      <c r="DE61" s="23">
        <v>0.31765276430649858</v>
      </c>
      <c r="DF61" s="23">
        <v>2.6844262295081971</v>
      </c>
      <c r="DG61" s="23">
        <v>2.6844262295081971</v>
      </c>
      <c r="DH61" s="23">
        <v>0.44197031039136303</v>
      </c>
      <c r="DI61" s="23">
        <v>0.31765276430649858</v>
      </c>
      <c r="DJ61" s="23">
        <v>2.6844262295081971</v>
      </c>
      <c r="DK61" s="23">
        <v>2.6844262295081971</v>
      </c>
      <c r="DL61" s="23">
        <v>0.44197031039136303</v>
      </c>
      <c r="DM61" s="23">
        <v>0.31765276430649858</v>
      </c>
      <c r="DN61" s="23">
        <v>2.6844262295081971</v>
      </c>
      <c r="DO61" s="23">
        <v>2.6844262295081971</v>
      </c>
      <c r="DP61" s="23">
        <v>0.44197031039136303</v>
      </c>
      <c r="DQ61" s="23">
        <v>0.31765276430649858</v>
      </c>
      <c r="DR61" s="23">
        <v>2.6844262295081971</v>
      </c>
      <c r="DS61" s="23">
        <v>2.6844262295081971</v>
      </c>
      <c r="DT61" s="23">
        <v>0.44197031039136303</v>
      </c>
      <c r="DU61" s="23">
        <v>0.31765276430649858</v>
      </c>
      <c r="DV61" s="23">
        <v>2.6844262295081971</v>
      </c>
      <c r="DW61" s="25">
        <v>2.6844262295081971</v>
      </c>
      <c r="DX61" s="25">
        <v>0.44197031039136303</v>
      </c>
      <c r="DY61" s="25">
        <v>0.31765276430649858</v>
      </c>
      <c r="DZ61" s="25">
        <v>2.6844262295081971</v>
      </c>
      <c r="EA61" s="25">
        <v>2.6844262295081971</v>
      </c>
      <c r="EB61" s="25">
        <v>0.44197031039136303</v>
      </c>
      <c r="EC61" s="25">
        <v>0.31765276430649858</v>
      </c>
      <c r="ED61" s="25">
        <v>2.6844262295081971</v>
      </c>
      <c r="EE61" s="25">
        <v>2.6844262295081971</v>
      </c>
      <c r="EF61" s="25">
        <v>0.44197031039136303</v>
      </c>
      <c r="EG61" s="25">
        <v>0.31765276430649858</v>
      </c>
      <c r="EH61" s="25">
        <v>2.6844262295081971</v>
      </c>
      <c r="EI61" s="25">
        <v>2.6844262295081971</v>
      </c>
      <c r="EJ61" s="25">
        <v>0.44197031039136303</v>
      </c>
      <c r="EK61" s="25">
        <v>0.31765276430649858</v>
      </c>
      <c r="EL61" s="25">
        <v>2.6844262295081971</v>
      </c>
      <c r="EM61" s="25">
        <v>2.6844262295081971</v>
      </c>
      <c r="EN61" s="25">
        <v>0.44197031039136303</v>
      </c>
      <c r="EO61" s="25">
        <v>0.31765276430649858</v>
      </c>
      <c r="EP61" s="25">
        <v>2.6844262295081971</v>
      </c>
      <c r="EQ61" s="25">
        <v>2.6844262295081971</v>
      </c>
      <c r="ER61" s="25">
        <v>0.44197031039136303</v>
      </c>
      <c r="ES61" s="25">
        <v>0.31765276430649858</v>
      </c>
      <c r="ET61" s="25">
        <v>2.6844262295081971</v>
      </c>
      <c r="EU61" s="25">
        <v>2.6844262295081971</v>
      </c>
      <c r="EV61" s="25">
        <v>0.44197031039136303</v>
      </c>
      <c r="EW61" s="25">
        <v>0.31765276430649858</v>
      </c>
      <c r="EX61" s="25">
        <v>2.6844262295081971</v>
      </c>
      <c r="EY61" s="25">
        <v>2.6844262295081971</v>
      </c>
      <c r="EZ61" s="25">
        <v>0.44197031039136303</v>
      </c>
      <c r="FA61" s="25">
        <v>0.31765276430649858</v>
      </c>
      <c r="FB61" s="25">
        <v>2.6844262295081971</v>
      </c>
      <c r="FC61" s="25">
        <v>2.6844262295081971</v>
      </c>
      <c r="FD61" s="25">
        <v>0.44197031039136303</v>
      </c>
      <c r="FE61" s="25">
        <v>0.31765276430649858</v>
      </c>
      <c r="FF61" s="25">
        <v>2.6844262295081971</v>
      </c>
      <c r="FG61" s="25">
        <v>2.6844262295081971</v>
      </c>
      <c r="FH61" s="25">
        <v>0.44197031039136303</v>
      </c>
      <c r="FI61" s="25">
        <v>0.31765276430649858</v>
      </c>
      <c r="FJ61" s="25">
        <v>2.6844262295081971</v>
      </c>
      <c r="FK61" s="25">
        <v>2.6844262295081971</v>
      </c>
      <c r="FL61" s="25">
        <v>0.44197031039136303</v>
      </c>
      <c r="FM61" s="25">
        <v>0.31765276430649858</v>
      </c>
      <c r="FN61" s="25">
        <v>2.6844262295081971</v>
      </c>
      <c r="FO61" s="25">
        <v>2.6844262295081971</v>
      </c>
      <c r="FP61" s="25">
        <v>0.44197031039136303</v>
      </c>
      <c r="FQ61" s="25">
        <v>0.31765276430649858</v>
      </c>
      <c r="FR61" s="25">
        <v>2.1534646964757087</v>
      </c>
      <c r="FS61" s="25">
        <v>2.6844262295081971</v>
      </c>
      <c r="FT61" s="25">
        <v>0.44197031039136303</v>
      </c>
      <c r="FU61" s="25">
        <v>0.31765276430649858</v>
      </c>
      <c r="FV61" s="25">
        <v>-1.1985761157091304</v>
      </c>
      <c r="FW61" s="25">
        <v>2.6844262295081971</v>
      </c>
      <c r="FX61" s="25">
        <v>0.44197031039136303</v>
      </c>
      <c r="FY61" s="25">
        <v>0.31765276430649858</v>
      </c>
      <c r="FZ61" s="25">
        <v>-4.1936740510802792</v>
      </c>
      <c r="GA61" s="25">
        <v>2.0878517003628696</v>
      </c>
      <c r="GB61" s="25">
        <v>0.44197031039136303</v>
      </c>
      <c r="GC61" s="25">
        <v>0.31765276430649858</v>
      </c>
      <c r="GD61" s="25">
        <v>-6.1323349354220511</v>
      </c>
      <c r="GE61" s="26">
        <v>2.6844262295081971</v>
      </c>
      <c r="GF61" s="26">
        <v>0.44197031039136303</v>
      </c>
      <c r="GG61" s="26">
        <v>0.31765276430649858</v>
      </c>
      <c r="GH61" s="26">
        <v>2.6844262295081971</v>
      </c>
      <c r="GI61" s="26">
        <v>2.6844262295081971</v>
      </c>
      <c r="GJ61" s="26">
        <v>0.44197031039136303</v>
      </c>
      <c r="GK61" s="26">
        <v>0.31765276430649858</v>
      </c>
      <c r="GL61" s="26">
        <v>2.6844262295081971</v>
      </c>
      <c r="GM61" s="26">
        <v>2.6844262295081971</v>
      </c>
      <c r="GN61" s="26">
        <v>0.44197031039136303</v>
      </c>
      <c r="GO61" s="26">
        <v>0.31765276430649858</v>
      </c>
      <c r="GP61" s="26">
        <v>2.6844262295081971</v>
      </c>
      <c r="GQ61" s="26">
        <v>2.6844262295081971</v>
      </c>
      <c r="GR61" s="26">
        <v>0.44197031039136303</v>
      </c>
      <c r="GS61" s="26">
        <v>0.31765276430649858</v>
      </c>
      <c r="GT61" s="26">
        <v>2.6844262295081971</v>
      </c>
      <c r="GU61" s="26">
        <v>2.6844262295081971</v>
      </c>
      <c r="GV61" s="26">
        <v>0.44197031039136303</v>
      </c>
      <c r="GW61" s="26">
        <v>0.31765276430649858</v>
      </c>
      <c r="GX61" s="26">
        <v>2.6844262295081971</v>
      </c>
      <c r="GY61" s="26">
        <v>2.6844262295081971</v>
      </c>
      <c r="GZ61" s="26">
        <v>0.44197031039136303</v>
      </c>
      <c r="HA61" s="26">
        <v>0.31765276430649858</v>
      </c>
      <c r="HB61" s="26">
        <v>2.6844262295081971</v>
      </c>
      <c r="HC61" s="26">
        <v>2.6844262295081971</v>
      </c>
      <c r="HD61" s="26">
        <v>0.44197031039136303</v>
      </c>
      <c r="HE61" s="26">
        <v>0.31765276430649858</v>
      </c>
      <c r="HF61" s="26">
        <v>2.6844262295081971</v>
      </c>
      <c r="HG61" s="26">
        <v>2.6844262295081971</v>
      </c>
      <c r="HH61" s="26">
        <v>0.44197031039136303</v>
      </c>
      <c r="HI61" s="26">
        <v>0.31765276430649858</v>
      </c>
      <c r="HJ61" s="26">
        <v>2.6844262295081971</v>
      </c>
      <c r="HK61" s="26">
        <v>2.6844262295081971</v>
      </c>
      <c r="HL61" s="26">
        <v>0.44197031039136303</v>
      </c>
      <c r="HM61" s="26">
        <v>0.31765276430649858</v>
      </c>
      <c r="HN61" s="26">
        <v>2.6844262295081971</v>
      </c>
      <c r="HO61" s="26">
        <v>2.6844262295081971</v>
      </c>
      <c r="HP61" s="26">
        <v>0.44197031039136303</v>
      </c>
      <c r="HQ61" s="26">
        <v>0.31765276430649858</v>
      </c>
      <c r="HR61" s="26">
        <v>2.6844262295081971</v>
      </c>
      <c r="HS61" s="26">
        <v>2.6844262295081971</v>
      </c>
      <c r="HT61" s="26">
        <v>0.44197031039136303</v>
      </c>
      <c r="HU61" s="26">
        <v>0.31765276430649858</v>
      </c>
      <c r="HV61" s="26">
        <v>2.6844262295081971</v>
      </c>
      <c r="HW61" s="26">
        <v>2.6844262295081971</v>
      </c>
      <c r="HX61" s="26">
        <v>0.44197031039136303</v>
      </c>
      <c r="HY61" s="26">
        <v>0.31765276430649858</v>
      </c>
      <c r="HZ61" s="26">
        <v>1.2018935632151653</v>
      </c>
      <c r="IA61" s="26">
        <v>2.6844262295081971</v>
      </c>
      <c r="IB61" s="26">
        <v>0.44197031039136303</v>
      </c>
      <c r="IC61" s="26">
        <v>0.31765276430649858</v>
      </c>
      <c r="ID61" s="26">
        <v>-1.5573723369953427</v>
      </c>
      <c r="IE61" s="26">
        <v>2.6844262295081971</v>
      </c>
      <c r="IF61" s="26">
        <v>0.44197031039136303</v>
      </c>
      <c r="IG61" s="26">
        <v>0.31765276430649858</v>
      </c>
      <c r="IH61" s="26">
        <v>-3.3802656672995681</v>
      </c>
      <c r="II61" s="26">
        <v>2.1251466388325531</v>
      </c>
      <c r="IJ61" s="26">
        <v>0.44197031039136303</v>
      </c>
      <c r="IK61" s="26">
        <v>0.31765276430649858</v>
      </c>
      <c r="IL61" s="26">
        <v>-3.6072427702533219</v>
      </c>
      <c r="IM61" s="27">
        <v>2.6844262295081971</v>
      </c>
      <c r="IN61" s="27">
        <v>0.44197031039136303</v>
      </c>
      <c r="IO61" s="27">
        <v>0.31765276430649858</v>
      </c>
      <c r="IP61" s="27">
        <v>2.6844262295081971</v>
      </c>
      <c r="IQ61" s="27">
        <v>2.6844262295081971</v>
      </c>
      <c r="IR61" s="27">
        <v>0.44197031039136303</v>
      </c>
      <c r="IS61" s="27">
        <v>0.31765276430649858</v>
      </c>
      <c r="IT61" s="27">
        <v>2.6844262295081971</v>
      </c>
      <c r="IU61" s="27">
        <v>2.6844262295081971</v>
      </c>
      <c r="IV61" s="27">
        <v>0.44197031039136303</v>
      </c>
      <c r="IW61" s="27">
        <v>0.31765276430649858</v>
      </c>
      <c r="IX61" s="27">
        <v>2.6844262295081971</v>
      </c>
      <c r="IY61" s="27">
        <v>2.6844262295081971</v>
      </c>
      <c r="IZ61" s="27">
        <v>0.44197031039136303</v>
      </c>
      <c r="JA61" s="27">
        <v>0.31765276430649858</v>
      </c>
      <c r="JB61" s="27">
        <v>2.6844262295081971</v>
      </c>
      <c r="JC61" s="27">
        <v>2.6844262295081971</v>
      </c>
      <c r="JD61" s="27">
        <v>0.44197031039136303</v>
      </c>
      <c r="JE61" s="27">
        <v>0.31765276430649858</v>
      </c>
      <c r="JF61" s="27">
        <v>2.6844262295081971</v>
      </c>
      <c r="JG61" s="27">
        <v>2.6844262295081971</v>
      </c>
      <c r="JH61" s="27">
        <v>0.44197031039136303</v>
      </c>
      <c r="JI61" s="27">
        <v>0.31765276430649858</v>
      </c>
      <c r="JJ61" s="27">
        <v>2.6844262295081971</v>
      </c>
      <c r="JK61" s="27">
        <v>2.6844262295081971</v>
      </c>
      <c r="JL61" s="27">
        <v>0.44197031039136303</v>
      </c>
      <c r="JM61" s="27">
        <v>0.31765276430649858</v>
      </c>
      <c r="JN61" s="27">
        <v>2.6844262295081971</v>
      </c>
      <c r="JO61" s="27">
        <v>2.6844262295081971</v>
      </c>
      <c r="JP61" s="27">
        <v>0.44197031039136303</v>
      </c>
      <c r="JQ61" s="27">
        <v>0.31765276430649858</v>
      </c>
      <c r="JR61" s="27">
        <v>2.6844262295081971</v>
      </c>
      <c r="JS61" s="27">
        <v>2.6844262295081971</v>
      </c>
      <c r="JT61" s="27">
        <v>0.44197031039136303</v>
      </c>
      <c r="JU61" s="27">
        <v>0.31765276430649858</v>
      </c>
      <c r="JV61" s="27">
        <v>2.6844262295081971</v>
      </c>
      <c r="JW61" s="27">
        <v>2.6844262295081971</v>
      </c>
      <c r="JX61" s="27">
        <v>0.44197031039136303</v>
      </c>
      <c r="JY61" s="27">
        <v>0.31765276430649858</v>
      </c>
      <c r="JZ61" s="27">
        <v>2.6844262295081971</v>
      </c>
      <c r="KA61" s="27">
        <v>2.6844262295081971</v>
      </c>
      <c r="KB61" s="27">
        <v>0.44197031039136303</v>
      </c>
      <c r="KC61" s="27">
        <v>0.31765276430649858</v>
      </c>
      <c r="KD61" s="27">
        <v>2.6844262295081971</v>
      </c>
      <c r="KE61" s="27">
        <v>2.6844262295081971</v>
      </c>
      <c r="KF61" s="27">
        <v>0.44197031039136303</v>
      </c>
      <c r="KG61" s="27">
        <v>0.31765276430649858</v>
      </c>
      <c r="KH61" s="27">
        <v>2.6844262295081971</v>
      </c>
      <c r="KI61" s="27">
        <v>2.6844262295081971</v>
      </c>
      <c r="KJ61" s="27">
        <v>0.44197031039136303</v>
      </c>
      <c r="KK61" s="27">
        <v>0.31765276430649858</v>
      </c>
      <c r="KL61" s="27">
        <v>2.6844262295081971</v>
      </c>
      <c r="KM61" s="27">
        <v>2.6844262295081971</v>
      </c>
      <c r="KN61" s="27">
        <v>0.44197031039136303</v>
      </c>
      <c r="KO61" s="27">
        <v>0.31765276430649858</v>
      </c>
      <c r="KP61" s="27">
        <v>2.6844262295081971</v>
      </c>
      <c r="KQ61" s="27">
        <v>2.6844262295081971</v>
      </c>
      <c r="KR61" s="27">
        <v>0.44197031039136303</v>
      </c>
      <c r="KS61" s="27">
        <v>0.31765276430649858</v>
      </c>
      <c r="KT61" s="133">
        <v>2.6844262295081971</v>
      </c>
      <c r="KU61" s="149">
        <v>2.6844262295081971</v>
      </c>
      <c r="KV61" s="149">
        <v>0.44197031039136303</v>
      </c>
      <c r="KW61" s="149">
        <v>0.31765276430649858</v>
      </c>
      <c r="KX61" s="149">
        <v>2.6844262295081971</v>
      </c>
      <c r="KY61" s="149">
        <v>2.6844262295081971</v>
      </c>
      <c r="KZ61" s="149">
        <v>0.44197031039136303</v>
      </c>
      <c r="LA61" s="149">
        <v>0.31765276430649858</v>
      </c>
      <c r="LB61" s="149">
        <v>2.6844262295081971</v>
      </c>
      <c r="LC61" s="149">
        <v>2.6844262295081971</v>
      </c>
      <c r="LD61" s="149">
        <v>0.44197031039136303</v>
      </c>
      <c r="LE61" s="149">
        <v>0.31765276430649858</v>
      </c>
      <c r="LF61" s="149">
        <v>2.6844262295081971</v>
      </c>
      <c r="LG61" s="149">
        <v>2.6844262295081971</v>
      </c>
      <c r="LH61" s="149">
        <v>0.44197031039136303</v>
      </c>
      <c r="LI61" s="149">
        <v>0.31765276430649858</v>
      </c>
      <c r="LJ61" s="149">
        <v>2.6844262295081971</v>
      </c>
      <c r="LK61" s="149">
        <v>2.6844262295081971</v>
      </c>
      <c r="LL61" s="149">
        <v>0.44197031039136303</v>
      </c>
      <c r="LM61" s="149">
        <v>0.31765276430649858</v>
      </c>
      <c r="LN61" s="149">
        <v>2.6844262295081971</v>
      </c>
      <c r="LO61" s="149">
        <v>2.6844262295081971</v>
      </c>
      <c r="LP61" s="149">
        <v>0.44197031039136303</v>
      </c>
      <c r="LQ61" s="149">
        <v>0.31765276430649858</v>
      </c>
      <c r="LR61" s="149">
        <v>2.6844262295081971</v>
      </c>
      <c r="LS61" s="149">
        <v>2.6844262295081971</v>
      </c>
      <c r="LT61" s="149">
        <v>0.44197031039136303</v>
      </c>
      <c r="LU61" s="149">
        <v>0.31765276430649858</v>
      </c>
      <c r="LV61" s="149">
        <v>2.6844262295081971</v>
      </c>
      <c r="LW61" s="149">
        <v>2.6844262295081971</v>
      </c>
      <c r="LX61" s="149">
        <v>0.44197031039136303</v>
      </c>
      <c r="LY61" s="149">
        <v>0.31765276430649858</v>
      </c>
      <c r="LZ61" s="149">
        <v>2.6844262295081971</v>
      </c>
      <c r="MA61" s="149">
        <v>2.6844262295081971</v>
      </c>
      <c r="MB61" s="149">
        <v>0.44197031039136303</v>
      </c>
      <c r="MC61" s="149">
        <v>0.31765276430649858</v>
      </c>
      <c r="MD61" s="149">
        <v>2.6844262295081971</v>
      </c>
      <c r="ME61" s="149">
        <v>2.6844262295081971</v>
      </c>
      <c r="MF61" s="149">
        <v>0.44197031039136303</v>
      </c>
      <c r="MG61" s="149">
        <v>0.31765276430649858</v>
      </c>
      <c r="MH61" s="149">
        <v>2.6844262295081971</v>
      </c>
      <c r="MI61" s="149">
        <v>2.6844262295081971</v>
      </c>
      <c r="MJ61" s="149">
        <v>0.44197031039136303</v>
      </c>
      <c r="MK61" s="149">
        <v>0.31765276430649858</v>
      </c>
      <c r="ML61" s="149">
        <v>2.6844262295081971</v>
      </c>
      <c r="MM61" s="149">
        <v>2.6844262295081971</v>
      </c>
      <c r="MN61" s="149">
        <v>0.44197031039136303</v>
      </c>
      <c r="MO61" s="149">
        <v>0.31765276430649858</v>
      </c>
      <c r="MP61" s="149">
        <v>-1.2909052317325802</v>
      </c>
      <c r="MQ61" s="149">
        <v>2.6844262295081971</v>
      </c>
      <c r="MR61" s="149">
        <v>0.44197031039136303</v>
      </c>
      <c r="MS61" s="149">
        <v>0.31765276430649858</v>
      </c>
      <c r="MT61" s="149">
        <v>-4.2107809529335327</v>
      </c>
      <c r="MU61" s="149">
        <v>2.6844262295081971</v>
      </c>
      <c r="MV61" s="149">
        <v>0.44197031039136303</v>
      </c>
      <c r="MW61" s="149">
        <v>0.31765276430649858</v>
      </c>
      <c r="MX61" s="149">
        <v>-6.0754276157954763</v>
      </c>
      <c r="MY61" s="149">
        <v>0.7985273747160877</v>
      </c>
      <c r="MZ61" s="149">
        <v>0.30309068237398951</v>
      </c>
      <c r="NA61" s="149">
        <v>0.2476546132320272</v>
      </c>
      <c r="NB61" s="149">
        <v>-6.3028232916881564</v>
      </c>
      <c r="ND61" s="97"/>
    </row>
    <row r="62" spans="1:368" ht="15" thickBot="1" x14ac:dyDescent="0.35">
      <c r="A62" s="2"/>
      <c r="B62" s="72" t="s">
        <v>501</v>
      </c>
      <c r="C62" s="72" t="s">
        <v>485</v>
      </c>
      <c r="D62" s="72" t="s">
        <v>833</v>
      </c>
      <c r="E62" s="85">
        <v>344792</v>
      </c>
      <c r="F62" s="82">
        <v>464471</v>
      </c>
      <c r="G62" s="20">
        <v>25.330350009789473</v>
      </c>
      <c r="H62" s="20">
        <v>8.6438771439968125</v>
      </c>
      <c r="I62" s="20">
        <v>6.3055880321218316</v>
      </c>
      <c r="J62" s="20">
        <v>16.087566798783833</v>
      </c>
      <c r="K62" s="20">
        <v>25.377772870789471</v>
      </c>
      <c r="L62" s="20">
        <v>8.4157017830654279</v>
      </c>
      <c r="M62" s="20">
        <v>6.1391372830950193</v>
      </c>
      <c r="N62" s="20">
        <v>15.434629750394839</v>
      </c>
      <c r="O62" s="20">
        <v>25.446328312789472</v>
      </c>
      <c r="P62" s="20">
        <v>8.2469628663594463</v>
      </c>
      <c r="Q62" s="20">
        <v>6.0160445926264376</v>
      </c>
      <c r="R62" s="20">
        <v>15.197496361131448</v>
      </c>
      <c r="S62" s="20">
        <v>25.535098874789472</v>
      </c>
      <c r="T62" s="20">
        <v>8.0369796178722979</v>
      </c>
      <c r="U62" s="20">
        <v>5.8628647363479169</v>
      </c>
      <c r="V62" s="20">
        <v>15.069180940405891</v>
      </c>
      <c r="W62" s="20">
        <v>25.654349262789474</v>
      </c>
      <c r="X62" s="20">
        <v>7.7563483909031836</v>
      </c>
      <c r="Y62" s="20">
        <v>5.6581481633636441</v>
      </c>
      <c r="Z62" s="20">
        <v>14.89359410211765</v>
      </c>
      <c r="AA62" s="20">
        <v>25.798491834789473</v>
      </c>
      <c r="AB62" s="20">
        <v>7.427012900956643</v>
      </c>
      <c r="AC62" s="20">
        <v>5.4179025086226895</v>
      </c>
      <c r="AD62" s="20">
        <v>14.712563555363483</v>
      </c>
      <c r="AE62" s="20">
        <v>25.972350676789471</v>
      </c>
      <c r="AF62" s="20">
        <v>7.019948989130361</v>
      </c>
      <c r="AG62" s="20">
        <v>5.1209550522948151</v>
      </c>
      <c r="AH62" s="20">
        <v>14.547530704751907</v>
      </c>
      <c r="AI62" s="20">
        <v>26.188846014789473</v>
      </c>
      <c r="AJ62" s="20">
        <v>6.8403414087225602</v>
      </c>
      <c r="AK62" s="20">
        <v>4.9899338229747832</v>
      </c>
      <c r="AL62" s="20">
        <v>14.386712261562648</v>
      </c>
      <c r="AM62" s="20">
        <v>26.394065310789472</v>
      </c>
      <c r="AN62" s="20">
        <v>6.6553777242117826</v>
      </c>
      <c r="AO62" s="20">
        <v>4.8550053902820176</v>
      </c>
      <c r="AP62" s="20">
        <v>14.160092003839033</v>
      </c>
      <c r="AQ62" s="20">
        <v>26.605624327789471</v>
      </c>
      <c r="AR62" s="20">
        <v>6.5795267682823608</v>
      </c>
      <c r="AS62" s="20">
        <v>4.7996731739668261</v>
      </c>
      <c r="AT62" s="20">
        <v>13.954974147191319</v>
      </c>
      <c r="AU62" s="20">
        <v>27.396194295789471</v>
      </c>
      <c r="AV62" s="20">
        <v>6.1629856480153098</v>
      </c>
      <c r="AW62" s="20">
        <v>4.495812226027895</v>
      </c>
      <c r="AX62" s="20">
        <v>12.373063566543999</v>
      </c>
      <c r="AY62" s="20">
        <v>28.291761326789473</v>
      </c>
      <c r="AZ62" s="20">
        <v>5.6238832842035649</v>
      </c>
      <c r="BA62" s="20">
        <v>4.1025445572826511</v>
      </c>
      <c r="BB62" s="20">
        <v>9.5481562946552145</v>
      </c>
      <c r="BC62" s="20">
        <v>28.946463561789471</v>
      </c>
      <c r="BD62" s="20">
        <v>5.3756916063230245</v>
      </c>
      <c r="BE62" s="20">
        <v>3.9214921837187036</v>
      </c>
      <c r="BF62" s="20">
        <v>7.1697727346669708</v>
      </c>
      <c r="BG62" s="20">
        <v>29.541946219789473</v>
      </c>
      <c r="BH62" s="20">
        <v>7.2388934758059547</v>
      </c>
      <c r="BI62" s="20">
        <v>5.2806720070689233</v>
      </c>
      <c r="BJ62" s="20">
        <v>4.5773029694837675</v>
      </c>
      <c r="BK62" s="20">
        <v>29.908643972789474</v>
      </c>
      <c r="BL62" s="20">
        <v>6.6205513966012486</v>
      </c>
      <c r="BM62" s="20">
        <v>4.8296000691598566</v>
      </c>
      <c r="BN62" s="20">
        <v>2.3059180756659075</v>
      </c>
      <c r="BO62" s="23">
        <v>25.312058602789474</v>
      </c>
      <c r="BP62" s="23">
        <v>8.6438771439968054</v>
      </c>
      <c r="BQ62" s="23">
        <v>6.3055880321218272</v>
      </c>
      <c r="BR62" s="23">
        <v>16.087566798783833</v>
      </c>
      <c r="BS62" s="23">
        <v>25.356171382789473</v>
      </c>
      <c r="BT62" s="23">
        <v>8.5287661676968334</v>
      </c>
      <c r="BU62" s="23">
        <v>6.2216161775441545</v>
      </c>
      <c r="BV62" s="23">
        <v>15.732727851923341</v>
      </c>
      <c r="BW62" s="23">
        <v>25.405405623789473</v>
      </c>
      <c r="BX62" s="23">
        <v>8.3183723412230179</v>
      </c>
      <c r="BY62" s="23">
        <v>6.0681368103406346</v>
      </c>
      <c r="BZ62" s="23">
        <v>15.535929048656469</v>
      </c>
      <c r="CA62" s="23">
        <v>25.461325541789471</v>
      </c>
      <c r="CB62" s="23">
        <v>8.0782712752535613</v>
      </c>
      <c r="CC62" s="23">
        <v>5.8929864255242368</v>
      </c>
      <c r="CD62" s="23">
        <v>15.382645911558342</v>
      </c>
      <c r="CE62" s="23">
        <v>25.538161561789472</v>
      </c>
      <c r="CF62" s="23">
        <v>7.8497269079427845</v>
      </c>
      <c r="CG62" s="23">
        <v>5.7262664914811507</v>
      </c>
      <c r="CH62" s="23">
        <v>15.199104403896373</v>
      </c>
      <c r="CI62" s="23">
        <v>25.629159761789474</v>
      </c>
      <c r="CJ62" s="23">
        <v>7.6381581060580954</v>
      </c>
      <c r="CK62" s="23">
        <v>5.5719299960739983</v>
      </c>
      <c r="CL62" s="23">
        <v>15.02083033235064</v>
      </c>
      <c r="CM62" s="23">
        <v>25.741783261789472</v>
      </c>
      <c r="CN62" s="23">
        <v>7.3290730021562345</v>
      </c>
      <c r="CO62" s="23">
        <v>5.3464567160165348</v>
      </c>
      <c r="CP62" s="23">
        <v>14.800349068410657</v>
      </c>
      <c r="CQ62" s="23">
        <v>25.875246278789472</v>
      </c>
      <c r="CR62" s="23">
        <v>7.2126871941781845</v>
      </c>
      <c r="CS62" s="23">
        <v>5.2615548894785551</v>
      </c>
      <c r="CT62" s="23">
        <v>14.539160827532209</v>
      </c>
      <c r="CU62" s="23">
        <v>25.972092229789475</v>
      </c>
      <c r="CV62" s="23">
        <v>7.1123549454256318</v>
      </c>
      <c r="CW62" s="23">
        <v>5.188363910889815</v>
      </c>
      <c r="CX62" s="23">
        <v>14.293353229017752</v>
      </c>
      <c r="CY62" s="23">
        <v>26.078463194789471</v>
      </c>
      <c r="CZ62" s="23">
        <v>7.0139066515811352</v>
      </c>
      <c r="DA62" s="23">
        <v>5.1165472511771313</v>
      </c>
      <c r="DB62" s="23">
        <v>14.045573089616273</v>
      </c>
      <c r="DC62" s="23">
        <v>26.452151394789471</v>
      </c>
      <c r="DD62" s="23">
        <v>6.7330841998425583</v>
      </c>
      <c r="DE62" s="23">
        <v>4.9116911823858622</v>
      </c>
      <c r="DF62" s="23">
        <v>13.301003098870593</v>
      </c>
      <c r="DG62" s="23">
        <v>26.880041376789471</v>
      </c>
      <c r="DH62" s="23">
        <v>6.5098222290673036</v>
      </c>
      <c r="DI62" s="23">
        <v>4.7488246830712475</v>
      </c>
      <c r="DJ62" s="23">
        <v>12.567589468597259</v>
      </c>
      <c r="DK62" s="23">
        <v>27.318470309789472</v>
      </c>
      <c r="DL62" s="23">
        <v>6.3100697521360587</v>
      </c>
      <c r="DM62" s="23">
        <v>4.6031080322047879</v>
      </c>
      <c r="DN62" s="23">
        <v>11.837476827166592</v>
      </c>
      <c r="DO62" s="23">
        <v>27.789193762789473</v>
      </c>
      <c r="DP62" s="23">
        <v>7.508764355004554</v>
      </c>
      <c r="DQ62" s="23">
        <v>5.4775390561656021</v>
      </c>
      <c r="DR62" s="23">
        <v>11.041462014304281</v>
      </c>
      <c r="DS62" s="23">
        <v>28.111637152789474</v>
      </c>
      <c r="DT62" s="23">
        <v>8.6485637314712971</v>
      </c>
      <c r="DU62" s="23">
        <v>6.30900683243543</v>
      </c>
      <c r="DV62" s="23">
        <v>10.438447609394203</v>
      </c>
      <c r="DW62" s="25">
        <v>25.334687411789474</v>
      </c>
      <c r="DX62" s="25">
        <v>8.6438771439968125</v>
      </c>
      <c r="DY62" s="25">
        <v>6.3055880321218316</v>
      </c>
      <c r="DZ62" s="25">
        <v>16.087566798783833</v>
      </c>
      <c r="EA62" s="25">
        <v>25.386315066789471</v>
      </c>
      <c r="EB62" s="25">
        <v>8.3707324789466409</v>
      </c>
      <c r="EC62" s="25">
        <v>6.1063328018257303</v>
      </c>
      <c r="ED62" s="25">
        <v>15.366294597779445</v>
      </c>
      <c r="EE62" s="25">
        <v>25.460927648789472</v>
      </c>
      <c r="EF62" s="25">
        <v>8.1358894508193291</v>
      </c>
      <c r="EG62" s="25">
        <v>5.9350180824101209</v>
      </c>
      <c r="EH62" s="25">
        <v>15.136175033798349</v>
      </c>
      <c r="EI62" s="25">
        <v>25.558114915789474</v>
      </c>
      <c r="EJ62" s="25">
        <v>7.878223893338367</v>
      </c>
      <c r="EK62" s="25">
        <v>5.7470546455778031</v>
      </c>
      <c r="EL62" s="25">
        <v>15.047601677381252</v>
      </c>
      <c r="EM62" s="25">
        <v>25.685877636789474</v>
      </c>
      <c r="EN62" s="25">
        <v>7.6039607379348118</v>
      </c>
      <c r="EO62" s="25">
        <v>5.5469834921410959</v>
      </c>
      <c r="EP62" s="25">
        <v>14.9131133256684</v>
      </c>
      <c r="EQ62" s="25">
        <v>25.837913899789474</v>
      </c>
      <c r="ER62" s="25">
        <v>7.2868187901444079</v>
      </c>
      <c r="ES62" s="25">
        <v>5.3156328566383904</v>
      </c>
      <c r="ET62" s="25">
        <v>14.7808207663376</v>
      </c>
      <c r="EU62" s="25">
        <v>26.019161725789473</v>
      </c>
      <c r="EV62" s="25">
        <v>6.7871931438946325</v>
      </c>
      <c r="EW62" s="25">
        <v>4.9511629037398004</v>
      </c>
      <c r="EX62" s="25">
        <v>14.684469897777628</v>
      </c>
      <c r="EY62" s="25">
        <v>26.241851433789471</v>
      </c>
      <c r="EZ62" s="25">
        <v>6.696638700194633</v>
      </c>
      <c r="FA62" s="25">
        <v>4.8851046978053567</v>
      </c>
      <c r="FB62" s="25">
        <v>14.600984587932071</v>
      </c>
      <c r="FC62" s="25">
        <v>26.440366539789473</v>
      </c>
      <c r="FD62" s="25">
        <v>6.494944264147767</v>
      </c>
      <c r="FE62" s="25">
        <v>4.7379714148009882</v>
      </c>
      <c r="FF62" s="25">
        <v>14.47718949212425</v>
      </c>
      <c r="FG62" s="25">
        <v>26.644144886789473</v>
      </c>
      <c r="FH62" s="25">
        <v>6.4210972701014963</v>
      </c>
      <c r="FI62" s="25">
        <v>4.6841010607793869</v>
      </c>
      <c r="FJ62" s="25">
        <v>14.355456129202409</v>
      </c>
      <c r="FK62" s="25">
        <v>27.456812071789471</v>
      </c>
      <c r="FL62" s="25">
        <v>5.9517607420822927</v>
      </c>
      <c r="FM62" s="25">
        <v>4.3417265979295943</v>
      </c>
      <c r="FN62" s="25">
        <v>13.003720323629803</v>
      </c>
      <c r="FO62" s="25">
        <v>28.432261325789472</v>
      </c>
      <c r="FP62" s="25">
        <v>5.3441242134028624</v>
      </c>
      <c r="FQ62" s="25">
        <v>3.8984642100806353</v>
      </c>
      <c r="FR62" s="25">
        <v>10.356379339022624</v>
      </c>
      <c r="FS62" s="25">
        <v>29.161128631789474</v>
      </c>
      <c r="FT62" s="25">
        <v>5.0232173471907799</v>
      </c>
      <c r="FU62" s="25">
        <v>3.6643671190064109</v>
      </c>
      <c r="FV62" s="25">
        <v>8.1616434346890259</v>
      </c>
      <c r="FW62" s="25">
        <v>29.800673387789473</v>
      </c>
      <c r="FX62" s="25">
        <v>6.8233876248838641</v>
      </c>
      <c r="FY62" s="25">
        <v>4.9775662737035971</v>
      </c>
      <c r="FZ62" s="25">
        <v>5.7800109240238342</v>
      </c>
      <c r="GA62" s="25">
        <v>30.046781237789475</v>
      </c>
      <c r="GB62" s="25">
        <v>6.1889938775719093</v>
      </c>
      <c r="GC62" s="25">
        <v>4.5147848673897251</v>
      </c>
      <c r="GD62" s="25">
        <v>3.7714588528907171</v>
      </c>
      <c r="GE62" s="26">
        <v>25.334687433789473</v>
      </c>
      <c r="GF62" s="26">
        <v>8.6438771439968125</v>
      </c>
      <c r="GG62" s="26">
        <v>6.3055880321218316</v>
      </c>
      <c r="GH62" s="26">
        <v>16.087566798783833</v>
      </c>
      <c r="GI62" s="26">
        <v>25.321307826789472</v>
      </c>
      <c r="GJ62" s="26">
        <v>8.4682583097756776</v>
      </c>
      <c r="GK62" s="26">
        <v>6.1774765376116338</v>
      </c>
      <c r="GL62" s="26">
        <v>15.742681007301988</v>
      </c>
      <c r="GM62" s="26">
        <v>25.357211310789474</v>
      </c>
      <c r="GN62" s="26">
        <v>8.2883839246286861</v>
      </c>
      <c r="GO62" s="26">
        <v>6.0462606779489523</v>
      </c>
      <c r="GP62" s="26">
        <v>15.603459279386106</v>
      </c>
      <c r="GQ62" s="26">
        <v>25.418910591789473</v>
      </c>
      <c r="GR62" s="26">
        <v>7.9909578473701419</v>
      </c>
      <c r="GS62" s="26">
        <v>5.8292924955049301</v>
      </c>
      <c r="GT62" s="26">
        <v>15.514412209883217</v>
      </c>
      <c r="GU62" s="26">
        <v>25.518181146789473</v>
      </c>
      <c r="GV62" s="26">
        <v>7.7675763598724394</v>
      </c>
      <c r="GW62" s="26">
        <v>5.6663388104052608</v>
      </c>
      <c r="GX62" s="26">
        <v>15.357279336956264</v>
      </c>
      <c r="GY62" s="26">
        <v>25.666183202789473</v>
      </c>
      <c r="GZ62" s="26">
        <v>7.5866605459218519</v>
      </c>
      <c r="HA62" s="26">
        <v>5.5343632429296541</v>
      </c>
      <c r="HB62" s="26">
        <v>15.176660621939346</v>
      </c>
      <c r="HC62" s="26">
        <v>25.876871944789471</v>
      </c>
      <c r="HD62" s="26">
        <v>7.141913883562153</v>
      </c>
      <c r="HE62" s="26">
        <v>5.2099267447259399</v>
      </c>
      <c r="HF62" s="26">
        <v>14.852455921038356</v>
      </c>
      <c r="HG62" s="26">
        <v>26.193999105789473</v>
      </c>
      <c r="HH62" s="26">
        <v>6.791178629654536</v>
      </c>
      <c r="HI62" s="26">
        <v>4.9540702601137037</v>
      </c>
      <c r="HJ62" s="26">
        <v>14.000897462841685</v>
      </c>
      <c r="HK62" s="26">
        <v>26.503733839789472</v>
      </c>
      <c r="HL62" s="26">
        <v>6.46916751268434</v>
      </c>
      <c r="HM62" s="26">
        <v>4.7191676334853723</v>
      </c>
      <c r="HN62" s="26">
        <v>13.085461424530601</v>
      </c>
      <c r="HO62" s="26">
        <v>26.822481118789472</v>
      </c>
      <c r="HP62" s="26">
        <v>6.2778939739235806</v>
      </c>
      <c r="HQ62" s="26">
        <v>4.5796362499662226</v>
      </c>
      <c r="HR62" s="26">
        <v>12.162889593917637</v>
      </c>
      <c r="HS62" s="26">
        <v>27.79571464878947</v>
      </c>
      <c r="HT62" s="26">
        <v>7.8990792052538419</v>
      </c>
      <c r="HU62" s="26">
        <v>5.762268305261955</v>
      </c>
      <c r="HV62" s="26">
        <v>9.4927216618004024</v>
      </c>
      <c r="HW62" s="26">
        <v>28.694622579789474</v>
      </c>
      <c r="HX62" s="26">
        <v>7.1956156755429186</v>
      </c>
      <c r="HY62" s="26">
        <v>5.2491014543124344</v>
      </c>
      <c r="HZ62" s="26">
        <v>6.9811831679311069</v>
      </c>
      <c r="IA62" s="26">
        <v>29.289292212789473</v>
      </c>
      <c r="IB62" s="26">
        <v>6.5782413754299123</v>
      </c>
      <c r="IC62" s="26">
        <v>4.7987354977768533</v>
      </c>
      <c r="ID62" s="26">
        <v>4.9827188997437801</v>
      </c>
      <c r="IE62" s="26">
        <v>29.542890009789474</v>
      </c>
      <c r="IF62" s="26">
        <v>6.0440848893956582</v>
      </c>
      <c r="IG62" s="26">
        <v>4.4090757780112799</v>
      </c>
      <c r="IH62" s="26">
        <v>3.6917350427450444</v>
      </c>
      <c r="II62" s="26">
        <v>29.540614808789471</v>
      </c>
      <c r="IJ62" s="26">
        <v>5.9245435026369844</v>
      </c>
      <c r="IK62" s="26">
        <v>4.3218720006863975</v>
      </c>
      <c r="IL62" s="26">
        <v>4.5822981877444562</v>
      </c>
      <c r="IM62" s="27">
        <v>25.330349985789471</v>
      </c>
      <c r="IN62" s="27">
        <v>8.6438771439968125</v>
      </c>
      <c r="IO62" s="27">
        <v>6.3055880321218316</v>
      </c>
      <c r="IP62" s="27">
        <v>16.087566798783833</v>
      </c>
      <c r="IQ62" s="27">
        <v>25.370160252789471</v>
      </c>
      <c r="IR62" s="27">
        <v>8.460794254276701</v>
      </c>
      <c r="IS62" s="27">
        <v>6.1720316130434814</v>
      </c>
      <c r="IT62" s="27">
        <v>15.549091739597829</v>
      </c>
      <c r="IU62" s="27">
        <v>25.417221656789472</v>
      </c>
      <c r="IV62" s="27">
        <v>8.311821991494563</v>
      </c>
      <c r="IW62" s="27">
        <v>6.0633584214110039</v>
      </c>
      <c r="IX62" s="27">
        <v>15.366242819253825</v>
      </c>
      <c r="IY62" s="27">
        <v>25.471061308789473</v>
      </c>
      <c r="IZ62" s="27">
        <v>8.1138558566256602</v>
      </c>
      <c r="JA62" s="27">
        <v>5.9189448822086668</v>
      </c>
      <c r="JB62" s="27">
        <v>15.298988924787816</v>
      </c>
      <c r="JC62" s="27">
        <v>25.547274974789474</v>
      </c>
      <c r="JD62" s="27">
        <v>7.8508308662013864</v>
      </c>
      <c r="JE62" s="27">
        <v>5.7270718136609364</v>
      </c>
      <c r="JF62" s="27">
        <v>15.223708152634156</v>
      </c>
      <c r="JG62" s="27">
        <v>25.662467787789474</v>
      </c>
      <c r="JH62" s="27">
        <v>7.538176195185887</v>
      </c>
      <c r="JI62" s="27">
        <v>5.4989945840913892</v>
      </c>
      <c r="JJ62" s="27">
        <v>15.132324504145217</v>
      </c>
      <c r="JK62" s="27">
        <v>25.814662286789471</v>
      </c>
      <c r="JL62" s="27">
        <v>7.1315949652085271</v>
      </c>
      <c r="JM62" s="27">
        <v>5.2023992374521635</v>
      </c>
      <c r="JN62" s="27">
        <v>15.033826712776467</v>
      </c>
      <c r="JO62" s="27">
        <v>25.992248477789474</v>
      </c>
      <c r="JP62" s="27">
        <v>6.9762413154994798</v>
      </c>
      <c r="JQ62" s="27">
        <v>5.0890709129013985</v>
      </c>
      <c r="JR62" s="27">
        <v>14.924427758651451</v>
      </c>
      <c r="JS62" s="27">
        <v>26.160105208789474</v>
      </c>
      <c r="JT62" s="27">
        <v>6.7894101515593812</v>
      </c>
      <c r="JU62" s="27">
        <v>4.9527801799649342</v>
      </c>
      <c r="JV62" s="27">
        <v>14.726401671467798</v>
      </c>
      <c r="JW62" s="27">
        <v>26.339600644789471</v>
      </c>
      <c r="JX62" s="27">
        <v>6.7188620382875346</v>
      </c>
      <c r="JY62" s="27">
        <v>4.9013163135395903</v>
      </c>
      <c r="JZ62" s="27">
        <v>14.529856724517602</v>
      </c>
      <c r="KA62" s="27">
        <v>26.958828460789473</v>
      </c>
      <c r="KB62" s="27">
        <v>6.4715658184577718</v>
      </c>
      <c r="KC62" s="27">
        <v>4.7209171641566661</v>
      </c>
      <c r="KD62" s="27">
        <v>13.814764749760876</v>
      </c>
      <c r="KE62" s="27">
        <v>27.589380668789474</v>
      </c>
      <c r="KF62" s="27">
        <v>6.3172174785306323</v>
      </c>
      <c r="KG62" s="27">
        <v>4.6083221990953716</v>
      </c>
      <c r="KH62" s="27">
        <v>13.0022074388423</v>
      </c>
      <c r="KI62" s="27">
        <v>28.029259302789473</v>
      </c>
      <c r="KJ62" s="27">
        <v>6.3863475058187227</v>
      </c>
      <c r="KK62" s="27">
        <v>4.6587515915388744</v>
      </c>
      <c r="KL62" s="27">
        <v>12.362605949061351</v>
      </c>
      <c r="KM62" s="27">
        <v>28.368643542789471</v>
      </c>
      <c r="KN62" s="27">
        <v>8.6138676483545886</v>
      </c>
      <c r="KO62" s="27">
        <v>6.2836965228581869</v>
      </c>
      <c r="KP62" s="27">
        <v>11.743804308948731</v>
      </c>
      <c r="KQ62" s="27">
        <v>28.536625836789472</v>
      </c>
      <c r="KR62" s="27">
        <v>8.3778395530671261</v>
      </c>
      <c r="KS62" s="27">
        <v>6.11151731344835</v>
      </c>
      <c r="KT62" s="133">
        <v>11.507706642147843</v>
      </c>
      <c r="KU62" s="149">
        <v>25.330349985789471</v>
      </c>
      <c r="KV62" s="149">
        <v>8.6438771439968125</v>
      </c>
      <c r="KW62" s="149">
        <v>6.3055880321218316</v>
      </c>
      <c r="KX62" s="149">
        <v>16.087566798783833</v>
      </c>
      <c r="KY62" s="149">
        <v>25.335665633789471</v>
      </c>
      <c r="KZ62" s="149">
        <v>8.3832138362299222</v>
      </c>
      <c r="LA62" s="149">
        <v>6.115437778192125</v>
      </c>
      <c r="LB62" s="149">
        <v>15.426656860083956</v>
      </c>
      <c r="LC62" s="149">
        <v>25.399785199789473</v>
      </c>
      <c r="LD62" s="149">
        <v>8.1727986364242291</v>
      </c>
      <c r="LE62" s="149">
        <v>5.9619428194405684</v>
      </c>
      <c r="LF62" s="149">
        <v>15.169647548614323</v>
      </c>
      <c r="LG62" s="149">
        <v>25.494367917789472</v>
      </c>
      <c r="LH62" s="149">
        <v>7.8669679292683155</v>
      </c>
      <c r="LI62" s="149">
        <v>5.7388435764999182</v>
      </c>
      <c r="LJ62" s="149">
        <v>15.000762629305402</v>
      </c>
      <c r="LK62" s="149">
        <v>25.618972874789474</v>
      </c>
      <c r="LL62" s="149">
        <v>7.6304571188984829</v>
      </c>
      <c r="LM62" s="149">
        <v>5.5663122331580945</v>
      </c>
      <c r="LN62" s="149">
        <v>14.772104098102067</v>
      </c>
      <c r="LO62" s="149">
        <v>25.763630769789472</v>
      </c>
      <c r="LP62" s="149">
        <v>7.4401551367212813</v>
      </c>
      <c r="LQ62" s="149">
        <v>5.4274895866401485</v>
      </c>
      <c r="LR62" s="149">
        <v>14.545943918249975</v>
      </c>
      <c r="LS62" s="149">
        <v>25.958462678789473</v>
      </c>
      <c r="LT62" s="149">
        <v>7.0003727292336508</v>
      </c>
      <c r="LU62" s="149">
        <v>5.1066744432507445</v>
      </c>
      <c r="LV62" s="149">
        <v>14.168821875863886</v>
      </c>
      <c r="LW62" s="149">
        <v>26.274488327789474</v>
      </c>
      <c r="LX62" s="149">
        <v>6.6267127326527007</v>
      </c>
      <c r="LY62" s="149">
        <v>4.8340946780281593</v>
      </c>
      <c r="LZ62" s="149">
        <v>13.242565289481501</v>
      </c>
      <c r="MA62" s="149">
        <v>26.576649299789473</v>
      </c>
      <c r="MB62" s="149">
        <v>6.2756247903962734</v>
      </c>
      <c r="MC62" s="149">
        <v>4.5779809121757706</v>
      </c>
      <c r="MD62" s="149">
        <v>12.276959636636805</v>
      </c>
      <c r="ME62" s="149">
        <v>26.886552023789474</v>
      </c>
      <c r="MF62" s="149">
        <v>6.1093854699046162</v>
      </c>
      <c r="MG62" s="149">
        <v>4.4567116423448985</v>
      </c>
      <c r="MH62" s="149">
        <v>11.304361813736127</v>
      </c>
      <c r="MI62" s="149">
        <v>27.85825252078947</v>
      </c>
      <c r="MJ62" s="149">
        <v>7.6821492527406905</v>
      </c>
      <c r="MK62" s="149">
        <v>5.6040209251119864</v>
      </c>
      <c r="ML62" s="149">
        <v>8.4594576655141935</v>
      </c>
      <c r="MM62" s="149">
        <v>28.774418332789473</v>
      </c>
      <c r="MN62" s="149">
        <v>6.9412974308062276</v>
      </c>
      <c r="MO62" s="149">
        <v>5.0635798355240844</v>
      </c>
      <c r="MP62" s="149">
        <v>5.7653517137181396</v>
      </c>
      <c r="MQ62" s="149">
        <v>29.368820360789471</v>
      </c>
      <c r="MR62" s="149">
        <v>6.2822992510352638</v>
      </c>
      <c r="MS62" s="149">
        <v>4.5828498382867018</v>
      </c>
      <c r="MT62" s="149">
        <v>3.5530868766681536</v>
      </c>
      <c r="MU62" s="149">
        <v>29.693193013789472</v>
      </c>
      <c r="MV62" s="149">
        <v>5.7104084389257981</v>
      </c>
      <c r="MW62" s="149">
        <v>4.1656634530056094</v>
      </c>
      <c r="MX62" s="149">
        <v>2.0595972718796176</v>
      </c>
      <c r="MY62" s="149">
        <v>29.69650927878947</v>
      </c>
      <c r="MZ62" s="149">
        <v>5.5524439856371384</v>
      </c>
      <c r="NA62" s="149">
        <v>4.0504305835924423</v>
      </c>
      <c r="NB62" s="149">
        <v>2.7414311289327458</v>
      </c>
      <c r="ND62" s="97"/>
    </row>
    <row r="63" spans="1:368" ht="15" thickBot="1" x14ac:dyDescent="0.35">
      <c r="A63" s="2"/>
      <c r="B63" s="72" t="s">
        <v>502</v>
      </c>
      <c r="C63" s="72" t="s">
        <v>487</v>
      </c>
      <c r="D63" s="72" t="s">
        <v>827</v>
      </c>
      <c r="E63" s="85">
        <v>356748</v>
      </c>
      <c r="F63" s="82">
        <v>421312</v>
      </c>
      <c r="G63" s="20">
        <v>28.675097113473683</v>
      </c>
      <c r="H63" s="20">
        <v>14.411470985155194</v>
      </c>
      <c r="I63" s="20">
        <v>10.357807953443258</v>
      </c>
      <c r="J63" s="20">
        <v>17.392551824859208</v>
      </c>
      <c r="K63" s="20">
        <v>28.742184552473685</v>
      </c>
      <c r="L63" s="20">
        <v>13.907920455075006</v>
      </c>
      <c r="M63" s="20">
        <v>9.9958962727551697</v>
      </c>
      <c r="N63" s="20">
        <v>15.007246075747135</v>
      </c>
      <c r="O63" s="20">
        <v>28.858344769473685</v>
      </c>
      <c r="P63" s="20">
        <v>13.675960028200887</v>
      </c>
      <c r="Q63" s="20">
        <v>9.8291817467476807</v>
      </c>
      <c r="R63" s="20">
        <v>14.356630889354484</v>
      </c>
      <c r="S63" s="20">
        <v>28.989237099473684</v>
      </c>
      <c r="T63" s="20">
        <v>13.49903895454597</v>
      </c>
      <c r="U63" s="20">
        <v>9.7020250876028751</v>
      </c>
      <c r="V63" s="20">
        <v>14.102468708057279</v>
      </c>
      <c r="W63" s="20">
        <v>29.148432044473683</v>
      </c>
      <c r="X63" s="20">
        <v>13.286094867449133</v>
      </c>
      <c r="Y63" s="20">
        <v>9.548977979417856</v>
      </c>
      <c r="Z63" s="20">
        <v>13.811968782777909</v>
      </c>
      <c r="AA63" s="20">
        <v>29.345729742473683</v>
      </c>
      <c r="AB63" s="20">
        <v>13.088701368719931</v>
      </c>
      <c r="AC63" s="20">
        <v>9.4071073852778575</v>
      </c>
      <c r="AD63" s="20">
        <v>13.504330361834578</v>
      </c>
      <c r="AE63" s="20">
        <v>29.581639087473683</v>
      </c>
      <c r="AF63" s="20">
        <v>12.92228491042189</v>
      </c>
      <c r="AG63" s="20">
        <v>9.2875006000219411</v>
      </c>
      <c r="AH63" s="20">
        <v>13.175889665370342</v>
      </c>
      <c r="AI63" s="20">
        <v>29.802758832473685</v>
      </c>
      <c r="AJ63" s="20">
        <v>12.778300217782103</v>
      </c>
      <c r="AK63" s="20">
        <v>9.1840159664175935</v>
      </c>
      <c r="AL63" s="20">
        <v>12.818480076649434</v>
      </c>
      <c r="AM63" s="20">
        <v>30.042072015473686</v>
      </c>
      <c r="AN63" s="20">
        <v>12.631956935363998</v>
      </c>
      <c r="AO63" s="20">
        <v>9.0788361678998299</v>
      </c>
      <c r="AP63" s="20">
        <v>12.352303376865606</v>
      </c>
      <c r="AQ63" s="20">
        <v>30.293660129473686</v>
      </c>
      <c r="AR63" s="20">
        <v>12.509719581192172</v>
      </c>
      <c r="AS63" s="20">
        <v>8.9909817746492742</v>
      </c>
      <c r="AT63" s="20">
        <v>11.866368695251237</v>
      </c>
      <c r="AU63" s="20">
        <v>31.099923988473684</v>
      </c>
      <c r="AV63" s="20">
        <v>12.050703788974332</v>
      </c>
      <c r="AW63" s="20">
        <v>8.6610780869349959</v>
      </c>
      <c r="AX63" s="20">
        <v>10.023664170403123</v>
      </c>
      <c r="AY63" s="20">
        <v>31.841010046473684</v>
      </c>
      <c r="AZ63" s="20">
        <v>11.590654645900567</v>
      </c>
      <c r="BA63" s="20">
        <v>8.3304317096142775</v>
      </c>
      <c r="BB63" s="20">
        <v>7.9115111803821634</v>
      </c>
      <c r="BC63" s="20">
        <v>32.336542867473682</v>
      </c>
      <c r="BD63" s="20">
        <v>11.310740700247894</v>
      </c>
      <c r="BE63" s="20">
        <v>8.1292520454739972</v>
      </c>
      <c r="BF63" s="20">
        <v>6.4211564618946824</v>
      </c>
      <c r="BG63" s="20">
        <v>32.725984046473684</v>
      </c>
      <c r="BH63" s="20">
        <v>11.741872794531872</v>
      </c>
      <c r="BI63" s="20">
        <v>8.4391151704637419</v>
      </c>
      <c r="BJ63" s="20">
        <v>5.0885375623492948</v>
      </c>
      <c r="BK63" s="20">
        <v>32.986329311473682</v>
      </c>
      <c r="BL63" s="20">
        <v>11.483055310509325</v>
      </c>
      <c r="BM63" s="20">
        <v>8.2530979486783806</v>
      </c>
      <c r="BN63" s="20">
        <v>4.0548631965690021</v>
      </c>
      <c r="BO63" s="23">
        <v>28.663331128473683</v>
      </c>
      <c r="BP63" s="23">
        <v>14.411470985155194</v>
      </c>
      <c r="BQ63" s="23">
        <v>10.357807953443258</v>
      </c>
      <c r="BR63" s="23">
        <v>17.392551824859208</v>
      </c>
      <c r="BS63" s="23">
        <v>28.724441328473684</v>
      </c>
      <c r="BT63" s="23">
        <v>14.195709199598886</v>
      </c>
      <c r="BU63" s="23">
        <v>10.202735709895999</v>
      </c>
      <c r="BV63" s="23">
        <v>16.325490534470958</v>
      </c>
      <c r="BW63" s="23">
        <v>28.817143846473684</v>
      </c>
      <c r="BX63" s="23">
        <v>14.068985676736972</v>
      </c>
      <c r="BY63" s="23">
        <v>10.111657018876912</v>
      </c>
      <c r="BZ63" s="23">
        <v>15.968896573084358</v>
      </c>
      <c r="CA63" s="23">
        <v>28.903489178473684</v>
      </c>
      <c r="CB63" s="23">
        <v>13.955960090068769</v>
      </c>
      <c r="CC63" s="23">
        <v>10.030423304307428</v>
      </c>
      <c r="CD63" s="23">
        <v>15.787794390043409</v>
      </c>
      <c r="CE63" s="23">
        <v>28.986003982473683</v>
      </c>
      <c r="CF63" s="23">
        <v>13.842032043239868</v>
      </c>
      <c r="CG63" s="23">
        <v>9.9485409738513511</v>
      </c>
      <c r="CH63" s="23">
        <v>15.593134081122866</v>
      </c>
      <c r="CI63" s="23">
        <v>29.086393123473684</v>
      </c>
      <c r="CJ63" s="23">
        <v>13.720810507974745</v>
      </c>
      <c r="CK63" s="23">
        <v>9.8614166696501329</v>
      </c>
      <c r="CL63" s="23">
        <v>15.388765705538189</v>
      </c>
      <c r="CM63" s="23">
        <v>29.212241999473683</v>
      </c>
      <c r="CN63" s="23">
        <v>13.487231005268109</v>
      </c>
      <c r="CO63" s="23">
        <v>9.6935384819628219</v>
      </c>
      <c r="CP63" s="23">
        <v>15.131316527454757</v>
      </c>
      <c r="CQ63" s="23">
        <v>29.367348170473683</v>
      </c>
      <c r="CR63" s="23">
        <v>13.376563892551468</v>
      </c>
      <c r="CS63" s="23">
        <v>9.6139998490597858</v>
      </c>
      <c r="CT63" s="23">
        <v>14.795548177169749</v>
      </c>
      <c r="CU63" s="23">
        <v>29.534201152473685</v>
      </c>
      <c r="CV63" s="23">
        <v>13.264725930035246</v>
      </c>
      <c r="CW63" s="23">
        <v>9.5336197033521994</v>
      </c>
      <c r="CX63" s="23">
        <v>14.436480477347137</v>
      </c>
      <c r="CY63" s="23">
        <v>29.725505874473683</v>
      </c>
      <c r="CZ63" s="23">
        <v>13.149066770035663</v>
      </c>
      <c r="DA63" s="23">
        <v>9.4504931877753897</v>
      </c>
      <c r="DB63" s="23">
        <v>14.056420447913228</v>
      </c>
      <c r="DC63" s="23">
        <v>30.443934845473684</v>
      </c>
      <c r="DD63" s="23">
        <v>12.808379672197855</v>
      </c>
      <c r="DE63" s="23">
        <v>9.2056346625592731</v>
      </c>
      <c r="DF63" s="23">
        <v>12.834688919007776</v>
      </c>
      <c r="DG63" s="23">
        <v>31.289798852473684</v>
      </c>
      <c r="DH63" s="23">
        <v>12.498805643245806</v>
      </c>
      <c r="DI63" s="23">
        <v>8.9831377125559086</v>
      </c>
      <c r="DJ63" s="23">
        <v>11.487732061163026</v>
      </c>
      <c r="DK63" s="23">
        <v>31.908107825473685</v>
      </c>
      <c r="DL63" s="23">
        <v>12.216842198392266</v>
      </c>
      <c r="DM63" s="23">
        <v>8.7804850329861015</v>
      </c>
      <c r="DN63" s="23">
        <v>10.169818816444771</v>
      </c>
      <c r="DO63" s="23">
        <v>32.516287936473688</v>
      </c>
      <c r="DP63" s="23">
        <v>12.371847279449868</v>
      </c>
      <c r="DQ63" s="23">
        <v>8.8918902367336123</v>
      </c>
      <c r="DR63" s="23">
        <v>8.7251199923937008</v>
      </c>
      <c r="DS63" s="23">
        <v>32.949812211473684</v>
      </c>
      <c r="DT63" s="23">
        <v>12.577675293497592</v>
      </c>
      <c r="DU63" s="23">
        <v>9.0398228831054475</v>
      </c>
      <c r="DV63" s="23">
        <v>7.6597557614491514</v>
      </c>
      <c r="DW63" s="25">
        <v>28.680072294473685</v>
      </c>
      <c r="DX63" s="25">
        <v>14.411470985155194</v>
      </c>
      <c r="DY63" s="25">
        <v>10.357807953443258</v>
      </c>
      <c r="DZ63" s="25">
        <v>17.392551824859208</v>
      </c>
      <c r="EA63" s="25">
        <v>28.757329378473685</v>
      </c>
      <c r="EB63" s="25">
        <v>13.823360146721628</v>
      </c>
      <c r="EC63" s="25">
        <v>9.9351211141811131</v>
      </c>
      <c r="ED63" s="25">
        <v>14.617205162732391</v>
      </c>
      <c r="EE63" s="25">
        <v>28.885067659473684</v>
      </c>
      <c r="EF63" s="25">
        <v>13.522151792359269</v>
      </c>
      <c r="EG63" s="25">
        <v>9.7186367392223278</v>
      </c>
      <c r="EH63" s="25">
        <v>13.871830592046537</v>
      </c>
      <c r="EI63" s="25">
        <v>29.028422709473684</v>
      </c>
      <c r="EJ63" s="25">
        <v>13.299659274950827</v>
      </c>
      <c r="EK63" s="25">
        <v>9.5587269861673754</v>
      </c>
      <c r="EL63" s="25">
        <v>13.596122638524111</v>
      </c>
      <c r="EM63" s="25">
        <v>29.197253104473685</v>
      </c>
      <c r="EN63" s="25">
        <v>13.099863570985129</v>
      </c>
      <c r="EO63" s="25">
        <v>9.4151298798253933</v>
      </c>
      <c r="EP63" s="25">
        <v>13.280006525295427</v>
      </c>
      <c r="EQ63" s="25">
        <v>29.403705157473684</v>
      </c>
      <c r="ER63" s="25">
        <v>12.895924398489953</v>
      </c>
      <c r="ES63" s="25">
        <v>9.2685547810679498</v>
      </c>
      <c r="ET63" s="25">
        <v>12.950075133884932</v>
      </c>
      <c r="EU63" s="25">
        <v>29.592564159473685</v>
      </c>
      <c r="EV63" s="25">
        <v>12.716540728964098</v>
      </c>
      <c r="EW63" s="25">
        <v>9.1396282057831204</v>
      </c>
      <c r="EX63" s="25">
        <v>12.614698561034945</v>
      </c>
      <c r="EY63" s="25">
        <v>29.802433537473682</v>
      </c>
      <c r="EZ63" s="25">
        <v>12.557351016587065</v>
      </c>
      <c r="FA63" s="25">
        <v>9.0252154251125276</v>
      </c>
      <c r="FB63" s="25">
        <v>12.254965253643109</v>
      </c>
      <c r="FC63" s="25">
        <v>30.020285698473685</v>
      </c>
      <c r="FD63" s="25">
        <v>12.419888512466505</v>
      </c>
      <c r="FE63" s="25">
        <v>8.9264184168163734</v>
      </c>
      <c r="FF63" s="25">
        <v>11.822653869373331</v>
      </c>
      <c r="FG63" s="25">
        <v>30.250303085473682</v>
      </c>
      <c r="FH63" s="25">
        <v>12.281604024710566</v>
      </c>
      <c r="FI63" s="25">
        <v>8.8270306326969248</v>
      </c>
      <c r="FJ63" s="25">
        <v>11.341463659759647</v>
      </c>
      <c r="FK63" s="25">
        <v>31.046560578473684</v>
      </c>
      <c r="FL63" s="25">
        <v>11.745358676153005</v>
      </c>
      <c r="FM63" s="25">
        <v>8.4416205422205408</v>
      </c>
      <c r="FN63" s="25">
        <v>9.4336993724113789</v>
      </c>
      <c r="FO63" s="25">
        <v>31.830365062473685</v>
      </c>
      <c r="FP63" s="25">
        <v>11.227602926839038</v>
      </c>
      <c r="FQ63" s="25">
        <v>8.0694992907737415</v>
      </c>
      <c r="FR63" s="25">
        <v>7.2723685690039979</v>
      </c>
      <c r="FS63" s="25">
        <v>32.353472963473685</v>
      </c>
      <c r="FT63" s="25">
        <v>10.895538313314404</v>
      </c>
      <c r="FU63" s="25">
        <v>7.8308379148069589</v>
      </c>
      <c r="FV63" s="25">
        <v>5.8186138285729001</v>
      </c>
      <c r="FW63" s="25">
        <v>32.720854456473681</v>
      </c>
      <c r="FX63" s="25">
        <v>11.221261910223106</v>
      </c>
      <c r="FY63" s="25">
        <v>8.0649418772796526</v>
      </c>
      <c r="FZ63" s="25">
        <v>4.6726929795498044</v>
      </c>
      <c r="GA63" s="25">
        <v>32.899279785473681</v>
      </c>
      <c r="GB63" s="25">
        <v>11.131544912695841</v>
      </c>
      <c r="GC63" s="25">
        <v>8.0004605046630637</v>
      </c>
      <c r="GD63" s="25">
        <v>4.0051248919626836</v>
      </c>
      <c r="GE63" s="26">
        <v>28.680072356473683</v>
      </c>
      <c r="GF63" s="26">
        <v>14.411470985155194</v>
      </c>
      <c r="GG63" s="26">
        <v>10.357807953443258</v>
      </c>
      <c r="GH63" s="26">
        <v>17.392551824859208</v>
      </c>
      <c r="GI63" s="26">
        <v>28.708954545473684</v>
      </c>
      <c r="GJ63" s="26">
        <v>14.000335264967106</v>
      </c>
      <c r="GK63" s="26">
        <v>10.06231661623727</v>
      </c>
      <c r="GL63" s="26">
        <v>15.480680650139213</v>
      </c>
      <c r="GM63" s="26">
        <v>28.799621604473685</v>
      </c>
      <c r="GN63" s="26">
        <v>13.788179347071399</v>
      </c>
      <c r="GO63" s="26">
        <v>9.9098359807758563</v>
      </c>
      <c r="GP63" s="26">
        <v>14.910349706991482</v>
      </c>
      <c r="GQ63" s="26">
        <v>28.904120984473685</v>
      </c>
      <c r="GR63" s="26">
        <v>13.572408297432167</v>
      </c>
      <c r="GS63" s="26">
        <v>9.7547570789497922</v>
      </c>
      <c r="GT63" s="26">
        <v>14.658882527411079</v>
      </c>
      <c r="GU63" s="26">
        <v>29.042786669473685</v>
      </c>
      <c r="GV63" s="26">
        <v>13.427675592619837</v>
      </c>
      <c r="GW63" s="26">
        <v>9.6507348342689614</v>
      </c>
      <c r="GX63" s="26">
        <v>14.350085535645235</v>
      </c>
      <c r="GY63" s="26">
        <v>29.199494060473683</v>
      </c>
      <c r="GZ63" s="26">
        <v>13.294009617634661</v>
      </c>
      <c r="HA63" s="26">
        <v>9.5546664662146306</v>
      </c>
      <c r="HB63" s="26">
        <v>14.005797594596649</v>
      </c>
      <c r="HC63" s="26">
        <v>29.378070127473684</v>
      </c>
      <c r="HD63" s="26">
        <v>13.132784131825359</v>
      </c>
      <c r="HE63" s="26">
        <v>9.4387905350946575</v>
      </c>
      <c r="HF63" s="26">
        <v>13.58043058770159</v>
      </c>
      <c r="HG63" s="26">
        <v>29.601797551473684</v>
      </c>
      <c r="HH63" s="26">
        <v>12.947060930444119</v>
      </c>
      <c r="HI63" s="26">
        <v>9.3053076134423787</v>
      </c>
      <c r="HJ63" s="26">
        <v>12.933600479717578</v>
      </c>
      <c r="HK63" s="26">
        <v>29.850718745473685</v>
      </c>
      <c r="HL63" s="26">
        <v>12.757494555613796</v>
      </c>
      <c r="HM63" s="26">
        <v>9.1690625273616142</v>
      </c>
      <c r="HN63" s="26">
        <v>12.21951538829118</v>
      </c>
      <c r="HO63" s="26">
        <v>30.112245956473686</v>
      </c>
      <c r="HP63" s="26">
        <v>12.614341374967712</v>
      </c>
      <c r="HQ63" s="26">
        <v>9.0661755177992962</v>
      </c>
      <c r="HR63" s="26">
        <v>11.472448059484005</v>
      </c>
      <c r="HS63" s="26">
        <v>30.911742068473686</v>
      </c>
      <c r="HT63" s="26">
        <v>12.684779433540362</v>
      </c>
      <c r="HU63" s="26">
        <v>9.1168007373941897</v>
      </c>
      <c r="HV63" s="26">
        <v>9.279110300667643</v>
      </c>
      <c r="HW63" s="26">
        <v>31.598472626473686</v>
      </c>
      <c r="HX63" s="26">
        <v>12.186266851035073</v>
      </c>
      <c r="HY63" s="26">
        <v>8.7585099288234627</v>
      </c>
      <c r="HZ63" s="26">
        <v>7.4026488191599427</v>
      </c>
      <c r="IA63" s="26">
        <v>32.023005111473687</v>
      </c>
      <c r="IB63" s="26">
        <v>11.823097020761505</v>
      </c>
      <c r="IC63" s="26">
        <v>8.4974926211292683</v>
      </c>
      <c r="ID63" s="26">
        <v>6.2499424033653916</v>
      </c>
      <c r="IE63" s="26">
        <v>32.295640450473684</v>
      </c>
      <c r="IF63" s="26">
        <v>11.700611796456261</v>
      </c>
      <c r="IG63" s="26">
        <v>8.4094600787333551</v>
      </c>
      <c r="IH63" s="26">
        <v>5.5722188649640643</v>
      </c>
      <c r="II63" s="26">
        <v>32.383163585473682</v>
      </c>
      <c r="IJ63" s="26">
        <v>11.491534441585207</v>
      </c>
      <c r="IK63" s="26">
        <v>8.2591920671335011</v>
      </c>
      <c r="IL63" s="26">
        <v>5.4911768249502373</v>
      </c>
      <c r="IM63" s="27">
        <v>28.675097051473685</v>
      </c>
      <c r="IN63" s="27">
        <v>14.411470985155194</v>
      </c>
      <c r="IO63" s="27">
        <v>10.357807953443258</v>
      </c>
      <c r="IP63" s="27">
        <v>17.392551824859208</v>
      </c>
      <c r="IQ63" s="27">
        <v>28.734865380473686</v>
      </c>
      <c r="IR63" s="27">
        <v>14.005723087546416</v>
      </c>
      <c r="IS63" s="27">
        <v>10.066188950409209</v>
      </c>
      <c r="IT63" s="27">
        <v>15.409199813055805</v>
      </c>
      <c r="IU63" s="27">
        <v>28.830911633473683</v>
      </c>
      <c r="IV63" s="27">
        <v>13.800777404477291</v>
      </c>
      <c r="IW63" s="27">
        <v>9.9188904526844546</v>
      </c>
      <c r="IX63" s="27">
        <v>14.851194621114681</v>
      </c>
      <c r="IY63" s="27">
        <v>28.928267267473686</v>
      </c>
      <c r="IZ63" s="27">
        <v>13.631073011637646</v>
      </c>
      <c r="JA63" s="27">
        <v>9.7969205641353021</v>
      </c>
      <c r="JB63" s="27">
        <v>14.641026166099639</v>
      </c>
      <c r="JC63" s="27">
        <v>29.047110497473685</v>
      </c>
      <c r="JD63" s="27">
        <v>13.430327832697179</v>
      </c>
      <c r="JE63" s="27">
        <v>9.6526410514341521</v>
      </c>
      <c r="JF63" s="27">
        <v>14.423890842163416</v>
      </c>
      <c r="JG63" s="27">
        <v>29.220357226473684</v>
      </c>
      <c r="JH63" s="27">
        <v>13.245737148468717</v>
      </c>
      <c r="JI63" s="27">
        <v>9.5199720921584099</v>
      </c>
      <c r="JJ63" s="27">
        <v>14.17837063241071</v>
      </c>
      <c r="JK63" s="27">
        <v>29.434023726473683</v>
      </c>
      <c r="JL63" s="27">
        <v>13.088315539666588</v>
      </c>
      <c r="JM63" s="27">
        <v>9.4068300823403899</v>
      </c>
      <c r="JN63" s="27">
        <v>13.899889788036397</v>
      </c>
      <c r="JO63" s="27">
        <v>29.648161638473685</v>
      </c>
      <c r="JP63" s="27">
        <v>12.955191096119794</v>
      </c>
      <c r="JQ63" s="27">
        <v>9.3111509235933738</v>
      </c>
      <c r="JR63" s="27">
        <v>13.596117006226805</v>
      </c>
      <c r="JS63" s="27">
        <v>29.851307683473685</v>
      </c>
      <c r="JT63" s="27">
        <v>12.813783070549327</v>
      </c>
      <c r="JU63" s="27">
        <v>9.2095181913453459</v>
      </c>
      <c r="JV63" s="27">
        <v>13.172883392047934</v>
      </c>
      <c r="JW63" s="27">
        <v>30.069358380473684</v>
      </c>
      <c r="JX63" s="27">
        <v>12.698296047293503</v>
      </c>
      <c r="JY63" s="27">
        <v>9.1265153938355841</v>
      </c>
      <c r="JZ63" s="27">
        <v>12.724094456164257</v>
      </c>
      <c r="KA63" s="27">
        <v>30.799002951473685</v>
      </c>
      <c r="KB63" s="27">
        <v>12.31828798009605</v>
      </c>
      <c r="KC63" s="27">
        <v>8.8533961137256778</v>
      </c>
      <c r="KD63" s="27">
        <v>11.23940048662989</v>
      </c>
      <c r="KE63" s="27">
        <v>31.510588939473685</v>
      </c>
      <c r="KF63" s="27">
        <v>11.98401910841444</v>
      </c>
      <c r="KG63" s="27">
        <v>8.6131504940204664</v>
      </c>
      <c r="KH63" s="27">
        <v>9.7559972349027646</v>
      </c>
      <c r="KI63" s="27">
        <v>32.008182112473683</v>
      </c>
      <c r="KJ63" s="27">
        <v>11.820669152331719</v>
      </c>
      <c r="KK63" s="27">
        <v>8.4957476642849716</v>
      </c>
      <c r="KL63" s="27">
        <v>8.7453076716119114</v>
      </c>
      <c r="KM63" s="27">
        <v>32.395768869473685</v>
      </c>
      <c r="KN63" s="27">
        <v>12.350462768110205</v>
      </c>
      <c r="KO63" s="27">
        <v>8.876520767380855</v>
      </c>
      <c r="KP63" s="27">
        <v>7.8850640939554211</v>
      </c>
      <c r="KQ63" s="27">
        <v>32.614284611473686</v>
      </c>
      <c r="KR63" s="27">
        <v>12.246097686696611</v>
      </c>
      <c r="KS63" s="27">
        <v>8.8015115284599315</v>
      </c>
      <c r="KT63" s="133">
        <v>7.2704823150942275</v>
      </c>
      <c r="KU63" s="149">
        <v>28.675097051473685</v>
      </c>
      <c r="KV63" s="149">
        <v>14.411470985155194</v>
      </c>
      <c r="KW63" s="149">
        <v>10.357807953443258</v>
      </c>
      <c r="KX63" s="149">
        <v>17.392551824859208</v>
      </c>
      <c r="KY63" s="149">
        <v>28.722553386473685</v>
      </c>
      <c r="KZ63" s="149">
        <v>13.778266239989858</v>
      </c>
      <c r="LA63" s="149">
        <v>9.9027112355310241</v>
      </c>
      <c r="LB63" s="149">
        <v>14.360781240515688</v>
      </c>
      <c r="LC63" s="149">
        <v>28.839066821473683</v>
      </c>
      <c r="LD63" s="149">
        <v>13.513885417973432</v>
      </c>
      <c r="LE63" s="149">
        <v>9.7126955331894411</v>
      </c>
      <c r="LF63" s="149">
        <v>13.553195969343113</v>
      </c>
      <c r="LG63" s="149">
        <v>28.970358075473683</v>
      </c>
      <c r="LH63" s="149">
        <v>13.292198698208399</v>
      </c>
      <c r="LI63" s="149">
        <v>9.5533649227666579</v>
      </c>
      <c r="LJ63" s="149">
        <v>13.249271842743449</v>
      </c>
      <c r="LK63" s="149">
        <v>29.125515549473683</v>
      </c>
      <c r="LL63" s="149">
        <v>13.130621089177328</v>
      </c>
      <c r="LM63" s="149">
        <v>9.4372359137540265</v>
      </c>
      <c r="LN63" s="149">
        <v>12.897220752560989</v>
      </c>
      <c r="LO63" s="149">
        <v>29.316900079473683</v>
      </c>
      <c r="LP63" s="149">
        <v>12.988675188148742</v>
      </c>
      <c r="LQ63" s="149">
        <v>9.3352165998236849</v>
      </c>
      <c r="LR63" s="149">
        <v>12.532959000760213</v>
      </c>
      <c r="LS63" s="149">
        <v>29.538807344473685</v>
      </c>
      <c r="LT63" s="149">
        <v>12.82116514121941</v>
      </c>
      <c r="LU63" s="149">
        <v>9.2148238308861128</v>
      </c>
      <c r="LV63" s="149">
        <v>12.088392275012508</v>
      </c>
      <c r="LW63" s="149">
        <v>29.778371082473683</v>
      </c>
      <c r="LX63" s="149">
        <v>12.627658339859726</v>
      </c>
      <c r="LY63" s="149">
        <v>9.0757466826731896</v>
      </c>
      <c r="LZ63" s="149">
        <v>11.415643592732337</v>
      </c>
      <c r="MA63" s="149">
        <v>30.022953733473685</v>
      </c>
      <c r="MB63" s="149">
        <v>12.431415038033688</v>
      </c>
      <c r="MC63" s="149">
        <v>8.9347027576944367</v>
      </c>
      <c r="MD63" s="149">
        <v>10.698990763471969</v>
      </c>
      <c r="ME63" s="149">
        <v>30.279156976473686</v>
      </c>
      <c r="MF63" s="149">
        <v>12.292390082968575</v>
      </c>
      <c r="MG63" s="149">
        <v>8.834782785140364</v>
      </c>
      <c r="MH63" s="149">
        <v>9.9474530332936908</v>
      </c>
      <c r="MI63" s="149">
        <v>31.100316694473683</v>
      </c>
      <c r="MJ63" s="149">
        <v>12.346778029737349</v>
      </c>
      <c r="MK63" s="149">
        <v>8.87387247336118</v>
      </c>
      <c r="ML63" s="149">
        <v>7.6553525099339197</v>
      </c>
      <c r="MM63" s="149">
        <v>31.855230788473683</v>
      </c>
      <c r="MN63" s="149">
        <v>11.813707068180882</v>
      </c>
      <c r="MO63" s="149">
        <v>8.4907438773249613</v>
      </c>
      <c r="MP63" s="149">
        <v>5.5929080647841047</v>
      </c>
      <c r="MQ63" s="149">
        <v>32.349094054473682</v>
      </c>
      <c r="MR63" s="149">
        <v>11.417947395343568</v>
      </c>
      <c r="MS63" s="149">
        <v>8.2063036080985299</v>
      </c>
      <c r="MT63" s="149">
        <v>4.2556012619346077</v>
      </c>
      <c r="MU63" s="149">
        <v>32.658562335473682</v>
      </c>
      <c r="MV63" s="149">
        <v>11.269820893384228</v>
      </c>
      <c r="MW63" s="149">
        <v>8.0998421745855609</v>
      </c>
      <c r="MX63" s="149">
        <v>3.4287006438205694</v>
      </c>
      <c r="MY63" s="149">
        <v>32.768693953473687</v>
      </c>
      <c r="MZ63" s="149">
        <v>11.013009043858684</v>
      </c>
      <c r="NA63" s="149">
        <v>7.9152664418033813</v>
      </c>
      <c r="NB63" s="149">
        <v>3.2331752939204748</v>
      </c>
      <c r="ND63" s="97"/>
    </row>
    <row r="64" spans="1:368" ht="15" thickBot="1" x14ac:dyDescent="0.35">
      <c r="A64" s="2"/>
      <c r="B64" s="72" t="s">
        <v>456</v>
      </c>
      <c r="C64" s="72" t="s">
        <v>456</v>
      </c>
      <c r="D64" s="72" t="s">
        <v>823</v>
      </c>
      <c r="E64" s="85">
        <v>385569</v>
      </c>
      <c r="F64" s="82">
        <v>434469</v>
      </c>
      <c r="G64" s="20">
        <v>14.815133465789474</v>
      </c>
      <c r="H64" s="20">
        <v>5.9183087355404904</v>
      </c>
      <c r="I64" s="20">
        <v>4.3173238248930819</v>
      </c>
      <c r="J64" s="20">
        <v>10.588538693735089</v>
      </c>
      <c r="K64" s="20">
        <v>14.887536237789474</v>
      </c>
      <c r="L64" s="20">
        <v>5.7558504999902658</v>
      </c>
      <c r="M64" s="20">
        <v>4.1988128038848105</v>
      </c>
      <c r="N64" s="20">
        <v>10.211811000532514</v>
      </c>
      <c r="O64" s="20">
        <v>14.943961904789473</v>
      </c>
      <c r="P64" s="20">
        <v>5.659186275630157</v>
      </c>
      <c r="Q64" s="20">
        <v>4.1282975980222698</v>
      </c>
      <c r="R64" s="20">
        <v>10.067819263391467</v>
      </c>
      <c r="S64" s="20">
        <v>15.024226881789474</v>
      </c>
      <c r="T64" s="20">
        <v>5.5716406494234088</v>
      </c>
      <c r="U64" s="20">
        <v>4.0644342825588771</v>
      </c>
      <c r="V64" s="20">
        <v>9.9959821275825931</v>
      </c>
      <c r="W64" s="20">
        <v>15.119449620789474</v>
      </c>
      <c r="X64" s="20">
        <v>5.4889042277670903</v>
      </c>
      <c r="Y64" s="20">
        <v>4.0040792148588471</v>
      </c>
      <c r="Z64" s="20">
        <v>9.8683777982272858</v>
      </c>
      <c r="AA64" s="20">
        <v>15.221427905789474</v>
      </c>
      <c r="AB64" s="20">
        <v>5.3699098670573813</v>
      </c>
      <c r="AC64" s="20">
        <v>3.9172744854207115</v>
      </c>
      <c r="AD64" s="20">
        <v>9.7358410393143942</v>
      </c>
      <c r="AE64" s="20">
        <v>15.336382322789474</v>
      </c>
      <c r="AF64" s="20">
        <v>5.3217784663602083</v>
      </c>
      <c r="AG64" s="20">
        <v>3.8821632987217969</v>
      </c>
      <c r="AH64" s="20">
        <v>9.6321303484237717</v>
      </c>
      <c r="AI64" s="20">
        <v>15.475685416789474</v>
      </c>
      <c r="AJ64" s="20">
        <v>5.254087534880945</v>
      </c>
      <c r="AK64" s="20">
        <v>3.832783706635015</v>
      </c>
      <c r="AL64" s="20">
        <v>9.535208887168622</v>
      </c>
      <c r="AM64" s="20">
        <v>15.603792946789474</v>
      </c>
      <c r="AN64" s="20">
        <v>5.1638106582993863</v>
      </c>
      <c r="AO64" s="20">
        <v>3.7669279820490442</v>
      </c>
      <c r="AP64" s="20">
        <v>9.3770365132688624</v>
      </c>
      <c r="AQ64" s="20">
        <v>15.725022286789475</v>
      </c>
      <c r="AR64" s="20">
        <v>5.0887012729923171</v>
      </c>
      <c r="AS64" s="20">
        <v>3.7121367311783393</v>
      </c>
      <c r="AT64" s="20">
        <v>9.236459768869949</v>
      </c>
      <c r="AU64" s="20">
        <v>16.153665375789473</v>
      </c>
      <c r="AV64" s="20">
        <v>4.6391390355074709</v>
      </c>
      <c r="AW64" s="20">
        <v>3.3841873379656997</v>
      </c>
      <c r="AX64" s="20">
        <v>7.7740255250647792</v>
      </c>
      <c r="AY64" s="20">
        <v>16.656179108789473</v>
      </c>
      <c r="AZ64" s="20">
        <v>4.0071812218402068</v>
      </c>
      <c r="BA64" s="20">
        <v>2.9231829113313306</v>
      </c>
      <c r="BB64" s="20">
        <v>4.9354781625074651</v>
      </c>
      <c r="BC64" s="20">
        <v>17.034815908789476</v>
      </c>
      <c r="BD64" s="20">
        <v>3.5715625291362456</v>
      </c>
      <c r="BE64" s="20">
        <v>2.6054051399072726</v>
      </c>
      <c r="BF64" s="20">
        <v>2.5157528525735131</v>
      </c>
      <c r="BG64" s="20">
        <v>17.388721524789474</v>
      </c>
      <c r="BH64" s="20">
        <v>3.9975155865080438</v>
      </c>
      <c r="BI64" s="20">
        <v>2.9161319649263753</v>
      </c>
      <c r="BJ64" s="20">
        <v>-9.2789145219875024E-2</v>
      </c>
      <c r="BK64" s="20">
        <v>17.646044749789475</v>
      </c>
      <c r="BL64" s="20">
        <v>3.3656168056298617</v>
      </c>
      <c r="BM64" s="20">
        <v>2.4551706018897566</v>
      </c>
      <c r="BN64" s="20">
        <v>-2.203566703946521</v>
      </c>
      <c r="BO64" s="23">
        <v>14.814498608789474</v>
      </c>
      <c r="BP64" s="23">
        <v>5.9183087355404904</v>
      </c>
      <c r="BQ64" s="23">
        <v>4.3173238248930819</v>
      </c>
      <c r="BR64" s="23">
        <v>10.588538693735089</v>
      </c>
      <c r="BS64" s="23">
        <v>14.866836939789474</v>
      </c>
      <c r="BT64" s="23">
        <v>5.8461197555605837</v>
      </c>
      <c r="BU64" s="23">
        <v>4.2646629690491835</v>
      </c>
      <c r="BV64" s="23">
        <v>10.440855233603035</v>
      </c>
      <c r="BW64" s="23">
        <v>14.888891353789473</v>
      </c>
      <c r="BX64" s="23">
        <v>5.7720536417248862</v>
      </c>
      <c r="BY64" s="23">
        <v>4.210632770191892</v>
      </c>
      <c r="BZ64" s="23">
        <v>10.331480309735959</v>
      </c>
      <c r="CA64" s="23">
        <v>14.924379442789474</v>
      </c>
      <c r="CB64" s="23">
        <v>5.7106906475673087</v>
      </c>
      <c r="CC64" s="23">
        <v>4.1658693202805406</v>
      </c>
      <c r="CD64" s="23">
        <v>10.245884580421375</v>
      </c>
      <c r="CE64" s="23">
        <v>14.984771617789473</v>
      </c>
      <c r="CF64" s="23">
        <v>5.6515589634647014</v>
      </c>
      <c r="CG64" s="23">
        <v>4.1227335799888634</v>
      </c>
      <c r="CH64" s="23">
        <v>10.139097753446151</v>
      </c>
      <c r="CI64" s="23">
        <v>15.052754993789474</v>
      </c>
      <c r="CJ64" s="23">
        <v>5.5727980473440057</v>
      </c>
      <c r="CK64" s="23">
        <v>4.0652785882280744</v>
      </c>
      <c r="CL64" s="23">
        <v>10.010649492667973</v>
      </c>
      <c r="CM64" s="23">
        <v>15.145352201789475</v>
      </c>
      <c r="CN64" s="23">
        <v>5.3371252691027822</v>
      </c>
      <c r="CO64" s="23">
        <v>3.893358577656564</v>
      </c>
      <c r="CP64" s="23">
        <v>9.8373485414951034</v>
      </c>
      <c r="CQ64" s="23">
        <v>15.272430150789475</v>
      </c>
      <c r="CR64" s="23">
        <v>5.2284797523515048</v>
      </c>
      <c r="CS64" s="23">
        <v>3.8141031858042718</v>
      </c>
      <c r="CT64" s="23">
        <v>9.6094450297901233</v>
      </c>
      <c r="CU64" s="23">
        <v>15.383953758789474</v>
      </c>
      <c r="CV64" s="23">
        <v>5.1449846810347983</v>
      </c>
      <c r="CW64" s="23">
        <v>3.7531946937392924</v>
      </c>
      <c r="CX64" s="23">
        <v>9.3962750882657176</v>
      </c>
      <c r="CY64" s="23">
        <v>15.497152670789474</v>
      </c>
      <c r="CZ64" s="23">
        <v>5.0509154825262996</v>
      </c>
      <c r="DA64" s="23">
        <v>3.6845725231062407</v>
      </c>
      <c r="DB64" s="23">
        <v>9.1827629609657393</v>
      </c>
      <c r="DC64" s="23">
        <v>15.848372283789473</v>
      </c>
      <c r="DD64" s="23">
        <v>4.8271587657427197</v>
      </c>
      <c r="DE64" s="23">
        <v>3.5213451134666558</v>
      </c>
      <c r="DF64" s="23">
        <v>8.5409773947243934</v>
      </c>
      <c r="DG64" s="23">
        <v>16.218001116789473</v>
      </c>
      <c r="DH64" s="23">
        <v>4.6456198519042324</v>
      </c>
      <c r="DI64" s="23">
        <v>3.3889150032979378</v>
      </c>
      <c r="DJ64" s="23">
        <v>7.8634309864958993</v>
      </c>
      <c r="DK64" s="23">
        <v>16.548849420789473</v>
      </c>
      <c r="DL64" s="23">
        <v>4.4896878772681568</v>
      </c>
      <c r="DM64" s="23">
        <v>3.2751647987646368</v>
      </c>
      <c r="DN64" s="23">
        <v>7.1831799633227007</v>
      </c>
      <c r="DO64" s="23">
        <v>16.758700317789476</v>
      </c>
      <c r="DP64" s="23">
        <v>4.883220922785565</v>
      </c>
      <c r="DQ64" s="23">
        <v>3.5622416765037426</v>
      </c>
      <c r="DR64" s="23">
        <v>6.4618443254477143</v>
      </c>
      <c r="DS64" s="23">
        <v>16.894485642789473</v>
      </c>
      <c r="DT64" s="23">
        <v>5.4913493274004663</v>
      </c>
      <c r="DU64" s="23">
        <v>4.0058628809994827</v>
      </c>
      <c r="DV64" s="23">
        <v>5.973150413051556</v>
      </c>
      <c r="DW64" s="25">
        <v>14.815430277789474</v>
      </c>
      <c r="DX64" s="25">
        <v>5.9183087355404904</v>
      </c>
      <c r="DY64" s="25">
        <v>4.3173238248930819</v>
      </c>
      <c r="DZ64" s="25">
        <v>10.588538693735089</v>
      </c>
      <c r="EA64" s="25">
        <v>14.889218099789474</v>
      </c>
      <c r="EB64" s="25">
        <v>5.7320091242401823</v>
      </c>
      <c r="EC64" s="25">
        <v>4.1814208522068004</v>
      </c>
      <c r="ED64" s="25">
        <v>10.1792350718489</v>
      </c>
      <c r="EE64" s="25">
        <v>14.946479158789474</v>
      </c>
      <c r="EF64" s="25">
        <v>5.6141521286000984</v>
      </c>
      <c r="EG64" s="25">
        <v>4.0954458147519857</v>
      </c>
      <c r="EH64" s="25">
        <v>10.045821658970929</v>
      </c>
      <c r="EI64" s="25">
        <v>15.028104437789473</v>
      </c>
      <c r="EJ64" s="25">
        <v>5.5029500960490321</v>
      </c>
      <c r="EK64" s="25">
        <v>4.0143254802168507</v>
      </c>
      <c r="EL64" s="25">
        <v>10.008240734227599</v>
      </c>
      <c r="EM64" s="25">
        <v>15.120639265789475</v>
      </c>
      <c r="EN64" s="25">
        <v>5.3193069602573653</v>
      </c>
      <c r="EO64" s="25">
        <v>3.8803603694293294</v>
      </c>
      <c r="EP64" s="25">
        <v>9.9147257878363462</v>
      </c>
      <c r="EQ64" s="25">
        <v>15.221253847789473</v>
      </c>
      <c r="ER64" s="25">
        <v>5.3139428474895505</v>
      </c>
      <c r="ES64" s="25">
        <v>3.8764473238470956</v>
      </c>
      <c r="ET64" s="25">
        <v>9.821545986446182</v>
      </c>
      <c r="EU64" s="25">
        <v>15.334999491789475</v>
      </c>
      <c r="EV64" s="25">
        <v>5.2430838229962982</v>
      </c>
      <c r="EW64" s="25">
        <v>3.8247566520143996</v>
      </c>
      <c r="EX64" s="25">
        <v>9.7735874977319455</v>
      </c>
      <c r="EY64" s="25">
        <v>15.471535985789474</v>
      </c>
      <c r="EZ64" s="25">
        <v>5.1538577300603778</v>
      </c>
      <c r="FA64" s="25">
        <v>3.7596674594683823</v>
      </c>
      <c r="FB64" s="25">
        <v>9.7370591015715817</v>
      </c>
      <c r="FC64" s="25">
        <v>15.596747266789475</v>
      </c>
      <c r="FD64" s="25">
        <v>5.0576972521671006</v>
      </c>
      <c r="FE64" s="25">
        <v>3.6895197296399829</v>
      </c>
      <c r="FF64" s="25">
        <v>9.6619009120469812</v>
      </c>
      <c r="FG64" s="25">
        <v>15.712522265789474</v>
      </c>
      <c r="FH64" s="25">
        <v>4.9589983643433611</v>
      </c>
      <c r="FI64" s="25">
        <v>3.617520265108336</v>
      </c>
      <c r="FJ64" s="25">
        <v>9.5870335964568767</v>
      </c>
      <c r="FK64" s="25">
        <v>16.130678540789475</v>
      </c>
      <c r="FL64" s="25">
        <v>4.4831468581212262</v>
      </c>
      <c r="FM64" s="25">
        <v>3.2703932163643237</v>
      </c>
      <c r="FN64" s="25">
        <v>8.3222022141595673</v>
      </c>
      <c r="FO64" s="25">
        <v>16.627226055789475</v>
      </c>
      <c r="FP64" s="25">
        <v>3.8090081488961163</v>
      </c>
      <c r="FQ64" s="25">
        <v>2.7786184136842405</v>
      </c>
      <c r="FR64" s="25">
        <v>5.6701696000265684</v>
      </c>
      <c r="FS64" s="25">
        <v>17.000002417789474</v>
      </c>
      <c r="FT64" s="25">
        <v>3.3175168890868654</v>
      </c>
      <c r="FU64" s="25">
        <v>2.4200823824429754</v>
      </c>
      <c r="FV64" s="25">
        <v>3.4023453086505953</v>
      </c>
      <c r="FW64" s="25">
        <v>17.340416552789474</v>
      </c>
      <c r="FX64" s="25">
        <v>3.6899901750707751</v>
      </c>
      <c r="FY64" s="25">
        <v>2.6917964588070045</v>
      </c>
      <c r="FZ64" s="25">
        <v>0.97467304243594555</v>
      </c>
      <c r="GA64" s="25">
        <v>17.575770505789475</v>
      </c>
      <c r="GB64" s="25">
        <v>3.0856636422125674</v>
      </c>
      <c r="GC64" s="25">
        <v>2.2509486668261935</v>
      </c>
      <c r="GD64" s="25">
        <v>-0.89884300238543346</v>
      </c>
      <c r="GE64" s="26">
        <v>14.815430280789474</v>
      </c>
      <c r="GF64" s="26">
        <v>5.9183087355404904</v>
      </c>
      <c r="GG64" s="26">
        <v>4.3173238248930819</v>
      </c>
      <c r="GH64" s="26">
        <v>10.588538693735089</v>
      </c>
      <c r="GI64" s="26">
        <v>14.785369205789474</v>
      </c>
      <c r="GJ64" s="26">
        <v>5.8040837861900911</v>
      </c>
      <c r="GK64" s="26">
        <v>4.2339983146394085</v>
      </c>
      <c r="GL64" s="26">
        <v>10.482072174440155</v>
      </c>
      <c r="GM64" s="26">
        <v>14.804955726789474</v>
      </c>
      <c r="GN64" s="26">
        <v>5.7186600021197567</v>
      </c>
      <c r="GO64" s="26">
        <v>4.1716828534731709</v>
      </c>
      <c r="GP64" s="26">
        <v>10.424806140614351</v>
      </c>
      <c r="GQ64" s="26">
        <v>14.826283364789473</v>
      </c>
      <c r="GR64" s="26">
        <v>5.6429703823803772</v>
      </c>
      <c r="GS64" s="26">
        <v>4.1164683296624132</v>
      </c>
      <c r="GT64" s="26">
        <v>10.397947818113344</v>
      </c>
      <c r="GU64" s="26">
        <v>14.875787493789474</v>
      </c>
      <c r="GV64" s="26">
        <v>5.537543166030841</v>
      </c>
      <c r="GW64" s="26">
        <v>4.0395606431463866</v>
      </c>
      <c r="GX64" s="26">
        <v>10.294472770882173</v>
      </c>
      <c r="GY64" s="26">
        <v>14.959829834789474</v>
      </c>
      <c r="GZ64" s="26">
        <v>5.4215319148994174</v>
      </c>
      <c r="HA64" s="26">
        <v>3.9549320506132508</v>
      </c>
      <c r="HB64" s="26">
        <v>10.171056456511522</v>
      </c>
      <c r="HC64" s="26">
        <v>15.075299639789474</v>
      </c>
      <c r="HD64" s="26">
        <v>5.1364121823832747</v>
      </c>
      <c r="HE64" s="26">
        <v>3.7469411753236628</v>
      </c>
      <c r="HF64" s="26">
        <v>9.8909688541243241</v>
      </c>
      <c r="HG64" s="26">
        <v>15.237102616789475</v>
      </c>
      <c r="HH64" s="26">
        <v>4.5867112532474206</v>
      </c>
      <c r="HI64" s="26">
        <v>3.3459420007330603</v>
      </c>
      <c r="HJ64" s="26">
        <v>9.0148654755380591</v>
      </c>
      <c r="HK64" s="26">
        <v>15.395815636789473</v>
      </c>
      <c r="HL64" s="26">
        <v>4.2721411488568126</v>
      </c>
      <c r="HM64" s="26">
        <v>3.1164674891840023</v>
      </c>
      <c r="HN64" s="26">
        <v>8.1003744814165728</v>
      </c>
      <c r="HO64" s="26">
        <v>15.549986667789474</v>
      </c>
      <c r="HP64" s="26">
        <v>4.0593745076432199</v>
      </c>
      <c r="HQ64" s="26">
        <v>2.9612571866633393</v>
      </c>
      <c r="HR64" s="26">
        <v>7.1903963962853794</v>
      </c>
      <c r="HS64" s="26">
        <v>16.014859922789473</v>
      </c>
      <c r="HT64" s="26">
        <v>4.6008285457371416</v>
      </c>
      <c r="HU64" s="26">
        <v>3.356240369056235</v>
      </c>
      <c r="HV64" s="26">
        <v>4.5700469881899792</v>
      </c>
      <c r="HW64" s="26">
        <v>16.484199138789474</v>
      </c>
      <c r="HX64" s="26">
        <v>3.8616812631766031</v>
      </c>
      <c r="HY64" s="26">
        <v>2.817042717210152</v>
      </c>
      <c r="HZ64" s="26">
        <v>2.0727580768817973</v>
      </c>
      <c r="IA64" s="26">
        <v>16.829602554789474</v>
      </c>
      <c r="IB64" s="26">
        <v>3.2166531984663207</v>
      </c>
      <c r="IC64" s="26">
        <v>2.346503724410538</v>
      </c>
      <c r="ID64" s="26">
        <v>1.5893068585867809E-2</v>
      </c>
      <c r="IE64" s="26">
        <v>16.699629684172649</v>
      </c>
      <c r="IF64" s="26">
        <v>2.7088438003054045</v>
      </c>
      <c r="IG64" s="26">
        <v>1.9760638384310982</v>
      </c>
      <c r="IH64" s="26">
        <v>-1.2871361281629348</v>
      </c>
      <c r="II64" s="26">
        <v>16.86583281876408</v>
      </c>
      <c r="IJ64" s="26">
        <v>2.7358035796085365</v>
      </c>
      <c r="IK64" s="26">
        <v>1.9957306220850675</v>
      </c>
      <c r="IL64" s="26">
        <v>-0.16800005060490264</v>
      </c>
      <c r="IM64" s="27">
        <v>14.815133462789474</v>
      </c>
      <c r="IN64" s="27">
        <v>5.9183087355404904</v>
      </c>
      <c r="IO64" s="27">
        <v>4.3173238248930819</v>
      </c>
      <c r="IP64" s="27">
        <v>10.588538693735089</v>
      </c>
      <c r="IQ64" s="27">
        <v>14.873130781789474</v>
      </c>
      <c r="IR64" s="27">
        <v>5.8120693927915044</v>
      </c>
      <c r="IS64" s="27">
        <v>4.2398237034754906</v>
      </c>
      <c r="IT64" s="27">
        <v>10.406018952047731</v>
      </c>
      <c r="IU64" s="27">
        <v>14.907793778789474</v>
      </c>
      <c r="IV64" s="27">
        <v>5.7210211544326119</v>
      </c>
      <c r="IW64" s="27">
        <v>4.1734052812122435</v>
      </c>
      <c r="IX64" s="27">
        <v>10.325010218040347</v>
      </c>
      <c r="IY64" s="27">
        <v>14.947734556789474</v>
      </c>
      <c r="IZ64" s="27">
        <v>5.6614295216152186</v>
      </c>
      <c r="JA64" s="27">
        <v>4.1299340147367687</v>
      </c>
      <c r="JB64" s="27">
        <v>10.308239072536811</v>
      </c>
      <c r="JC64" s="27">
        <v>15.000853411789475</v>
      </c>
      <c r="JD64" s="27">
        <v>5.5970208132088581</v>
      </c>
      <c r="JE64" s="27">
        <v>4.0829487586849016</v>
      </c>
      <c r="JF64" s="27">
        <v>10.288319935761187</v>
      </c>
      <c r="JG64" s="27">
        <v>15.089804820789475</v>
      </c>
      <c r="JH64" s="27">
        <v>5.5017497626710652</v>
      </c>
      <c r="JI64" s="27">
        <v>4.0134498537292709</v>
      </c>
      <c r="JJ64" s="27">
        <v>10.241632477433136</v>
      </c>
      <c r="JK64" s="27">
        <v>15.210011770789475</v>
      </c>
      <c r="JL64" s="27">
        <v>5.4590218299344162</v>
      </c>
      <c r="JM64" s="27">
        <v>3.982280421677749</v>
      </c>
      <c r="JN64" s="27">
        <v>10.174574393957908</v>
      </c>
      <c r="JO64" s="27">
        <v>15.338147041789474</v>
      </c>
      <c r="JP64" s="27">
        <v>5.4029603579040613</v>
      </c>
      <c r="JQ64" s="27">
        <v>3.9413843583477366</v>
      </c>
      <c r="JR64" s="27">
        <v>10.096322058026896</v>
      </c>
      <c r="JS64" s="27">
        <v>15.451548541789474</v>
      </c>
      <c r="JT64" s="27">
        <v>5.3175005569114981</v>
      </c>
      <c r="JU64" s="27">
        <v>3.879042623338179</v>
      </c>
      <c r="JV64" s="27">
        <v>9.9390125873872748</v>
      </c>
      <c r="JW64" s="27">
        <v>15.563742940789474</v>
      </c>
      <c r="JX64" s="27">
        <v>5.2416670360583613</v>
      </c>
      <c r="JY64" s="27">
        <v>3.8237231256683981</v>
      </c>
      <c r="JZ64" s="27">
        <v>9.7853447790049586</v>
      </c>
      <c r="KA64" s="27">
        <v>15.928001354789474</v>
      </c>
      <c r="KB64" s="27">
        <v>4.9738628206338893</v>
      </c>
      <c r="KC64" s="27">
        <v>3.6283636790218079</v>
      </c>
      <c r="KD64" s="27">
        <v>9.2172335254639286</v>
      </c>
      <c r="KE64" s="27">
        <v>16.312046371789474</v>
      </c>
      <c r="KF64" s="27">
        <v>4.7931280335842494</v>
      </c>
      <c r="KG64" s="27">
        <v>3.4965201681500946</v>
      </c>
      <c r="KH64" s="27">
        <v>8.4848320151727705</v>
      </c>
      <c r="KI64" s="27">
        <v>16.587180181789474</v>
      </c>
      <c r="KJ64" s="27">
        <v>4.7465196788453712</v>
      </c>
      <c r="KK64" s="27">
        <v>3.4625200222731407</v>
      </c>
      <c r="KL64" s="27">
        <v>7.8894899005135848</v>
      </c>
      <c r="KM64" s="27">
        <v>16.829134144789474</v>
      </c>
      <c r="KN64" s="27">
        <v>5.6412560498267013</v>
      </c>
      <c r="KO64" s="27">
        <v>4.1152177479323102</v>
      </c>
      <c r="KP64" s="27">
        <v>7.3628637793877303</v>
      </c>
      <c r="KQ64" s="27">
        <v>16.945549999789474</v>
      </c>
      <c r="KR64" s="27">
        <v>5.4231928624816712</v>
      </c>
      <c r="KS64" s="27">
        <v>3.9561436887499544</v>
      </c>
      <c r="KT64" s="133">
        <v>7.1661921197541822</v>
      </c>
      <c r="KU64" s="149">
        <v>14.815133462789474</v>
      </c>
      <c r="KV64" s="149">
        <v>5.9183087355404904</v>
      </c>
      <c r="KW64" s="149">
        <v>4.3173238248930819</v>
      </c>
      <c r="KX64" s="149">
        <v>10.588538693735089</v>
      </c>
      <c r="KY64" s="149">
        <v>14.803156262789475</v>
      </c>
      <c r="KZ64" s="149">
        <v>5.7499517599711378</v>
      </c>
      <c r="LA64" s="149">
        <v>4.194509755166095</v>
      </c>
      <c r="LB64" s="149">
        <v>10.284959005518068</v>
      </c>
      <c r="LC64" s="149">
        <v>14.856591723789474</v>
      </c>
      <c r="LD64" s="149">
        <v>5.6346841454842451</v>
      </c>
      <c r="LE64" s="149">
        <v>4.1104236352118599</v>
      </c>
      <c r="LF64" s="149">
        <v>10.138684447680561</v>
      </c>
      <c r="LG64" s="149">
        <v>14.954238196789474</v>
      </c>
      <c r="LH64" s="149">
        <v>5.5480170324209253</v>
      </c>
      <c r="LI64" s="149">
        <v>4.0472011828554937</v>
      </c>
      <c r="LJ64" s="149">
        <v>10.041183502770245</v>
      </c>
      <c r="LK64" s="149">
        <v>15.048330316789475</v>
      </c>
      <c r="LL64" s="149">
        <v>5.4264147354065972</v>
      </c>
      <c r="LM64" s="149">
        <v>3.9584940001921454</v>
      </c>
      <c r="LN64" s="149">
        <v>9.8735282912197349</v>
      </c>
      <c r="LO64" s="149">
        <v>15.149152024789474</v>
      </c>
      <c r="LP64" s="149">
        <v>5.306362665048046</v>
      </c>
      <c r="LQ64" s="149">
        <v>3.870917686291147</v>
      </c>
      <c r="LR64" s="149">
        <v>9.707179479349854</v>
      </c>
      <c r="LS64" s="149">
        <v>15.275832296789474</v>
      </c>
      <c r="LT64" s="149">
        <v>4.9996420585718697</v>
      </c>
      <c r="LU64" s="149">
        <v>3.647169274185992</v>
      </c>
      <c r="LV64" s="149">
        <v>9.3751627843155703</v>
      </c>
      <c r="LW64" s="149">
        <v>15.472360836789473</v>
      </c>
      <c r="LX64" s="149">
        <v>4.4760549728736736</v>
      </c>
      <c r="LY64" s="149">
        <v>3.2652197848130426</v>
      </c>
      <c r="LZ64" s="149">
        <v>8.4259419655625649</v>
      </c>
      <c r="MA64" s="149">
        <v>15.656071125789474</v>
      </c>
      <c r="MB64" s="149">
        <v>4.1041500897315899</v>
      </c>
      <c r="MC64" s="149">
        <v>2.9939203504085343</v>
      </c>
      <c r="MD64" s="149">
        <v>7.458074456846127</v>
      </c>
      <c r="ME64" s="149">
        <v>15.832104260789475</v>
      </c>
      <c r="MF64" s="149">
        <v>3.8878501908101586</v>
      </c>
      <c r="MG64" s="149">
        <v>2.8361325855818014</v>
      </c>
      <c r="MH64" s="149">
        <v>6.4942856450100415</v>
      </c>
      <c r="MI64" s="149">
        <v>16.344642794789472</v>
      </c>
      <c r="MJ64" s="149">
        <v>4.3782333101424804</v>
      </c>
      <c r="MK64" s="149">
        <v>3.193860243773238</v>
      </c>
      <c r="ML64" s="149">
        <v>3.7017486689482837</v>
      </c>
      <c r="MM64" s="149">
        <v>16.829341861789473</v>
      </c>
      <c r="MN64" s="149">
        <v>3.5995985282990759</v>
      </c>
      <c r="MO64" s="149">
        <v>2.6258570109652153</v>
      </c>
      <c r="MP64" s="149">
        <v>1.0388626337423261</v>
      </c>
      <c r="MQ64" s="149">
        <v>17.188513124789473</v>
      </c>
      <c r="MR64" s="149">
        <v>2.9121123523132559</v>
      </c>
      <c r="MS64" s="149">
        <v>2.1243454171133691</v>
      </c>
      <c r="MT64" s="149">
        <v>-1.198697545023947</v>
      </c>
      <c r="MU64" s="149">
        <v>14.466487304407144</v>
      </c>
      <c r="MV64" s="149">
        <v>2.3466061935421654</v>
      </c>
      <c r="MW64" s="149">
        <v>1.7118165475522522</v>
      </c>
      <c r="MX64" s="149">
        <v>-2.7678230070068537</v>
      </c>
      <c r="MY64" s="149">
        <v>14.245101430295154</v>
      </c>
      <c r="MZ64" s="149">
        <v>2.310695232406792</v>
      </c>
      <c r="NA64" s="149">
        <v>1.6856200013745377</v>
      </c>
      <c r="NB64" s="149">
        <v>-1.9432501160463289</v>
      </c>
      <c r="ND64" s="97"/>
    </row>
    <row r="65" spans="1:368" ht="15" thickBot="1" x14ac:dyDescent="0.35">
      <c r="A65" s="2"/>
      <c r="B65" s="72" t="s">
        <v>503</v>
      </c>
      <c r="C65" s="72" t="s">
        <v>456</v>
      </c>
      <c r="D65" s="72" t="s">
        <v>823</v>
      </c>
      <c r="E65" s="85">
        <v>384308</v>
      </c>
      <c r="F65" s="82">
        <v>432288</v>
      </c>
      <c r="G65" s="20">
        <v>22.462776244526314</v>
      </c>
      <c r="H65" s="20">
        <v>12.231033107299561</v>
      </c>
      <c r="I65" s="20">
        <v>8.9223683651539023</v>
      </c>
      <c r="J65" s="20">
        <v>9.1034877510188323</v>
      </c>
      <c r="K65" s="20">
        <v>22.539311061526313</v>
      </c>
      <c r="L65" s="20">
        <v>12.021104729921902</v>
      </c>
      <c r="M65" s="20">
        <v>8.7692285365858087</v>
      </c>
      <c r="N65" s="20">
        <v>8.7192777047550472</v>
      </c>
      <c r="O65" s="20">
        <v>22.627517305526315</v>
      </c>
      <c r="P65" s="20">
        <v>11.778969767451425</v>
      </c>
      <c r="Q65" s="20">
        <v>8.5925944525888518</v>
      </c>
      <c r="R65" s="20">
        <v>8.2468916668438439</v>
      </c>
      <c r="S65" s="20">
        <v>22.721769404526313</v>
      </c>
      <c r="T65" s="20">
        <v>11.69795984325221</v>
      </c>
      <c r="U65" s="20">
        <v>8.5334988407466099</v>
      </c>
      <c r="V65" s="20">
        <v>7.8433922343512634</v>
      </c>
      <c r="W65" s="20">
        <v>22.828401274526314</v>
      </c>
      <c r="X65" s="20">
        <v>11.585917772252126</v>
      </c>
      <c r="Y65" s="20">
        <v>8.451765709858357</v>
      </c>
      <c r="Z65" s="20">
        <v>7.4096604323575264</v>
      </c>
      <c r="AA65" s="20">
        <v>22.948530787526316</v>
      </c>
      <c r="AB65" s="20">
        <v>11.419423873217708</v>
      </c>
      <c r="AC65" s="20">
        <v>8.3303107285249105</v>
      </c>
      <c r="AD65" s="20">
        <v>6.9662465913039711</v>
      </c>
      <c r="AE65" s="20">
        <v>23.073808129526313</v>
      </c>
      <c r="AF65" s="20">
        <v>11.222506429858637</v>
      </c>
      <c r="AG65" s="20">
        <v>8.1866621951785845</v>
      </c>
      <c r="AH65" s="20">
        <v>6.5435713335161871</v>
      </c>
      <c r="AI65" s="20">
        <v>23.205425809526314</v>
      </c>
      <c r="AJ65" s="20">
        <v>11.007613830120908</v>
      </c>
      <c r="AK65" s="20">
        <v>8.0299010355132321</v>
      </c>
      <c r="AL65" s="20">
        <v>6.3615986702008307</v>
      </c>
      <c r="AM65" s="20">
        <v>23.279324971526314</v>
      </c>
      <c r="AN65" s="20">
        <v>10.962376572550809</v>
      </c>
      <c r="AO65" s="20">
        <v>7.9969010859317953</v>
      </c>
      <c r="AP65" s="20">
        <v>6.1696312418769814</v>
      </c>
      <c r="AQ65" s="20">
        <v>23.347250092526316</v>
      </c>
      <c r="AR65" s="20">
        <v>10.890591088045189</v>
      </c>
      <c r="AS65" s="20">
        <v>7.9445345744187215</v>
      </c>
      <c r="AT65" s="20">
        <v>5.9947484763325605</v>
      </c>
      <c r="AU65" s="20">
        <v>23.576367389526315</v>
      </c>
      <c r="AV65" s="20">
        <v>10.476395981190239</v>
      </c>
      <c r="AW65" s="20">
        <v>7.642385010601533</v>
      </c>
      <c r="AX65" s="20">
        <v>4.80406895162578</v>
      </c>
      <c r="AY65" s="20">
        <v>23.817343258526314</v>
      </c>
      <c r="AZ65" s="20">
        <v>9.9525076799191012</v>
      </c>
      <c r="BA65" s="20">
        <v>7.2602157886617977</v>
      </c>
      <c r="BB65" s="20">
        <v>2.7111568479463344</v>
      </c>
      <c r="BC65" s="20">
        <v>23.997490589526315</v>
      </c>
      <c r="BD65" s="20">
        <v>9.5952547366363081</v>
      </c>
      <c r="BE65" s="20">
        <v>6.9996047403929342</v>
      </c>
      <c r="BF65" s="20">
        <v>0.74529867456958954</v>
      </c>
      <c r="BG65" s="20">
        <v>24.161843561526315</v>
      </c>
      <c r="BH65" s="20">
        <v>10.049617606921608</v>
      </c>
      <c r="BI65" s="20">
        <v>7.3310561283966695</v>
      </c>
      <c r="BJ65" s="20">
        <v>-1.5055249024212713</v>
      </c>
      <c r="BK65" s="20">
        <v>24.268223213526316</v>
      </c>
      <c r="BL65" s="20">
        <v>9.6671948390683315</v>
      </c>
      <c r="BM65" s="20">
        <v>7.05208404353065</v>
      </c>
      <c r="BN65" s="20">
        <v>-3.3841078437277901</v>
      </c>
      <c r="BO65" s="23">
        <v>22.456580662526314</v>
      </c>
      <c r="BP65" s="23">
        <v>12.231033107299561</v>
      </c>
      <c r="BQ65" s="23">
        <v>8.9223683651539023</v>
      </c>
      <c r="BR65" s="23">
        <v>9.1034877510188323</v>
      </c>
      <c r="BS65" s="23">
        <v>22.588987567526313</v>
      </c>
      <c r="BT65" s="23">
        <v>12.162638470965835</v>
      </c>
      <c r="BU65" s="23">
        <v>8.8724754301731235</v>
      </c>
      <c r="BV65" s="23">
        <v>8.8934961984592249</v>
      </c>
      <c r="BW65" s="23">
        <v>22.742971713526316</v>
      </c>
      <c r="BX65" s="23">
        <v>12.093000355601083</v>
      </c>
      <c r="BY65" s="23">
        <v>8.8216753945515549</v>
      </c>
      <c r="BZ65" s="23">
        <v>8.5726718832261319</v>
      </c>
      <c r="CA65" s="23">
        <v>22.873172103526315</v>
      </c>
      <c r="CB65" s="23">
        <v>11.99104165431074</v>
      </c>
      <c r="CC65" s="23">
        <v>8.7472979414807916</v>
      </c>
      <c r="CD65" s="23">
        <v>8.2713532019757849</v>
      </c>
      <c r="CE65" s="23">
        <v>23.010773616526315</v>
      </c>
      <c r="CF65" s="23">
        <v>11.869818896920638</v>
      </c>
      <c r="CG65" s="23">
        <v>8.6588676276891725</v>
      </c>
      <c r="CH65" s="23">
        <v>7.9611787419199018</v>
      </c>
      <c r="CI65" s="23">
        <v>23.176372832526315</v>
      </c>
      <c r="CJ65" s="23">
        <v>11.719726372397405</v>
      </c>
      <c r="CK65" s="23">
        <v>8.5493772207134153</v>
      </c>
      <c r="CL65" s="23">
        <v>7.6251186717825021</v>
      </c>
      <c r="CM65" s="23">
        <v>23.318536912526316</v>
      </c>
      <c r="CN65" s="23">
        <v>11.543583291136798</v>
      </c>
      <c r="CO65" s="23">
        <v>8.4208832952867549</v>
      </c>
      <c r="CP65" s="23">
        <v>7.2336045021059263</v>
      </c>
      <c r="CQ65" s="23">
        <v>23.476245318526313</v>
      </c>
      <c r="CR65" s="23">
        <v>11.376776171490121</v>
      </c>
      <c r="CS65" s="23">
        <v>8.2991998238774833</v>
      </c>
      <c r="CT65" s="23">
        <v>6.838016407837177</v>
      </c>
      <c r="CU65" s="23">
        <v>23.535336676526313</v>
      </c>
      <c r="CV65" s="23">
        <v>11.250161715338486</v>
      </c>
      <c r="CW65" s="23">
        <v>8.20683634090528</v>
      </c>
      <c r="CX65" s="23">
        <v>6.6213344108210848</v>
      </c>
      <c r="CY65" s="23">
        <v>23.594302846526315</v>
      </c>
      <c r="CZ65" s="23">
        <v>11.133393112996034</v>
      </c>
      <c r="DA65" s="23">
        <v>8.121655271207926</v>
      </c>
      <c r="DB65" s="23">
        <v>6.4097604713742236</v>
      </c>
      <c r="DC65" s="23">
        <v>23.777346280526316</v>
      </c>
      <c r="DD65" s="23">
        <v>10.755796559827356</v>
      </c>
      <c r="DE65" s="23">
        <v>7.8462038427613221</v>
      </c>
      <c r="DF65" s="23">
        <v>5.7862601326465324</v>
      </c>
      <c r="DG65" s="23">
        <v>23.962134710526314</v>
      </c>
      <c r="DH65" s="23">
        <v>10.412155537236158</v>
      </c>
      <c r="DI65" s="23">
        <v>7.5955225011249414</v>
      </c>
      <c r="DJ65" s="23">
        <v>5.158399436847489</v>
      </c>
      <c r="DK65" s="23">
        <v>24.122674142526314</v>
      </c>
      <c r="DL65" s="23">
        <v>10.076083946524331</v>
      </c>
      <c r="DM65" s="23">
        <v>7.3503629546591087</v>
      </c>
      <c r="DN65" s="23">
        <v>4.6175274582956973</v>
      </c>
      <c r="DO65" s="23">
        <v>24.283655263526313</v>
      </c>
      <c r="DP65" s="23">
        <v>10.558103131655949</v>
      </c>
      <c r="DQ65" s="23">
        <v>7.7019892392980482</v>
      </c>
      <c r="DR65" s="23">
        <v>4.0452543735402031</v>
      </c>
      <c r="DS65" s="23">
        <v>24.395769244526313</v>
      </c>
      <c r="DT65" s="23">
        <v>10.917485019758997</v>
      </c>
      <c r="DU65" s="23">
        <v>7.9641533231730417</v>
      </c>
      <c r="DV65" s="23">
        <v>3.6256644499814215</v>
      </c>
      <c r="DW65" s="25">
        <v>22.465357466526314</v>
      </c>
      <c r="DX65" s="25">
        <v>12.231033107299561</v>
      </c>
      <c r="DY65" s="25">
        <v>8.9223683651539023</v>
      </c>
      <c r="DZ65" s="25">
        <v>9.1034877510188323</v>
      </c>
      <c r="EA65" s="25">
        <v>22.542955634526315</v>
      </c>
      <c r="EB65" s="25">
        <v>11.967366776143455</v>
      </c>
      <c r="EC65" s="25">
        <v>8.7300274474713699</v>
      </c>
      <c r="ED65" s="25">
        <v>8.6782322260890155</v>
      </c>
      <c r="EE65" s="25">
        <v>22.634517995526316</v>
      </c>
      <c r="EF65" s="25">
        <v>11.610781650712948</v>
      </c>
      <c r="EG65" s="25">
        <v>8.4699035630280513</v>
      </c>
      <c r="EH65" s="25">
        <v>8.1987766217519997</v>
      </c>
      <c r="EI65" s="25">
        <v>22.734386385526314</v>
      </c>
      <c r="EJ65" s="25">
        <v>11.554125694791772</v>
      </c>
      <c r="EK65" s="25">
        <v>8.4285738319763901</v>
      </c>
      <c r="EL65" s="25">
        <v>7.7935450167733507</v>
      </c>
      <c r="EM65" s="25">
        <v>22.847633502526314</v>
      </c>
      <c r="EN65" s="25">
        <v>11.368123619087235</v>
      </c>
      <c r="EO65" s="25">
        <v>8.2928879073647828</v>
      </c>
      <c r="EP65" s="25">
        <v>7.359145867685644</v>
      </c>
      <c r="EQ65" s="25">
        <v>22.975429802526314</v>
      </c>
      <c r="ER65" s="25">
        <v>11.146098856276858</v>
      </c>
      <c r="ES65" s="25">
        <v>8.1309239340355113</v>
      </c>
      <c r="ET65" s="25">
        <v>6.9152388938142408</v>
      </c>
      <c r="EU65" s="25">
        <v>23.110695739526314</v>
      </c>
      <c r="EV65" s="25">
        <v>10.854811841929823</v>
      </c>
      <c r="EW65" s="25">
        <v>7.9184341125142996</v>
      </c>
      <c r="EX65" s="25">
        <v>6.4901319610563277</v>
      </c>
      <c r="EY65" s="25">
        <v>23.233617874526313</v>
      </c>
      <c r="EZ65" s="25">
        <v>10.797580180963578</v>
      </c>
      <c r="FA65" s="25">
        <v>7.8766844126475171</v>
      </c>
      <c r="FB65" s="25">
        <v>6.3074171886135133</v>
      </c>
      <c r="FC65" s="25">
        <v>23.304924316526314</v>
      </c>
      <c r="FD65" s="25">
        <v>10.677132816305454</v>
      </c>
      <c r="FE65" s="25">
        <v>7.7888197370584669</v>
      </c>
      <c r="FF65" s="25">
        <v>6.1457842975556538</v>
      </c>
      <c r="FG65" s="25">
        <v>23.370707487526314</v>
      </c>
      <c r="FH65" s="25">
        <v>10.538924128571137</v>
      </c>
      <c r="FI65" s="25">
        <v>7.6879984235674463</v>
      </c>
      <c r="FJ65" s="25">
        <v>6.00471171723472</v>
      </c>
      <c r="FK65" s="25">
        <v>23.599831429526315</v>
      </c>
      <c r="FL65" s="25">
        <v>9.9160145595478486</v>
      </c>
      <c r="FM65" s="25">
        <v>7.2335945654266238</v>
      </c>
      <c r="FN65" s="25">
        <v>4.9217009740387425</v>
      </c>
      <c r="FO65" s="25">
        <v>23.840566548526315</v>
      </c>
      <c r="FP65" s="25">
        <v>9.2958190285941829</v>
      </c>
      <c r="FQ65" s="25">
        <v>6.7811705602713843</v>
      </c>
      <c r="FR65" s="25">
        <v>2.9598249808622796</v>
      </c>
      <c r="FS65" s="25">
        <v>24.016070813526312</v>
      </c>
      <c r="FT65" s="25">
        <v>8.8217703355105836</v>
      </c>
      <c r="FU65" s="25">
        <v>6.4353586386122572</v>
      </c>
      <c r="FV65" s="25">
        <v>1.2811316523626388</v>
      </c>
      <c r="FW65" s="25">
        <v>24.166632985526313</v>
      </c>
      <c r="FX65" s="25">
        <v>9.1049481330799136</v>
      </c>
      <c r="FY65" s="25">
        <v>6.641932899394746</v>
      </c>
      <c r="FZ65" s="25">
        <v>-0.76776984286537697</v>
      </c>
      <c r="GA65" s="25">
        <v>24.246071107526316</v>
      </c>
      <c r="GB65" s="25">
        <v>8.5565249276594226</v>
      </c>
      <c r="GC65" s="25">
        <v>6.2418658064653849</v>
      </c>
      <c r="GD65" s="25">
        <v>-2.3923267556246657</v>
      </c>
      <c r="GE65" s="26">
        <v>22.465377879526315</v>
      </c>
      <c r="GF65" s="26">
        <v>12.231033107299561</v>
      </c>
      <c r="GG65" s="26">
        <v>8.9223683651539023</v>
      </c>
      <c r="GH65" s="26">
        <v>9.1034877510188323</v>
      </c>
      <c r="GI65" s="26">
        <v>22.466773932526316</v>
      </c>
      <c r="GJ65" s="26">
        <v>11.991523906664927</v>
      </c>
      <c r="GK65" s="26">
        <v>8.7476497378590103</v>
      </c>
      <c r="GL65" s="26">
        <v>8.9228034276269916</v>
      </c>
      <c r="GM65" s="26">
        <v>22.501974368526316</v>
      </c>
      <c r="GN65" s="26">
        <v>11.845418069052728</v>
      </c>
      <c r="GO65" s="26">
        <v>8.6410675634801848</v>
      </c>
      <c r="GP65" s="26">
        <v>8.5293541728282278</v>
      </c>
      <c r="GQ65" s="26">
        <v>22.540407849526314</v>
      </c>
      <c r="GR65" s="26">
        <v>11.708688059837637</v>
      </c>
      <c r="GS65" s="26">
        <v>8.54132492538203</v>
      </c>
      <c r="GT65" s="26">
        <v>8.1825406849122899</v>
      </c>
      <c r="GU65" s="26">
        <v>22.593369058526314</v>
      </c>
      <c r="GV65" s="26">
        <v>11.408099592960829</v>
      </c>
      <c r="GW65" s="26">
        <v>8.3220498237398672</v>
      </c>
      <c r="GX65" s="26">
        <v>7.7994623700984462</v>
      </c>
      <c r="GY65" s="26">
        <v>22.670863270526315</v>
      </c>
      <c r="GZ65" s="26">
        <v>11.253087868578136</v>
      </c>
      <c r="HA65" s="26">
        <v>8.208970928954221</v>
      </c>
      <c r="HB65" s="26">
        <v>7.3963359060616227</v>
      </c>
      <c r="HC65" s="26">
        <v>22.771259000526314</v>
      </c>
      <c r="HD65" s="26">
        <v>11.106949167915124</v>
      </c>
      <c r="HE65" s="26">
        <v>8.1023647814373625</v>
      </c>
      <c r="HF65" s="26">
        <v>6.8747684144469012</v>
      </c>
      <c r="HG65" s="26">
        <v>22.900361037526313</v>
      </c>
      <c r="HH65" s="26">
        <v>10.838835967852326</v>
      </c>
      <c r="HI65" s="26">
        <v>7.9067799347989531</v>
      </c>
      <c r="HJ65" s="26">
        <v>6.1858177481964916</v>
      </c>
      <c r="HK65" s="26">
        <v>23.007087104526313</v>
      </c>
      <c r="HL65" s="26">
        <v>10.527491424444225</v>
      </c>
      <c r="HM65" s="26">
        <v>7.6796584250787454</v>
      </c>
      <c r="HN65" s="26">
        <v>5.4747306360351686</v>
      </c>
      <c r="HO65" s="26">
        <v>23.095204577526314</v>
      </c>
      <c r="HP65" s="26">
        <v>10.268011347830164</v>
      </c>
      <c r="HQ65" s="26">
        <v>7.4903713218014838</v>
      </c>
      <c r="HR65" s="26">
        <v>4.7869612319586636</v>
      </c>
      <c r="HS65" s="26">
        <v>23.320721265526316</v>
      </c>
      <c r="HT65" s="26">
        <v>10.31770028066034</v>
      </c>
      <c r="HU65" s="26">
        <v>7.5266187065066754</v>
      </c>
      <c r="HV65" s="26">
        <v>2.7440044893257465</v>
      </c>
      <c r="HW65" s="26">
        <v>23.540469522526315</v>
      </c>
      <c r="HX65" s="26">
        <v>9.5504729237557484</v>
      </c>
      <c r="HY65" s="26">
        <v>6.9669370313715859</v>
      </c>
      <c r="HZ65" s="26">
        <v>0.51365414599487025</v>
      </c>
      <c r="IA65" s="26">
        <v>23.695281682526314</v>
      </c>
      <c r="IB65" s="26">
        <v>8.8860148993554642</v>
      </c>
      <c r="IC65" s="26">
        <v>6.4822241534918277</v>
      </c>
      <c r="ID65" s="26">
        <v>-1.2784386118654965</v>
      </c>
      <c r="IE65" s="26">
        <v>23.796740137526314</v>
      </c>
      <c r="IF65" s="26">
        <v>8.6630292406699123</v>
      </c>
      <c r="IG65" s="26">
        <v>6.3195592199996939</v>
      </c>
      <c r="IH65" s="26">
        <v>-2.4199195279831756</v>
      </c>
      <c r="II65" s="26">
        <v>23.761207593526315</v>
      </c>
      <c r="IJ65" s="26">
        <v>8.3403535173412848</v>
      </c>
      <c r="IK65" s="26">
        <v>6.0841717722858721</v>
      </c>
      <c r="IL65" s="26">
        <v>-1.585404947991492</v>
      </c>
      <c r="IM65" s="27">
        <v>22.462755831526316</v>
      </c>
      <c r="IN65" s="27">
        <v>12.231033107299561</v>
      </c>
      <c r="IO65" s="27">
        <v>8.9223683651539023</v>
      </c>
      <c r="IP65" s="27">
        <v>9.1034877510188323</v>
      </c>
      <c r="IQ65" s="27">
        <v>22.532782468526314</v>
      </c>
      <c r="IR65" s="27">
        <v>12.059107842382788</v>
      </c>
      <c r="IS65" s="27">
        <v>8.7969512780274979</v>
      </c>
      <c r="IT65" s="27">
        <v>8.9306256897086627</v>
      </c>
      <c r="IU65" s="27">
        <v>22.607409181526315</v>
      </c>
      <c r="IV65" s="27">
        <v>11.823940555829235</v>
      </c>
      <c r="IW65" s="27">
        <v>8.6254000166044342</v>
      </c>
      <c r="IX65" s="27">
        <v>8.5110706370621543</v>
      </c>
      <c r="IY65" s="27">
        <v>22.680862775526315</v>
      </c>
      <c r="IZ65" s="27">
        <v>11.770886868618632</v>
      </c>
      <c r="JA65" s="27">
        <v>8.5866980904245302</v>
      </c>
      <c r="JB65" s="27">
        <v>8.1439994638178668</v>
      </c>
      <c r="JC65" s="27">
        <v>22.763787087526314</v>
      </c>
      <c r="JD65" s="27">
        <v>11.67003321395161</v>
      </c>
      <c r="JE65" s="27">
        <v>8.5131267534804618</v>
      </c>
      <c r="JF65" s="27">
        <v>7.7892052565871133</v>
      </c>
      <c r="JG65" s="27">
        <v>22.871160174526313</v>
      </c>
      <c r="JH65" s="27">
        <v>11.515135659396474</v>
      </c>
      <c r="JI65" s="27">
        <v>8.4001311439944875</v>
      </c>
      <c r="JJ65" s="27">
        <v>7.4207606904585468</v>
      </c>
      <c r="JK65" s="27">
        <v>22.991109629526314</v>
      </c>
      <c r="JL65" s="27">
        <v>11.321037525886691</v>
      </c>
      <c r="JM65" s="27">
        <v>8.2585392579313606</v>
      </c>
      <c r="JN65" s="27">
        <v>7.0366094938694204</v>
      </c>
      <c r="JO65" s="27">
        <v>23.106568077526315</v>
      </c>
      <c r="JP65" s="27">
        <v>11.134183406715461</v>
      </c>
      <c r="JQ65" s="27">
        <v>8.1222317794733794</v>
      </c>
      <c r="JR65" s="27">
        <v>6.8649352330292146</v>
      </c>
      <c r="JS65" s="27">
        <v>23.173235454526314</v>
      </c>
      <c r="JT65" s="27">
        <v>11.081794247614038</v>
      </c>
      <c r="JU65" s="27">
        <v>8.0840146172972265</v>
      </c>
      <c r="JV65" s="27">
        <v>6.6564740435630725</v>
      </c>
      <c r="JW65" s="27">
        <v>23.238783500526313</v>
      </c>
      <c r="JX65" s="27">
        <v>11.004597135684747</v>
      </c>
      <c r="JY65" s="27">
        <v>8.027700398921997</v>
      </c>
      <c r="JZ65" s="27">
        <v>6.4501887288806472</v>
      </c>
      <c r="KA65" s="27">
        <v>23.449414284526313</v>
      </c>
      <c r="KB65" s="27">
        <v>10.681988477142745</v>
      </c>
      <c r="KC65" s="27">
        <v>7.7923618740363079</v>
      </c>
      <c r="KD65" s="27">
        <v>5.7865422904328518</v>
      </c>
      <c r="KE65" s="27">
        <v>23.658678169526315</v>
      </c>
      <c r="KF65" s="27">
        <v>10.355119601267223</v>
      </c>
      <c r="KG65" s="27">
        <v>7.5539155799187139</v>
      </c>
      <c r="KH65" s="27">
        <v>5.0808622539135726</v>
      </c>
      <c r="KI65" s="27">
        <v>23.793832151526313</v>
      </c>
      <c r="KJ65" s="27">
        <v>10.379085379857733</v>
      </c>
      <c r="KK65" s="27">
        <v>7.5713982817368164</v>
      </c>
      <c r="KL65" s="27">
        <v>4.605950389569081</v>
      </c>
      <c r="KM65" s="27">
        <v>23.912982402526314</v>
      </c>
      <c r="KN65" s="27">
        <v>11.241537593777112</v>
      </c>
      <c r="KO65" s="27">
        <v>8.2005451642956331</v>
      </c>
      <c r="KP65" s="27">
        <v>4.1624930199974344</v>
      </c>
      <c r="KQ65" s="27">
        <v>23.969324096526314</v>
      </c>
      <c r="KR65" s="27">
        <v>11.153444852651962</v>
      </c>
      <c r="KS65" s="27">
        <v>8.1362827361164776</v>
      </c>
      <c r="KT65" s="133">
        <v>4.0321758815712059</v>
      </c>
      <c r="KU65" s="149">
        <v>22.462755831526316</v>
      </c>
      <c r="KV65" s="149">
        <v>12.231033107299561</v>
      </c>
      <c r="KW65" s="149">
        <v>8.9223683651539023</v>
      </c>
      <c r="KX65" s="149">
        <v>9.1034877510188323</v>
      </c>
      <c r="KY65" s="149">
        <v>22.500584336526316</v>
      </c>
      <c r="KZ65" s="149">
        <v>11.959784772189147</v>
      </c>
      <c r="LA65" s="149">
        <v>8.7244964811471917</v>
      </c>
      <c r="LB65" s="149">
        <v>8.7626534321342788</v>
      </c>
      <c r="LC65" s="149">
        <v>22.581640687526313</v>
      </c>
      <c r="LD65" s="149">
        <v>11.774023091160164</v>
      </c>
      <c r="LE65" s="149">
        <v>8.5889859211045039</v>
      </c>
      <c r="LF65" s="149">
        <v>8.2914166212514147</v>
      </c>
      <c r="LG65" s="149">
        <v>22.671925655526316</v>
      </c>
      <c r="LH65" s="149">
        <v>11.631548620662866</v>
      </c>
      <c r="LI65" s="149">
        <v>8.4850527784782717</v>
      </c>
      <c r="LJ65" s="149">
        <v>7.8793200759675628</v>
      </c>
      <c r="LK65" s="149">
        <v>22.775727103526314</v>
      </c>
      <c r="LL65" s="149">
        <v>11.338758555744128</v>
      </c>
      <c r="LM65" s="149">
        <v>8.2714665024912311</v>
      </c>
      <c r="LN65" s="149">
        <v>7.4336096446474542</v>
      </c>
      <c r="LO65" s="149">
        <v>22.890862273526313</v>
      </c>
      <c r="LP65" s="149">
        <v>11.163950129551317</v>
      </c>
      <c r="LQ65" s="149">
        <v>8.1439461893547858</v>
      </c>
      <c r="LR65" s="149">
        <v>6.9844733666440035</v>
      </c>
      <c r="LS65" s="149">
        <v>23.014760614526313</v>
      </c>
      <c r="LT65" s="149">
        <v>10.993870696370585</v>
      </c>
      <c r="LU65" s="149">
        <v>8.0198756107812219</v>
      </c>
      <c r="LV65" s="149">
        <v>6.4186896484399263</v>
      </c>
      <c r="LW65" s="149">
        <v>23.170530107526314</v>
      </c>
      <c r="LX65" s="149">
        <v>10.706631200734275</v>
      </c>
      <c r="LY65" s="149">
        <v>7.8103383978078833</v>
      </c>
      <c r="LZ65" s="149">
        <v>5.6634371530826115</v>
      </c>
      <c r="MA65" s="149">
        <v>23.281958000526316</v>
      </c>
      <c r="MB65" s="149">
        <v>10.391980634414328</v>
      </c>
      <c r="MC65" s="149">
        <v>7.5808051904016036</v>
      </c>
      <c r="MD65" s="149">
        <v>4.9299087150169711</v>
      </c>
      <c r="ME65" s="149">
        <v>23.373633059526313</v>
      </c>
      <c r="MF65" s="149">
        <v>10.129224111634148</v>
      </c>
      <c r="MG65" s="149">
        <v>7.3891279652624986</v>
      </c>
      <c r="MH65" s="149">
        <v>4.2211153673758588</v>
      </c>
      <c r="MI65" s="149">
        <v>23.605104961526315</v>
      </c>
      <c r="MJ65" s="149">
        <v>10.093948912890822</v>
      </c>
      <c r="MK65" s="149">
        <v>7.3633951988983766</v>
      </c>
      <c r="ML65" s="149">
        <v>2.0289622536731642</v>
      </c>
      <c r="MM65" s="149">
        <v>23.821983401526314</v>
      </c>
      <c r="MN65" s="149">
        <v>9.2928857588685521</v>
      </c>
      <c r="MO65" s="149">
        <v>6.779030780844999</v>
      </c>
      <c r="MP65" s="149">
        <v>-0.30266270821985586</v>
      </c>
      <c r="MQ65" s="149">
        <v>23.978656166526314</v>
      </c>
      <c r="MR65" s="149">
        <v>8.6255817942678075</v>
      </c>
      <c r="MS65" s="149">
        <v>6.2922418292116236</v>
      </c>
      <c r="MT65" s="149">
        <v>-2.2204280895815103</v>
      </c>
      <c r="MU65" s="149">
        <v>24.083458033526313</v>
      </c>
      <c r="MV65" s="149">
        <v>8.3744423599502422</v>
      </c>
      <c r="MW65" s="149">
        <v>6.1090391083670212</v>
      </c>
      <c r="MX65" s="149">
        <v>-3.5573738261988268</v>
      </c>
      <c r="MY65" s="149">
        <v>24.063566129526315</v>
      </c>
      <c r="MZ65" s="149">
        <v>8.0101094334102854</v>
      </c>
      <c r="NA65" s="149">
        <v>5.8432633108831595</v>
      </c>
      <c r="NB65" s="149">
        <v>-2.9640635208790798</v>
      </c>
      <c r="ND65" s="97"/>
    </row>
    <row r="66" spans="1:368" ht="15" thickBot="1" x14ac:dyDescent="0.35">
      <c r="A66" s="2"/>
      <c r="B66" s="72" t="s">
        <v>504</v>
      </c>
      <c r="C66" s="72" t="s">
        <v>456</v>
      </c>
      <c r="D66" s="72" t="s">
        <v>823</v>
      </c>
      <c r="E66" s="85">
        <v>384418</v>
      </c>
      <c r="F66" s="82">
        <v>434168</v>
      </c>
      <c r="G66" s="20">
        <v>17.730029327578947</v>
      </c>
      <c r="H66" s="20">
        <v>17.730029327578947</v>
      </c>
      <c r="I66" s="20">
        <v>17.376492216584328</v>
      </c>
      <c r="J66" s="20">
        <v>11.333821324537006</v>
      </c>
      <c r="K66" s="20">
        <v>17.984460633578948</v>
      </c>
      <c r="L66" s="20">
        <v>17.984460633578948</v>
      </c>
      <c r="M66" s="20">
        <v>17.243964312524419</v>
      </c>
      <c r="N66" s="20">
        <v>10.244596466450307</v>
      </c>
      <c r="O66" s="20">
        <v>18.082073740578949</v>
      </c>
      <c r="P66" s="20">
        <v>18.082073740578949</v>
      </c>
      <c r="Q66" s="20">
        <v>17.16858971628433</v>
      </c>
      <c r="R66" s="20">
        <v>9.9285540038621392</v>
      </c>
      <c r="S66" s="20">
        <v>18.186831695578945</v>
      </c>
      <c r="T66" s="20">
        <v>18.186831695578945</v>
      </c>
      <c r="U66" s="20">
        <v>17.179823946173034</v>
      </c>
      <c r="V66" s="20">
        <v>9.774440382656806</v>
      </c>
      <c r="W66" s="20">
        <v>18.318770726578947</v>
      </c>
      <c r="X66" s="20">
        <v>18.318770726578947</v>
      </c>
      <c r="Y66" s="20">
        <v>17.155236517207669</v>
      </c>
      <c r="Z66" s="20">
        <v>9.5737333231065804</v>
      </c>
      <c r="AA66" s="20">
        <v>18.468089289578948</v>
      </c>
      <c r="AB66" s="20">
        <v>18.468089289578948</v>
      </c>
      <c r="AC66" s="20">
        <v>17.11363962860602</v>
      </c>
      <c r="AD66" s="20">
        <v>9.3623145408406785</v>
      </c>
      <c r="AE66" s="20">
        <v>18.633133146578949</v>
      </c>
      <c r="AF66" s="20">
        <v>18.633133146578949</v>
      </c>
      <c r="AG66" s="20">
        <v>17.071401047810195</v>
      </c>
      <c r="AH66" s="20">
        <v>9.1339604647666874</v>
      </c>
      <c r="AI66" s="20">
        <v>18.817239059578949</v>
      </c>
      <c r="AJ66" s="20">
        <v>18.817239059578949</v>
      </c>
      <c r="AK66" s="20">
        <v>17.006834810200441</v>
      </c>
      <c r="AL66" s="20">
        <v>8.6814099584241049</v>
      </c>
      <c r="AM66" s="20">
        <v>18.966958045578949</v>
      </c>
      <c r="AN66" s="20">
        <v>18.966958045578949</v>
      </c>
      <c r="AO66" s="20">
        <v>16.886500211952534</v>
      </c>
      <c r="AP66" s="20">
        <v>7.8193247002223103</v>
      </c>
      <c r="AQ66" s="20">
        <v>19.110737817578947</v>
      </c>
      <c r="AR66" s="20">
        <v>19.110737817578947</v>
      </c>
      <c r="AS66" s="20">
        <v>16.777186330902822</v>
      </c>
      <c r="AT66" s="20">
        <v>6.9453340278229092</v>
      </c>
      <c r="AU66" s="20">
        <v>19.619625839578948</v>
      </c>
      <c r="AV66" s="20">
        <v>19.619625839578948</v>
      </c>
      <c r="AW66" s="20">
        <v>16.412594368835915</v>
      </c>
      <c r="AX66" s="20">
        <v>4.0089544488578106</v>
      </c>
      <c r="AY66" s="20">
        <v>20.214385393578947</v>
      </c>
      <c r="AZ66" s="20">
        <v>20.214385393578947</v>
      </c>
      <c r="BA66" s="20">
        <v>16.079358765084809</v>
      </c>
      <c r="BB66" s="20">
        <v>0.98605917439564905</v>
      </c>
      <c r="BC66" s="20">
        <v>20.649211756578946</v>
      </c>
      <c r="BD66" s="20">
        <v>20.649211756578946</v>
      </c>
      <c r="BE66" s="20">
        <v>15.919448146997851</v>
      </c>
      <c r="BF66" s="20">
        <v>-1.2118136533649562</v>
      </c>
      <c r="BG66" s="20">
        <v>21.048146891578948</v>
      </c>
      <c r="BH66" s="20">
        <v>21.048146891578948</v>
      </c>
      <c r="BI66" s="20">
        <v>16.770939064990809</v>
      </c>
      <c r="BJ66" s="20">
        <v>-3.0708308829083748</v>
      </c>
      <c r="BK66" s="20">
        <v>21.259611577578948</v>
      </c>
      <c r="BL66" s="20">
        <v>21.259611577578948</v>
      </c>
      <c r="BM66" s="20">
        <v>16.634362498669791</v>
      </c>
      <c r="BN66" s="20">
        <v>-4.1723844343249432</v>
      </c>
      <c r="BO66" s="23">
        <v>17.714401252578948</v>
      </c>
      <c r="BP66" s="23">
        <v>17.714401252578948</v>
      </c>
      <c r="BQ66" s="23">
        <v>17.376492216584328</v>
      </c>
      <c r="BR66" s="23">
        <v>11.333821324537006</v>
      </c>
      <c r="BS66" s="23">
        <v>17.864607202578949</v>
      </c>
      <c r="BT66" s="23">
        <v>17.864607202578949</v>
      </c>
      <c r="BU66" s="23">
        <v>17.317332888635331</v>
      </c>
      <c r="BV66" s="23">
        <v>10.815922523526766</v>
      </c>
      <c r="BW66" s="23">
        <v>17.971846964578948</v>
      </c>
      <c r="BX66" s="23">
        <v>17.971846964578948</v>
      </c>
      <c r="BY66" s="23">
        <v>17.280001416189965</v>
      </c>
      <c r="BZ66" s="23">
        <v>10.631203322460571</v>
      </c>
      <c r="CA66" s="23">
        <v>18.072945274578949</v>
      </c>
      <c r="CB66" s="23">
        <v>18.072945274578949</v>
      </c>
      <c r="CC66" s="23">
        <v>17.239541292149472</v>
      </c>
      <c r="CD66" s="23">
        <v>10.507751377508853</v>
      </c>
      <c r="CE66" s="23">
        <v>18.153570124578948</v>
      </c>
      <c r="CF66" s="23">
        <v>18.153570124578948</v>
      </c>
      <c r="CG66" s="23">
        <v>17.202546804678573</v>
      </c>
      <c r="CH66" s="23">
        <v>10.354811748302392</v>
      </c>
      <c r="CI66" s="23">
        <v>18.250608638578946</v>
      </c>
      <c r="CJ66" s="23">
        <v>18.250608638578946</v>
      </c>
      <c r="CK66" s="23">
        <v>17.168461697757781</v>
      </c>
      <c r="CL66" s="23">
        <v>10.179512627103028</v>
      </c>
      <c r="CM66" s="23">
        <v>18.366437961578946</v>
      </c>
      <c r="CN66" s="23">
        <v>18.366437961578946</v>
      </c>
      <c r="CO66" s="23">
        <v>17.137416379955976</v>
      </c>
      <c r="CP66" s="23">
        <v>9.9609639154234788</v>
      </c>
      <c r="CQ66" s="23">
        <v>18.503726974578946</v>
      </c>
      <c r="CR66" s="23">
        <v>18.503726974578946</v>
      </c>
      <c r="CS66" s="23">
        <v>17.077178007653806</v>
      </c>
      <c r="CT66" s="23">
        <v>9.6723662450068559</v>
      </c>
      <c r="CU66" s="23">
        <v>18.630582700578948</v>
      </c>
      <c r="CV66" s="23">
        <v>18.630582700578948</v>
      </c>
      <c r="CW66" s="23">
        <v>17.018948850558989</v>
      </c>
      <c r="CX66" s="23">
        <v>9.3878842753308351</v>
      </c>
      <c r="CY66" s="23">
        <v>18.765863594578946</v>
      </c>
      <c r="CZ66" s="23">
        <v>18.765863594578946</v>
      </c>
      <c r="DA66" s="23">
        <v>16.950395489417666</v>
      </c>
      <c r="DB66" s="23">
        <v>9.0766368054491338</v>
      </c>
      <c r="DC66" s="23">
        <v>19.236988919578948</v>
      </c>
      <c r="DD66" s="23">
        <v>19.236988919578948</v>
      </c>
      <c r="DE66" s="23">
        <v>16.719745431209109</v>
      </c>
      <c r="DF66" s="23">
        <v>7.2764395425158597</v>
      </c>
      <c r="DG66" s="23">
        <v>19.617216838578948</v>
      </c>
      <c r="DH66" s="23">
        <v>19.617216838578948</v>
      </c>
      <c r="DI66" s="23">
        <v>16.427876051286407</v>
      </c>
      <c r="DJ66" s="23">
        <v>4.8225605344768621</v>
      </c>
      <c r="DK66" s="23">
        <v>19.920418305578949</v>
      </c>
      <c r="DL66" s="23">
        <v>19.920418305578949</v>
      </c>
      <c r="DM66" s="23">
        <v>16.161934895409402</v>
      </c>
      <c r="DN66" s="23">
        <v>2.713116910729525</v>
      </c>
      <c r="DO66" s="23">
        <v>20.204007036578947</v>
      </c>
      <c r="DP66" s="23">
        <v>20.204007036578947</v>
      </c>
      <c r="DQ66" s="23">
        <v>16.638417800607613</v>
      </c>
      <c r="DR66" s="23">
        <v>0.80306534680530817</v>
      </c>
      <c r="DS66" s="23">
        <v>20.382723566578946</v>
      </c>
      <c r="DT66" s="23">
        <v>20.382723566578946</v>
      </c>
      <c r="DU66" s="23">
        <v>17.183877606281495</v>
      </c>
      <c r="DV66" s="23">
        <v>-0.25574387843570889</v>
      </c>
      <c r="DW66" s="25">
        <v>17.735839495578947</v>
      </c>
      <c r="DX66" s="25">
        <v>17.735839495578947</v>
      </c>
      <c r="DY66" s="25">
        <v>17.376492216584328</v>
      </c>
      <c r="DZ66" s="25">
        <v>11.333821324537006</v>
      </c>
      <c r="EA66" s="25">
        <v>17.946054958578948</v>
      </c>
      <c r="EB66" s="25">
        <v>17.946054958578948</v>
      </c>
      <c r="EC66" s="25">
        <v>17.216574673761464</v>
      </c>
      <c r="ED66" s="25">
        <v>10.109389041751308</v>
      </c>
      <c r="EE66" s="25">
        <v>18.068057971578948</v>
      </c>
      <c r="EF66" s="25">
        <v>18.068057971578948</v>
      </c>
      <c r="EG66" s="25">
        <v>17.165269305416267</v>
      </c>
      <c r="EH66" s="25">
        <v>9.7871467266790724</v>
      </c>
      <c r="EI66" s="25">
        <v>18.166927038578947</v>
      </c>
      <c r="EJ66" s="25">
        <v>18.166927038578947</v>
      </c>
      <c r="EK66" s="25">
        <v>17.147366554847796</v>
      </c>
      <c r="EL66" s="25">
        <v>9.6649795834444951</v>
      </c>
      <c r="EM66" s="25">
        <v>18.290793484578948</v>
      </c>
      <c r="EN66" s="25">
        <v>18.290793484578948</v>
      </c>
      <c r="EO66" s="25">
        <v>17.109136242020266</v>
      </c>
      <c r="EP66" s="25">
        <v>9.4996250454107205</v>
      </c>
      <c r="EQ66" s="25">
        <v>18.429036103578948</v>
      </c>
      <c r="ER66" s="25">
        <v>18.429036103578948</v>
      </c>
      <c r="ES66" s="25">
        <v>17.06814411368795</v>
      </c>
      <c r="ET66" s="25">
        <v>9.330391869814683</v>
      </c>
      <c r="EU66" s="25">
        <v>18.580153196578948</v>
      </c>
      <c r="EV66" s="25">
        <v>18.580153196578948</v>
      </c>
      <c r="EW66" s="25">
        <v>17.028674273132829</v>
      </c>
      <c r="EX66" s="25">
        <v>9.1913311731962111</v>
      </c>
      <c r="EY66" s="25">
        <v>18.752648277578949</v>
      </c>
      <c r="EZ66" s="25">
        <v>18.752648277578949</v>
      </c>
      <c r="FA66" s="25">
        <v>16.98195077171367</v>
      </c>
      <c r="FB66" s="25">
        <v>9.0374052351683893</v>
      </c>
      <c r="FC66" s="25">
        <v>18.918971859578946</v>
      </c>
      <c r="FD66" s="25">
        <v>18.918971859578946</v>
      </c>
      <c r="FE66" s="25">
        <v>16.903298467143618</v>
      </c>
      <c r="FF66" s="25">
        <v>8.5769908530560244</v>
      </c>
      <c r="FG66" s="25">
        <v>19.082391022578946</v>
      </c>
      <c r="FH66" s="25">
        <v>19.082391022578946</v>
      </c>
      <c r="FI66" s="25">
        <v>16.800127980967293</v>
      </c>
      <c r="FJ66" s="25">
        <v>7.8189294970466428</v>
      </c>
      <c r="FK66" s="25">
        <v>19.589280825578946</v>
      </c>
      <c r="FL66" s="25">
        <v>19.589280825578946</v>
      </c>
      <c r="FM66" s="25">
        <v>16.392182555623307</v>
      </c>
      <c r="FN66" s="25">
        <v>4.7979837745575935</v>
      </c>
      <c r="FO66" s="25">
        <v>20.192344401578946</v>
      </c>
      <c r="FP66" s="25">
        <v>20.192344401578946</v>
      </c>
      <c r="FQ66" s="25">
        <v>15.965383382646104</v>
      </c>
      <c r="FR66" s="25">
        <v>1.230396573419668</v>
      </c>
      <c r="FS66" s="25">
        <v>20.613605435578947</v>
      </c>
      <c r="FT66" s="25">
        <v>20.613605435578947</v>
      </c>
      <c r="FU66" s="25">
        <v>15.710778155134674</v>
      </c>
      <c r="FV66" s="25">
        <v>-1.4814895456042372</v>
      </c>
      <c r="FW66" s="25">
        <v>20.959825301578945</v>
      </c>
      <c r="FX66" s="25">
        <v>20.959825301578945</v>
      </c>
      <c r="FY66" s="25">
        <v>16.46131104007403</v>
      </c>
      <c r="FZ66" s="25">
        <v>-3.849017993431044</v>
      </c>
      <c r="GA66" s="25">
        <v>21.128397098578947</v>
      </c>
      <c r="GB66" s="25">
        <v>21.128397098578947</v>
      </c>
      <c r="GC66" s="25">
        <v>16.268068205692078</v>
      </c>
      <c r="GD66" s="25">
        <v>-5.2557150384442011</v>
      </c>
      <c r="GE66" s="26">
        <v>17.736272956578947</v>
      </c>
      <c r="GF66" s="26">
        <v>17.736272956578947</v>
      </c>
      <c r="GG66" s="26">
        <v>17.376492216584328</v>
      </c>
      <c r="GH66" s="26">
        <v>11.333821324537006</v>
      </c>
      <c r="GI66" s="26">
        <v>17.934011416578947</v>
      </c>
      <c r="GJ66" s="26">
        <v>17.934011416578947</v>
      </c>
      <c r="GK66" s="26">
        <v>17.263137650693459</v>
      </c>
      <c r="GL66" s="26">
        <v>10.568517677755175</v>
      </c>
      <c r="GM66" s="26">
        <v>17.992665220578946</v>
      </c>
      <c r="GN66" s="26">
        <v>17.992665220578946</v>
      </c>
      <c r="GO66" s="26">
        <v>17.268294745811446</v>
      </c>
      <c r="GP66" s="26">
        <v>10.355265142708134</v>
      </c>
      <c r="GQ66" s="26">
        <v>18.068609026578947</v>
      </c>
      <c r="GR66" s="26">
        <v>18.068609026578947</v>
      </c>
      <c r="GS66" s="26">
        <v>17.239158888963669</v>
      </c>
      <c r="GT66" s="26">
        <v>10.269155405374509</v>
      </c>
      <c r="GU66" s="26">
        <v>18.178376594578946</v>
      </c>
      <c r="GV66" s="26">
        <v>18.178376594578946</v>
      </c>
      <c r="GW66" s="26">
        <v>17.204900548374535</v>
      </c>
      <c r="GX66" s="26">
        <v>10.120109114490973</v>
      </c>
      <c r="GY66" s="26">
        <v>18.323528046578947</v>
      </c>
      <c r="GZ66" s="26">
        <v>18.323528046578947</v>
      </c>
      <c r="HA66" s="26">
        <v>17.177989049331561</v>
      </c>
      <c r="HB66" s="26">
        <v>9.9417722864235749</v>
      </c>
      <c r="HC66" s="26">
        <v>18.486382324578948</v>
      </c>
      <c r="HD66" s="26">
        <v>18.486382324578948</v>
      </c>
      <c r="HE66" s="26">
        <v>17.123495744251532</v>
      </c>
      <c r="HF66" s="26">
        <v>9.6389321044475622</v>
      </c>
      <c r="HG66" s="26">
        <v>18.685492306578947</v>
      </c>
      <c r="HH66" s="26">
        <v>18.685492306578947</v>
      </c>
      <c r="HI66" s="26">
        <v>17.008111797977541</v>
      </c>
      <c r="HJ66" s="26">
        <v>8.8522913825169134</v>
      </c>
      <c r="HK66" s="26">
        <v>18.881967693578947</v>
      </c>
      <c r="HL66" s="26">
        <v>18.881967693578947</v>
      </c>
      <c r="HM66" s="26">
        <v>16.86399464053725</v>
      </c>
      <c r="HN66" s="26">
        <v>7.748220012396061</v>
      </c>
      <c r="HO66" s="26">
        <v>19.076599848578947</v>
      </c>
      <c r="HP66" s="26">
        <v>19.076599848578947</v>
      </c>
      <c r="HQ66" s="26">
        <v>16.774130815965687</v>
      </c>
      <c r="HR66" s="26">
        <v>6.6317458693134732</v>
      </c>
      <c r="HS66" s="26">
        <v>19.634978294578946</v>
      </c>
      <c r="HT66" s="26">
        <v>19.634978294578946</v>
      </c>
      <c r="HU66" s="26">
        <v>17.3906182730999</v>
      </c>
      <c r="HV66" s="26">
        <v>3.3468700742376036</v>
      </c>
      <c r="HW66" s="26">
        <v>20.163509363578946</v>
      </c>
      <c r="HX66" s="26">
        <v>20.163509363578946</v>
      </c>
      <c r="HY66" s="26">
        <v>16.961586031797914</v>
      </c>
      <c r="HZ66" s="26">
        <v>0.31729002505444726</v>
      </c>
      <c r="IA66" s="26">
        <v>20.496447038578946</v>
      </c>
      <c r="IB66" s="26">
        <v>20.496447038578946</v>
      </c>
      <c r="IC66" s="26">
        <v>16.625532638964263</v>
      </c>
      <c r="ID66" s="26">
        <v>-1.9540538894865733</v>
      </c>
      <c r="IE66" s="26">
        <v>20.713705463578947</v>
      </c>
      <c r="IF66" s="26">
        <v>20.713705463578947</v>
      </c>
      <c r="IG66" s="26">
        <v>16.462763410657651</v>
      </c>
      <c r="IH66" s="26">
        <v>-3.6043705165851527</v>
      </c>
      <c r="II66" s="26">
        <v>20.712507102578947</v>
      </c>
      <c r="IJ66" s="26">
        <v>20.712507102578947</v>
      </c>
      <c r="IK66" s="26">
        <v>16.359546516981933</v>
      </c>
      <c r="IL66" s="26">
        <v>-3.7605795834690987</v>
      </c>
      <c r="IM66" s="27">
        <v>17.729595866578947</v>
      </c>
      <c r="IN66" s="27">
        <v>17.729595866578947</v>
      </c>
      <c r="IO66" s="27">
        <v>17.376492216584328</v>
      </c>
      <c r="IP66" s="27">
        <v>11.333821324537006</v>
      </c>
      <c r="IQ66" s="27">
        <v>17.923672020578948</v>
      </c>
      <c r="IR66" s="27">
        <v>17.923672020578948</v>
      </c>
      <c r="IS66" s="27">
        <v>17.266810170408817</v>
      </c>
      <c r="IT66" s="27">
        <v>10.438996502440631</v>
      </c>
      <c r="IU66" s="27">
        <v>18.034343205578949</v>
      </c>
      <c r="IV66" s="27">
        <v>18.034343205578949</v>
      </c>
      <c r="IW66" s="27">
        <v>17.202941022880513</v>
      </c>
      <c r="IX66" s="27">
        <v>10.188642058383056</v>
      </c>
      <c r="IY66" s="27">
        <v>18.100235993578949</v>
      </c>
      <c r="IZ66" s="27">
        <v>18.100235993578949</v>
      </c>
      <c r="JA66" s="27">
        <v>17.219396503644131</v>
      </c>
      <c r="JB66" s="27">
        <v>10.090456462314791</v>
      </c>
      <c r="JC66" s="27">
        <v>18.181450771578948</v>
      </c>
      <c r="JD66" s="27">
        <v>18.181450771578948</v>
      </c>
      <c r="JE66" s="27">
        <v>17.207540201646328</v>
      </c>
      <c r="JF66" s="27">
        <v>9.980127405790256</v>
      </c>
      <c r="JG66" s="27">
        <v>18.291822114578949</v>
      </c>
      <c r="JH66" s="27">
        <v>18.291822114578949</v>
      </c>
      <c r="JI66" s="27">
        <v>17.17509435154761</v>
      </c>
      <c r="JJ66" s="27">
        <v>9.8409116015781208</v>
      </c>
      <c r="JK66" s="27">
        <v>18.429268309578948</v>
      </c>
      <c r="JL66" s="27">
        <v>18.429268309578948</v>
      </c>
      <c r="JM66" s="27">
        <v>17.140732657847568</v>
      </c>
      <c r="JN66" s="27">
        <v>9.6847373362068581</v>
      </c>
      <c r="JO66" s="27">
        <v>18.586646814578948</v>
      </c>
      <c r="JP66" s="27">
        <v>18.586646814578948</v>
      </c>
      <c r="JQ66" s="27">
        <v>17.107643961432011</v>
      </c>
      <c r="JR66" s="27">
        <v>9.4976878010722565</v>
      </c>
      <c r="JS66" s="27">
        <v>18.751518700578949</v>
      </c>
      <c r="JT66" s="27">
        <v>18.751518700578949</v>
      </c>
      <c r="JU66" s="27">
        <v>17.050355621261975</v>
      </c>
      <c r="JV66" s="27">
        <v>9.1954356178982515</v>
      </c>
      <c r="JW66" s="27">
        <v>18.925813284578947</v>
      </c>
      <c r="JX66" s="27">
        <v>18.925813284578947</v>
      </c>
      <c r="JY66" s="27">
        <v>16.964385024959409</v>
      </c>
      <c r="JZ66" s="27">
        <v>8.5196941152304753</v>
      </c>
      <c r="KA66" s="27">
        <v>19.370184856578948</v>
      </c>
      <c r="KB66" s="27">
        <v>19.370184856578948</v>
      </c>
      <c r="KC66" s="27">
        <v>16.658691404161246</v>
      </c>
      <c r="KD66" s="27">
        <v>6.0583601680659847</v>
      </c>
      <c r="KE66" s="27">
        <v>19.823847108578946</v>
      </c>
      <c r="KF66" s="27">
        <v>19.823847108578946</v>
      </c>
      <c r="KG66" s="27">
        <v>16.385892587173188</v>
      </c>
      <c r="KH66" s="27">
        <v>3.6311269919549041</v>
      </c>
      <c r="KI66" s="27">
        <v>20.155327356578947</v>
      </c>
      <c r="KJ66" s="27">
        <v>20.155327356578947</v>
      </c>
      <c r="KK66" s="27">
        <v>16.308014698902227</v>
      </c>
      <c r="KL66" s="27">
        <v>1.8737688948600244</v>
      </c>
      <c r="KM66" s="27">
        <v>20.441528383578948</v>
      </c>
      <c r="KN66" s="27">
        <v>20.441528383578948</v>
      </c>
      <c r="KO66" s="27">
        <v>17.215921440340772</v>
      </c>
      <c r="KP66" s="27">
        <v>0.27502701657379802</v>
      </c>
      <c r="KQ66" s="27">
        <v>20.583439796578947</v>
      </c>
      <c r="KR66" s="27">
        <v>20.583439796578947</v>
      </c>
      <c r="KS66" s="27">
        <v>17.117767925330067</v>
      </c>
      <c r="KT66" s="133">
        <v>-0.52817083470303317</v>
      </c>
      <c r="KU66" s="149">
        <v>17.729595866578947</v>
      </c>
      <c r="KV66" s="149">
        <v>17.729595866578947</v>
      </c>
      <c r="KW66" s="149">
        <v>17.376492216584328</v>
      </c>
      <c r="KX66" s="149">
        <v>11.333821324537006</v>
      </c>
      <c r="KY66" s="149">
        <v>17.903905906578949</v>
      </c>
      <c r="KZ66" s="149">
        <v>17.903905906578949</v>
      </c>
      <c r="LA66" s="149">
        <v>17.20741448803048</v>
      </c>
      <c r="LB66" s="149">
        <v>10.06870462159076</v>
      </c>
      <c r="LC66" s="149">
        <v>18.012629509578947</v>
      </c>
      <c r="LD66" s="149">
        <v>18.012629509578947</v>
      </c>
      <c r="LE66" s="149">
        <v>17.192615817095724</v>
      </c>
      <c r="LF66" s="149">
        <v>9.7210320352310049</v>
      </c>
      <c r="LG66" s="149">
        <v>18.108710443578946</v>
      </c>
      <c r="LH66" s="149">
        <v>18.108710443578946</v>
      </c>
      <c r="LI66" s="149">
        <v>17.155627792602974</v>
      </c>
      <c r="LJ66" s="149">
        <v>9.5748087753451649</v>
      </c>
      <c r="LK66" s="149">
        <v>18.230592543578947</v>
      </c>
      <c r="LL66" s="149">
        <v>18.230592543578947</v>
      </c>
      <c r="LM66" s="149">
        <v>17.115552433314768</v>
      </c>
      <c r="LN66" s="149">
        <v>9.3746646578373145</v>
      </c>
      <c r="LO66" s="149">
        <v>18.363835517578948</v>
      </c>
      <c r="LP66" s="149">
        <v>18.363835517578948</v>
      </c>
      <c r="LQ66" s="149">
        <v>17.084589095780885</v>
      </c>
      <c r="LR66" s="149">
        <v>9.1712141475953075</v>
      </c>
      <c r="LS66" s="149">
        <v>18.531674262578946</v>
      </c>
      <c r="LT66" s="149">
        <v>18.531674262578946</v>
      </c>
      <c r="LU66" s="149">
        <v>17.028433290910019</v>
      </c>
      <c r="LV66" s="149">
        <v>8.8581679341371284</v>
      </c>
      <c r="LW66" s="149">
        <v>18.742421502578946</v>
      </c>
      <c r="LX66" s="149">
        <v>18.742421502578946</v>
      </c>
      <c r="LY66" s="149">
        <v>16.916076686378673</v>
      </c>
      <c r="LZ66" s="149">
        <v>8.1085350667071232</v>
      </c>
      <c r="MA66" s="149">
        <v>18.954998793578948</v>
      </c>
      <c r="MB66" s="149">
        <v>18.954998793578948</v>
      </c>
      <c r="MC66" s="149">
        <v>16.808457225595529</v>
      </c>
      <c r="MD66" s="149">
        <v>7.2979737474804232</v>
      </c>
      <c r="ME66" s="149">
        <v>19.174099563578949</v>
      </c>
      <c r="MF66" s="149">
        <v>19.174099563578949</v>
      </c>
      <c r="MG66" s="149">
        <v>16.745036492769863</v>
      </c>
      <c r="MH66" s="149">
        <v>6.4843476639606976</v>
      </c>
      <c r="MI66" s="149">
        <v>19.845376134578949</v>
      </c>
      <c r="MJ66" s="149">
        <v>19.845376134578949</v>
      </c>
      <c r="MK66" s="149">
        <v>17.367833603863868</v>
      </c>
      <c r="ML66" s="149">
        <v>3.2729156851463337</v>
      </c>
      <c r="MM66" s="149">
        <v>20.428712204578947</v>
      </c>
      <c r="MN66" s="149">
        <v>20.428712204578947</v>
      </c>
      <c r="MO66" s="149">
        <v>16.908774839622136</v>
      </c>
      <c r="MP66" s="149">
        <v>4.2241259552078247E-3</v>
      </c>
      <c r="MQ66" s="149">
        <v>20.792915194578946</v>
      </c>
      <c r="MR66" s="149">
        <v>20.792915194578946</v>
      </c>
      <c r="MS66" s="149">
        <v>16.547762029387481</v>
      </c>
      <c r="MT66" s="149">
        <v>-2.4685436405298802</v>
      </c>
      <c r="MU66" s="149">
        <v>21.006142188578949</v>
      </c>
      <c r="MV66" s="149">
        <v>21.006142188578949</v>
      </c>
      <c r="MW66" s="149">
        <v>16.358407802690785</v>
      </c>
      <c r="MX66" s="149">
        <v>-4.3290467347624535</v>
      </c>
      <c r="MY66" s="149">
        <v>21.022503899578947</v>
      </c>
      <c r="MZ66" s="149">
        <v>21.022503899578947</v>
      </c>
      <c r="NA66" s="149">
        <v>16.237226450831148</v>
      </c>
      <c r="NB66" s="149">
        <v>-4.6261542724746967</v>
      </c>
      <c r="ND66" s="97"/>
    </row>
    <row r="67" spans="1:368" ht="15" thickBot="1" x14ac:dyDescent="0.35">
      <c r="A67" s="2"/>
      <c r="B67" s="72" t="s">
        <v>505</v>
      </c>
      <c r="C67" s="72" t="s">
        <v>485</v>
      </c>
      <c r="D67" s="72" t="s">
        <v>833</v>
      </c>
      <c r="E67" s="85">
        <v>347903</v>
      </c>
      <c r="F67" s="82">
        <v>458401</v>
      </c>
      <c r="G67" s="20">
        <v>11.49239093636842</v>
      </c>
      <c r="H67" s="20">
        <v>4.296626180836709</v>
      </c>
      <c r="I67" s="20">
        <v>3.0880698351115439</v>
      </c>
      <c r="J67" s="20">
        <v>10.933746409287654</v>
      </c>
      <c r="K67" s="20">
        <v>11.593735538368421</v>
      </c>
      <c r="L67" s="20">
        <v>3.5783533343487948</v>
      </c>
      <c r="M67" s="20">
        <v>2.571832997820036</v>
      </c>
      <c r="N67" s="20">
        <v>7.7488198421742602</v>
      </c>
      <c r="O67" s="20">
        <v>11.76890579336842</v>
      </c>
      <c r="P67" s="20">
        <v>2.1874361086918017</v>
      </c>
      <c r="Q67" s="20">
        <v>1.572153401106329</v>
      </c>
      <c r="R67" s="20">
        <v>5.4662883631971049</v>
      </c>
      <c r="S67" s="20">
        <v>4.441425197934163</v>
      </c>
      <c r="T67" s="20">
        <v>0.731246793721954</v>
      </c>
      <c r="U67" s="20">
        <v>0.5255614686207255</v>
      </c>
      <c r="V67" s="20">
        <v>4.0586046700148586</v>
      </c>
      <c r="W67" s="20">
        <v>2.6844262295081971</v>
      </c>
      <c r="X67" s="20">
        <v>0.44197031039136303</v>
      </c>
      <c r="Y67" s="20">
        <v>0.31765276430649858</v>
      </c>
      <c r="Z67" s="20">
        <v>2.5823232642164307</v>
      </c>
      <c r="AA67" s="20">
        <v>2.6844262295081971</v>
      </c>
      <c r="AB67" s="20">
        <v>0.44197031039136303</v>
      </c>
      <c r="AC67" s="20">
        <v>0.31765276430649858</v>
      </c>
      <c r="AD67" s="20">
        <v>1.0598550071206247</v>
      </c>
      <c r="AE67" s="20">
        <v>2.6844262295081971</v>
      </c>
      <c r="AF67" s="20">
        <v>0.44197031039136303</v>
      </c>
      <c r="AG67" s="20">
        <v>0.31765276430649858</v>
      </c>
      <c r="AH67" s="20">
        <v>-0.49768087821257012</v>
      </c>
      <c r="AI67" s="20">
        <v>2.6844262295081971</v>
      </c>
      <c r="AJ67" s="20">
        <v>0.44197031039136303</v>
      </c>
      <c r="AK67" s="20">
        <v>0.31765276430649858</v>
      </c>
      <c r="AL67" s="20">
        <v>-2.12267593729133</v>
      </c>
      <c r="AM67" s="20">
        <v>2.6844262295081971</v>
      </c>
      <c r="AN67" s="20">
        <v>0.44197031039136303</v>
      </c>
      <c r="AO67" s="20">
        <v>0.31765276430649858</v>
      </c>
      <c r="AP67" s="20">
        <v>-3.9103750042547532</v>
      </c>
      <c r="AQ67" s="20">
        <v>2.6844262295081971</v>
      </c>
      <c r="AR67" s="20">
        <v>0.44197031039136303</v>
      </c>
      <c r="AS67" s="20">
        <v>0.31765276430649858</v>
      </c>
      <c r="AT67" s="20">
        <v>-4.4958850382401501</v>
      </c>
      <c r="AU67" s="20">
        <v>2.6844262295081971</v>
      </c>
      <c r="AV67" s="20">
        <v>0.44197031039136303</v>
      </c>
      <c r="AW67" s="20">
        <v>0.31765276430649858</v>
      </c>
      <c r="AX67" s="20">
        <v>-8.2433161909136885</v>
      </c>
      <c r="AY67" s="20">
        <v>2.6844262295081971</v>
      </c>
      <c r="AZ67" s="20">
        <v>0.44197031039136303</v>
      </c>
      <c r="BA67" s="20">
        <v>0.31765276430649858</v>
      </c>
      <c r="BB67" s="20">
        <v>-12.326705054970304</v>
      </c>
      <c r="BC67" s="20">
        <v>2.6844262295081971</v>
      </c>
      <c r="BD67" s="20">
        <v>0.44197031039136303</v>
      </c>
      <c r="BE67" s="20">
        <v>0.31765276430649858</v>
      </c>
      <c r="BF67" s="20">
        <v>-15.075804996979869</v>
      </c>
      <c r="BG67" s="20">
        <v>2.6844262295081971</v>
      </c>
      <c r="BH67" s="20">
        <v>0.44197031039136303</v>
      </c>
      <c r="BI67" s="20">
        <v>0.31765276430649858</v>
      </c>
      <c r="BJ67" s="20">
        <v>-17.222425181270395</v>
      </c>
      <c r="BK67" s="20">
        <v>2.6844262295081971</v>
      </c>
      <c r="BL67" s="20">
        <v>0.44197031039136303</v>
      </c>
      <c r="BM67" s="20">
        <v>0.31765276430649858</v>
      </c>
      <c r="BN67" s="20">
        <v>-19.002567926521039</v>
      </c>
      <c r="BO67" s="23">
        <v>11.457301819368421</v>
      </c>
      <c r="BP67" s="23">
        <v>4.2966261808367046</v>
      </c>
      <c r="BQ67" s="23">
        <v>3.0880698351115403</v>
      </c>
      <c r="BR67" s="23">
        <v>10.933746409287654</v>
      </c>
      <c r="BS67" s="23">
        <v>11.519523403368421</v>
      </c>
      <c r="BT67" s="23">
        <v>3.9496717443272007</v>
      </c>
      <c r="BU67" s="23">
        <v>2.8387068501905488</v>
      </c>
      <c r="BV67" s="23">
        <v>9.4931725881470328</v>
      </c>
      <c r="BW67" s="23">
        <v>11.60143347636842</v>
      </c>
      <c r="BX67" s="23">
        <v>3.5753405228640074</v>
      </c>
      <c r="BY67" s="23">
        <v>2.5696676308848008</v>
      </c>
      <c r="BZ67" s="23">
        <v>9.111726701236563</v>
      </c>
      <c r="CA67" s="23">
        <v>11.71224900236842</v>
      </c>
      <c r="CB67" s="23">
        <v>3.4100207293405536</v>
      </c>
      <c r="CC67" s="23">
        <v>2.4508490401952963</v>
      </c>
      <c r="CD67" s="23">
        <v>8.669510720896735</v>
      </c>
      <c r="CE67" s="23">
        <v>11.869369589368421</v>
      </c>
      <c r="CF67" s="23">
        <v>3.0800080915674175</v>
      </c>
      <c r="CG67" s="23">
        <v>2.2136624596037406</v>
      </c>
      <c r="CH67" s="23">
        <v>8.1779932053951683</v>
      </c>
      <c r="CI67" s="23">
        <v>12.07585944136842</v>
      </c>
      <c r="CJ67" s="23">
        <v>2.7440730855134352</v>
      </c>
      <c r="CK67" s="23">
        <v>1.9722193563195496</v>
      </c>
      <c r="CL67" s="23">
        <v>7.6424280450487032</v>
      </c>
      <c r="CM67" s="23">
        <v>12.332440515368422</v>
      </c>
      <c r="CN67" s="23">
        <v>2.3084673132786682</v>
      </c>
      <c r="CO67" s="23">
        <v>1.6591409109015454</v>
      </c>
      <c r="CP67" s="23">
        <v>7.026297467404671</v>
      </c>
      <c r="CQ67" s="23">
        <v>12.598349067368421</v>
      </c>
      <c r="CR67" s="23">
        <v>2.0986978788723563</v>
      </c>
      <c r="CS67" s="23">
        <v>1.5083754881129157</v>
      </c>
      <c r="CT67" s="23">
        <v>6.3274731922341303</v>
      </c>
      <c r="CU67" s="23">
        <v>11.648212445983459</v>
      </c>
      <c r="CV67" s="23">
        <v>1.917789363576224</v>
      </c>
      <c r="CW67" s="23">
        <v>1.378352976149352</v>
      </c>
      <c r="CX67" s="23">
        <v>5.6776484745372464</v>
      </c>
      <c r="CY67" s="23">
        <v>10.724129369801075</v>
      </c>
      <c r="CZ67" s="23">
        <v>1.7656461310603659</v>
      </c>
      <c r="DA67" s="23">
        <v>1.2690046392975085</v>
      </c>
      <c r="DB67" s="23">
        <v>5.2071372883036062</v>
      </c>
      <c r="DC67" s="23">
        <v>7.8700200591904688</v>
      </c>
      <c r="DD67" s="23">
        <v>1.2957387951703607</v>
      </c>
      <c r="DE67" s="23">
        <v>0.93127298469567144</v>
      </c>
      <c r="DF67" s="23">
        <v>3.6608253128463311</v>
      </c>
      <c r="DG67" s="23">
        <v>4.7004966452596753</v>
      </c>
      <c r="DH67" s="23">
        <v>0.77390093214801658</v>
      </c>
      <c r="DI67" s="23">
        <v>0.55621783775138733</v>
      </c>
      <c r="DJ67" s="23">
        <v>1.5127292085388149</v>
      </c>
      <c r="DK67" s="23">
        <v>1.0448469726410106</v>
      </c>
      <c r="DL67" s="23">
        <v>0.17202608726343224</v>
      </c>
      <c r="DM67" s="23">
        <v>0.12363853604481406</v>
      </c>
      <c r="DN67" s="23">
        <v>-1.2758087192407572</v>
      </c>
      <c r="DO67" s="23">
        <v>3.5719032037432918</v>
      </c>
      <c r="DP67" s="23">
        <v>0.58808662733695227</v>
      </c>
      <c r="DQ67" s="23">
        <v>0.42266943827030229</v>
      </c>
      <c r="DR67" s="23">
        <v>-4.296944780961109</v>
      </c>
      <c r="DS67" s="23">
        <v>6.9983876742224922</v>
      </c>
      <c r="DT67" s="23">
        <v>1.1522311690352822</v>
      </c>
      <c r="DU67" s="23">
        <v>0.82813122818151708</v>
      </c>
      <c r="DV67" s="23">
        <v>-6.2774709062921232</v>
      </c>
      <c r="DW67" s="25">
        <v>11.50730628736842</v>
      </c>
      <c r="DX67" s="25">
        <v>4.296626180836709</v>
      </c>
      <c r="DY67" s="25">
        <v>3.0880698351115439</v>
      </c>
      <c r="DZ67" s="25">
        <v>10.933746409287654</v>
      </c>
      <c r="EA67" s="25">
        <v>11.619916008368421</v>
      </c>
      <c r="EB67" s="25">
        <v>3.434542182888515</v>
      </c>
      <c r="EC67" s="25">
        <v>2.4684730916783608</v>
      </c>
      <c r="ED67" s="25">
        <v>7.3116376247617758</v>
      </c>
      <c r="EE67" s="25">
        <v>11.792458319324357</v>
      </c>
      <c r="EF67" s="25">
        <v>1.9415383467713516</v>
      </c>
      <c r="EG67" s="25">
        <v>1.3954218379801859</v>
      </c>
      <c r="EH67" s="25">
        <v>4.981238289414943</v>
      </c>
      <c r="EI67" s="25">
        <v>3.6448074054173394</v>
      </c>
      <c r="EJ67" s="25">
        <v>0.60008974826034467</v>
      </c>
      <c r="EK67" s="25">
        <v>0.43129631761485493</v>
      </c>
      <c r="EL67" s="25">
        <v>3.6366513458781462</v>
      </c>
      <c r="EM67" s="25">
        <v>2.6844262295081971</v>
      </c>
      <c r="EN67" s="25">
        <v>0.44197031039136303</v>
      </c>
      <c r="EO67" s="25">
        <v>0.31765276430649858</v>
      </c>
      <c r="EP67" s="25">
        <v>2.2282958269060629</v>
      </c>
      <c r="EQ67" s="25">
        <v>2.6844262295081971</v>
      </c>
      <c r="ER67" s="25">
        <v>0.44197031039136303</v>
      </c>
      <c r="ES67" s="25">
        <v>0.31765276430649858</v>
      </c>
      <c r="ET67" s="25">
        <v>0.79158711290943984</v>
      </c>
      <c r="EU67" s="25">
        <v>2.6844262295081971</v>
      </c>
      <c r="EV67" s="25">
        <v>0.44197031039136303</v>
      </c>
      <c r="EW67" s="25">
        <v>0.31765276430649858</v>
      </c>
      <c r="EX67" s="25">
        <v>-0.64114150350567201</v>
      </c>
      <c r="EY67" s="25">
        <v>2.6844262295081971</v>
      </c>
      <c r="EZ67" s="25">
        <v>0.44197031039136303</v>
      </c>
      <c r="FA67" s="25">
        <v>0.31765276430649858</v>
      </c>
      <c r="FB67" s="25">
        <v>-2.1168969491058611</v>
      </c>
      <c r="FC67" s="25">
        <v>2.6844262295081971</v>
      </c>
      <c r="FD67" s="25">
        <v>0.44197031039136303</v>
      </c>
      <c r="FE67" s="25">
        <v>0.31765276430649858</v>
      </c>
      <c r="FF67" s="25">
        <v>-3.7008958333703816</v>
      </c>
      <c r="FG67" s="25">
        <v>2.6844262295081971</v>
      </c>
      <c r="FH67" s="25">
        <v>0.44197031039136303</v>
      </c>
      <c r="FI67" s="25">
        <v>0.31765276430649858</v>
      </c>
      <c r="FJ67" s="25">
        <v>-4.1179165712068873</v>
      </c>
      <c r="FK67" s="25">
        <v>2.6844262295081971</v>
      </c>
      <c r="FL67" s="25">
        <v>0.44197031039136303</v>
      </c>
      <c r="FM67" s="25">
        <v>0.31765276430649858</v>
      </c>
      <c r="FN67" s="25">
        <v>-7.7259504195706654</v>
      </c>
      <c r="FO67" s="25">
        <v>2.6844262295081971</v>
      </c>
      <c r="FP67" s="25">
        <v>0.44197031039136303</v>
      </c>
      <c r="FQ67" s="25">
        <v>0.31765276430649858</v>
      </c>
      <c r="FR67" s="25">
        <v>-12.09040547841041</v>
      </c>
      <c r="FS67" s="25">
        <v>2.6844262295081971</v>
      </c>
      <c r="FT67" s="25">
        <v>0.44197031039136303</v>
      </c>
      <c r="FU67" s="25">
        <v>0.31765276430649858</v>
      </c>
      <c r="FV67" s="25">
        <v>-15.154990223732881</v>
      </c>
      <c r="FW67" s="25">
        <v>2.6844262295081971</v>
      </c>
      <c r="FX67" s="25">
        <v>0.44197031039136303</v>
      </c>
      <c r="FY67" s="25">
        <v>0.31765276430649858</v>
      </c>
      <c r="FZ67" s="25">
        <v>-17.361434931255317</v>
      </c>
      <c r="GA67" s="25">
        <v>2.6844262295081971</v>
      </c>
      <c r="GB67" s="25">
        <v>0.44197031039136303</v>
      </c>
      <c r="GC67" s="25">
        <v>0.31765276430649858</v>
      </c>
      <c r="GD67" s="25">
        <v>-18.977527832248953</v>
      </c>
      <c r="GE67" s="26">
        <v>11.50730639436842</v>
      </c>
      <c r="GF67" s="26">
        <v>4.2966261808367046</v>
      </c>
      <c r="GG67" s="26">
        <v>3.0880698351115403</v>
      </c>
      <c r="GH67" s="26">
        <v>10.933746409287654</v>
      </c>
      <c r="GI67" s="26">
        <v>11.51646890136842</v>
      </c>
      <c r="GJ67" s="26">
        <v>3.678665073916767</v>
      </c>
      <c r="GK67" s="26">
        <v>2.6439290201477443</v>
      </c>
      <c r="GL67" s="26">
        <v>8.5293486517810884</v>
      </c>
      <c r="GM67" s="26">
        <v>11.623630265368421</v>
      </c>
      <c r="GN67" s="26">
        <v>2.2410200507819393</v>
      </c>
      <c r="GO67" s="26">
        <v>1.6106652353340614</v>
      </c>
      <c r="GP67" s="26">
        <v>6.4656849625052182</v>
      </c>
      <c r="GQ67" s="26">
        <v>5.9682589340252363</v>
      </c>
      <c r="GR67" s="26">
        <v>0.98262832651967458</v>
      </c>
      <c r="GS67" s="26">
        <v>0.70623432584973711</v>
      </c>
      <c r="GT67" s="26">
        <v>5.1707564774326542</v>
      </c>
      <c r="GU67" s="26">
        <v>2.6844262295081971</v>
      </c>
      <c r="GV67" s="26">
        <v>0.44197031039136303</v>
      </c>
      <c r="GW67" s="26">
        <v>0.31765276430649858</v>
      </c>
      <c r="GX67" s="26">
        <v>2.6844262295081971</v>
      </c>
      <c r="GY67" s="26">
        <v>2.6844262295081971</v>
      </c>
      <c r="GZ67" s="26">
        <v>0.44197031039136303</v>
      </c>
      <c r="HA67" s="26">
        <v>0.31765276430649858</v>
      </c>
      <c r="HB67" s="26">
        <v>2.3258851323825027</v>
      </c>
      <c r="HC67" s="26">
        <v>2.6844262295081971</v>
      </c>
      <c r="HD67" s="26">
        <v>0.44197031039136303</v>
      </c>
      <c r="HE67" s="26">
        <v>0.31765276430649858</v>
      </c>
      <c r="HF67" s="26">
        <v>0.72365781734482937</v>
      </c>
      <c r="HG67" s="26">
        <v>2.6844262295081971</v>
      </c>
      <c r="HH67" s="26">
        <v>0.44197031039136303</v>
      </c>
      <c r="HI67" s="26">
        <v>0.31765276430649858</v>
      </c>
      <c r="HJ67" s="26">
        <v>-1.314544504361745</v>
      </c>
      <c r="HK67" s="26">
        <v>2.6844262295081971</v>
      </c>
      <c r="HL67" s="26">
        <v>0.44197031039136303</v>
      </c>
      <c r="HM67" s="26">
        <v>0.31765276430649858</v>
      </c>
      <c r="HN67" s="26">
        <v>-3.4977734926777266</v>
      </c>
      <c r="HO67" s="26">
        <v>2.6844262295081971</v>
      </c>
      <c r="HP67" s="26">
        <v>0.44197031039136303</v>
      </c>
      <c r="HQ67" s="26">
        <v>0.31765276430649858</v>
      </c>
      <c r="HR67" s="26">
        <v>-4.6531115646474248</v>
      </c>
      <c r="HS67" s="26">
        <v>2.6844262295081971</v>
      </c>
      <c r="HT67" s="26">
        <v>0.44197031039136303</v>
      </c>
      <c r="HU67" s="26">
        <v>0.31765276430649858</v>
      </c>
      <c r="HV67" s="26">
        <v>-8.7638348591147022</v>
      </c>
      <c r="HW67" s="26">
        <v>2.6844262295081971</v>
      </c>
      <c r="HX67" s="26">
        <v>0.44197031039136303</v>
      </c>
      <c r="HY67" s="26">
        <v>0.31765276430649858</v>
      </c>
      <c r="HZ67" s="26">
        <v>-12.61024697085702</v>
      </c>
      <c r="IA67" s="26">
        <v>2.6844262295081971</v>
      </c>
      <c r="IB67" s="26">
        <v>0.44197031039136303</v>
      </c>
      <c r="IC67" s="26">
        <v>0.31765276430649858</v>
      </c>
      <c r="ID67" s="26">
        <v>-15.325033643770148</v>
      </c>
      <c r="IE67" s="26">
        <v>2.6844262295081971</v>
      </c>
      <c r="IF67" s="26">
        <v>0.44197031039136303</v>
      </c>
      <c r="IG67" s="26">
        <v>0.31765276430649858</v>
      </c>
      <c r="IH67" s="26">
        <v>-17.072893975026219</v>
      </c>
      <c r="II67" s="26">
        <v>2.6844262295081971</v>
      </c>
      <c r="IJ67" s="26">
        <v>0.44197031039136303</v>
      </c>
      <c r="IK67" s="26">
        <v>0.31765276430649858</v>
      </c>
      <c r="IL67" s="26">
        <v>-16.667511947903257</v>
      </c>
      <c r="IM67" s="27">
        <v>11.492390829368421</v>
      </c>
      <c r="IN67" s="27">
        <v>4.296626180836709</v>
      </c>
      <c r="IO67" s="27">
        <v>3.0880698351115439</v>
      </c>
      <c r="IP67" s="27">
        <v>10.933746409287654</v>
      </c>
      <c r="IQ67" s="27">
        <v>11.57572386236842</v>
      </c>
      <c r="IR67" s="27">
        <v>3.7403166804163468</v>
      </c>
      <c r="IS67" s="27">
        <v>2.6882392436358034</v>
      </c>
      <c r="IT67" s="27">
        <v>8.5346985072106456</v>
      </c>
      <c r="IU67" s="27">
        <v>11.696707139368421</v>
      </c>
      <c r="IV67" s="27">
        <v>2.3879037879339311</v>
      </c>
      <c r="IW67" s="27">
        <v>1.7162334693104202</v>
      </c>
      <c r="IX67" s="27">
        <v>6.4392043487160073</v>
      </c>
      <c r="IY67" s="27">
        <v>5.5909190890187155</v>
      </c>
      <c r="IZ67" s="27">
        <v>0.92050219819201518</v>
      </c>
      <c r="JA67" s="27">
        <v>0.6615830541806822</v>
      </c>
      <c r="JB67" s="27">
        <v>5.1177063314962865</v>
      </c>
      <c r="JC67" s="27">
        <v>2.6844262295081971</v>
      </c>
      <c r="JD67" s="27">
        <v>0.44197031039136303</v>
      </c>
      <c r="JE67" s="27">
        <v>0.31765276430649858</v>
      </c>
      <c r="JF67" s="27">
        <v>2.6844262295081971</v>
      </c>
      <c r="JG67" s="27">
        <v>2.6844262295081971</v>
      </c>
      <c r="JH67" s="27">
        <v>0.44197031039136303</v>
      </c>
      <c r="JI67" s="27">
        <v>0.31765276430649858</v>
      </c>
      <c r="JJ67" s="27">
        <v>2.3636886149658842</v>
      </c>
      <c r="JK67" s="27">
        <v>2.6844262295081971</v>
      </c>
      <c r="JL67" s="27">
        <v>0.44197031039136303</v>
      </c>
      <c r="JM67" s="27">
        <v>0.31765276430649858</v>
      </c>
      <c r="JN67" s="27">
        <v>0.8816924087409177</v>
      </c>
      <c r="JO67" s="27">
        <v>2.6844262295081971</v>
      </c>
      <c r="JP67" s="27">
        <v>0.44197031039136303</v>
      </c>
      <c r="JQ67" s="27">
        <v>0.31765276430649858</v>
      </c>
      <c r="JR67" s="27">
        <v>-0.6613838929336886</v>
      </c>
      <c r="JS67" s="27">
        <v>2.6844262295081971</v>
      </c>
      <c r="JT67" s="27">
        <v>0.44197031039136303</v>
      </c>
      <c r="JU67" s="27">
        <v>0.31765276430649858</v>
      </c>
      <c r="JV67" s="27">
        <v>-2.3682638858053728</v>
      </c>
      <c r="JW67" s="27">
        <v>2.6844262295081971</v>
      </c>
      <c r="JX67" s="27">
        <v>0.44197031039136303</v>
      </c>
      <c r="JY67" s="27">
        <v>0.31765276430649858</v>
      </c>
      <c r="JZ67" s="27">
        <v>-2.8904464005937847</v>
      </c>
      <c r="KA67" s="27">
        <v>2.6844262295081971</v>
      </c>
      <c r="KB67" s="27">
        <v>0.44197031039136303</v>
      </c>
      <c r="KC67" s="27">
        <v>0.31765276430649858</v>
      </c>
      <c r="KD67" s="27">
        <v>-5.6008099023920437</v>
      </c>
      <c r="KE67" s="27">
        <v>2.6844262295081971</v>
      </c>
      <c r="KF67" s="27">
        <v>0.44197031039136303</v>
      </c>
      <c r="KG67" s="27">
        <v>0.31765276430649858</v>
      </c>
      <c r="KH67" s="27">
        <v>-8.926183526690977</v>
      </c>
      <c r="KI67" s="27">
        <v>2.6844262295081971</v>
      </c>
      <c r="KJ67" s="27">
        <v>0.44197031039136303</v>
      </c>
      <c r="KK67" s="27">
        <v>0.31765276430649858</v>
      </c>
      <c r="KL67" s="27">
        <v>-11.121611253011281</v>
      </c>
      <c r="KM67" s="27">
        <v>2.6844262295081971</v>
      </c>
      <c r="KN67" s="27">
        <v>0.44197031039136303</v>
      </c>
      <c r="KO67" s="27">
        <v>0.31765276430649858</v>
      </c>
      <c r="KP67" s="27">
        <v>-12.537385758931421</v>
      </c>
      <c r="KQ67" s="27">
        <v>2.6844262295081971</v>
      </c>
      <c r="KR67" s="27">
        <v>0.44197031039136303</v>
      </c>
      <c r="KS67" s="27">
        <v>0.31765276430649858</v>
      </c>
      <c r="KT67" s="133">
        <v>-12.944313719872945</v>
      </c>
      <c r="KU67" s="149">
        <v>11.492390829368421</v>
      </c>
      <c r="KV67" s="149">
        <v>4.2966261808367046</v>
      </c>
      <c r="KW67" s="149">
        <v>3.0880698351115403</v>
      </c>
      <c r="KX67" s="149">
        <v>10.933746409287654</v>
      </c>
      <c r="KY67" s="149">
        <v>11.53678109236842</v>
      </c>
      <c r="KZ67" s="149">
        <v>3.3869580008532467</v>
      </c>
      <c r="LA67" s="149">
        <v>2.434273403135069</v>
      </c>
      <c r="LB67" s="149">
        <v>7.0460712164959318</v>
      </c>
      <c r="LC67" s="149">
        <v>11.555956030193565</v>
      </c>
      <c r="LD67" s="149">
        <v>1.9026000481560255</v>
      </c>
      <c r="LE67" s="149">
        <v>1.3674361160849806</v>
      </c>
      <c r="LF67" s="149">
        <v>4.6292835374356223</v>
      </c>
      <c r="LG67" s="149">
        <v>3.6167271761861857</v>
      </c>
      <c r="LH67" s="149">
        <v>0.59546655262444625</v>
      </c>
      <c r="LI67" s="149">
        <v>0.42797353588236148</v>
      </c>
      <c r="LJ67" s="149">
        <v>3.2150935672658782</v>
      </c>
      <c r="LK67" s="149">
        <v>2.6844262295081971</v>
      </c>
      <c r="LL67" s="149">
        <v>0.44197031039136303</v>
      </c>
      <c r="LM67" s="149">
        <v>0.31765276430649858</v>
      </c>
      <c r="LN67" s="149">
        <v>1.729036387086051</v>
      </c>
      <c r="LO67" s="149">
        <v>2.6844262295081971</v>
      </c>
      <c r="LP67" s="149">
        <v>0.44197031039136303</v>
      </c>
      <c r="LQ67" s="149">
        <v>0.31765276430649858</v>
      </c>
      <c r="LR67" s="149">
        <v>0.21735918083178163</v>
      </c>
      <c r="LS67" s="149">
        <v>2.6844262295081971</v>
      </c>
      <c r="LT67" s="149">
        <v>0.44197031039136303</v>
      </c>
      <c r="LU67" s="149">
        <v>0.31765276430649858</v>
      </c>
      <c r="LV67" s="149">
        <v>-1.4345092649172777</v>
      </c>
      <c r="LW67" s="149">
        <v>2.6844262295081971</v>
      </c>
      <c r="LX67" s="149">
        <v>0.44197031039136303</v>
      </c>
      <c r="LY67" s="149">
        <v>0.31765276430649858</v>
      </c>
      <c r="LZ67" s="149">
        <v>-3.5437291178961203</v>
      </c>
      <c r="MA67" s="149">
        <v>2.6844262295081971</v>
      </c>
      <c r="MB67" s="149">
        <v>0.44197031039136303</v>
      </c>
      <c r="MC67" s="149">
        <v>0.31765276430649858</v>
      </c>
      <c r="MD67" s="149">
        <v>-5.7451371508606286</v>
      </c>
      <c r="ME67" s="149">
        <v>2.6844262295081971</v>
      </c>
      <c r="MF67" s="149">
        <v>0.44197031039136303</v>
      </c>
      <c r="MG67" s="149">
        <v>0.31765276430649858</v>
      </c>
      <c r="MH67" s="149">
        <v>-6.7894678292833959</v>
      </c>
      <c r="MI67" s="149">
        <v>2.6844262295081971</v>
      </c>
      <c r="MJ67" s="149">
        <v>0.44197031039136303</v>
      </c>
      <c r="MK67" s="149">
        <v>0.31765276430649858</v>
      </c>
      <c r="ML67" s="149">
        <v>-10.700212965215741</v>
      </c>
      <c r="MM67" s="149">
        <v>2.6844262295081971</v>
      </c>
      <c r="MN67" s="149">
        <v>0.44197031039136303</v>
      </c>
      <c r="MO67" s="149">
        <v>0.31765276430649858</v>
      </c>
      <c r="MP67" s="149">
        <v>-14.406098320225475</v>
      </c>
      <c r="MQ67" s="149">
        <v>2.6844262295081971</v>
      </c>
      <c r="MR67" s="149">
        <v>0.44197031039136303</v>
      </c>
      <c r="MS67" s="149">
        <v>0.31765276430649858</v>
      </c>
      <c r="MT67" s="149">
        <v>-17.367920394017219</v>
      </c>
      <c r="MU67" s="149">
        <v>2.6844262295081971</v>
      </c>
      <c r="MV67" s="149">
        <v>0.44197031039136303</v>
      </c>
      <c r="MW67" s="149">
        <v>0.31765276430649858</v>
      </c>
      <c r="MX67" s="149">
        <v>-19.481432355724408</v>
      </c>
      <c r="MY67" s="149">
        <v>2.6844262295081971</v>
      </c>
      <c r="MZ67" s="149">
        <v>0.44197031039136303</v>
      </c>
      <c r="NA67" s="149">
        <v>0.31765276430649858</v>
      </c>
      <c r="NB67" s="149">
        <v>-19.258756285082271</v>
      </c>
      <c r="ND67" s="97"/>
    </row>
    <row r="68" spans="1:368" ht="15" thickBot="1" x14ac:dyDescent="0.35">
      <c r="A68" s="2"/>
      <c r="B68" s="72" t="s">
        <v>506</v>
      </c>
      <c r="C68" s="72" t="s">
        <v>507</v>
      </c>
      <c r="D68" s="72" t="s">
        <v>827</v>
      </c>
      <c r="E68" s="85">
        <v>344595</v>
      </c>
      <c r="F68" s="82">
        <v>412486</v>
      </c>
      <c r="G68" s="20">
        <v>15.284763240210525</v>
      </c>
      <c r="H68" s="20">
        <v>15.284763240210525</v>
      </c>
      <c r="I68" s="20">
        <v>13.787002909796316</v>
      </c>
      <c r="J68" s="20">
        <v>9.7790763749475627</v>
      </c>
      <c r="K68" s="20">
        <v>15.426602924210526</v>
      </c>
      <c r="L68" s="20">
        <v>15.426602924210526</v>
      </c>
      <c r="M68" s="20">
        <v>13.663870933442682</v>
      </c>
      <c r="N68" s="20">
        <v>9.296592612120504</v>
      </c>
      <c r="O68" s="20">
        <v>15.636918139210525</v>
      </c>
      <c r="P68" s="20">
        <v>15.636918139210525</v>
      </c>
      <c r="Q68" s="20">
        <v>13.5317261800864</v>
      </c>
      <c r="R68" s="20">
        <v>9.0976144213220262</v>
      </c>
      <c r="S68" s="20">
        <v>15.922779184210526</v>
      </c>
      <c r="T68" s="20">
        <v>15.922779184210526</v>
      </c>
      <c r="U68" s="20">
        <v>13.405274224869636</v>
      </c>
      <c r="V68" s="20">
        <v>8.9918852505970275</v>
      </c>
      <c r="W68" s="20">
        <v>16.197694150210527</v>
      </c>
      <c r="X68" s="20">
        <v>16.197694150210527</v>
      </c>
      <c r="Y68" s="20">
        <v>13.216291285767232</v>
      </c>
      <c r="Z68" s="20">
        <v>8.8389826025999003</v>
      </c>
      <c r="AA68" s="20">
        <v>16.455347969210525</v>
      </c>
      <c r="AB68" s="20">
        <v>16.455347969210525</v>
      </c>
      <c r="AC68" s="20">
        <v>12.977616910527754</v>
      </c>
      <c r="AD68" s="20">
        <v>8.6548138896380049</v>
      </c>
      <c r="AE68" s="20">
        <v>16.786061486210524</v>
      </c>
      <c r="AF68" s="20">
        <v>16.786061486210524</v>
      </c>
      <c r="AG68" s="20">
        <v>12.753596447180279</v>
      </c>
      <c r="AH68" s="20">
        <v>8.467595577018642</v>
      </c>
      <c r="AI68" s="20">
        <v>17.064885301210523</v>
      </c>
      <c r="AJ68" s="20">
        <v>17.064885301210523</v>
      </c>
      <c r="AK68" s="20">
        <v>12.538549398359114</v>
      </c>
      <c r="AL68" s="20">
        <v>8.2462980739558667</v>
      </c>
      <c r="AM68" s="20">
        <v>17.320012953210526</v>
      </c>
      <c r="AN68" s="20">
        <v>17.320012953210526</v>
      </c>
      <c r="AO68" s="20">
        <v>12.456620094106077</v>
      </c>
      <c r="AP68" s="20">
        <v>7.9722658772232755</v>
      </c>
      <c r="AQ68" s="20">
        <v>17.578541171210524</v>
      </c>
      <c r="AR68" s="20">
        <v>17.140672108304585</v>
      </c>
      <c r="AS68" s="20">
        <v>12.319338537588457</v>
      </c>
      <c r="AT68" s="20">
        <v>7.7034512065398886</v>
      </c>
      <c r="AU68" s="20">
        <v>18.799106595210525</v>
      </c>
      <c r="AV68" s="20">
        <v>16.517767168677953</v>
      </c>
      <c r="AW68" s="20">
        <v>11.871644492716163</v>
      </c>
      <c r="AX68" s="20">
        <v>6.1802643728227427</v>
      </c>
      <c r="AY68" s="20">
        <v>20.471135143210525</v>
      </c>
      <c r="AZ68" s="20">
        <v>15.728203033142973</v>
      </c>
      <c r="BA68" s="20">
        <v>11.304169202288016</v>
      </c>
      <c r="BB68" s="20">
        <v>3.8826839828342052</v>
      </c>
      <c r="BC68" s="20">
        <v>21.035630943210528</v>
      </c>
      <c r="BD68" s="20">
        <v>14.342010374740768</v>
      </c>
      <c r="BE68" s="20">
        <v>10.307885245085266</v>
      </c>
      <c r="BF68" s="20">
        <v>2.1970300699916194</v>
      </c>
      <c r="BG68" s="20">
        <v>21.469186641210527</v>
      </c>
      <c r="BH68" s="20">
        <v>14.106239735781434</v>
      </c>
      <c r="BI68" s="20">
        <v>10.138432244630499</v>
      </c>
      <c r="BJ68" s="20">
        <v>0.73585757837753363</v>
      </c>
      <c r="BK68" s="20">
        <v>21.673870757210526</v>
      </c>
      <c r="BL68" s="20">
        <v>13.084545288157907</v>
      </c>
      <c r="BM68" s="20">
        <v>9.4041203283462753</v>
      </c>
      <c r="BN68" s="20">
        <v>-0.38981656779044727</v>
      </c>
      <c r="BO68" s="23">
        <v>15.245436430210525</v>
      </c>
      <c r="BP68" s="23">
        <v>15.245436430210525</v>
      </c>
      <c r="BQ68" s="23">
        <v>13.787002909796316</v>
      </c>
      <c r="BR68" s="23">
        <v>9.7790763749475627</v>
      </c>
      <c r="BS68" s="23">
        <v>15.328863140210526</v>
      </c>
      <c r="BT68" s="23">
        <v>15.328863140210526</v>
      </c>
      <c r="BU68" s="23">
        <v>13.728401903577131</v>
      </c>
      <c r="BV68" s="23">
        <v>9.5653527945698631</v>
      </c>
      <c r="BW68" s="23">
        <v>15.417504847210527</v>
      </c>
      <c r="BX68" s="23">
        <v>15.417504847210527</v>
      </c>
      <c r="BY68" s="23">
        <v>13.667959010926641</v>
      </c>
      <c r="BZ68" s="23">
        <v>9.3888996427388758</v>
      </c>
      <c r="CA68" s="23">
        <v>15.544150169210525</v>
      </c>
      <c r="CB68" s="23">
        <v>15.544150169210525</v>
      </c>
      <c r="CC68" s="23">
        <v>13.598020197776117</v>
      </c>
      <c r="CD68" s="23">
        <v>9.2406455591730605</v>
      </c>
      <c r="CE68" s="23">
        <v>15.726721182210525</v>
      </c>
      <c r="CF68" s="23">
        <v>15.726721182210525</v>
      </c>
      <c r="CG68" s="23">
        <v>13.508175977792153</v>
      </c>
      <c r="CH68" s="23">
        <v>9.0676389990071389</v>
      </c>
      <c r="CI68" s="23">
        <v>15.963723519210525</v>
      </c>
      <c r="CJ68" s="23">
        <v>15.963723519210525</v>
      </c>
      <c r="CK68" s="23">
        <v>13.410826500947886</v>
      </c>
      <c r="CL68" s="23">
        <v>8.8601669172449959</v>
      </c>
      <c r="CM68" s="23">
        <v>16.249114749210527</v>
      </c>
      <c r="CN68" s="23">
        <v>16.249114749210527</v>
      </c>
      <c r="CO68" s="23">
        <v>13.285920042328874</v>
      </c>
      <c r="CP68" s="23">
        <v>8.5974202626456844</v>
      </c>
      <c r="CQ68" s="23">
        <v>16.574880394210524</v>
      </c>
      <c r="CR68" s="23">
        <v>16.574880394210524</v>
      </c>
      <c r="CS68" s="23">
        <v>13.18000050645507</v>
      </c>
      <c r="CT68" s="23">
        <v>8.26997278569619</v>
      </c>
      <c r="CU68" s="23">
        <v>16.734538292210527</v>
      </c>
      <c r="CV68" s="23">
        <v>16.734538292210527</v>
      </c>
      <c r="CW68" s="23">
        <v>13.095380702657113</v>
      </c>
      <c r="CX68" s="23">
        <v>8.0660178515192484</v>
      </c>
      <c r="CY68" s="23">
        <v>16.903609796210525</v>
      </c>
      <c r="CZ68" s="23">
        <v>16.903609796210525</v>
      </c>
      <c r="DA68" s="23">
        <v>13.006880395803599</v>
      </c>
      <c r="DB68" s="23">
        <v>7.857487344724909</v>
      </c>
      <c r="DC68" s="23">
        <v>17.468617678210528</v>
      </c>
      <c r="DD68" s="23">
        <v>17.468617678210528</v>
      </c>
      <c r="DE68" s="23">
        <v>12.747862964663833</v>
      </c>
      <c r="DF68" s="23">
        <v>7.1673733376182192</v>
      </c>
      <c r="DG68" s="23">
        <v>18.115870322210526</v>
      </c>
      <c r="DH68" s="23">
        <v>17.313209139401444</v>
      </c>
      <c r="DI68" s="23">
        <v>12.443344299026645</v>
      </c>
      <c r="DJ68" s="23">
        <v>5.9087840658495026</v>
      </c>
      <c r="DK68" s="23">
        <v>18.769182835210525</v>
      </c>
      <c r="DL68" s="23">
        <v>16.914623802586743</v>
      </c>
      <c r="DM68" s="23">
        <v>12.156873169463413</v>
      </c>
      <c r="DN68" s="23">
        <v>4.7209331842916313</v>
      </c>
      <c r="DO68" s="23">
        <v>19.525822382210524</v>
      </c>
      <c r="DP68" s="23">
        <v>16.512125935983594</v>
      </c>
      <c r="DQ68" s="23">
        <v>11.867590027704988</v>
      </c>
      <c r="DR68" s="23">
        <v>3.4262458666736038</v>
      </c>
      <c r="DS68" s="23">
        <v>20.067878368210526</v>
      </c>
      <c r="DT68" s="23">
        <v>16.039019480854289</v>
      </c>
      <c r="DU68" s="23">
        <v>11.527559103116419</v>
      </c>
      <c r="DV68" s="23">
        <v>2.6698314080290828</v>
      </c>
      <c r="DW68" s="25">
        <v>15.303715899210525</v>
      </c>
      <c r="DX68" s="25">
        <v>15.303715899210525</v>
      </c>
      <c r="DY68" s="25">
        <v>13.787002909796316</v>
      </c>
      <c r="DZ68" s="25">
        <v>9.7790763749475627</v>
      </c>
      <c r="EA68" s="25">
        <v>15.455514456210526</v>
      </c>
      <c r="EB68" s="25">
        <v>15.455514456210526</v>
      </c>
      <c r="EC68" s="25">
        <v>13.621562421772648</v>
      </c>
      <c r="ED68" s="25">
        <v>9.2261839550428846</v>
      </c>
      <c r="EE68" s="25">
        <v>15.688026730210526</v>
      </c>
      <c r="EF68" s="25">
        <v>15.688026730210526</v>
      </c>
      <c r="EG68" s="25">
        <v>13.414807324606308</v>
      </c>
      <c r="EH68" s="25">
        <v>9.0161823216785955</v>
      </c>
      <c r="EI68" s="25">
        <v>16.005354565210524</v>
      </c>
      <c r="EJ68" s="25">
        <v>16.005354565210524</v>
      </c>
      <c r="EK68" s="25">
        <v>13.215795564580933</v>
      </c>
      <c r="EL68" s="25">
        <v>8.91212963564295</v>
      </c>
      <c r="EM68" s="25">
        <v>16.233473023210525</v>
      </c>
      <c r="EN68" s="25">
        <v>16.233473023210525</v>
      </c>
      <c r="EO68" s="25">
        <v>12.976773077441388</v>
      </c>
      <c r="EP68" s="25">
        <v>8.761960721766977</v>
      </c>
      <c r="EQ68" s="25">
        <v>16.494533212210527</v>
      </c>
      <c r="ER68" s="25">
        <v>16.494533212210527</v>
      </c>
      <c r="ES68" s="25">
        <v>12.633646681022611</v>
      </c>
      <c r="ET68" s="25">
        <v>8.5860223162404594</v>
      </c>
      <c r="EU68" s="25">
        <v>16.799019342210528</v>
      </c>
      <c r="EV68" s="25">
        <v>16.799019342210528</v>
      </c>
      <c r="EW68" s="25">
        <v>12.412043319737398</v>
      </c>
      <c r="EX68" s="25">
        <v>8.4100635864666859</v>
      </c>
      <c r="EY68" s="25">
        <v>17.030665973210525</v>
      </c>
      <c r="EZ68" s="25">
        <v>17.015167261213836</v>
      </c>
      <c r="FA68" s="25">
        <v>12.229135732841371</v>
      </c>
      <c r="FB68" s="25">
        <v>8.207496476518207</v>
      </c>
      <c r="FC68" s="25">
        <v>17.264322036210526</v>
      </c>
      <c r="FD68" s="25">
        <v>16.745476717105358</v>
      </c>
      <c r="FE68" s="25">
        <v>12.035303828685812</v>
      </c>
      <c r="FF68" s="25">
        <v>7.9844880869445021</v>
      </c>
      <c r="FG68" s="25">
        <v>17.500273671210525</v>
      </c>
      <c r="FH68" s="25">
        <v>16.481615488145884</v>
      </c>
      <c r="FI68" s="25">
        <v>11.845661568104852</v>
      </c>
      <c r="FJ68" s="25">
        <v>7.7688157379269427</v>
      </c>
      <c r="FK68" s="25">
        <v>18.707334703210527</v>
      </c>
      <c r="FL68" s="25">
        <v>15.379159524594318</v>
      </c>
      <c r="FM68" s="25">
        <v>11.053304760159447</v>
      </c>
      <c r="FN68" s="25">
        <v>6.6615028596446155</v>
      </c>
      <c r="FO68" s="25">
        <v>20.023774427210526</v>
      </c>
      <c r="FP68" s="25">
        <v>14.184499061824603</v>
      </c>
      <c r="FQ68" s="25">
        <v>10.194678763154251</v>
      </c>
      <c r="FR68" s="25">
        <v>4.5957655525529404</v>
      </c>
      <c r="FS68" s="25">
        <v>20.547481135210525</v>
      </c>
      <c r="FT68" s="25">
        <v>13.622139586881152</v>
      </c>
      <c r="FU68" s="25">
        <v>9.7904999358670555</v>
      </c>
      <c r="FV68" s="25">
        <v>2.6069285336566992</v>
      </c>
      <c r="FW68" s="25">
        <v>20.920503318210528</v>
      </c>
      <c r="FX68" s="25">
        <v>11.874604694545482</v>
      </c>
      <c r="FY68" s="25">
        <v>8.5345122004444249</v>
      </c>
      <c r="FZ68" s="25">
        <v>0.97654084135825769</v>
      </c>
      <c r="GA68" s="25">
        <v>21.098417531210526</v>
      </c>
      <c r="GB68" s="25">
        <v>11.231014757006122</v>
      </c>
      <c r="GC68" s="25">
        <v>8.0719514402924695</v>
      </c>
      <c r="GD68" s="25">
        <v>-0.11643428817511392</v>
      </c>
      <c r="GE68" s="26">
        <v>15.303764032210525</v>
      </c>
      <c r="GF68" s="26">
        <v>15.303764032210525</v>
      </c>
      <c r="GG68" s="26">
        <v>13.787002909796319</v>
      </c>
      <c r="GH68" s="26">
        <v>9.7790763749475627</v>
      </c>
      <c r="GI68" s="26">
        <v>15.351110599210525</v>
      </c>
      <c r="GJ68" s="26">
        <v>15.351110599210525</v>
      </c>
      <c r="GK68" s="26">
        <v>13.670940697437953</v>
      </c>
      <c r="GL68" s="26">
        <v>9.5401276090669125</v>
      </c>
      <c r="GM68" s="26">
        <v>15.479613632210526</v>
      </c>
      <c r="GN68" s="26">
        <v>15.479613632210526</v>
      </c>
      <c r="GO68" s="26">
        <v>13.500908579285207</v>
      </c>
      <c r="GP68" s="26">
        <v>9.4319024523356472</v>
      </c>
      <c r="GQ68" s="26">
        <v>15.672811674210525</v>
      </c>
      <c r="GR68" s="26">
        <v>15.672811674210525</v>
      </c>
      <c r="GS68" s="26">
        <v>13.297804316373902</v>
      </c>
      <c r="GT68" s="26">
        <v>9.3630461185493754</v>
      </c>
      <c r="GU68" s="26">
        <v>15.963609604210525</v>
      </c>
      <c r="GV68" s="26">
        <v>15.963609604210525</v>
      </c>
      <c r="GW68" s="26">
        <v>13.087017631430429</v>
      </c>
      <c r="GX68" s="26">
        <v>9.2432214356266957</v>
      </c>
      <c r="GY68" s="26">
        <v>16.215687797210524</v>
      </c>
      <c r="GZ68" s="26">
        <v>16.215687797210524</v>
      </c>
      <c r="HA68" s="26">
        <v>12.873836872239853</v>
      </c>
      <c r="HB68" s="26">
        <v>9.0831888040502999</v>
      </c>
      <c r="HC68" s="26">
        <v>16.545945402210524</v>
      </c>
      <c r="HD68" s="26">
        <v>16.545945402210524</v>
      </c>
      <c r="HE68" s="26">
        <v>12.604486313567854</v>
      </c>
      <c r="HF68" s="26">
        <v>8.8302075441732537</v>
      </c>
      <c r="HG68" s="26">
        <v>16.964297226210526</v>
      </c>
      <c r="HH68" s="26">
        <v>16.964297226210526</v>
      </c>
      <c r="HI68" s="26">
        <v>12.316683685724371</v>
      </c>
      <c r="HJ68" s="26">
        <v>8.3088374502092357</v>
      </c>
      <c r="HK68" s="26">
        <v>17.391387651210525</v>
      </c>
      <c r="HL68" s="26">
        <v>16.757097600398861</v>
      </c>
      <c r="HM68" s="26">
        <v>12.043655986319648</v>
      </c>
      <c r="HN68" s="26">
        <v>7.7457661319035491</v>
      </c>
      <c r="HO68" s="26">
        <v>17.854238244210528</v>
      </c>
      <c r="HP68" s="26">
        <v>16.260275357577285</v>
      </c>
      <c r="HQ68" s="26">
        <v>11.686580058161756</v>
      </c>
      <c r="HR68" s="26">
        <v>7.1870238582097041</v>
      </c>
      <c r="HS68" s="26">
        <v>19.308984482210526</v>
      </c>
      <c r="HT68" s="26">
        <v>15.629791406262711</v>
      </c>
      <c r="HU68" s="26">
        <v>11.233438828361464</v>
      </c>
      <c r="HV68" s="26">
        <v>5.4659347463673722</v>
      </c>
      <c r="HW68" s="26">
        <v>20.067424912210527</v>
      </c>
      <c r="HX68" s="26">
        <v>14.604049027288415</v>
      </c>
      <c r="HY68" s="26">
        <v>10.496217584113205</v>
      </c>
      <c r="HZ68" s="26">
        <v>3.5233896663102016</v>
      </c>
      <c r="IA68" s="26">
        <v>20.493470328210527</v>
      </c>
      <c r="IB68" s="26">
        <v>13.508418363282049</v>
      </c>
      <c r="IC68" s="26">
        <v>9.7087662533385064</v>
      </c>
      <c r="ID68" s="26">
        <v>2.0713021031924441</v>
      </c>
      <c r="IE68" s="26">
        <v>20.699062958210526</v>
      </c>
      <c r="IF68" s="26">
        <v>12.300008174649266</v>
      </c>
      <c r="IG68" s="26">
        <v>8.8402580576286205</v>
      </c>
      <c r="IH68" s="26">
        <v>1.2276592340261985</v>
      </c>
      <c r="II68" s="26">
        <v>20.518991986210526</v>
      </c>
      <c r="IJ68" s="26">
        <v>11.5354829009522</v>
      </c>
      <c r="IK68" s="26">
        <v>8.2907786902090983</v>
      </c>
      <c r="IL68" s="26">
        <v>1.369673302023152</v>
      </c>
      <c r="IM68" s="27">
        <v>15.284715107210525</v>
      </c>
      <c r="IN68" s="27">
        <v>15.284715107210525</v>
      </c>
      <c r="IO68" s="27">
        <v>13.787002909796316</v>
      </c>
      <c r="IP68" s="27">
        <v>9.7790763749475627</v>
      </c>
      <c r="IQ68" s="27">
        <v>15.398926299210526</v>
      </c>
      <c r="IR68" s="27">
        <v>15.398926299210526</v>
      </c>
      <c r="IS68" s="27">
        <v>13.702631901933305</v>
      </c>
      <c r="IT68" s="27">
        <v>9.4961115943402259</v>
      </c>
      <c r="IU68" s="27">
        <v>15.539674921210526</v>
      </c>
      <c r="IV68" s="27">
        <v>15.539674921210526</v>
      </c>
      <c r="IW68" s="27">
        <v>13.581778028897395</v>
      </c>
      <c r="IX68" s="27">
        <v>9.3573697337583983</v>
      </c>
      <c r="IY68" s="27">
        <v>15.717661976210525</v>
      </c>
      <c r="IZ68" s="27">
        <v>15.717661976210525</v>
      </c>
      <c r="JA68" s="27">
        <v>13.463576202704354</v>
      </c>
      <c r="JB68" s="27">
        <v>9.2966611670999502</v>
      </c>
      <c r="JC68" s="27">
        <v>15.961779517210525</v>
      </c>
      <c r="JD68" s="27">
        <v>15.961779517210525</v>
      </c>
      <c r="JE68" s="27">
        <v>13.28808967267431</v>
      </c>
      <c r="JF68" s="27">
        <v>9.2290498363394224</v>
      </c>
      <c r="JG68" s="27">
        <v>16.254828463210526</v>
      </c>
      <c r="JH68" s="27">
        <v>16.254828463210526</v>
      </c>
      <c r="JI68" s="27">
        <v>13.059752867781539</v>
      </c>
      <c r="JJ68" s="27">
        <v>9.1231139338285772</v>
      </c>
      <c r="JK68" s="27">
        <v>16.530061094210524</v>
      </c>
      <c r="JL68" s="27">
        <v>16.530061094210524</v>
      </c>
      <c r="JM68" s="27">
        <v>12.836919429110941</v>
      </c>
      <c r="JN68" s="27">
        <v>8.9671300888299683</v>
      </c>
      <c r="JO68" s="27">
        <v>16.759227050210526</v>
      </c>
      <c r="JP68" s="27">
        <v>16.759227050210526</v>
      </c>
      <c r="JQ68" s="27">
        <v>12.620802212964506</v>
      </c>
      <c r="JR68" s="27">
        <v>8.7560845692388671</v>
      </c>
      <c r="JS68" s="27">
        <v>17.015070822210525</v>
      </c>
      <c r="JT68" s="27">
        <v>17.015070822210525</v>
      </c>
      <c r="JU68" s="27">
        <v>12.534007952652299</v>
      </c>
      <c r="JV68" s="27">
        <v>8.4691509771803783</v>
      </c>
      <c r="JW68" s="27">
        <v>17.288529966210525</v>
      </c>
      <c r="JX68" s="27">
        <v>17.254295832152721</v>
      </c>
      <c r="JY68" s="27">
        <v>12.401002145126252</v>
      </c>
      <c r="JZ68" s="27">
        <v>8.1682080733351228</v>
      </c>
      <c r="KA68" s="27">
        <v>18.243985080210525</v>
      </c>
      <c r="KB68" s="27">
        <v>16.676228355319235</v>
      </c>
      <c r="KC68" s="27">
        <v>11.985533667596076</v>
      </c>
      <c r="KD68" s="27">
        <v>7.0530998652676331</v>
      </c>
      <c r="KE68" s="27">
        <v>19.275063384210526</v>
      </c>
      <c r="KF68" s="27">
        <v>15.895411615476116</v>
      </c>
      <c r="KG68" s="27">
        <v>11.42434530268458</v>
      </c>
      <c r="KH68" s="27">
        <v>5.3426894651200065</v>
      </c>
      <c r="KI68" s="27">
        <v>20.001501129210524</v>
      </c>
      <c r="KJ68" s="27">
        <v>15.114803676704122</v>
      </c>
      <c r="KK68" s="27">
        <v>10.863307007214118</v>
      </c>
      <c r="KL68" s="27">
        <v>4.1616878148364833</v>
      </c>
      <c r="KM68" s="27">
        <v>20.640829149210525</v>
      </c>
      <c r="KN68" s="27">
        <v>14.465254351217371</v>
      </c>
      <c r="KO68" s="27">
        <v>10.396463117606277</v>
      </c>
      <c r="KP68" s="27">
        <v>3.2527403016654119</v>
      </c>
      <c r="KQ68" s="27">
        <v>20.939753930210525</v>
      </c>
      <c r="KR68" s="27">
        <v>13.754902838419023</v>
      </c>
      <c r="KS68" s="27">
        <v>9.8859194988055261</v>
      </c>
      <c r="KT68" s="133">
        <v>3.0274409773796336</v>
      </c>
      <c r="KU68" s="149">
        <v>15.284715107210525</v>
      </c>
      <c r="KV68" s="149">
        <v>15.284715107210525</v>
      </c>
      <c r="KW68" s="149">
        <v>13.787002909796319</v>
      </c>
      <c r="KX68" s="149">
        <v>9.7790763749475627</v>
      </c>
      <c r="KY68" s="149">
        <v>15.371969111210525</v>
      </c>
      <c r="KZ68" s="149">
        <v>15.371969111210525</v>
      </c>
      <c r="LA68" s="149">
        <v>13.629065290958653</v>
      </c>
      <c r="LB68" s="149">
        <v>9.2836759363439167</v>
      </c>
      <c r="LC68" s="149">
        <v>15.569378770210525</v>
      </c>
      <c r="LD68" s="149">
        <v>15.569378770210525</v>
      </c>
      <c r="LE68" s="149">
        <v>13.443776479939581</v>
      </c>
      <c r="LF68" s="149">
        <v>9.0748386106220948</v>
      </c>
      <c r="LG68" s="149">
        <v>15.843148554210526</v>
      </c>
      <c r="LH68" s="149">
        <v>15.843148554210526</v>
      </c>
      <c r="LI68" s="149">
        <v>13.234071306976317</v>
      </c>
      <c r="LJ68" s="149">
        <v>8.9582617865285563</v>
      </c>
      <c r="LK68" s="149">
        <v>16.120008429210525</v>
      </c>
      <c r="LL68" s="149">
        <v>16.120008429210525</v>
      </c>
      <c r="LM68" s="149">
        <v>13.01789672598597</v>
      </c>
      <c r="LN68" s="149">
        <v>8.7905240801664775</v>
      </c>
      <c r="LO68" s="149">
        <v>16.352066731210527</v>
      </c>
      <c r="LP68" s="149">
        <v>16.352066731210527</v>
      </c>
      <c r="LQ68" s="149">
        <v>12.803414465446469</v>
      </c>
      <c r="LR68" s="149">
        <v>8.6105232817456834</v>
      </c>
      <c r="LS68" s="149">
        <v>16.648506224210525</v>
      </c>
      <c r="LT68" s="149">
        <v>16.648506224210525</v>
      </c>
      <c r="LU68" s="149">
        <v>12.538348169005181</v>
      </c>
      <c r="LV68" s="149">
        <v>8.3482442753417256</v>
      </c>
      <c r="LW68" s="149">
        <v>17.047004858210528</v>
      </c>
      <c r="LX68" s="149">
        <v>17.047004858210528</v>
      </c>
      <c r="LY68" s="149">
        <v>12.252537735388882</v>
      </c>
      <c r="LZ68" s="149">
        <v>7.7943385207550744</v>
      </c>
      <c r="MA68" s="149">
        <v>17.428609749210526</v>
      </c>
      <c r="MB68" s="149">
        <v>16.671696445072168</v>
      </c>
      <c r="MC68" s="149">
        <v>11.982276494469911</v>
      </c>
      <c r="MD68" s="149">
        <v>7.2221249308992608</v>
      </c>
      <c r="ME68" s="149">
        <v>17.847309776210526</v>
      </c>
      <c r="MF68" s="149">
        <v>16.23696672276844</v>
      </c>
      <c r="MG68" s="149">
        <v>11.669827683386435</v>
      </c>
      <c r="MH68" s="149">
        <v>6.6562707950015785</v>
      </c>
      <c r="MI68" s="149">
        <v>19.271485773210525</v>
      </c>
      <c r="MJ68" s="149">
        <v>15.416532189023693</v>
      </c>
      <c r="MK68" s="149">
        <v>11.080165229938464</v>
      </c>
      <c r="ML68" s="149">
        <v>4.6621929754516032</v>
      </c>
      <c r="MM68" s="149">
        <v>20.542811166210527</v>
      </c>
      <c r="MN68" s="149">
        <v>14.366359433296857</v>
      </c>
      <c r="MO68" s="149">
        <v>10.32538539289328</v>
      </c>
      <c r="MP68" s="149">
        <v>2.4112926640795891</v>
      </c>
      <c r="MQ68" s="149">
        <v>21.085053703210527</v>
      </c>
      <c r="MR68" s="149">
        <v>13.275609030734582</v>
      </c>
      <c r="MS68" s="149">
        <v>9.5414416021089483</v>
      </c>
      <c r="MT68" s="149">
        <v>0.74059073944666665</v>
      </c>
      <c r="MU68" s="149">
        <v>21.343751616210525</v>
      </c>
      <c r="MV68" s="149">
        <v>11.956266087748569</v>
      </c>
      <c r="MW68" s="149">
        <v>8.5932038516214266</v>
      </c>
      <c r="MX68" s="149">
        <v>-0.27523818989678261</v>
      </c>
      <c r="MY68" s="149">
        <v>21.254364393210526</v>
      </c>
      <c r="MZ68" s="149">
        <v>11.269209407065945</v>
      </c>
      <c r="NA68" s="149">
        <v>8.0994026873286771</v>
      </c>
      <c r="NB68" s="149">
        <v>8.2490231299701122E-3</v>
      </c>
      <c r="ND68" s="97"/>
    </row>
    <row r="69" spans="1:368" ht="15" thickBot="1" x14ac:dyDescent="0.35">
      <c r="A69" s="2"/>
      <c r="B69" s="72" t="s">
        <v>508</v>
      </c>
      <c r="C69" s="72" t="s">
        <v>509</v>
      </c>
      <c r="D69" s="72" t="s">
        <v>832</v>
      </c>
      <c r="E69" s="85">
        <v>380863</v>
      </c>
      <c r="F69" s="82">
        <v>410807</v>
      </c>
      <c r="G69" s="20">
        <v>29.771384321999999</v>
      </c>
      <c r="H69" s="20">
        <v>7.1702433187076213</v>
      </c>
      <c r="I69" s="20">
        <v>5.2305926732478527</v>
      </c>
      <c r="J69" s="20">
        <v>14.416988591069375</v>
      </c>
      <c r="K69" s="20">
        <v>29.859259948999998</v>
      </c>
      <c r="L69" s="20">
        <v>6.8471031103621769</v>
      </c>
      <c r="M69" s="20">
        <v>4.9948663901810582</v>
      </c>
      <c r="N69" s="20">
        <v>12.751789043793446</v>
      </c>
      <c r="O69" s="20">
        <v>29.980677857</v>
      </c>
      <c r="P69" s="20">
        <v>6.6279808462530747</v>
      </c>
      <c r="Q69" s="20">
        <v>4.8350197492443137</v>
      </c>
      <c r="R69" s="20">
        <v>12.082312723819973</v>
      </c>
      <c r="S69" s="20">
        <v>30.130691885000001</v>
      </c>
      <c r="T69" s="20">
        <v>6.4436636443838271</v>
      </c>
      <c r="U69" s="20">
        <v>4.7005629166378853</v>
      </c>
      <c r="V69" s="20">
        <v>11.741471575527791</v>
      </c>
      <c r="W69" s="20">
        <v>30.310851403000001</v>
      </c>
      <c r="X69" s="20">
        <v>6.2203339203064054</v>
      </c>
      <c r="Y69" s="20">
        <v>4.5376469922326343</v>
      </c>
      <c r="Z69" s="20">
        <v>11.352387397167393</v>
      </c>
      <c r="AA69" s="20">
        <v>30.515605362999999</v>
      </c>
      <c r="AB69" s="20">
        <v>5.9549560793780474</v>
      </c>
      <c r="AC69" s="20">
        <v>4.3440575519997475</v>
      </c>
      <c r="AD69" s="20">
        <v>10.946726515590427</v>
      </c>
      <c r="AE69" s="20">
        <v>30.750020897999999</v>
      </c>
      <c r="AF69" s="20">
        <v>5.9321742229642505</v>
      </c>
      <c r="AG69" s="20">
        <v>4.3274385049263957</v>
      </c>
      <c r="AH69" s="20">
        <v>10.546377883192406</v>
      </c>
      <c r="AI69" s="20">
        <v>31.033404732000001</v>
      </c>
      <c r="AJ69" s="20">
        <v>5.8253193053267678</v>
      </c>
      <c r="AK69" s="20">
        <v>4.2494893301979904</v>
      </c>
      <c r="AL69" s="20">
        <v>10.145078452630095</v>
      </c>
      <c r="AM69" s="20">
        <v>31.243881994999999</v>
      </c>
      <c r="AN69" s="20">
        <v>5.6962552225221463</v>
      </c>
      <c r="AO69" s="20">
        <v>4.1553388786873731</v>
      </c>
      <c r="AP69" s="20">
        <v>9.7122512280712954</v>
      </c>
      <c r="AQ69" s="20">
        <v>31.444781045999999</v>
      </c>
      <c r="AR69" s="20">
        <v>5.562953886562986</v>
      </c>
      <c r="AS69" s="20">
        <v>4.0580974099936986</v>
      </c>
      <c r="AT69" s="20">
        <v>9.3021677426900311</v>
      </c>
      <c r="AU69" s="20">
        <v>31.389196078865389</v>
      </c>
      <c r="AV69" s="20">
        <v>5.0916356112610286</v>
      </c>
      <c r="AW69" s="20">
        <v>3.7142772900920247</v>
      </c>
      <c r="AX69" s="20">
        <v>7.3778158450436422</v>
      </c>
      <c r="AY69" s="20">
        <v>28.353813638706526</v>
      </c>
      <c r="AZ69" s="20">
        <v>4.5992667947013945</v>
      </c>
      <c r="BA69" s="20">
        <v>3.3551010934191439</v>
      </c>
      <c r="BB69" s="20">
        <v>4.5047142462971479</v>
      </c>
      <c r="BC69" s="20">
        <v>26.758123604040922</v>
      </c>
      <c r="BD69" s="20">
        <v>4.3404302133303876</v>
      </c>
      <c r="BE69" s="20">
        <v>3.1662834109626252</v>
      </c>
      <c r="BF69" s="20">
        <v>2.0316991092749035</v>
      </c>
      <c r="BG69" s="20">
        <v>25.220432687913775</v>
      </c>
      <c r="BH69" s="20">
        <v>4.0910016581041146</v>
      </c>
      <c r="BI69" s="20">
        <v>2.9843287525953981</v>
      </c>
      <c r="BJ69" s="20">
        <v>-0.68033150072557191</v>
      </c>
      <c r="BK69" s="20">
        <v>22.000746926319149</v>
      </c>
      <c r="BL69" s="20">
        <v>3.5687370343266638</v>
      </c>
      <c r="BM69" s="20">
        <v>2.6033439807816485</v>
      </c>
      <c r="BN69" s="20">
        <v>-3.007885413863093</v>
      </c>
      <c r="BO69" s="23">
        <v>29.747300049</v>
      </c>
      <c r="BP69" s="23">
        <v>7.1702433187076213</v>
      </c>
      <c r="BQ69" s="23">
        <v>5.2305926732478527</v>
      </c>
      <c r="BR69" s="23">
        <v>14.416988591069375</v>
      </c>
      <c r="BS69" s="23">
        <v>29.838693890000002</v>
      </c>
      <c r="BT69" s="23">
        <v>7.0786943501972903</v>
      </c>
      <c r="BU69" s="23">
        <v>5.1638089753105501</v>
      </c>
      <c r="BV69" s="23">
        <v>13.983195102350017</v>
      </c>
      <c r="BW69" s="23">
        <v>29.939210357</v>
      </c>
      <c r="BX69" s="23">
        <v>6.9906872479886459</v>
      </c>
      <c r="BY69" s="23">
        <v>5.0996090195286756</v>
      </c>
      <c r="BZ69" s="23">
        <v>13.71820557546811</v>
      </c>
      <c r="CA69" s="23">
        <v>30.062883931999998</v>
      </c>
      <c r="CB69" s="23">
        <v>6.8840539012195947</v>
      </c>
      <c r="CC69" s="23">
        <v>5.0218214776639698</v>
      </c>
      <c r="CD69" s="23">
        <v>13.528761625576825</v>
      </c>
      <c r="CE69" s="23">
        <v>30.222950394999998</v>
      </c>
      <c r="CF69" s="23">
        <v>6.7572881891730345</v>
      </c>
      <c r="CG69" s="23">
        <v>4.9293476556222799</v>
      </c>
      <c r="CH69" s="23">
        <v>13.322411298330929</v>
      </c>
      <c r="CI69" s="23">
        <v>30.420922381</v>
      </c>
      <c r="CJ69" s="23">
        <v>6.620615181947989</v>
      </c>
      <c r="CK69" s="23">
        <v>4.8296465996822526</v>
      </c>
      <c r="CL69" s="23">
        <v>13.086339843853255</v>
      </c>
      <c r="CM69" s="23">
        <v>30.656684429999999</v>
      </c>
      <c r="CN69" s="23">
        <v>6.4210856334117752</v>
      </c>
      <c r="CO69" s="23">
        <v>4.6840925719762465</v>
      </c>
      <c r="CP69" s="23">
        <v>12.79370734784484</v>
      </c>
      <c r="CQ69" s="23">
        <v>30.927206429999998</v>
      </c>
      <c r="CR69" s="23">
        <v>6.2848363260807538</v>
      </c>
      <c r="CS69" s="23">
        <v>4.5847005992099463</v>
      </c>
      <c r="CT69" s="23">
        <v>12.440486260534277</v>
      </c>
      <c r="CU69" s="23">
        <v>31.041385673000001</v>
      </c>
      <c r="CV69" s="23">
        <v>6.1643433585591643</v>
      </c>
      <c r="CW69" s="23">
        <v>4.4968026569669046</v>
      </c>
      <c r="CX69" s="23">
        <v>12.149567204588983</v>
      </c>
      <c r="CY69" s="23">
        <v>31.159861109000001</v>
      </c>
      <c r="CZ69" s="23">
        <v>6.0408811816239076</v>
      </c>
      <c r="DA69" s="23">
        <v>4.4067387177954265</v>
      </c>
      <c r="DB69" s="23">
        <v>11.858043612499447</v>
      </c>
      <c r="DC69" s="23">
        <v>31.528496222000001</v>
      </c>
      <c r="DD69" s="23">
        <v>5.6811070091015337</v>
      </c>
      <c r="DE69" s="23">
        <v>4.1442884678981153</v>
      </c>
      <c r="DF69" s="23">
        <v>10.98128400710241</v>
      </c>
      <c r="DG69" s="23">
        <v>31.890752595000002</v>
      </c>
      <c r="DH69" s="23">
        <v>5.3521702444918917</v>
      </c>
      <c r="DI69" s="23">
        <v>3.9043336777391726</v>
      </c>
      <c r="DJ69" s="23">
        <v>10.105547281028432</v>
      </c>
      <c r="DK69" s="23">
        <v>32.014591373440659</v>
      </c>
      <c r="DL69" s="23">
        <v>5.1930808647480564</v>
      </c>
      <c r="DM69" s="23">
        <v>3.7882801901387499</v>
      </c>
      <c r="DN69" s="23">
        <v>9.3127911442042759</v>
      </c>
      <c r="DO69" s="23">
        <v>32.544624075999998</v>
      </c>
      <c r="DP69" s="23">
        <v>5.3168409556713083</v>
      </c>
      <c r="DQ69" s="23">
        <v>3.8785614534167623</v>
      </c>
      <c r="DR69" s="23">
        <v>8.4559906874612842</v>
      </c>
      <c r="DS69" s="23">
        <v>31.652332900051821</v>
      </c>
      <c r="DT69" s="23">
        <v>5.1343189856940858</v>
      </c>
      <c r="DU69" s="23">
        <v>3.7454142174814411</v>
      </c>
      <c r="DV69" s="23">
        <v>7.7787808685124453</v>
      </c>
      <c r="DW69" s="25">
        <v>29.781619800000001</v>
      </c>
      <c r="DX69" s="25">
        <v>7.1702433187076213</v>
      </c>
      <c r="DY69" s="25">
        <v>5.2305926732478527</v>
      </c>
      <c r="DZ69" s="25">
        <v>14.416988591069375</v>
      </c>
      <c r="EA69" s="25">
        <v>29.878674976999999</v>
      </c>
      <c r="EB69" s="25">
        <v>6.7815614109816327</v>
      </c>
      <c r="EC69" s="25">
        <v>4.9470546329875971</v>
      </c>
      <c r="ED69" s="25">
        <v>12.498159246093913</v>
      </c>
      <c r="EE69" s="25">
        <v>30.014802160999999</v>
      </c>
      <c r="EF69" s="25">
        <v>6.4974370351983817</v>
      </c>
      <c r="EG69" s="25">
        <v>4.7397898565767935</v>
      </c>
      <c r="EH69" s="25">
        <v>11.777761794522457</v>
      </c>
      <c r="EI69" s="25">
        <v>30.186777308</v>
      </c>
      <c r="EJ69" s="25">
        <v>6.2539240826183509</v>
      </c>
      <c r="EK69" s="25">
        <v>4.5621505479799911</v>
      </c>
      <c r="EL69" s="25">
        <v>11.436050854226481</v>
      </c>
      <c r="EM69" s="25">
        <v>30.394024209000001</v>
      </c>
      <c r="EN69" s="25">
        <v>5.9304197353299388</v>
      </c>
      <c r="EO69" s="25">
        <v>4.3261586306240281</v>
      </c>
      <c r="EP69" s="25">
        <v>11.047495114099936</v>
      </c>
      <c r="EQ69" s="25">
        <v>30.630923717000002</v>
      </c>
      <c r="ER69" s="25">
        <v>5.8772256564700971</v>
      </c>
      <c r="ES69" s="25">
        <v>4.287354290690609</v>
      </c>
      <c r="ET69" s="25">
        <v>10.642889436178905</v>
      </c>
      <c r="EU69" s="25">
        <v>30.904093346</v>
      </c>
      <c r="EV69" s="25">
        <v>5.7396076188597247</v>
      </c>
      <c r="EW69" s="25">
        <v>4.1869638482416764</v>
      </c>
      <c r="EX69" s="25">
        <v>10.24262819066653</v>
      </c>
      <c r="EY69" s="25">
        <v>31.235082318</v>
      </c>
      <c r="EZ69" s="25">
        <v>5.5250999882642624</v>
      </c>
      <c r="FA69" s="25">
        <v>4.0304835182058731</v>
      </c>
      <c r="FB69" s="25">
        <v>9.8432036515454584</v>
      </c>
      <c r="FC69" s="25">
        <v>31.473262831</v>
      </c>
      <c r="FD69" s="25">
        <v>5.4349921516493556</v>
      </c>
      <c r="FE69" s="25">
        <v>3.9647511059221157</v>
      </c>
      <c r="FF69" s="25">
        <v>9.4483667336007784</v>
      </c>
      <c r="FG69" s="25">
        <v>31.699115815999999</v>
      </c>
      <c r="FH69" s="25">
        <v>5.3113007734305642</v>
      </c>
      <c r="FI69" s="25">
        <v>3.8745199676053548</v>
      </c>
      <c r="FJ69" s="25">
        <v>9.0799819982299965</v>
      </c>
      <c r="FK69" s="25">
        <v>29.230045219834551</v>
      </c>
      <c r="FL69" s="25">
        <v>4.7414001552045946</v>
      </c>
      <c r="FM69" s="25">
        <v>3.4587854010537882</v>
      </c>
      <c r="FN69" s="25">
        <v>7.2850716344548303</v>
      </c>
      <c r="FO69" s="25">
        <v>25.563243804454416</v>
      </c>
      <c r="FP69" s="25">
        <v>4.1466089850496344</v>
      </c>
      <c r="FQ69" s="25">
        <v>3.0248935234088599</v>
      </c>
      <c r="FR69" s="25">
        <v>4.5584729574861313</v>
      </c>
      <c r="FS69" s="25">
        <v>23.496989492780052</v>
      </c>
      <c r="FT69" s="25">
        <v>3.8114422605241067</v>
      </c>
      <c r="FU69" s="25">
        <v>2.7803940642279277</v>
      </c>
      <c r="FV69" s="25">
        <v>2.2430827969250871</v>
      </c>
      <c r="FW69" s="25">
        <v>21.498672924108636</v>
      </c>
      <c r="FX69" s="25">
        <v>3.4872957045544544</v>
      </c>
      <c r="FY69" s="25">
        <v>2.5439336645801531</v>
      </c>
      <c r="FZ69" s="25">
        <v>-0.24368671936540665</v>
      </c>
      <c r="GA69" s="25">
        <v>18.017072775701052</v>
      </c>
      <c r="GB69" s="25">
        <v>2.9225459971944914</v>
      </c>
      <c r="GC69" s="25">
        <v>2.1319566157917555</v>
      </c>
      <c r="GD69" s="25">
        <v>-2.2773331095443297</v>
      </c>
      <c r="GE69" s="26">
        <v>29.781619802999998</v>
      </c>
      <c r="GF69" s="26">
        <v>7.1702433187076213</v>
      </c>
      <c r="GG69" s="26">
        <v>5.2305926732478527</v>
      </c>
      <c r="GH69" s="26">
        <v>14.416988591069375</v>
      </c>
      <c r="GI69" s="26">
        <v>29.779859176999999</v>
      </c>
      <c r="GJ69" s="26">
        <v>6.9160050020785775</v>
      </c>
      <c r="GK69" s="26">
        <v>5.0451293609012318</v>
      </c>
      <c r="GL69" s="26">
        <v>13.225777424739888</v>
      </c>
      <c r="GM69" s="26">
        <v>29.836794189999999</v>
      </c>
      <c r="GN69" s="26">
        <v>6.7002798246635926</v>
      </c>
      <c r="GO69" s="26">
        <v>4.8877608474118883</v>
      </c>
      <c r="GP69" s="26">
        <v>12.70334448498242</v>
      </c>
      <c r="GQ69" s="26">
        <v>29.917347107000001</v>
      </c>
      <c r="GR69" s="26">
        <v>6.4438320630847823</v>
      </c>
      <c r="GS69" s="26">
        <v>4.7006857757354217</v>
      </c>
      <c r="GT69" s="26">
        <v>12.433608374729985</v>
      </c>
      <c r="GU69" s="26">
        <v>30.039653568999999</v>
      </c>
      <c r="GV69" s="26">
        <v>6.2338289511833977</v>
      </c>
      <c r="GW69" s="26">
        <v>4.5474914293727631</v>
      </c>
      <c r="GX69" s="26">
        <v>12.098692145432603</v>
      </c>
      <c r="GY69" s="26">
        <v>30.229844202999999</v>
      </c>
      <c r="GZ69" s="26">
        <v>6.1401127637485411</v>
      </c>
      <c r="HA69" s="26">
        <v>4.4791267754031354</v>
      </c>
      <c r="HB69" s="26">
        <v>11.71342000459641</v>
      </c>
      <c r="HC69" s="26">
        <v>30.470123859000001</v>
      </c>
      <c r="HD69" s="26">
        <v>5.9847041104410694</v>
      </c>
      <c r="HE69" s="26">
        <v>4.3657583264931068</v>
      </c>
      <c r="HF69" s="26">
        <v>11.196662584627097</v>
      </c>
      <c r="HG69" s="26">
        <v>30.752221376000001</v>
      </c>
      <c r="HH69" s="26">
        <v>5.8237156163697446</v>
      </c>
      <c r="HI69" s="26">
        <v>4.2483194614312092</v>
      </c>
      <c r="HJ69" s="26">
        <v>10.290434256256013</v>
      </c>
      <c r="HK69" s="26">
        <v>30.975630067000001</v>
      </c>
      <c r="HL69" s="26">
        <v>5.6283715763506033</v>
      </c>
      <c r="HM69" s="26">
        <v>4.1058187039156442</v>
      </c>
      <c r="HN69" s="26">
        <v>9.3546276808155611</v>
      </c>
      <c r="HO69" s="26">
        <v>31.194034485</v>
      </c>
      <c r="HP69" s="26">
        <v>5.459438341606643</v>
      </c>
      <c r="HQ69" s="26">
        <v>3.9825842611437521</v>
      </c>
      <c r="HR69" s="26">
        <v>8.438884278880991</v>
      </c>
      <c r="HS69" s="26">
        <v>31.862577797</v>
      </c>
      <c r="HT69" s="26">
        <v>5.7044783552337757</v>
      </c>
      <c r="HU69" s="26">
        <v>4.1613375395138998</v>
      </c>
      <c r="HV69" s="26">
        <v>5.7657004751557821</v>
      </c>
      <c r="HW69" s="26">
        <v>30.326844372885418</v>
      </c>
      <c r="HX69" s="26">
        <v>4.9193117401984781</v>
      </c>
      <c r="HY69" s="26">
        <v>3.5885694253318721</v>
      </c>
      <c r="HZ69" s="26">
        <v>3.1420967789467866</v>
      </c>
      <c r="IA69" s="26">
        <v>25.859696279722314</v>
      </c>
      <c r="IB69" s="26">
        <v>4.1946964854853919</v>
      </c>
      <c r="IC69" s="26">
        <v>3.0599726854782734</v>
      </c>
      <c r="ID69" s="26">
        <v>0.83044856707386572</v>
      </c>
      <c r="IE69" s="26">
        <v>21.582771916634272</v>
      </c>
      <c r="IF69" s="26">
        <v>3.5009373863655737</v>
      </c>
      <c r="IG69" s="26">
        <v>2.5538850815349798</v>
      </c>
      <c r="IH69" s="26">
        <v>-0.96744288952321256</v>
      </c>
      <c r="II69" s="26">
        <v>19.72035742056099</v>
      </c>
      <c r="IJ69" s="26">
        <v>3.1988354801138144</v>
      </c>
      <c r="IK69" s="26">
        <v>2.3335059469396597</v>
      </c>
      <c r="IL69" s="26">
        <v>-0.82353278993531376</v>
      </c>
      <c r="IM69" s="27">
        <v>29.771384318999999</v>
      </c>
      <c r="IN69" s="27">
        <v>7.1702433187076213</v>
      </c>
      <c r="IO69" s="27">
        <v>5.2305926732478527</v>
      </c>
      <c r="IP69" s="27">
        <v>14.416988591069375</v>
      </c>
      <c r="IQ69" s="27">
        <v>29.847691875999999</v>
      </c>
      <c r="IR69" s="27">
        <v>7.0243891202780695</v>
      </c>
      <c r="IS69" s="27">
        <v>5.1241940661493208</v>
      </c>
      <c r="IT69" s="27">
        <v>13.74452179530687</v>
      </c>
      <c r="IU69" s="27">
        <v>29.933413582</v>
      </c>
      <c r="IV69" s="27">
        <v>6.8506385684629967</v>
      </c>
      <c r="IW69" s="27">
        <v>4.9974454576431722</v>
      </c>
      <c r="IX69" s="27">
        <v>13.315579677992684</v>
      </c>
      <c r="IY69" s="27">
        <v>30.028532279</v>
      </c>
      <c r="IZ69" s="27">
        <v>6.6850314875543608</v>
      </c>
      <c r="JA69" s="27">
        <v>4.876637397785756</v>
      </c>
      <c r="JB69" s="27">
        <v>13.050423536053193</v>
      </c>
      <c r="JC69" s="27">
        <v>30.150317735999998</v>
      </c>
      <c r="JD69" s="27">
        <v>6.4860858312398122</v>
      </c>
      <c r="JE69" s="27">
        <v>4.7315093113262128</v>
      </c>
      <c r="JF69" s="27">
        <v>12.787551212907029</v>
      </c>
      <c r="JG69" s="27">
        <v>30.332740377</v>
      </c>
      <c r="JH69" s="27">
        <v>6.2223797190950902</v>
      </c>
      <c r="JI69" s="27">
        <v>4.5391393739663357</v>
      </c>
      <c r="JJ69" s="27">
        <v>12.481561805720963</v>
      </c>
      <c r="JK69" s="27">
        <v>30.568181239000001</v>
      </c>
      <c r="JL69" s="27">
        <v>6.2069071243728979</v>
      </c>
      <c r="JM69" s="27">
        <v>4.5278523315337758</v>
      </c>
      <c r="JN69" s="27">
        <v>12.133970220849559</v>
      </c>
      <c r="JO69" s="27">
        <v>30.825872172</v>
      </c>
      <c r="JP69" s="27">
        <v>6.1131413465581659</v>
      </c>
      <c r="JQ69" s="27">
        <v>4.4594515020724508</v>
      </c>
      <c r="JR69" s="27">
        <v>11.763952801155231</v>
      </c>
      <c r="JS69" s="27">
        <v>31.012577901</v>
      </c>
      <c r="JT69" s="27">
        <v>5.9887216904534384</v>
      </c>
      <c r="JU69" s="27">
        <v>4.368689095177352</v>
      </c>
      <c r="JV69" s="27">
        <v>11.332509202285788</v>
      </c>
      <c r="JW69" s="27">
        <v>31.198285651999999</v>
      </c>
      <c r="JX69" s="27">
        <v>5.8572774631034061</v>
      </c>
      <c r="JY69" s="27">
        <v>4.2728023613584325</v>
      </c>
      <c r="JZ69" s="27">
        <v>10.902333845160751</v>
      </c>
      <c r="KA69" s="27">
        <v>31.788238732</v>
      </c>
      <c r="KB69" s="27">
        <v>5.4890601639723249</v>
      </c>
      <c r="KC69" s="27">
        <v>4.0041929681495434</v>
      </c>
      <c r="KD69" s="27">
        <v>9.525563268330103</v>
      </c>
      <c r="KE69" s="27">
        <v>32.299063240999999</v>
      </c>
      <c r="KF69" s="27">
        <v>5.272443837861652</v>
      </c>
      <c r="KG69" s="27">
        <v>3.8461743740937178</v>
      </c>
      <c r="KH69" s="27">
        <v>8.0564075143978187</v>
      </c>
      <c r="KI69" s="27">
        <v>32.533648073417282</v>
      </c>
      <c r="KJ69" s="27">
        <v>5.2772769547410743</v>
      </c>
      <c r="KK69" s="27">
        <v>3.8497000655681619</v>
      </c>
      <c r="KL69" s="27">
        <v>6.866507491925443</v>
      </c>
      <c r="KM69" s="27">
        <v>32.895584810000003</v>
      </c>
      <c r="KN69" s="27">
        <v>5.3362641531481572</v>
      </c>
      <c r="KO69" s="27">
        <v>3.8927304055565566</v>
      </c>
      <c r="KP69" s="27">
        <v>5.5500387343716042</v>
      </c>
      <c r="KQ69" s="27">
        <v>31.606151965277153</v>
      </c>
      <c r="KR69" s="27">
        <v>5.1268279849220608</v>
      </c>
      <c r="KS69" s="27">
        <v>3.7399496367117453</v>
      </c>
      <c r="KT69" s="133">
        <v>4.7523373953252452</v>
      </c>
      <c r="KU69" s="149">
        <v>29.771384318999999</v>
      </c>
      <c r="KV69" s="149">
        <v>7.1702433187076213</v>
      </c>
      <c r="KW69" s="149">
        <v>5.2305926732478527</v>
      </c>
      <c r="KX69" s="149">
        <v>14.416988591069375</v>
      </c>
      <c r="KY69" s="149">
        <v>29.809931802000001</v>
      </c>
      <c r="KZ69" s="149">
        <v>6.7677704297531687</v>
      </c>
      <c r="LA69" s="149">
        <v>4.936994304186439</v>
      </c>
      <c r="LB69" s="149">
        <v>12.415432513543182</v>
      </c>
      <c r="LC69" s="149">
        <v>29.924161985000001</v>
      </c>
      <c r="LD69" s="149">
        <v>6.5082400294121223</v>
      </c>
      <c r="LE69" s="149">
        <v>4.7476704904509752</v>
      </c>
      <c r="LF69" s="149">
        <v>11.661851294505762</v>
      </c>
      <c r="LG69" s="149">
        <v>30.072531908000002</v>
      </c>
      <c r="LH69" s="149">
        <v>6.2350792059603579</v>
      </c>
      <c r="LI69" s="149">
        <v>4.5484034728258775</v>
      </c>
      <c r="LJ69" s="149">
        <v>11.30286935397298</v>
      </c>
      <c r="LK69" s="149">
        <v>30.252995742</v>
      </c>
      <c r="LL69" s="149">
        <v>6.0226020449236168</v>
      </c>
      <c r="LM69" s="149">
        <v>4.3934043420639384</v>
      </c>
      <c r="LN69" s="149">
        <v>10.889438101443798</v>
      </c>
      <c r="LO69" s="149">
        <v>30.455716879000001</v>
      </c>
      <c r="LP69" s="149">
        <v>5.9136777319214042</v>
      </c>
      <c r="LQ69" s="149">
        <v>4.3139455722281301</v>
      </c>
      <c r="LR69" s="149">
        <v>10.467191731884249</v>
      </c>
      <c r="LS69" s="149">
        <v>30.694362296000001</v>
      </c>
      <c r="LT69" s="149">
        <v>5.7468481004529641</v>
      </c>
      <c r="LU69" s="149">
        <v>4.1922456787583027</v>
      </c>
      <c r="LV69" s="149">
        <v>9.9202540128768923</v>
      </c>
      <c r="LW69" s="149">
        <v>31.008685067999998</v>
      </c>
      <c r="LX69" s="149">
        <v>5.5707771678024578</v>
      </c>
      <c r="LY69" s="149">
        <v>4.063804384738221</v>
      </c>
      <c r="LZ69" s="149">
        <v>8.9452163151775075</v>
      </c>
      <c r="MA69" s="149">
        <v>31.247048273000001</v>
      </c>
      <c r="MB69" s="149">
        <v>5.3649514944812378</v>
      </c>
      <c r="MC69" s="149">
        <v>3.9136574216593822</v>
      </c>
      <c r="MD69" s="149">
        <v>7.9663338148802296</v>
      </c>
      <c r="ME69" s="149">
        <v>31.476124630000001</v>
      </c>
      <c r="MF69" s="149">
        <v>5.1863635145151932</v>
      </c>
      <c r="MG69" s="149">
        <v>3.7833799766662191</v>
      </c>
      <c r="MH69" s="149">
        <v>7.0116050137142096</v>
      </c>
      <c r="MI69" s="149">
        <v>32.142915545999998</v>
      </c>
      <c r="MJ69" s="149">
        <v>5.3930557665442631</v>
      </c>
      <c r="MK69" s="149">
        <v>3.9341590968474875</v>
      </c>
      <c r="ML69" s="149">
        <v>4.2484586049062649</v>
      </c>
      <c r="MM69" s="149">
        <v>28.2622368756947</v>
      </c>
      <c r="MN69" s="149">
        <v>4.5844121451416067</v>
      </c>
      <c r="MO69" s="149">
        <v>3.3442648333792131</v>
      </c>
      <c r="MP69" s="149">
        <v>1.5778381398097636</v>
      </c>
      <c r="MQ69" s="149">
        <v>23.762626977592216</v>
      </c>
      <c r="MR69" s="149">
        <v>3.8545312671350822</v>
      </c>
      <c r="MS69" s="149">
        <v>2.811826894643719</v>
      </c>
      <c r="MT69" s="149">
        <v>-0.7002147387736315</v>
      </c>
      <c r="MU69" s="149">
        <v>19.270581985037776</v>
      </c>
      <c r="MV69" s="149">
        <v>3.125877491039275</v>
      </c>
      <c r="MW69" s="149">
        <v>2.2802841096677602</v>
      </c>
      <c r="MX69" s="149">
        <v>-2.6815462255455316</v>
      </c>
      <c r="MY69" s="149">
        <v>17.226997176849924</v>
      </c>
      <c r="MZ69" s="149">
        <v>2.7943879824243281</v>
      </c>
      <c r="NA69" s="149">
        <v>2.0384671282975391</v>
      </c>
      <c r="NB69" s="149">
        <v>-2.6831511283901364</v>
      </c>
      <c r="ND69" s="97"/>
    </row>
    <row r="70" spans="1:368" ht="15" thickBot="1" x14ac:dyDescent="0.35">
      <c r="A70" s="2"/>
      <c r="B70" s="72" t="s">
        <v>510</v>
      </c>
      <c r="C70" s="72" t="s">
        <v>441</v>
      </c>
      <c r="D70" s="72" t="s">
        <v>830</v>
      </c>
      <c r="E70" s="85">
        <v>353809</v>
      </c>
      <c r="F70" s="82">
        <v>430094</v>
      </c>
      <c r="G70" s="20">
        <v>32.375580475999996</v>
      </c>
      <c r="H70" s="20">
        <v>12.424491424012764</v>
      </c>
      <c r="I70" s="20">
        <v>9.0634935137717783</v>
      </c>
      <c r="J70" s="20">
        <v>10.234693818627456</v>
      </c>
      <c r="K70" s="20">
        <v>32.42889821</v>
      </c>
      <c r="L70" s="20">
        <v>11.947858090605207</v>
      </c>
      <c r="M70" s="20">
        <v>8.7157961329809908</v>
      </c>
      <c r="N70" s="20">
        <v>7.6468302660760017</v>
      </c>
      <c r="O70" s="20">
        <v>32.529272956</v>
      </c>
      <c r="P70" s="20">
        <v>11.745637441796596</v>
      </c>
      <c r="Q70" s="20">
        <v>8.56827898509313</v>
      </c>
      <c r="R70" s="20">
        <v>7.0159241640170578</v>
      </c>
      <c r="S70" s="20">
        <v>32.612597932</v>
      </c>
      <c r="T70" s="20">
        <v>11.612250748536811</v>
      </c>
      <c r="U70" s="20">
        <v>8.4709752494370356</v>
      </c>
      <c r="V70" s="20">
        <v>6.8462719102472107</v>
      </c>
      <c r="W70" s="20">
        <v>32.695308992999998</v>
      </c>
      <c r="X70" s="20">
        <v>11.510177150118999</v>
      </c>
      <c r="Y70" s="20">
        <v>8.3965139805114397</v>
      </c>
      <c r="Z70" s="20">
        <v>6.6279015738792921</v>
      </c>
      <c r="AA70" s="20">
        <v>32.787888909999999</v>
      </c>
      <c r="AB70" s="20">
        <v>11.329135150801893</v>
      </c>
      <c r="AC70" s="20">
        <v>8.2644463625677744</v>
      </c>
      <c r="AD70" s="20">
        <v>6.4061856260581145</v>
      </c>
      <c r="AE70" s="20">
        <v>32.894772097999997</v>
      </c>
      <c r="AF70" s="20">
        <v>11.143778486632602</v>
      </c>
      <c r="AG70" s="20">
        <v>8.1292312566853848</v>
      </c>
      <c r="AH70" s="20">
        <v>6.2188538205788717</v>
      </c>
      <c r="AI70" s="20">
        <v>33.021775562999998</v>
      </c>
      <c r="AJ70" s="20">
        <v>11.00841841952569</v>
      </c>
      <c r="AK70" s="20">
        <v>8.0304879722821205</v>
      </c>
      <c r="AL70" s="20">
        <v>6.058602230234893</v>
      </c>
      <c r="AM70" s="20">
        <v>33.123488555999998</v>
      </c>
      <c r="AN70" s="20">
        <v>10.848163739632097</v>
      </c>
      <c r="AO70" s="20">
        <v>7.9135844144463467</v>
      </c>
      <c r="AP70" s="20">
        <v>5.8232154421794959</v>
      </c>
      <c r="AQ70" s="20">
        <v>33.216233482</v>
      </c>
      <c r="AR70" s="20">
        <v>10.640477848677392</v>
      </c>
      <c r="AS70" s="20">
        <v>7.762080448502771</v>
      </c>
      <c r="AT70" s="20">
        <v>5.6217565730834664</v>
      </c>
      <c r="AU70" s="20">
        <v>33.512048692999997</v>
      </c>
      <c r="AV70" s="20">
        <v>10.261138535335888</v>
      </c>
      <c r="AW70" s="20">
        <v>7.4853577007736778</v>
      </c>
      <c r="AX70" s="20">
        <v>4.0182629966445447</v>
      </c>
      <c r="AY70" s="20">
        <v>33.834704913000003</v>
      </c>
      <c r="AZ70" s="20">
        <v>9.608791311998452</v>
      </c>
      <c r="BA70" s="20">
        <v>7.0094794836565786</v>
      </c>
      <c r="BB70" s="20">
        <v>1.06227960152167</v>
      </c>
      <c r="BC70" s="20">
        <v>34.059133879000001</v>
      </c>
      <c r="BD70" s="20">
        <v>8.9866099509105286</v>
      </c>
      <c r="BE70" s="20">
        <v>6.5556068430661263</v>
      </c>
      <c r="BF70" s="20">
        <v>-1.3610800365318561</v>
      </c>
      <c r="BG70" s="20">
        <v>34.242229232</v>
      </c>
      <c r="BH70" s="20">
        <v>8.3208404407112138</v>
      </c>
      <c r="BI70" s="20">
        <v>6.0699372545551453</v>
      </c>
      <c r="BJ70" s="20">
        <v>-3.9051631464081709</v>
      </c>
      <c r="BK70" s="20">
        <v>34.320541526</v>
      </c>
      <c r="BL70" s="20">
        <v>7.6810258136537399</v>
      </c>
      <c r="BM70" s="20">
        <v>5.6032013919391428</v>
      </c>
      <c r="BN70" s="20">
        <v>-6.0183083366855215</v>
      </c>
      <c r="BO70" s="23">
        <v>32.365211948999999</v>
      </c>
      <c r="BP70" s="23">
        <v>12.424491424012771</v>
      </c>
      <c r="BQ70" s="23">
        <v>9.0634935137717818</v>
      </c>
      <c r="BR70" s="23">
        <v>10.234693818627456</v>
      </c>
      <c r="BS70" s="23">
        <v>32.447775233999998</v>
      </c>
      <c r="BT70" s="23">
        <v>12.285077875867312</v>
      </c>
      <c r="BU70" s="23">
        <v>8.961793271385508</v>
      </c>
      <c r="BV70" s="23">
        <v>9.4258466985147749</v>
      </c>
      <c r="BW70" s="23">
        <v>32.573215503</v>
      </c>
      <c r="BX70" s="23">
        <v>12.165767838286866</v>
      </c>
      <c r="BY70" s="23">
        <v>8.8747582600651835</v>
      </c>
      <c r="BZ70" s="23">
        <v>9.0737215613914834</v>
      </c>
      <c r="CA70" s="23">
        <v>32.701303428999999</v>
      </c>
      <c r="CB70" s="23">
        <v>12.019886116886925</v>
      </c>
      <c r="CC70" s="23">
        <v>8.7683395753429405</v>
      </c>
      <c r="CD70" s="23">
        <v>8.8513369095761547</v>
      </c>
      <c r="CE70" s="23">
        <v>32.847470065000003</v>
      </c>
      <c r="CF70" s="23">
        <v>11.929224668809029</v>
      </c>
      <c r="CG70" s="23">
        <v>8.70220331120459</v>
      </c>
      <c r="CH70" s="23">
        <v>8.6090381021081441</v>
      </c>
      <c r="CI70" s="23">
        <v>33.025240105000002</v>
      </c>
      <c r="CJ70" s="23">
        <v>11.836904371747563</v>
      </c>
      <c r="CK70" s="23">
        <v>8.6348569398280599</v>
      </c>
      <c r="CL70" s="23">
        <v>8.363864076613531</v>
      </c>
      <c r="CM70" s="23">
        <v>33.197460186000001</v>
      </c>
      <c r="CN70" s="23">
        <v>11.591377999911114</v>
      </c>
      <c r="CO70" s="23">
        <v>8.4557488699155403</v>
      </c>
      <c r="CP70" s="23">
        <v>8.0523704621319254</v>
      </c>
      <c r="CQ70" s="23">
        <v>33.326772851999998</v>
      </c>
      <c r="CR70" s="23">
        <v>11.430436203968801</v>
      </c>
      <c r="CS70" s="23">
        <v>8.3383440704886027</v>
      </c>
      <c r="CT70" s="23">
        <v>7.6658639065974832</v>
      </c>
      <c r="CU70" s="23">
        <v>33.419791164999999</v>
      </c>
      <c r="CV70" s="23">
        <v>11.287189912002431</v>
      </c>
      <c r="CW70" s="23">
        <v>8.2338478948463685</v>
      </c>
      <c r="CX70" s="23">
        <v>7.3527680864323308</v>
      </c>
      <c r="CY70" s="23">
        <v>33.511356022999998</v>
      </c>
      <c r="CZ70" s="23">
        <v>11.19147499454113</v>
      </c>
      <c r="DA70" s="23">
        <v>8.1640251951497795</v>
      </c>
      <c r="DB70" s="23">
        <v>7.0446768436370597</v>
      </c>
      <c r="DC70" s="23">
        <v>33.772157638000003</v>
      </c>
      <c r="DD70" s="23">
        <v>10.819126942347815</v>
      </c>
      <c r="DE70" s="23">
        <v>7.8924024750924211</v>
      </c>
      <c r="DF70" s="23">
        <v>6.1703408123426406</v>
      </c>
      <c r="DG70" s="23">
        <v>34.006096208000002</v>
      </c>
      <c r="DH70" s="23">
        <v>10.517152882719634</v>
      </c>
      <c r="DI70" s="23">
        <v>7.6721166028290568</v>
      </c>
      <c r="DJ70" s="23">
        <v>5.3514215318302121</v>
      </c>
      <c r="DK70" s="23">
        <v>34.198163104000002</v>
      </c>
      <c r="DL70" s="23">
        <v>10.268730214069119</v>
      </c>
      <c r="DM70" s="23">
        <v>7.4908957247143837</v>
      </c>
      <c r="DN70" s="23">
        <v>4.6726027080331534</v>
      </c>
      <c r="DO70" s="23">
        <v>34.382576620999998</v>
      </c>
      <c r="DP70" s="23">
        <v>10.030187061340937</v>
      </c>
      <c r="DQ70" s="23">
        <v>7.3168818159174407</v>
      </c>
      <c r="DR70" s="23">
        <v>3.9915277450280726</v>
      </c>
      <c r="DS70" s="23">
        <v>34.499793830999998</v>
      </c>
      <c r="DT70" s="23">
        <v>9.7646876126297197</v>
      </c>
      <c r="DU70" s="23">
        <v>7.1232036645000427</v>
      </c>
      <c r="DV70" s="23">
        <v>3.5430908116895452</v>
      </c>
      <c r="DW70" s="25">
        <v>32.379975813000001</v>
      </c>
      <c r="DX70" s="25">
        <v>12.424491424012764</v>
      </c>
      <c r="DY70" s="25">
        <v>9.0634935137717783</v>
      </c>
      <c r="DZ70" s="25">
        <v>10.234693818627456</v>
      </c>
      <c r="EA70" s="25">
        <v>32.439006294999999</v>
      </c>
      <c r="EB70" s="25">
        <v>11.854614503977912</v>
      </c>
      <c r="EC70" s="25">
        <v>8.647776234720693</v>
      </c>
      <c r="ED70" s="25">
        <v>7.2637190872696955</v>
      </c>
      <c r="EE70" s="25">
        <v>32.544866106999997</v>
      </c>
      <c r="EF70" s="25">
        <v>11.566314619017502</v>
      </c>
      <c r="EG70" s="25">
        <v>8.4374654824987001</v>
      </c>
      <c r="EH70" s="25">
        <v>6.5832024199986243</v>
      </c>
      <c r="EI70" s="25">
        <v>32.634363012999998</v>
      </c>
      <c r="EJ70" s="25">
        <v>11.449022629066794</v>
      </c>
      <c r="EK70" s="25">
        <v>8.3519026088279897</v>
      </c>
      <c r="EL70" s="25">
        <v>6.4546362690883186</v>
      </c>
      <c r="EM70" s="25">
        <v>32.726931997999998</v>
      </c>
      <c r="EN70" s="25">
        <v>11.282831104124645</v>
      </c>
      <c r="EO70" s="25">
        <v>8.230668205185049</v>
      </c>
      <c r="EP70" s="25">
        <v>6.2699846133664039</v>
      </c>
      <c r="EQ70" s="25">
        <v>32.831174984999997</v>
      </c>
      <c r="ER70" s="25">
        <v>11.092634656977753</v>
      </c>
      <c r="ES70" s="25">
        <v>8.0919225450024026</v>
      </c>
      <c r="ET70" s="25">
        <v>6.084951607333835</v>
      </c>
      <c r="EU70" s="25">
        <v>32.953424788999996</v>
      </c>
      <c r="EV70" s="25">
        <v>10.88395873439805</v>
      </c>
      <c r="EW70" s="25">
        <v>7.9396963647721108</v>
      </c>
      <c r="EX70" s="25">
        <v>5.9533043024243426</v>
      </c>
      <c r="EY70" s="25">
        <v>33.098070661000001</v>
      </c>
      <c r="EZ70" s="25">
        <v>10.679828261069604</v>
      </c>
      <c r="FA70" s="25">
        <v>7.79078602648657</v>
      </c>
      <c r="FB70" s="25">
        <v>5.8488179198574066</v>
      </c>
      <c r="FC70" s="25">
        <v>33.193329454999997</v>
      </c>
      <c r="FD70" s="25">
        <v>10.519924774826777</v>
      </c>
      <c r="FE70" s="25">
        <v>7.6741386595295351</v>
      </c>
      <c r="FF70" s="25">
        <v>5.7268459130417178</v>
      </c>
      <c r="FG70" s="25">
        <v>33.276207761999999</v>
      </c>
      <c r="FH70" s="25">
        <v>10.495324495766452</v>
      </c>
      <c r="FI70" s="25">
        <v>7.6561930984525395</v>
      </c>
      <c r="FJ70" s="25">
        <v>5.6069655988702038</v>
      </c>
      <c r="FK70" s="25">
        <v>33.568536829999999</v>
      </c>
      <c r="FL70" s="25">
        <v>9.9761666283041031</v>
      </c>
      <c r="FM70" s="25">
        <v>7.2774746621168269</v>
      </c>
      <c r="FN70" s="25">
        <v>4.2652574525058355</v>
      </c>
      <c r="FO70" s="25">
        <v>33.869062153000002</v>
      </c>
      <c r="FP70" s="25">
        <v>9.1958946091515426</v>
      </c>
      <c r="FQ70" s="25">
        <v>6.7082770874862199</v>
      </c>
      <c r="FR70" s="25">
        <v>1.5633356626168613</v>
      </c>
      <c r="FS70" s="25">
        <v>34.061735423999998</v>
      </c>
      <c r="FT70" s="25">
        <v>8.5411994054061875</v>
      </c>
      <c r="FU70" s="25">
        <v>6.2306860513513138</v>
      </c>
      <c r="FV70" s="25">
        <v>-0.61040546958296815</v>
      </c>
      <c r="FW70" s="25">
        <v>34.190604069999999</v>
      </c>
      <c r="FX70" s="25">
        <v>7.8172989842526341</v>
      </c>
      <c r="FY70" s="25">
        <v>5.7026107726271196</v>
      </c>
      <c r="FZ70" s="25">
        <v>-2.82989559981932</v>
      </c>
      <c r="GA70" s="25">
        <v>34.190041413000003</v>
      </c>
      <c r="GB70" s="25">
        <v>7.2087205239041099</v>
      </c>
      <c r="GC70" s="25">
        <v>5.2586612587396049</v>
      </c>
      <c r="GD70" s="25">
        <v>-4.5458608289848215</v>
      </c>
      <c r="GE70" s="26">
        <v>32.379975813000001</v>
      </c>
      <c r="GF70" s="26">
        <v>12.424491424012764</v>
      </c>
      <c r="GG70" s="26">
        <v>9.0634935137717783</v>
      </c>
      <c r="GH70" s="26">
        <v>10.234693818627456</v>
      </c>
      <c r="GI70" s="26">
        <v>32.349402779000002</v>
      </c>
      <c r="GJ70" s="26">
        <v>12.053697652624718</v>
      </c>
      <c r="GK70" s="26">
        <v>8.7930046199223799</v>
      </c>
      <c r="GL70" s="26">
        <v>8.3274438820667598</v>
      </c>
      <c r="GM70" s="26">
        <v>32.395954216999996</v>
      </c>
      <c r="GN70" s="26">
        <v>11.905301951374112</v>
      </c>
      <c r="GO70" s="26">
        <v>8.6847520218999747</v>
      </c>
      <c r="GP70" s="26">
        <v>7.8792376222353937</v>
      </c>
      <c r="GQ70" s="26">
        <v>32.427341206999998</v>
      </c>
      <c r="GR70" s="26">
        <v>11.752425207195801</v>
      </c>
      <c r="GS70" s="26">
        <v>8.5732305654491512</v>
      </c>
      <c r="GT70" s="26">
        <v>7.8064875851856392</v>
      </c>
      <c r="GU70" s="26">
        <v>32.463223013000004</v>
      </c>
      <c r="GV70" s="26">
        <v>11.638845304799707</v>
      </c>
      <c r="GW70" s="26">
        <v>8.4903756079679731</v>
      </c>
      <c r="GX70" s="26">
        <v>7.6570165563738861</v>
      </c>
      <c r="GY70" s="26">
        <v>32.526560023000002</v>
      </c>
      <c r="GZ70" s="26">
        <v>11.466316798162094</v>
      </c>
      <c r="HA70" s="26">
        <v>8.3645184644048527</v>
      </c>
      <c r="HB70" s="26">
        <v>7.4837411544257968</v>
      </c>
      <c r="HC70" s="26">
        <v>32.615771207999998</v>
      </c>
      <c r="HD70" s="26">
        <v>11.292214412912291</v>
      </c>
      <c r="HE70" s="26">
        <v>8.2375131983064716</v>
      </c>
      <c r="HF70" s="26">
        <v>7.1610169594272293</v>
      </c>
      <c r="HG70" s="26">
        <v>32.731994796999999</v>
      </c>
      <c r="HH70" s="26">
        <v>10.995098878297743</v>
      </c>
      <c r="HI70" s="26">
        <v>8.0207715523977132</v>
      </c>
      <c r="HJ70" s="26">
        <v>6.2472013440140195</v>
      </c>
      <c r="HK70" s="26">
        <v>32.839601213999998</v>
      </c>
      <c r="HL70" s="26">
        <v>10.69064191839445</v>
      </c>
      <c r="HM70" s="26">
        <v>7.7986744389518465</v>
      </c>
      <c r="HN70" s="26">
        <v>5.2810619401880778</v>
      </c>
      <c r="HO70" s="26">
        <v>32.939615148999998</v>
      </c>
      <c r="HP70" s="26">
        <v>10.398792695229648</v>
      </c>
      <c r="HQ70" s="26">
        <v>7.5857744939254292</v>
      </c>
      <c r="HR70" s="26">
        <v>4.3175195772097865</v>
      </c>
      <c r="HS70" s="26">
        <v>33.227155719000002</v>
      </c>
      <c r="HT70" s="26">
        <v>9.6976514936892837</v>
      </c>
      <c r="HU70" s="26">
        <v>7.0743017490437055</v>
      </c>
      <c r="HV70" s="26">
        <v>1.613654880139503</v>
      </c>
      <c r="HW70" s="26">
        <v>33.509046323999996</v>
      </c>
      <c r="HX70" s="26">
        <v>8.9460225385360097</v>
      </c>
      <c r="HY70" s="26">
        <v>6.5259988908173723</v>
      </c>
      <c r="HZ70" s="26">
        <v>-0.94309371735189629</v>
      </c>
      <c r="IA70" s="26">
        <v>33.685086927</v>
      </c>
      <c r="IB70" s="26">
        <v>8.2721986568570092</v>
      </c>
      <c r="IC70" s="26">
        <v>6.0344537504489884</v>
      </c>
      <c r="ID70" s="26">
        <v>-2.9318095389738872</v>
      </c>
      <c r="IE70" s="26">
        <v>33.766503221000001</v>
      </c>
      <c r="IF70" s="26">
        <v>7.7448958566803308</v>
      </c>
      <c r="IG70" s="26">
        <v>5.6497936990960396</v>
      </c>
      <c r="IH70" s="26">
        <v>-4.0561012851442086</v>
      </c>
      <c r="II70" s="26">
        <v>33.627555096999998</v>
      </c>
      <c r="IJ70" s="26">
        <v>7.6377852302783209</v>
      </c>
      <c r="IK70" s="26">
        <v>5.5716579883840183</v>
      </c>
      <c r="IL70" s="26">
        <v>-2.7694587006303095</v>
      </c>
      <c r="IM70" s="27">
        <v>32.375580475999996</v>
      </c>
      <c r="IN70" s="27">
        <v>12.424491424012764</v>
      </c>
      <c r="IO70" s="27">
        <v>9.0634935137717783</v>
      </c>
      <c r="IP70" s="27">
        <v>10.234693818627456</v>
      </c>
      <c r="IQ70" s="27">
        <v>32.422198748</v>
      </c>
      <c r="IR70" s="27">
        <v>12.16786586164941</v>
      </c>
      <c r="IS70" s="27">
        <v>8.8762887388984169</v>
      </c>
      <c r="IT70" s="27">
        <v>8.857600601437948</v>
      </c>
      <c r="IU70" s="27">
        <v>32.501867461000003</v>
      </c>
      <c r="IV70" s="27">
        <v>12.012852328905712</v>
      </c>
      <c r="IW70" s="27">
        <v>8.7632085249385945</v>
      </c>
      <c r="IX70" s="27">
        <v>8.4700653447343335</v>
      </c>
      <c r="IY70" s="27">
        <v>32.562286077000003</v>
      </c>
      <c r="IZ70" s="27">
        <v>11.901828309445692</v>
      </c>
      <c r="JA70" s="27">
        <v>8.68221804847499</v>
      </c>
      <c r="JB70" s="27">
        <v>8.3667196206947487</v>
      </c>
      <c r="JC70" s="27">
        <v>32.616786314000002</v>
      </c>
      <c r="JD70" s="27">
        <v>11.821876566324276</v>
      </c>
      <c r="JE70" s="27">
        <v>8.6238943649964703</v>
      </c>
      <c r="JF70" s="27">
        <v>8.2741581608119112</v>
      </c>
      <c r="JG70" s="27">
        <v>32.697977968000004</v>
      </c>
      <c r="JH70" s="27">
        <v>11.667950061547222</v>
      </c>
      <c r="JI70" s="27">
        <v>8.5116071228041612</v>
      </c>
      <c r="JJ70" s="27">
        <v>8.1761148652665483</v>
      </c>
      <c r="JK70" s="27">
        <v>32.805527351000002</v>
      </c>
      <c r="JL70" s="27">
        <v>11.493972071662538</v>
      </c>
      <c r="JM70" s="27">
        <v>8.3846926013927394</v>
      </c>
      <c r="JN70" s="27">
        <v>8.0631922929168383</v>
      </c>
      <c r="JO70" s="27">
        <v>32.922769510000002</v>
      </c>
      <c r="JP70" s="27">
        <v>11.365987071221564</v>
      </c>
      <c r="JQ70" s="27">
        <v>8.2913293254428737</v>
      </c>
      <c r="JR70" s="27">
        <v>7.9226705175602561</v>
      </c>
      <c r="JS70" s="27">
        <v>33.016105117999999</v>
      </c>
      <c r="JT70" s="27">
        <v>11.205558466853306</v>
      </c>
      <c r="JU70" s="27">
        <v>8.1742988921242965</v>
      </c>
      <c r="JV70" s="27">
        <v>7.664006890297788</v>
      </c>
      <c r="JW70" s="27">
        <v>33.105397926000002</v>
      </c>
      <c r="JX70" s="27">
        <v>11.000213866903668</v>
      </c>
      <c r="JY70" s="27">
        <v>8.0245028653722805</v>
      </c>
      <c r="JZ70" s="27">
        <v>7.4107068448765681</v>
      </c>
      <c r="KA70" s="27">
        <v>33.373804892999999</v>
      </c>
      <c r="KB70" s="27">
        <v>10.741290494653907</v>
      </c>
      <c r="KC70" s="27">
        <v>7.8356218701780573</v>
      </c>
      <c r="KD70" s="27">
        <v>6.5809789529494473</v>
      </c>
      <c r="KE70" s="27">
        <v>33.640049375000004</v>
      </c>
      <c r="KF70" s="27">
        <v>10.491815903960296</v>
      </c>
      <c r="KG70" s="27">
        <v>7.6536336295783354</v>
      </c>
      <c r="KH70" s="27">
        <v>5.7054730023869276</v>
      </c>
      <c r="KI70" s="27">
        <v>33.819256686000003</v>
      </c>
      <c r="KJ70" s="27">
        <v>10.216881445937355</v>
      </c>
      <c r="KK70" s="27">
        <v>7.4530727702270019</v>
      </c>
      <c r="KL70" s="27">
        <v>5.1503874838580437</v>
      </c>
      <c r="KM70" s="27">
        <v>33.959898226</v>
      </c>
      <c r="KN70" s="27">
        <v>9.9350635923595281</v>
      </c>
      <c r="KO70" s="27">
        <v>7.2474905696524878</v>
      </c>
      <c r="KP70" s="27">
        <v>4.6637779127970944</v>
      </c>
      <c r="KQ70" s="27">
        <v>33.976322472999996</v>
      </c>
      <c r="KR70" s="27">
        <v>9.7239928635517909</v>
      </c>
      <c r="KS70" s="27">
        <v>7.0935174116205477</v>
      </c>
      <c r="KT70" s="133">
        <v>4.7022202316762822</v>
      </c>
      <c r="KU70" s="149">
        <v>32.375580475999996</v>
      </c>
      <c r="KV70" s="149">
        <v>12.424491424012764</v>
      </c>
      <c r="KW70" s="149">
        <v>9.0634935137717783</v>
      </c>
      <c r="KX70" s="149">
        <v>10.234693818627456</v>
      </c>
      <c r="KY70" s="149">
        <v>32.380386659000003</v>
      </c>
      <c r="KZ70" s="149">
        <v>11.811560939255335</v>
      </c>
      <c r="LA70" s="149">
        <v>8.6163692586690495</v>
      </c>
      <c r="LB70" s="149">
        <v>7.0474106624363522</v>
      </c>
      <c r="LC70" s="149">
        <v>32.473573784999999</v>
      </c>
      <c r="LD70" s="149">
        <v>11.602976911968881</v>
      </c>
      <c r="LE70" s="149">
        <v>8.4642101147757707</v>
      </c>
      <c r="LF70" s="149">
        <v>6.3018192485537696</v>
      </c>
      <c r="LG70" s="149">
        <v>32.552945354000002</v>
      </c>
      <c r="LH70" s="149">
        <v>11.444335962682199</v>
      </c>
      <c r="LI70" s="149">
        <v>8.3484837509505638</v>
      </c>
      <c r="LJ70" s="149">
        <v>6.1317802606570844</v>
      </c>
      <c r="LK70" s="149">
        <v>32.636292635000004</v>
      </c>
      <c r="LL70" s="149">
        <v>11.297179983225922</v>
      </c>
      <c r="LM70" s="149">
        <v>8.2411355127170882</v>
      </c>
      <c r="LN70" s="149">
        <v>5.8919419872773098</v>
      </c>
      <c r="LO70" s="149">
        <v>32.727509484999999</v>
      </c>
      <c r="LP70" s="149">
        <v>11.111936809668121</v>
      </c>
      <c r="LQ70" s="149">
        <v>8.1060031966557062</v>
      </c>
      <c r="LR70" s="149">
        <v>5.6552237654682926</v>
      </c>
      <c r="LS70" s="149">
        <v>32.839641948000001</v>
      </c>
      <c r="LT70" s="149">
        <v>10.927325192496106</v>
      </c>
      <c r="LU70" s="149">
        <v>7.9713315921849066</v>
      </c>
      <c r="LV70" s="149">
        <v>5.2573460897988831</v>
      </c>
      <c r="LW70" s="149">
        <v>32.998151812000003</v>
      </c>
      <c r="LX70" s="149">
        <v>10.610811854603858</v>
      </c>
      <c r="LY70" s="149">
        <v>7.7404395188510815</v>
      </c>
      <c r="LZ70" s="149">
        <v>4.2410213033158044</v>
      </c>
      <c r="MA70" s="149">
        <v>33.117901361999998</v>
      </c>
      <c r="MB70" s="149">
        <v>10.294201611234422</v>
      </c>
      <c r="MC70" s="149">
        <v>7.509476754320815</v>
      </c>
      <c r="MD70" s="149">
        <v>3.2123044330131059</v>
      </c>
      <c r="ME70" s="149">
        <v>33.227677575999998</v>
      </c>
      <c r="MF70" s="149">
        <v>9.9919534278973003</v>
      </c>
      <c r="MG70" s="149">
        <v>7.2889909126282664</v>
      </c>
      <c r="MH70" s="149">
        <v>2.1861873655157993</v>
      </c>
      <c r="MI70" s="149">
        <v>33.525407338999997</v>
      </c>
      <c r="MJ70" s="149">
        <v>9.240220884130494</v>
      </c>
      <c r="MK70" s="149">
        <v>6.7406124879505747</v>
      </c>
      <c r="ML70" s="149">
        <v>-0.7026878816697355</v>
      </c>
      <c r="MM70" s="149">
        <v>33.787107198999998</v>
      </c>
      <c r="MN70" s="149">
        <v>8.4535021215320505</v>
      </c>
      <c r="MO70" s="149">
        <v>6.1667121037310144</v>
      </c>
      <c r="MP70" s="149">
        <v>-3.4054861528306049</v>
      </c>
      <c r="MQ70" s="149">
        <v>33.949407698999998</v>
      </c>
      <c r="MR70" s="149">
        <v>7.7497812293576729</v>
      </c>
      <c r="MS70" s="149">
        <v>5.6533575104475338</v>
      </c>
      <c r="MT70" s="149">
        <v>-5.5519397629508234</v>
      </c>
      <c r="MU70" s="149">
        <v>34.014861404999998</v>
      </c>
      <c r="MV70" s="149">
        <v>7.1712054070460827</v>
      </c>
      <c r="MW70" s="149">
        <v>5.2312945032960814</v>
      </c>
      <c r="MX70" s="149">
        <v>-6.8961864286813466</v>
      </c>
      <c r="MY70" s="149">
        <v>33.885856617000002</v>
      </c>
      <c r="MZ70" s="149">
        <v>7.0172493363460342</v>
      </c>
      <c r="NA70" s="149">
        <v>5.1189856931745794</v>
      </c>
      <c r="NB70" s="149">
        <v>-5.8836636971901441</v>
      </c>
      <c r="ND70" s="97"/>
    </row>
    <row r="71" spans="1:368" ht="15" thickBot="1" x14ac:dyDescent="0.35">
      <c r="A71" s="2"/>
      <c r="B71" s="72" t="s">
        <v>511</v>
      </c>
      <c r="C71" s="72" t="s">
        <v>512</v>
      </c>
      <c r="D71" s="72" t="s">
        <v>832</v>
      </c>
      <c r="E71" s="85">
        <v>372937</v>
      </c>
      <c r="F71" s="82">
        <v>406428</v>
      </c>
      <c r="G71" s="20">
        <v>22.069785945</v>
      </c>
      <c r="H71" s="20">
        <v>10.74291497975708</v>
      </c>
      <c r="I71" s="20">
        <v>7.7211445198836053</v>
      </c>
      <c r="J71" s="20">
        <v>9.0848526305982524</v>
      </c>
      <c r="K71" s="20">
        <v>22.409283027000001</v>
      </c>
      <c r="L71" s="20">
        <v>10.506631787611264</v>
      </c>
      <c r="M71" s="20">
        <v>7.5513231373617336</v>
      </c>
      <c r="N71" s="20">
        <v>8.3227198966801659</v>
      </c>
      <c r="O71" s="20">
        <v>22.551465945</v>
      </c>
      <c r="P71" s="20">
        <v>10.319732586169264</v>
      </c>
      <c r="Q71" s="20">
        <v>7.4169950013107915</v>
      </c>
      <c r="R71" s="20">
        <v>8.1321907749945765</v>
      </c>
      <c r="S71" s="20">
        <v>22.700770111000001</v>
      </c>
      <c r="T71" s="20">
        <v>10.121883376860218</v>
      </c>
      <c r="U71" s="20">
        <v>7.2747968790042892</v>
      </c>
      <c r="V71" s="20">
        <v>8.0817390214283442</v>
      </c>
      <c r="W71" s="20">
        <v>22.905472591999999</v>
      </c>
      <c r="X71" s="20">
        <v>10.031079347069792</v>
      </c>
      <c r="Y71" s="20">
        <v>7.2095342348969114</v>
      </c>
      <c r="Z71" s="20">
        <v>7.9326506941714214</v>
      </c>
      <c r="AA71" s="20">
        <v>23.157144940999999</v>
      </c>
      <c r="AB71" s="20">
        <v>9.9127062209797803</v>
      </c>
      <c r="AC71" s="20">
        <v>7.1244571384539448</v>
      </c>
      <c r="AD71" s="20">
        <v>7.658601013370312</v>
      </c>
      <c r="AE71" s="20">
        <v>23.441599893999999</v>
      </c>
      <c r="AF71" s="20">
        <v>9.7800020678025987</v>
      </c>
      <c r="AG71" s="20">
        <v>7.0290800506709283</v>
      </c>
      <c r="AH71" s="20">
        <v>7.2852316359716998</v>
      </c>
      <c r="AI71" s="20">
        <v>23.71889286</v>
      </c>
      <c r="AJ71" s="20">
        <v>9.7174515098034142</v>
      </c>
      <c r="AK71" s="20">
        <v>6.9841237330400876</v>
      </c>
      <c r="AL71" s="20">
        <v>6.8137932696626375</v>
      </c>
      <c r="AM71" s="20">
        <v>23.946760767999997</v>
      </c>
      <c r="AN71" s="20">
        <v>9.6088264784035022</v>
      </c>
      <c r="AO71" s="20">
        <v>6.9060527841871924</v>
      </c>
      <c r="AP71" s="20">
        <v>6.2698463318837625</v>
      </c>
      <c r="AQ71" s="20">
        <v>24.098159308</v>
      </c>
      <c r="AR71" s="20">
        <v>9.4624041717137892</v>
      </c>
      <c r="AS71" s="20">
        <v>6.8008161893694643</v>
      </c>
      <c r="AT71" s="20">
        <v>5.5545581425525761</v>
      </c>
      <c r="AU71" s="20">
        <v>24.63171822</v>
      </c>
      <c r="AV71" s="20">
        <v>8.6624373189921542</v>
      </c>
      <c r="AW71" s="20">
        <v>6.2258642612737018</v>
      </c>
      <c r="AX71" s="20">
        <v>1.5120645924623126</v>
      </c>
      <c r="AY71" s="20">
        <v>25.227692812000001</v>
      </c>
      <c r="AZ71" s="20">
        <v>7.8211730018988339</v>
      </c>
      <c r="BA71" s="20">
        <v>5.6212310324025569</v>
      </c>
      <c r="BB71" s="20">
        <v>-2.8748082408747031</v>
      </c>
      <c r="BC71" s="20">
        <v>25.667521461</v>
      </c>
      <c r="BD71" s="20">
        <v>7.1741044866390329</v>
      </c>
      <c r="BE71" s="20">
        <v>5.1561701499510413</v>
      </c>
      <c r="BF71" s="20">
        <v>-6.1275171725344642</v>
      </c>
      <c r="BG71" s="20">
        <v>26.005637995000001</v>
      </c>
      <c r="BH71" s="20">
        <v>7.6538619208732221</v>
      </c>
      <c r="BI71" s="20">
        <v>5.500981264177554</v>
      </c>
      <c r="BJ71" s="20">
        <v>-8.8864856640380587</v>
      </c>
      <c r="BK71" s="20">
        <v>26.219555812999999</v>
      </c>
      <c r="BL71" s="20">
        <v>8.2999872917987201</v>
      </c>
      <c r="BM71" s="20">
        <v>5.9653642902258506</v>
      </c>
      <c r="BN71" s="20">
        <v>-10.654768751057457</v>
      </c>
      <c r="BO71" s="23">
        <v>22.043504759000001</v>
      </c>
      <c r="BP71" s="23">
        <v>10.742914979757085</v>
      </c>
      <c r="BQ71" s="23">
        <v>7.7211445198836088</v>
      </c>
      <c r="BR71" s="23">
        <v>9.0848526305982524</v>
      </c>
      <c r="BS71" s="23">
        <v>22.274346969</v>
      </c>
      <c r="BT71" s="23">
        <v>10.650903648877643</v>
      </c>
      <c r="BU71" s="23">
        <v>7.6550141647122532</v>
      </c>
      <c r="BV71" s="23">
        <v>8.8115870568000059</v>
      </c>
      <c r="BW71" s="23">
        <v>22.403498275</v>
      </c>
      <c r="BX71" s="23">
        <v>10.584211946050813</v>
      </c>
      <c r="BY71" s="23">
        <v>7.6070815247562109</v>
      </c>
      <c r="BZ71" s="23">
        <v>8.7010465077245716</v>
      </c>
      <c r="CA71" s="23">
        <v>22.511269925000001</v>
      </c>
      <c r="CB71" s="23">
        <v>10.517295543015376</v>
      </c>
      <c r="CC71" s="23">
        <v>7.5589873883359777</v>
      </c>
      <c r="CD71" s="23">
        <v>8.6317511369814817</v>
      </c>
      <c r="CE71" s="23">
        <v>22.640526251000001</v>
      </c>
      <c r="CF71" s="23">
        <v>10.453259388108567</v>
      </c>
      <c r="CG71" s="23">
        <v>7.5129633429567884</v>
      </c>
      <c r="CH71" s="23">
        <v>8.5256801733817422</v>
      </c>
      <c r="CI71" s="23">
        <v>22.786319829</v>
      </c>
      <c r="CJ71" s="23">
        <v>10.35872869125372</v>
      </c>
      <c r="CK71" s="23">
        <v>7.4450222698535473</v>
      </c>
      <c r="CL71" s="23">
        <v>8.3943320528504906</v>
      </c>
      <c r="CM71" s="23">
        <v>22.967649327</v>
      </c>
      <c r="CN71" s="23">
        <v>10.300299827916453</v>
      </c>
      <c r="CO71" s="23">
        <v>7.4030282953308353</v>
      </c>
      <c r="CP71" s="23">
        <v>8.2081291639685308</v>
      </c>
      <c r="CQ71" s="23">
        <v>23.184925214</v>
      </c>
      <c r="CR71" s="23">
        <v>10.194629447992066</v>
      </c>
      <c r="CS71" s="23">
        <v>7.3270809126693708</v>
      </c>
      <c r="CT71" s="23">
        <v>7.8995433367193559</v>
      </c>
      <c r="CU71" s="23">
        <v>23.375642282000001</v>
      </c>
      <c r="CV71" s="23">
        <v>10.087794712441205</v>
      </c>
      <c r="CW71" s="23">
        <v>7.2502966846934376</v>
      </c>
      <c r="CX71" s="23">
        <v>7.5835130468680951</v>
      </c>
      <c r="CY71" s="23">
        <v>23.587491416999999</v>
      </c>
      <c r="CZ71" s="23">
        <v>9.9620068547485019</v>
      </c>
      <c r="DA71" s="23">
        <v>7.1598904746543557</v>
      </c>
      <c r="DB71" s="23">
        <v>7.1699003513527479</v>
      </c>
      <c r="DC71" s="23">
        <v>24.222604962999998</v>
      </c>
      <c r="DD71" s="23">
        <v>9.5277941288906316</v>
      </c>
      <c r="DE71" s="23">
        <v>6.8478132390959834</v>
      </c>
      <c r="DF71" s="23">
        <v>5.597699198241564</v>
      </c>
      <c r="DG71" s="23">
        <v>24.728171980999999</v>
      </c>
      <c r="DH71" s="23">
        <v>8.8859550057233765</v>
      </c>
      <c r="DI71" s="23">
        <v>6.3865108237061321</v>
      </c>
      <c r="DJ71" s="23">
        <v>2.7802995414342746</v>
      </c>
      <c r="DK71" s="23">
        <v>25.082862272</v>
      </c>
      <c r="DL71" s="23">
        <v>8.1899937732173136</v>
      </c>
      <c r="DM71" s="23">
        <v>5.8863097826906206</v>
      </c>
      <c r="DN71" s="23">
        <v>-4.8126613706006793E-2</v>
      </c>
      <c r="DO71" s="23">
        <v>25.418121581000001</v>
      </c>
      <c r="DP71" s="23">
        <v>8.5120776904274003</v>
      </c>
      <c r="DQ71" s="23">
        <v>6.1177978357000038</v>
      </c>
      <c r="DR71" s="23">
        <v>-2.7183640404463993</v>
      </c>
      <c r="DS71" s="23">
        <v>25.623715181999998</v>
      </c>
      <c r="DT71" s="23">
        <v>9.18932411919468</v>
      </c>
      <c r="DU71" s="23">
        <v>6.6045481787810454</v>
      </c>
      <c r="DV71" s="23">
        <v>-4.2534000084005719</v>
      </c>
      <c r="DW71" s="25">
        <v>22.075644228999998</v>
      </c>
      <c r="DX71" s="25">
        <v>10.74291497975708</v>
      </c>
      <c r="DY71" s="25">
        <v>7.7211445198836053</v>
      </c>
      <c r="DZ71" s="25">
        <v>9.0848526305982524</v>
      </c>
      <c r="EA71" s="25">
        <v>22.355441053</v>
      </c>
      <c r="EB71" s="25">
        <v>10.457962816077847</v>
      </c>
      <c r="EC71" s="25">
        <v>7.5163437892470268</v>
      </c>
      <c r="ED71" s="25">
        <v>8.2211414078708671</v>
      </c>
      <c r="EE71" s="25">
        <v>22.503264989999998</v>
      </c>
      <c r="EF71" s="25">
        <v>10.205349948020846</v>
      </c>
      <c r="EG71" s="25">
        <v>7.3347859471226453</v>
      </c>
      <c r="EH71" s="25">
        <v>8.0242984084884981</v>
      </c>
      <c r="EI71" s="25">
        <v>22.630472455</v>
      </c>
      <c r="EJ71" s="25">
        <v>9.9885799695211563</v>
      </c>
      <c r="EK71" s="25">
        <v>7.17898909545604</v>
      </c>
      <c r="EL71" s="25">
        <v>7.9956702816167642</v>
      </c>
      <c r="EM71" s="25">
        <v>22.805387590999999</v>
      </c>
      <c r="EN71" s="25">
        <v>9.9386512023065272</v>
      </c>
      <c r="EO71" s="25">
        <v>7.1431043073803462</v>
      </c>
      <c r="EP71" s="25">
        <v>7.8761661712211488</v>
      </c>
      <c r="EQ71" s="25">
        <v>23.016848261</v>
      </c>
      <c r="ER71" s="25">
        <v>9.7837371917547529</v>
      </c>
      <c r="ES71" s="25">
        <v>7.0317645577985193</v>
      </c>
      <c r="ET71" s="25">
        <v>7.7402734260847907</v>
      </c>
      <c r="EU71" s="25">
        <v>23.271322593000001</v>
      </c>
      <c r="EV71" s="25">
        <v>9.82119398172531</v>
      </c>
      <c r="EW71" s="25">
        <v>7.0586854902603831</v>
      </c>
      <c r="EX71" s="25">
        <v>7.6094039154709989</v>
      </c>
      <c r="EY71" s="25">
        <v>23.541537141999999</v>
      </c>
      <c r="EZ71" s="25">
        <v>9.7343566059041198</v>
      </c>
      <c r="FA71" s="25">
        <v>6.9962737584626122</v>
      </c>
      <c r="FB71" s="25">
        <v>7.2700624975988131</v>
      </c>
      <c r="FC71" s="25">
        <v>23.785826030999999</v>
      </c>
      <c r="FD71" s="25">
        <v>9.619963753196128</v>
      </c>
      <c r="FE71" s="25">
        <v>6.9140573628693804</v>
      </c>
      <c r="FF71" s="25">
        <v>6.8743733407032117</v>
      </c>
      <c r="FG71" s="25">
        <v>24.015545189000001</v>
      </c>
      <c r="FH71" s="25">
        <v>9.4950464992701686</v>
      </c>
      <c r="FI71" s="25">
        <v>6.8242768728993175</v>
      </c>
      <c r="FJ71" s="25">
        <v>6.4373910918904773</v>
      </c>
      <c r="FK71" s="25">
        <v>24.553928387999999</v>
      </c>
      <c r="FL71" s="25">
        <v>8.6307721843020193</v>
      </c>
      <c r="FM71" s="25">
        <v>6.2031059054973783</v>
      </c>
      <c r="FN71" s="25">
        <v>2.4483931812662796</v>
      </c>
      <c r="FO71" s="25">
        <v>25.169824877</v>
      </c>
      <c r="FP71" s="25">
        <v>7.5884989541370471</v>
      </c>
      <c r="FQ71" s="25">
        <v>5.4540036130121745</v>
      </c>
      <c r="FR71" s="25">
        <v>-2.5270780715186518</v>
      </c>
      <c r="FS71" s="25">
        <v>25.608565323999997</v>
      </c>
      <c r="FT71" s="25">
        <v>6.7885865790664903</v>
      </c>
      <c r="FU71" s="25">
        <v>4.8790908390768859</v>
      </c>
      <c r="FV71" s="25">
        <v>-6.3800188428220963</v>
      </c>
      <c r="FW71" s="25">
        <v>25.899456637</v>
      </c>
      <c r="FX71" s="25">
        <v>7.0438722568795864</v>
      </c>
      <c r="FY71" s="25">
        <v>5.0625696821995865</v>
      </c>
      <c r="FZ71" s="25">
        <v>-9.7348419576087366</v>
      </c>
      <c r="GA71" s="25">
        <v>26.061401119999999</v>
      </c>
      <c r="GB71" s="25">
        <v>7.6176581168775099</v>
      </c>
      <c r="GC71" s="25">
        <v>5.4749608774066294</v>
      </c>
      <c r="GD71" s="25">
        <v>-11.849526544022986</v>
      </c>
      <c r="GE71" s="26">
        <v>22.076291877999999</v>
      </c>
      <c r="GF71" s="26">
        <v>10.742914979757085</v>
      </c>
      <c r="GG71" s="26">
        <v>7.7211445198836088</v>
      </c>
      <c r="GH71" s="26">
        <v>9.0848526305982524</v>
      </c>
      <c r="GI71" s="26">
        <v>22.335357427999998</v>
      </c>
      <c r="GJ71" s="26">
        <v>10.56757243779248</v>
      </c>
      <c r="GK71" s="26">
        <v>7.5951223825453225</v>
      </c>
      <c r="GL71" s="26">
        <v>8.7100084393002035</v>
      </c>
      <c r="GM71" s="26">
        <v>22.438033043000001</v>
      </c>
      <c r="GN71" s="26">
        <v>10.337881433959133</v>
      </c>
      <c r="GO71" s="26">
        <v>7.430038935561317</v>
      </c>
      <c r="GP71" s="26">
        <v>8.622341202605238</v>
      </c>
      <c r="GQ71" s="26">
        <v>22.560783727</v>
      </c>
      <c r="GR71" s="26">
        <v>10.188389127959752</v>
      </c>
      <c r="GS71" s="26">
        <v>7.3225958717926067</v>
      </c>
      <c r="GT71" s="26">
        <v>8.6033162926853439</v>
      </c>
      <c r="GU71" s="26">
        <v>22.746473429999998</v>
      </c>
      <c r="GV71" s="26">
        <v>10.032120282156979</v>
      </c>
      <c r="GW71" s="26">
        <v>7.2102823754396921</v>
      </c>
      <c r="GX71" s="26">
        <v>8.4690472195115927</v>
      </c>
      <c r="GY71" s="26">
        <v>22.996502652</v>
      </c>
      <c r="GZ71" s="26">
        <v>10.056527397641743</v>
      </c>
      <c r="HA71" s="26">
        <v>7.2278242499054626</v>
      </c>
      <c r="HB71" s="26">
        <v>8.2590696581292455</v>
      </c>
      <c r="HC71" s="26">
        <v>23.327721007000001</v>
      </c>
      <c r="HD71" s="26">
        <v>10.012542855261389</v>
      </c>
      <c r="HE71" s="26">
        <v>7.1962116932577009</v>
      </c>
      <c r="HF71" s="26">
        <v>7.7832091163263524</v>
      </c>
      <c r="HG71" s="26">
        <v>23.596252489999998</v>
      </c>
      <c r="HH71" s="26">
        <v>9.787171002111382</v>
      </c>
      <c r="HI71" s="26">
        <v>7.0342325049122545</v>
      </c>
      <c r="HJ71" s="26">
        <v>6.7183135503330682</v>
      </c>
      <c r="HK71" s="26">
        <v>23.781321032000001</v>
      </c>
      <c r="HL71" s="26">
        <v>9.5175116874235481</v>
      </c>
      <c r="HM71" s="26">
        <v>6.8404230459562063</v>
      </c>
      <c r="HN71" s="26">
        <v>5.5325457889342857</v>
      </c>
      <c r="HO71" s="26">
        <v>23.97256849</v>
      </c>
      <c r="HP71" s="26">
        <v>9.2113557196408937</v>
      </c>
      <c r="HQ71" s="26">
        <v>6.6203827238156183</v>
      </c>
      <c r="HR71" s="26">
        <v>4.2092275621701845</v>
      </c>
      <c r="HS71" s="26">
        <v>24.558956197999997</v>
      </c>
      <c r="HT71" s="26">
        <v>8.1313468157159203</v>
      </c>
      <c r="HU71" s="26">
        <v>5.8441590595979607</v>
      </c>
      <c r="HV71" s="26">
        <v>-0.2222433431830666</v>
      </c>
      <c r="HW71" s="26">
        <v>25.101455076999997</v>
      </c>
      <c r="HX71" s="26">
        <v>7.2857599002183306</v>
      </c>
      <c r="HY71" s="26">
        <v>5.2364190941433399</v>
      </c>
      <c r="HZ71" s="26">
        <v>-4.5777875297582398</v>
      </c>
      <c r="IA71" s="26">
        <v>25.410379673000001</v>
      </c>
      <c r="IB71" s="26">
        <v>6.7709368795644478</v>
      </c>
      <c r="IC71" s="26">
        <v>4.8664056525288615</v>
      </c>
      <c r="ID71" s="26">
        <v>-7.7473853510416539</v>
      </c>
      <c r="IE71" s="26">
        <v>25.606612515999998</v>
      </c>
      <c r="IF71" s="26">
        <v>8.1583474637623077</v>
      </c>
      <c r="IG71" s="26">
        <v>5.8635649569814463</v>
      </c>
      <c r="IH71" s="26">
        <v>-9.92492550483637</v>
      </c>
      <c r="II71" s="26">
        <v>25.539519892000001</v>
      </c>
      <c r="IJ71" s="26">
        <v>7.9679644750918968</v>
      </c>
      <c r="IK71" s="26">
        <v>5.7267329544549908</v>
      </c>
      <c r="IL71" s="26">
        <v>-9.9883832432212465</v>
      </c>
      <c r="IM71" s="27">
        <v>22.068897766999999</v>
      </c>
      <c r="IN71" s="27">
        <v>10.74291497975708</v>
      </c>
      <c r="IO71" s="27">
        <v>7.7211445198836053</v>
      </c>
      <c r="IP71" s="27">
        <v>9.0848526305982524</v>
      </c>
      <c r="IQ71" s="27">
        <v>22.332747138999999</v>
      </c>
      <c r="IR71" s="27">
        <v>10.589584225939818</v>
      </c>
      <c r="IS71" s="27">
        <v>7.6109426880905975</v>
      </c>
      <c r="IT71" s="27">
        <v>8.6586575272154889</v>
      </c>
      <c r="IU71" s="27">
        <v>22.457430884000001</v>
      </c>
      <c r="IV71" s="27">
        <v>10.426910554962367</v>
      </c>
      <c r="IW71" s="27">
        <v>7.4940259177760566</v>
      </c>
      <c r="IX71" s="27">
        <v>8.5658557788214651</v>
      </c>
      <c r="IY71" s="27">
        <v>22.55301712</v>
      </c>
      <c r="IZ71" s="27">
        <v>10.253487762456233</v>
      </c>
      <c r="JA71" s="27">
        <v>7.3693835421727147</v>
      </c>
      <c r="JB71" s="27">
        <v>8.5840190455146583</v>
      </c>
      <c r="JC71" s="27">
        <v>22.67184924</v>
      </c>
      <c r="JD71" s="27">
        <v>10.146983954595232</v>
      </c>
      <c r="JE71" s="27">
        <v>7.2928371584433247</v>
      </c>
      <c r="JF71" s="27">
        <v>8.5758432676195593</v>
      </c>
      <c r="JG71" s="27">
        <v>22.835876065000001</v>
      </c>
      <c r="JH71" s="27">
        <v>10.104709297357324</v>
      </c>
      <c r="JI71" s="27">
        <v>7.2624535299144304</v>
      </c>
      <c r="JJ71" s="27">
        <v>8.5387542631236713</v>
      </c>
      <c r="JK71" s="27">
        <v>23.052020061</v>
      </c>
      <c r="JL71" s="27">
        <v>9.9710415707266566</v>
      </c>
      <c r="JM71" s="27">
        <v>7.1663839029179952</v>
      </c>
      <c r="JN71" s="27">
        <v>8.4065658804461929</v>
      </c>
      <c r="JO71" s="27">
        <v>23.313507538</v>
      </c>
      <c r="JP71" s="27">
        <v>9.9504081603801868</v>
      </c>
      <c r="JQ71" s="27">
        <v>7.1515542646379426</v>
      </c>
      <c r="JR71" s="27">
        <v>8.1060739507856905</v>
      </c>
      <c r="JS71" s="27">
        <v>23.542372144999998</v>
      </c>
      <c r="JT71" s="27">
        <v>9.8672344065941076</v>
      </c>
      <c r="JU71" s="27">
        <v>7.0917756501321376</v>
      </c>
      <c r="JV71" s="27">
        <v>7.6674918679148352</v>
      </c>
      <c r="JW71" s="27">
        <v>23.792666953999998</v>
      </c>
      <c r="JX71" s="27">
        <v>9.7673904915776308</v>
      </c>
      <c r="JY71" s="27">
        <v>7.0200158625208777</v>
      </c>
      <c r="JZ71" s="27">
        <v>7.1865640349919282</v>
      </c>
      <c r="KA71" s="27">
        <v>24.388926869999999</v>
      </c>
      <c r="KB71" s="27">
        <v>9.2351949133259374</v>
      </c>
      <c r="KC71" s="27">
        <v>6.6375164217017648</v>
      </c>
      <c r="KD71" s="27">
        <v>4.6095756947128379</v>
      </c>
      <c r="KE71" s="27">
        <v>24.888021465000001</v>
      </c>
      <c r="KF71" s="27">
        <v>8.5834413200732627</v>
      </c>
      <c r="KG71" s="27">
        <v>6.1690882814493584</v>
      </c>
      <c r="KH71" s="27">
        <v>1.042252782541027</v>
      </c>
      <c r="KI71" s="27">
        <v>25.251123831999998</v>
      </c>
      <c r="KJ71" s="27">
        <v>8.0848312137122651</v>
      </c>
      <c r="KK71" s="27">
        <v>5.8107273805633248</v>
      </c>
      <c r="KL71" s="27">
        <v>-1.6028000841047785</v>
      </c>
      <c r="KM71" s="27">
        <v>25.515079552</v>
      </c>
      <c r="KN71" s="27">
        <v>8.7088454680057552</v>
      </c>
      <c r="KO71" s="27">
        <v>6.2592187117286766</v>
      </c>
      <c r="KP71" s="27">
        <v>-3.7736152141604649</v>
      </c>
      <c r="KQ71" s="27">
        <v>25.598544609999998</v>
      </c>
      <c r="KR71" s="27">
        <v>9.5170486606000164</v>
      </c>
      <c r="KS71" s="27">
        <v>6.840090259461312</v>
      </c>
      <c r="KT71" s="133">
        <v>-4.7607708493398491</v>
      </c>
      <c r="KU71" s="149">
        <v>22.068897766999999</v>
      </c>
      <c r="KV71" s="149">
        <v>10.742914979757085</v>
      </c>
      <c r="KW71" s="149">
        <v>7.7211445198836088</v>
      </c>
      <c r="KX71" s="149">
        <v>9.0848526305982524</v>
      </c>
      <c r="KY71" s="149">
        <v>22.288029795</v>
      </c>
      <c r="KZ71" s="149">
        <v>10.475597332264016</v>
      </c>
      <c r="LA71" s="149">
        <v>7.5290180632469799</v>
      </c>
      <c r="LB71" s="149">
        <v>8.343075798158802</v>
      </c>
      <c r="LC71" s="149">
        <v>22.416959200999997</v>
      </c>
      <c r="LD71" s="149">
        <v>10.210056356683225</v>
      </c>
      <c r="LE71" s="149">
        <v>7.3381685356957034</v>
      </c>
      <c r="LF71" s="149">
        <v>8.1354741623139759</v>
      </c>
      <c r="LG71" s="149">
        <v>22.540048099</v>
      </c>
      <c r="LH71" s="149">
        <v>10.077279061720743</v>
      </c>
      <c r="LI71" s="149">
        <v>7.2427388794714558</v>
      </c>
      <c r="LJ71" s="149">
        <v>8.0578346603604505</v>
      </c>
      <c r="LK71" s="149">
        <v>22.712571904000001</v>
      </c>
      <c r="LL71" s="149">
        <v>9.889806139113599</v>
      </c>
      <c r="LM71" s="149">
        <v>7.1079983987227715</v>
      </c>
      <c r="LN71" s="149">
        <v>7.8727261434327822</v>
      </c>
      <c r="LO71" s="149">
        <v>22.917297113</v>
      </c>
      <c r="LP71" s="149">
        <v>9.9336136950199219</v>
      </c>
      <c r="LQ71" s="149">
        <v>7.1394837517068499</v>
      </c>
      <c r="LR71" s="149">
        <v>7.6762243850104568</v>
      </c>
      <c r="LS71" s="149">
        <v>23.188566046999998</v>
      </c>
      <c r="LT71" s="149">
        <v>9.8404643523080484</v>
      </c>
      <c r="LU71" s="149">
        <v>7.0725354850245052</v>
      </c>
      <c r="LV71" s="149">
        <v>6.9640696710597378</v>
      </c>
      <c r="LW71" s="149">
        <v>23.562931372999998</v>
      </c>
      <c r="LX71" s="149">
        <v>9.5645764751690834</v>
      </c>
      <c r="LY71" s="149">
        <v>6.8742494355967914</v>
      </c>
      <c r="LZ71" s="149">
        <v>5.6474066419737543</v>
      </c>
      <c r="MA71" s="149">
        <v>23.895286294999998</v>
      </c>
      <c r="MB71" s="149">
        <v>9.263964949043757</v>
      </c>
      <c r="MC71" s="149">
        <v>6.6581940128432828</v>
      </c>
      <c r="MD71" s="149">
        <v>4.2869231601817646</v>
      </c>
      <c r="ME71" s="149">
        <v>24.095704939000001</v>
      </c>
      <c r="MF71" s="149">
        <v>8.9399946119336313</v>
      </c>
      <c r="MG71" s="149">
        <v>6.4253501527088472</v>
      </c>
      <c r="MH71" s="149">
        <v>2.8973770401067327</v>
      </c>
      <c r="MI71" s="149">
        <v>24.713772452999997</v>
      </c>
      <c r="MJ71" s="149">
        <v>7.8583553902960483</v>
      </c>
      <c r="MK71" s="149">
        <v>5.6479547470507976</v>
      </c>
      <c r="ML71" s="149">
        <v>-1.7367523455548763</v>
      </c>
      <c r="MM71" s="149">
        <v>25.305443854</v>
      </c>
      <c r="MN71" s="149">
        <v>6.9123660902377289</v>
      </c>
      <c r="MO71" s="149">
        <v>4.9680536109274076</v>
      </c>
      <c r="MP71" s="149">
        <v>-6.3371809975050866</v>
      </c>
      <c r="MQ71" s="149">
        <v>25.706939755000001</v>
      </c>
      <c r="MR71" s="149">
        <v>6.3756307826655858</v>
      </c>
      <c r="MS71" s="149">
        <v>4.5822913772601348</v>
      </c>
      <c r="MT71" s="149">
        <v>-9.6070827585810683</v>
      </c>
      <c r="MU71" s="149">
        <v>25.910151861999999</v>
      </c>
      <c r="MV71" s="149">
        <v>7.701562392243285</v>
      </c>
      <c r="MW71" s="149">
        <v>5.5352645321554554</v>
      </c>
      <c r="MX71" s="149">
        <v>-12.083072585124981</v>
      </c>
      <c r="MY71" s="149">
        <v>25.866472474999998</v>
      </c>
      <c r="MZ71" s="149">
        <v>7.4487576356199554</v>
      </c>
      <c r="NA71" s="149">
        <v>5.3535687759402402</v>
      </c>
      <c r="NB71" s="149">
        <v>-12.502213519712953</v>
      </c>
      <c r="ND71" s="97"/>
    </row>
    <row r="72" spans="1:368" ht="15" thickBot="1" x14ac:dyDescent="0.35">
      <c r="A72" s="2"/>
      <c r="B72" s="72" t="s">
        <v>513</v>
      </c>
      <c r="C72" s="72" t="s">
        <v>429</v>
      </c>
      <c r="D72" s="72" t="s">
        <v>826</v>
      </c>
      <c r="E72" s="85">
        <v>384064</v>
      </c>
      <c r="F72" s="82">
        <v>398635</v>
      </c>
      <c r="G72" s="20">
        <v>3.0315251069689952</v>
      </c>
      <c r="H72" s="20">
        <v>0.49174311926605968</v>
      </c>
      <c r="I72" s="20">
        <v>0.35871975920849208</v>
      </c>
      <c r="J72" s="20">
        <v>3.0315251069689952</v>
      </c>
      <c r="K72" s="20">
        <v>2.6914375645502386</v>
      </c>
      <c r="L72" s="20">
        <v>0.43657758276824887</v>
      </c>
      <c r="M72" s="20">
        <v>0.31847726837580376</v>
      </c>
      <c r="N72" s="20">
        <v>2.6914375645502386</v>
      </c>
      <c r="O72" s="20">
        <v>2.6914375645502386</v>
      </c>
      <c r="P72" s="20">
        <v>0.43657758276824887</v>
      </c>
      <c r="Q72" s="20">
        <v>0.31847726837580376</v>
      </c>
      <c r="R72" s="20">
        <v>2.6914375645502386</v>
      </c>
      <c r="S72" s="20">
        <v>2.6914375645502386</v>
      </c>
      <c r="T72" s="20">
        <v>0.43657758276824887</v>
      </c>
      <c r="U72" s="20">
        <v>0.31847726837580376</v>
      </c>
      <c r="V72" s="20">
        <v>2.6914375645502386</v>
      </c>
      <c r="W72" s="20">
        <v>2.6914375645502386</v>
      </c>
      <c r="X72" s="20">
        <v>0.43657758276824887</v>
      </c>
      <c r="Y72" s="20">
        <v>0.31847726837580376</v>
      </c>
      <c r="Z72" s="20">
        <v>2.6914375645502386</v>
      </c>
      <c r="AA72" s="20">
        <v>2.6914375645502386</v>
      </c>
      <c r="AB72" s="20">
        <v>0.43657758276824887</v>
      </c>
      <c r="AC72" s="20">
        <v>0.31847726837580376</v>
      </c>
      <c r="AD72" s="20">
        <v>2.6914375645502386</v>
      </c>
      <c r="AE72" s="20">
        <v>2.6914375645502386</v>
      </c>
      <c r="AF72" s="20">
        <v>0.43657758276824887</v>
      </c>
      <c r="AG72" s="20">
        <v>0.31847726837580376</v>
      </c>
      <c r="AH72" s="20">
        <v>2.6914375645502386</v>
      </c>
      <c r="AI72" s="20">
        <v>2.6914375645502386</v>
      </c>
      <c r="AJ72" s="20">
        <v>0.43657758276824887</v>
      </c>
      <c r="AK72" s="20">
        <v>0.31847726837580376</v>
      </c>
      <c r="AL72" s="20">
        <v>2.6914375645502386</v>
      </c>
      <c r="AM72" s="20">
        <v>2.6914375645502386</v>
      </c>
      <c r="AN72" s="20">
        <v>0.43657758276824887</v>
      </c>
      <c r="AO72" s="20">
        <v>0.31847726837580376</v>
      </c>
      <c r="AP72" s="20">
        <v>2.6914375645502386</v>
      </c>
      <c r="AQ72" s="20">
        <v>2.6914375645502386</v>
      </c>
      <c r="AR72" s="20">
        <v>0.43657758276824887</v>
      </c>
      <c r="AS72" s="20">
        <v>0.31847726837580376</v>
      </c>
      <c r="AT72" s="20">
        <v>2.6914375645502386</v>
      </c>
      <c r="AU72" s="20">
        <v>2.6914375645502386</v>
      </c>
      <c r="AV72" s="20">
        <v>0.43657758276824887</v>
      </c>
      <c r="AW72" s="20">
        <v>0.31847726837580376</v>
      </c>
      <c r="AX72" s="20">
        <v>2.6914375645502386</v>
      </c>
      <c r="AY72" s="20">
        <v>2.6914375645502386</v>
      </c>
      <c r="AZ72" s="20">
        <v>0.43657758276824887</v>
      </c>
      <c r="BA72" s="20">
        <v>0.31847726837580376</v>
      </c>
      <c r="BB72" s="20">
        <v>2.6914375645502386</v>
      </c>
      <c r="BC72" s="20">
        <v>2.6914375645502386</v>
      </c>
      <c r="BD72" s="20">
        <v>0.43657758276824887</v>
      </c>
      <c r="BE72" s="20">
        <v>0.31847726837580376</v>
      </c>
      <c r="BF72" s="20">
        <v>2.6914375645502386</v>
      </c>
      <c r="BG72" s="20">
        <v>2.6914375645502386</v>
      </c>
      <c r="BH72" s="20">
        <v>0.43657758276824887</v>
      </c>
      <c r="BI72" s="20">
        <v>0.31847726837580376</v>
      </c>
      <c r="BJ72" s="20">
        <v>2.6914375645502386</v>
      </c>
      <c r="BK72" s="20">
        <v>2.6914375645502386</v>
      </c>
      <c r="BL72" s="20">
        <v>0.43657758276824887</v>
      </c>
      <c r="BM72" s="20">
        <v>0.31847726837580376</v>
      </c>
      <c r="BN72" s="20">
        <v>2.6914375645502386</v>
      </c>
      <c r="BO72" s="23">
        <v>3.0315251069689952</v>
      </c>
      <c r="BP72" s="23">
        <v>0.49174311926605968</v>
      </c>
      <c r="BQ72" s="23">
        <v>0.35871975920849208</v>
      </c>
      <c r="BR72" s="23">
        <v>3.0315251069689952</v>
      </c>
      <c r="BS72" s="23">
        <v>1.3249730251902121</v>
      </c>
      <c r="BT72" s="23">
        <v>0.21492362601669393</v>
      </c>
      <c r="BU72" s="23">
        <v>0.15678379290389338</v>
      </c>
      <c r="BV72" s="23">
        <v>1.3249730251902121</v>
      </c>
      <c r="BW72" s="23">
        <v>2.6914375645502386</v>
      </c>
      <c r="BX72" s="23">
        <v>0.43657758276824887</v>
      </c>
      <c r="BY72" s="23">
        <v>0.31847726837580376</v>
      </c>
      <c r="BZ72" s="23">
        <v>2.6914375645502386</v>
      </c>
      <c r="CA72" s="23">
        <v>2.6914375645502386</v>
      </c>
      <c r="CB72" s="23">
        <v>0.43657758276824887</v>
      </c>
      <c r="CC72" s="23">
        <v>0.31847726837580376</v>
      </c>
      <c r="CD72" s="23">
        <v>2.6914375645502386</v>
      </c>
      <c r="CE72" s="23">
        <v>2.6914375645502386</v>
      </c>
      <c r="CF72" s="23">
        <v>0.43657758276824887</v>
      </c>
      <c r="CG72" s="23">
        <v>0.31847726837580376</v>
      </c>
      <c r="CH72" s="23">
        <v>2.6914375645502386</v>
      </c>
      <c r="CI72" s="23">
        <v>2.6914375645502386</v>
      </c>
      <c r="CJ72" s="23">
        <v>0.43657758276824887</v>
      </c>
      <c r="CK72" s="23">
        <v>0.31847726837580376</v>
      </c>
      <c r="CL72" s="23">
        <v>2.6914375645502386</v>
      </c>
      <c r="CM72" s="23">
        <v>2.6914375645502386</v>
      </c>
      <c r="CN72" s="23">
        <v>0.43657758276824887</v>
      </c>
      <c r="CO72" s="23">
        <v>0.31847726837580376</v>
      </c>
      <c r="CP72" s="23">
        <v>2.6914375645502386</v>
      </c>
      <c r="CQ72" s="23">
        <v>2.6914375645502386</v>
      </c>
      <c r="CR72" s="23">
        <v>0.43657758276824887</v>
      </c>
      <c r="CS72" s="23">
        <v>0.31847726837580376</v>
      </c>
      <c r="CT72" s="23">
        <v>2.6914375645502386</v>
      </c>
      <c r="CU72" s="23">
        <v>2.6914375645502386</v>
      </c>
      <c r="CV72" s="23">
        <v>0.43657758276824887</v>
      </c>
      <c r="CW72" s="23">
        <v>0.31847726837580376</v>
      </c>
      <c r="CX72" s="23">
        <v>2.6914375645502386</v>
      </c>
      <c r="CY72" s="23">
        <v>2.6914375645502386</v>
      </c>
      <c r="CZ72" s="23">
        <v>0.43657758276824887</v>
      </c>
      <c r="DA72" s="23">
        <v>0.31847726837580376</v>
      </c>
      <c r="DB72" s="23">
        <v>2.6914375645502386</v>
      </c>
      <c r="DC72" s="23">
        <v>2.6914375645502386</v>
      </c>
      <c r="DD72" s="23">
        <v>0.43657758276824887</v>
      </c>
      <c r="DE72" s="23">
        <v>0.31847726837580376</v>
      </c>
      <c r="DF72" s="23">
        <v>2.6914375645502386</v>
      </c>
      <c r="DG72" s="23">
        <v>2.6914375645502386</v>
      </c>
      <c r="DH72" s="23">
        <v>0.43657758276824887</v>
      </c>
      <c r="DI72" s="23">
        <v>0.31847726837580376</v>
      </c>
      <c r="DJ72" s="23">
        <v>2.6914375645502386</v>
      </c>
      <c r="DK72" s="23">
        <v>2.6914375645502386</v>
      </c>
      <c r="DL72" s="23">
        <v>0.43657758276824887</v>
      </c>
      <c r="DM72" s="23">
        <v>0.31847726837580376</v>
      </c>
      <c r="DN72" s="23">
        <v>2.6914375645502386</v>
      </c>
      <c r="DO72" s="23">
        <v>2.6914375645502386</v>
      </c>
      <c r="DP72" s="23">
        <v>0.43657758276824887</v>
      </c>
      <c r="DQ72" s="23">
        <v>0.31847726837580376</v>
      </c>
      <c r="DR72" s="23">
        <v>2.6914375645502386</v>
      </c>
      <c r="DS72" s="23">
        <v>2.6914375645502386</v>
      </c>
      <c r="DT72" s="23">
        <v>0.43657758276824887</v>
      </c>
      <c r="DU72" s="23">
        <v>0.31847726837580376</v>
      </c>
      <c r="DV72" s="23">
        <v>2.6914375645502386</v>
      </c>
      <c r="DW72" s="25">
        <v>3.0315251069689952</v>
      </c>
      <c r="DX72" s="25">
        <v>0.49174311926605968</v>
      </c>
      <c r="DY72" s="25">
        <v>0.35871975920849208</v>
      </c>
      <c r="DZ72" s="25">
        <v>3.0315251069689952</v>
      </c>
      <c r="EA72" s="25">
        <v>2.6914375645502386</v>
      </c>
      <c r="EB72" s="25">
        <v>0.43657758276824887</v>
      </c>
      <c r="EC72" s="25">
        <v>0.31847726837580376</v>
      </c>
      <c r="ED72" s="25">
        <v>2.6914375645502386</v>
      </c>
      <c r="EE72" s="25">
        <v>2.6914375645502386</v>
      </c>
      <c r="EF72" s="25">
        <v>0.43657758276824887</v>
      </c>
      <c r="EG72" s="25">
        <v>0.31847726837580376</v>
      </c>
      <c r="EH72" s="25">
        <v>2.6914375645502386</v>
      </c>
      <c r="EI72" s="25">
        <v>2.6914375645502386</v>
      </c>
      <c r="EJ72" s="25">
        <v>0.43657758276824887</v>
      </c>
      <c r="EK72" s="25">
        <v>0.31847726837580376</v>
      </c>
      <c r="EL72" s="25">
        <v>2.6914375645502386</v>
      </c>
      <c r="EM72" s="25">
        <v>2.6914375645502386</v>
      </c>
      <c r="EN72" s="25">
        <v>0.43657758276824887</v>
      </c>
      <c r="EO72" s="25">
        <v>0.31847726837580376</v>
      </c>
      <c r="EP72" s="25">
        <v>2.6914375645502386</v>
      </c>
      <c r="EQ72" s="25">
        <v>2.6914375645502386</v>
      </c>
      <c r="ER72" s="25">
        <v>0.43657758276824887</v>
      </c>
      <c r="ES72" s="25">
        <v>0.31847726837580376</v>
      </c>
      <c r="ET72" s="25">
        <v>2.6914375645502386</v>
      </c>
      <c r="EU72" s="25">
        <v>2.6914375645502386</v>
      </c>
      <c r="EV72" s="25">
        <v>0.43657758276824887</v>
      </c>
      <c r="EW72" s="25">
        <v>0.31847726837580376</v>
      </c>
      <c r="EX72" s="25">
        <v>2.6914375645502386</v>
      </c>
      <c r="EY72" s="25">
        <v>2.6914375645502386</v>
      </c>
      <c r="EZ72" s="25">
        <v>0.43657758276824887</v>
      </c>
      <c r="FA72" s="25">
        <v>0.31847726837580376</v>
      </c>
      <c r="FB72" s="25">
        <v>2.6914375645502386</v>
      </c>
      <c r="FC72" s="25">
        <v>2.6914375645502386</v>
      </c>
      <c r="FD72" s="25">
        <v>0.43657758276824887</v>
      </c>
      <c r="FE72" s="25">
        <v>0.31847726837580376</v>
      </c>
      <c r="FF72" s="25">
        <v>2.6914375645502386</v>
      </c>
      <c r="FG72" s="25">
        <v>2.6914375645502386</v>
      </c>
      <c r="FH72" s="25">
        <v>0.43657758276824887</v>
      </c>
      <c r="FI72" s="25">
        <v>0.31847726837580376</v>
      </c>
      <c r="FJ72" s="25">
        <v>2.6914375645502386</v>
      </c>
      <c r="FK72" s="25">
        <v>2.6914375645502386</v>
      </c>
      <c r="FL72" s="25">
        <v>0.43657758276824887</v>
      </c>
      <c r="FM72" s="25">
        <v>0.31847726837580376</v>
      </c>
      <c r="FN72" s="25">
        <v>2.6914375645502386</v>
      </c>
      <c r="FO72" s="25">
        <v>2.6914375645502386</v>
      </c>
      <c r="FP72" s="25">
        <v>0.43657758276824887</v>
      </c>
      <c r="FQ72" s="25">
        <v>0.31847726837580376</v>
      </c>
      <c r="FR72" s="25">
        <v>2.6914375645502386</v>
      </c>
      <c r="FS72" s="25">
        <v>2.6914375645502386</v>
      </c>
      <c r="FT72" s="25">
        <v>0.43657758276824887</v>
      </c>
      <c r="FU72" s="25">
        <v>0.31847726837580376</v>
      </c>
      <c r="FV72" s="25">
        <v>2.6914375645502386</v>
      </c>
      <c r="FW72" s="25">
        <v>2.6914375645502386</v>
      </c>
      <c r="FX72" s="25">
        <v>0.43657758276824887</v>
      </c>
      <c r="FY72" s="25">
        <v>0.31847726837580376</v>
      </c>
      <c r="FZ72" s="25">
        <v>2.6914375645502386</v>
      </c>
      <c r="GA72" s="25">
        <v>2.6914375645502386</v>
      </c>
      <c r="GB72" s="25">
        <v>0.43657758276824887</v>
      </c>
      <c r="GC72" s="25">
        <v>0.31847726837580376</v>
      </c>
      <c r="GD72" s="25">
        <v>2.6914375645502386</v>
      </c>
      <c r="GE72" s="26">
        <v>3.0315251069689602</v>
      </c>
      <c r="GF72" s="26">
        <v>0.49174311926605402</v>
      </c>
      <c r="GG72" s="26">
        <v>0.35871975920848792</v>
      </c>
      <c r="GH72" s="26">
        <v>3.0315251069689602</v>
      </c>
      <c r="GI72" s="26">
        <v>2.6914375645502386</v>
      </c>
      <c r="GJ72" s="26">
        <v>0.43657758276824887</v>
      </c>
      <c r="GK72" s="26">
        <v>0.31847726837580376</v>
      </c>
      <c r="GL72" s="26">
        <v>2.6914375645502386</v>
      </c>
      <c r="GM72" s="26">
        <v>2.6914375645502386</v>
      </c>
      <c r="GN72" s="26">
        <v>0.43657758276824887</v>
      </c>
      <c r="GO72" s="26">
        <v>0.31847726837580376</v>
      </c>
      <c r="GP72" s="26">
        <v>2.6914375645502386</v>
      </c>
      <c r="GQ72" s="26">
        <v>2.6914375645502386</v>
      </c>
      <c r="GR72" s="26">
        <v>0.43657758276824887</v>
      </c>
      <c r="GS72" s="26">
        <v>0.31847726837580376</v>
      </c>
      <c r="GT72" s="26">
        <v>2.6914375645502386</v>
      </c>
      <c r="GU72" s="26">
        <v>2.6914375645502386</v>
      </c>
      <c r="GV72" s="26">
        <v>0.43657758276824887</v>
      </c>
      <c r="GW72" s="26">
        <v>0.31847726837580376</v>
      </c>
      <c r="GX72" s="26">
        <v>2.6914375645502386</v>
      </c>
      <c r="GY72" s="26">
        <v>2.6914375645502386</v>
      </c>
      <c r="GZ72" s="26">
        <v>0.43657758276824887</v>
      </c>
      <c r="HA72" s="26">
        <v>0.31847726837580376</v>
      </c>
      <c r="HB72" s="26">
        <v>2.6914375645502386</v>
      </c>
      <c r="HC72" s="26">
        <v>2.6914375645502386</v>
      </c>
      <c r="HD72" s="26">
        <v>0.43657758276824887</v>
      </c>
      <c r="HE72" s="26">
        <v>0.31847726837580376</v>
      </c>
      <c r="HF72" s="26">
        <v>2.6914375645502386</v>
      </c>
      <c r="HG72" s="26">
        <v>2.6914375645502386</v>
      </c>
      <c r="HH72" s="26">
        <v>0.43657758276824887</v>
      </c>
      <c r="HI72" s="26">
        <v>0.31847726837580376</v>
      </c>
      <c r="HJ72" s="26">
        <v>2.6914375645502386</v>
      </c>
      <c r="HK72" s="26">
        <v>2.6914375645502386</v>
      </c>
      <c r="HL72" s="26">
        <v>0.43657758276824887</v>
      </c>
      <c r="HM72" s="26">
        <v>0.31847726837580376</v>
      </c>
      <c r="HN72" s="26">
        <v>2.6914375645502386</v>
      </c>
      <c r="HO72" s="26">
        <v>2.6914375645502386</v>
      </c>
      <c r="HP72" s="26">
        <v>0.43657758276824887</v>
      </c>
      <c r="HQ72" s="26">
        <v>0.31847726837580376</v>
      </c>
      <c r="HR72" s="26">
        <v>2.6914375645502386</v>
      </c>
      <c r="HS72" s="26">
        <v>2.6914375645502386</v>
      </c>
      <c r="HT72" s="26">
        <v>0.43657758276824887</v>
      </c>
      <c r="HU72" s="26">
        <v>0.31847726837580376</v>
      </c>
      <c r="HV72" s="26">
        <v>2.6914375645502386</v>
      </c>
      <c r="HW72" s="26">
        <v>2.6914375645502386</v>
      </c>
      <c r="HX72" s="26">
        <v>0.43657758276824887</v>
      </c>
      <c r="HY72" s="26">
        <v>0.31847726837580376</v>
      </c>
      <c r="HZ72" s="26">
        <v>2.6914375645502386</v>
      </c>
      <c r="IA72" s="26">
        <v>2.6914375645502386</v>
      </c>
      <c r="IB72" s="26">
        <v>0.43657758276824887</v>
      </c>
      <c r="IC72" s="26">
        <v>0.31847726837580376</v>
      </c>
      <c r="ID72" s="26">
        <v>2.6914375645502386</v>
      </c>
      <c r="IE72" s="26">
        <v>2.6914375645502386</v>
      </c>
      <c r="IF72" s="26">
        <v>0.43657758276824887</v>
      </c>
      <c r="IG72" s="26">
        <v>0.31847726837580376</v>
      </c>
      <c r="IH72" s="26">
        <v>2.6914375645502386</v>
      </c>
      <c r="II72" s="26">
        <v>2.6914375645502386</v>
      </c>
      <c r="IJ72" s="26">
        <v>0.43657758276824887</v>
      </c>
      <c r="IK72" s="26">
        <v>0.31847726837580376</v>
      </c>
      <c r="IL72" s="26">
        <v>2.6914375645502386</v>
      </c>
      <c r="IM72" s="27">
        <v>3.0315251069689952</v>
      </c>
      <c r="IN72" s="27">
        <v>0.49174311926605968</v>
      </c>
      <c r="IO72" s="27">
        <v>0.35871975920849208</v>
      </c>
      <c r="IP72" s="27">
        <v>3.0315251069689952</v>
      </c>
      <c r="IQ72" s="27">
        <v>2.6914375645502386</v>
      </c>
      <c r="IR72" s="27">
        <v>0.43657758276824887</v>
      </c>
      <c r="IS72" s="27">
        <v>0.31847726837580376</v>
      </c>
      <c r="IT72" s="27">
        <v>2.6914375645502386</v>
      </c>
      <c r="IU72" s="27">
        <v>2.6914375645502386</v>
      </c>
      <c r="IV72" s="27">
        <v>0.43657758276824887</v>
      </c>
      <c r="IW72" s="27">
        <v>0.31847726837580376</v>
      </c>
      <c r="IX72" s="27">
        <v>2.6914375645502386</v>
      </c>
      <c r="IY72" s="27">
        <v>2.6914375645502386</v>
      </c>
      <c r="IZ72" s="27">
        <v>0.43657758276824887</v>
      </c>
      <c r="JA72" s="27">
        <v>0.31847726837580376</v>
      </c>
      <c r="JB72" s="27">
        <v>2.6914375645502386</v>
      </c>
      <c r="JC72" s="27">
        <v>2.6914375645502386</v>
      </c>
      <c r="JD72" s="27">
        <v>0.43657758276824887</v>
      </c>
      <c r="JE72" s="27">
        <v>0.31847726837580376</v>
      </c>
      <c r="JF72" s="27">
        <v>2.6914375645502386</v>
      </c>
      <c r="JG72" s="27">
        <v>2.6914375645502386</v>
      </c>
      <c r="JH72" s="27">
        <v>0.43657758276824887</v>
      </c>
      <c r="JI72" s="27">
        <v>0.31847726837580376</v>
      </c>
      <c r="JJ72" s="27">
        <v>2.6914375645502386</v>
      </c>
      <c r="JK72" s="27">
        <v>2.6914375645502386</v>
      </c>
      <c r="JL72" s="27">
        <v>0.43657758276824887</v>
      </c>
      <c r="JM72" s="27">
        <v>0.31847726837580376</v>
      </c>
      <c r="JN72" s="27">
        <v>2.6914375645502386</v>
      </c>
      <c r="JO72" s="27">
        <v>2.6914375645502386</v>
      </c>
      <c r="JP72" s="27">
        <v>0.43657758276824887</v>
      </c>
      <c r="JQ72" s="27">
        <v>0.31847726837580376</v>
      </c>
      <c r="JR72" s="27">
        <v>2.6914375645502386</v>
      </c>
      <c r="JS72" s="27">
        <v>2.6914375645502386</v>
      </c>
      <c r="JT72" s="27">
        <v>0.43657758276824887</v>
      </c>
      <c r="JU72" s="27">
        <v>0.31847726837580376</v>
      </c>
      <c r="JV72" s="27">
        <v>2.6914375645502386</v>
      </c>
      <c r="JW72" s="27">
        <v>2.6914375645502386</v>
      </c>
      <c r="JX72" s="27">
        <v>0.43657758276824887</v>
      </c>
      <c r="JY72" s="27">
        <v>0.31847726837580376</v>
      </c>
      <c r="JZ72" s="27">
        <v>2.6914375645502386</v>
      </c>
      <c r="KA72" s="27">
        <v>2.6914375645502386</v>
      </c>
      <c r="KB72" s="27">
        <v>0.43657758276824887</v>
      </c>
      <c r="KC72" s="27">
        <v>0.31847726837580376</v>
      </c>
      <c r="KD72" s="27">
        <v>2.6914375645502386</v>
      </c>
      <c r="KE72" s="27">
        <v>2.6914375645502386</v>
      </c>
      <c r="KF72" s="27">
        <v>0.43657758276824887</v>
      </c>
      <c r="KG72" s="27">
        <v>0.31847726837580376</v>
      </c>
      <c r="KH72" s="27">
        <v>2.6914375645502386</v>
      </c>
      <c r="KI72" s="27">
        <v>2.6914375645502386</v>
      </c>
      <c r="KJ72" s="27">
        <v>0.43657758276824887</v>
      </c>
      <c r="KK72" s="27">
        <v>0.31847726837580376</v>
      </c>
      <c r="KL72" s="27">
        <v>2.6914375645502386</v>
      </c>
      <c r="KM72" s="27">
        <v>2.6914375645502386</v>
      </c>
      <c r="KN72" s="27">
        <v>0.43657758276824887</v>
      </c>
      <c r="KO72" s="27">
        <v>0.31847726837580376</v>
      </c>
      <c r="KP72" s="27">
        <v>2.6914375645502386</v>
      </c>
      <c r="KQ72" s="27">
        <v>2.6914375645502386</v>
      </c>
      <c r="KR72" s="27">
        <v>0.43657758276824887</v>
      </c>
      <c r="KS72" s="27">
        <v>0.31847726837580376</v>
      </c>
      <c r="KT72" s="133">
        <v>2.6914375645502386</v>
      </c>
      <c r="KU72" s="149">
        <v>3.0315251069689602</v>
      </c>
      <c r="KV72" s="149">
        <v>0.49174311926605402</v>
      </c>
      <c r="KW72" s="149">
        <v>0.35871975920848792</v>
      </c>
      <c r="KX72" s="149">
        <v>3.0315251069689602</v>
      </c>
      <c r="KY72" s="149">
        <v>2.6914375645502386</v>
      </c>
      <c r="KZ72" s="149">
        <v>0.43657758276824887</v>
      </c>
      <c r="LA72" s="149">
        <v>0.31847726837580376</v>
      </c>
      <c r="LB72" s="149">
        <v>2.6914375645502386</v>
      </c>
      <c r="LC72" s="149">
        <v>2.6914375645502386</v>
      </c>
      <c r="LD72" s="149">
        <v>0.43657758276824887</v>
      </c>
      <c r="LE72" s="149">
        <v>0.31847726837580376</v>
      </c>
      <c r="LF72" s="149">
        <v>2.6914375645502386</v>
      </c>
      <c r="LG72" s="149">
        <v>2.6914375645502386</v>
      </c>
      <c r="LH72" s="149">
        <v>0.43657758276824887</v>
      </c>
      <c r="LI72" s="149">
        <v>0.31847726837580376</v>
      </c>
      <c r="LJ72" s="149">
        <v>2.6914375645502386</v>
      </c>
      <c r="LK72" s="149">
        <v>2.6914375645502386</v>
      </c>
      <c r="LL72" s="149">
        <v>0.43657758276824887</v>
      </c>
      <c r="LM72" s="149">
        <v>0.31847726837580376</v>
      </c>
      <c r="LN72" s="149">
        <v>2.6914375645502386</v>
      </c>
      <c r="LO72" s="149">
        <v>2.6914375645502386</v>
      </c>
      <c r="LP72" s="149">
        <v>0.43657758276824887</v>
      </c>
      <c r="LQ72" s="149">
        <v>0.31847726837580376</v>
      </c>
      <c r="LR72" s="149">
        <v>2.6914375645502386</v>
      </c>
      <c r="LS72" s="149">
        <v>2.6914375645502386</v>
      </c>
      <c r="LT72" s="149">
        <v>0.43657758276824887</v>
      </c>
      <c r="LU72" s="149">
        <v>0.31847726837580376</v>
      </c>
      <c r="LV72" s="149">
        <v>2.6914375645502386</v>
      </c>
      <c r="LW72" s="149">
        <v>2.6914375645502386</v>
      </c>
      <c r="LX72" s="149">
        <v>0.43657758276824887</v>
      </c>
      <c r="LY72" s="149">
        <v>0.31847726837580376</v>
      </c>
      <c r="LZ72" s="149">
        <v>2.6914375645502386</v>
      </c>
      <c r="MA72" s="149">
        <v>2.6914375645502386</v>
      </c>
      <c r="MB72" s="149">
        <v>0.43657758276824887</v>
      </c>
      <c r="MC72" s="149">
        <v>0.31847726837580376</v>
      </c>
      <c r="MD72" s="149">
        <v>2.6914375645502386</v>
      </c>
      <c r="ME72" s="149">
        <v>2.6914375645502386</v>
      </c>
      <c r="MF72" s="149">
        <v>0.43657758276824887</v>
      </c>
      <c r="MG72" s="149">
        <v>0.31847726837580376</v>
      </c>
      <c r="MH72" s="149">
        <v>2.6914375645502386</v>
      </c>
      <c r="MI72" s="149">
        <v>2.6914375645502386</v>
      </c>
      <c r="MJ72" s="149">
        <v>0.43657758276824887</v>
      </c>
      <c r="MK72" s="149">
        <v>0.31847726837580376</v>
      </c>
      <c r="ML72" s="149">
        <v>2.6914375645502386</v>
      </c>
      <c r="MM72" s="149">
        <v>2.6914375645502386</v>
      </c>
      <c r="MN72" s="149">
        <v>0.43657758276824887</v>
      </c>
      <c r="MO72" s="149">
        <v>0.31847726837580376</v>
      </c>
      <c r="MP72" s="149">
        <v>2.6914375645502386</v>
      </c>
      <c r="MQ72" s="149">
        <v>2.6914375645502386</v>
      </c>
      <c r="MR72" s="149">
        <v>0.43657758276824887</v>
      </c>
      <c r="MS72" s="149">
        <v>0.31847726837580376</v>
      </c>
      <c r="MT72" s="149">
        <v>2.6914375645502386</v>
      </c>
      <c r="MU72" s="149">
        <v>2.6914375645502386</v>
      </c>
      <c r="MV72" s="149">
        <v>0.43657758276824887</v>
      </c>
      <c r="MW72" s="149">
        <v>0.31847726837580376</v>
      </c>
      <c r="MX72" s="149">
        <v>2.6914375645502386</v>
      </c>
      <c r="MY72" s="149">
        <v>2.6914375645502386</v>
      </c>
      <c r="MZ72" s="149">
        <v>0.43657758276824887</v>
      </c>
      <c r="NA72" s="149">
        <v>0.31847726837580376</v>
      </c>
      <c r="NB72" s="149">
        <v>2.6914375645502386</v>
      </c>
      <c r="ND72" s="97"/>
    </row>
    <row r="73" spans="1:368" ht="15" thickBot="1" x14ac:dyDescent="0.35">
      <c r="A73" s="2"/>
      <c r="B73" s="72" t="s">
        <v>514</v>
      </c>
      <c r="C73" s="72" t="s">
        <v>515</v>
      </c>
      <c r="D73" s="72" t="s">
        <v>825</v>
      </c>
      <c r="E73" s="85">
        <v>352906</v>
      </c>
      <c r="F73" s="82">
        <v>559671</v>
      </c>
      <c r="G73" s="20">
        <v>18.885572737157897</v>
      </c>
      <c r="H73" s="20">
        <v>18.885572737157897</v>
      </c>
      <c r="I73" s="20">
        <v>15.887972841901069</v>
      </c>
      <c r="J73" s="20">
        <v>17.744307502847882</v>
      </c>
      <c r="K73" s="20">
        <v>18.935769508157897</v>
      </c>
      <c r="L73" s="20">
        <v>18.935769508157897</v>
      </c>
      <c r="M73" s="20">
        <v>15.758144600066419</v>
      </c>
      <c r="N73" s="20">
        <v>17.211259946585635</v>
      </c>
      <c r="O73" s="20">
        <v>19.010496285157895</v>
      </c>
      <c r="P73" s="20">
        <v>19.010496285157895</v>
      </c>
      <c r="Q73" s="20">
        <v>15.682750399732122</v>
      </c>
      <c r="R73" s="20">
        <v>17.023425573736294</v>
      </c>
      <c r="S73" s="20">
        <v>19.112336017157897</v>
      </c>
      <c r="T73" s="20">
        <v>19.112336017157897</v>
      </c>
      <c r="U73" s="20">
        <v>15.616584070032554</v>
      </c>
      <c r="V73" s="20">
        <v>16.912471906225996</v>
      </c>
      <c r="W73" s="20">
        <v>19.251297824157895</v>
      </c>
      <c r="X73" s="20">
        <v>19.251297824157895</v>
      </c>
      <c r="Y73" s="20">
        <v>15.530506664810872</v>
      </c>
      <c r="Z73" s="20">
        <v>16.71092461121577</v>
      </c>
      <c r="AA73" s="20">
        <v>19.432986283157895</v>
      </c>
      <c r="AB73" s="20">
        <v>19.432986283157895</v>
      </c>
      <c r="AC73" s="20">
        <v>15.44032254051996</v>
      </c>
      <c r="AD73" s="20">
        <v>16.479284576588192</v>
      </c>
      <c r="AE73" s="20">
        <v>19.633930539157895</v>
      </c>
      <c r="AF73" s="20">
        <v>19.633930539157895</v>
      </c>
      <c r="AG73" s="20">
        <v>15.355763796903448</v>
      </c>
      <c r="AH73" s="20">
        <v>16.254878954871991</v>
      </c>
      <c r="AI73" s="20">
        <v>19.831770388157896</v>
      </c>
      <c r="AJ73" s="20">
        <v>19.831770388157896</v>
      </c>
      <c r="AK73" s="20">
        <v>15.274831440361444</v>
      </c>
      <c r="AL73" s="20">
        <v>16.017169143464031</v>
      </c>
      <c r="AM73" s="20">
        <v>20.042665494157895</v>
      </c>
      <c r="AN73" s="20">
        <v>20.042665494157895</v>
      </c>
      <c r="AO73" s="20">
        <v>15.188117177047262</v>
      </c>
      <c r="AP73" s="20">
        <v>15.740878950436031</v>
      </c>
      <c r="AQ73" s="20">
        <v>20.273331928157894</v>
      </c>
      <c r="AR73" s="20">
        <v>20.273331928157894</v>
      </c>
      <c r="AS73" s="20">
        <v>15.137859156247224</v>
      </c>
      <c r="AT73" s="20">
        <v>15.46573007655071</v>
      </c>
      <c r="AU73" s="20">
        <v>21.105502285157897</v>
      </c>
      <c r="AV73" s="20">
        <v>20.728864128319259</v>
      </c>
      <c r="AW73" s="20">
        <v>14.898242792516559</v>
      </c>
      <c r="AX73" s="20">
        <v>14.057356126613712</v>
      </c>
      <c r="AY73" s="20">
        <v>21.819262174157895</v>
      </c>
      <c r="AZ73" s="20">
        <v>20.479199824652742</v>
      </c>
      <c r="BA73" s="20">
        <v>14.718804141675736</v>
      </c>
      <c r="BB73" s="20">
        <v>12.011409453960084</v>
      </c>
      <c r="BC73" s="20">
        <v>22.184383949157898</v>
      </c>
      <c r="BD73" s="20">
        <v>20.746346747495132</v>
      </c>
      <c r="BE73" s="20">
        <v>14.910807895144417</v>
      </c>
      <c r="BF73" s="20">
        <v>10.433939056164125</v>
      </c>
      <c r="BG73" s="20">
        <v>22.463934496157897</v>
      </c>
      <c r="BH73" s="20">
        <v>22.463934496157897</v>
      </c>
      <c r="BI73" s="20">
        <v>18.616797451794877</v>
      </c>
      <c r="BJ73" s="20">
        <v>9.0258324357089279</v>
      </c>
      <c r="BK73" s="20">
        <v>22.647978160157898</v>
      </c>
      <c r="BL73" s="20">
        <v>22.647978160157898</v>
      </c>
      <c r="BM73" s="20">
        <v>18.281728844955655</v>
      </c>
      <c r="BN73" s="20">
        <v>7.7795179066151796</v>
      </c>
      <c r="BO73" s="23">
        <v>18.874924107157895</v>
      </c>
      <c r="BP73" s="23">
        <v>18.874924107157895</v>
      </c>
      <c r="BQ73" s="23">
        <v>15.887972841901069</v>
      </c>
      <c r="BR73" s="23">
        <v>17.744307502847882</v>
      </c>
      <c r="BS73" s="23">
        <v>18.943497047157894</v>
      </c>
      <c r="BT73" s="23">
        <v>18.943497047157894</v>
      </c>
      <c r="BU73" s="23">
        <v>15.835911719046814</v>
      </c>
      <c r="BV73" s="23">
        <v>17.53183332487956</v>
      </c>
      <c r="BW73" s="23">
        <v>19.027384329157897</v>
      </c>
      <c r="BX73" s="23">
        <v>19.027384329157897</v>
      </c>
      <c r="BY73" s="23">
        <v>15.777494192149559</v>
      </c>
      <c r="BZ73" s="23">
        <v>17.376856726797669</v>
      </c>
      <c r="CA73" s="23">
        <v>19.132377986157895</v>
      </c>
      <c r="CB73" s="23">
        <v>19.132377986157895</v>
      </c>
      <c r="CC73" s="23">
        <v>15.709448898812873</v>
      </c>
      <c r="CD73" s="23">
        <v>17.22774650925674</v>
      </c>
      <c r="CE73" s="23">
        <v>19.267078891157897</v>
      </c>
      <c r="CF73" s="23">
        <v>19.267078891157897</v>
      </c>
      <c r="CG73" s="23">
        <v>15.631296899160553</v>
      </c>
      <c r="CH73" s="23">
        <v>17.047998617637482</v>
      </c>
      <c r="CI73" s="23">
        <v>19.434901315157894</v>
      </c>
      <c r="CJ73" s="23">
        <v>19.434901315157894</v>
      </c>
      <c r="CK73" s="23">
        <v>15.553215366971306</v>
      </c>
      <c r="CL73" s="23">
        <v>16.873441042289201</v>
      </c>
      <c r="CM73" s="23">
        <v>19.568972906157896</v>
      </c>
      <c r="CN73" s="23">
        <v>19.568972906157896</v>
      </c>
      <c r="CO73" s="23">
        <v>15.473603854778482</v>
      </c>
      <c r="CP73" s="23">
        <v>16.647220447074378</v>
      </c>
      <c r="CQ73" s="23">
        <v>19.717384222157897</v>
      </c>
      <c r="CR73" s="23">
        <v>19.717384222157897</v>
      </c>
      <c r="CS73" s="23">
        <v>15.393149121756199</v>
      </c>
      <c r="CT73" s="23">
        <v>16.355309506808414</v>
      </c>
      <c r="CU73" s="23">
        <v>19.807715689157895</v>
      </c>
      <c r="CV73" s="23">
        <v>19.807715689157895</v>
      </c>
      <c r="CW73" s="23">
        <v>15.32574997922509</v>
      </c>
      <c r="CX73" s="23">
        <v>16.143684880357657</v>
      </c>
      <c r="CY73" s="23">
        <v>19.912202998157895</v>
      </c>
      <c r="CZ73" s="23">
        <v>19.912202998157895</v>
      </c>
      <c r="DA73" s="23">
        <v>15.252884233667899</v>
      </c>
      <c r="DB73" s="23">
        <v>15.919835445762931</v>
      </c>
      <c r="DC73" s="23">
        <v>20.314615587157896</v>
      </c>
      <c r="DD73" s="23">
        <v>20.314615587157896</v>
      </c>
      <c r="DE73" s="23">
        <v>15.025365099551545</v>
      </c>
      <c r="DF73" s="23">
        <v>15.186755455580673</v>
      </c>
      <c r="DG73" s="23">
        <v>20.822503986157898</v>
      </c>
      <c r="DH73" s="23">
        <v>20.586691314064087</v>
      </c>
      <c r="DI73" s="23">
        <v>14.796060391582435</v>
      </c>
      <c r="DJ73" s="23">
        <v>14.381351278001905</v>
      </c>
      <c r="DK73" s="23">
        <v>21.358728783157897</v>
      </c>
      <c r="DL73" s="23">
        <v>20.388879712773804</v>
      </c>
      <c r="DM73" s="23">
        <v>14.653889298899504</v>
      </c>
      <c r="DN73" s="23">
        <v>13.555198094678019</v>
      </c>
      <c r="DO73" s="23">
        <v>21.955579583157895</v>
      </c>
      <c r="DP73" s="23">
        <v>21.955579583157895</v>
      </c>
      <c r="DQ73" s="23">
        <v>16.786730392813066</v>
      </c>
      <c r="DR73" s="23">
        <v>12.569114025850723</v>
      </c>
      <c r="DS73" s="23">
        <v>22.359224787157896</v>
      </c>
      <c r="DT73" s="23">
        <v>22.359224787157896</v>
      </c>
      <c r="DU73" s="23">
        <v>19.000691480374975</v>
      </c>
      <c r="DV73" s="23">
        <v>11.826475674821868</v>
      </c>
      <c r="DW73" s="25">
        <v>18.890077054157896</v>
      </c>
      <c r="DX73" s="25">
        <v>18.890077054157896</v>
      </c>
      <c r="DY73" s="25">
        <v>15.887972841901069</v>
      </c>
      <c r="DZ73" s="25">
        <v>17.744307502847882</v>
      </c>
      <c r="EA73" s="25">
        <v>18.943527898157896</v>
      </c>
      <c r="EB73" s="25">
        <v>18.943527898157896</v>
      </c>
      <c r="EC73" s="25">
        <v>15.730974776116732</v>
      </c>
      <c r="ED73" s="25">
        <v>17.150364340671512</v>
      </c>
      <c r="EE73" s="25">
        <v>19.023337994157895</v>
      </c>
      <c r="EF73" s="25">
        <v>19.023337994157895</v>
      </c>
      <c r="EG73" s="25">
        <v>15.624216808296802</v>
      </c>
      <c r="EH73" s="25">
        <v>16.964036116665177</v>
      </c>
      <c r="EI73" s="25">
        <v>19.130722557157895</v>
      </c>
      <c r="EJ73" s="25">
        <v>19.130722557157895</v>
      </c>
      <c r="EK73" s="25">
        <v>15.532012183003257</v>
      </c>
      <c r="EL73" s="25">
        <v>16.879954647822579</v>
      </c>
      <c r="EM73" s="25">
        <v>19.274155576157895</v>
      </c>
      <c r="EN73" s="25">
        <v>19.274155576157895</v>
      </c>
      <c r="EO73" s="25">
        <v>15.427381058343993</v>
      </c>
      <c r="EP73" s="25">
        <v>16.708191274098763</v>
      </c>
      <c r="EQ73" s="25">
        <v>19.457043660157897</v>
      </c>
      <c r="ER73" s="25">
        <v>19.457043660157897</v>
      </c>
      <c r="ES73" s="25">
        <v>15.324877971701122</v>
      </c>
      <c r="ET73" s="25">
        <v>16.514849979911862</v>
      </c>
      <c r="EU73" s="25">
        <v>19.613370787157898</v>
      </c>
      <c r="EV73" s="25">
        <v>19.613370787157898</v>
      </c>
      <c r="EW73" s="25">
        <v>15.230968287311905</v>
      </c>
      <c r="EX73" s="25">
        <v>16.347117469403596</v>
      </c>
      <c r="EY73" s="25">
        <v>19.791100426157897</v>
      </c>
      <c r="EZ73" s="25">
        <v>19.791100426157897</v>
      </c>
      <c r="FA73" s="25">
        <v>15.13687698485505</v>
      </c>
      <c r="FB73" s="25">
        <v>16.17678520640661</v>
      </c>
      <c r="FC73" s="25">
        <v>19.970760274157897</v>
      </c>
      <c r="FD73" s="25">
        <v>19.970760274157897</v>
      </c>
      <c r="FE73" s="25">
        <v>15.04066361866035</v>
      </c>
      <c r="FF73" s="25">
        <v>15.989015808052859</v>
      </c>
      <c r="FG73" s="25">
        <v>20.171348505157894</v>
      </c>
      <c r="FH73" s="25">
        <v>20.171348505157894</v>
      </c>
      <c r="FI73" s="25">
        <v>14.980353276786879</v>
      </c>
      <c r="FJ73" s="25">
        <v>15.788563250914361</v>
      </c>
      <c r="FK73" s="25">
        <v>20.988777186157897</v>
      </c>
      <c r="FL73" s="25">
        <v>20.434695287248957</v>
      </c>
      <c r="FM73" s="25">
        <v>14.686817854366128</v>
      </c>
      <c r="FN73" s="25">
        <v>14.539480511470142</v>
      </c>
      <c r="FO73" s="25">
        <v>21.750080300157897</v>
      </c>
      <c r="FP73" s="25">
        <v>20.073633316872844</v>
      </c>
      <c r="FQ73" s="25">
        <v>14.4273155070832</v>
      </c>
      <c r="FR73" s="25">
        <v>12.54662160994377</v>
      </c>
      <c r="FS73" s="25">
        <v>22.149634049157896</v>
      </c>
      <c r="FT73" s="25">
        <v>20.213515882494541</v>
      </c>
      <c r="FU73" s="25">
        <v>14.527851861230317</v>
      </c>
      <c r="FV73" s="25">
        <v>11.002298134646946</v>
      </c>
      <c r="FW73" s="25">
        <v>22.434463907157895</v>
      </c>
      <c r="FX73" s="25">
        <v>22.434463907157895</v>
      </c>
      <c r="FY73" s="25">
        <v>18.138477594094631</v>
      </c>
      <c r="FZ73" s="25">
        <v>9.6845786493103887</v>
      </c>
      <c r="GA73" s="25">
        <v>22.554528154157897</v>
      </c>
      <c r="GB73" s="25">
        <v>22.554528154157897</v>
      </c>
      <c r="GC73" s="25">
        <v>17.744526497953295</v>
      </c>
      <c r="GD73" s="25">
        <v>8.592207841914707</v>
      </c>
      <c r="GE73" s="26">
        <v>18.890077100157896</v>
      </c>
      <c r="GF73" s="26">
        <v>18.890077100157896</v>
      </c>
      <c r="GG73" s="26">
        <v>15.887972841901069</v>
      </c>
      <c r="GH73" s="26">
        <v>17.744307502847882</v>
      </c>
      <c r="GI73" s="26">
        <v>18.887724907157896</v>
      </c>
      <c r="GJ73" s="26">
        <v>18.887724907157896</v>
      </c>
      <c r="GK73" s="26">
        <v>15.781421552633214</v>
      </c>
      <c r="GL73" s="26">
        <v>17.442149721274475</v>
      </c>
      <c r="GM73" s="26">
        <v>18.924673587157898</v>
      </c>
      <c r="GN73" s="26">
        <v>18.924673587157898</v>
      </c>
      <c r="GO73" s="26">
        <v>15.709895149970871</v>
      </c>
      <c r="GP73" s="26">
        <v>17.319791898197384</v>
      </c>
      <c r="GQ73" s="26">
        <v>18.987132228157897</v>
      </c>
      <c r="GR73" s="26">
        <v>18.987132228157897</v>
      </c>
      <c r="GS73" s="26">
        <v>15.62087838779304</v>
      </c>
      <c r="GT73" s="26">
        <v>17.208292874580746</v>
      </c>
      <c r="GU73" s="26">
        <v>19.088883125157896</v>
      </c>
      <c r="GV73" s="26">
        <v>19.088883125157896</v>
      </c>
      <c r="GW73" s="26">
        <v>15.523534247238191</v>
      </c>
      <c r="GX73" s="26">
        <v>17.034458270283618</v>
      </c>
      <c r="GY73" s="26">
        <v>19.252127089157895</v>
      </c>
      <c r="GZ73" s="26">
        <v>19.252127089157895</v>
      </c>
      <c r="HA73" s="26">
        <v>15.483605566141167</v>
      </c>
      <c r="HB73" s="26">
        <v>16.830139518253663</v>
      </c>
      <c r="HC73" s="26">
        <v>19.478495346157896</v>
      </c>
      <c r="HD73" s="26">
        <v>19.478495346157896</v>
      </c>
      <c r="HE73" s="26">
        <v>15.44758273109483</v>
      </c>
      <c r="HF73" s="26">
        <v>16.5364138659092</v>
      </c>
      <c r="HG73" s="26">
        <v>19.770980852157898</v>
      </c>
      <c r="HH73" s="26">
        <v>19.770980852157898</v>
      </c>
      <c r="HI73" s="26">
        <v>15.417549974129891</v>
      </c>
      <c r="HJ73" s="26">
        <v>15.917848100057881</v>
      </c>
      <c r="HK73" s="26">
        <v>20.068317606157898</v>
      </c>
      <c r="HL73" s="26">
        <v>20.068317606157898</v>
      </c>
      <c r="HM73" s="26">
        <v>15.468136171590167</v>
      </c>
      <c r="HN73" s="26">
        <v>15.24791006727558</v>
      </c>
      <c r="HO73" s="26">
        <v>20.323309522157896</v>
      </c>
      <c r="HP73" s="26">
        <v>20.323309522157896</v>
      </c>
      <c r="HQ73" s="26">
        <v>15.680397178773269</v>
      </c>
      <c r="HR73" s="26">
        <v>14.558162174212146</v>
      </c>
      <c r="HS73" s="26">
        <v>20.986682593157894</v>
      </c>
      <c r="HT73" s="26">
        <v>20.986682593157894</v>
      </c>
      <c r="HU73" s="26">
        <v>19.070084241401073</v>
      </c>
      <c r="HV73" s="26">
        <v>12.5346109280703</v>
      </c>
      <c r="HW73" s="26">
        <v>21.504258380157896</v>
      </c>
      <c r="HX73" s="26">
        <v>21.504258380157896</v>
      </c>
      <c r="HY73" s="26">
        <v>18.623997707198171</v>
      </c>
      <c r="HZ73" s="26">
        <v>10.692067515233134</v>
      </c>
      <c r="IA73" s="26">
        <v>21.842267965157895</v>
      </c>
      <c r="IB73" s="26">
        <v>21.842267965157895</v>
      </c>
      <c r="IC73" s="26">
        <v>18.23429406618358</v>
      </c>
      <c r="ID73" s="26">
        <v>9.3860643843359632</v>
      </c>
      <c r="IE73" s="26">
        <v>22.009372949157896</v>
      </c>
      <c r="IF73" s="26">
        <v>22.009372949157896</v>
      </c>
      <c r="IG73" s="26">
        <v>17.634141482260013</v>
      </c>
      <c r="IH73" s="26">
        <v>8.72631553391248</v>
      </c>
      <c r="II73" s="26">
        <v>21.983940339157897</v>
      </c>
      <c r="IJ73" s="26">
        <v>21.983940339157897</v>
      </c>
      <c r="IK73" s="26">
        <v>16.992640886263178</v>
      </c>
      <c r="IL73" s="26">
        <v>9.3179689435921844</v>
      </c>
      <c r="IM73" s="27">
        <v>18.885572691157897</v>
      </c>
      <c r="IN73" s="27">
        <v>18.885572691157897</v>
      </c>
      <c r="IO73" s="27">
        <v>15.887972841901069</v>
      </c>
      <c r="IP73" s="27">
        <v>17.744307502847882</v>
      </c>
      <c r="IQ73" s="27">
        <v>18.929557719157895</v>
      </c>
      <c r="IR73" s="27">
        <v>18.929557719157895</v>
      </c>
      <c r="IS73" s="27">
        <v>15.814734161264431</v>
      </c>
      <c r="IT73" s="27">
        <v>17.468031215156735</v>
      </c>
      <c r="IU73" s="27">
        <v>18.986892763157897</v>
      </c>
      <c r="IV73" s="27">
        <v>18.986892763157897</v>
      </c>
      <c r="IW73" s="27">
        <v>15.750606255403135</v>
      </c>
      <c r="IX73" s="27">
        <v>17.333082554654311</v>
      </c>
      <c r="IY73" s="27">
        <v>19.059166117157897</v>
      </c>
      <c r="IZ73" s="27">
        <v>19.059166117157897</v>
      </c>
      <c r="JA73" s="27">
        <v>15.688263463969948</v>
      </c>
      <c r="JB73" s="27">
        <v>17.243648600519506</v>
      </c>
      <c r="JC73" s="27">
        <v>19.160287932157896</v>
      </c>
      <c r="JD73" s="27">
        <v>19.160287932157896</v>
      </c>
      <c r="JE73" s="27">
        <v>15.614976989104978</v>
      </c>
      <c r="JF73" s="27">
        <v>17.131821418753464</v>
      </c>
      <c r="JG73" s="27">
        <v>19.312610801157895</v>
      </c>
      <c r="JH73" s="27">
        <v>19.312610801157895</v>
      </c>
      <c r="JI73" s="27">
        <v>15.540647405206716</v>
      </c>
      <c r="JJ73" s="27">
        <v>17.015552739682175</v>
      </c>
      <c r="JK73" s="27">
        <v>19.510128107157897</v>
      </c>
      <c r="JL73" s="27">
        <v>19.510128107157897</v>
      </c>
      <c r="JM73" s="27">
        <v>15.467611850040472</v>
      </c>
      <c r="JN73" s="27">
        <v>16.871690718724658</v>
      </c>
      <c r="JO73" s="27">
        <v>19.677022308157895</v>
      </c>
      <c r="JP73" s="27">
        <v>19.677022308157895</v>
      </c>
      <c r="JQ73" s="27">
        <v>15.393732726744219</v>
      </c>
      <c r="JR73" s="27">
        <v>16.670870480509102</v>
      </c>
      <c r="JS73" s="27">
        <v>19.858742071157895</v>
      </c>
      <c r="JT73" s="27">
        <v>19.858742071157895</v>
      </c>
      <c r="JU73" s="27">
        <v>15.310214702449585</v>
      </c>
      <c r="JV73" s="27">
        <v>16.399184229985288</v>
      </c>
      <c r="JW73" s="27">
        <v>20.064104778157898</v>
      </c>
      <c r="JX73" s="27">
        <v>20.064104778157898</v>
      </c>
      <c r="JY73" s="27">
        <v>15.260337840620474</v>
      </c>
      <c r="JZ73" s="27">
        <v>16.106694772259679</v>
      </c>
      <c r="KA73" s="27">
        <v>20.800517388157896</v>
      </c>
      <c r="KB73" s="27">
        <v>20.800517388157896</v>
      </c>
      <c r="KC73" s="27">
        <v>15.065392352398112</v>
      </c>
      <c r="KD73" s="27">
        <v>15.02129264316714</v>
      </c>
      <c r="KE73" s="27">
        <v>21.513703699157894</v>
      </c>
      <c r="KF73" s="27">
        <v>20.857408593638599</v>
      </c>
      <c r="KG73" s="27">
        <v>14.990630230733466</v>
      </c>
      <c r="KH73" s="27">
        <v>13.813862793986132</v>
      </c>
      <c r="KI73" s="27">
        <v>21.900916255157895</v>
      </c>
      <c r="KJ73" s="27">
        <v>21.257281114096571</v>
      </c>
      <c r="KK73" s="27">
        <v>15.278026484525276</v>
      </c>
      <c r="KL73" s="27">
        <v>13.010131445876926</v>
      </c>
      <c r="KM73" s="27">
        <v>22.158860008157895</v>
      </c>
      <c r="KN73" s="27">
        <v>22.158860008157895</v>
      </c>
      <c r="KO73" s="27">
        <v>19.083418477255723</v>
      </c>
      <c r="KP73" s="27">
        <v>12.341625126774318</v>
      </c>
      <c r="KQ73" s="27">
        <v>22.257496442157894</v>
      </c>
      <c r="KR73" s="27">
        <v>22.257496442157894</v>
      </c>
      <c r="KS73" s="27">
        <v>18.87876239669248</v>
      </c>
      <c r="KT73" s="133">
        <v>12.10965681699075</v>
      </c>
      <c r="KU73" s="149">
        <v>18.885572691157897</v>
      </c>
      <c r="KV73" s="149">
        <v>18.885572691157897</v>
      </c>
      <c r="KW73" s="149">
        <v>15.887972841901069</v>
      </c>
      <c r="KX73" s="149">
        <v>17.744307502847882</v>
      </c>
      <c r="KY73" s="149">
        <v>18.908050723157896</v>
      </c>
      <c r="KZ73" s="149">
        <v>18.908050723157896</v>
      </c>
      <c r="LA73" s="149">
        <v>15.729202348633407</v>
      </c>
      <c r="LB73" s="149">
        <v>17.182395806700121</v>
      </c>
      <c r="LC73" s="149">
        <v>18.977744507157897</v>
      </c>
      <c r="LD73" s="149">
        <v>18.977744507157897</v>
      </c>
      <c r="LE73" s="149">
        <v>15.642502593541277</v>
      </c>
      <c r="LF73" s="149">
        <v>16.96936029268803</v>
      </c>
      <c r="LG73" s="149">
        <v>19.076163169157894</v>
      </c>
      <c r="LH73" s="149">
        <v>19.076163169157894</v>
      </c>
      <c r="LI73" s="149">
        <v>15.545904526880586</v>
      </c>
      <c r="LJ73" s="149">
        <v>16.80013859507541</v>
      </c>
      <c r="LK73" s="149">
        <v>19.206827489157895</v>
      </c>
      <c r="LL73" s="149">
        <v>19.206827489157895</v>
      </c>
      <c r="LM73" s="149">
        <v>15.442249198040287</v>
      </c>
      <c r="LN73" s="149">
        <v>16.574958923135245</v>
      </c>
      <c r="LO73" s="149">
        <v>19.372217862157896</v>
      </c>
      <c r="LP73" s="149">
        <v>19.372217862157896</v>
      </c>
      <c r="LQ73" s="149">
        <v>15.399213268388875</v>
      </c>
      <c r="LR73" s="149">
        <v>16.339000260768032</v>
      </c>
      <c r="LS73" s="149">
        <v>19.585086864157894</v>
      </c>
      <c r="LT73" s="149">
        <v>19.585086864157894</v>
      </c>
      <c r="LU73" s="149">
        <v>15.361920317145122</v>
      </c>
      <c r="LV73" s="149">
        <v>16.013023215338446</v>
      </c>
      <c r="LW73" s="149">
        <v>19.842707281157896</v>
      </c>
      <c r="LX73" s="149">
        <v>19.842707281157896</v>
      </c>
      <c r="LY73" s="149">
        <v>15.330157862463981</v>
      </c>
      <c r="LZ73" s="149">
        <v>15.35241256818373</v>
      </c>
      <c r="MA73" s="149">
        <v>20.091577454157896</v>
      </c>
      <c r="MB73" s="149">
        <v>20.091577454157896</v>
      </c>
      <c r="MC73" s="149">
        <v>15.381856605315217</v>
      </c>
      <c r="MD73" s="149">
        <v>14.67183695744874</v>
      </c>
      <c r="ME73" s="149">
        <v>20.338255493157895</v>
      </c>
      <c r="MF73" s="149">
        <v>20.338255493157895</v>
      </c>
      <c r="MG73" s="149">
        <v>15.594049570559177</v>
      </c>
      <c r="MH73" s="149">
        <v>13.970035679324063</v>
      </c>
      <c r="MI73" s="149">
        <v>21.124787202157897</v>
      </c>
      <c r="MJ73" s="149">
        <v>21.124787202157897</v>
      </c>
      <c r="MK73" s="149">
        <v>18.963787214116348</v>
      </c>
      <c r="ML73" s="149">
        <v>11.842802939033348</v>
      </c>
      <c r="MM73" s="149">
        <v>21.868105768157896</v>
      </c>
      <c r="MN73" s="149">
        <v>21.868105768157896</v>
      </c>
      <c r="MO73" s="149">
        <v>18.49073577880128</v>
      </c>
      <c r="MP73" s="149">
        <v>9.8265886309799519</v>
      </c>
      <c r="MQ73" s="149">
        <v>22.256700957157896</v>
      </c>
      <c r="MR73" s="149">
        <v>22.256700957157896</v>
      </c>
      <c r="MS73" s="149">
        <v>18.077827449101076</v>
      </c>
      <c r="MT73" s="149">
        <v>8.3434346392314609</v>
      </c>
      <c r="MU73" s="149">
        <v>22.495804120157896</v>
      </c>
      <c r="MV73" s="149">
        <v>22.495804120157896</v>
      </c>
      <c r="MW73" s="149">
        <v>17.659775387545</v>
      </c>
      <c r="MX73" s="149">
        <v>7.5195375748081332</v>
      </c>
      <c r="MY73" s="149">
        <v>22.533037028157896</v>
      </c>
      <c r="MZ73" s="149">
        <v>22.533037028157896</v>
      </c>
      <c r="NA73" s="149">
        <v>17.052900976264638</v>
      </c>
      <c r="NB73" s="149">
        <v>7.97171553836532</v>
      </c>
      <c r="ND73" s="97"/>
    </row>
    <row r="74" spans="1:368" ht="15" thickBot="1" x14ac:dyDescent="0.35">
      <c r="A74" s="2"/>
      <c r="B74" s="72" t="s">
        <v>516</v>
      </c>
      <c r="C74" s="72" t="s">
        <v>517</v>
      </c>
      <c r="D74" s="72" t="s">
        <v>825</v>
      </c>
      <c r="E74" s="85">
        <v>308796</v>
      </c>
      <c r="F74" s="82">
        <v>498305</v>
      </c>
      <c r="G74" s="20">
        <v>7.9128863430000003</v>
      </c>
      <c r="H74" s="20">
        <v>7.9128863430000003</v>
      </c>
      <c r="I74" s="20">
        <v>7.9128863430000003</v>
      </c>
      <c r="J74" s="20">
        <v>5.1300892549326047</v>
      </c>
      <c r="K74" s="20">
        <v>7.9892745940000003</v>
      </c>
      <c r="L74" s="20">
        <v>7.9892745940000003</v>
      </c>
      <c r="M74" s="20">
        <v>7.9892745940000003</v>
      </c>
      <c r="N74" s="20">
        <v>4.9649338794548346</v>
      </c>
      <c r="O74" s="20">
        <v>8.0526559110000004</v>
      </c>
      <c r="P74" s="20">
        <v>8.0526559110000004</v>
      </c>
      <c r="Q74" s="20">
        <v>8.0526559110000004</v>
      </c>
      <c r="R74" s="20">
        <v>4.8921891673344682</v>
      </c>
      <c r="S74" s="20">
        <v>8.1071454270000007</v>
      </c>
      <c r="T74" s="20">
        <v>8.1071454270000007</v>
      </c>
      <c r="U74" s="20">
        <v>8.1071454270000007</v>
      </c>
      <c r="V74" s="20">
        <v>4.8461016675751747</v>
      </c>
      <c r="W74" s="20">
        <v>8.1654615400000008</v>
      </c>
      <c r="X74" s="20">
        <v>8.1654615400000008</v>
      </c>
      <c r="Y74" s="20">
        <v>8.1654615400000008</v>
      </c>
      <c r="Z74" s="20">
        <v>4.783101721703491</v>
      </c>
      <c r="AA74" s="20">
        <v>8.2263737730000006</v>
      </c>
      <c r="AB74" s="20">
        <v>8.2263737730000006</v>
      </c>
      <c r="AC74" s="20">
        <v>8.2263737730000006</v>
      </c>
      <c r="AD74" s="20">
        <v>4.7164015342514087</v>
      </c>
      <c r="AE74" s="20">
        <v>8.2898995479999993</v>
      </c>
      <c r="AF74" s="20">
        <v>8.2898995479999993</v>
      </c>
      <c r="AG74" s="20">
        <v>8.2898995479999993</v>
      </c>
      <c r="AH74" s="20">
        <v>4.5326947272925082</v>
      </c>
      <c r="AI74" s="20">
        <v>8.3624938409999992</v>
      </c>
      <c r="AJ74" s="20">
        <v>8.3624938409999992</v>
      </c>
      <c r="AK74" s="20">
        <v>8.3624938409999992</v>
      </c>
      <c r="AL74" s="20">
        <v>4.2835095945812593</v>
      </c>
      <c r="AM74" s="20">
        <v>8.4173692580000008</v>
      </c>
      <c r="AN74" s="20">
        <v>8.4173692580000008</v>
      </c>
      <c r="AO74" s="20">
        <v>8.4173692580000008</v>
      </c>
      <c r="AP74" s="20">
        <v>4.0662524515046128</v>
      </c>
      <c r="AQ74" s="20">
        <v>8.4667453960000003</v>
      </c>
      <c r="AR74" s="20">
        <v>8.4667453960000003</v>
      </c>
      <c r="AS74" s="20">
        <v>8.4667453960000003</v>
      </c>
      <c r="AT74" s="20">
        <v>3.8594787835780644</v>
      </c>
      <c r="AU74" s="20">
        <v>8.6018281610000003</v>
      </c>
      <c r="AV74" s="20">
        <v>8.6018281610000003</v>
      </c>
      <c r="AW74" s="20">
        <v>8.6018281610000003</v>
      </c>
      <c r="AX74" s="20">
        <v>3.1977469320528851</v>
      </c>
      <c r="AY74" s="20">
        <v>8.7400283109999997</v>
      </c>
      <c r="AZ74" s="20">
        <v>8.7400283109999997</v>
      </c>
      <c r="BA74" s="20">
        <v>8.7400283109999997</v>
      </c>
      <c r="BB74" s="20">
        <v>2.5088814731130409</v>
      </c>
      <c r="BC74" s="20">
        <v>8.8375206249999998</v>
      </c>
      <c r="BD74" s="20">
        <v>8.8375206249999998</v>
      </c>
      <c r="BE74" s="20">
        <v>8.8375206249999998</v>
      </c>
      <c r="BF74" s="20">
        <v>2.0157683862481264</v>
      </c>
      <c r="BG74" s="20">
        <v>8.9128964699999997</v>
      </c>
      <c r="BH74" s="20">
        <v>8.9128964699999997</v>
      </c>
      <c r="BI74" s="20">
        <v>8.9128964699999997</v>
      </c>
      <c r="BJ74" s="20">
        <v>1.6507277978800818</v>
      </c>
      <c r="BK74" s="20">
        <v>8.9561172100000004</v>
      </c>
      <c r="BL74" s="20">
        <v>8.9561172100000004</v>
      </c>
      <c r="BM74" s="20">
        <v>8.9561172100000004</v>
      </c>
      <c r="BN74" s="20">
        <v>1.4188137464146582</v>
      </c>
      <c r="BO74" s="23">
        <v>7.9150750299999997</v>
      </c>
      <c r="BP74" s="23">
        <v>7.9150750299999997</v>
      </c>
      <c r="BQ74" s="23">
        <v>7.9150750299999997</v>
      </c>
      <c r="BR74" s="23">
        <v>5.1300892549326047</v>
      </c>
      <c r="BS74" s="23">
        <v>7.9727836620000003</v>
      </c>
      <c r="BT74" s="23">
        <v>7.9727836620000003</v>
      </c>
      <c r="BU74" s="23">
        <v>7.9727836620000003</v>
      </c>
      <c r="BV74" s="23">
        <v>5.0893114040432383</v>
      </c>
      <c r="BW74" s="23">
        <v>8.0289201549999998</v>
      </c>
      <c r="BX74" s="23">
        <v>8.0289201549999998</v>
      </c>
      <c r="BY74" s="23">
        <v>8.0289201549999998</v>
      </c>
      <c r="BZ74" s="23">
        <v>5.0397554877250776</v>
      </c>
      <c r="CA74" s="23">
        <v>8.094207699</v>
      </c>
      <c r="CB74" s="23">
        <v>8.094207699</v>
      </c>
      <c r="CC74" s="23">
        <v>8.094207699</v>
      </c>
      <c r="CD74" s="23">
        <v>4.9931011652796755</v>
      </c>
      <c r="CE74" s="23">
        <v>8.1296913580000005</v>
      </c>
      <c r="CF74" s="23">
        <v>8.1296913580000005</v>
      </c>
      <c r="CG74" s="23">
        <v>8.1296913580000005</v>
      </c>
      <c r="CH74" s="23">
        <v>4.9434845215920475</v>
      </c>
      <c r="CI74" s="23">
        <v>8.1719368560000003</v>
      </c>
      <c r="CJ74" s="23">
        <v>8.1719368560000003</v>
      </c>
      <c r="CK74" s="23">
        <v>8.1719368560000003</v>
      </c>
      <c r="CL74" s="23">
        <v>4.8952257246032618</v>
      </c>
      <c r="CM74" s="23">
        <v>8.2214029189999991</v>
      </c>
      <c r="CN74" s="23">
        <v>8.2214029189999991</v>
      </c>
      <c r="CO74" s="23">
        <v>8.2214029189999991</v>
      </c>
      <c r="CP74" s="23">
        <v>4.7136292935472248</v>
      </c>
      <c r="CQ74" s="23">
        <v>8.2773502450000009</v>
      </c>
      <c r="CR74" s="23">
        <v>8.2773502450000009</v>
      </c>
      <c r="CS74" s="23">
        <v>8.2773502450000009</v>
      </c>
      <c r="CT74" s="23">
        <v>4.5096607622092346</v>
      </c>
      <c r="CU74" s="23">
        <v>8.3133778060000001</v>
      </c>
      <c r="CV74" s="23">
        <v>8.3133778060000001</v>
      </c>
      <c r="CW74" s="23">
        <v>8.3133778060000001</v>
      </c>
      <c r="CX74" s="23">
        <v>4.4030914481467871</v>
      </c>
      <c r="CY74" s="23">
        <v>8.3516837820000003</v>
      </c>
      <c r="CZ74" s="23">
        <v>8.3516837820000003</v>
      </c>
      <c r="DA74" s="23">
        <v>8.3516837820000003</v>
      </c>
      <c r="DB74" s="23">
        <v>4.2940767903314834</v>
      </c>
      <c r="DC74" s="23">
        <v>8.4775242350000006</v>
      </c>
      <c r="DD74" s="23">
        <v>8.4775242350000006</v>
      </c>
      <c r="DE74" s="23">
        <v>8.4775242350000006</v>
      </c>
      <c r="DF74" s="23">
        <v>3.9708290471836034</v>
      </c>
      <c r="DG74" s="23">
        <v>8.6035137299999995</v>
      </c>
      <c r="DH74" s="23">
        <v>8.6035137299999995</v>
      </c>
      <c r="DI74" s="23">
        <v>8.6035137299999995</v>
      </c>
      <c r="DJ74" s="23">
        <v>3.5669047589599998</v>
      </c>
      <c r="DK74" s="23">
        <v>8.7109116810000007</v>
      </c>
      <c r="DL74" s="23">
        <v>8.7109116810000007</v>
      </c>
      <c r="DM74" s="23">
        <v>8.7109116810000007</v>
      </c>
      <c r="DN74" s="23">
        <v>3.1986111212378416</v>
      </c>
      <c r="DO74" s="23">
        <v>8.7758577940000002</v>
      </c>
      <c r="DP74" s="23">
        <v>8.7758577940000002</v>
      </c>
      <c r="DQ74" s="23">
        <v>8.7758577940000002</v>
      </c>
      <c r="DR74" s="23">
        <v>2.843238072789803</v>
      </c>
      <c r="DS74" s="23">
        <v>8.8149710240000001</v>
      </c>
      <c r="DT74" s="23">
        <v>8.8149710240000001</v>
      </c>
      <c r="DU74" s="23">
        <v>8.8149710240000001</v>
      </c>
      <c r="DV74" s="23">
        <v>2.6157117403381296</v>
      </c>
      <c r="DW74" s="25">
        <v>7.9120823209999998</v>
      </c>
      <c r="DX74" s="25">
        <v>7.9120823209999998</v>
      </c>
      <c r="DY74" s="25">
        <v>7.9120823209999998</v>
      </c>
      <c r="DZ74" s="25">
        <v>5.1300892549326047</v>
      </c>
      <c r="EA74" s="25">
        <v>7.9825033559999996</v>
      </c>
      <c r="EB74" s="25">
        <v>7.9825033559999996</v>
      </c>
      <c r="EC74" s="25">
        <v>7.9825033559999996</v>
      </c>
      <c r="ED74" s="25">
        <v>4.9419157138809755</v>
      </c>
      <c r="EE74" s="25">
        <v>8.0512628270000004</v>
      </c>
      <c r="EF74" s="25">
        <v>8.0512628270000004</v>
      </c>
      <c r="EG74" s="25">
        <v>8.0512628270000004</v>
      </c>
      <c r="EH74" s="25">
        <v>4.8650933595273322</v>
      </c>
      <c r="EI74" s="25">
        <v>8.1062287049999995</v>
      </c>
      <c r="EJ74" s="25">
        <v>8.1062287049999995</v>
      </c>
      <c r="EK74" s="25">
        <v>8.1062287049999995</v>
      </c>
      <c r="EL74" s="25">
        <v>4.8185510759186299</v>
      </c>
      <c r="EM74" s="25">
        <v>8.1639038680000002</v>
      </c>
      <c r="EN74" s="25">
        <v>8.1639038680000002</v>
      </c>
      <c r="EO74" s="25">
        <v>8.1639038680000002</v>
      </c>
      <c r="EP74" s="25">
        <v>4.755354632658606</v>
      </c>
      <c r="EQ74" s="25">
        <v>8.2239883040000006</v>
      </c>
      <c r="ER74" s="25">
        <v>8.2239883040000006</v>
      </c>
      <c r="ES74" s="25">
        <v>8.2239883040000006</v>
      </c>
      <c r="ET74" s="25">
        <v>4.6537254908920627</v>
      </c>
      <c r="EU74" s="25">
        <v>8.2866153370000006</v>
      </c>
      <c r="EV74" s="25">
        <v>8.2866153370000006</v>
      </c>
      <c r="EW74" s="25">
        <v>8.2866153370000006</v>
      </c>
      <c r="EX74" s="25">
        <v>4.4172247681928942</v>
      </c>
      <c r="EY74" s="25">
        <v>8.3424815559999992</v>
      </c>
      <c r="EZ74" s="25">
        <v>8.3424815559999992</v>
      </c>
      <c r="FA74" s="25">
        <v>8.3424815559999992</v>
      </c>
      <c r="FB74" s="25">
        <v>4.1337519343479228</v>
      </c>
      <c r="FC74" s="25">
        <v>8.375196742</v>
      </c>
      <c r="FD74" s="25">
        <v>8.375196742</v>
      </c>
      <c r="FE74" s="25">
        <v>8.375196742</v>
      </c>
      <c r="FF74" s="25">
        <v>3.9013261739098577</v>
      </c>
      <c r="FG74" s="25">
        <v>8.4010785030000008</v>
      </c>
      <c r="FH74" s="25">
        <v>8.4010785030000008</v>
      </c>
      <c r="FI74" s="25">
        <v>8.4010785030000008</v>
      </c>
      <c r="FJ74" s="25">
        <v>3.6774469475902891</v>
      </c>
      <c r="FK74" s="25">
        <v>8.5294401729999993</v>
      </c>
      <c r="FL74" s="25">
        <v>8.5294401729999993</v>
      </c>
      <c r="FM74" s="25">
        <v>8.5294401729999993</v>
      </c>
      <c r="FN74" s="25">
        <v>2.9395536114210863</v>
      </c>
      <c r="FO74" s="25">
        <v>8.6559565549999995</v>
      </c>
      <c r="FP74" s="25">
        <v>8.6559565549999995</v>
      </c>
      <c r="FQ74" s="25">
        <v>8.6559565549999995</v>
      </c>
      <c r="FR74" s="25">
        <v>2.1563289162130097</v>
      </c>
      <c r="FS74" s="25">
        <v>8.7165991159999994</v>
      </c>
      <c r="FT74" s="25">
        <v>8.7165991159999994</v>
      </c>
      <c r="FU74" s="25">
        <v>8.7165991159999994</v>
      </c>
      <c r="FV74" s="25">
        <v>1.5902153507404932</v>
      </c>
      <c r="FW74" s="25">
        <v>8.7493844129999996</v>
      </c>
      <c r="FX74" s="25">
        <v>8.7493844129999996</v>
      </c>
      <c r="FY74" s="25">
        <v>8.7493844129999996</v>
      </c>
      <c r="FZ74" s="25">
        <v>1.1674684532635702</v>
      </c>
      <c r="GA74" s="25">
        <v>8.7492361889999994</v>
      </c>
      <c r="GB74" s="25">
        <v>8.7492361889999994</v>
      </c>
      <c r="GC74" s="25">
        <v>8.7492361889999994</v>
      </c>
      <c r="GD74" s="25">
        <v>0.90865486395313866</v>
      </c>
      <c r="GE74" s="26">
        <v>7.9121282659999999</v>
      </c>
      <c r="GF74" s="26">
        <v>7.9121282659999999</v>
      </c>
      <c r="GG74" s="26">
        <v>7.9121282659999999</v>
      </c>
      <c r="GH74" s="26">
        <v>5.1300892549326047</v>
      </c>
      <c r="GI74" s="26">
        <v>7.9575506259999997</v>
      </c>
      <c r="GJ74" s="26">
        <v>7.9575506259999997</v>
      </c>
      <c r="GK74" s="26">
        <v>7.9575506259999997</v>
      </c>
      <c r="GL74" s="26">
        <v>5.0120187357157207</v>
      </c>
      <c r="GM74" s="26">
        <v>7.9972773180000001</v>
      </c>
      <c r="GN74" s="26">
        <v>7.9972773180000001</v>
      </c>
      <c r="GO74" s="26">
        <v>7.9972773180000001</v>
      </c>
      <c r="GP74" s="26">
        <v>4.9557048415656322</v>
      </c>
      <c r="GQ74" s="26">
        <v>8.0260796560000003</v>
      </c>
      <c r="GR74" s="26">
        <v>8.0260796560000003</v>
      </c>
      <c r="GS74" s="26">
        <v>8.0260796560000003</v>
      </c>
      <c r="GT74" s="26">
        <v>4.9007420122445824</v>
      </c>
      <c r="GU74" s="26">
        <v>8.0581966729999994</v>
      </c>
      <c r="GV74" s="26">
        <v>8.0581966729999994</v>
      </c>
      <c r="GW74" s="26">
        <v>8.0581966729999994</v>
      </c>
      <c r="GX74" s="26">
        <v>4.8429577916466044</v>
      </c>
      <c r="GY74" s="26">
        <v>8.1037316280000002</v>
      </c>
      <c r="GZ74" s="26">
        <v>8.1037316280000002</v>
      </c>
      <c r="HA74" s="26">
        <v>8.1037316280000002</v>
      </c>
      <c r="HB74" s="26">
        <v>4.7748134923315897</v>
      </c>
      <c r="HC74" s="26">
        <v>8.1559146079999998</v>
      </c>
      <c r="HD74" s="26">
        <v>8.1559146079999998</v>
      </c>
      <c r="HE74" s="26">
        <v>8.1559146079999998</v>
      </c>
      <c r="HF74" s="26">
        <v>4.6007328032241226</v>
      </c>
      <c r="HG74" s="26">
        <v>8.2136927160000006</v>
      </c>
      <c r="HH74" s="26">
        <v>8.2136927160000006</v>
      </c>
      <c r="HI74" s="26">
        <v>8.2136927160000006</v>
      </c>
      <c r="HJ74" s="26">
        <v>4.3070284036134776</v>
      </c>
      <c r="HK74" s="26">
        <v>8.2666971880000002</v>
      </c>
      <c r="HL74" s="26">
        <v>8.2666971880000002</v>
      </c>
      <c r="HM74" s="26">
        <v>8.2666971880000002</v>
      </c>
      <c r="HN74" s="26">
        <v>4.0498332912126891</v>
      </c>
      <c r="HO74" s="26">
        <v>8.3176196559999998</v>
      </c>
      <c r="HP74" s="26">
        <v>8.3176196559999998</v>
      </c>
      <c r="HQ74" s="26">
        <v>8.3176196559999998</v>
      </c>
      <c r="HR74" s="26">
        <v>3.7974846416339441</v>
      </c>
      <c r="HS74" s="26">
        <v>8.4690711759999999</v>
      </c>
      <c r="HT74" s="26">
        <v>8.4690711759999999</v>
      </c>
      <c r="HU74" s="26">
        <v>8.4690711759999999</v>
      </c>
      <c r="HV74" s="26">
        <v>3.0444901102604209</v>
      </c>
      <c r="HW74" s="26">
        <v>8.5847008890000005</v>
      </c>
      <c r="HX74" s="26">
        <v>8.5847008890000005</v>
      </c>
      <c r="HY74" s="26">
        <v>8.5847008890000005</v>
      </c>
      <c r="HZ74" s="26">
        <v>2.308095235104128</v>
      </c>
      <c r="IA74" s="26">
        <v>8.638279636</v>
      </c>
      <c r="IB74" s="26">
        <v>8.638279636</v>
      </c>
      <c r="IC74" s="26">
        <v>8.638279636</v>
      </c>
      <c r="ID74" s="26">
        <v>1.8041482127279433</v>
      </c>
      <c r="IE74" s="26">
        <v>8.6551222929999998</v>
      </c>
      <c r="IF74" s="26">
        <v>8.6551222929999998</v>
      </c>
      <c r="IG74" s="26">
        <v>8.6551222929999998</v>
      </c>
      <c r="IH74" s="26">
        <v>1.4741732434288402</v>
      </c>
      <c r="II74" s="26">
        <v>8.6079233340000005</v>
      </c>
      <c r="IJ74" s="26">
        <v>8.6079233340000005</v>
      </c>
      <c r="IK74" s="26">
        <v>8.6079233340000005</v>
      </c>
      <c r="IL74" s="26">
        <v>1.4603578988735357</v>
      </c>
      <c r="IM74" s="27">
        <v>7.9128403980000002</v>
      </c>
      <c r="IN74" s="27">
        <v>7.9128403980000002</v>
      </c>
      <c r="IO74" s="27">
        <v>7.9128403980000002</v>
      </c>
      <c r="IP74" s="27">
        <v>5.1300892549326047</v>
      </c>
      <c r="IQ74" s="27">
        <v>7.9756420339999998</v>
      </c>
      <c r="IR74" s="27">
        <v>7.9756420339999998</v>
      </c>
      <c r="IS74" s="27">
        <v>7.9756420339999998</v>
      </c>
      <c r="IT74" s="27">
        <v>5.0832109039561466</v>
      </c>
      <c r="IU74" s="27">
        <v>8.0367651070000008</v>
      </c>
      <c r="IV74" s="27">
        <v>8.0367651070000008</v>
      </c>
      <c r="IW74" s="27">
        <v>8.0367651070000008</v>
      </c>
      <c r="IX74" s="27">
        <v>5.036233710577398</v>
      </c>
      <c r="IY74" s="27">
        <v>8.0741956750000003</v>
      </c>
      <c r="IZ74" s="27">
        <v>8.0741956750000003</v>
      </c>
      <c r="JA74" s="27">
        <v>8.0741956750000003</v>
      </c>
      <c r="JB74" s="27">
        <v>4.9990270374656411</v>
      </c>
      <c r="JC74" s="27">
        <v>8.115498573</v>
      </c>
      <c r="JD74" s="27">
        <v>8.115498573</v>
      </c>
      <c r="JE74" s="27">
        <v>8.115498573</v>
      </c>
      <c r="JF74" s="27">
        <v>4.9618198775017968</v>
      </c>
      <c r="JG74" s="27">
        <v>8.1714579799999996</v>
      </c>
      <c r="JH74" s="27">
        <v>8.1714579799999996</v>
      </c>
      <c r="JI74" s="27">
        <v>8.1714579799999996</v>
      </c>
      <c r="JJ74" s="27">
        <v>4.9261196264631488</v>
      </c>
      <c r="JK74" s="27">
        <v>8.2376271219999992</v>
      </c>
      <c r="JL74" s="27">
        <v>8.2376271219999992</v>
      </c>
      <c r="JM74" s="27">
        <v>8.2376271219999992</v>
      </c>
      <c r="JN74" s="27">
        <v>4.8429453083374936</v>
      </c>
      <c r="JO74" s="27">
        <v>8.3055488109999995</v>
      </c>
      <c r="JP74" s="27">
        <v>8.3055488109999995</v>
      </c>
      <c r="JQ74" s="27">
        <v>8.3055488109999995</v>
      </c>
      <c r="JR74" s="27">
        <v>4.6381355605909942</v>
      </c>
      <c r="JS74" s="27">
        <v>8.3544661970000007</v>
      </c>
      <c r="JT74" s="27">
        <v>8.3544661970000007</v>
      </c>
      <c r="JU74" s="27">
        <v>8.3544661970000007</v>
      </c>
      <c r="JV74" s="27">
        <v>4.4568729512117446</v>
      </c>
      <c r="JW74" s="27">
        <v>8.4023904189999996</v>
      </c>
      <c r="JX74" s="27">
        <v>8.4023904189999996</v>
      </c>
      <c r="JY74" s="27">
        <v>8.4023904189999996</v>
      </c>
      <c r="JZ74" s="27">
        <v>4.272777266105459</v>
      </c>
      <c r="KA74" s="27">
        <v>8.532405571</v>
      </c>
      <c r="KB74" s="27">
        <v>8.532405571</v>
      </c>
      <c r="KC74" s="27">
        <v>8.532405571</v>
      </c>
      <c r="KD74" s="27">
        <v>3.6572315064587473</v>
      </c>
      <c r="KE74" s="27">
        <v>8.6612587269999999</v>
      </c>
      <c r="KF74" s="27">
        <v>8.6612587269999999</v>
      </c>
      <c r="KG74" s="27">
        <v>8.6612587269999999</v>
      </c>
      <c r="KH74" s="27">
        <v>3.0006120578514981</v>
      </c>
      <c r="KI74" s="27">
        <v>8.7521094979999994</v>
      </c>
      <c r="KJ74" s="27">
        <v>8.7521094979999994</v>
      </c>
      <c r="KK74" s="27">
        <v>8.7521094979999994</v>
      </c>
      <c r="KL74" s="27">
        <v>2.5312160670741068</v>
      </c>
      <c r="KM74" s="27">
        <v>8.8263219310000007</v>
      </c>
      <c r="KN74" s="27">
        <v>8.8263219310000007</v>
      </c>
      <c r="KO74" s="27">
        <v>8.8263219310000007</v>
      </c>
      <c r="KP74" s="27">
        <v>2.1183505492845516</v>
      </c>
      <c r="KQ74" s="27">
        <v>8.8529610170000002</v>
      </c>
      <c r="KR74" s="27">
        <v>8.8529610170000002</v>
      </c>
      <c r="KS74" s="27">
        <v>8.8529610170000002</v>
      </c>
      <c r="KT74" s="133">
        <v>1.9180676162504291</v>
      </c>
      <c r="KU74" s="149">
        <v>7.9128403980000002</v>
      </c>
      <c r="KV74" s="149">
        <v>7.9128403980000002</v>
      </c>
      <c r="KW74" s="149">
        <v>7.9128403980000002</v>
      </c>
      <c r="KX74" s="149">
        <v>5.1300892549326047</v>
      </c>
      <c r="KY74" s="149">
        <v>7.9778764459999998</v>
      </c>
      <c r="KZ74" s="149">
        <v>7.9778764459999998</v>
      </c>
      <c r="LA74" s="149">
        <v>7.9778764459999998</v>
      </c>
      <c r="LB74" s="149">
        <v>4.9312593479545734</v>
      </c>
      <c r="LC74" s="149">
        <v>8.046391839</v>
      </c>
      <c r="LD74" s="149">
        <v>8.046391839</v>
      </c>
      <c r="LE74" s="149">
        <v>8.046391839</v>
      </c>
      <c r="LF74" s="149">
        <v>4.8442673734777904</v>
      </c>
      <c r="LG74" s="149">
        <v>8.1014710730000008</v>
      </c>
      <c r="LH74" s="149">
        <v>8.1014710730000008</v>
      </c>
      <c r="LI74" s="149">
        <v>8.1014710730000008</v>
      </c>
      <c r="LJ74" s="149">
        <v>4.7671918697525966</v>
      </c>
      <c r="LK74" s="149">
        <v>8.1607696240000003</v>
      </c>
      <c r="LL74" s="149">
        <v>8.1607696240000003</v>
      </c>
      <c r="LM74" s="149">
        <v>8.1607696240000003</v>
      </c>
      <c r="LN74" s="149">
        <v>4.6902659336173</v>
      </c>
      <c r="LO74" s="149">
        <v>8.2220821409999996</v>
      </c>
      <c r="LP74" s="149">
        <v>8.2220821409999996</v>
      </c>
      <c r="LQ74" s="149">
        <v>8.2220821409999996</v>
      </c>
      <c r="LR74" s="149">
        <v>4.6147644706916999</v>
      </c>
      <c r="LS74" s="149">
        <v>8.2884977410000005</v>
      </c>
      <c r="LT74" s="149">
        <v>8.2884977410000005</v>
      </c>
      <c r="LU74" s="149">
        <v>8.2884977410000005</v>
      </c>
      <c r="LV74" s="149">
        <v>4.4884650872957561</v>
      </c>
      <c r="LW74" s="149">
        <v>8.3717986109999991</v>
      </c>
      <c r="LX74" s="149">
        <v>8.3717986109999991</v>
      </c>
      <c r="LY74" s="149">
        <v>8.3717986109999991</v>
      </c>
      <c r="LZ74" s="149">
        <v>4.1995761131151301</v>
      </c>
      <c r="MA74" s="149">
        <v>8.4332485699999999</v>
      </c>
      <c r="MB74" s="149">
        <v>8.4332485699999999</v>
      </c>
      <c r="MC74" s="149">
        <v>8.4332485699999999</v>
      </c>
      <c r="MD74" s="149">
        <v>3.941661245901841</v>
      </c>
      <c r="ME74" s="149">
        <v>8.4843031829999997</v>
      </c>
      <c r="MF74" s="149">
        <v>8.4843031829999997</v>
      </c>
      <c r="MG74" s="149">
        <v>8.4843031829999997</v>
      </c>
      <c r="MH74" s="149">
        <v>3.6884956025202262</v>
      </c>
      <c r="MI74" s="149">
        <v>8.6323909719999996</v>
      </c>
      <c r="MJ74" s="149">
        <v>8.6323909719999996</v>
      </c>
      <c r="MK74" s="149">
        <v>8.6323909719999996</v>
      </c>
      <c r="ML74" s="149">
        <v>2.9399183829960496</v>
      </c>
      <c r="MM74" s="149">
        <v>8.76777826</v>
      </c>
      <c r="MN74" s="149">
        <v>8.76777826</v>
      </c>
      <c r="MO74" s="149">
        <v>8.76777826</v>
      </c>
      <c r="MP74" s="149">
        <v>2.251278223431207</v>
      </c>
      <c r="MQ74" s="149">
        <v>8.8608404860000007</v>
      </c>
      <c r="MR74" s="149">
        <v>8.8608404860000007</v>
      </c>
      <c r="MS74" s="149">
        <v>8.8608404860000007</v>
      </c>
      <c r="MT74" s="149">
        <v>1.7768098995491819</v>
      </c>
      <c r="MU74" s="149">
        <v>8.9187612339999998</v>
      </c>
      <c r="MV74" s="149">
        <v>8.9187612339999998</v>
      </c>
      <c r="MW74" s="149">
        <v>8.9187612339999998</v>
      </c>
      <c r="MX74" s="149">
        <v>1.4749145153249028</v>
      </c>
      <c r="MY74" s="149">
        <v>8.9116881630000009</v>
      </c>
      <c r="MZ74" s="149">
        <v>8.9116881630000009</v>
      </c>
      <c r="NA74" s="149">
        <v>8.9116881630000009</v>
      </c>
      <c r="NB74" s="149">
        <v>1.4553180776518193</v>
      </c>
      <c r="ND74" s="97"/>
    </row>
    <row r="75" spans="1:368" ht="15" thickBot="1" x14ac:dyDescent="0.35">
      <c r="A75" s="2"/>
      <c r="B75" s="72" t="s">
        <v>518</v>
      </c>
      <c r="C75" s="72" t="s">
        <v>840</v>
      </c>
      <c r="D75" s="72" t="s">
        <v>825</v>
      </c>
      <c r="E75" s="85">
        <v>338547</v>
      </c>
      <c r="F75" s="82">
        <v>560280</v>
      </c>
      <c r="G75" s="20">
        <v>1.6794871794871795</v>
      </c>
      <c r="H75" s="20">
        <v>0.44197031039136303</v>
      </c>
      <c r="I75" s="20">
        <v>0.31765276430649858</v>
      </c>
      <c r="J75" s="20">
        <v>1.6794871794871795</v>
      </c>
      <c r="K75" s="20">
        <v>1.6794871794871795</v>
      </c>
      <c r="L75" s="20">
        <v>0.44197031039136303</v>
      </c>
      <c r="M75" s="20">
        <v>0.31765276430649858</v>
      </c>
      <c r="N75" s="20">
        <v>1.6794871794871795</v>
      </c>
      <c r="O75" s="20">
        <v>1.6794871794871795</v>
      </c>
      <c r="P75" s="20">
        <v>0.44197031039136303</v>
      </c>
      <c r="Q75" s="20">
        <v>0.31765276430649858</v>
      </c>
      <c r="R75" s="20">
        <v>1.6794871794871795</v>
      </c>
      <c r="S75" s="20">
        <v>1.6794871794871795</v>
      </c>
      <c r="T75" s="20">
        <v>0.44197031039136303</v>
      </c>
      <c r="U75" s="20">
        <v>0.31765276430649858</v>
      </c>
      <c r="V75" s="20">
        <v>1.6794871794871795</v>
      </c>
      <c r="W75" s="20">
        <v>1.6794871794871795</v>
      </c>
      <c r="X75" s="20">
        <v>0.44197031039136303</v>
      </c>
      <c r="Y75" s="20">
        <v>0.31765276430649858</v>
      </c>
      <c r="Z75" s="20">
        <v>1.6794871794871795</v>
      </c>
      <c r="AA75" s="20">
        <v>1.6794871794871795</v>
      </c>
      <c r="AB75" s="20">
        <v>0.44197031039136303</v>
      </c>
      <c r="AC75" s="20">
        <v>0.31765276430649858</v>
      </c>
      <c r="AD75" s="20">
        <v>1.6794871794871795</v>
      </c>
      <c r="AE75" s="20">
        <v>1.6794871794871795</v>
      </c>
      <c r="AF75" s="20">
        <v>0.44197031039136303</v>
      </c>
      <c r="AG75" s="20">
        <v>0.31765276430649858</v>
      </c>
      <c r="AH75" s="20">
        <v>1.6794871794871795</v>
      </c>
      <c r="AI75" s="20">
        <v>1.6794871794871795</v>
      </c>
      <c r="AJ75" s="20">
        <v>0.44197031039136303</v>
      </c>
      <c r="AK75" s="20">
        <v>0.31765276430649858</v>
      </c>
      <c r="AL75" s="20">
        <v>1.6794871794871795</v>
      </c>
      <c r="AM75" s="20">
        <v>1.6794871794871795</v>
      </c>
      <c r="AN75" s="20">
        <v>0.44197031039136303</v>
      </c>
      <c r="AO75" s="20">
        <v>0.31765276430649858</v>
      </c>
      <c r="AP75" s="20">
        <v>1.6794871794871795</v>
      </c>
      <c r="AQ75" s="20">
        <v>1.6794871794871795</v>
      </c>
      <c r="AR75" s="20">
        <v>0.44197031039136303</v>
      </c>
      <c r="AS75" s="20">
        <v>0.31765276430649858</v>
      </c>
      <c r="AT75" s="20">
        <v>1.6794871794871795</v>
      </c>
      <c r="AU75" s="20">
        <v>1.6794871794871795</v>
      </c>
      <c r="AV75" s="20">
        <v>0.44197031039136303</v>
      </c>
      <c r="AW75" s="20">
        <v>0.31765276430649858</v>
      </c>
      <c r="AX75" s="20">
        <v>1.6794871794871795</v>
      </c>
      <c r="AY75" s="20">
        <v>1.6794871794871795</v>
      </c>
      <c r="AZ75" s="20">
        <v>0.44197031039136303</v>
      </c>
      <c r="BA75" s="20">
        <v>0.31765276430649858</v>
      </c>
      <c r="BB75" s="20">
        <v>1.6794871794871795</v>
      </c>
      <c r="BC75" s="20">
        <v>1.6794871794871795</v>
      </c>
      <c r="BD75" s="20">
        <v>0.44197031039136303</v>
      </c>
      <c r="BE75" s="20">
        <v>0.31765276430649858</v>
      </c>
      <c r="BF75" s="20">
        <v>1.6794871794871795</v>
      </c>
      <c r="BG75" s="20">
        <v>1.6794871794871795</v>
      </c>
      <c r="BH75" s="20">
        <v>0.44197031039136303</v>
      </c>
      <c r="BI75" s="20">
        <v>0.31765276430649858</v>
      </c>
      <c r="BJ75" s="20">
        <v>1.6794871794871795</v>
      </c>
      <c r="BK75" s="20">
        <v>1.6794871794871795</v>
      </c>
      <c r="BL75" s="20">
        <v>0.44197031039136303</v>
      </c>
      <c r="BM75" s="20">
        <v>0.31765276430649858</v>
      </c>
      <c r="BN75" s="20">
        <v>1.6794871794871795</v>
      </c>
      <c r="BO75" s="23">
        <v>1.6794871794871795</v>
      </c>
      <c r="BP75" s="23">
        <v>0.44197031039136303</v>
      </c>
      <c r="BQ75" s="23">
        <v>0.31765276430649858</v>
      </c>
      <c r="BR75" s="23">
        <v>1.6794871794871795</v>
      </c>
      <c r="BS75" s="23">
        <v>1.6794871794871795</v>
      </c>
      <c r="BT75" s="23">
        <v>0.44197031039136303</v>
      </c>
      <c r="BU75" s="23">
        <v>0.31765276430649858</v>
      </c>
      <c r="BV75" s="23">
        <v>1.6794871794871795</v>
      </c>
      <c r="BW75" s="23">
        <v>1.6794871794871795</v>
      </c>
      <c r="BX75" s="23">
        <v>0.44197031039136303</v>
      </c>
      <c r="BY75" s="23">
        <v>0.31765276430649858</v>
      </c>
      <c r="BZ75" s="23">
        <v>1.6794871794871795</v>
      </c>
      <c r="CA75" s="23">
        <v>1.6794871794871795</v>
      </c>
      <c r="CB75" s="23">
        <v>0.44197031039136303</v>
      </c>
      <c r="CC75" s="23">
        <v>0.31765276430649858</v>
      </c>
      <c r="CD75" s="23">
        <v>1.6794871794871795</v>
      </c>
      <c r="CE75" s="23">
        <v>1.6794871794871795</v>
      </c>
      <c r="CF75" s="23">
        <v>0.44197031039136303</v>
      </c>
      <c r="CG75" s="23">
        <v>0.31765276430649858</v>
      </c>
      <c r="CH75" s="23">
        <v>1.6794871794871795</v>
      </c>
      <c r="CI75" s="23">
        <v>1.6794871794871795</v>
      </c>
      <c r="CJ75" s="23">
        <v>0.44197031039136303</v>
      </c>
      <c r="CK75" s="23">
        <v>0.31765276430649858</v>
      </c>
      <c r="CL75" s="23">
        <v>1.6794871794871795</v>
      </c>
      <c r="CM75" s="23">
        <v>1.6794871794871795</v>
      </c>
      <c r="CN75" s="23">
        <v>0.44197031039136303</v>
      </c>
      <c r="CO75" s="23">
        <v>0.31765276430649858</v>
      </c>
      <c r="CP75" s="23">
        <v>1.6794871794871795</v>
      </c>
      <c r="CQ75" s="23">
        <v>1.6794871794871795</v>
      </c>
      <c r="CR75" s="23">
        <v>0.44197031039136303</v>
      </c>
      <c r="CS75" s="23">
        <v>0.31765276430649858</v>
      </c>
      <c r="CT75" s="23">
        <v>1.6794871794871795</v>
      </c>
      <c r="CU75" s="23">
        <v>1.6794871794871795</v>
      </c>
      <c r="CV75" s="23">
        <v>0.44197031039136303</v>
      </c>
      <c r="CW75" s="23">
        <v>0.31765276430649858</v>
      </c>
      <c r="CX75" s="23">
        <v>1.6794871794871795</v>
      </c>
      <c r="CY75" s="23">
        <v>1.6794871794871795</v>
      </c>
      <c r="CZ75" s="23">
        <v>0.44197031039136303</v>
      </c>
      <c r="DA75" s="23">
        <v>0.31765276430649858</v>
      </c>
      <c r="DB75" s="23">
        <v>1.6794871794871795</v>
      </c>
      <c r="DC75" s="23">
        <v>1.6794871794871795</v>
      </c>
      <c r="DD75" s="23">
        <v>0.44197031039136303</v>
      </c>
      <c r="DE75" s="23">
        <v>0.31765276430649858</v>
      </c>
      <c r="DF75" s="23">
        <v>1.6794871794871795</v>
      </c>
      <c r="DG75" s="23">
        <v>1.6794871794871795</v>
      </c>
      <c r="DH75" s="23">
        <v>0.44197031039136303</v>
      </c>
      <c r="DI75" s="23">
        <v>0.31765276430649858</v>
      </c>
      <c r="DJ75" s="23">
        <v>1.6794871794871795</v>
      </c>
      <c r="DK75" s="23">
        <v>1.6794871794871795</v>
      </c>
      <c r="DL75" s="23">
        <v>0.44197031039136303</v>
      </c>
      <c r="DM75" s="23">
        <v>0.31765276430649858</v>
      </c>
      <c r="DN75" s="23">
        <v>1.6794871794871795</v>
      </c>
      <c r="DO75" s="23">
        <v>1.6794871794871795</v>
      </c>
      <c r="DP75" s="23">
        <v>0.44197031039136303</v>
      </c>
      <c r="DQ75" s="23">
        <v>0.31765276430649858</v>
      </c>
      <c r="DR75" s="23">
        <v>1.6794871794871795</v>
      </c>
      <c r="DS75" s="23">
        <v>1.6794871794871795</v>
      </c>
      <c r="DT75" s="23">
        <v>0.44197031039136303</v>
      </c>
      <c r="DU75" s="23">
        <v>0.31765276430649858</v>
      </c>
      <c r="DV75" s="23">
        <v>1.6794871794871795</v>
      </c>
      <c r="DW75" s="25">
        <v>1.6794871794871795</v>
      </c>
      <c r="DX75" s="25">
        <v>0.44197031039136303</v>
      </c>
      <c r="DY75" s="25">
        <v>0.31765276430649858</v>
      </c>
      <c r="DZ75" s="25">
        <v>1.6794871794871795</v>
      </c>
      <c r="EA75" s="25">
        <v>1.6794871794871795</v>
      </c>
      <c r="EB75" s="25">
        <v>0.44197031039136303</v>
      </c>
      <c r="EC75" s="25">
        <v>0.31765276430649858</v>
      </c>
      <c r="ED75" s="25">
        <v>1.6794871794871795</v>
      </c>
      <c r="EE75" s="25">
        <v>1.6794871794871795</v>
      </c>
      <c r="EF75" s="25">
        <v>0.44197031039136303</v>
      </c>
      <c r="EG75" s="25">
        <v>0.31765276430649858</v>
      </c>
      <c r="EH75" s="25">
        <v>1.6794871794871795</v>
      </c>
      <c r="EI75" s="25">
        <v>1.6794871794871795</v>
      </c>
      <c r="EJ75" s="25">
        <v>0.44197031039136303</v>
      </c>
      <c r="EK75" s="25">
        <v>0.31765276430649858</v>
      </c>
      <c r="EL75" s="25">
        <v>1.6794871794871795</v>
      </c>
      <c r="EM75" s="25">
        <v>1.6794871794871795</v>
      </c>
      <c r="EN75" s="25">
        <v>0.44197031039136303</v>
      </c>
      <c r="EO75" s="25">
        <v>0.31765276430649858</v>
      </c>
      <c r="EP75" s="25">
        <v>1.6794871794871795</v>
      </c>
      <c r="EQ75" s="25">
        <v>1.6794871794871795</v>
      </c>
      <c r="ER75" s="25">
        <v>0.44197031039136303</v>
      </c>
      <c r="ES75" s="25">
        <v>0.31765276430649858</v>
      </c>
      <c r="ET75" s="25">
        <v>1.6794871794871795</v>
      </c>
      <c r="EU75" s="25">
        <v>1.6794871794871795</v>
      </c>
      <c r="EV75" s="25">
        <v>0.44197031039136303</v>
      </c>
      <c r="EW75" s="25">
        <v>0.31765276430649858</v>
      </c>
      <c r="EX75" s="25">
        <v>1.6794871794871795</v>
      </c>
      <c r="EY75" s="25">
        <v>1.6794871794871795</v>
      </c>
      <c r="EZ75" s="25">
        <v>0.44197031039136303</v>
      </c>
      <c r="FA75" s="25">
        <v>0.31765276430649858</v>
      </c>
      <c r="FB75" s="25">
        <v>1.6794871794871795</v>
      </c>
      <c r="FC75" s="25">
        <v>1.6794871794871795</v>
      </c>
      <c r="FD75" s="25">
        <v>0.44197031039136303</v>
      </c>
      <c r="FE75" s="25">
        <v>0.31765276430649858</v>
      </c>
      <c r="FF75" s="25">
        <v>1.6794871794871795</v>
      </c>
      <c r="FG75" s="25">
        <v>1.6794871794871795</v>
      </c>
      <c r="FH75" s="25">
        <v>0.44197031039136303</v>
      </c>
      <c r="FI75" s="25">
        <v>0.31765276430649858</v>
      </c>
      <c r="FJ75" s="25">
        <v>1.6794871794871795</v>
      </c>
      <c r="FK75" s="25">
        <v>1.6794871794871795</v>
      </c>
      <c r="FL75" s="25">
        <v>0.44197031039136303</v>
      </c>
      <c r="FM75" s="25">
        <v>0.31765276430649858</v>
      </c>
      <c r="FN75" s="25">
        <v>1.6794871794871795</v>
      </c>
      <c r="FO75" s="25">
        <v>1.6794871794871795</v>
      </c>
      <c r="FP75" s="25">
        <v>0.44197031039136303</v>
      </c>
      <c r="FQ75" s="25">
        <v>0.31765276430649858</v>
      </c>
      <c r="FR75" s="25">
        <v>1.6794871794871795</v>
      </c>
      <c r="FS75" s="25">
        <v>1.6794871794871795</v>
      </c>
      <c r="FT75" s="25">
        <v>0.44197031039136303</v>
      </c>
      <c r="FU75" s="25">
        <v>0.31765276430649858</v>
      </c>
      <c r="FV75" s="25">
        <v>1.6794871794871795</v>
      </c>
      <c r="FW75" s="25">
        <v>1.6794871794871795</v>
      </c>
      <c r="FX75" s="25">
        <v>0.44197031039136303</v>
      </c>
      <c r="FY75" s="25">
        <v>0.31765276430649858</v>
      </c>
      <c r="FZ75" s="25">
        <v>1.6794871794871795</v>
      </c>
      <c r="GA75" s="25">
        <v>1.6794871794871795</v>
      </c>
      <c r="GB75" s="25">
        <v>0.44197031039136303</v>
      </c>
      <c r="GC75" s="25">
        <v>0.31765276430649858</v>
      </c>
      <c r="GD75" s="25">
        <v>1.6794871794871795</v>
      </c>
      <c r="GE75" s="26">
        <v>1.6794871794871795</v>
      </c>
      <c r="GF75" s="26">
        <v>0.44197031039136303</v>
      </c>
      <c r="GG75" s="26">
        <v>0.31765276430649858</v>
      </c>
      <c r="GH75" s="26">
        <v>1.6794871794871795</v>
      </c>
      <c r="GI75" s="26">
        <v>1.6794871794871795</v>
      </c>
      <c r="GJ75" s="26">
        <v>0.44197031039136303</v>
      </c>
      <c r="GK75" s="26">
        <v>0.31765276430649858</v>
      </c>
      <c r="GL75" s="26">
        <v>1.6794871794871795</v>
      </c>
      <c r="GM75" s="26">
        <v>1.6794871794871795</v>
      </c>
      <c r="GN75" s="26">
        <v>0.44197031039136303</v>
      </c>
      <c r="GO75" s="26">
        <v>0.31765276430649858</v>
      </c>
      <c r="GP75" s="26">
        <v>1.6794871794871795</v>
      </c>
      <c r="GQ75" s="26">
        <v>1.6794871794871795</v>
      </c>
      <c r="GR75" s="26">
        <v>0.44197031039136303</v>
      </c>
      <c r="GS75" s="26">
        <v>0.31765276430649858</v>
      </c>
      <c r="GT75" s="26">
        <v>1.6794871794871795</v>
      </c>
      <c r="GU75" s="26">
        <v>1.6794871794871795</v>
      </c>
      <c r="GV75" s="26">
        <v>0.44197031039136303</v>
      </c>
      <c r="GW75" s="26">
        <v>0.31765276430649858</v>
      </c>
      <c r="GX75" s="26">
        <v>1.6794871794871795</v>
      </c>
      <c r="GY75" s="26">
        <v>1.6794871794871795</v>
      </c>
      <c r="GZ75" s="26">
        <v>0.44197031039136303</v>
      </c>
      <c r="HA75" s="26">
        <v>0.31765276430649858</v>
      </c>
      <c r="HB75" s="26">
        <v>1.6794871794871795</v>
      </c>
      <c r="HC75" s="26">
        <v>1.6794871794871795</v>
      </c>
      <c r="HD75" s="26">
        <v>0.44197031039136303</v>
      </c>
      <c r="HE75" s="26">
        <v>0.31765276430649858</v>
      </c>
      <c r="HF75" s="26">
        <v>1.6794871794871795</v>
      </c>
      <c r="HG75" s="26">
        <v>1.6794871794871795</v>
      </c>
      <c r="HH75" s="26">
        <v>0.44197031039136303</v>
      </c>
      <c r="HI75" s="26">
        <v>0.31765276430649858</v>
      </c>
      <c r="HJ75" s="26">
        <v>1.6794871794871795</v>
      </c>
      <c r="HK75" s="26">
        <v>1.6794871794871795</v>
      </c>
      <c r="HL75" s="26">
        <v>0.44197031039136303</v>
      </c>
      <c r="HM75" s="26">
        <v>0.31765276430649858</v>
      </c>
      <c r="HN75" s="26">
        <v>1.6794871794871795</v>
      </c>
      <c r="HO75" s="26">
        <v>1.6794871794871795</v>
      </c>
      <c r="HP75" s="26">
        <v>0.44197031039136303</v>
      </c>
      <c r="HQ75" s="26">
        <v>0.31765276430649858</v>
      </c>
      <c r="HR75" s="26">
        <v>1.6794871794871795</v>
      </c>
      <c r="HS75" s="26">
        <v>1.6794871794871795</v>
      </c>
      <c r="HT75" s="26">
        <v>0.44197031039136303</v>
      </c>
      <c r="HU75" s="26">
        <v>0.31765276430649858</v>
      </c>
      <c r="HV75" s="26">
        <v>1.6794871794871795</v>
      </c>
      <c r="HW75" s="26">
        <v>1.6794871794871795</v>
      </c>
      <c r="HX75" s="26">
        <v>0.44197031039136303</v>
      </c>
      <c r="HY75" s="26">
        <v>0.31765276430649858</v>
      </c>
      <c r="HZ75" s="26">
        <v>1.6794871794871795</v>
      </c>
      <c r="IA75" s="26">
        <v>1.6794871794871795</v>
      </c>
      <c r="IB75" s="26">
        <v>0.44197031039136303</v>
      </c>
      <c r="IC75" s="26">
        <v>0.31765276430649858</v>
      </c>
      <c r="ID75" s="26">
        <v>1.6794871794871795</v>
      </c>
      <c r="IE75" s="26">
        <v>1.6794871794871795</v>
      </c>
      <c r="IF75" s="26">
        <v>0.44197031039136303</v>
      </c>
      <c r="IG75" s="26">
        <v>0.31765276430649858</v>
      </c>
      <c r="IH75" s="26">
        <v>1.6794871794871795</v>
      </c>
      <c r="II75" s="26">
        <v>1.6794871794871795</v>
      </c>
      <c r="IJ75" s="26">
        <v>0.44197031039136303</v>
      </c>
      <c r="IK75" s="26">
        <v>0.31765276430649858</v>
      </c>
      <c r="IL75" s="26">
        <v>1.6794871794871795</v>
      </c>
      <c r="IM75" s="27">
        <v>1.6794871794871795</v>
      </c>
      <c r="IN75" s="27">
        <v>0.44197031039136303</v>
      </c>
      <c r="IO75" s="27">
        <v>0.31765276430649858</v>
      </c>
      <c r="IP75" s="27">
        <v>1.6794871794871795</v>
      </c>
      <c r="IQ75" s="27">
        <v>1.6794871794871795</v>
      </c>
      <c r="IR75" s="27">
        <v>0.44197031039136303</v>
      </c>
      <c r="IS75" s="27">
        <v>0.31765276430649858</v>
      </c>
      <c r="IT75" s="27">
        <v>1.6794871794871795</v>
      </c>
      <c r="IU75" s="27">
        <v>1.6794871794871795</v>
      </c>
      <c r="IV75" s="27">
        <v>0.44197031039136303</v>
      </c>
      <c r="IW75" s="27">
        <v>0.31765276430649858</v>
      </c>
      <c r="IX75" s="27">
        <v>1.6794871794871795</v>
      </c>
      <c r="IY75" s="27">
        <v>1.6794871794871795</v>
      </c>
      <c r="IZ75" s="27">
        <v>0.44197031039136303</v>
      </c>
      <c r="JA75" s="27">
        <v>0.31765276430649858</v>
      </c>
      <c r="JB75" s="27">
        <v>1.6794871794871795</v>
      </c>
      <c r="JC75" s="27">
        <v>1.6794871794871795</v>
      </c>
      <c r="JD75" s="27">
        <v>0.44197031039136303</v>
      </c>
      <c r="JE75" s="27">
        <v>0.31765276430649858</v>
      </c>
      <c r="JF75" s="27">
        <v>1.6794871794871795</v>
      </c>
      <c r="JG75" s="27">
        <v>1.6794871794871795</v>
      </c>
      <c r="JH75" s="27">
        <v>0.44197031039136303</v>
      </c>
      <c r="JI75" s="27">
        <v>0.31765276430649858</v>
      </c>
      <c r="JJ75" s="27">
        <v>1.6794871794871795</v>
      </c>
      <c r="JK75" s="27">
        <v>1.6794871794871795</v>
      </c>
      <c r="JL75" s="27">
        <v>0.44197031039136303</v>
      </c>
      <c r="JM75" s="27">
        <v>0.31765276430649858</v>
      </c>
      <c r="JN75" s="27">
        <v>1.6794871794871795</v>
      </c>
      <c r="JO75" s="27">
        <v>1.6794871794871795</v>
      </c>
      <c r="JP75" s="27">
        <v>0.44197031039136303</v>
      </c>
      <c r="JQ75" s="27">
        <v>0.31765276430649858</v>
      </c>
      <c r="JR75" s="27">
        <v>1.6794871794871795</v>
      </c>
      <c r="JS75" s="27">
        <v>1.6794871794871795</v>
      </c>
      <c r="JT75" s="27">
        <v>0.44197031039136303</v>
      </c>
      <c r="JU75" s="27">
        <v>0.31765276430649858</v>
      </c>
      <c r="JV75" s="27">
        <v>1.6794871794871795</v>
      </c>
      <c r="JW75" s="27">
        <v>1.6794871794871795</v>
      </c>
      <c r="JX75" s="27">
        <v>0.44197031039136303</v>
      </c>
      <c r="JY75" s="27">
        <v>0.31765276430649858</v>
      </c>
      <c r="JZ75" s="27">
        <v>1.6794871794871795</v>
      </c>
      <c r="KA75" s="27">
        <v>1.6794871794871795</v>
      </c>
      <c r="KB75" s="27">
        <v>0.44197031039136303</v>
      </c>
      <c r="KC75" s="27">
        <v>0.31765276430649858</v>
      </c>
      <c r="KD75" s="27">
        <v>1.6794871794871795</v>
      </c>
      <c r="KE75" s="27">
        <v>1.6794871794871795</v>
      </c>
      <c r="KF75" s="27">
        <v>0.44197031039136303</v>
      </c>
      <c r="KG75" s="27">
        <v>0.31765276430649858</v>
      </c>
      <c r="KH75" s="27">
        <v>1.6794871794871795</v>
      </c>
      <c r="KI75" s="27">
        <v>1.6794871794871795</v>
      </c>
      <c r="KJ75" s="27">
        <v>0.44197031039136303</v>
      </c>
      <c r="KK75" s="27">
        <v>0.31765276430649858</v>
      </c>
      <c r="KL75" s="27">
        <v>1.6794871794871795</v>
      </c>
      <c r="KM75" s="27">
        <v>1.6794871794871795</v>
      </c>
      <c r="KN75" s="27">
        <v>0.44197031039136303</v>
      </c>
      <c r="KO75" s="27">
        <v>0.31765276430649858</v>
      </c>
      <c r="KP75" s="27">
        <v>1.6794871794871795</v>
      </c>
      <c r="KQ75" s="27">
        <v>1.6794871794871795</v>
      </c>
      <c r="KR75" s="27">
        <v>0.44197031039136303</v>
      </c>
      <c r="KS75" s="27">
        <v>0.31765276430649858</v>
      </c>
      <c r="KT75" s="133">
        <v>1.6794871794871795</v>
      </c>
      <c r="KU75" s="149">
        <v>1.6794871794871795</v>
      </c>
      <c r="KV75" s="149">
        <v>0.44197031039136303</v>
      </c>
      <c r="KW75" s="149">
        <v>0.31765276430649858</v>
      </c>
      <c r="KX75" s="149">
        <v>1.6794871794871795</v>
      </c>
      <c r="KY75" s="149">
        <v>1.6794871794871795</v>
      </c>
      <c r="KZ75" s="149">
        <v>0.44197031039136303</v>
      </c>
      <c r="LA75" s="149">
        <v>0.31765276430649858</v>
      </c>
      <c r="LB75" s="149">
        <v>1.6794871794871795</v>
      </c>
      <c r="LC75" s="149">
        <v>1.6794871794871795</v>
      </c>
      <c r="LD75" s="149">
        <v>0.44197031039136303</v>
      </c>
      <c r="LE75" s="149">
        <v>0.31765276430649858</v>
      </c>
      <c r="LF75" s="149">
        <v>1.6794871794871795</v>
      </c>
      <c r="LG75" s="149">
        <v>1.6794871794871795</v>
      </c>
      <c r="LH75" s="149">
        <v>0.44197031039136303</v>
      </c>
      <c r="LI75" s="149">
        <v>0.31765276430649858</v>
      </c>
      <c r="LJ75" s="149">
        <v>1.6794871794871795</v>
      </c>
      <c r="LK75" s="149">
        <v>1.6794871794871795</v>
      </c>
      <c r="LL75" s="149">
        <v>0.44197031039136303</v>
      </c>
      <c r="LM75" s="149">
        <v>0.31765276430649858</v>
      </c>
      <c r="LN75" s="149">
        <v>1.6794871794871795</v>
      </c>
      <c r="LO75" s="149">
        <v>1.6794871794871795</v>
      </c>
      <c r="LP75" s="149">
        <v>0.44197031039136303</v>
      </c>
      <c r="LQ75" s="149">
        <v>0.31765276430649858</v>
      </c>
      <c r="LR75" s="149">
        <v>1.6794871794871795</v>
      </c>
      <c r="LS75" s="149">
        <v>1.6794871794871795</v>
      </c>
      <c r="LT75" s="149">
        <v>0.44197031039136303</v>
      </c>
      <c r="LU75" s="149">
        <v>0.31765276430649858</v>
      </c>
      <c r="LV75" s="149">
        <v>1.6794871794871795</v>
      </c>
      <c r="LW75" s="149">
        <v>1.6794871794871795</v>
      </c>
      <c r="LX75" s="149">
        <v>0.44197031039136303</v>
      </c>
      <c r="LY75" s="149">
        <v>0.31765276430649858</v>
      </c>
      <c r="LZ75" s="149">
        <v>1.6794871794871795</v>
      </c>
      <c r="MA75" s="149">
        <v>1.6794871794871795</v>
      </c>
      <c r="MB75" s="149">
        <v>0.44197031039136303</v>
      </c>
      <c r="MC75" s="149">
        <v>0.31765276430649858</v>
      </c>
      <c r="MD75" s="149">
        <v>1.6794871794871795</v>
      </c>
      <c r="ME75" s="149">
        <v>1.6794871794871795</v>
      </c>
      <c r="MF75" s="149">
        <v>0.44197031039136303</v>
      </c>
      <c r="MG75" s="149">
        <v>0.31765276430649858</v>
      </c>
      <c r="MH75" s="149">
        <v>1.6794871794871795</v>
      </c>
      <c r="MI75" s="149">
        <v>1.6794871794871795</v>
      </c>
      <c r="MJ75" s="149">
        <v>0.44197031039136303</v>
      </c>
      <c r="MK75" s="149">
        <v>0.31765276430649858</v>
      </c>
      <c r="ML75" s="149">
        <v>1.6794871794871795</v>
      </c>
      <c r="MM75" s="149">
        <v>1.6794871794871795</v>
      </c>
      <c r="MN75" s="149">
        <v>0.44197031039136303</v>
      </c>
      <c r="MO75" s="149">
        <v>0.31765276430649858</v>
      </c>
      <c r="MP75" s="149">
        <v>1.6794871794871795</v>
      </c>
      <c r="MQ75" s="149">
        <v>1.6794871794871795</v>
      </c>
      <c r="MR75" s="149">
        <v>0.44197031039136303</v>
      </c>
      <c r="MS75" s="149">
        <v>0.31765276430649858</v>
      </c>
      <c r="MT75" s="149">
        <v>1.6794871794871795</v>
      </c>
      <c r="MU75" s="149">
        <v>1.6794871794871795</v>
      </c>
      <c r="MV75" s="149">
        <v>0.44197031039136303</v>
      </c>
      <c r="MW75" s="149">
        <v>0.31765276430649858</v>
      </c>
      <c r="MX75" s="149">
        <v>1.6794871794871795</v>
      </c>
      <c r="MY75" s="149">
        <v>1.6794871794871795</v>
      </c>
      <c r="MZ75" s="149">
        <v>0.44197031039136303</v>
      </c>
      <c r="NA75" s="149">
        <v>0.31765276430649858</v>
      </c>
      <c r="NB75" s="149">
        <v>1.6794871794871795</v>
      </c>
      <c r="ND75" s="97"/>
    </row>
    <row r="76" spans="1:368" ht="15" thickBot="1" x14ac:dyDescent="0.35">
      <c r="A76" s="2"/>
      <c r="B76" s="72" t="s">
        <v>519</v>
      </c>
      <c r="C76" s="72" t="s">
        <v>512</v>
      </c>
      <c r="D76" s="72" t="s">
        <v>832</v>
      </c>
      <c r="E76" s="85">
        <v>376984</v>
      </c>
      <c r="F76" s="82">
        <v>401329</v>
      </c>
      <c r="G76" s="20">
        <v>30.102346855</v>
      </c>
      <c r="H76" s="20">
        <v>14.43927125506073</v>
      </c>
      <c r="I76" s="20">
        <v>10.377788554801166</v>
      </c>
      <c r="J76" s="20">
        <v>15.146268632976335</v>
      </c>
      <c r="K76" s="20">
        <v>30.144371277000001</v>
      </c>
      <c r="L76" s="20">
        <v>14.359706245693813</v>
      </c>
      <c r="M76" s="20">
        <v>10.320603615964226</v>
      </c>
      <c r="N76" s="20">
        <v>15.063708029626913</v>
      </c>
      <c r="O76" s="20">
        <v>30.192812903</v>
      </c>
      <c r="P76" s="20">
        <v>14.182803950414579</v>
      </c>
      <c r="Q76" s="20">
        <v>10.193460453207763</v>
      </c>
      <c r="R76" s="20">
        <v>15.003577541551843</v>
      </c>
      <c r="S76" s="20">
        <v>30.264905905999999</v>
      </c>
      <c r="T76" s="20">
        <v>14.145089785815841</v>
      </c>
      <c r="U76" s="20">
        <v>10.166354540533016</v>
      </c>
      <c r="V76" s="20">
        <v>14.949657077300943</v>
      </c>
      <c r="W76" s="20">
        <v>30.383163799999998</v>
      </c>
      <c r="X76" s="20">
        <v>13.953216484545798</v>
      </c>
      <c r="Y76" s="20">
        <v>10.028451420997515</v>
      </c>
      <c r="Z76" s="20">
        <v>14.780636813269899</v>
      </c>
      <c r="AA76" s="20">
        <v>30.536788217000002</v>
      </c>
      <c r="AB76" s="20">
        <v>13.653339785092529</v>
      </c>
      <c r="AC76" s="20">
        <v>9.8129241326416725</v>
      </c>
      <c r="AD76" s="20">
        <v>14.579724804994168</v>
      </c>
      <c r="AE76" s="20">
        <v>30.731210137000001</v>
      </c>
      <c r="AF76" s="20">
        <v>13.415787922548972</v>
      </c>
      <c r="AG76" s="20">
        <v>9.6421909317253061</v>
      </c>
      <c r="AH76" s="20">
        <v>14.371303012934277</v>
      </c>
      <c r="AI76" s="20">
        <v>30.976754651</v>
      </c>
      <c r="AJ76" s="20">
        <v>13.317410458967506</v>
      </c>
      <c r="AK76" s="20">
        <v>9.5714851116342619</v>
      </c>
      <c r="AL76" s="20">
        <v>14.162308807753345</v>
      </c>
      <c r="AM76" s="20">
        <v>31.212731605999998</v>
      </c>
      <c r="AN76" s="20">
        <v>13.180209994526114</v>
      </c>
      <c r="AO76" s="20">
        <v>9.4728764364149871</v>
      </c>
      <c r="AP76" s="20">
        <v>13.828000293066392</v>
      </c>
      <c r="AQ76" s="20">
        <v>31.460506037000002</v>
      </c>
      <c r="AR76" s="20">
        <v>13.039147484283372</v>
      </c>
      <c r="AS76" s="20">
        <v>9.3714920328360609</v>
      </c>
      <c r="AT76" s="20">
        <v>13.461672370491943</v>
      </c>
      <c r="AU76" s="20">
        <v>32.340418661000001</v>
      </c>
      <c r="AV76" s="20">
        <v>12.465199417189016</v>
      </c>
      <c r="AW76" s="20">
        <v>8.9589842561950164</v>
      </c>
      <c r="AX76" s="20">
        <v>11.339087353126029</v>
      </c>
      <c r="AY76" s="20">
        <v>33.074354186000001</v>
      </c>
      <c r="AZ76" s="20">
        <v>11.690448998931924</v>
      </c>
      <c r="BA76" s="20">
        <v>8.4021558760509762</v>
      </c>
      <c r="BB76" s="20">
        <v>7.9979496679484114</v>
      </c>
      <c r="BC76" s="20">
        <v>33.553410202000002</v>
      </c>
      <c r="BD76" s="20">
        <v>10.983286098663157</v>
      </c>
      <c r="BE76" s="20">
        <v>7.8939039758578087</v>
      </c>
      <c r="BF76" s="20">
        <v>5.3077517042322597</v>
      </c>
      <c r="BG76" s="20">
        <v>33.945626810999997</v>
      </c>
      <c r="BH76" s="20">
        <v>10.221041842943212</v>
      </c>
      <c r="BI76" s="20">
        <v>7.3460640209708252</v>
      </c>
      <c r="BJ76" s="20">
        <v>2.593512581632794</v>
      </c>
      <c r="BK76" s="20">
        <v>34.200870749000003</v>
      </c>
      <c r="BL76" s="20">
        <v>9.5406145984085704</v>
      </c>
      <c r="BM76" s="20">
        <v>6.8570275629687201</v>
      </c>
      <c r="BN76" s="20">
        <v>0.18090509523616305</v>
      </c>
      <c r="BO76" s="23">
        <v>30.074494640000001</v>
      </c>
      <c r="BP76" s="23">
        <v>14.43927125506073</v>
      </c>
      <c r="BQ76" s="23">
        <v>10.377788554801166</v>
      </c>
      <c r="BR76" s="23">
        <v>15.146268632976335</v>
      </c>
      <c r="BS76" s="23">
        <v>30.126305085999999</v>
      </c>
      <c r="BT76" s="23">
        <v>14.355330441683121</v>
      </c>
      <c r="BU76" s="23">
        <v>10.317458639463815</v>
      </c>
      <c r="BV76" s="23">
        <v>15.047565900710286</v>
      </c>
      <c r="BW76" s="23">
        <v>30.160032297000001</v>
      </c>
      <c r="BX76" s="23">
        <v>14.354379611336118</v>
      </c>
      <c r="BY76" s="23">
        <v>10.316775258971933</v>
      </c>
      <c r="BZ76" s="23">
        <v>14.992882087459162</v>
      </c>
      <c r="CA76" s="23">
        <v>30.205006742000002</v>
      </c>
      <c r="CB76" s="23">
        <v>14.299142203596187</v>
      </c>
      <c r="CC76" s="23">
        <v>10.277075046425583</v>
      </c>
      <c r="CD76" s="23">
        <v>14.91864182737085</v>
      </c>
      <c r="CE76" s="23">
        <v>30.277729491999999</v>
      </c>
      <c r="CF76" s="23">
        <v>14.210200091245362</v>
      </c>
      <c r="CG76" s="23">
        <v>10.213150599042496</v>
      </c>
      <c r="CH76" s="23">
        <v>14.777502743698848</v>
      </c>
      <c r="CI76" s="23">
        <v>30.372854283999999</v>
      </c>
      <c r="CJ76" s="23">
        <v>14.027259645961992</v>
      </c>
      <c r="CK76" s="23">
        <v>10.081667698989172</v>
      </c>
      <c r="CL76" s="23">
        <v>14.606193909575119</v>
      </c>
      <c r="CM76" s="23">
        <v>30.498677178000001</v>
      </c>
      <c r="CN76" s="23">
        <v>13.939807282241482</v>
      </c>
      <c r="CO76" s="23">
        <v>10.018813963279282</v>
      </c>
      <c r="CP76" s="23">
        <v>14.363388060685528</v>
      </c>
      <c r="CQ76" s="23">
        <v>30.653927281000001</v>
      </c>
      <c r="CR76" s="23">
        <v>13.841751615481671</v>
      </c>
      <c r="CS76" s="23">
        <v>9.9483394249000199</v>
      </c>
      <c r="CT76" s="23">
        <v>14.050251903765224</v>
      </c>
      <c r="CU76" s="23">
        <v>30.760657911999999</v>
      </c>
      <c r="CV76" s="23">
        <v>13.732684166219384</v>
      </c>
      <c r="CW76" s="23">
        <v>9.8699505016183942</v>
      </c>
      <c r="CX76" s="23">
        <v>13.809461852201046</v>
      </c>
      <c r="CY76" s="23">
        <v>30.880119825000001</v>
      </c>
      <c r="CZ76" s="23">
        <v>13.607895406526499</v>
      </c>
      <c r="DA76" s="23">
        <v>9.7802623629836436</v>
      </c>
      <c r="DB76" s="23">
        <v>13.55903271004383</v>
      </c>
      <c r="DC76" s="23">
        <v>31.319686897</v>
      </c>
      <c r="DD76" s="23">
        <v>13.253688790364667</v>
      </c>
      <c r="DE76" s="23">
        <v>9.5256870937538487</v>
      </c>
      <c r="DF76" s="23">
        <v>12.649540244802537</v>
      </c>
      <c r="DG76" s="23">
        <v>31.849336354999998</v>
      </c>
      <c r="DH76" s="23">
        <v>12.890478463010815</v>
      </c>
      <c r="DI76" s="23">
        <v>9.2646406800106842</v>
      </c>
      <c r="DJ76" s="23">
        <v>11.55575774356263</v>
      </c>
      <c r="DK76" s="23">
        <v>32.396695293000001</v>
      </c>
      <c r="DL76" s="23">
        <v>12.521422416953184</v>
      </c>
      <c r="DM76" s="23">
        <v>8.9993928331351221</v>
      </c>
      <c r="DN76" s="23">
        <v>10.493510869656632</v>
      </c>
      <c r="DO76" s="23">
        <v>32.985821915999999</v>
      </c>
      <c r="DP76" s="23">
        <v>12.071339835368514</v>
      </c>
      <c r="DQ76" s="23">
        <v>8.6759096197944423</v>
      </c>
      <c r="DR76" s="23">
        <v>9.3956789800593228</v>
      </c>
      <c r="DS76" s="23">
        <v>33.378801422000002</v>
      </c>
      <c r="DT76" s="23">
        <v>11.753360885207625</v>
      </c>
      <c r="DU76" s="23">
        <v>8.4473718874285666</v>
      </c>
      <c r="DV76" s="23">
        <v>8.6959174239604735</v>
      </c>
      <c r="DW76" s="25">
        <v>30.107541584</v>
      </c>
      <c r="DX76" s="25">
        <v>14.43927125506073</v>
      </c>
      <c r="DY76" s="25">
        <v>10.377788554801166</v>
      </c>
      <c r="DZ76" s="25">
        <v>15.146268632976335</v>
      </c>
      <c r="EA76" s="25">
        <v>30.153058235</v>
      </c>
      <c r="EB76" s="25">
        <v>14.335998433867951</v>
      </c>
      <c r="EC76" s="25">
        <v>10.303564344807132</v>
      </c>
      <c r="ED76" s="25">
        <v>15.082696848120321</v>
      </c>
      <c r="EE76" s="25">
        <v>30.207712214000001</v>
      </c>
      <c r="EF76" s="25">
        <v>14.150170521625618</v>
      </c>
      <c r="EG76" s="25">
        <v>10.170006165397268</v>
      </c>
      <c r="EH76" s="25">
        <v>15.047857651607821</v>
      </c>
      <c r="EI76" s="25">
        <v>30.287277664000001</v>
      </c>
      <c r="EJ76" s="25">
        <v>14.009296822510935</v>
      </c>
      <c r="EK76" s="25">
        <v>10.068757464093698</v>
      </c>
      <c r="EL76" s="25">
        <v>15.033225309433204</v>
      </c>
      <c r="EM76" s="25">
        <v>30.413055530000001</v>
      </c>
      <c r="EN76" s="25">
        <v>13.766358693423102</v>
      </c>
      <c r="EO76" s="25">
        <v>9.8941530473584081</v>
      </c>
      <c r="EP76" s="25">
        <v>14.910625995787004</v>
      </c>
      <c r="EQ76" s="25">
        <v>30.572687936000001</v>
      </c>
      <c r="ER76" s="25">
        <v>13.498267489147311</v>
      </c>
      <c r="ES76" s="25">
        <v>9.7014706202309977</v>
      </c>
      <c r="ET76" s="25">
        <v>14.766542850141603</v>
      </c>
      <c r="EU76" s="25">
        <v>30.771821954</v>
      </c>
      <c r="EV76" s="25">
        <v>13.350164040292521</v>
      </c>
      <c r="EW76" s="25">
        <v>9.5950257554381757</v>
      </c>
      <c r="EX76" s="25">
        <v>14.642571145032759</v>
      </c>
      <c r="EY76" s="25">
        <v>31.018608180000001</v>
      </c>
      <c r="EZ76" s="25">
        <v>13.219647489784649</v>
      </c>
      <c r="FA76" s="25">
        <v>9.5012209407666592</v>
      </c>
      <c r="FB76" s="25">
        <v>14.507670946990425</v>
      </c>
      <c r="FC76" s="25">
        <v>31.240743800000001</v>
      </c>
      <c r="FD76" s="25">
        <v>13.076363874089925</v>
      </c>
      <c r="FE76" s="25">
        <v>9.3982401849666672</v>
      </c>
      <c r="FF76" s="25">
        <v>14.214823630406343</v>
      </c>
      <c r="FG76" s="25">
        <v>31.475753152999999</v>
      </c>
      <c r="FH76" s="25">
        <v>12.951003583843059</v>
      </c>
      <c r="FI76" s="25">
        <v>9.3081412760695521</v>
      </c>
      <c r="FJ76" s="25">
        <v>13.925216761232015</v>
      </c>
      <c r="FK76" s="25">
        <v>32.347986579999997</v>
      </c>
      <c r="FL76" s="25">
        <v>12.296690634784717</v>
      </c>
      <c r="FM76" s="25">
        <v>8.8378736764068631</v>
      </c>
      <c r="FN76" s="25">
        <v>11.981605364083668</v>
      </c>
      <c r="FO76" s="25">
        <v>33.100525535999999</v>
      </c>
      <c r="FP76" s="25">
        <v>11.444404068554997</v>
      </c>
      <c r="FQ76" s="25">
        <v>8.2253185400574704</v>
      </c>
      <c r="FR76" s="25">
        <v>8.706851806635072</v>
      </c>
      <c r="FS76" s="25">
        <v>33.635945395999997</v>
      </c>
      <c r="FT76" s="25">
        <v>10.715569083713888</v>
      </c>
      <c r="FU76" s="25">
        <v>7.7014904859670148</v>
      </c>
      <c r="FV76" s="25">
        <v>6.0582059108379838</v>
      </c>
      <c r="FW76" s="25">
        <v>34.050847355000002</v>
      </c>
      <c r="FX76" s="25">
        <v>9.8506253060445701</v>
      </c>
      <c r="FY76" s="25">
        <v>7.0798383625402792</v>
      </c>
      <c r="FZ76" s="25">
        <v>3.4300287661535975</v>
      </c>
      <c r="GA76" s="25">
        <v>34.286379183999998</v>
      </c>
      <c r="GB76" s="25">
        <v>9.3134473479086424</v>
      </c>
      <c r="GC76" s="25">
        <v>6.6937579871971922</v>
      </c>
      <c r="GD76" s="25">
        <v>1.33505821691422</v>
      </c>
      <c r="GE76" s="26">
        <v>30.107541613999999</v>
      </c>
      <c r="GF76" s="26">
        <v>14.43927125506073</v>
      </c>
      <c r="GG76" s="26">
        <v>10.377788554801166</v>
      </c>
      <c r="GH76" s="26">
        <v>15.146268632976335</v>
      </c>
      <c r="GI76" s="26">
        <v>30.045770317999999</v>
      </c>
      <c r="GJ76" s="26">
        <v>14.419160821344882</v>
      </c>
      <c r="GK76" s="26">
        <v>10.363334790122751</v>
      </c>
      <c r="GL76" s="26">
        <v>15.435114407847468</v>
      </c>
      <c r="GM76" s="26">
        <v>30.052428785</v>
      </c>
      <c r="GN76" s="26">
        <v>14.234646476852539</v>
      </c>
      <c r="GO76" s="26">
        <v>10.230720697718461</v>
      </c>
      <c r="GP76" s="26">
        <v>15.490271490057912</v>
      </c>
      <c r="GQ76" s="26">
        <v>30.090860853999999</v>
      </c>
      <c r="GR76" s="26">
        <v>14.071090079662065</v>
      </c>
      <c r="GS76" s="26">
        <v>10.113169494694075</v>
      </c>
      <c r="GT76" s="26">
        <v>15.494106526813029</v>
      </c>
      <c r="GU76" s="26">
        <v>30.185931682</v>
      </c>
      <c r="GV76" s="26">
        <v>13.770685972543408</v>
      </c>
      <c r="GW76" s="26">
        <v>9.8972631480646616</v>
      </c>
      <c r="GX76" s="26">
        <v>15.355146845804772</v>
      </c>
      <c r="GY76" s="26">
        <v>30.340712554</v>
      </c>
      <c r="GZ76" s="26">
        <v>13.650236106452118</v>
      </c>
      <c r="HA76" s="26">
        <v>9.8106934576925511</v>
      </c>
      <c r="HB76" s="26">
        <v>15.16628000581527</v>
      </c>
      <c r="HC76" s="26">
        <v>30.560424965999999</v>
      </c>
      <c r="HD76" s="26">
        <v>13.385060428434404</v>
      </c>
      <c r="HE76" s="26">
        <v>9.6201064766924276</v>
      </c>
      <c r="HF76" s="26">
        <v>14.784644828221486</v>
      </c>
      <c r="HG76" s="26">
        <v>30.820911289000001</v>
      </c>
      <c r="HH76" s="26">
        <v>13.038279828890666</v>
      </c>
      <c r="HI76" s="26">
        <v>9.370868431821517</v>
      </c>
      <c r="HJ76" s="26">
        <v>13.752788069905183</v>
      </c>
      <c r="HK76" s="26">
        <v>31.078285133000001</v>
      </c>
      <c r="HL76" s="26">
        <v>12.719676482661134</v>
      </c>
      <c r="HM76" s="26">
        <v>9.1418819337069852</v>
      </c>
      <c r="HN76" s="26">
        <v>12.666245728071322</v>
      </c>
      <c r="HO76" s="26">
        <v>31.353074243999998</v>
      </c>
      <c r="HP76" s="26">
        <v>12.379442668227421</v>
      </c>
      <c r="HQ76" s="26">
        <v>8.8973491921983712</v>
      </c>
      <c r="HR76" s="26">
        <v>11.581422871309996</v>
      </c>
      <c r="HS76" s="26">
        <v>32.215138105999998</v>
      </c>
      <c r="HT76" s="26">
        <v>11.394199546376464</v>
      </c>
      <c r="HU76" s="26">
        <v>8.1892355614597108</v>
      </c>
      <c r="HV76" s="26">
        <v>8.40127469854664</v>
      </c>
      <c r="HW76" s="26">
        <v>32.975373531000002</v>
      </c>
      <c r="HX76" s="26">
        <v>10.517963141590661</v>
      </c>
      <c r="HY76" s="26">
        <v>7.5594672045767988</v>
      </c>
      <c r="HZ76" s="26">
        <v>5.3683076945037307</v>
      </c>
      <c r="IA76" s="26">
        <v>33.426783925000002</v>
      </c>
      <c r="IB76" s="26">
        <v>10.026425849058674</v>
      </c>
      <c r="IC76" s="26">
        <v>7.2061896742507061</v>
      </c>
      <c r="ID76" s="26">
        <v>2.9538673695756721</v>
      </c>
      <c r="IE76" s="26">
        <v>33.719596224</v>
      </c>
      <c r="IF76" s="26">
        <v>9.5629937540299164</v>
      </c>
      <c r="IG76" s="26">
        <v>6.8731119027508907</v>
      </c>
      <c r="IH76" s="26">
        <v>1.4463339093209626</v>
      </c>
      <c r="II76" s="26">
        <v>33.723081915999998</v>
      </c>
      <c r="IJ76" s="26">
        <v>9.5505486861085149</v>
      </c>
      <c r="IK76" s="26">
        <v>6.8641673873971003</v>
      </c>
      <c r="IL76" s="26">
        <v>2.4785169857499909</v>
      </c>
      <c r="IM76" s="27">
        <v>30.102346820000001</v>
      </c>
      <c r="IN76" s="27">
        <v>14.43927125506073</v>
      </c>
      <c r="IO76" s="27">
        <v>10.377788554801166</v>
      </c>
      <c r="IP76" s="27">
        <v>15.146268632976335</v>
      </c>
      <c r="IQ76" s="27">
        <v>30.135650994999999</v>
      </c>
      <c r="IR76" s="27">
        <v>14.370955955996934</v>
      </c>
      <c r="IS76" s="27">
        <v>10.328689004261618</v>
      </c>
      <c r="IT76" s="27">
        <v>15.088948923359048</v>
      </c>
      <c r="IU76" s="27">
        <v>30.16057661</v>
      </c>
      <c r="IV76" s="27">
        <v>14.200133379041423</v>
      </c>
      <c r="IW76" s="27">
        <v>10.20591545477177</v>
      </c>
      <c r="IX76" s="27">
        <v>15.074392164130254</v>
      </c>
      <c r="IY76" s="27">
        <v>30.192547095999998</v>
      </c>
      <c r="IZ76" s="27">
        <v>14.196144314844833</v>
      </c>
      <c r="JA76" s="27">
        <v>10.203048435790516</v>
      </c>
      <c r="JB76" s="27">
        <v>15.102093940631422</v>
      </c>
      <c r="JC76" s="27">
        <v>30.256296011</v>
      </c>
      <c r="JD76" s="27">
        <v>14.038016711554535</v>
      </c>
      <c r="JE76" s="27">
        <v>10.089399013833086</v>
      </c>
      <c r="JF76" s="27">
        <v>15.081241213672255</v>
      </c>
      <c r="JG76" s="27">
        <v>30.369528483</v>
      </c>
      <c r="JH76" s="27">
        <v>13.806572030771513</v>
      </c>
      <c r="JI76" s="27">
        <v>9.9230551646961125</v>
      </c>
      <c r="JJ76" s="27">
        <v>15.011794582179935</v>
      </c>
      <c r="JK76" s="27">
        <v>30.53337449</v>
      </c>
      <c r="JL76" s="27">
        <v>13.547832126729377</v>
      </c>
      <c r="JM76" s="27">
        <v>9.7370937011701919</v>
      </c>
      <c r="JN76" s="27">
        <v>14.893232009758105</v>
      </c>
      <c r="JO76" s="27">
        <v>30.732274012000001</v>
      </c>
      <c r="JP76" s="27">
        <v>13.464971504945307</v>
      </c>
      <c r="JQ76" s="27">
        <v>9.6775401407996835</v>
      </c>
      <c r="JR76" s="27">
        <v>14.7463249529631</v>
      </c>
      <c r="JS76" s="27">
        <v>30.924628842000001</v>
      </c>
      <c r="JT76" s="27">
        <v>13.361880629021401</v>
      </c>
      <c r="JU76" s="27">
        <v>9.6034466984528208</v>
      </c>
      <c r="JV76" s="27">
        <v>14.531075597337757</v>
      </c>
      <c r="JW76" s="27">
        <v>31.134290433</v>
      </c>
      <c r="JX76" s="27">
        <v>13.229853589488998</v>
      </c>
      <c r="JY76" s="27">
        <v>9.5085562655784166</v>
      </c>
      <c r="JZ76" s="27">
        <v>14.194208538101918</v>
      </c>
      <c r="KA76" s="27">
        <v>31.876578153000001</v>
      </c>
      <c r="KB76" s="27">
        <v>12.823010236592065</v>
      </c>
      <c r="KC76" s="27">
        <v>9.2161499372596705</v>
      </c>
      <c r="KD76" s="27">
        <v>12.978088749454013</v>
      </c>
      <c r="KE76" s="27">
        <v>32.636489918999999</v>
      </c>
      <c r="KF76" s="27">
        <v>12.435281435714595</v>
      </c>
      <c r="KG76" s="27">
        <v>8.9374816138356117</v>
      </c>
      <c r="KH76" s="27">
        <v>11.641578969519214</v>
      </c>
      <c r="KI76" s="27">
        <v>33.063316561999997</v>
      </c>
      <c r="KJ76" s="27">
        <v>12.038187602885056</v>
      </c>
      <c r="KK76" s="27">
        <v>8.6520824575536643</v>
      </c>
      <c r="KL76" s="27">
        <v>10.736673659113379</v>
      </c>
      <c r="KM76" s="27">
        <v>33.370157077999998</v>
      </c>
      <c r="KN76" s="27">
        <v>11.631213798663275</v>
      </c>
      <c r="KO76" s="27">
        <v>8.3595823712992132</v>
      </c>
      <c r="KP76" s="27">
        <v>9.9788167233426677</v>
      </c>
      <c r="KQ76" s="27">
        <v>33.499256551999999</v>
      </c>
      <c r="KR76" s="27">
        <v>11.243546790518625</v>
      </c>
      <c r="KS76" s="27">
        <v>8.0809584595289046</v>
      </c>
      <c r="KT76" s="133">
        <v>9.6491320551441717</v>
      </c>
      <c r="KU76" s="149">
        <v>30.102346820000001</v>
      </c>
      <c r="KV76" s="149">
        <v>14.43927125506073</v>
      </c>
      <c r="KW76" s="149">
        <v>10.377788554801166</v>
      </c>
      <c r="KX76" s="149">
        <v>15.146268632976335</v>
      </c>
      <c r="KY76" s="149">
        <v>30.062047376999999</v>
      </c>
      <c r="KZ76" s="149">
        <v>14.38448482012797</v>
      </c>
      <c r="LA76" s="149">
        <v>10.338412465290812</v>
      </c>
      <c r="LB76" s="149">
        <v>15.372116078040737</v>
      </c>
      <c r="LC76" s="149">
        <v>30.099915600999999</v>
      </c>
      <c r="LD76" s="149">
        <v>14.212165063833208</v>
      </c>
      <c r="LE76" s="149">
        <v>10.214562863530947</v>
      </c>
      <c r="LF76" s="149">
        <v>15.342436731853224</v>
      </c>
      <c r="LG76" s="149">
        <v>30.173841594999999</v>
      </c>
      <c r="LH76" s="149">
        <v>14.002887538974496</v>
      </c>
      <c r="LI76" s="149">
        <v>10.064150985819692</v>
      </c>
      <c r="LJ76" s="149">
        <v>15.252625724156896</v>
      </c>
      <c r="LK76" s="149">
        <v>30.295480729000001</v>
      </c>
      <c r="LL76" s="149">
        <v>13.697943915765395</v>
      </c>
      <c r="LM76" s="149">
        <v>9.8449819995947223</v>
      </c>
      <c r="LN76" s="149">
        <v>15.031237509417849</v>
      </c>
      <c r="LO76" s="149">
        <v>30.445226222999999</v>
      </c>
      <c r="LP76" s="149">
        <v>13.540615199379285</v>
      </c>
      <c r="LQ76" s="149">
        <v>9.7319067533851129</v>
      </c>
      <c r="LR76" s="149">
        <v>14.792348471103793</v>
      </c>
      <c r="LS76" s="149">
        <v>30.66222788</v>
      </c>
      <c r="LT76" s="149">
        <v>13.271627425838908</v>
      </c>
      <c r="LU76" s="149">
        <v>9.538579944274133</v>
      </c>
      <c r="LV76" s="149">
        <v>14.348550658590709</v>
      </c>
      <c r="LW76" s="149">
        <v>30.944561756999999</v>
      </c>
      <c r="LX76" s="149">
        <v>12.900502255878189</v>
      </c>
      <c r="LY76" s="149">
        <v>9.2718449773091542</v>
      </c>
      <c r="LZ76" s="149">
        <v>13.233795011811189</v>
      </c>
      <c r="MA76" s="149">
        <v>31.187373768</v>
      </c>
      <c r="MB76" s="149">
        <v>12.570901820404615</v>
      </c>
      <c r="MC76" s="149">
        <v>9.0349546546264019</v>
      </c>
      <c r="MD76" s="149">
        <v>12.09241807823263</v>
      </c>
      <c r="ME76" s="149">
        <v>31.446335147999999</v>
      </c>
      <c r="MF76" s="149">
        <v>12.224062889966294</v>
      </c>
      <c r="MG76" s="149">
        <v>8.7856746861930404</v>
      </c>
      <c r="MH76" s="149">
        <v>10.951091976590117</v>
      </c>
      <c r="MI76" s="149">
        <v>32.299710316999999</v>
      </c>
      <c r="MJ76" s="149">
        <v>11.208223498290371</v>
      </c>
      <c r="MK76" s="149">
        <v>8.0555709139021978</v>
      </c>
      <c r="ML76" s="149">
        <v>7.5551163226461213</v>
      </c>
      <c r="MM76" s="149">
        <v>33.115182335</v>
      </c>
      <c r="MN76" s="149">
        <v>10.298446829117523</v>
      </c>
      <c r="MO76" s="149">
        <v>7.4016965086092004</v>
      </c>
      <c r="MP76" s="149">
        <v>4.2911254214243399</v>
      </c>
      <c r="MQ76" s="149">
        <v>33.634436647000001</v>
      </c>
      <c r="MR76" s="149">
        <v>9.7214650697041129</v>
      </c>
      <c r="MS76" s="149">
        <v>6.9870083575661965</v>
      </c>
      <c r="MT76" s="149">
        <v>1.6373759385531663</v>
      </c>
      <c r="MU76" s="149">
        <v>33.952629002999998</v>
      </c>
      <c r="MV76" s="149">
        <v>9.2181861112148358</v>
      </c>
      <c r="MW76" s="149">
        <v>6.6252918607276365</v>
      </c>
      <c r="MX76" s="149">
        <v>-0.14484386605713695</v>
      </c>
      <c r="MY76" s="149">
        <v>33.975533280999997</v>
      </c>
      <c r="MZ76" s="149">
        <v>9.1617080803390696</v>
      </c>
      <c r="NA76" s="149">
        <v>6.5846999879061601</v>
      </c>
      <c r="NB76" s="149">
        <v>0.59983005746572005</v>
      </c>
      <c r="ND76" s="97"/>
    </row>
    <row r="77" spans="1:368" ht="15" thickBot="1" x14ac:dyDescent="0.35">
      <c r="A77" s="2"/>
      <c r="B77" s="72" t="s">
        <v>520</v>
      </c>
      <c r="C77" s="72" t="s">
        <v>520</v>
      </c>
      <c r="D77" s="72" t="s">
        <v>823</v>
      </c>
      <c r="E77" s="85">
        <v>388461</v>
      </c>
      <c r="F77" s="82">
        <v>411290</v>
      </c>
      <c r="G77" s="20">
        <v>28.233516154842107</v>
      </c>
      <c r="H77" s="20">
        <v>8.8161946549660932</v>
      </c>
      <c r="I77" s="20">
        <v>6.431291257282493</v>
      </c>
      <c r="J77" s="20">
        <v>14.387437300985169</v>
      </c>
      <c r="K77" s="20">
        <v>28.277041108842106</v>
      </c>
      <c r="L77" s="20">
        <v>8.5252674591987567</v>
      </c>
      <c r="M77" s="20">
        <v>6.2190639184055954</v>
      </c>
      <c r="N77" s="20">
        <v>13.458540514082124</v>
      </c>
      <c r="O77" s="20">
        <v>28.340651460842107</v>
      </c>
      <c r="P77" s="20">
        <v>8.1646567507109431</v>
      </c>
      <c r="Q77" s="20">
        <v>5.9560034271681728</v>
      </c>
      <c r="R77" s="20">
        <v>13.169552631719828</v>
      </c>
      <c r="S77" s="20">
        <v>28.416164961842107</v>
      </c>
      <c r="T77" s="20">
        <v>7.8469849874853059</v>
      </c>
      <c r="U77" s="20">
        <v>5.7242662986818225</v>
      </c>
      <c r="V77" s="20">
        <v>13.043792083204197</v>
      </c>
      <c r="W77" s="20">
        <v>28.526444541842107</v>
      </c>
      <c r="X77" s="20">
        <v>7.4811514451716699</v>
      </c>
      <c r="Y77" s="20">
        <v>5.4573958228833925</v>
      </c>
      <c r="Z77" s="20">
        <v>12.836316332414704</v>
      </c>
      <c r="AA77" s="20">
        <v>28.667322108842107</v>
      </c>
      <c r="AB77" s="20">
        <v>7.1463511387424008</v>
      </c>
      <c r="AC77" s="20">
        <v>5.2131636606022225</v>
      </c>
      <c r="AD77" s="20">
        <v>12.603240760469417</v>
      </c>
      <c r="AE77" s="20">
        <v>28.830007944842105</v>
      </c>
      <c r="AF77" s="20">
        <v>6.8553422851604093</v>
      </c>
      <c r="AG77" s="20">
        <v>5.0008767534864162</v>
      </c>
      <c r="AH77" s="20">
        <v>12.378505586579832</v>
      </c>
      <c r="AI77" s="20">
        <v>29.029580704842108</v>
      </c>
      <c r="AJ77" s="20">
        <v>6.7644865342542042</v>
      </c>
      <c r="AK77" s="20">
        <v>4.9345987481399964</v>
      </c>
      <c r="AL77" s="20">
        <v>12.16374882135386</v>
      </c>
      <c r="AM77" s="20">
        <v>29.248708176842108</v>
      </c>
      <c r="AN77" s="20">
        <v>6.663430089140352</v>
      </c>
      <c r="AO77" s="20">
        <v>4.8608794783883171</v>
      </c>
      <c r="AP77" s="20">
        <v>11.870966446867465</v>
      </c>
      <c r="AQ77" s="20">
        <v>29.481351734842107</v>
      </c>
      <c r="AR77" s="20">
        <v>6.566881155395877</v>
      </c>
      <c r="AS77" s="20">
        <v>4.7904483754247469</v>
      </c>
      <c r="AT77" s="20">
        <v>11.587325436949467</v>
      </c>
      <c r="AU77" s="20">
        <v>30.412275087842104</v>
      </c>
      <c r="AV77" s="20">
        <v>6.1103029168039917</v>
      </c>
      <c r="AW77" s="20">
        <v>4.4573809070848336</v>
      </c>
      <c r="AX77" s="20">
        <v>9.7920567134689662</v>
      </c>
      <c r="AY77" s="20">
        <v>31.162157746842105</v>
      </c>
      <c r="AZ77" s="20">
        <v>5.5176892916093676</v>
      </c>
      <c r="BA77" s="20">
        <v>4.0250775181715897</v>
      </c>
      <c r="BB77" s="20">
        <v>6.8043909127834965</v>
      </c>
      <c r="BC77" s="20">
        <v>31.328318565242906</v>
      </c>
      <c r="BD77" s="20">
        <v>5.0817606811893423</v>
      </c>
      <c r="BE77" s="20">
        <v>3.707073666088494</v>
      </c>
      <c r="BF77" s="20">
        <v>4.3445245405477309</v>
      </c>
      <c r="BG77" s="20">
        <v>29.982385195392247</v>
      </c>
      <c r="BH77" s="20">
        <v>4.8634370815948191</v>
      </c>
      <c r="BI77" s="20">
        <v>3.5478096397957239</v>
      </c>
      <c r="BJ77" s="20">
        <v>1.8301130004633137</v>
      </c>
      <c r="BK77" s="20">
        <v>26.930440352136713</v>
      </c>
      <c r="BL77" s="20">
        <v>4.3683816807339113</v>
      </c>
      <c r="BM77" s="20">
        <v>3.1866736172790477</v>
      </c>
      <c r="BN77" s="20">
        <v>-0.38336179807576087</v>
      </c>
      <c r="BO77" s="23">
        <v>28.217736135842106</v>
      </c>
      <c r="BP77" s="23">
        <v>8.8161946549660932</v>
      </c>
      <c r="BQ77" s="23">
        <v>6.431291257282493</v>
      </c>
      <c r="BR77" s="23">
        <v>14.387437300985169</v>
      </c>
      <c r="BS77" s="23">
        <v>28.263452843842106</v>
      </c>
      <c r="BT77" s="23">
        <v>8.7153178141964371</v>
      </c>
      <c r="BU77" s="23">
        <v>6.3577030063993618</v>
      </c>
      <c r="BV77" s="23">
        <v>14.099081066102416</v>
      </c>
      <c r="BW77" s="23">
        <v>28.315518670842106</v>
      </c>
      <c r="BX77" s="23">
        <v>8.5606286691943936</v>
      </c>
      <c r="BY77" s="23">
        <v>6.244859428780785</v>
      </c>
      <c r="BZ77" s="23">
        <v>13.936305271667448</v>
      </c>
      <c r="CA77" s="23">
        <v>28.366390555842106</v>
      </c>
      <c r="CB77" s="23">
        <v>8.4058317428109746</v>
      </c>
      <c r="CC77" s="23">
        <v>6.1319372261450811</v>
      </c>
      <c r="CD77" s="23">
        <v>13.812364376806705</v>
      </c>
      <c r="CE77" s="23">
        <v>28.431791028842106</v>
      </c>
      <c r="CF77" s="23">
        <v>8.2314675965528235</v>
      </c>
      <c r="CG77" s="23">
        <v>6.0047410090354809</v>
      </c>
      <c r="CH77" s="23">
        <v>13.671034910539056</v>
      </c>
      <c r="CI77" s="23">
        <v>28.514105419842107</v>
      </c>
      <c r="CJ77" s="23">
        <v>8.0317421646449638</v>
      </c>
      <c r="CK77" s="23">
        <v>5.8590440871370459</v>
      </c>
      <c r="CL77" s="23">
        <v>13.51527709223009</v>
      </c>
      <c r="CM77" s="23">
        <v>28.621227389842105</v>
      </c>
      <c r="CN77" s="23">
        <v>7.7846092554408841</v>
      </c>
      <c r="CO77" s="23">
        <v>5.6787640705818658</v>
      </c>
      <c r="CP77" s="23">
        <v>13.304556015791096</v>
      </c>
      <c r="CQ77" s="23">
        <v>28.756770530842104</v>
      </c>
      <c r="CR77" s="23">
        <v>7.6424064201669504</v>
      </c>
      <c r="CS77" s="23">
        <v>5.5750290820692339</v>
      </c>
      <c r="CT77" s="23">
        <v>13.016509604704147</v>
      </c>
      <c r="CU77" s="23">
        <v>28.876558267842107</v>
      </c>
      <c r="CV77" s="23">
        <v>7.5580331951587763</v>
      </c>
      <c r="CW77" s="23">
        <v>5.5134799891124286</v>
      </c>
      <c r="CX77" s="23">
        <v>12.715545481147252</v>
      </c>
      <c r="CY77" s="23">
        <v>29.009066615842105</v>
      </c>
      <c r="CZ77" s="23">
        <v>7.5194768555458182</v>
      </c>
      <c r="DA77" s="23">
        <v>5.4853536761656114</v>
      </c>
      <c r="DB77" s="23">
        <v>12.406110445641637</v>
      </c>
      <c r="DC77" s="23">
        <v>29.477834647842105</v>
      </c>
      <c r="DD77" s="23">
        <v>7.3180465181506298</v>
      </c>
      <c r="DE77" s="23">
        <v>5.3384130494507254</v>
      </c>
      <c r="DF77" s="23">
        <v>11.427524907025244</v>
      </c>
      <c r="DG77" s="23">
        <v>30.043219023842106</v>
      </c>
      <c r="DH77" s="23">
        <v>7.1059686867157836</v>
      </c>
      <c r="DI77" s="23">
        <v>5.1837052240737007</v>
      </c>
      <c r="DJ77" s="23">
        <v>10.359945410940391</v>
      </c>
      <c r="DK77" s="23">
        <v>30.616120933842105</v>
      </c>
      <c r="DL77" s="23">
        <v>6.948536015642178</v>
      </c>
      <c r="DM77" s="23">
        <v>5.0688602823826754</v>
      </c>
      <c r="DN77" s="23">
        <v>9.3063011999083471</v>
      </c>
      <c r="DO77" s="23">
        <v>31.244547969842106</v>
      </c>
      <c r="DP77" s="23">
        <v>6.8566409566544371</v>
      </c>
      <c r="DQ77" s="23">
        <v>5.0018241162605479</v>
      </c>
      <c r="DR77" s="23">
        <v>8.1213191654091332</v>
      </c>
      <c r="DS77" s="23">
        <v>31.689695651842108</v>
      </c>
      <c r="DT77" s="23">
        <v>6.8083353011800085</v>
      </c>
      <c r="DU77" s="23">
        <v>4.9665858131276881</v>
      </c>
      <c r="DV77" s="23">
        <v>7.2499506995356526</v>
      </c>
      <c r="DW77" s="25">
        <v>28.236812192842105</v>
      </c>
      <c r="DX77" s="25">
        <v>8.8161946549660932</v>
      </c>
      <c r="DY77" s="25">
        <v>6.431291257282493</v>
      </c>
      <c r="DZ77" s="25">
        <v>14.387437300985169</v>
      </c>
      <c r="EA77" s="25">
        <v>28.283346563842105</v>
      </c>
      <c r="EB77" s="25">
        <v>8.4844614160555647</v>
      </c>
      <c r="EC77" s="25">
        <v>6.1892964780549811</v>
      </c>
      <c r="ED77" s="25">
        <v>13.344670887746711</v>
      </c>
      <c r="EE77" s="25">
        <v>28.350911155842105</v>
      </c>
      <c r="EF77" s="25">
        <v>8.0757248579181891</v>
      </c>
      <c r="EG77" s="25">
        <v>5.8911288495305918</v>
      </c>
      <c r="EH77" s="25">
        <v>13.048015299108116</v>
      </c>
      <c r="EI77" s="25">
        <v>28.431008577842107</v>
      </c>
      <c r="EJ77" s="25">
        <v>7.6890065129264444</v>
      </c>
      <c r="EK77" s="25">
        <v>5.609023200947254</v>
      </c>
      <c r="EL77" s="25">
        <v>12.567396050560246</v>
      </c>
      <c r="EM77" s="25">
        <v>28.544550461842107</v>
      </c>
      <c r="EN77" s="25">
        <v>7.2725777886478582</v>
      </c>
      <c r="EO77" s="25">
        <v>5.3052442443170742</v>
      </c>
      <c r="EP77" s="25">
        <v>12.033530306641586</v>
      </c>
      <c r="EQ77" s="25">
        <v>28.675905251842106</v>
      </c>
      <c r="ER77" s="25">
        <v>6.8716150544663721</v>
      </c>
      <c r="ES77" s="25">
        <v>5.012747512137401</v>
      </c>
      <c r="ET77" s="25">
        <v>11.480257946101027</v>
      </c>
      <c r="EU77" s="25">
        <v>28.832826732842108</v>
      </c>
      <c r="EV77" s="25">
        <v>6.5190492738791113</v>
      </c>
      <c r="EW77" s="25">
        <v>4.7555556837978825</v>
      </c>
      <c r="EX77" s="25">
        <v>10.92654875863311</v>
      </c>
      <c r="EY77" s="25">
        <v>29.021509439842106</v>
      </c>
      <c r="EZ77" s="25">
        <v>6.4230196838358911</v>
      </c>
      <c r="FA77" s="25">
        <v>4.6855034348338123</v>
      </c>
      <c r="FB77" s="25">
        <v>10.779195731793905</v>
      </c>
      <c r="FC77" s="25">
        <v>29.215430662842106</v>
      </c>
      <c r="FD77" s="25">
        <v>6.3240471461522327</v>
      </c>
      <c r="FE77" s="25">
        <v>4.6133043465392474</v>
      </c>
      <c r="FF77" s="25">
        <v>10.593074807164591</v>
      </c>
      <c r="FG77" s="25">
        <v>29.423097444842107</v>
      </c>
      <c r="FH77" s="25">
        <v>6.2238138118101753</v>
      </c>
      <c r="FI77" s="25">
        <v>4.5401855246358274</v>
      </c>
      <c r="FJ77" s="25">
        <v>10.393183441810933</v>
      </c>
      <c r="FK77" s="25">
        <v>30.338980544842105</v>
      </c>
      <c r="FL77" s="25">
        <v>5.7524653077021064</v>
      </c>
      <c r="FM77" s="25">
        <v>4.1963433532409553</v>
      </c>
      <c r="FN77" s="25">
        <v>8.8190438409506839</v>
      </c>
      <c r="FO77" s="25">
        <v>31.110644420842107</v>
      </c>
      <c r="FP77" s="25">
        <v>5.1369254344628121</v>
      </c>
      <c r="FQ77" s="25">
        <v>3.7473155855699303</v>
      </c>
      <c r="FR77" s="25">
        <v>5.9767363874709858</v>
      </c>
      <c r="FS77" s="25">
        <v>28.833908814885799</v>
      </c>
      <c r="FT77" s="25">
        <v>4.6771429432235578</v>
      </c>
      <c r="FU77" s="25">
        <v>3.4119106595349851</v>
      </c>
      <c r="FV77" s="25">
        <v>3.6485105068264971</v>
      </c>
      <c r="FW77" s="25">
        <v>27.325857739425288</v>
      </c>
      <c r="FX77" s="25">
        <v>4.4325222609950892</v>
      </c>
      <c r="FY77" s="25">
        <v>3.2334632775820196</v>
      </c>
      <c r="FZ77" s="25">
        <v>1.3352991862236507</v>
      </c>
      <c r="GA77" s="25">
        <v>24.27139585316872</v>
      </c>
      <c r="GB77" s="25">
        <v>3.9370585710608665</v>
      </c>
      <c r="GC77" s="25">
        <v>2.8720294138707665</v>
      </c>
      <c r="GD77" s="25">
        <v>-0.6031491117599046</v>
      </c>
      <c r="GE77" s="26">
        <v>28.236812224842105</v>
      </c>
      <c r="GF77" s="26">
        <v>8.8161946549660932</v>
      </c>
      <c r="GG77" s="26">
        <v>6.431291257282493</v>
      </c>
      <c r="GH77" s="26">
        <v>14.387437300985169</v>
      </c>
      <c r="GI77" s="26">
        <v>28.202305105842107</v>
      </c>
      <c r="GJ77" s="26">
        <v>8.5863469512815147</v>
      </c>
      <c r="GK77" s="26">
        <v>6.2636205575004249</v>
      </c>
      <c r="GL77" s="26">
        <v>13.847138621866678</v>
      </c>
      <c r="GM77" s="26">
        <v>28.234362039842107</v>
      </c>
      <c r="GN77" s="26">
        <v>8.259165814560566</v>
      </c>
      <c r="GO77" s="26">
        <v>6.0249464734435465</v>
      </c>
      <c r="GP77" s="26">
        <v>13.668952024178472</v>
      </c>
      <c r="GQ77" s="26">
        <v>28.283713717842105</v>
      </c>
      <c r="GR77" s="26">
        <v>8.0075513145588619</v>
      </c>
      <c r="GS77" s="26">
        <v>5.8413971987964688</v>
      </c>
      <c r="GT77" s="26">
        <v>13.206392552737814</v>
      </c>
      <c r="GU77" s="26">
        <v>28.375141428842106</v>
      </c>
      <c r="GV77" s="26">
        <v>7.6650687665654935</v>
      </c>
      <c r="GW77" s="26">
        <v>5.5915609482503372</v>
      </c>
      <c r="GX77" s="26">
        <v>12.667766124293022</v>
      </c>
      <c r="GY77" s="26">
        <v>28.514323569842105</v>
      </c>
      <c r="GZ77" s="26">
        <v>7.3162743047885836</v>
      </c>
      <c r="HA77" s="26">
        <v>5.3371202444767629</v>
      </c>
      <c r="HB77" s="26">
        <v>12.090067463115561</v>
      </c>
      <c r="HC77" s="26">
        <v>28.720149480842107</v>
      </c>
      <c r="HD77" s="26">
        <v>6.9814620545073076</v>
      </c>
      <c r="HE77" s="26">
        <v>5.0928793693218424</v>
      </c>
      <c r="HF77" s="26">
        <v>11.338954636833787</v>
      </c>
      <c r="HG77" s="26">
        <v>29.040845256842104</v>
      </c>
      <c r="HH77" s="26">
        <v>6.7463048982557252</v>
      </c>
      <c r="HI77" s="26">
        <v>4.9213354978130273</v>
      </c>
      <c r="HJ77" s="26">
        <v>10.457196258960515</v>
      </c>
      <c r="HK77" s="26">
        <v>29.313984321842106</v>
      </c>
      <c r="HL77" s="26">
        <v>6.5177078220823139</v>
      </c>
      <c r="HM77" s="26">
        <v>4.7545771133884882</v>
      </c>
      <c r="HN77" s="26">
        <v>9.516711730096187</v>
      </c>
      <c r="HO77" s="26">
        <v>29.572317908842106</v>
      </c>
      <c r="HP77" s="26">
        <v>6.3026521356969356</v>
      </c>
      <c r="HQ77" s="26">
        <v>4.5976969842842506</v>
      </c>
      <c r="HR77" s="26">
        <v>8.5613243079854371</v>
      </c>
      <c r="HS77" s="26">
        <v>30.379135923842107</v>
      </c>
      <c r="HT77" s="26">
        <v>5.8689586783837493</v>
      </c>
      <c r="HU77" s="26">
        <v>4.2813236452736634</v>
      </c>
      <c r="HV77" s="26">
        <v>5.7789883297431075</v>
      </c>
      <c r="HW77" s="26">
        <v>31.066137698842105</v>
      </c>
      <c r="HX77" s="26">
        <v>5.2344366471294714</v>
      </c>
      <c r="HY77" s="26">
        <v>3.8184486576098999</v>
      </c>
      <c r="HZ77" s="26">
        <v>3.1193063520646618</v>
      </c>
      <c r="IA77" s="26">
        <v>28.980198606846265</v>
      </c>
      <c r="IB77" s="26">
        <v>4.7008725829517761</v>
      </c>
      <c r="IC77" s="26">
        <v>3.4292211013406892</v>
      </c>
      <c r="ID77" s="26">
        <v>1.0247756479812722</v>
      </c>
      <c r="IE77" s="26">
        <v>26.559056807841003</v>
      </c>
      <c r="IF77" s="26">
        <v>4.3081396256388604</v>
      </c>
      <c r="IG77" s="26">
        <v>3.1427278768075286</v>
      </c>
      <c r="IH77" s="26">
        <v>-0.2586686258750639</v>
      </c>
      <c r="II77" s="26">
        <v>26.347486461150179</v>
      </c>
      <c r="IJ77" s="26">
        <v>4.2738208393663069</v>
      </c>
      <c r="IK77" s="26">
        <v>3.1176928000251789</v>
      </c>
      <c r="IL77" s="26">
        <v>0.50686469028629944</v>
      </c>
      <c r="IM77" s="27">
        <v>28.233516120842108</v>
      </c>
      <c r="IN77" s="27">
        <v>8.8161946549660932</v>
      </c>
      <c r="IO77" s="27">
        <v>6.431291257282493</v>
      </c>
      <c r="IP77" s="27">
        <v>14.387437300985169</v>
      </c>
      <c r="IQ77" s="27">
        <v>28.270174266842105</v>
      </c>
      <c r="IR77" s="27">
        <v>8.6377951941164106</v>
      </c>
      <c r="IS77" s="27">
        <v>6.3011513343600569</v>
      </c>
      <c r="IT77" s="27">
        <v>13.978772150976546</v>
      </c>
      <c r="IU77" s="27">
        <v>28.316824684842107</v>
      </c>
      <c r="IV77" s="27">
        <v>8.3082895803898733</v>
      </c>
      <c r="IW77" s="27">
        <v>6.0607815766901449</v>
      </c>
      <c r="IX77" s="27">
        <v>13.822097510223175</v>
      </c>
      <c r="IY77" s="27">
        <v>28.361489326842104</v>
      </c>
      <c r="IZ77" s="27">
        <v>8.0032911099998678</v>
      </c>
      <c r="JA77" s="27">
        <v>5.838289438883403</v>
      </c>
      <c r="JB77" s="27">
        <v>13.760498206027961</v>
      </c>
      <c r="JC77" s="27">
        <v>28.426028430842106</v>
      </c>
      <c r="JD77" s="27">
        <v>7.6594627155815154</v>
      </c>
      <c r="JE77" s="27">
        <v>5.5874714121077984</v>
      </c>
      <c r="JF77" s="27">
        <v>13.68888193544109</v>
      </c>
      <c r="JG77" s="27">
        <v>28.527290037842107</v>
      </c>
      <c r="JH77" s="27">
        <v>7.3518119993712769</v>
      </c>
      <c r="JI77" s="27">
        <v>5.3630444979011029</v>
      </c>
      <c r="JJ77" s="27">
        <v>13.586467940643013</v>
      </c>
      <c r="JK77" s="27">
        <v>28.656287956842107</v>
      </c>
      <c r="JL77" s="27">
        <v>7.0778826943041047</v>
      </c>
      <c r="JM77" s="27">
        <v>5.1632168836367542</v>
      </c>
      <c r="JN77" s="27">
        <v>13.452884742022563</v>
      </c>
      <c r="JO77" s="27">
        <v>28.818469254842107</v>
      </c>
      <c r="JP77" s="27">
        <v>6.9975542688641994</v>
      </c>
      <c r="JQ77" s="27">
        <v>5.1046184156512586</v>
      </c>
      <c r="JR77" s="27">
        <v>13.289597944929675</v>
      </c>
      <c r="JS77" s="27">
        <v>29.005862091842104</v>
      </c>
      <c r="JT77" s="27">
        <v>6.8994962987047748</v>
      </c>
      <c r="JU77" s="27">
        <v>5.0330864916325506</v>
      </c>
      <c r="JV77" s="27">
        <v>13.011621105426379</v>
      </c>
      <c r="JW77" s="27">
        <v>29.211643742842107</v>
      </c>
      <c r="JX77" s="27">
        <v>6.8030126912120226</v>
      </c>
      <c r="JY77" s="27">
        <v>4.9627030432601078</v>
      </c>
      <c r="JZ77" s="27">
        <v>12.724355910057572</v>
      </c>
      <c r="KA77" s="27">
        <v>29.935754094842107</v>
      </c>
      <c r="KB77" s="27">
        <v>6.4888195508910158</v>
      </c>
      <c r="KC77" s="27">
        <v>4.7335035217515395</v>
      </c>
      <c r="KD77" s="27">
        <v>11.705999892393196</v>
      </c>
      <c r="KE77" s="27">
        <v>30.672113293842106</v>
      </c>
      <c r="KF77" s="27">
        <v>6.2293632768946408</v>
      </c>
      <c r="KG77" s="27">
        <v>4.5442337821524887</v>
      </c>
      <c r="KH77" s="27">
        <v>10.573275377663542</v>
      </c>
      <c r="KI77" s="27">
        <v>31.184402613842106</v>
      </c>
      <c r="KJ77" s="27">
        <v>6.1007228219877669</v>
      </c>
      <c r="KK77" s="27">
        <v>4.4503923612953171</v>
      </c>
      <c r="KL77" s="27">
        <v>9.7924304764205914</v>
      </c>
      <c r="KM77" s="27">
        <v>31.497332447842105</v>
      </c>
      <c r="KN77" s="27">
        <v>6.2275602723468957</v>
      </c>
      <c r="KO77" s="27">
        <v>4.5429185154372487</v>
      </c>
      <c r="KP77" s="27">
        <v>9.0891274757314733</v>
      </c>
      <c r="KQ77" s="27">
        <v>31.631674133842107</v>
      </c>
      <c r="KR77" s="27">
        <v>6.0792239525433907</v>
      </c>
      <c r="KS77" s="27">
        <v>4.4347092353537647</v>
      </c>
      <c r="KT77" s="133">
        <v>8.7258147628797644</v>
      </c>
      <c r="KU77" s="149">
        <v>28.233516120842108</v>
      </c>
      <c r="KV77" s="149">
        <v>8.8161946549660932</v>
      </c>
      <c r="KW77" s="149">
        <v>6.431291257282493</v>
      </c>
      <c r="KX77" s="149">
        <v>14.387437300985169</v>
      </c>
      <c r="KY77" s="149">
        <v>28.214156564842106</v>
      </c>
      <c r="KZ77" s="149">
        <v>8.4818166957004504</v>
      </c>
      <c r="LA77" s="149">
        <v>6.1873671913770574</v>
      </c>
      <c r="LB77" s="149">
        <v>13.405458300739614</v>
      </c>
      <c r="LC77" s="149">
        <v>28.268468782842106</v>
      </c>
      <c r="LD77" s="149">
        <v>8.1102660377738385</v>
      </c>
      <c r="LE77" s="149">
        <v>5.9163261593355339</v>
      </c>
      <c r="LF77" s="149">
        <v>13.087300442795359</v>
      </c>
      <c r="LG77" s="149">
        <v>28.342777248842108</v>
      </c>
      <c r="LH77" s="149">
        <v>7.8603919671806413</v>
      </c>
      <c r="LI77" s="149">
        <v>5.7340465037108252</v>
      </c>
      <c r="LJ77" s="149">
        <v>12.559167218889009</v>
      </c>
      <c r="LK77" s="149">
        <v>28.451982322842106</v>
      </c>
      <c r="LL77" s="149">
        <v>7.5058831499349452</v>
      </c>
      <c r="LM77" s="149">
        <v>5.4754372571809151</v>
      </c>
      <c r="LN77" s="149">
        <v>11.962599510122608</v>
      </c>
      <c r="LO77" s="149">
        <v>28.584518525842107</v>
      </c>
      <c r="LP77" s="149">
        <v>7.1496861488164791</v>
      </c>
      <c r="LQ77" s="149">
        <v>5.215596504019568</v>
      </c>
      <c r="LR77" s="149">
        <v>11.350066441880536</v>
      </c>
      <c r="LS77" s="149">
        <v>28.771516595842108</v>
      </c>
      <c r="LT77" s="149">
        <v>6.8083954521065913</v>
      </c>
      <c r="LU77" s="149">
        <v>4.9666296923911792</v>
      </c>
      <c r="LV77" s="149">
        <v>10.55733616113077</v>
      </c>
      <c r="LW77" s="149">
        <v>29.081734167842107</v>
      </c>
      <c r="LX77" s="149">
        <v>6.5621002007098426</v>
      </c>
      <c r="LY77" s="149">
        <v>4.7869607355441515</v>
      </c>
      <c r="LZ77" s="149">
        <v>9.6203931395055946</v>
      </c>
      <c r="MA77" s="149">
        <v>29.347978745842106</v>
      </c>
      <c r="MB77" s="149">
        <v>6.3298198142685473</v>
      </c>
      <c r="MC77" s="149">
        <v>4.6175154275600967</v>
      </c>
      <c r="MD77" s="149">
        <v>8.6477718889949671</v>
      </c>
      <c r="ME77" s="149">
        <v>29.586248157842107</v>
      </c>
      <c r="MF77" s="149">
        <v>6.1085338477491913</v>
      </c>
      <c r="MG77" s="149">
        <v>4.4560903958392295</v>
      </c>
      <c r="MH77" s="149">
        <v>7.6583018250647328</v>
      </c>
      <c r="MI77" s="149">
        <v>30.382585805842105</v>
      </c>
      <c r="MJ77" s="149">
        <v>5.6473167891523497</v>
      </c>
      <c r="MK77" s="149">
        <v>4.119638972889696</v>
      </c>
      <c r="ML77" s="149">
        <v>4.7269089901285852</v>
      </c>
      <c r="MM77" s="149">
        <v>30.687718256451902</v>
      </c>
      <c r="MN77" s="149">
        <v>4.9778490251969405</v>
      </c>
      <c r="MO77" s="149">
        <v>3.6312715597526006</v>
      </c>
      <c r="MP77" s="149">
        <v>1.8870871646039973</v>
      </c>
      <c r="MQ77" s="149">
        <v>27.166310002729261</v>
      </c>
      <c r="MR77" s="149">
        <v>4.4066420525368493</v>
      </c>
      <c r="MS77" s="149">
        <v>3.2145840258290685</v>
      </c>
      <c r="MT77" s="149">
        <v>-0.40339926531748915</v>
      </c>
      <c r="MU77" s="149">
        <v>24.487781100699415</v>
      </c>
      <c r="MV77" s="149">
        <v>3.9721583814959809</v>
      </c>
      <c r="MW77" s="149">
        <v>2.8976342369058918</v>
      </c>
      <c r="MX77" s="149">
        <v>-1.9179470640687555</v>
      </c>
      <c r="MY77" s="149">
        <v>23.995794490506853</v>
      </c>
      <c r="MZ77" s="149">
        <v>3.8923533256918694</v>
      </c>
      <c r="NA77" s="149">
        <v>2.8394175597830911</v>
      </c>
      <c r="NB77" s="149">
        <v>-1.3997456984022563</v>
      </c>
      <c r="ND77" s="97"/>
    </row>
    <row r="78" spans="1:368" ht="15" thickBot="1" x14ac:dyDescent="0.35">
      <c r="A78" s="2"/>
      <c r="B78" s="72" t="s">
        <v>521</v>
      </c>
      <c r="C78" s="72" t="s">
        <v>441</v>
      </c>
      <c r="D78" s="72" t="s">
        <v>830</v>
      </c>
      <c r="E78" s="85">
        <v>349381</v>
      </c>
      <c r="F78" s="82">
        <v>442178</v>
      </c>
      <c r="G78" s="20">
        <v>8.6255183189999993</v>
      </c>
      <c r="H78" s="20">
        <v>8.6255183189999993</v>
      </c>
      <c r="I78" s="20">
        <v>8.6255183189999993</v>
      </c>
      <c r="J78" s="20">
        <v>-0.83623381492537696</v>
      </c>
      <c r="K78" s="20">
        <v>8.6792573490000002</v>
      </c>
      <c r="L78" s="20">
        <v>8.6792573490000002</v>
      </c>
      <c r="M78" s="20">
        <v>8.6792573490000002</v>
      </c>
      <c r="N78" s="20">
        <v>-0.99633109256910224</v>
      </c>
      <c r="O78" s="20">
        <v>8.7540745999999992</v>
      </c>
      <c r="P78" s="20">
        <v>8.7540745999999992</v>
      </c>
      <c r="Q78" s="20">
        <v>8.7540745999999992</v>
      </c>
      <c r="R78" s="20">
        <v>-1.1238264077562832</v>
      </c>
      <c r="S78" s="20">
        <v>8.8426615519999991</v>
      </c>
      <c r="T78" s="20">
        <v>8.8426615519999991</v>
      </c>
      <c r="U78" s="20">
        <v>8.8426615519999991</v>
      </c>
      <c r="V78" s="20">
        <v>-1.1806377780161643</v>
      </c>
      <c r="W78" s="20">
        <v>8.9456637830000005</v>
      </c>
      <c r="X78" s="20">
        <v>8.9456637830000005</v>
      </c>
      <c r="Y78" s="20">
        <v>8.9456637830000005</v>
      </c>
      <c r="Z78" s="20">
        <v>-1.2151527240111317</v>
      </c>
      <c r="AA78" s="20">
        <v>9.0656186850000005</v>
      </c>
      <c r="AB78" s="20">
        <v>9.0656186850000005</v>
      </c>
      <c r="AC78" s="20">
        <v>9.0656186850000005</v>
      </c>
      <c r="AD78" s="20">
        <v>-1.2488790981160314</v>
      </c>
      <c r="AE78" s="20">
        <v>9.2072890449999996</v>
      </c>
      <c r="AF78" s="20">
        <v>9.2072890449999996</v>
      </c>
      <c r="AG78" s="20">
        <v>9.2072890449999996</v>
      </c>
      <c r="AH78" s="20">
        <v>-1.2770945612707472</v>
      </c>
      <c r="AI78" s="20">
        <v>9.3822793400000002</v>
      </c>
      <c r="AJ78" s="20">
        <v>9.3822793400000002</v>
      </c>
      <c r="AK78" s="20">
        <v>9.3822793400000002</v>
      </c>
      <c r="AL78" s="20">
        <v>-1.3090608763094522</v>
      </c>
      <c r="AM78" s="20">
        <v>9.5737201380000005</v>
      </c>
      <c r="AN78" s="20">
        <v>9.5737201380000005</v>
      </c>
      <c r="AO78" s="20">
        <v>9.5737201380000005</v>
      </c>
      <c r="AP78" s="20">
        <v>-1.4194664348041535</v>
      </c>
      <c r="AQ78" s="20">
        <v>9.7730577739999998</v>
      </c>
      <c r="AR78" s="20">
        <v>9.7730577739999998</v>
      </c>
      <c r="AS78" s="20">
        <v>9.7730577739999998</v>
      </c>
      <c r="AT78" s="20">
        <v>-1.5263489790758022</v>
      </c>
      <c r="AU78" s="20">
        <v>10.381918774999999</v>
      </c>
      <c r="AV78" s="20">
        <v>10.381918774999999</v>
      </c>
      <c r="AW78" s="20">
        <v>10.381918774999999</v>
      </c>
      <c r="AX78" s="20">
        <v>-1.9370150396138115</v>
      </c>
      <c r="AY78" s="20">
        <v>10.609370943</v>
      </c>
      <c r="AZ78" s="20">
        <v>10.609370943</v>
      </c>
      <c r="BA78" s="20">
        <v>10.609370943</v>
      </c>
      <c r="BB78" s="20">
        <v>-2.4169243865732604</v>
      </c>
      <c r="BC78" s="20">
        <v>10.743669780999999</v>
      </c>
      <c r="BD78" s="20">
        <v>10.743669780999999</v>
      </c>
      <c r="BE78" s="20">
        <v>10.743669780999999</v>
      </c>
      <c r="BF78" s="20">
        <v>-2.7213595422140227</v>
      </c>
      <c r="BG78" s="20">
        <v>10.837577920999999</v>
      </c>
      <c r="BH78" s="20">
        <v>10.837577920999999</v>
      </c>
      <c r="BI78" s="20">
        <v>10.837577920999999</v>
      </c>
      <c r="BJ78" s="20">
        <v>-2.9821432184511565</v>
      </c>
      <c r="BK78" s="20">
        <v>10.880717562000001</v>
      </c>
      <c r="BL78" s="20">
        <v>10.880717562000001</v>
      </c>
      <c r="BM78" s="20">
        <v>10.880717562000001</v>
      </c>
      <c r="BN78" s="20">
        <v>-3.1365788732982995</v>
      </c>
      <c r="BO78" s="23">
        <v>8.6224389860000006</v>
      </c>
      <c r="BP78" s="23">
        <v>8.6224389860000006</v>
      </c>
      <c r="BQ78" s="23">
        <v>8.6224389860000006</v>
      </c>
      <c r="BR78" s="23">
        <v>-0.83623381492537696</v>
      </c>
      <c r="BS78" s="23">
        <v>8.6524523040000005</v>
      </c>
      <c r="BT78" s="23">
        <v>8.6524523040000005</v>
      </c>
      <c r="BU78" s="23">
        <v>8.6524523040000005</v>
      </c>
      <c r="BV78" s="23">
        <v>-0.86160737372303942</v>
      </c>
      <c r="BW78" s="23">
        <v>8.6882430769999992</v>
      </c>
      <c r="BX78" s="23">
        <v>8.6882430769999992</v>
      </c>
      <c r="BY78" s="23">
        <v>8.6882430769999992</v>
      </c>
      <c r="BZ78" s="23">
        <v>-0.952125632536724</v>
      </c>
      <c r="CA78" s="23">
        <v>8.7306650129999994</v>
      </c>
      <c r="CB78" s="23">
        <v>8.7306650129999994</v>
      </c>
      <c r="CC78" s="23">
        <v>8.7306650129999994</v>
      </c>
      <c r="CD78" s="23">
        <v>-0.99274281949065468</v>
      </c>
      <c r="CE78" s="23">
        <v>8.7850435539999996</v>
      </c>
      <c r="CF78" s="23">
        <v>8.7850435539999996</v>
      </c>
      <c r="CG78" s="23">
        <v>8.7850435539999996</v>
      </c>
      <c r="CH78" s="23">
        <v>-1.0042448973739688</v>
      </c>
      <c r="CI78" s="23">
        <v>8.8527852590000009</v>
      </c>
      <c r="CJ78" s="23">
        <v>8.8527852590000009</v>
      </c>
      <c r="CK78" s="23">
        <v>8.8527852590000009</v>
      </c>
      <c r="CL78" s="23">
        <v>-1.0147667506164471</v>
      </c>
      <c r="CM78" s="23">
        <v>8.9329024270000001</v>
      </c>
      <c r="CN78" s="23">
        <v>8.9329024270000001</v>
      </c>
      <c r="CO78" s="23">
        <v>8.9329024270000001</v>
      </c>
      <c r="CP78" s="23">
        <v>-1.0297513550194797</v>
      </c>
      <c r="CQ78" s="23">
        <v>9.0271784529999994</v>
      </c>
      <c r="CR78" s="23">
        <v>9.0271784529999994</v>
      </c>
      <c r="CS78" s="23">
        <v>9.0271784529999994</v>
      </c>
      <c r="CT78" s="23">
        <v>-1.0588740753554742</v>
      </c>
      <c r="CU78" s="23">
        <v>9.1334261310000002</v>
      </c>
      <c r="CV78" s="23">
        <v>9.1334261310000002</v>
      </c>
      <c r="CW78" s="23">
        <v>9.1334261310000002</v>
      </c>
      <c r="CX78" s="23">
        <v>-1.1951246165581004</v>
      </c>
      <c r="CY78" s="23">
        <v>9.2499759420000007</v>
      </c>
      <c r="CZ78" s="23">
        <v>9.2499759420000007</v>
      </c>
      <c r="DA78" s="23">
        <v>9.2499759420000007</v>
      </c>
      <c r="DB78" s="23">
        <v>-1.3458835655128318</v>
      </c>
      <c r="DC78" s="23">
        <v>9.6624808600000005</v>
      </c>
      <c r="DD78" s="23">
        <v>9.6624808600000005</v>
      </c>
      <c r="DE78" s="23">
        <v>9.6624808600000005</v>
      </c>
      <c r="DF78" s="23">
        <v>-1.8181331870287796</v>
      </c>
      <c r="DG78" s="23">
        <v>10.125284922000001</v>
      </c>
      <c r="DH78" s="23">
        <v>10.125284922000001</v>
      </c>
      <c r="DI78" s="23">
        <v>10.125284922000001</v>
      </c>
      <c r="DJ78" s="23">
        <v>-2.2975007525634741</v>
      </c>
      <c r="DK78" s="23">
        <v>10.554867530999999</v>
      </c>
      <c r="DL78" s="23">
        <v>10.554867530999999</v>
      </c>
      <c r="DM78" s="23">
        <v>10.554867530999999</v>
      </c>
      <c r="DN78" s="23">
        <v>-2.7236626947995042</v>
      </c>
      <c r="DO78" s="23">
        <v>10.878733317</v>
      </c>
      <c r="DP78" s="23">
        <v>10.878733317</v>
      </c>
      <c r="DQ78" s="23">
        <v>10.878733317</v>
      </c>
      <c r="DR78" s="23">
        <v>-3.1510685660647528</v>
      </c>
      <c r="DS78" s="23">
        <v>10.986634746</v>
      </c>
      <c r="DT78" s="23">
        <v>10.986634746</v>
      </c>
      <c r="DU78" s="23">
        <v>10.986634746</v>
      </c>
      <c r="DV78" s="23">
        <v>-3.4136162032929089</v>
      </c>
      <c r="DW78" s="25">
        <v>8.6270880040000009</v>
      </c>
      <c r="DX78" s="25">
        <v>8.6270880040000009</v>
      </c>
      <c r="DY78" s="25">
        <v>8.6270880040000009</v>
      </c>
      <c r="DZ78" s="25">
        <v>-0.83623381492537696</v>
      </c>
      <c r="EA78" s="25">
        <v>8.6774590650000007</v>
      </c>
      <c r="EB78" s="25">
        <v>8.6774590650000007</v>
      </c>
      <c r="EC78" s="25">
        <v>8.6774590650000007</v>
      </c>
      <c r="ED78" s="25">
        <v>-1.0210956213980236</v>
      </c>
      <c r="EE78" s="25">
        <v>8.7506390619999994</v>
      </c>
      <c r="EF78" s="25">
        <v>8.7506390619999994</v>
      </c>
      <c r="EG78" s="25">
        <v>8.7506390619999994</v>
      </c>
      <c r="EH78" s="25">
        <v>-1.152826531456359</v>
      </c>
      <c r="EI78" s="25">
        <v>8.8381094460000007</v>
      </c>
      <c r="EJ78" s="25">
        <v>8.8381094460000007</v>
      </c>
      <c r="EK78" s="25">
        <v>8.8381094460000007</v>
      </c>
      <c r="EL78" s="25">
        <v>-1.211144565932555</v>
      </c>
      <c r="EM78" s="25">
        <v>8.9372057179999995</v>
      </c>
      <c r="EN78" s="25">
        <v>8.9372057179999995</v>
      </c>
      <c r="EO78" s="25">
        <v>8.9372057179999995</v>
      </c>
      <c r="EP78" s="25">
        <v>-1.2449757739141951</v>
      </c>
      <c r="EQ78" s="25">
        <v>9.0501689750000001</v>
      </c>
      <c r="ER78" s="25">
        <v>9.0501689750000001</v>
      </c>
      <c r="ES78" s="25">
        <v>9.0501689750000001</v>
      </c>
      <c r="ET78" s="25">
        <v>-1.2768005918452765</v>
      </c>
      <c r="EU78" s="25">
        <v>9.1812275660000005</v>
      </c>
      <c r="EV78" s="25">
        <v>9.1812275660000005</v>
      </c>
      <c r="EW78" s="25">
        <v>9.1812275660000005</v>
      </c>
      <c r="EX78" s="25">
        <v>-1.3024561086710644</v>
      </c>
      <c r="EY78" s="25">
        <v>9.3424910749999999</v>
      </c>
      <c r="EZ78" s="25">
        <v>9.3424910749999999</v>
      </c>
      <c r="FA78" s="25">
        <v>9.3424910749999999</v>
      </c>
      <c r="FB78" s="25">
        <v>-1.3299858210974733</v>
      </c>
      <c r="FC78" s="25">
        <v>9.5143513859999995</v>
      </c>
      <c r="FD78" s="25">
        <v>9.5143513859999995</v>
      </c>
      <c r="FE78" s="25">
        <v>9.5143513859999995</v>
      </c>
      <c r="FF78" s="25">
        <v>-1.4027292925880879</v>
      </c>
      <c r="FG78" s="25">
        <v>9.6950206980000004</v>
      </c>
      <c r="FH78" s="25">
        <v>9.6950206980000004</v>
      </c>
      <c r="FI78" s="25">
        <v>9.6950206980000004</v>
      </c>
      <c r="FJ78" s="25">
        <v>-1.4674218434584123</v>
      </c>
      <c r="FK78" s="25">
        <v>10.303144154</v>
      </c>
      <c r="FL78" s="25">
        <v>10.303144154</v>
      </c>
      <c r="FM78" s="25">
        <v>10.303144154</v>
      </c>
      <c r="FN78" s="25">
        <v>-1.7461419427892135</v>
      </c>
      <c r="FO78" s="25">
        <v>10.51903229</v>
      </c>
      <c r="FP78" s="25">
        <v>10.51903229</v>
      </c>
      <c r="FQ78" s="25">
        <v>10.51903229</v>
      </c>
      <c r="FR78" s="25">
        <v>-2.1088882348675799</v>
      </c>
      <c r="FS78" s="25">
        <v>10.635374672000001</v>
      </c>
      <c r="FT78" s="25">
        <v>10.635374672000001</v>
      </c>
      <c r="FU78" s="25">
        <v>10.635374672000001</v>
      </c>
      <c r="FV78" s="25">
        <v>-2.3150583429158207</v>
      </c>
      <c r="FW78" s="25">
        <v>10.69281069</v>
      </c>
      <c r="FX78" s="25">
        <v>10.69281069</v>
      </c>
      <c r="FY78" s="25">
        <v>10.69281069</v>
      </c>
      <c r="FZ78" s="25">
        <v>-2.4007794248397509</v>
      </c>
      <c r="GA78" s="25">
        <v>10.678917762999999</v>
      </c>
      <c r="GB78" s="25">
        <v>10.678917762999999</v>
      </c>
      <c r="GC78" s="25">
        <v>10.678917762999999</v>
      </c>
      <c r="GD78" s="25">
        <v>-2.3182407624330352</v>
      </c>
      <c r="GE78" s="26">
        <v>8.6271358970000005</v>
      </c>
      <c r="GF78" s="26">
        <v>8.6271358970000005</v>
      </c>
      <c r="GG78" s="26">
        <v>8.6271358970000005</v>
      </c>
      <c r="GH78" s="26">
        <v>-0.83623381492537696</v>
      </c>
      <c r="GI78" s="26">
        <v>8.6640063390000002</v>
      </c>
      <c r="GJ78" s="26">
        <v>8.6640063390000002</v>
      </c>
      <c r="GK78" s="26">
        <v>8.6640063390000002</v>
      </c>
      <c r="GL78" s="26">
        <v>-0.95177017116236939</v>
      </c>
      <c r="GM78" s="26">
        <v>8.7184166310000002</v>
      </c>
      <c r="GN78" s="26">
        <v>8.7184166310000002</v>
      </c>
      <c r="GO78" s="26">
        <v>8.7184166310000002</v>
      </c>
      <c r="GP78" s="26">
        <v>-1.0620328677130857</v>
      </c>
      <c r="GQ78" s="26">
        <v>8.7851566420000005</v>
      </c>
      <c r="GR78" s="26">
        <v>8.7851566420000005</v>
      </c>
      <c r="GS78" s="26">
        <v>8.7851566420000005</v>
      </c>
      <c r="GT78" s="26">
        <v>-1.111128869281206</v>
      </c>
      <c r="GU78" s="26">
        <v>8.8695544139999996</v>
      </c>
      <c r="GV78" s="26">
        <v>8.8695544139999996</v>
      </c>
      <c r="GW78" s="26">
        <v>8.8695544139999996</v>
      </c>
      <c r="GX78" s="26">
        <v>-1.1365183089547752</v>
      </c>
      <c r="GY78" s="26">
        <v>8.9883184350000001</v>
      </c>
      <c r="GZ78" s="26">
        <v>8.9883184350000001</v>
      </c>
      <c r="HA78" s="26">
        <v>8.9883184350000001</v>
      </c>
      <c r="HB78" s="26">
        <v>-1.1667888169018585</v>
      </c>
      <c r="HC78" s="26">
        <v>9.1355134790000001</v>
      </c>
      <c r="HD78" s="26">
        <v>9.1355134790000001</v>
      </c>
      <c r="HE78" s="26">
        <v>9.1355134790000001</v>
      </c>
      <c r="HF78" s="26">
        <v>-1.2125780470786616</v>
      </c>
      <c r="HG78" s="26">
        <v>9.3089358870000005</v>
      </c>
      <c r="HH78" s="26">
        <v>9.3089358870000005</v>
      </c>
      <c r="HI78" s="26">
        <v>9.3089358870000005</v>
      </c>
      <c r="HJ78" s="26">
        <v>-1.3123011475141411</v>
      </c>
      <c r="HK78" s="26">
        <v>9.495132173</v>
      </c>
      <c r="HL78" s="26">
        <v>9.495132173</v>
      </c>
      <c r="HM78" s="26">
        <v>9.495132173</v>
      </c>
      <c r="HN78" s="26">
        <v>-1.4619620950321952</v>
      </c>
      <c r="HO78" s="26">
        <v>9.6883791160000001</v>
      </c>
      <c r="HP78" s="26">
        <v>9.6883791160000001</v>
      </c>
      <c r="HQ78" s="26">
        <v>9.6883791160000001</v>
      </c>
      <c r="HR78" s="26">
        <v>-1.6042711410866506</v>
      </c>
      <c r="HS78" s="26">
        <v>10.282421524</v>
      </c>
      <c r="HT78" s="26">
        <v>10.282421524</v>
      </c>
      <c r="HU78" s="26">
        <v>10.282421524</v>
      </c>
      <c r="HV78" s="26">
        <v>-2.0010137141278577</v>
      </c>
      <c r="HW78" s="26">
        <v>10.471563732</v>
      </c>
      <c r="HX78" s="26">
        <v>10.471563732</v>
      </c>
      <c r="HY78" s="26">
        <v>10.471563732</v>
      </c>
      <c r="HZ78" s="26">
        <v>-2.3378347144008575</v>
      </c>
      <c r="IA78" s="26">
        <v>10.568789096</v>
      </c>
      <c r="IB78" s="26">
        <v>10.568789096</v>
      </c>
      <c r="IC78" s="26">
        <v>10.568789096</v>
      </c>
      <c r="ID78" s="26">
        <v>-2.5119318931757864</v>
      </c>
      <c r="IE78" s="26">
        <v>10.601379989</v>
      </c>
      <c r="IF78" s="26">
        <v>10.601379989</v>
      </c>
      <c r="IG78" s="26">
        <v>10.601379989</v>
      </c>
      <c r="IH78" s="26">
        <v>-2.4881021202596223</v>
      </c>
      <c r="II78" s="26">
        <v>10.539308413000001</v>
      </c>
      <c r="IJ78" s="26">
        <v>10.539308413000001</v>
      </c>
      <c r="IK78" s="26">
        <v>10.539308413000001</v>
      </c>
      <c r="IL78" s="26">
        <v>-2.1311042510121023</v>
      </c>
      <c r="IM78" s="27">
        <v>8.6254704269999998</v>
      </c>
      <c r="IN78" s="27">
        <v>8.6254704269999998</v>
      </c>
      <c r="IO78" s="27">
        <v>8.6254704269999998</v>
      </c>
      <c r="IP78" s="27">
        <v>-0.83623381492537696</v>
      </c>
      <c r="IQ78" s="27">
        <v>8.6669976359999996</v>
      </c>
      <c r="IR78" s="27">
        <v>8.6669976359999996</v>
      </c>
      <c r="IS78" s="27">
        <v>8.6669976359999996</v>
      </c>
      <c r="IT78" s="27">
        <v>-0.87318112016872895</v>
      </c>
      <c r="IU78" s="27">
        <v>8.7215594830000001</v>
      </c>
      <c r="IV78" s="27">
        <v>8.7215594830000001</v>
      </c>
      <c r="IW78" s="27">
        <v>8.7215594830000001</v>
      </c>
      <c r="IX78" s="27">
        <v>-0.97306820715891362</v>
      </c>
      <c r="IY78" s="27">
        <v>8.7807649899999998</v>
      </c>
      <c r="IZ78" s="27">
        <v>8.7807649899999998</v>
      </c>
      <c r="JA78" s="27">
        <v>8.7807649899999998</v>
      </c>
      <c r="JB78" s="27">
        <v>-1.0178124813529337</v>
      </c>
      <c r="JC78" s="27">
        <v>8.8510982029999994</v>
      </c>
      <c r="JD78" s="27">
        <v>8.8510982029999994</v>
      </c>
      <c r="JE78" s="27">
        <v>8.8510982029999994</v>
      </c>
      <c r="JF78" s="27">
        <v>-1.0316056568740812</v>
      </c>
      <c r="JG78" s="27">
        <v>8.9497423939999994</v>
      </c>
      <c r="JH78" s="27">
        <v>8.9497423939999994</v>
      </c>
      <c r="JI78" s="27">
        <v>8.9497423939999994</v>
      </c>
      <c r="JJ78" s="27">
        <v>-1.0483672541527937</v>
      </c>
      <c r="JK78" s="27">
        <v>9.0738681830000001</v>
      </c>
      <c r="JL78" s="27">
        <v>9.0738681830000001</v>
      </c>
      <c r="JM78" s="27">
        <v>9.0738681830000001</v>
      </c>
      <c r="JN78" s="27">
        <v>-1.0671776361883616</v>
      </c>
      <c r="JO78" s="27">
        <v>9.2156322280000005</v>
      </c>
      <c r="JP78" s="27">
        <v>9.2156322280000005</v>
      </c>
      <c r="JQ78" s="27">
        <v>9.2156322280000005</v>
      </c>
      <c r="JR78" s="27">
        <v>-1.0910460787704643</v>
      </c>
      <c r="JS78" s="27">
        <v>9.3711304070000008</v>
      </c>
      <c r="JT78" s="27">
        <v>9.3711304070000008</v>
      </c>
      <c r="JU78" s="27">
        <v>9.3711304070000008</v>
      </c>
      <c r="JV78" s="27">
        <v>-1.1976991567880919</v>
      </c>
      <c r="JW78" s="27">
        <v>9.5392204340000006</v>
      </c>
      <c r="JX78" s="27">
        <v>9.5392204340000006</v>
      </c>
      <c r="JY78" s="27">
        <v>9.5392204340000006</v>
      </c>
      <c r="JZ78" s="27">
        <v>-1.3038911671242275</v>
      </c>
      <c r="KA78" s="27">
        <v>10.108469814999999</v>
      </c>
      <c r="KB78" s="27">
        <v>10.108469814999999</v>
      </c>
      <c r="KC78" s="27">
        <v>10.108469814999999</v>
      </c>
      <c r="KD78" s="27">
        <v>-1.6322511982278556</v>
      </c>
      <c r="KE78" s="27">
        <v>10.508823841</v>
      </c>
      <c r="KF78" s="27">
        <v>10.508823841</v>
      </c>
      <c r="KG78" s="27">
        <v>10.508823841</v>
      </c>
      <c r="KH78" s="27">
        <v>-2.017305594547631</v>
      </c>
      <c r="KI78" s="27">
        <v>10.636014324</v>
      </c>
      <c r="KJ78" s="27">
        <v>10.636014324</v>
      </c>
      <c r="KK78" s="27">
        <v>10.636014324</v>
      </c>
      <c r="KL78" s="27">
        <v>-2.2542857374757315</v>
      </c>
      <c r="KM78" s="27">
        <v>10.719109414</v>
      </c>
      <c r="KN78" s="27">
        <v>10.719109414</v>
      </c>
      <c r="KO78" s="27">
        <v>10.719109414</v>
      </c>
      <c r="KP78" s="27">
        <v>-2.3747142282553302</v>
      </c>
      <c r="KQ78" s="27">
        <v>10.728603745000001</v>
      </c>
      <c r="KR78" s="27">
        <v>10.728603745000001</v>
      </c>
      <c r="KS78" s="27">
        <v>10.728603745000001</v>
      </c>
      <c r="KT78" s="133">
        <v>-2.3058901722198417</v>
      </c>
      <c r="KU78" s="149">
        <v>8.6254704269999998</v>
      </c>
      <c r="KV78" s="149">
        <v>8.6254704269999998</v>
      </c>
      <c r="KW78" s="149">
        <v>8.6254704269999998</v>
      </c>
      <c r="KX78" s="149">
        <v>-0.83623381492537696</v>
      </c>
      <c r="KY78" s="149">
        <v>8.6693960220000008</v>
      </c>
      <c r="KZ78" s="149">
        <v>8.6693960220000008</v>
      </c>
      <c r="LA78" s="149">
        <v>8.6693960220000008</v>
      </c>
      <c r="LB78" s="149">
        <v>-1.0299740159314332</v>
      </c>
      <c r="LC78" s="149">
        <v>8.7395665690000008</v>
      </c>
      <c r="LD78" s="149">
        <v>8.7395665690000008</v>
      </c>
      <c r="LE78" s="149">
        <v>8.7395665690000008</v>
      </c>
      <c r="LF78" s="149">
        <v>-1.1649786901114183</v>
      </c>
      <c r="LG78" s="149">
        <v>8.8240215450000008</v>
      </c>
      <c r="LH78" s="149">
        <v>8.8240215450000008</v>
      </c>
      <c r="LI78" s="149">
        <v>8.8240215450000008</v>
      </c>
      <c r="LJ78" s="149">
        <v>-1.2284119052107201</v>
      </c>
      <c r="LK78" s="149">
        <v>8.9187304449999996</v>
      </c>
      <c r="LL78" s="149">
        <v>8.9187304449999996</v>
      </c>
      <c r="LM78" s="149">
        <v>8.9187304449999996</v>
      </c>
      <c r="LN78" s="149">
        <v>-1.2656342647546879</v>
      </c>
      <c r="LO78" s="149">
        <v>9.0259568839999993</v>
      </c>
      <c r="LP78" s="149">
        <v>9.0259568839999993</v>
      </c>
      <c r="LQ78" s="149">
        <v>9.0259568839999993</v>
      </c>
      <c r="LR78" s="149">
        <v>-1.2993674923477201</v>
      </c>
      <c r="LS78" s="149">
        <v>9.1519473720000004</v>
      </c>
      <c r="LT78" s="149">
        <v>9.1519473720000004</v>
      </c>
      <c r="LU78" s="149">
        <v>9.1519473720000004</v>
      </c>
      <c r="LV78" s="149">
        <v>-1.3459736482621096</v>
      </c>
      <c r="LW78" s="149">
        <v>9.3128285920000007</v>
      </c>
      <c r="LX78" s="149">
        <v>9.3128285920000007</v>
      </c>
      <c r="LY78" s="149">
        <v>9.3128285920000007</v>
      </c>
      <c r="LZ78" s="149">
        <v>-1.451928251382947</v>
      </c>
      <c r="MA78" s="149">
        <v>9.4869768380000004</v>
      </c>
      <c r="MB78" s="149">
        <v>9.4869768380000004</v>
      </c>
      <c r="MC78" s="149">
        <v>9.4869768380000004</v>
      </c>
      <c r="MD78" s="149">
        <v>-1.6036947510121404</v>
      </c>
      <c r="ME78" s="149">
        <v>9.670332106</v>
      </c>
      <c r="MF78" s="149">
        <v>9.670332106</v>
      </c>
      <c r="MG78" s="149">
        <v>9.670332106</v>
      </c>
      <c r="MH78" s="149">
        <v>-1.7475584524463024</v>
      </c>
      <c r="MI78" s="149">
        <v>10.274764000999999</v>
      </c>
      <c r="MJ78" s="149">
        <v>10.274764000999999</v>
      </c>
      <c r="MK78" s="149">
        <v>10.274764000999999</v>
      </c>
      <c r="ML78" s="149">
        <v>-2.1555152045365542</v>
      </c>
      <c r="MM78" s="149">
        <v>10.573902014</v>
      </c>
      <c r="MN78" s="149">
        <v>10.573902014</v>
      </c>
      <c r="MO78" s="149">
        <v>10.573902014</v>
      </c>
      <c r="MP78" s="149">
        <v>-2.5104395398548931</v>
      </c>
      <c r="MQ78" s="149">
        <v>10.687833272000001</v>
      </c>
      <c r="MR78" s="149">
        <v>10.687833272000001</v>
      </c>
      <c r="MS78" s="149">
        <v>10.687833272000001</v>
      </c>
      <c r="MT78" s="149">
        <v>-2.7036847982339118</v>
      </c>
      <c r="MU78" s="149">
        <v>10.727584258</v>
      </c>
      <c r="MV78" s="149">
        <v>10.727584258</v>
      </c>
      <c r="MW78" s="149">
        <v>10.727584258</v>
      </c>
      <c r="MX78" s="149">
        <v>-2.6916066453188385</v>
      </c>
      <c r="MY78" s="149">
        <v>10.670124889</v>
      </c>
      <c r="MZ78" s="149">
        <v>10.670124889</v>
      </c>
      <c r="NA78" s="149">
        <v>10.670124889</v>
      </c>
      <c r="NB78" s="149">
        <v>-2.3456820535586704</v>
      </c>
      <c r="ND78" s="97"/>
    </row>
    <row r="79" spans="1:368" ht="15" thickBot="1" x14ac:dyDescent="0.35">
      <c r="A79" s="2"/>
      <c r="B79" s="72" t="s">
        <v>522</v>
      </c>
      <c r="C79" s="72" t="s">
        <v>479</v>
      </c>
      <c r="D79" s="72" t="s">
        <v>827</v>
      </c>
      <c r="E79" s="85">
        <v>331301</v>
      </c>
      <c r="F79" s="82">
        <v>437023</v>
      </c>
      <c r="G79" s="20">
        <v>30.825256665000001</v>
      </c>
      <c r="H79" s="20">
        <v>16.388671719186277</v>
      </c>
      <c r="I79" s="20">
        <v>11.955307847780377</v>
      </c>
      <c r="J79" s="20">
        <v>15.994878764908867</v>
      </c>
      <c r="K79" s="20">
        <v>30.868988849000001</v>
      </c>
      <c r="L79" s="20">
        <v>16.086676364204635</v>
      </c>
      <c r="M79" s="20">
        <v>11.735006440853146</v>
      </c>
      <c r="N79" s="20">
        <v>13.468458106063897</v>
      </c>
      <c r="O79" s="20">
        <v>30.930215240999999</v>
      </c>
      <c r="P79" s="20">
        <v>16.007486872096937</v>
      </c>
      <c r="Q79" s="20">
        <v>11.677238808876691</v>
      </c>
      <c r="R79" s="20">
        <v>12.424049940893029</v>
      </c>
      <c r="S79" s="20">
        <v>31.001744087999999</v>
      </c>
      <c r="T79" s="20">
        <v>15.888059401004428</v>
      </c>
      <c r="U79" s="20">
        <v>11.590118131444283</v>
      </c>
      <c r="V79" s="20">
        <v>11.574540793027483</v>
      </c>
      <c r="W79" s="20">
        <v>31.093185525999999</v>
      </c>
      <c r="X79" s="20">
        <v>15.821970141134726</v>
      </c>
      <c r="Y79" s="20">
        <v>11.541906936497396</v>
      </c>
      <c r="Z79" s="20">
        <v>10.632443840187236</v>
      </c>
      <c r="AA79" s="20">
        <v>31.202167221</v>
      </c>
      <c r="AB79" s="20">
        <v>15.537769783419614</v>
      </c>
      <c r="AC79" s="20">
        <v>11.334586732325159</v>
      </c>
      <c r="AD79" s="20">
        <v>9.6683205490531847</v>
      </c>
      <c r="AE79" s="20">
        <v>31.331400729999999</v>
      </c>
      <c r="AF79" s="20">
        <v>15.160040016073703</v>
      </c>
      <c r="AG79" s="20">
        <v>11.059038125990938</v>
      </c>
      <c r="AH79" s="20">
        <v>8.7245371044139972</v>
      </c>
      <c r="AI79" s="20">
        <v>31.488022982</v>
      </c>
      <c r="AJ79" s="20">
        <v>14.866318140245562</v>
      </c>
      <c r="AK79" s="20">
        <v>10.844772106918631</v>
      </c>
      <c r="AL79" s="20">
        <v>7.8097631992050935</v>
      </c>
      <c r="AM79" s="20">
        <v>31.593473408000001</v>
      </c>
      <c r="AN79" s="20">
        <v>14.610117628478235</v>
      </c>
      <c r="AO79" s="20">
        <v>10.657877400537306</v>
      </c>
      <c r="AP79" s="20">
        <v>6.9136001023889762</v>
      </c>
      <c r="AQ79" s="20">
        <v>31.693464165000002</v>
      </c>
      <c r="AR79" s="20">
        <v>14.508029044028497</v>
      </c>
      <c r="AS79" s="20">
        <v>10.583405199510061</v>
      </c>
      <c r="AT79" s="20">
        <v>6.7817875998755355</v>
      </c>
      <c r="AU79" s="20">
        <v>32.038388994000002</v>
      </c>
      <c r="AV79" s="20">
        <v>13.945937023526316</v>
      </c>
      <c r="AW79" s="20">
        <v>10.173366896282756</v>
      </c>
      <c r="AX79" s="20">
        <v>5.2381822780620837</v>
      </c>
      <c r="AY79" s="20">
        <v>32.442478676</v>
      </c>
      <c r="AZ79" s="20">
        <v>13.234210645199978</v>
      </c>
      <c r="BA79" s="20">
        <v>9.6541724123078421</v>
      </c>
      <c r="BB79" s="20">
        <v>2.1726402994062397</v>
      </c>
      <c r="BC79" s="20">
        <v>32.745062662000002</v>
      </c>
      <c r="BD79" s="20">
        <v>12.596561310231394</v>
      </c>
      <c r="BE79" s="20">
        <v>9.1890161001243946</v>
      </c>
      <c r="BF79" s="20">
        <v>-0.37596005067032223</v>
      </c>
      <c r="BG79" s="20">
        <v>33.014288516999997</v>
      </c>
      <c r="BH79" s="20">
        <v>11.926182278853888</v>
      </c>
      <c r="BI79" s="20">
        <v>8.6999839300900046</v>
      </c>
      <c r="BJ79" s="20">
        <v>-3.0969793292930987</v>
      </c>
      <c r="BK79" s="20">
        <v>33.188387489999997</v>
      </c>
      <c r="BL79" s="20">
        <v>11.319204294915162</v>
      </c>
      <c r="BM79" s="20">
        <v>8.2572019414607976</v>
      </c>
      <c r="BN79" s="20">
        <v>-5.4137253877399303</v>
      </c>
      <c r="BO79" s="23">
        <v>30.814749116999998</v>
      </c>
      <c r="BP79" s="23">
        <v>16.388671719186277</v>
      </c>
      <c r="BQ79" s="23">
        <v>11.955307847780377</v>
      </c>
      <c r="BR79" s="23">
        <v>15.994878764908867</v>
      </c>
      <c r="BS79" s="23">
        <v>30.883325075999998</v>
      </c>
      <c r="BT79" s="23">
        <v>16.335765624499974</v>
      </c>
      <c r="BU79" s="23">
        <v>11.916713588292094</v>
      </c>
      <c r="BV79" s="23">
        <v>15.035519473156951</v>
      </c>
      <c r="BW79" s="23">
        <v>30.965198373</v>
      </c>
      <c r="BX79" s="23">
        <v>16.312300437535953</v>
      </c>
      <c r="BY79" s="23">
        <v>11.899596061096025</v>
      </c>
      <c r="BZ79" s="23">
        <v>14.61294325192141</v>
      </c>
      <c r="CA79" s="23">
        <v>31.061655213000002</v>
      </c>
      <c r="CB79" s="23">
        <v>16.230596614465348</v>
      </c>
      <c r="CC79" s="23">
        <v>11.839994259687915</v>
      </c>
      <c r="CD79" s="23">
        <v>14.170430197513909</v>
      </c>
      <c r="CE79" s="23">
        <v>31.186707290000001</v>
      </c>
      <c r="CF79" s="23">
        <v>16.124443623573406</v>
      </c>
      <c r="CG79" s="23">
        <v>11.762557130747801</v>
      </c>
      <c r="CH79" s="23">
        <v>13.668441847178226</v>
      </c>
      <c r="CI79" s="23">
        <v>31.342509465999999</v>
      </c>
      <c r="CJ79" s="23">
        <v>16.006801946169162</v>
      </c>
      <c r="CK79" s="23">
        <v>11.676739164948264</v>
      </c>
      <c r="CL79" s="23">
        <v>13.156205679427798</v>
      </c>
      <c r="CM79" s="23">
        <v>31.534444073</v>
      </c>
      <c r="CN79" s="23">
        <v>15.651384385197355</v>
      </c>
      <c r="CO79" s="23">
        <v>11.417467002522145</v>
      </c>
      <c r="CP79" s="23">
        <v>12.398148143846409</v>
      </c>
      <c r="CQ79" s="23">
        <v>31.761375631</v>
      </c>
      <c r="CR79" s="23">
        <v>15.429251959605809</v>
      </c>
      <c r="CS79" s="23">
        <v>11.255424490692945</v>
      </c>
      <c r="CT79" s="23">
        <v>11.518268175992667</v>
      </c>
      <c r="CU79" s="23">
        <v>31.823905569000001</v>
      </c>
      <c r="CV79" s="23">
        <v>15.273204958044087</v>
      </c>
      <c r="CW79" s="23">
        <v>11.141590375618849</v>
      </c>
      <c r="CX79" s="23">
        <v>11.112927203696188</v>
      </c>
      <c r="CY79" s="23">
        <v>31.889618749</v>
      </c>
      <c r="CZ79" s="23">
        <v>15.205582585985859</v>
      </c>
      <c r="DA79" s="23">
        <v>11.092260796675193</v>
      </c>
      <c r="DB79" s="23">
        <v>10.937219032369516</v>
      </c>
      <c r="DC79" s="23">
        <v>32.096247112</v>
      </c>
      <c r="DD79" s="23">
        <v>14.922156004783444</v>
      </c>
      <c r="DE79" s="23">
        <v>10.885505051696061</v>
      </c>
      <c r="DF79" s="23">
        <v>10.379541085866574</v>
      </c>
      <c r="DG79" s="23">
        <v>32.302604041000002</v>
      </c>
      <c r="DH79" s="23">
        <v>14.702275542172636</v>
      </c>
      <c r="DI79" s="23">
        <v>10.725105315508344</v>
      </c>
      <c r="DJ79" s="23">
        <v>9.7714343249896309</v>
      </c>
      <c r="DK79" s="23">
        <v>32.482666195999997</v>
      </c>
      <c r="DL79" s="23">
        <v>14.518680417797533</v>
      </c>
      <c r="DM79" s="23">
        <v>10.591175228380767</v>
      </c>
      <c r="DN79" s="23">
        <v>9.2137606741713292</v>
      </c>
      <c r="DO79" s="23">
        <v>32.664699605000003</v>
      </c>
      <c r="DP79" s="23">
        <v>14.295649211728497</v>
      </c>
      <c r="DQ79" s="23">
        <v>10.428477068706515</v>
      </c>
      <c r="DR79" s="23">
        <v>8.4744678632466055</v>
      </c>
      <c r="DS79" s="23">
        <v>32.806282662000001</v>
      </c>
      <c r="DT79" s="23">
        <v>13.999435891168067</v>
      </c>
      <c r="DU79" s="23">
        <v>10.212393575389154</v>
      </c>
      <c r="DV79" s="23">
        <v>7.8988750793558644</v>
      </c>
      <c r="DW79" s="25">
        <v>30.829700004999999</v>
      </c>
      <c r="DX79" s="25">
        <v>16.388671719186277</v>
      </c>
      <c r="DY79" s="25">
        <v>11.955307847780377</v>
      </c>
      <c r="DZ79" s="25">
        <v>15.994878764908867</v>
      </c>
      <c r="EA79" s="25">
        <v>30.878923089000001</v>
      </c>
      <c r="EB79" s="25">
        <v>16.045574615283972</v>
      </c>
      <c r="EC79" s="25">
        <v>11.705023287254832</v>
      </c>
      <c r="ED79" s="25">
        <v>13.219662034730721</v>
      </c>
      <c r="EE79" s="25">
        <v>30.948337818999999</v>
      </c>
      <c r="EF79" s="25">
        <v>15.949375371305969</v>
      </c>
      <c r="EG79" s="25">
        <v>11.634847278107346</v>
      </c>
      <c r="EH79" s="25">
        <v>12.143533112271536</v>
      </c>
      <c r="EI79" s="25">
        <v>31.032174213000001</v>
      </c>
      <c r="EJ79" s="25">
        <v>15.800564685780408</v>
      </c>
      <c r="EK79" s="25">
        <v>11.526291954833981</v>
      </c>
      <c r="EL79" s="25">
        <v>11.318141810471822</v>
      </c>
      <c r="EM79" s="25">
        <v>31.138912988000001</v>
      </c>
      <c r="EN79" s="25">
        <v>15.694167276060698</v>
      </c>
      <c r="EO79" s="25">
        <v>11.448676525761936</v>
      </c>
      <c r="EP79" s="25">
        <v>10.398448735537954</v>
      </c>
      <c r="EQ79" s="25">
        <v>31.266300640000001</v>
      </c>
      <c r="ER79" s="25">
        <v>15.252712338708202</v>
      </c>
      <c r="ES79" s="25">
        <v>11.126641295121917</v>
      </c>
      <c r="ET79" s="25">
        <v>9.4594883534414365</v>
      </c>
      <c r="EU79" s="25">
        <v>31.418680209000001</v>
      </c>
      <c r="EV79" s="25">
        <v>14.939105376271639</v>
      </c>
      <c r="EW79" s="25">
        <v>10.897869382218987</v>
      </c>
      <c r="EX79" s="25">
        <v>8.5561370942558099</v>
      </c>
      <c r="EY79" s="25">
        <v>31.603075396999998</v>
      </c>
      <c r="EZ79" s="25">
        <v>14.618457937027157</v>
      </c>
      <c r="FA79" s="25">
        <v>10.663961539505754</v>
      </c>
      <c r="FB79" s="25">
        <v>7.6794142734986863</v>
      </c>
      <c r="FC79" s="25">
        <v>31.722361127999999</v>
      </c>
      <c r="FD79" s="25">
        <v>14.355046533493589</v>
      </c>
      <c r="FE79" s="25">
        <v>10.471806587974632</v>
      </c>
      <c r="FF79" s="25">
        <v>6.8423856015230342</v>
      </c>
      <c r="FG79" s="25">
        <v>31.834595532000002</v>
      </c>
      <c r="FH79" s="25">
        <v>14.202311291721752</v>
      </c>
      <c r="FI79" s="25">
        <v>10.360388355559264</v>
      </c>
      <c r="FJ79" s="25">
        <v>6.7572619341263547</v>
      </c>
      <c r="FK79" s="25">
        <v>32.214793434000001</v>
      </c>
      <c r="FL79" s="25">
        <v>13.623598800577605</v>
      </c>
      <c r="FM79" s="25">
        <v>9.9382256503972322</v>
      </c>
      <c r="FN79" s="25">
        <v>5.3681892312231909</v>
      </c>
      <c r="FO79" s="25">
        <v>32.642389053999999</v>
      </c>
      <c r="FP79" s="25">
        <v>12.835553252677022</v>
      </c>
      <c r="FQ79" s="25">
        <v>9.3633573947719366</v>
      </c>
      <c r="FR79" s="25">
        <v>2.4439902171047834</v>
      </c>
      <c r="FS79" s="25">
        <v>32.925226094000003</v>
      </c>
      <c r="FT79" s="25">
        <v>12.132668403365273</v>
      </c>
      <c r="FU79" s="25">
        <v>8.8506126831169336</v>
      </c>
      <c r="FV79" s="25">
        <v>3.3066049172617795E-2</v>
      </c>
      <c r="FW79" s="25">
        <v>33.174635965</v>
      </c>
      <c r="FX79" s="25">
        <v>11.483614632067589</v>
      </c>
      <c r="FY79" s="25">
        <v>8.3771369934097297</v>
      </c>
      <c r="FZ79" s="25">
        <v>-2.528053130866148</v>
      </c>
      <c r="GA79" s="25">
        <v>33.321732429000001</v>
      </c>
      <c r="GB79" s="25">
        <v>10.827633993934189</v>
      </c>
      <c r="GC79" s="25">
        <v>7.8986082507852124</v>
      </c>
      <c r="GD79" s="25">
        <v>-4.7055119151490388</v>
      </c>
      <c r="GE79" s="26">
        <v>30.829700004999999</v>
      </c>
      <c r="GF79" s="26">
        <v>16.388671719186277</v>
      </c>
      <c r="GG79" s="26">
        <v>11.955307847780377</v>
      </c>
      <c r="GH79" s="26">
        <v>15.994878764908867</v>
      </c>
      <c r="GI79" s="26">
        <v>30.788372879000001</v>
      </c>
      <c r="GJ79" s="26">
        <v>16.179802403975767</v>
      </c>
      <c r="GK79" s="26">
        <v>11.802940590318421</v>
      </c>
      <c r="GL79" s="26">
        <v>14.008718613405094</v>
      </c>
      <c r="GM79" s="26">
        <v>30.800600289000002</v>
      </c>
      <c r="GN79" s="26">
        <v>16.168820432936258</v>
      </c>
      <c r="GO79" s="26">
        <v>11.794929395341645</v>
      </c>
      <c r="GP79" s="26">
        <v>13.111954501242437</v>
      </c>
      <c r="GQ79" s="26">
        <v>30.821411919999999</v>
      </c>
      <c r="GR79" s="26">
        <v>16.129064796927963</v>
      </c>
      <c r="GS79" s="26">
        <v>11.765928212371643</v>
      </c>
      <c r="GT79" s="26">
        <v>12.338006816744159</v>
      </c>
      <c r="GU79" s="26">
        <v>30.868636873</v>
      </c>
      <c r="GV79" s="26">
        <v>15.976833625232933</v>
      </c>
      <c r="GW79" s="26">
        <v>11.654877692059387</v>
      </c>
      <c r="GX79" s="26">
        <v>11.454270024130473</v>
      </c>
      <c r="GY79" s="26">
        <v>30.955019308000001</v>
      </c>
      <c r="GZ79" s="26">
        <v>15.658152940787152</v>
      </c>
      <c r="HA79" s="26">
        <v>11.422404569589652</v>
      </c>
      <c r="HB79" s="26">
        <v>10.54105171750453</v>
      </c>
      <c r="HC79" s="26">
        <v>31.077058093000002</v>
      </c>
      <c r="HD79" s="26">
        <v>15.278346568834353</v>
      </c>
      <c r="HE79" s="26">
        <v>11.145341109106246</v>
      </c>
      <c r="HF79" s="26">
        <v>9.456196006553192</v>
      </c>
      <c r="HG79" s="26">
        <v>31.237805600999998</v>
      </c>
      <c r="HH79" s="26">
        <v>14.787262451747205</v>
      </c>
      <c r="HI79" s="26">
        <v>10.787102082812307</v>
      </c>
      <c r="HJ79" s="26">
        <v>7.7406497887923038</v>
      </c>
      <c r="HK79" s="26">
        <v>31.366353565000001</v>
      </c>
      <c r="HL79" s="26">
        <v>14.353141783409113</v>
      </c>
      <c r="HM79" s="26">
        <v>10.4704170993069</v>
      </c>
      <c r="HN79" s="26">
        <v>6.0103941655139153</v>
      </c>
      <c r="HO79" s="26">
        <v>31.492626649999998</v>
      </c>
      <c r="HP79" s="26">
        <v>14.032380813700348</v>
      </c>
      <c r="HQ79" s="26">
        <v>10.236426437700601</v>
      </c>
      <c r="HR79" s="26">
        <v>5.0352486582607554</v>
      </c>
      <c r="HS79" s="26">
        <v>31.879826362999999</v>
      </c>
      <c r="HT79" s="26">
        <v>13.331893547173205</v>
      </c>
      <c r="HU79" s="26">
        <v>9.7254307293066073</v>
      </c>
      <c r="HV79" s="26">
        <v>2.218816956738614</v>
      </c>
      <c r="HW79" s="26">
        <v>32.288778299000001</v>
      </c>
      <c r="HX79" s="26">
        <v>12.607160197236027</v>
      </c>
      <c r="HY79" s="26">
        <v>9.1967478406312164</v>
      </c>
      <c r="HZ79" s="26">
        <v>-0.52215777970283739</v>
      </c>
      <c r="IA79" s="26">
        <v>32.578377441000001</v>
      </c>
      <c r="IB79" s="26">
        <v>11.960540140926996</v>
      </c>
      <c r="IC79" s="26">
        <v>8.7250475121248261</v>
      </c>
      <c r="ID79" s="26">
        <v>-2.7059183433708114</v>
      </c>
      <c r="IE79" s="26">
        <v>32.767557017999998</v>
      </c>
      <c r="IF79" s="26">
        <v>11.44230054387916</v>
      </c>
      <c r="IG79" s="26">
        <v>8.3469989412718757</v>
      </c>
      <c r="IH79" s="26">
        <v>-4.0803266302928378</v>
      </c>
      <c r="II79" s="26">
        <v>32.755563819000002</v>
      </c>
      <c r="IJ79" s="26">
        <v>11.375514545307723</v>
      </c>
      <c r="IK79" s="26">
        <v>8.2982794851424213</v>
      </c>
      <c r="IL79" s="26">
        <v>-3.0670838074084301</v>
      </c>
      <c r="IM79" s="27">
        <v>30.825256665000001</v>
      </c>
      <c r="IN79" s="27">
        <v>16.388671719186277</v>
      </c>
      <c r="IO79" s="27">
        <v>11.955307847780377</v>
      </c>
      <c r="IP79" s="27">
        <v>15.994878764908867</v>
      </c>
      <c r="IQ79" s="27">
        <v>30.862906271</v>
      </c>
      <c r="IR79" s="27">
        <v>16.209311646277499</v>
      </c>
      <c r="IS79" s="27">
        <v>11.824467171734957</v>
      </c>
      <c r="IT79" s="27">
        <v>14.155289260934879</v>
      </c>
      <c r="IU79" s="27">
        <v>30.905213336999999</v>
      </c>
      <c r="IV79" s="27">
        <v>16.145688391098943</v>
      </c>
      <c r="IW79" s="27">
        <v>11.778054892877297</v>
      </c>
      <c r="IX79" s="27">
        <v>13.249433026820366</v>
      </c>
      <c r="IY79" s="27">
        <v>30.946870663999999</v>
      </c>
      <c r="IZ79" s="27">
        <v>16.055052694289987</v>
      </c>
      <c r="JA79" s="27">
        <v>11.711937413931118</v>
      </c>
      <c r="JB79" s="27">
        <v>12.446614446363993</v>
      </c>
      <c r="JC79" s="27">
        <v>31.005663229</v>
      </c>
      <c r="JD79" s="27">
        <v>15.997061486410784</v>
      </c>
      <c r="JE79" s="27">
        <v>11.669633635166127</v>
      </c>
      <c r="JF79" s="27">
        <v>11.61097752614654</v>
      </c>
      <c r="JG79" s="27">
        <v>31.099624092999999</v>
      </c>
      <c r="JH79" s="27">
        <v>15.760550585270265</v>
      </c>
      <c r="JI79" s="27">
        <v>11.497102225608351</v>
      </c>
      <c r="JJ79" s="27">
        <v>10.776652542064227</v>
      </c>
      <c r="JK79" s="27">
        <v>31.227559552999999</v>
      </c>
      <c r="JL79" s="27">
        <v>15.427026792262462</v>
      </c>
      <c r="JM79" s="27">
        <v>11.253801262095877</v>
      </c>
      <c r="JN79" s="27">
        <v>9.9246622508069748</v>
      </c>
      <c r="JO79" s="27">
        <v>31.370320747000001</v>
      </c>
      <c r="JP79" s="27">
        <v>15.129993519891061</v>
      </c>
      <c r="JQ79" s="27">
        <v>11.037119625348197</v>
      </c>
      <c r="JR79" s="27">
        <v>9.0435284828751605</v>
      </c>
      <c r="JS79" s="27">
        <v>31.464261809</v>
      </c>
      <c r="JT79" s="27">
        <v>14.870905978241423</v>
      </c>
      <c r="JU79" s="27">
        <v>10.848118870862413</v>
      </c>
      <c r="JV79" s="27">
        <v>8.1349702531067081</v>
      </c>
      <c r="JW79" s="27">
        <v>31.558118139000001</v>
      </c>
      <c r="JX79" s="27">
        <v>14.75671124881061</v>
      </c>
      <c r="JY79" s="27">
        <v>10.764815405619341</v>
      </c>
      <c r="JZ79" s="27">
        <v>7.9685504834763705</v>
      </c>
      <c r="KA79" s="27">
        <v>31.861886378000001</v>
      </c>
      <c r="KB79" s="27">
        <v>14.373855666835677</v>
      </c>
      <c r="KC79" s="27">
        <v>10.48552758887743</v>
      </c>
      <c r="KD79" s="27">
        <v>7.3304196105464712</v>
      </c>
      <c r="KE79" s="27">
        <v>32.190254508000002</v>
      </c>
      <c r="KF79" s="27">
        <v>14.089259344952692</v>
      </c>
      <c r="KG79" s="27">
        <v>10.277918534357543</v>
      </c>
      <c r="KH79" s="27">
        <v>6.5383905983374007</v>
      </c>
      <c r="KI79" s="27">
        <v>32.416184164999997</v>
      </c>
      <c r="KJ79" s="27">
        <v>13.815649775677411</v>
      </c>
      <c r="KK79" s="27">
        <v>10.078324162901856</v>
      </c>
      <c r="KL79" s="27">
        <v>5.9811422803783074</v>
      </c>
      <c r="KM79" s="27">
        <v>32.594762369999998</v>
      </c>
      <c r="KN79" s="27">
        <v>13.5634623691053</v>
      </c>
      <c r="KO79" s="27">
        <v>9.8943569608879613</v>
      </c>
      <c r="KP79" s="27">
        <v>5.4089318825280586</v>
      </c>
      <c r="KQ79" s="27">
        <v>32.695673534000001</v>
      </c>
      <c r="KR79" s="27">
        <v>13.354045775604565</v>
      </c>
      <c r="KS79" s="27">
        <v>9.7415904715327706</v>
      </c>
      <c r="KT79" s="133">
        <v>5.1078593092808688</v>
      </c>
      <c r="KU79" s="149">
        <v>30.825256665000001</v>
      </c>
      <c r="KV79" s="149">
        <v>16.388671719186277</v>
      </c>
      <c r="KW79" s="149">
        <v>11.955307847780377</v>
      </c>
      <c r="KX79" s="149">
        <v>15.994878764908867</v>
      </c>
      <c r="KY79" s="149">
        <v>30.814028540999999</v>
      </c>
      <c r="KZ79" s="149">
        <v>16.040293169261943</v>
      </c>
      <c r="LA79" s="149">
        <v>11.701170545912721</v>
      </c>
      <c r="LB79" s="149">
        <v>13.161303276359284</v>
      </c>
      <c r="LC79" s="149">
        <v>30.867440423000001</v>
      </c>
      <c r="LD79" s="149">
        <v>15.986504365946292</v>
      </c>
      <c r="LE79" s="149">
        <v>11.661932362768844</v>
      </c>
      <c r="LF79" s="149">
        <v>12.050291962701005</v>
      </c>
      <c r="LG79" s="149">
        <v>30.936859796</v>
      </c>
      <c r="LH79" s="149">
        <v>15.919106126242925</v>
      </c>
      <c r="LI79" s="149">
        <v>11.612766285257575</v>
      </c>
      <c r="LJ79" s="149">
        <v>11.189419607469624</v>
      </c>
      <c r="LK79" s="149">
        <v>31.028919976000001</v>
      </c>
      <c r="LL79" s="149">
        <v>15.731721970536869</v>
      </c>
      <c r="LM79" s="149">
        <v>11.476072152526877</v>
      </c>
      <c r="LN79" s="149">
        <v>10.221181791427782</v>
      </c>
      <c r="LO79" s="149">
        <v>31.136459592000001</v>
      </c>
      <c r="LP79" s="149">
        <v>15.384953264460794</v>
      </c>
      <c r="LQ79" s="149">
        <v>11.223109209333469</v>
      </c>
      <c r="LR79" s="149">
        <v>9.2390668512581513</v>
      </c>
      <c r="LS79" s="149">
        <v>31.272315486</v>
      </c>
      <c r="LT79" s="149">
        <v>14.988658087745044</v>
      </c>
      <c r="LU79" s="149">
        <v>10.934017395340957</v>
      </c>
      <c r="LV79" s="149">
        <v>8.0720933106498975</v>
      </c>
      <c r="LW79" s="149">
        <v>31.467629247000001</v>
      </c>
      <c r="LX79" s="149">
        <v>14.478342592541004</v>
      </c>
      <c r="LY79" s="149">
        <v>10.561749346459708</v>
      </c>
      <c r="LZ79" s="149">
        <v>6.255778552034414</v>
      </c>
      <c r="MA79" s="149">
        <v>31.606834644999999</v>
      </c>
      <c r="MB79" s="149">
        <v>14.036794955485327</v>
      </c>
      <c r="MC79" s="149">
        <v>10.239646492676831</v>
      </c>
      <c r="MD79" s="149">
        <v>4.4792287058446405</v>
      </c>
      <c r="ME79" s="149">
        <v>31.741199486999999</v>
      </c>
      <c r="MF79" s="149">
        <v>13.706892074596771</v>
      </c>
      <c r="MG79" s="149">
        <v>9.9989869341431792</v>
      </c>
      <c r="MH79" s="149">
        <v>3.4558669321665931</v>
      </c>
      <c r="MI79" s="149">
        <v>32.130400107</v>
      </c>
      <c r="MJ79" s="149">
        <v>12.966827672881822</v>
      </c>
      <c r="MK79" s="149">
        <v>9.4591202566425494</v>
      </c>
      <c r="ML79" s="149">
        <v>0.48531076185479094</v>
      </c>
      <c r="MM79" s="149">
        <v>32.503641594999998</v>
      </c>
      <c r="MN79" s="149">
        <v>12.205203041223896</v>
      </c>
      <c r="MO79" s="149">
        <v>8.9035256915709322</v>
      </c>
      <c r="MP79" s="149">
        <v>-2.3915710055457993</v>
      </c>
      <c r="MQ79" s="149">
        <v>32.775278479000001</v>
      </c>
      <c r="MR79" s="149">
        <v>11.526259322320065</v>
      </c>
      <c r="MS79" s="149">
        <v>8.4082457012279921</v>
      </c>
      <c r="MT79" s="149">
        <v>-4.7377392795329598</v>
      </c>
      <c r="MU79" s="149">
        <v>32.945719781000001</v>
      </c>
      <c r="MV79" s="149">
        <v>10.954736396242614</v>
      </c>
      <c r="MW79" s="149">
        <v>7.99132768368536</v>
      </c>
      <c r="MX79" s="149">
        <v>-6.3587617103603549</v>
      </c>
      <c r="MY79" s="149">
        <v>32.943918938000003</v>
      </c>
      <c r="MZ79" s="149">
        <v>10.823413175791421</v>
      </c>
      <c r="NA79" s="149">
        <v>7.8955292227144245</v>
      </c>
      <c r="NB79" s="149">
        <v>-5.6668308186111815</v>
      </c>
      <c r="ND79" s="97"/>
    </row>
    <row r="80" spans="1:368" ht="15" thickBot="1" x14ac:dyDescent="0.35">
      <c r="A80" s="2"/>
      <c r="B80" s="72" t="s">
        <v>523</v>
      </c>
      <c r="C80" s="72" t="s">
        <v>436</v>
      </c>
      <c r="D80" s="72" t="s">
        <v>828</v>
      </c>
      <c r="E80" s="85">
        <v>384852</v>
      </c>
      <c r="F80" s="82">
        <v>397718</v>
      </c>
      <c r="G80" s="20">
        <v>42.506335118684213</v>
      </c>
      <c r="H80" s="20">
        <v>7.7676106900678086</v>
      </c>
      <c r="I80" s="20">
        <v>5.6663638538048202</v>
      </c>
      <c r="J80" s="20">
        <v>25.054188311008325</v>
      </c>
      <c r="K80" s="20">
        <v>41.891070792842179</v>
      </c>
      <c r="L80" s="20">
        <v>6.7951427397755086</v>
      </c>
      <c r="M80" s="20">
        <v>4.9569620232566098</v>
      </c>
      <c r="N80" s="20">
        <v>20.024755408002683</v>
      </c>
      <c r="O80" s="20">
        <v>32.824422171462452</v>
      </c>
      <c r="P80" s="20">
        <v>5.324443366672087</v>
      </c>
      <c r="Q80" s="20">
        <v>3.8841073063972238</v>
      </c>
      <c r="R80" s="20">
        <v>18.545042921889156</v>
      </c>
      <c r="S80" s="20">
        <v>24.90921690168501</v>
      </c>
      <c r="T80" s="20">
        <v>4.0405194037651482</v>
      </c>
      <c r="U80" s="20">
        <v>2.9475026508945663</v>
      </c>
      <c r="V80" s="20">
        <v>17.965437397491272</v>
      </c>
      <c r="W80" s="20">
        <v>16.775130322402333</v>
      </c>
      <c r="X80" s="20">
        <v>2.7210907446781545</v>
      </c>
      <c r="Y80" s="20">
        <v>1.9849978138428737</v>
      </c>
      <c r="Z80" s="20">
        <v>16.775130322402333</v>
      </c>
      <c r="AA80" s="20">
        <v>8.7346088108892701</v>
      </c>
      <c r="AB80" s="20">
        <v>1.4168392576929518</v>
      </c>
      <c r="AC80" s="20">
        <v>1.0335645125351809</v>
      </c>
      <c r="AD80" s="20">
        <v>8.7346088108892701</v>
      </c>
      <c r="AE80" s="20">
        <v>1.0648471167751632</v>
      </c>
      <c r="AF80" s="20">
        <v>0.17272865117981168</v>
      </c>
      <c r="AG80" s="20">
        <v>0.12600314622014122</v>
      </c>
      <c r="AH80" s="20">
        <v>1.0648471167751632</v>
      </c>
      <c r="AI80" s="20">
        <v>0.41353623239520293</v>
      </c>
      <c r="AJ80" s="20">
        <v>6.7079634729091828E-2</v>
      </c>
      <c r="AK80" s="20">
        <v>4.8933659618314147E-2</v>
      </c>
      <c r="AL80" s="20">
        <v>0.41353623239520293</v>
      </c>
      <c r="AM80" s="20">
        <v>2.6914375645502386</v>
      </c>
      <c r="AN80" s="20">
        <v>0.43657758276824887</v>
      </c>
      <c r="AO80" s="20">
        <v>0.31847726837580376</v>
      </c>
      <c r="AP80" s="20">
        <v>2.6914375645502386</v>
      </c>
      <c r="AQ80" s="20">
        <v>2.6914375645502386</v>
      </c>
      <c r="AR80" s="20">
        <v>0.43657758276824887</v>
      </c>
      <c r="AS80" s="20">
        <v>0.31847726837580376</v>
      </c>
      <c r="AT80" s="20">
        <v>2.6914375645502386</v>
      </c>
      <c r="AU80" s="20">
        <v>2.6914375645502386</v>
      </c>
      <c r="AV80" s="20">
        <v>0.43657758276824887</v>
      </c>
      <c r="AW80" s="20">
        <v>0.31847726837580376</v>
      </c>
      <c r="AX80" s="20">
        <v>2.6914375645502386</v>
      </c>
      <c r="AY80" s="20">
        <v>0.94811728200711254</v>
      </c>
      <c r="AZ80" s="20">
        <v>0.15379392656602009</v>
      </c>
      <c r="BA80" s="20">
        <v>0.11219052823318076</v>
      </c>
      <c r="BB80" s="20">
        <v>0.94811728200711254</v>
      </c>
      <c r="BC80" s="20">
        <v>10.094885110845416</v>
      </c>
      <c r="BD80" s="20">
        <v>1.6374894212909443</v>
      </c>
      <c r="BE80" s="20">
        <v>1.1945257348768827</v>
      </c>
      <c r="BF80" s="20">
        <v>10.094885110845416</v>
      </c>
      <c r="BG80" s="20">
        <v>22.990247603534545</v>
      </c>
      <c r="BH80" s="20">
        <v>3.7292437536710641</v>
      </c>
      <c r="BI80" s="20">
        <v>2.7204313978877663</v>
      </c>
      <c r="BJ80" s="20">
        <v>13.173276167454866</v>
      </c>
      <c r="BK80" s="20">
        <v>27.783562963562868</v>
      </c>
      <c r="BL80" s="20">
        <v>4.5067665395941265</v>
      </c>
      <c r="BM80" s="20">
        <v>3.2876234451536681</v>
      </c>
      <c r="BN80" s="20">
        <v>12.59145957945681</v>
      </c>
      <c r="BO80" s="23">
        <v>42.503415800684209</v>
      </c>
      <c r="BP80" s="23">
        <v>7.7676106900678148</v>
      </c>
      <c r="BQ80" s="23">
        <v>5.6663638538048247</v>
      </c>
      <c r="BR80" s="23">
        <v>25.054188311008325</v>
      </c>
      <c r="BS80" s="23">
        <v>42.591088112684211</v>
      </c>
      <c r="BT80" s="23">
        <v>7.459825972848642</v>
      </c>
      <c r="BU80" s="23">
        <v>5.4418391877277417</v>
      </c>
      <c r="BV80" s="23">
        <v>23.515012789879513</v>
      </c>
      <c r="BW80" s="23">
        <v>38.047574545886619</v>
      </c>
      <c r="BX80" s="23">
        <v>6.1716899341165741</v>
      </c>
      <c r="BY80" s="23">
        <v>4.5021618815532989</v>
      </c>
      <c r="BZ80" s="23">
        <v>23.003932710080022</v>
      </c>
      <c r="CA80" s="23">
        <v>30.420862715329754</v>
      </c>
      <c r="CB80" s="23">
        <v>4.9345624379002784</v>
      </c>
      <c r="CC80" s="23">
        <v>3.599694596977419</v>
      </c>
      <c r="CD80" s="23">
        <v>22.73713062150027</v>
      </c>
      <c r="CE80" s="23">
        <v>22.856334622028523</v>
      </c>
      <c r="CF80" s="23">
        <v>3.7075217540463181</v>
      </c>
      <c r="CG80" s="23">
        <v>2.7045855015861653</v>
      </c>
      <c r="CH80" s="23">
        <v>22.500631454849071</v>
      </c>
      <c r="CI80" s="23">
        <v>15.228593259397885</v>
      </c>
      <c r="CJ80" s="23">
        <v>2.4702272576253463</v>
      </c>
      <c r="CK80" s="23">
        <v>1.8019963926860345</v>
      </c>
      <c r="CL80" s="23">
        <v>15.228593259397885</v>
      </c>
      <c r="CM80" s="23">
        <v>6.6106273575747059</v>
      </c>
      <c r="CN80" s="23">
        <v>1.0723086243443678</v>
      </c>
      <c r="CO80" s="23">
        <v>0.7822342122368976</v>
      </c>
      <c r="CP80" s="23">
        <v>6.6106273575747059</v>
      </c>
      <c r="CQ80" s="23">
        <v>5.8712380128352146</v>
      </c>
      <c r="CR80" s="23">
        <v>0.95237241735124378</v>
      </c>
      <c r="CS80" s="23">
        <v>0.69474241904787026</v>
      </c>
      <c r="CT80" s="23">
        <v>5.8712380128352146</v>
      </c>
      <c r="CU80" s="23">
        <v>5.2934440223945511</v>
      </c>
      <c r="CV80" s="23">
        <v>0.85864856248383259</v>
      </c>
      <c r="CW80" s="23">
        <v>0.62637217179294358</v>
      </c>
      <c r="CX80" s="23">
        <v>5.2934440223945511</v>
      </c>
      <c r="CY80" s="23">
        <v>4.6614760542321392</v>
      </c>
      <c r="CZ80" s="23">
        <v>0.75613715684644667</v>
      </c>
      <c r="DA80" s="23">
        <v>0.55159152859604099</v>
      </c>
      <c r="DB80" s="23">
        <v>4.6614760542321392</v>
      </c>
      <c r="DC80" s="23">
        <v>3.0068738771948986</v>
      </c>
      <c r="DD80" s="23">
        <v>0.4877444479058945</v>
      </c>
      <c r="DE80" s="23">
        <v>0.35580278412277405</v>
      </c>
      <c r="DF80" s="23">
        <v>3.0068738771948986</v>
      </c>
      <c r="DG80" s="23">
        <v>1.6020155906125944</v>
      </c>
      <c r="DH80" s="23">
        <v>0.25986264861528424</v>
      </c>
      <c r="DI80" s="23">
        <v>0.18956618422579255</v>
      </c>
      <c r="DJ80" s="23">
        <v>1.6020155906125944</v>
      </c>
      <c r="DK80" s="23">
        <v>6.7813649566885603</v>
      </c>
      <c r="DL80" s="23">
        <v>1.1000039382875828</v>
      </c>
      <c r="DM80" s="23">
        <v>0.80243755817032258</v>
      </c>
      <c r="DN80" s="23">
        <v>6.7813649566885603</v>
      </c>
      <c r="DO80" s="23">
        <v>17.104771329351724</v>
      </c>
      <c r="DP80" s="23">
        <v>2.7745617506159443</v>
      </c>
      <c r="DQ80" s="23">
        <v>2.024004168224137</v>
      </c>
      <c r="DR80" s="23">
        <v>17.104771329351724</v>
      </c>
      <c r="DS80" s="23">
        <v>20.143641151495856</v>
      </c>
      <c r="DT80" s="23">
        <v>3.2674962547536115</v>
      </c>
      <c r="DU80" s="23">
        <v>2.3835930261094052</v>
      </c>
      <c r="DV80" s="23">
        <v>17.675999156981295</v>
      </c>
      <c r="DW80" s="25">
        <v>42.507296355684211</v>
      </c>
      <c r="DX80" s="25">
        <v>7.7676106900678086</v>
      </c>
      <c r="DY80" s="25">
        <v>5.6663638538048202</v>
      </c>
      <c r="DZ80" s="25">
        <v>25.054188311008325</v>
      </c>
      <c r="EA80" s="25">
        <v>41.004055830390094</v>
      </c>
      <c r="EB80" s="25">
        <v>6.6512602090093482</v>
      </c>
      <c r="EC80" s="25">
        <v>4.8520017202679675</v>
      </c>
      <c r="ED80" s="25">
        <v>19.274148774244566</v>
      </c>
      <c r="EE80" s="25">
        <v>31.635688692718727</v>
      </c>
      <c r="EF80" s="25">
        <v>5.1316191319429585</v>
      </c>
      <c r="EG80" s="25">
        <v>3.7434447117587211</v>
      </c>
      <c r="EH80" s="25">
        <v>17.63741375880106</v>
      </c>
      <c r="EI80" s="25">
        <v>23.41892963388165</v>
      </c>
      <c r="EJ80" s="25">
        <v>3.7987801854464744</v>
      </c>
      <c r="EK80" s="25">
        <v>2.7711572567466001</v>
      </c>
      <c r="EL80" s="25">
        <v>17.047971473305516</v>
      </c>
      <c r="EM80" s="25">
        <v>15.159959221847354</v>
      </c>
      <c r="EN80" s="25">
        <v>2.4590941432614457</v>
      </c>
      <c r="EO80" s="25">
        <v>1.7938749407584109</v>
      </c>
      <c r="EP80" s="25">
        <v>15.159959221847354</v>
      </c>
      <c r="EQ80" s="25">
        <v>7.0503964092269689</v>
      </c>
      <c r="ER80" s="25">
        <v>1.1436434797671478</v>
      </c>
      <c r="ES80" s="25">
        <v>0.83427199610792535</v>
      </c>
      <c r="ET80" s="25">
        <v>7.0503964092269689</v>
      </c>
      <c r="EU80" s="25">
        <v>2.6914375645502386</v>
      </c>
      <c r="EV80" s="25">
        <v>0.43657758276824887</v>
      </c>
      <c r="EW80" s="25">
        <v>0.31847726837580376</v>
      </c>
      <c r="EX80" s="25">
        <v>2.6914375645502386</v>
      </c>
      <c r="EY80" s="25">
        <v>2.6914375645502386</v>
      </c>
      <c r="EZ80" s="25">
        <v>0.43657758276824887</v>
      </c>
      <c r="FA80" s="25">
        <v>0.31847726837580376</v>
      </c>
      <c r="FB80" s="25">
        <v>2.6914375645502386</v>
      </c>
      <c r="FC80" s="25">
        <v>2.6914375645502386</v>
      </c>
      <c r="FD80" s="25">
        <v>0.43657758276824887</v>
      </c>
      <c r="FE80" s="25">
        <v>0.31847726837580376</v>
      </c>
      <c r="FF80" s="25">
        <v>2.6914375645502386</v>
      </c>
      <c r="FG80" s="25">
        <v>2.6914375645502386</v>
      </c>
      <c r="FH80" s="25">
        <v>0.43657758276824887</v>
      </c>
      <c r="FI80" s="25">
        <v>0.31847726837580376</v>
      </c>
      <c r="FJ80" s="25">
        <v>2.6914375645502386</v>
      </c>
      <c r="FK80" s="25">
        <v>2.6914375645502386</v>
      </c>
      <c r="FL80" s="25">
        <v>0.43657758276824887</v>
      </c>
      <c r="FM80" s="25">
        <v>0.31847726837580376</v>
      </c>
      <c r="FN80" s="25">
        <v>2.6914375645502386</v>
      </c>
      <c r="FO80" s="25">
        <v>2.6914375645502386</v>
      </c>
      <c r="FP80" s="25">
        <v>0.43657758276824887</v>
      </c>
      <c r="FQ80" s="25">
        <v>0.31847726837580376</v>
      </c>
      <c r="FR80" s="25">
        <v>2.6914375645502386</v>
      </c>
      <c r="FS80" s="25">
        <v>7.2061254161684829</v>
      </c>
      <c r="FT80" s="25">
        <v>1.1689042527878242</v>
      </c>
      <c r="FU80" s="25">
        <v>0.85269937833326692</v>
      </c>
      <c r="FV80" s="25">
        <v>7.2061254161684829</v>
      </c>
      <c r="FW80" s="25">
        <v>20.572134201553851</v>
      </c>
      <c r="FX80" s="25">
        <v>3.3370020320717546</v>
      </c>
      <c r="FY80" s="25">
        <v>2.4342965229684492</v>
      </c>
      <c r="FZ80" s="25">
        <v>13.025181695212126</v>
      </c>
      <c r="GA80" s="25">
        <v>25.321240890697187</v>
      </c>
      <c r="GB80" s="25">
        <v>4.1073537377785874</v>
      </c>
      <c r="GC80" s="25">
        <v>2.9962573670560126</v>
      </c>
      <c r="GD80" s="25">
        <v>12.754386373626595</v>
      </c>
      <c r="GE80" s="26">
        <v>42.507296355684211</v>
      </c>
      <c r="GF80" s="26">
        <v>7.7676106900678086</v>
      </c>
      <c r="GG80" s="26">
        <v>5.6663638538048202</v>
      </c>
      <c r="GH80" s="26">
        <v>25.054188311008325</v>
      </c>
      <c r="GI80" s="26">
        <v>42.531051211684215</v>
      </c>
      <c r="GJ80" s="26">
        <v>6.9480584687582025</v>
      </c>
      <c r="GK80" s="26">
        <v>5.068511918579464</v>
      </c>
      <c r="GL80" s="26">
        <v>20.820813368280163</v>
      </c>
      <c r="GM80" s="26">
        <v>41.011946441115484</v>
      </c>
      <c r="GN80" s="26">
        <v>6.6525401434958207</v>
      </c>
      <c r="GO80" s="26">
        <v>4.8529354146559545</v>
      </c>
      <c r="GP80" s="26">
        <v>19.525695839296773</v>
      </c>
      <c r="GQ80" s="26">
        <v>39.54020118706498</v>
      </c>
      <c r="GR80" s="26">
        <v>6.4138086217518326</v>
      </c>
      <c r="GS80" s="26">
        <v>4.678784093284551</v>
      </c>
      <c r="GT80" s="26">
        <v>18.973757647455677</v>
      </c>
      <c r="GU80" s="26">
        <v>38.601079122842727</v>
      </c>
      <c r="GV80" s="26">
        <v>6.2614738077763157</v>
      </c>
      <c r="GW80" s="26">
        <v>4.5676579673716393</v>
      </c>
      <c r="GX80" s="26">
        <v>18.462450006262934</v>
      </c>
      <c r="GY80" s="26">
        <v>37.077382172793619</v>
      </c>
      <c r="GZ80" s="26">
        <v>6.0143152111640426</v>
      </c>
      <c r="HA80" s="26">
        <v>4.3873592122098142</v>
      </c>
      <c r="HB80" s="26">
        <v>17.944398002858378</v>
      </c>
      <c r="HC80" s="26">
        <v>36.008411730968469</v>
      </c>
      <c r="HD80" s="26">
        <v>5.8409177162008916</v>
      </c>
      <c r="HE80" s="26">
        <v>4.2608681537617086</v>
      </c>
      <c r="HF80" s="26">
        <v>17.785248176759978</v>
      </c>
      <c r="HG80" s="26">
        <v>34.584276862874688</v>
      </c>
      <c r="HH80" s="26">
        <v>5.6099090662371847</v>
      </c>
      <c r="HI80" s="26">
        <v>4.0923505598322976</v>
      </c>
      <c r="HJ80" s="26">
        <v>17.554186108747324</v>
      </c>
      <c r="HK80" s="26">
        <v>33.791545419258519</v>
      </c>
      <c r="HL80" s="26">
        <v>5.4813202473855887</v>
      </c>
      <c r="HM80" s="26">
        <v>3.9985468067585472</v>
      </c>
      <c r="HN80" s="26">
        <v>17.262209832733141</v>
      </c>
      <c r="HO80" s="26">
        <v>32.927089772770529</v>
      </c>
      <c r="HP80" s="26">
        <v>5.3410970590326539</v>
      </c>
      <c r="HQ80" s="26">
        <v>3.8962559431131401</v>
      </c>
      <c r="HR80" s="26">
        <v>16.980325235515991</v>
      </c>
      <c r="HS80" s="26">
        <v>30.578317590546767</v>
      </c>
      <c r="HT80" s="26">
        <v>4.9601031636903663</v>
      </c>
      <c r="HU80" s="26">
        <v>3.6183262008504022</v>
      </c>
      <c r="HV80" s="26">
        <v>16.223933980987034</v>
      </c>
      <c r="HW80" s="26">
        <v>28.740791246807781</v>
      </c>
      <c r="HX80" s="26">
        <v>4.6620383599628452</v>
      </c>
      <c r="HY80" s="26">
        <v>3.4008920763399328</v>
      </c>
      <c r="HZ80" s="26">
        <v>15.553963944750961</v>
      </c>
      <c r="IA80" s="26">
        <v>27.260466247319112</v>
      </c>
      <c r="IB80" s="26">
        <v>4.421915119319821</v>
      </c>
      <c r="IC80" s="26">
        <v>3.2257255154078956</v>
      </c>
      <c r="ID80" s="26">
        <v>15.107868722242657</v>
      </c>
      <c r="IE80" s="26">
        <v>29.017565193173517</v>
      </c>
      <c r="IF80" s="26">
        <v>4.7069338099146156</v>
      </c>
      <c r="IG80" s="26">
        <v>3.4336426820226178</v>
      </c>
      <c r="IH80" s="26">
        <v>14.835729143406482</v>
      </c>
      <c r="II80" s="26">
        <v>27.858600011428408</v>
      </c>
      <c r="IJ80" s="26">
        <v>4.5189382850608197</v>
      </c>
      <c r="IK80" s="26">
        <v>3.296502564010432</v>
      </c>
      <c r="IL80" s="26">
        <v>14.935532403651997</v>
      </c>
      <c r="IM80" s="27">
        <v>42.506335118684213</v>
      </c>
      <c r="IN80" s="27">
        <v>7.7676106900678086</v>
      </c>
      <c r="IO80" s="27">
        <v>5.6663638538048202</v>
      </c>
      <c r="IP80" s="27">
        <v>25.054188311008325</v>
      </c>
      <c r="IQ80" s="27">
        <v>42.558313946684208</v>
      </c>
      <c r="IR80" s="27">
        <v>7.1369363963603849</v>
      </c>
      <c r="IS80" s="27">
        <v>5.2062957371113407</v>
      </c>
      <c r="IT80" s="27">
        <v>21.898780174641985</v>
      </c>
      <c r="IU80" s="27">
        <v>35.492282648042313</v>
      </c>
      <c r="IV80" s="27">
        <v>5.7571965144207766</v>
      </c>
      <c r="IW80" s="27">
        <v>4.1997947026719755</v>
      </c>
      <c r="IX80" s="27">
        <v>20.80999975194365</v>
      </c>
      <c r="IY80" s="27">
        <v>27.673422218074339</v>
      </c>
      <c r="IZ80" s="27">
        <v>4.4889006299170768</v>
      </c>
      <c r="JA80" s="27">
        <v>3.274590512782479</v>
      </c>
      <c r="JB80" s="27">
        <v>20.247810183525338</v>
      </c>
      <c r="JC80" s="27">
        <v>19.603702804691263</v>
      </c>
      <c r="JD80" s="27">
        <v>3.1799129567434177</v>
      </c>
      <c r="JE80" s="27">
        <v>2.3197022295898839</v>
      </c>
      <c r="JF80" s="27">
        <v>19.603702804691263</v>
      </c>
      <c r="JG80" s="27">
        <v>11.60055378393572</v>
      </c>
      <c r="JH80" s="27">
        <v>1.8817236544775826</v>
      </c>
      <c r="JI80" s="27">
        <v>1.372691207634172</v>
      </c>
      <c r="JJ80" s="27">
        <v>11.60055378393572</v>
      </c>
      <c r="JK80" s="27">
        <v>3.860741834418405</v>
      </c>
      <c r="JL80" s="27">
        <v>0.62625020916816454</v>
      </c>
      <c r="JM80" s="27">
        <v>0.45684080861642895</v>
      </c>
      <c r="JN80" s="27">
        <v>3.860741834418405</v>
      </c>
      <c r="JO80" s="27">
        <v>3.3109646976555354</v>
      </c>
      <c r="JP80" s="27">
        <v>0.53707096288336664</v>
      </c>
      <c r="JQ80" s="27">
        <v>0.39178579005018238</v>
      </c>
      <c r="JR80" s="27">
        <v>3.3109646976555354</v>
      </c>
      <c r="JS80" s="27">
        <v>2.4612810441528454</v>
      </c>
      <c r="JT80" s="27">
        <v>0.39924393674319753</v>
      </c>
      <c r="JU80" s="27">
        <v>0.29124289337840692</v>
      </c>
      <c r="JV80" s="27">
        <v>2.4612810441528454</v>
      </c>
      <c r="JW80" s="27">
        <v>2.1509555299898366</v>
      </c>
      <c r="JX80" s="27">
        <v>0.34890609326911326</v>
      </c>
      <c r="JY80" s="27">
        <v>0.25452213739294627</v>
      </c>
      <c r="JZ80" s="27">
        <v>2.1509555299898366</v>
      </c>
      <c r="KA80" s="27">
        <v>1.4783536508752482</v>
      </c>
      <c r="KB80" s="27">
        <v>0.23980346855402013</v>
      </c>
      <c r="KC80" s="27">
        <v>0.1749332916451376</v>
      </c>
      <c r="KD80" s="27">
        <v>1.4783536508752482</v>
      </c>
      <c r="KE80" s="27">
        <v>4.4139164703410136</v>
      </c>
      <c r="KF80" s="27">
        <v>0.71598056315471748</v>
      </c>
      <c r="KG80" s="27">
        <v>0.52229785257830608</v>
      </c>
      <c r="KH80" s="27">
        <v>4.4139164703410136</v>
      </c>
      <c r="KI80" s="27">
        <v>13.980821104366978</v>
      </c>
      <c r="KJ80" s="27">
        <v>2.267826370283955</v>
      </c>
      <c r="KK80" s="27">
        <v>1.6543477632978809</v>
      </c>
      <c r="KL80" s="27">
        <v>13.980821104366978</v>
      </c>
      <c r="KM80" s="27">
        <v>26.722884316786534</v>
      </c>
      <c r="KN80" s="27">
        <v>4.3347140551513412</v>
      </c>
      <c r="KO80" s="27">
        <v>3.1621135531542524</v>
      </c>
      <c r="KP80" s="27">
        <v>16.278748448243768</v>
      </c>
      <c r="KQ80" s="27">
        <v>32.753651234419287</v>
      </c>
      <c r="KR80" s="27">
        <v>5.3129636262421007</v>
      </c>
      <c r="KS80" s="27">
        <v>3.8757329955802939</v>
      </c>
      <c r="KT80" s="133">
        <v>16.012446686124584</v>
      </c>
      <c r="KU80" s="149">
        <v>42.506335118684213</v>
      </c>
      <c r="KV80" s="149">
        <v>7.7676106900678086</v>
      </c>
      <c r="KW80" s="149">
        <v>5.6663638538048202</v>
      </c>
      <c r="KX80" s="149">
        <v>25.054188311008325</v>
      </c>
      <c r="KY80" s="149">
        <v>40.239522452529251</v>
      </c>
      <c r="KZ80" s="149">
        <v>6.5272453931174885</v>
      </c>
      <c r="LA80" s="149">
        <v>4.7615346386717663</v>
      </c>
      <c r="LB80" s="149">
        <v>18.571070969890023</v>
      </c>
      <c r="LC80" s="149">
        <v>37.797175492720683</v>
      </c>
      <c r="LD80" s="149">
        <v>6.1310727506461085</v>
      </c>
      <c r="LE80" s="149">
        <v>4.4725322117045394</v>
      </c>
      <c r="LF80" s="149">
        <v>16.78937301324266</v>
      </c>
      <c r="LG80" s="149">
        <v>36.224921709975774</v>
      </c>
      <c r="LH80" s="149">
        <v>5.8760377593054436</v>
      </c>
      <c r="LI80" s="149">
        <v>4.2864877362474987</v>
      </c>
      <c r="LJ80" s="149">
        <v>16.198564376493586</v>
      </c>
      <c r="LK80" s="149">
        <v>35.256377497128597</v>
      </c>
      <c r="LL80" s="149">
        <v>5.7189303841173977</v>
      </c>
      <c r="LM80" s="149">
        <v>4.171880093376056</v>
      </c>
      <c r="LN80" s="149">
        <v>15.650285252405055</v>
      </c>
      <c r="LO80" s="149">
        <v>33.717331649964649</v>
      </c>
      <c r="LP80" s="149">
        <v>5.4692820457816609</v>
      </c>
      <c r="LQ80" s="149">
        <v>3.9897651062904056</v>
      </c>
      <c r="LR80" s="149">
        <v>15.105271171043412</v>
      </c>
      <c r="LS80" s="149">
        <v>32.568263009120635</v>
      </c>
      <c r="LT80" s="149">
        <v>5.2828918369720776</v>
      </c>
      <c r="LU80" s="149">
        <v>3.8537960439824519</v>
      </c>
      <c r="LV80" s="149">
        <v>14.920139589140646</v>
      </c>
      <c r="LW80" s="149">
        <v>31.187911590169453</v>
      </c>
      <c r="LX80" s="149">
        <v>5.0589852920854845</v>
      </c>
      <c r="LY80" s="149">
        <v>3.6904593368277014</v>
      </c>
      <c r="LZ80" s="149">
        <v>14.651431163861133</v>
      </c>
      <c r="MA80" s="149">
        <v>30.307386924047886</v>
      </c>
      <c r="MB80" s="149">
        <v>4.9161555510703288</v>
      </c>
      <c r="MC80" s="149">
        <v>3.5862670293049468</v>
      </c>
      <c r="MD80" s="149">
        <v>14.349452670114793</v>
      </c>
      <c r="ME80" s="149">
        <v>29.442375754473925</v>
      </c>
      <c r="MF80" s="149">
        <v>4.7758422514217651</v>
      </c>
      <c r="MG80" s="149">
        <v>3.4839104307239532</v>
      </c>
      <c r="MH80" s="149">
        <v>14.058046399334863</v>
      </c>
      <c r="MI80" s="149">
        <v>26.965730387841784</v>
      </c>
      <c r="MJ80" s="149">
        <v>4.3741060708096287</v>
      </c>
      <c r="MK80" s="149">
        <v>3.1908494801414333</v>
      </c>
      <c r="ML80" s="149">
        <v>13.282476929073219</v>
      </c>
      <c r="MM80" s="149">
        <v>25.146515731009199</v>
      </c>
      <c r="MN80" s="149">
        <v>4.0790116023822103</v>
      </c>
      <c r="MO80" s="149">
        <v>2.9755821738778807</v>
      </c>
      <c r="MP80" s="149">
        <v>12.605953400766253</v>
      </c>
      <c r="MQ80" s="149">
        <v>23.631789450051336</v>
      </c>
      <c r="MR80" s="149">
        <v>3.8333081363214503</v>
      </c>
      <c r="MS80" s="149">
        <v>2.7963449161943221</v>
      </c>
      <c r="MT80" s="149">
        <v>12.152040508424371</v>
      </c>
      <c r="MU80" s="149">
        <v>25.352635370816753</v>
      </c>
      <c r="MV80" s="149">
        <v>4.1124462305130995</v>
      </c>
      <c r="MW80" s="149">
        <v>2.9999722696055828</v>
      </c>
      <c r="MX80" s="149">
        <v>11.869513471711393</v>
      </c>
      <c r="MY80" s="149">
        <v>24.147849821947354</v>
      </c>
      <c r="MZ80" s="149">
        <v>3.917018192498249</v>
      </c>
      <c r="NA80" s="149">
        <v>2.8574102367216105</v>
      </c>
      <c r="NB80" s="149">
        <v>11.938752209018354</v>
      </c>
      <c r="ND80" s="97"/>
    </row>
    <row r="81" spans="1:368" ht="15" thickBot="1" x14ac:dyDescent="0.35">
      <c r="A81" s="2"/>
      <c r="B81" s="72" t="s">
        <v>524</v>
      </c>
      <c r="C81" s="72" t="s">
        <v>524</v>
      </c>
      <c r="D81" s="72" t="s">
        <v>826</v>
      </c>
      <c r="E81" s="85">
        <v>389161</v>
      </c>
      <c r="F81" s="82">
        <v>403872</v>
      </c>
      <c r="G81" s="20">
        <v>31.290021147887675</v>
      </c>
      <c r="H81" s="20">
        <v>5.0755484642999606</v>
      </c>
      <c r="I81" s="20">
        <v>3.7025419403573121</v>
      </c>
      <c r="J81" s="20">
        <v>31.290021147887675</v>
      </c>
      <c r="K81" s="20">
        <v>28.147538979077044</v>
      </c>
      <c r="L81" s="20">
        <v>4.5658070208342521</v>
      </c>
      <c r="M81" s="20">
        <v>3.3306926542269371</v>
      </c>
      <c r="N81" s="20">
        <v>28.147538979077044</v>
      </c>
      <c r="O81" s="20">
        <v>26.617601855539757</v>
      </c>
      <c r="P81" s="20">
        <v>4.317636206850338</v>
      </c>
      <c r="Q81" s="20">
        <v>3.149655500585101</v>
      </c>
      <c r="R81" s="20">
        <v>26.617601855539757</v>
      </c>
      <c r="S81" s="20">
        <v>25.49926385379425</v>
      </c>
      <c r="T81" s="20">
        <v>4.1362308092476949</v>
      </c>
      <c r="U81" s="20">
        <v>3.0173227886515508</v>
      </c>
      <c r="V81" s="20">
        <v>25.49926385379425</v>
      </c>
      <c r="W81" s="20">
        <v>24.268988016709937</v>
      </c>
      <c r="X81" s="20">
        <v>3.9366679963602964</v>
      </c>
      <c r="Y81" s="20">
        <v>2.8717444950644793</v>
      </c>
      <c r="Z81" s="20">
        <v>24.268988016709937</v>
      </c>
      <c r="AA81" s="20">
        <v>22.936437610501073</v>
      </c>
      <c r="AB81" s="20">
        <v>3.7205152447891368</v>
      </c>
      <c r="AC81" s="20">
        <v>2.71406407218111</v>
      </c>
      <c r="AD81" s="20">
        <v>22.936437610501073</v>
      </c>
      <c r="AE81" s="20">
        <v>21.902348085004199</v>
      </c>
      <c r="AF81" s="20">
        <v>3.5527757767242951</v>
      </c>
      <c r="AG81" s="20">
        <v>2.5917004655814115</v>
      </c>
      <c r="AH81" s="20">
        <v>21.902348085004199</v>
      </c>
      <c r="AI81" s="20">
        <v>21.251268017903307</v>
      </c>
      <c r="AJ81" s="20">
        <v>3.4471642011011405</v>
      </c>
      <c r="AK81" s="20">
        <v>2.5146582915420232</v>
      </c>
      <c r="AL81" s="20">
        <v>21.251268017903307</v>
      </c>
      <c r="AM81" s="20">
        <v>20.504715680876338</v>
      </c>
      <c r="AN81" s="20">
        <v>3.3260660864719473</v>
      </c>
      <c r="AO81" s="20">
        <v>2.4263189029091485</v>
      </c>
      <c r="AP81" s="20">
        <v>20.504715680876338</v>
      </c>
      <c r="AQ81" s="20">
        <v>19.833168695893146</v>
      </c>
      <c r="AR81" s="20">
        <v>3.2171345759361416</v>
      </c>
      <c r="AS81" s="20">
        <v>2.3468548825727922</v>
      </c>
      <c r="AT81" s="20">
        <v>19.833168695893146</v>
      </c>
      <c r="AU81" s="20">
        <v>16.708772640245389</v>
      </c>
      <c r="AV81" s="20">
        <v>2.7103268774958877</v>
      </c>
      <c r="AW81" s="20">
        <v>1.9771457225934059</v>
      </c>
      <c r="AX81" s="20">
        <v>16.708772640245389</v>
      </c>
      <c r="AY81" s="20">
        <v>12.742031869446965</v>
      </c>
      <c r="AZ81" s="20">
        <v>2.0668826007296781</v>
      </c>
      <c r="BA81" s="20">
        <v>1.5077620810486974</v>
      </c>
      <c r="BB81" s="20">
        <v>12.742031869446965</v>
      </c>
      <c r="BC81" s="20">
        <v>11.387013869120944</v>
      </c>
      <c r="BD81" s="20">
        <v>1.8470853849288884</v>
      </c>
      <c r="BE81" s="20">
        <v>1.347423072249885</v>
      </c>
      <c r="BF81" s="20">
        <v>11.387013869120944</v>
      </c>
      <c r="BG81" s="20">
        <v>10.902890233816629</v>
      </c>
      <c r="BH81" s="20">
        <v>1.7685557808072876</v>
      </c>
      <c r="BI81" s="20">
        <v>1.2901368193719931</v>
      </c>
      <c r="BJ81" s="20">
        <v>10.902890233816629</v>
      </c>
      <c r="BK81" s="20">
        <v>9.0015475740455511</v>
      </c>
      <c r="BL81" s="20">
        <v>1.4601393444201691</v>
      </c>
      <c r="BM81" s="20">
        <v>1.0651513229570067</v>
      </c>
      <c r="BN81" s="20">
        <v>9.0015475740455511</v>
      </c>
      <c r="BO81" s="23">
        <v>31.290021147887675</v>
      </c>
      <c r="BP81" s="23">
        <v>5.0755484642999606</v>
      </c>
      <c r="BQ81" s="23">
        <v>3.7025419403573121</v>
      </c>
      <c r="BR81" s="23">
        <v>31.290021147887675</v>
      </c>
      <c r="BS81" s="23">
        <v>30.440939920123569</v>
      </c>
      <c r="BT81" s="23">
        <v>4.9378191575259072</v>
      </c>
      <c r="BU81" s="23">
        <v>3.6020703286026197</v>
      </c>
      <c r="BV81" s="23">
        <v>30.440939920123569</v>
      </c>
      <c r="BW81" s="23">
        <v>29.222133651826315</v>
      </c>
      <c r="BX81" s="23">
        <v>4.7401168212412008</v>
      </c>
      <c r="BY81" s="23">
        <v>3.4578492267947163</v>
      </c>
      <c r="BZ81" s="23">
        <v>29.222133651826315</v>
      </c>
      <c r="CA81" s="23">
        <v>27.923984841959122</v>
      </c>
      <c r="CB81" s="23">
        <v>4.5295443461631812</v>
      </c>
      <c r="CC81" s="23">
        <v>3.3042395379216649</v>
      </c>
      <c r="CD81" s="23">
        <v>27.923984841959122</v>
      </c>
      <c r="CE81" s="23">
        <v>27.224746185137814</v>
      </c>
      <c r="CF81" s="23">
        <v>4.4161209747300134</v>
      </c>
      <c r="CG81" s="23">
        <v>3.2214987675986384</v>
      </c>
      <c r="CH81" s="23">
        <v>27.224746185137814</v>
      </c>
      <c r="CI81" s="23">
        <v>26.298463023960039</v>
      </c>
      <c r="CJ81" s="23">
        <v>4.2658687568103666</v>
      </c>
      <c r="CK81" s="23">
        <v>3.1118918665135307</v>
      </c>
      <c r="CL81" s="23">
        <v>26.298463023960039</v>
      </c>
      <c r="CM81" s="23">
        <v>24.323641968489571</v>
      </c>
      <c r="CN81" s="23">
        <v>3.9455334036322176</v>
      </c>
      <c r="CO81" s="23">
        <v>2.8782116862406673</v>
      </c>
      <c r="CP81" s="23">
        <v>24.323641968489571</v>
      </c>
      <c r="CQ81" s="23">
        <v>23.738975862240999</v>
      </c>
      <c r="CR81" s="23">
        <v>3.8506948241479559</v>
      </c>
      <c r="CS81" s="23">
        <v>2.8090282628975074</v>
      </c>
      <c r="CT81" s="23">
        <v>23.738975862240999</v>
      </c>
      <c r="CU81" s="23">
        <v>23.142186311667682</v>
      </c>
      <c r="CV81" s="23">
        <v>3.7538897030326206</v>
      </c>
      <c r="CW81" s="23">
        <v>2.7384102748136652</v>
      </c>
      <c r="CX81" s="23">
        <v>23.142186311667682</v>
      </c>
      <c r="CY81" s="23">
        <v>22.557840296358258</v>
      </c>
      <c r="CZ81" s="23">
        <v>3.659103045439589</v>
      </c>
      <c r="DA81" s="23">
        <v>2.669264727767275</v>
      </c>
      <c r="DB81" s="23">
        <v>22.557840296358258</v>
      </c>
      <c r="DC81" s="23">
        <v>20.742404522957386</v>
      </c>
      <c r="DD81" s="23">
        <v>3.3646215489851818</v>
      </c>
      <c r="DE81" s="23">
        <v>2.4544445760239286</v>
      </c>
      <c r="DF81" s="23">
        <v>20.742404522957386</v>
      </c>
      <c r="DG81" s="23">
        <v>18.962558860865869</v>
      </c>
      <c r="DH81" s="23">
        <v>3.0759131178140064</v>
      </c>
      <c r="DI81" s="23">
        <v>2.243835795029169</v>
      </c>
      <c r="DJ81" s="23">
        <v>18.962558860865869</v>
      </c>
      <c r="DK81" s="23">
        <v>17.717685186702383</v>
      </c>
      <c r="DL81" s="23">
        <v>2.8739823925107264</v>
      </c>
      <c r="DM81" s="23">
        <v>2.0965301423019844</v>
      </c>
      <c r="DN81" s="23">
        <v>17.717685186702383</v>
      </c>
      <c r="DO81" s="23">
        <v>17.131738716696653</v>
      </c>
      <c r="DP81" s="23">
        <v>2.7789361254614522</v>
      </c>
      <c r="DQ81" s="23">
        <v>2.0271952137716789</v>
      </c>
      <c r="DR81" s="23">
        <v>17.131738716696653</v>
      </c>
      <c r="DS81" s="23">
        <v>15.381701523324027</v>
      </c>
      <c r="DT81" s="23">
        <v>2.4950629204128236</v>
      </c>
      <c r="DU81" s="23">
        <v>1.8201136629148567</v>
      </c>
      <c r="DV81" s="23">
        <v>15.381701523324027</v>
      </c>
      <c r="DW81" s="25">
        <v>31.290021147887675</v>
      </c>
      <c r="DX81" s="25">
        <v>5.0755484642999606</v>
      </c>
      <c r="DY81" s="25">
        <v>3.7025419403573121</v>
      </c>
      <c r="DZ81" s="25">
        <v>31.290021147887675</v>
      </c>
      <c r="EA81" s="25">
        <v>27.401446797584033</v>
      </c>
      <c r="EB81" s="25">
        <v>4.4447835479479547</v>
      </c>
      <c r="EC81" s="25">
        <v>3.2424077157063045</v>
      </c>
      <c r="ED81" s="25">
        <v>27.401446797584033</v>
      </c>
      <c r="EE81" s="25">
        <v>25.723299578570575</v>
      </c>
      <c r="EF81" s="25">
        <v>4.1725716021625487</v>
      </c>
      <c r="EG81" s="25">
        <v>3.0438328911280612</v>
      </c>
      <c r="EH81" s="25">
        <v>25.723299578570575</v>
      </c>
      <c r="EI81" s="25">
        <v>24.291035468817793</v>
      </c>
      <c r="EJ81" s="25">
        <v>3.9402443094333641</v>
      </c>
      <c r="EK81" s="25">
        <v>2.8743533656600451</v>
      </c>
      <c r="EL81" s="25">
        <v>24.291035468817793</v>
      </c>
      <c r="EM81" s="25">
        <v>22.671608097296591</v>
      </c>
      <c r="EN81" s="25">
        <v>3.6775572991011694</v>
      </c>
      <c r="EO81" s="25">
        <v>2.6827268488839566</v>
      </c>
      <c r="EP81" s="25">
        <v>22.671608097296591</v>
      </c>
      <c r="EQ81" s="25">
        <v>21.365966786446151</v>
      </c>
      <c r="ER81" s="25">
        <v>3.4657694668433154</v>
      </c>
      <c r="ES81" s="25">
        <v>2.5282305738690325</v>
      </c>
      <c r="ET81" s="25">
        <v>21.365966786446151</v>
      </c>
      <c r="EU81" s="25">
        <v>20.042299382719968</v>
      </c>
      <c r="EV81" s="25">
        <v>3.2510576254395298</v>
      </c>
      <c r="EW81" s="25">
        <v>2.3716012748916833</v>
      </c>
      <c r="EX81" s="25">
        <v>20.042299382719968</v>
      </c>
      <c r="EY81" s="25">
        <v>19.116826570012055</v>
      </c>
      <c r="EZ81" s="25">
        <v>3.1009368539932596</v>
      </c>
      <c r="FA81" s="25">
        <v>2.2620902621788388</v>
      </c>
      <c r="FB81" s="25">
        <v>19.116826570012055</v>
      </c>
      <c r="FC81" s="25">
        <v>18.152260543675585</v>
      </c>
      <c r="FD81" s="25">
        <v>2.9444747796933042</v>
      </c>
      <c r="FE81" s="25">
        <v>2.147953357321053</v>
      </c>
      <c r="FF81" s="25">
        <v>18.152260543675585</v>
      </c>
      <c r="FG81" s="25">
        <v>17.245934202534979</v>
      </c>
      <c r="FH81" s="25">
        <v>2.7974597538104806</v>
      </c>
      <c r="FI81" s="25">
        <v>2.0407079427569843</v>
      </c>
      <c r="FJ81" s="25">
        <v>17.245934202534979</v>
      </c>
      <c r="FK81" s="25">
        <v>13.768118690004453</v>
      </c>
      <c r="FL81" s="25">
        <v>2.2333239515266099</v>
      </c>
      <c r="FM81" s="25">
        <v>1.6291787291744995</v>
      </c>
      <c r="FN81" s="25">
        <v>13.768118690004453</v>
      </c>
      <c r="FO81" s="25">
        <v>9.0466028028538759</v>
      </c>
      <c r="FP81" s="25">
        <v>1.4674477446384351</v>
      </c>
      <c r="FQ81" s="25">
        <v>1.0704826991649921</v>
      </c>
      <c r="FR81" s="25">
        <v>9.0466028028538759</v>
      </c>
      <c r="FS81" s="25">
        <v>6.6815434053736915</v>
      </c>
      <c r="FT81" s="25">
        <v>1.0838119031628501</v>
      </c>
      <c r="FU81" s="25">
        <v>0.79062569398052218</v>
      </c>
      <c r="FV81" s="25">
        <v>6.6815434053736915</v>
      </c>
      <c r="FW81" s="25">
        <v>5.2942144838551517</v>
      </c>
      <c r="FX81" s="25">
        <v>0.8587735388929143</v>
      </c>
      <c r="FY81" s="25">
        <v>0.62646334034338402</v>
      </c>
      <c r="FZ81" s="25">
        <v>5.2942144838551517</v>
      </c>
      <c r="GA81" s="25">
        <v>2.9279146671093965</v>
      </c>
      <c r="GB81" s="25">
        <v>0.47493648924080861</v>
      </c>
      <c r="GC81" s="25">
        <v>0.34645955659546407</v>
      </c>
      <c r="GD81" s="25">
        <v>2.9279146671093965</v>
      </c>
      <c r="GE81" s="26">
        <v>31.290021147887675</v>
      </c>
      <c r="GF81" s="26">
        <v>5.0755484642999606</v>
      </c>
      <c r="GG81" s="26">
        <v>3.7025419403573121</v>
      </c>
      <c r="GH81" s="26">
        <v>31.290021147887675</v>
      </c>
      <c r="GI81" s="26">
        <v>28.531395919501239</v>
      </c>
      <c r="GJ81" s="26">
        <v>4.6280723831768542</v>
      </c>
      <c r="GK81" s="26">
        <v>3.3761143691660389</v>
      </c>
      <c r="GL81" s="26">
        <v>28.531395919501239</v>
      </c>
      <c r="GM81" s="26">
        <v>27.898251441830048</v>
      </c>
      <c r="GN81" s="26">
        <v>4.525370136152616</v>
      </c>
      <c r="GO81" s="26">
        <v>3.3011945098344175</v>
      </c>
      <c r="GP81" s="26">
        <v>27.898251441830048</v>
      </c>
      <c r="GQ81" s="26">
        <v>27.135234250617767</v>
      </c>
      <c r="GR81" s="26">
        <v>4.4016012606127726</v>
      </c>
      <c r="GS81" s="26">
        <v>3.2109068383009061</v>
      </c>
      <c r="GT81" s="26">
        <v>27.135234250617767</v>
      </c>
      <c r="GU81" s="26">
        <v>26.128730720113477</v>
      </c>
      <c r="GV81" s="26">
        <v>4.2383365116239915</v>
      </c>
      <c r="GW81" s="26">
        <v>3.0918074769678943</v>
      </c>
      <c r="GX81" s="26">
        <v>26.128730720113477</v>
      </c>
      <c r="GY81" s="26">
        <v>25.302357083490381</v>
      </c>
      <c r="GZ81" s="26">
        <v>4.1042905989518141</v>
      </c>
      <c r="HA81" s="26">
        <v>2.9940228499284478</v>
      </c>
      <c r="HB81" s="26">
        <v>25.302357083490381</v>
      </c>
      <c r="HC81" s="26">
        <v>24.218817875043296</v>
      </c>
      <c r="HD81" s="26">
        <v>3.9285299070862014</v>
      </c>
      <c r="HE81" s="26">
        <v>2.8658078722416165</v>
      </c>
      <c r="HF81" s="26">
        <v>24.218817875043296</v>
      </c>
      <c r="HG81" s="26">
        <v>23.060022888792901</v>
      </c>
      <c r="HH81" s="26">
        <v>3.7405619896116957</v>
      </c>
      <c r="HI81" s="26">
        <v>2.7286878934282588</v>
      </c>
      <c r="HJ81" s="26">
        <v>23.060022888792901</v>
      </c>
      <c r="HK81" s="26">
        <v>21.7927739873079</v>
      </c>
      <c r="HL81" s="26">
        <v>3.5350017828793896</v>
      </c>
      <c r="HM81" s="26">
        <v>2.5787345845300735</v>
      </c>
      <c r="HN81" s="26">
        <v>21.7927739873079</v>
      </c>
      <c r="HO81" s="26">
        <v>20.624819514946967</v>
      </c>
      <c r="HP81" s="26">
        <v>3.3455481068800692</v>
      </c>
      <c r="HQ81" s="26">
        <v>2.4405307655583441</v>
      </c>
      <c r="HR81" s="26">
        <v>20.624819514946967</v>
      </c>
      <c r="HS81" s="26">
        <v>20.824148331679904</v>
      </c>
      <c r="HT81" s="26">
        <v>3.377881196873135</v>
      </c>
      <c r="HU81" s="26">
        <v>2.4641173045506748</v>
      </c>
      <c r="HV81" s="26">
        <v>20.824148331679904</v>
      </c>
      <c r="HW81" s="26">
        <v>15.107089085102713</v>
      </c>
      <c r="HX81" s="26">
        <v>2.4505180882919304</v>
      </c>
      <c r="HY81" s="26">
        <v>1.7876188280583185</v>
      </c>
      <c r="HZ81" s="26">
        <v>15.107089085102713</v>
      </c>
      <c r="IA81" s="26">
        <v>10.518166544847013</v>
      </c>
      <c r="IB81" s="26">
        <v>1.7061498233456267</v>
      </c>
      <c r="IC81" s="26">
        <v>1.244612542250974</v>
      </c>
      <c r="ID81" s="26">
        <v>10.518166544847013</v>
      </c>
      <c r="IE81" s="26">
        <v>6.6820417691606124</v>
      </c>
      <c r="IF81" s="26">
        <v>1.0838927426592957</v>
      </c>
      <c r="IG81" s="26">
        <v>0.79068466526769099</v>
      </c>
      <c r="IH81" s="26">
        <v>6.6820417691606124</v>
      </c>
      <c r="II81" s="26">
        <v>4.4700058745885896</v>
      </c>
      <c r="IJ81" s="26">
        <v>0.72507881490235171</v>
      </c>
      <c r="IK81" s="26">
        <v>0.52893490055774861</v>
      </c>
      <c r="IL81" s="26">
        <v>4.4700058745885896</v>
      </c>
      <c r="IM81" s="27">
        <v>31.290021147887675</v>
      </c>
      <c r="IN81" s="27">
        <v>5.0755484642999606</v>
      </c>
      <c r="IO81" s="27">
        <v>3.7025419403573121</v>
      </c>
      <c r="IP81" s="27">
        <v>31.290021147887675</v>
      </c>
      <c r="IQ81" s="27">
        <v>29.838870654478043</v>
      </c>
      <c r="IR81" s="27">
        <v>4.8401576148185246</v>
      </c>
      <c r="IS81" s="27">
        <v>3.5308275928909123</v>
      </c>
      <c r="IT81" s="27">
        <v>29.838870654478043</v>
      </c>
      <c r="IU81" s="27">
        <v>28.570822050080096</v>
      </c>
      <c r="IV81" s="27">
        <v>4.6344676884266347</v>
      </c>
      <c r="IW81" s="27">
        <v>3.3807796553070832</v>
      </c>
      <c r="IX81" s="27">
        <v>28.570822050080096</v>
      </c>
      <c r="IY81" s="27">
        <v>27.563061423833645</v>
      </c>
      <c r="IZ81" s="27">
        <v>4.4709990261731916</v>
      </c>
      <c r="JA81" s="27">
        <v>3.2615315420864843</v>
      </c>
      <c r="JB81" s="27">
        <v>27.563061423833645</v>
      </c>
      <c r="JC81" s="27">
        <v>26.498381558706253</v>
      </c>
      <c r="JD81" s="27">
        <v>4.2982975048518091</v>
      </c>
      <c r="JE81" s="27">
        <v>3.1355481867203521</v>
      </c>
      <c r="JF81" s="27">
        <v>26.498381558706253</v>
      </c>
      <c r="JG81" s="27">
        <v>25.307218942012859</v>
      </c>
      <c r="JH81" s="27">
        <v>4.1050792401112686</v>
      </c>
      <c r="JI81" s="27">
        <v>2.994598152674409</v>
      </c>
      <c r="JJ81" s="27">
        <v>25.307218942012859</v>
      </c>
      <c r="JK81" s="27">
        <v>24.26676726608925</v>
      </c>
      <c r="JL81" s="27">
        <v>3.93630776881845</v>
      </c>
      <c r="JM81" s="27">
        <v>2.871481714087972</v>
      </c>
      <c r="JN81" s="27">
        <v>24.26676726608925</v>
      </c>
      <c r="JO81" s="27">
        <v>23.677668148743443</v>
      </c>
      <c r="JP81" s="27">
        <v>3.840750111435185</v>
      </c>
      <c r="JQ81" s="27">
        <v>2.8017737334288548</v>
      </c>
      <c r="JR81" s="27">
        <v>23.677668148743443</v>
      </c>
      <c r="JS81" s="27">
        <v>22.967127983943378</v>
      </c>
      <c r="JT81" s="27">
        <v>3.725493524511533</v>
      </c>
      <c r="JU81" s="27">
        <v>2.717695657928473</v>
      </c>
      <c r="JV81" s="27">
        <v>22.967127983943378</v>
      </c>
      <c r="JW81" s="27">
        <v>22.301142878892982</v>
      </c>
      <c r="JX81" s="27">
        <v>3.6174642054769124</v>
      </c>
      <c r="JY81" s="27">
        <v>2.6388897737314654</v>
      </c>
      <c r="JZ81" s="27">
        <v>22.301142878892982</v>
      </c>
      <c r="KA81" s="27">
        <v>19.922298822154819</v>
      </c>
      <c r="KB81" s="27">
        <v>3.2315923570073708</v>
      </c>
      <c r="KC81" s="27">
        <v>2.3574016325757228</v>
      </c>
      <c r="KD81" s="27">
        <v>19.922298822154819</v>
      </c>
      <c r="KE81" s="27">
        <v>16.778896342276198</v>
      </c>
      <c r="KF81" s="27">
        <v>2.7217016300558594</v>
      </c>
      <c r="KG81" s="27">
        <v>1.9854434462208543</v>
      </c>
      <c r="KH81" s="27">
        <v>16.778896342276198</v>
      </c>
      <c r="KI81" s="27">
        <v>16.073717989785532</v>
      </c>
      <c r="KJ81" s="27">
        <v>2.6073147817017088</v>
      </c>
      <c r="KK81" s="27">
        <v>1.9019998328979841</v>
      </c>
      <c r="KL81" s="27">
        <v>16.073717989785532</v>
      </c>
      <c r="KM81" s="27">
        <v>16.304415966423811</v>
      </c>
      <c r="KN81" s="27">
        <v>2.6447362572420854</v>
      </c>
      <c r="KO81" s="27">
        <v>1.9292982783040038</v>
      </c>
      <c r="KP81" s="27">
        <v>16.304415966423811</v>
      </c>
      <c r="KQ81" s="27">
        <v>15.051712548747036</v>
      </c>
      <c r="KR81" s="27">
        <v>2.4415354707113961</v>
      </c>
      <c r="KS81" s="27">
        <v>1.781066133593858</v>
      </c>
      <c r="KT81" s="133">
        <v>15.051712548747036</v>
      </c>
      <c r="KU81" s="149">
        <v>31.290021147887675</v>
      </c>
      <c r="KV81" s="149">
        <v>5.0755484642999606</v>
      </c>
      <c r="KW81" s="149">
        <v>3.7025419403573121</v>
      </c>
      <c r="KX81" s="149">
        <v>31.290021147887675</v>
      </c>
      <c r="KY81" s="149">
        <v>27.231068873852873</v>
      </c>
      <c r="KZ81" s="149">
        <v>4.4171465768811364</v>
      </c>
      <c r="LA81" s="149">
        <v>3.2222469300889323</v>
      </c>
      <c r="LB81" s="149">
        <v>27.231068873852873</v>
      </c>
      <c r="LC81" s="149">
        <v>26.295601357900161</v>
      </c>
      <c r="LD81" s="149">
        <v>4.2654045664952855</v>
      </c>
      <c r="LE81" s="149">
        <v>3.1115532461413706</v>
      </c>
      <c r="LF81" s="149">
        <v>26.295601357900161</v>
      </c>
      <c r="LG81" s="149">
        <v>25.407551181615702</v>
      </c>
      <c r="LH81" s="149">
        <v>4.1213541138874517</v>
      </c>
      <c r="LI81" s="149">
        <v>3.0064704465071208</v>
      </c>
      <c r="LJ81" s="149">
        <v>25.407551181615702</v>
      </c>
      <c r="LK81" s="149">
        <v>24.352290386619117</v>
      </c>
      <c r="LL81" s="149">
        <v>3.9501804581661468</v>
      </c>
      <c r="LM81" s="149">
        <v>2.8816016478245281</v>
      </c>
      <c r="LN81" s="149">
        <v>24.352290386619117</v>
      </c>
      <c r="LO81" s="149">
        <v>23.468259984806711</v>
      </c>
      <c r="LP81" s="149">
        <v>3.8067820524218177</v>
      </c>
      <c r="LQ81" s="149">
        <v>2.7769945072990789</v>
      </c>
      <c r="LR81" s="149">
        <v>23.468259984806711</v>
      </c>
      <c r="LS81" s="149">
        <v>22.357582298953599</v>
      </c>
      <c r="LT81" s="149">
        <v>3.6266192332239613</v>
      </c>
      <c r="LU81" s="149">
        <v>2.6455682390120163</v>
      </c>
      <c r="LV81" s="149">
        <v>22.357582298953599</v>
      </c>
      <c r="LW81" s="149">
        <v>21.141730513852963</v>
      </c>
      <c r="LX81" s="149">
        <v>3.4293961431046851</v>
      </c>
      <c r="LY81" s="149">
        <v>2.5016967406094874</v>
      </c>
      <c r="LZ81" s="149">
        <v>21.141730513852963</v>
      </c>
      <c r="MA81" s="149">
        <v>19.838423635387048</v>
      </c>
      <c r="MB81" s="149">
        <v>3.2179869786862776</v>
      </c>
      <c r="MC81" s="149">
        <v>2.3474766985114344</v>
      </c>
      <c r="MD81" s="149">
        <v>19.838423635387048</v>
      </c>
      <c r="ME81" s="149">
        <v>18.629811444111844</v>
      </c>
      <c r="MF81" s="149">
        <v>3.0219382217241813</v>
      </c>
      <c r="MG81" s="149">
        <v>2.2044618597974091</v>
      </c>
      <c r="MH81" s="149">
        <v>18.629811444111844</v>
      </c>
      <c r="MI81" s="149">
        <v>18.806981504053397</v>
      </c>
      <c r="MJ81" s="149">
        <v>3.0506769439323311</v>
      </c>
      <c r="MK81" s="149">
        <v>2.2254263575332471</v>
      </c>
      <c r="ML81" s="149">
        <v>18.806981504053397</v>
      </c>
      <c r="MM81" s="149">
        <v>13.362626957483329</v>
      </c>
      <c r="MN81" s="149">
        <v>2.1675492136139489</v>
      </c>
      <c r="MO81" s="149">
        <v>1.5811969736163394</v>
      </c>
      <c r="MP81" s="149">
        <v>13.362626957483329</v>
      </c>
      <c r="MQ81" s="149">
        <v>8.952254399749128</v>
      </c>
      <c r="MR81" s="149">
        <v>1.4521435078587877</v>
      </c>
      <c r="MS81" s="149">
        <v>1.0593184715075543</v>
      </c>
      <c r="MT81" s="149">
        <v>8.952254399749128</v>
      </c>
      <c r="MU81" s="149">
        <v>5.218343889370467</v>
      </c>
      <c r="MV81" s="149">
        <v>0.84646658398539854</v>
      </c>
      <c r="MW81" s="149">
        <v>0.61748558808199405</v>
      </c>
      <c r="MX81" s="149">
        <v>5.218343889370467</v>
      </c>
      <c r="MY81" s="149">
        <v>2.731203429434871</v>
      </c>
      <c r="MZ81" s="149">
        <v>0.44302799625607681</v>
      </c>
      <c r="NA81" s="149">
        <v>0.32318275520925938</v>
      </c>
      <c r="NB81" s="149">
        <v>2.731203429434871</v>
      </c>
      <c r="ND81" s="97"/>
    </row>
    <row r="82" spans="1:368" ht="15" thickBot="1" x14ac:dyDescent="0.35">
      <c r="A82" s="2"/>
      <c r="B82" s="72" t="s">
        <v>525</v>
      </c>
      <c r="C82" s="72" t="s">
        <v>509</v>
      </c>
      <c r="D82" s="72" t="s">
        <v>832</v>
      </c>
      <c r="E82" s="85">
        <v>380280</v>
      </c>
      <c r="F82" s="82">
        <v>411215</v>
      </c>
      <c r="G82" s="20">
        <v>30.073413026157894</v>
      </c>
      <c r="H82" s="20">
        <v>8.9816513761467878</v>
      </c>
      <c r="I82" s="20">
        <v>6.5519896318117601</v>
      </c>
      <c r="J82" s="20">
        <v>10.144776140270974</v>
      </c>
      <c r="K82" s="20">
        <v>30.191402145157895</v>
      </c>
      <c r="L82" s="20">
        <v>8.9470355709820613</v>
      </c>
      <c r="M82" s="20">
        <v>6.5267378838828183</v>
      </c>
      <c r="N82" s="20">
        <v>9.6964195063671177</v>
      </c>
      <c r="O82" s="20">
        <v>30.370150451157897</v>
      </c>
      <c r="P82" s="20">
        <v>8.8976001877801458</v>
      </c>
      <c r="Q82" s="20">
        <v>6.4906754601013965</v>
      </c>
      <c r="R82" s="20">
        <v>9.2863573068185872</v>
      </c>
      <c r="S82" s="20">
        <v>30.604189842157897</v>
      </c>
      <c r="T82" s="20">
        <v>8.6962432264330669</v>
      </c>
      <c r="U82" s="20">
        <v>6.3437883601920282</v>
      </c>
      <c r="V82" s="20">
        <v>8.937236910635999</v>
      </c>
      <c r="W82" s="20">
        <v>30.897691306157895</v>
      </c>
      <c r="X82" s="20">
        <v>8.606282267271645</v>
      </c>
      <c r="Y82" s="20">
        <v>6.278163092965686</v>
      </c>
      <c r="Z82" s="20">
        <v>8.3785920206791822</v>
      </c>
      <c r="AA82" s="20">
        <v>31.247748649157895</v>
      </c>
      <c r="AB82" s="20">
        <v>8.4334607696603587</v>
      </c>
      <c r="AC82" s="20">
        <v>6.1520922165664391</v>
      </c>
      <c r="AD82" s="20">
        <v>7.7919188587132808</v>
      </c>
      <c r="AE82" s="20">
        <v>31.669601660157895</v>
      </c>
      <c r="AF82" s="20">
        <v>8.2689637878998052</v>
      </c>
      <c r="AG82" s="20">
        <v>6.0320939585821876</v>
      </c>
      <c r="AH82" s="20">
        <v>7.3269342279387537</v>
      </c>
      <c r="AI82" s="20">
        <v>32.201233339157895</v>
      </c>
      <c r="AJ82" s="20">
        <v>8.1120923168421868</v>
      </c>
      <c r="AK82" s="20">
        <v>5.9176584044895142</v>
      </c>
      <c r="AL82" s="20">
        <v>6.8390927567820512</v>
      </c>
      <c r="AM82" s="20">
        <v>32.659528411157893</v>
      </c>
      <c r="AN82" s="20">
        <v>7.9482274497846364</v>
      </c>
      <c r="AO82" s="20">
        <v>5.798121265380483</v>
      </c>
      <c r="AP82" s="20">
        <v>6.2993064957103471</v>
      </c>
      <c r="AQ82" s="20">
        <v>33.125992656157898</v>
      </c>
      <c r="AR82" s="20">
        <v>7.7956001774472323</v>
      </c>
      <c r="AS82" s="20">
        <v>5.686781795164328</v>
      </c>
      <c r="AT82" s="20">
        <v>5.7818528301821424</v>
      </c>
      <c r="AU82" s="20">
        <v>34.401722829157897</v>
      </c>
      <c r="AV82" s="20">
        <v>7.1323646950133455</v>
      </c>
      <c r="AW82" s="20">
        <v>5.2029607446282116</v>
      </c>
      <c r="AX82" s="20">
        <v>3.049117166209129</v>
      </c>
      <c r="AY82" s="20">
        <v>35.558241381157899</v>
      </c>
      <c r="AZ82" s="20">
        <v>6.3741615036275432</v>
      </c>
      <c r="BA82" s="20">
        <v>4.6498620726000874</v>
      </c>
      <c r="BB82" s="20">
        <v>-1.2749149136183426</v>
      </c>
      <c r="BC82" s="20">
        <v>36.246161093157895</v>
      </c>
      <c r="BD82" s="20">
        <v>5.9117277918492031</v>
      </c>
      <c r="BE82" s="20">
        <v>4.3125231180935097</v>
      </c>
      <c r="BF82" s="20">
        <v>-5.0633920655770481</v>
      </c>
      <c r="BG82" s="20">
        <v>33.820396721013935</v>
      </c>
      <c r="BH82" s="20">
        <v>5.4860002116344342</v>
      </c>
      <c r="BI82" s="20">
        <v>4.0019607755212538</v>
      </c>
      <c r="BJ82" s="20">
        <v>-9.3091276569389407</v>
      </c>
      <c r="BK82" s="20">
        <v>29.510636383937889</v>
      </c>
      <c r="BL82" s="20">
        <v>4.7869147953299489</v>
      </c>
      <c r="BM82" s="20">
        <v>3.4919876973474238</v>
      </c>
      <c r="BN82" s="20">
        <v>-13.000843049140016</v>
      </c>
      <c r="BO82" s="23">
        <v>30.025781182157896</v>
      </c>
      <c r="BP82" s="23">
        <v>8.9816513761467878</v>
      </c>
      <c r="BQ82" s="23">
        <v>6.5519896318117601</v>
      </c>
      <c r="BR82" s="23">
        <v>10.144776140270974</v>
      </c>
      <c r="BS82" s="23">
        <v>30.129603531157898</v>
      </c>
      <c r="BT82" s="23">
        <v>8.9888680999165302</v>
      </c>
      <c r="BU82" s="23">
        <v>6.5572541313269141</v>
      </c>
      <c r="BV82" s="23">
        <v>9.9230475165740977</v>
      </c>
      <c r="BW82" s="23">
        <v>30.244957068157895</v>
      </c>
      <c r="BX82" s="23">
        <v>8.9265628262585039</v>
      </c>
      <c r="BY82" s="23">
        <v>6.5118033016388761</v>
      </c>
      <c r="BZ82" s="23">
        <v>9.6671137938249529</v>
      </c>
      <c r="CA82" s="23">
        <v>30.393626516157894</v>
      </c>
      <c r="CB82" s="23">
        <v>8.8645451514161469</v>
      </c>
      <c r="CC82" s="23">
        <v>6.4665622712827719</v>
      </c>
      <c r="CD82" s="23">
        <v>9.4225823746735102</v>
      </c>
      <c r="CE82" s="23">
        <v>30.596469389157896</v>
      </c>
      <c r="CF82" s="23">
        <v>8.7718012217098433</v>
      </c>
      <c r="CG82" s="23">
        <v>6.3989068657898605</v>
      </c>
      <c r="CH82" s="23">
        <v>9.1295918201655475</v>
      </c>
      <c r="CI82" s="23">
        <v>30.854445907157896</v>
      </c>
      <c r="CJ82" s="23">
        <v>8.6378303361956981</v>
      </c>
      <c r="CK82" s="23">
        <v>6.3011769700176314</v>
      </c>
      <c r="CL82" s="23">
        <v>8.7937523853447637</v>
      </c>
      <c r="CM82" s="23">
        <v>31.166442809157896</v>
      </c>
      <c r="CN82" s="23">
        <v>8.4111188651475199</v>
      </c>
      <c r="CO82" s="23">
        <v>6.1357941082796037</v>
      </c>
      <c r="CP82" s="23">
        <v>8.4209054741710645</v>
      </c>
      <c r="CQ82" s="23">
        <v>31.527446264157895</v>
      </c>
      <c r="CR82" s="23">
        <v>8.2752886198483893</v>
      </c>
      <c r="CS82" s="23">
        <v>6.0367078354311747</v>
      </c>
      <c r="CT82" s="23">
        <v>7.9778994278108932</v>
      </c>
      <c r="CU82" s="23">
        <v>31.735052847157895</v>
      </c>
      <c r="CV82" s="23">
        <v>8.148414067902074</v>
      </c>
      <c r="CW82" s="23">
        <v>5.9441546161979373</v>
      </c>
      <c r="CX82" s="23">
        <v>7.6207204639568609</v>
      </c>
      <c r="CY82" s="23">
        <v>31.962197656157898</v>
      </c>
      <c r="CZ82" s="23">
        <v>8.0140987326435908</v>
      </c>
      <c r="DA82" s="23">
        <v>5.8461734491328174</v>
      </c>
      <c r="DB82" s="23">
        <v>7.2568287120595976</v>
      </c>
      <c r="DC82" s="23">
        <v>32.745665981157899</v>
      </c>
      <c r="DD82" s="23">
        <v>7.5693305083952946</v>
      </c>
      <c r="DE82" s="23">
        <v>5.5217212218315668</v>
      </c>
      <c r="DF82" s="23">
        <v>6.128742199216358</v>
      </c>
      <c r="DG82" s="23">
        <v>33.619253487157899</v>
      </c>
      <c r="DH82" s="23">
        <v>7.2619743229322564</v>
      </c>
      <c r="DI82" s="23">
        <v>5.2975091637043477</v>
      </c>
      <c r="DJ82" s="23">
        <v>4.905080442516212</v>
      </c>
      <c r="DK82" s="23">
        <v>34.471358520157892</v>
      </c>
      <c r="DL82" s="23">
        <v>7.1277860662202164</v>
      </c>
      <c r="DM82" s="23">
        <v>5.199620698669607</v>
      </c>
      <c r="DN82" s="23">
        <v>3.5799717454214672</v>
      </c>
      <c r="DO82" s="23">
        <v>35.366690303157895</v>
      </c>
      <c r="DP82" s="23">
        <v>7.1512755322807635</v>
      </c>
      <c r="DQ82" s="23">
        <v>5.2167559371285641</v>
      </c>
      <c r="DR82" s="23">
        <v>2.0959273379498136</v>
      </c>
      <c r="DS82" s="23">
        <v>35.992857920157896</v>
      </c>
      <c r="DT82" s="23">
        <v>6.9459701079657288</v>
      </c>
      <c r="DU82" s="23">
        <v>5.0669884884565688</v>
      </c>
      <c r="DV82" s="23">
        <v>1.0979316152177852</v>
      </c>
      <c r="DW82" s="25">
        <v>30.091413468157896</v>
      </c>
      <c r="DX82" s="25">
        <v>8.9816513761467878</v>
      </c>
      <c r="DY82" s="25">
        <v>6.5519896318117601</v>
      </c>
      <c r="DZ82" s="25">
        <v>10.144776140270974</v>
      </c>
      <c r="EA82" s="25">
        <v>30.223200851157895</v>
      </c>
      <c r="EB82" s="25">
        <v>8.9466542954469102</v>
      </c>
      <c r="EC82" s="25">
        <v>6.526459748688235</v>
      </c>
      <c r="ED82" s="25">
        <v>9.6519221730760023</v>
      </c>
      <c r="EE82" s="25">
        <v>30.424692428157897</v>
      </c>
      <c r="EF82" s="25">
        <v>8.8149871439759124</v>
      </c>
      <c r="EG82" s="25">
        <v>6.4304103948267342</v>
      </c>
      <c r="EH82" s="25">
        <v>9.2346361635572229</v>
      </c>
      <c r="EI82" s="25">
        <v>30.690558646157896</v>
      </c>
      <c r="EJ82" s="25">
        <v>8.6328912861982783</v>
      </c>
      <c r="EK82" s="25">
        <v>6.2975740018084627</v>
      </c>
      <c r="EL82" s="25">
        <v>8.8869263182175651</v>
      </c>
      <c r="EM82" s="25">
        <v>31.021543618157896</v>
      </c>
      <c r="EN82" s="25">
        <v>8.4579727731436716</v>
      </c>
      <c r="EO82" s="25">
        <v>6.1699733818390223</v>
      </c>
      <c r="EP82" s="25">
        <v>8.2728022613267314</v>
      </c>
      <c r="EQ82" s="25">
        <v>31.412570059157897</v>
      </c>
      <c r="ER82" s="25">
        <v>8.2311773756533153</v>
      </c>
      <c r="ES82" s="25">
        <v>6.0045292969298911</v>
      </c>
      <c r="ET82" s="25">
        <v>7.5733199989586595</v>
      </c>
      <c r="EU82" s="25">
        <v>31.879135837157897</v>
      </c>
      <c r="EV82" s="25">
        <v>8.0203019040164989</v>
      </c>
      <c r="EW82" s="25">
        <v>5.8506985762856685</v>
      </c>
      <c r="EX82" s="25">
        <v>6.9956025676914564</v>
      </c>
      <c r="EY82" s="25">
        <v>32.462358058157896</v>
      </c>
      <c r="EZ82" s="25">
        <v>7.8339718810853816</v>
      </c>
      <c r="FA82" s="25">
        <v>5.7147734187381181</v>
      </c>
      <c r="FB82" s="25">
        <v>6.5228397671522806</v>
      </c>
      <c r="FC82" s="25">
        <v>32.934688423157894</v>
      </c>
      <c r="FD82" s="25">
        <v>7.6442939913938872</v>
      </c>
      <c r="FE82" s="25">
        <v>5.5764060389995631</v>
      </c>
      <c r="FF82" s="25">
        <v>6.0385342970568097</v>
      </c>
      <c r="FG82" s="25">
        <v>33.329362616157894</v>
      </c>
      <c r="FH82" s="25">
        <v>7.4688303212144689</v>
      </c>
      <c r="FI82" s="25">
        <v>5.4484077344975255</v>
      </c>
      <c r="FJ82" s="25">
        <v>5.5797097486481775</v>
      </c>
      <c r="FK82" s="25">
        <v>34.395294378157899</v>
      </c>
      <c r="FL82" s="25">
        <v>6.7341123649848678</v>
      </c>
      <c r="FM82" s="25">
        <v>4.9124412145425431</v>
      </c>
      <c r="FN82" s="25">
        <v>2.999219682011752</v>
      </c>
      <c r="FO82" s="25">
        <v>35.627186924157897</v>
      </c>
      <c r="FP82" s="25">
        <v>5.8752357097088863</v>
      </c>
      <c r="FQ82" s="25">
        <v>4.2859026522333501</v>
      </c>
      <c r="FR82" s="25">
        <v>-1.2056218202062645</v>
      </c>
      <c r="FS82" s="25">
        <v>33.255243768055124</v>
      </c>
      <c r="FT82" s="25">
        <v>5.3943268570870746</v>
      </c>
      <c r="FU82" s="25">
        <v>3.9350863397017037</v>
      </c>
      <c r="FV82" s="25">
        <v>-4.3879224556197443</v>
      </c>
      <c r="FW82" s="25">
        <v>30.672694772436852</v>
      </c>
      <c r="FX82" s="25">
        <v>4.9754120686713881</v>
      </c>
      <c r="FY82" s="25">
        <v>3.6294938338957494</v>
      </c>
      <c r="FZ82" s="25">
        <v>-7.7996088070551792</v>
      </c>
      <c r="GA82" s="25">
        <v>26.189326705922202</v>
      </c>
      <c r="GB82" s="25">
        <v>4.2481657751217883</v>
      </c>
      <c r="GC82" s="25">
        <v>3.0989777878415659</v>
      </c>
      <c r="GD82" s="25">
        <v>-11.144777218271031</v>
      </c>
      <c r="GE82" s="26">
        <v>30.091413505157895</v>
      </c>
      <c r="GF82" s="26">
        <v>8.9816513761467878</v>
      </c>
      <c r="GG82" s="26">
        <v>6.5519896318117601</v>
      </c>
      <c r="GH82" s="26">
        <v>10.144776140270974</v>
      </c>
      <c r="GI82" s="26">
        <v>30.079393011157897</v>
      </c>
      <c r="GJ82" s="26">
        <v>9.0167949998396679</v>
      </c>
      <c r="GK82" s="26">
        <v>6.5776264160084361</v>
      </c>
      <c r="GL82" s="26">
        <v>10.061414474154564</v>
      </c>
      <c r="GM82" s="26">
        <v>30.165333407157895</v>
      </c>
      <c r="GN82" s="26">
        <v>8.9707778046438218</v>
      </c>
      <c r="GO82" s="26">
        <v>6.5440575127877016</v>
      </c>
      <c r="GP82" s="26">
        <v>9.7939731561486099</v>
      </c>
      <c r="GQ82" s="26">
        <v>30.299129992157894</v>
      </c>
      <c r="GR82" s="26">
        <v>8.8489396698652545</v>
      </c>
      <c r="GS82" s="26">
        <v>6.455178289758793</v>
      </c>
      <c r="GT82" s="26">
        <v>9.5379237123713132</v>
      </c>
      <c r="GU82" s="26">
        <v>30.512685786157896</v>
      </c>
      <c r="GV82" s="26">
        <v>8.6641858607603979</v>
      </c>
      <c r="GW82" s="26">
        <v>6.3204029582526537</v>
      </c>
      <c r="GX82" s="26">
        <v>8.984208883272661</v>
      </c>
      <c r="GY82" s="26">
        <v>30.854506505157897</v>
      </c>
      <c r="GZ82" s="26">
        <v>8.4356370215025418</v>
      </c>
      <c r="HA82" s="26">
        <v>6.1536797619864343</v>
      </c>
      <c r="HB82" s="26">
        <v>8.28658517682641</v>
      </c>
      <c r="HC82" s="26">
        <v>31.302803182157895</v>
      </c>
      <c r="HD82" s="26">
        <v>8.1816886687247194</v>
      </c>
      <c r="HE82" s="26">
        <v>5.9684279742322568</v>
      </c>
      <c r="HF82" s="26">
        <v>7.474339146889001</v>
      </c>
      <c r="HG82" s="26">
        <v>31.852127513157896</v>
      </c>
      <c r="HH82" s="26">
        <v>7.9175651391716961</v>
      </c>
      <c r="HI82" s="26">
        <v>5.7757535366845199</v>
      </c>
      <c r="HJ82" s="26">
        <v>6.1012886117401415</v>
      </c>
      <c r="HK82" s="26">
        <v>32.335790001157896</v>
      </c>
      <c r="HL82" s="26">
        <v>7.6340569789214667</v>
      </c>
      <c r="HM82" s="26">
        <v>5.5689382809257912</v>
      </c>
      <c r="HN82" s="26">
        <v>4.6606687020601996</v>
      </c>
      <c r="HO82" s="26">
        <v>32.835571854157898</v>
      </c>
      <c r="HP82" s="26">
        <v>7.3727270282794715</v>
      </c>
      <c r="HQ82" s="26">
        <v>5.3783017203000334</v>
      </c>
      <c r="HR82" s="26">
        <v>3.2350472943612552</v>
      </c>
      <c r="HS82" s="26">
        <v>34.308223323157897</v>
      </c>
      <c r="HT82" s="26">
        <v>7.425611214697982</v>
      </c>
      <c r="HU82" s="26">
        <v>5.4168799980119804</v>
      </c>
      <c r="HV82" s="26">
        <v>-0.93197229685750926</v>
      </c>
      <c r="HW82" s="26">
        <v>35.309677311157898</v>
      </c>
      <c r="HX82" s="26">
        <v>6.3232201989464842</v>
      </c>
      <c r="HY82" s="26">
        <v>4.6127011000658298</v>
      </c>
      <c r="HZ82" s="26">
        <v>-5.1907083928607278</v>
      </c>
      <c r="IA82" s="26">
        <v>33.128128140304504</v>
      </c>
      <c r="IB82" s="26">
        <v>5.373707454940658</v>
      </c>
      <c r="IC82" s="26">
        <v>3.9200447729096251</v>
      </c>
      <c r="ID82" s="26">
        <v>-8.6556087854405632</v>
      </c>
      <c r="IE82" s="26">
        <v>28.849530037606428</v>
      </c>
      <c r="IF82" s="26">
        <v>4.6796768588324813</v>
      </c>
      <c r="IG82" s="26">
        <v>3.4137591156932414</v>
      </c>
      <c r="IH82" s="26">
        <v>-10.941565171528595</v>
      </c>
      <c r="II82" s="26">
        <v>27.915071225428441</v>
      </c>
      <c r="IJ82" s="26">
        <v>4.528098470096821</v>
      </c>
      <c r="IK82" s="26">
        <v>3.3031847914614718</v>
      </c>
      <c r="IL82" s="26">
        <v>-9.7269745610973644</v>
      </c>
      <c r="IM82" s="27">
        <v>30.073412989157895</v>
      </c>
      <c r="IN82" s="27">
        <v>8.9816513761467878</v>
      </c>
      <c r="IO82" s="27">
        <v>6.5519896318117601</v>
      </c>
      <c r="IP82" s="27">
        <v>10.144776140270974</v>
      </c>
      <c r="IQ82" s="27">
        <v>30.171714981157898</v>
      </c>
      <c r="IR82" s="27">
        <v>8.965430443291817</v>
      </c>
      <c r="IS82" s="27">
        <v>6.5401566871300796</v>
      </c>
      <c r="IT82" s="27">
        <v>9.9083221974438871</v>
      </c>
      <c r="IU82" s="27">
        <v>30.290858097157894</v>
      </c>
      <c r="IV82" s="27">
        <v>8.9711863660636553</v>
      </c>
      <c r="IW82" s="27">
        <v>6.5443555526552721</v>
      </c>
      <c r="IX82" s="27">
        <v>9.6046916138205667</v>
      </c>
      <c r="IY82" s="27">
        <v>30.432776163157897</v>
      </c>
      <c r="IZ82" s="27">
        <v>8.8234922640274949</v>
      </c>
      <c r="JA82" s="27">
        <v>6.4366147614917857</v>
      </c>
      <c r="JB82" s="27">
        <v>9.373128375895174</v>
      </c>
      <c r="JC82" s="27">
        <v>30.626950954157895</v>
      </c>
      <c r="JD82" s="27">
        <v>8.7390798672591448</v>
      </c>
      <c r="JE82" s="27">
        <v>6.3750370932813007</v>
      </c>
      <c r="JF82" s="27">
        <v>9.0028875311874437</v>
      </c>
      <c r="JG82" s="27">
        <v>30.931839828157898</v>
      </c>
      <c r="JH82" s="27">
        <v>8.5980681206547818</v>
      </c>
      <c r="JI82" s="27">
        <v>6.272170987370183</v>
      </c>
      <c r="JJ82" s="27">
        <v>8.5599512384431229</v>
      </c>
      <c r="JK82" s="27">
        <v>31.338892812157894</v>
      </c>
      <c r="JL82" s="27">
        <v>8.4505746899529086</v>
      </c>
      <c r="JM82" s="27">
        <v>6.1645765831512112</v>
      </c>
      <c r="JN82" s="27">
        <v>8.1638674309328607</v>
      </c>
      <c r="JO82" s="27">
        <v>31.802824387157898</v>
      </c>
      <c r="JP82" s="27">
        <v>8.3022384396470308</v>
      </c>
      <c r="JQ82" s="27">
        <v>6.0563673537652782</v>
      </c>
      <c r="JR82" s="27">
        <v>7.7242376580740704</v>
      </c>
      <c r="JS82" s="27">
        <v>32.189028348157898</v>
      </c>
      <c r="JT82" s="27">
        <v>8.1421562272408199</v>
      </c>
      <c r="JU82" s="27">
        <v>5.9395896085603717</v>
      </c>
      <c r="JV82" s="27">
        <v>7.2014852139539975</v>
      </c>
      <c r="JW82" s="27">
        <v>32.594727774157896</v>
      </c>
      <c r="JX82" s="27">
        <v>7.9895490220368268</v>
      </c>
      <c r="JY82" s="27">
        <v>5.8282647770386546</v>
      </c>
      <c r="JZ82" s="27">
        <v>6.6703741352999231</v>
      </c>
      <c r="KA82" s="27">
        <v>33.873812863157895</v>
      </c>
      <c r="KB82" s="27">
        <v>7.5033926140233769</v>
      </c>
      <c r="KC82" s="27">
        <v>5.4736204459079252</v>
      </c>
      <c r="KD82" s="27">
        <v>4.9090763778006163</v>
      </c>
      <c r="KE82" s="27">
        <v>34.846773698157897</v>
      </c>
      <c r="KF82" s="27">
        <v>7.1912349754490439</v>
      </c>
      <c r="KG82" s="27">
        <v>5.2459057945842718</v>
      </c>
      <c r="KH82" s="27">
        <v>3.02369916813835</v>
      </c>
      <c r="KI82" s="27">
        <v>35.498742068157895</v>
      </c>
      <c r="KJ82" s="27">
        <v>7.2275564869552156</v>
      </c>
      <c r="KK82" s="27">
        <v>5.2724018315415941</v>
      </c>
      <c r="KL82" s="27">
        <v>1.9295047522892794</v>
      </c>
      <c r="KM82" s="27">
        <v>36.017160085157897</v>
      </c>
      <c r="KN82" s="27">
        <v>7.4221508243367813</v>
      </c>
      <c r="KO82" s="27">
        <v>5.4143556914207869</v>
      </c>
      <c r="KP82" s="27">
        <v>0.92024089751601679</v>
      </c>
      <c r="KQ82" s="27">
        <v>36.233037097157897</v>
      </c>
      <c r="KR82" s="27">
        <v>7.3400695595684073</v>
      </c>
      <c r="KS82" s="27">
        <v>5.3544785515490876</v>
      </c>
      <c r="KT82" s="133">
        <v>0.51909284516538179</v>
      </c>
      <c r="KU82" s="149">
        <v>30.073412989157895</v>
      </c>
      <c r="KV82" s="149">
        <v>8.9816513761467878</v>
      </c>
      <c r="KW82" s="149">
        <v>6.5519896318117601</v>
      </c>
      <c r="KX82" s="149">
        <v>10.144776140270974</v>
      </c>
      <c r="KY82" s="149">
        <v>30.117269053157898</v>
      </c>
      <c r="KZ82" s="149">
        <v>8.9856044908019754</v>
      </c>
      <c r="LA82" s="149">
        <v>6.554873373915461</v>
      </c>
      <c r="LB82" s="149">
        <v>9.8590049494469731</v>
      </c>
      <c r="LC82" s="149">
        <v>30.284189182157895</v>
      </c>
      <c r="LD82" s="149">
        <v>8.8902385236467829</v>
      </c>
      <c r="LE82" s="149">
        <v>6.4853052286089152</v>
      </c>
      <c r="LF82" s="149">
        <v>9.4570397432108102</v>
      </c>
      <c r="LG82" s="149">
        <v>30.512157722157895</v>
      </c>
      <c r="LH82" s="149">
        <v>8.7462856696897848</v>
      </c>
      <c r="LI82" s="149">
        <v>6.380293625831631</v>
      </c>
      <c r="LJ82" s="149">
        <v>9.0767446335667721</v>
      </c>
      <c r="LK82" s="149">
        <v>30.799743231157898</v>
      </c>
      <c r="LL82" s="149">
        <v>8.5357948453065617</v>
      </c>
      <c r="LM82" s="149">
        <v>6.2267435000036508</v>
      </c>
      <c r="LN82" s="149">
        <v>8.4190218700550616</v>
      </c>
      <c r="LO82" s="149">
        <v>31.135844451157894</v>
      </c>
      <c r="LP82" s="149">
        <v>8.3001852019350757</v>
      </c>
      <c r="LQ82" s="149">
        <v>6.0548695454406207</v>
      </c>
      <c r="LR82" s="149">
        <v>7.686568262432079</v>
      </c>
      <c r="LS82" s="149">
        <v>31.548176674157894</v>
      </c>
      <c r="LT82" s="149">
        <v>8.0411175155547525</v>
      </c>
      <c r="LU82" s="149">
        <v>5.8658832750973655</v>
      </c>
      <c r="LV82" s="149">
        <v>6.8550903144977617</v>
      </c>
      <c r="LW82" s="149">
        <v>32.107556255157895</v>
      </c>
      <c r="LX82" s="149">
        <v>7.759928426792869</v>
      </c>
      <c r="LY82" s="149">
        <v>5.6607597497021018</v>
      </c>
      <c r="LZ82" s="149">
        <v>5.4050292010084107</v>
      </c>
      <c r="MA82" s="149">
        <v>32.583493081157897</v>
      </c>
      <c r="MB82" s="149">
        <v>7.468554136451071</v>
      </c>
      <c r="MC82" s="149">
        <v>5.4482062615578108</v>
      </c>
      <c r="MD82" s="149">
        <v>3.9355397305881574</v>
      </c>
      <c r="ME82" s="149">
        <v>33.070640259157898</v>
      </c>
      <c r="MF82" s="149">
        <v>7.1972227723154099</v>
      </c>
      <c r="MG82" s="149">
        <v>5.2502738090331542</v>
      </c>
      <c r="MH82" s="149">
        <v>2.4716217149392463</v>
      </c>
      <c r="MI82" s="149">
        <v>34.503651321157896</v>
      </c>
      <c r="MJ82" s="149">
        <v>7.1543032417733032</v>
      </c>
      <c r="MK82" s="149">
        <v>5.2189646090500705</v>
      </c>
      <c r="ML82" s="149">
        <v>-2.1271941132546814</v>
      </c>
      <c r="MM82" s="149">
        <v>35.530902751157896</v>
      </c>
      <c r="MN82" s="149">
        <v>5.9303982265953445</v>
      </c>
      <c r="MO82" s="149">
        <v>4.3261429403015974</v>
      </c>
      <c r="MP82" s="149">
        <v>-7.0288868758286256</v>
      </c>
      <c r="MQ82" s="149">
        <v>30.30509883662009</v>
      </c>
      <c r="MR82" s="149">
        <v>4.9157844008376248</v>
      </c>
      <c r="MS82" s="149">
        <v>3.5859962803775303</v>
      </c>
      <c r="MT82" s="149">
        <v>-10.819349278069538</v>
      </c>
      <c r="MU82" s="149">
        <v>25.594343661505828</v>
      </c>
      <c r="MV82" s="149">
        <v>4.1516536870314962</v>
      </c>
      <c r="MW82" s="149">
        <v>3.0285735632697386</v>
      </c>
      <c r="MX82" s="149">
        <v>-13.490453351805947</v>
      </c>
      <c r="MY82" s="149">
        <v>24.194066576781719</v>
      </c>
      <c r="MZ82" s="149">
        <v>3.9245150036354426</v>
      </c>
      <c r="NA82" s="149">
        <v>2.8628790560718014</v>
      </c>
      <c r="NB82" s="149">
        <v>-12.698772077280665</v>
      </c>
      <c r="ND82" s="97"/>
    </row>
    <row r="83" spans="1:368" ht="15" thickBot="1" x14ac:dyDescent="0.35">
      <c r="A83" s="2"/>
      <c r="B83" s="72" t="s">
        <v>526</v>
      </c>
      <c r="C83" s="72" t="s">
        <v>477</v>
      </c>
      <c r="D83" s="72" t="s">
        <v>832</v>
      </c>
      <c r="E83" s="85">
        <v>383499</v>
      </c>
      <c r="F83" s="82">
        <v>398634</v>
      </c>
      <c r="G83" s="20">
        <v>30.128435399000001</v>
      </c>
      <c r="H83" s="20">
        <v>10.186757080175509</v>
      </c>
      <c r="I83" s="20">
        <v>7.4310974648103718</v>
      </c>
      <c r="J83" s="20">
        <v>17.112648162671469</v>
      </c>
      <c r="K83" s="20">
        <v>30.219268806999999</v>
      </c>
      <c r="L83" s="20">
        <v>9.2636302533184303</v>
      </c>
      <c r="M83" s="20">
        <v>6.7576892968561104</v>
      </c>
      <c r="N83" s="20">
        <v>11.775010321277341</v>
      </c>
      <c r="O83" s="20">
        <v>30.314084251000001</v>
      </c>
      <c r="P83" s="20">
        <v>8.8933872989717155</v>
      </c>
      <c r="Q83" s="20">
        <v>6.4876022163696128</v>
      </c>
      <c r="R83" s="20">
        <v>10.00238098039938</v>
      </c>
      <c r="S83" s="20">
        <v>30.403770438999999</v>
      </c>
      <c r="T83" s="20">
        <v>8.6203197869286541</v>
      </c>
      <c r="U83" s="20">
        <v>6.2884032681180351</v>
      </c>
      <c r="V83" s="20">
        <v>8.6792190967055163</v>
      </c>
      <c r="W83" s="20">
        <v>30.493147841999999</v>
      </c>
      <c r="X83" s="20">
        <v>8.3398953322901779</v>
      </c>
      <c r="Y83" s="20">
        <v>6.0838375326701737</v>
      </c>
      <c r="Z83" s="20">
        <v>7.3660968764356767</v>
      </c>
      <c r="AA83" s="20">
        <v>30.584330309999999</v>
      </c>
      <c r="AB83" s="20">
        <v>8.0625678381299846</v>
      </c>
      <c r="AC83" s="20">
        <v>5.8815309867737717</v>
      </c>
      <c r="AD83" s="20">
        <v>6.1818079986036167</v>
      </c>
      <c r="AE83" s="20">
        <v>30.680592085000001</v>
      </c>
      <c r="AF83" s="20">
        <v>7.8290696451592714</v>
      </c>
      <c r="AG83" s="20">
        <v>5.7111973058814254</v>
      </c>
      <c r="AH83" s="20">
        <v>5.3022245200715759</v>
      </c>
      <c r="AI83" s="20">
        <v>30.783362995000001</v>
      </c>
      <c r="AJ83" s="20">
        <v>7.6118537551323531</v>
      </c>
      <c r="AK83" s="20">
        <v>5.5527413382961299</v>
      </c>
      <c r="AL83" s="20">
        <v>4.4265824425837224</v>
      </c>
      <c r="AM83" s="20">
        <v>30.882090095999999</v>
      </c>
      <c r="AN83" s="20">
        <v>7.3927537700505068</v>
      </c>
      <c r="AO83" s="20">
        <v>5.3929109495995888</v>
      </c>
      <c r="AP83" s="20">
        <v>3.5066887999124177</v>
      </c>
      <c r="AQ83" s="20">
        <v>30.978493998000001</v>
      </c>
      <c r="AR83" s="20">
        <v>7.2415742486769883</v>
      </c>
      <c r="AS83" s="20">
        <v>5.2826275935552687</v>
      </c>
      <c r="AT83" s="20">
        <v>3.2017877887759525</v>
      </c>
      <c r="AU83" s="20">
        <v>31.245487764</v>
      </c>
      <c r="AV83" s="20">
        <v>7.0376732949553125</v>
      </c>
      <c r="AW83" s="20">
        <v>5.1338846866273791</v>
      </c>
      <c r="AX83" s="20">
        <v>2.2190813905387898</v>
      </c>
      <c r="AY83" s="20">
        <v>31.501387164</v>
      </c>
      <c r="AZ83" s="20">
        <v>6.748742167758456</v>
      </c>
      <c r="BA83" s="20">
        <v>4.9231134519823714</v>
      </c>
      <c r="BB83" s="20">
        <v>1.1092119254887649</v>
      </c>
      <c r="BC83" s="20">
        <v>31.706503728999998</v>
      </c>
      <c r="BD83" s="20">
        <v>6.5182844456435687</v>
      </c>
      <c r="BE83" s="20">
        <v>4.7549977522483786</v>
      </c>
      <c r="BF83" s="20">
        <v>0.1866903711434631</v>
      </c>
      <c r="BG83" s="20">
        <v>31.931189752999998</v>
      </c>
      <c r="BH83" s="20">
        <v>6.2834271788149065</v>
      </c>
      <c r="BI83" s="20">
        <v>4.5836726458983703</v>
      </c>
      <c r="BJ83" s="20">
        <v>-0.88100982635562985</v>
      </c>
      <c r="BK83" s="20">
        <v>32.158403112000002</v>
      </c>
      <c r="BL83" s="20">
        <v>5.9949446456787356</v>
      </c>
      <c r="BM83" s="20">
        <v>4.3732286543750805</v>
      </c>
      <c r="BN83" s="20">
        <v>-2.0280342741432094</v>
      </c>
      <c r="BO83" s="23">
        <v>30.126449397000002</v>
      </c>
      <c r="BP83" s="23">
        <v>10.186757080175509</v>
      </c>
      <c r="BQ83" s="23">
        <v>7.4310974648103718</v>
      </c>
      <c r="BR83" s="23">
        <v>17.112648162671469</v>
      </c>
      <c r="BS83" s="23">
        <v>30.225395928000001</v>
      </c>
      <c r="BT83" s="23">
        <v>9.8733541544443995</v>
      </c>
      <c r="BU83" s="23">
        <v>7.2024743938433664</v>
      </c>
      <c r="BV83" s="23">
        <v>15.334520340796258</v>
      </c>
      <c r="BW83" s="23">
        <v>30.329786315</v>
      </c>
      <c r="BX83" s="23">
        <v>9.7247457078076316</v>
      </c>
      <c r="BY83" s="23">
        <v>7.0940666010237043</v>
      </c>
      <c r="BZ83" s="23">
        <v>14.587720722332666</v>
      </c>
      <c r="CA83" s="23">
        <v>30.431620474999999</v>
      </c>
      <c r="CB83" s="23">
        <v>9.6101707952358293</v>
      </c>
      <c r="CC83" s="23">
        <v>7.0104857974723824</v>
      </c>
      <c r="CD83" s="23">
        <v>14.161052924939542</v>
      </c>
      <c r="CE83" s="23">
        <v>30.536112387999999</v>
      </c>
      <c r="CF83" s="23">
        <v>9.4948183151019308</v>
      </c>
      <c r="CG83" s="23">
        <v>6.9263377692101997</v>
      </c>
      <c r="CH83" s="23">
        <v>13.74608778565713</v>
      </c>
      <c r="CI83" s="23">
        <v>30.646788408999999</v>
      </c>
      <c r="CJ83" s="23">
        <v>9.3718496603852302</v>
      </c>
      <c r="CK83" s="23">
        <v>6.8366338476260919</v>
      </c>
      <c r="CL83" s="23">
        <v>13.333489326502898</v>
      </c>
      <c r="CM83" s="23">
        <v>30.761075493</v>
      </c>
      <c r="CN83" s="23">
        <v>9.1647043326618913</v>
      </c>
      <c r="CO83" s="23">
        <v>6.6855242150338041</v>
      </c>
      <c r="CP83" s="23">
        <v>13.005803765043396</v>
      </c>
      <c r="CQ83" s="23">
        <v>30.877037526999999</v>
      </c>
      <c r="CR83" s="23">
        <v>9.067937046437903</v>
      </c>
      <c r="CS83" s="23">
        <v>6.6149338269764426</v>
      </c>
      <c r="CT83" s="23">
        <v>12.653903770284712</v>
      </c>
      <c r="CU83" s="23">
        <v>30.974677343</v>
      </c>
      <c r="CV83" s="23">
        <v>8.9771676638447691</v>
      </c>
      <c r="CW83" s="23">
        <v>6.5487188261119451</v>
      </c>
      <c r="CX83" s="23">
        <v>12.297626552527108</v>
      </c>
      <c r="CY83" s="23">
        <v>31.072215759999999</v>
      </c>
      <c r="CZ83" s="23">
        <v>8.8820252944492974</v>
      </c>
      <c r="DA83" s="23">
        <v>6.4793137922580746</v>
      </c>
      <c r="DB83" s="23">
        <v>11.94367185266089</v>
      </c>
      <c r="DC83" s="23">
        <v>31.354867486</v>
      </c>
      <c r="DD83" s="23">
        <v>8.6077333525050221</v>
      </c>
      <c r="DE83" s="23">
        <v>6.2792216394406939</v>
      </c>
      <c r="DF83" s="23">
        <v>10.9141883061843</v>
      </c>
      <c r="DG83" s="23">
        <v>31.628565691999999</v>
      </c>
      <c r="DH83" s="23">
        <v>8.3989763997063651</v>
      </c>
      <c r="DI83" s="23">
        <v>6.1269363487938193</v>
      </c>
      <c r="DJ83" s="23">
        <v>9.889109129045984</v>
      </c>
      <c r="DK83" s="23">
        <v>31.864533451</v>
      </c>
      <c r="DL83" s="23">
        <v>8.2084291487897723</v>
      </c>
      <c r="DM83" s="23">
        <v>5.9879347821452411</v>
      </c>
      <c r="DN83" s="23">
        <v>8.9966217288595658</v>
      </c>
      <c r="DO83" s="23">
        <v>32.136062922999997</v>
      </c>
      <c r="DP83" s="23">
        <v>7.9985357510926249</v>
      </c>
      <c r="DQ83" s="23">
        <v>5.8348204707670774</v>
      </c>
      <c r="DR83" s="23">
        <v>7.9464119979177568</v>
      </c>
      <c r="DS83" s="23">
        <v>32.436468576999999</v>
      </c>
      <c r="DT83" s="23">
        <v>7.8026784447731883</v>
      </c>
      <c r="DU83" s="23">
        <v>5.6919452926313996</v>
      </c>
      <c r="DV83" s="23">
        <v>6.7606242811485444</v>
      </c>
      <c r="DW83" s="25">
        <v>30.129028271999999</v>
      </c>
      <c r="DX83" s="25">
        <v>10.186757080175509</v>
      </c>
      <c r="DY83" s="25">
        <v>7.4310974648103718</v>
      </c>
      <c r="DZ83" s="25">
        <v>17.112648162671469</v>
      </c>
      <c r="EA83" s="25">
        <v>30.222464519999999</v>
      </c>
      <c r="EB83" s="25">
        <v>9.1111780539801277</v>
      </c>
      <c r="EC83" s="25">
        <v>6.6464775399553462</v>
      </c>
      <c r="ED83" s="25">
        <v>10.938453577671361</v>
      </c>
      <c r="EE83" s="25">
        <v>30.319886379</v>
      </c>
      <c r="EF83" s="25">
        <v>8.7145976438921124</v>
      </c>
      <c r="EG83" s="25">
        <v>6.3571776521889314</v>
      </c>
      <c r="EH83" s="25">
        <v>8.9965595705366361</v>
      </c>
      <c r="EI83" s="25">
        <v>30.413613644999998</v>
      </c>
      <c r="EJ83" s="25">
        <v>8.4155681659511359</v>
      </c>
      <c r="EK83" s="25">
        <v>6.139039811270429</v>
      </c>
      <c r="EL83" s="25">
        <v>7.6735163722203588</v>
      </c>
      <c r="EM83" s="25">
        <v>30.507816414000001</v>
      </c>
      <c r="EN83" s="25">
        <v>8.0921750461359245</v>
      </c>
      <c r="EO83" s="25">
        <v>5.9031290328075992</v>
      </c>
      <c r="EP83" s="25">
        <v>6.3618580768621271</v>
      </c>
      <c r="EQ83" s="25">
        <v>30.604810304000001</v>
      </c>
      <c r="ER83" s="25">
        <v>7.8154357086330863</v>
      </c>
      <c r="ES83" s="25">
        <v>5.7012515390041241</v>
      </c>
      <c r="ET83" s="25">
        <v>5.1796390947301845</v>
      </c>
      <c r="EU83" s="25">
        <v>30.709289786999999</v>
      </c>
      <c r="EV83" s="25">
        <v>7.5430493949784925</v>
      </c>
      <c r="EW83" s="25">
        <v>5.5025495154929462</v>
      </c>
      <c r="EX83" s="25">
        <v>4.3004918944790873</v>
      </c>
      <c r="EY83" s="25">
        <v>30.821004815000002</v>
      </c>
      <c r="EZ83" s="25">
        <v>7.3168981758462959</v>
      </c>
      <c r="FA83" s="25">
        <v>5.3375753497275156</v>
      </c>
      <c r="FB83" s="25">
        <v>3.427884731084486</v>
      </c>
      <c r="FC83" s="25">
        <v>30.921345451000001</v>
      </c>
      <c r="FD83" s="25">
        <v>7.1448839525426875</v>
      </c>
      <c r="FE83" s="25">
        <v>5.212093368696439</v>
      </c>
      <c r="FF83" s="25">
        <v>2.5304075761537597</v>
      </c>
      <c r="FG83" s="25">
        <v>31.012968141999998</v>
      </c>
      <c r="FH83" s="25">
        <v>7.0552914113242737</v>
      </c>
      <c r="FI83" s="25">
        <v>5.1467368572302208</v>
      </c>
      <c r="FJ83" s="25">
        <v>2.2503440965488402</v>
      </c>
      <c r="FK83" s="25">
        <v>31.275974079000001</v>
      </c>
      <c r="FL83" s="25">
        <v>6.7355601482119329</v>
      </c>
      <c r="FM83" s="25">
        <v>4.9134973522499177</v>
      </c>
      <c r="FN83" s="25">
        <v>1.3438796171431342</v>
      </c>
      <c r="FO83" s="25">
        <v>31.524679337000002</v>
      </c>
      <c r="FP83" s="25">
        <v>6.4368131183832435</v>
      </c>
      <c r="FQ83" s="25">
        <v>4.6955655532969427</v>
      </c>
      <c r="FR83" s="25">
        <v>0.32493519834107332</v>
      </c>
      <c r="FS83" s="25">
        <v>31.718041483</v>
      </c>
      <c r="FT83" s="25">
        <v>6.1879696856177659</v>
      </c>
      <c r="FU83" s="25">
        <v>4.5140377336184949</v>
      </c>
      <c r="FV83" s="25">
        <v>-0.50203266115480005</v>
      </c>
      <c r="FW83" s="25">
        <v>31.92151861</v>
      </c>
      <c r="FX83" s="25">
        <v>5.9209233027449324</v>
      </c>
      <c r="FY83" s="25">
        <v>4.3192311152673977</v>
      </c>
      <c r="FZ83" s="25">
        <v>-1.4375395964536963</v>
      </c>
      <c r="GA83" s="25">
        <v>32.116596162</v>
      </c>
      <c r="GB83" s="25">
        <v>5.6422799326733726</v>
      </c>
      <c r="GC83" s="25">
        <v>4.1159646562139427</v>
      </c>
      <c r="GD83" s="25">
        <v>-2.4130194505396219</v>
      </c>
      <c r="GE83" s="26">
        <v>30.129028271999999</v>
      </c>
      <c r="GF83" s="26">
        <v>10.186757080175509</v>
      </c>
      <c r="GG83" s="26">
        <v>7.4310974648103718</v>
      </c>
      <c r="GH83" s="26">
        <v>17.112648162671469</v>
      </c>
      <c r="GI83" s="26">
        <v>30.192646543999999</v>
      </c>
      <c r="GJ83" s="26">
        <v>9.41849980607698</v>
      </c>
      <c r="GK83" s="26">
        <v>6.8706644794213307</v>
      </c>
      <c r="GL83" s="26">
        <v>12.699547620612199</v>
      </c>
      <c r="GM83" s="26">
        <v>30.273069913</v>
      </c>
      <c r="GN83" s="26">
        <v>9.1148639638879771</v>
      </c>
      <c r="GO83" s="26">
        <v>6.6491663599160225</v>
      </c>
      <c r="GP83" s="26">
        <v>11.124462941626529</v>
      </c>
      <c r="GQ83" s="26">
        <v>30.348368117</v>
      </c>
      <c r="GR83" s="26">
        <v>8.8214686732837659</v>
      </c>
      <c r="GS83" s="26">
        <v>6.4351385802176875</v>
      </c>
      <c r="GT83" s="26">
        <v>9.8204774166119115</v>
      </c>
      <c r="GU83" s="26">
        <v>30.425106568</v>
      </c>
      <c r="GV83" s="26">
        <v>8.5115549710573806</v>
      </c>
      <c r="GW83" s="26">
        <v>6.2090608492186474</v>
      </c>
      <c r="GX83" s="26">
        <v>8.5237375710277092</v>
      </c>
      <c r="GY83" s="26">
        <v>30.508537333</v>
      </c>
      <c r="GZ83" s="26">
        <v>8.2320772643455626</v>
      </c>
      <c r="HA83" s="26">
        <v>6.0051857532021806</v>
      </c>
      <c r="HB83" s="26">
        <v>7.3584083577674342</v>
      </c>
      <c r="HC83" s="26">
        <v>30.599606493</v>
      </c>
      <c r="HD83" s="26">
        <v>8.0314415078175134</v>
      </c>
      <c r="HE83" s="26">
        <v>5.8588247621673171</v>
      </c>
      <c r="HF83" s="26">
        <v>6.4788337015421682</v>
      </c>
      <c r="HG83" s="26">
        <v>30.693125635000001</v>
      </c>
      <c r="HH83" s="26">
        <v>7.800283393679134</v>
      </c>
      <c r="HI83" s="26">
        <v>5.6901981362033984</v>
      </c>
      <c r="HJ83" s="26">
        <v>5.5440893684690948</v>
      </c>
      <c r="HK83" s="26">
        <v>30.784440683</v>
      </c>
      <c r="HL83" s="26">
        <v>7.5482754766547044</v>
      </c>
      <c r="HM83" s="26">
        <v>5.5063618693155938</v>
      </c>
      <c r="HN83" s="26">
        <v>4.5730520528739831</v>
      </c>
      <c r="HO83" s="26">
        <v>30.872871678999999</v>
      </c>
      <c r="HP83" s="26">
        <v>7.4044859088461008</v>
      </c>
      <c r="HQ83" s="26">
        <v>5.4014693815102124</v>
      </c>
      <c r="HR83" s="26">
        <v>4.2159094580868981</v>
      </c>
      <c r="HS83" s="26">
        <v>31.11768622</v>
      </c>
      <c r="HT83" s="26">
        <v>7.0202775529392234</v>
      </c>
      <c r="HU83" s="26">
        <v>5.1211947350189497</v>
      </c>
      <c r="HV83" s="26">
        <v>3.2001533296884261</v>
      </c>
      <c r="HW83" s="26">
        <v>31.354748560000001</v>
      </c>
      <c r="HX83" s="26">
        <v>6.6263268883076627</v>
      </c>
      <c r="HY83" s="26">
        <v>4.8338132099503737</v>
      </c>
      <c r="HZ83" s="26">
        <v>2.2256278768057562</v>
      </c>
      <c r="IA83" s="26">
        <v>31.537296682000001</v>
      </c>
      <c r="IB83" s="26">
        <v>6.4109398215012936</v>
      </c>
      <c r="IC83" s="26">
        <v>4.6766913434426689</v>
      </c>
      <c r="ID83" s="26">
        <v>1.4484529950662974</v>
      </c>
      <c r="IE83" s="26">
        <v>31.724601942</v>
      </c>
      <c r="IF83" s="26">
        <v>6.3112414251933364</v>
      </c>
      <c r="IG83" s="26">
        <v>4.6039627513874475</v>
      </c>
      <c r="IH83" s="26">
        <v>0.68386734228445079</v>
      </c>
      <c r="II83" s="26">
        <v>31.894743403</v>
      </c>
      <c r="IJ83" s="26">
        <v>6.0999333066017325</v>
      </c>
      <c r="IK83" s="26">
        <v>4.4498164208132369</v>
      </c>
      <c r="IL83" s="26">
        <v>7.677209499562565E-2</v>
      </c>
      <c r="IM83" s="27">
        <v>30.128435399000001</v>
      </c>
      <c r="IN83" s="27">
        <v>10.186757080175509</v>
      </c>
      <c r="IO83" s="27">
        <v>7.4310974648103718</v>
      </c>
      <c r="IP83" s="27">
        <v>17.112648162671469</v>
      </c>
      <c r="IQ83" s="27">
        <v>30.218178848000001</v>
      </c>
      <c r="IR83" s="27">
        <v>9.6358636361270467</v>
      </c>
      <c r="IS83" s="27">
        <v>7.0292283671938174</v>
      </c>
      <c r="IT83" s="27">
        <v>13.918426840252652</v>
      </c>
      <c r="IU83" s="27">
        <v>30.308738047999999</v>
      </c>
      <c r="IV83" s="27">
        <v>9.3389475346497939</v>
      </c>
      <c r="IW83" s="27">
        <v>6.8126322049821058</v>
      </c>
      <c r="IX83" s="27">
        <v>12.583178132417791</v>
      </c>
      <c r="IY83" s="27">
        <v>30.391689032999999</v>
      </c>
      <c r="IZ83" s="27">
        <v>9.0709341823572451</v>
      </c>
      <c r="JA83" s="27">
        <v>6.6171201959019621</v>
      </c>
      <c r="JB83" s="27">
        <v>11.264506833294625</v>
      </c>
      <c r="JC83" s="27">
        <v>30.473991227999999</v>
      </c>
      <c r="JD83" s="27">
        <v>8.8078487188944159</v>
      </c>
      <c r="JE83" s="27">
        <v>6.4252030131145412</v>
      </c>
      <c r="JF83" s="27">
        <v>9.9630203838533191</v>
      </c>
      <c r="JG83" s="27">
        <v>30.562643389999998</v>
      </c>
      <c r="JH83" s="27">
        <v>8.532691090820407</v>
      </c>
      <c r="JI83" s="27">
        <v>6.2244793543180403</v>
      </c>
      <c r="JJ83" s="27">
        <v>8.792167169400237</v>
      </c>
      <c r="JK83" s="27">
        <v>30.659439639999999</v>
      </c>
      <c r="JL83" s="27">
        <v>8.3086931231795447</v>
      </c>
      <c r="JM83" s="27">
        <v>6.0610759555368832</v>
      </c>
      <c r="JN83" s="27">
        <v>7.9233531111713305</v>
      </c>
      <c r="JO83" s="27">
        <v>30.759041965999998</v>
      </c>
      <c r="JP83" s="27">
        <v>8.0899686279410883</v>
      </c>
      <c r="JQ83" s="27">
        <v>5.9015194814533345</v>
      </c>
      <c r="JR83" s="27">
        <v>7.0519760612776068</v>
      </c>
      <c r="JS83" s="27">
        <v>30.854879015999998</v>
      </c>
      <c r="JT83" s="27">
        <v>7.8699448713861031</v>
      </c>
      <c r="JU83" s="27">
        <v>5.7410152143283515</v>
      </c>
      <c r="JV83" s="27">
        <v>6.127538362744076</v>
      </c>
      <c r="JW83" s="27">
        <v>30.949557048999999</v>
      </c>
      <c r="JX83" s="27">
        <v>7.7347220068974929</v>
      </c>
      <c r="JY83" s="27">
        <v>5.6423720173249352</v>
      </c>
      <c r="JZ83" s="27">
        <v>5.8152208236432159</v>
      </c>
      <c r="KA83" s="27">
        <v>31.218843761999999</v>
      </c>
      <c r="KB83" s="27">
        <v>7.5376695891691039</v>
      </c>
      <c r="KC83" s="27">
        <v>5.4986250220553705</v>
      </c>
      <c r="KD83" s="27">
        <v>4.9061273880835188</v>
      </c>
      <c r="KE83" s="27">
        <v>31.476766869999999</v>
      </c>
      <c r="KF83" s="27">
        <v>7.2985922152509284</v>
      </c>
      <c r="KG83" s="27">
        <v>5.3242214063380251</v>
      </c>
      <c r="KH83" s="27">
        <v>4.0087944220953702</v>
      </c>
      <c r="KI83" s="27">
        <v>31.684718496999999</v>
      </c>
      <c r="KJ83" s="27">
        <v>7.1332969341008523</v>
      </c>
      <c r="KK83" s="27">
        <v>5.203640800063444</v>
      </c>
      <c r="KL83" s="27">
        <v>3.285272206342718</v>
      </c>
      <c r="KM83" s="27">
        <v>31.914722117</v>
      </c>
      <c r="KN83" s="27">
        <v>6.9429202605794131</v>
      </c>
      <c r="KO83" s="27">
        <v>5.0647636672497676</v>
      </c>
      <c r="KP83" s="27">
        <v>2.4420915734035376</v>
      </c>
      <c r="KQ83" s="27">
        <v>32.151374978</v>
      </c>
      <c r="KR83" s="27">
        <v>6.6538030499203451</v>
      </c>
      <c r="KS83" s="27">
        <v>4.8538566873098246</v>
      </c>
      <c r="KT83" s="133">
        <v>1.537271308325721</v>
      </c>
      <c r="KU83" s="149">
        <v>30.128435399000001</v>
      </c>
      <c r="KV83" s="149">
        <v>10.186757080175509</v>
      </c>
      <c r="KW83" s="149">
        <v>7.4310974648103718</v>
      </c>
      <c r="KX83" s="149">
        <v>17.112648162671469</v>
      </c>
      <c r="KY83" s="149">
        <v>30.199218457000001</v>
      </c>
      <c r="KZ83" s="149">
        <v>8.9829292545309212</v>
      </c>
      <c r="LA83" s="149">
        <v>6.5529218263017182</v>
      </c>
      <c r="LB83" s="149">
        <v>10.182017667671651</v>
      </c>
      <c r="LC83" s="149">
        <v>30.290137451</v>
      </c>
      <c r="LD83" s="149">
        <v>8.5794654728903339</v>
      </c>
      <c r="LE83" s="149">
        <v>6.2586006148214768</v>
      </c>
      <c r="LF83" s="149">
        <v>8.0837894031360307</v>
      </c>
      <c r="LG83" s="149">
        <v>30.377779330999999</v>
      </c>
      <c r="LH83" s="149">
        <v>8.2836254706525185</v>
      </c>
      <c r="LI83" s="149">
        <v>6.0427894520229382</v>
      </c>
      <c r="LJ83" s="149">
        <v>6.7645345743334175</v>
      </c>
      <c r="LK83" s="149">
        <v>30.466037164999999</v>
      </c>
      <c r="LL83" s="149">
        <v>7.9681380916310331</v>
      </c>
      <c r="LM83" s="149">
        <v>5.8126458014014162</v>
      </c>
      <c r="LN83" s="149">
        <v>5.4523177356910182</v>
      </c>
      <c r="LO83" s="149">
        <v>30.555237423000001</v>
      </c>
      <c r="LP83" s="149">
        <v>7.6831996431724159</v>
      </c>
      <c r="LQ83" s="149">
        <v>5.6047871703078647</v>
      </c>
      <c r="LR83" s="149">
        <v>4.2726972676843999</v>
      </c>
      <c r="LS83" s="149">
        <v>30.649298897000001</v>
      </c>
      <c r="LT83" s="149">
        <v>7.4765849723230486</v>
      </c>
      <c r="LU83" s="149">
        <v>5.4540646445170644</v>
      </c>
      <c r="LV83" s="149">
        <v>3.3794837003850873</v>
      </c>
      <c r="LW83" s="149">
        <v>30.751583727</v>
      </c>
      <c r="LX83" s="149">
        <v>7.2327316301090834</v>
      </c>
      <c r="LY83" s="149">
        <v>5.2761770264213839</v>
      </c>
      <c r="LZ83" s="149">
        <v>2.4258810882840791</v>
      </c>
      <c r="MA83" s="149">
        <v>30.844572157999998</v>
      </c>
      <c r="MB83" s="149">
        <v>6.984218056343547</v>
      </c>
      <c r="MC83" s="149">
        <v>5.0948898342909299</v>
      </c>
      <c r="MD83" s="149">
        <v>1.4489042307064324</v>
      </c>
      <c r="ME83" s="149">
        <v>30.935217386000001</v>
      </c>
      <c r="MF83" s="149">
        <v>6.8367680643226691</v>
      </c>
      <c r="MG83" s="149">
        <v>4.987327117984969</v>
      </c>
      <c r="MH83" s="149">
        <v>1.0863424782090192</v>
      </c>
      <c r="MI83" s="149">
        <v>31.180435153000001</v>
      </c>
      <c r="MJ83" s="149">
        <v>6.4459264351382046</v>
      </c>
      <c r="MK83" s="149">
        <v>4.702213590989488</v>
      </c>
      <c r="ML83" s="149">
        <v>5.590235030393842E-2</v>
      </c>
      <c r="MM83" s="149">
        <v>31.409664797000001</v>
      </c>
      <c r="MN83" s="149">
        <v>6.0705569075696637</v>
      </c>
      <c r="MO83" s="149">
        <v>4.428386746712409</v>
      </c>
      <c r="MP83" s="149">
        <v>-0.94199331210353421</v>
      </c>
      <c r="MQ83" s="149">
        <v>31.587966289000001</v>
      </c>
      <c r="MR83" s="149">
        <v>5.8297295603260926</v>
      </c>
      <c r="MS83" s="149">
        <v>4.2527065498181997</v>
      </c>
      <c r="MT83" s="149">
        <v>-1.7467272143438564</v>
      </c>
      <c r="MU83" s="149">
        <v>31.773050091000002</v>
      </c>
      <c r="MV83" s="149">
        <v>5.6946094182834068</v>
      </c>
      <c r="MW83" s="149">
        <v>4.154138287408931</v>
      </c>
      <c r="MX83" s="149">
        <v>-2.5551853671946816</v>
      </c>
      <c r="MY83" s="149">
        <v>31.9540592</v>
      </c>
      <c r="MZ83" s="149">
        <v>5.4684204462698611</v>
      </c>
      <c r="NA83" s="149">
        <v>3.9891365814421715</v>
      </c>
      <c r="NB83" s="149">
        <v>-3.2336976137392028</v>
      </c>
      <c r="ND83" s="97"/>
    </row>
    <row r="84" spans="1:368" ht="15" thickBot="1" x14ac:dyDescent="0.35">
      <c r="A84" s="2"/>
      <c r="B84" s="72" t="s">
        <v>527</v>
      </c>
      <c r="C84" s="72" t="s">
        <v>466</v>
      </c>
      <c r="D84" s="72" t="s">
        <v>831</v>
      </c>
      <c r="E84" s="85">
        <v>375542</v>
      </c>
      <c r="F84" s="82">
        <v>394453</v>
      </c>
      <c r="G84" s="20">
        <v>29.650649085000001</v>
      </c>
      <c r="H84" s="20">
        <v>11.802153968887119</v>
      </c>
      <c r="I84" s="20">
        <v>8.6095070047540272</v>
      </c>
      <c r="J84" s="20">
        <v>14.366495955717765</v>
      </c>
      <c r="K84" s="20">
        <v>29.850260099</v>
      </c>
      <c r="L84" s="20">
        <v>11.702335578671867</v>
      </c>
      <c r="M84" s="20">
        <v>8.5366908788140528</v>
      </c>
      <c r="N84" s="20">
        <v>14.05365725455245</v>
      </c>
      <c r="O84" s="20">
        <v>30.116311692</v>
      </c>
      <c r="P84" s="20">
        <v>11.557176044700439</v>
      </c>
      <c r="Q84" s="20">
        <v>8.4307990197662495</v>
      </c>
      <c r="R84" s="20">
        <v>13.754101838826839</v>
      </c>
      <c r="S84" s="20">
        <v>30.331822788</v>
      </c>
      <c r="T84" s="20">
        <v>11.448554201347404</v>
      </c>
      <c r="U84" s="20">
        <v>8.3515608973283832</v>
      </c>
      <c r="V84" s="20">
        <v>13.481921343762913</v>
      </c>
      <c r="W84" s="20">
        <v>30.598477373000001</v>
      </c>
      <c r="X84" s="20">
        <v>11.264666193762991</v>
      </c>
      <c r="Y84" s="20">
        <v>8.217417155977282</v>
      </c>
      <c r="Z84" s="20">
        <v>13.147162291992315</v>
      </c>
      <c r="AA84" s="20">
        <v>30.893282751000001</v>
      </c>
      <c r="AB84" s="20">
        <v>11.034754942809057</v>
      </c>
      <c r="AC84" s="20">
        <v>8.0497000993469552</v>
      </c>
      <c r="AD84" s="20">
        <v>12.80714355840014</v>
      </c>
      <c r="AE84" s="20">
        <v>31.214502753000001</v>
      </c>
      <c r="AF84" s="20">
        <v>10.869811159953956</v>
      </c>
      <c r="AG84" s="20">
        <v>7.9293759061848217</v>
      </c>
      <c r="AH84" s="20">
        <v>12.49610788871925</v>
      </c>
      <c r="AI84" s="20">
        <v>31.584095736999998</v>
      </c>
      <c r="AJ84" s="20">
        <v>10.745144855252491</v>
      </c>
      <c r="AK84" s="20">
        <v>7.8384335725723693</v>
      </c>
      <c r="AL84" s="20">
        <v>12.213089872320193</v>
      </c>
      <c r="AM84" s="20">
        <v>31.884841614999999</v>
      </c>
      <c r="AN84" s="20">
        <v>10.617904716542045</v>
      </c>
      <c r="AO84" s="20">
        <v>7.7456136628845824</v>
      </c>
      <c r="AP84" s="20">
        <v>11.878294092971302</v>
      </c>
      <c r="AQ84" s="20">
        <v>32.102439892</v>
      </c>
      <c r="AR84" s="20">
        <v>10.502438356379223</v>
      </c>
      <c r="AS84" s="20">
        <v>7.6613825607267945</v>
      </c>
      <c r="AT84" s="20">
        <v>11.564558704125922</v>
      </c>
      <c r="AU84" s="20">
        <v>32.770998306999999</v>
      </c>
      <c r="AV84" s="20">
        <v>9.9850305186411159</v>
      </c>
      <c r="AW84" s="20">
        <v>7.2839407467101189</v>
      </c>
      <c r="AX84" s="20">
        <v>9.5934264963562299</v>
      </c>
      <c r="AY84" s="20">
        <v>33.443435563999998</v>
      </c>
      <c r="AZ84" s="20">
        <v>9.2642091518744536</v>
      </c>
      <c r="BA84" s="20">
        <v>6.7581115952930126</v>
      </c>
      <c r="BB84" s="20">
        <v>6.4520470837014585</v>
      </c>
      <c r="BC84" s="20">
        <v>33.926174639999999</v>
      </c>
      <c r="BD84" s="20">
        <v>8.7265903329822407</v>
      </c>
      <c r="BE84" s="20">
        <v>6.3659261519119053</v>
      </c>
      <c r="BF84" s="20">
        <v>4.0401476931409661</v>
      </c>
      <c r="BG84" s="20">
        <v>34.325364540999999</v>
      </c>
      <c r="BH84" s="20">
        <v>8.2195551135022704</v>
      </c>
      <c r="BI84" s="20">
        <v>5.9960510185017082</v>
      </c>
      <c r="BJ84" s="20">
        <v>1.7564390130609837</v>
      </c>
      <c r="BK84" s="20">
        <v>34.541514669000001</v>
      </c>
      <c r="BL84" s="20">
        <v>7.9236515649811805</v>
      </c>
      <c r="BM84" s="20">
        <v>5.7801934995742439</v>
      </c>
      <c r="BN84" s="20">
        <v>0.1954139066219156</v>
      </c>
      <c r="BO84" s="23">
        <v>29.585186668999999</v>
      </c>
      <c r="BP84" s="23">
        <v>11.802153968887119</v>
      </c>
      <c r="BQ84" s="23">
        <v>8.6095070047540272</v>
      </c>
      <c r="BR84" s="23">
        <v>14.366495955717765</v>
      </c>
      <c r="BS84" s="23">
        <v>29.673947543000001</v>
      </c>
      <c r="BT84" s="23">
        <v>11.762169271703288</v>
      </c>
      <c r="BU84" s="23">
        <v>8.5803387248455749</v>
      </c>
      <c r="BV84" s="23">
        <v>14.185830687882813</v>
      </c>
      <c r="BW84" s="23">
        <v>29.756243445999999</v>
      </c>
      <c r="BX84" s="23">
        <v>11.645615273719578</v>
      </c>
      <c r="BY84" s="23">
        <v>8.4953142060400939</v>
      </c>
      <c r="BZ84" s="23">
        <v>13.987240403675075</v>
      </c>
      <c r="CA84" s="23">
        <v>29.888375301</v>
      </c>
      <c r="CB84" s="23">
        <v>11.480670418367684</v>
      </c>
      <c r="CC84" s="23">
        <v>8.374989230506479</v>
      </c>
      <c r="CD84" s="23">
        <v>13.794496938344624</v>
      </c>
      <c r="CE84" s="23">
        <v>30.086337418999999</v>
      </c>
      <c r="CF84" s="23">
        <v>11.373174377161353</v>
      </c>
      <c r="CG84" s="23">
        <v>8.296572365060646</v>
      </c>
      <c r="CH84" s="23">
        <v>13.562778610887941</v>
      </c>
      <c r="CI84" s="23">
        <v>30.216863704000001</v>
      </c>
      <c r="CJ84" s="23">
        <v>11.208568859210988</v>
      </c>
      <c r="CK84" s="23">
        <v>8.1764949314370217</v>
      </c>
      <c r="CL84" s="23">
        <v>13.318591855819982</v>
      </c>
      <c r="CM84" s="23">
        <v>30.368976076999999</v>
      </c>
      <c r="CN84" s="23">
        <v>10.970784054699738</v>
      </c>
      <c r="CO84" s="23">
        <v>8.0030342271062249</v>
      </c>
      <c r="CP84" s="23">
        <v>13.015995709401414</v>
      </c>
      <c r="CQ84" s="23">
        <v>30.545115781</v>
      </c>
      <c r="CR84" s="23">
        <v>10.872073828394322</v>
      </c>
      <c r="CS84" s="23">
        <v>7.9310264913100559</v>
      </c>
      <c r="CT84" s="23">
        <v>12.65162646023016</v>
      </c>
      <c r="CU84" s="23">
        <v>30.684036041999999</v>
      </c>
      <c r="CV84" s="23">
        <v>10.767043862957484</v>
      </c>
      <c r="CW84" s="23">
        <v>7.8544085938041146</v>
      </c>
      <c r="CX84" s="23">
        <v>12.340553427301352</v>
      </c>
      <c r="CY84" s="23">
        <v>30.832816003000001</v>
      </c>
      <c r="CZ84" s="23">
        <v>10.657746981679681</v>
      </c>
      <c r="DA84" s="23">
        <v>7.7746780405983476</v>
      </c>
      <c r="DB84" s="23">
        <v>12.017084281748527</v>
      </c>
      <c r="DC84" s="23">
        <v>31.307861469999999</v>
      </c>
      <c r="DD84" s="23">
        <v>10.420328392779984</v>
      </c>
      <c r="DE84" s="23">
        <v>7.6014844854575392</v>
      </c>
      <c r="DF84" s="23">
        <v>11.053699723099605</v>
      </c>
      <c r="DG84" s="23">
        <v>31.789884184999998</v>
      </c>
      <c r="DH84" s="23">
        <v>10.220280595139494</v>
      </c>
      <c r="DI84" s="23">
        <v>7.4555524022452904</v>
      </c>
      <c r="DJ84" s="23">
        <v>10.118129534622646</v>
      </c>
      <c r="DK84" s="23">
        <v>32.248411048000001</v>
      </c>
      <c r="DL84" s="23">
        <v>10.028729671642179</v>
      </c>
      <c r="DM84" s="23">
        <v>7.3158186704227122</v>
      </c>
      <c r="DN84" s="23">
        <v>9.2096906035413788</v>
      </c>
      <c r="DO84" s="23">
        <v>32.733347582</v>
      </c>
      <c r="DP84" s="23">
        <v>9.86293479289834</v>
      </c>
      <c r="DQ84" s="23">
        <v>7.194873614659131</v>
      </c>
      <c r="DR84" s="23">
        <v>8.2203373061597311</v>
      </c>
      <c r="DS84" s="23">
        <v>33.105977987999999</v>
      </c>
      <c r="DT84" s="23">
        <v>9.710615976704231</v>
      </c>
      <c r="DU84" s="23">
        <v>7.0837591589050284</v>
      </c>
      <c r="DV84" s="23">
        <v>7.4737400430515848</v>
      </c>
      <c r="DW84" s="25">
        <v>29.682248780000002</v>
      </c>
      <c r="DX84" s="25">
        <v>11.802153968887119</v>
      </c>
      <c r="DY84" s="25">
        <v>8.6095070047540272</v>
      </c>
      <c r="DZ84" s="25">
        <v>14.366495955717765</v>
      </c>
      <c r="EA84" s="25">
        <v>29.916045213</v>
      </c>
      <c r="EB84" s="25">
        <v>11.641917681393092</v>
      </c>
      <c r="EC84" s="25">
        <v>8.4926168639176698</v>
      </c>
      <c r="ED84" s="25">
        <v>13.964403346740655</v>
      </c>
      <c r="EE84" s="25">
        <v>30.227322505</v>
      </c>
      <c r="EF84" s="25">
        <v>11.506902279109815</v>
      </c>
      <c r="EG84" s="25">
        <v>8.3941250077046483</v>
      </c>
      <c r="EH84" s="25">
        <v>13.579778020850549</v>
      </c>
      <c r="EI84" s="25">
        <v>30.510709974000001</v>
      </c>
      <c r="EJ84" s="25">
        <v>11.325262176162491</v>
      </c>
      <c r="EK84" s="25">
        <v>8.2616210814898405</v>
      </c>
      <c r="EL84" s="25">
        <v>13.234304757561951</v>
      </c>
      <c r="EM84" s="25">
        <v>30.853686720999999</v>
      </c>
      <c r="EN84" s="25">
        <v>11.073019723088839</v>
      </c>
      <c r="EO84" s="25">
        <v>8.0776137238194572</v>
      </c>
      <c r="EP84" s="25">
        <v>12.637244455058887</v>
      </c>
      <c r="EQ84" s="25">
        <v>31.233718182</v>
      </c>
      <c r="ER84" s="25">
        <v>10.820999036391934</v>
      </c>
      <c r="ES84" s="25">
        <v>7.8937681416333669</v>
      </c>
      <c r="ET84" s="25">
        <v>12.03219394681796</v>
      </c>
      <c r="EU84" s="25">
        <v>31.607870587000001</v>
      </c>
      <c r="EV84" s="25">
        <v>10.570537434525539</v>
      </c>
      <c r="EW84" s="25">
        <v>7.7110598901247682</v>
      </c>
      <c r="EX84" s="25">
        <v>11.46534185548213</v>
      </c>
      <c r="EY84" s="25">
        <v>31.947758966000002</v>
      </c>
      <c r="EZ84" s="25">
        <v>10.385681719115283</v>
      </c>
      <c r="FA84" s="25">
        <v>7.5762102193876313</v>
      </c>
      <c r="FB84" s="25">
        <v>10.91952046988736</v>
      </c>
      <c r="FC84" s="25">
        <v>32.210878975</v>
      </c>
      <c r="FD84" s="25">
        <v>10.206417204476518</v>
      </c>
      <c r="FE84" s="25">
        <v>7.4454392517697769</v>
      </c>
      <c r="FF84" s="25">
        <v>10.344130074247587</v>
      </c>
      <c r="FG84" s="25">
        <v>32.466173588000004</v>
      </c>
      <c r="FH84" s="25">
        <v>10.031020161044456</v>
      </c>
      <c r="FI84" s="25">
        <v>7.3174895505523239</v>
      </c>
      <c r="FJ84" s="25">
        <v>9.7535103461082002</v>
      </c>
      <c r="FK84" s="25">
        <v>33.274369786999998</v>
      </c>
      <c r="FL84" s="25">
        <v>9.2064692515998079</v>
      </c>
      <c r="FM84" s="25">
        <v>6.7159911419267146</v>
      </c>
      <c r="FN84" s="25">
        <v>7.0260188867196121</v>
      </c>
      <c r="FO84" s="25">
        <v>34.070653254</v>
      </c>
      <c r="FP84" s="25">
        <v>8.3969581346149589</v>
      </c>
      <c r="FQ84" s="25">
        <v>6.1254640525089439</v>
      </c>
      <c r="FR84" s="25">
        <v>3.5597537034392275</v>
      </c>
      <c r="FS84" s="25">
        <v>34.483730219999998</v>
      </c>
      <c r="FT84" s="25">
        <v>7.829152207711382</v>
      </c>
      <c r="FU84" s="25">
        <v>5.7112575341137122</v>
      </c>
      <c r="FV84" s="25">
        <v>1.0831317333391581</v>
      </c>
      <c r="FW84" s="25">
        <v>34.789840448999996</v>
      </c>
      <c r="FX84" s="25">
        <v>7.3170230817593183</v>
      </c>
      <c r="FY84" s="25">
        <v>5.3376664668520624</v>
      </c>
      <c r="FZ84" s="25">
        <v>-1.0880657237538784</v>
      </c>
      <c r="GA84" s="25">
        <v>34.912143176999997</v>
      </c>
      <c r="GB84" s="25">
        <v>7.2152995167619576</v>
      </c>
      <c r="GC84" s="25">
        <v>5.2634605424333429</v>
      </c>
      <c r="GD84" s="25">
        <v>-1.3903492115272229</v>
      </c>
      <c r="GE84" s="26">
        <v>29.682300859999998</v>
      </c>
      <c r="GF84" s="26">
        <v>11.802153968887119</v>
      </c>
      <c r="GG84" s="26">
        <v>8.6095070047540272</v>
      </c>
      <c r="GH84" s="26">
        <v>14.366495955717765</v>
      </c>
      <c r="GI84" s="26">
        <v>29.779416968</v>
      </c>
      <c r="GJ84" s="26">
        <v>11.71503637384509</v>
      </c>
      <c r="GK84" s="26">
        <v>8.5459559320660308</v>
      </c>
      <c r="GL84" s="26">
        <v>14.242236690333803</v>
      </c>
      <c r="GM84" s="26">
        <v>29.972097554000001</v>
      </c>
      <c r="GN84" s="26">
        <v>11.674212909625073</v>
      </c>
      <c r="GO84" s="26">
        <v>8.516175783282419</v>
      </c>
      <c r="GP84" s="26">
        <v>13.949489306374712</v>
      </c>
      <c r="GQ84" s="26">
        <v>30.243415795000001</v>
      </c>
      <c r="GR84" s="26">
        <v>11.572688218375088</v>
      </c>
      <c r="GS84" s="26">
        <v>8.4421149344935902</v>
      </c>
      <c r="GT84" s="26">
        <v>13.631928528360099</v>
      </c>
      <c r="GU84" s="26">
        <v>30.562608752999999</v>
      </c>
      <c r="GV84" s="26">
        <v>11.387612444011449</v>
      </c>
      <c r="GW84" s="26">
        <v>8.3071047338137305</v>
      </c>
      <c r="GX84" s="26">
        <v>13.036153216867618</v>
      </c>
      <c r="GY84" s="26">
        <v>30.925956332999998</v>
      </c>
      <c r="GZ84" s="26">
        <v>11.154083153543327</v>
      </c>
      <c r="HA84" s="26">
        <v>8.1367483677299806</v>
      </c>
      <c r="HB84" s="26">
        <v>12.400848931046381</v>
      </c>
      <c r="HC84" s="26">
        <v>31.243705291000001</v>
      </c>
      <c r="HD84" s="26">
        <v>10.887054845668606</v>
      </c>
      <c r="HE84" s="26">
        <v>7.9419549348383569</v>
      </c>
      <c r="HF84" s="26">
        <v>11.617807295596512</v>
      </c>
      <c r="HG84" s="26">
        <v>31.550437690999999</v>
      </c>
      <c r="HH84" s="26">
        <v>10.487733124992102</v>
      </c>
      <c r="HI84" s="26">
        <v>7.6506552991635495</v>
      </c>
      <c r="HJ84" s="26">
        <v>10.311365754800985</v>
      </c>
      <c r="HK84" s="26">
        <v>31.805125387</v>
      </c>
      <c r="HL84" s="26">
        <v>10.100924420742354</v>
      </c>
      <c r="HM84" s="26">
        <v>7.3684837347595256</v>
      </c>
      <c r="HN84" s="26">
        <v>9.0046488076182207</v>
      </c>
      <c r="HO84" s="26">
        <v>32.055071681000001</v>
      </c>
      <c r="HP84" s="26">
        <v>9.7723183701942204</v>
      </c>
      <c r="HQ84" s="26">
        <v>7.1287701959040852</v>
      </c>
      <c r="HR84" s="26">
        <v>7.7276224750885874</v>
      </c>
      <c r="HS84" s="26">
        <v>32.814335753000002</v>
      </c>
      <c r="HT84" s="26">
        <v>8.778107833136394</v>
      </c>
      <c r="HU84" s="26">
        <v>6.4035074510216994</v>
      </c>
      <c r="HV84" s="26">
        <v>4.1698482905091545</v>
      </c>
      <c r="HW84" s="26">
        <v>33.558887306999999</v>
      </c>
      <c r="HX84" s="26">
        <v>8.1968436296491589</v>
      </c>
      <c r="HY84" s="26">
        <v>5.9794833072316136</v>
      </c>
      <c r="HZ84" s="26">
        <v>1.2097577279044067</v>
      </c>
      <c r="IA84" s="26">
        <v>34.070595873999999</v>
      </c>
      <c r="IB84" s="26">
        <v>7.6455085733426369</v>
      </c>
      <c r="IC84" s="26">
        <v>5.5772920596211533</v>
      </c>
      <c r="ID84" s="26">
        <v>-0.74404691292571101</v>
      </c>
      <c r="IE84" s="26">
        <v>34.378380902000004</v>
      </c>
      <c r="IF84" s="26">
        <v>7.4080332833303881</v>
      </c>
      <c r="IG84" s="26">
        <v>5.4040571418081598</v>
      </c>
      <c r="IH84" s="26">
        <v>-1.8300852070174471</v>
      </c>
      <c r="II84" s="26">
        <v>34.379629782999999</v>
      </c>
      <c r="IJ84" s="26">
        <v>7.4168689640117593</v>
      </c>
      <c r="IK84" s="26">
        <v>5.4105026478504108</v>
      </c>
      <c r="IL84" s="26">
        <v>-0.55312000976168463</v>
      </c>
      <c r="IM84" s="27">
        <v>29.650597005000002</v>
      </c>
      <c r="IN84" s="27">
        <v>11.802153968887119</v>
      </c>
      <c r="IO84" s="27">
        <v>8.6095070047540272</v>
      </c>
      <c r="IP84" s="27">
        <v>14.366495955717765</v>
      </c>
      <c r="IQ84" s="27">
        <v>29.812263553000001</v>
      </c>
      <c r="IR84" s="27">
        <v>11.750092631895999</v>
      </c>
      <c r="IS84" s="27">
        <v>8.5715289842432369</v>
      </c>
      <c r="IT84" s="27">
        <v>14.121527983668697</v>
      </c>
      <c r="IU84" s="27">
        <v>30.000936571</v>
      </c>
      <c r="IV84" s="27">
        <v>11.570438346049603</v>
      </c>
      <c r="IW84" s="27">
        <v>8.4404736839560073</v>
      </c>
      <c r="IX84" s="27">
        <v>13.882757052474636</v>
      </c>
      <c r="IY84" s="27">
        <v>30.197550248999999</v>
      </c>
      <c r="IZ84" s="27">
        <v>11.493922225876515</v>
      </c>
      <c r="JA84" s="27">
        <v>8.384656239585814</v>
      </c>
      <c r="JB84" s="27">
        <v>13.698106135691564</v>
      </c>
      <c r="JC84" s="27">
        <v>30.376460534</v>
      </c>
      <c r="JD84" s="27">
        <v>11.359010986588375</v>
      </c>
      <c r="JE84" s="27">
        <v>8.2862403688275368</v>
      </c>
      <c r="JF84" s="27">
        <v>13.506508631343859</v>
      </c>
      <c r="JG84" s="27">
        <v>30.619549267</v>
      </c>
      <c r="JH84" s="27">
        <v>11.166897462484396</v>
      </c>
      <c r="JI84" s="27">
        <v>8.1460962276952085</v>
      </c>
      <c r="JJ84" s="27">
        <v>13.284838828048596</v>
      </c>
      <c r="JK84" s="27">
        <v>30.916300765999999</v>
      </c>
      <c r="JL84" s="27">
        <v>11.013529212476488</v>
      </c>
      <c r="JM84" s="27">
        <v>8.0342162245846858</v>
      </c>
      <c r="JN84" s="27">
        <v>13.051304796074978</v>
      </c>
      <c r="JO84" s="27">
        <v>31.240443576000001</v>
      </c>
      <c r="JP84" s="27">
        <v>10.890821844103007</v>
      </c>
      <c r="JQ84" s="27">
        <v>7.9447029077501972</v>
      </c>
      <c r="JR84" s="27">
        <v>12.81534568448456</v>
      </c>
      <c r="JS84" s="27">
        <v>31.508770057</v>
      </c>
      <c r="JT84" s="27">
        <v>10.782976183068612</v>
      </c>
      <c r="JU84" s="27">
        <v>7.8660309995073749</v>
      </c>
      <c r="JV84" s="27">
        <v>12.492424657677804</v>
      </c>
      <c r="JW84" s="27">
        <v>31.781994650999998</v>
      </c>
      <c r="JX84" s="27">
        <v>10.643767380206734</v>
      </c>
      <c r="JY84" s="27">
        <v>7.7644801159549059</v>
      </c>
      <c r="JZ84" s="27">
        <v>12.166344948147797</v>
      </c>
      <c r="KA84" s="27">
        <v>32.451719238000003</v>
      </c>
      <c r="KB84" s="27">
        <v>10.290920274309324</v>
      </c>
      <c r="KC84" s="27">
        <v>7.5070830647183859</v>
      </c>
      <c r="KD84" s="27">
        <v>11.077383330533713</v>
      </c>
      <c r="KE84" s="27">
        <v>33.088198919999996</v>
      </c>
      <c r="KF84" s="27">
        <v>9.9159334917994091</v>
      </c>
      <c r="KG84" s="27">
        <v>7.2335354276328037</v>
      </c>
      <c r="KH84" s="27">
        <v>9.9331436805884152</v>
      </c>
      <c r="KI84" s="27">
        <v>33.559881017000002</v>
      </c>
      <c r="KJ84" s="27">
        <v>9.6482984361211148</v>
      </c>
      <c r="KK84" s="27">
        <v>7.0382993806659222</v>
      </c>
      <c r="KL84" s="27">
        <v>9.0823570359785819</v>
      </c>
      <c r="KM84" s="27">
        <v>33.975408600999998</v>
      </c>
      <c r="KN84" s="27">
        <v>9.2699313964140035</v>
      </c>
      <c r="KO84" s="27">
        <v>6.7622858930166352</v>
      </c>
      <c r="KP84" s="27">
        <v>8.1111707224104208</v>
      </c>
      <c r="KQ84" s="27">
        <v>34.177398734999997</v>
      </c>
      <c r="KR84" s="27">
        <v>9.2883077648149719</v>
      </c>
      <c r="KS84" s="27">
        <v>6.7756911979200583</v>
      </c>
      <c r="KT84" s="133">
        <v>7.5317821363635389</v>
      </c>
      <c r="KU84" s="149">
        <v>29.650597005000002</v>
      </c>
      <c r="KV84" s="149">
        <v>11.802153968887119</v>
      </c>
      <c r="KW84" s="149">
        <v>8.6095070047540272</v>
      </c>
      <c r="KX84" s="149">
        <v>14.366495955717765</v>
      </c>
      <c r="KY84" s="149">
        <v>29.809723785999999</v>
      </c>
      <c r="KZ84" s="149">
        <v>11.643309856173904</v>
      </c>
      <c r="LA84" s="149">
        <v>8.4936324360377125</v>
      </c>
      <c r="LB84" s="149">
        <v>14.121991547457533</v>
      </c>
      <c r="LC84" s="149">
        <v>30.105052085000001</v>
      </c>
      <c r="LD84" s="149">
        <v>11.624533614938786</v>
      </c>
      <c r="LE84" s="149">
        <v>8.4799354294690072</v>
      </c>
      <c r="LF84" s="149">
        <v>13.720882147859358</v>
      </c>
      <c r="LG84" s="149">
        <v>30.404713360999999</v>
      </c>
      <c r="LH84" s="149">
        <v>11.474091962531471</v>
      </c>
      <c r="LI84" s="149">
        <v>8.3701903385625478</v>
      </c>
      <c r="LJ84" s="149">
        <v>13.293034889643002</v>
      </c>
      <c r="LK84" s="149">
        <v>30.728313287999999</v>
      </c>
      <c r="LL84" s="149">
        <v>11.266834633283558</v>
      </c>
      <c r="LM84" s="149">
        <v>8.2189990024174246</v>
      </c>
      <c r="LN84" s="149">
        <v>12.59814957245359</v>
      </c>
      <c r="LO84" s="149">
        <v>31.080142027000001</v>
      </c>
      <c r="LP84" s="149">
        <v>11.019546398021975</v>
      </c>
      <c r="LQ84" s="149">
        <v>8.0386056776658226</v>
      </c>
      <c r="LR84" s="149">
        <v>11.897047557688184</v>
      </c>
      <c r="LS84" s="149">
        <v>31.428069759</v>
      </c>
      <c r="LT84" s="149">
        <v>10.741083087212974</v>
      </c>
      <c r="LU84" s="149">
        <v>7.8354705693375282</v>
      </c>
      <c r="LV84" s="149">
        <v>11.035715236907357</v>
      </c>
      <c r="LW84" s="149">
        <v>31.758544229000002</v>
      </c>
      <c r="LX84" s="149">
        <v>10.319243981903767</v>
      </c>
      <c r="LY84" s="149">
        <v>7.5277448150715678</v>
      </c>
      <c r="LZ84" s="149">
        <v>9.6157388129598615</v>
      </c>
      <c r="MA84" s="149">
        <v>32.025177982999999</v>
      </c>
      <c r="MB84" s="149">
        <v>9.9200431599366947</v>
      </c>
      <c r="MC84" s="149">
        <v>7.2365333733220778</v>
      </c>
      <c r="MD84" s="149">
        <v>8.226757397734616</v>
      </c>
      <c r="ME84" s="149">
        <v>32.284280449999997</v>
      </c>
      <c r="MF84" s="149">
        <v>9.5830682320575118</v>
      </c>
      <c r="MG84" s="149">
        <v>6.9907148549693749</v>
      </c>
      <c r="MH84" s="149">
        <v>6.868412816623291</v>
      </c>
      <c r="MI84" s="149">
        <v>33.04867745</v>
      </c>
      <c r="MJ84" s="149">
        <v>8.5218428686990801</v>
      </c>
      <c r="MK84" s="149">
        <v>6.2165657273149604</v>
      </c>
      <c r="ML84" s="149">
        <v>3.0680691617600999</v>
      </c>
      <c r="MM84" s="149">
        <v>33.746058306999998</v>
      </c>
      <c r="MN84" s="149">
        <v>7.9162410833426282</v>
      </c>
      <c r="MO84" s="149">
        <v>5.7747876563913882</v>
      </c>
      <c r="MP84" s="149">
        <v>-9.8718238208796549E-2</v>
      </c>
      <c r="MQ84" s="149">
        <v>34.232528149000004</v>
      </c>
      <c r="MR84" s="149">
        <v>7.3546195618414743</v>
      </c>
      <c r="MS84" s="149">
        <v>5.3650925756348089</v>
      </c>
      <c r="MT84" s="149">
        <v>-2.2440318235089549</v>
      </c>
      <c r="MU84" s="149">
        <v>34.556798708999999</v>
      </c>
      <c r="MV84" s="149">
        <v>7.0504585586820783</v>
      </c>
      <c r="MW84" s="149">
        <v>5.1432113585131551</v>
      </c>
      <c r="MX84" s="149">
        <v>-3.5493389866348863</v>
      </c>
      <c r="MY84" s="149">
        <v>34.580710652</v>
      </c>
      <c r="MZ84" s="149">
        <v>7.0163348979433895</v>
      </c>
      <c r="NA84" s="149">
        <v>5.1183186230911231</v>
      </c>
      <c r="NB84" s="149">
        <v>-2.5221709544613873</v>
      </c>
      <c r="ND84" s="97"/>
    </row>
    <row r="85" spans="1:368" ht="15" thickBot="1" x14ac:dyDescent="0.35">
      <c r="A85" s="2"/>
      <c r="B85" s="72" t="s">
        <v>528</v>
      </c>
      <c r="C85" s="72" t="s">
        <v>464</v>
      </c>
      <c r="D85" s="72" t="s">
        <v>825</v>
      </c>
      <c r="E85" s="85">
        <v>319188</v>
      </c>
      <c r="F85" s="82">
        <v>470003</v>
      </c>
      <c r="G85" s="20">
        <v>29.340077754999999</v>
      </c>
      <c r="H85" s="20">
        <v>11.177058029689613</v>
      </c>
      <c r="I85" s="20">
        <v>8.0331716779825442</v>
      </c>
      <c r="J85" s="20">
        <v>15.601950155869659</v>
      </c>
      <c r="K85" s="20">
        <v>29.458735912000002</v>
      </c>
      <c r="L85" s="20">
        <v>10.999947091282833</v>
      </c>
      <c r="M85" s="20">
        <v>7.9058785593022112</v>
      </c>
      <c r="N85" s="20">
        <v>15.196973722105364</v>
      </c>
      <c r="O85" s="20">
        <v>29.565577461</v>
      </c>
      <c r="P85" s="20">
        <v>10.791726574698032</v>
      </c>
      <c r="Q85" s="20">
        <v>7.7562263742495077</v>
      </c>
      <c r="R85" s="20">
        <v>14.827966001804604</v>
      </c>
      <c r="S85" s="20">
        <v>29.709453723999999</v>
      </c>
      <c r="T85" s="20">
        <v>10.607471048127008</v>
      </c>
      <c r="U85" s="20">
        <v>7.6237982993812938</v>
      </c>
      <c r="V85" s="20">
        <v>14.532001106987991</v>
      </c>
      <c r="W85" s="20">
        <v>29.925553487000002</v>
      </c>
      <c r="X85" s="20">
        <v>10.382062693729935</v>
      </c>
      <c r="Y85" s="20">
        <v>7.4617928768708843</v>
      </c>
      <c r="Z85" s="20">
        <v>14.14550958301878</v>
      </c>
      <c r="AA85" s="20">
        <v>30.172404057000001</v>
      </c>
      <c r="AB85" s="20">
        <v>10.163370252207249</v>
      </c>
      <c r="AC85" s="20">
        <v>7.3046143131770833</v>
      </c>
      <c r="AD85" s="20">
        <v>13.750123943905892</v>
      </c>
      <c r="AE85" s="20">
        <v>30.436807858999998</v>
      </c>
      <c r="AF85" s="20">
        <v>10.009730987012439</v>
      </c>
      <c r="AG85" s="20">
        <v>7.1941907481825584</v>
      </c>
      <c r="AH85" s="20">
        <v>13.391488497984998</v>
      </c>
      <c r="AI85" s="20">
        <v>30.734546266999999</v>
      </c>
      <c r="AJ85" s="20">
        <v>9.8738341157588199</v>
      </c>
      <c r="AK85" s="20">
        <v>7.0965189910545936</v>
      </c>
      <c r="AL85" s="20">
        <v>13.057470933641715</v>
      </c>
      <c r="AM85" s="20">
        <v>30.986790030000002</v>
      </c>
      <c r="AN85" s="20">
        <v>9.7534580117458187</v>
      </c>
      <c r="AO85" s="20">
        <v>7.0100023149404969</v>
      </c>
      <c r="AP85" s="20">
        <v>12.781436813130943</v>
      </c>
      <c r="AQ85" s="20">
        <v>31.235457037</v>
      </c>
      <c r="AR85" s="20">
        <v>9.6464252766757586</v>
      </c>
      <c r="AS85" s="20">
        <v>6.9330757808115795</v>
      </c>
      <c r="AT85" s="20">
        <v>12.526172158212878</v>
      </c>
      <c r="AU85" s="20">
        <v>32.265300965000002</v>
      </c>
      <c r="AV85" s="20">
        <v>9.0972411975993293</v>
      </c>
      <c r="AW85" s="20">
        <v>6.5383663699525734</v>
      </c>
      <c r="AX85" s="20">
        <v>10.669957800490728</v>
      </c>
      <c r="AY85" s="20">
        <v>32.937935135000004</v>
      </c>
      <c r="AZ85" s="20">
        <v>8.3389554360645057</v>
      </c>
      <c r="BA85" s="20">
        <v>5.9933714627776906</v>
      </c>
      <c r="BB85" s="20">
        <v>7.3856221865032623</v>
      </c>
      <c r="BC85" s="20">
        <v>33.253985561</v>
      </c>
      <c r="BD85" s="20">
        <v>7.6823269575523492</v>
      </c>
      <c r="BE85" s="20">
        <v>5.5214396465046471</v>
      </c>
      <c r="BF85" s="20">
        <v>4.8293352596880297</v>
      </c>
      <c r="BG85" s="20">
        <v>33.497892798999999</v>
      </c>
      <c r="BH85" s="20">
        <v>6.9829092003060582</v>
      </c>
      <c r="BI85" s="20">
        <v>5.0187543331006692</v>
      </c>
      <c r="BJ85" s="20">
        <v>2.3465917822642055</v>
      </c>
      <c r="BK85" s="20">
        <v>33.609359026</v>
      </c>
      <c r="BL85" s="20">
        <v>6.2983555886262366</v>
      </c>
      <c r="BM85" s="20">
        <v>4.5267521737847156</v>
      </c>
      <c r="BN85" s="20">
        <v>0.30540646485857081</v>
      </c>
      <c r="BO85" s="23">
        <v>29.328740420999999</v>
      </c>
      <c r="BP85" s="23">
        <v>11.177058029689613</v>
      </c>
      <c r="BQ85" s="23">
        <v>8.0331716779825442</v>
      </c>
      <c r="BR85" s="23">
        <v>15.601950155869659</v>
      </c>
      <c r="BS85" s="23">
        <v>29.412970668</v>
      </c>
      <c r="BT85" s="23">
        <v>10.973107136601518</v>
      </c>
      <c r="BU85" s="23">
        <v>7.886588155404195</v>
      </c>
      <c r="BV85" s="23">
        <v>15.415093865739964</v>
      </c>
      <c r="BW85" s="23">
        <v>29.477455367000001</v>
      </c>
      <c r="BX85" s="23">
        <v>10.761956696387854</v>
      </c>
      <c r="BY85" s="23">
        <v>7.7348301765503402</v>
      </c>
      <c r="BZ85" s="23">
        <v>15.169593871935671</v>
      </c>
      <c r="CA85" s="23">
        <v>29.564319335</v>
      </c>
      <c r="CB85" s="23">
        <v>10.528428825807518</v>
      </c>
      <c r="CC85" s="23">
        <v>7.5669890978888175</v>
      </c>
      <c r="CD85" s="23">
        <v>14.935132738314184</v>
      </c>
      <c r="CE85" s="23">
        <v>29.682675745000001</v>
      </c>
      <c r="CF85" s="23">
        <v>10.257046368994454</v>
      </c>
      <c r="CG85" s="23">
        <v>7.3719411827593513</v>
      </c>
      <c r="CH85" s="23">
        <v>14.669022905338668</v>
      </c>
      <c r="CI85" s="23">
        <v>29.809276781000001</v>
      </c>
      <c r="CJ85" s="23">
        <v>9.9992366058885906</v>
      </c>
      <c r="CK85" s="23">
        <v>7.186648229838454</v>
      </c>
      <c r="CL85" s="23">
        <v>14.39908307580798</v>
      </c>
      <c r="CM85" s="23">
        <v>29.968033073000001</v>
      </c>
      <c r="CN85" s="23">
        <v>9.6628031630491158</v>
      </c>
      <c r="CO85" s="23">
        <v>6.9448468902224976</v>
      </c>
      <c r="CP85" s="23">
        <v>14.063277814723875</v>
      </c>
      <c r="CQ85" s="23">
        <v>30.158602596000001</v>
      </c>
      <c r="CR85" s="23">
        <v>9.4970979511013791</v>
      </c>
      <c r="CS85" s="23">
        <v>6.8257512917227183</v>
      </c>
      <c r="CT85" s="23">
        <v>13.669904002401752</v>
      </c>
      <c r="CU85" s="23">
        <v>30.279520956999999</v>
      </c>
      <c r="CV85" s="23">
        <v>9.3773786986396903</v>
      </c>
      <c r="CW85" s="23">
        <v>6.7397067077517088</v>
      </c>
      <c r="CX85" s="23">
        <v>13.456511346489181</v>
      </c>
      <c r="CY85" s="23">
        <v>30.413607404</v>
      </c>
      <c r="CZ85" s="23">
        <v>9.2540477697267214</v>
      </c>
      <c r="DA85" s="23">
        <v>6.6510663408026192</v>
      </c>
      <c r="DB85" s="23">
        <v>13.23955508755412</v>
      </c>
      <c r="DC85" s="23">
        <v>30.904060985000001</v>
      </c>
      <c r="DD85" s="23">
        <v>8.9145739890836388</v>
      </c>
      <c r="DE85" s="23">
        <v>6.4070798505441093</v>
      </c>
      <c r="DF85" s="23">
        <v>12.589798065021322</v>
      </c>
      <c r="DG85" s="23">
        <v>31.461248535999999</v>
      </c>
      <c r="DH85" s="23">
        <v>8.6734860838976644</v>
      </c>
      <c r="DI85" s="23">
        <v>6.233805226157294</v>
      </c>
      <c r="DJ85" s="23">
        <v>11.941991073104584</v>
      </c>
      <c r="DK85" s="23">
        <v>31.842922278</v>
      </c>
      <c r="DL85" s="23">
        <v>8.4430835717530393</v>
      </c>
      <c r="DM85" s="23">
        <v>6.0682104041406424</v>
      </c>
      <c r="DN85" s="23">
        <v>11.468546916826337</v>
      </c>
      <c r="DO85" s="23">
        <v>32.217730054999997</v>
      </c>
      <c r="DP85" s="23">
        <v>8.2104059074936249</v>
      </c>
      <c r="DQ85" s="23">
        <v>5.9009803855022076</v>
      </c>
      <c r="DR85" s="23">
        <v>11.040160673181433</v>
      </c>
      <c r="DS85" s="23">
        <v>32.471578010999998</v>
      </c>
      <c r="DT85" s="23">
        <v>7.9735078190571569</v>
      </c>
      <c r="DU85" s="23">
        <v>5.7307170649091699</v>
      </c>
      <c r="DV85" s="23">
        <v>10.771259092253821</v>
      </c>
      <c r="DW85" s="25">
        <v>29.344646622999999</v>
      </c>
      <c r="DX85" s="25">
        <v>11.177058029689613</v>
      </c>
      <c r="DY85" s="25">
        <v>8.0331716779825442</v>
      </c>
      <c r="DZ85" s="25">
        <v>15.601950155869659</v>
      </c>
      <c r="EA85" s="25">
        <v>29.456514777999999</v>
      </c>
      <c r="EB85" s="25">
        <v>10.961733751158643</v>
      </c>
      <c r="EC85" s="25">
        <v>7.8784138793487442</v>
      </c>
      <c r="ED85" s="25">
        <v>15.166142207835899</v>
      </c>
      <c r="EE85" s="25">
        <v>29.563664665000001</v>
      </c>
      <c r="EF85" s="25">
        <v>10.698622384363409</v>
      </c>
      <c r="EG85" s="25">
        <v>7.6893105594697255</v>
      </c>
      <c r="EH85" s="25">
        <v>14.806410370661478</v>
      </c>
      <c r="EI85" s="25">
        <v>29.711257493000002</v>
      </c>
      <c r="EJ85" s="25">
        <v>10.464803829041564</v>
      </c>
      <c r="EK85" s="25">
        <v>7.5212605599610081</v>
      </c>
      <c r="EL85" s="25">
        <v>14.541748082210637</v>
      </c>
      <c r="EM85" s="25">
        <v>29.930453694000001</v>
      </c>
      <c r="EN85" s="25">
        <v>10.23254347437649</v>
      </c>
      <c r="EO85" s="25">
        <v>7.3543304699446939</v>
      </c>
      <c r="EP85" s="25">
        <v>14.184970691203924</v>
      </c>
      <c r="EQ85" s="25">
        <v>30.179244937</v>
      </c>
      <c r="ER85" s="25">
        <v>10.023414574439382</v>
      </c>
      <c r="ES85" s="25">
        <v>7.2040254118909628</v>
      </c>
      <c r="ET85" s="25">
        <v>13.823671421282498</v>
      </c>
      <c r="EU85" s="25">
        <v>30.445387751999998</v>
      </c>
      <c r="EV85" s="25">
        <v>9.8589529592681622</v>
      </c>
      <c r="EW85" s="25">
        <v>7.0858236108804151</v>
      </c>
      <c r="EX85" s="25">
        <v>13.504275884079757</v>
      </c>
      <c r="EY85" s="25">
        <v>30.746781084999999</v>
      </c>
      <c r="EZ85" s="25">
        <v>9.7022551299020723</v>
      </c>
      <c r="FA85" s="25">
        <v>6.9732017955940213</v>
      </c>
      <c r="FB85" s="25">
        <v>13.134827914650447</v>
      </c>
      <c r="FC85" s="25">
        <v>30.994895121999999</v>
      </c>
      <c r="FD85" s="25">
        <v>9.5652865704238277</v>
      </c>
      <c r="FE85" s="25">
        <v>6.8747597950378827</v>
      </c>
      <c r="FF85" s="25">
        <v>12.857421459275237</v>
      </c>
      <c r="FG85" s="25">
        <v>31.244204453999998</v>
      </c>
      <c r="FH85" s="25">
        <v>9.427144257175744</v>
      </c>
      <c r="FI85" s="25">
        <v>6.7754741945365931</v>
      </c>
      <c r="FJ85" s="25">
        <v>12.601671223346521</v>
      </c>
      <c r="FK85" s="25">
        <v>32.309876177</v>
      </c>
      <c r="FL85" s="25">
        <v>8.7402465401410652</v>
      </c>
      <c r="FM85" s="25">
        <v>6.2817872805475554</v>
      </c>
      <c r="FN85" s="25">
        <v>11.019557726383628</v>
      </c>
      <c r="FO85" s="25">
        <v>32.953727213999997</v>
      </c>
      <c r="FP85" s="25">
        <v>7.926763731760202</v>
      </c>
      <c r="FQ85" s="25">
        <v>5.6971211689954515</v>
      </c>
      <c r="FR85" s="25">
        <v>8.039782120699936</v>
      </c>
      <c r="FS85" s="25">
        <v>33.297061112000002</v>
      </c>
      <c r="FT85" s="25">
        <v>7.2142237475855735</v>
      </c>
      <c r="FU85" s="25">
        <v>5.1850046527263922</v>
      </c>
      <c r="FV85" s="25">
        <v>5.6307931469464911</v>
      </c>
      <c r="FW85" s="25">
        <v>33.553093625000002</v>
      </c>
      <c r="FX85" s="25">
        <v>6.4666786835909926</v>
      </c>
      <c r="FY85" s="25">
        <v>4.6477292963539529</v>
      </c>
      <c r="FZ85" s="25">
        <v>3.3390958631608605</v>
      </c>
      <c r="GA85" s="25">
        <v>33.646331339</v>
      </c>
      <c r="GB85" s="25">
        <v>5.8248088829152751</v>
      </c>
      <c r="GC85" s="25">
        <v>4.186404832434742</v>
      </c>
      <c r="GD85" s="25">
        <v>1.5335119230417966</v>
      </c>
      <c r="GE85" s="26">
        <v>29.344769015000001</v>
      </c>
      <c r="GF85" s="26">
        <v>11.177058029689613</v>
      </c>
      <c r="GG85" s="26">
        <v>8.0331716779825442</v>
      </c>
      <c r="GH85" s="26">
        <v>15.601950155869659</v>
      </c>
      <c r="GI85" s="26">
        <v>29.390791811</v>
      </c>
      <c r="GJ85" s="26">
        <v>11.036028106591045</v>
      </c>
      <c r="GK85" s="26">
        <v>7.9318106954257672</v>
      </c>
      <c r="GL85" s="26">
        <v>15.508870097848147</v>
      </c>
      <c r="GM85" s="26">
        <v>29.461755452999999</v>
      </c>
      <c r="GN85" s="26">
        <v>10.825310930161633</v>
      </c>
      <c r="GO85" s="26">
        <v>7.7803641117844533</v>
      </c>
      <c r="GP85" s="26">
        <v>15.239943428037945</v>
      </c>
      <c r="GQ85" s="26">
        <v>29.579696239</v>
      </c>
      <c r="GR85" s="26">
        <v>10.562640191471408</v>
      </c>
      <c r="GS85" s="26">
        <v>7.5915774800003044</v>
      </c>
      <c r="GT85" s="26">
        <v>15.003022328972598</v>
      </c>
      <c r="GU85" s="26">
        <v>29.768936666999998</v>
      </c>
      <c r="GV85" s="26">
        <v>10.299048266221861</v>
      </c>
      <c r="GW85" s="26">
        <v>7.4021287732981573</v>
      </c>
      <c r="GX85" s="26">
        <v>14.674077404734218</v>
      </c>
      <c r="GY85" s="26">
        <v>30.014384417999999</v>
      </c>
      <c r="GZ85" s="26">
        <v>10.119967559562223</v>
      </c>
      <c r="HA85" s="26">
        <v>7.2734199433905031</v>
      </c>
      <c r="HB85" s="26">
        <v>14.330566800284478</v>
      </c>
      <c r="HC85" s="26">
        <v>30.373181864999999</v>
      </c>
      <c r="HD85" s="26">
        <v>9.7617925493933573</v>
      </c>
      <c r="HE85" s="26">
        <v>7.0159925112516763</v>
      </c>
      <c r="HF85" s="26">
        <v>13.817149141695799</v>
      </c>
      <c r="HG85" s="26">
        <v>31.003762404</v>
      </c>
      <c r="HH85" s="26">
        <v>9.2839924565836753</v>
      </c>
      <c r="HI85" s="26">
        <v>6.6725881768462703</v>
      </c>
      <c r="HJ85" s="26">
        <v>12.656017175331872</v>
      </c>
      <c r="HK85" s="26">
        <v>31.272922689000001</v>
      </c>
      <c r="HL85" s="26">
        <v>8.9411682895952627</v>
      </c>
      <c r="HM85" s="26">
        <v>6.426193697953531</v>
      </c>
      <c r="HN85" s="26">
        <v>11.554868041415865</v>
      </c>
      <c r="HO85" s="26">
        <v>31.517343404000002</v>
      </c>
      <c r="HP85" s="26">
        <v>8.5409756149991729</v>
      </c>
      <c r="HQ85" s="26">
        <v>6.1385673430789396</v>
      </c>
      <c r="HR85" s="26">
        <v>10.463480122358568</v>
      </c>
      <c r="HS85" s="26">
        <v>32.219946348000001</v>
      </c>
      <c r="HT85" s="26">
        <v>7.6134903151073123</v>
      </c>
      <c r="HU85" s="26">
        <v>5.4719653962119486</v>
      </c>
      <c r="HV85" s="26">
        <v>7.3519785819444685</v>
      </c>
      <c r="HW85" s="26">
        <v>32.784161394999998</v>
      </c>
      <c r="HX85" s="26">
        <v>6.7860098439064354</v>
      </c>
      <c r="HY85" s="26">
        <v>4.8772388887824141</v>
      </c>
      <c r="HZ85" s="26">
        <v>4.3932395232455157</v>
      </c>
      <c r="IA85" s="26">
        <v>33.073138716999999</v>
      </c>
      <c r="IB85" s="26">
        <v>6.0983049864299979</v>
      </c>
      <c r="IC85" s="26">
        <v>4.3829718670655957</v>
      </c>
      <c r="ID85" s="26">
        <v>2.2071231191372611</v>
      </c>
      <c r="IE85" s="26">
        <v>33.240480239999997</v>
      </c>
      <c r="IF85" s="26">
        <v>5.5512425418389597</v>
      </c>
      <c r="IG85" s="26">
        <v>3.9897873166854212</v>
      </c>
      <c r="IH85" s="26">
        <v>1.0526916555235672</v>
      </c>
      <c r="II85" s="26">
        <v>33.067201100161576</v>
      </c>
      <c r="IJ85" s="26">
        <v>5.4442625293113522</v>
      </c>
      <c r="IK85" s="26">
        <v>3.912898675285851</v>
      </c>
      <c r="IL85" s="26">
        <v>2.3904980251136898</v>
      </c>
      <c r="IM85" s="27">
        <v>29.339955362000001</v>
      </c>
      <c r="IN85" s="27">
        <v>11.177058029689613</v>
      </c>
      <c r="IO85" s="27">
        <v>8.0331716779825442</v>
      </c>
      <c r="IP85" s="27">
        <v>15.601950155869659</v>
      </c>
      <c r="IQ85" s="27">
        <v>29.434476625999999</v>
      </c>
      <c r="IR85" s="27">
        <v>11.064190547618756</v>
      </c>
      <c r="IS85" s="27">
        <v>7.9520515963001932</v>
      </c>
      <c r="IT85" s="27">
        <v>15.446992053840814</v>
      </c>
      <c r="IU85" s="27">
        <v>29.511027199000001</v>
      </c>
      <c r="IV85" s="27">
        <v>10.876311694193008</v>
      </c>
      <c r="IW85" s="27">
        <v>7.8170193650795534</v>
      </c>
      <c r="IX85" s="27">
        <v>15.140943693206117</v>
      </c>
      <c r="IY85" s="27">
        <v>29.604318275000001</v>
      </c>
      <c r="IZ85" s="27">
        <v>10.698224328737101</v>
      </c>
      <c r="JA85" s="27">
        <v>7.6890244690535337</v>
      </c>
      <c r="JB85" s="27">
        <v>14.890978682683578</v>
      </c>
      <c r="JC85" s="27">
        <v>29.731130454999999</v>
      </c>
      <c r="JD85" s="27">
        <v>10.501370511703131</v>
      </c>
      <c r="JE85" s="27">
        <v>7.5475417547740262</v>
      </c>
      <c r="JF85" s="27">
        <v>14.631706071181522</v>
      </c>
      <c r="JG85" s="27">
        <v>29.889614185999999</v>
      </c>
      <c r="JH85" s="27">
        <v>10.298818035061966</v>
      </c>
      <c r="JI85" s="27">
        <v>7.4019633016303761</v>
      </c>
      <c r="JJ85" s="27">
        <v>14.37549219827762</v>
      </c>
      <c r="JK85" s="27">
        <v>30.099330882</v>
      </c>
      <c r="JL85" s="27">
        <v>10.154844376997922</v>
      </c>
      <c r="JM85" s="27">
        <v>7.2984865987928806</v>
      </c>
      <c r="JN85" s="27">
        <v>14.081096507307024</v>
      </c>
      <c r="JO85" s="27">
        <v>30.378604987999999</v>
      </c>
      <c r="JP85" s="27">
        <v>10.013827217559927</v>
      </c>
      <c r="JQ85" s="27">
        <v>7.1971347897302671</v>
      </c>
      <c r="JR85" s="27">
        <v>13.706511596214558</v>
      </c>
      <c r="JS85" s="27">
        <v>30.639429149999998</v>
      </c>
      <c r="JT85" s="27">
        <v>9.8783249997477736</v>
      </c>
      <c r="JU85" s="27">
        <v>7.0997466778012619</v>
      </c>
      <c r="JV85" s="27">
        <v>13.340763760756991</v>
      </c>
      <c r="JW85" s="27">
        <v>30.921051536</v>
      </c>
      <c r="JX85" s="27">
        <v>9.750280371105152</v>
      </c>
      <c r="JY85" s="27">
        <v>7.0077184820455072</v>
      </c>
      <c r="JZ85" s="27">
        <v>12.962691727757694</v>
      </c>
      <c r="KA85" s="27">
        <v>31.883057834999999</v>
      </c>
      <c r="KB85" s="27">
        <v>9.3209110355431068</v>
      </c>
      <c r="KC85" s="27">
        <v>6.6991222864572677</v>
      </c>
      <c r="KD85" s="27">
        <v>11.695032345680486</v>
      </c>
      <c r="KE85" s="27">
        <v>32.623452364000002</v>
      </c>
      <c r="KF85" s="27">
        <v>8.9326877234374162</v>
      </c>
      <c r="KG85" s="27">
        <v>6.4200985480767461</v>
      </c>
      <c r="KH85" s="27">
        <v>10.344121401961832</v>
      </c>
      <c r="KI85" s="27">
        <v>32.958563491999996</v>
      </c>
      <c r="KJ85" s="27">
        <v>8.6151686166790338</v>
      </c>
      <c r="KK85" s="27">
        <v>6.1918913142183936</v>
      </c>
      <c r="KL85" s="27">
        <v>9.5433129109277388</v>
      </c>
      <c r="KM85" s="27">
        <v>33.177076221999997</v>
      </c>
      <c r="KN85" s="27">
        <v>8.2968295833741799</v>
      </c>
      <c r="KO85" s="27">
        <v>5.9630947830070493</v>
      </c>
      <c r="KP85" s="27">
        <v>8.9734054724495245</v>
      </c>
      <c r="KQ85" s="27">
        <v>33.215140382999998</v>
      </c>
      <c r="KR85" s="27">
        <v>8.1205793977319534</v>
      </c>
      <c r="KS85" s="27">
        <v>5.8364203042864959</v>
      </c>
      <c r="KT85" s="133">
        <v>9.108627060384606</v>
      </c>
      <c r="KU85" s="149">
        <v>29.339955362000001</v>
      </c>
      <c r="KV85" s="149">
        <v>11.177058029689613</v>
      </c>
      <c r="KW85" s="149">
        <v>8.0331716779825442</v>
      </c>
      <c r="KX85" s="149">
        <v>15.601950155869659</v>
      </c>
      <c r="KY85" s="149">
        <v>29.391324697000002</v>
      </c>
      <c r="KZ85" s="149">
        <v>10.975607106251742</v>
      </c>
      <c r="LA85" s="149">
        <v>7.888384932815268</v>
      </c>
      <c r="LB85" s="149">
        <v>15.310358944522921</v>
      </c>
      <c r="LC85" s="149">
        <v>29.485045439</v>
      </c>
      <c r="LD85" s="149">
        <v>10.744430070410678</v>
      </c>
      <c r="LE85" s="149">
        <v>7.7222334453679071</v>
      </c>
      <c r="LF85" s="149">
        <v>14.945663060914505</v>
      </c>
      <c r="LG85" s="149">
        <v>29.631416272999999</v>
      </c>
      <c r="LH85" s="149">
        <v>10.467285485338191</v>
      </c>
      <c r="LI85" s="149">
        <v>7.5230441752042676</v>
      </c>
      <c r="LJ85" s="149">
        <v>14.629554343761644</v>
      </c>
      <c r="LK85" s="149">
        <v>29.839927213999999</v>
      </c>
      <c r="LL85" s="149">
        <v>10.193485725263397</v>
      </c>
      <c r="LM85" s="149">
        <v>7.3262588966248083</v>
      </c>
      <c r="LN85" s="149">
        <v>14.22552337325328</v>
      </c>
      <c r="LO85" s="149">
        <v>30.069990457999999</v>
      </c>
      <c r="LP85" s="149">
        <v>10.002837498820094</v>
      </c>
      <c r="LQ85" s="149">
        <v>7.1892362624885449</v>
      </c>
      <c r="LR85" s="149">
        <v>13.825373518277884</v>
      </c>
      <c r="LS85" s="149">
        <v>30.397066812999999</v>
      </c>
      <c r="LT85" s="149">
        <v>9.6369122843882948</v>
      </c>
      <c r="LU85" s="149">
        <v>6.9262386059473586</v>
      </c>
      <c r="LV85" s="149">
        <v>13.244998408966682</v>
      </c>
      <c r="LW85" s="149">
        <v>31.024892065</v>
      </c>
      <c r="LX85" s="149">
        <v>9.0985144321947349</v>
      </c>
      <c r="LY85" s="149">
        <v>6.5392814687257985</v>
      </c>
      <c r="LZ85" s="149">
        <v>11.997905919237363</v>
      </c>
      <c r="MA85" s="149">
        <v>31.388948955</v>
      </c>
      <c r="MB85" s="149">
        <v>8.7837949532966171</v>
      </c>
      <c r="MC85" s="149">
        <v>6.313086382534232</v>
      </c>
      <c r="MD85" s="149">
        <v>10.85256227839653</v>
      </c>
      <c r="ME85" s="149">
        <v>31.619358175000002</v>
      </c>
      <c r="MF85" s="149">
        <v>8.3758928649863496</v>
      </c>
      <c r="MG85" s="149">
        <v>6.0199191202278231</v>
      </c>
      <c r="MH85" s="149">
        <v>9.714651504928618</v>
      </c>
      <c r="MI85" s="149">
        <v>32.345894680999997</v>
      </c>
      <c r="MJ85" s="149">
        <v>7.4155235843753715</v>
      </c>
      <c r="MK85" s="149">
        <v>5.3296828089448596</v>
      </c>
      <c r="ML85" s="149">
        <v>6.445742375875632</v>
      </c>
      <c r="MM85" s="149">
        <v>32.944459655000003</v>
      </c>
      <c r="MN85" s="149">
        <v>6.5525111459988787</v>
      </c>
      <c r="MO85" s="149">
        <v>4.7094187770952178</v>
      </c>
      <c r="MP85" s="149">
        <v>3.3367609069456137</v>
      </c>
      <c r="MQ85" s="149">
        <v>33.259740225999998</v>
      </c>
      <c r="MR85" s="149">
        <v>5.8229007981042704</v>
      </c>
      <c r="MS85" s="149">
        <v>4.185033454311605</v>
      </c>
      <c r="MT85" s="149">
        <v>0.98098366182291485</v>
      </c>
      <c r="MU85" s="149">
        <v>31.803436593850645</v>
      </c>
      <c r="MV85" s="149">
        <v>5.2361933393384321</v>
      </c>
      <c r="MW85" s="149">
        <v>3.7633552516486701</v>
      </c>
      <c r="MX85" s="149">
        <v>-0.41190478779957118</v>
      </c>
      <c r="MY85" s="149">
        <v>30.856051942381349</v>
      </c>
      <c r="MZ85" s="149">
        <v>5.0802136801221653</v>
      </c>
      <c r="NA85" s="149">
        <v>3.6512495993894518</v>
      </c>
      <c r="NB85" s="149">
        <v>0.64740539075823378</v>
      </c>
      <c r="ND85" s="97"/>
    </row>
    <row r="86" spans="1:368" ht="15" thickBot="1" x14ac:dyDescent="0.35">
      <c r="A86" s="2"/>
      <c r="B86" s="72" t="s">
        <v>529</v>
      </c>
      <c r="C86" s="72" t="s">
        <v>499</v>
      </c>
      <c r="D86" s="72" t="s">
        <v>834</v>
      </c>
      <c r="E86" s="85">
        <v>387062</v>
      </c>
      <c r="F86" s="82">
        <v>389054</v>
      </c>
      <c r="G86" s="20">
        <v>21.061578995736841</v>
      </c>
      <c r="H86" s="20">
        <v>11.91567610690068</v>
      </c>
      <c r="I86" s="20">
        <v>8.6923198239223716</v>
      </c>
      <c r="J86" s="20">
        <v>11.209743298638703</v>
      </c>
      <c r="K86" s="20">
        <v>21.114283134736844</v>
      </c>
      <c r="L86" s="20">
        <v>11.698423664392907</v>
      </c>
      <c r="M86" s="20">
        <v>8.5338371918111964</v>
      </c>
      <c r="N86" s="20">
        <v>10.613928519362938</v>
      </c>
      <c r="O86" s="20">
        <v>21.170886983736843</v>
      </c>
      <c r="P86" s="20">
        <v>11.572812538756207</v>
      </c>
      <c r="Q86" s="20">
        <v>8.4422056244807635</v>
      </c>
      <c r="R86" s="20">
        <v>10.480863661363351</v>
      </c>
      <c r="S86" s="20">
        <v>21.245876942736842</v>
      </c>
      <c r="T86" s="20">
        <v>11.450478539185051</v>
      </c>
      <c r="U86" s="20">
        <v>8.3529646749893427</v>
      </c>
      <c r="V86" s="20">
        <v>10.461593831201354</v>
      </c>
      <c r="W86" s="20">
        <v>21.348760872736843</v>
      </c>
      <c r="X86" s="20">
        <v>11.286244611160594</v>
      </c>
      <c r="Y86" s="20">
        <v>8.2331583110432049</v>
      </c>
      <c r="Z86" s="20">
        <v>10.373710622621314</v>
      </c>
      <c r="AA86" s="20">
        <v>21.477585607736842</v>
      </c>
      <c r="AB86" s="20">
        <v>10.920713707113828</v>
      </c>
      <c r="AC86" s="20">
        <v>7.9665086056469754</v>
      </c>
      <c r="AD86" s="20">
        <v>10.269354816141409</v>
      </c>
      <c r="AE86" s="20">
        <v>21.638316707736841</v>
      </c>
      <c r="AF86" s="20">
        <v>10.769299318327747</v>
      </c>
      <c r="AG86" s="20">
        <v>7.8560539170951325</v>
      </c>
      <c r="AH86" s="20">
        <v>10.169477650345318</v>
      </c>
      <c r="AI86" s="20">
        <v>21.844496526736844</v>
      </c>
      <c r="AJ86" s="20">
        <v>10.7470916995088</v>
      </c>
      <c r="AK86" s="20">
        <v>7.8398537683523983</v>
      </c>
      <c r="AL86" s="20">
        <v>10.069658321600313</v>
      </c>
      <c r="AM86" s="20">
        <v>22.041250086736841</v>
      </c>
      <c r="AN86" s="20">
        <v>10.617041020324388</v>
      </c>
      <c r="AO86" s="20">
        <v>7.7449836085186172</v>
      </c>
      <c r="AP86" s="20">
        <v>9.9180171053978032</v>
      </c>
      <c r="AQ86" s="20">
        <v>22.242919994736845</v>
      </c>
      <c r="AR86" s="20">
        <v>10.449510264073664</v>
      </c>
      <c r="AS86" s="20">
        <v>7.6227722542815259</v>
      </c>
      <c r="AT86" s="20">
        <v>9.7146312837808164</v>
      </c>
      <c r="AU86" s="20">
        <v>22.869509999736842</v>
      </c>
      <c r="AV86" s="20">
        <v>10.006645095528157</v>
      </c>
      <c r="AW86" s="20">
        <v>7.299708279620158</v>
      </c>
      <c r="AX86" s="20">
        <v>8.2967470906586129</v>
      </c>
      <c r="AY86" s="20">
        <v>23.398428057736844</v>
      </c>
      <c r="AZ86" s="20">
        <v>9.4698400246948822</v>
      </c>
      <c r="BA86" s="20">
        <v>6.908116454118634</v>
      </c>
      <c r="BB86" s="20">
        <v>6.0536669091867328</v>
      </c>
      <c r="BC86" s="20">
        <v>23.751629212736844</v>
      </c>
      <c r="BD86" s="20">
        <v>9.0128188536758636</v>
      </c>
      <c r="BE86" s="20">
        <v>6.5747258727398554</v>
      </c>
      <c r="BF86" s="20">
        <v>4.1954959954568594</v>
      </c>
      <c r="BG86" s="20">
        <v>24.015591628736843</v>
      </c>
      <c r="BH86" s="20">
        <v>8.4743325317949125</v>
      </c>
      <c r="BI86" s="20">
        <v>6.1819075980062781</v>
      </c>
      <c r="BJ86" s="20">
        <v>2.0526164061821106</v>
      </c>
      <c r="BK86" s="20">
        <v>24.156789205736843</v>
      </c>
      <c r="BL86" s="20">
        <v>7.9912191326027004</v>
      </c>
      <c r="BM86" s="20">
        <v>5.8294830994443361</v>
      </c>
      <c r="BN86" s="20">
        <v>0.25137640425834462</v>
      </c>
      <c r="BO86" s="23">
        <v>21.018511381736843</v>
      </c>
      <c r="BP86" s="23">
        <v>11.91567610690068</v>
      </c>
      <c r="BQ86" s="23">
        <v>8.6923198239223716</v>
      </c>
      <c r="BR86" s="23">
        <v>11.209743298638703</v>
      </c>
      <c r="BS86" s="23">
        <v>21.059013769736843</v>
      </c>
      <c r="BT86" s="23">
        <v>11.835601031903778</v>
      </c>
      <c r="BU86" s="23">
        <v>8.6339061715577738</v>
      </c>
      <c r="BV86" s="23">
        <v>11.093297535065748</v>
      </c>
      <c r="BW86" s="23">
        <v>21.106837872736843</v>
      </c>
      <c r="BX86" s="23">
        <v>11.698655480876765</v>
      </c>
      <c r="BY86" s="23">
        <v>8.5340062987087055</v>
      </c>
      <c r="BZ86" s="23">
        <v>11.029911286396814</v>
      </c>
      <c r="CA86" s="23">
        <v>21.154853479736843</v>
      </c>
      <c r="CB86" s="23">
        <v>11.636636453667942</v>
      </c>
      <c r="CC86" s="23">
        <v>8.4887642818200924</v>
      </c>
      <c r="CD86" s="23">
        <v>10.969889416883673</v>
      </c>
      <c r="CE86" s="23">
        <v>21.210919239736842</v>
      </c>
      <c r="CF86" s="23">
        <v>11.519871384493177</v>
      </c>
      <c r="CG86" s="23">
        <v>8.4035857895193757</v>
      </c>
      <c r="CH86" s="23">
        <v>10.870617229450085</v>
      </c>
      <c r="CI86" s="23">
        <v>21.286652554736843</v>
      </c>
      <c r="CJ86" s="23">
        <v>11.341504294486962</v>
      </c>
      <c r="CK86" s="23">
        <v>8.2734694806765656</v>
      </c>
      <c r="CL86" s="23">
        <v>10.74373341018044</v>
      </c>
      <c r="CM86" s="23">
        <v>21.382822006736841</v>
      </c>
      <c r="CN86" s="23">
        <v>11.060537218076986</v>
      </c>
      <c r="CO86" s="23">
        <v>8.0685079102010508</v>
      </c>
      <c r="CP86" s="23">
        <v>10.573137797885982</v>
      </c>
      <c r="CQ86" s="23">
        <v>21.495809104736843</v>
      </c>
      <c r="CR86" s="23">
        <v>10.965574687056959</v>
      </c>
      <c r="CS86" s="23">
        <v>7.9992340659382659</v>
      </c>
      <c r="CT86" s="23">
        <v>10.372382374835544</v>
      </c>
      <c r="CU86" s="23">
        <v>21.586972830736844</v>
      </c>
      <c r="CV86" s="23">
        <v>10.882475494945517</v>
      </c>
      <c r="CW86" s="23">
        <v>7.9386143622418972</v>
      </c>
      <c r="CX86" s="23">
        <v>10.200712720378892</v>
      </c>
      <c r="CY86" s="23">
        <v>21.688056862736843</v>
      </c>
      <c r="CZ86" s="23">
        <v>10.805657666612694</v>
      </c>
      <c r="DA86" s="23">
        <v>7.8825768259697115</v>
      </c>
      <c r="DB86" s="23">
        <v>10.020563714963787</v>
      </c>
      <c r="DC86" s="23">
        <v>22.042763487736842</v>
      </c>
      <c r="DD86" s="23">
        <v>10.587116773244546</v>
      </c>
      <c r="DE86" s="23">
        <v>7.7231542868943546</v>
      </c>
      <c r="DF86" s="23">
        <v>9.457015148002915</v>
      </c>
      <c r="DG86" s="23">
        <v>22.447728113736844</v>
      </c>
      <c r="DH86" s="23">
        <v>10.394568182893401</v>
      </c>
      <c r="DI86" s="23">
        <v>7.5826927709919314</v>
      </c>
      <c r="DJ86" s="23">
        <v>8.69921120849801</v>
      </c>
      <c r="DK86" s="23">
        <v>22.851612909736843</v>
      </c>
      <c r="DL86" s="23">
        <v>10.190205506355397</v>
      </c>
      <c r="DM86" s="23">
        <v>7.4336130436978696</v>
      </c>
      <c r="DN86" s="23">
        <v>7.9924970117929579</v>
      </c>
      <c r="DO86" s="23">
        <v>23.274679904736843</v>
      </c>
      <c r="DP86" s="23">
        <v>9.8741540744961327</v>
      </c>
      <c r="DQ86" s="23">
        <v>7.2030579243842157</v>
      </c>
      <c r="DR86" s="23">
        <v>7.3006433568767726</v>
      </c>
      <c r="DS86" s="23">
        <v>23.557167737736844</v>
      </c>
      <c r="DT86" s="23">
        <v>9.7034933936840471</v>
      </c>
      <c r="DU86" s="23">
        <v>7.0785633337560014</v>
      </c>
      <c r="DV86" s="23">
        <v>6.8754541002858183</v>
      </c>
      <c r="DW86" s="25">
        <v>21.081967957736843</v>
      </c>
      <c r="DX86" s="25">
        <v>11.91567610690068</v>
      </c>
      <c r="DY86" s="25">
        <v>8.6923198239223716</v>
      </c>
      <c r="DZ86" s="25">
        <v>11.209743298638703</v>
      </c>
      <c r="EA86" s="25">
        <v>21.126565098736844</v>
      </c>
      <c r="EB86" s="25">
        <v>11.65764675910034</v>
      </c>
      <c r="EC86" s="25">
        <v>8.5040910071169407</v>
      </c>
      <c r="ED86" s="25">
        <v>10.534921608244231</v>
      </c>
      <c r="EE86" s="25">
        <v>21.191855786736841</v>
      </c>
      <c r="EF86" s="25">
        <v>11.509315758466105</v>
      </c>
      <c r="EG86" s="25">
        <v>8.3958856072933834</v>
      </c>
      <c r="EH86" s="25">
        <v>10.398003325375289</v>
      </c>
      <c r="EI86" s="25">
        <v>21.278519028736842</v>
      </c>
      <c r="EJ86" s="25">
        <v>11.347429671260155</v>
      </c>
      <c r="EK86" s="25">
        <v>8.277791960536522</v>
      </c>
      <c r="EL86" s="25">
        <v>10.405606768443917</v>
      </c>
      <c r="EM86" s="25">
        <v>21.394415465736841</v>
      </c>
      <c r="EN86" s="25">
        <v>11.161753224991172</v>
      </c>
      <c r="EO86" s="25">
        <v>8.1423435780645725</v>
      </c>
      <c r="EP86" s="25">
        <v>10.346868831320126</v>
      </c>
      <c r="EQ86" s="25">
        <v>21.536600397736841</v>
      </c>
      <c r="ER86" s="25">
        <v>10.805488903867236</v>
      </c>
      <c r="ES86" s="25">
        <v>7.8824537158964993</v>
      </c>
      <c r="ET86" s="25">
        <v>10.277772580218116</v>
      </c>
      <c r="EU86" s="25">
        <v>21.708305167736842</v>
      </c>
      <c r="EV86" s="25">
        <v>10.71145377446933</v>
      </c>
      <c r="EW86" s="25">
        <v>7.8138563982052984</v>
      </c>
      <c r="EX86" s="25">
        <v>10.244210844663044</v>
      </c>
      <c r="EY86" s="25">
        <v>21.925638417736842</v>
      </c>
      <c r="EZ86" s="25">
        <v>10.61691623997319</v>
      </c>
      <c r="FA86" s="25">
        <v>7.7448925829896726</v>
      </c>
      <c r="FB86" s="25">
        <v>10.215942812943403</v>
      </c>
      <c r="FC86" s="25">
        <v>22.116462590736845</v>
      </c>
      <c r="FD86" s="25">
        <v>10.459023124005421</v>
      </c>
      <c r="FE86" s="25">
        <v>7.6297117531589018</v>
      </c>
      <c r="FF86" s="25">
        <v>10.148051883177985</v>
      </c>
      <c r="FG86" s="25">
        <v>22.313542226736843</v>
      </c>
      <c r="FH86" s="25">
        <v>10.281135598605664</v>
      </c>
      <c r="FI86" s="25">
        <v>7.4999452800197624</v>
      </c>
      <c r="FJ86" s="25">
        <v>9.9723692481718249</v>
      </c>
      <c r="FK86" s="25">
        <v>22.908940215736841</v>
      </c>
      <c r="FL86" s="25">
        <v>9.8069998173124464</v>
      </c>
      <c r="FM86" s="25">
        <v>7.1540698287242064</v>
      </c>
      <c r="FN86" s="25">
        <v>8.7025159736085484</v>
      </c>
      <c r="FO86" s="25">
        <v>23.494005315736842</v>
      </c>
      <c r="FP86" s="25">
        <v>9.2385169557433464</v>
      </c>
      <c r="FQ86" s="25">
        <v>6.7393694959151018</v>
      </c>
      <c r="FR86" s="25">
        <v>6.5406099780075859</v>
      </c>
      <c r="FS86" s="25">
        <v>23.897635033736844</v>
      </c>
      <c r="FT86" s="25">
        <v>8.7415463701817728</v>
      </c>
      <c r="FU86" s="25">
        <v>6.3768363728234592</v>
      </c>
      <c r="FV86" s="25">
        <v>4.7619100186191474</v>
      </c>
      <c r="FW86" s="25">
        <v>24.181639533736842</v>
      </c>
      <c r="FX86" s="25">
        <v>8.1808458620949889</v>
      </c>
      <c r="FY86" s="25">
        <v>5.9678131585298466</v>
      </c>
      <c r="FZ86" s="25">
        <v>2.9606749608100564</v>
      </c>
      <c r="GA86" s="25">
        <v>24.304738203736843</v>
      </c>
      <c r="GB86" s="25">
        <v>7.6715581423932688</v>
      </c>
      <c r="GC86" s="25">
        <v>5.5962948575683304</v>
      </c>
      <c r="GD86" s="25">
        <v>1.3630390084932529</v>
      </c>
      <c r="GE86" s="26">
        <v>21.081967980736842</v>
      </c>
      <c r="GF86" s="26">
        <v>11.91567610690068</v>
      </c>
      <c r="GG86" s="26">
        <v>8.6923198239223716</v>
      </c>
      <c r="GH86" s="26">
        <v>11.209743298638703</v>
      </c>
      <c r="GI86" s="26">
        <v>21.053961238736843</v>
      </c>
      <c r="GJ86" s="26">
        <v>11.744979794939725</v>
      </c>
      <c r="GK86" s="26">
        <v>8.5677992408671351</v>
      </c>
      <c r="GL86" s="26">
        <v>10.95204345569066</v>
      </c>
      <c r="GM86" s="26">
        <v>21.076305051736842</v>
      </c>
      <c r="GN86" s="26">
        <v>11.642233745624775</v>
      </c>
      <c r="GO86" s="26">
        <v>8.4928474283742759</v>
      </c>
      <c r="GP86" s="26">
        <v>10.916017194832891</v>
      </c>
      <c r="GQ86" s="26">
        <v>21.118525656736843</v>
      </c>
      <c r="GR86" s="26">
        <v>11.467437439555374</v>
      </c>
      <c r="GS86" s="26">
        <v>8.3653359566991146</v>
      </c>
      <c r="GT86" s="26">
        <v>10.941745534144248</v>
      </c>
      <c r="GU86" s="26">
        <v>21.197640245736842</v>
      </c>
      <c r="GV86" s="26">
        <v>11.258334457403206</v>
      </c>
      <c r="GW86" s="26">
        <v>8.2127982424564507</v>
      </c>
      <c r="GX86" s="26">
        <v>10.877995353127409</v>
      </c>
      <c r="GY86" s="26">
        <v>21.329340398736843</v>
      </c>
      <c r="GZ86" s="26">
        <v>11.007059638332521</v>
      </c>
      <c r="HA86" s="26">
        <v>8.0294967603193417</v>
      </c>
      <c r="HB86" s="26">
        <v>10.783628757543156</v>
      </c>
      <c r="HC86" s="26">
        <v>21.513824915736841</v>
      </c>
      <c r="HD86" s="26">
        <v>10.882129633705416</v>
      </c>
      <c r="HE86" s="26">
        <v>7.9383620612824979</v>
      </c>
      <c r="HF86" s="26">
        <v>10.565714648961977</v>
      </c>
      <c r="HG86" s="26">
        <v>21.773610222736842</v>
      </c>
      <c r="HH86" s="26">
        <v>10.590770724916368</v>
      </c>
      <c r="HI86" s="26">
        <v>7.7258197937667878</v>
      </c>
      <c r="HJ86" s="26">
        <v>9.8730982650512225</v>
      </c>
      <c r="HK86" s="26">
        <v>21.990568586736842</v>
      </c>
      <c r="HL86" s="26">
        <v>10.444562768479042</v>
      </c>
      <c r="HM86" s="26">
        <v>7.6191631251267813</v>
      </c>
      <c r="HN86" s="26">
        <v>9.1321081490099498</v>
      </c>
      <c r="HO86" s="26">
        <v>22.175327937736842</v>
      </c>
      <c r="HP86" s="26">
        <v>10.30097106128466</v>
      </c>
      <c r="HQ86" s="26">
        <v>7.514414973884759</v>
      </c>
      <c r="HR86" s="26">
        <v>8.3880065661009144</v>
      </c>
      <c r="HS86" s="26">
        <v>22.753357784736842</v>
      </c>
      <c r="HT86" s="26">
        <v>9.6818752335305884</v>
      </c>
      <c r="HU86" s="26">
        <v>7.0627931869029998</v>
      </c>
      <c r="HV86" s="26">
        <v>6.221147103372175</v>
      </c>
      <c r="HW86" s="26">
        <v>23.280134541736842</v>
      </c>
      <c r="HX86" s="26">
        <v>9.0902089900600895</v>
      </c>
      <c r="HY86" s="26">
        <v>6.6311808997675783</v>
      </c>
      <c r="HZ86" s="26">
        <v>4.1626479884632701</v>
      </c>
      <c r="IA86" s="26">
        <v>23.622669926736844</v>
      </c>
      <c r="IB86" s="26">
        <v>8.5794495158376929</v>
      </c>
      <c r="IC86" s="26">
        <v>6.2585889743737377</v>
      </c>
      <c r="ID86" s="26">
        <v>2.4689186602406679</v>
      </c>
      <c r="IE86" s="26">
        <v>23.839241387736841</v>
      </c>
      <c r="IF86" s="26">
        <v>8.130445997709943</v>
      </c>
      <c r="IG86" s="26">
        <v>5.9310471591533265</v>
      </c>
      <c r="IH86" s="26">
        <v>1.410490831768513</v>
      </c>
      <c r="II86" s="26">
        <v>23.839372859736841</v>
      </c>
      <c r="IJ86" s="26">
        <v>8.0309070694870215</v>
      </c>
      <c r="IK86" s="26">
        <v>5.8584348968459432</v>
      </c>
      <c r="IL86" s="26">
        <v>2.2353676482522395</v>
      </c>
      <c r="IM86" s="27">
        <v>21.061578973736843</v>
      </c>
      <c r="IN86" s="27">
        <v>11.91567610690068</v>
      </c>
      <c r="IO86" s="27">
        <v>8.6923198239223716</v>
      </c>
      <c r="IP86" s="27">
        <v>11.209743298638703</v>
      </c>
      <c r="IQ86" s="27">
        <v>21.106475305736843</v>
      </c>
      <c r="IR86" s="27">
        <v>11.804345764088703</v>
      </c>
      <c r="IS86" s="27">
        <v>8.6111058888383027</v>
      </c>
      <c r="IT86" s="27">
        <v>11.078220693336508</v>
      </c>
      <c r="IU86" s="27">
        <v>21.139806328736842</v>
      </c>
      <c r="IV86" s="27">
        <v>11.702469174726335</v>
      </c>
      <c r="IW86" s="27">
        <v>8.5367883352757943</v>
      </c>
      <c r="IX86" s="27">
        <v>11.070210557213983</v>
      </c>
      <c r="IY86" s="27">
        <v>21.177755217736841</v>
      </c>
      <c r="IZ86" s="27">
        <v>11.594097439715007</v>
      </c>
      <c r="JA86" s="27">
        <v>8.4577326633910666</v>
      </c>
      <c r="JB86" s="27">
        <v>11.109373727425194</v>
      </c>
      <c r="JC86" s="27">
        <v>21.236988364736842</v>
      </c>
      <c r="JD86" s="27">
        <v>11.456586209006613</v>
      </c>
      <c r="JE86" s="27">
        <v>8.3574201350901074</v>
      </c>
      <c r="JF86" s="27">
        <v>11.126427117831414</v>
      </c>
      <c r="JG86" s="27">
        <v>21.341200904736844</v>
      </c>
      <c r="JH86" s="27">
        <v>11.071977046001107</v>
      </c>
      <c r="JI86" s="27">
        <v>8.0768531054006338</v>
      </c>
      <c r="JJ86" s="27">
        <v>11.108742709853489</v>
      </c>
      <c r="JK86" s="27">
        <v>21.489136516736842</v>
      </c>
      <c r="JL86" s="27">
        <v>10.94821792347158</v>
      </c>
      <c r="JM86" s="27">
        <v>7.9865725485523607</v>
      </c>
      <c r="JN86" s="27">
        <v>11.053628561339314</v>
      </c>
      <c r="JO86" s="27">
        <v>21.662889235736841</v>
      </c>
      <c r="JP86" s="27">
        <v>10.947666262971566</v>
      </c>
      <c r="JQ86" s="27">
        <v>7.9861701198980981</v>
      </c>
      <c r="JR86" s="27">
        <v>10.978005449668142</v>
      </c>
      <c r="JS86" s="27">
        <v>21.825554251736843</v>
      </c>
      <c r="JT86" s="27">
        <v>10.824005651245615</v>
      </c>
      <c r="JU86" s="27">
        <v>7.8959614253095172</v>
      </c>
      <c r="JV86" s="27">
        <v>10.83716560613283</v>
      </c>
      <c r="JW86" s="27">
        <v>21.997531965736844</v>
      </c>
      <c r="JX86" s="27">
        <v>10.662973324337305</v>
      </c>
      <c r="JY86" s="27">
        <v>7.7784905848033015</v>
      </c>
      <c r="JZ86" s="27">
        <v>10.686234633920069</v>
      </c>
      <c r="KA86" s="27">
        <v>22.587005036736841</v>
      </c>
      <c r="KB86" s="27">
        <v>10.333152586585971</v>
      </c>
      <c r="KC86" s="27">
        <v>7.5378909485446162</v>
      </c>
      <c r="KD86" s="27">
        <v>9.8721336413108141</v>
      </c>
      <c r="KE86" s="27">
        <v>23.111448955736844</v>
      </c>
      <c r="KF86" s="27">
        <v>10.04816739923444</v>
      </c>
      <c r="KG86" s="27">
        <v>7.3299982220794053</v>
      </c>
      <c r="KH86" s="27">
        <v>8.9895542120365626</v>
      </c>
      <c r="KI86" s="27">
        <v>23.455729803736844</v>
      </c>
      <c r="KJ86" s="27">
        <v>9.8128152384167393</v>
      </c>
      <c r="KK86" s="27">
        <v>7.1583120974545569</v>
      </c>
      <c r="KL86" s="27">
        <v>8.3740476207862855</v>
      </c>
      <c r="KM86" s="27">
        <v>23.704121059736842</v>
      </c>
      <c r="KN86" s="27">
        <v>9.5656122279291402</v>
      </c>
      <c r="KO86" s="27">
        <v>6.9779809429890349</v>
      </c>
      <c r="KP86" s="27">
        <v>7.8739380413933162</v>
      </c>
      <c r="KQ86" s="27">
        <v>23.797127373736842</v>
      </c>
      <c r="KR86" s="27">
        <v>9.3714638525528322</v>
      </c>
      <c r="KS86" s="27">
        <v>6.836352406183769</v>
      </c>
      <c r="KT86" s="133">
        <v>7.7350995333268227</v>
      </c>
      <c r="KU86" s="149">
        <v>21.061578973736843</v>
      </c>
      <c r="KV86" s="149">
        <v>11.91567610690068</v>
      </c>
      <c r="KW86" s="149">
        <v>8.6923198239223716</v>
      </c>
      <c r="KX86" s="149">
        <v>11.209743298638703</v>
      </c>
      <c r="KY86" s="149">
        <v>21.067066586736843</v>
      </c>
      <c r="KZ86" s="149">
        <v>11.662480954320454</v>
      </c>
      <c r="LA86" s="149">
        <v>8.5076174852259072</v>
      </c>
      <c r="LB86" s="149">
        <v>10.635114482904063</v>
      </c>
      <c r="LC86" s="149">
        <v>21.117957490736842</v>
      </c>
      <c r="LD86" s="149">
        <v>11.535062722684362</v>
      </c>
      <c r="LE86" s="149">
        <v>8.4146676592283622</v>
      </c>
      <c r="LF86" s="149">
        <v>10.48181100357735</v>
      </c>
      <c r="LG86" s="149">
        <v>21.193196997736841</v>
      </c>
      <c r="LH86" s="149">
        <v>11.349456744397894</v>
      </c>
      <c r="LI86" s="149">
        <v>8.2792706821685673</v>
      </c>
      <c r="LJ86" s="149">
        <v>10.438278353973518</v>
      </c>
      <c r="LK86" s="149">
        <v>21.296933870736844</v>
      </c>
      <c r="LL86" s="149">
        <v>11.129071392549395</v>
      </c>
      <c r="LM86" s="149">
        <v>8.1185026363112769</v>
      </c>
      <c r="LN86" s="149">
        <v>10.313139161720184</v>
      </c>
      <c r="LO86" s="149">
        <v>21.422091909736842</v>
      </c>
      <c r="LP86" s="149">
        <v>10.869333975551108</v>
      </c>
      <c r="LQ86" s="149">
        <v>7.9290278068065465</v>
      </c>
      <c r="LR86" s="149">
        <v>10.180398488064112</v>
      </c>
      <c r="LS86" s="149">
        <v>21.586866170736844</v>
      </c>
      <c r="LT86" s="149">
        <v>10.741072110219374</v>
      </c>
      <c r="LU86" s="149">
        <v>7.8354625617735243</v>
      </c>
      <c r="LV86" s="149">
        <v>9.9151904391212344</v>
      </c>
      <c r="LW86" s="149">
        <v>21.843523259736841</v>
      </c>
      <c r="LX86" s="149">
        <v>10.448840024142223</v>
      </c>
      <c r="LY86" s="149">
        <v>7.6222833235829581</v>
      </c>
      <c r="LZ86" s="149">
        <v>9.1579166508552188</v>
      </c>
      <c r="MA86" s="149">
        <v>22.081336771736844</v>
      </c>
      <c r="MB86" s="149">
        <v>10.270915379893998</v>
      </c>
      <c r="MC86" s="149">
        <v>7.4924897727606501</v>
      </c>
      <c r="MD86" s="149">
        <v>8.3727934449550503</v>
      </c>
      <c r="ME86" s="149">
        <v>22.258228070736841</v>
      </c>
      <c r="MF86" s="149">
        <v>10.120042818470212</v>
      </c>
      <c r="MG86" s="149">
        <v>7.3824303397260085</v>
      </c>
      <c r="MH86" s="149">
        <v>7.5837848869699638</v>
      </c>
      <c r="MI86" s="149">
        <v>22.832425490736842</v>
      </c>
      <c r="MJ86" s="149">
        <v>9.4775189218994917</v>
      </c>
      <c r="MK86" s="149">
        <v>6.9137181027199111</v>
      </c>
      <c r="ML86" s="149">
        <v>5.2571552691775487</v>
      </c>
      <c r="MM86" s="149">
        <v>23.375802900736844</v>
      </c>
      <c r="MN86" s="149">
        <v>8.8581801801630107</v>
      </c>
      <c r="MO86" s="149">
        <v>6.4619191133699534</v>
      </c>
      <c r="MP86" s="149">
        <v>3.0357123928593879</v>
      </c>
      <c r="MQ86" s="149">
        <v>23.746394459736841</v>
      </c>
      <c r="MR86" s="149">
        <v>8.3090271662349302</v>
      </c>
      <c r="MS86" s="149">
        <v>6.0613196352950709</v>
      </c>
      <c r="MT86" s="149">
        <v>1.1584701977911465</v>
      </c>
      <c r="MU86" s="149">
        <v>23.968741597736845</v>
      </c>
      <c r="MV86" s="149">
        <v>7.8227494822934132</v>
      </c>
      <c r="MW86" s="149">
        <v>5.7065868350632813</v>
      </c>
      <c r="MX86" s="149">
        <v>-0.11404324013737721</v>
      </c>
      <c r="MY86" s="149">
        <v>23.976981438736843</v>
      </c>
      <c r="MZ86" s="149">
        <v>7.6862022805887884</v>
      </c>
      <c r="NA86" s="149">
        <v>5.606977552498873</v>
      </c>
      <c r="NB86" s="149">
        <v>0.49628654892517687</v>
      </c>
      <c r="ND86" s="97"/>
    </row>
    <row r="87" spans="1:368" ht="15" thickBot="1" x14ac:dyDescent="0.35">
      <c r="A87" s="2"/>
      <c r="B87" s="72" t="s">
        <v>530</v>
      </c>
      <c r="C87" s="72" t="s">
        <v>499</v>
      </c>
      <c r="D87" s="72" t="s">
        <v>834</v>
      </c>
      <c r="E87" s="85">
        <v>387386</v>
      </c>
      <c r="F87" s="82">
        <v>386308</v>
      </c>
      <c r="G87" s="20">
        <v>30.542517522000001</v>
      </c>
      <c r="H87" s="20">
        <v>13.643454790823212</v>
      </c>
      <c r="I87" s="20">
        <v>9.8058195926285165</v>
      </c>
      <c r="J87" s="20">
        <v>13.607288959891722</v>
      </c>
      <c r="K87" s="20">
        <v>30.650278178000001</v>
      </c>
      <c r="L87" s="20">
        <v>13.369518929774053</v>
      </c>
      <c r="M87" s="20">
        <v>9.6089364955990053</v>
      </c>
      <c r="N87" s="20">
        <v>13.030019029009045</v>
      </c>
      <c r="O87" s="20">
        <v>30.796170505999999</v>
      </c>
      <c r="P87" s="20">
        <v>13.34096534382946</v>
      </c>
      <c r="Q87" s="20">
        <v>9.5884144711713191</v>
      </c>
      <c r="R87" s="20">
        <v>12.749238070089378</v>
      </c>
      <c r="S87" s="20">
        <v>30.980088867999999</v>
      </c>
      <c r="T87" s="20">
        <v>13.215607405956485</v>
      </c>
      <c r="U87" s="20">
        <v>9.4983172529716349</v>
      </c>
      <c r="V87" s="20">
        <v>12.549061097214258</v>
      </c>
      <c r="W87" s="20">
        <v>31.200695840999998</v>
      </c>
      <c r="X87" s="20">
        <v>13.047673942663838</v>
      </c>
      <c r="Y87" s="20">
        <v>9.3776201663568433</v>
      </c>
      <c r="Z87" s="20">
        <v>12.289518104026161</v>
      </c>
      <c r="AA87" s="20">
        <v>31.448688237999999</v>
      </c>
      <c r="AB87" s="20">
        <v>12.789252496472235</v>
      </c>
      <c r="AC87" s="20">
        <v>9.1918875847584154</v>
      </c>
      <c r="AD87" s="20">
        <v>12.023498709733014</v>
      </c>
      <c r="AE87" s="20">
        <v>31.732164054000002</v>
      </c>
      <c r="AF87" s="20">
        <v>12.497703427058932</v>
      </c>
      <c r="AG87" s="20">
        <v>8.9823455280801827</v>
      </c>
      <c r="AH87" s="20">
        <v>11.75768812594071</v>
      </c>
      <c r="AI87" s="20">
        <v>32.077261522000001</v>
      </c>
      <c r="AJ87" s="20">
        <v>12.244275776845727</v>
      </c>
      <c r="AK87" s="20">
        <v>8.8002020859773857</v>
      </c>
      <c r="AL87" s="20">
        <v>11.487146565396984</v>
      </c>
      <c r="AM87" s="20">
        <v>32.341261584000002</v>
      </c>
      <c r="AN87" s="20">
        <v>11.897068702488273</v>
      </c>
      <c r="AO87" s="20">
        <v>8.5506575252607284</v>
      </c>
      <c r="AP87" s="20">
        <v>10.968908224779334</v>
      </c>
      <c r="AQ87" s="20">
        <v>32.591190032</v>
      </c>
      <c r="AR87" s="20">
        <v>11.902725450701304</v>
      </c>
      <c r="AS87" s="20">
        <v>8.5547231415806664</v>
      </c>
      <c r="AT87" s="20">
        <v>10.585209722373648</v>
      </c>
      <c r="AU87" s="20">
        <v>33.245677878999999</v>
      </c>
      <c r="AV87" s="20">
        <v>11.366147236519481</v>
      </c>
      <c r="AW87" s="20">
        <v>8.1690738140261256</v>
      </c>
      <c r="AX87" s="20">
        <v>8.7501029984615073</v>
      </c>
      <c r="AY87" s="20">
        <v>33.783626404000003</v>
      </c>
      <c r="AZ87" s="20">
        <v>10.705317115328477</v>
      </c>
      <c r="BA87" s="20">
        <v>7.6941221944310394</v>
      </c>
      <c r="BB87" s="20">
        <v>6.0116832315963151</v>
      </c>
      <c r="BC87" s="20">
        <v>34.145385845</v>
      </c>
      <c r="BD87" s="20">
        <v>10.142420696857497</v>
      </c>
      <c r="BE87" s="20">
        <v>7.2895574552583966</v>
      </c>
      <c r="BF87" s="20">
        <v>3.9097249326763261</v>
      </c>
      <c r="BG87" s="20">
        <v>34.475821310000001</v>
      </c>
      <c r="BH87" s="20">
        <v>9.5148148100178531</v>
      </c>
      <c r="BI87" s="20">
        <v>6.8384847470642374</v>
      </c>
      <c r="BJ87" s="20">
        <v>1.8552373332164365</v>
      </c>
      <c r="BK87" s="20">
        <v>34.683530177999998</v>
      </c>
      <c r="BL87" s="20">
        <v>9.0279280306685443</v>
      </c>
      <c r="BM87" s="20">
        <v>6.4885496321293807</v>
      </c>
      <c r="BN87" s="20">
        <v>0.43884955238166157</v>
      </c>
      <c r="BO87" s="23">
        <v>30.500604461000002</v>
      </c>
      <c r="BP87" s="23">
        <v>13.643454790823212</v>
      </c>
      <c r="BQ87" s="23">
        <v>9.8058195926285165</v>
      </c>
      <c r="BR87" s="23">
        <v>13.607288959891722</v>
      </c>
      <c r="BS87" s="23">
        <v>30.569962138000001</v>
      </c>
      <c r="BT87" s="23">
        <v>13.551372859611391</v>
      </c>
      <c r="BU87" s="23">
        <v>9.7396384956081867</v>
      </c>
      <c r="BV87" s="23">
        <v>13.365423499819901</v>
      </c>
      <c r="BW87" s="23">
        <v>30.632789162999998</v>
      </c>
      <c r="BX87" s="23">
        <v>13.487188992064825</v>
      </c>
      <c r="BY87" s="23">
        <v>9.6935082862463986</v>
      </c>
      <c r="BZ87" s="23">
        <v>13.218654073441318</v>
      </c>
      <c r="CA87" s="23">
        <v>30.713661350999999</v>
      </c>
      <c r="CB87" s="23">
        <v>13.413621381790502</v>
      </c>
      <c r="CC87" s="23">
        <v>9.640633796223824</v>
      </c>
      <c r="CD87" s="23">
        <v>13.073370261784932</v>
      </c>
      <c r="CE87" s="23">
        <v>30.832638072999998</v>
      </c>
      <c r="CF87" s="23">
        <v>13.267678699366293</v>
      </c>
      <c r="CG87" s="23">
        <v>9.535741916809334</v>
      </c>
      <c r="CH87" s="23">
        <v>12.856194187570098</v>
      </c>
      <c r="CI87" s="23">
        <v>30.985038840000001</v>
      </c>
      <c r="CJ87" s="23">
        <v>13.06222569964298</v>
      </c>
      <c r="CK87" s="23">
        <v>9.3880788006163431</v>
      </c>
      <c r="CL87" s="23">
        <v>12.605137800902893</v>
      </c>
      <c r="CM87" s="23">
        <v>31.168005099999998</v>
      </c>
      <c r="CN87" s="23">
        <v>12.759460922743131</v>
      </c>
      <c r="CO87" s="23">
        <v>9.1704757941344912</v>
      </c>
      <c r="CP87" s="23">
        <v>12.284695336880668</v>
      </c>
      <c r="CQ87" s="23">
        <v>31.373435374</v>
      </c>
      <c r="CR87" s="23">
        <v>12.635390322232491</v>
      </c>
      <c r="CS87" s="23">
        <v>9.0813038106443038</v>
      </c>
      <c r="CT87" s="23">
        <v>11.903907617726892</v>
      </c>
      <c r="CU87" s="23">
        <v>31.499968317</v>
      </c>
      <c r="CV87" s="23">
        <v>12.51657288547112</v>
      </c>
      <c r="CW87" s="23">
        <v>8.9959073793735218</v>
      </c>
      <c r="CX87" s="23">
        <v>11.581584808154624</v>
      </c>
      <c r="CY87" s="23">
        <v>31.632405665</v>
      </c>
      <c r="CZ87" s="23">
        <v>12.411196485950267</v>
      </c>
      <c r="DA87" s="23">
        <v>8.9201712862164388</v>
      </c>
      <c r="DB87" s="23">
        <v>11.247787860030332</v>
      </c>
      <c r="DC87" s="23">
        <v>32.034730275000001</v>
      </c>
      <c r="DD87" s="23">
        <v>12.084471019863045</v>
      </c>
      <c r="DE87" s="23">
        <v>8.6853472606387161</v>
      </c>
      <c r="DF87" s="23">
        <v>10.178647145399115</v>
      </c>
      <c r="DG87" s="23">
        <v>32.418725500999997</v>
      </c>
      <c r="DH87" s="23">
        <v>11.838131950476741</v>
      </c>
      <c r="DI87" s="23">
        <v>8.5082985211476867</v>
      </c>
      <c r="DJ87" s="23">
        <v>9.1505262609516862</v>
      </c>
      <c r="DK87" s="23">
        <v>32.758489759</v>
      </c>
      <c r="DL87" s="23">
        <v>11.559167969384445</v>
      </c>
      <c r="DM87" s="23">
        <v>8.3078016152413916</v>
      </c>
      <c r="DN87" s="23">
        <v>8.2012461214950676</v>
      </c>
      <c r="DO87" s="23">
        <v>33.103864655999999</v>
      </c>
      <c r="DP87" s="23">
        <v>11.205743639980549</v>
      </c>
      <c r="DQ87" s="23">
        <v>8.0537885909074571</v>
      </c>
      <c r="DR87" s="23">
        <v>7.2252522892454465</v>
      </c>
      <c r="DS87" s="23">
        <v>33.378038623999998</v>
      </c>
      <c r="DT87" s="23">
        <v>10.738921593168522</v>
      </c>
      <c r="DU87" s="23">
        <v>7.7182743943141379</v>
      </c>
      <c r="DV87" s="23">
        <v>6.5487368793975378</v>
      </c>
      <c r="DW87" s="25">
        <v>30.558564738000001</v>
      </c>
      <c r="DX87" s="25">
        <v>13.643454790823212</v>
      </c>
      <c r="DY87" s="25">
        <v>9.8058195926285165</v>
      </c>
      <c r="DZ87" s="25">
        <v>13.607288959891722</v>
      </c>
      <c r="EA87" s="25">
        <v>30.696706166999999</v>
      </c>
      <c r="EB87" s="25">
        <v>13.261464378366632</v>
      </c>
      <c r="EC87" s="25">
        <v>9.5312755619492489</v>
      </c>
      <c r="ED87" s="25">
        <v>12.904955335211115</v>
      </c>
      <c r="EE87" s="25">
        <v>30.885822819000001</v>
      </c>
      <c r="EF87" s="25">
        <v>13.229149621201474</v>
      </c>
      <c r="EG87" s="25">
        <v>9.5080503097093043</v>
      </c>
      <c r="EH87" s="25">
        <v>12.54650702325158</v>
      </c>
      <c r="EI87" s="25">
        <v>31.125365544000001</v>
      </c>
      <c r="EJ87" s="25">
        <v>13.058291172672654</v>
      </c>
      <c r="EK87" s="25">
        <v>9.3852509786134206</v>
      </c>
      <c r="EL87" s="25">
        <v>12.288777853810517</v>
      </c>
      <c r="EM87" s="25">
        <v>31.411535289</v>
      </c>
      <c r="EN87" s="25">
        <v>12.85191647402652</v>
      </c>
      <c r="EO87" s="25">
        <v>9.2369254192566945</v>
      </c>
      <c r="EP87" s="25">
        <v>11.967666263512974</v>
      </c>
      <c r="EQ87" s="25">
        <v>31.734713110000001</v>
      </c>
      <c r="ER87" s="25">
        <v>12.543813587257182</v>
      </c>
      <c r="ES87" s="25">
        <v>9.0154858081062788</v>
      </c>
      <c r="ET87" s="25">
        <v>11.638369073006123</v>
      </c>
      <c r="EU87" s="25">
        <v>32.104069404999997</v>
      </c>
      <c r="EV87" s="25">
        <v>12.208116563003392</v>
      </c>
      <c r="EW87" s="25">
        <v>8.7742137470276571</v>
      </c>
      <c r="EX87" s="25">
        <v>11.25250073711652</v>
      </c>
      <c r="EY87" s="25">
        <v>32.549862177000001</v>
      </c>
      <c r="EZ87" s="25">
        <v>11.858420919202388</v>
      </c>
      <c r="FA87" s="25">
        <v>8.5228806024529291</v>
      </c>
      <c r="FB87" s="25">
        <v>10.655379084960934</v>
      </c>
      <c r="FC87" s="25">
        <v>32.855496377000001</v>
      </c>
      <c r="FD87" s="25">
        <v>11.636575114136166</v>
      </c>
      <c r="FE87" s="25">
        <v>8.3634356542918518</v>
      </c>
      <c r="FF87" s="25">
        <v>9.9641872549507795</v>
      </c>
      <c r="FG87" s="25">
        <v>33.070611249999999</v>
      </c>
      <c r="FH87" s="25">
        <v>11.448409947723517</v>
      </c>
      <c r="FI87" s="25">
        <v>8.2281976442901339</v>
      </c>
      <c r="FJ87" s="25">
        <v>9.3910695007350924</v>
      </c>
      <c r="FK87" s="25">
        <v>33.696653761999997</v>
      </c>
      <c r="FL87" s="25">
        <v>10.733567542211006</v>
      </c>
      <c r="FM87" s="25">
        <v>7.7144263324717315</v>
      </c>
      <c r="FN87" s="25">
        <v>7.1869741975441315</v>
      </c>
      <c r="FO87" s="25">
        <v>34.186718941000002</v>
      </c>
      <c r="FP87" s="25">
        <v>9.980973504925732</v>
      </c>
      <c r="FQ87" s="25">
        <v>7.1735221795828981</v>
      </c>
      <c r="FR87" s="25">
        <v>4.497221193159497</v>
      </c>
      <c r="FS87" s="25">
        <v>34.525384934999998</v>
      </c>
      <c r="FT87" s="25">
        <v>9.3572853659650779</v>
      </c>
      <c r="FU87" s="25">
        <v>6.7252652339283445</v>
      </c>
      <c r="FV87" s="25">
        <v>2.6197932757226781</v>
      </c>
      <c r="FW87" s="25">
        <v>34.806694718999999</v>
      </c>
      <c r="FX87" s="25">
        <v>8.7249355395168653</v>
      </c>
      <c r="FY87" s="25">
        <v>6.2707829629311327</v>
      </c>
      <c r="FZ87" s="25">
        <v>1.0459013759723987</v>
      </c>
      <c r="GA87" s="25">
        <v>34.934507035000003</v>
      </c>
      <c r="GB87" s="25">
        <v>8.2651764990949719</v>
      </c>
      <c r="GC87" s="25">
        <v>5.9403450880983266</v>
      </c>
      <c r="GD87" s="25">
        <v>0.38259807989435757</v>
      </c>
      <c r="GE87" s="26">
        <v>30.558564738000001</v>
      </c>
      <c r="GF87" s="26">
        <v>13.643454790823212</v>
      </c>
      <c r="GG87" s="26">
        <v>9.8058195926285165</v>
      </c>
      <c r="GH87" s="26">
        <v>13.607288959891722</v>
      </c>
      <c r="GI87" s="26">
        <v>30.575421866999999</v>
      </c>
      <c r="GJ87" s="26">
        <v>13.403979409325295</v>
      </c>
      <c r="GK87" s="26">
        <v>9.6337039207662905</v>
      </c>
      <c r="GL87" s="26">
        <v>13.381119513427956</v>
      </c>
      <c r="GM87" s="26">
        <v>30.672828555999999</v>
      </c>
      <c r="GN87" s="26">
        <v>13.394254571436296</v>
      </c>
      <c r="GO87" s="26">
        <v>9.6267144882970861</v>
      </c>
      <c r="GP87" s="26">
        <v>13.166723048517131</v>
      </c>
      <c r="GQ87" s="26">
        <v>30.806101014999999</v>
      </c>
      <c r="GR87" s="26">
        <v>13.219210818718146</v>
      </c>
      <c r="GS87" s="26">
        <v>9.5009070966732754</v>
      </c>
      <c r="GT87" s="26">
        <v>12.969024239849727</v>
      </c>
      <c r="GU87" s="26">
        <v>30.996736185</v>
      </c>
      <c r="GV87" s="26">
        <v>13.045588670169325</v>
      </c>
      <c r="GW87" s="26">
        <v>9.37612143995681</v>
      </c>
      <c r="GX87" s="26">
        <v>12.669248678564465</v>
      </c>
      <c r="GY87" s="26">
        <v>31.277628713999999</v>
      </c>
      <c r="GZ87" s="26">
        <v>12.802494357214586</v>
      </c>
      <c r="HA87" s="26">
        <v>9.2014047708011741</v>
      </c>
      <c r="HB87" s="26">
        <v>12.317124907382878</v>
      </c>
      <c r="HC87" s="26">
        <v>31.620773256</v>
      </c>
      <c r="HD87" s="26">
        <v>12.565798927663709</v>
      </c>
      <c r="HE87" s="26">
        <v>9.0312871051394854</v>
      </c>
      <c r="HF87" s="26">
        <v>11.755616113106429</v>
      </c>
      <c r="HG87" s="26">
        <v>32.007193344000001</v>
      </c>
      <c r="HH87" s="26">
        <v>12.217662382515993</v>
      </c>
      <c r="HI87" s="26">
        <v>8.7810745154649386</v>
      </c>
      <c r="HJ87" s="26">
        <v>10.573596807797735</v>
      </c>
      <c r="HK87" s="26">
        <v>32.307757637999998</v>
      </c>
      <c r="HL87" s="26">
        <v>11.813510637956311</v>
      </c>
      <c r="HM87" s="26">
        <v>8.4906026990549233</v>
      </c>
      <c r="HN87" s="26">
        <v>9.3750609112667291</v>
      </c>
      <c r="HO87" s="26">
        <v>32.562410861000004</v>
      </c>
      <c r="HP87" s="26">
        <v>11.54879595620625</v>
      </c>
      <c r="HQ87" s="26">
        <v>8.3003470451492074</v>
      </c>
      <c r="HR87" s="26">
        <v>8.3234649631592461</v>
      </c>
      <c r="HS87" s="26">
        <v>33.166115830000003</v>
      </c>
      <c r="HT87" s="26">
        <v>10.670783923533387</v>
      </c>
      <c r="HU87" s="26">
        <v>7.6693025095424252</v>
      </c>
      <c r="HV87" s="26">
        <v>5.6085712916364017</v>
      </c>
      <c r="HW87" s="26">
        <v>33.787471400000001</v>
      </c>
      <c r="HX87" s="26">
        <v>10.049316510241674</v>
      </c>
      <c r="HY87" s="26">
        <v>7.2226416431513885</v>
      </c>
      <c r="HZ87" s="26">
        <v>3.4586357182602896</v>
      </c>
      <c r="IA87" s="26">
        <v>34.087332019999998</v>
      </c>
      <c r="IB87" s="26">
        <v>9.5070893799338592</v>
      </c>
      <c r="IC87" s="26">
        <v>6.8329323283520758</v>
      </c>
      <c r="ID87" s="26">
        <v>2.0753350087551894</v>
      </c>
      <c r="IE87" s="26">
        <v>34.303878736999998</v>
      </c>
      <c r="IF87" s="26">
        <v>8.9959943821491475</v>
      </c>
      <c r="IG87" s="26">
        <v>6.4655982901770308</v>
      </c>
      <c r="IH87" s="26">
        <v>1.3605357084128045</v>
      </c>
      <c r="II87" s="26">
        <v>34.326000479999998</v>
      </c>
      <c r="IJ87" s="26">
        <v>8.7569418196898798</v>
      </c>
      <c r="IK87" s="26">
        <v>6.2937865066830279</v>
      </c>
      <c r="IL87" s="26">
        <v>1.8795678875383004</v>
      </c>
      <c r="IM87" s="27">
        <v>30.542517522000001</v>
      </c>
      <c r="IN87" s="27">
        <v>13.643454790823212</v>
      </c>
      <c r="IO87" s="27">
        <v>9.8058195926285165</v>
      </c>
      <c r="IP87" s="27">
        <v>13.607288959891722</v>
      </c>
      <c r="IQ87" s="27">
        <v>30.635525758</v>
      </c>
      <c r="IR87" s="27">
        <v>13.461289508704841</v>
      </c>
      <c r="IS87" s="27">
        <v>9.6748938176045467</v>
      </c>
      <c r="IT87" s="27">
        <v>13.239836130143432</v>
      </c>
      <c r="IU87" s="27">
        <v>30.733239078</v>
      </c>
      <c r="IV87" s="27">
        <v>13.434688133863217</v>
      </c>
      <c r="IW87" s="27">
        <v>9.6557748857348642</v>
      </c>
      <c r="IX87" s="27">
        <v>13.063297351185664</v>
      </c>
      <c r="IY87" s="27">
        <v>30.844389884999998</v>
      </c>
      <c r="IZ87" s="27">
        <v>13.320736972127708</v>
      </c>
      <c r="JA87" s="27">
        <v>9.5738759421402833</v>
      </c>
      <c r="JB87" s="27">
        <v>12.961393459335254</v>
      </c>
      <c r="JC87" s="27">
        <v>30.992071128999999</v>
      </c>
      <c r="JD87" s="27">
        <v>13.187366973328752</v>
      </c>
      <c r="JE87" s="27">
        <v>9.478020297998647</v>
      </c>
      <c r="JF87" s="27">
        <v>12.824312819685197</v>
      </c>
      <c r="JG87" s="27">
        <v>31.217041025</v>
      </c>
      <c r="JH87" s="27">
        <v>12.942284525867986</v>
      </c>
      <c r="JI87" s="27">
        <v>9.3018747174279142</v>
      </c>
      <c r="JJ87" s="27">
        <v>12.629649860388589</v>
      </c>
      <c r="JK87" s="27">
        <v>31.508036032</v>
      </c>
      <c r="JL87" s="27">
        <v>12.663298234729927</v>
      </c>
      <c r="JM87" s="27">
        <v>9.1013617768524515</v>
      </c>
      <c r="JN87" s="27">
        <v>12.39620418992642</v>
      </c>
      <c r="JO87" s="27">
        <v>31.822479991000002</v>
      </c>
      <c r="JP87" s="27">
        <v>12.401055651788983</v>
      </c>
      <c r="JQ87" s="27">
        <v>8.9128828690355348</v>
      </c>
      <c r="JR87" s="27">
        <v>12.164222825678424</v>
      </c>
      <c r="JS87" s="27">
        <v>32.057430561000004</v>
      </c>
      <c r="JT87" s="27">
        <v>12.07401698360451</v>
      </c>
      <c r="JU87" s="27">
        <v>8.6778337389436881</v>
      </c>
      <c r="JV87" s="27">
        <v>11.707467564637088</v>
      </c>
      <c r="JW87" s="27">
        <v>32.288915351</v>
      </c>
      <c r="JX87" s="27">
        <v>12.08556034789083</v>
      </c>
      <c r="JY87" s="27">
        <v>8.686130182140742</v>
      </c>
      <c r="JZ87" s="27">
        <v>11.341796826512564</v>
      </c>
      <c r="KA87" s="27">
        <v>32.990596185000001</v>
      </c>
      <c r="KB87" s="27">
        <v>11.685490328513076</v>
      </c>
      <c r="KC87" s="27">
        <v>8.3985919819866055</v>
      </c>
      <c r="KD87" s="27">
        <v>10.202777116708567</v>
      </c>
      <c r="KE87" s="27">
        <v>33.524245233999999</v>
      </c>
      <c r="KF87" s="27">
        <v>11.306085096629715</v>
      </c>
      <c r="KG87" s="27">
        <v>8.1259059714865369</v>
      </c>
      <c r="KH87" s="27">
        <v>8.9660624910642142</v>
      </c>
      <c r="KI87" s="27">
        <v>33.861997955</v>
      </c>
      <c r="KJ87" s="27">
        <v>10.962872392771331</v>
      </c>
      <c r="KK87" s="27">
        <v>7.8792322434952053</v>
      </c>
      <c r="KL87" s="27">
        <v>8.0436682830597945</v>
      </c>
      <c r="KM87" s="27">
        <v>34.139024476000003</v>
      </c>
      <c r="KN87" s="27">
        <v>10.545668889259515</v>
      </c>
      <c r="KO87" s="27">
        <v>7.5793798709420956</v>
      </c>
      <c r="KP87" s="27">
        <v>7.0722486181511286</v>
      </c>
      <c r="KQ87" s="27">
        <v>34.296667372999998</v>
      </c>
      <c r="KR87" s="27">
        <v>10.204988063282119</v>
      </c>
      <c r="KS87" s="27">
        <v>7.3345258534355491</v>
      </c>
      <c r="KT87" s="133">
        <v>6.3875292301575328</v>
      </c>
      <c r="KU87" s="149">
        <v>30.542517522000001</v>
      </c>
      <c r="KV87" s="149">
        <v>13.643454790823212</v>
      </c>
      <c r="KW87" s="149">
        <v>9.8058195926285165</v>
      </c>
      <c r="KX87" s="149">
        <v>13.607288959891722</v>
      </c>
      <c r="KY87" s="149">
        <v>30.600252631</v>
      </c>
      <c r="KZ87" s="149">
        <v>13.369934153504392</v>
      </c>
      <c r="LA87" s="149">
        <v>9.6092349250695985</v>
      </c>
      <c r="LB87" s="149">
        <v>13.104279075909716</v>
      </c>
      <c r="LC87" s="149">
        <v>30.758803114999999</v>
      </c>
      <c r="LD87" s="149">
        <v>13.285560114948824</v>
      </c>
      <c r="LE87" s="149">
        <v>9.5485936422668072</v>
      </c>
      <c r="LF87" s="149">
        <v>12.730292060579428</v>
      </c>
      <c r="LG87" s="149">
        <v>30.966154738</v>
      </c>
      <c r="LH87" s="149">
        <v>13.088975896245795</v>
      </c>
      <c r="LI87" s="149">
        <v>9.4073046936160374</v>
      </c>
      <c r="LJ87" s="149">
        <v>12.397690188534222</v>
      </c>
      <c r="LK87" s="149">
        <v>31.216151883000002</v>
      </c>
      <c r="LL87" s="149">
        <v>12.889095686611562</v>
      </c>
      <c r="LM87" s="149">
        <v>9.2636468513861967</v>
      </c>
      <c r="LN87" s="149">
        <v>11.979668658039573</v>
      </c>
      <c r="LO87" s="149">
        <v>31.493539741999999</v>
      </c>
      <c r="LP87" s="149">
        <v>12.633523218090934</v>
      </c>
      <c r="LQ87" s="149">
        <v>9.079961886135191</v>
      </c>
      <c r="LR87" s="149">
        <v>11.557445682305026</v>
      </c>
      <c r="LS87" s="149">
        <v>31.813328160000001</v>
      </c>
      <c r="LT87" s="149">
        <v>12.385461613752993</v>
      </c>
      <c r="LU87" s="149">
        <v>8.9016751268583594</v>
      </c>
      <c r="LV87" s="149">
        <v>10.910532433979576</v>
      </c>
      <c r="LW87" s="149">
        <v>32.221317354999996</v>
      </c>
      <c r="LX87" s="149">
        <v>12.017259475330031</v>
      </c>
      <c r="LY87" s="149">
        <v>8.6370410002129514</v>
      </c>
      <c r="LZ87" s="149">
        <v>9.6010299453649282</v>
      </c>
      <c r="MA87" s="149">
        <v>32.544302090999999</v>
      </c>
      <c r="MB87" s="149">
        <v>11.612841388068835</v>
      </c>
      <c r="MC87" s="149">
        <v>8.3463777580591731</v>
      </c>
      <c r="MD87" s="149">
        <v>8.3016917004891368</v>
      </c>
      <c r="ME87" s="149">
        <v>32.830903491000001</v>
      </c>
      <c r="MF87" s="149">
        <v>11.3164885226628</v>
      </c>
      <c r="MG87" s="149">
        <v>8.1333831186160381</v>
      </c>
      <c r="MH87" s="149">
        <v>7.1519726336850695</v>
      </c>
      <c r="MI87" s="149">
        <v>33.440179534999999</v>
      </c>
      <c r="MJ87" s="149">
        <v>10.369600267378667</v>
      </c>
      <c r="MK87" s="149">
        <v>7.4528358856717682</v>
      </c>
      <c r="ML87" s="149">
        <v>4.1621720447784014</v>
      </c>
      <c r="MM87" s="149">
        <v>34.002345470000002</v>
      </c>
      <c r="MN87" s="149">
        <v>9.7130988009866677</v>
      </c>
      <c r="MO87" s="149">
        <v>6.9809953555103021</v>
      </c>
      <c r="MP87" s="149">
        <v>1.7724896322693127</v>
      </c>
      <c r="MQ87" s="149">
        <v>34.300508796000003</v>
      </c>
      <c r="MR87" s="149">
        <v>9.1382813118649651</v>
      </c>
      <c r="MS87" s="149">
        <v>6.5678627081396117</v>
      </c>
      <c r="MT87" s="149">
        <v>0.24019429860462793</v>
      </c>
      <c r="MU87" s="149">
        <v>34.491466166999999</v>
      </c>
      <c r="MV87" s="149">
        <v>8.6139024718422803</v>
      </c>
      <c r="MW87" s="149">
        <v>6.1909813109943066</v>
      </c>
      <c r="MX87" s="149">
        <v>-0.54909046561751751</v>
      </c>
      <c r="MY87" s="149">
        <v>34.522158570999999</v>
      </c>
      <c r="MZ87" s="149">
        <v>8.3519444370528895</v>
      </c>
      <c r="NA87" s="149">
        <v>6.0027069135365592</v>
      </c>
      <c r="NB87" s="149">
        <v>-0.13442569270213056</v>
      </c>
      <c r="ND87" s="97"/>
    </row>
    <row r="88" spans="1:368" ht="15" thickBot="1" x14ac:dyDescent="0.35">
      <c r="A88" s="2"/>
      <c r="B88" s="72" t="s">
        <v>531</v>
      </c>
      <c r="C88" s="72" t="s">
        <v>532</v>
      </c>
      <c r="D88" s="72" t="s">
        <v>832</v>
      </c>
      <c r="E88" s="85">
        <v>383606</v>
      </c>
      <c r="F88" s="82">
        <v>402218</v>
      </c>
      <c r="G88" s="20">
        <v>22.235026683927344</v>
      </c>
      <c r="H88" s="20">
        <v>16.041563621858796</v>
      </c>
      <c r="I88" s="20">
        <v>11.702097323394243</v>
      </c>
      <c r="J88" s="20">
        <v>2.4727183675759807</v>
      </c>
      <c r="K88" s="20">
        <v>22.302274653927341</v>
      </c>
      <c r="L88" s="20">
        <v>15.711024598829804</v>
      </c>
      <c r="M88" s="20">
        <v>11.460973708025836</v>
      </c>
      <c r="N88" s="20">
        <v>1.9157368855844226</v>
      </c>
      <c r="O88" s="20">
        <v>22.380881500927345</v>
      </c>
      <c r="P88" s="20">
        <v>15.284987968462554</v>
      </c>
      <c r="Q88" s="20">
        <v>11.150185917670097</v>
      </c>
      <c r="R88" s="20">
        <v>1.4362615835352948</v>
      </c>
      <c r="S88" s="20">
        <v>22.469883524927344</v>
      </c>
      <c r="T88" s="20">
        <v>14.799610118673174</v>
      </c>
      <c r="U88" s="20">
        <v>10.796109533924346</v>
      </c>
      <c r="V88" s="20">
        <v>0.99908863959414163</v>
      </c>
      <c r="W88" s="20">
        <v>22.583462473927344</v>
      </c>
      <c r="X88" s="20">
        <v>14.537775866917171</v>
      </c>
      <c r="Y88" s="20">
        <v>10.605105092657054</v>
      </c>
      <c r="Z88" s="20">
        <v>0.50986569336228627</v>
      </c>
      <c r="AA88" s="20">
        <v>22.688950224927343</v>
      </c>
      <c r="AB88" s="20">
        <v>14.346309321378225</v>
      </c>
      <c r="AC88" s="20">
        <v>10.465432913380354</v>
      </c>
      <c r="AD88" s="20">
        <v>-3.4204114884772707E-4</v>
      </c>
      <c r="AE88" s="20">
        <v>22.807761626927345</v>
      </c>
      <c r="AF88" s="20">
        <v>14.136650068397026</v>
      </c>
      <c r="AG88" s="20">
        <v>10.312489407312594</v>
      </c>
      <c r="AH88" s="20">
        <v>-0.50741605605506379</v>
      </c>
      <c r="AI88" s="20">
        <v>22.948485361927343</v>
      </c>
      <c r="AJ88" s="20">
        <v>13.978525202525578</v>
      </c>
      <c r="AK88" s="20">
        <v>10.197139519153628</v>
      </c>
      <c r="AL88" s="20">
        <v>-0.99260807320817435</v>
      </c>
      <c r="AM88" s="20">
        <v>23.043932955927342</v>
      </c>
      <c r="AN88" s="20">
        <v>13.831991092791375</v>
      </c>
      <c r="AO88" s="20">
        <v>10.09024492622442</v>
      </c>
      <c r="AP88" s="20">
        <v>-1.4970341935519791</v>
      </c>
      <c r="AQ88" s="20">
        <v>23.133113040927341</v>
      </c>
      <c r="AR88" s="20">
        <v>13.684182398189852</v>
      </c>
      <c r="AS88" s="20">
        <v>9.9824205413799181</v>
      </c>
      <c r="AT88" s="20">
        <v>-1.9728953002144074</v>
      </c>
      <c r="AU88" s="20">
        <v>23.439563259927343</v>
      </c>
      <c r="AV88" s="20">
        <v>13.153321120179129</v>
      </c>
      <c r="AW88" s="20">
        <v>9.5951646299899593</v>
      </c>
      <c r="AX88" s="20">
        <v>-3.7871978084857467</v>
      </c>
      <c r="AY88" s="20">
        <v>23.787652534927343</v>
      </c>
      <c r="AZ88" s="20">
        <v>12.581440780214141</v>
      </c>
      <c r="BA88" s="20">
        <v>9.1779858839924664</v>
      </c>
      <c r="BB88" s="20">
        <v>-6.38975189534451</v>
      </c>
      <c r="BC88" s="20">
        <v>24.036160223927343</v>
      </c>
      <c r="BD88" s="20">
        <v>12.279832178288368</v>
      </c>
      <c r="BE88" s="20">
        <v>8.957966608034921</v>
      </c>
      <c r="BF88" s="20">
        <v>-8.2923839688138621</v>
      </c>
      <c r="BG88" s="20">
        <v>24.258017480927343</v>
      </c>
      <c r="BH88" s="20">
        <v>12.157777400316007</v>
      </c>
      <c r="BI88" s="20">
        <v>8.8689293468123562</v>
      </c>
      <c r="BJ88" s="20">
        <v>-10.02745492909407</v>
      </c>
      <c r="BK88" s="20">
        <v>24.386802947927343</v>
      </c>
      <c r="BL88" s="20">
        <v>11.823939061250234</v>
      </c>
      <c r="BM88" s="20">
        <v>8.6253989263298614</v>
      </c>
      <c r="BN88" s="20">
        <v>-11.141195784367543</v>
      </c>
      <c r="BO88" s="23">
        <v>22.217903953927344</v>
      </c>
      <c r="BP88" s="23">
        <v>16.041563621858796</v>
      </c>
      <c r="BQ88" s="23">
        <v>11.702097323394243</v>
      </c>
      <c r="BR88" s="23">
        <v>2.4727183675759807</v>
      </c>
      <c r="BS88" s="23">
        <v>22.280311240927343</v>
      </c>
      <c r="BT88" s="23">
        <v>15.81956877611279</v>
      </c>
      <c r="BU88" s="23">
        <v>11.540155174146909</v>
      </c>
      <c r="BV88" s="23">
        <v>2.1947490790593029</v>
      </c>
      <c r="BW88" s="23">
        <v>22.340844485927342</v>
      </c>
      <c r="BX88" s="23">
        <v>15.514000610627354</v>
      </c>
      <c r="BY88" s="23">
        <v>11.317247451699634</v>
      </c>
      <c r="BZ88" s="23">
        <v>1.9228526359339568</v>
      </c>
      <c r="CA88" s="23">
        <v>22.411055874927342</v>
      </c>
      <c r="CB88" s="23">
        <v>15.206019601988332</v>
      </c>
      <c r="CC88" s="23">
        <v>11.09257959376464</v>
      </c>
      <c r="CD88" s="23">
        <v>1.6598321010722223</v>
      </c>
      <c r="CE88" s="23">
        <v>22.504189787927345</v>
      </c>
      <c r="CF88" s="23">
        <v>14.887079572588441</v>
      </c>
      <c r="CG88" s="23">
        <v>10.859917282761613</v>
      </c>
      <c r="CH88" s="23">
        <v>1.3613823013853121</v>
      </c>
      <c r="CI88" s="23">
        <v>22.612974465927344</v>
      </c>
      <c r="CJ88" s="23">
        <v>14.589148205034798</v>
      </c>
      <c r="CK88" s="23">
        <v>10.642580498082221</v>
      </c>
      <c r="CL88" s="23">
        <v>1.0699022940779486</v>
      </c>
      <c r="CM88" s="23">
        <v>22.749389779927341</v>
      </c>
      <c r="CN88" s="23">
        <v>14.361142824280336</v>
      </c>
      <c r="CO88" s="23">
        <v>10.476253747227924</v>
      </c>
      <c r="CP88" s="23">
        <v>0.71287463716277344</v>
      </c>
      <c r="CQ88" s="23">
        <v>22.911558134927343</v>
      </c>
      <c r="CR88" s="23">
        <v>14.115527339298968</v>
      </c>
      <c r="CS88" s="23">
        <v>10.297080670516864</v>
      </c>
      <c r="CT88" s="23">
        <v>0.29015152000150479</v>
      </c>
      <c r="CU88" s="23">
        <v>22.980833212927344</v>
      </c>
      <c r="CV88" s="23">
        <v>13.905619941648382</v>
      </c>
      <c r="CW88" s="23">
        <v>10.143956146367582</v>
      </c>
      <c r="CX88" s="23">
        <v>-2.5917782028447078E-2</v>
      </c>
      <c r="CY88" s="23">
        <v>23.052598091927344</v>
      </c>
      <c r="CZ88" s="23">
        <v>13.680797389758126</v>
      </c>
      <c r="DA88" s="23">
        <v>9.9799512248567712</v>
      </c>
      <c r="DB88" s="23">
        <v>-0.34659477779186787</v>
      </c>
      <c r="DC88" s="23">
        <v>23.271045077927344</v>
      </c>
      <c r="DD88" s="23">
        <v>13.167522259924503</v>
      </c>
      <c r="DE88" s="23">
        <v>9.6055241637187692</v>
      </c>
      <c r="DF88" s="23">
        <v>-1.0995221983519663</v>
      </c>
      <c r="DG88" s="23">
        <v>23.486384915927342</v>
      </c>
      <c r="DH88" s="23">
        <v>13.063736815280867</v>
      </c>
      <c r="DI88" s="23">
        <v>9.5298141268046219</v>
      </c>
      <c r="DJ88" s="23">
        <v>-1.7442440372124217</v>
      </c>
      <c r="DK88" s="23">
        <v>23.676857361927343</v>
      </c>
      <c r="DL88" s="23">
        <v>13.080464091063668</v>
      </c>
      <c r="DM88" s="23">
        <v>9.5420164416025912</v>
      </c>
      <c r="DN88" s="23">
        <v>-2.314944303505083</v>
      </c>
      <c r="DO88" s="23">
        <v>23.872252767927343</v>
      </c>
      <c r="DP88" s="23">
        <v>13.080367842849842</v>
      </c>
      <c r="DQ88" s="23">
        <v>9.5419462298706232</v>
      </c>
      <c r="DR88" s="23">
        <v>-2.9204155712095314</v>
      </c>
      <c r="DS88" s="23">
        <v>24.021170189927343</v>
      </c>
      <c r="DT88" s="23">
        <v>12.698352044352301</v>
      </c>
      <c r="DU88" s="23">
        <v>9.2632710234835791</v>
      </c>
      <c r="DV88" s="23">
        <v>-3.3364816266018593</v>
      </c>
      <c r="DW88" s="25">
        <v>22.240194420927345</v>
      </c>
      <c r="DX88" s="25">
        <v>16.041563621858796</v>
      </c>
      <c r="DY88" s="25">
        <v>11.702097323394243</v>
      </c>
      <c r="DZ88" s="25">
        <v>2.4727183675759807</v>
      </c>
      <c r="EA88" s="25">
        <v>22.333950663927343</v>
      </c>
      <c r="EB88" s="25">
        <v>15.654438341490721</v>
      </c>
      <c r="EC88" s="25">
        <v>11.419694821119434</v>
      </c>
      <c r="ED88" s="25">
        <v>1.8498298299021556</v>
      </c>
      <c r="EE88" s="25">
        <v>22.443594905927345</v>
      </c>
      <c r="EF88" s="25">
        <v>15.131327468858155</v>
      </c>
      <c r="EG88" s="25">
        <v>11.038092722547782</v>
      </c>
      <c r="EH88" s="25">
        <v>1.3115647049866226</v>
      </c>
      <c r="EI88" s="25">
        <v>22.570258578927344</v>
      </c>
      <c r="EJ88" s="25">
        <v>14.68022400276678</v>
      </c>
      <c r="EK88" s="25">
        <v>10.709019024524443</v>
      </c>
      <c r="EL88" s="25">
        <v>0.8257476631929066</v>
      </c>
      <c r="EM88" s="25">
        <v>22.683451705927343</v>
      </c>
      <c r="EN88" s="25">
        <v>14.487409849269161</v>
      </c>
      <c r="EO88" s="25">
        <v>10.568363784003971</v>
      </c>
      <c r="EP88" s="25">
        <v>0.28134779511763242</v>
      </c>
      <c r="EQ88" s="25">
        <v>22.814938398927342</v>
      </c>
      <c r="ER88" s="25">
        <v>14.187527247684553</v>
      </c>
      <c r="ES88" s="25">
        <v>10.349603601265056</v>
      </c>
      <c r="ET88" s="25">
        <v>-0.28623451016723322</v>
      </c>
      <c r="EU88" s="25">
        <v>22.970990662927342</v>
      </c>
      <c r="EV88" s="25">
        <v>13.916458894103267</v>
      </c>
      <c r="EW88" s="25">
        <v>10.151863011278049</v>
      </c>
      <c r="EX88" s="25">
        <v>-0.95709165059484036</v>
      </c>
      <c r="EY88" s="25">
        <v>23.152691006927341</v>
      </c>
      <c r="EZ88" s="25">
        <v>13.693024830706941</v>
      </c>
      <c r="FA88" s="25">
        <v>9.9888709727923217</v>
      </c>
      <c r="FB88" s="25">
        <v>-1.6682758599903664</v>
      </c>
      <c r="FC88" s="25">
        <v>23.278623291927342</v>
      </c>
      <c r="FD88" s="25">
        <v>13.469069647976832</v>
      </c>
      <c r="FE88" s="25">
        <v>9.8254987850078876</v>
      </c>
      <c r="FF88" s="25">
        <v>-2.3305240922982229</v>
      </c>
      <c r="FG88" s="25">
        <v>23.397886132927344</v>
      </c>
      <c r="FH88" s="25">
        <v>13.246694419405191</v>
      </c>
      <c r="FI88" s="25">
        <v>9.6632791517851349</v>
      </c>
      <c r="FJ88" s="25">
        <v>-2.9757321583205965</v>
      </c>
      <c r="FK88" s="25">
        <v>23.800146961927343</v>
      </c>
      <c r="FL88" s="25">
        <v>12.481053944986362</v>
      </c>
      <c r="FM88" s="25">
        <v>9.1047550853300283</v>
      </c>
      <c r="FN88" s="25">
        <v>-5.1693381348915288</v>
      </c>
      <c r="FO88" s="25">
        <v>24.211610140927345</v>
      </c>
      <c r="FP88" s="25">
        <v>11.945831196882756</v>
      </c>
      <c r="FQ88" s="25">
        <v>8.7143175422299013</v>
      </c>
      <c r="FR88" s="25">
        <v>-7.6702904127476614</v>
      </c>
      <c r="FS88" s="25">
        <v>24.492166155927343</v>
      </c>
      <c r="FT88" s="25">
        <v>11.815846775035268</v>
      </c>
      <c r="FU88" s="25">
        <v>8.6194957162009391</v>
      </c>
      <c r="FV88" s="25">
        <v>-9.2340544663160706</v>
      </c>
      <c r="FW88" s="25">
        <v>24.730075877927344</v>
      </c>
      <c r="FX88" s="25">
        <v>11.590902461340418</v>
      </c>
      <c r="FY88" s="25">
        <v>8.4554019711489072</v>
      </c>
      <c r="FZ88" s="25">
        <v>-10.330607762431619</v>
      </c>
      <c r="GA88" s="25">
        <v>24.844121974927344</v>
      </c>
      <c r="GB88" s="25">
        <v>11.37972631959785</v>
      </c>
      <c r="GC88" s="25">
        <v>8.3013519158486186</v>
      </c>
      <c r="GD88" s="25">
        <v>-10.405463299970123</v>
      </c>
      <c r="GE88" s="26">
        <v>22.240194420927345</v>
      </c>
      <c r="GF88" s="26">
        <v>16.041563621858796</v>
      </c>
      <c r="GG88" s="26">
        <v>11.702097323394243</v>
      </c>
      <c r="GH88" s="26">
        <v>2.4727183675759807</v>
      </c>
      <c r="GI88" s="26">
        <v>22.224158620927344</v>
      </c>
      <c r="GJ88" s="26">
        <v>15.731237996182424</v>
      </c>
      <c r="GK88" s="26">
        <v>11.475719099973444</v>
      </c>
      <c r="GL88" s="26">
        <v>2.225882926171181</v>
      </c>
      <c r="GM88" s="26">
        <v>22.280087086927345</v>
      </c>
      <c r="GN88" s="26">
        <v>15.308892396644103</v>
      </c>
      <c r="GO88" s="26">
        <v>11.167623865219014</v>
      </c>
      <c r="GP88" s="26">
        <v>1.7893042164152853</v>
      </c>
      <c r="GQ88" s="26">
        <v>22.345215747927345</v>
      </c>
      <c r="GR88" s="26">
        <v>15.029125210890653</v>
      </c>
      <c r="GS88" s="26">
        <v>10.96353759827195</v>
      </c>
      <c r="GT88" s="26">
        <v>1.3533313771928626</v>
      </c>
      <c r="GU88" s="26">
        <v>22.405983230927344</v>
      </c>
      <c r="GV88" s="26">
        <v>14.85112772944017</v>
      </c>
      <c r="GW88" s="26">
        <v>10.83369091372467</v>
      </c>
      <c r="GX88" s="26">
        <v>0.83274861257019239</v>
      </c>
      <c r="GY88" s="26">
        <v>22.500363528927345</v>
      </c>
      <c r="GZ88" s="26">
        <v>14.565370578689619</v>
      </c>
      <c r="HA88" s="26">
        <v>10.625235050707538</v>
      </c>
      <c r="HB88" s="26">
        <v>0.27450468184804677</v>
      </c>
      <c r="HC88" s="26">
        <v>22.626838863927343</v>
      </c>
      <c r="HD88" s="26">
        <v>14.115731832993395</v>
      </c>
      <c r="HE88" s="26">
        <v>10.297229845819885</v>
      </c>
      <c r="HF88" s="26">
        <v>-0.56706064928824418</v>
      </c>
      <c r="HG88" s="26">
        <v>22.784944048927343</v>
      </c>
      <c r="HH88" s="26">
        <v>13.906464478900224</v>
      </c>
      <c r="HI88" s="26">
        <v>10.144572224534727</v>
      </c>
      <c r="HJ88" s="26">
        <v>-1.8910412205576144</v>
      </c>
      <c r="HK88" s="26">
        <v>22.917036223927344</v>
      </c>
      <c r="HL88" s="26">
        <v>13.686162455069857</v>
      </c>
      <c r="HM88" s="26">
        <v>9.9838649653065303</v>
      </c>
      <c r="HN88" s="26">
        <v>-3.1747047468092084</v>
      </c>
      <c r="HO88" s="26">
        <v>23.045546969927344</v>
      </c>
      <c r="HP88" s="26">
        <v>13.391625992388347</v>
      </c>
      <c r="HQ88" s="26">
        <v>9.7690047164657798</v>
      </c>
      <c r="HR88" s="26">
        <v>-4.4063720964772095</v>
      </c>
      <c r="HS88" s="26">
        <v>23.435517977927343</v>
      </c>
      <c r="HT88" s="26">
        <v>12.864217202809442</v>
      </c>
      <c r="HU88" s="26">
        <v>9.384267347319545</v>
      </c>
      <c r="HV88" s="26">
        <v>-7.283776630264498</v>
      </c>
      <c r="HW88" s="26">
        <v>23.808567717927342</v>
      </c>
      <c r="HX88" s="26">
        <v>12.250753246112692</v>
      </c>
      <c r="HY88" s="26">
        <v>8.936753931864347</v>
      </c>
      <c r="HZ88" s="26">
        <v>-9.3202420566983406</v>
      </c>
      <c r="IA88" s="26">
        <v>24.053108133927346</v>
      </c>
      <c r="IB88" s="26">
        <v>11.795459522387629</v>
      </c>
      <c r="IC88" s="26">
        <v>8.6046234992361157</v>
      </c>
      <c r="ID88" s="26">
        <v>-10.412508133915896</v>
      </c>
      <c r="IE88" s="26">
        <v>24.231757545927344</v>
      </c>
      <c r="IF88" s="26">
        <v>11.441348446595384</v>
      </c>
      <c r="IG88" s="26">
        <v>8.3463043995589405</v>
      </c>
      <c r="IH88" s="26">
        <v>-10.556548505332941</v>
      </c>
      <c r="II88" s="26">
        <v>24.256073931927343</v>
      </c>
      <c r="IJ88" s="26">
        <v>11.392430399119039</v>
      </c>
      <c r="IK88" s="26">
        <v>8.3106193649867155</v>
      </c>
      <c r="IL88" s="26">
        <v>-9.2666308390269236</v>
      </c>
      <c r="IM88" s="27">
        <v>22.235026683927344</v>
      </c>
      <c r="IN88" s="27">
        <v>16.041563621858796</v>
      </c>
      <c r="IO88" s="27">
        <v>11.702097323394243</v>
      </c>
      <c r="IP88" s="27">
        <v>2.4727183675759807</v>
      </c>
      <c r="IQ88" s="27">
        <v>22.295113433927344</v>
      </c>
      <c r="IR88" s="27">
        <v>15.734043468764495</v>
      </c>
      <c r="IS88" s="27">
        <v>11.477765653162859</v>
      </c>
      <c r="IT88" s="27">
        <v>1.9730405236607247</v>
      </c>
      <c r="IU88" s="27">
        <v>22.353231666927343</v>
      </c>
      <c r="IV88" s="27">
        <v>15.331380866094429</v>
      </c>
      <c r="IW88" s="27">
        <v>11.184028890587195</v>
      </c>
      <c r="IX88" s="27">
        <v>1.5342191984429654</v>
      </c>
      <c r="IY88" s="27">
        <v>22.409589891927343</v>
      </c>
      <c r="IZ88" s="27">
        <v>14.864580754592662</v>
      </c>
      <c r="JA88" s="27">
        <v>10.843504708273601</v>
      </c>
      <c r="JB88" s="27">
        <v>1.153051198073598</v>
      </c>
      <c r="JC88" s="27">
        <v>22.484748579927341</v>
      </c>
      <c r="JD88" s="27">
        <v>14.584384514591699</v>
      </c>
      <c r="JE88" s="27">
        <v>10.639105452226486</v>
      </c>
      <c r="JF88" s="27">
        <v>0.75747230948248401</v>
      </c>
      <c r="JG88" s="27">
        <v>22.591389534927345</v>
      </c>
      <c r="JH88" s="27">
        <v>14.426724341119787</v>
      </c>
      <c r="JI88" s="27">
        <v>10.5240945507033</v>
      </c>
      <c r="JJ88" s="27">
        <v>0.34814978303137423</v>
      </c>
      <c r="JK88" s="27">
        <v>22.718564768927344</v>
      </c>
      <c r="JL88" s="27">
        <v>14.237617769124254</v>
      </c>
      <c r="JM88" s="27">
        <v>10.386143939269777</v>
      </c>
      <c r="JN88" s="27">
        <v>-7.8763780233366276E-2</v>
      </c>
      <c r="JO88" s="27">
        <v>22.848336610927344</v>
      </c>
      <c r="JP88" s="27">
        <v>14.085351346718509</v>
      </c>
      <c r="JQ88" s="27">
        <v>10.275067704054832</v>
      </c>
      <c r="JR88" s="27">
        <v>-0.52920931139462724</v>
      </c>
      <c r="JS88" s="27">
        <v>22.935487728927342</v>
      </c>
      <c r="JT88" s="27">
        <v>13.939899306428966</v>
      </c>
      <c r="JU88" s="27">
        <v>10.168962465720387</v>
      </c>
      <c r="JV88" s="27">
        <v>-1.0435894521675735</v>
      </c>
      <c r="JW88" s="27">
        <v>23.021416684927345</v>
      </c>
      <c r="JX88" s="27">
        <v>13.7834772062787</v>
      </c>
      <c r="JY88" s="27">
        <v>10.054854721448258</v>
      </c>
      <c r="JZ88" s="27">
        <v>-1.5563825471255477</v>
      </c>
      <c r="KA88" s="27">
        <v>23.294860025927342</v>
      </c>
      <c r="KB88" s="27">
        <v>13.398363380154379</v>
      </c>
      <c r="KC88" s="27">
        <v>9.7739195470397853</v>
      </c>
      <c r="KD88" s="27">
        <v>-2.5942448342827582</v>
      </c>
      <c r="KE88" s="27">
        <v>23.579339413927343</v>
      </c>
      <c r="KF88" s="27">
        <v>13.109656630778868</v>
      </c>
      <c r="KG88" s="27">
        <v>9.5633119928915473</v>
      </c>
      <c r="KH88" s="27">
        <v>-3.5117070342153944</v>
      </c>
      <c r="KI88" s="27">
        <v>23.785966110927344</v>
      </c>
      <c r="KJ88" s="27">
        <v>13.092838085146708</v>
      </c>
      <c r="KK88" s="27">
        <v>9.5510430980091741</v>
      </c>
      <c r="KL88" s="27">
        <v>-4.1173770883225096</v>
      </c>
      <c r="KM88" s="27">
        <v>23.982439026927345</v>
      </c>
      <c r="KN88" s="27">
        <v>13.197725798187239</v>
      </c>
      <c r="KO88" s="27">
        <v>9.62755722437252</v>
      </c>
      <c r="KP88" s="27">
        <v>-4.6915853784222392</v>
      </c>
      <c r="KQ88" s="27">
        <v>24.095569787927342</v>
      </c>
      <c r="KR88" s="27">
        <v>13.030658922855935</v>
      </c>
      <c r="KS88" s="27">
        <v>9.5056842648077602</v>
      </c>
      <c r="KT88" s="133">
        <v>-4.9461297254307866</v>
      </c>
      <c r="KU88" s="149">
        <v>22.235026683927344</v>
      </c>
      <c r="KV88" s="149">
        <v>16.041563621858796</v>
      </c>
      <c r="KW88" s="149">
        <v>11.702097323394243</v>
      </c>
      <c r="KX88" s="149">
        <v>2.4727183675759807</v>
      </c>
      <c r="KY88" s="149">
        <v>22.243610127927344</v>
      </c>
      <c r="KZ88" s="149">
        <v>15.703808865215613</v>
      </c>
      <c r="LA88" s="149">
        <v>11.455709930815372</v>
      </c>
      <c r="LB88" s="149">
        <v>2.1197362276980307</v>
      </c>
      <c r="LC88" s="149">
        <v>22.334602944927344</v>
      </c>
      <c r="LD88" s="149">
        <v>15.255105429668438</v>
      </c>
      <c r="LE88" s="149">
        <v>11.12838702165959</v>
      </c>
      <c r="LF88" s="149">
        <v>1.5946630396612882</v>
      </c>
      <c r="LG88" s="149">
        <v>22.449152054927342</v>
      </c>
      <c r="LH88" s="149">
        <v>14.968635187846811</v>
      </c>
      <c r="LI88" s="149">
        <v>10.919410968634121</v>
      </c>
      <c r="LJ88" s="149">
        <v>1.0708105875986895</v>
      </c>
      <c r="LK88" s="149">
        <v>22.560658578927345</v>
      </c>
      <c r="LL88" s="149">
        <v>14.768631384272403</v>
      </c>
      <c r="LM88" s="149">
        <v>10.773510978480573</v>
      </c>
      <c r="LN88" s="149">
        <v>0.46861484890899163</v>
      </c>
      <c r="LO88" s="149">
        <v>22.677803262927345</v>
      </c>
      <c r="LP88" s="149">
        <v>14.474715144987604</v>
      </c>
      <c r="LQ88" s="149">
        <v>10.559103173972659</v>
      </c>
      <c r="LR88" s="149">
        <v>-0.1495660405010355</v>
      </c>
      <c r="LS88" s="149">
        <v>22.821423597927343</v>
      </c>
      <c r="LT88" s="149">
        <v>14.02384590260592</v>
      </c>
      <c r="LU88" s="149">
        <v>10.230200338884559</v>
      </c>
      <c r="LV88" s="149">
        <v>-0.9509852356463</v>
      </c>
      <c r="LW88" s="149">
        <v>23.015794245927342</v>
      </c>
      <c r="LX88" s="149">
        <v>13.797149276054398</v>
      </c>
      <c r="LY88" s="149">
        <v>10.064828306000168</v>
      </c>
      <c r="LZ88" s="149">
        <v>-2.3453646152134162</v>
      </c>
      <c r="MA88" s="149">
        <v>23.158487519927341</v>
      </c>
      <c r="MB88" s="149">
        <v>13.568940233091643</v>
      </c>
      <c r="MC88" s="149">
        <v>9.8983529864004094</v>
      </c>
      <c r="MD88" s="149">
        <v>-3.6658405866775183</v>
      </c>
      <c r="ME88" s="149">
        <v>23.295299427927343</v>
      </c>
      <c r="MF88" s="149">
        <v>13.267030740405394</v>
      </c>
      <c r="MG88" s="149">
        <v>9.6781142148222497</v>
      </c>
      <c r="MH88" s="149">
        <v>-4.9322163036755207</v>
      </c>
      <c r="MI88" s="149">
        <v>23.692351957927343</v>
      </c>
      <c r="MJ88" s="149">
        <v>12.713277381628265</v>
      </c>
      <c r="MK88" s="149">
        <v>9.2741588492283107</v>
      </c>
      <c r="ML88" s="149">
        <v>-7.9026962269997476</v>
      </c>
      <c r="MM88" s="149">
        <v>24.046806458927342</v>
      </c>
      <c r="MN88" s="149">
        <v>12.069472229032558</v>
      </c>
      <c r="MO88" s="149">
        <v>8.8045119537902785</v>
      </c>
      <c r="MP88" s="149">
        <v>-10.073067429802592</v>
      </c>
      <c r="MQ88" s="149">
        <v>24.280488636927345</v>
      </c>
      <c r="MR88" s="149">
        <v>11.585001472040885</v>
      </c>
      <c r="MS88" s="149">
        <v>8.4510972816114496</v>
      </c>
      <c r="MT88" s="149">
        <v>-11.301850153859199</v>
      </c>
      <c r="MU88" s="149">
        <v>24.448985338927343</v>
      </c>
      <c r="MV88" s="149">
        <v>11.213696609678873</v>
      </c>
      <c r="MW88" s="149">
        <v>8.1802355540122136</v>
      </c>
      <c r="MX88" s="149">
        <v>-11.58230085411337</v>
      </c>
      <c r="MY88" s="149">
        <v>24.494786136927345</v>
      </c>
      <c r="MZ88" s="149">
        <v>11.091671802254488</v>
      </c>
      <c r="NA88" s="149">
        <v>8.0912201558871306</v>
      </c>
      <c r="NB88" s="149">
        <v>-10.428813217392243</v>
      </c>
      <c r="ND88" s="97"/>
    </row>
    <row r="89" spans="1:368" ht="15" thickBot="1" x14ac:dyDescent="0.35">
      <c r="A89" s="2"/>
      <c r="B89" s="72" t="s">
        <v>422</v>
      </c>
      <c r="C89" s="72" t="s">
        <v>423</v>
      </c>
      <c r="D89" s="72" t="s">
        <v>824</v>
      </c>
      <c r="E89" s="85">
        <v>382184</v>
      </c>
      <c r="F89" s="82">
        <v>373490</v>
      </c>
      <c r="G89" s="20">
        <v>20.495081967213107</v>
      </c>
      <c r="H89" s="20">
        <v>3.374358974358973</v>
      </c>
      <c r="I89" s="20">
        <v>2.4252182347235687</v>
      </c>
      <c r="J89" s="20">
        <v>15.87604003239327</v>
      </c>
      <c r="K89" s="20">
        <v>18.768523911195981</v>
      </c>
      <c r="L89" s="20">
        <v>3.0900943551496756</v>
      </c>
      <c r="M89" s="20">
        <v>2.2209116558350241</v>
      </c>
      <c r="N89" s="20">
        <v>15.169008406240103</v>
      </c>
      <c r="O89" s="20">
        <v>18.882391052366067</v>
      </c>
      <c r="P89" s="20">
        <v>3.1088417117255873</v>
      </c>
      <c r="Q89" s="20">
        <v>2.234385750134491</v>
      </c>
      <c r="R89" s="20">
        <v>14.697197516270016</v>
      </c>
      <c r="S89" s="20">
        <v>17.688667179265739</v>
      </c>
      <c r="T89" s="20">
        <v>2.9123041779627803</v>
      </c>
      <c r="U89" s="20">
        <v>2.0931303548694666</v>
      </c>
      <c r="V89" s="20">
        <v>14.373851119481952</v>
      </c>
      <c r="W89" s="20">
        <v>16.548354799976149</v>
      </c>
      <c r="X89" s="20">
        <v>2.7245604394022811</v>
      </c>
      <c r="Y89" s="20">
        <v>1.9581952333628423</v>
      </c>
      <c r="Z89" s="20">
        <v>14.010437570685767</v>
      </c>
      <c r="AA89" s="20">
        <v>18.261524961890867</v>
      </c>
      <c r="AB89" s="20">
        <v>3.0066208439280508</v>
      </c>
      <c r="AC89" s="20">
        <v>2.1609175997581822</v>
      </c>
      <c r="AD89" s="20">
        <v>13.652338958796186</v>
      </c>
      <c r="AE89" s="20">
        <v>15.968753040800133</v>
      </c>
      <c r="AF89" s="20">
        <v>2.62913342911959</v>
      </c>
      <c r="AG89" s="20">
        <v>1.8896099621509372</v>
      </c>
      <c r="AH89" s="20">
        <v>10.378531602903404</v>
      </c>
      <c r="AI89" s="20">
        <v>14.79558128614997</v>
      </c>
      <c r="AJ89" s="20">
        <v>2.4359796449531665</v>
      </c>
      <c r="AK89" s="20">
        <v>1.7507865343455833</v>
      </c>
      <c r="AL89" s="20">
        <v>10.094891037429068</v>
      </c>
      <c r="AM89" s="20">
        <v>13.661932836211799</v>
      </c>
      <c r="AN89" s="20">
        <v>2.2493330715490409</v>
      </c>
      <c r="AO89" s="20">
        <v>1.6166399670396114</v>
      </c>
      <c r="AP89" s="20">
        <v>9.6670347297885186</v>
      </c>
      <c r="AQ89" s="20">
        <v>11.534458381916433</v>
      </c>
      <c r="AR89" s="20">
        <v>1.8990606242831376</v>
      </c>
      <c r="AS89" s="20">
        <v>1.3648922624576187</v>
      </c>
      <c r="AT89" s="20">
        <v>8.6069484110153454</v>
      </c>
      <c r="AU89" s="20">
        <v>7.6928732111131328</v>
      </c>
      <c r="AV89" s="20">
        <v>1.2665729173492606</v>
      </c>
      <c r="AW89" s="20">
        <v>0.91031089404054533</v>
      </c>
      <c r="AX89" s="20">
        <v>6.5742795565798708</v>
      </c>
      <c r="AY89" s="20">
        <v>3.551131054297358</v>
      </c>
      <c r="AZ89" s="20">
        <v>0.58466665131481466</v>
      </c>
      <c r="BA89" s="20">
        <v>0.42021143416515777</v>
      </c>
      <c r="BB89" s="20">
        <v>2.6745475917980812</v>
      </c>
      <c r="BC89" s="20">
        <v>2.9074715237882045</v>
      </c>
      <c r="BD89" s="20">
        <v>0.47869301741182313</v>
      </c>
      <c r="BE89" s="20">
        <v>0.34404609689831323</v>
      </c>
      <c r="BF89" s="20">
        <v>4.881610161144323E-2</v>
      </c>
      <c r="BG89" s="20">
        <v>11.035244022754648</v>
      </c>
      <c r="BH89" s="20">
        <v>1.8168687864724253</v>
      </c>
      <c r="BI89" s="20">
        <v>1.3058193702968643</v>
      </c>
      <c r="BJ89" s="20">
        <v>-2.7115341802487904</v>
      </c>
      <c r="BK89" s="20">
        <v>20.829959425972639</v>
      </c>
      <c r="BL89" s="20">
        <v>3.4294939945595972</v>
      </c>
      <c r="BM89" s="20">
        <v>2.4648448593294492</v>
      </c>
      <c r="BN89" s="20">
        <v>-5.0822136452919224</v>
      </c>
      <c r="BO89" s="23">
        <v>20.495081967213107</v>
      </c>
      <c r="BP89" s="23">
        <v>3.374358974358973</v>
      </c>
      <c r="BQ89" s="23">
        <v>2.4252182347235687</v>
      </c>
      <c r="BR89" s="23">
        <v>15.87604003239327</v>
      </c>
      <c r="BS89" s="23">
        <v>18.768984068841476</v>
      </c>
      <c r="BT89" s="23">
        <v>3.0901701165973821</v>
      </c>
      <c r="BU89" s="23">
        <v>2.2209661070792048</v>
      </c>
      <c r="BV89" s="23">
        <v>15.560568993130811</v>
      </c>
      <c r="BW89" s="23">
        <v>16.255223816140585</v>
      </c>
      <c r="BX89" s="23">
        <v>2.6762986579880588</v>
      </c>
      <c r="BY89" s="23">
        <v>1.9235085408042207</v>
      </c>
      <c r="BZ89" s="23">
        <v>15.220901563665709</v>
      </c>
      <c r="CA89" s="23">
        <v>16.329699969042064</v>
      </c>
      <c r="CB89" s="23">
        <v>2.6885605886951844</v>
      </c>
      <c r="CC89" s="23">
        <v>1.9323214318362094</v>
      </c>
      <c r="CD89" s="23">
        <v>14.906648877642247</v>
      </c>
      <c r="CE89" s="23">
        <v>14.813243836911331</v>
      </c>
      <c r="CF89" s="23">
        <v>2.4388876492620546</v>
      </c>
      <c r="CG89" s="23">
        <v>1.752876574299886</v>
      </c>
      <c r="CH89" s="23">
        <v>14.540708916124434</v>
      </c>
      <c r="CI89" s="23">
        <v>14.335051708475172</v>
      </c>
      <c r="CJ89" s="23">
        <v>2.3601569614493534</v>
      </c>
      <c r="CK89" s="23">
        <v>1.6962912787914366</v>
      </c>
      <c r="CL89" s="23">
        <v>14.149617679095794</v>
      </c>
      <c r="CM89" s="23">
        <v>11.082832986448961</v>
      </c>
      <c r="CN89" s="23">
        <v>1.8247039464868735</v>
      </c>
      <c r="CO89" s="23">
        <v>1.3114506540705853</v>
      </c>
      <c r="CP89" s="23">
        <v>11.082832986448961</v>
      </c>
      <c r="CQ89" s="23">
        <v>10.651143431721348</v>
      </c>
      <c r="CR89" s="23">
        <v>1.7536295528610046</v>
      </c>
      <c r="CS89" s="23">
        <v>1.2603680879437482</v>
      </c>
      <c r="CT89" s="23">
        <v>10.651143431721348</v>
      </c>
      <c r="CU89" s="23">
        <v>10.143797151007545</v>
      </c>
      <c r="CV89" s="23">
        <v>1.6700988561712826</v>
      </c>
      <c r="CW89" s="23">
        <v>1.2003329315450246</v>
      </c>
      <c r="CX89" s="23">
        <v>10.143797151007545</v>
      </c>
      <c r="CY89" s="23">
        <v>8.8938503903154444</v>
      </c>
      <c r="CZ89" s="23">
        <v>1.4643046526565238</v>
      </c>
      <c r="DA89" s="23">
        <v>1.0524245854689469</v>
      </c>
      <c r="DB89" s="23">
        <v>8.8938503903154444</v>
      </c>
      <c r="DC89" s="23">
        <v>7.506096734128338</v>
      </c>
      <c r="DD89" s="23">
        <v>1.2358215945528437</v>
      </c>
      <c r="DE89" s="23">
        <v>0.88820931286484706</v>
      </c>
      <c r="DF89" s="23">
        <v>7.506096734128338</v>
      </c>
      <c r="DG89" s="23">
        <v>6.2521280210630517</v>
      </c>
      <c r="DH89" s="23">
        <v>1.0293652072465485</v>
      </c>
      <c r="DI89" s="23">
        <v>0.73982504225964341</v>
      </c>
      <c r="DJ89" s="23">
        <v>6.2521280210630517</v>
      </c>
      <c r="DK89" s="23">
        <v>8.0187055694399643</v>
      </c>
      <c r="DL89" s="23">
        <v>1.3202187307310063</v>
      </c>
      <c r="DM89" s="23">
        <v>0.94886719638377848</v>
      </c>
      <c r="DN89" s="23">
        <v>6.5711934950891475</v>
      </c>
      <c r="DO89" s="23">
        <v>19.997260310030011</v>
      </c>
      <c r="DP89" s="23">
        <v>3.2923964343099343</v>
      </c>
      <c r="DQ89" s="23">
        <v>2.3663101433789153</v>
      </c>
      <c r="DR89" s="23">
        <v>4.9541583517456189</v>
      </c>
      <c r="DS89" s="23">
        <v>27.612777104474546</v>
      </c>
      <c r="DT89" s="23">
        <v>4.5462332074843381</v>
      </c>
      <c r="DU89" s="23">
        <v>3.2674673198311299</v>
      </c>
      <c r="DV89" s="23">
        <v>3.7716383933526743</v>
      </c>
      <c r="DW89" s="25">
        <v>20.495081967213107</v>
      </c>
      <c r="DX89" s="25">
        <v>3.374358974358973</v>
      </c>
      <c r="DY89" s="25">
        <v>2.4252182347235687</v>
      </c>
      <c r="DZ89" s="25">
        <v>15.87604003239327</v>
      </c>
      <c r="EA89" s="25">
        <v>18.803224372143053</v>
      </c>
      <c r="EB89" s="25">
        <v>3.09580752145945</v>
      </c>
      <c r="EC89" s="25">
        <v>2.2250178209519422</v>
      </c>
      <c r="ED89" s="25">
        <v>15.1291544029636</v>
      </c>
      <c r="EE89" s="25">
        <v>18.834262673716879</v>
      </c>
      <c r="EF89" s="25">
        <v>3.100917741151767</v>
      </c>
      <c r="EG89" s="25">
        <v>2.2286906364631034</v>
      </c>
      <c r="EH89" s="25">
        <v>14.681804599078745</v>
      </c>
      <c r="EI89" s="25">
        <v>17.91041793344964</v>
      </c>
      <c r="EJ89" s="25">
        <v>2.948813748827066</v>
      </c>
      <c r="EK89" s="25">
        <v>2.1193705023092688</v>
      </c>
      <c r="EL89" s="25">
        <v>14.430860175957605</v>
      </c>
      <c r="EM89" s="25">
        <v>15.01543091934774</v>
      </c>
      <c r="EN89" s="25">
        <v>2.4721762107428127</v>
      </c>
      <c r="EO89" s="25">
        <v>1.7768017188752903</v>
      </c>
      <c r="EP89" s="25">
        <v>12.183021130074557</v>
      </c>
      <c r="EQ89" s="25">
        <v>16.398806619665951</v>
      </c>
      <c r="ER89" s="25">
        <v>2.6999384717938542</v>
      </c>
      <c r="ES89" s="25">
        <v>1.9404989404454374</v>
      </c>
      <c r="ET89" s="25">
        <v>11.925098774106097</v>
      </c>
      <c r="EU89" s="25">
        <v>13.186252353678453</v>
      </c>
      <c r="EV89" s="25">
        <v>2.1710159070833619</v>
      </c>
      <c r="EW89" s="25">
        <v>1.560351878902785</v>
      </c>
      <c r="EX89" s="25">
        <v>8.8237802727214927</v>
      </c>
      <c r="EY89" s="25">
        <v>12.047660989176332</v>
      </c>
      <c r="EZ89" s="25">
        <v>1.983555520485172</v>
      </c>
      <c r="FA89" s="25">
        <v>1.425620408030565</v>
      </c>
      <c r="FB89" s="25">
        <v>8.653452557297431</v>
      </c>
      <c r="FC89" s="25">
        <v>10.547316318710438</v>
      </c>
      <c r="FD89" s="25">
        <v>1.7365352103679805</v>
      </c>
      <c r="FE89" s="25">
        <v>1.2480820474128744</v>
      </c>
      <c r="FF89" s="25">
        <v>8.4127982959140688</v>
      </c>
      <c r="FG89" s="25">
        <v>7.9146639888967965</v>
      </c>
      <c r="FH89" s="25">
        <v>1.3030890777940745</v>
      </c>
      <c r="FI89" s="25">
        <v>0.93655577754161901</v>
      </c>
      <c r="FJ89" s="25">
        <v>7.2016138777361078</v>
      </c>
      <c r="FK89" s="25">
        <v>3.2903372785979363</v>
      </c>
      <c r="FL89" s="25">
        <v>0.54172894465445109</v>
      </c>
      <c r="FM89" s="25">
        <v>0.38935125896115252</v>
      </c>
      <c r="FN89" s="25">
        <v>3.2903372785979363</v>
      </c>
      <c r="FO89" s="25">
        <v>2.6844262295081971</v>
      </c>
      <c r="FP89" s="25">
        <v>0.44197031039136303</v>
      </c>
      <c r="FQ89" s="25">
        <v>0.31765276430649858</v>
      </c>
      <c r="FR89" s="25">
        <v>2.1700364678895454</v>
      </c>
      <c r="FS89" s="25">
        <v>2.6844262295081971</v>
      </c>
      <c r="FT89" s="25">
        <v>0.44197031039136303</v>
      </c>
      <c r="FU89" s="25">
        <v>0.31765276430649858</v>
      </c>
      <c r="FV89" s="25">
        <v>0.16013542093344313</v>
      </c>
      <c r="FW89" s="25">
        <v>9.7086017750229079</v>
      </c>
      <c r="FX89" s="25">
        <v>1.5984472558067406</v>
      </c>
      <c r="FY89" s="25">
        <v>1.1488355155701211</v>
      </c>
      <c r="FZ89" s="25">
        <v>-1.6190533660908812</v>
      </c>
      <c r="GA89" s="25">
        <v>18.121542421911037</v>
      </c>
      <c r="GB89" s="25">
        <v>2.9835737860636256</v>
      </c>
      <c r="GC89" s="25">
        <v>2.1443532254831683</v>
      </c>
      <c r="GD89" s="25">
        <v>-3.4743373111632252</v>
      </c>
      <c r="GE89" s="26">
        <v>20.495081967213107</v>
      </c>
      <c r="GF89" s="26">
        <v>3.374358974358973</v>
      </c>
      <c r="GG89" s="26">
        <v>2.4252182347235687</v>
      </c>
      <c r="GH89" s="26">
        <v>15.87604003239327</v>
      </c>
      <c r="GI89" s="26">
        <v>19.69520997166698</v>
      </c>
      <c r="GJ89" s="26">
        <v>3.2426661491813378</v>
      </c>
      <c r="GK89" s="26">
        <v>2.3305680082864906</v>
      </c>
      <c r="GL89" s="26">
        <v>15.63820385790671</v>
      </c>
      <c r="GM89" s="26">
        <v>20.559490049452386</v>
      </c>
      <c r="GN89" s="26">
        <v>3.3849632739989084</v>
      </c>
      <c r="GO89" s="26">
        <v>2.4328397536694384</v>
      </c>
      <c r="GP89" s="26">
        <v>15.36117410773883</v>
      </c>
      <c r="GQ89" s="26">
        <v>20.352028437147951</v>
      </c>
      <c r="GR89" s="26">
        <v>3.35080630139278</v>
      </c>
      <c r="GS89" s="26">
        <v>2.4082904649195442</v>
      </c>
      <c r="GT89" s="26">
        <v>15.18050768650718</v>
      </c>
      <c r="GU89" s="26">
        <v>18.262895000317005</v>
      </c>
      <c r="GV89" s="26">
        <v>3.006846410308603</v>
      </c>
      <c r="GW89" s="26">
        <v>2.1610797187572017</v>
      </c>
      <c r="GX89" s="26">
        <v>14.921283402207621</v>
      </c>
      <c r="GY89" s="26">
        <v>18.005102700959952</v>
      </c>
      <c r="GZ89" s="26">
        <v>2.9644028738422596</v>
      </c>
      <c r="HA89" s="26">
        <v>2.1305747134016628</v>
      </c>
      <c r="HB89" s="26">
        <v>13.929814885367385</v>
      </c>
      <c r="HC89" s="26">
        <v>14.457739088003349</v>
      </c>
      <c r="HD89" s="26">
        <v>2.3803565030180951</v>
      </c>
      <c r="HE89" s="26">
        <v>1.7108090870382238</v>
      </c>
      <c r="HF89" s="26">
        <v>10.618660629021001</v>
      </c>
      <c r="HG89" s="26">
        <v>13.361801874936313</v>
      </c>
      <c r="HH89" s="26">
        <v>2.1999187972229826</v>
      </c>
      <c r="HI89" s="26">
        <v>1.5811249551331041</v>
      </c>
      <c r="HJ89" s="26">
        <v>9.7795122434160433</v>
      </c>
      <c r="HK89" s="26">
        <v>12.406778587836488</v>
      </c>
      <c r="HL89" s="26">
        <v>2.0426814948934569</v>
      </c>
      <c r="HM89" s="26">
        <v>1.4681154100058698</v>
      </c>
      <c r="HN89" s="26">
        <v>8.8315805141515824</v>
      </c>
      <c r="HO89" s="26">
        <v>10.345719956178993</v>
      </c>
      <c r="HP89" s="26">
        <v>1.7033439064154345</v>
      </c>
      <c r="HQ89" s="26">
        <v>1.2242268037379604</v>
      </c>
      <c r="HR89" s="26">
        <v>6.6604482210993794</v>
      </c>
      <c r="HS89" s="26">
        <v>12.977912907898105</v>
      </c>
      <c r="HT89" s="26">
        <v>2.1367144058887568</v>
      </c>
      <c r="HU89" s="26">
        <v>1.5356987146106391</v>
      </c>
      <c r="HV89" s="26">
        <v>3.240681260488838</v>
      </c>
      <c r="HW89" s="26">
        <v>8.1238710763731348</v>
      </c>
      <c r="HX89" s="26">
        <v>1.337533429578303</v>
      </c>
      <c r="HY89" s="26">
        <v>0.96131161136520127</v>
      </c>
      <c r="HZ89" s="26">
        <v>0.50931264397365794</v>
      </c>
      <c r="IA89" s="26">
        <v>5.0989108004242025</v>
      </c>
      <c r="IB89" s="26">
        <v>0.83949678495513191</v>
      </c>
      <c r="IC89" s="26">
        <v>0.60336286872138967</v>
      </c>
      <c r="ID89" s="26">
        <v>-1.5725458754262291</v>
      </c>
      <c r="IE89" s="26">
        <v>21.052618803287604</v>
      </c>
      <c r="IF89" s="26">
        <v>3.4661531632943152</v>
      </c>
      <c r="IG89" s="26">
        <v>2.491192525704256</v>
      </c>
      <c r="IH89" s="26">
        <v>-2.8964645134793301</v>
      </c>
      <c r="II89" s="26">
        <v>20.088397218196455</v>
      </c>
      <c r="IJ89" s="26">
        <v>3.3074014313359887</v>
      </c>
      <c r="IK89" s="26">
        <v>2.3770945301842556</v>
      </c>
      <c r="IL89" s="26">
        <v>-2.0585571471367388</v>
      </c>
      <c r="IM89" s="27">
        <v>20.495081967213107</v>
      </c>
      <c r="IN89" s="27">
        <v>3.374358974358973</v>
      </c>
      <c r="IO89" s="27">
        <v>2.4252182347235687</v>
      </c>
      <c r="IP89" s="27">
        <v>15.87604003239327</v>
      </c>
      <c r="IQ89" s="27">
        <v>19.158814043751569</v>
      </c>
      <c r="IR89" s="27">
        <v>3.1543526495785312</v>
      </c>
      <c r="IS89" s="27">
        <v>2.2670953572625527</v>
      </c>
      <c r="IT89" s="27">
        <v>15.514236657130166</v>
      </c>
      <c r="IU89" s="27">
        <v>19.441940988088227</v>
      </c>
      <c r="IV89" s="27">
        <v>3.2009673421683722</v>
      </c>
      <c r="IW89" s="27">
        <v>2.3005982546525354</v>
      </c>
      <c r="IX89" s="27">
        <v>15.182639154414563</v>
      </c>
      <c r="IY89" s="27">
        <v>18.361583961161678</v>
      </c>
      <c r="IZ89" s="27">
        <v>3.0230947952249996</v>
      </c>
      <c r="JA89" s="27">
        <v>2.1727577529211684</v>
      </c>
      <c r="JB89" s="27">
        <v>14.966693776358653</v>
      </c>
      <c r="JC89" s="27">
        <v>17.366177024615972</v>
      </c>
      <c r="JD89" s="27">
        <v>2.8592086329327242</v>
      </c>
      <c r="JE89" s="27">
        <v>2.0549695412251685</v>
      </c>
      <c r="JF89" s="27">
        <v>14.752099003271862</v>
      </c>
      <c r="JG89" s="27">
        <v>19.237660535176996</v>
      </c>
      <c r="JH89" s="27">
        <v>3.167334123200531</v>
      </c>
      <c r="JI89" s="27">
        <v>2.2764253979549891</v>
      </c>
      <c r="JJ89" s="27">
        <v>14.491432268333853</v>
      </c>
      <c r="JK89" s="27">
        <v>17.065939991404029</v>
      </c>
      <c r="JL89" s="27">
        <v>2.8097768946711086</v>
      </c>
      <c r="JM89" s="27">
        <v>2.0194419776443175</v>
      </c>
      <c r="JN89" s="27">
        <v>11.262150466070384</v>
      </c>
      <c r="JO89" s="27">
        <v>16.19270509296803</v>
      </c>
      <c r="JP89" s="27">
        <v>2.6660054269124149</v>
      </c>
      <c r="JQ89" s="27">
        <v>1.9161105929603295</v>
      </c>
      <c r="JR89" s="27">
        <v>11.024843009778134</v>
      </c>
      <c r="JS89" s="27">
        <v>14.751335196672425</v>
      </c>
      <c r="JT89" s="27">
        <v>2.4286948636896568</v>
      </c>
      <c r="JU89" s="27">
        <v>1.7455508186169117</v>
      </c>
      <c r="JV89" s="27">
        <v>10.613014536714626</v>
      </c>
      <c r="JW89" s="27">
        <v>12.786316533593082</v>
      </c>
      <c r="JX89" s="27">
        <v>2.1051695237494683</v>
      </c>
      <c r="JY89" s="27">
        <v>1.5130267867103357</v>
      </c>
      <c r="JZ89" s="27">
        <v>9.5435445938092656</v>
      </c>
      <c r="KA89" s="27">
        <v>9.7909503314226978</v>
      </c>
      <c r="KB89" s="27">
        <v>1.6120053177241149</v>
      </c>
      <c r="KC89" s="27">
        <v>1.1585799616232484</v>
      </c>
      <c r="KD89" s="27">
        <v>8.2496648044050822</v>
      </c>
      <c r="KE89" s="27">
        <v>7.6283351565834678</v>
      </c>
      <c r="KF89" s="27">
        <v>1.2559472187627301</v>
      </c>
      <c r="KG89" s="27">
        <v>0.90267399525042002</v>
      </c>
      <c r="KH89" s="27">
        <v>6.1407002550168883</v>
      </c>
      <c r="KI89" s="27">
        <v>8.3007916670828319</v>
      </c>
      <c r="KJ89" s="27">
        <v>1.3666620558489952</v>
      </c>
      <c r="KK89" s="27">
        <v>0.98224692859758056</v>
      </c>
      <c r="KL89" s="27">
        <v>4.6404834851304351</v>
      </c>
      <c r="KM89" s="27">
        <v>18.900761884632249</v>
      </c>
      <c r="KN89" s="27">
        <v>3.1118663291837168</v>
      </c>
      <c r="KO89" s="27">
        <v>2.2365596022552223</v>
      </c>
      <c r="KP89" s="27">
        <v>3.2801159516569669</v>
      </c>
      <c r="KQ89" s="27">
        <v>30.292639046010414</v>
      </c>
      <c r="KR89" s="27">
        <v>4.9874520426629836</v>
      </c>
      <c r="KS89" s="27">
        <v>3.5845799841059853</v>
      </c>
      <c r="KT89" s="133">
        <v>2.5500630114433704</v>
      </c>
      <c r="KU89" s="149">
        <v>20.495081967213107</v>
      </c>
      <c r="KV89" s="149">
        <v>3.374358974358973</v>
      </c>
      <c r="KW89" s="149">
        <v>2.4252182347235687</v>
      </c>
      <c r="KX89" s="149">
        <v>15.87604003239327</v>
      </c>
      <c r="KY89" s="149">
        <v>19.26830896336936</v>
      </c>
      <c r="KZ89" s="149">
        <v>3.1723801532133087</v>
      </c>
      <c r="LA89" s="149">
        <v>2.2800520790795948</v>
      </c>
      <c r="LB89" s="149">
        <v>15.28246145320302</v>
      </c>
      <c r="LC89" s="149">
        <v>19.838623435131797</v>
      </c>
      <c r="LD89" s="149">
        <v>3.2662780824373536</v>
      </c>
      <c r="LE89" s="149">
        <v>2.3475383696276229</v>
      </c>
      <c r="LF89" s="149">
        <v>14.808194556284842</v>
      </c>
      <c r="LG89" s="149">
        <v>19.479789831970088</v>
      </c>
      <c r="LH89" s="149">
        <v>3.2071988657224706</v>
      </c>
      <c r="LI89" s="149">
        <v>2.3050769733272074</v>
      </c>
      <c r="LJ89" s="149">
        <v>14.465301373976292</v>
      </c>
      <c r="LK89" s="149">
        <v>17.185214409132751</v>
      </c>
      <c r="LL89" s="149">
        <v>2.8294145181028276</v>
      </c>
      <c r="LM89" s="149">
        <v>2.0335559242620715</v>
      </c>
      <c r="LN89" s="149">
        <v>14.065742872520573</v>
      </c>
      <c r="LO89" s="149">
        <v>16.838158626659812</v>
      </c>
      <c r="LP89" s="149">
        <v>2.7722744297604547</v>
      </c>
      <c r="LQ89" s="149">
        <v>1.9924882177036829</v>
      </c>
      <c r="LR89" s="149">
        <v>12.99131372143469</v>
      </c>
      <c r="LS89" s="149">
        <v>13.163718527322988</v>
      </c>
      <c r="LT89" s="149">
        <v>2.1673058843905593</v>
      </c>
      <c r="LU89" s="149">
        <v>1.5576854125445243</v>
      </c>
      <c r="LV89" s="149">
        <v>9.5806295635743695</v>
      </c>
      <c r="LW89" s="149">
        <v>11.860819609451015</v>
      </c>
      <c r="LX89" s="149">
        <v>1.9527935119474005</v>
      </c>
      <c r="LY89" s="149">
        <v>1.4035111468021571</v>
      </c>
      <c r="LZ89" s="149">
        <v>8.5886441512142149</v>
      </c>
      <c r="MA89" s="149">
        <v>10.752664657095417</v>
      </c>
      <c r="MB89" s="149">
        <v>1.7703442485366272</v>
      </c>
      <c r="MC89" s="149">
        <v>1.2723812688318534</v>
      </c>
      <c r="MD89" s="149">
        <v>7.528537284367804</v>
      </c>
      <c r="ME89" s="149">
        <v>8.6457745058811621</v>
      </c>
      <c r="MF89" s="149">
        <v>1.42346084982119</v>
      </c>
      <c r="MG89" s="149">
        <v>1.0230693401721649</v>
      </c>
      <c r="MH89" s="149">
        <v>5.2486984408072459</v>
      </c>
      <c r="MI89" s="149">
        <v>10.915334557442126</v>
      </c>
      <c r="MJ89" s="149">
        <v>1.7971266072981638</v>
      </c>
      <c r="MK89" s="149">
        <v>1.2916302774082826</v>
      </c>
      <c r="ML89" s="149">
        <v>1.5196347350892054</v>
      </c>
      <c r="MM89" s="149">
        <v>5.6379310627162056</v>
      </c>
      <c r="MN89" s="149">
        <v>0.92824236120293802</v>
      </c>
      <c r="MO89" s="149">
        <v>0.66714606173751412</v>
      </c>
      <c r="MP89" s="149">
        <v>-1.4465559608848082</v>
      </c>
      <c r="MQ89" s="149">
        <v>2.8311704121615904</v>
      </c>
      <c r="MR89" s="149">
        <v>0.46613062116560594</v>
      </c>
      <c r="MS89" s="149">
        <v>0.3350172553673269</v>
      </c>
      <c r="MT89" s="149">
        <v>-3.7439870644698274</v>
      </c>
      <c r="MU89" s="149">
        <v>18.058152884809942</v>
      </c>
      <c r="MV89" s="149">
        <v>2.9731371821144577</v>
      </c>
      <c r="MW89" s="149">
        <v>2.1368522327321178</v>
      </c>
      <c r="MX89" s="149">
        <v>-5.3148546040212139</v>
      </c>
      <c r="MY89" s="149">
        <v>16.860614471538671</v>
      </c>
      <c r="MZ89" s="149">
        <v>2.7759716133977297</v>
      </c>
      <c r="NA89" s="149">
        <v>1.9951454563799398</v>
      </c>
      <c r="NB89" s="149">
        <v>-4.7638914151094767</v>
      </c>
      <c r="ND89" s="97"/>
    </row>
    <row r="90" spans="1:368" ht="15" thickBot="1" x14ac:dyDescent="0.35">
      <c r="A90" s="2"/>
      <c r="B90" s="72" t="s">
        <v>533</v>
      </c>
      <c r="C90" s="72" t="s">
        <v>534</v>
      </c>
      <c r="D90" s="72" t="s">
        <v>824</v>
      </c>
      <c r="E90" s="85">
        <v>381030</v>
      </c>
      <c r="F90" s="82">
        <v>396165</v>
      </c>
      <c r="G90" s="20">
        <v>25.633443884999998</v>
      </c>
      <c r="H90" s="20">
        <v>9.4013562026326269</v>
      </c>
      <c r="I90" s="20">
        <v>6.858158459390582</v>
      </c>
      <c r="J90" s="20">
        <v>10.513827907206545</v>
      </c>
      <c r="K90" s="20">
        <v>25.694890237999999</v>
      </c>
      <c r="L90" s="20">
        <v>8.978261040946407</v>
      </c>
      <c r="M90" s="20">
        <v>6.5495164294850419</v>
      </c>
      <c r="N90" s="20">
        <v>7.9919476090242263</v>
      </c>
      <c r="O90" s="20">
        <v>25.827286636</v>
      </c>
      <c r="P90" s="20">
        <v>8.7374116712775187</v>
      </c>
      <c r="Q90" s="20">
        <v>6.373820167538172</v>
      </c>
      <c r="R90" s="20">
        <v>7.0656296847890303</v>
      </c>
      <c r="S90" s="20">
        <v>25.958986185000001</v>
      </c>
      <c r="T90" s="20">
        <v>8.6692552218563108</v>
      </c>
      <c r="U90" s="20">
        <v>6.3241009865939164</v>
      </c>
      <c r="V90" s="20">
        <v>6.7524625529205853</v>
      </c>
      <c r="W90" s="20">
        <v>26.098880328</v>
      </c>
      <c r="X90" s="20">
        <v>8.5930915114423918</v>
      </c>
      <c r="Y90" s="20">
        <v>6.2685406202366112</v>
      </c>
      <c r="Z90" s="20">
        <v>6.4495420520907043</v>
      </c>
      <c r="AA90" s="20">
        <v>26.269207399999999</v>
      </c>
      <c r="AB90" s="20">
        <v>8.5116295137630491</v>
      </c>
      <c r="AC90" s="20">
        <v>6.2091152270846122</v>
      </c>
      <c r="AD90" s="20">
        <v>6.1407043964295145</v>
      </c>
      <c r="AE90" s="20">
        <v>26.481404118</v>
      </c>
      <c r="AF90" s="20">
        <v>8.4126206788979196</v>
      </c>
      <c r="AG90" s="20">
        <v>6.1368896605015104</v>
      </c>
      <c r="AH90" s="20">
        <v>5.8348183563068208</v>
      </c>
      <c r="AI90" s="20">
        <v>26.753906407999999</v>
      </c>
      <c r="AJ90" s="20">
        <v>8.3112718225554705</v>
      </c>
      <c r="AK90" s="20">
        <v>6.0629570808296664</v>
      </c>
      <c r="AL90" s="20">
        <v>5.5203678850255109</v>
      </c>
      <c r="AM90" s="20">
        <v>27.063401473999999</v>
      </c>
      <c r="AN90" s="20">
        <v>8.1869448859960521</v>
      </c>
      <c r="AO90" s="20">
        <v>5.9722623115519813</v>
      </c>
      <c r="AP90" s="20">
        <v>5.1192085960809539</v>
      </c>
      <c r="AQ90" s="20">
        <v>27.34619404</v>
      </c>
      <c r="AR90" s="20">
        <v>8.0624716980943099</v>
      </c>
      <c r="AS90" s="20">
        <v>5.8814608539562574</v>
      </c>
      <c r="AT90" s="20">
        <v>4.7174620552683137</v>
      </c>
      <c r="AU90" s="20">
        <v>28.218111853</v>
      </c>
      <c r="AV90" s="20">
        <v>7.7507402858061996</v>
      </c>
      <c r="AW90" s="20">
        <v>5.6540571287742658</v>
      </c>
      <c r="AX90" s="20">
        <v>3.4948018929030269</v>
      </c>
      <c r="AY90" s="20">
        <v>28.947098536999999</v>
      </c>
      <c r="AZ90" s="20">
        <v>7.4725070787005672</v>
      </c>
      <c r="BA90" s="20">
        <v>5.4510898778939589</v>
      </c>
      <c r="BB90" s="20">
        <v>1.9551673150341671</v>
      </c>
      <c r="BC90" s="20">
        <v>29.401154857000002</v>
      </c>
      <c r="BD90" s="20">
        <v>7.3828649775330355</v>
      </c>
      <c r="BE90" s="20">
        <v>5.3856972131348577</v>
      </c>
      <c r="BF90" s="20">
        <v>0.64967806431882025</v>
      </c>
      <c r="BG90" s="20">
        <v>29.698347914999999</v>
      </c>
      <c r="BH90" s="20">
        <v>7.4742886859617146</v>
      </c>
      <c r="BI90" s="20">
        <v>5.4523895355865299</v>
      </c>
      <c r="BJ90" s="20">
        <v>-0.72019156150020081</v>
      </c>
      <c r="BK90" s="20">
        <v>29.82718624</v>
      </c>
      <c r="BL90" s="20">
        <v>7.3973072975883891</v>
      </c>
      <c r="BM90" s="20">
        <v>5.3962326845419639</v>
      </c>
      <c r="BN90" s="20">
        <v>-1.890090972551036</v>
      </c>
      <c r="BO90" s="23">
        <v>25.620395142</v>
      </c>
      <c r="BP90" s="23">
        <v>9.4013562026326269</v>
      </c>
      <c r="BQ90" s="23">
        <v>6.858158459390582</v>
      </c>
      <c r="BR90" s="23">
        <v>10.513827907206545</v>
      </c>
      <c r="BS90" s="23">
        <v>25.667896505000002</v>
      </c>
      <c r="BT90" s="23">
        <v>9.3613408619157585</v>
      </c>
      <c r="BU90" s="23">
        <v>6.8289678254514126</v>
      </c>
      <c r="BV90" s="23">
        <v>9.9906698193055963</v>
      </c>
      <c r="BW90" s="23">
        <v>25.762732687</v>
      </c>
      <c r="BX90" s="23">
        <v>9.280864790029673</v>
      </c>
      <c r="BY90" s="23">
        <v>6.7702616514390366</v>
      </c>
      <c r="BZ90" s="23">
        <v>9.6911457520862605</v>
      </c>
      <c r="CA90" s="23">
        <v>25.844137114999999</v>
      </c>
      <c r="CB90" s="23">
        <v>9.2987767985954353</v>
      </c>
      <c r="CC90" s="23">
        <v>6.7833282123077296</v>
      </c>
      <c r="CD90" s="23">
        <v>9.5036535551648154</v>
      </c>
      <c r="CE90" s="23">
        <v>25.925955479999999</v>
      </c>
      <c r="CF90" s="23">
        <v>9.248677020322722</v>
      </c>
      <c r="CG90" s="23">
        <v>6.7467811215722051</v>
      </c>
      <c r="CH90" s="23">
        <v>9.3434650190508375</v>
      </c>
      <c r="CI90" s="23">
        <v>26.026457751999999</v>
      </c>
      <c r="CJ90" s="23">
        <v>9.1620053678156275</v>
      </c>
      <c r="CK90" s="23">
        <v>6.6835553577548055</v>
      </c>
      <c r="CL90" s="23">
        <v>9.1851072462702099</v>
      </c>
      <c r="CM90" s="23">
        <v>26.145186130999999</v>
      </c>
      <c r="CN90" s="23">
        <v>8.941031874872829</v>
      </c>
      <c r="CO90" s="23">
        <v>6.5223582711576222</v>
      </c>
      <c r="CP90" s="23">
        <v>9.0102773816411013</v>
      </c>
      <c r="CQ90" s="23">
        <v>26.282697842000001</v>
      </c>
      <c r="CR90" s="23">
        <v>8.866392412198369</v>
      </c>
      <c r="CS90" s="23">
        <v>6.4679098223049056</v>
      </c>
      <c r="CT90" s="23">
        <v>8.806565814020507</v>
      </c>
      <c r="CU90" s="23">
        <v>26.443095757999998</v>
      </c>
      <c r="CV90" s="23">
        <v>8.7833636547345293</v>
      </c>
      <c r="CW90" s="23">
        <v>6.4073414997033362</v>
      </c>
      <c r="CX90" s="23">
        <v>8.5203485593948933</v>
      </c>
      <c r="CY90" s="23">
        <v>26.619563135</v>
      </c>
      <c r="CZ90" s="23">
        <v>8.6957347451357911</v>
      </c>
      <c r="DA90" s="23">
        <v>6.3434174301649993</v>
      </c>
      <c r="DB90" s="23">
        <v>8.227660896071427</v>
      </c>
      <c r="DC90" s="23">
        <v>27.237684602000002</v>
      </c>
      <c r="DD90" s="23">
        <v>8.4364975590014808</v>
      </c>
      <c r="DE90" s="23">
        <v>6.154307512111072</v>
      </c>
      <c r="DF90" s="23">
        <v>7.4324998691640758</v>
      </c>
      <c r="DG90" s="23">
        <v>27.953435589999998</v>
      </c>
      <c r="DH90" s="23">
        <v>8.2995433187076397</v>
      </c>
      <c r="DI90" s="23">
        <v>6.0544013005628283</v>
      </c>
      <c r="DJ90" s="23">
        <v>6.4713053684571431</v>
      </c>
      <c r="DK90" s="23">
        <v>28.672482582000001</v>
      </c>
      <c r="DL90" s="23">
        <v>8.2105051139461711</v>
      </c>
      <c r="DM90" s="23">
        <v>5.9894491698241987</v>
      </c>
      <c r="DN90" s="23">
        <v>5.524941976093789</v>
      </c>
      <c r="DO90" s="23">
        <v>29.438672369999999</v>
      </c>
      <c r="DP90" s="23">
        <v>8.2681466156250369</v>
      </c>
      <c r="DQ90" s="23">
        <v>6.0314978427848294</v>
      </c>
      <c r="DR90" s="23">
        <v>4.4637888893076081</v>
      </c>
      <c r="DS90" s="23">
        <v>29.959019838</v>
      </c>
      <c r="DT90" s="23">
        <v>8.3402034784376333</v>
      </c>
      <c r="DU90" s="23">
        <v>6.0840623209945761</v>
      </c>
      <c r="DV90" s="23">
        <v>3.6445755685155135</v>
      </c>
      <c r="DW90" s="25">
        <v>25.639764383999999</v>
      </c>
      <c r="DX90" s="25">
        <v>9.4013562026326269</v>
      </c>
      <c r="DY90" s="25">
        <v>6.858158459390582</v>
      </c>
      <c r="DZ90" s="25">
        <v>10.513827907206545</v>
      </c>
      <c r="EA90" s="25">
        <v>25.707825644</v>
      </c>
      <c r="EB90" s="25">
        <v>8.9027155748432527</v>
      </c>
      <c r="EC90" s="25">
        <v>6.49440706374493</v>
      </c>
      <c r="ED90" s="25">
        <v>7.5983114247061554</v>
      </c>
      <c r="EE90" s="25">
        <v>25.848685640999999</v>
      </c>
      <c r="EF90" s="25">
        <v>8.5469060023125394</v>
      </c>
      <c r="EG90" s="25">
        <v>6.234848934344372</v>
      </c>
      <c r="EH90" s="25">
        <v>6.2929151822788558</v>
      </c>
      <c r="EI90" s="25">
        <v>25.992039548000001</v>
      </c>
      <c r="EJ90" s="25">
        <v>8.3997904475023635</v>
      </c>
      <c r="EK90" s="25">
        <v>6.127530185327414</v>
      </c>
      <c r="EL90" s="25">
        <v>5.6782681973658597</v>
      </c>
      <c r="EM90" s="25">
        <v>26.142430604000001</v>
      </c>
      <c r="EN90" s="25">
        <v>8.2625867450293864</v>
      </c>
      <c r="EO90" s="25">
        <v>6.0274419945926283</v>
      </c>
      <c r="EP90" s="25">
        <v>5.0769646367071015</v>
      </c>
      <c r="EQ90" s="25">
        <v>26.32097929</v>
      </c>
      <c r="ER90" s="25">
        <v>8.1963648019999464</v>
      </c>
      <c r="ES90" s="25">
        <v>5.9791340091279936</v>
      </c>
      <c r="ET90" s="25">
        <v>4.4720920371683874</v>
      </c>
      <c r="EU90" s="25">
        <v>26.538148847999999</v>
      </c>
      <c r="EV90" s="25">
        <v>8.030126884179758</v>
      </c>
      <c r="EW90" s="25">
        <v>5.857865762526429</v>
      </c>
      <c r="EX90" s="25">
        <v>3.8718296026999752</v>
      </c>
      <c r="EY90" s="25">
        <v>26.80790605</v>
      </c>
      <c r="EZ90" s="25">
        <v>7.8659564285171095</v>
      </c>
      <c r="FA90" s="25">
        <v>5.7381057007845371</v>
      </c>
      <c r="FB90" s="25">
        <v>3.2674913046945875</v>
      </c>
      <c r="FC90" s="25">
        <v>27.026311058000001</v>
      </c>
      <c r="FD90" s="25">
        <v>7.6835610612633074</v>
      </c>
      <c r="FE90" s="25">
        <v>5.6050508197733242</v>
      </c>
      <c r="FF90" s="25">
        <v>2.6147392915397845</v>
      </c>
      <c r="FG90" s="25">
        <v>27.264148282000001</v>
      </c>
      <c r="FH90" s="25">
        <v>7.504821977567822</v>
      </c>
      <c r="FI90" s="25">
        <v>5.4746631467132767</v>
      </c>
      <c r="FJ90" s="25">
        <v>1.966580384351964</v>
      </c>
      <c r="FK90" s="25">
        <v>28.086115678999999</v>
      </c>
      <c r="FL90" s="25">
        <v>7.0134939168950883</v>
      </c>
      <c r="FM90" s="25">
        <v>5.1162461669699599</v>
      </c>
      <c r="FN90" s="25">
        <v>-2.0840120504487913E-2</v>
      </c>
      <c r="FO90" s="25">
        <v>28.86887196</v>
      </c>
      <c r="FP90" s="25">
        <v>6.5813311719842433</v>
      </c>
      <c r="FQ90" s="25">
        <v>4.8009894613455302</v>
      </c>
      <c r="FR90" s="25">
        <v>-2.3243934521946699</v>
      </c>
      <c r="FS90" s="25">
        <v>29.374862282999999</v>
      </c>
      <c r="FT90" s="25">
        <v>6.3788063017948264</v>
      </c>
      <c r="FU90" s="25">
        <v>4.653250388195894</v>
      </c>
      <c r="FV90" s="25">
        <v>-4.1655245029661145</v>
      </c>
      <c r="FW90" s="25">
        <v>29.655980525</v>
      </c>
      <c r="FX90" s="25">
        <v>6.4939526427287131</v>
      </c>
      <c r="FY90" s="25">
        <v>4.7372480407816422</v>
      </c>
      <c r="FZ90" s="25">
        <v>-5.1925587520628298</v>
      </c>
      <c r="GA90" s="25">
        <v>29.686278561999998</v>
      </c>
      <c r="GB90" s="25">
        <v>6.4656962186112041</v>
      </c>
      <c r="GC90" s="25">
        <v>4.7166353727881294</v>
      </c>
      <c r="GD90" s="25">
        <v>-5.9383417687063726</v>
      </c>
      <c r="GE90" s="26">
        <v>25.639764423999999</v>
      </c>
      <c r="GF90" s="26">
        <v>9.4013562026326269</v>
      </c>
      <c r="GG90" s="26">
        <v>6.858158459390582</v>
      </c>
      <c r="GH90" s="26">
        <v>10.513827907206545</v>
      </c>
      <c r="GI90" s="26">
        <v>25.664979402</v>
      </c>
      <c r="GJ90" s="26">
        <v>9.0452524258372637</v>
      </c>
      <c r="GK90" s="26">
        <v>6.5983857120750233</v>
      </c>
      <c r="GL90" s="26">
        <v>8.4447837901893763</v>
      </c>
      <c r="GM90" s="26">
        <v>25.765460382000001</v>
      </c>
      <c r="GN90" s="26">
        <v>8.8268278432765506</v>
      </c>
      <c r="GO90" s="26">
        <v>6.4390480201143534</v>
      </c>
      <c r="GP90" s="26">
        <v>7.3300890899160702</v>
      </c>
      <c r="GQ90" s="26">
        <v>25.862800611000001</v>
      </c>
      <c r="GR90" s="26">
        <v>8.748767322183717</v>
      </c>
      <c r="GS90" s="26">
        <v>6.3821039567751363</v>
      </c>
      <c r="GT90" s="26">
        <v>6.7387118538441317</v>
      </c>
      <c r="GU90" s="26">
        <v>25.975240982999999</v>
      </c>
      <c r="GV90" s="26">
        <v>8.5557094184082487</v>
      </c>
      <c r="GW90" s="26">
        <v>6.2412709038205856</v>
      </c>
      <c r="GX90" s="26">
        <v>6.1537376915948609</v>
      </c>
      <c r="GY90" s="26">
        <v>26.146542815</v>
      </c>
      <c r="GZ90" s="26">
        <v>8.4545716659604917</v>
      </c>
      <c r="HA90" s="26">
        <v>6.1674923215008244</v>
      </c>
      <c r="HB90" s="26">
        <v>5.5496377602496576</v>
      </c>
      <c r="HC90" s="26">
        <v>26.371322470999999</v>
      </c>
      <c r="HD90" s="26">
        <v>8.3417640450435631</v>
      </c>
      <c r="HE90" s="26">
        <v>6.0852007326066051</v>
      </c>
      <c r="HF90" s="26">
        <v>4.8792193577414906</v>
      </c>
      <c r="HG90" s="26">
        <v>26.645115758999999</v>
      </c>
      <c r="HH90" s="26">
        <v>8.2074409348504425</v>
      </c>
      <c r="HI90" s="26">
        <v>5.9872138938349133</v>
      </c>
      <c r="HJ90" s="26">
        <v>3.985688181302816</v>
      </c>
      <c r="HK90" s="26">
        <v>26.940228985000001</v>
      </c>
      <c r="HL90" s="26">
        <v>8.0331837474185477</v>
      </c>
      <c r="HM90" s="26">
        <v>5.8600957016999322</v>
      </c>
      <c r="HN90" s="26">
        <v>3.021700298314574</v>
      </c>
      <c r="HO90" s="26">
        <v>27.205584608999999</v>
      </c>
      <c r="HP90" s="26">
        <v>7.8639939146038031</v>
      </c>
      <c r="HQ90" s="26">
        <v>5.7366740742078903</v>
      </c>
      <c r="HR90" s="26">
        <v>2.0618811072310734</v>
      </c>
      <c r="HS90" s="26">
        <v>28.029380156999999</v>
      </c>
      <c r="HT90" s="26">
        <v>7.911587173739365</v>
      </c>
      <c r="HU90" s="26">
        <v>5.7713926941298892</v>
      </c>
      <c r="HV90" s="26">
        <v>-0.45671929511189546</v>
      </c>
      <c r="HW90" s="26">
        <v>28.713350765999998</v>
      </c>
      <c r="HX90" s="26">
        <v>7.3611029966848314</v>
      </c>
      <c r="HY90" s="26">
        <v>5.3698221510873827</v>
      </c>
      <c r="HZ90" s="26">
        <v>-2.7097940089680073</v>
      </c>
      <c r="IA90" s="26">
        <v>29.112861377999998</v>
      </c>
      <c r="IB90" s="26">
        <v>6.930018985832783</v>
      </c>
      <c r="IC90" s="26">
        <v>5.0553523669401637</v>
      </c>
      <c r="ID90" s="26">
        <v>-4.4524425673045585</v>
      </c>
      <c r="IE90" s="26">
        <v>29.320115438999999</v>
      </c>
      <c r="IF90" s="26">
        <v>6.8318551890455996</v>
      </c>
      <c r="IG90" s="26">
        <v>4.9837432438698785</v>
      </c>
      <c r="IH90" s="26">
        <v>-5.0652600310032909</v>
      </c>
      <c r="II90" s="26">
        <v>29.290006181000003</v>
      </c>
      <c r="IJ90" s="26">
        <v>6.7673785011822769</v>
      </c>
      <c r="IK90" s="26">
        <v>4.9367083977506008</v>
      </c>
      <c r="IL90" s="26">
        <v>-4.7310930027253981</v>
      </c>
      <c r="IM90" s="27">
        <v>25.633443845999999</v>
      </c>
      <c r="IN90" s="27">
        <v>9.4013562026326269</v>
      </c>
      <c r="IO90" s="27">
        <v>6.858158459390582</v>
      </c>
      <c r="IP90" s="27">
        <v>10.513827907206545</v>
      </c>
      <c r="IQ90" s="27">
        <v>25.686850729</v>
      </c>
      <c r="IR90" s="27">
        <v>9.2531670300139588</v>
      </c>
      <c r="IS90" s="27">
        <v>6.7500565211297801</v>
      </c>
      <c r="IT90" s="27">
        <v>9.6393130736901043</v>
      </c>
      <c r="IU90" s="27">
        <v>25.795244599</v>
      </c>
      <c r="IV90" s="27">
        <v>9.0878199158243529</v>
      </c>
      <c r="IW90" s="27">
        <v>6.6294381033745067</v>
      </c>
      <c r="IX90" s="27">
        <v>9.0625265874446406</v>
      </c>
      <c r="IY90" s="27">
        <v>25.889088385000001</v>
      </c>
      <c r="IZ90" s="27">
        <v>9.0217641675021163</v>
      </c>
      <c r="JA90" s="27">
        <v>6.5812513546349303</v>
      </c>
      <c r="JB90" s="27">
        <v>8.7786596625471471</v>
      </c>
      <c r="JC90" s="27">
        <v>25.987499547999999</v>
      </c>
      <c r="JD90" s="27">
        <v>8.9557316864388739</v>
      </c>
      <c r="JE90" s="27">
        <v>6.5330815790368506</v>
      </c>
      <c r="JF90" s="27">
        <v>8.5254490882394709</v>
      </c>
      <c r="JG90" s="27">
        <v>26.133622054</v>
      </c>
      <c r="JH90" s="27">
        <v>8.8752801525792862</v>
      </c>
      <c r="JI90" s="27">
        <v>6.4743933051731739</v>
      </c>
      <c r="JJ90" s="27">
        <v>8.2630386587220137</v>
      </c>
      <c r="JK90" s="27">
        <v>26.327207006999998</v>
      </c>
      <c r="JL90" s="27">
        <v>8.7919900131207882</v>
      </c>
      <c r="JM90" s="27">
        <v>6.4136343080455935</v>
      </c>
      <c r="JN90" s="27">
        <v>7.9880967201002306</v>
      </c>
      <c r="JO90" s="27">
        <v>26.553781786000002</v>
      </c>
      <c r="JP90" s="27">
        <v>8.6959926263500531</v>
      </c>
      <c r="JQ90" s="27">
        <v>6.3436055509204516</v>
      </c>
      <c r="JR90" s="27">
        <v>7.6961538874787347</v>
      </c>
      <c r="JS90" s="27">
        <v>26.809533848000001</v>
      </c>
      <c r="JT90" s="27">
        <v>8.5749098104751162</v>
      </c>
      <c r="JU90" s="27">
        <v>6.2552773225158091</v>
      </c>
      <c r="JV90" s="27">
        <v>7.3052890912260597</v>
      </c>
      <c r="JW90" s="27">
        <v>27.087393464000002</v>
      </c>
      <c r="JX90" s="27">
        <v>8.4531854830303974</v>
      </c>
      <c r="JY90" s="27">
        <v>6.1664811203524605</v>
      </c>
      <c r="JZ90" s="27">
        <v>6.9050107852630589</v>
      </c>
      <c r="KA90" s="27">
        <v>27.895639816999999</v>
      </c>
      <c r="KB90" s="27">
        <v>8.2017295671482362</v>
      </c>
      <c r="KC90" s="27">
        <v>5.9830475306127004</v>
      </c>
      <c r="KD90" s="27">
        <v>5.9553831840683245</v>
      </c>
      <c r="KE90" s="27">
        <v>28.655021996999999</v>
      </c>
      <c r="KF90" s="27">
        <v>8.0781638023477864</v>
      </c>
      <c r="KG90" s="27">
        <v>5.8929080255357666</v>
      </c>
      <c r="KH90" s="27">
        <v>5.1506286503706047</v>
      </c>
      <c r="KI90" s="27">
        <v>29.170394372000001</v>
      </c>
      <c r="KJ90" s="27">
        <v>8.1303589120898589</v>
      </c>
      <c r="KK90" s="27">
        <v>5.9309836314059261</v>
      </c>
      <c r="KL90" s="27">
        <v>4.5190913612735137</v>
      </c>
      <c r="KM90" s="27">
        <v>29.513694571999999</v>
      </c>
      <c r="KN90" s="27">
        <v>8.3977263092389869</v>
      </c>
      <c r="KO90" s="27">
        <v>6.1260244252022567</v>
      </c>
      <c r="KP90" s="27">
        <v>3.9283798120818751</v>
      </c>
      <c r="KQ90" s="27">
        <v>29.636130553000001</v>
      </c>
      <c r="KR90" s="27">
        <v>8.5156913124069256</v>
      </c>
      <c r="KS90" s="27">
        <v>6.2120782526449068</v>
      </c>
      <c r="KT90" s="133">
        <v>3.6318139324130705</v>
      </c>
      <c r="KU90" s="149">
        <v>25.633443845999999</v>
      </c>
      <c r="KV90" s="149">
        <v>9.4013562026326269</v>
      </c>
      <c r="KW90" s="149">
        <v>6.858158459390582</v>
      </c>
      <c r="KX90" s="149">
        <v>10.513827907206545</v>
      </c>
      <c r="KY90" s="149">
        <v>25.67669764</v>
      </c>
      <c r="KZ90" s="149">
        <v>8.8306723870746229</v>
      </c>
      <c r="LA90" s="149">
        <v>6.441852561289366</v>
      </c>
      <c r="LB90" s="149">
        <v>7.2603779908351829</v>
      </c>
      <c r="LC90" s="149">
        <v>25.804773660999999</v>
      </c>
      <c r="LD90" s="149">
        <v>8.5847810810611112</v>
      </c>
      <c r="LE90" s="149">
        <v>6.262478276975477</v>
      </c>
      <c r="LF90" s="149">
        <v>5.8812434387934118</v>
      </c>
      <c r="LG90" s="149">
        <v>25.932663841</v>
      </c>
      <c r="LH90" s="149">
        <v>8.4919404987635794</v>
      </c>
      <c r="LI90" s="149">
        <v>6.1947523647629108</v>
      </c>
      <c r="LJ90" s="149">
        <v>5.2591738807634911</v>
      </c>
      <c r="LK90" s="149">
        <v>26.064855374</v>
      </c>
      <c r="LL90" s="149">
        <v>8.2761509406037899</v>
      </c>
      <c r="LM90" s="149">
        <v>6.0373368864165737</v>
      </c>
      <c r="LN90" s="149">
        <v>4.6494996695412212</v>
      </c>
      <c r="LO90" s="149">
        <v>26.220966531999998</v>
      </c>
      <c r="LP90" s="149">
        <v>8.1883843586343978</v>
      </c>
      <c r="LQ90" s="149">
        <v>5.9733123868005888</v>
      </c>
      <c r="LR90" s="149">
        <v>4.0393158989965201</v>
      </c>
      <c r="LS90" s="149">
        <v>26.413450824999998</v>
      </c>
      <c r="LT90" s="149">
        <v>8.0668043992326535</v>
      </c>
      <c r="LU90" s="149">
        <v>5.8846214991146253</v>
      </c>
      <c r="LV90" s="149">
        <v>3.3689618162196098</v>
      </c>
      <c r="LW90" s="149">
        <v>26.666017156999999</v>
      </c>
      <c r="LX90" s="149">
        <v>7.9301253844994983</v>
      </c>
      <c r="LY90" s="149">
        <v>5.7849160607810717</v>
      </c>
      <c r="LZ90" s="149">
        <v>2.488464933961037</v>
      </c>
      <c r="MA90" s="149">
        <v>26.934667203</v>
      </c>
      <c r="MB90" s="149">
        <v>7.7579782103016255</v>
      </c>
      <c r="MC90" s="149">
        <v>5.6593370939236385</v>
      </c>
      <c r="MD90" s="149">
        <v>1.5473544087568811</v>
      </c>
      <c r="ME90" s="149">
        <v>27.175347438999999</v>
      </c>
      <c r="MF90" s="149">
        <v>7.5862862673054288</v>
      </c>
      <c r="MG90" s="149">
        <v>5.5340902118898692</v>
      </c>
      <c r="MH90" s="149">
        <v>0.58856944221854945</v>
      </c>
      <c r="MI90" s="149">
        <v>27.978278216</v>
      </c>
      <c r="MJ90" s="149">
        <v>7.6184083112950605</v>
      </c>
      <c r="MK90" s="149">
        <v>5.5575227957609838</v>
      </c>
      <c r="ML90" s="149">
        <v>-1.9522235209511329</v>
      </c>
      <c r="MM90" s="149">
        <v>28.726885375000002</v>
      </c>
      <c r="MN90" s="149">
        <v>7.0510839026340824</v>
      </c>
      <c r="MO90" s="149">
        <v>5.1436675382197876</v>
      </c>
      <c r="MP90" s="149">
        <v>-4.2627780667465238</v>
      </c>
      <c r="MQ90" s="149">
        <v>29.206591494999998</v>
      </c>
      <c r="MR90" s="149">
        <v>6.601827195125443</v>
      </c>
      <c r="MS90" s="149">
        <v>4.8159410248710479</v>
      </c>
      <c r="MT90" s="149">
        <v>-6.0759196379152698</v>
      </c>
      <c r="MU90" s="149">
        <v>29.452770684000001</v>
      </c>
      <c r="MV90" s="149">
        <v>6.4860389728369654</v>
      </c>
      <c r="MW90" s="149">
        <v>4.731475128773722</v>
      </c>
      <c r="MX90" s="149">
        <v>-6.7615793625444098</v>
      </c>
      <c r="MY90" s="149">
        <v>29.433109895000001</v>
      </c>
      <c r="MZ90" s="149">
        <v>6.4049546532512673</v>
      </c>
      <c r="NA90" s="149">
        <v>4.6723252465328109</v>
      </c>
      <c r="NB90" s="149">
        <v>-6.5067593224431661</v>
      </c>
      <c r="ND90" s="97"/>
    </row>
    <row r="91" spans="1:368" ht="15" thickBot="1" x14ac:dyDescent="0.35">
      <c r="A91" s="2"/>
      <c r="B91" s="72" t="s">
        <v>535</v>
      </c>
      <c r="C91" s="72" t="s">
        <v>534</v>
      </c>
      <c r="D91" s="72" t="s">
        <v>824</v>
      </c>
      <c r="E91" s="85">
        <v>381040</v>
      </c>
      <c r="F91" s="82">
        <v>396175</v>
      </c>
      <c r="G91" s="20">
        <v>18.842082673</v>
      </c>
      <c r="H91" s="20">
        <v>18.842082673</v>
      </c>
      <c r="I91" s="20">
        <v>17.220236124197115</v>
      </c>
      <c r="J91" s="20">
        <v>14.668435294052895</v>
      </c>
      <c r="K91" s="20">
        <v>18.908487372</v>
      </c>
      <c r="L91" s="20">
        <v>18.908487372</v>
      </c>
      <c r="M91" s="20">
        <v>17.040918985218699</v>
      </c>
      <c r="N91" s="20">
        <v>13.143048934680358</v>
      </c>
      <c r="O91" s="20">
        <v>18.944164167</v>
      </c>
      <c r="P91" s="20">
        <v>18.944164167</v>
      </c>
      <c r="Q91" s="20">
        <v>16.88967380550967</v>
      </c>
      <c r="R91" s="20">
        <v>12.13011766989297</v>
      </c>
      <c r="S91" s="20">
        <v>18.979209868000002</v>
      </c>
      <c r="T91" s="20">
        <v>18.979209868000002</v>
      </c>
      <c r="U91" s="20">
        <v>16.740400375560125</v>
      </c>
      <c r="V91" s="20">
        <v>11.235575573975945</v>
      </c>
      <c r="W91" s="20">
        <v>19.015682315999999</v>
      </c>
      <c r="X91" s="20">
        <v>19.015682315999999</v>
      </c>
      <c r="Y91" s="20">
        <v>16.609910791671915</v>
      </c>
      <c r="Z91" s="20">
        <v>10.18795822588211</v>
      </c>
      <c r="AA91" s="20">
        <v>19.054115880000001</v>
      </c>
      <c r="AB91" s="20">
        <v>19.054115880000001</v>
      </c>
      <c r="AC91" s="20">
        <v>16.456776655313472</v>
      </c>
      <c r="AD91" s="20">
        <v>9.1384731733040532</v>
      </c>
      <c r="AE91" s="20">
        <v>19.094488705</v>
      </c>
      <c r="AF91" s="20">
        <v>19.094488705</v>
      </c>
      <c r="AG91" s="20">
        <v>16.295612861019819</v>
      </c>
      <c r="AH91" s="20">
        <v>8.2418865954721774</v>
      </c>
      <c r="AI91" s="20">
        <v>19.138556182999999</v>
      </c>
      <c r="AJ91" s="20">
        <v>19.138556182999999</v>
      </c>
      <c r="AK91" s="20">
        <v>16.246642647032289</v>
      </c>
      <c r="AL91" s="20">
        <v>7.643789500874167</v>
      </c>
      <c r="AM91" s="20">
        <v>19.176894903000001</v>
      </c>
      <c r="AN91" s="20">
        <v>19.176894903000001</v>
      </c>
      <c r="AO91" s="20">
        <v>16.159008050648897</v>
      </c>
      <c r="AP91" s="20">
        <v>7.0349382339783304</v>
      </c>
      <c r="AQ91" s="20">
        <v>19.213850884999999</v>
      </c>
      <c r="AR91" s="20">
        <v>19.213850884999999</v>
      </c>
      <c r="AS91" s="20">
        <v>16.069874262103426</v>
      </c>
      <c r="AT91" s="20">
        <v>6.4294998393415845</v>
      </c>
      <c r="AU91" s="20">
        <v>19.331686392000002</v>
      </c>
      <c r="AV91" s="20">
        <v>19.331686392000002</v>
      </c>
      <c r="AW91" s="20">
        <v>15.855980172885577</v>
      </c>
      <c r="AX91" s="20">
        <v>5.0084943751617672</v>
      </c>
      <c r="AY91" s="20">
        <v>19.451655734999999</v>
      </c>
      <c r="AZ91" s="20">
        <v>19.451655734999999</v>
      </c>
      <c r="BA91" s="20">
        <v>15.768512436462446</v>
      </c>
      <c r="BB91" s="20">
        <v>4.4439686002197654</v>
      </c>
      <c r="BC91" s="20">
        <v>19.528962367999998</v>
      </c>
      <c r="BD91" s="20">
        <v>19.528962367999998</v>
      </c>
      <c r="BE91" s="20">
        <v>15.720181640032578</v>
      </c>
      <c r="BF91" s="20">
        <v>4.0105908787414677</v>
      </c>
      <c r="BG91" s="20">
        <v>19.608352785000001</v>
      </c>
      <c r="BH91" s="20">
        <v>19.608352785000001</v>
      </c>
      <c r="BI91" s="20">
        <v>15.777713935339987</v>
      </c>
      <c r="BJ91" s="20">
        <v>3.5620573295758398</v>
      </c>
      <c r="BK91" s="20">
        <v>19.679850373000001</v>
      </c>
      <c r="BL91" s="20">
        <v>19.679850373000001</v>
      </c>
      <c r="BM91" s="20">
        <v>15.809334534680366</v>
      </c>
      <c r="BN91" s="20">
        <v>3.1583770594324747</v>
      </c>
      <c r="BO91" s="23">
        <v>18.845670954999999</v>
      </c>
      <c r="BP91" s="23">
        <v>18.845670954999999</v>
      </c>
      <c r="BQ91" s="23">
        <v>17.220236124197115</v>
      </c>
      <c r="BR91" s="23">
        <v>14.668435294052895</v>
      </c>
      <c r="BS91" s="23">
        <v>18.907493549000002</v>
      </c>
      <c r="BT91" s="23">
        <v>18.907493549000002</v>
      </c>
      <c r="BU91" s="23">
        <v>17.197489396872982</v>
      </c>
      <c r="BV91" s="23">
        <v>14.28301525825171</v>
      </c>
      <c r="BW91" s="23">
        <v>18.942109782999999</v>
      </c>
      <c r="BX91" s="23">
        <v>18.942109782999999</v>
      </c>
      <c r="BY91" s="23">
        <v>17.172899545210282</v>
      </c>
      <c r="BZ91" s="23">
        <v>14.082205358169702</v>
      </c>
      <c r="CA91" s="23">
        <v>18.976603047000001</v>
      </c>
      <c r="CB91" s="23">
        <v>18.976603047000001</v>
      </c>
      <c r="CC91" s="23">
        <v>17.138201169186274</v>
      </c>
      <c r="CD91" s="23">
        <v>13.890136254076941</v>
      </c>
      <c r="CE91" s="23">
        <v>19.014558648000001</v>
      </c>
      <c r="CF91" s="23">
        <v>19.014558648000001</v>
      </c>
      <c r="CG91" s="23">
        <v>17.099537592010961</v>
      </c>
      <c r="CH91" s="23">
        <v>13.646509735250941</v>
      </c>
      <c r="CI91" s="23">
        <v>19.056864224000002</v>
      </c>
      <c r="CJ91" s="23">
        <v>19.056864224000002</v>
      </c>
      <c r="CK91" s="23">
        <v>17.052765286750443</v>
      </c>
      <c r="CL91" s="23">
        <v>13.398592077211914</v>
      </c>
      <c r="CM91" s="23">
        <v>19.101706482000001</v>
      </c>
      <c r="CN91" s="23">
        <v>19.101706482000001</v>
      </c>
      <c r="CO91" s="23">
        <v>16.989124636213106</v>
      </c>
      <c r="CP91" s="23">
        <v>13.187790099222306</v>
      </c>
      <c r="CQ91" s="23">
        <v>19.144379960999999</v>
      </c>
      <c r="CR91" s="23">
        <v>19.144379960999999</v>
      </c>
      <c r="CS91" s="23">
        <v>16.958467886675798</v>
      </c>
      <c r="CT91" s="23">
        <v>13.055155391987778</v>
      </c>
      <c r="CU91" s="23">
        <v>19.174734690000001</v>
      </c>
      <c r="CV91" s="23">
        <v>19.174734690000001</v>
      </c>
      <c r="CW91" s="23">
        <v>16.93178270706774</v>
      </c>
      <c r="CX91" s="23">
        <v>12.938489364537736</v>
      </c>
      <c r="CY91" s="23">
        <v>19.205817210999999</v>
      </c>
      <c r="CZ91" s="23">
        <v>19.205817210999999</v>
      </c>
      <c r="DA91" s="23">
        <v>16.904745970916878</v>
      </c>
      <c r="DB91" s="23">
        <v>12.819238548057683</v>
      </c>
      <c r="DC91" s="23">
        <v>19.297976919</v>
      </c>
      <c r="DD91" s="23">
        <v>19.297976919</v>
      </c>
      <c r="DE91" s="23">
        <v>16.823389927635443</v>
      </c>
      <c r="DF91" s="23">
        <v>12.466027540253418</v>
      </c>
      <c r="DG91" s="23">
        <v>19.387829215</v>
      </c>
      <c r="DH91" s="23">
        <v>19.387829215</v>
      </c>
      <c r="DI91" s="23">
        <v>16.749220413392138</v>
      </c>
      <c r="DJ91" s="23">
        <v>12.112731094564603</v>
      </c>
      <c r="DK91" s="23">
        <v>19.470232715000002</v>
      </c>
      <c r="DL91" s="23">
        <v>19.470232715000002</v>
      </c>
      <c r="DM91" s="23">
        <v>16.696786264534591</v>
      </c>
      <c r="DN91" s="23">
        <v>11.788640807746603</v>
      </c>
      <c r="DO91" s="23">
        <v>19.563056974999999</v>
      </c>
      <c r="DP91" s="23">
        <v>19.563056974999999</v>
      </c>
      <c r="DQ91" s="23">
        <v>16.753321906391559</v>
      </c>
      <c r="DR91" s="23">
        <v>11.418037929101633</v>
      </c>
      <c r="DS91" s="23">
        <v>19.646303475</v>
      </c>
      <c r="DT91" s="23">
        <v>19.646303475</v>
      </c>
      <c r="DU91" s="23">
        <v>16.770143122711552</v>
      </c>
      <c r="DV91" s="23">
        <v>11.089026747232966</v>
      </c>
      <c r="DW91" s="25">
        <v>18.840569409</v>
      </c>
      <c r="DX91" s="25">
        <v>18.840569409</v>
      </c>
      <c r="DY91" s="25">
        <v>17.220236124197115</v>
      </c>
      <c r="DZ91" s="25">
        <v>14.668435294052895</v>
      </c>
      <c r="EA91" s="25">
        <v>18.912542287000001</v>
      </c>
      <c r="EB91" s="25">
        <v>18.912542287000001</v>
      </c>
      <c r="EC91" s="25">
        <v>17.002165441012</v>
      </c>
      <c r="ED91" s="25">
        <v>12.915521261905528</v>
      </c>
      <c r="EE91" s="25">
        <v>18.951708497999999</v>
      </c>
      <c r="EF91" s="25">
        <v>18.951708497999999</v>
      </c>
      <c r="EG91" s="25">
        <v>16.847453140601893</v>
      </c>
      <c r="EH91" s="25">
        <v>11.846175103808601</v>
      </c>
      <c r="EI91" s="25">
        <v>18.991212659999999</v>
      </c>
      <c r="EJ91" s="25">
        <v>18.991212659999999</v>
      </c>
      <c r="EK91" s="25">
        <v>16.717674303719999</v>
      </c>
      <c r="EL91" s="25">
        <v>10.936000841430634</v>
      </c>
      <c r="EM91" s="25">
        <v>19.032709817000001</v>
      </c>
      <c r="EN91" s="25">
        <v>19.032709817000001</v>
      </c>
      <c r="EO91" s="25">
        <v>16.570102590617129</v>
      </c>
      <c r="EP91" s="25">
        <v>9.8717736906581912</v>
      </c>
      <c r="EQ91" s="25">
        <v>19.07683969</v>
      </c>
      <c r="ER91" s="25">
        <v>19.07683969</v>
      </c>
      <c r="ES91" s="25">
        <v>16.388420116171439</v>
      </c>
      <c r="ET91" s="25">
        <v>8.8041031189136714</v>
      </c>
      <c r="EU91" s="25">
        <v>19.123895221000001</v>
      </c>
      <c r="EV91" s="25">
        <v>19.123895221000001</v>
      </c>
      <c r="EW91" s="25">
        <v>16.253984485283972</v>
      </c>
      <c r="EX91" s="25">
        <v>7.8871961745150418</v>
      </c>
      <c r="EY91" s="25">
        <v>19.175540034000001</v>
      </c>
      <c r="EZ91" s="25">
        <v>19.175540034000001</v>
      </c>
      <c r="FA91" s="25">
        <v>16.170857655308055</v>
      </c>
      <c r="FB91" s="25">
        <v>7.266928530900147</v>
      </c>
      <c r="FC91" s="25">
        <v>19.218544674</v>
      </c>
      <c r="FD91" s="25">
        <v>19.218544674</v>
      </c>
      <c r="FE91" s="25">
        <v>16.075306763863214</v>
      </c>
      <c r="FF91" s="25">
        <v>6.6442286327338813</v>
      </c>
      <c r="FG91" s="25">
        <v>19.260118665</v>
      </c>
      <c r="FH91" s="25">
        <v>19.260118665</v>
      </c>
      <c r="FI91" s="25">
        <v>15.977402000612489</v>
      </c>
      <c r="FJ91" s="25">
        <v>6.0243393217106345</v>
      </c>
      <c r="FK91" s="25">
        <v>19.393513929000001</v>
      </c>
      <c r="FL91" s="25">
        <v>19.393513929000001</v>
      </c>
      <c r="FM91" s="25">
        <v>15.740474868177234</v>
      </c>
      <c r="FN91" s="25">
        <v>4.5591364419860057</v>
      </c>
      <c r="FO91" s="25">
        <v>19.531542734999999</v>
      </c>
      <c r="FP91" s="25">
        <v>19.531542734999999</v>
      </c>
      <c r="FQ91" s="25">
        <v>15.633294729119992</v>
      </c>
      <c r="FR91" s="25">
        <v>3.9944306658646873</v>
      </c>
      <c r="FS91" s="25">
        <v>19.629651647999999</v>
      </c>
      <c r="FT91" s="25">
        <v>19.629651647999999</v>
      </c>
      <c r="FU91" s="25">
        <v>15.577870473768613</v>
      </c>
      <c r="FV91" s="25">
        <v>3.5898852780834289</v>
      </c>
      <c r="FW91" s="25">
        <v>19.718764735000001</v>
      </c>
      <c r="FX91" s="25">
        <v>19.718764735000001</v>
      </c>
      <c r="FY91" s="25">
        <v>15.627779434250149</v>
      </c>
      <c r="FZ91" s="25">
        <v>3.1985977623381636</v>
      </c>
      <c r="GA91" s="25">
        <v>19.791639703000001</v>
      </c>
      <c r="GB91" s="25">
        <v>19.791639703000001</v>
      </c>
      <c r="GC91" s="25">
        <v>15.657304731036056</v>
      </c>
      <c r="GD91" s="25">
        <v>2.858264512270658</v>
      </c>
      <c r="GE91" s="26">
        <v>18.840569409</v>
      </c>
      <c r="GF91" s="26">
        <v>18.840569409</v>
      </c>
      <c r="GG91" s="26">
        <v>17.220236124197115</v>
      </c>
      <c r="GH91" s="26">
        <v>14.668435294052895</v>
      </c>
      <c r="GI91" s="26">
        <v>18.884091272999999</v>
      </c>
      <c r="GJ91" s="26">
        <v>18.884091272999999</v>
      </c>
      <c r="GK91" s="26">
        <v>17.054270591750189</v>
      </c>
      <c r="GL91" s="26">
        <v>13.379910324912553</v>
      </c>
      <c r="GM91" s="26">
        <v>18.926131644000002</v>
      </c>
      <c r="GN91" s="26">
        <v>18.926131644000002</v>
      </c>
      <c r="GO91" s="26">
        <v>16.93184683407538</v>
      </c>
      <c r="GP91" s="26">
        <v>12.419038919261375</v>
      </c>
      <c r="GQ91" s="26">
        <v>18.953937926999998</v>
      </c>
      <c r="GR91" s="26">
        <v>18.953937926999998</v>
      </c>
      <c r="GS91" s="26">
        <v>16.799412097214773</v>
      </c>
      <c r="GT91" s="26">
        <v>11.528229121149032</v>
      </c>
      <c r="GU91" s="26">
        <v>18.984637928000001</v>
      </c>
      <c r="GV91" s="26">
        <v>18.984637928000001</v>
      </c>
      <c r="GW91" s="26">
        <v>16.671740915827844</v>
      </c>
      <c r="GX91" s="26">
        <v>10.480493832305044</v>
      </c>
      <c r="GY91" s="26">
        <v>19.021758705</v>
      </c>
      <c r="GZ91" s="26">
        <v>19.021758705</v>
      </c>
      <c r="HA91" s="26">
        <v>16.518273190644795</v>
      </c>
      <c r="HB91" s="26">
        <v>9.4214862141267375</v>
      </c>
      <c r="HC91" s="26">
        <v>19.063854759000002</v>
      </c>
      <c r="HD91" s="26">
        <v>19.063854759000002</v>
      </c>
      <c r="HE91" s="26">
        <v>16.375772721087202</v>
      </c>
      <c r="HF91" s="26">
        <v>8.4943942061816458</v>
      </c>
      <c r="HG91" s="26">
        <v>19.111893211999998</v>
      </c>
      <c r="HH91" s="26">
        <v>19.111893211999998</v>
      </c>
      <c r="HI91" s="26">
        <v>16.28516712010213</v>
      </c>
      <c r="HJ91" s="26">
        <v>7.8185392046400093</v>
      </c>
      <c r="HK91" s="26">
        <v>19.156651639</v>
      </c>
      <c r="HL91" s="26">
        <v>19.156651639</v>
      </c>
      <c r="HM91" s="26">
        <v>16.176858308277559</v>
      </c>
      <c r="HN91" s="26">
        <v>7.1368529905783102</v>
      </c>
      <c r="HO91" s="26">
        <v>19.200281765</v>
      </c>
      <c r="HP91" s="26">
        <v>19.200281765</v>
      </c>
      <c r="HQ91" s="26">
        <v>16.09332864361091</v>
      </c>
      <c r="HR91" s="26">
        <v>6.4607939288610865</v>
      </c>
      <c r="HS91" s="26">
        <v>19.331027498000001</v>
      </c>
      <c r="HT91" s="26">
        <v>19.331027498000001</v>
      </c>
      <c r="HU91" s="26">
        <v>15.960737286241544</v>
      </c>
      <c r="HV91" s="26">
        <v>4.9373068279082979</v>
      </c>
      <c r="HW91" s="26">
        <v>19.449413753000002</v>
      </c>
      <c r="HX91" s="26">
        <v>19.449413753000002</v>
      </c>
      <c r="HY91" s="26">
        <v>15.841938720342618</v>
      </c>
      <c r="HZ91" s="26">
        <v>4.4249283855627048</v>
      </c>
      <c r="IA91" s="26">
        <v>19.529292225999999</v>
      </c>
      <c r="IB91" s="26">
        <v>19.529292225999999</v>
      </c>
      <c r="IC91" s="26">
        <v>15.766520215357167</v>
      </c>
      <c r="ID91" s="26">
        <v>4.0733220597337763</v>
      </c>
      <c r="IE91" s="26">
        <v>19.607096556999998</v>
      </c>
      <c r="IF91" s="26">
        <v>19.607096556999998</v>
      </c>
      <c r="IG91" s="26">
        <v>15.850023139936948</v>
      </c>
      <c r="IH91" s="26">
        <v>3.7753399426460845</v>
      </c>
      <c r="II91" s="26">
        <v>19.669411287999999</v>
      </c>
      <c r="IJ91" s="26">
        <v>19.669411287999999</v>
      </c>
      <c r="IK91" s="26">
        <v>15.780118186194754</v>
      </c>
      <c r="IL91" s="26">
        <v>3.5816989208014505</v>
      </c>
      <c r="IM91" s="27">
        <v>18.842082673</v>
      </c>
      <c r="IN91" s="27">
        <v>18.842082673</v>
      </c>
      <c r="IO91" s="27">
        <v>17.220236124197115</v>
      </c>
      <c r="IP91" s="27">
        <v>14.668435294052895</v>
      </c>
      <c r="IQ91" s="27">
        <v>18.904290997</v>
      </c>
      <c r="IR91" s="27">
        <v>18.904290997</v>
      </c>
      <c r="IS91" s="27">
        <v>17.145480314517872</v>
      </c>
      <c r="IT91" s="27">
        <v>13.924657853221284</v>
      </c>
      <c r="IU91" s="27">
        <v>18.938764991999999</v>
      </c>
      <c r="IV91" s="27">
        <v>18.938764991999999</v>
      </c>
      <c r="IW91" s="27">
        <v>16.996029834686823</v>
      </c>
      <c r="IX91" s="27">
        <v>13.078972652942747</v>
      </c>
      <c r="IY91" s="27">
        <v>18.967997349000001</v>
      </c>
      <c r="IZ91" s="27">
        <v>18.967997349000001</v>
      </c>
      <c r="JA91" s="27">
        <v>16.888577115236476</v>
      </c>
      <c r="JB91" s="27">
        <v>12.199524849010055</v>
      </c>
      <c r="JC91" s="27">
        <v>18.998012811999999</v>
      </c>
      <c r="JD91" s="27">
        <v>18.998012811999999</v>
      </c>
      <c r="JE91" s="27">
        <v>16.754549081198515</v>
      </c>
      <c r="JF91" s="27">
        <v>11.173182439874688</v>
      </c>
      <c r="JG91" s="27">
        <v>19.032755379000001</v>
      </c>
      <c r="JH91" s="27">
        <v>19.032755379000001</v>
      </c>
      <c r="JI91" s="27">
        <v>16.583748168894413</v>
      </c>
      <c r="JJ91" s="27">
        <v>10.139576425355909</v>
      </c>
      <c r="JK91" s="27">
        <v>19.070525975999999</v>
      </c>
      <c r="JL91" s="27">
        <v>19.070525975999999</v>
      </c>
      <c r="JM91" s="27">
        <v>16.440295731451833</v>
      </c>
      <c r="JN91" s="27">
        <v>9.2518154913322022</v>
      </c>
      <c r="JO91" s="27">
        <v>19.109847976000001</v>
      </c>
      <c r="JP91" s="27">
        <v>19.109847976000001</v>
      </c>
      <c r="JQ91" s="27">
        <v>16.381566120399011</v>
      </c>
      <c r="JR91" s="27">
        <v>8.6612841951331951</v>
      </c>
      <c r="JS91" s="27">
        <v>19.146099299999999</v>
      </c>
      <c r="JT91" s="27">
        <v>19.146099299999999</v>
      </c>
      <c r="JU91" s="27">
        <v>16.295536436610536</v>
      </c>
      <c r="JV91" s="27">
        <v>8.0531219801421763</v>
      </c>
      <c r="JW91" s="27">
        <v>19.182056618000001</v>
      </c>
      <c r="JX91" s="27">
        <v>19.182056618000001</v>
      </c>
      <c r="JY91" s="27">
        <v>16.205928816727518</v>
      </c>
      <c r="JZ91" s="27">
        <v>7.4444378365196968</v>
      </c>
      <c r="KA91" s="27">
        <v>19.291688150999999</v>
      </c>
      <c r="KB91" s="27">
        <v>19.291688150999999</v>
      </c>
      <c r="KC91" s="27">
        <v>16.005550384291165</v>
      </c>
      <c r="KD91" s="27">
        <v>6.0926071966794204</v>
      </c>
      <c r="KE91" s="27">
        <v>19.404730863000001</v>
      </c>
      <c r="KF91" s="27">
        <v>19.404730863000001</v>
      </c>
      <c r="KG91" s="27">
        <v>15.946762181191222</v>
      </c>
      <c r="KH91" s="27">
        <v>5.6971218173258222</v>
      </c>
      <c r="KI91" s="27">
        <v>19.491769650999998</v>
      </c>
      <c r="KJ91" s="27">
        <v>19.491769650999998</v>
      </c>
      <c r="KK91" s="27">
        <v>15.922743263094077</v>
      </c>
      <c r="KL91" s="27">
        <v>5.4000215345532148</v>
      </c>
      <c r="KM91" s="27">
        <v>19.585908537000002</v>
      </c>
      <c r="KN91" s="27">
        <v>19.585908537000002</v>
      </c>
      <c r="KO91" s="27">
        <v>16.006394874013733</v>
      </c>
      <c r="KP91" s="27">
        <v>5.0752045924656244</v>
      </c>
      <c r="KQ91" s="27">
        <v>19.660601366999998</v>
      </c>
      <c r="KR91" s="27">
        <v>19.660601366999998</v>
      </c>
      <c r="KS91" s="27">
        <v>16.063342522590133</v>
      </c>
      <c r="KT91" s="133">
        <v>4.7907582420166399</v>
      </c>
      <c r="KU91" s="149">
        <v>18.842082673</v>
      </c>
      <c r="KV91" s="149">
        <v>18.842082673</v>
      </c>
      <c r="KW91" s="149">
        <v>17.220236124197115</v>
      </c>
      <c r="KX91" s="149">
        <v>14.668435294052895</v>
      </c>
      <c r="KY91" s="149">
        <v>18.902542736000001</v>
      </c>
      <c r="KZ91" s="149">
        <v>18.902542736000001</v>
      </c>
      <c r="LA91" s="149">
        <v>16.958919262016011</v>
      </c>
      <c r="LB91" s="149">
        <v>12.72888928690921</v>
      </c>
      <c r="LC91" s="149">
        <v>18.940425357999999</v>
      </c>
      <c r="LD91" s="149">
        <v>18.940425357999999</v>
      </c>
      <c r="LE91" s="149">
        <v>16.827112280527906</v>
      </c>
      <c r="LF91" s="149">
        <v>11.619759437358779</v>
      </c>
      <c r="LG91" s="149">
        <v>18.978079480000002</v>
      </c>
      <c r="LH91" s="149">
        <v>18.978079480000002</v>
      </c>
      <c r="LI91" s="149">
        <v>16.689949641642762</v>
      </c>
      <c r="LJ91" s="149">
        <v>10.707657960317013</v>
      </c>
      <c r="LK91" s="149">
        <v>19.017708122999998</v>
      </c>
      <c r="LL91" s="149">
        <v>19.017708122999998</v>
      </c>
      <c r="LM91" s="149">
        <v>16.559410904274355</v>
      </c>
      <c r="LN91" s="149">
        <v>9.6410664989898898</v>
      </c>
      <c r="LO91" s="149">
        <v>19.059265898</v>
      </c>
      <c r="LP91" s="149">
        <v>19.059265898</v>
      </c>
      <c r="LQ91" s="149">
        <v>16.402749648717613</v>
      </c>
      <c r="LR91" s="149">
        <v>8.5726934154107397</v>
      </c>
      <c r="LS91" s="149">
        <v>19.104665808</v>
      </c>
      <c r="LT91" s="149">
        <v>19.104665808</v>
      </c>
      <c r="LU91" s="149">
        <v>16.26237055938433</v>
      </c>
      <c r="LV91" s="149">
        <v>7.6377694060336481</v>
      </c>
      <c r="LW91" s="149">
        <v>19.160088709</v>
      </c>
      <c r="LX91" s="149">
        <v>19.160088709</v>
      </c>
      <c r="LY91" s="149">
        <v>16.167073983161345</v>
      </c>
      <c r="LZ91" s="149">
        <v>6.9451140578600921</v>
      </c>
      <c r="MA91" s="149">
        <v>19.207647653999999</v>
      </c>
      <c r="MB91" s="149">
        <v>19.207647653999999</v>
      </c>
      <c r="MC91" s="149">
        <v>16.056764758172068</v>
      </c>
      <c r="MD91" s="149">
        <v>6.2533784682060229</v>
      </c>
      <c r="ME91" s="149">
        <v>19.253567314000001</v>
      </c>
      <c r="MF91" s="149">
        <v>19.253567314000001</v>
      </c>
      <c r="MG91" s="149">
        <v>15.971913369212006</v>
      </c>
      <c r="MH91" s="149">
        <v>5.5683307588092426</v>
      </c>
      <c r="MI91" s="149">
        <v>19.387073952000001</v>
      </c>
      <c r="MJ91" s="149">
        <v>19.387073952000001</v>
      </c>
      <c r="MK91" s="149">
        <v>15.83286364419696</v>
      </c>
      <c r="ML91" s="149">
        <v>4.0256234028163966</v>
      </c>
      <c r="MM91" s="149">
        <v>19.501653400999999</v>
      </c>
      <c r="MN91" s="149">
        <v>19.501653400999999</v>
      </c>
      <c r="MO91" s="149">
        <v>15.711247182477861</v>
      </c>
      <c r="MP91" s="149">
        <v>3.5068756533303862</v>
      </c>
      <c r="MQ91" s="149">
        <v>19.583630635999999</v>
      </c>
      <c r="MR91" s="149">
        <v>19.583630635999999</v>
      </c>
      <c r="MS91" s="149">
        <v>15.633262902491211</v>
      </c>
      <c r="MT91" s="149">
        <v>3.1483032569323903</v>
      </c>
      <c r="MU91" s="149">
        <v>19.661791493999999</v>
      </c>
      <c r="MV91" s="149">
        <v>19.661791493999999</v>
      </c>
      <c r="MW91" s="149">
        <v>15.715959804452751</v>
      </c>
      <c r="MX91" s="149">
        <v>2.8540295137725558</v>
      </c>
      <c r="MY91" s="149">
        <v>19.726565437000001</v>
      </c>
      <c r="MZ91" s="149">
        <v>19.726565437000001</v>
      </c>
      <c r="NA91" s="149">
        <v>15.642085857817893</v>
      </c>
      <c r="NB91" s="149">
        <v>2.6359152756181636</v>
      </c>
      <c r="ND91" s="97"/>
    </row>
    <row r="92" spans="1:368" ht="15" thickBot="1" x14ac:dyDescent="0.35">
      <c r="A92" s="2"/>
      <c r="B92" s="72" t="s">
        <v>536</v>
      </c>
      <c r="C92" s="72" t="s">
        <v>507</v>
      </c>
      <c r="D92" s="72" t="s">
        <v>827</v>
      </c>
      <c r="E92" s="85">
        <v>358658</v>
      </c>
      <c r="F92" s="82">
        <v>417041</v>
      </c>
      <c r="G92" s="20">
        <v>23.739667669999999</v>
      </c>
      <c r="H92" s="20">
        <v>14.506342780026989</v>
      </c>
      <c r="I92" s="20">
        <v>10.42599418040737</v>
      </c>
      <c r="J92" s="20">
        <v>6.9630938834312985</v>
      </c>
      <c r="K92" s="20">
        <v>23.893186376999999</v>
      </c>
      <c r="L92" s="20">
        <v>14.261239849048787</v>
      </c>
      <c r="M92" s="20">
        <v>10.249833877929342</v>
      </c>
      <c r="N92" s="20">
        <v>5.7555988863634955</v>
      </c>
      <c r="O92" s="20">
        <v>24.106308927000001</v>
      </c>
      <c r="P92" s="20">
        <v>13.969139042314152</v>
      </c>
      <c r="Q92" s="20">
        <v>10.03989527677477</v>
      </c>
      <c r="R92" s="20">
        <v>5.122154184013004</v>
      </c>
      <c r="S92" s="20">
        <v>24.379613943999999</v>
      </c>
      <c r="T92" s="20">
        <v>13.619108428278471</v>
      </c>
      <c r="U92" s="20">
        <v>9.7883213824969424</v>
      </c>
      <c r="V92" s="20">
        <v>4.6374650696472663</v>
      </c>
      <c r="W92" s="20">
        <v>24.687839692000001</v>
      </c>
      <c r="X92" s="20">
        <v>13.257650813709537</v>
      </c>
      <c r="Y92" s="20">
        <v>9.5285346779425488</v>
      </c>
      <c r="Z92" s="20">
        <v>3.9700756552244947</v>
      </c>
      <c r="AA92" s="20">
        <v>24.989300364999998</v>
      </c>
      <c r="AB92" s="20">
        <v>12.713593569929749</v>
      </c>
      <c r="AC92" s="20">
        <v>9.137510024556688</v>
      </c>
      <c r="AD92" s="20">
        <v>3.3000391583521846</v>
      </c>
      <c r="AE92" s="20">
        <v>25.334032745999998</v>
      </c>
      <c r="AF92" s="20">
        <v>12.540541699785139</v>
      </c>
      <c r="AG92" s="20">
        <v>9.0131342381578943</v>
      </c>
      <c r="AH92" s="20">
        <v>2.8211379400872332</v>
      </c>
      <c r="AI92" s="20">
        <v>25.660939899999999</v>
      </c>
      <c r="AJ92" s="20">
        <v>12.336822494876083</v>
      </c>
      <c r="AK92" s="20">
        <v>8.8667172344356722</v>
      </c>
      <c r="AL92" s="20">
        <v>2.3640045109646799</v>
      </c>
      <c r="AM92" s="20">
        <v>25.885646477999998</v>
      </c>
      <c r="AN92" s="20">
        <v>12.139582968430313</v>
      </c>
      <c r="AO92" s="20">
        <v>8.7249573032074323</v>
      </c>
      <c r="AP92" s="20">
        <v>1.8426018695805553</v>
      </c>
      <c r="AQ92" s="20">
        <v>26.102591088</v>
      </c>
      <c r="AR92" s="20">
        <v>11.952204407961972</v>
      </c>
      <c r="AS92" s="20">
        <v>8.5902846423858605</v>
      </c>
      <c r="AT92" s="20">
        <v>1.357559709367294</v>
      </c>
      <c r="AU92" s="20">
        <v>26.942028287999999</v>
      </c>
      <c r="AV92" s="20">
        <v>11.191411349470284</v>
      </c>
      <c r="AW92" s="20">
        <v>8.043487691520351</v>
      </c>
      <c r="AX92" s="20">
        <v>-1.2768790542457538</v>
      </c>
      <c r="AY92" s="20">
        <v>27.910231758999998</v>
      </c>
      <c r="AZ92" s="20">
        <v>10.220729246701159</v>
      </c>
      <c r="BA92" s="20">
        <v>7.3458393518967604</v>
      </c>
      <c r="BB92" s="20">
        <v>-5.5909596854013834</v>
      </c>
      <c r="BC92" s="20">
        <v>28.432691294000001</v>
      </c>
      <c r="BD92" s="20">
        <v>9.3960251392499909</v>
      </c>
      <c r="BE92" s="20">
        <v>6.7531082717596931</v>
      </c>
      <c r="BF92" s="20">
        <v>-9.0208495752312174</v>
      </c>
      <c r="BG92" s="20">
        <v>28.854747790000001</v>
      </c>
      <c r="BH92" s="20">
        <v>8.4768436825623414</v>
      </c>
      <c r="BI92" s="20">
        <v>6.0924744605030998</v>
      </c>
      <c r="BJ92" s="20">
        <v>-12.632982066982287</v>
      </c>
      <c r="BK92" s="20">
        <v>29.164143410999998</v>
      </c>
      <c r="BL92" s="20">
        <v>7.6170974470391206</v>
      </c>
      <c r="BM92" s="20">
        <v>5.4745579129544018</v>
      </c>
      <c r="BN92" s="20">
        <v>-15.874476652293133</v>
      </c>
      <c r="BO92" s="23">
        <v>23.696008206999998</v>
      </c>
      <c r="BP92" s="23">
        <v>14.506342780026989</v>
      </c>
      <c r="BQ92" s="23">
        <v>10.42599418040737</v>
      </c>
      <c r="BR92" s="23">
        <v>6.9630938834312985</v>
      </c>
      <c r="BS92" s="23">
        <v>23.808580622000001</v>
      </c>
      <c r="BT92" s="23">
        <v>14.409207662040064</v>
      </c>
      <c r="BU92" s="23">
        <v>10.356181258556438</v>
      </c>
      <c r="BV92" s="23">
        <v>6.429445625297646</v>
      </c>
      <c r="BW92" s="23">
        <v>23.918930306</v>
      </c>
      <c r="BX92" s="23">
        <v>14.302796086411233</v>
      </c>
      <c r="BY92" s="23">
        <v>10.279701163948326</v>
      </c>
      <c r="BZ92" s="23">
        <v>6.1052039233525068</v>
      </c>
      <c r="CA92" s="23">
        <v>24.063174709000002</v>
      </c>
      <c r="CB92" s="23">
        <v>14.143527221467401</v>
      </c>
      <c r="CC92" s="23">
        <v>10.165231494769492</v>
      </c>
      <c r="CD92" s="23">
        <v>5.8134981146848155</v>
      </c>
      <c r="CE92" s="23">
        <v>24.259365347999999</v>
      </c>
      <c r="CF92" s="23">
        <v>13.977480313244749</v>
      </c>
      <c r="CG92" s="23">
        <v>10.045890312429059</v>
      </c>
      <c r="CH92" s="23">
        <v>5.4612410641078188</v>
      </c>
      <c r="CI92" s="23">
        <v>24.500955793999999</v>
      </c>
      <c r="CJ92" s="23">
        <v>13.770452001769923</v>
      </c>
      <c r="CK92" s="23">
        <v>9.8970949886629622</v>
      </c>
      <c r="CL92" s="23">
        <v>5.0520395263265492</v>
      </c>
      <c r="CM92" s="23">
        <v>24.786840926</v>
      </c>
      <c r="CN92" s="23">
        <v>13.452479950605989</v>
      </c>
      <c r="CO92" s="23">
        <v>9.6685622147420354</v>
      </c>
      <c r="CP92" s="23">
        <v>4.4940025442391089</v>
      </c>
      <c r="CQ92" s="23">
        <v>25.110990404999999</v>
      </c>
      <c r="CR92" s="23">
        <v>13.192523639975706</v>
      </c>
      <c r="CS92" s="23">
        <v>9.48172649585063</v>
      </c>
      <c r="CT92" s="23">
        <v>3.75345745559504</v>
      </c>
      <c r="CU92" s="23">
        <v>25.288917754</v>
      </c>
      <c r="CV92" s="23">
        <v>13.010008073195308</v>
      </c>
      <c r="CW92" s="23">
        <v>9.3505489643430888</v>
      </c>
      <c r="CX92" s="23">
        <v>3.2204934784506918</v>
      </c>
      <c r="CY92" s="23">
        <v>25.473952727</v>
      </c>
      <c r="CZ92" s="23">
        <v>12.825229791520021</v>
      </c>
      <c r="DA92" s="23">
        <v>9.2177451750885897</v>
      </c>
      <c r="DB92" s="23">
        <v>2.6871040189128124</v>
      </c>
      <c r="DC92" s="23">
        <v>26.051374325000001</v>
      </c>
      <c r="DD92" s="23">
        <v>12.204888993988037</v>
      </c>
      <c r="DE92" s="23">
        <v>8.7718940296267078</v>
      </c>
      <c r="DF92" s="23">
        <v>0.90440591475783805</v>
      </c>
      <c r="DG92" s="23">
        <v>26.616804997999999</v>
      </c>
      <c r="DH92" s="23">
        <v>11.730951237570576</v>
      </c>
      <c r="DI92" s="23">
        <v>8.4312656324343322</v>
      </c>
      <c r="DJ92" s="23">
        <v>-0.95386212927879654</v>
      </c>
      <c r="DK92" s="23">
        <v>27.07067151</v>
      </c>
      <c r="DL92" s="23">
        <v>11.201964186783707</v>
      </c>
      <c r="DM92" s="23">
        <v>8.051072223478883</v>
      </c>
      <c r="DN92" s="23">
        <v>-2.7009622177315791</v>
      </c>
      <c r="DO92" s="23">
        <v>27.545076456</v>
      </c>
      <c r="DP92" s="23">
        <v>10.589751653769902</v>
      </c>
      <c r="DQ92" s="23">
        <v>7.6110630217686692</v>
      </c>
      <c r="DR92" s="23">
        <v>-4.6568957673659739</v>
      </c>
      <c r="DS92" s="23">
        <v>27.904241840000001</v>
      </c>
      <c r="DT92" s="23">
        <v>9.8706696147318773</v>
      </c>
      <c r="DU92" s="23">
        <v>7.0942446018587013</v>
      </c>
      <c r="DV92" s="23">
        <v>-5.9628005658310244</v>
      </c>
      <c r="DW92" s="25">
        <v>23.758817473000001</v>
      </c>
      <c r="DX92" s="25">
        <v>14.506342780026989</v>
      </c>
      <c r="DY92" s="25">
        <v>10.42599418040737</v>
      </c>
      <c r="DZ92" s="25">
        <v>6.9630938834312985</v>
      </c>
      <c r="EA92" s="25">
        <v>23.929043586999999</v>
      </c>
      <c r="EB92" s="25">
        <v>14.209021858106235</v>
      </c>
      <c r="EC92" s="25">
        <v>10.212303779686442</v>
      </c>
      <c r="ED92" s="25">
        <v>5.6329742678862438</v>
      </c>
      <c r="EE92" s="25">
        <v>24.170410760999999</v>
      </c>
      <c r="EF92" s="25">
        <v>13.77461734358142</v>
      </c>
      <c r="EG92" s="25">
        <v>9.9000887018368893</v>
      </c>
      <c r="EH92" s="25">
        <v>5.0054063919017633</v>
      </c>
      <c r="EI92" s="25">
        <v>24.485340617999999</v>
      </c>
      <c r="EJ92" s="25">
        <v>13.465229536040088</v>
      </c>
      <c r="EK92" s="25">
        <v>9.6777255928280361</v>
      </c>
      <c r="EL92" s="25">
        <v>4.5745402961424162</v>
      </c>
      <c r="EM92" s="25">
        <v>24.806158148000002</v>
      </c>
      <c r="EN92" s="25">
        <v>13.017875768037433</v>
      </c>
      <c r="EO92" s="25">
        <v>9.3562036315380581</v>
      </c>
      <c r="EP92" s="25">
        <v>3.9640153298014553</v>
      </c>
      <c r="EQ92" s="25">
        <v>25.154165498000001</v>
      </c>
      <c r="ER92" s="25">
        <v>12.52535284850163</v>
      </c>
      <c r="ES92" s="25">
        <v>9.0022177116776998</v>
      </c>
      <c r="ET92" s="25">
        <v>3.3606056181097159</v>
      </c>
      <c r="EU92" s="25">
        <v>25.483681327999999</v>
      </c>
      <c r="EV92" s="25">
        <v>12.318754160699564</v>
      </c>
      <c r="EW92" s="25">
        <v>8.8537311669043426</v>
      </c>
      <c r="EX92" s="25">
        <v>2.9744863446350607</v>
      </c>
      <c r="EY92" s="25">
        <v>25.773806915999998</v>
      </c>
      <c r="EZ92" s="25">
        <v>12.105999104794133</v>
      </c>
      <c r="FA92" s="25">
        <v>8.7008199191585387</v>
      </c>
      <c r="FB92" s="25">
        <v>2.6197734996521049</v>
      </c>
      <c r="FC92" s="25">
        <v>26.008899809999999</v>
      </c>
      <c r="FD92" s="25">
        <v>11.906018175921577</v>
      </c>
      <c r="FE92" s="25">
        <v>8.5570896880289897</v>
      </c>
      <c r="FF92" s="25">
        <v>2.2210642708853712</v>
      </c>
      <c r="FG92" s="25">
        <v>26.234978193</v>
      </c>
      <c r="FH92" s="25">
        <v>11.701302097402776</v>
      </c>
      <c r="FI92" s="25">
        <v>8.4099562116153805</v>
      </c>
      <c r="FJ92" s="25">
        <v>1.8371605370795621</v>
      </c>
      <c r="FK92" s="25">
        <v>27.113931937</v>
      </c>
      <c r="FL92" s="25">
        <v>10.86734996653154</v>
      </c>
      <c r="FM92" s="25">
        <v>7.8105783949562291</v>
      </c>
      <c r="FN92" s="25">
        <v>-0.49153774447362508</v>
      </c>
      <c r="FO92" s="25">
        <v>28.136814176999998</v>
      </c>
      <c r="FP92" s="25">
        <v>9.8024902501721058</v>
      </c>
      <c r="FQ92" s="25">
        <v>7.0452427501236965</v>
      </c>
      <c r="FR92" s="25">
        <v>-4.5413994066181971</v>
      </c>
      <c r="FS92" s="25">
        <v>28.629709345000002</v>
      </c>
      <c r="FT92" s="25">
        <v>8.9026030127756624</v>
      </c>
      <c r="FU92" s="25">
        <v>6.3984760741675721</v>
      </c>
      <c r="FV92" s="25">
        <v>-7.7397480070217952</v>
      </c>
      <c r="FW92" s="25">
        <v>29.045709076000001</v>
      </c>
      <c r="FX92" s="25">
        <v>7.9011996901820929</v>
      </c>
      <c r="FY92" s="25">
        <v>5.6787477889669553</v>
      </c>
      <c r="FZ92" s="25">
        <v>-11.075096299614636</v>
      </c>
      <c r="GA92" s="25">
        <v>29.318650351000002</v>
      </c>
      <c r="GB92" s="25">
        <v>7.0386345924583527</v>
      </c>
      <c r="GC92" s="25">
        <v>5.0588052696524146</v>
      </c>
      <c r="GD92" s="25">
        <v>-14.000740349767462</v>
      </c>
      <c r="GE92" s="26">
        <v>23.758817481000001</v>
      </c>
      <c r="GF92" s="26">
        <v>14.506342780026989</v>
      </c>
      <c r="GG92" s="26">
        <v>10.42599418040737</v>
      </c>
      <c r="GH92" s="26">
        <v>6.9630938834312985</v>
      </c>
      <c r="GI92" s="26">
        <v>23.797893189</v>
      </c>
      <c r="GJ92" s="26">
        <v>14.329580226216047</v>
      </c>
      <c r="GK92" s="26">
        <v>10.298951452595627</v>
      </c>
      <c r="GL92" s="26">
        <v>6.2329747802923521</v>
      </c>
      <c r="GM92" s="26">
        <v>23.921250452999999</v>
      </c>
      <c r="GN92" s="26">
        <v>13.970351689661159</v>
      </c>
      <c r="GO92" s="26">
        <v>10.040766830299631</v>
      </c>
      <c r="GP92" s="26">
        <v>5.7701009401059142</v>
      </c>
      <c r="GQ92" s="26">
        <v>24.094158313000001</v>
      </c>
      <c r="GR92" s="26">
        <v>13.679957988317385</v>
      </c>
      <c r="GS92" s="26">
        <v>9.8320551594017296</v>
      </c>
      <c r="GT92" s="26">
        <v>5.3942455547861208</v>
      </c>
      <c r="GU92" s="26">
        <v>24.345414714</v>
      </c>
      <c r="GV92" s="26">
        <v>13.273907496834463</v>
      </c>
      <c r="GW92" s="26">
        <v>9.5402186761923744</v>
      </c>
      <c r="GX92" s="26">
        <v>4.8085073558494322</v>
      </c>
      <c r="GY92" s="26">
        <v>24.675230192000001</v>
      </c>
      <c r="GZ92" s="26">
        <v>12.744491332802054</v>
      </c>
      <c r="HA92" s="26">
        <v>9.1597168550982762</v>
      </c>
      <c r="HB92" s="26">
        <v>4.1872729342814097</v>
      </c>
      <c r="HC92" s="26">
        <v>25.047477894</v>
      </c>
      <c r="HD92" s="26">
        <v>12.600838950496101</v>
      </c>
      <c r="HE92" s="26">
        <v>9.0564710594739193</v>
      </c>
      <c r="HF92" s="26">
        <v>3.5480072249203225</v>
      </c>
      <c r="HG92" s="26">
        <v>25.456566217999999</v>
      </c>
      <c r="HH92" s="26">
        <v>12.212353001213994</v>
      </c>
      <c r="HI92" s="26">
        <v>8.7772585585834833</v>
      </c>
      <c r="HJ92" s="26">
        <v>2.2394200826359665</v>
      </c>
      <c r="HK92" s="26">
        <v>25.749234436000002</v>
      </c>
      <c r="HL92" s="26">
        <v>11.846330822761894</v>
      </c>
      <c r="HM92" s="26">
        <v>8.5141912120917205</v>
      </c>
      <c r="HN92" s="26">
        <v>0.87712762084318996</v>
      </c>
      <c r="HO92" s="26">
        <v>26.039065965999999</v>
      </c>
      <c r="HP92" s="26">
        <v>11.465472999374283</v>
      </c>
      <c r="HQ92" s="26">
        <v>8.2404611954765716</v>
      </c>
      <c r="HR92" s="26">
        <v>-0.47110973304315706</v>
      </c>
      <c r="HS92" s="26">
        <v>26.920755184000001</v>
      </c>
      <c r="HT92" s="26">
        <v>10.437392079580189</v>
      </c>
      <c r="HU92" s="26">
        <v>7.5015591958961405</v>
      </c>
      <c r="HV92" s="26">
        <v>-4.3588985128483237</v>
      </c>
      <c r="HW92" s="26">
        <v>27.778786468</v>
      </c>
      <c r="HX92" s="26">
        <v>9.4127971493876199</v>
      </c>
      <c r="HY92" s="26">
        <v>6.7651626456801424</v>
      </c>
      <c r="HZ92" s="26">
        <v>-8.2200520865872519</v>
      </c>
      <c r="IA92" s="26">
        <v>28.229448874999999</v>
      </c>
      <c r="IB92" s="26">
        <v>8.5316695344854967</v>
      </c>
      <c r="IC92" s="26">
        <v>6.1318788797805563</v>
      </c>
      <c r="ID92" s="26">
        <v>-11.163242470089067</v>
      </c>
      <c r="IE92" s="26">
        <v>28.564841950000002</v>
      </c>
      <c r="IF92" s="26">
        <v>7.8097702148869432</v>
      </c>
      <c r="IG92" s="26">
        <v>5.6130356248605482</v>
      </c>
      <c r="IH92" s="26">
        <v>-13.182959320637707</v>
      </c>
      <c r="II92" s="26">
        <v>28.625681047</v>
      </c>
      <c r="IJ92" s="26">
        <v>7.54110674602072</v>
      </c>
      <c r="IK92" s="26">
        <v>5.4199418999043205</v>
      </c>
      <c r="IL92" s="26">
        <v>-12.527008089557668</v>
      </c>
      <c r="IM92" s="27">
        <v>23.739667661999999</v>
      </c>
      <c r="IN92" s="27">
        <v>14.506342780026989</v>
      </c>
      <c r="IO92" s="27">
        <v>10.42599418040737</v>
      </c>
      <c r="IP92" s="27">
        <v>6.9630938834312985</v>
      </c>
      <c r="IQ92" s="27">
        <v>23.871709052</v>
      </c>
      <c r="IR92" s="27">
        <v>14.353369830359616</v>
      </c>
      <c r="IS92" s="27">
        <v>10.316049509501918</v>
      </c>
      <c r="IT92" s="27">
        <v>6.1764121595551416</v>
      </c>
      <c r="IU92" s="27">
        <v>24.021548851999999</v>
      </c>
      <c r="IV92" s="27">
        <v>14.103878634808806</v>
      </c>
      <c r="IW92" s="27">
        <v>10.136735274872285</v>
      </c>
      <c r="IX92" s="27">
        <v>5.6650648137676711</v>
      </c>
      <c r="IY92" s="27">
        <v>24.19714973</v>
      </c>
      <c r="IZ92" s="27">
        <v>13.774125642409059</v>
      </c>
      <c r="JA92" s="27">
        <v>9.8997353065229028</v>
      </c>
      <c r="JB92" s="27">
        <v>5.2743752058113262</v>
      </c>
      <c r="JC92" s="27">
        <v>24.424024840000001</v>
      </c>
      <c r="JD92" s="27">
        <v>13.450946627327577</v>
      </c>
      <c r="JE92" s="27">
        <v>9.6674601851112847</v>
      </c>
      <c r="JF92" s="27">
        <v>4.7747741950184306</v>
      </c>
      <c r="JG92" s="27">
        <v>24.730548297999999</v>
      </c>
      <c r="JH92" s="27">
        <v>12.916999567927641</v>
      </c>
      <c r="JI92" s="27">
        <v>9.2837019203049298</v>
      </c>
      <c r="JJ92" s="27">
        <v>4.248231964620274</v>
      </c>
      <c r="JK92" s="27">
        <v>25.075627635</v>
      </c>
      <c r="JL92" s="27">
        <v>12.782256607616731</v>
      </c>
      <c r="JM92" s="27">
        <v>9.1868595016915595</v>
      </c>
      <c r="JN92" s="27">
        <v>3.864258798738831</v>
      </c>
      <c r="JO92" s="27">
        <v>25.415706459999999</v>
      </c>
      <c r="JP92" s="27">
        <v>12.592247782657836</v>
      </c>
      <c r="JQ92" s="27">
        <v>9.0502964179917136</v>
      </c>
      <c r="JR92" s="27">
        <v>3.4587452985851641</v>
      </c>
      <c r="JS92" s="27">
        <v>25.62679352</v>
      </c>
      <c r="JT92" s="27">
        <v>12.395924302231833</v>
      </c>
      <c r="JU92" s="27">
        <v>8.9091948670744792</v>
      </c>
      <c r="JV92" s="27">
        <v>2.9167716247493374</v>
      </c>
      <c r="JW92" s="27">
        <v>25.839076531</v>
      </c>
      <c r="JX92" s="27">
        <v>12.193077361731284</v>
      </c>
      <c r="JY92" s="27">
        <v>8.7634047769572074</v>
      </c>
      <c r="JZ92" s="27">
        <v>2.382107127662529</v>
      </c>
      <c r="KA92" s="27">
        <v>26.521334031000002</v>
      </c>
      <c r="KB92" s="27">
        <v>11.60142950653524</v>
      </c>
      <c r="KC92" s="27">
        <v>8.3381758141053481</v>
      </c>
      <c r="KD92" s="27">
        <v>0.65550744602909816</v>
      </c>
      <c r="KE92" s="27">
        <v>27.250947756000002</v>
      </c>
      <c r="KF92" s="27">
        <v>11.061454056049367</v>
      </c>
      <c r="KG92" s="27">
        <v>7.9500848259287897</v>
      </c>
      <c r="KH92" s="27">
        <v>-1.2945659870334225</v>
      </c>
      <c r="KI92" s="27">
        <v>27.770121991</v>
      </c>
      <c r="KJ92" s="27">
        <v>10.624944656368877</v>
      </c>
      <c r="KK92" s="27">
        <v>7.6363569256734616</v>
      </c>
      <c r="KL92" s="27">
        <v>-2.5911817656657448</v>
      </c>
      <c r="KM92" s="27">
        <v>28.251618446000002</v>
      </c>
      <c r="KN92" s="27">
        <v>10.137099633603082</v>
      </c>
      <c r="KO92" s="27">
        <v>7.2857331023277245</v>
      </c>
      <c r="KP92" s="27">
        <v>-3.8200441753307501</v>
      </c>
      <c r="KQ92" s="27">
        <v>28.570667778000001</v>
      </c>
      <c r="KR92" s="27">
        <v>9.7347196837911412</v>
      </c>
      <c r="KS92" s="27">
        <v>6.9965347096888806</v>
      </c>
      <c r="KT92" s="133">
        <v>-4.6279650780246513</v>
      </c>
      <c r="KU92" s="149">
        <v>23.739667661999999</v>
      </c>
      <c r="KV92" s="149">
        <v>14.506342780026989</v>
      </c>
      <c r="KW92" s="149">
        <v>10.42599418040737</v>
      </c>
      <c r="KX92" s="149">
        <v>6.9630938834312985</v>
      </c>
      <c r="KY92" s="149">
        <v>23.829625762999999</v>
      </c>
      <c r="KZ92" s="149">
        <v>14.217550749581219</v>
      </c>
      <c r="LA92" s="149">
        <v>10.218433661920159</v>
      </c>
      <c r="LB92" s="149">
        <v>5.6992895656297051</v>
      </c>
      <c r="LC92" s="149">
        <v>24.032824675000001</v>
      </c>
      <c r="LD92" s="149">
        <v>13.81532609803744</v>
      </c>
      <c r="LE92" s="149">
        <v>9.9293468852044064</v>
      </c>
      <c r="LF92" s="149">
        <v>5.0406190624968943</v>
      </c>
      <c r="LG92" s="149">
        <v>24.303084244000001</v>
      </c>
      <c r="LH92" s="149">
        <v>13.488114155168516</v>
      </c>
      <c r="LI92" s="149">
        <v>9.6941732191851315</v>
      </c>
      <c r="LJ92" s="149">
        <v>4.5315959502965555</v>
      </c>
      <c r="LK92" s="149">
        <v>24.618281772</v>
      </c>
      <c r="LL92" s="149">
        <v>13.075838682254268</v>
      </c>
      <c r="LM92" s="149">
        <v>9.3978627192535544</v>
      </c>
      <c r="LN92" s="149">
        <v>3.8259044877486303</v>
      </c>
      <c r="LO92" s="149">
        <v>24.915823053</v>
      </c>
      <c r="LP92" s="149">
        <v>12.468977019506548</v>
      </c>
      <c r="LQ92" s="149">
        <v>8.9616992933601871</v>
      </c>
      <c r="LR92" s="149">
        <v>3.1276047322814691</v>
      </c>
      <c r="LS92" s="149">
        <v>25.265373043</v>
      </c>
      <c r="LT92" s="149">
        <v>12.357135974742066</v>
      </c>
      <c r="LU92" s="149">
        <v>8.8813169323800896</v>
      </c>
      <c r="LV92" s="149">
        <v>2.3972681034295817</v>
      </c>
      <c r="LW92" s="149">
        <v>25.672260872999999</v>
      </c>
      <c r="LX92" s="149">
        <v>11.948629139234905</v>
      </c>
      <c r="LY92" s="149">
        <v>8.5877150263560278</v>
      </c>
      <c r="LZ92" s="149">
        <v>0.95520834225739293</v>
      </c>
      <c r="MA92" s="149">
        <v>25.978429300999998</v>
      </c>
      <c r="MB92" s="149">
        <v>11.56474631135714</v>
      </c>
      <c r="MC92" s="149">
        <v>8.3118108794526115</v>
      </c>
      <c r="MD92" s="149">
        <v>-0.50488488803566156</v>
      </c>
      <c r="ME92" s="149">
        <v>26.277135473999998</v>
      </c>
      <c r="MF92" s="149">
        <v>11.166549391042176</v>
      </c>
      <c r="MG92" s="149">
        <v>8.0256189124755117</v>
      </c>
      <c r="MH92" s="149">
        <v>-1.9495517166392915</v>
      </c>
      <c r="MI92" s="149">
        <v>27.155487541999999</v>
      </c>
      <c r="MJ92" s="149">
        <v>10.08129285801509</v>
      </c>
      <c r="MK92" s="149">
        <v>7.2456236738983337</v>
      </c>
      <c r="ML92" s="149">
        <v>-6.1276025439152875</v>
      </c>
      <c r="MM92" s="149">
        <v>27.989912649000001</v>
      </c>
      <c r="MN92" s="149">
        <v>9.0032270197548847</v>
      </c>
      <c r="MO92" s="149">
        <v>6.4707965292321727</v>
      </c>
      <c r="MP92" s="149">
        <v>-10.237117265666541</v>
      </c>
      <c r="MQ92" s="149">
        <v>28.434674999000002</v>
      </c>
      <c r="MR92" s="149">
        <v>8.0774477812886261</v>
      </c>
      <c r="MS92" s="149">
        <v>5.8054207623034646</v>
      </c>
      <c r="MT92" s="149">
        <v>-13.427458643844687</v>
      </c>
      <c r="MU92" s="149">
        <v>28.745606526</v>
      </c>
      <c r="MV92" s="149">
        <v>7.2859262504492639</v>
      </c>
      <c r="MW92" s="149">
        <v>5.2365386533296849</v>
      </c>
      <c r="MX92" s="149">
        <v>-15.756384709525072</v>
      </c>
      <c r="MY92" s="149">
        <v>28.814591204999999</v>
      </c>
      <c r="MZ92" s="149">
        <v>6.9573750953589029</v>
      </c>
      <c r="NA92" s="149">
        <v>5.0004024691182813</v>
      </c>
      <c r="NB92" s="149">
        <v>-15.462057757688022</v>
      </c>
      <c r="ND92" s="97"/>
    </row>
    <row r="93" spans="1:368" ht="15" thickBot="1" x14ac:dyDescent="0.35">
      <c r="A93" s="2"/>
      <c r="B93" s="72" t="s">
        <v>537</v>
      </c>
      <c r="C93" s="72" t="s">
        <v>471</v>
      </c>
      <c r="D93" s="72" t="s">
        <v>824</v>
      </c>
      <c r="E93" s="85">
        <v>381411</v>
      </c>
      <c r="F93" s="82">
        <v>393754</v>
      </c>
      <c r="G93" s="20">
        <v>19.555450471</v>
      </c>
      <c r="H93" s="20">
        <v>19.555450471</v>
      </c>
      <c r="I93" s="20">
        <v>18.180236310424114</v>
      </c>
      <c r="J93" s="20">
        <v>10.926053774909796</v>
      </c>
      <c r="K93" s="20">
        <v>19.602957813</v>
      </c>
      <c r="L93" s="20">
        <v>19.602957813</v>
      </c>
      <c r="M93" s="20">
        <v>18.107194866579881</v>
      </c>
      <c r="N93" s="20">
        <v>10.521139249424536</v>
      </c>
      <c r="O93" s="20">
        <v>19.669293094</v>
      </c>
      <c r="P93" s="20">
        <v>19.669293094</v>
      </c>
      <c r="Q93" s="20">
        <v>18.053791531056291</v>
      </c>
      <c r="R93" s="20">
        <v>10.265169891613706</v>
      </c>
      <c r="S93" s="20">
        <v>19.745503640999999</v>
      </c>
      <c r="T93" s="20">
        <v>19.745503640999999</v>
      </c>
      <c r="U93" s="20">
        <v>17.995780607387356</v>
      </c>
      <c r="V93" s="20">
        <v>10.043739391796009</v>
      </c>
      <c r="W93" s="20">
        <v>19.822320038000001</v>
      </c>
      <c r="X93" s="20">
        <v>19.822320038000001</v>
      </c>
      <c r="Y93" s="20">
        <v>17.928576247031053</v>
      </c>
      <c r="Z93" s="20">
        <v>9.7763500325938999</v>
      </c>
      <c r="AA93" s="20">
        <v>19.904641342000001</v>
      </c>
      <c r="AB93" s="20">
        <v>19.904641342000001</v>
      </c>
      <c r="AC93" s="20">
        <v>17.826270881624151</v>
      </c>
      <c r="AD93" s="20">
        <v>9.5067530006101997</v>
      </c>
      <c r="AE93" s="20">
        <v>19.983996271999999</v>
      </c>
      <c r="AF93" s="20">
        <v>19.983996271999999</v>
      </c>
      <c r="AG93" s="20">
        <v>17.740494861264985</v>
      </c>
      <c r="AH93" s="20">
        <v>9.2585481686793329</v>
      </c>
      <c r="AI93" s="20">
        <v>20.077938667000002</v>
      </c>
      <c r="AJ93" s="20">
        <v>20.077938667000002</v>
      </c>
      <c r="AK93" s="20">
        <v>17.658612645409249</v>
      </c>
      <c r="AL93" s="20">
        <v>9.0237485195294411</v>
      </c>
      <c r="AM93" s="20">
        <v>20.148243069999999</v>
      </c>
      <c r="AN93" s="20">
        <v>20.148243069999999</v>
      </c>
      <c r="AO93" s="20">
        <v>17.595433734931952</v>
      </c>
      <c r="AP93" s="20">
        <v>8.7813365253331384</v>
      </c>
      <c r="AQ93" s="20">
        <v>20.214206437000001</v>
      </c>
      <c r="AR93" s="20">
        <v>20.214206437000001</v>
      </c>
      <c r="AS93" s="20">
        <v>17.563536905857656</v>
      </c>
      <c r="AT93" s="20">
        <v>8.5596997774116161</v>
      </c>
      <c r="AU93" s="20">
        <v>20.440160525</v>
      </c>
      <c r="AV93" s="20">
        <v>20.440160525</v>
      </c>
      <c r="AW93" s="20">
        <v>17.353680891868173</v>
      </c>
      <c r="AX93" s="20">
        <v>7.380256745438956</v>
      </c>
      <c r="AY93" s="20">
        <v>20.695871545999999</v>
      </c>
      <c r="AZ93" s="20">
        <v>20.695871545999999</v>
      </c>
      <c r="BA93" s="20">
        <v>17.099182602487812</v>
      </c>
      <c r="BB93" s="20">
        <v>5.6388128420453008</v>
      </c>
      <c r="BC93" s="20">
        <v>20.877613409999999</v>
      </c>
      <c r="BD93" s="20">
        <v>20.877613409999999</v>
      </c>
      <c r="BE93" s="20">
        <v>16.897619039404198</v>
      </c>
      <c r="BF93" s="20">
        <v>4.3929009717315033</v>
      </c>
      <c r="BG93" s="20">
        <v>21.032242196999999</v>
      </c>
      <c r="BH93" s="20">
        <v>21.032242196999999</v>
      </c>
      <c r="BI93" s="20">
        <v>16.702225900392552</v>
      </c>
      <c r="BJ93" s="20">
        <v>3.3357533510606778</v>
      </c>
      <c r="BK93" s="20">
        <v>21.118883800999999</v>
      </c>
      <c r="BL93" s="20">
        <v>21.118883800999999</v>
      </c>
      <c r="BM93" s="20">
        <v>16.577666427733742</v>
      </c>
      <c r="BN93" s="20">
        <v>2.7620934171691012</v>
      </c>
      <c r="BO93" s="23">
        <v>19.542033578000002</v>
      </c>
      <c r="BP93" s="23">
        <v>19.542033578000002</v>
      </c>
      <c r="BQ93" s="23">
        <v>18.180236310424114</v>
      </c>
      <c r="BR93" s="23">
        <v>10.926053774909796</v>
      </c>
      <c r="BS93" s="23">
        <v>19.576875565999998</v>
      </c>
      <c r="BT93" s="23">
        <v>19.576875565999998</v>
      </c>
      <c r="BU93" s="23">
        <v>18.160711824279357</v>
      </c>
      <c r="BV93" s="23">
        <v>10.810279274919647</v>
      </c>
      <c r="BW93" s="23">
        <v>19.616004649000001</v>
      </c>
      <c r="BX93" s="23">
        <v>19.616004649000001</v>
      </c>
      <c r="BY93" s="23">
        <v>18.134673137709985</v>
      </c>
      <c r="BZ93" s="23">
        <v>10.688990511243382</v>
      </c>
      <c r="CA93" s="23">
        <v>19.667500328999999</v>
      </c>
      <c r="CB93" s="23">
        <v>19.667500328999999</v>
      </c>
      <c r="CC93" s="23">
        <v>18.098020193162871</v>
      </c>
      <c r="CD93" s="23">
        <v>10.546261569922763</v>
      </c>
      <c r="CE93" s="23">
        <v>19.737107139999999</v>
      </c>
      <c r="CF93" s="23">
        <v>19.737107139999999</v>
      </c>
      <c r="CG93" s="23">
        <v>18.053049989007977</v>
      </c>
      <c r="CH93" s="23">
        <v>10.357519243952233</v>
      </c>
      <c r="CI93" s="23">
        <v>19.816907426</v>
      </c>
      <c r="CJ93" s="23">
        <v>19.816907426</v>
      </c>
      <c r="CK93" s="23">
        <v>18.001978609371967</v>
      </c>
      <c r="CL93" s="23">
        <v>10.168533750488095</v>
      </c>
      <c r="CM93" s="23">
        <v>19.912834867000001</v>
      </c>
      <c r="CN93" s="23">
        <v>19.912834867000001</v>
      </c>
      <c r="CO93" s="23">
        <v>17.914740978324005</v>
      </c>
      <c r="CP93" s="23">
        <v>9.9429509011004846</v>
      </c>
      <c r="CQ93" s="23">
        <v>20.021991715999999</v>
      </c>
      <c r="CR93" s="23">
        <v>20.021991715999999</v>
      </c>
      <c r="CS93" s="23">
        <v>17.855566097603607</v>
      </c>
      <c r="CT93" s="23">
        <v>9.6870675842228557</v>
      </c>
      <c r="CU93" s="23">
        <v>20.067900892000001</v>
      </c>
      <c r="CV93" s="23">
        <v>20.067900892000001</v>
      </c>
      <c r="CW93" s="23">
        <v>17.803244774059635</v>
      </c>
      <c r="CX93" s="23">
        <v>9.4815220243687222</v>
      </c>
      <c r="CY93" s="23">
        <v>20.115765707000001</v>
      </c>
      <c r="CZ93" s="23">
        <v>20.115765707000001</v>
      </c>
      <c r="DA93" s="23">
        <v>17.746641033996262</v>
      </c>
      <c r="DB93" s="23">
        <v>9.2691266400897625</v>
      </c>
      <c r="DC93" s="23">
        <v>20.259574148999999</v>
      </c>
      <c r="DD93" s="23">
        <v>20.259574148999999</v>
      </c>
      <c r="DE93" s="23">
        <v>17.60775354685634</v>
      </c>
      <c r="DF93" s="23">
        <v>8.6576570223765188</v>
      </c>
      <c r="DG93" s="23">
        <v>20.393453225000002</v>
      </c>
      <c r="DH93" s="23">
        <v>20.393453225000002</v>
      </c>
      <c r="DI93" s="23">
        <v>17.489424315895182</v>
      </c>
      <c r="DJ93" s="23">
        <v>8.116870985617723</v>
      </c>
      <c r="DK93" s="23">
        <v>20.505728451</v>
      </c>
      <c r="DL93" s="23">
        <v>20.505728451</v>
      </c>
      <c r="DM93" s="23">
        <v>17.377959511187925</v>
      </c>
      <c r="DN93" s="23">
        <v>7.6723488248245388</v>
      </c>
      <c r="DO93" s="23">
        <v>20.608101906999998</v>
      </c>
      <c r="DP93" s="23">
        <v>20.608101906999998</v>
      </c>
      <c r="DQ93" s="23">
        <v>17.262139829444848</v>
      </c>
      <c r="DR93" s="23">
        <v>7.2712480153134393</v>
      </c>
      <c r="DS93" s="23">
        <v>20.667244136000001</v>
      </c>
      <c r="DT93" s="23">
        <v>20.667244136000001</v>
      </c>
      <c r="DU93" s="23">
        <v>17.155281098230265</v>
      </c>
      <c r="DV93" s="23">
        <v>7.050709714049173</v>
      </c>
      <c r="DW93" s="25">
        <v>19.561138045</v>
      </c>
      <c r="DX93" s="25">
        <v>19.561138045</v>
      </c>
      <c r="DY93" s="25">
        <v>18.180236310424114</v>
      </c>
      <c r="DZ93" s="25">
        <v>10.926053774909796</v>
      </c>
      <c r="EA93" s="25">
        <v>19.620881364999999</v>
      </c>
      <c r="EB93" s="25">
        <v>19.620881364999999</v>
      </c>
      <c r="EC93" s="25">
        <v>18.08991188195084</v>
      </c>
      <c r="ED93" s="25">
        <v>10.427013054828175</v>
      </c>
      <c r="EE93" s="25">
        <v>19.702750977000001</v>
      </c>
      <c r="EF93" s="25">
        <v>19.702750977000001</v>
      </c>
      <c r="EG93" s="25">
        <v>18.012096179669246</v>
      </c>
      <c r="EH93" s="25">
        <v>10.107284147114139</v>
      </c>
      <c r="EI93" s="25">
        <v>19.79961321</v>
      </c>
      <c r="EJ93" s="25">
        <v>19.79961321</v>
      </c>
      <c r="EK93" s="25">
        <v>17.932509907473875</v>
      </c>
      <c r="EL93" s="25">
        <v>9.8322040417488914</v>
      </c>
      <c r="EM93" s="25">
        <v>19.888118154000001</v>
      </c>
      <c r="EN93" s="25">
        <v>19.888118154000001</v>
      </c>
      <c r="EO93" s="25">
        <v>17.847940435098248</v>
      </c>
      <c r="EP93" s="25">
        <v>9.5067769158365856</v>
      </c>
      <c r="EQ93" s="25">
        <v>19.976478975999999</v>
      </c>
      <c r="ER93" s="25">
        <v>19.976478975999999</v>
      </c>
      <c r="ES93" s="25">
        <v>17.723306081583601</v>
      </c>
      <c r="ET93" s="25">
        <v>9.1764472628080327</v>
      </c>
      <c r="EU93" s="25">
        <v>20.076730294000001</v>
      </c>
      <c r="EV93" s="25">
        <v>20.076730294000001</v>
      </c>
      <c r="EW93" s="25">
        <v>17.614220375456402</v>
      </c>
      <c r="EX93" s="25">
        <v>8.8709659372178216</v>
      </c>
      <c r="EY93" s="25">
        <v>20.19420933</v>
      </c>
      <c r="EZ93" s="25">
        <v>20.19420933</v>
      </c>
      <c r="FA93" s="25">
        <v>17.530262027484849</v>
      </c>
      <c r="FB93" s="25">
        <v>8.571262818383115</v>
      </c>
      <c r="FC93" s="25">
        <v>20.282689120000001</v>
      </c>
      <c r="FD93" s="25">
        <v>20.282689120000001</v>
      </c>
      <c r="FE93" s="25">
        <v>17.495805963999025</v>
      </c>
      <c r="FF93" s="25">
        <v>8.2718914238404544</v>
      </c>
      <c r="FG93" s="25">
        <v>20.366478372</v>
      </c>
      <c r="FH93" s="25">
        <v>20.366478372</v>
      </c>
      <c r="FI93" s="25">
        <v>17.436164570082067</v>
      </c>
      <c r="FJ93" s="25">
        <v>7.9762561244050261</v>
      </c>
      <c r="FK93" s="25">
        <v>20.645986276999999</v>
      </c>
      <c r="FL93" s="25">
        <v>20.645986276999999</v>
      </c>
      <c r="FM93" s="25">
        <v>17.176082825919032</v>
      </c>
      <c r="FN93" s="25">
        <v>6.610196948213126</v>
      </c>
      <c r="FO93" s="25">
        <v>20.932869194999999</v>
      </c>
      <c r="FP93" s="25">
        <v>20.932869194999999</v>
      </c>
      <c r="FQ93" s="25">
        <v>16.899023659328982</v>
      </c>
      <c r="FR93" s="25">
        <v>4.9162351870354684</v>
      </c>
      <c r="FS93" s="25">
        <v>21.125810552000001</v>
      </c>
      <c r="FT93" s="25">
        <v>21.125810552000001</v>
      </c>
      <c r="FU93" s="25">
        <v>16.689000975047474</v>
      </c>
      <c r="FV93" s="25">
        <v>3.8587164555184295</v>
      </c>
      <c r="FW93" s="25">
        <v>21.277347914</v>
      </c>
      <c r="FX93" s="25">
        <v>21.277347914</v>
      </c>
      <c r="FY93" s="25">
        <v>16.512656559555698</v>
      </c>
      <c r="FZ93" s="25">
        <v>3.1521687063264636</v>
      </c>
      <c r="GA93" s="25">
        <v>21.338094003000002</v>
      </c>
      <c r="GB93" s="25">
        <v>21.338094003000002</v>
      </c>
      <c r="GC93" s="25">
        <v>16.434677810249305</v>
      </c>
      <c r="GD93" s="25">
        <v>3.144142702469118</v>
      </c>
      <c r="GE93" s="26">
        <v>19.561138045</v>
      </c>
      <c r="GF93" s="26">
        <v>19.561138045</v>
      </c>
      <c r="GG93" s="26">
        <v>18.180236310424114</v>
      </c>
      <c r="GH93" s="26">
        <v>10.926053774909796</v>
      </c>
      <c r="GI93" s="26">
        <v>19.566351486999999</v>
      </c>
      <c r="GJ93" s="26">
        <v>19.566351486999999</v>
      </c>
      <c r="GK93" s="26">
        <v>18.124328871423891</v>
      </c>
      <c r="GL93" s="26">
        <v>10.678260941816188</v>
      </c>
      <c r="GM93" s="26">
        <v>19.608428157999999</v>
      </c>
      <c r="GN93" s="26">
        <v>19.608428157999999</v>
      </c>
      <c r="GO93" s="26">
        <v>18.074895319269086</v>
      </c>
      <c r="GP93" s="26">
        <v>10.459112361817841</v>
      </c>
      <c r="GQ93" s="26">
        <v>19.667741800999998</v>
      </c>
      <c r="GR93" s="26">
        <v>19.667741800999998</v>
      </c>
      <c r="GS93" s="26">
        <v>17.997844839415375</v>
      </c>
      <c r="GT93" s="26">
        <v>10.252047062896168</v>
      </c>
      <c r="GU93" s="26">
        <v>19.736800972000001</v>
      </c>
      <c r="GV93" s="26">
        <v>19.736800972000001</v>
      </c>
      <c r="GW93" s="26">
        <v>17.936420774854181</v>
      </c>
      <c r="GX93" s="26">
        <v>9.9704578877793342</v>
      </c>
      <c r="GY93" s="26">
        <v>19.808516599000001</v>
      </c>
      <c r="GZ93" s="26">
        <v>19.808516599000001</v>
      </c>
      <c r="HA93" s="26">
        <v>17.851567348036326</v>
      </c>
      <c r="HB93" s="26">
        <v>9.6423631706832147</v>
      </c>
      <c r="HC93" s="26">
        <v>19.900019021999999</v>
      </c>
      <c r="HD93" s="26">
        <v>19.900019021999999</v>
      </c>
      <c r="HE93" s="26">
        <v>17.741344686472416</v>
      </c>
      <c r="HF93" s="26">
        <v>9.2363285183725132</v>
      </c>
      <c r="HG93" s="26">
        <v>20.014740479</v>
      </c>
      <c r="HH93" s="26">
        <v>20.014740479</v>
      </c>
      <c r="HI93" s="26">
        <v>17.634277486443828</v>
      </c>
      <c r="HJ93" s="26">
        <v>8.554418190848569</v>
      </c>
      <c r="HK93" s="26">
        <v>20.111234240999998</v>
      </c>
      <c r="HL93" s="26">
        <v>20.111234240999998</v>
      </c>
      <c r="HM93" s="26">
        <v>17.502156114967086</v>
      </c>
      <c r="HN93" s="26">
        <v>7.8877937962918061</v>
      </c>
      <c r="HO93" s="26">
        <v>20.204316945999999</v>
      </c>
      <c r="HP93" s="26">
        <v>20.204316945999999</v>
      </c>
      <c r="HQ93" s="26">
        <v>17.38128890106255</v>
      </c>
      <c r="HR93" s="26">
        <v>7.2469303800118432</v>
      </c>
      <c r="HS93" s="26">
        <v>20.480846746000001</v>
      </c>
      <c r="HT93" s="26">
        <v>20.480846746000001</v>
      </c>
      <c r="HU93" s="26">
        <v>17.100520424207598</v>
      </c>
      <c r="HV93" s="26">
        <v>5.482831767103086</v>
      </c>
      <c r="HW93" s="26">
        <v>20.743529117000001</v>
      </c>
      <c r="HX93" s="26">
        <v>20.743529117000001</v>
      </c>
      <c r="HY93" s="26">
        <v>16.849714346269263</v>
      </c>
      <c r="HZ93" s="26">
        <v>4.0637660003140859</v>
      </c>
      <c r="IA93" s="26">
        <v>20.914313239000002</v>
      </c>
      <c r="IB93" s="26">
        <v>20.914313239000002</v>
      </c>
      <c r="IC93" s="26">
        <v>16.672990393205552</v>
      </c>
      <c r="ID93" s="26">
        <v>3.2775455551731376</v>
      </c>
      <c r="IE93" s="26">
        <v>21.028667058</v>
      </c>
      <c r="IF93" s="26">
        <v>21.028667058</v>
      </c>
      <c r="IG93" s="26">
        <v>16.557170227762818</v>
      </c>
      <c r="IH93" s="26">
        <v>3.1081814345771903</v>
      </c>
      <c r="II93" s="26">
        <v>21.026296063</v>
      </c>
      <c r="IJ93" s="26">
        <v>21.026296063</v>
      </c>
      <c r="IK93" s="26">
        <v>16.571036634287744</v>
      </c>
      <c r="IL93" s="26">
        <v>3.9061517889633386</v>
      </c>
      <c r="IM93" s="27">
        <v>19.555450471</v>
      </c>
      <c r="IN93" s="27">
        <v>19.555450471</v>
      </c>
      <c r="IO93" s="27">
        <v>18.180236310424114</v>
      </c>
      <c r="IP93" s="27">
        <v>10.926053774909796</v>
      </c>
      <c r="IQ93" s="27">
        <v>19.595586616999999</v>
      </c>
      <c r="IR93" s="27">
        <v>19.595586616999999</v>
      </c>
      <c r="IS93" s="27">
        <v>18.140112249253868</v>
      </c>
      <c r="IT93" s="27">
        <v>10.750947855071093</v>
      </c>
      <c r="IU93" s="27">
        <v>19.642199831999999</v>
      </c>
      <c r="IV93" s="27">
        <v>19.642199831999999</v>
      </c>
      <c r="IW93" s="27">
        <v>18.100221284941298</v>
      </c>
      <c r="IX93" s="27">
        <v>10.586999939515945</v>
      </c>
      <c r="IY93" s="27">
        <v>19.694937699</v>
      </c>
      <c r="IZ93" s="27">
        <v>19.694937699</v>
      </c>
      <c r="JA93" s="27">
        <v>18.053884528248211</v>
      </c>
      <c r="JB93" s="27">
        <v>10.440644296597423</v>
      </c>
      <c r="JC93" s="27">
        <v>19.750994429999999</v>
      </c>
      <c r="JD93" s="27">
        <v>19.750994429999999</v>
      </c>
      <c r="JE93" s="27">
        <v>18.001563341867016</v>
      </c>
      <c r="JF93" s="27">
        <v>10.275528767778582</v>
      </c>
      <c r="JG93" s="27">
        <v>19.826963654</v>
      </c>
      <c r="JH93" s="27">
        <v>19.826963654</v>
      </c>
      <c r="JI93" s="27">
        <v>17.908562526675496</v>
      </c>
      <c r="JJ93" s="27">
        <v>10.087609370136214</v>
      </c>
      <c r="JK93" s="27">
        <v>19.912719154000001</v>
      </c>
      <c r="JL93" s="27">
        <v>19.912719154000001</v>
      </c>
      <c r="JM93" s="27">
        <v>17.829652597694121</v>
      </c>
      <c r="JN93" s="27">
        <v>9.8878306883907001</v>
      </c>
      <c r="JO93" s="27">
        <v>19.999137893</v>
      </c>
      <c r="JP93" s="27">
        <v>19.999137893</v>
      </c>
      <c r="JQ93" s="27">
        <v>17.749160508694295</v>
      </c>
      <c r="JR93" s="27">
        <v>9.6869515259502599</v>
      </c>
      <c r="JS93" s="27">
        <v>20.062951208000001</v>
      </c>
      <c r="JT93" s="27">
        <v>20.062951208000001</v>
      </c>
      <c r="JU93" s="27">
        <v>17.685056457320709</v>
      </c>
      <c r="JV93" s="27">
        <v>9.4561956348707064</v>
      </c>
      <c r="JW93" s="27">
        <v>20.126023274000001</v>
      </c>
      <c r="JX93" s="27">
        <v>20.126023274000001</v>
      </c>
      <c r="JY93" s="27">
        <v>17.656884346946349</v>
      </c>
      <c r="JZ93" s="27">
        <v>9.2264232647296396</v>
      </c>
      <c r="KA93" s="27">
        <v>20.324492255999999</v>
      </c>
      <c r="KB93" s="27">
        <v>20.324492255999999</v>
      </c>
      <c r="KC93" s="27">
        <v>17.505975267323734</v>
      </c>
      <c r="KD93" s="27">
        <v>8.4971776922990223</v>
      </c>
      <c r="KE93" s="27">
        <v>20.529061967000001</v>
      </c>
      <c r="KF93" s="27">
        <v>20.529061967000001</v>
      </c>
      <c r="KG93" s="27">
        <v>17.382611472846804</v>
      </c>
      <c r="KH93" s="27">
        <v>7.7806550099445282</v>
      </c>
      <c r="KI93" s="27">
        <v>20.675912922000002</v>
      </c>
      <c r="KJ93" s="27">
        <v>20.675912922000002</v>
      </c>
      <c r="KK93" s="27">
        <v>17.279570584194683</v>
      </c>
      <c r="KL93" s="27">
        <v>7.3061241246271038</v>
      </c>
      <c r="KM93" s="27">
        <v>20.808602442999998</v>
      </c>
      <c r="KN93" s="27">
        <v>20.808602442999998</v>
      </c>
      <c r="KO93" s="27">
        <v>17.170044047222643</v>
      </c>
      <c r="KP93" s="27">
        <v>6.8998759667495975</v>
      </c>
      <c r="KQ93" s="27">
        <v>20.874311928000001</v>
      </c>
      <c r="KR93" s="27">
        <v>20.874311928000001</v>
      </c>
      <c r="KS93" s="27">
        <v>17.103977392772741</v>
      </c>
      <c r="KT93" s="133">
        <v>6.7578744089046872</v>
      </c>
      <c r="KU93" s="149">
        <v>19.555450471</v>
      </c>
      <c r="KV93" s="149">
        <v>19.555450471</v>
      </c>
      <c r="KW93" s="149">
        <v>18.180236310424114</v>
      </c>
      <c r="KX93" s="149">
        <v>10.926053774909796</v>
      </c>
      <c r="KY93" s="149">
        <v>19.580803909</v>
      </c>
      <c r="KZ93" s="149">
        <v>19.580803909</v>
      </c>
      <c r="LA93" s="149">
        <v>18.09808083943312</v>
      </c>
      <c r="LB93" s="149">
        <v>10.492520994294182</v>
      </c>
      <c r="LC93" s="149">
        <v>19.651597266</v>
      </c>
      <c r="LD93" s="149">
        <v>19.651597266</v>
      </c>
      <c r="LE93" s="149">
        <v>18.031712333231283</v>
      </c>
      <c r="LF93" s="149">
        <v>10.165162771877652</v>
      </c>
      <c r="LG93" s="149">
        <v>19.74296416</v>
      </c>
      <c r="LH93" s="149">
        <v>19.74296416</v>
      </c>
      <c r="LI93" s="149">
        <v>17.943225417805429</v>
      </c>
      <c r="LJ93" s="149">
        <v>9.865858944066666</v>
      </c>
      <c r="LK93" s="149">
        <v>19.828776260000001</v>
      </c>
      <c r="LL93" s="149">
        <v>19.828776260000001</v>
      </c>
      <c r="LM93" s="149">
        <v>17.871691563512695</v>
      </c>
      <c r="LN93" s="149">
        <v>9.5064963481618179</v>
      </c>
      <c r="LO93" s="149">
        <v>19.908716478999999</v>
      </c>
      <c r="LP93" s="149">
        <v>19.908716478999999</v>
      </c>
      <c r="LQ93" s="149">
        <v>17.783110491239199</v>
      </c>
      <c r="LR93" s="149">
        <v>9.1430867768219031</v>
      </c>
      <c r="LS93" s="149">
        <v>20.004280055999999</v>
      </c>
      <c r="LT93" s="149">
        <v>20.004280055999999</v>
      </c>
      <c r="LU93" s="149">
        <v>17.663025503453589</v>
      </c>
      <c r="LV93" s="149">
        <v>8.6988792048745438</v>
      </c>
      <c r="LW93" s="149">
        <v>20.136716885999999</v>
      </c>
      <c r="LX93" s="149">
        <v>20.136716885999999</v>
      </c>
      <c r="LY93" s="149">
        <v>17.551624674154997</v>
      </c>
      <c r="LZ93" s="149">
        <v>7.9427327672304529</v>
      </c>
      <c r="MA93" s="149">
        <v>20.242643079</v>
      </c>
      <c r="MB93" s="149">
        <v>20.242643079</v>
      </c>
      <c r="MC93" s="149">
        <v>17.407917181861141</v>
      </c>
      <c r="MD93" s="149">
        <v>7.2142850028145986</v>
      </c>
      <c r="ME93" s="149">
        <v>20.343476511999999</v>
      </c>
      <c r="MF93" s="149">
        <v>20.343476511999999</v>
      </c>
      <c r="MG93" s="149">
        <v>17.285133031109591</v>
      </c>
      <c r="MH93" s="149">
        <v>6.5142296210547137</v>
      </c>
      <c r="MI93" s="149">
        <v>20.629837127000002</v>
      </c>
      <c r="MJ93" s="149">
        <v>20.629837127000002</v>
      </c>
      <c r="MK93" s="149">
        <v>16.979744952872561</v>
      </c>
      <c r="ML93" s="149">
        <v>4.5917845743200587</v>
      </c>
      <c r="MM93" s="149">
        <v>20.880126885999999</v>
      </c>
      <c r="MN93" s="149">
        <v>20.880126885999999</v>
      </c>
      <c r="MO93" s="149">
        <v>16.712870646741205</v>
      </c>
      <c r="MP93" s="149">
        <v>3.0676302772722366</v>
      </c>
      <c r="MQ93" s="149">
        <v>21.043065608999999</v>
      </c>
      <c r="MR93" s="149">
        <v>21.043065608999999</v>
      </c>
      <c r="MS93" s="149">
        <v>16.520934327086813</v>
      </c>
      <c r="MT93" s="149">
        <v>2.1781933625834391</v>
      </c>
      <c r="MU93" s="149">
        <v>21.148533446000002</v>
      </c>
      <c r="MV93" s="149">
        <v>21.148533446000002</v>
      </c>
      <c r="MW93" s="149">
        <v>16.38934530394101</v>
      </c>
      <c r="MX93" s="149">
        <v>1.885492026226629</v>
      </c>
      <c r="MY93" s="149">
        <v>21.158901284999999</v>
      </c>
      <c r="MZ93" s="149">
        <v>21.158901284999999</v>
      </c>
      <c r="NA93" s="149">
        <v>16.381894841586014</v>
      </c>
      <c r="NB93" s="149">
        <v>2.5108064969671346</v>
      </c>
      <c r="ND93" s="97"/>
    </row>
    <row r="94" spans="1:368" ht="15" thickBot="1" x14ac:dyDescent="0.35">
      <c r="A94" s="2"/>
      <c r="B94" s="72" t="s">
        <v>538</v>
      </c>
      <c r="C94" s="72" t="s">
        <v>539</v>
      </c>
      <c r="D94" s="72" t="s">
        <v>483</v>
      </c>
      <c r="E94" s="85">
        <v>374687</v>
      </c>
      <c r="F94" s="82">
        <v>428919</v>
      </c>
      <c r="G94" s="20">
        <v>13.861057581421052</v>
      </c>
      <c r="H94" s="20">
        <v>13.861057581421052</v>
      </c>
      <c r="I94" s="20">
        <v>13.861057581421052</v>
      </c>
      <c r="J94" s="20">
        <v>8.0128718191895416</v>
      </c>
      <c r="K94" s="20">
        <v>13.929242949421052</v>
      </c>
      <c r="L94" s="20">
        <v>13.929242949421052</v>
      </c>
      <c r="M94" s="20">
        <v>13.929242949421052</v>
      </c>
      <c r="N94" s="20">
        <v>7.8493034043580892</v>
      </c>
      <c r="O94" s="20">
        <v>13.987736123421051</v>
      </c>
      <c r="P94" s="20">
        <v>13.987736123421051</v>
      </c>
      <c r="Q94" s="20">
        <v>13.987736123421051</v>
      </c>
      <c r="R94" s="20">
        <v>7.8128333490017337</v>
      </c>
      <c r="S94" s="20">
        <v>14.046684420421052</v>
      </c>
      <c r="T94" s="20">
        <v>14.046684420421052</v>
      </c>
      <c r="U94" s="20">
        <v>14.046684420421052</v>
      </c>
      <c r="V94" s="20">
        <v>7.8016020356409133</v>
      </c>
      <c r="W94" s="20">
        <v>14.125862675421052</v>
      </c>
      <c r="X94" s="20">
        <v>14.125862675421052</v>
      </c>
      <c r="Y94" s="20">
        <v>14.125862675421052</v>
      </c>
      <c r="Z94" s="20">
        <v>7.7387311523677162</v>
      </c>
      <c r="AA94" s="20">
        <v>14.226555663421053</v>
      </c>
      <c r="AB94" s="20">
        <v>14.226555663421053</v>
      </c>
      <c r="AC94" s="20">
        <v>14.226555663421053</v>
      </c>
      <c r="AD94" s="20">
        <v>7.6609379505826283</v>
      </c>
      <c r="AE94" s="20">
        <v>14.338074359421052</v>
      </c>
      <c r="AF94" s="20">
        <v>14.338074359421052</v>
      </c>
      <c r="AG94" s="20">
        <v>14.338074359421052</v>
      </c>
      <c r="AH94" s="20">
        <v>7.5840165839237201</v>
      </c>
      <c r="AI94" s="20">
        <v>14.446487996421052</v>
      </c>
      <c r="AJ94" s="20">
        <v>14.446487996421052</v>
      </c>
      <c r="AK94" s="20">
        <v>14.446487996421052</v>
      </c>
      <c r="AL94" s="20">
        <v>7.5048758304467427</v>
      </c>
      <c r="AM94" s="20">
        <v>14.563043526421051</v>
      </c>
      <c r="AN94" s="20">
        <v>14.563043526421051</v>
      </c>
      <c r="AO94" s="20">
        <v>14.563043526421051</v>
      </c>
      <c r="AP94" s="20">
        <v>7.4036487332782954</v>
      </c>
      <c r="AQ94" s="20">
        <v>14.687740458421052</v>
      </c>
      <c r="AR94" s="20">
        <v>14.687740458421052</v>
      </c>
      <c r="AS94" s="20">
        <v>14.687740458421052</v>
      </c>
      <c r="AT94" s="20">
        <v>7.2999019731550341</v>
      </c>
      <c r="AU94" s="20">
        <v>14.991248896421052</v>
      </c>
      <c r="AV94" s="20">
        <v>14.991248896421052</v>
      </c>
      <c r="AW94" s="20">
        <v>14.991248896421052</v>
      </c>
      <c r="AX94" s="20">
        <v>6.1761540181757617</v>
      </c>
      <c r="AY94" s="20">
        <v>15.344700298421053</v>
      </c>
      <c r="AZ94" s="20">
        <v>15.344700298421053</v>
      </c>
      <c r="BA94" s="20">
        <v>15.344700298421053</v>
      </c>
      <c r="BB94" s="20">
        <v>4.3801514414937763</v>
      </c>
      <c r="BC94" s="20">
        <v>15.609520790421051</v>
      </c>
      <c r="BD94" s="20">
        <v>15.609520790421051</v>
      </c>
      <c r="BE94" s="20">
        <v>15.609520790421051</v>
      </c>
      <c r="BF94" s="20">
        <v>2.879436079957749</v>
      </c>
      <c r="BG94" s="20">
        <v>15.861066860421051</v>
      </c>
      <c r="BH94" s="20">
        <v>15.861066860421051</v>
      </c>
      <c r="BI94" s="20">
        <v>15.861066860421051</v>
      </c>
      <c r="BJ94" s="20">
        <v>1.3111101451045073</v>
      </c>
      <c r="BK94" s="20">
        <v>16.050975141421052</v>
      </c>
      <c r="BL94" s="20">
        <v>16.050975141421052</v>
      </c>
      <c r="BM94" s="20">
        <v>16.050975141421052</v>
      </c>
      <c r="BN94" s="20">
        <v>5.1731775552259052E-2</v>
      </c>
      <c r="BO94" s="23">
        <v>13.849012361421051</v>
      </c>
      <c r="BP94" s="23">
        <v>13.849012361421051</v>
      </c>
      <c r="BQ94" s="23">
        <v>13.849012361421051</v>
      </c>
      <c r="BR94" s="23">
        <v>8.0128718191895416</v>
      </c>
      <c r="BS94" s="23">
        <v>13.899440738421053</v>
      </c>
      <c r="BT94" s="23">
        <v>13.899440738421053</v>
      </c>
      <c r="BU94" s="23">
        <v>13.899440738421053</v>
      </c>
      <c r="BV94" s="23">
        <v>7.9080824795355547</v>
      </c>
      <c r="BW94" s="23">
        <v>13.933518042421053</v>
      </c>
      <c r="BX94" s="23">
        <v>13.933518042421053</v>
      </c>
      <c r="BY94" s="23">
        <v>13.933518042421053</v>
      </c>
      <c r="BZ94" s="23">
        <v>7.8601911057649048</v>
      </c>
      <c r="CA94" s="23">
        <v>13.975376799421053</v>
      </c>
      <c r="CB94" s="23">
        <v>13.975376799421053</v>
      </c>
      <c r="CC94" s="23">
        <v>13.975376799421053</v>
      </c>
      <c r="CD94" s="23">
        <v>7.8220823327597131</v>
      </c>
      <c r="CE94" s="23">
        <v>14.032122394421052</v>
      </c>
      <c r="CF94" s="23">
        <v>14.032122394421052</v>
      </c>
      <c r="CG94" s="23">
        <v>14.032122394421052</v>
      </c>
      <c r="CH94" s="23">
        <v>7.7639250827424</v>
      </c>
      <c r="CI94" s="23">
        <v>14.105127497421051</v>
      </c>
      <c r="CJ94" s="23">
        <v>14.105127497421051</v>
      </c>
      <c r="CK94" s="23">
        <v>14.105127497421051</v>
      </c>
      <c r="CL94" s="23">
        <v>7.6953618257370273</v>
      </c>
      <c r="CM94" s="23">
        <v>14.189266450421052</v>
      </c>
      <c r="CN94" s="23">
        <v>14.189266450421052</v>
      </c>
      <c r="CO94" s="23">
        <v>14.189266450421052</v>
      </c>
      <c r="CP94" s="23">
        <v>7.5934731338073824</v>
      </c>
      <c r="CQ94" s="23">
        <v>14.286551884421051</v>
      </c>
      <c r="CR94" s="23">
        <v>14.286551884421051</v>
      </c>
      <c r="CS94" s="23">
        <v>14.286551884421051</v>
      </c>
      <c r="CT94" s="23">
        <v>7.4546990515697011</v>
      </c>
      <c r="CU94" s="23">
        <v>14.371114984421052</v>
      </c>
      <c r="CV94" s="23">
        <v>14.371114984421052</v>
      </c>
      <c r="CW94" s="23">
        <v>14.371114984421052</v>
      </c>
      <c r="CX94" s="23">
        <v>7.3511932958035526</v>
      </c>
      <c r="CY94" s="23">
        <v>14.452514490421052</v>
      </c>
      <c r="CZ94" s="23">
        <v>14.452514490421052</v>
      </c>
      <c r="DA94" s="23">
        <v>14.452514490421052</v>
      </c>
      <c r="DB94" s="23">
        <v>7.2415493791434002</v>
      </c>
      <c r="DC94" s="23">
        <v>14.706730649421052</v>
      </c>
      <c r="DD94" s="23">
        <v>14.706730649421052</v>
      </c>
      <c r="DE94" s="23">
        <v>14.706730649421052</v>
      </c>
      <c r="DF94" s="23">
        <v>6.8714734038936456</v>
      </c>
      <c r="DG94" s="23">
        <v>15.015514396421052</v>
      </c>
      <c r="DH94" s="23">
        <v>15.015514396421052</v>
      </c>
      <c r="DI94" s="23">
        <v>15.015514396421052</v>
      </c>
      <c r="DJ94" s="23">
        <v>6.2914572578901868</v>
      </c>
      <c r="DK94" s="23">
        <v>15.210063411421052</v>
      </c>
      <c r="DL94" s="23">
        <v>15.210063411421052</v>
      </c>
      <c r="DM94" s="23">
        <v>15.210063411421052</v>
      </c>
      <c r="DN94" s="23">
        <v>5.7189613496740499</v>
      </c>
      <c r="DO94" s="23">
        <v>15.412852528421052</v>
      </c>
      <c r="DP94" s="23">
        <v>15.412852528421052</v>
      </c>
      <c r="DQ94" s="23">
        <v>15.412852528421052</v>
      </c>
      <c r="DR94" s="23">
        <v>5.1025895581500365</v>
      </c>
      <c r="DS94" s="23">
        <v>15.552010998421052</v>
      </c>
      <c r="DT94" s="23">
        <v>15.552010998421052</v>
      </c>
      <c r="DU94" s="23">
        <v>15.552010998421052</v>
      </c>
      <c r="DV94" s="23">
        <v>4.7038538717080236</v>
      </c>
      <c r="DW94" s="25">
        <v>13.864236523421052</v>
      </c>
      <c r="DX94" s="25">
        <v>13.864236523421052</v>
      </c>
      <c r="DY94" s="25">
        <v>13.864236523421052</v>
      </c>
      <c r="DZ94" s="25">
        <v>8.0128718191895416</v>
      </c>
      <c r="EA94" s="25">
        <v>13.923354290421052</v>
      </c>
      <c r="EB94" s="25">
        <v>13.923354290421052</v>
      </c>
      <c r="EC94" s="25">
        <v>13.923354290421052</v>
      </c>
      <c r="ED94" s="25">
        <v>7.8384200170561904</v>
      </c>
      <c r="EE94" s="25">
        <v>13.978652526421051</v>
      </c>
      <c r="EF94" s="25">
        <v>13.978652526421051</v>
      </c>
      <c r="EG94" s="25">
        <v>13.978652526421051</v>
      </c>
      <c r="EH94" s="25">
        <v>7.8083075737815335</v>
      </c>
      <c r="EI94" s="25">
        <v>14.038982245421051</v>
      </c>
      <c r="EJ94" s="25">
        <v>14.038982245421051</v>
      </c>
      <c r="EK94" s="25">
        <v>14.038982245421051</v>
      </c>
      <c r="EL94" s="25">
        <v>7.8128429832874815</v>
      </c>
      <c r="EM94" s="25">
        <v>14.113943692421053</v>
      </c>
      <c r="EN94" s="25">
        <v>14.113943692421053</v>
      </c>
      <c r="EO94" s="25">
        <v>14.113943692421053</v>
      </c>
      <c r="EP94" s="25">
        <v>7.7669923296546735</v>
      </c>
      <c r="EQ94" s="25">
        <v>14.207404658421051</v>
      </c>
      <c r="ER94" s="25">
        <v>14.207404658421051</v>
      </c>
      <c r="ES94" s="25">
        <v>14.207404658421051</v>
      </c>
      <c r="ET94" s="25">
        <v>7.7098925501200277</v>
      </c>
      <c r="EU94" s="25">
        <v>14.315014287421052</v>
      </c>
      <c r="EV94" s="25">
        <v>14.315014287421052</v>
      </c>
      <c r="EW94" s="25">
        <v>14.315014287421052</v>
      </c>
      <c r="EX94" s="25">
        <v>7.6650891717461391</v>
      </c>
      <c r="EY94" s="25">
        <v>14.411637274421052</v>
      </c>
      <c r="EZ94" s="25">
        <v>14.411637274421052</v>
      </c>
      <c r="FA94" s="25">
        <v>14.411637274421052</v>
      </c>
      <c r="FB94" s="25">
        <v>7.6191678098213877</v>
      </c>
      <c r="FC94" s="25">
        <v>14.511204087421053</v>
      </c>
      <c r="FD94" s="25">
        <v>14.511204087421053</v>
      </c>
      <c r="FE94" s="25">
        <v>14.511204087421053</v>
      </c>
      <c r="FF94" s="25">
        <v>7.5589235102013443</v>
      </c>
      <c r="FG94" s="25">
        <v>14.621478226421052</v>
      </c>
      <c r="FH94" s="25">
        <v>14.621478226421052</v>
      </c>
      <c r="FI94" s="25">
        <v>14.621478226421052</v>
      </c>
      <c r="FJ94" s="25">
        <v>7.493661845955895</v>
      </c>
      <c r="FK94" s="25">
        <v>14.954654582421052</v>
      </c>
      <c r="FL94" s="25">
        <v>14.954654582421052</v>
      </c>
      <c r="FM94" s="25">
        <v>14.954654582421052</v>
      </c>
      <c r="FN94" s="25">
        <v>6.4830254189192758</v>
      </c>
      <c r="FO94" s="25">
        <v>15.325569000421051</v>
      </c>
      <c r="FP94" s="25">
        <v>15.325569000421051</v>
      </c>
      <c r="FQ94" s="25">
        <v>15.325569000421051</v>
      </c>
      <c r="FR94" s="25">
        <v>4.6807632889414812</v>
      </c>
      <c r="FS94" s="25">
        <v>15.607971295421052</v>
      </c>
      <c r="FT94" s="25">
        <v>15.607971295421052</v>
      </c>
      <c r="FU94" s="25">
        <v>15.607971295421052</v>
      </c>
      <c r="FV94" s="25">
        <v>3.1472530754289352</v>
      </c>
      <c r="FW94" s="25">
        <v>15.854690724421053</v>
      </c>
      <c r="FX94" s="25">
        <v>15.854690724421053</v>
      </c>
      <c r="FY94" s="25">
        <v>15.854690724421053</v>
      </c>
      <c r="FZ94" s="25">
        <v>1.5954607672460241</v>
      </c>
      <c r="GA94" s="25">
        <v>16.015658704421053</v>
      </c>
      <c r="GB94" s="25">
        <v>16.015658704421053</v>
      </c>
      <c r="GC94" s="25">
        <v>16.015658704421053</v>
      </c>
      <c r="GD94" s="25">
        <v>0.48757471248863382</v>
      </c>
      <c r="GE94" s="26">
        <v>13.864333430421052</v>
      </c>
      <c r="GF94" s="26">
        <v>13.864333430421052</v>
      </c>
      <c r="GG94" s="26">
        <v>13.864333430421052</v>
      </c>
      <c r="GH94" s="26">
        <v>8.0128718191895416</v>
      </c>
      <c r="GI94" s="26">
        <v>13.890532052421053</v>
      </c>
      <c r="GJ94" s="26">
        <v>13.890532052421053</v>
      </c>
      <c r="GK94" s="26">
        <v>13.890532052421053</v>
      </c>
      <c r="GL94" s="26">
        <v>8.02546111528072</v>
      </c>
      <c r="GM94" s="26">
        <v>13.929325955421053</v>
      </c>
      <c r="GN94" s="26">
        <v>13.929325955421053</v>
      </c>
      <c r="GO94" s="26">
        <v>13.929325955421053</v>
      </c>
      <c r="GP94" s="26">
        <v>8.0373883901372718</v>
      </c>
      <c r="GQ94" s="26">
        <v>13.974713113421052</v>
      </c>
      <c r="GR94" s="26">
        <v>13.974713113421052</v>
      </c>
      <c r="GS94" s="26">
        <v>13.974713113421052</v>
      </c>
      <c r="GT94" s="26">
        <v>8.0567532623451221</v>
      </c>
      <c r="GU94" s="26">
        <v>14.040449102421052</v>
      </c>
      <c r="GV94" s="26">
        <v>14.040449102421052</v>
      </c>
      <c r="GW94" s="26">
        <v>14.040449102421052</v>
      </c>
      <c r="GX94" s="26">
        <v>8.0137133385770731</v>
      </c>
      <c r="GY94" s="26">
        <v>14.136852859421053</v>
      </c>
      <c r="GZ94" s="26">
        <v>14.136852859421053</v>
      </c>
      <c r="HA94" s="26">
        <v>14.136852859421053</v>
      </c>
      <c r="HB94" s="26">
        <v>7.9540206286588404</v>
      </c>
      <c r="HC94" s="26">
        <v>14.277001209421051</v>
      </c>
      <c r="HD94" s="26">
        <v>14.277001209421051</v>
      </c>
      <c r="HE94" s="26">
        <v>14.277001209421051</v>
      </c>
      <c r="HF94" s="26">
        <v>7.7824792126954456</v>
      </c>
      <c r="HG94" s="26">
        <v>14.453632370421051</v>
      </c>
      <c r="HH94" s="26">
        <v>14.453632370421051</v>
      </c>
      <c r="HI94" s="26">
        <v>14.453632370421051</v>
      </c>
      <c r="HJ94" s="26">
        <v>7.2290752106094551</v>
      </c>
      <c r="HK94" s="26">
        <v>14.581903967421052</v>
      </c>
      <c r="HL94" s="26">
        <v>14.581903967421052</v>
      </c>
      <c r="HM94" s="26">
        <v>14.581903967421052</v>
      </c>
      <c r="HN94" s="26">
        <v>6.6592293099744175</v>
      </c>
      <c r="HO94" s="26">
        <v>14.697534272421052</v>
      </c>
      <c r="HP94" s="26">
        <v>14.697534272421052</v>
      </c>
      <c r="HQ94" s="26">
        <v>14.697534272421052</v>
      </c>
      <c r="HR94" s="26">
        <v>6.0902932246844159</v>
      </c>
      <c r="HS94" s="26">
        <v>15.055013742421052</v>
      </c>
      <c r="HT94" s="26">
        <v>15.055013742421052</v>
      </c>
      <c r="HU94" s="26">
        <v>15.055013742421052</v>
      </c>
      <c r="HV94" s="26">
        <v>4.4348876711702232</v>
      </c>
      <c r="HW94" s="26">
        <v>15.385837992421052</v>
      </c>
      <c r="HX94" s="26">
        <v>15.385837992421052</v>
      </c>
      <c r="HY94" s="26">
        <v>15.385837992421052</v>
      </c>
      <c r="HZ94" s="26">
        <v>2.7584960736154471</v>
      </c>
      <c r="IA94" s="26">
        <v>15.625033071421052</v>
      </c>
      <c r="IB94" s="26">
        <v>15.625033071421052</v>
      </c>
      <c r="IC94" s="26">
        <v>15.625033071421052</v>
      </c>
      <c r="ID94" s="26">
        <v>1.4028186378790011</v>
      </c>
      <c r="IE94" s="26">
        <v>15.775790930421053</v>
      </c>
      <c r="IF94" s="26">
        <v>15.775790930421053</v>
      </c>
      <c r="IG94" s="26">
        <v>15.775790930421053</v>
      </c>
      <c r="IH94" s="26">
        <v>0.50219791960041604</v>
      </c>
      <c r="II94" s="26">
        <v>15.756827651421052</v>
      </c>
      <c r="IJ94" s="26">
        <v>15.756827651421052</v>
      </c>
      <c r="IK94" s="26">
        <v>15.756827651421052</v>
      </c>
      <c r="IL94" s="26">
        <v>1.0621253877815136</v>
      </c>
      <c r="IM94" s="27">
        <v>13.860905645421052</v>
      </c>
      <c r="IN94" s="27">
        <v>13.860905645421052</v>
      </c>
      <c r="IO94" s="27">
        <v>13.860905645421052</v>
      </c>
      <c r="IP94" s="27">
        <v>8.0128718191895416</v>
      </c>
      <c r="IQ94" s="27">
        <v>13.913625065421051</v>
      </c>
      <c r="IR94" s="27">
        <v>13.913625065421051</v>
      </c>
      <c r="IS94" s="27">
        <v>13.913625065421051</v>
      </c>
      <c r="IT94" s="27">
        <v>7.8808388580289055</v>
      </c>
      <c r="IU94" s="27">
        <v>13.952193438421052</v>
      </c>
      <c r="IV94" s="27">
        <v>13.952193438421052</v>
      </c>
      <c r="IW94" s="27">
        <v>13.952193438421052</v>
      </c>
      <c r="IX94" s="27">
        <v>7.8610309280892103</v>
      </c>
      <c r="IY94" s="27">
        <v>13.997494841421052</v>
      </c>
      <c r="IZ94" s="27">
        <v>13.997494841421052</v>
      </c>
      <c r="JA94" s="27">
        <v>13.997494841421052</v>
      </c>
      <c r="JB94" s="27">
        <v>7.8739606272479286</v>
      </c>
      <c r="JC94" s="27">
        <v>14.049714786421053</v>
      </c>
      <c r="JD94" s="27">
        <v>14.049714786421053</v>
      </c>
      <c r="JE94" s="27">
        <v>14.049714786421053</v>
      </c>
      <c r="JF94" s="27">
        <v>7.8698002354003798</v>
      </c>
      <c r="JG94" s="27">
        <v>14.122000516421052</v>
      </c>
      <c r="JH94" s="27">
        <v>14.122000516421052</v>
      </c>
      <c r="JI94" s="27">
        <v>14.122000516421052</v>
      </c>
      <c r="JJ94" s="27">
        <v>7.8510780375852427</v>
      </c>
      <c r="JK94" s="27">
        <v>14.220998468421051</v>
      </c>
      <c r="JL94" s="27">
        <v>14.220998468421051</v>
      </c>
      <c r="JM94" s="27">
        <v>14.220998468421051</v>
      </c>
      <c r="JN94" s="27">
        <v>7.8083653885272231</v>
      </c>
      <c r="JO94" s="27">
        <v>14.323131464421053</v>
      </c>
      <c r="JP94" s="27">
        <v>14.323131464421053</v>
      </c>
      <c r="JQ94" s="27">
        <v>14.323131464421053</v>
      </c>
      <c r="JR94" s="27">
        <v>7.7428422579347931</v>
      </c>
      <c r="JS94" s="27">
        <v>14.419914925421052</v>
      </c>
      <c r="JT94" s="27">
        <v>14.419914925421052</v>
      </c>
      <c r="JU94" s="27">
        <v>14.419914925421052</v>
      </c>
      <c r="JV94" s="27">
        <v>7.6390764697758691</v>
      </c>
      <c r="JW94" s="27">
        <v>14.528998068421052</v>
      </c>
      <c r="JX94" s="27">
        <v>14.528998068421052</v>
      </c>
      <c r="JY94" s="27">
        <v>14.528998068421052</v>
      </c>
      <c r="JZ94" s="27">
        <v>7.5262077787577155</v>
      </c>
      <c r="KA94" s="27">
        <v>14.860997684421053</v>
      </c>
      <c r="KB94" s="27">
        <v>14.860997684421053</v>
      </c>
      <c r="KC94" s="27">
        <v>14.860997684421053</v>
      </c>
      <c r="KD94" s="27">
        <v>6.9870895059247502</v>
      </c>
      <c r="KE94" s="27">
        <v>15.117411633421053</v>
      </c>
      <c r="KF94" s="27">
        <v>15.117411633421053</v>
      </c>
      <c r="KG94" s="27">
        <v>15.117411633421053</v>
      </c>
      <c r="KH94" s="27">
        <v>6.2688498829035098</v>
      </c>
      <c r="KI94" s="27">
        <v>15.300778924421053</v>
      </c>
      <c r="KJ94" s="27">
        <v>15.300778924421053</v>
      </c>
      <c r="KK94" s="27">
        <v>15.300778924421053</v>
      </c>
      <c r="KL94" s="27">
        <v>5.7583023587938627</v>
      </c>
      <c r="KM94" s="27">
        <v>15.453159735421051</v>
      </c>
      <c r="KN94" s="27">
        <v>15.453159735421051</v>
      </c>
      <c r="KO94" s="27">
        <v>15.453159735421051</v>
      </c>
      <c r="KP94" s="27">
        <v>5.3279983020514194</v>
      </c>
      <c r="KQ94" s="27">
        <v>15.518954369421053</v>
      </c>
      <c r="KR94" s="27">
        <v>15.518954369421053</v>
      </c>
      <c r="KS94" s="27">
        <v>15.518954369421053</v>
      </c>
      <c r="KT94" s="133">
        <v>5.1229277600796799</v>
      </c>
      <c r="KU94" s="149">
        <v>13.860905645421052</v>
      </c>
      <c r="KV94" s="149">
        <v>13.860905645421052</v>
      </c>
      <c r="KW94" s="149">
        <v>13.860905645421052</v>
      </c>
      <c r="KX94" s="149">
        <v>8.0128718191895416</v>
      </c>
      <c r="KY94" s="149">
        <v>13.884877565421052</v>
      </c>
      <c r="KZ94" s="149">
        <v>13.884877565421052</v>
      </c>
      <c r="LA94" s="149">
        <v>13.884877565421052</v>
      </c>
      <c r="LB94" s="149">
        <v>7.9486943698266934</v>
      </c>
      <c r="LC94" s="149">
        <v>13.930200859421053</v>
      </c>
      <c r="LD94" s="149">
        <v>13.930200859421053</v>
      </c>
      <c r="LE94" s="149">
        <v>13.930200859421053</v>
      </c>
      <c r="LF94" s="149">
        <v>7.9247928809422064</v>
      </c>
      <c r="LG94" s="149">
        <v>13.992405029421052</v>
      </c>
      <c r="LH94" s="149">
        <v>13.992405029421052</v>
      </c>
      <c r="LI94" s="149">
        <v>13.992405029421052</v>
      </c>
      <c r="LJ94" s="149">
        <v>7.915923128600852</v>
      </c>
      <c r="LK94" s="149">
        <v>14.062701063421052</v>
      </c>
      <c r="LL94" s="149">
        <v>14.062701063421052</v>
      </c>
      <c r="LM94" s="149">
        <v>14.062701063421052</v>
      </c>
      <c r="LN94" s="149">
        <v>7.847349770697619</v>
      </c>
      <c r="LO94" s="149">
        <v>14.148891707421052</v>
      </c>
      <c r="LP94" s="149">
        <v>14.148891707421052</v>
      </c>
      <c r="LQ94" s="149">
        <v>14.148891707421052</v>
      </c>
      <c r="LR94" s="149">
        <v>7.7703419112123626</v>
      </c>
      <c r="LS94" s="149">
        <v>14.272412009421052</v>
      </c>
      <c r="LT94" s="149">
        <v>14.272412009421052</v>
      </c>
      <c r="LU94" s="149">
        <v>14.272412009421052</v>
      </c>
      <c r="LV94" s="149">
        <v>7.5763337633442234</v>
      </c>
      <c r="LW94" s="149">
        <v>14.446018212421052</v>
      </c>
      <c r="LX94" s="149">
        <v>14.446018212421052</v>
      </c>
      <c r="LY94" s="149">
        <v>14.446018212421052</v>
      </c>
      <c r="LZ94" s="149">
        <v>6.9963199493169697</v>
      </c>
      <c r="MA94" s="149">
        <v>14.577248599421052</v>
      </c>
      <c r="MB94" s="149">
        <v>14.577248599421052</v>
      </c>
      <c r="MC94" s="149">
        <v>14.577248599421052</v>
      </c>
      <c r="MD94" s="149">
        <v>6.4134024392336109</v>
      </c>
      <c r="ME94" s="149">
        <v>14.722119985421052</v>
      </c>
      <c r="MF94" s="149">
        <v>14.722119985421052</v>
      </c>
      <c r="MG94" s="149">
        <v>14.722119985421052</v>
      </c>
      <c r="MH94" s="149">
        <v>5.8282433596927987</v>
      </c>
      <c r="MI94" s="149">
        <v>15.093779740421052</v>
      </c>
      <c r="MJ94" s="149">
        <v>15.093779740421052</v>
      </c>
      <c r="MK94" s="149">
        <v>15.093779740421052</v>
      </c>
      <c r="ML94" s="149">
        <v>4.0945848782702079</v>
      </c>
      <c r="MM94" s="149">
        <v>15.449319883421051</v>
      </c>
      <c r="MN94" s="149">
        <v>15.449319883421051</v>
      </c>
      <c r="MO94" s="149">
        <v>15.449319883421051</v>
      </c>
      <c r="MP94" s="149">
        <v>2.2974057728551962</v>
      </c>
      <c r="MQ94" s="149">
        <v>15.717390783421052</v>
      </c>
      <c r="MR94" s="149">
        <v>15.717390783421052</v>
      </c>
      <c r="MS94" s="149">
        <v>15.717390783421052</v>
      </c>
      <c r="MT94" s="149">
        <v>0.7876510915784678</v>
      </c>
      <c r="MU94" s="149">
        <v>15.903305202421052</v>
      </c>
      <c r="MV94" s="149">
        <v>15.903305202421052</v>
      </c>
      <c r="MW94" s="149">
        <v>15.903305202421052</v>
      </c>
      <c r="MX94" s="149">
        <v>-0.31180108474984536</v>
      </c>
      <c r="MY94" s="149">
        <v>15.902504370421052</v>
      </c>
      <c r="MZ94" s="149">
        <v>15.902504370421052</v>
      </c>
      <c r="NA94" s="149">
        <v>15.902504370421052</v>
      </c>
      <c r="NB94" s="149">
        <v>3.8124552565797387E-2</v>
      </c>
      <c r="ND94" s="97"/>
    </row>
    <row r="95" spans="1:368" ht="15" thickBot="1" x14ac:dyDescent="0.35">
      <c r="A95" s="2"/>
      <c r="B95" s="72" t="s">
        <v>540</v>
      </c>
      <c r="C95" s="72" t="s">
        <v>475</v>
      </c>
      <c r="D95" s="72" t="s">
        <v>830</v>
      </c>
      <c r="E95" s="85">
        <v>369051</v>
      </c>
      <c r="F95" s="82">
        <v>429883</v>
      </c>
      <c r="G95" s="20">
        <v>26.27783651242105</v>
      </c>
      <c r="H95" s="20">
        <v>13.075229357798165</v>
      </c>
      <c r="I95" s="20">
        <v>9.5381977765660082</v>
      </c>
      <c r="J95" s="20">
        <v>13.864378394540838</v>
      </c>
      <c r="K95" s="20">
        <v>26.335056860421052</v>
      </c>
      <c r="L95" s="20">
        <v>12.605237488092705</v>
      </c>
      <c r="M95" s="20">
        <v>9.1953452510800915</v>
      </c>
      <c r="N95" s="20">
        <v>11.263356478643281</v>
      </c>
      <c r="O95" s="20">
        <v>26.418302440421051</v>
      </c>
      <c r="P95" s="20">
        <v>12.383011280688654</v>
      </c>
      <c r="Q95" s="20">
        <v>9.0332343267243473</v>
      </c>
      <c r="R95" s="20">
        <v>10.642338542506458</v>
      </c>
      <c r="S95" s="20">
        <v>26.518850919421052</v>
      </c>
      <c r="T95" s="20">
        <v>12.182400812559901</v>
      </c>
      <c r="U95" s="20">
        <v>8.8868917832246925</v>
      </c>
      <c r="V95" s="20">
        <v>10.460306589835056</v>
      </c>
      <c r="W95" s="20">
        <v>26.650652215421051</v>
      </c>
      <c r="X95" s="20">
        <v>11.969585470645274</v>
      </c>
      <c r="Y95" s="20">
        <v>8.7316459542206619</v>
      </c>
      <c r="Z95" s="20">
        <v>10.224489224106186</v>
      </c>
      <c r="AA95" s="20">
        <v>26.80459754942105</v>
      </c>
      <c r="AB95" s="20">
        <v>11.232498511807847</v>
      </c>
      <c r="AC95" s="20">
        <v>8.1939512798457201</v>
      </c>
      <c r="AD95" s="20">
        <v>9.9741664438516295</v>
      </c>
      <c r="AE95" s="20">
        <v>26.984913163421052</v>
      </c>
      <c r="AF95" s="20">
        <v>11.272139134930519</v>
      </c>
      <c r="AG95" s="20">
        <v>8.2228685625169309</v>
      </c>
      <c r="AH95" s="20">
        <v>9.721620718504056</v>
      </c>
      <c r="AI95" s="20">
        <v>27.207793302421052</v>
      </c>
      <c r="AJ95" s="20">
        <v>11.119800119403326</v>
      </c>
      <c r="AK95" s="20">
        <v>8.1117393716305681</v>
      </c>
      <c r="AL95" s="20">
        <v>9.4534602450123018</v>
      </c>
      <c r="AM95" s="20">
        <v>27.392031801421052</v>
      </c>
      <c r="AN95" s="20">
        <v>10.922444284284126</v>
      </c>
      <c r="AO95" s="20">
        <v>7.9677710375987365</v>
      </c>
      <c r="AP95" s="20">
        <v>9.1515230082609236</v>
      </c>
      <c r="AQ95" s="20">
        <v>27.540889920421051</v>
      </c>
      <c r="AR95" s="20">
        <v>10.713993109359611</v>
      </c>
      <c r="AS95" s="20">
        <v>7.8157088076538557</v>
      </c>
      <c r="AT95" s="20">
        <v>8.8655650735094724</v>
      </c>
      <c r="AU95" s="20">
        <v>28.126701738421051</v>
      </c>
      <c r="AV95" s="20">
        <v>10.135135782818745</v>
      </c>
      <c r="AW95" s="20">
        <v>7.3934404470863893</v>
      </c>
      <c r="AX95" s="20">
        <v>7.2806395658288281</v>
      </c>
      <c r="AY95" s="20">
        <v>28.744906370421052</v>
      </c>
      <c r="AZ95" s="20">
        <v>9.4889297436595204</v>
      </c>
      <c r="BA95" s="20">
        <v>6.9220421383266277</v>
      </c>
      <c r="BB95" s="20">
        <v>4.7071488843452229</v>
      </c>
      <c r="BC95" s="20">
        <v>29.158554933421051</v>
      </c>
      <c r="BD95" s="20">
        <v>8.8989972506584234</v>
      </c>
      <c r="BE95" s="20">
        <v>6.4916945980204845</v>
      </c>
      <c r="BF95" s="20">
        <v>2.2325680321022716</v>
      </c>
      <c r="BG95" s="20">
        <v>29.455686882421052</v>
      </c>
      <c r="BH95" s="20">
        <v>8.1986963866119318</v>
      </c>
      <c r="BI95" s="20">
        <v>5.9808348676409384</v>
      </c>
      <c r="BJ95" s="20">
        <v>-0.73537814241571198</v>
      </c>
      <c r="BK95" s="20">
        <v>29.640182583421051</v>
      </c>
      <c r="BL95" s="20">
        <v>7.4916912475436721</v>
      </c>
      <c r="BM95" s="20">
        <v>5.4650844619733157</v>
      </c>
      <c r="BN95" s="20">
        <v>-3.3650614338253959</v>
      </c>
      <c r="BO95" s="23">
        <v>26.24322990642105</v>
      </c>
      <c r="BP95" s="23">
        <v>13.075229357798165</v>
      </c>
      <c r="BQ95" s="23">
        <v>9.5381977765660082</v>
      </c>
      <c r="BR95" s="23">
        <v>13.864378394540838</v>
      </c>
      <c r="BS95" s="23">
        <v>26.307965403421051</v>
      </c>
      <c r="BT95" s="23">
        <v>12.901191981118654</v>
      </c>
      <c r="BU95" s="23">
        <v>9.4112399333145742</v>
      </c>
      <c r="BV95" s="23">
        <v>13.025853382507139</v>
      </c>
      <c r="BW95" s="23">
        <v>26.356683048421051</v>
      </c>
      <c r="BX95" s="23">
        <v>12.734721885391544</v>
      </c>
      <c r="BY95" s="23">
        <v>9.2898023161624081</v>
      </c>
      <c r="BZ95" s="23">
        <v>12.796353719194681</v>
      </c>
      <c r="CA95" s="23">
        <v>26.413367581421053</v>
      </c>
      <c r="CB95" s="23">
        <v>12.55459303244116</v>
      </c>
      <c r="CC95" s="23">
        <v>9.1584008257799816</v>
      </c>
      <c r="CD95" s="23">
        <v>12.712171713445237</v>
      </c>
      <c r="CE95" s="23">
        <v>26.494714676421051</v>
      </c>
      <c r="CF95" s="23">
        <v>12.451337130862806</v>
      </c>
      <c r="CG95" s="23">
        <v>9.0830770831593917</v>
      </c>
      <c r="CH95" s="23">
        <v>12.607078913427559</v>
      </c>
      <c r="CI95" s="23">
        <v>26.599288944421051</v>
      </c>
      <c r="CJ95" s="23">
        <v>12.264669689972648</v>
      </c>
      <c r="CK95" s="23">
        <v>8.9469057839084236</v>
      </c>
      <c r="CL95" s="23">
        <v>12.479010775507239</v>
      </c>
      <c r="CM95" s="23">
        <v>26.730292221421053</v>
      </c>
      <c r="CN95" s="23">
        <v>11.906536604934567</v>
      </c>
      <c r="CO95" s="23">
        <v>8.6856526844828554</v>
      </c>
      <c r="CP95" s="23">
        <v>12.297241302014594</v>
      </c>
      <c r="CQ95" s="23">
        <v>26.885364990421053</v>
      </c>
      <c r="CR95" s="23">
        <v>11.78685187083096</v>
      </c>
      <c r="CS95" s="23">
        <v>8.5983443372655977</v>
      </c>
      <c r="CT95" s="23">
        <v>12.056305778512566</v>
      </c>
      <c r="CU95" s="23">
        <v>26.98628282942105</v>
      </c>
      <c r="CV95" s="23">
        <v>11.697049660221733</v>
      </c>
      <c r="CW95" s="23">
        <v>8.5328348748979046</v>
      </c>
      <c r="CX95" s="23">
        <v>11.835116566547244</v>
      </c>
      <c r="CY95" s="23">
        <v>27.092552428421051</v>
      </c>
      <c r="CZ95" s="23">
        <v>11.575724396084896</v>
      </c>
      <c r="DA95" s="23">
        <v>8.4443297838616935</v>
      </c>
      <c r="DB95" s="23">
        <v>11.611543491644424</v>
      </c>
      <c r="DC95" s="23">
        <v>27.427550670421052</v>
      </c>
      <c r="DD95" s="23">
        <v>11.391790051336148</v>
      </c>
      <c r="DE95" s="23">
        <v>8.3101522401943395</v>
      </c>
      <c r="DF95" s="23">
        <v>10.953326014234548</v>
      </c>
      <c r="DG95" s="23">
        <v>27.768678274421053</v>
      </c>
      <c r="DH95" s="23">
        <v>11.2527416840536</v>
      </c>
      <c r="DI95" s="23">
        <v>8.2087183921633269</v>
      </c>
      <c r="DJ95" s="23">
        <v>10.245422478666164</v>
      </c>
      <c r="DK95" s="23">
        <v>28.085141202421052</v>
      </c>
      <c r="DL95" s="23">
        <v>11.028550480395495</v>
      </c>
      <c r="DM95" s="23">
        <v>8.0451740303979218</v>
      </c>
      <c r="DN95" s="23">
        <v>9.4980933653640918</v>
      </c>
      <c r="DO95" s="23">
        <v>28.411228563421052</v>
      </c>
      <c r="DP95" s="23">
        <v>10.441008768314985</v>
      </c>
      <c r="DQ95" s="23">
        <v>7.6165705314876888</v>
      </c>
      <c r="DR95" s="23">
        <v>8.7022419104079702</v>
      </c>
      <c r="DS95" s="23">
        <v>28.640034793421052</v>
      </c>
      <c r="DT95" s="23">
        <v>10.394778094100255</v>
      </c>
      <c r="DU95" s="23">
        <v>7.5828458982948419</v>
      </c>
      <c r="DV95" s="23">
        <v>8.1720851224161919</v>
      </c>
      <c r="DW95" s="25">
        <v>26.28464971242105</v>
      </c>
      <c r="DX95" s="25">
        <v>13.075229357798165</v>
      </c>
      <c r="DY95" s="25">
        <v>9.5381977765660082</v>
      </c>
      <c r="DZ95" s="25">
        <v>13.864378394540838</v>
      </c>
      <c r="EA95" s="25">
        <v>26.34863863742105</v>
      </c>
      <c r="EB95" s="25">
        <v>12.518354252968596</v>
      </c>
      <c r="EC95" s="25">
        <v>9.1319651406893403</v>
      </c>
      <c r="ED95" s="25">
        <v>10.797738395636777</v>
      </c>
      <c r="EE95" s="25">
        <v>26.44308320342105</v>
      </c>
      <c r="EF95" s="25">
        <v>12.198401637448857</v>
      </c>
      <c r="EG95" s="25">
        <v>8.8985641622096185</v>
      </c>
      <c r="EH95" s="25">
        <v>10.04600869716014</v>
      </c>
      <c r="EI95" s="25">
        <v>26.55988567342105</v>
      </c>
      <c r="EJ95" s="25">
        <v>12.019295955197341</v>
      </c>
      <c r="EK95" s="25">
        <v>8.7679090606069181</v>
      </c>
      <c r="EL95" s="25">
        <v>9.8016570087067763</v>
      </c>
      <c r="EM95" s="25">
        <v>26.71174198942105</v>
      </c>
      <c r="EN95" s="25">
        <v>11.69860365035726</v>
      </c>
      <c r="EO95" s="25">
        <v>8.5339684890663374</v>
      </c>
      <c r="EP95" s="25">
        <v>9.5049738950906217</v>
      </c>
      <c r="EQ95" s="25">
        <v>26.889208104421051</v>
      </c>
      <c r="ER95" s="25">
        <v>11.166178639789608</v>
      </c>
      <c r="ES95" s="25">
        <v>8.1455718565471731</v>
      </c>
      <c r="ET95" s="25">
        <v>9.1943430584538604</v>
      </c>
      <c r="EU95" s="25">
        <v>27.098055032421051</v>
      </c>
      <c r="EV95" s="25">
        <v>10.973637509701092</v>
      </c>
      <c r="EW95" s="25">
        <v>8.0051157828024699</v>
      </c>
      <c r="EX95" s="25">
        <v>8.8790699226800953</v>
      </c>
      <c r="EY95" s="25">
        <v>27.340280530421051</v>
      </c>
      <c r="EZ95" s="25">
        <v>10.714941256579337</v>
      </c>
      <c r="FA95" s="25">
        <v>7.8164004678500607</v>
      </c>
      <c r="FB95" s="25">
        <v>8.5513826098364945</v>
      </c>
      <c r="FC95" s="25">
        <v>27.501780504421053</v>
      </c>
      <c r="FD95" s="25">
        <v>10.471250609988241</v>
      </c>
      <c r="FE95" s="25">
        <v>7.6386315339461328</v>
      </c>
      <c r="FF95" s="25">
        <v>8.2210511994928552</v>
      </c>
      <c r="FG95" s="25">
        <v>27.657376878421051</v>
      </c>
      <c r="FH95" s="25">
        <v>10.226470602761719</v>
      </c>
      <c r="FI95" s="25">
        <v>7.4600679266252898</v>
      </c>
      <c r="FJ95" s="25">
        <v>7.9100656933641034</v>
      </c>
      <c r="FK95" s="25">
        <v>28.260575420421052</v>
      </c>
      <c r="FL95" s="25">
        <v>9.554234223974353</v>
      </c>
      <c r="FM95" s="25">
        <v>6.9696808475143364</v>
      </c>
      <c r="FN95" s="25">
        <v>6.2472592202522819</v>
      </c>
      <c r="FO95" s="25">
        <v>28.829644696421052</v>
      </c>
      <c r="FP95" s="25">
        <v>8.8067882524277561</v>
      </c>
      <c r="FQ95" s="25">
        <v>6.4244294175914627</v>
      </c>
      <c r="FR95" s="25">
        <v>3.6082886953973627</v>
      </c>
      <c r="FS95" s="25">
        <v>29.252688233421051</v>
      </c>
      <c r="FT95" s="25">
        <v>8.1959662605749752</v>
      </c>
      <c r="FU95" s="25">
        <v>5.9788432787071724</v>
      </c>
      <c r="FV95" s="25">
        <v>1.357587986878265</v>
      </c>
      <c r="FW95" s="25">
        <v>29.626683061421051</v>
      </c>
      <c r="FX95" s="25">
        <v>7.4962874080024289</v>
      </c>
      <c r="FY95" s="25">
        <v>5.4684372970379105</v>
      </c>
      <c r="FZ95" s="25">
        <v>-1.0543357721913722</v>
      </c>
      <c r="GA95" s="25">
        <v>29.81332016442105</v>
      </c>
      <c r="GB95" s="25">
        <v>6.7793132742302937</v>
      </c>
      <c r="GC95" s="25">
        <v>4.9454146485271906</v>
      </c>
      <c r="GD95" s="25">
        <v>-3.329717090148236</v>
      </c>
      <c r="GE95" s="26">
        <v>26.284649718421051</v>
      </c>
      <c r="GF95" s="26">
        <v>13.075229357798165</v>
      </c>
      <c r="GG95" s="26">
        <v>9.5381977765660082</v>
      </c>
      <c r="GH95" s="26">
        <v>13.864378394540838</v>
      </c>
      <c r="GI95" s="26">
        <v>26.253020135421053</v>
      </c>
      <c r="GJ95" s="26">
        <v>12.720576221205059</v>
      </c>
      <c r="GK95" s="26">
        <v>9.2794832510814498</v>
      </c>
      <c r="GL95" s="26">
        <v>11.855753977834725</v>
      </c>
      <c r="GM95" s="26">
        <v>26.288359746421051</v>
      </c>
      <c r="GN95" s="26">
        <v>12.549289168725448</v>
      </c>
      <c r="GO95" s="26">
        <v>9.1545317310424394</v>
      </c>
      <c r="GP95" s="26">
        <v>11.330038610927637</v>
      </c>
      <c r="GQ95" s="26">
        <v>26.34159498742105</v>
      </c>
      <c r="GR95" s="26">
        <v>12.024474563963539</v>
      </c>
      <c r="GS95" s="26">
        <v>8.771686783602652</v>
      </c>
      <c r="GT95" s="26">
        <v>11.136686011901567</v>
      </c>
      <c r="GU95" s="26">
        <v>26.436863672421051</v>
      </c>
      <c r="GV95" s="26">
        <v>12.00281294589854</v>
      </c>
      <c r="GW95" s="26">
        <v>8.7558849348082237</v>
      </c>
      <c r="GX95" s="26">
        <v>10.872823787203252</v>
      </c>
      <c r="GY95" s="26">
        <v>26.589256118421051</v>
      </c>
      <c r="GZ95" s="26">
        <v>11.708148413141728</v>
      </c>
      <c r="HA95" s="26">
        <v>8.5409312606305967</v>
      </c>
      <c r="HB95" s="26">
        <v>10.565297768125212</v>
      </c>
      <c r="HC95" s="26">
        <v>26.799473626421051</v>
      </c>
      <c r="HD95" s="26">
        <v>11.341281846788069</v>
      </c>
      <c r="HE95" s="26">
        <v>8.2733072081772541</v>
      </c>
      <c r="HF95" s="26">
        <v>10.106692087595199</v>
      </c>
      <c r="HG95" s="26">
        <v>27.050096850421053</v>
      </c>
      <c r="HH95" s="26">
        <v>10.947599494211845</v>
      </c>
      <c r="HI95" s="26">
        <v>7.9861214130174698</v>
      </c>
      <c r="HJ95" s="26">
        <v>9.216454088264264</v>
      </c>
      <c r="HK95" s="26">
        <v>27.244583727421052</v>
      </c>
      <c r="HL95" s="26">
        <v>10.607911589022731</v>
      </c>
      <c r="HM95" s="26">
        <v>7.738323815488612</v>
      </c>
      <c r="HN95" s="26">
        <v>8.3084498107275095</v>
      </c>
      <c r="HO95" s="26">
        <v>27.438367243421052</v>
      </c>
      <c r="HP95" s="26">
        <v>10.251874151724982</v>
      </c>
      <c r="HQ95" s="26">
        <v>7.4785994619129497</v>
      </c>
      <c r="HR95" s="26">
        <v>7.4153350790543513</v>
      </c>
      <c r="HS95" s="26">
        <v>28.03028428342105</v>
      </c>
      <c r="HT95" s="26">
        <v>9.3812262874322769</v>
      </c>
      <c r="HU95" s="26">
        <v>6.8434739665107749</v>
      </c>
      <c r="HV95" s="26">
        <v>4.8247021327363555</v>
      </c>
      <c r="HW95" s="26">
        <v>28.62433785542105</v>
      </c>
      <c r="HX95" s="26">
        <v>8.5908174647108986</v>
      </c>
      <c r="HY95" s="26">
        <v>6.2668817348064154</v>
      </c>
      <c r="HZ95" s="26">
        <v>2.0234588412523564</v>
      </c>
      <c r="IA95" s="26">
        <v>28.96097301042105</v>
      </c>
      <c r="IB95" s="26">
        <v>7.8765384608381348</v>
      </c>
      <c r="IC95" s="26">
        <v>5.7458251460343259</v>
      </c>
      <c r="ID95" s="26">
        <v>-0.3816513972445037</v>
      </c>
      <c r="IE95" s="26">
        <v>29.199420580421052</v>
      </c>
      <c r="IF95" s="26">
        <v>7.130769975888084</v>
      </c>
      <c r="IG95" s="26">
        <v>5.2017974192288188</v>
      </c>
      <c r="IH95" s="26">
        <v>-2.0986347002075334</v>
      </c>
      <c r="II95" s="26">
        <v>29.203534972421053</v>
      </c>
      <c r="IJ95" s="26">
        <v>7.0207449494949143</v>
      </c>
      <c r="IK95" s="26">
        <v>5.1215356942989949</v>
      </c>
      <c r="IL95" s="26">
        <v>-1.5147278266654283</v>
      </c>
      <c r="IM95" s="27">
        <v>26.27783650542105</v>
      </c>
      <c r="IN95" s="27">
        <v>13.075229357798165</v>
      </c>
      <c r="IO95" s="27">
        <v>9.5381977765660082</v>
      </c>
      <c r="IP95" s="27">
        <v>13.864378394540838</v>
      </c>
      <c r="IQ95" s="27">
        <v>26.325150056421052</v>
      </c>
      <c r="IR95" s="27">
        <v>12.779572174227924</v>
      </c>
      <c r="IS95" s="27">
        <v>9.3225199774401712</v>
      </c>
      <c r="IT95" s="27">
        <v>12.211570435489657</v>
      </c>
      <c r="IU95" s="27">
        <v>26.379445952421051</v>
      </c>
      <c r="IV95" s="27">
        <v>12.595476951288196</v>
      </c>
      <c r="IW95" s="27">
        <v>9.1882250753723245</v>
      </c>
      <c r="IX95" s="27">
        <v>11.789717704170938</v>
      </c>
      <c r="IY95" s="27">
        <v>26.433824044421051</v>
      </c>
      <c r="IZ95" s="27">
        <v>12.389887029143773</v>
      </c>
      <c r="JA95" s="27">
        <v>9.0382500894947135</v>
      </c>
      <c r="JB95" s="27">
        <v>11.672506221244976</v>
      </c>
      <c r="JC95" s="27">
        <v>26.511859775421051</v>
      </c>
      <c r="JD95" s="27">
        <v>12.219795469928037</v>
      </c>
      <c r="JE95" s="27">
        <v>8.9141706651474397</v>
      </c>
      <c r="JF95" s="27">
        <v>11.544995976140612</v>
      </c>
      <c r="JG95" s="27">
        <v>26.639650925421051</v>
      </c>
      <c r="JH95" s="27">
        <v>11.547182522032138</v>
      </c>
      <c r="JI95" s="27">
        <v>8.4235088841145949</v>
      </c>
      <c r="JJ95" s="27">
        <v>11.376621224706774</v>
      </c>
      <c r="JK95" s="27">
        <v>26.813230274421052</v>
      </c>
      <c r="JL95" s="27">
        <v>11.568455314440721</v>
      </c>
      <c r="JM95" s="27">
        <v>8.4390270900060944</v>
      </c>
      <c r="JN95" s="27">
        <v>11.160754309803039</v>
      </c>
      <c r="JO95" s="27">
        <v>27.009148336421053</v>
      </c>
      <c r="JP95" s="27">
        <v>11.421579913211605</v>
      </c>
      <c r="JQ95" s="27">
        <v>8.3318835296829814</v>
      </c>
      <c r="JR95" s="27">
        <v>10.914300482910171</v>
      </c>
      <c r="JS95" s="27">
        <v>27.171385185421052</v>
      </c>
      <c r="JT95" s="27">
        <v>11.226338917103794</v>
      </c>
      <c r="JU95" s="27">
        <v>8.1894579412661024</v>
      </c>
      <c r="JV95" s="27">
        <v>10.609745158023244</v>
      </c>
      <c r="JW95" s="27">
        <v>27.32539534742105</v>
      </c>
      <c r="JX95" s="27">
        <v>11.016216716760097</v>
      </c>
      <c r="JY95" s="27">
        <v>8.0361767215427857</v>
      </c>
      <c r="JZ95" s="27">
        <v>10.303142471384724</v>
      </c>
      <c r="KA95" s="27">
        <v>27.774446102421052</v>
      </c>
      <c r="KB95" s="27">
        <v>10.552838342023451</v>
      </c>
      <c r="KC95" s="27">
        <v>7.6981486485602009</v>
      </c>
      <c r="KD95" s="27">
        <v>9.3024329676685582</v>
      </c>
      <c r="KE95" s="27">
        <v>28.254336042421052</v>
      </c>
      <c r="KF95" s="27">
        <v>10.188581698438608</v>
      </c>
      <c r="KG95" s="27">
        <v>7.4324284984300446</v>
      </c>
      <c r="KH95" s="27">
        <v>8.2039384800484072</v>
      </c>
      <c r="KI95" s="27">
        <v>28.598619027421051</v>
      </c>
      <c r="KJ95" s="27">
        <v>9.9085521328729538</v>
      </c>
      <c r="KK95" s="27">
        <v>7.2281508290629626</v>
      </c>
      <c r="KL95" s="27">
        <v>7.3598631167385022</v>
      </c>
      <c r="KM95" s="27">
        <v>28.900860292421051</v>
      </c>
      <c r="KN95" s="27">
        <v>9.5966385953758184</v>
      </c>
      <c r="KO95" s="27">
        <v>7.0006142460766272</v>
      </c>
      <c r="KP95" s="27">
        <v>6.4707775214868519</v>
      </c>
      <c r="KQ95" s="27">
        <v>29.034482397421051</v>
      </c>
      <c r="KR95" s="27">
        <v>9.2584492758851322</v>
      </c>
      <c r="KS95" s="27">
        <v>6.7539098459507052</v>
      </c>
      <c r="KT95" s="133">
        <v>5.8700832765949684</v>
      </c>
      <c r="KU95" s="149">
        <v>26.27783650542105</v>
      </c>
      <c r="KV95" s="149">
        <v>13.075229357798165</v>
      </c>
      <c r="KW95" s="149">
        <v>9.5381977765660082</v>
      </c>
      <c r="KX95" s="149">
        <v>13.864378394540838</v>
      </c>
      <c r="KY95" s="149">
        <v>26.271244758421052</v>
      </c>
      <c r="KZ95" s="149">
        <v>12.49802300330961</v>
      </c>
      <c r="LA95" s="149">
        <v>9.1171337771250371</v>
      </c>
      <c r="LB95" s="149">
        <v>10.606788341197003</v>
      </c>
      <c r="LC95" s="149">
        <v>26.346093423421053</v>
      </c>
      <c r="LD95" s="149">
        <v>12.275009471830353</v>
      </c>
      <c r="LE95" s="149">
        <v>8.9544485108179543</v>
      </c>
      <c r="LF95" s="149">
        <v>9.8071700578838872</v>
      </c>
      <c r="LG95" s="149">
        <v>26.447488078421053</v>
      </c>
      <c r="LH95" s="149">
        <v>11.691704802344431</v>
      </c>
      <c r="LI95" s="149">
        <v>8.5289358754902249</v>
      </c>
      <c r="LJ95" s="149">
        <v>9.5387219514200865</v>
      </c>
      <c r="LK95" s="149">
        <v>26.58247926642105</v>
      </c>
      <c r="LL95" s="149">
        <v>11.679393933942048</v>
      </c>
      <c r="LM95" s="149">
        <v>8.5199552683888147</v>
      </c>
      <c r="LN95" s="149">
        <v>9.2099529147438943</v>
      </c>
      <c r="LO95" s="149">
        <v>26.736303596421052</v>
      </c>
      <c r="LP95" s="149">
        <v>11.378093493681234</v>
      </c>
      <c r="LQ95" s="149">
        <v>8.3001607920754754</v>
      </c>
      <c r="LR95" s="149">
        <v>8.8763000159514078</v>
      </c>
      <c r="LS95" s="149">
        <v>26.934239485421053</v>
      </c>
      <c r="LT95" s="149">
        <v>11.014338243959836</v>
      </c>
      <c r="LU95" s="149">
        <v>8.0348064017880443</v>
      </c>
      <c r="LV95" s="149">
        <v>8.4005151703044163</v>
      </c>
      <c r="LW95" s="149">
        <v>27.239227548421052</v>
      </c>
      <c r="LX95" s="149">
        <v>10.611547058348984</v>
      </c>
      <c r="LY95" s="149">
        <v>7.7409758397472732</v>
      </c>
      <c r="LZ95" s="149">
        <v>7.4571609957745437</v>
      </c>
      <c r="MA95" s="149">
        <v>27.45074378942105</v>
      </c>
      <c r="MB95" s="149">
        <v>10.264033822234881</v>
      </c>
      <c r="MC95" s="149">
        <v>7.487469772256846</v>
      </c>
      <c r="MD95" s="149">
        <v>6.5112183056760244</v>
      </c>
      <c r="ME95" s="149">
        <v>27.651555651421052</v>
      </c>
      <c r="MF95" s="149">
        <v>9.9032185315342449</v>
      </c>
      <c r="MG95" s="149">
        <v>7.2242600411434665</v>
      </c>
      <c r="MH95" s="149">
        <v>5.5840002442488057</v>
      </c>
      <c r="MI95" s="149">
        <v>28.244285871421052</v>
      </c>
      <c r="MJ95" s="149">
        <v>8.9892743107368478</v>
      </c>
      <c r="MK95" s="149">
        <v>6.5575504564648632</v>
      </c>
      <c r="ML95" s="149">
        <v>2.7299008289388524</v>
      </c>
      <c r="MM95" s="149">
        <v>28.803875474421051</v>
      </c>
      <c r="MN95" s="149">
        <v>8.135439652089751</v>
      </c>
      <c r="MO95" s="149">
        <v>5.9346899604992185</v>
      </c>
      <c r="MP95" s="149">
        <v>-0.37993026199937674</v>
      </c>
      <c r="MQ95" s="149">
        <v>29.137116115421051</v>
      </c>
      <c r="MR95" s="149">
        <v>7.373637470628724</v>
      </c>
      <c r="MS95" s="149">
        <v>5.3789658753181753</v>
      </c>
      <c r="MT95" s="149">
        <v>-3.0400765384473729</v>
      </c>
      <c r="MU95" s="149">
        <v>29.351762234421052</v>
      </c>
      <c r="MV95" s="149">
        <v>6.6265014847398724</v>
      </c>
      <c r="MW95" s="149">
        <v>4.8339405756168512</v>
      </c>
      <c r="MX95" s="149">
        <v>-5.0199719581100055</v>
      </c>
      <c r="MY95" s="149">
        <v>29.359984626421053</v>
      </c>
      <c r="MZ95" s="149">
        <v>6.409972662872125</v>
      </c>
      <c r="NA95" s="149">
        <v>4.6759858146879614</v>
      </c>
      <c r="NB95" s="149">
        <v>-4.6945660933208231</v>
      </c>
      <c r="ND95" s="97"/>
    </row>
    <row r="96" spans="1:368" ht="15" thickBot="1" x14ac:dyDescent="0.35">
      <c r="A96" s="2"/>
      <c r="B96" s="72" t="s">
        <v>541</v>
      </c>
      <c r="C96" s="72" t="s">
        <v>485</v>
      </c>
      <c r="D96" s="72" t="s">
        <v>833</v>
      </c>
      <c r="E96" s="85">
        <v>355872</v>
      </c>
      <c r="F96" s="82">
        <v>466268</v>
      </c>
      <c r="G96" s="20">
        <v>8.1873970309999997</v>
      </c>
      <c r="H96" s="20">
        <v>8.1873970309999997</v>
      </c>
      <c r="I96" s="20">
        <v>8.1873970309999997</v>
      </c>
      <c r="J96" s="20">
        <v>4.435475591811441</v>
      </c>
      <c r="K96" s="20">
        <v>8.2005199090000005</v>
      </c>
      <c r="L96" s="20">
        <v>8.2005199090000005</v>
      </c>
      <c r="M96" s="20">
        <v>8.2005199090000005</v>
      </c>
      <c r="N96" s="20">
        <v>4.3764967723839199</v>
      </c>
      <c r="O96" s="20">
        <v>8.2177186839999994</v>
      </c>
      <c r="P96" s="20">
        <v>8.2177186839999994</v>
      </c>
      <c r="Q96" s="20">
        <v>8.2177186839999994</v>
      </c>
      <c r="R96" s="20">
        <v>4.3353219234114668</v>
      </c>
      <c r="S96" s="20">
        <v>8.2396132659999992</v>
      </c>
      <c r="T96" s="20">
        <v>8.2396132659999992</v>
      </c>
      <c r="U96" s="20">
        <v>8.2396132659999992</v>
      </c>
      <c r="V96" s="20">
        <v>4.3168149281051384</v>
      </c>
      <c r="W96" s="20">
        <v>8.2692462570000007</v>
      </c>
      <c r="X96" s="20">
        <v>8.2692462570000007</v>
      </c>
      <c r="Y96" s="20">
        <v>8.2692462570000007</v>
      </c>
      <c r="Z96" s="20">
        <v>4.3029645427020746</v>
      </c>
      <c r="AA96" s="20">
        <v>8.3058994390000009</v>
      </c>
      <c r="AB96" s="20">
        <v>8.3058994390000009</v>
      </c>
      <c r="AC96" s="20">
        <v>8.3058994390000009</v>
      </c>
      <c r="AD96" s="20">
        <v>4.2875192828297983</v>
      </c>
      <c r="AE96" s="20">
        <v>8.3512297289999999</v>
      </c>
      <c r="AF96" s="20">
        <v>8.3512297289999999</v>
      </c>
      <c r="AG96" s="20">
        <v>8.3512297289999999</v>
      </c>
      <c r="AH96" s="20">
        <v>4.2691168831759736</v>
      </c>
      <c r="AI96" s="20">
        <v>8.4058366919999994</v>
      </c>
      <c r="AJ96" s="20">
        <v>8.4058366919999994</v>
      </c>
      <c r="AK96" s="20">
        <v>8.4058366919999994</v>
      </c>
      <c r="AL96" s="20">
        <v>4.2464383373535277</v>
      </c>
      <c r="AM96" s="20">
        <v>8.5287027920000007</v>
      </c>
      <c r="AN96" s="20">
        <v>8.5287027920000007</v>
      </c>
      <c r="AO96" s="20">
        <v>8.5287027920000007</v>
      </c>
      <c r="AP96" s="20">
        <v>4.1257828862080661</v>
      </c>
      <c r="AQ96" s="20">
        <v>8.5674534700000002</v>
      </c>
      <c r="AR96" s="20">
        <v>8.5674534700000002</v>
      </c>
      <c r="AS96" s="20">
        <v>8.5674534700000002</v>
      </c>
      <c r="AT96" s="20">
        <v>4.094344989749179</v>
      </c>
      <c r="AU96" s="20">
        <v>8.7020482119999993</v>
      </c>
      <c r="AV96" s="20">
        <v>8.7020482119999993</v>
      </c>
      <c r="AW96" s="20">
        <v>8.7020482119999993</v>
      </c>
      <c r="AX96" s="20">
        <v>3.9664267871232912</v>
      </c>
      <c r="AY96" s="20">
        <v>8.8368209639999993</v>
      </c>
      <c r="AZ96" s="20">
        <v>8.8368209639999993</v>
      </c>
      <c r="BA96" s="20">
        <v>8.8368209639999993</v>
      </c>
      <c r="BB96" s="20">
        <v>3.4000545093582577</v>
      </c>
      <c r="BC96" s="20">
        <v>8.9274005929999998</v>
      </c>
      <c r="BD96" s="20">
        <v>8.9274005929999998</v>
      </c>
      <c r="BE96" s="20">
        <v>8.9274005929999998</v>
      </c>
      <c r="BF96" s="20">
        <v>2.9292664351606916</v>
      </c>
      <c r="BG96" s="20">
        <v>8.9957656860000004</v>
      </c>
      <c r="BH96" s="20">
        <v>8.9957656860000004</v>
      </c>
      <c r="BI96" s="20">
        <v>8.9957656860000004</v>
      </c>
      <c r="BJ96" s="20">
        <v>2.4642599601297119</v>
      </c>
      <c r="BK96" s="20">
        <v>9.0401880319999997</v>
      </c>
      <c r="BL96" s="20">
        <v>9.0401880319999997</v>
      </c>
      <c r="BM96" s="20">
        <v>9.0401880319999997</v>
      </c>
      <c r="BN96" s="20">
        <v>2.0388256017411761</v>
      </c>
      <c r="BO96" s="23">
        <v>8.1815058700000005</v>
      </c>
      <c r="BP96" s="23">
        <v>8.1815058700000005</v>
      </c>
      <c r="BQ96" s="23">
        <v>8.1815058700000005</v>
      </c>
      <c r="BR96" s="23">
        <v>4.435475591811441</v>
      </c>
      <c r="BS96" s="23">
        <v>8.1981682259999999</v>
      </c>
      <c r="BT96" s="23">
        <v>8.1981682259999999</v>
      </c>
      <c r="BU96" s="23">
        <v>8.1981682259999999</v>
      </c>
      <c r="BV96" s="23">
        <v>4.3934106082662208</v>
      </c>
      <c r="BW96" s="23">
        <v>8.2157127279999997</v>
      </c>
      <c r="BX96" s="23">
        <v>8.2157127279999997</v>
      </c>
      <c r="BY96" s="23">
        <v>8.2157127279999997</v>
      </c>
      <c r="BZ96" s="23">
        <v>4.3431052013440512</v>
      </c>
      <c r="CA96" s="23">
        <v>8.2390097359999999</v>
      </c>
      <c r="CB96" s="23">
        <v>8.2390097359999999</v>
      </c>
      <c r="CC96" s="23">
        <v>8.2390097359999999</v>
      </c>
      <c r="CD96" s="23">
        <v>4.306529249547606</v>
      </c>
      <c r="CE96" s="23">
        <v>8.271298904</v>
      </c>
      <c r="CF96" s="23">
        <v>8.271298904</v>
      </c>
      <c r="CG96" s="23">
        <v>8.271298904</v>
      </c>
      <c r="CH96" s="23">
        <v>4.2720382401020967</v>
      </c>
      <c r="CI96" s="23">
        <v>8.3119272280000001</v>
      </c>
      <c r="CJ96" s="23">
        <v>8.3119272280000001</v>
      </c>
      <c r="CK96" s="23">
        <v>8.3119272280000001</v>
      </c>
      <c r="CL96" s="23">
        <v>4.2307003462952117</v>
      </c>
      <c r="CM96" s="23">
        <v>8.3605173290000003</v>
      </c>
      <c r="CN96" s="23">
        <v>8.3605173290000003</v>
      </c>
      <c r="CO96" s="23">
        <v>8.3605173290000003</v>
      </c>
      <c r="CP96" s="23">
        <v>4.1568779087437306</v>
      </c>
      <c r="CQ96" s="23">
        <v>8.416262777</v>
      </c>
      <c r="CR96" s="23">
        <v>8.416262777</v>
      </c>
      <c r="CS96" s="23">
        <v>8.416262777</v>
      </c>
      <c r="CT96" s="23">
        <v>3.9579788440715817</v>
      </c>
      <c r="CU96" s="23">
        <v>8.5207944470000001</v>
      </c>
      <c r="CV96" s="23">
        <v>8.5207944470000001</v>
      </c>
      <c r="CW96" s="23">
        <v>8.5207944470000001</v>
      </c>
      <c r="CX96" s="23">
        <v>3.8352142108680392</v>
      </c>
      <c r="CY96" s="23">
        <v>8.5420193680000001</v>
      </c>
      <c r="CZ96" s="23">
        <v>8.5420193680000001</v>
      </c>
      <c r="DA96" s="23">
        <v>8.5420193680000001</v>
      </c>
      <c r="DB96" s="23">
        <v>3.7991090485192336</v>
      </c>
      <c r="DC96" s="23">
        <v>8.6237369889999993</v>
      </c>
      <c r="DD96" s="23">
        <v>8.6237369889999993</v>
      </c>
      <c r="DE96" s="23">
        <v>8.6237369889999993</v>
      </c>
      <c r="DF96" s="23">
        <v>3.6875102546595011</v>
      </c>
      <c r="DG96" s="23">
        <v>8.7147479879999992</v>
      </c>
      <c r="DH96" s="23">
        <v>8.7147479879999992</v>
      </c>
      <c r="DI96" s="23">
        <v>8.7147479879999992</v>
      </c>
      <c r="DJ96" s="23">
        <v>3.5765282983511035</v>
      </c>
      <c r="DK96" s="23">
        <v>8.7997451259999995</v>
      </c>
      <c r="DL96" s="23">
        <v>8.7997451259999995</v>
      </c>
      <c r="DM96" s="23">
        <v>8.7997451259999995</v>
      </c>
      <c r="DN96" s="23">
        <v>3.4794022071507671</v>
      </c>
      <c r="DO96" s="23">
        <v>8.8892632509999991</v>
      </c>
      <c r="DP96" s="23">
        <v>8.8892632509999991</v>
      </c>
      <c r="DQ96" s="23">
        <v>8.8892632509999991</v>
      </c>
      <c r="DR96" s="23">
        <v>3.3802775457666225</v>
      </c>
      <c r="DS96" s="23">
        <v>8.9509102669999994</v>
      </c>
      <c r="DT96" s="23">
        <v>8.9509102669999994</v>
      </c>
      <c r="DU96" s="23">
        <v>8.9509102669999994</v>
      </c>
      <c r="DV96" s="23">
        <v>3.3150200232852738</v>
      </c>
      <c r="DW96" s="25">
        <v>8.1889299809999994</v>
      </c>
      <c r="DX96" s="25">
        <v>8.1889299809999994</v>
      </c>
      <c r="DY96" s="25">
        <v>8.1889299809999994</v>
      </c>
      <c r="DZ96" s="25">
        <v>4.435475591811441</v>
      </c>
      <c r="EA96" s="25">
        <v>8.203342524</v>
      </c>
      <c r="EB96" s="25">
        <v>8.203342524</v>
      </c>
      <c r="EC96" s="25">
        <v>8.203342524</v>
      </c>
      <c r="ED96" s="25">
        <v>4.3683266075861367</v>
      </c>
      <c r="EE96" s="25">
        <v>8.2225277309999996</v>
      </c>
      <c r="EF96" s="25">
        <v>8.2225277309999996</v>
      </c>
      <c r="EG96" s="25">
        <v>8.2225277309999996</v>
      </c>
      <c r="EH96" s="25">
        <v>4.3257131160196831</v>
      </c>
      <c r="EI96" s="25">
        <v>8.2473080329999995</v>
      </c>
      <c r="EJ96" s="25">
        <v>8.2473080329999995</v>
      </c>
      <c r="EK96" s="25">
        <v>8.2473080329999995</v>
      </c>
      <c r="EL96" s="25">
        <v>4.3068530062727586</v>
      </c>
      <c r="EM96" s="25">
        <v>8.2802172410000008</v>
      </c>
      <c r="EN96" s="25">
        <v>8.2802172410000008</v>
      </c>
      <c r="EO96" s="25">
        <v>8.2802172410000008</v>
      </c>
      <c r="EP96" s="25">
        <v>4.2931596946944452</v>
      </c>
      <c r="EQ96" s="25">
        <v>8.3204286369999991</v>
      </c>
      <c r="ER96" s="25">
        <v>8.3204286369999991</v>
      </c>
      <c r="ES96" s="25">
        <v>8.3204286369999991</v>
      </c>
      <c r="ET96" s="25">
        <v>4.278184249698147</v>
      </c>
      <c r="EU96" s="25">
        <v>8.3697710169999997</v>
      </c>
      <c r="EV96" s="25">
        <v>8.3697710169999997</v>
      </c>
      <c r="EW96" s="25">
        <v>8.3697710169999997</v>
      </c>
      <c r="EX96" s="25">
        <v>4.2602755519731641</v>
      </c>
      <c r="EY96" s="25">
        <v>8.4983304139999998</v>
      </c>
      <c r="EZ96" s="25">
        <v>8.4983304139999998</v>
      </c>
      <c r="FA96" s="25">
        <v>8.4983304139999998</v>
      </c>
      <c r="FB96" s="25">
        <v>4.1609258167800487</v>
      </c>
      <c r="FC96" s="25">
        <v>8.5338725100000001</v>
      </c>
      <c r="FD96" s="25">
        <v>8.5338725100000001</v>
      </c>
      <c r="FE96" s="25">
        <v>8.5338725100000001</v>
      </c>
      <c r="FF96" s="25">
        <v>4.138918103797895</v>
      </c>
      <c r="FG96" s="25">
        <v>8.5705563130000009</v>
      </c>
      <c r="FH96" s="25">
        <v>8.5705563130000009</v>
      </c>
      <c r="FI96" s="25">
        <v>8.5705563130000009</v>
      </c>
      <c r="FJ96" s="25">
        <v>4.121439309727525</v>
      </c>
      <c r="FK96" s="25">
        <v>8.7104661540000006</v>
      </c>
      <c r="FL96" s="25">
        <v>8.7104661540000006</v>
      </c>
      <c r="FM96" s="25">
        <v>8.7104661540000006</v>
      </c>
      <c r="FN96" s="25">
        <v>4.0190089791962471</v>
      </c>
      <c r="FO96" s="25">
        <v>8.8602233439999996</v>
      </c>
      <c r="FP96" s="25">
        <v>8.8602233439999996</v>
      </c>
      <c r="FQ96" s="25">
        <v>8.8602233439999996</v>
      </c>
      <c r="FR96" s="25">
        <v>3.4809284977772048</v>
      </c>
      <c r="FS96" s="25">
        <v>8.9640105089999995</v>
      </c>
      <c r="FT96" s="25">
        <v>8.9640105089999995</v>
      </c>
      <c r="FU96" s="25">
        <v>8.9640105089999995</v>
      </c>
      <c r="FV96" s="25">
        <v>3.0403164526875557</v>
      </c>
      <c r="FW96" s="25">
        <v>9.0389382559999998</v>
      </c>
      <c r="FX96" s="25">
        <v>9.0389382559999998</v>
      </c>
      <c r="FY96" s="25">
        <v>9.0389382559999998</v>
      </c>
      <c r="FZ96" s="25">
        <v>2.6222666779785921</v>
      </c>
      <c r="GA96" s="25">
        <v>9.0813424240000007</v>
      </c>
      <c r="GB96" s="25">
        <v>9.0813424240000007</v>
      </c>
      <c r="GC96" s="25">
        <v>9.0813424240000007</v>
      </c>
      <c r="GD96" s="25">
        <v>2.2619026489587153</v>
      </c>
      <c r="GE96" s="26">
        <v>8.1889299849999997</v>
      </c>
      <c r="GF96" s="26">
        <v>8.1889299849999997</v>
      </c>
      <c r="GG96" s="26">
        <v>8.1889299849999997</v>
      </c>
      <c r="GH96" s="26">
        <v>4.435475591811441</v>
      </c>
      <c r="GI96" s="26">
        <v>8.1817957069999991</v>
      </c>
      <c r="GJ96" s="26">
        <v>8.1817957069999991</v>
      </c>
      <c r="GK96" s="26">
        <v>8.1817957069999991</v>
      </c>
      <c r="GL96" s="26">
        <v>4.4213528919963112</v>
      </c>
      <c r="GM96" s="26">
        <v>8.1878972250000004</v>
      </c>
      <c r="GN96" s="26">
        <v>8.1878972250000004</v>
      </c>
      <c r="GO96" s="26">
        <v>8.1878972250000004</v>
      </c>
      <c r="GP96" s="26">
        <v>4.3972529806255443</v>
      </c>
      <c r="GQ96" s="26">
        <v>8.2932063060000001</v>
      </c>
      <c r="GR96" s="26">
        <v>8.2932063060000001</v>
      </c>
      <c r="GS96" s="26">
        <v>8.2932063060000001</v>
      </c>
      <c r="GT96" s="26">
        <v>4.2975138106149249</v>
      </c>
      <c r="GU96" s="26">
        <v>8.3071905259999994</v>
      </c>
      <c r="GV96" s="26">
        <v>8.3071905259999994</v>
      </c>
      <c r="GW96" s="26">
        <v>8.3071905259999994</v>
      </c>
      <c r="GX96" s="26">
        <v>4.3018018576096733</v>
      </c>
      <c r="GY96" s="26">
        <v>8.3342228340000002</v>
      </c>
      <c r="GZ96" s="26">
        <v>8.3342228340000002</v>
      </c>
      <c r="HA96" s="26">
        <v>8.3342228340000002</v>
      </c>
      <c r="HB96" s="26">
        <v>4.3011942614090106</v>
      </c>
      <c r="HC96" s="26">
        <v>8.3737713560000007</v>
      </c>
      <c r="HD96" s="26">
        <v>8.3737713560000007</v>
      </c>
      <c r="HE96" s="26">
        <v>8.3737713560000007</v>
      </c>
      <c r="HF96" s="26">
        <v>4.2922857812139377</v>
      </c>
      <c r="HG96" s="26">
        <v>8.4270151159999998</v>
      </c>
      <c r="HH96" s="26">
        <v>8.4270151159999998</v>
      </c>
      <c r="HI96" s="26">
        <v>8.4270151159999998</v>
      </c>
      <c r="HJ96" s="26">
        <v>4.2450983678805922</v>
      </c>
      <c r="HK96" s="26">
        <v>8.4708046990000003</v>
      </c>
      <c r="HL96" s="26">
        <v>8.4708046990000003</v>
      </c>
      <c r="HM96" s="26">
        <v>8.4708046990000003</v>
      </c>
      <c r="HN96" s="26">
        <v>4.0532978963179342</v>
      </c>
      <c r="HO96" s="26">
        <v>8.5134948900000005</v>
      </c>
      <c r="HP96" s="26">
        <v>8.5134948900000005</v>
      </c>
      <c r="HQ96" s="26">
        <v>8.5134948900000005</v>
      </c>
      <c r="HR96" s="26">
        <v>3.8638284062664088</v>
      </c>
      <c r="HS96" s="26">
        <v>8.657774517</v>
      </c>
      <c r="HT96" s="26">
        <v>8.657774517</v>
      </c>
      <c r="HU96" s="26">
        <v>8.657774517</v>
      </c>
      <c r="HV96" s="26">
        <v>3.3153835071354667</v>
      </c>
      <c r="HW96" s="26">
        <v>8.7933219190000003</v>
      </c>
      <c r="HX96" s="26">
        <v>8.7933219190000003</v>
      </c>
      <c r="HY96" s="26">
        <v>8.7933219190000003</v>
      </c>
      <c r="HZ96" s="26">
        <v>2.7994701095050596</v>
      </c>
      <c r="IA96" s="26">
        <v>8.8817254539999997</v>
      </c>
      <c r="IB96" s="26">
        <v>8.8817254539999997</v>
      </c>
      <c r="IC96" s="26">
        <v>8.8817254539999997</v>
      </c>
      <c r="ID96" s="26">
        <v>2.4136396227197574</v>
      </c>
      <c r="IE96" s="26">
        <v>8.9495269680000007</v>
      </c>
      <c r="IF96" s="26">
        <v>8.9495269680000007</v>
      </c>
      <c r="IG96" s="26">
        <v>8.9495269680000007</v>
      </c>
      <c r="IH96" s="26">
        <v>2.1903821139137403</v>
      </c>
      <c r="II96" s="26">
        <v>8.9551276570000002</v>
      </c>
      <c r="IJ96" s="26">
        <v>8.9551276570000002</v>
      </c>
      <c r="IK96" s="26">
        <v>8.9551276570000002</v>
      </c>
      <c r="IL96" s="26">
        <v>2.3953398605326957</v>
      </c>
      <c r="IM96" s="27">
        <v>8.1873970269999994</v>
      </c>
      <c r="IN96" s="27">
        <v>8.1873970269999994</v>
      </c>
      <c r="IO96" s="27">
        <v>8.1873970269999994</v>
      </c>
      <c r="IP96" s="27">
        <v>4.435475591811441</v>
      </c>
      <c r="IQ96" s="27">
        <v>8.1987809859999992</v>
      </c>
      <c r="IR96" s="27">
        <v>8.1987809859999992</v>
      </c>
      <c r="IS96" s="27">
        <v>8.1987809859999992</v>
      </c>
      <c r="IT96" s="27">
        <v>4.3866934293459998</v>
      </c>
      <c r="IU96" s="27">
        <v>8.2111456589999996</v>
      </c>
      <c r="IV96" s="27">
        <v>8.2111456589999996</v>
      </c>
      <c r="IW96" s="27">
        <v>8.2111456589999996</v>
      </c>
      <c r="IX96" s="27">
        <v>4.3514312363203462</v>
      </c>
      <c r="IY96" s="27">
        <v>8.2253809590000007</v>
      </c>
      <c r="IZ96" s="27">
        <v>8.2253809590000007</v>
      </c>
      <c r="JA96" s="27">
        <v>8.2253809590000007</v>
      </c>
      <c r="JB96" s="27">
        <v>4.3395599799034921</v>
      </c>
      <c r="JC96" s="27">
        <v>8.2458717079999992</v>
      </c>
      <c r="JD96" s="27">
        <v>8.2458717079999992</v>
      </c>
      <c r="JE96" s="27">
        <v>8.2458717079999992</v>
      </c>
      <c r="JF96" s="27">
        <v>4.3339878804888237</v>
      </c>
      <c r="JG96" s="27">
        <v>8.2772401979999994</v>
      </c>
      <c r="JH96" s="27">
        <v>8.2772401979999994</v>
      </c>
      <c r="JI96" s="27">
        <v>8.2772401979999994</v>
      </c>
      <c r="JJ96" s="27">
        <v>4.3231162864336259</v>
      </c>
      <c r="JK96" s="27">
        <v>8.3201476799999998</v>
      </c>
      <c r="JL96" s="27">
        <v>8.3201476799999998</v>
      </c>
      <c r="JM96" s="27">
        <v>8.3201476799999998</v>
      </c>
      <c r="JN96" s="27">
        <v>4.3053700698990509</v>
      </c>
      <c r="JO96" s="27">
        <v>8.3712471879999999</v>
      </c>
      <c r="JP96" s="27">
        <v>8.3712471879999999</v>
      </c>
      <c r="JQ96" s="27">
        <v>8.3712471879999999</v>
      </c>
      <c r="JR96" s="27">
        <v>4.2840531574244292</v>
      </c>
      <c r="JS96" s="27">
        <v>8.4932148840000004</v>
      </c>
      <c r="JT96" s="27">
        <v>8.4932148840000004</v>
      </c>
      <c r="JU96" s="27">
        <v>8.4932148840000004</v>
      </c>
      <c r="JV96" s="27">
        <v>4.1647363367214156</v>
      </c>
      <c r="JW96" s="27">
        <v>8.5282587979999995</v>
      </c>
      <c r="JX96" s="27">
        <v>8.5282587979999995</v>
      </c>
      <c r="JY96" s="27">
        <v>8.5282587979999995</v>
      </c>
      <c r="JZ96" s="27">
        <v>4.133177251773934</v>
      </c>
      <c r="KA96" s="27">
        <v>8.6548306460000006</v>
      </c>
      <c r="KB96" s="27">
        <v>8.6548306460000006</v>
      </c>
      <c r="KC96" s="27">
        <v>8.6548306460000006</v>
      </c>
      <c r="KD96" s="27">
        <v>4.0325101950975357</v>
      </c>
      <c r="KE96" s="27">
        <v>8.786677676</v>
      </c>
      <c r="KF96" s="27">
        <v>8.786677676</v>
      </c>
      <c r="KG96" s="27">
        <v>8.786677676</v>
      </c>
      <c r="KH96" s="27">
        <v>3.7890845824716748</v>
      </c>
      <c r="KI96" s="27">
        <v>8.8782199370000008</v>
      </c>
      <c r="KJ96" s="27">
        <v>8.8782199370000008</v>
      </c>
      <c r="KK96" s="27">
        <v>8.8782199370000008</v>
      </c>
      <c r="KL96" s="27">
        <v>3.5845066954983964</v>
      </c>
      <c r="KM96" s="27">
        <v>8.9470886479999994</v>
      </c>
      <c r="KN96" s="27">
        <v>8.9470886479999994</v>
      </c>
      <c r="KO96" s="27">
        <v>8.9470886479999994</v>
      </c>
      <c r="KP96" s="27">
        <v>3.3871316016905144</v>
      </c>
      <c r="KQ96" s="27">
        <v>8.97513483</v>
      </c>
      <c r="KR96" s="27">
        <v>8.97513483</v>
      </c>
      <c r="KS96" s="27">
        <v>8.97513483</v>
      </c>
      <c r="KT96" s="133">
        <v>3.3164755891866928</v>
      </c>
      <c r="KU96" s="149">
        <v>8.1873970269999994</v>
      </c>
      <c r="KV96" s="149">
        <v>8.1873970269999994</v>
      </c>
      <c r="KW96" s="149">
        <v>8.1873970269999994</v>
      </c>
      <c r="KX96" s="149">
        <v>4.435475591811441</v>
      </c>
      <c r="KY96" s="149">
        <v>8.1871626830000004</v>
      </c>
      <c r="KZ96" s="149">
        <v>8.1871626830000004</v>
      </c>
      <c r="LA96" s="149">
        <v>8.1871626830000004</v>
      </c>
      <c r="LB96" s="149">
        <v>4.388740827579527</v>
      </c>
      <c r="LC96" s="149">
        <v>8.2024661069999993</v>
      </c>
      <c r="LD96" s="149">
        <v>8.2024661069999993</v>
      </c>
      <c r="LE96" s="149">
        <v>8.2024661069999993</v>
      </c>
      <c r="LF96" s="149">
        <v>4.3486207605315954</v>
      </c>
      <c r="LG96" s="149">
        <v>8.3183636159999992</v>
      </c>
      <c r="LH96" s="149">
        <v>8.3183636159999992</v>
      </c>
      <c r="LI96" s="149">
        <v>8.3183636159999992</v>
      </c>
      <c r="LJ96" s="149">
        <v>4.2354367987354671</v>
      </c>
      <c r="LK96" s="149">
        <v>8.3415107220000007</v>
      </c>
      <c r="LL96" s="149">
        <v>8.3415107220000007</v>
      </c>
      <c r="LM96" s="149">
        <v>8.3415107220000007</v>
      </c>
      <c r="LN96" s="149">
        <v>4.2271961553263591</v>
      </c>
      <c r="LO96" s="149">
        <v>8.370980351</v>
      </c>
      <c r="LP96" s="149">
        <v>8.370980351</v>
      </c>
      <c r="LQ96" s="149">
        <v>8.370980351</v>
      </c>
      <c r="LR96" s="149">
        <v>4.2183746842864913</v>
      </c>
      <c r="LS96" s="149">
        <v>8.4100886589999995</v>
      </c>
      <c r="LT96" s="149">
        <v>8.4100886589999995</v>
      </c>
      <c r="LU96" s="149">
        <v>8.4100886589999995</v>
      </c>
      <c r="LV96" s="149">
        <v>4.2021336826328879</v>
      </c>
      <c r="LW96" s="149">
        <v>8.4670563389999991</v>
      </c>
      <c r="LX96" s="149">
        <v>8.4670563389999991</v>
      </c>
      <c r="LY96" s="149">
        <v>8.4670563389999991</v>
      </c>
      <c r="LZ96" s="149">
        <v>4.1650789468870304</v>
      </c>
      <c r="MA96" s="149">
        <v>8.5059073450000007</v>
      </c>
      <c r="MB96" s="149">
        <v>8.5059073450000007</v>
      </c>
      <c r="MC96" s="149">
        <v>8.5059073450000007</v>
      </c>
      <c r="MD96" s="149">
        <v>3.998000475154408</v>
      </c>
      <c r="ME96" s="149">
        <v>8.5465627200000007</v>
      </c>
      <c r="MF96" s="149">
        <v>8.5465627200000007</v>
      </c>
      <c r="MG96" s="149">
        <v>8.5465627200000007</v>
      </c>
      <c r="MH96" s="149">
        <v>3.8088493709280331</v>
      </c>
      <c r="MI96" s="149">
        <v>8.6888201550000002</v>
      </c>
      <c r="MJ96" s="149">
        <v>8.6888201550000002</v>
      </c>
      <c r="MK96" s="149">
        <v>8.6888201550000002</v>
      </c>
      <c r="ML96" s="149">
        <v>3.2520142356566346</v>
      </c>
      <c r="MM96" s="149">
        <v>8.8261889310000008</v>
      </c>
      <c r="MN96" s="149">
        <v>8.8261889310000008</v>
      </c>
      <c r="MO96" s="149">
        <v>8.8261889310000008</v>
      </c>
      <c r="MP96" s="149">
        <v>2.7213599412829996</v>
      </c>
      <c r="MQ96" s="149">
        <v>8.9195084169999994</v>
      </c>
      <c r="MR96" s="149">
        <v>8.9195084169999994</v>
      </c>
      <c r="MS96" s="149">
        <v>8.9195084169999994</v>
      </c>
      <c r="MT96" s="149">
        <v>2.3147319997710607</v>
      </c>
      <c r="MU96" s="149">
        <v>8.9876263139999999</v>
      </c>
      <c r="MV96" s="149">
        <v>8.9876263139999999</v>
      </c>
      <c r="MW96" s="149">
        <v>8.9876263139999999</v>
      </c>
      <c r="MX96" s="149">
        <v>2.0614532640256638</v>
      </c>
      <c r="MY96" s="149">
        <v>8.9951679640000002</v>
      </c>
      <c r="MZ96" s="149">
        <v>8.9951679640000002</v>
      </c>
      <c r="NA96" s="149">
        <v>8.9951679640000002</v>
      </c>
      <c r="NB96" s="149">
        <v>2.2288666149305367</v>
      </c>
      <c r="ND96" s="97"/>
    </row>
    <row r="97" spans="1:368" ht="15" thickBot="1" x14ac:dyDescent="0.35">
      <c r="A97" s="2"/>
      <c r="B97" s="72" t="s">
        <v>542</v>
      </c>
      <c r="C97" s="72" t="s">
        <v>539</v>
      </c>
      <c r="D97" s="72" t="s">
        <v>483</v>
      </c>
      <c r="E97" s="85">
        <v>374632</v>
      </c>
      <c r="F97" s="82">
        <v>430529</v>
      </c>
      <c r="G97" s="20">
        <v>25.113318640894736</v>
      </c>
      <c r="H97" s="20">
        <v>12.541763063422417</v>
      </c>
      <c r="I97" s="20">
        <v>9.1490415420061186</v>
      </c>
      <c r="J97" s="20">
        <v>19.292407400059847</v>
      </c>
      <c r="K97" s="20">
        <v>25.208192862894737</v>
      </c>
      <c r="L97" s="20">
        <v>12.283304544132671</v>
      </c>
      <c r="M97" s="20">
        <v>8.9604996505743078</v>
      </c>
      <c r="N97" s="20">
        <v>18.602045062231682</v>
      </c>
      <c r="O97" s="20">
        <v>25.282028749894735</v>
      </c>
      <c r="P97" s="20">
        <v>11.856555428544828</v>
      </c>
      <c r="Q97" s="20">
        <v>8.6491921121697253</v>
      </c>
      <c r="R97" s="20">
        <v>18.314522151841832</v>
      </c>
      <c r="S97" s="20">
        <v>25.378392904894735</v>
      </c>
      <c r="T97" s="20">
        <v>11.35701317017446</v>
      </c>
      <c r="U97" s="20">
        <v>8.2847829895681944</v>
      </c>
      <c r="V97" s="20">
        <v>18.108900317707157</v>
      </c>
      <c r="W97" s="20">
        <v>25.502581943894736</v>
      </c>
      <c r="X97" s="20">
        <v>10.91217064500499</v>
      </c>
      <c r="Y97" s="20">
        <v>7.9602765607794037</v>
      </c>
      <c r="Z97" s="20">
        <v>17.850602198226252</v>
      </c>
      <c r="AA97" s="20">
        <v>25.649895582894736</v>
      </c>
      <c r="AB97" s="20">
        <v>10.567742895148687</v>
      </c>
      <c r="AC97" s="20">
        <v>7.7090213125563425</v>
      </c>
      <c r="AD97" s="20">
        <v>17.590906238199405</v>
      </c>
      <c r="AE97" s="20">
        <v>25.824437371894735</v>
      </c>
      <c r="AF97" s="20">
        <v>10.244589493010132</v>
      </c>
      <c r="AG97" s="20">
        <v>7.4732854048011648</v>
      </c>
      <c r="AH97" s="20">
        <v>17.356219620513286</v>
      </c>
      <c r="AI97" s="20">
        <v>26.037671192894738</v>
      </c>
      <c r="AJ97" s="20">
        <v>10.046276969119942</v>
      </c>
      <c r="AK97" s="20">
        <v>7.3286191796304019</v>
      </c>
      <c r="AL97" s="20">
        <v>17.12217684286983</v>
      </c>
      <c r="AM97" s="20">
        <v>26.243280090894736</v>
      </c>
      <c r="AN97" s="20">
        <v>9.9110068453082985</v>
      </c>
      <c r="AO97" s="20">
        <v>7.2299415076087996</v>
      </c>
      <c r="AP97" s="20">
        <v>16.84248854638378</v>
      </c>
      <c r="AQ97" s="20">
        <v>26.463368581894738</v>
      </c>
      <c r="AR97" s="20">
        <v>9.7586245875556532</v>
      </c>
      <c r="AS97" s="20">
        <v>7.118780772121009</v>
      </c>
      <c r="AT97" s="20">
        <v>16.561267629090992</v>
      </c>
      <c r="AU97" s="20">
        <v>27.200030004894735</v>
      </c>
      <c r="AV97" s="20">
        <v>9.4162724727904745</v>
      </c>
      <c r="AW97" s="20">
        <v>6.8690396707988839</v>
      </c>
      <c r="AX97" s="20">
        <v>15.065588858364714</v>
      </c>
      <c r="AY97" s="20">
        <v>27.896470530894735</v>
      </c>
      <c r="AZ97" s="20">
        <v>8.9316390380007693</v>
      </c>
      <c r="BA97" s="20">
        <v>6.5155063274312743</v>
      </c>
      <c r="BB97" s="20">
        <v>12.432682608360588</v>
      </c>
      <c r="BC97" s="20">
        <v>28.365808987894738</v>
      </c>
      <c r="BD97" s="20">
        <v>8.735332839769832</v>
      </c>
      <c r="BE97" s="20">
        <v>6.3723036888958573</v>
      </c>
      <c r="BF97" s="20">
        <v>10.382381229704055</v>
      </c>
      <c r="BG97" s="20">
        <v>28.726206768894738</v>
      </c>
      <c r="BH97" s="20">
        <v>8.6433045057123312</v>
      </c>
      <c r="BI97" s="20">
        <v>6.3051703004658624</v>
      </c>
      <c r="BJ97" s="20">
        <v>8.6237569183438652</v>
      </c>
      <c r="BK97" s="20">
        <v>28.941332588894735</v>
      </c>
      <c r="BL97" s="20">
        <v>8.3186992533694486</v>
      </c>
      <c r="BM97" s="20">
        <v>6.068375288200019</v>
      </c>
      <c r="BN97" s="20">
        <v>7.6044679783954301</v>
      </c>
      <c r="BO97" s="23">
        <v>25.096549100894737</v>
      </c>
      <c r="BP97" s="23">
        <v>12.541763063422417</v>
      </c>
      <c r="BQ97" s="23">
        <v>9.1490415420061186</v>
      </c>
      <c r="BR97" s="23">
        <v>19.292407400059847</v>
      </c>
      <c r="BS97" s="23">
        <v>25.174272839894737</v>
      </c>
      <c r="BT97" s="23">
        <v>12.462701710472144</v>
      </c>
      <c r="BU97" s="23">
        <v>9.0913673857609858</v>
      </c>
      <c r="BV97" s="23">
        <v>19.154902460071753</v>
      </c>
      <c r="BW97" s="23">
        <v>25.225187391894735</v>
      </c>
      <c r="BX97" s="23">
        <v>12.275792282657729</v>
      </c>
      <c r="BY97" s="23">
        <v>8.9550195604178384</v>
      </c>
      <c r="BZ97" s="23">
        <v>18.9904461176334</v>
      </c>
      <c r="CA97" s="23">
        <v>25.293761095894737</v>
      </c>
      <c r="CB97" s="23">
        <v>12.019928953289813</v>
      </c>
      <c r="CC97" s="23">
        <v>8.7683708239024565</v>
      </c>
      <c r="CD97" s="23">
        <v>18.854830833171309</v>
      </c>
      <c r="CE97" s="23">
        <v>25.382134740894735</v>
      </c>
      <c r="CF97" s="23">
        <v>11.773571224188951</v>
      </c>
      <c r="CG97" s="23">
        <v>8.5886562904401238</v>
      </c>
      <c r="CH97" s="23">
        <v>18.719199451264451</v>
      </c>
      <c r="CI97" s="23">
        <v>25.485991006894736</v>
      </c>
      <c r="CJ97" s="23">
        <v>11.525871184689674</v>
      </c>
      <c r="CK97" s="23">
        <v>8.4079625602304713</v>
      </c>
      <c r="CL97" s="23">
        <v>18.563371841724905</v>
      </c>
      <c r="CM97" s="23">
        <v>25.610076593894735</v>
      </c>
      <c r="CN97" s="23">
        <v>11.204278416790553</v>
      </c>
      <c r="CO97" s="23">
        <v>8.1733651134250227</v>
      </c>
      <c r="CP97" s="23">
        <v>18.377439976139794</v>
      </c>
      <c r="CQ97" s="23">
        <v>25.756516724894738</v>
      </c>
      <c r="CR97" s="23">
        <v>11.114401981418261</v>
      </c>
      <c r="CS97" s="23">
        <v>8.1078015051260675</v>
      </c>
      <c r="CT97" s="23">
        <v>18.159222522584479</v>
      </c>
      <c r="CU97" s="23">
        <v>25.858652516894736</v>
      </c>
      <c r="CV97" s="23">
        <v>11.025455679610083</v>
      </c>
      <c r="CW97" s="23">
        <v>8.0429164163123446</v>
      </c>
      <c r="CX97" s="23">
        <v>18.007903835791115</v>
      </c>
      <c r="CY97" s="23">
        <v>25.968926724894736</v>
      </c>
      <c r="CZ97" s="23">
        <v>10.927507143934253</v>
      </c>
      <c r="DA97" s="23">
        <v>7.971464323225816</v>
      </c>
      <c r="DB97" s="23">
        <v>17.849094406867085</v>
      </c>
      <c r="DC97" s="23">
        <v>26.381973718894738</v>
      </c>
      <c r="DD97" s="23">
        <v>10.606629302225608</v>
      </c>
      <c r="DE97" s="23">
        <v>7.7373884051227551</v>
      </c>
      <c r="DF97" s="23">
        <v>17.206737299402658</v>
      </c>
      <c r="DG97" s="23">
        <v>26.866121422894736</v>
      </c>
      <c r="DH97" s="23">
        <v>10.245748422094547</v>
      </c>
      <c r="DI97" s="23">
        <v>7.4741308274330498</v>
      </c>
      <c r="DJ97" s="23">
        <v>16.21634930291378</v>
      </c>
      <c r="DK97" s="23">
        <v>27.318371509894735</v>
      </c>
      <c r="DL97" s="23">
        <v>10.100162457605309</v>
      </c>
      <c r="DM97" s="23">
        <v>7.3679278932594876</v>
      </c>
      <c r="DN97" s="23">
        <v>15.31074922666701</v>
      </c>
      <c r="DO97" s="23">
        <v>27.779766355894736</v>
      </c>
      <c r="DP97" s="23">
        <v>10.011967557813636</v>
      </c>
      <c r="DQ97" s="23">
        <v>7.3035909417554059</v>
      </c>
      <c r="DR97" s="23">
        <v>14.422969663616733</v>
      </c>
      <c r="DS97" s="23">
        <v>28.078025657894734</v>
      </c>
      <c r="DT97" s="23">
        <v>9.7521356585721453</v>
      </c>
      <c r="DU97" s="23">
        <v>7.1140471887696881</v>
      </c>
      <c r="DV97" s="23">
        <v>13.778251094974976</v>
      </c>
      <c r="DW97" s="25">
        <v>25.117698627894736</v>
      </c>
      <c r="DX97" s="25">
        <v>12.541763063422417</v>
      </c>
      <c r="DY97" s="25">
        <v>9.1490415420061186</v>
      </c>
      <c r="DZ97" s="25">
        <v>19.292407400059847</v>
      </c>
      <c r="EA97" s="25">
        <v>25.216823198894737</v>
      </c>
      <c r="EB97" s="25">
        <v>12.206433088464628</v>
      </c>
      <c r="EC97" s="25">
        <v>8.9044229939077066</v>
      </c>
      <c r="ED97" s="25">
        <v>18.457329733895744</v>
      </c>
      <c r="EE97" s="25">
        <v>25.299966016894736</v>
      </c>
      <c r="EF97" s="25">
        <v>11.66661475445097</v>
      </c>
      <c r="EG97" s="25">
        <v>8.5106330348682651</v>
      </c>
      <c r="EH97" s="25">
        <v>18.027260360221788</v>
      </c>
      <c r="EI97" s="25">
        <v>25.406889301894736</v>
      </c>
      <c r="EJ97" s="25">
        <v>11.055134115753647</v>
      </c>
      <c r="EK97" s="25">
        <v>8.0645664222808939</v>
      </c>
      <c r="EL97" s="25">
        <v>17.692198856693924</v>
      </c>
      <c r="EM97" s="25">
        <v>25.540224558894735</v>
      </c>
      <c r="EN97" s="25">
        <v>10.633346096341409</v>
      </c>
      <c r="EO97" s="25">
        <v>7.7568779344655292</v>
      </c>
      <c r="EP97" s="25">
        <v>17.316315957580478</v>
      </c>
      <c r="EQ97" s="25">
        <v>25.694294631894735</v>
      </c>
      <c r="ER97" s="25">
        <v>10.270912485659528</v>
      </c>
      <c r="ES97" s="25">
        <v>7.4924876614568996</v>
      </c>
      <c r="ET97" s="25">
        <v>16.931082498678975</v>
      </c>
      <c r="EU97" s="25">
        <v>25.872169424894736</v>
      </c>
      <c r="EV97" s="25">
        <v>9.9090588854864077</v>
      </c>
      <c r="EW97" s="25">
        <v>7.2285204980392113</v>
      </c>
      <c r="EX97" s="25">
        <v>16.561604091918763</v>
      </c>
      <c r="EY97" s="25">
        <v>26.085914083894735</v>
      </c>
      <c r="EZ97" s="25">
        <v>9.6373367296565871</v>
      </c>
      <c r="FA97" s="25">
        <v>7.030302968414464</v>
      </c>
      <c r="FB97" s="25">
        <v>16.183716543735425</v>
      </c>
      <c r="FC97" s="25">
        <v>26.288889140894735</v>
      </c>
      <c r="FD97" s="25">
        <v>9.5372466143137355</v>
      </c>
      <c r="FE97" s="25">
        <v>6.9572886227769981</v>
      </c>
      <c r="FF97" s="25">
        <v>15.787162908611283</v>
      </c>
      <c r="FG97" s="25">
        <v>26.510260981894735</v>
      </c>
      <c r="FH97" s="25">
        <v>9.4219193675550592</v>
      </c>
      <c r="FI97" s="25">
        <v>6.8731590019107287</v>
      </c>
      <c r="FJ97" s="25">
        <v>15.382641932914375</v>
      </c>
      <c r="FK97" s="25">
        <v>27.316930691894736</v>
      </c>
      <c r="FL97" s="25">
        <v>8.8752466955164362</v>
      </c>
      <c r="FM97" s="25">
        <v>6.4743688987116306</v>
      </c>
      <c r="FN97" s="25">
        <v>13.520106118284325</v>
      </c>
      <c r="FO97" s="25">
        <v>28.130115439894738</v>
      </c>
      <c r="FP97" s="25">
        <v>8.3360630899840729</v>
      </c>
      <c r="FQ97" s="25">
        <v>6.0810419652622834</v>
      </c>
      <c r="FR97" s="25">
        <v>11.24277448905481</v>
      </c>
      <c r="FS97" s="25">
        <v>28.694578582894735</v>
      </c>
      <c r="FT97" s="25">
        <v>8.0537548304030739</v>
      </c>
      <c r="FU97" s="25">
        <v>5.8751020203361355</v>
      </c>
      <c r="FV97" s="25">
        <v>9.6115678192943541</v>
      </c>
      <c r="FW97" s="25">
        <v>29.111659258894736</v>
      </c>
      <c r="FX97" s="25">
        <v>7.8929605963409006</v>
      </c>
      <c r="FY97" s="25">
        <v>5.7578048652463281</v>
      </c>
      <c r="FZ97" s="25">
        <v>8.246548699328514</v>
      </c>
      <c r="GA97" s="25">
        <v>29.321546965894736</v>
      </c>
      <c r="GB97" s="25">
        <v>7.6338819400291991</v>
      </c>
      <c r="GC97" s="25">
        <v>5.5688105924908617</v>
      </c>
      <c r="GD97" s="25">
        <v>7.8503986042236882</v>
      </c>
      <c r="GE97" s="26">
        <v>25.117782957894736</v>
      </c>
      <c r="GF97" s="26">
        <v>12.54176306342241</v>
      </c>
      <c r="GG97" s="26">
        <v>9.1490415420061133</v>
      </c>
      <c r="GH97" s="26">
        <v>19.292407400059847</v>
      </c>
      <c r="GI97" s="26">
        <v>25.196079243894737</v>
      </c>
      <c r="GJ97" s="26">
        <v>12.291169749694237</v>
      </c>
      <c r="GK97" s="26">
        <v>8.9662372085281064</v>
      </c>
      <c r="GL97" s="26">
        <v>18.710711671052792</v>
      </c>
      <c r="GM97" s="26">
        <v>25.258176334894735</v>
      </c>
      <c r="GN97" s="26">
        <v>11.93426588893788</v>
      </c>
      <c r="GO97" s="26">
        <v>8.7058808111021744</v>
      </c>
      <c r="GP97" s="26">
        <v>18.331701562047353</v>
      </c>
      <c r="GQ97" s="26">
        <v>25.343352523894737</v>
      </c>
      <c r="GR97" s="26">
        <v>11.460408029144306</v>
      </c>
      <c r="GS97" s="26">
        <v>8.3602080996712438</v>
      </c>
      <c r="GT97" s="26">
        <v>18.013453227141987</v>
      </c>
      <c r="GU97" s="26">
        <v>25.459370955894737</v>
      </c>
      <c r="GV97" s="26">
        <v>11.187521441835035</v>
      </c>
      <c r="GW97" s="26">
        <v>8.1611411334940414</v>
      </c>
      <c r="GX97" s="26">
        <v>17.649518615624331</v>
      </c>
      <c r="GY97" s="26">
        <v>25.612134816894738</v>
      </c>
      <c r="GZ97" s="26">
        <v>10.970222187817185</v>
      </c>
      <c r="HA97" s="26">
        <v>8.0026243530379979</v>
      </c>
      <c r="HB97" s="26">
        <v>17.256577015505592</v>
      </c>
      <c r="HC97" s="26">
        <v>25.808961448894735</v>
      </c>
      <c r="HD97" s="26">
        <v>10.688686656292282</v>
      </c>
      <c r="HE97" s="26">
        <v>7.7972481024704612</v>
      </c>
      <c r="HF97" s="26">
        <v>16.74352089834986</v>
      </c>
      <c r="HG97" s="26">
        <v>26.070560216894737</v>
      </c>
      <c r="HH97" s="26">
        <v>10.282755095736887</v>
      </c>
      <c r="HI97" s="26">
        <v>7.5011266806295325</v>
      </c>
      <c r="HJ97" s="26">
        <v>15.852027259438927</v>
      </c>
      <c r="HK97" s="26">
        <v>26.334550882894735</v>
      </c>
      <c r="HL97" s="26">
        <v>10.106159115023853</v>
      </c>
      <c r="HM97" s="26">
        <v>7.3723023713578213</v>
      </c>
      <c r="HN97" s="26">
        <v>14.965305203443556</v>
      </c>
      <c r="HO97" s="26">
        <v>26.611051104894734</v>
      </c>
      <c r="HP97" s="26">
        <v>9.8850604512789033</v>
      </c>
      <c r="HQ97" s="26">
        <v>7.2110139744031594</v>
      </c>
      <c r="HR97" s="26">
        <v>14.109538729255444</v>
      </c>
      <c r="HS97" s="26">
        <v>27.451606226894736</v>
      </c>
      <c r="HT97" s="26">
        <v>9.8775491422214934</v>
      </c>
      <c r="HU97" s="26">
        <v>7.205534579022018</v>
      </c>
      <c r="HV97" s="26">
        <v>11.520790222982995</v>
      </c>
      <c r="HW97" s="26">
        <v>28.160923272894735</v>
      </c>
      <c r="HX97" s="26">
        <v>9.1681388181472325</v>
      </c>
      <c r="HY97" s="26">
        <v>6.6880296243787178</v>
      </c>
      <c r="HZ97" s="26">
        <v>9.3854989845036876</v>
      </c>
      <c r="IA97" s="26">
        <v>28.616977694894736</v>
      </c>
      <c r="IB97" s="26">
        <v>8.5533090016653723</v>
      </c>
      <c r="IC97" s="26">
        <v>6.2395198332264723</v>
      </c>
      <c r="ID97" s="26">
        <v>8.0662159547071219</v>
      </c>
      <c r="IE97" s="26">
        <v>28.912149311894737</v>
      </c>
      <c r="IF97" s="26">
        <v>8.0314371041688624</v>
      </c>
      <c r="IG97" s="26">
        <v>5.8588215497669358</v>
      </c>
      <c r="IH97" s="26">
        <v>7.6217633367827595</v>
      </c>
      <c r="II97" s="26">
        <v>28.914670862894738</v>
      </c>
      <c r="IJ97" s="26">
        <v>7.9249588288801762</v>
      </c>
      <c r="IK97" s="26">
        <v>5.781147130388173</v>
      </c>
      <c r="IL97" s="26">
        <v>8.5709100961858908</v>
      </c>
      <c r="IM97" s="27">
        <v>25.113126293894737</v>
      </c>
      <c r="IN97" s="27">
        <v>12.541763063422417</v>
      </c>
      <c r="IO97" s="27">
        <v>9.1490415420061186</v>
      </c>
      <c r="IP97" s="27">
        <v>19.292407400059847</v>
      </c>
      <c r="IQ97" s="27">
        <v>25.195517787894737</v>
      </c>
      <c r="IR97" s="27">
        <v>12.408758263673324</v>
      </c>
      <c r="IS97" s="27">
        <v>9.0520163923491612</v>
      </c>
      <c r="IT97" s="27">
        <v>19.100134553019977</v>
      </c>
      <c r="IU97" s="27">
        <v>25.254998554894737</v>
      </c>
      <c r="IV97" s="27">
        <v>12.020147574935448</v>
      </c>
      <c r="IW97" s="27">
        <v>8.7685303053491861</v>
      </c>
      <c r="IX97" s="27">
        <v>18.919407489071354</v>
      </c>
      <c r="IY97" s="27">
        <v>25.325483391894736</v>
      </c>
      <c r="IZ97" s="27">
        <v>11.534769975719403</v>
      </c>
      <c r="JA97" s="27">
        <v>8.4144541043931955</v>
      </c>
      <c r="JB97" s="27">
        <v>18.75381425031058</v>
      </c>
      <c r="JC97" s="27">
        <v>25.415668903894737</v>
      </c>
      <c r="JD97" s="27">
        <v>11.105423580369028</v>
      </c>
      <c r="JE97" s="27">
        <v>8.1012518865624852</v>
      </c>
      <c r="JF97" s="27">
        <v>18.590461572148868</v>
      </c>
      <c r="JG97" s="27">
        <v>25.535569259894736</v>
      </c>
      <c r="JH97" s="27">
        <v>10.767638592377267</v>
      </c>
      <c r="JI97" s="27">
        <v>7.854842440635724</v>
      </c>
      <c r="JJ97" s="27">
        <v>18.411908342032582</v>
      </c>
      <c r="JK97" s="27">
        <v>25.686877157894735</v>
      </c>
      <c r="JL97" s="27">
        <v>10.443281394843162</v>
      </c>
      <c r="JM97" s="27">
        <v>7.618228380899339</v>
      </c>
      <c r="JN97" s="27">
        <v>18.214969624439625</v>
      </c>
      <c r="JO97" s="27">
        <v>25.864738083894736</v>
      </c>
      <c r="JP97" s="27">
        <v>10.242123536381673</v>
      </c>
      <c r="JQ97" s="27">
        <v>7.4714865237729979</v>
      </c>
      <c r="JR97" s="27">
        <v>17.997626007132823</v>
      </c>
      <c r="JS97" s="27">
        <v>26.031620932894736</v>
      </c>
      <c r="JT97" s="27">
        <v>10.103584925677868</v>
      </c>
      <c r="JU97" s="27">
        <v>7.3704245360690903</v>
      </c>
      <c r="JV97" s="27">
        <v>17.719366669136946</v>
      </c>
      <c r="JW97" s="27">
        <v>26.217282098894735</v>
      </c>
      <c r="JX97" s="27">
        <v>9.941940739109139</v>
      </c>
      <c r="JY97" s="27">
        <v>7.2525073524592178</v>
      </c>
      <c r="JZ97" s="27">
        <v>17.427054425989994</v>
      </c>
      <c r="KA97" s="27">
        <v>26.860097579894735</v>
      </c>
      <c r="KB97" s="27">
        <v>9.7448356584793405</v>
      </c>
      <c r="KC97" s="27">
        <v>7.1087219403362756</v>
      </c>
      <c r="KD97" s="27">
        <v>16.487455250629118</v>
      </c>
      <c r="KE97" s="27">
        <v>27.483384515894738</v>
      </c>
      <c r="KF97" s="27">
        <v>9.6241533461428883</v>
      </c>
      <c r="KG97" s="27">
        <v>7.0206858736869453</v>
      </c>
      <c r="KH97" s="27">
        <v>15.488047352718231</v>
      </c>
      <c r="KI97" s="27">
        <v>27.920076489894736</v>
      </c>
      <c r="KJ97" s="27">
        <v>9.6969136581418809</v>
      </c>
      <c r="KK97" s="27">
        <v>7.0737635082843946</v>
      </c>
      <c r="KL97" s="27">
        <v>14.474280954573439</v>
      </c>
      <c r="KM97" s="27">
        <v>28.250490255894736</v>
      </c>
      <c r="KN97" s="27">
        <v>9.8909180536619328</v>
      </c>
      <c r="KO97" s="27">
        <v>7.215287013789081</v>
      </c>
      <c r="KP97" s="27">
        <v>13.60822189233482</v>
      </c>
      <c r="KQ97" s="27">
        <v>28.414005063894734</v>
      </c>
      <c r="KR97" s="27">
        <v>9.7306928865140279</v>
      </c>
      <c r="KS97" s="27">
        <v>7.0984049850903954</v>
      </c>
      <c r="KT97" s="133">
        <v>13.217836152889022</v>
      </c>
      <c r="KU97" s="149">
        <v>25.113126293894737</v>
      </c>
      <c r="KV97" s="149">
        <v>12.54176306342241</v>
      </c>
      <c r="KW97" s="149">
        <v>9.1490415420061133</v>
      </c>
      <c r="KX97" s="149">
        <v>19.292407400059847</v>
      </c>
      <c r="KY97" s="149">
        <v>25.203375363894736</v>
      </c>
      <c r="KZ97" s="149">
        <v>12.191375080960032</v>
      </c>
      <c r="LA97" s="149">
        <v>8.8934383870782909</v>
      </c>
      <c r="LB97" s="149">
        <v>18.387710102839737</v>
      </c>
      <c r="LC97" s="149">
        <v>25.283959622894738</v>
      </c>
      <c r="LD97" s="149">
        <v>11.800962030767913</v>
      </c>
      <c r="LE97" s="149">
        <v>8.6086375024908328</v>
      </c>
      <c r="LF97" s="149">
        <v>17.938058166107766</v>
      </c>
      <c r="LG97" s="149">
        <v>25.388562830894735</v>
      </c>
      <c r="LH97" s="149">
        <v>11.320577353880765</v>
      </c>
      <c r="LI97" s="149">
        <v>8.2582035688597841</v>
      </c>
      <c r="LJ97" s="149">
        <v>17.579509985127373</v>
      </c>
      <c r="LK97" s="149">
        <v>25.518364540894737</v>
      </c>
      <c r="LL97" s="149">
        <v>11.047676181505356</v>
      </c>
      <c r="LM97" s="149">
        <v>8.0591259630798948</v>
      </c>
      <c r="LN97" s="149">
        <v>17.181561669374858</v>
      </c>
      <c r="LO97" s="149">
        <v>25.667041438894735</v>
      </c>
      <c r="LP97" s="149">
        <v>10.828513685289293</v>
      </c>
      <c r="LQ97" s="149">
        <v>7.8992499733812531</v>
      </c>
      <c r="LR97" s="149">
        <v>16.777139934744035</v>
      </c>
      <c r="LS97" s="149">
        <v>25.850298705894737</v>
      </c>
      <c r="LT97" s="149">
        <v>10.55077391722495</v>
      </c>
      <c r="LU97" s="149">
        <v>7.6966426794116591</v>
      </c>
      <c r="LV97" s="149">
        <v>16.257836025334424</v>
      </c>
      <c r="LW97" s="149">
        <v>26.103719322894737</v>
      </c>
      <c r="LX97" s="149">
        <v>10.126147948156262</v>
      </c>
      <c r="LY97" s="149">
        <v>7.3868839468332821</v>
      </c>
      <c r="LZ97" s="149">
        <v>15.342418070012672</v>
      </c>
      <c r="MA97" s="149">
        <v>26.346845126894735</v>
      </c>
      <c r="MB97" s="149">
        <v>9.9521699868137432</v>
      </c>
      <c r="MC97" s="149">
        <v>7.2599694462429722</v>
      </c>
      <c r="MD97" s="149">
        <v>14.44011852209165</v>
      </c>
      <c r="ME97" s="149">
        <v>26.605410812894736</v>
      </c>
      <c r="MF97" s="149">
        <v>9.7284423648986937</v>
      </c>
      <c r="MG97" s="149">
        <v>7.0967632609049076</v>
      </c>
      <c r="MH97" s="149">
        <v>13.569152976115534</v>
      </c>
      <c r="MI97" s="149">
        <v>27.448092128894736</v>
      </c>
      <c r="MJ97" s="149">
        <v>9.6962239538155153</v>
      </c>
      <c r="MK97" s="149">
        <v>7.0732603785807218</v>
      </c>
      <c r="ML97" s="149">
        <v>10.989636244437506</v>
      </c>
      <c r="MM97" s="149">
        <v>28.217893963894735</v>
      </c>
      <c r="MN97" s="149">
        <v>8.9448596870157129</v>
      </c>
      <c r="MO97" s="149">
        <v>6.5251506068231224</v>
      </c>
      <c r="MP97" s="149">
        <v>8.68304916504799</v>
      </c>
      <c r="MQ97" s="149">
        <v>28.745363478894735</v>
      </c>
      <c r="MR97" s="149">
        <v>8.2994012316589476</v>
      </c>
      <c r="MS97" s="149">
        <v>6.0542976500390155</v>
      </c>
      <c r="MT97" s="149">
        <v>7.2268385995335152</v>
      </c>
      <c r="MU97" s="149">
        <v>29.097365269894738</v>
      </c>
      <c r="MV97" s="149">
        <v>7.6812387275661944</v>
      </c>
      <c r="MW97" s="149">
        <v>5.6033567096739834</v>
      </c>
      <c r="MX97" s="149">
        <v>6.4670563406294121</v>
      </c>
      <c r="MY97" s="149">
        <v>29.223649656894736</v>
      </c>
      <c r="MZ97" s="149">
        <v>7.5244492666589373</v>
      </c>
      <c r="NA97" s="149">
        <v>5.4889809808442118</v>
      </c>
      <c r="NB97" s="149">
        <v>7.0200195854948078</v>
      </c>
      <c r="ND97" s="97"/>
    </row>
    <row r="98" spans="1:368" ht="15" thickBot="1" x14ac:dyDescent="0.35">
      <c r="A98" s="2"/>
      <c r="B98" s="72" t="s">
        <v>543</v>
      </c>
      <c r="C98" s="72" t="s">
        <v>473</v>
      </c>
      <c r="D98" s="72" t="s">
        <v>827</v>
      </c>
      <c r="E98" s="85">
        <v>332286</v>
      </c>
      <c r="F98" s="82">
        <v>443104</v>
      </c>
      <c r="G98" s="20">
        <v>23.790560454000001</v>
      </c>
      <c r="H98" s="20">
        <v>13.20335061826885</v>
      </c>
      <c r="I98" s="20">
        <v>9.6316604523104665</v>
      </c>
      <c r="J98" s="20">
        <v>8.9910158291897844</v>
      </c>
      <c r="K98" s="20">
        <v>23.886275541</v>
      </c>
      <c r="L98" s="20">
        <v>12.97795366709987</v>
      </c>
      <c r="M98" s="20">
        <v>9.467236514522904</v>
      </c>
      <c r="N98" s="20">
        <v>8.1624332032740021</v>
      </c>
      <c r="O98" s="20">
        <v>24.029846045999999</v>
      </c>
      <c r="P98" s="20">
        <v>12.842012922785374</v>
      </c>
      <c r="Q98" s="20">
        <v>9.3680696341811895</v>
      </c>
      <c r="R98" s="20">
        <v>7.9723875793868206</v>
      </c>
      <c r="S98" s="20">
        <v>24.215420315999999</v>
      </c>
      <c r="T98" s="20">
        <v>12.72461524470423</v>
      </c>
      <c r="U98" s="20">
        <v>9.2824296624907703</v>
      </c>
      <c r="V98" s="20">
        <v>7.9170742298618304</v>
      </c>
      <c r="W98" s="20">
        <v>24.439739236000001</v>
      </c>
      <c r="X98" s="20">
        <v>12.565280644482419</v>
      </c>
      <c r="Y98" s="20">
        <v>9.1661972899657478</v>
      </c>
      <c r="Z98" s="20">
        <v>7.8010146071373772</v>
      </c>
      <c r="AA98" s="20">
        <v>24.695828977000001</v>
      </c>
      <c r="AB98" s="20">
        <v>12.413733011651656</v>
      </c>
      <c r="AC98" s="20">
        <v>9.0556454017384009</v>
      </c>
      <c r="AD98" s="20">
        <v>7.6763076653483857</v>
      </c>
      <c r="AE98" s="20">
        <v>24.989374482999999</v>
      </c>
      <c r="AF98" s="20">
        <v>12.279532224502821</v>
      </c>
      <c r="AG98" s="20">
        <v>8.9577477959244725</v>
      </c>
      <c r="AH98" s="20">
        <v>7.5594545753407196</v>
      </c>
      <c r="AI98" s="20">
        <v>25.295699589000002</v>
      </c>
      <c r="AJ98" s="20">
        <v>12.175780687753161</v>
      </c>
      <c r="AK98" s="20">
        <v>8.8820624943468971</v>
      </c>
      <c r="AL98" s="20">
        <v>7.4469516323520271</v>
      </c>
      <c r="AM98" s="20">
        <v>25.426421955000002</v>
      </c>
      <c r="AN98" s="20">
        <v>12.084235214150505</v>
      </c>
      <c r="AO98" s="20">
        <v>8.8152813458960839</v>
      </c>
      <c r="AP98" s="20">
        <v>7.3139866731458287</v>
      </c>
      <c r="AQ98" s="20">
        <v>25.540670208000002</v>
      </c>
      <c r="AR98" s="20">
        <v>11.993444381060991</v>
      </c>
      <c r="AS98" s="20">
        <v>8.7490506971931232</v>
      </c>
      <c r="AT98" s="20">
        <v>7.2116845222024999</v>
      </c>
      <c r="AU98" s="20">
        <v>26.348013112</v>
      </c>
      <c r="AV98" s="20">
        <v>11.56907278280317</v>
      </c>
      <c r="AW98" s="20">
        <v>8.4394775245797948</v>
      </c>
      <c r="AX98" s="20">
        <v>5.8243205885691633</v>
      </c>
      <c r="AY98" s="20">
        <v>26.920802378000001</v>
      </c>
      <c r="AZ98" s="20">
        <v>11.023695072569497</v>
      </c>
      <c r="BA98" s="20">
        <v>8.0416320779882966</v>
      </c>
      <c r="BB98" s="20">
        <v>2.9967411582415053</v>
      </c>
      <c r="BC98" s="20">
        <v>27.27617833</v>
      </c>
      <c r="BD98" s="20">
        <v>10.658824736779978</v>
      </c>
      <c r="BE98" s="20">
        <v>7.7754642479389631</v>
      </c>
      <c r="BF98" s="20">
        <v>0.55546243961221364</v>
      </c>
      <c r="BG98" s="20">
        <v>27.590662780999999</v>
      </c>
      <c r="BH98" s="20">
        <v>10.565038409251844</v>
      </c>
      <c r="BI98" s="20">
        <v>7.7070484277478153</v>
      </c>
      <c r="BJ98" s="20">
        <v>-2.2201331243077149</v>
      </c>
      <c r="BK98" s="20">
        <v>27.769365201999999</v>
      </c>
      <c r="BL98" s="20">
        <v>9.9753906524962783</v>
      </c>
      <c r="BM98" s="20">
        <v>7.2769085985685455</v>
      </c>
      <c r="BN98" s="20">
        <v>-4.6752226318551209</v>
      </c>
      <c r="BO98" s="23">
        <v>23.758501572</v>
      </c>
      <c r="BP98" s="23">
        <v>13.20335061826885</v>
      </c>
      <c r="BQ98" s="23">
        <v>9.6316604523104665</v>
      </c>
      <c r="BR98" s="23">
        <v>8.9910158291897844</v>
      </c>
      <c r="BS98" s="23">
        <v>23.835571333000001</v>
      </c>
      <c r="BT98" s="23">
        <v>13.132713300907243</v>
      </c>
      <c r="BU98" s="23">
        <v>9.5801315127435895</v>
      </c>
      <c r="BV98" s="23">
        <v>8.7774481565683651</v>
      </c>
      <c r="BW98" s="23">
        <v>23.917503888999999</v>
      </c>
      <c r="BX98" s="23">
        <v>13.066086134930131</v>
      </c>
      <c r="BY98" s="23">
        <v>9.5315279227803451</v>
      </c>
      <c r="BZ98" s="23">
        <v>8.6477705283413879</v>
      </c>
      <c r="CA98" s="23">
        <v>24.024739029999999</v>
      </c>
      <c r="CB98" s="23">
        <v>12.975005942310259</v>
      </c>
      <c r="CC98" s="23">
        <v>9.4650861903285968</v>
      </c>
      <c r="CD98" s="23">
        <v>8.5145009831653287</v>
      </c>
      <c r="CE98" s="23">
        <v>24.173396006000001</v>
      </c>
      <c r="CF98" s="23">
        <v>12.859126736280725</v>
      </c>
      <c r="CG98" s="23">
        <v>9.3805539228588923</v>
      </c>
      <c r="CH98" s="23">
        <v>8.3191504852924485</v>
      </c>
      <c r="CI98" s="23">
        <v>24.361682061</v>
      </c>
      <c r="CJ98" s="23">
        <v>12.738123630988341</v>
      </c>
      <c r="CK98" s="23">
        <v>9.2922838422144522</v>
      </c>
      <c r="CL98" s="23">
        <v>8.1027448105052571</v>
      </c>
      <c r="CM98" s="23">
        <v>24.586074790000001</v>
      </c>
      <c r="CN98" s="23">
        <v>12.540690401322118</v>
      </c>
      <c r="CO98" s="23">
        <v>9.148259049938094</v>
      </c>
      <c r="CP98" s="23">
        <v>7.8235174693114811</v>
      </c>
      <c r="CQ98" s="23">
        <v>24.840132109999999</v>
      </c>
      <c r="CR98" s="23">
        <v>12.405297541636958</v>
      </c>
      <c r="CS98" s="23">
        <v>9.0494918438055532</v>
      </c>
      <c r="CT98" s="23">
        <v>7.4905312277461142</v>
      </c>
      <c r="CU98" s="23">
        <v>24.970561385</v>
      </c>
      <c r="CV98" s="23">
        <v>12.302865687949291</v>
      </c>
      <c r="CW98" s="23">
        <v>8.9747692326484074</v>
      </c>
      <c r="CX98" s="23">
        <v>7.2924545817875366</v>
      </c>
      <c r="CY98" s="23">
        <v>25.058868797999999</v>
      </c>
      <c r="CZ98" s="23">
        <v>12.204503297663285</v>
      </c>
      <c r="DA98" s="23">
        <v>8.9030152383856489</v>
      </c>
      <c r="DB98" s="23">
        <v>7.0929100037436505</v>
      </c>
      <c r="DC98" s="23">
        <v>25.297774312999998</v>
      </c>
      <c r="DD98" s="23">
        <v>11.914470828714709</v>
      </c>
      <c r="DE98" s="23">
        <v>8.6914405902661986</v>
      </c>
      <c r="DF98" s="23">
        <v>6.4977404846715157</v>
      </c>
      <c r="DG98" s="23">
        <v>25.531182776000001</v>
      </c>
      <c r="DH98" s="23">
        <v>11.685931741144238</v>
      </c>
      <c r="DI98" s="23">
        <v>8.5247245077201583</v>
      </c>
      <c r="DJ98" s="23">
        <v>5.9376473016529872</v>
      </c>
      <c r="DK98" s="23">
        <v>25.847894314000001</v>
      </c>
      <c r="DL98" s="23">
        <v>11.550047909761222</v>
      </c>
      <c r="DM98" s="23">
        <v>8.4255991445695866</v>
      </c>
      <c r="DN98" s="23">
        <v>5.3450791818499805</v>
      </c>
      <c r="DO98" s="23">
        <v>26.255506172</v>
      </c>
      <c r="DP98" s="23">
        <v>11.667515359806643</v>
      </c>
      <c r="DQ98" s="23">
        <v>8.5112900139365468</v>
      </c>
      <c r="DR98" s="23">
        <v>4.6858388275785288</v>
      </c>
      <c r="DS98" s="23">
        <v>26.556359888999999</v>
      </c>
      <c r="DT98" s="23">
        <v>11.67479426236072</v>
      </c>
      <c r="DU98" s="23">
        <v>8.5165998720091878</v>
      </c>
      <c r="DV98" s="23">
        <v>4.1669519317593213</v>
      </c>
      <c r="DW98" s="25">
        <v>23.804184917000001</v>
      </c>
      <c r="DX98" s="25">
        <v>13.20335061826885</v>
      </c>
      <c r="DY98" s="25">
        <v>9.6316604523104665</v>
      </c>
      <c r="DZ98" s="25">
        <v>8.9910158291897844</v>
      </c>
      <c r="EA98" s="25">
        <v>23.913106136</v>
      </c>
      <c r="EB98" s="25">
        <v>12.930210296993495</v>
      </c>
      <c r="EC98" s="25">
        <v>9.4324083907376188</v>
      </c>
      <c r="ED98" s="25">
        <v>8.0593463202824385</v>
      </c>
      <c r="EE98" s="25">
        <v>24.07887564</v>
      </c>
      <c r="EF98" s="25">
        <v>12.742677186418272</v>
      </c>
      <c r="EG98" s="25">
        <v>9.2956055975036875</v>
      </c>
      <c r="EH98" s="25">
        <v>7.8726449629919895</v>
      </c>
      <c r="EI98" s="25">
        <v>24.297387599</v>
      </c>
      <c r="EJ98" s="25">
        <v>12.577394437173686</v>
      </c>
      <c r="EK98" s="25">
        <v>9.1750341330796861</v>
      </c>
      <c r="EL98" s="25">
        <v>7.8565740930415018</v>
      </c>
      <c r="EM98" s="25">
        <v>24.563213386000001</v>
      </c>
      <c r="EN98" s="25">
        <v>12.416250676944403</v>
      </c>
      <c r="EO98" s="25">
        <v>9.0574820035172507</v>
      </c>
      <c r="EP98" s="25">
        <v>7.7830955104073674</v>
      </c>
      <c r="EQ98" s="25">
        <v>24.869221981999999</v>
      </c>
      <c r="ER98" s="25">
        <v>12.241305892832894</v>
      </c>
      <c r="ES98" s="25">
        <v>8.9298622191775596</v>
      </c>
      <c r="ET98" s="25">
        <v>7.7079422483752733</v>
      </c>
      <c r="EU98" s="25">
        <v>25.204401538999999</v>
      </c>
      <c r="EV98" s="25">
        <v>12.121782698895947</v>
      </c>
      <c r="EW98" s="25">
        <v>8.8426717132628365</v>
      </c>
      <c r="EX98" s="25">
        <v>7.6621057331377695</v>
      </c>
      <c r="EY98" s="25">
        <v>25.413042135000001</v>
      </c>
      <c r="EZ98" s="25">
        <v>12.002994373231637</v>
      </c>
      <c r="FA98" s="25">
        <v>8.7560172835217944</v>
      </c>
      <c r="FB98" s="25">
        <v>7.6241036669937596</v>
      </c>
      <c r="FC98" s="25">
        <v>25.561401592999999</v>
      </c>
      <c r="FD98" s="25">
        <v>11.888915136184245</v>
      </c>
      <c r="FE98" s="25">
        <v>8.6727980683644841</v>
      </c>
      <c r="FF98" s="25">
        <v>7.5719564577301242</v>
      </c>
      <c r="FG98" s="25">
        <v>25.690494090000001</v>
      </c>
      <c r="FH98" s="25">
        <v>11.796727064764729</v>
      </c>
      <c r="FI98" s="25">
        <v>8.605548153752844</v>
      </c>
      <c r="FJ98" s="25">
        <v>7.5389999558947665</v>
      </c>
      <c r="FK98" s="25">
        <v>26.564007804999999</v>
      </c>
      <c r="FL98" s="25">
        <v>11.313378168412354</v>
      </c>
      <c r="FM98" s="25">
        <v>8.2529518632912744</v>
      </c>
      <c r="FN98" s="25">
        <v>6.3718970755279063</v>
      </c>
      <c r="FO98" s="25">
        <v>27.187600722999999</v>
      </c>
      <c r="FP98" s="25">
        <v>10.693482179036243</v>
      </c>
      <c r="FQ98" s="25">
        <v>7.8007463695464905</v>
      </c>
      <c r="FR98" s="25">
        <v>3.7392813070163129</v>
      </c>
      <c r="FS98" s="25">
        <v>27.479043004000001</v>
      </c>
      <c r="FT98" s="25">
        <v>10.257168147504988</v>
      </c>
      <c r="FU98" s="25">
        <v>7.4824613581287798</v>
      </c>
      <c r="FV98" s="25">
        <v>1.4706401469176669</v>
      </c>
      <c r="FW98" s="25">
        <v>27.729446771999999</v>
      </c>
      <c r="FX98" s="25">
        <v>10.063584731330973</v>
      </c>
      <c r="FY98" s="25">
        <v>7.3412449511959412</v>
      </c>
      <c r="FZ98" s="25">
        <v>-1.1046793133471553</v>
      </c>
      <c r="GA98" s="25">
        <v>27.854732992999999</v>
      </c>
      <c r="GB98" s="25">
        <v>9.3948776708604633</v>
      </c>
      <c r="GC98" s="25">
        <v>6.8534324606601809</v>
      </c>
      <c r="GD98" s="25">
        <v>-3.3396055056489402</v>
      </c>
      <c r="GE98" s="26">
        <v>23.804184917000001</v>
      </c>
      <c r="GF98" s="26">
        <v>13.20335061826885</v>
      </c>
      <c r="GG98" s="26">
        <v>9.6316604523104665</v>
      </c>
      <c r="GH98" s="26">
        <v>8.9910158291897844</v>
      </c>
      <c r="GI98" s="26">
        <v>23.804355518000001</v>
      </c>
      <c r="GJ98" s="26">
        <v>13.040884690067086</v>
      </c>
      <c r="GK98" s="26">
        <v>9.5131438196199998</v>
      </c>
      <c r="GL98" s="26">
        <v>8.6032784631829617</v>
      </c>
      <c r="GM98" s="26">
        <v>23.874985272</v>
      </c>
      <c r="GN98" s="26">
        <v>12.908749203598349</v>
      </c>
      <c r="GO98" s="26">
        <v>9.4167528218980436</v>
      </c>
      <c r="GP98" s="26">
        <v>8.5438492681836458</v>
      </c>
      <c r="GQ98" s="26">
        <v>23.980838930000001</v>
      </c>
      <c r="GR98" s="26">
        <v>12.722663662048291</v>
      </c>
      <c r="GS98" s="26">
        <v>9.2810060101141811</v>
      </c>
      <c r="GT98" s="26">
        <v>8.530462319307377</v>
      </c>
      <c r="GU98" s="26">
        <v>24.141247447000001</v>
      </c>
      <c r="GV98" s="26">
        <v>12.589708255919211</v>
      </c>
      <c r="GW98" s="26">
        <v>9.1840168924153414</v>
      </c>
      <c r="GX98" s="26">
        <v>8.4317682632098343</v>
      </c>
      <c r="GY98" s="26">
        <v>24.396154958</v>
      </c>
      <c r="GZ98" s="26">
        <v>12.46951264370127</v>
      </c>
      <c r="HA98" s="26">
        <v>9.0963358667263812</v>
      </c>
      <c r="HB98" s="26">
        <v>8.3045146783884842</v>
      </c>
      <c r="HC98" s="26">
        <v>24.717683977</v>
      </c>
      <c r="HD98" s="26">
        <v>12.287809885556563</v>
      </c>
      <c r="HE98" s="26">
        <v>8.9637862344173982</v>
      </c>
      <c r="HF98" s="26">
        <v>8.0202564959837197</v>
      </c>
      <c r="HG98" s="26">
        <v>25.091076952999998</v>
      </c>
      <c r="HH98" s="26">
        <v>12.078397794311917</v>
      </c>
      <c r="HI98" s="26">
        <v>8.8110230293953418</v>
      </c>
      <c r="HJ98" s="26">
        <v>7.1775617356703485</v>
      </c>
      <c r="HK98" s="26">
        <v>25.373721952</v>
      </c>
      <c r="HL98" s="26">
        <v>11.878597532338659</v>
      </c>
      <c r="HM98" s="26">
        <v>8.6652715200060229</v>
      </c>
      <c r="HN98" s="26">
        <v>6.2920837970987211</v>
      </c>
      <c r="HO98" s="26">
        <v>25.592513989</v>
      </c>
      <c r="HP98" s="26">
        <v>11.695663248278398</v>
      </c>
      <c r="HQ98" s="26">
        <v>8.5318235066875694</v>
      </c>
      <c r="HR98" s="26">
        <v>5.4130360884069937</v>
      </c>
      <c r="HS98" s="26">
        <v>26.168180546000002</v>
      </c>
      <c r="HT98" s="26">
        <v>11.913195507725591</v>
      </c>
      <c r="HU98" s="26">
        <v>8.6905102613603002</v>
      </c>
      <c r="HV98" s="26">
        <v>2.8454803600741556</v>
      </c>
      <c r="HW98" s="26">
        <v>26.742256299000001</v>
      </c>
      <c r="HX98" s="26">
        <v>11.222026283996881</v>
      </c>
      <c r="HY98" s="26">
        <v>8.1863119354572653</v>
      </c>
      <c r="HZ98" s="26">
        <v>0.33726093939173296</v>
      </c>
      <c r="IA98" s="26">
        <v>27.099164622</v>
      </c>
      <c r="IB98" s="26">
        <v>10.575708970684589</v>
      </c>
      <c r="IC98" s="26">
        <v>7.7148324537520558</v>
      </c>
      <c r="ID98" s="26">
        <v>-1.7206732099338495</v>
      </c>
      <c r="IE98" s="26">
        <v>27.309093496999999</v>
      </c>
      <c r="IF98" s="26">
        <v>9.9911852812527009</v>
      </c>
      <c r="IG98" s="26">
        <v>7.2884305603455557</v>
      </c>
      <c r="IH98" s="26">
        <v>-3.0788814149288726</v>
      </c>
      <c r="II98" s="26">
        <v>27.255646941000002</v>
      </c>
      <c r="IJ98" s="26">
        <v>9.8018925037621365</v>
      </c>
      <c r="IK98" s="26">
        <v>7.1503441145958533</v>
      </c>
      <c r="IL98" s="26">
        <v>-2.1472122481851059</v>
      </c>
      <c r="IM98" s="27">
        <v>23.790560454000001</v>
      </c>
      <c r="IN98" s="27">
        <v>13.20335061826885</v>
      </c>
      <c r="IO98" s="27">
        <v>9.6316604523104665</v>
      </c>
      <c r="IP98" s="27">
        <v>8.9910158291897844</v>
      </c>
      <c r="IQ98" s="27">
        <v>23.871832977</v>
      </c>
      <c r="IR98" s="27">
        <v>13.097901964207963</v>
      </c>
      <c r="IS98" s="27">
        <v>9.5547371272824773</v>
      </c>
      <c r="IT98" s="27">
        <v>8.7561131957133487</v>
      </c>
      <c r="IU98" s="27">
        <v>23.966880456999998</v>
      </c>
      <c r="IV98" s="27">
        <v>12.993184883046295</v>
      </c>
      <c r="IW98" s="27">
        <v>9.4783474744991398</v>
      </c>
      <c r="IX98" s="27">
        <v>8.7107454405578437</v>
      </c>
      <c r="IY98" s="27">
        <v>24.077298208000002</v>
      </c>
      <c r="IZ98" s="27">
        <v>12.888757794745553</v>
      </c>
      <c r="JA98" s="27">
        <v>9.402169367470421</v>
      </c>
      <c r="JB98" s="27">
        <v>8.7249191342093031</v>
      </c>
      <c r="JC98" s="27">
        <v>24.224085603999999</v>
      </c>
      <c r="JD98" s="27">
        <v>12.749758943897467</v>
      </c>
      <c r="JE98" s="27">
        <v>9.3007716409889554</v>
      </c>
      <c r="JF98" s="27">
        <v>8.7103981243947608</v>
      </c>
      <c r="JG98" s="27">
        <v>24.453056879999998</v>
      </c>
      <c r="JH98" s="27">
        <v>12.613172306392689</v>
      </c>
      <c r="JI98" s="27">
        <v>9.2011335905573812</v>
      </c>
      <c r="JJ98" s="27">
        <v>8.6633477335316478</v>
      </c>
      <c r="JK98" s="27">
        <v>24.751350784</v>
      </c>
      <c r="JL98" s="27">
        <v>12.485354657558061</v>
      </c>
      <c r="JM98" s="27">
        <v>9.1078923952743907</v>
      </c>
      <c r="JN98" s="27">
        <v>8.5966167073088879</v>
      </c>
      <c r="JO98" s="27">
        <v>24.996074224000001</v>
      </c>
      <c r="JP98" s="27">
        <v>12.390138137965732</v>
      </c>
      <c r="JQ98" s="27">
        <v>9.0384332698842691</v>
      </c>
      <c r="JR98" s="27">
        <v>8.526628334102881</v>
      </c>
      <c r="JS98" s="27">
        <v>25.103292629000002</v>
      </c>
      <c r="JT98" s="27">
        <v>12.302514158732665</v>
      </c>
      <c r="JU98" s="27">
        <v>8.9745127969790452</v>
      </c>
      <c r="JV98" s="27">
        <v>8.4154221407721064</v>
      </c>
      <c r="JW98" s="27">
        <v>25.207873468999999</v>
      </c>
      <c r="JX98" s="27">
        <v>12.211568443092419</v>
      </c>
      <c r="JY98" s="27">
        <v>8.9081691636116798</v>
      </c>
      <c r="JZ98" s="27">
        <v>8.3146334900523104</v>
      </c>
      <c r="KA98" s="27">
        <v>25.616506543</v>
      </c>
      <c r="KB98" s="27">
        <v>11.953896604649708</v>
      </c>
      <c r="KC98" s="27">
        <v>8.7202011449052126</v>
      </c>
      <c r="KD98" s="27">
        <v>7.8542572007781501</v>
      </c>
      <c r="KE98" s="27">
        <v>26.151578747000002</v>
      </c>
      <c r="KF98" s="27">
        <v>11.795099150295338</v>
      </c>
      <c r="KG98" s="27">
        <v>8.6043606128120729</v>
      </c>
      <c r="KH98" s="27">
        <v>7.2061600073752849</v>
      </c>
      <c r="KI98" s="27">
        <v>26.563924674999999</v>
      </c>
      <c r="KJ98" s="27">
        <v>11.786429022827781</v>
      </c>
      <c r="KK98" s="27">
        <v>8.5980358755343822</v>
      </c>
      <c r="KL98" s="27">
        <v>6.7422742770669597</v>
      </c>
      <c r="KM98" s="27">
        <v>26.938507094999999</v>
      </c>
      <c r="KN98" s="27">
        <v>12.138809893356175</v>
      </c>
      <c r="KO98" s="27">
        <v>8.8550928145603702</v>
      </c>
      <c r="KP98" s="27">
        <v>6.2584956794053852</v>
      </c>
      <c r="KQ98" s="27">
        <v>27.115982674999998</v>
      </c>
      <c r="KR98" s="27">
        <v>11.911893775040662</v>
      </c>
      <c r="KS98" s="27">
        <v>8.6895606654900241</v>
      </c>
      <c r="KT98" s="133">
        <v>6.0191555646747368</v>
      </c>
      <c r="KU98" s="149">
        <v>23.790560454000001</v>
      </c>
      <c r="KV98" s="149">
        <v>13.20335061826885</v>
      </c>
      <c r="KW98" s="149">
        <v>9.6316604523104665</v>
      </c>
      <c r="KX98" s="149">
        <v>8.9910158291897844</v>
      </c>
      <c r="KY98" s="149">
        <v>23.832935770999999</v>
      </c>
      <c r="KZ98" s="149">
        <v>12.94780569794159</v>
      </c>
      <c r="LA98" s="149">
        <v>9.445243990757195</v>
      </c>
      <c r="LB98" s="149">
        <v>8.1657718845534379</v>
      </c>
      <c r="LC98" s="149">
        <v>23.969938937999999</v>
      </c>
      <c r="LD98" s="149">
        <v>12.785240984238573</v>
      </c>
      <c r="LE98" s="149">
        <v>9.3266552954189041</v>
      </c>
      <c r="LF98" s="149">
        <v>7.9482726952124505</v>
      </c>
      <c r="LG98" s="149">
        <v>24.157269786000001</v>
      </c>
      <c r="LH98" s="149">
        <v>12.582414593077102</v>
      </c>
      <c r="LI98" s="149">
        <v>9.1786962669180809</v>
      </c>
      <c r="LJ98" s="149">
        <v>7.8287522991915655</v>
      </c>
      <c r="LK98" s="149">
        <v>24.385786229000001</v>
      </c>
      <c r="LL98" s="149">
        <v>12.432728215886724</v>
      </c>
      <c r="LM98" s="149">
        <v>9.0695021387670547</v>
      </c>
      <c r="LN98" s="149">
        <v>7.6321319014383278</v>
      </c>
      <c r="LO98" s="149">
        <v>24.644032488000001</v>
      </c>
      <c r="LP98" s="149">
        <v>12.301336913527399</v>
      </c>
      <c r="LQ98" s="149">
        <v>8.9736540129920073</v>
      </c>
      <c r="LR98" s="149">
        <v>7.4360385563651139</v>
      </c>
      <c r="LS98" s="149">
        <v>24.947875077999999</v>
      </c>
      <c r="LT98" s="149">
        <v>12.10592602065957</v>
      </c>
      <c r="LU98" s="149">
        <v>8.831104487254084</v>
      </c>
      <c r="LV98" s="149">
        <v>7.0678489958026489</v>
      </c>
      <c r="LW98" s="149">
        <v>25.350225159000001</v>
      </c>
      <c r="LX98" s="149">
        <v>11.876572429563078</v>
      </c>
      <c r="LY98" s="149">
        <v>8.6637942357257387</v>
      </c>
      <c r="LZ98" s="149">
        <v>6.1127522710118374</v>
      </c>
      <c r="MA98" s="149">
        <v>25.625757162999999</v>
      </c>
      <c r="MB98" s="149">
        <v>11.660482438434109</v>
      </c>
      <c r="MC98" s="149">
        <v>8.506159595711166</v>
      </c>
      <c r="MD98" s="149">
        <v>5.1520653782533152</v>
      </c>
      <c r="ME98" s="149">
        <v>25.864440516000002</v>
      </c>
      <c r="MF98" s="149">
        <v>11.46306949274099</v>
      </c>
      <c r="MG98" s="149">
        <v>8.3621496003107847</v>
      </c>
      <c r="MH98" s="149">
        <v>4.1986650703115629</v>
      </c>
      <c r="MI98" s="149">
        <v>26.451498397000002</v>
      </c>
      <c r="MJ98" s="149">
        <v>11.627557230868291</v>
      </c>
      <c r="MK98" s="149">
        <v>8.482141115193274</v>
      </c>
      <c r="ML98" s="149">
        <v>1.4159537517750351</v>
      </c>
      <c r="MM98" s="149">
        <v>26.966410516</v>
      </c>
      <c r="MN98" s="149">
        <v>10.900561798687127</v>
      </c>
      <c r="MO98" s="149">
        <v>7.9518080690147448</v>
      </c>
      <c r="MP98" s="149">
        <v>-1.2535933926504228</v>
      </c>
      <c r="MQ98" s="149">
        <v>27.281474848999999</v>
      </c>
      <c r="MR98" s="149">
        <v>10.221513555961485</v>
      </c>
      <c r="MS98" s="149">
        <v>7.456451829999029</v>
      </c>
      <c r="MT98" s="149">
        <v>-3.462409927348844</v>
      </c>
      <c r="MU98" s="149">
        <v>27.482925514000001</v>
      </c>
      <c r="MV98" s="149">
        <v>9.6002976385162171</v>
      </c>
      <c r="MW98" s="149">
        <v>7.0032834671045006</v>
      </c>
      <c r="MX98" s="149">
        <v>-5.0031117631745587</v>
      </c>
      <c r="MY98" s="149">
        <v>27.427793692999998</v>
      </c>
      <c r="MZ98" s="149">
        <v>9.387246947975612</v>
      </c>
      <c r="NA98" s="149">
        <v>6.84786595455446</v>
      </c>
      <c r="NB98" s="149">
        <v>-4.2820757300610239</v>
      </c>
      <c r="ND98" s="97"/>
    </row>
    <row r="99" spans="1:368" ht="15" thickBot="1" x14ac:dyDescent="0.35">
      <c r="A99" s="2"/>
      <c r="B99" s="72" t="s">
        <v>544</v>
      </c>
      <c r="C99" s="72" t="s">
        <v>512</v>
      </c>
      <c r="D99" s="72" t="s">
        <v>832</v>
      </c>
      <c r="E99" s="85">
        <v>379289</v>
      </c>
      <c r="F99" s="82">
        <v>403073</v>
      </c>
      <c r="G99" s="20">
        <v>21.839515811421052</v>
      </c>
      <c r="H99" s="20">
        <v>9.952496626180837</v>
      </c>
      <c r="I99" s="20">
        <v>7.1530552861299723</v>
      </c>
      <c r="J99" s="20">
        <v>12.28161902090123</v>
      </c>
      <c r="K99" s="20">
        <v>21.88710897442105</v>
      </c>
      <c r="L99" s="20">
        <v>9.5553039455939377</v>
      </c>
      <c r="M99" s="20">
        <v>6.8675850860185337</v>
      </c>
      <c r="N99" s="20">
        <v>10.955309371291927</v>
      </c>
      <c r="O99" s="20">
        <v>21.930912834421051</v>
      </c>
      <c r="P99" s="20">
        <v>9.5477680426302705</v>
      </c>
      <c r="Q99" s="20">
        <v>6.8621688841794679</v>
      </c>
      <c r="R99" s="20">
        <v>10.57732501798897</v>
      </c>
      <c r="S99" s="20">
        <v>21.983437651421053</v>
      </c>
      <c r="T99" s="20">
        <v>9.4806905176638949</v>
      </c>
      <c r="U99" s="20">
        <v>6.8139589462550401</v>
      </c>
      <c r="V99" s="20">
        <v>10.477043947502665</v>
      </c>
      <c r="W99" s="20">
        <v>22.05600789242105</v>
      </c>
      <c r="X99" s="20">
        <v>9.3528597679215082</v>
      </c>
      <c r="Y99" s="20">
        <v>6.72208446947608</v>
      </c>
      <c r="Z99" s="20">
        <v>10.354493705323073</v>
      </c>
      <c r="AA99" s="20">
        <v>22.140868642421051</v>
      </c>
      <c r="AB99" s="20">
        <v>9.1975981982482065</v>
      </c>
      <c r="AC99" s="20">
        <v>6.610494922310302</v>
      </c>
      <c r="AD99" s="20">
        <v>10.218862429814187</v>
      </c>
      <c r="AE99" s="20">
        <v>22.240444741421051</v>
      </c>
      <c r="AF99" s="20">
        <v>9.0774631232637759</v>
      </c>
      <c r="AG99" s="20">
        <v>6.5241514785048098</v>
      </c>
      <c r="AH99" s="20">
        <v>10.07852732574449</v>
      </c>
      <c r="AI99" s="20">
        <v>22.357812864421049</v>
      </c>
      <c r="AJ99" s="20">
        <v>8.9878411324083078</v>
      </c>
      <c r="AK99" s="20">
        <v>6.4597383890538858</v>
      </c>
      <c r="AL99" s="20">
        <v>9.9317721804622501</v>
      </c>
      <c r="AM99" s="20">
        <v>22.491781928421052</v>
      </c>
      <c r="AN99" s="20">
        <v>8.8919747272595995</v>
      </c>
      <c r="AO99" s="20">
        <v>6.3908373161002565</v>
      </c>
      <c r="AP99" s="20">
        <v>9.6985522610931163</v>
      </c>
      <c r="AQ99" s="20">
        <v>22.630624361421052</v>
      </c>
      <c r="AR99" s="20">
        <v>8.7873108876882213</v>
      </c>
      <c r="AS99" s="20">
        <v>6.3156133538088968</v>
      </c>
      <c r="AT99" s="20">
        <v>9.4685714374237744</v>
      </c>
      <c r="AU99" s="20">
        <v>23.14929897242105</v>
      </c>
      <c r="AV99" s="20">
        <v>8.3712318495854898</v>
      </c>
      <c r="AW99" s="20">
        <v>6.0165691566855957</v>
      </c>
      <c r="AX99" s="20">
        <v>8.34037777503152</v>
      </c>
      <c r="AY99" s="20">
        <v>23.726709381421053</v>
      </c>
      <c r="AZ99" s="20">
        <v>8.0752213148862264</v>
      </c>
      <c r="BA99" s="20">
        <v>5.8038205570617789</v>
      </c>
      <c r="BB99" s="20">
        <v>6.7090923900586272</v>
      </c>
      <c r="BC99" s="20">
        <v>24.134876167421051</v>
      </c>
      <c r="BD99" s="20">
        <v>8.0209321906205702</v>
      </c>
      <c r="BE99" s="20">
        <v>5.7648018945197315</v>
      </c>
      <c r="BF99" s="20">
        <v>5.4432709991989388</v>
      </c>
      <c r="BG99" s="20">
        <v>24.483604852421053</v>
      </c>
      <c r="BH99" s="20">
        <v>7.8992360120628398</v>
      </c>
      <c r="BI99" s="20">
        <v>5.677336454838569</v>
      </c>
      <c r="BJ99" s="20">
        <v>4.2361106589980011</v>
      </c>
      <c r="BK99" s="20">
        <v>24.637008486421053</v>
      </c>
      <c r="BL99" s="20">
        <v>7.5842658911086911</v>
      </c>
      <c r="BM99" s="20">
        <v>5.4509612272662862</v>
      </c>
      <c r="BN99" s="20">
        <v>3.1322878407864749</v>
      </c>
      <c r="BO99" s="23">
        <v>21.848964415421051</v>
      </c>
      <c r="BP99" s="23">
        <v>9.952496626180837</v>
      </c>
      <c r="BQ99" s="23">
        <v>7.1530552861299723</v>
      </c>
      <c r="BR99" s="23">
        <v>12.28161902090123</v>
      </c>
      <c r="BS99" s="23">
        <v>21.908174214421052</v>
      </c>
      <c r="BT99" s="23">
        <v>9.7030257922363585</v>
      </c>
      <c r="BU99" s="23">
        <v>6.9737556857877232</v>
      </c>
      <c r="BV99" s="23">
        <v>11.842224228302946</v>
      </c>
      <c r="BW99" s="23">
        <v>21.95917252942105</v>
      </c>
      <c r="BX99" s="23">
        <v>9.5770671363753621</v>
      </c>
      <c r="BY99" s="23">
        <v>6.8832267197421366</v>
      </c>
      <c r="BZ99" s="23">
        <v>11.658929520107058</v>
      </c>
      <c r="CA99" s="23">
        <v>22.026075246421051</v>
      </c>
      <c r="CB99" s="23">
        <v>9.4805028277980234</v>
      </c>
      <c r="CC99" s="23">
        <v>6.8138240498528964</v>
      </c>
      <c r="CD99" s="23">
        <v>11.58252410672028</v>
      </c>
      <c r="CE99" s="23">
        <v>22.09141743142105</v>
      </c>
      <c r="CF99" s="23">
        <v>9.3678849650423235</v>
      </c>
      <c r="CG99" s="23">
        <v>6.7328833744872583</v>
      </c>
      <c r="CH99" s="23">
        <v>11.515690106698628</v>
      </c>
      <c r="CI99" s="23">
        <v>22.169007564421051</v>
      </c>
      <c r="CJ99" s="23">
        <v>9.2396961865813783</v>
      </c>
      <c r="CK99" s="23">
        <v>6.6407515754188182</v>
      </c>
      <c r="CL99" s="23">
        <v>11.44197290956135</v>
      </c>
      <c r="CM99" s="23">
        <v>22.264543463421052</v>
      </c>
      <c r="CN99" s="23">
        <v>9.3507263351875576</v>
      </c>
      <c r="CO99" s="23">
        <v>6.7205511293637059</v>
      </c>
      <c r="CP99" s="23">
        <v>11.301172517360827</v>
      </c>
      <c r="CQ99" s="23">
        <v>22.377711477421052</v>
      </c>
      <c r="CR99" s="23">
        <v>9.2233264209895864</v>
      </c>
      <c r="CS99" s="23">
        <v>6.6289863025735052</v>
      </c>
      <c r="CT99" s="23">
        <v>11.107449560793716</v>
      </c>
      <c r="CU99" s="23">
        <v>22.488976277421052</v>
      </c>
      <c r="CV99" s="23">
        <v>9.1042079172821175</v>
      </c>
      <c r="CW99" s="23">
        <v>6.5433734885606691</v>
      </c>
      <c r="CX99" s="23">
        <v>10.896359899248102</v>
      </c>
      <c r="CY99" s="23">
        <v>22.60211567942105</v>
      </c>
      <c r="CZ99" s="23">
        <v>8.9756929417841711</v>
      </c>
      <c r="DA99" s="23">
        <v>6.4510072452590412</v>
      </c>
      <c r="DB99" s="23">
        <v>10.670729901442838</v>
      </c>
      <c r="DC99" s="23">
        <v>23.01013669842105</v>
      </c>
      <c r="DD99" s="23">
        <v>8.6196555329745763</v>
      </c>
      <c r="DE99" s="23">
        <v>6.1951161493056857</v>
      </c>
      <c r="DF99" s="23">
        <v>9.9420138549932471</v>
      </c>
      <c r="DG99" s="23">
        <v>23.498701892421053</v>
      </c>
      <c r="DH99" s="23">
        <v>8.6533536840220204</v>
      </c>
      <c r="DI99" s="23">
        <v>6.21933567396733</v>
      </c>
      <c r="DJ99" s="23">
        <v>9.1581446106351994</v>
      </c>
      <c r="DK99" s="23">
        <v>23.84002031142105</v>
      </c>
      <c r="DL99" s="23">
        <v>8.6243853900111613</v>
      </c>
      <c r="DM99" s="23">
        <v>6.1985155906869744</v>
      </c>
      <c r="DN99" s="23">
        <v>8.4010597127371867</v>
      </c>
      <c r="DO99" s="23">
        <v>24.16719346342105</v>
      </c>
      <c r="DP99" s="23">
        <v>8.4160486681413929</v>
      </c>
      <c r="DQ99" s="23">
        <v>6.0487798866079272</v>
      </c>
      <c r="DR99" s="23">
        <v>7.5793874271655302</v>
      </c>
      <c r="DS99" s="23">
        <v>24.39133167142105</v>
      </c>
      <c r="DT99" s="23">
        <v>8.150437737947513</v>
      </c>
      <c r="DU99" s="23">
        <v>5.857880081298843</v>
      </c>
      <c r="DV99" s="23">
        <v>6.9972004480587344</v>
      </c>
      <c r="DW99" s="25">
        <v>21.834484699421051</v>
      </c>
      <c r="DX99" s="25">
        <v>9.952496626180837</v>
      </c>
      <c r="DY99" s="25">
        <v>7.1530552861299723</v>
      </c>
      <c r="DZ99" s="25">
        <v>12.28161902090123</v>
      </c>
      <c r="EA99" s="25">
        <v>21.875875740421051</v>
      </c>
      <c r="EB99" s="25">
        <v>9.5713909681307836</v>
      </c>
      <c r="EC99" s="25">
        <v>6.8791471458631541</v>
      </c>
      <c r="ED99" s="25">
        <v>10.74626584296081</v>
      </c>
      <c r="EE99" s="25">
        <v>21.90953454842105</v>
      </c>
      <c r="EF99" s="25">
        <v>9.5439634767789094</v>
      </c>
      <c r="EG99" s="25">
        <v>6.8594344677916315</v>
      </c>
      <c r="EH99" s="25">
        <v>10.326380722568651</v>
      </c>
      <c r="EI99" s="25">
        <v>21.946459610421051</v>
      </c>
      <c r="EJ99" s="25">
        <v>9.423948230640196</v>
      </c>
      <c r="EK99" s="25">
        <v>6.7731771473369413</v>
      </c>
      <c r="EL99" s="25">
        <v>10.226219894446404</v>
      </c>
      <c r="EM99" s="25">
        <v>21.998475653421053</v>
      </c>
      <c r="EN99" s="25">
        <v>9.2509153774319817</v>
      </c>
      <c r="EO99" s="25">
        <v>6.6488150287847709</v>
      </c>
      <c r="EP99" s="25">
        <v>10.106056681743182</v>
      </c>
      <c r="EQ99" s="25">
        <v>22.05697468242105</v>
      </c>
      <c r="ER99" s="25">
        <v>9.0718711104638743</v>
      </c>
      <c r="ES99" s="25">
        <v>6.5201323888009037</v>
      </c>
      <c r="ET99" s="25">
        <v>9.9748376840382864</v>
      </c>
      <c r="EU99" s="25">
        <v>22.11997697742105</v>
      </c>
      <c r="EV99" s="25">
        <v>8.9242885726532855</v>
      </c>
      <c r="EW99" s="25">
        <v>6.4140619130320902</v>
      </c>
      <c r="EX99" s="25">
        <v>9.8402300309947002</v>
      </c>
      <c r="EY99" s="25">
        <v>22.193240815421053</v>
      </c>
      <c r="EZ99" s="25">
        <v>8.8012409910022509</v>
      </c>
      <c r="FA99" s="25">
        <v>6.3256251933391541</v>
      </c>
      <c r="FB99" s="25">
        <v>9.7070514981475462</v>
      </c>
      <c r="FC99" s="25">
        <v>22.28798888042105</v>
      </c>
      <c r="FD99" s="25">
        <v>8.6694991608789902</v>
      </c>
      <c r="FE99" s="25">
        <v>6.2309397460827665</v>
      </c>
      <c r="FF99" s="25">
        <v>9.5477134067901535</v>
      </c>
      <c r="FG99" s="25">
        <v>22.389164429421051</v>
      </c>
      <c r="FH99" s="25">
        <v>8.5176527133084718</v>
      </c>
      <c r="FI99" s="25">
        <v>6.1218047144147221</v>
      </c>
      <c r="FJ99" s="25">
        <v>9.3959220277299735</v>
      </c>
      <c r="FK99" s="25">
        <v>22.828577466421052</v>
      </c>
      <c r="FL99" s="25">
        <v>8.2904738647336558</v>
      </c>
      <c r="FM99" s="25">
        <v>5.9585268028784082</v>
      </c>
      <c r="FN99" s="25">
        <v>8.5991676022521624</v>
      </c>
      <c r="FO99" s="25">
        <v>23.383457911421051</v>
      </c>
      <c r="FP99" s="25">
        <v>8.1478409239667826</v>
      </c>
      <c r="FQ99" s="25">
        <v>5.8560136999606076</v>
      </c>
      <c r="FR99" s="25">
        <v>7.1061056394491064</v>
      </c>
      <c r="FS99" s="25">
        <v>23.78491004342105</v>
      </c>
      <c r="FT99" s="25">
        <v>7.9956782613867556</v>
      </c>
      <c r="FU99" s="25">
        <v>5.7466513983390755</v>
      </c>
      <c r="FV99" s="25">
        <v>5.9188393223619435</v>
      </c>
      <c r="FW99" s="25">
        <v>24.108804757421051</v>
      </c>
      <c r="FX99" s="25">
        <v>7.7452393024275992</v>
      </c>
      <c r="FY99" s="25">
        <v>5.5666559874867616</v>
      </c>
      <c r="FZ99" s="25">
        <v>4.8453391627634765</v>
      </c>
      <c r="GA99" s="25">
        <v>24.338125485421052</v>
      </c>
      <c r="GB99" s="25">
        <v>7.5658921347661723</v>
      </c>
      <c r="GC99" s="25">
        <v>5.4377556468106052</v>
      </c>
      <c r="GD99" s="25">
        <v>3.9351808201987737</v>
      </c>
      <c r="GE99" s="26">
        <v>21.834484716421052</v>
      </c>
      <c r="GF99" s="26">
        <v>9.952496626180837</v>
      </c>
      <c r="GG99" s="26">
        <v>7.1530552861299723</v>
      </c>
      <c r="GH99" s="26">
        <v>12.28161902090123</v>
      </c>
      <c r="GI99" s="26">
        <v>21.797484116421053</v>
      </c>
      <c r="GJ99" s="26">
        <v>9.624751674633087</v>
      </c>
      <c r="GK99" s="26">
        <v>6.9174985362784858</v>
      </c>
      <c r="GL99" s="26">
        <v>11.270828916550105</v>
      </c>
      <c r="GM99" s="26">
        <v>21.797208316421052</v>
      </c>
      <c r="GN99" s="26">
        <v>9.7236915999347779</v>
      </c>
      <c r="GO99" s="26">
        <v>6.9886086086825125</v>
      </c>
      <c r="GP99" s="26">
        <v>10.967042778111715</v>
      </c>
      <c r="GQ99" s="26">
        <v>21.80892376942105</v>
      </c>
      <c r="GR99" s="26">
        <v>9.60688091066522</v>
      </c>
      <c r="GS99" s="26">
        <v>6.9046544663461962</v>
      </c>
      <c r="GT99" s="26">
        <v>10.878472993419031</v>
      </c>
      <c r="GU99" s="26">
        <v>21.847054927421052</v>
      </c>
      <c r="GV99" s="26">
        <v>9.3977972993026775</v>
      </c>
      <c r="GW99" s="26">
        <v>6.7543819580827202</v>
      </c>
      <c r="GX99" s="26">
        <v>10.760517800633361</v>
      </c>
      <c r="GY99" s="26">
        <v>21.90617657642105</v>
      </c>
      <c r="GZ99" s="26">
        <v>9.1629976286338017</v>
      </c>
      <c r="HA99" s="26">
        <v>6.5856268116563017</v>
      </c>
      <c r="HB99" s="26">
        <v>10.619187556813134</v>
      </c>
      <c r="HC99" s="26">
        <v>21.98849602742105</v>
      </c>
      <c r="HD99" s="26">
        <v>8.9758289194810796</v>
      </c>
      <c r="HE99" s="26">
        <v>6.4511049751071576</v>
      </c>
      <c r="HF99" s="26">
        <v>10.415241869945001</v>
      </c>
      <c r="HG99" s="26">
        <v>22.126528290421049</v>
      </c>
      <c r="HH99" s="26">
        <v>9.0455212375960325</v>
      </c>
      <c r="HI99" s="26">
        <v>6.5011942163517569</v>
      </c>
      <c r="HJ99" s="26">
        <v>10.036387025736143</v>
      </c>
      <c r="HK99" s="26">
        <v>22.296705349421053</v>
      </c>
      <c r="HL99" s="26">
        <v>9.0010889730761861</v>
      </c>
      <c r="HM99" s="26">
        <v>6.4692598729868616</v>
      </c>
      <c r="HN99" s="26">
        <v>9.6175475274469751</v>
      </c>
      <c r="HO99" s="26">
        <v>22.476233962421052</v>
      </c>
      <c r="HP99" s="26">
        <v>8.8762199639023187</v>
      </c>
      <c r="HQ99" s="26">
        <v>6.3795140574700469</v>
      </c>
      <c r="HR99" s="26">
        <v>9.1065552621142629</v>
      </c>
      <c r="HS99" s="26">
        <v>23.025948188421051</v>
      </c>
      <c r="HT99" s="26">
        <v>8.5505553303802522</v>
      </c>
      <c r="HU99" s="26">
        <v>6.1454524731442941</v>
      </c>
      <c r="HV99" s="26">
        <v>7.5746834459129335</v>
      </c>
      <c r="HW99" s="26">
        <v>23.52733078142105</v>
      </c>
      <c r="HX99" s="26">
        <v>8.1727362918269986</v>
      </c>
      <c r="HY99" s="26">
        <v>5.8739064910221206</v>
      </c>
      <c r="HZ99" s="26">
        <v>6.1411250648629832</v>
      </c>
      <c r="IA99" s="26">
        <v>23.867021477421051</v>
      </c>
      <c r="IB99" s="26">
        <v>7.8619301217716036</v>
      </c>
      <c r="IC99" s="26">
        <v>5.6505239769473894</v>
      </c>
      <c r="ID99" s="26">
        <v>5.0904527057015656</v>
      </c>
      <c r="IE99" s="26">
        <v>24.065178433421053</v>
      </c>
      <c r="IF99" s="26">
        <v>7.6238219133146856</v>
      </c>
      <c r="IG99" s="26">
        <v>5.4793909192688481</v>
      </c>
      <c r="IH99" s="26">
        <v>4.5185895431471472</v>
      </c>
      <c r="II99" s="26">
        <v>24.027326336421051</v>
      </c>
      <c r="IJ99" s="26">
        <v>7.5800220654746493</v>
      </c>
      <c r="IK99" s="26">
        <v>5.4479111062237786</v>
      </c>
      <c r="IL99" s="26">
        <v>4.8777355099883977</v>
      </c>
      <c r="IM99" s="27">
        <v>21.83951579342105</v>
      </c>
      <c r="IN99" s="27">
        <v>9.952496626180837</v>
      </c>
      <c r="IO99" s="27">
        <v>7.1530552861299723</v>
      </c>
      <c r="IP99" s="27">
        <v>12.28161902090123</v>
      </c>
      <c r="IQ99" s="27">
        <v>21.87963280642105</v>
      </c>
      <c r="IR99" s="27">
        <v>9.6168160863927969</v>
      </c>
      <c r="IS99" s="27">
        <v>6.911795072761457</v>
      </c>
      <c r="IT99" s="27">
        <v>11.476752783567546</v>
      </c>
      <c r="IU99" s="27">
        <v>21.905595772421051</v>
      </c>
      <c r="IV99" s="27">
        <v>9.6501384912378931</v>
      </c>
      <c r="IW99" s="27">
        <v>6.9357445412291749</v>
      </c>
      <c r="IX99" s="27">
        <v>11.217677118989755</v>
      </c>
      <c r="IY99" s="27">
        <v>21.931246567421052</v>
      </c>
      <c r="IZ99" s="27">
        <v>9.6010352931283265</v>
      </c>
      <c r="JA99" s="27">
        <v>6.9004531059244325</v>
      </c>
      <c r="JB99" s="27">
        <v>11.150112463537464</v>
      </c>
      <c r="JC99" s="27">
        <v>21.97225302042105</v>
      </c>
      <c r="JD99" s="27">
        <v>9.4842088257171682</v>
      </c>
      <c r="JE99" s="27">
        <v>6.8164876235270828</v>
      </c>
      <c r="JF99" s="27">
        <v>11.091730940186201</v>
      </c>
      <c r="JG99" s="27">
        <v>22.037435218421052</v>
      </c>
      <c r="JH99" s="27">
        <v>9.3553129306795668</v>
      </c>
      <c r="JI99" s="27">
        <v>6.7238476058521428</v>
      </c>
      <c r="JJ99" s="27">
        <v>11.019370693489099</v>
      </c>
      <c r="JK99" s="27">
        <v>22.125031326421052</v>
      </c>
      <c r="JL99" s="27">
        <v>9.2454198934244598</v>
      </c>
      <c r="JM99" s="27">
        <v>6.6448653162245632</v>
      </c>
      <c r="JN99" s="27">
        <v>10.92913385649166</v>
      </c>
      <c r="JO99" s="27">
        <v>22.223454701421051</v>
      </c>
      <c r="JP99" s="27">
        <v>9.1613666153155506</v>
      </c>
      <c r="JQ99" s="27">
        <v>6.5844545702704398</v>
      </c>
      <c r="JR99" s="27">
        <v>10.819018820499188</v>
      </c>
      <c r="JS99" s="27">
        <v>22.33452616942105</v>
      </c>
      <c r="JT99" s="27">
        <v>9.0796067281704094</v>
      </c>
      <c r="JU99" s="27">
        <v>6.5256921295579771</v>
      </c>
      <c r="JV99" s="27">
        <v>10.640407758794321</v>
      </c>
      <c r="JW99" s="27">
        <v>22.453841260421051</v>
      </c>
      <c r="JX99" s="27">
        <v>8.9904141240120676</v>
      </c>
      <c r="JY99" s="27">
        <v>6.4615876487807391</v>
      </c>
      <c r="JZ99" s="27">
        <v>10.457809956695241</v>
      </c>
      <c r="KA99" s="27">
        <v>22.875923458421052</v>
      </c>
      <c r="KB99" s="27">
        <v>8.6719756236903649</v>
      </c>
      <c r="KC99" s="27">
        <v>6.2327196286659179</v>
      </c>
      <c r="KD99" s="27">
        <v>9.7343460331209446</v>
      </c>
      <c r="KE99" s="27">
        <v>23.307529951421053</v>
      </c>
      <c r="KF99" s="27">
        <v>8.4930478569889321</v>
      </c>
      <c r="KG99" s="27">
        <v>6.1041207197175558</v>
      </c>
      <c r="KH99" s="27">
        <v>8.8556626371257909</v>
      </c>
      <c r="KI99" s="27">
        <v>23.597069486421052</v>
      </c>
      <c r="KJ99" s="27">
        <v>8.5745947150750297</v>
      </c>
      <c r="KK99" s="27">
        <v>6.1627300522508222</v>
      </c>
      <c r="KL99" s="27">
        <v>8.2594866378958862</v>
      </c>
      <c r="KM99" s="27">
        <v>23.813216184421051</v>
      </c>
      <c r="KN99" s="27">
        <v>8.6280650088949908</v>
      </c>
      <c r="KO99" s="27">
        <v>6.2011602052290868</v>
      </c>
      <c r="KP99" s="27">
        <v>7.7890997074029151</v>
      </c>
      <c r="KQ99" s="27">
        <v>23.909260512421049</v>
      </c>
      <c r="KR99" s="27">
        <v>8.5314130590910739</v>
      </c>
      <c r="KS99" s="27">
        <v>6.131694545864681</v>
      </c>
      <c r="KT99" s="133">
        <v>7.5696176837937337</v>
      </c>
      <c r="KU99" s="149">
        <v>21.83951579342105</v>
      </c>
      <c r="KV99" s="149">
        <v>9.952496626180837</v>
      </c>
      <c r="KW99" s="149">
        <v>7.1530552861299723</v>
      </c>
      <c r="KX99" s="149">
        <v>12.28161902090123</v>
      </c>
      <c r="KY99" s="149">
        <v>21.828714943421051</v>
      </c>
      <c r="KZ99" s="149">
        <v>9.5410596483324657</v>
      </c>
      <c r="LA99" s="149">
        <v>6.857347429111889</v>
      </c>
      <c r="LB99" s="149">
        <v>10.632760077909893</v>
      </c>
      <c r="LC99" s="149">
        <v>21.864375366421051</v>
      </c>
      <c r="LD99" s="149">
        <v>9.5878851107090597</v>
      </c>
      <c r="LE99" s="149">
        <v>6.8910018108975883</v>
      </c>
      <c r="LF99" s="149">
        <v>10.179421634535121</v>
      </c>
      <c r="LG99" s="149">
        <v>21.915645190421053</v>
      </c>
      <c r="LH99" s="149">
        <v>9.4544718193400943</v>
      </c>
      <c r="LI99" s="149">
        <v>6.7951150515334726</v>
      </c>
      <c r="LJ99" s="149">
        <v>10.064831207836543</v>
      </c>
      <c r="LK99" s="149">
        <v>21.988616697421051</v>
      </c>
      <c r="LL99" s="149">
        <v>9.2366874858669146</v>
      </c>
      <c r="LM99" s="149">
        <v>6.6385891629751539</v>
      </c>
      <c r="LN99" s="149">
        <v>9.9258874523024083</v>
      </c>
      <c r="LO99" s="149">
        <v>22.069266629421051</v>
      </c>
      <c r="LP99" s="149">
        <v>9.0063147319567083</v>
      </c>
      <c r="LQ99" s="149">
        <v>6.4730157287875079</v>
      </c>
      <c r="LR99" s="149">
        <v>9.7798042994478198</v>
      </c>
      <c r="LS99" s="149">
        <v>22.174498374421052</v>
      </c>
      <c r="LT99" s="149">
        <v>8.8212562974092403</v>
      </c>
      <c r="LU99" s="149">
        <v>6.3400105881476696</v>
      </c>
      <c r="LV99" s="149">
        <v>9.5770637269980927</v>
      </c>
      <c r="LW99" s="149">
        <v>22.343736661421051</v>
      </c>
      <c r="LX99" s="149">
        <v>8.8820681539361352</v>
      </c>
      <c r="LY99" s="149">
        <v>6.3837172667960003</v>
      </c>
      <c r="LZ99" s="149">
        <v>9.1713450191689585</v>
      </c>
      <c r="MA99" s="149">
        <v>22.527351512421053</v>
      </c>
      <c r="MB99" s="149">
        <v>8.8162768481829463</v>
      </c>
      <c r="MC99" s="149">
        <v>6.3364317599452606</v>
      </c>
      <c r="MD99" s="149">
        <v>8.6523401943030276</v>
      </c>
      <c r="ME99" s="149">
        <v>22.720256069421051</v>
      </c>
      <c r="MF99" s="149">
        <v>8.6828336002344138</v>
      </c>
      <c r="MG99" s="149">
        <v>6.2405234701975765</v>
      </c>
      <c r="MH99" s="149">
        <v>8.1135041749741053</v>
      </c>
      <c r="MI99" s="149">
        <v>23.339662132421051</v>
      </c>
      <c r="MJ99" s="149">
        <v>8.3381864807915598</v>
      </c>
      <c r="MK99" s="149">
        <v>5.9928187994825857</v>
      </c>
      <c r="ML99" s="149">
        <v>6.4856280560911408</v>
      </c>
      <c r="MM99" s="149">
        <v>23.938296540421049</v>
      </c>
      <c r="MN99" s="149">
        <v>7.9298317021300555</v>
      </c>
      <c r="MO99" s="149">
        <v>5.699326179707441</v>
      </c>
      <c r="MP99" s="149">
        <v>4.9219335029832934</v>
      </c>
      <c r="MQ99" s="149">
        <v>24.244949862421052</v>
      </c>
      <c r="MR99" s="149">
        <v>7.5955329166741832</v>
      </c>
      <c r="MS99" s="149">
        <v>5.4590590603836757</v>
      </c>
      <c r="MT99" s="149">
        <v>3.7426802615814871</v>
      </c>
      <c r="MU99" s="149">
        <v>24.413770314421051</v>
      </c>
      <c r="MV99" s="149">
        <v>7.3357794152235698</v>
      </c>
      <c r="MW99" s="149">
        <v>5.2723691044429346</v>
      </c>
      <c r="MX99" s="149">
        <v>3.0520635544821957</v>
      </c>
      <c r="MY99" s="149">
        <v>24.406569963421052</v>
      </c>
      <c r="MZ99" s="149">
        <v>7.273822551655341</v>
      </c>
      <c r="NA99" s="149">
        <v>5.2278394866892421</v>
      </c>
      <c r="NB99" s="149">
        <v>3.3061045831589873</v>
      </c>
      <c r="ND99" s="97"/>
    </row>
    <row r="100" spans="1:368" ht="15" thickBot="1" x14ac:dyDescent="0.35">
      <c r="A100" s="2"/>
      <c r="B100" s="72" t="s">
        <v>545</v>
      </c>
      <c r="C100" s="72" t="s">
        <v>546</v>
      </c>
      <c r="D100" s="72" t="s">
        <v>483</v>
      </c>
      <c r="E100" s="85">
        <v>386638</v>
      </c>
      <c r="F100" s="82">
        <v>437064</v>
      </c>
      <c r="G100" s="20">
        <v>28.547329273789472</v>
      </c>
      <c r="H100" s="20">
        <v>13.581412046270446</v>
      </c>
      <c r="I100" s="20">
        <v>9.9074510004754632</v>
      </c>
      <c r="J100" s="20">
        <v>18.950630177629407</v>
      </c>
      <c r="K100" s="20">
        <v>28.605194745789476</v>
      </c>
      <c r="L100" s="20">
        <v>13.505703711384426</v>
      </c>
      <c r="M100" s="20">
        <v>9.852222824225791</v>
      </c>
      <c r="N100" s="20">
        <v>18.849202129163388</v>
      </c>
      <c r="O100" s="20">
        <v>28.665806331789476</v>
      </c>
      <c r="P100" s="20">
        <v>13.364975316213195</v>
      </c>
      <c r="Q100" s="20">
        <v>9.7495634192401823</v>
      </c>
      <c r="R100" s="20">
        <v>18.750965589147949</v>
      </c>
      <c r="S100" s="20">
        <v>28.737890768789473</v>
      </c>
      <c r="T100" s="20">
        <v>13.145784287230219</v>
      </c>
      <c r="U100" s="20">
        <v>9.589666615285326</v>
      </c>
      <c r="V100" s="20">
        <v>18.66483648503792</v>
      </c>
      <c r="W100" s="20">
        <v>28.820203500789475</v>
      </c>
      <c r="X100" s="20">
        <v>12.852323537878528</v>
      </c>
      <c r="Y100" s="20">
        <v>9.3755910843420533</v>
      </c>
      <c r="Z100" s="20">
        <v>18.511385366597196</v>
      </c>
      <c r="AA100" s="20">
        <v>28.915057393789475</v>
      </c>
      <c r="AB100" s="20">
        <v>12.582425500205055</v>
      </c>
      <c r="AC100" s="20">
        <v>9.1787042235160676</v>
      </c>
      <c r="AD100" s="20">
        <v>18.354716030567825</v>
      </c>
      <c r="AE100" s="20">
        <v>29.024192260789473</v>
      </c>
      <c r="AF100" s="20">
        <v>12.306377634652799</v>
      </c>
      <c r="AG100" s="20">
        <v>8.977331148873521</v>
      </c>
      <c r="AH100" s="20">
        <v>18.236735493093722</v>
      </c>
      <c r="AI100" s="20">
        <v>29.156764753789474</v>
      </c>
      <c r="AJ100" s="20">
        <v>12.088814599003493</v>
      </c>
      <c r="AK100" s="20">
        <v>8.8186219433898305</v>
      </c>
      <c r="AL100" s="20">
        <v>18.133683741039029</v>
      </c>
      <c r="AM100" s="20">
        <v>29.252181457789472</v>
      </c>
      <c r="AN100" s="20">
        <v>11.947631030185898</v>
      </c>
      <c r="AO100" s="20">
        <v>8.7156304955663551</v>
      </c>
      <c r="AP100" s="20">
        <v>17.924853585088911</v>
      </c>
      <c r="AQ100" s="20">
        <v>29.343113050789473</v>
      </c>
      <c r="AR100" s="20">
        <v>11.834870895999897</v>
      </c>
      <c r="AS100" s="20">
        <v>8.6333735475812148</v>
      </c>
      <c r="AT100" s="20">
        <v>17.724881898900186</v>
      </c>
      <c r="AU100" s="20">
        <v>29.666596033789475</v>
      </c>
      <c r="AV100" s="20">
        <v>11.258534676400682</v>
      </c>
      <c r="AW100" s="20">
        <v>8.2129442994275585</v>
      </c>
      <c r="AX100" s="20">
        <v>16.103328229737578</v>
      </c>
      <c r="AY100" s="20">
        <v>30.048203122789474</v>
      </c>
      <c r="AZ100" s="20">
        <v>10.747507568964313</v>
      </c>
      <c r="BA100" s="20">
        <v>7.84015713933025</v>
      </c>
      <c r="BB100" s="20">
        <v>13.145070162491923</v>
      </c>
      <c r="BC100" s="20">
        <v>30.338165718789472</v>
      </c>
      <c r="BD100" s="20">
        <v>10.270774639466829</v>
      </c>
      <c r="BE100" s="20">
        <v>7.4923871045784898</v>
      </c>
      <c r="BF100" s="20">
        <v>10.59939408191341</v>
      </c>
      <c r="BG100" s="20">
        <v>30.607662772789475</v>
      </c>
      <c r="BH100" s="20">
        <v>9.6314018535011652</v>
      </c>
      <c r="BI100" s="20">
        <v>7.0259735588874275</v>
      </c>
      <c r="BJ100" s="20">
        <v>7.6803184873263675</v>
      </c>
      <c r="BK100" s="20">
        <v>30.796525055789473</v>
      </c>
      <c r="BL100" s="20">
        <v>9.0932038695695123</v>
      </c>
      <c r="BM100" s="20">
        <v>6.6333656226734767</v>
      </c>
      <c r="BN100" s="20">
        <v>5.4212303050546211</v>
      </c>
      <c r="BO100" s="23">
        <v>28.533611249789473</v>
      </c>
      <c r="BP100" s="23">
        <v>13.581412046270446</v>
      </c>
      <c r="BQ100" s="23">
        <v>9.9074510004754632</v>
      </c>
      <c r="BR100" s="23">
        <v>18.950630177629407</v>
      </c>
      <c r="BS100" s="23">
        <v>28.592574803789475</v>
      </c>
      <c r="BT100" s="23">
        <v>13.511966899519951</v>
      </c>
      <c r="BU100" s="23">
        <v>9.8567917327713896</v>
      </c>
      <c r="BV100" s="23">
        <v>18.866175364811511</v>
      </c>
      <c r="BW100" s="23">
        <v>28.646730398789472</v>
      </c>
      <c r="BX100" s="23">
        <v>13.344058075744131</v>
      </c>
      <c r="BY100" s="23">
        <v>9.7343045835383872</v>
      </c>
      <c r="BZ100" s="23">
        <v>18.773117741566871</v>
      </c>
      <c r="CA100" s="23">
        <v>28.711769935789473</v>
      </c>
      <c r="CB100" s="23">
        <v>13.239936864997201</v>
      </c>
      <c r="CC100" s="23">
        <v>9.6583496099265922</v>
      </c>
      <c r="CD100" s="23">
        <v>18.68875619610882</v>
      </c>
      <c r="CE100" s="23">
        <v>28.800818269789474</v>
      </c>
      <c r="CF100" s="23">
        <v>13.142562836275266</v>
      </c>
      <c r="CG100" s="23">
        <v>9.5873166116643542</v>
      </c>
      <c r="CH100" s="23">
        <v>18.587774067031397</v>
      </c>
      <c r="CI100" s="23">
        <v>28.912696533789475</v>
      </c>
      <c r="CJ100" s="23">
        <v>12.985135233222627</v>
      </c>
      <c r="CK100" s="23">
        <v>9.4724753670240638</v>
      </c>
      <c r="CL100" s="23">
        <v>18.476524196110866</v>
      </c>
      <c r="CM100" s="23">
        <v>29.047568589789474</v>
      </c>
      <c r="CN100" s="23">
        <v>12.685511848675496</v>
      </c>
      <c r="CO100" s="23">
        <v>9.2539042795050399</v>
      </c>
      <c r="CP100" s="23">
        <v>18.326267507495615</v>
      </c>
      <c r="CQ100" s="23">
        <v>29.194980067789473</v>
      </c>
      <c r="CR100" s="23">
        <v>12.604529053883274</v>
      </c>
      <c r="CS100" s="23">
        <v>9.1948284581874891</v>
      </c>
      <c r="CT100" s="23">
        <v>18.126886929605007</v>
      </c>
      <c r="CU100" s="23">
        <v>29.247160318789476</v>
      </c>
      <c r="CV100" s="23">
        <v>12.528751987418545</v>
      </c>
      <c r="CW100" s="23">
        <v>9.1395501432080657</v>
      </c>
      <c r="CX100" s="23">
        <v>17.928088086483676</v>
      </c>
      <c r="CY100" s="23">
        <v>29.301309785789474</v>
      </c>
      <c r="CZ100" s="23">
        <v>12.476279441832823</v>
      </c>
      <c r="DA100" s="23">
        <v>9.1012721517525659</v>
      </c>
      <c r="DB100" s="23">
        <v>17.678906892185665</v>
      </c>
      <c r="DC100" s="23">
        <v>29.470623262789474</v>
      </c>
      <c r="DD100" s="23">
        <v>12.235068514964302</v>
      </c>
      <c r="DE100" s="23">
        <v>8.9253121388623473</v>
      </c>
      <c r="DF100" s="23">
        <v>16.94873036862365</v>
      </c>
      <c r="DG100" s="23">
        <v>29.635969766789472</v>
      </c>
      <c r="DH100" s="23">
        <v>12.048748621379287</v>
      </c>
      <c r="DI100" s="23">
        <v>8.7893943705317508</v>
      </c>
      <c r="DJ100" s="23">
        <v>16.278926623260215</v>
      </c>
      <c r="DK100" s="23">
        <v>29.781088778789474</v>
      </c>
      <c r="DL100" s="23">
        <v>11.902077973224197</v>
      </c>
      <c r="DM100" s="23">
        <v>8.6824001747254638</v>
      </c>
      <c r="DN100" s="23">
        <v>15.687112030916337</v>
      </c>
      <c r="DO100" s="23">
        <v>29.922608010789475</v>
      </c>
      <c r="DP100" s="23">
        <v>11.684855919522798</v>
      </c>
      <c r="DQ100" s="23">
        <v>8.5239397108254504</v>
      </c>
      <c r="DR100" s="23">
        <v>15.114855922685306</v>
      </c>
      <c r="DS100" s="23">
        <v>30.018919012789475</v>
      </c>
      <c r="DT100" s="23">
        <v>11.403643604784847</v>
      </c>
      <c r="DU100" s="23">
        <v>8.3187992424040065</v>
      </c>
      <c r="DV100" s="23">
        <v>14.794823380108525</v>
      </c>
      <c r="DW100" s="25">
        <v>28.553127827789474</v>
      </c>
      <c r="DX100" s="25">
        <v>13.581412046270446</v>
      </c>
      <c r="DY100" s="25">
        <v>9.9074510004754632</v>
      </c>
      <c r="DZ100" s="25">
        <v>18.950630177629407</v>
      </c>
      <c r="EA100" s="25">
        <v>28.614598057789475</v>
      </c>
      <c r="EB100" s="25">
        <v>13.487264195054181</v>
      </c>
      <c r="EC100" s="25">
        <v>9.8387714537871389</v>
      </c>
      <c r="ED100" s="25">
        <v>18.845264229560975</v>
      </c>
      <c r="EE100" s="25">
        <v>28.683052447789475</v>
      </c>
      <c r="EF100" s="25">
        <v>13.318640632475953</v>
      </c>
      <c r="EG100" s="25">
        <v>9.715762912548735</v>
      </c>
      <c r="EH100" s="25">
        <v>18.752999778122849</v>
      </c>
      <c r="EI100" s="25">
        <v>28.758701924789474</v>
      </c>
      <c r="EJ100" s="25">
        <v>13.072218923160975</v>
      </c>
      <c r="EK100" s="25">
        <v>9.5360017064109712</v>
      </c>
      <c r="EL100" s="25">
        <v>18.676365224965146</v>
      </c>
      <c r="EM100" s="25">
        <v>28.851357174789474</v>
      </c>
      <c r="EN100" s="25">
        <v>12.756840067641589</v>
      </c>
      <c r="EO100" s="25">
        <v>9.305937222173311</v>
      </c>
      <c r="EP100" s="25">
        <v>18.53678521027755</v>
      </c>
      <c r="EQ100" s="25">
        <v>28.958499454789475</v>
      </c>
      <c r="ER100" s="25">
        <v>12.440039209781794</v>
      </c>
      <c r="ES100" s="25">
        <v>9.074835407026157</v>
      </c>
      <c r="ET100" s="25">
        <v>18.397385806421735</v>
      </c>
      <c r="EU100" s="25">
        <v>29.082893660789473</v>
      </c>
      <c r="EV100" s="25">
        <v>12.167237363590726</v>
      </c>
      <c r="EW100" s="25">
        <v>8.8758302583148758</v>
      </c>
      <c r="EX100" s="25">
        <v>18.298644561143021</v>
      </c>
      <c r="EY100" s="25">
        <v>29.233613640789475</v>
      </c>
      <c r="EZ100" s="25">
        <v>11.908811695266511</v>
      </c>
      <c r="FA100" s="25">
        <v>8.6873123312050531</v>
      </c>
      <c r="FB100" s="25">
        <v>18.221971706968581</v>
      </c>
      <c r="FC100" s="25">
        <v>29.340918509789475</v>
      </c>
      <c r="FD100" s="25">
        <v>11.769335858231589</v>
      </c>
      <c r="FE100" s="25">
        <v>8.5855666499411321</v>
      </c>
      <c r="FF100" s="25">
        <v>18.129212923060742</v>
      </c>
      <c r="FG100" s="25">
        <v>29.442695085789474</v>
      </c>
      <c r="FH100" s="25">
        <v>11.607147852974389</v>
      </c>
      <c r="FI100" s="25">
        <v>8.4672527581693409</v>
      </c>
      <c r="FJ100" s="25">
        <v>18.027659194005377</v>
      </c>
      <c r="FK100" s="25">
        <v>29.801606736789473</v>
      </c>
      <c r="FL100" s="25">
        <v>11.228526440095326</v>
      </c>
      <c r="FM100" s="25">
        <v>8.1910537088326247</v>
      </c>
      <c r="FN100" s="25">
        <v>16.550590403149187</v>
      </c>
      <c r="FO100" s="25">
        <v>30.219342564789475</v>
      </c>
      <c r="FP100" s="25">
        <v>10.635109580234168</v>
      </c>
      <c r="FQ100" s="25">
        <v>7.7581643714131836</v>
      </c>
      <c r="FR100" s="25">
        <v>13.690900207408708</v>
      </c>
      <c r="FS100" s="25">
        <v>30.536890572789474</v>
      </c>
      <c r="FT100" s="25">
        <v>10.06762432847348</v>
      </c>
      <c r="FU100" s="25">
        <v>7.3441917810700881</v>
      </c>
      <c r="FV100" s="25">
        <v>11.157563084667412</v>
      </c>
      <c r="FW100" s="25">
        <v>30.828546087789473</v>
      </c>
      <c r="FX100" s="25">
        <v>9.4235436515816922</v>
      </c>
      <c r="FY100" s="25">
        <v>6.8743438944940545</v>
      </c>
      <c r="FZ100" s="25">
        <v>8.4591890682937461</v>
      </c>
      <c r="GA100" s="25">
        <v>31.031560293789475</v>
      </c>
      <c r="GB100" s="25">
        <v>8.8847443068472014</v>
      </c>
      <c r="GC100" s="25">
        <v>6.4812972739468817</v>
      </c>
      <c r="GD100" s="25">
        <v>6.4417944454657352</v>
      </c>
      <c r="GE100" s="26">
        <v>28.553127829789474</v>
      </c>
      <c r="GF100" s="26">
        <v>13.581412046270446</v>
      </c>
      <c r="GG100" s="26">
        <v>9.9074510004754632</v>
      </c>
      <c r="GH100" s="26">
        <v>18.950630177629407</v>
      </c>
      <c r="GI100" s="26">
        <v>28.552122097789475</v>
      </c>
      <c r="GJ100" s="26">
        <v>13.533496445541932</v>
      </c>
      <c r="GK100" s="26">
        <v>9.8724972368492097</v>
      </c>
      <c r="GL100" s="26">
        <v>19.003703193968988</v>
      </c>
      <c r="GM100" s="26">
        <v>28.577274415789475</v>
      </c>
      <c r="GN100" s="26">
        <v>13.492718694942736</v>
      </c>
      <c r="GO100" s="26">
        <v>9.8427504355155371</v>
      </c>
      <c r="GP100" s="26">
        <v>18.964907948445202</v>
      </c>
      <c r="GQ100" s="26">
        <v>28.615033068789472</v>
      </c>
      <c r="GR100" s="26">
        <v>13.320855605486516</v>
      </c>
      <c r="GS100" s="26">
        <v>9.7173787045219679</v>
      </c>
      <c r="GT100" s="26">
        <v>18.908145253734922</v>
      </c>
      <c r="GU100" s="26">
        <v>28.667007462789474</v>
      </c>
      <c r="GV100" s="26">
        <v>13.130252753150049</v>
      </c>
      <c r="GW100" s="26">
        <v>9.5783365774117044</v>
      </c>
      <c r="GX100" s="26">
        <v>18.775032166452579</v>
      </c>
      <c r="GY100" s="26">
        <v>28.750388374789473</v>
      </c>
      <c r="GZ100" s="26">
        <v>13.001768129347116</v>
      </c>
      <c r="HA100" s="26">
        <v>9.4846088331752973</v>
      </c>
      <c r="HB100" s="26">
        <v>18.624121078787674</v>
      </c>
      <c r="HC100" s="26">
        <v>28.864720967789474</v>
      </c>
      <c r="HD100" s="26">
        <v>12.7604928518953</v>
      </c>
      <c r="HE100" s="26">
        <v>9.3086018774304868</v>
      </c>
      <c r="HF100" s="26">
        <v>18.274205165262785</v>
      </c>
      <c r="HG100" s="26">
        <v>29.022051170789474</v>
      </c>
      <c r="HH100" s="26">
        <v>12.257598261606784</v>
      </c>
      <c r="HI100" s="26">
        <v>8.9417472753675238</v>
      </c>
      <c r="HJ100" s="26">
        <v>17.223179288945076</v>
      </c>
      <c r="HK100" s="26">
        <v>29.153295669789475</v>
      </c>
      <c r="HL100" s="26">
        <v>11.655846605986044</v>
      </c>
      <c r="HM100" s="26">
        <v>8.502777820482704</v>
      </c>
      <c r="HN100" s="26">
        <v>16.151870324859864</v>
      </c>
      <c r="HO100" s="26">
        <v>29.282216177789476</v>
      </c>
      <c r="HP100" s="26">
        <v>11.541817042100655</v>
      </c>
      <c r="HQ100" s="26">
        <v>8.4195948412054999</v>
      </c>
      <c r="HR100" s="26">
        <v>15.110720509714076</v>
      </c>
      <c r="HS100" s="26">
        <v>29.672628291789472</v>
      </c>
      <c r="HT100" s="26">
        <v>10.805465926898446</v>
      </c>
      <c r="HU100" s="26">
        <v>7.8824369545176634</v>
      </c>
      <c r="HV100" s="26">
        <v>12.14052713614617</v>
      </c>
      <c r="HW100" s="26">
        <v>30.068194282789474</v>
      </c>
      <c r="HX100" s="26">
        <v>10.154765691772909</v>
      </c>
      <c r="HY100" s="26">
        <v>7.4077601923709437</v>
      </c>
      <c r="HZ100" s="26">
        <v>9.3601538411393292</v>
      </c>
      <c r="IA100" s="26">
        <v>30.364509852789475</v>
      </c>
      <c r="IB100" s="26">
        <v>9.5419502023779561</v>
      </c>
      <c r="IC100" s="26">
        <v>6.9607198247841175</v>
      </c>
      <c r="ID100" s="26">
        <v>7.0505696736946604</v>
      </c>
      <c r="IE100" s="26">
        <v>30.594138695789475</v>
      </c>
      <c r="IF100" s="26">
        <v>9.0438186074758686</v>
      </c>
      <c r="IG100" s="26">
        <v>6.5973397615427283</v>
      </c>
      <c r="IH100" s="26">
        <v>5.5909085937766179</v>
      </c>
      <c r="II100" s="26">
        <v>30.616551196789473</v>
      </c>
      <c r="IJ100" s="26">
        <v>9.0768606424160652</v>
      </c>
      <c r="IK100" s="26">
        <v>6.6214434660037007</v>
      </c>
      <c r="IL100" s="26">
        <v>6.9752823193139655</v>
      </c>
      <c r="IM100" s="27">
        <v>28.547329271789472</v>
      </c>
      <c r="IN100" s="27">
        <v>13.581412046270446</v>
      </c>
      <c r="IO100" s="27">
        <v>9.9074510004754632</v>
      </c>
      <c r="IP100" s="27">
        <v>18.950630177629407</v>
      </c>
      <c r="IQ100" s="27">
        <v>28.597885441789472</v>
      </c>
      <c r="IR100" s="27">
        <v>13.524548564830402</v>
      </c>
      <c r="IS100" s="27">
        <v>9.8659698824470627</v>
      </c>
      <c r="IT100" s="27">
        <v>18.873080896893349</v>
      </c>
      <c r="IU100" s="27">
        <v>28.639407560789476</v>
      </c>
      <c r="IV100" s="27">
        <v>13.404199988248319</v>
      </c>
      <c r="IW100" s="27">
        <v>9.7781772713841075</v>
      </c>
      <c r="IX100" s="27">
        <v>18.802555211447896</v>
      </c>
      <c r="IY100" s="27">
        <v>28.687644972789474</v>
      </c>
      <c r="IZ100" s="27">
        <v>13.186241582789396</v>
      </c>
      <c r="JA100" s="27">
        <v>9.6191796491288404</v>
      </c>
      <c r="JB100" s="27">
        <v>18.765000609011544</v>
      </c>
      <c r="JC100" s="27">
        <v>28.742831403789474</v>
      </c>
      <c r="JD100" s="27">
        <v>12.931556976697221</v>
      </c>
      <c r="JE100" s="27">
        <v>9.4333907748323327</v>
      </c>
      <c r="JF100" s="27">
        <v>18.723953991127708</v>
      </c>
      <c r="JG100" s="27">
        <v>28.825169228789473</v>
      </c>
      <c r="JH100" s="27">
        <v>12.687563967641216</v>
      </c>
      <c r="JI100" s="27">
        <v>9.2554012717198972</v>
      </c>
      <c r="JJ100" s="27">
        <v>18.670732176943734</v>
      </c>
      <c r="JK100" s="27">
        <v>28.934398762789474</v>
      </c>
      <c r="JL100" s="27">
        <v>12.412084238538055</v>
      </c>
      <c r="JM100" s="27">
        <v>9.0544426447070805</v>
      </c>
      <c r="JN100" s="27">
        <v>18.600739282026247</v>
      </c>
      <c r="JO100" s="27">
        <v>29.055810899789474</v>
      </c>
      <c r="JP100" s="27">
        <v>12.200225824427315</v>
      </c>
      <c r="JQ100" s="27">
        <v>8.899894881213152</v>
      </c>
      <c r="JR100" s="27">
        <v>18.509106873368424</v>
      </c>
      <c r="JS100" s="27">
        <v>29.140762845789475</v>
      </c>
      <c r="JT100" s="27">
        <v>12.067810162563873</v>
      </c>
      <c r="JU100" s="27">
        <v>8.8032994994415024</v>
      </c>
      <c r="JV100" s="27">
        <v>18.358114050627105</v>
      </c>
      <c r="JW100" s="27">
        <v>29.225704477789474</v>
      </c>
      <c r="JX100" s="27">
        <v>11.946042906076736</v>
      </c>
      <c r="JY100" s="27">
        <v>8.714471981139388</v>
      </c>
      <c r="JZ100" s="27">
        <v>18.14087972696138</v>
      </c>
      <c r="KA100" s="27">
        <v>29.500513683789475</v>
      </c>
      <c r="KB100" s="27">
        <v>11.508358559539502</v>
      </c>
      <c r="KC100" s="27">
        <v>8.395187344003034</v>
      </c>
      <c r="KD100" s="27">
        <v>17.390053144839424</v>
      </c>
      <c r="KE100" s="27">
        <v>29.788915711789475</v>
      </c>
      <c r="KF100" s="27">
        <v>11.423005194760385</v>
      </c>
      <c r="KG100" s="27">
        <v>8.3329232527293282</v>
      </c>
      <c r="KH100" s="27">
        <v>16.573493487412875</v>
      </c>
      <c r="KI100" s="27">
        <v>29.999986559789473</v>
      </c>
      <c r="KJ100" s="27">
        <v>11.320278815406338</v>
      </c>
      <c r="KK100" s="27">
        <v>8.2579857891990933</v>
      </c>
      <c r="KL100" s="27">
        <v>16.016126304242782</v>
      </c>
      <c r="KM100" s="27">
        <v>30.186682267789475</v>
      </c>
      <c r="KN100" s="27">
        <v>11.156542555264476</v>
      </c>
      <c r="KO100" s="27">
        <v>8.1385424670445268</v>
      </c>
      <c r="KP100" s="27">
        <v>15.554864925807037</v>
      </c>
      <c r="KQ100" s="27">
        <v>30.283970024789475</v>
      </c>
      <c r="KR100" s="27">
        <v>11.014608116052193</v>
      </c>
      <c r="KS100" s="27">
        <v>8.0350032697221216</v>
      </c>
      <c r="KT100" s="133">
        <v>15.484938133288249</v>
      </c>
      <c r="KU100" s="149">
        <v>28.547329271789472</v>
      </c>
      <c r="KV100" s="149">
        <v>13.581412046270446</v>
      </c>
      <c r="KW100" s="149">
        <v>9.9074510004754632</v>
      </c>
      <c r="KX100" s="149">
        <v>18.950630177629407</v>
      </c>
      <c r="KY100" s="149">
        <v>28.570909811789473</v>
      </c>
      <c r="KZ100" s="149">
        <v>13.493808138796814</v>
      </c>
      <c r="LA100" s="149">
        <v>9.8435451696392988</v>
      </c>
      <c r="LB100" s="149">
        <v>18.949681414322193</v>
      </c>
      <c r="LC100" s="149">
        <v>28.626879736789473</v>
      </c>
      <c r="LD100" s="149">
        <v>13.423452651854397</v>
      </c>
      <c r="LE100" s="149">
        <v>9.7922218214394334</v>
      </c>
      <c r="LF100" s="149">
        <v>18.857110623204129</v>
      </c>
      <c r="LG100" s="149">
        <v>28.696186017789476</v>
      </c>
      <c r="LH100" s="149">
        <v>13.264307490804475</v>
      </c>
      <c r="LI100" s="149">
        <v>9.6761276421528351</v>
      </c>
      <c r="LJ100" s="149">
        <v>18.742078985169776</v>
      </c>
      <c r="LK100" s="149">
        <v>28.779223818789475</v>
      </c>
      <c r="LL100" s="149">
        <v>13.061767256725455</v>
      </c>
      <c r="LM100" s="149">
        <v>9.5283773612596381</v>
      </c>
      <c r="LN100" s="149">
        <v>18.555721815014959</v>
      </c>
      <c r="LO100" s="149">
        <v>28.873205003789472</v>
      </c>
      <c r="LP100" s="149">
        <v>12.91965462032104</v>
      </c>
      <c r="LQ100" s="149">
        <v>9.4247081715665253</v>
      </c>
      <c r="LR100" s="149">
        <v>18.371359097297763</v>
      </c>
      <c r="LS100" s="149">
        <v>28.991730378789473</v>
      </c>
      <c r="LT100" s="149">
        <v>12.66985643759614</v>
      </c>
      <c r="LU100" s="149">
        <v>9.2424838750851919</v>
      </c>
      <c r="LV100" s="149">
        <v>17.988541733576575</v>
      </c>
      <c r="LW100" s="149">
        <v>29.169844338789474</v>
      </c>
      <c r="LX100" s="149">
        <v>12.156698489048154</v>
      </c>
      <c r="LY100" s="149">
        <v>8.8681422960636045</v>
      </c>
      <c r="LZ100" s="149">
        <v>16.878615327178899</v>
      </c>
      <c r="MA100" s="149">
        <v>29.310259526789473</v>
      </c>
      <c r="MB100" s="149">
        <v>11.535486310436401</v>
      </c>
      <c r="MC100" s="149">
        <v>8.4149766605960714</v>
      </c>
      <c r="MD100" s="149">
        <v>15.765685226938693</v>
      </c>
      <c r="ME100" s="149">
        <v>29.446304824789475</v>
      </c>
      <c r="MF100" s="149">
        <v>11.425821164917659</v>
      </c>
      <c r="MG100" s="149">
        <v>8.3349774637536989</v>
      </c>
      <c r="MH100" s="149">
        <v>14.683495389652794</v>
      </c>
      <c r="MI100" s="149">
        <v>29.843505763789473</v>
      </c>
      <c r="MJ100" s="149">
        <v>10.665083779054914</v>
      </c>
      <c r="MK100" s="149">
        <v>7.7800301321369814</v>
      </c>
      <c r="ML100" s="149">
        <v>11.587519290603872</v>
      </c>
      <c r="MM100" s="149">
        <v>30.219403285789475</v>
      </c>
      <c r="MN100" s="149">
        <v>9.9844670171193286</v>
      </c>
      <c r="MO100" s="149">
        <v>7.2835296801953273</v>
      </c>
      <c r="MP100" s="149">
        <v>8.6657629771816467</v>
      </c>
      <c r="MQ100" s="149">
        <v>30.504606036789475</v>
      </c>
      <c r="MR100" s="149">
        <v>9.3284590646803274</v>
      </c>
      <c r="MS100" s="149">
        <v>6.8049810121651566</v>
      </c>
      <c r="MT100" s="149">
        <v>6.1187911443779832</v>
      </c>
      <c r="MU100" s="149">
        <v>30.720818226789476</v>
      </c>
      <c r="MV100" s="149">
        <v>8.7715008231331151</v>
      </c>
      <c r="MW100" s="149">
        <v>6.3986877292104376</v>
      </c>
      <c r="MX100" s="149">
        <v>4.3212313211882893</v>
      </c>
      <c r="MY100" s="149">
        <v>30.754203135789474</v>
      </c>
      <c r="MZ100" s="149">
        <v>8.7577731662766762</v>
      </c>
      <c r="NA100" s="149">
        <v>6.388673594657039</v>
      </c>
      <c r="NB100" s="149">
        <v>5.3458529797010996</v>
      </c>
      <c r="ND100" s="97"/>
    </row>
    <row r="101" spans="1:368" ht="15" thickBot="1" x14ac:dyDescent="0.35">
      <c r="A101" s="2"/>
      <c r="B101" s="72" t="s">
        <v>547</v>
      </c>
      <c r="C101" s="72" t="s">
        <v>539</v>
      </c>
      <c r="D101" s="72" t="s">
        <v>483</v>
      </c>
      <c r="E101" s="85">
        <v>382462</v>
      </c>
      <c r="F101" s="82">
        <v>432232</v>
      </c>
      <c r="G101" s="20">
        <v>42.463171588000002</v>
      </c>
      <c r="H101" s="20">
        <v>11.39625049860391</v>
      </c>
      <c r="I101" s="20">
        <v>8.3134060743755729</v>
      </c>
      <c r="J101" s="20">
        <v>18.40769527761746</v>
      </c>
      <c r="K101" s="20">
        <v>42.523057944999998</v>
      </c>
      <c r="L101" s="20">
        <v>11.146770069359354</v>
      </c>
      <c r="M101" s="20">
        <v>8.1314135746342249</v>
      </c>
      <c r="N101" s="20">
        <v>17.443825334097866</v>
      </c>
      <c r="O101" s="20">
        <v>42.614151925999998</v>
      </c>
      <c r="P101" s="20">
        <v>10.912471401417497</v>
      </c>
      <c r="Q101" s="20">
        <v>7.9604959583950441</v>
      </c>
      <c r="R101" s="20">
        <v>16.623388498927124</v>
      </c>
      <c r="S101" s="20">
        <v>42.730844034999997</v>
      </c>
      <c r="T101" s="20">
        <v>10.328578145363577</v>
      </c>
      <c r="U101" s="20">
        <v>7.5345539573605604</v>
      </c>
      <c r="V101" s="20">
        <v>15.978728340275818</v>
      </c>
      <c r="W101" s="20">
        <v>42.912457334000003</v>
      </c>
      <c r="X101" s="20">
        <v>9.8197423511460631</v>
      </c>
      <c r="Y101" s="20">
        <v>7.1633653297478368</v>
      </c>
      <c r="Z101" s="20">
        <v>15.80382915849825</v>
      </c>
      <c r="AA101" s="20">
        <v>43.141260797999998</v>
      </c>
      <c r="AB101" s="20">
        <v>9.4404997674723692</v>
      </c>
      <c r="AC101" s="20">
        <v>6.8867131449646921</v>
      </c>
      <c r="AD101" s="20">
        <v>15.593241683908246</v>
      </c>
      <c r="AE101" s="20">
        <v>43.416629248999996</v>
      </c>
      <c r="AF101" s="20">
        <v>9.1118906600176413</v>
      </c>
      <c r="AG101" s="20">
        <v>6.6469973761384518</v>
      </c>
      <c r="AH101" s="20">
        <v>15.404265299290376</v>
      </c>
      <c r="AI101" s="20">
        <v>43.758597342000002</v>
      </c>
      <c r="AJ101" s="20">
        <v>8.883193641293067</v>
      </c>
      <c r="AK101" s="20">
        <v>6.4801660850142895</v>
      </c>
      <c r="AL101" s="20">
        <v>15.22488761174959</v>
      </c>
      <c r="AM101" s="20">
        <v>44.087776844000004</v>
      </c>
      <c r="AN101" s="20">
        <v>8.7399987916681141</v>
      </c>
      <c r="AO101" s="20">
        <v>6.3757074358439141</v>
      </c>
      <c r="AP101" s="20">
        <v>14.965545659975433</v>
      </c>
      <c r="AQ101" s="20">
        <v>44.368343858999999</v>
      </c>
      <c r="AR101" s="20">
        <v>8.596502493149746</v>
      </c>
      <c r="AS101" s="20">
        <v>6.2710288839027166</v>
      </c>
      <c r="AT101" s="20">
        <v>14.725946450672907</v>
      </c>
      <c r="AU101" s="20">
        <v>45.482782280000002</v>
      </c>
      <c r="AV101" s="20">
        <v>8.0001670168355474</v>
      </c>
      <c r="AW101" s="20">
        <v>5.8360104564152335</v>
      </c>
      <c r="AX101" s="20">
        <v>12.360851088879802</v>
      </c>
      <c r="AY101" s="20">
        <v>44.744109346749561</v>
      </c>
      <c r="AZ101" s="20">
        <v>7.2579335887312233</v>
      </c>
      <c r="BA101" s="20">
        <v>5.2945615043618366</v>
      </c>
      <c r="BB101" s="20">
        <v>7.9090088955778626</v>
      </c>
      <c r="BC101" s="20">
        <v>41.756432865778621</v>
      </c>
      <c r="BD101" s="20">
        <v>6.773303146867784</v>
      </c>
      <c r="BE101" s="20">
        <v>4.9410303442922689</v>
      </c>
      <c r="BF101" s="20">
        <v>4.0919494886807968</v>
      </c>
      <c r="BG101" s="20">
        <v>38.591780593039509</v>
      </c>
      <c r="BH101" s="20">
        <v>6.259965495000178</v>
      </c>
      <c r="BI101" s="20">
        <v>4.5665576742009391</v>
      </c>
      <c r="BJ101" s="20">
        <v>2.9294887025599792E-2</v>
      </c>
      <c r="BK101" s="20">
        <v>34.138448030899966</v>
      </c>
      <c r="BL101" s="20">
        <v>5.5375912549843562</v>
      </c>
      <c r="BM101" s="20">
        <v>4.039595723368457</v>
      </c>
      <c r="BN101" s="20">
        <v>-3.4128981165334977</v>
      </c>
      <c r="BO101" s="23">
        <v>42.445074630999997</v>
      </c>
      <c r="BP101" s="23">
        <v>11.39625049860391</v>
      </c>
      <c r="BQ101" s="23">
        <v>8.3134060743755729</v>
      </c>
      <c r="BR101" s="23">
        <v>18.40769527761746</v>
      </c>
      <c r="BS101" s="23">
        <v>42.490815935999997</v>
      </c>
      <c r="BT101" s="23">
        <v>11.282674481556604</v>
      </c>
      <c r="BU101" s="23">
        <v>8.2305539512022428</v>
      </c>
      <c r="BV101" s="23">
        <v>18.114460915801214</v>
      </c>
      <c r="BW101" s="23">
        <v>42.540273726000002</v>
      </c>
      <c r="BX101" s="23">
        <v>11.082616405451139</v>
      </c>
      <c r="BY101" s="23">
        <v>8.0846143699928952</v>
      </c>
      <c r="BZ101" s="23">
        <v>17.756626826903268</v>
      </c>
      <c r="CA101" s="23">
        <v>42.596624654000003</v>
      </c>
      <c r="CB101" s="23">
        <v>10.931271145989417</v>
      </c>
      <c r="CC101" s="23">
        <v>7.9742101103207208</v>
      </c>
      <c r="CD101" s="23">
        <v>17.452108299283747</v>
      </c>
      <c r="CE101" s="23">
        <v>42.673777606000002</v>
      </c>
      <c r="CF101" s="23">
        <v>10.734184131047298</v>
      </c>
      <c r="CG101" s="23">
        <v>7.8304378768654201</v>
      </c>
      <c r="CH101" s="23">
        <v>17.315963803953352</v>
      </c>
      <c r="CI101" s="23">
        <v>42.773160161999996</v>
      </c>
      <c r="CJ101" s="23">
        <v>10.530472676499027</v>
      </c>
      <c r="CK101" s="23">
        <v>7.6818332069462265</v>
      </c>
      <c r="CL101" s="23">
        <v>17.15423851776357</v>
      </c>
      <c r="CM101" s="23">
        <v>42.908005590999998</v>
      </c>
      <c r="CN101" s="23">
        <v>10.236701965505265</v>
      </c>
      <c r="CO101" s="23">
        <v>7.4675315633005059</v>
      </c>
      <c r="CP101" s="23">
        <v>16.911766463441531</v>
      </c>
      <c r="CQ101" s="23">
        <v>43.085485855000002</v>
      </c>
      <c r="CR101" s="23">
        <v>10.098244553297301</v>
      </c>
      <c r="CS101" s="23">
        <v>7.3665288087688285</v>
      </c>
      <c r="CT101" s="23">
        <v>16.563691097531326</v>
      </c>
      <c r="CU101" s="23">
        <v>43.247919311000004</v>
      </c>
      <c r="CV101" s="23">
        <v>9.9881794892412525</v>
      </c>
      <c r="CW101" s="23">
        <v>7.2862378769213585</v>
      </c>
      <c r="CX101" s="23">
        <v>16.264659481744701</v>
      </c>
      <c r="CY101" s="23">
        <v>43.426882058000004</v>
      </c>
      <c r="CZ101" s="23">
        <v>9.8593043289235638</v>
      </c>
      <c r="DA101" s="23">
        <v>7.1922252417346844</v>
      </c>
      <c r="DB101" s="23">
        <v>15.962394720892203</v>
      </c>
      <c r="DC101" s="23">
        <v>44.076781459000003</v>
      </c>
      <c r="DD101" s="23">
        <v>9.4380959610066597</v>
      </c>
      <c r="DE101" s="23">
        <v>6.8849596016149643</v>
      </c>
      <c r="DF101" s="23">
        <v>14.994388927915509</v>
      </c>
      <c r="DG101" s="23">
        <v>44.858760164000003</v>
      </c>
      <c r="DH101" s="23">
        <v>9.044766547172193</v>
      </c>
      <c r="DI101" s="23">
        <v>6.5980312703535011</v>
      </c>
      <c r="DJ101" s="23">
        <v>13.920900305178247</v>
      </c>
      <c r="DK101" s="23">
        <v>45.672030989999996</v>
      </c>
      <c r="DL101" s="23">
        <v>8.8538932565806316</v>
      </c>
      <c r="DM101" s="23">
        <v>6.4587918623013243</v>
      </c>
      <c r="DN101" s="23">
        <v>12.847266493348439</v>
      </c>
      <c r="DO101" s="23">
        <v>46.535428963000001</v>
      </c>
      <c r="DP101" s="23">
        <v>8.670422777248934</v>
      </c>
      <c r="DQ101" s="23">
        <v>6.3249527019975389</v>
      </c>
      <c r="DR101" s="23">
        <v>11.640383587897119</v>
      </c>
      <c r="DS101" s="23">
        <v>47.019030051000001</v>
      </c>
      <c r="DT101" s="23">
        <v>8.3001364765844343</v>
      </c>
      <c r="DU101" s="23">
        <v>6.0548340009757062</v>
      </c>
      <c r="DV101" s="23">
        <v>10.783498060928792</v>
      </c>
      <c r="DW101" s="25">
        <v>42.469654528</v>
      </c>
      <c r="DX101" s="25">
        <v>11.39625049860391</v>
      </c>
      <c r="DY101" s="25">
        <v>8.3134060743755729</v>
      </c>
      <c r="DZ101" s="25">
        <v>18.40769527761746</v>
      </c>
      <c r="EA101" s="25">
        <v>42.537033821000001</v>
      </c>
      <c r="EB101" s="25">
        <v>11.089951921887478</v>
      </c>
      <c r="EC101" s="25">
        <v>8.0899655271044395</v>
      </c>
      <c r="ED101" s="25">
        <v>17.326131358124627</v>
      </c>
      <c r="EE101" s="25">
        <v>42.638493588999999</v>
      </c>
      <c r="EF101" s="25">
        <v>10.789758513419105</v>
      </c>
      <c r="EG101" s="25">
        <v>7.8709786150710297</v>
      </c>
      <c r="EH101" s="25">
        <v>16.505574201889292</v>
      </c>
      <c r="EI101" s="25">
        <v>42.769090091000002</v>
      </c>
      <c r="EJ101" s="25">
        <v>10.100765597568051</v>
      </c>
      <c r="EK101" s="25">
        <v>7.368367875465089</v>
      </c>
      <c r="EL101" s="25">
        <v>15.905733574487922</v>
      </c>
      <c r="EM101" s="25">
        <v>42.964454402999998</v>
      </c>
      <c r="EN101" s="25">
        <v>9.5720938036384506</v>
      </c>
      <c r="EO101" s="25">
        <v>6.982709162229205</v>
      </c>
      <c r="EP101" s="25">
        <v>15.774177195149854</v>
      </c>
      <c r="EQ101" s="25">
        <v>43.205425486000003</v>
      </c>
      <c r="ER101" s="25">
        <v>9.2227542876669872</v>
      </c>
      <c r="ES101" s="25">
        <v>6.7278708490092241</v>
      </c>
      <c r="ET101" s="25">
        <v>15.614715904273549</v>
      </c>
      <c r="EU101" s="25">
        <v>43.491882122</v>
      </c>
      <c r="EV101" s="25">
        <v>8.8661369341258158</v>
      </c>
      <c r="EW101" s="25">
        <v>6.4677234546078735</v>
      </c>
      <c r="EX101" s="25">
        <v>15.507742540179148</v>
      </c>
      <c r="EY101" s="25">
        <v>43.839923874999997</v>
      </c>
      <c r="EZ101" s="25">
        <v>8.5757190826297709</v>
      </c>
      <c r="FA101" s="25">
        <v>6.2558676752855336</v>
      </c>
      <c r="FB101" s="25">
        <v>15.411311240546659</v>
      </c>
      <c r="FC101" s="25">
        <v>44.075546488999997</v>
      </c>
      <c r="FD101" s="25">
        <v>8.4547983248658873</v>
      </c>
      <c r="FE101" s="25">
        <v>6.1676576660166509</v>
      </c>
      <c r="FF101" s="25">
        <v>15.278417875643779</v>
      </c>
      <c r="FG101" s="25">
        <v>44.326490751000001</v>
      </c>
      <c r="FH101" s="25">
        <v>8.3822187066808862</v>
      </c>
      <c r="FI101" s="25">
        <v>6.1147118450407989</v>
      </c>
      <c r="FJ101" s="25">
        <v>15.140265249376508</v>
      </c>
      <c r="FK101" s="25">
        <v>45.429862542999999</v>
      </c>
      <c r="FL101" s="25">
        <v>7.7619263249027952</v>
      </c>
      <c r="FM101" s="25">
        <v>5.6622171885575456</v>
      </c>
      <c r="FN101" s="25">
        <v>13.054386929976406</v>
      </c>
      <c r="FO101" s="25">
        <v>42.495969485591573</v>
      </c>
      <c r="FP101" s="25">
        <v>6.8932632433229637</v>
      </c>
      <c r="FQ101" s="25">
        <v>5.0285395645112647</v>
      </c>
      <c r="FR101" s="25">
        <v>8.7861959169511721</v>
      </c>
      <c r="FS101" s="25">
        <v>38.749335201104479</v>
      </c>
      <c r="FT101" s="25">
        <v>6.2855223984368358</v>
      </c>
      <c r="FU101" s="25">
        <v>4.5852010794418625</v>
      </c>
      <c r="FV101" s="25">
        <v>5.1176678337577499</v>
      </c>
      <c r="FW101" s="25">
        <v>34.928447053373787</v>
      </c>
      <c r="FX101" s="25">
        <v>5.6657368483147126</v>
      </c>
      <c r="FY101" s="25">
        <v>4.1330761495952721</v>
      </c>
      <c r="FZ101" s="25">
        <v>1.2899013819015721</v>
      </c>
      <c r="GA101" s="25">
        <v>29.659588150538607</v>
      </c>
      <c r="GB101" s="25">
        <v>4.8110762334655091</v>
      </c>
      <c r="GC101" s="25">
        <v>3.5096131300795683</v>
      </c>
      <c r="GD101" s="25">
        <v>-1.8341051335326313</v>
      </c>
      <c r="GE101" s="26">
        <v>42.469654570000003</v>
      </c>
      <c r="GF101" s="26">
        <v>11.39625049860391</v>
      </c>
      <c r="GG101" s="26">
        <v>8.3134060743755729</v>
      </c>
      <c r="GH101" s="26">
        <v>18.40769527761746</v>
      </c>
      <c r="GI101" s="26">
        <v>42.410895920000002</v>
      </c>
      <c r="GJ101" s="26">
        <v>11.227652038805214</v>
      </c>
      <c r="GK101" s="26">
        <v>8.1904158452653437</v>
      </c>
      <c r="GL101" s="26">
        <v>18.024482493440733</v>
      </c>
      <c r="GM101" s="26">
        <v>42.457796813000002</v>
      </c>
      <c r="GN101" s="26">
        <v>11.089127934649852</v>
      </c>
      <c r="GO101" s="26">
        <v>8.089364439886559</v>
      </c>
      <c r="GP101" s="26">
        <v>17.345603556547395</v>
      </c>
      <c r="GQ101" s="26">
        <v>42.543681239000001</v>
      </c>
      <c r="GR101" s="26">
        <v>10.522429088536461</v>
      </c>
      <c r="GS101" s="26">
        <v>7.6759655215144296</v>
      </c>
      <c r="GT101" s="26">
        <v>16.759616631212989</v>
      </c>
      <c r="GU101" s="26">
        <v>42.703501052999997</v>
      </c>
      <c r="GV101" s="26">
        <v>10.210291373366143</v>
      </c>
      <c r="GW101" s="26">
        <v>7.4482654040366212</v>
      </c>
      <c r="GX101" s="26">
        <v>16.610769617532721</v>
      </c>
      <c r="GY101" s="26">
        <v>42.941531099999999</v>
      </c>
      <c r="GZ101" s="26">
        <v>9.9171251642158484</v>
      </c>
      <c r="HA101" s="26">
        <v>7.2344047360695312</v>
      </c>
      <c r="HB101" s="26">
        <v>16.421050919768227</v>
      </c>
      <c r="HC101" s="26">
        <v>43.306525014999998</v>
      </c>
      <c r="HD101" s="26">
        <v>9.645327140610723</v>
      </c>
      <c r="HE101" s="26">
        <v>7.0361318619589683</v>
      </c>
      <c r="HF101" s="26">
        <v>15.982505195886013</v>
      </c>
      <c r="HG101" s="26">
        <v>43.798804564999998</v>
      </c>
      <c r="HH101" s="26">
        <v>9.17356527253758</v>
      </c>
      <c r="HI101" s="26">
        <v>6.6919881473066383</v>
      </c>
      <c r="HJ101" s="26">
        <v>14.612192816242381</v>
      </c>
      <c r="HK101" s="26">
        <v>44.236734382000002</v>
      </c>
      <c r="HL101" s="26">
        <v>8.7273922618252442</v>
      </c>
      <c r="HM101" s="26">
        <v>6.3665111478380165</v>
      </c>
      <c r="HN101" s="26">
        <v>13.181303618539307</v>
      </c>
      <c r="HO101" s="26">
        <v>44.633977831999999</v>
      </c>
      <c r="HP101" s="26">
        <v>8.4264269132257876</v>
      </c>
      <c r="HQ101" s="26">
        <v>6.146961116226322</v>
      </c>
      <c r="HR101" s="26">
        <v>11.746380696080632</v>
      </c>
      <c r="HS101" s="26">
        <v>45.747707681000001</v>
      </c>
      <c r="HT101" s="26">
        <v>8.2753665861952097</v>
      </c>
      <c r="HU101" s="26">
        <v>6.0367647107956923</v>
      </c>
      <c r="HV101" s="26">
        <v>7.5761677036933861</v>
      </c>
      <c r="HW101" s="26">
        <v>44.750800022509466</v>
      </c>
      <c r="HX101" s="26">
        <v>7.2590188819919028</v>
      </c>
      <c r="HY101" s="26">
        <v>5.2953532106855015</v>
      </c>
      <c r="HZ101" s="26">
        <v>3.5881544546708923</v>
      </c>
      <c r="IA101" s="26">
        <v>38.816482806428709</v>
      </c>
      <c r="IB101" s="26">
        <v>6.2964143989079773</v>
      </c>
      <c r="IC101" s="26">
        <v>4.5931466421416278</v>
      </c>
      <c r="ID101" s="26">
        <v>0.28163061041517068</v>
      </c>
      <c r="IE101" s="26">
        <v>33.538559179278856</v>
      </c>
      <c r="IF101" s="26">
        <v>5.4402833968270992</v>
      </c>
      <c r="IG101" s="26">
        <v>3.968610995611892</v>
      </c>
      <c r="IH101" s="26">
        <v>-1.7752263686826097</v>
      </c>
      <c r="II101" s="26">
        <v>32.554193280694193</v>
      </c>
      <c r="IJ101" s="26">
        <v>5.280609588961747</v>
      </c>
      <c r="IK101" s="26">
        <v>3.8521311758335259</v>
      </c>
      <c r="IL101" s="26">
        <v>-0.24455515828312002</v>
      </c>
      <c r="IM101" s="27">
        <v>42.463171545000002</v>
      </c>
      <c r="IN101" s="27">
        <v>11.39625049860391</v>
      </c>
      <c r="IO101" s="27">
        <v>8.3134060743755729</v>
      </c>
      <c r="IP101" s="27">
        <v>18.40769527761746</v>
      </c>
      <c r="IQ101" s="27">
        <v>42.511005478999998</v>
      </c>
      <c r="IR101" s="27">
        <v>11.26564693737336</v>
      </c>
      <c r="IS101" s="27">
        <v>8.2181325947866366</v>
      </c>
      <c r="IT101" s="27">
        <v>18.021439155231032</v>
      </c>
      <c r="IU101" s="27">
        <v>42.573840515000001</v>
      </c>
      <c r="IV101" s="27">
        <v>11.053582609790123</v>
      </c>
      <c r="IW101" s="27">
        <v>8.0634346202813543</v>
      </c>
      <c r="IX101" s="27">
        <v>17.329671303316982</v>
      </c>
      <c r="IY101" s="27">
        <v>42.638026955000001</v>
      </c>
      <c r="IZ101" s="27">
        <v>10.544190294538605</v>
      </c>
      <c r="JA101" s="27">
        <v>7.691840018322492</v>
      </c>
      <c r="JB101" s="27">
        <v>16.758468415582939</v>
      </c>
      <c r="JC101" s="27">
        <v>42.735878962000001</v>
      </c>
      <c r="JD101" s="27">
        <v>10.039743728714289</v>
      </c>
      <c r="JE101" s="27">
        <v>7.3238532717135501</v>
      </c>
      <c r="JF101" s="27">
        <v>16.765834737420896</v>
      </c>
      <c r="JG101" s="27">
        <v>42.896621371999998</v>
      </c>
      <c r="JH101" s="27">
        <v>9.6861839282349571</v>
      </c>
      <c r="JI101" s="27">
        <v>7.0659363197020122</v>
      </c>
      <c r="JJ101" s="27">
        <v>16.735261561839852</v>
      </c>
      <c r="JK101" s="27">
        <v>43.124272793999999</v>
      </c>
      <c r="JL101" s="27">
        <v>9.375502748375709</v>
      </c>
      <c r="JM101" s="27">
        <v>6.8392987244550092</v>
      </c>
      <c r="JN101" s="27">
        <v>16.659600250163805</v>
      </c>
      <c r="JO101" s="27">
        <v>43.406214617000003</v>
      </c>
      <c r="JP101" s="27">
        <v>9.149038439037561</v>
      </c>
      <c r="JQ101" s="27">
        <v>6.6740961637433385</v>
      </c>
      <c r="JR101" s="27">
        <v>16.532281844984343</v>
      </c>
      <c r="JS101" s="27">
        <v>43.697041904999999</v>
      </c>
      <c r="JT101" s="27">
        <v>9.0071487637423626</v>
      </c>
      <c r="JU101" s="27">
        <v>6.5705896210752233</v>
      </c>
      <c r="JV101" s="27">
        <v>16.275191359056635</v>
      </c>
      <c r="JW101" s="27">
        <v>44.010514595000004</v>
      </c>
      <c r="JX101" s="27">
        <v>8.8595613730990159</v>
      </c>
      <c r="JY101" s="27">
        <v>6.4629266743871039</v>
      </c>
      <c r="JZ101" s="27">
        <v>16.01370745118825</v>
      </c>
      <c r="KA101" s="27">
        <v>44.847156634000001</v>
      </c>
      <c r="KB101" s="27">
        <v>8.4920123563898553</v>
      </c>
      <c r="KC101" s="27">
        <v>6.1948047839008407</v>
      </c>
      <c r="KD101" s="27">
        <v>14.995654897626789</v>
      </c>
      <c r="KE101" s="27">
        <v>45.691232014000001</v>
      </c>
      <c r="KF101" s="27">
        <v>8.3519545628315957</v>
      </c>
      <c r="KG101" s="27">
        <v>6.092634573455439</v>
      </c>
      <c r="KH101" s="27">
        <v>13.804092707308843</v>
      </c>
      <c r="KI101" s="27">
        <v>46.265563200999999</v>
      </c>
      <c r="KJ101" s="27">
        <v>8.4384273311155269</v>
      </c>
      <c r="KK101" s="27">
        <v>6.1557152540010076</v>
      </c>
      <c r="KL101" s="27">
        <v>12.994262292042073</v>
      </c>
      <c r="KM101" s="27">
        <v>46.681209457999998</v>
      </c>
      <c r="KN101" s="27">
        <v>8.5575427081441049</v>
      </c>
      <c r="KO101" s="27">
        <v>6.2426082631589068</v>
      </c>
      <c r="KP101" s="27">
        <v>12.26308228587725</v>
      </c>
      <c r="KQ101" s="27">
        <v>46.859263010999996</v>
      </c>
      <c r="KR101" s="27">
        <v>8.4688769819761678</v>
      </c>
      <c r="KS101" s="27">
        <v>6.177927850368425</v>
      </c>
      <c r="KT101" s="133">
        <v>11.987296006479003</v>
      </c>
      <c r="KU101" s="149">
        <v>42.463171545000002</v>
      </c>
      <c r="KV101" s="149">
        <v>11.39625049860391</v>
      </c>
      <c r="KW101" s="149">
        <v>8.3134060743755729</v>
      </c>
      <c r="KX101" s="149">
        <v>18.40769527761746</v>
      </c>
      <c r="KY101" s="149">
        <v>42.424864344</v>
      </c>
      <c r="KZ101" s="149">
        <v>11.118285328651682</v>
      </c>
      <c r="LA101" s="149">
        <v>8.110634352866926</v>
      </c>
      <c r="LB101" s="149">
        <v>17.541274343959177</v>
      </c>
      <c r="LC101" s="149">
        <v>42.506082425999999</v>
      </c>
      <c r="LD101" s="149">
        <v>10.953318301779852</v>
      </c>
      <c r="LE101" s="149">
        <v>7.9902932035182026</v>
      </c>
      <c r="LF101" s="149">
        <v>16.714330977665977</v>
      </c>
      <c r="LG101" s="149">
        <v>42.627990459000003</v>
      </c>
      <c r="LH101" s="149">
        <v>10.344333289569814</v>
      </c>
      <c r="LI101" s="149">
        <v>7.5460471157079336</v>
      </c>
      <c r="LJ101" s="149">
        <v>16.046827972914844</v>
      </c>
      <c r="LK101" s="149">
        <v>42.815131569999998</v>
      </c>
      <c r="LL101" s="149">
        <v>10.023059061292649</v>
      </c>
      <c r="LM101" s="149">
        <v>7.3116820391218331</v>
      </c>
      <c r="LN101" s="149">
        <v>15.822919042390112</v>
      </c>
      <c r="LO101" s="149">
        <v>43.039747177000002</v>
      </c>
      <c r="LP101" s="149">
        <v>9.7236528785168588</v>
      </c>
      <c r="LQ101" s="149">
        <v>7.0932693972710084</v>
      </c>
      <c r="LR101" s="149">
        <v>15.579706473457602</v>
      </c>
      <c r="LS101" s="149">
        <v>43.369946114000001</v>
      </c>
      <c r="LT101" s="149">
        <v>9.4415365536965048</v>
      </c>
      <c r="LU101" s="149">
        <v>6.887469466080538</v>
      </c>
      <c r="LV101" s="149">
        <v>15.07174585447315</v>
      </c>
      <c r="LW101" s="149">
        <v>43.898976396999998</v>
      </c>
      <c r="LX101" s="149">
        <v>8.962624371018002</v>
      </c>
      <c r="LY101" s="149">
        <v>6.5381096964738878</v>
      </c>
      <c r="LZ101" s="149">
        <v>13.620814020952729</v>
      </c>
      <c r="MA101" s="149">
        <v>44.314590238000001</v>
      </c>
      <c r="MB101" s="149">
        <v>8.5097148370547977</v>
      </c>
      <c r="MC101" s="149">
        <v>6.2077184970830386</v>
      </c>
      <c r="MD101" s="149">
        <v>12.146871354035707</v>
      </c>
      <c r="ME101" s="149">
        <v>44.698713886999997</v>
      </c>
      <c r="MF101" s="149">
        <v>8.1941476191385831</v>
      </c>
      <c r="MG101" s="149">
        <v>5.9775166050993684</v>
      </c>
      <c r="MH101" s="149">
        <v>10.664258125131319</v>
      </c>
      <c r="MI101" s="149">
        <v>45.781219798000002</v>
      </c>
      <c r="MJ101" s="149">
        <v>7.9891686234542956</v>
      </c>
      <c r="MK101" s="149">
        <v>5.8279872815687987</v>
      </c>
      <c r="ML101" s="149">
        <v>6.2875199786299092</v>
      </c>
      <c r="MM101" s="149">
        <v>42.600929390140728</v>
      </c>
      <c r="MN101" s="149">
        <v>6.9102887697625164</v>
      </c>
      <c r="MO101" s="149">
        <v>5.0409594490109395</v>
      </c>
      <c r="MP101" s="149">
        <v>2.034191269999269</v>
      </c>
      <c r="MQ101" s="149">
        <v>36.306967098269418</v>
      </c>
      <c r="MR101" s="149">
        <v>5.8893463263590906</v>
      </c>
      <c r="MS101" s="149">
        <v>4.2961961506245414</v>
      </c>
      <c r="MT101" s="149">
        <v>-1.5541966800704472</v>
      </c>
      <c r="MU101" s="149">
        <v>30.632031878063344</v>
      </c>
      <c r="MV101" s="149">
        <v>4.9688161481983402</v>
      </c>
      <c r="MW101" s="149">
        <v>3.6246822017423979</v>
      </c>
      <c r="MX101" s="149">
        <v>-3.9730439577564738</v>
      </c>
      <c r="MY101" s="149">
        <v>29.068576796556695</v>
      </c>
      <c r="MZ101" s="149">
        <v>4.715208392535998</v>
      </c>
      <c r="NA101" s="149">
        <v>3.4396788748419969</v>
      </c>
      <c r="NB101" s="149">
        <v>-2.8403210388007096</v>
      </c>
      <c r="ND101" s="97"/>
    </row>
    <row r="102" spans="1:368" ht="15" thickBot="1" x14ac:dyDescent="0.35">
      <c r="A102" s="2"/>
      <c r="B102" s="72" t="s">
        <v>548</v>
      </c>
      <c r="C102" s="72" t="s">
        <v>450</v>
      </c>
      <c r="D102" s="72" t="s">
        <v>825</v>
      </c>
      <c r="E102" s="85">
        <v>329874</v>
      </c>
      <c r="F102" s="82">
        <v>497641</v>
      </c>
      <c r="G102" s="20">
        <v>4.6379920400000003</v>
      </c>
      <c r="H102" s="20">
        <v>4.6379920400000003</v>
      </c>
      <c r="I102" s="20">
        <v>4.6379920400000003</v>
      </c>
      <c r="J102" s="20">
        <v>1.6635268861230643</v>
      </c>
      <c r="K102" s="20">
        <v>4.6674391550000003</v>
      </c>
      <c r="L102" s="20">
        <v>4.6674391550000003</v>
      </c>
      <c r="M102" s="20">
        <v>4.6674391550000003</v>
      </c>
      <c r="N102" s="20">
        <v>1.5867556090104662</v>
      </c>
      <c r="O102" s="20">
        <v>4.710332803</v>
      </c>
      <c r="P102" s="20">
        <v>4.710332803</v>
      </c>
      <c r="Q102" s="20">
        <v>4.710332803</v>
      </c>
      <c r="R102" s="20">
        <v>1.5384357108946016</v>
      </c>
      <c r="S102" s="20">
        <v>4.749091087</v>
      </c>
      <c r="T102" s="20">
        <v>4.749091087</v>
      </c>
      <c r="U102" s="20">
        <v>4.749091087</v>
      </c>
      <c r="V102" s="20">
        <v>1.4872604424634015</v>
      </c>
      <c r="W102" s="20">
        <v>4.784619567</v>
      </c>
      <c r="X102" s="20">
        <v>4.784619567</v>
      </c>
      <c r="Y102" s="20">
        <v>4.784619567</v>
      </c>
      <c r="Z102" s="20">
        <v>1.4199805829202687</v>
      </c>
      <c r="AA102" s="20">
        <v>4.8254832079999996</v>
      </c>
      <c r="AB102" s="20">
        <v>4.8254832079999996</v>
      </c>
      <c r="AC102" s="20">
        <v>4.8254832079999996</v>
      </c>
      <c r="AD102" s="20">
        <v>1.3492124289492287</v>
      </c>
      <c r="AE102" s="20">
        <v>4.8720577499999997</v>
      </c>
      <c r="AF102" s="20">
        <v>4.8720577499999997</v>
      </c>
      <c r="AG102" s="20">
        <v>4.8720577499999997</v>
      </c>
      <c r="AH102" s="20">
        <v>1.2815996602296669</v>
      </c>
      <c r="AI102" s="20">
        <v>4.9277063730000004</v>
      </c>
      <c r="AJ102" s="20">
        <v>4.9277063730000004</v>
      </c>
      <c r="AK102" s="20">
        <v>4.9277063730000004</v>
      </c>
      <c r="AL102" s="20">
        <v>1.2070605808804102</v>
      </c>
      <c r="AM102" s="20">
        <v>4.9649425520000001</v>
      </c>
      <c r="AN102" s="20">
        <v>4.9649425520000001</v>
      </c>
      <c r="AO102" s="20">
        <v>4.9649425520000001</v>
      </c>
      <c r="AP102" s="20">
        <v>1.1436743886463687</v>
      </c>
      <c r="AQ102" s="20">
        <v>4.9990966370000001</v>
      </c>
      <c r="AR102" s="20">
        <v>4.9990966370000001</v>
      </c>
      <c r="AS102" s="20">
        <v>4.9990966370000001</v>
      </c>
      <c r="AT102" s="20">
        <v>1.0873518051033817</v>
      </c>
      <c r="AU102" s="20">
        <v>5.0905346749999998</v>
      </c>
      <c r="AV102" s="20">
        <v>5.0905346749999998</v>
      </c>
      <c r="AW102" s="20">
        <v>5.0905346749999998</v>
      </c>
      <c r="AX102" s="20">
        <v>0.78009701794314701</v>
      </c>
      <c r="AY102" s="20">
        <v>5.1838259410000003</v>
      </c>
      <c r="AZ102" s="20">
        <v>5.1838259410000003</v>
      </c>
      <c r="BA102" s="20">
        <v>5.1838259410000003</v>
      </c>
      <c r="BB102" s="20">
        <v>0.13536418360012581</v>
      </c>
      <c r="BC102" s="20">
        <v>5.2484609520000003</v>
      </c>
      <c r="BD102" s="20">
        <v>5.2484609520000003</v>
      </c>
      <c r="BE102" s="20">
        <v>5.2484609520000003</v>
      </c>
      <c r="BF102" s="20">
        <v>-0.40560533317705882</v>
      </c>
      <c r="BG102" s="20">
        <v>5.2965919320000001</v>
      </c>
      <c r="BH102" s="20">
        <v>5.2965919320000001</v>
      </c>
      <c r="BI102" s="20">
        <v>5.2965919320000001</v>
      </c>
      <c r="BJ102" s="20">
        <v>-0.95746257676183255</v>
      </c>
      <c r="BK102" s="20">
        <v>5.3176645589999998</v>
      </c>
      <c r="BL102" s="20">
        <v>5.3176645589999998</v>
      </c>
      <c r="BM102" s="20">
        <v>5.3176645589999998</v>
      </c>
      <c r="BN102" s="20">
        <v>-1.4638983296862094</v>
      </c>
      <c r="BO102" s="23">
        <v>4.6381301270000002</v>
      </c>
      <c r="BP102" s="23">
        <v>4.6381301270000002</v>
      </c>
      <c r="BQ102" s="23">
        <v>4.6381301270000002</v>
      </c>
      <c r="BR102" s="23">
        <v>1.6635268861230643</v>
      </c>
      <c r="BS102" s="23">
        <v>4.6636666670000002</v>
      </c>
      <c r="BT102" s="23">
        <v>4.6636666670000002</v>
      </c>
      <c r="BU102" s="23">
        <v>4.6636666670000002</v>
      </c>
      <c r="BV102" s="23">
        <v>1.5852771495356506</v>
      </c>
      <c r="BW102" s="23">
        <v>4.6925470780000005</v>
      </c>
      <c r="BX102" s="23">
        <v>4.6925470780000005</v>
      </c>
      <c r="BY102" s="23">
        <v>4.6925470780000005</v>
      </c>
      <c r="BZ102" s="23">
        <v>1.5024515897343007</v>
      </c>
      <c r="CA102" s="23">
        <v>4.7351833020000003</v>
      </c>
      <c r="CB102" s="23">
        <v>4.7351833020000003</v>
      </c>
      <c r="CC102" s="23">
        <v>4.7351833020000003</v>
      </c>
      <c r="CD102" s="23">
        <v>1.4088517007565207</v>
      </c>
      <c r="CE102" s="23">
        <v>4.7943935639999999</v>
      </c>
      <c r="CF102" s="23">
        <v>4.7943935639999999</v>
      </c>
      <c r="CG102" s="23">
        <v>4.7943935639999999</v>
      </c>
      <c r="CH102" s="23">
        <v>1.2946125893348284</v>
      </c>
      <c r="CI102" s="23">
        <v>4.8462655149999998</v>
      </c>
      <c r="CJ102" s="23">
        <v>4.8462655149999998</v>
      </c>
      <c r="CK102" s="23">
        <v>4.8462655149999998</v>
      </c>
      <c r="CL102" s="23">
        <v>1.1650031923731854</v>
      </c>
      <c r="CM102" s="23">
        <v>4.8933349279999998</v>
      </c>
      <c r="CN102" s="23">
        <v>4.8933349279999998</v>
      </c>
      <c r="CO102" s="23">
        <v>4.8933349279999998</v>
      </c>
      <c r="CP102" s="23">
        <v>1.0104933768188218</v>
      </c>
      <c r="CQ102" s="23">
        <v>4.94766365</v>
      </c>
      <c r="CR102" s="23">
        <v>4.94766365</v>
      </c>
      <c r="CS102" s="23">
        <v>4.94766365</v>
      </c>
      <c r="CT102" s="23">
        <v>0.81893184819000009</v>
      </c>
      <c r="CU102" s="23">
        <v>4.9690946809999996</v>
      </c>
      <c r="CV102" s="23">
        <v>4.9690946809999996</v>
      </c>
      <c r="CW102" s="23">
        <v>4.9690946809999996</v>
      </c>
      <c r="CX102" s="23">
        <v>0.76349155464511664</v>
      </c>
      <c r="CY102" s="23">
        <v>4.9910157000000002</v>
      </c>
      <c r="CZ102" s="23">
        <v>4.9910157000000002</v>
      </c>
      <c r="DA102" s="23">
        <v>4.9910157000000002</v>
      </c>
      <c r="DB102" s="23">
        <v>0.696758193425838</v>
      </c>
      <c r="DC102" s="23">
        <v>5.0570999180000005</v>
      </c>
      <c r="DD102" s="23">
        <v>5.0570999180000005</v>
      </c>
      <c r="DE102" s="23">
        <v>5.0570999180000005</v>
      </c>
      <c r="DF102" s="23">
        <v>0.50242292937405786</v>
      </c>
      <c r="DG102" s="23">
        <v>5.117314318</v>
      </c>
      <c r="DH102" s="23">
        <v>5.117314318</v>
      </c>
      <c r="DI102" s="23">
        <v>5.117314318</v>
      </c>
      <c r="DJ102" s="23">
        <v>0.32767915795911273</v>
      </c>
      <c r="DK102" s="23">
        <v>5.1676116299999997</v>
      </c>
      <c r="DL102" s="23">
        <v>5.1676116299999997</v>
      </c>
      <c r="DM102" s="23">
        <v>5.1676116299999997</v>
      </c>
      <c r="DN102" s="23">
        <v>0.17810617874131562</v>
      </c>
      <c r="DO102" s="23">
        <v>5.2153443859999999</v>
      </c>
      <c r="DP102" s="23">
        <v>5.2153443859999999</v>
      </c>
      <c r="DQ102" s="23">
        <v>5.2153443859999999</v>
      </c>
      <c r="DR102" s="23">
        <v>1.8680073423219312E-2</v>
      </c>
      <c r="DS102" s="23">
        <v>5.2488082699999996</v>
      </c>
      <c r="DT102" s="23">
        <v>5.2488082699999996</v>
      </c>
      <c r="DU102" s="23">
        <v>5.2488082699999996</v>
      </c>
      <c r="DV102" s="23">
        <v>-0.10218325348117396</v>
      </c>
      <c r="DW102" s="25">
        <v>4.6380859789999995</v>
      </c>
      <c r="DX102" s="25">
        <v>4.6380859789999995</v>
      </c>
      <c r="DY102" s="25">
        <v>4.6380859789999995</v>
      </c>
      <c r="DZ102" s="25">
        <v>1.6635268861230643</v>
      </c>
      <c r="EA102" s="25">
        <v>4.6679200830000003</v>
      </c>
      <c r="EB102" s="25">
        <v>4.6679200830000003</v>
      </c>
      <c r="EC102" s="25">
        <v>4.6679200830000003</v>
      </c>
      <c r="ED102" s="25">
        <v>1.5857254664840945</v>
      </c>
      <c r="EE102" s="25">
        <v>4.7110334080000005</v>
      </c>
      <c r="EF102" s="25">
        <v>4.7110334080000005</v>
      </c>
      <c r="EG102" s="25">
        <v>4.7110334080000005</v>
      </c>
      <c r="EH102" s="25">
        <v>1.5408354277525342</v>
      </c>
      <c r="EI102" s="25">
        <v>4.7579017820000002</v>
      </c>
      <c r="EJ102" s="25">
        <v>4.7579017820000002</v>
      </c>
      <c r="EK102" s="25">
        <v>4.7579017820000002</v>
      </c>
      <c r="EL102" s="25">
        <v>1.4968367435772705</v>
      </c>
      <c r="EM102" s="25">
        <v>4.7980032689999996</v>
      </c>
      <c r="EN102" s="25">
        <v>4.7980032689999996</v>
      </c>
      <c r="EO102" s="25">
        <v>4.7980032689999996</v>
      </c>
      <c r="EP102" s="25">
        <v>1.4369782682354462</v>
      </c>
      <c r="EQ102" s="25">
        <v>4.8445704599999999</v>
      </c>
      <c r="ER102" s="25">
        <v>4.8445704599999999</v>
      </c>
      <c r="ES102" s="25">
        <v>4.8445704599999999</v>
      </c>
      <c r="ET102" s="25">
        <v>1.3725280145645513</v>
      </c>
      <c r="EU102" s="25">
        <v>4.8983136890000001</v>
      </c>
      <c r="EV102" s="25">
        <v>4.8983136890000001</v>
      </c>
      <c r="EW102" s="25">
        <v>4.8983136890000001</v>
      </c>
      <c r="EX102" s="25">
        <v>1.3111678162974001</v>
      </c>
      <c r="EY102" s="25">
        <v>4.9628935429999999</v>
      </c>
      <c r="EZ102" s="25">
        <v>4.9628935429999999</v>
      </c>
      <c r="FA102" s="25">
        <v>4.9628935429999999</v>
      </c>
      <c r="FB102" s="25">
        <v>1.2473494761568125</v>
      </c>
      <c r="FC102" s="25">
        <v>5.0001493669999997</v>
      </c>
      <c r="FD102" s="25">
        <v>5.0001493669999997</v>
      </c>
      <c r="FE102" s="25">
        <v>5.0001493669999997</v>
      </c>
      <c r="FF102" s="25">
        <v>1.1996043983428626</v>
      </c>
      <c r="FG102" s="25">
        <v>5.0325372719999999</v>
      </c>
      <c r="FH102" s="25">
        <v>5.0325372719999999</v>
      </c>
      <c r="FI102" s="25">
        <v>5.0325372719999999</v>
      </c>
      <c r="FJ102" s="25">
        <v>1.1553556725346779</v>
      </c>
      <c r="FK102" s="25">
        <v>5.1322965620000005</v>
      </c>
      <c r="FL102" s="25">
        <v>5.1322965620000005</v>
      </c>
      <c r="FM102" s="25">
        <v>5.1322965620000005</v>
      </c>
      <c r="FN102" s="25">
        <v>0.91851591892849527</v>
      </c>
      <c r="FO102" s="25">
        <v>5.2309786200000001</v>
      </c>
      <c r="FP102" s="25">
        <v>5.2309786200000001</v>
      </c>
      <c r="FQ102" s="25">
        <v>5.2309786200000001</v>
      </c>
      <c r="FR102" s="25">
        <v>0.32339248420842948</v>
      </c>
      <c r="FS102" s="25">
        <v>5.2840431839999997</v>
      </c>
      <c r="FT102" s="25">
        <v>5.2840431839999997</v>
      </c>
      <c r="FU102" s="25">
        <v>5.2840431839999997</v>
      </c>
      <c r="FV102" s="25">
        <v>-0.17646388986841544</v>
      </c>
      <c r="FW102" s="25">
        <v>5.3187735610000004</v>
      </c>
      <c r="FX102" s="25">
        <v>5.3187735610000004</v>
      </c>
      <c r="FY102" s="25">
        <v>5.3187735610000004</v>
      </c>
      <c r="FZ102" s="25">
        <v>-0.67573672182227007</v>
      </c>
      <c r="GA102" s="25">
        <v>5.3287859199999996</v>
      </c>
      <c r="GB102" s="25">
        <v>5.3287859199999996</v>
      </c>
      <c r="GC102" s="25">
        <v>5.3287859199999996</v>
      </c>
      <c r="GD102" s="25">
        <v>-1.1183217318113226</v>
      </c>
      <c r="GE102" s="26">
        <v>4.6380859789999995</v>
      </c>
      <c r="GF102" s="26">
        <v>4.6380859789999995</v>
      </c>
      <c r="GG102" s="26">
        <v>4.6380859789999995</v>
      </c>
      <c r="GH102" s="26">
        <v>1.6635268861230643</v>
      </c>
      <c r="GI102" s="26">
        <v>4.6399627969999999</v>
      </c>
      <c r="GJ102" s="26">
        <v>4.6399627969999999</v>
      </c>
      <c r="GK102" s="26">
        <v>4.6399627969999999</v>
      </c>
      <c r="GL102" s="26">
        <v>1.6474978236472837</v>
      </c>
      <c r="GM102" s="26">
        <v>4.6619483849999996</v>
      </c>
      <c r="GN102" s="26">
        <v>4.6619483849999996</v>
      </c>
      <c r="GO102" s="26">
        <v>4.6619483849999996</v>
      </c>
      <c r="GP102" s="26">
        <v>1.6245037627929593</v>
      </c>
      <c r="GQ102" s="26">
        <v>4.7017344550000004</v>
      </c>
      <c r="GR102" s="26">
        <v>4.7017344550000004</v>
      </c>
      <c r="GS102" s="26">
        <v>4.7017344550000004</v>
      </c>
      <c r="GT102" s="26">
        <v>1.5896171652772759</v>
      </c>
      <c r="GU102" s="26">
        <v>4.724726854</v>
      </c>
      <c r="GV102" s="26">
        <v>4.724726854</v>
      </c>
      <c r="GW102" s="26">
        <v>4.724726854</v>
      </c>
      <c r="GX102" s="26">
        <v>1.5368784710252212</v>
      </c>
      <c r="GY102" s="26">
        <v>4.757596274</v>
      </c>
      <c r="GZ102" s="26">
        <v>4.757596274</v>
      </c>
      <c r="HA102" s="26">
        <v>4.757596274</v>
      </c>
      <c r="HB102" s="26">
        <v>1.4807287679044241</v>
      </c>
      <c r="HC102" s="26">
        <v>4.7993900890000001</v>
      </c>
      <c r="HD102" s="26">
        <v>4.7993900890000001</v>
      </c>
      <c r="HE102" s="26">
        <v>4.7993900890000001</v>
      </c>
      <c r="HF102" s="26">
        <v>1.3951924776548337</v>
      </c>
      <c r="HG102" s="26">
        <v>4.8482932239999998</v>
      </c>
      <c r="HH102" s="26">
        <v>4.8482932239999998</v>
      </c>
      <c r="HI102" s="26">
        <v>4.8482932239999998</v>
      </c>
      <c r="HJ102" s="26">
        <v>1.1940263811662057</v>
      </c>
      <c r="HK102" s="26">
        <v>4.8864806090000004</v>
      </c>
      <c r="HL102" s="26">
        <v>4.8864806090000004</v>
      </c>
      <c r="HM102" s="26">
        <v>4.8864806090000004</v>
      </c>
      <c r="HN102" s="26">
        <v>0.98585299379267965</v>
      </c>
      <c r="HO102" s="26">
        <v>4.923344696</v>
      </c>
      <c r="HP102" s="26">
        <v>4.923344696</v>
      </c>
      <c r="HQ102" s="26">
        <v>4.923344696</v>
      </c>
      <c r="HR102" s="26">
        <v>0.7794590234614609</v>
      </c>
      <c r="HS102" s="26">
        <v>5.0243716230000004</v>
      </c>
      <c r="HT102" s="26">
        <v>5.0243716230000004</v>
      </c>
      <c r="HU102" s="26">
        <v>5.0243716230000004</v>
      </c>
      <c r="HV102" s="26">
        <v>0.18383622897197371</v>
      </c>
      <c r="HW102" s="26">
        <v>5.1200649230000002</v>
      </c>
      <c r="HX102" s="26">
        <v>5.1200649230000002</v>
      </c>
      <c r="HY102" s="26">
        <v>5.1200649230000002</v>
      </c>
      <c r="HZ102" s="26">
        <v>-0.38935580339002129</v>
      </c>
      <c r="IA102" s="26">
        <v>5.1831749560000002</v>
      </c>
      <c r="IB102" s="26">
        <v>5.1831749560000002</v>
      </c>
      <c r="IC102" s="26">
        <v>5.1831749560000002</v>
      </c>
      <c r="ID102" s="26">
        <v>-0.83979244817052212</v>
      </c>
      <c r="IE102" s="26">
        <v>5.2111889229999999</v>
      </c>
      <c r="IF102" s="26">
        <v>5.2111889229999999</v>
      </c>
      <c r="IG102" s="26">
        <v>5.2111889229999999</v>
      </c>
      <c r="IH102" s="26">
        <v>-1.1105320541586661</v>
      </c>
      <c r="II102" s="26">
        <v>5.1972683159999997</v>
      </c>
      <c r="IJ102" s="26">
        <v>5.1972683159999997</v>
      </c>
      <c r="IK102" s="26">
        <v>5.1972683159999997</v>
      </c>
      <c r="IL102" s="26">
        <v>-0.93346548210522862</v>
      </c>
      <c r="IM102" s="27">
        <v>4.6379920400000003</v>
      </c>
      <c r="IN102" s="27">
        <v>4.6379920400000003</v>
      </c>
      <c r="IO102" s="27">
        <v>4.6379920400000003</v>
      </c>
      <c r="IP102" s="27">
        <v>1.6635268861230643</v>
      </c>
      <c r="IQ102" s="27">
        <v>4.6622025029999996</v>
      </c>
      <c r="IR102" s="27">
        <v>4.6622025029999996</v>
      </c>
      <c r="IS102" s="27">
        <v>4.6622025029999996</v>
      </c>
      <c r="IT102" s="27">
        <v>1.6011600642310331</v>
      </c>
      <c r="IU102" s="27">
        <v>4.6929365199999999</v>
      </c>
      <c r="IV102" s="27">
        <v>4.6929365199999999</v>
      </c>
      <c r="IW102" s="27">
        <v>4.6929365199999999</v>
      </c>
      <c r="IX102" s="27">
        <v>1.56063638023232</v>
      </c>
      <c r="IY102" s="27">
        <v>4.7311321499999996</v>
      </c>
      <c r="IZ102" s="27">
        <v>4.7311321499999996</v>
      </c>
      <c r="JA102" s="27">
        <v>4.7311321499999996</v>
      </c>
      <c r="JB102" s="27">
        <v>1.523836304352244</v>
      </c>
      <c r="JC102" s="27">
        <v>4.7595505029999998</v>
      </c>
      <c r="JD102" s="27">
        <v>4.7595505029999998</v>
      </c>
      <c r="JE102" s="27">
        <v>4.7595505029999998</v>
      </c>
      <c r="JF102" s="27">
        <v>1.4790440886500207</v>
      </c>
      <c r="JG102" s="27">
        <v>4.7960996170000003</v>
      </c>
      <c r="JH102" s="27">
        <v>4.7960996170000003</v>
      </c>
      <c r="JI102" s="27">
        <v>4.7960996170000003</v>
      </c>
      <c r="JJ102" s="27">
        <v>1.4275720737158153</v>
      </c>
      <c r="JK102" s="27">
        <v>4.8423745010000001</v>
      </c>
      <c r="JL102" s="27">
        <v>4.8423745010000001</v>
      </c>
      <c r="JM102" s="27">
        <v>4.8423745010000001</v>
      </c>
      <c r="JN102" s="27">
        <v>1.3689723033472068</v>
      </c>
      <c r="JO102" s="27">
        <v>4.8933889580000001</v>
      </c>
      <c r="JP102" s="27">
        <v>4.8933889580000001</v>
      </c>
      <c r="JQ102" s="27">
        <v>4.8933889580000001</v>
      </c>
      <c r="JR102" s="27">
        <v>1.3013389506840438</v>
      </c>
      <c r="JS102" s="27">
        <v>4.9264894879999996</v>
      </c>
      <c r="JT102" s="27">
        <v>4.9264894879999996</v>
      </c>
      <c r="JU102" s="27">
        <v>4.9264894879999996</v>
      </c>
      <c r="JV102" s="27">
        <v>1.2405457441646539</v>
      </c>
      <c r="JW102" s="27">
        <v>4.9590570950000004</v>
      </c>
      <c r="JX102" s="27">
        <v>4.9590570950000004</v>
      </c>
      <c r="JY102" s="27">
        <v>4.9590570950000004</v>
      </c>
      <c r="JZ102" s="27">
        <v>1.1814952117314177</v>
      </c>
      <c r="KA102" s="27">
        <v>5.0509848420000001</v>
      </c>
      <c r="KB102" s="27">
        <v>5.0509848420000001</v>
      </c>
      <c r="KC102" s="27">
        <v>5.0509848420000001</v>
      </c>
      <c r="KD102" s="27">
        <v>0.9802193657174807</v>
      </c>
      <c r="KE102" s="27">
        <v>5.1403593789999995</v>
      </c>
      <c r="KF102" s="27">
        <v>5.1403593789999995</v>
      </c>
      <c r="KG102" s="27">
        <v>5.1403593789999995</v>
      </c>
      <c r="KH102" s="27">
        <v>0.7525545210125526</v>
      </c>
      <c r="KI102" s="27">
        <v>5.2026065030000002</v>
      </c>
      <c r="KJ102" s="27">
        <v>5.2026065030000002</v>
      </c>
      <c r="KK102" s="27">
        <v>5.2026065030000002</v>
      </c>
      <c r="KL102" s="27">
        <v>0.57352040213604383</v>
      </c>
      <c r="KM102" s="27">
        <v>5.2527092910000004</v>
      </c>
      <c r="KN102" s="27">
        <v>5.2527092910000004</v>
      </c>
      <c r="KO102" s="27">
        <v>5.2527092910000004</v>
      </c>
      <c r="KP102" s="27">
        <v>0.38227820505913757</v>
      </c>
      <c r="KQ102" s="27">
        <v>5.267529336</v>
      </c>
      <c r="KR102" s="27">
        <v>5.267529336</v>
      </c>
      <c r="KS102" s="27">
        <v>5.267529336</v>
      </c>
      <c r="KT102" s="133">
        <v>0.2827371084310335</v>
      </c>
      <c r="KU102" s="149">
        <v>4.6379920400000003</v>
      </c>
      <c r="KV102" s="149">
        <v>4.6379920400000003</v>
      </c>
      <c r="KW102" s="149">
        <v>4.6379920400000003</v>
      </c>
      <c r="KX102" s="149">
        <v>1.6635268861230643</v>
      </c>
      <c r="KY102" s="149">
        <v>4.655392848</v>
      </c>
      <c r="KZ102" s="149">
        <v>4.655392848</v>
      </c>
      <c r="LA102" s="149">
        <v>4.655392848</v>
      </c>
      <c r="LB102" s="149">
        <v>1.6162365284645706</v>
      </c>
      <c r="LC102" s="149">
        <v>4.699151734</v>
      </c>
      <c r="LD102" s="149">
        <v>4.699151734</v>
      </c>
      <c r="LE102" s="149">
        <v>4.699151734</v>
      </c>
      <c r="LF102" s="149">
        <v>1.5612132501686951</v>
      </c>
      <c r="LG102" s="149">
        <v>4.7407992839999995</v>
      </c>
      <c r="LH102" s="149">
        <v>4.7407992839999995</v>
      </c>
      <c r="LI102" s="149">
        <v>4.7407992839999995</v>
      </c>
      <c r="LJ102" s="149">
        <v>1.4998093063235887</v>
      </c>
      <c r="LK102" s="149">
        <v>4.776681451</v>
      </c>
      <c r="LL102" s="149">
        <v>4.776681451</v>
      </c>
      <c r="LM102" s="149">
        <v>4.776681451</v>
      </c>
      <c r="LN102" s="149">
        <v>1.4269768841387287</v>
      </c>
      <c r="LO102" s="149">
        <v>4.8174306519999996</v>
      </c>
      <c r="LP102" s="149">
        <v>4.8174306519999996</v>
      </c>
      <c r="LQ102" s="149">
        <v>4.8174306519999996</v>
      </c>
      <c r="LR102" s="149">
        <v>1.3535004749511068</v>
      </c>
      <c r="LS102" s="149">
        <v>4.8650386570000004</v>
      </c>
      <c r="LT102" s="149">
        <v>4.8650386570000004</v>
      </c>
      <c r="LU102" s="149">
        <v>4.8650386570000004</v>
      </c>
      <c r="LV102" s="149">
        <v>1.2440327572851073</v>
      </c>
      <c r="LW102" s="149">
        <v>4.9259614389999999</v>
      </c>
      <c r="LX102" s="149">
        <v>4.9259614389999999</v>
      </c>
      <c r="LY102" s="149">
        <v>4.9259614389999999</v>
      </c>
      <c r="LZ102" s="149">
        <v>1.0124411013998049</v>
      </c>
      <c r="MA102" s="149">
        <v>4.9676211219999997</v>
      </c>
      <c r="MB102" s="149">
        <v>4.9676211219999997</v>
      </c>
      <c r="MC102" s="149">
        <v>4.9676211219999997</v>
      </c>
      <c r="MD102" s="149">
        <v>0.78945708167095763</v>
      </c>
      <c r="ME102" s="149">
        <v>5.0056056939999998</v>
      </c>
      <c r="MF102" s="149">
        <v>5.0056056939999998</v>
      </c>
      <c r="MG102" s="149">
        <v>5.0056056939999998</v>
      </c>
      <c r="MH102" s="149">
        <v>0.56834865347158647</v>
      </c>
      <c r="MI102" s="149">
        <v>5.1010290820000002</v>
      </c>
      <c r="MJ102" s="149">
        <v>5.1010290820000002</v>
      </c>
      <c r="MK102" s="149">
        <v>5.1010290820000002</v>
      </c>
      <c r="ML102" s="149">
        <v>-6.9977586723412699E-2</v>
      </c>
      <c r="MM102" s="149">
        <v>5.1873416910000003</v>
      </c>
      <c r="MN102" s="149">
        <v>5.1873416910000003</v>
      </c>
      <c r="MO102" s="149">
        <v>5.1873416910000003</v>
      </c>
      <c r="MP102" s="149">
        <v>-0.67785255994188454</v>
      </c>
      <c r="MQ102" s="149">
        <v>5.2439756620000004</v>
      </c>
      <c r="MR102" s="149">
        <v>5.2439756620000004</v>
      </c>
      <c r="MS102" s="149">
        <v>5.2439756620000004</v>
      </c>
      <c r="MT102" s="149">
        <v>-1.1608872736320421</v>
      </c>
      <c r="MU102" s="149">
        <v>5.270549505</v>
      </c>
      <c r="MV102" s="149">
        <v>5.270549505</v>
      </c>
      <c r="MW102" s="149">
        <v>5.270549505</v>
      </c>
      <c r="MX102" s="149">
        <v>-1.4715522661504732</v>
      </c>
      <c r="MY102" s="149">
        <v>5.2575040590000004</v>
      </c>
      <c r="MZ102" s="149">
        <v>5.2575040590000004</v>
      </c>
      <c r="NA102" s="149">
        <v>5.2575040590000004</v>
      </c>
      <c r="NB102" s="149">
        <v>-1.3409020698012384</v>
      </c>
      <c r="ND102" s="97"/>
    </row>
    <row r="103" spans="1:368" ht="15" thickBot="1" x14ac:dyDescent="0.35">
      <c r="A103" s="2"/>
      <c r="B103" s="72" t="s">
        <v>549</v>
      </c>
      <c r="C103" s="72" t="s">
        <v>550</v>
      </c>
      <c r="D103" s="72" t="s">
        <v>827</v>
      </c>
      <c r="E103" s="85">
        <v>333013</v>
      </c>
      <c r="F103" s="82">
        <v>446934</v>
      </c>
      <c r="G103" s="20">
        <v>22.683853539842104</v>
      </c>
      <c r="H103" s="20">
        <v>3.684802552852017</v>
      </c>
      <c r="I103" s="20">
        <v>2.6880121606231175</v>
      </c>
      <c r="J103" s="20">
        <v>9.1759501273126673</v>
      </c>
      <c r="K103" s="20">
        <v>22.552501321933931</v>
      </c>
      <c r="L103" s="20">
        <v>3.6582370113991436</v>
      </c>
      <c r="M103" s="20">
        <v>2.6686329679921332</v>
      </c>
      <c r="N103" s="20">
        <v>8.6402604831536003</v>
      </c>
      <c r="O103" s="20">
        <v>21.344562830274022</v>
      </c>
      <c r="P103" s="20">
        <v>3.4622975351253422</v>
      </c>
      <c r="Q103" s="20">
        <v>2.525697848018758</v>
      </c>
      <c r="R103" s="20">
        <v>8.3466074604992926</v>
      </c>
      <c r="S103" s="20">
        <v>19.993437928674584</v>
      </c>
      <c r="T103" s="20">
        <v>3.2431318181391329</v>
      </c>
      <c r="U103" s="20">
        <v>2.3658195088131366</v>
      </c>
      <c r="V103" s="20">
        <v>8.1310846470987599</v>
      </c>
      <c r="W103" s="20">
        <v>18.938968570930989</v>
      </c>
      <c r="X103" s="20">
        <v>3.0720865413062608</v>
      </c>
      <c r="Y103" s="20">
        <v>2.2410443607422996</v>
      </c>
      <c r="Z103" s="20">
        <v>7.8191587536667555</v>
      </c>
      <c r="AA103" s="20">
        <v>16.969774785756581</v>
      </c>
      <c r="AB103" s="20">
        <v>2.7526639865878626</v>
      </c>
      <c r="AC103" s="20">
        <v>2.0080300542373832</v>
      </c>
      <c r="AD103" s="20">
        <v>7.4948481247068983</v>
      </c>
      <c r="AE103" s="20">
        <v>14.750062141181557</v>
      </c>
      <c r="AF103" s="20">
        <v>2.3926048146521306</v>
      </c>
      <c r="AG103" s="20">
        <v>1.7453719012359339</v>
      </c>
      <c r="AH103" s="20">
        <v>7.2196578381365839</v>
      </c>
      <c r="AI103" s="20">
        <v>12.831677109774516</v>
      </c>
      <c r="AJ103" s="20">
        <v>2.0814239383569624</v>
      </c>
      <c r="AK103" s="20">
        <v>1.5183697843959538</v>
      </c>
      <c r="AL103" s="20">
        <v>6.9923871896335399</v>
      </c>
      <c r="AM103" s="20">
        <v>11.496383014459601</v>
      </c>
      <c r="AN103" s="20">
        <v>1.8648261334902838</v>
      </c>
      <c r="AO103" s="20">
        <v>1.3603647013297602</v>
      </c>
      <c r="AP103" s="20">
        <v>6.7130261426968048</v>
      </c>
      <c r="AQ103" s="20">
        <v>10.155227975052522</v>
      </c>
      <c r="AR103" s="20">
        <v>1.6472776259811961</v>
      </c>
      <c r="AS103" s="20">
        <v>1.2016660939220916</v>
      </c>
      <c r="AT103" s="20">
        <v>6.4636118474082309</v>
      </c>
      <c r="AU103" s="20">
        <v>5.2727695419070777</v>
      </c>
      <c r="AV103" s="20">
        <v>0.85529495887990903</v>
      </c>
      <c r="AW103" s="20">
        <v>0.62392576465444471</v>
      </c>
      <c r="AX103" s="20">
        <v>4.2516154802313579</v>
      </c>
      <c r="AY103" s="20">
        <v>2.6914375645502386</v>
      </c>
      <c r="AZ103" s="20">
        <v>0.43657758276824887</v>
      </c>
      <c r="BA103" s="20">
        <v>0.31847726837580376</v>
      </c>
      <c r="BB103" s="20">
        <v>9.3269525882732296E-2</v>
      </c>
      <c r="BC103" s="20">
        <v>2.6914375645502386</v>
      </c>
      <c r="BD103" s="20">
        <v>0.43657758276824887</v>
      </c>
      <c r="BE103" s="20">
        <v>0.31847726837580376</v>
      </c>
      <c r="BF103" s="20">
        <v>-3.3879935148515727</v>
      </c>
      <c r="BG103" s="20">
        <v>19.660010696439208</v>
      </c>
      <c r="BH103" s="20">
        <v>3.1890466493075262</v>
      </c>
      <c r="BI103" s="20">
        <v>2.3263651311515194</v>
      </c>
      <c r="BJ103" s="20">
        <v>-7.1235343054660234</v>
      </c>
      <c r="BK103" s="20">
        <v>27.100108147842107</v>
      </c>
      <c r="BL103" s="20">
        <v>7.1944583803129847</v>
      </c>
      <c r="BM103" s="20">
        <v>5.2482572235546465</v>
      </c>
      <c r="BN103" s="20">
        <v>-10.448171013856467</v>
      </c>
      <c r="BO103" s="23">
        <v>22.704843214842107</v>
      </c>
      <c r="BP103" s="23">
        <v>3.684802552852017</v>
      </c>
      <c r="BQ103" s="23">
        <v>2.6880121606231175</v>
      </c>
      <c r="BR103" s="23">
        <v>9.1759501273126673</v>
      </c>
      <c r="BS103" s="23">
        <v>22.648117155849281</v>
      </c>
      <c r="BT103" s="23">
        <v>3.673746837892967</v>
      </c>
      <c r="BU103" s="23">
        <v>2.6799471704837385</v>
      </c>
      <c r="BV103" s="23">
        <v>8.8245086881432648</v>
      </c>
      <c r="BW103" s="23">
        <v>22.502480833013944</v>
      </c>
      <c r="BX103" s="23">
        <v>3.6501231972690271</v>
      </c>
      <c r="BY103" s="23">
        <v>2.6627140535488323</v>
      </c>
      <c r="BZ103" s="23">
        <v>8.5562724775437218</v>
      </c>
      <c r="CA103" s="23">
        <v>22.065822134574436</v>
      </c>
      <c r="CB103" s="23">
        <v>3.5792928716577741</v>
      </c>
      <c r="CC103" s="23">
        <v>2.6110443171509945</v>
      </c>
      <c r="CD103" s="23">
        <v>8.329391448471327</v>
      </c>
      <c r="CE103" s="23">
        <v>21.827523319635834</v>
      </c>
      <c r="CF103" s="23">
        <v>3.5406384655616705</v>
      </c>
      <c r="CG103" s="23">
        <v>2.5828464660700541</v>
      </c>
      <c r="CH103" s="23">
        <v>8.0701974350446761</v>
      </c>
      <c r="CI103" s="23">
        <v>21.510514568798502</v>
      </c>
      <c r="CJ103" s="23">
        <v>3.4892165355195845</v>
      </c>
      <c r="CK103" s="23">
        <v>2.5453348840264369</v>
      </c>
      <c r="CL103" s="23">
        <v>7.8150634272224409</v>
      </c>
      <c r="CM103" s="23">
        <v>20.332806203599006</v>
      </c>
      <c r="CN103" s="23">
        <v>3.2981806823915321</v>
      </c>
      <c r="CO103" s="23">
        <v>2.4059768888671669</v>
      </c>
      <c r="CP103" s="23">
        <v>7.4851562317853677</v>
      </c>
      <c r="CQ103" s="23">
        <v>19.308867938394503</v>
      </c>
      <c r="CR103" s="23">
        <v>3.1320878483556078</v>
      </c>
      <c r="CS103" s="23">
        <v>2.2848144788662932</v>
      </c>
      <c r="CT103" s="23">
        <v>7.0412819018891213</v>
      </c>
      <c r="CU103" s="23">
        <v>18.503874269656407</v>
      </c>
      <c r="CV103" s="23">
        <v>3.0015099762658455</v>
      </c>
      <c r="CW103" s="23">
        <v>2.1895597391479051</v>
      </c>
      <c r="CX103" s="23">
        <v>6.6939576725129086</v>
      </c>
      <c r="CY103" s="23">
        <v>18.244198219875216</v>
      </c>
      <c r="CZ103" s="23">
        <v>2.9593879729136239</v>
      </c>
      <c r="DA103" s="23">
        <v>2.158832324146267</v>
      </c>
      <c r="DB103" s="23">
        <v>6.3465453620217573</v>
      </c>
      <c r="DC103" s="23">
        <v>16.118112293700324</v>
      </c>
      <c r="DD103" s="23">
        <v>2.6145159734169026</v>
      </c>
      <c r="DE103" s="23">
        <v>1.9072530019955893</v>
      </c>
      <c r="DF103" s="23">
        <v>5.3023758326037509</v>
      </c>
      <c r="DG103" s="23">
        <v>13.723486586224164</v>
      </c>
      <c r="DH103" s="23">
        <v>2.2260841863398158</v>
      </c>
      <c r="DI103" s="23">
        <v>1.6238974212664012</v>
      </c>
      <c r="DJ103" s="23">
        <v>4.253262186795709</v>
      </c>
      <c r="DK103" s="23">
        <v>12.860972513880155</v>
      </c>
      <c r="DL103" s="23">
        <v>2.0861759403647802</v>
      </c>
      <c r="DM103" s="23">
        <v>1.5218363037008844</v>
      </c>
      <c r="DN103" s="23">
        <v>3.2484512025892016</v>
      </c>
      <c r="DO103" s="23">
        <v>25.760478183842107</v>
      </c>
      <c r="DP103" s="23">
        <v>5.4620493287795018</v>
      </c>
      <c r="DQ103" s="23">
        <v>3.9844889399348702</v>
      </c>
      <c r="DR103" s="23">
        <v>2.1409735307349109</v>
      </c>
      <c r="DS103" s="23">
        <v>26.054030454842106</v>
      </c>
      <c r="DT103" s="23">
        <v>8.8038692206281954</v>
      </c>
      <c r="DU103" s="23">
        <v>6.4223000245339188</v>
      </c>
      <c r="DV103" s="23">
        <v>1.3305081208257974</v>
      </c>
      <c r="DW103" s="25">
        <v>22.674919223842107</v>
      </c>
      <c r="DX103" s="25">
        <v>3.684802552852017</v>
      </c>
      <c r="DY103" s="25">
        <v>2.6880121606231175</v>
      </c>
      <c r="DZ103" s="25">
        <v>9.1759501273126673</v>
      </c>
      <c r="EA103" s="25">
        <v>22.460373955189045</v>
      </c>
      <c r="EB103" s="25">
        <v>3.64329304851104</v>
      </c>
      <c r="EC103" s="25">
        <v>2.6577315551226617</v>
      </c>
      <c r="ED103" s="25">
        <v>8.6089787713423789</v>
      </c>
      <c r="EE103" s="25">
        <v>20.995117074683495</v>
      </c>
      <c r="EF103" s="25">
        <v>3.4056140046233705</v>
      </c>
      <c r="EG103" s="25">
        <v>2.4843480016943138</v>
      </c>
      <c r="EH103" s="25">
        <v>8.3298514940459008</v>
      </c>
      <c r="EI103" s="25">
        <v>19.36761007284943</v>
      </c>
      <c r="EJ103" s="25">
        <v>3.1416163989728561</v>
      </c>
      <c r="EK103" s="25">
        <v>2.2917654238802809</v>
      </c>
      <c r="EL103" s="25">
        <v>8.15985896837174</v>
      </c>
      <c r="EM103" s="25">
        <v>18.263666838284852</v>
      </c>
      <c r="EN103" s="25">
        <v>2.9625459738559705</v>
      </c>
      <c r="EO103" s="25">
        <v>2.1611360418664245</v>
      </c>
      <c r="EP103" s="25">
        <v>7.8898154079642744</v>
      </c>
      <c r="EQ103" s="25">
        <v>15.860200039074906</v>
      </c>
      <c r="ER103" s="25">
        <v>2.5726800749462311</v>
      </c>
      <c r="ES103" s="25">
        <v>1.8767342965217455</v>
      </c>
      <c r="ET103" s="25">
        <v>7.6131488520392878</v>
      </c>
      <c r="EU103" s="25">
        <v>12.377902377852125</v>
      </c>
      <c r="EV103" s="25">
        <v>2.007817224163281</v>
      </c>
      <c r="EW103" s="25">
        <v>1.4646747111815186</v>
      </c>
      <c r="EX103" s="25">
        <v>7.3817534239839446</v>
      </c>
      <c r="EY103" s="25">
        <v>10.60038857918107</v>
      </c>
      <c r="EZ103" s="25">
        <v>1.7194870441203727</v>
      </c>
      <c r="FA103" s="25">
        <v>1.2543418591186266</v>
      </c>
      <c r="FB103" s="25">
        <v>7.2069360632646493</v>
      </c>
      <c r="FC103" s="25">
        <v>8.8767495797633238</v>
      </c>
      <c r="FD103" s="25">
        <v>1.4398958851641617</v>
      </c>
      <c r="FE103" s="25">
        <v>1.0503840012694143</v>
      </c>
      <c r="FF103" s="25">
        <v>7.0153002145444603</v>
      </c>
      <c r="FG103" s="25">
        <v>7.3201370582474219</v>
      </c>
      <c r="FH103" s="25">
        <v>1.1873980598751084</v>
      </c>
      <c r="FI103" s="25">
        <v>0.86619035312331671</v>
      </c>
      <c r="FJ103" s="25">
        <v>6.8543984490195093</v>
      </c>
      <c r="FK103" s="25">
        <v>1.3167782818293243</v>
      </c>
      <c r="FL103" s="25">
        <v>0.21359435823243442</v>
      </c>
      <c r="FM103" s="25">
        <v>0.15581411056201361</v>
      </c>
      <c r="FN103" s="25">
        <v>1.3167782818293243</v>
      </c>
      <c r="FO103" s="25">
        <v>2.6914375645502386</v>
      </c>
      <c r="FP103" s="25">
        <v>0.43657758276824887</v>
      </c>
      <c r="FQ103" s="25">
        <v>0.31847726837580376</v>
      </c>
      <c r="FR103" s="25">
        <v>1.0690562215240504</v>
      </c>
      <c r="FS103" s="25">
        <v>2.6914375645502386</v>
      </c>
      <c r="FT103" s="25">
        <v>0.43657758276824887</v>
      </c>
      <c r="FU103" s="25">
        <v>0.31847726837580376</v>
      </c>
      <c r="FV103" s="25">
        <v>-2.1480526582240422</v>
      </c>
      <c r="FW103" s="25">
        <v>14.764578927972213</v>
      </c>
      <c r="FX103" s="25">
        <v>2.3949595799159074</v>
      </c>
      <c r="FY103" s="25">
        <v>1.7470896697116276</v>
      </c>
      <c r="FZ103" s="25">
        <v>-5.571934472768433</v>
      </c>
      <c r="GA103" s="25">
        <v>27.059316209842105</v>
      </c>
      <c r="GB103" s="25">
        <v>6.4193379978017511</v>
      </c>
      <c r="GC103" s="25">
        <v>4.6828176961301997</v>
      </c>
      <c r="GD103" s="25">
        <v>-8.5115957614583451</v>
      </c>
      <c r="GE103" s="26">
        <v>22.674964136842107</v>
      </c>
      <c r="GF103" s="26">
        <v>3.684802552852017</v>
      </c>
      <c r="GG103" s="26">
        <v>2.6880121606231175</v>
      </c>
      <c r="GH103" s="26">
        <v>9.1759501273126673</v>
      </c>
      <c r="GI103" s="26">
        <v>22.678176754842106</v>
      </c>
      <c r="GJ103" s="26">
        <v>3.7015382245366317</v>
      </c>
      <c r="GK103" s="26">
        <v>2.700220600114569</v>
      </c>
      <c r="GL103" s="26">
        <v>8.9647871525156653</v>
      </c>
      <c r="GM103" s="26">
        <v>21.729148198983999</v>
      </c>
      <c r="GN103" s="26">
        <v>3.5246810556836188</v>
      </c>
      <c r="GO103" s="26">
        <v>2.571205757731136</v>
      </c>
      <c r="GP103" s="26">
        <v>8.7809519869067572</v>
      </c>
      <c r="GQ103" s="26">
        <v>20.085008410630781</v>
      </c>
      <c r="GR103" s="26">
        <v>3.2579854488500657</v>
      </c>
      <c r="GS103" s="26">
        <v>2.376655025617012</v>
      </c>
      <c r="GT103" s="26">
        <v>8.6176666126097459</v>
      </c>
      <c r="GU103" s="26">
        <v>19.03320665434077</v>
      </c>
      <c r="GV103" s="26">
        <v>3.0873728831488703</v>
      </c>
      <c r="GW103" s="26">
        <v>2.2521955342923103</v>
      </c>
      <c r="GX103" s="26">
        <v>8.3344007136054685</v>
      </c>
      <c r="GY103" s="26">
        <v>16.518182598641868</v>
      </c>
      <c r="GZ103" s="26">
        <v>2.6794113025782615</v>
      </c>
      <c r="HA103" s="26">
        <v>1.9545932411132481</v>
      </c>
      <c r="HB103" s="26">
        <v>8.0236068073010003</v>
      </c>
      <c r="HC103" s="26">
        <v>12.667724852372523</v>
      </c>
      <c r="HD103" s="26">
        <v>2.0548292734207458</v>
      </c>
      <c r="HE103" s="26">
        <v>1.4989693465893426</v>
      </c>
      <c r="HF103" s="26">
        <v>7.4944743953102133</v>
      </c>
      <c r="HG103" s="26">
        <v>9.2314806150651645</v>
      </c>
      <c r="HH103" s="26">
        <v>1.4974367398972477</v>
      </c>
      <c r="HI103" s="26">
        <v>1.0923592536843558</v>
      </c>
      <c r="HJ103" s="26">
        <v>6.1795280597179598</v>
      </c>
      <c r="HK103" s="26">
        <v>6.2659344944432371</v>
      </c>
      <c r="HL103" s="26">
        <v>1.0163960596371309</v>
      </c>
      <c r="HM103" s="26">
        <v>0.74144677472593701</v>
      </c>
      <c r="HN103" s="26">
        <v>4.7989897087106996</v>
      </c>
      <c r="HO103" s="26">
        <v>3.3040984329264567</v>
      </c>
      <c r="HP103" s="26">
        <v>0.53595718736891618</v>
      </c>
      <c r="HQ103" s="26">
        <v>0.39097330631893612</v>
      </c>
      <c r="HR103" s="26">
        <v>3.3040984329264567</v>
      </c>
      <c r="HS103" s="26">
        <v>2.6914375645502386</v>
      </c>
      <c r="HT103" s="26">
        <v>0.43657758276824887</v>
      </c>
      <c r="HU103" s="26">
        <v>0.31847726837580376</v>
      </c>
      <c r="HV103" s="26">
        <v>-0.42729161180596265</v>
      </c>
      <c r="HW103" s="26">
        <v>2.6914375645502386</v>
      </c>
      <c r="HX103" s="26">
        <v>0.43657758276824887</v>
      </c>
      <c r="HY103" s="26">
        <v>0.31847726837580376</v>
      </c>
      <c r="HZ103" s="26">
        <v>-4.0915227706135937</v>
      </c>
      <c r="IA103" s="26">
        <v>2.6914375645502386</v>
      </c>
      <c r="IB103" s="26">
        <v>0.43657758276824887</v>
      </c>
      <c r="IC103" s="26">
        <v>0.31847726837580376</v>
      </c>
      <c r="ID103" s="26">
        <v>-7.0693070509662803</v>
      </c>
      <c r="IE103" s="26">
        <v>26.585999053842105</v>
      </c>
      <c r="IF103" s="26">
        <v>6.8559520044166105</v>
      </c>
      <c r="IG103" s="26">
        <v>5.0013215351949949</v>
      </c>
      <c r="IH103" s="26">
        <v>-8.9050291492518241</v>
      </c>
      <c r="II103" s="26">
        <v>26.477121807842106</v>
      </c>
      <c r="IJ103" s="26">
        <v>6.6499071479568688</v>
      </c>
      <c r="IK103" s="26">
        <v>4.8510146810681833</v>
      </c>
      <c r="IL103" s="26">
        <v>-7.5686598094431474</v>
      </c>
      <c r="IM103" s="27">
        <v>22.683808626842108</v>
      </c>
      <c r="IN103" s="27">
        <v>3.684802552852017</v>
      </c>
      <c r="IO103" s="27">
        <v>2.6880121606231175</v>
      </c>
      <c r="IP103" s="27">
        <v>9.1759501273126673</v>
      </c>
      <c r="IQ103" s="27">
        <v>22.633866243299479</v>
      </c>
      <c r="IR103" s="27">
        <v>3.671435200039955</v>
      </c>
      <c r="IS103" s="27">
        <v>2.6782608628537563</v>
      </c>
      <c r="IT103" s="27">
        <v>8.7356796247813584</v>
      </c>
      <c r="IU103" s="27">
        <v>21.517220820293069</v>
      </c>
      <c r="IV103" s="27">
        <v>3.4903043553172632</v>
      </c>
      <c r="IW103" s="27">
        <v>2.5461284334236667</v>
      </c>
      <c r="IX103" s="27">
        <v>8.4892509876700544</v>
      </c>
      <c r="IY103" s="27">
        <v>20.254552373836152</v>
      </c>
      <c r="IZ103" s="27">
        <v>3.2854871433363422</v>
      </c>
      <c r="JA103" s="27">
        <v>2.3967171288522682</v>
      </c>
      <c r="JB103" s="27">
        <v>8.3490931975532199</v>
      </c>
      <c r="JC103" s="27">
        <v>19.398917108729911</v>
      </c>
      <c r="JD103" s="27">
        <v>3.1466947073937397</v>
      </c>
      <c r="JE103" s="27">
        <v>2.2954699791705409</v>
      </c>
      <c r="JF103" s="27">
        <v>8.202087451399148</v>
      </c>
      <c r="JG103" s="27">
        <v>17.850376421248559</v>
      </c>
      <c r="JH103" s="27">
        <v>2.895506212790163</v>
      </c>
      <c r="JI103" s="27">
        <v>2.112231469530335</v>
      </c>
      <c r="JJ103" s="27">
        <v>8.0555145932999466</v>
      </c>
      <c r="JK103" s="27">
        <v>15.770346134629184</v>
      </c>
      <c r="JL103" s="27">
        <v>2.5581048899514576</v>
      </c>
      <c r="JM103" s="27">
        <v>1.866101901991146</v>
      </c>
      <c r="JN103" s="27">
        <v>7.9120579035767129</v>
      </c>
      <c r="JO103" s="27">
        <v>13.921812710926089</v>
      </c>
      <c r="JP103" s="27">
        <v>2.2582546298465109</v>
      </c>
      <c r="JQ103" s="27">
        <v>1.6473653119113709</v>
      </c>
      <c r="JR103" s="27">
        <v>7.743142875624585</v>
      </c>
      <c r="JS103" s="27">
        <v>12.573482707932806</v>
      </c>
      <c r="JT103" s="27">
        <v>2.0395422728392321</v>
      </c>
      <c r="JU103" s="27">
        <v>1.4878176924984723</v>
      </c>
      <c r="JV103" s="27">
        <v>7.4557578197390271</v>
      </c>
      <c r="JW103" s="27">
        <v>11.175970832450494</v>
      </c>
      <c r="JX103" s="27">
        <v>1.8128521335158825</v>
      </c>
      <c r="JY103" s="27">
        <v>1.3224503919567154</v>
      </c>
      <c r="JZ103" s="27">
        <v>7.1684546594118217</v>
      </c>
      <c r="KA103" s="27">
        <v>7.5570360013056241</v>
      </c>
      <c r="KB103" s="27">
        <v>1.2258253930159335</v>
      </c>
      <c r="KC103" s="27">
        <v>0.89422255764480607</v>
      </c>
      <c r="KD103" s="27">
        <v>6.1465050922189484</v>
      </c>
      <c r="KE103" s="27">
        <v>4.8428765928515878</v>
      </c>
      <c r="KF103" s="27">
        <v>0.78556210420782868</v>
      </c>
      <c r="KG103" s="27">
        <v>0.57305661802718877</v>
      </c>
      <c r="KH103" s="27">
        <v>4.8428765928515878</v>
      </c>
      <c r="KI103" s="27">
        <v>3.8745067981424661</v>
      </c>
      <c r="KJ103" s="27">
        <v>0.62848302135325695</v>
      </c>
      <c r="KK103" s="27">
        <v>0.45846961401911485</v>
      </c>
      <c r="KL103" s="27">
        <v>3.8745067981424661</v>
      </c>
      <c r="KM103" s="27">
        <v>26.401010641842106</v>
      </c>
      <c r="KN103" s="27">
        <v>5.0740565426640662</v>
      </c>
      <c r="KO103" s="27">
        <v>3.7014536042952133</v>
      </c>
      <c r="KP103" s="27">
        <v>3.4531032934168806</v>
      </c>
      <c r="KQ103" s="27">
        <v>26.486240063842107</v>
      </c>
      <c r="KR103" s="27">
        <v>9.6472779643156219</v>
      </c>
      <c r="KS103" s="27">
        <v>7.037554960691339</v>
      </c>
      <c r="KT103" s="133">
        <v>3.1758373594888916</v>
      </c>
      <c r="KU103" s="149">
        <v>22.683808626842108</v>
      </c>
      <c r="KV103" s="149">
        <v>3.684802552852017</v>
      </c>
      <c r="KW103" s="149">
        <v>2.6880121606231175</v>
      </c>
      <c r="KX103" s="149">
        <v>9.1759501273126673</v>
      </c>
      <c r="KY103" s="149">
        <v>22.596384936310656</v>
      </c>
      <c r="KZ103" s="149">
        <v>3.6653553642601082</v>
      </c>
      <c r="LA103" s="149">
        <v>2.6738257072989029</v>
      </c>
      <c r="LB103" s="149">
        <v>8.7322047254042303</v>
      </c>
      <c r="LC103" s="149">
        <v>21.351535048384438</v>
      </c>
      <c r="LD103" s="149">
        <v>3.4634284973179161</v>
      </c>
      <c r="LE103" s="149">
        <v>2.5265228691924135</v>
      </c>
      <c r="LF103" s="149">
        <v>8.4337933447795095</v>
      </c>
      <c r="LG103" s="149">
        <v>19.59417592824029</v>
      </c>
      <c r="LH103" s="149">
        <v>3.1783676039003574</v>
      </c>
      <c r="LI103" s="149">
        <v>2.3185749162060545</v>
      </c>
      <c r="LJ103" s="149">
        <v>8.1745230865476728</v>
      </c>
      <c r="LK103" s="149">
        <v>18.445620832816672</v>
      </c>
      <c r="LL103" s="149">
        <v>2.9920606971971395</v>
      </c>
      <c r="LM103" s="149">
        <v>2.1826666216249202</v>
      </c>
      <c r="LN103" s="149">
        <v>7.8011519627286638</v>
      </c>
      <c r="LO103" s="149">
        <v>15.654447490133506</v>
      </c>
      <c r="LP103" s="149">
        <v>2.5393049925559201</v>
      </c>
      <c r="LQ103" s="149">
        <v>1.8523876385827696</v>
      </c>
      <c r="LR103" s="149">
        <v>7.4234591630712394</v>
      </c>
      <c r="LS103" s="149">
        <v>11.745587577502135</v>
      </c>
      <c r="LT103" s="149">
        <v>1.9052495589417704</v>
      </c>
      <c r="LU103" s="149">
        <v>1.3898530274012715</v>
      </c>
      <c r="LV103" s="149">
        <v>6.8329844377447486</v>
      </c>
      <c r="LW103" s="149">
        <v>8.2630301304673619</v>
      </c>
      <c r="LX103" s="149">
        <v>1.3403445683509603</v>
      </c>
      <c r="LY103" s="149">
        <v>0.97776270165790258</v>
      </c>
      <c r="LZ103" s="149">
        <v>5.42614283982304</v>
      </c>
      <c r="MA103" s="149">
        <v>5.2173842506273704</v>
      </c>
      <c r="MB103" s="149">
        <v>0.84631092116478912</v>
      </c>
      <c r="MC103" s="149">
        <v>0.61737203422157594</v>
      </c>
      <c r="MD103" s="149">
        <v>3.9960379066767331</v>
      </c>
      <c r="ME103" s="149">
        <v>2.2534847292712383</v>
      </c>
      <c r="MF103" s="149">
        <v>0.36553733546288064</v>
      </c>
      <c r="MG103" s="149">
        <v>0.26665439702474486</v>
      </c>
      <c r="MH103" s="149">
        <v>2.2534847292712383</v>
      </c>
      <c r="MI103" s="149">
        <v>2.6914375645502386</v>
      </c>
      <c r="MJ103" s="149">
        <v>0.43657758276824887</v>
      </c>
      <c r="MK103" s="149">
        <v>0.31847726837580376</v>
      </c>
      <c r="ML103" s="149">
        <v>-1.5018884867193947</v>
      </c>
      <c r="MM103" s="149">
        <v>2.6914375645502386</v>
      </c>
      <c r="MN103" s="149">
        <v>0.43657758276824887</v>
      </c>
      <c r="MO103" s="149">
        <v>0.31847726837580376</v>
      </c>
      <c r="MP103" s="149">
        <v>-5.4224738859002386</v>
      </c>
      <c r="MQ103" s="149">
        <v>2.6914375645502386</v>
      </c>
      <c r="MR103" s="149">
        <v>0.43657758276824887</v>
      </c>
      <c r="MS103" s="149">
        <v>0.31847726837580376</v>
      </c>
      <c r="MT103" s="149">
        <v>-8.6354791280173586</v>
      </c>
      <c r="MU103" s="149">
        <v>26.788747543842106</v>
      </c>
      <c r="MV103" s="149">
        <v>6.443382197481121</v>
      </c>
      <c r="MW103" s="149">
        <v>4.7003576050408071</v>
      </c>
      <c r="MX103" s="149">
        <v>-10.75914171086194</v>
      </c>
      <c r="MY103" s="149">
        <v>26.699221195842107</v>
      </c>
      <c r="MZ103" s="149">
        <v>6.167882613058338</v>
      </c>
      <c r="NA103" s="149">
        <v>4.4993844938487628</v>
      </c>
      <c r="NB103" s="149">
        <v>-9.7593724093532259</v>
      </c>
      <c r="ND103" s="97"/>
    </row>
    <row r="104" spans="1:368" ht="15" thickBot="1" x14ac:dyDescent="0.35">
      <c r="A104" s="2"/>
      <c r="B104" s="72" t="s">
        <v>551</v>
      </c>
      <c r="C104" s="72" t="s">
        <v>462</v>
      </c>
      <c r="D104" s="72" t="s">
        <v>832</v>
      </c>
      <c r="E104" s="85">
        <v>371893</v>
      </c>
      <c r="F104" s="82">
        <v>413641</v>
      </c>
      <c r="G104" s="20">
        <v>23.292419299999999</v>
      </c>
      <c r="H104" s="20">
        <v>13.959379217273955</v>
      </c>
      <c r="I104" s="20">
        <v>10.032880698351118</v>
      </c>
      <c r="J104" s="20">
        <v>9.7465730091336713</v>
      </c>
      <c r="K104" s="20">
        <v>23.365537635999999</v>
      </c>
      <c r="L104" s="20">
        <v>13.912576173190944</v>
      </c>
      <c r="M104" s="20">
        <v>9.9992424290344228</v>
      </c>
      <c r="N104" s="20">
        <v>9.4265814884319443</v>
      </c>
      <c r="O104" s="20">
        <v>23.476932900000001</v>
      </c>
      <c r="P104" s="20">
        <v>13.77016570307882</v>
      </c>
      <c r="Q104" s="20">
        <v>9.8968892201565541</v>
      </c>
      <c r="R104" s="20">
        <v>9.3182497813410663</v>
      </c>
      <c r="S104" s="20">
        <v>23.602431089</v>
      </c>
      <c r="T104" s="20">
        <v>13.626374999957651</v>
      </c>
      <c r="U104" s="20">
        <v>9.7935440106388167</v>
      </c>
      <c r="V104" s="20">
        <v>9.2767174023922205</v>
      </c>
      <c r="W104" s="20">
        <v>23.735068177999999</v>
      </c>
      <c r="X104" s="20">
        <v>13.398163330718777</v>
      </c>
      <c r="Y104" s="20">
        <v>9.6295237905553979</v>
      </c>
      <c r="Z104" s="20">
        <v>9.1713071307380325</v>
      </c>
      <c r="AA104" s="20">
        <v>23.885889083999999</v>
      </c>
      <c r="AB104" s="20">
        <v>13.147506443737527</v>
      </c>
      <c r="AC104" s="20">
        <v>9.4493717505426851</v>
      </c>
      <c r="AD104" s="20">
        <v>9.0668716546833537</v>
      </c>
      <c r="AE104" s="20">
        <v>24.053557022</v>
      </c>
      <c r="AF104" s="20">
        <v>12.976314829117676</v>
      </c>
      <c r="AG104" s="20">
        <v>9.3263329664172634</v>
      </c>
      <c r="AH104" s="20">
        <v>8.989478454519924</v>
      </c>
      <c r="AI104" s="20">
        <v>24.205271700000001</v>
      </c>
      <c r="AJ104" s="20">
        <v>12.868896552053988</v>
      </c>
      <c r="AK104" s="20">
        <v>9.2491293356663498</v>
      </c>
      <c r="AL104" s="20">
        <v>8.9164440752419338</v>
      </c>
      <c r="AM104" s="20">
        <v>24.303781270000002</v>
      </c>
      <c r="AN104" s="20">
        <v>12.759164741565606</v>
      </c>
      <c r="AO104" s="20">
        <v>9.1702629228905082</v>
      </c>
      <c r="AP104" s="20">
        <v>8.7791460107336974</v>
      </c>
      <c r="AQ104" s="20">
        <v>24.395783745999999</v>
      </c>
      <c r="AR104" s="20">
        <v>12.65857204535857</v>
      </c>
      <c r="AS104" s="20">
        <v>9.097964971494374</v>
      </c>
      <c r="AT104" s="20">
        <v>8.6639242152911091</v>
      </c>
      <c r="AU104" s="20">
        <v>24.714430195999999</v>
      </c>
      <c r="AV104" s="20">
        <v>12.127497818705733</v>
      </c>
      <c r="AW104" s="20">
        <v>8.7162714681483493</v>
      </c>
      <c r="AX104" s="20">
        <v>7.3639387975049306</v>
      </c>
      <c r="AY104" s="20">
        <v>25.092945454999999</v>
      </c>
      <c r="AZ104" s="20">
        <v>11.590251978741023</v>
      </c>
      <c r="BA104" s="20">
        <v>8.3301423047983487</v>
      </c>
      <c r="BB104" s="20">
        <v>4.7865518652334771</v>
      </c>
      <c r="BC104" s="20">
        <v>25.380389184000002</v>
      </c>
      <c r="BD104" s="20">
        <v>11.131202911277027</v>
      </c>
      <c r="BE104" s="20">
        <v>8.0002147015094831</v>
      </c>
      <c r="BF104" s="20">
        <v>2.5730251450867456</v>
      </c>
      <c r="BG104" s="20">
        <v>25.648677426999999</v>
      </c>
      <c r="BH104" s="20">
        <v>10.788796678153849</v>
      </c>
      <c r="BI104" s="20">
        <v>7.754120599914649</v>
      </c>
      <c r="BJ104" s="20">
        <v>0.16331266333573069</v>
      </c>
      <c r="BK104" s="20">
        <v>25.830784815000001</v>
      </c>
      <c r="BL104" s="20">
        <v>10.372163485565508</v>
      </c>
      <c r="BM104" s="20">
        <v>7.4546781210514474</v>
      </c>
      <c r="BN104" s="20">
        <v>-1.7884978565833336</v>
      </c>
      <c r="BO104" s="23">
        <v>23.260944084000002</v>
      </c>
      <c r="BP104" s="23">
        <v>13.959379217273955</v>
      </c>
      <c r="BQ104" s="23">
        <v>10.032880698351118</v>
      </c>
      <c r="BR104" s="23">
        <v>9.7465730091336713</v>
      </c>
      <c r="BS104" s="23">
        <v>23.310944296999999</v>
      </c>
      <c r="BT104" s="23">
        <v>13.967198606013641</v>
      </c>
      <c r="BU104" s="23">
        <v>10.038500646999134</v>
      </c>
      <c r="BV104" s="23">
        <v>9.6359301335203487</v>
      </c>
      <c r="BW104" s="23">
        <v>23.363243106999999</v>
      </c>
      <c r="BX104" s="23">
        <v>13.91934591820128</v>
      </c>
      <c r="BY104" s="23">
        <v>10.00410797806707</v>
      </c>
      <c r="BZ104" s="23">
        <v>9.5671950301644859</v>
      </c>
      <c r="CA104" s="23">
        <v>23.437710313</v>
      </c>
      <c r="CB104" s="23">
        <v>13.838149122691838</v>
      </c>
      <c r="CC104" s="23">
        <v>9.945750242400246</v>
      </c>
      <c r="CD104" s="23">
        <v>9.4983465487990912</v>
      </c>
      <c r="CE104" s="23">
        <v>23.540523544999999</v>
      </c>
      <c r="CF104" s="23">
        <v>13.752934212716598</v>
      </c>
      <c r="CG104" s="23">
        <v>9.8845046087516977</v>
      </c>
      <c r="CH104" s="23">
        <v>9.3793766579815347</v>
      </c>
      <c r="CI104" s="23">
        <v>23.632607225000001</v>
      </c>
      <c r="CJ104" s="23">
        <v>13.602930081755451</v>
      </c>
      <c r="CK104" s="23">
        <v>9.7766936863053253</v>
      </c>
      <c r="CL104" s="23">
        <v>9.2350155821487423</v>
      </c>
      <c r="CM104" s="23">
        <v>23.745750248</v>
      </c>
      <c r="CN104" s="23">
        <v>13.403722939968477</v>
      </c>
      <c r="CO104" s="23">
        <v>9.63351959118976</v>
      </c>
      <c r="CP104" s="23">
        <v>9.0394824842874044</v>
      </c>
      <c r="CQ104" s="23">
        <v>23.876341882999998</v>
      </c>
      <c r="CR104" s="23">
        <v>13.320252607901127</v>
      </c>
      <c r="CS104" s="23">
        <v>9.5735278200336911</v>
      </c>
      <c r="CT104" s="23">
        <v>8.798333684867492</v>
      </c>
      <c r="CU104" s="23">
        <v>23.962363623000002</v>
      </c>
      <c r="CV104" s="23">
        <v>13.241234070683459</v>
      </c>
      <c r="CW104" s="23">
        <v>9.5167356414902464</v>
      </c>
      <c r="CX104" s="23">
        <v>8.5743703042198991</v>
      </c>
      <c r="CY104" s="23">
        <v>24.051489832000001</v>
      </c>
      <c r="CZ104" s="23">
        <v>13.142778767170025</v>
      </c>
      <c r="DA104" s="23">
        <v>9.445973876307459</v>
      </c>
      <c r="DB104" s="23">
        <v>8.3462952018445193</v>
      </c>
      <c r="DC104" s="23">
        <v>24.322207303999999</v>
      </c>
      <c r="DD104" s="23">
        <v>12.856135746169159</v>
      </c>
      <c r="DE104" s="23">
        <v>9.2399578932214812</v>
      </c>
      <c r="DF104" s="23">
        <v>7.6745297497794542</v>
      </c>
      <c r="DG104" s="23">
        <v>24.573409525999999</v>
      </c>
      <c r="DH104" s="23">
        <v>12.647121513883043</v>
      </c>
      <c r="DI104" s="23">
        <v>9.0897352490662815</v>
      </c>
      <c r="DJ104" s="23">
        <v>7.0390518383805531</v>
      </c>
      <c r="DK104" s="23">
        <v>24.769684768000001</v>
      </c>
      <c r="DL104" s="23">
        <v>12.3583429455373</v>
      </c>
      <c r="DM104" s="23">
        <v>8.8821844060554227</v>
      </c>
      <c r="DN104" s="23">
        <v>6.4548863554056481</v>
      </c>
      <c r="DO104" s="23">
        <v>24.956401074999999</v>
      </c>
      <c r="DP104" s="23">
        <v>12.138654261984293</v>
      </c>
      <c r="DQ104" s="23">
        <v>8.7242898235987987</v>
      </c>
      <c r="DR104" s="23">
        <v>5.8528854523327905</v>
      </c>
      <c r="DS104" s="23">
        <v>25.052156686</v>
      </c>
      <c r="DT104" s="23">
        <v>11.936523063063577</v>
      </c>
      <c r="DU104" s="23">
        <v>8.5790141510476339</v>
      </c>
      <c r="DV104" s="23">
        <v>5.4602865091519348</v>
      </c>
      <c r="DW104" s="25">
        <v>23.305729265</v>
      </c>
      <c r="DX104" s="25">
        <v>13.959379217273955</v>
      </c>
      <c r="DY104" s="25">
        <v>10.032880698351118</v>
      </c>
      <c r="DZ104" s="25">
        <v>9.7465730091336713</v>
      </c>
      <c r="EA104" s="25">
        <v>23.389819065000001</v>
      </c>
      <c r="EB104" s="25">
        <v>13.882020443385889</v>
      </c>
      <c r="EC104" s="25">
        <v>9.9772814243927677</v>
      </c>
      <c r="ED104" s="25">
        <v>9.4037647784074352</v>
      </c>
      <c r="EE104" s="25">
        <v>23.519910944999999</v>
      </c>
      <c r="EF104" s="25">
        <v>13.669753751670589</v>
      </c>
      <c r="EG104" s="25">
        <v>9.8247211736061164</v>
      </c>
      <c r="EH104" s="25">
        <v>9.3141395868914323</v>
      </c>
      <c r="EI104" s="25">
        <v>23.648004111999999</v>
      </c>
      <c r="EJ104" s="25">
        <v>13.440339307952405</v>
      </c>
      <c r="EK104" s="25">
        <v>9.6598364958222422</v>
      </c>
      <c r="EL104" s="25">
        <v>9.3177693698069106</v>
      </c>
      <c r="EM104" s="25">
        <v>23.803181226</v>
      </c>
      <c r="EN104" s="25">
        <v>13.21167413358198</v>
      </c>
      <c r="EO104" s="25">
        <v>9.4954903326714337</v>
      </c>
      <c r="EP104" s="25">
        <v>9.261721986974937</v>
      </c>
      <c r="EQ104" s="25">
        <v>23.981125561999999</v>
      </c>
      <c r="ER104" s="25">
        <v>12.93192719280051</v>
      </c>
      <c r="ES104" s="25">
        <v>9.2944306982203475</v>
      </c>
      <c r="ET104" s="25">
        <v>9.2149438719515242</v>
      </c>
      <c r="EU104" s="25">
        <v>24.144843693999999</v>
      </c>
      <c r="EV104" s="25">
        <v>12.786946860276297</v>
      </c>
      <c r="EW104" s="25">
        <v>9.1902304786272904</v>
      </c>
      <c r="EX104" s="25">
        <v>9.2168202363548541</v>
      </c>
      <c r="EY104" s="25">
        <v>24.287538861000002</v>
      </c>
      <c r="EZ104" s="25">
        <v>12.624835207094556</v>
      </c>
      <c r="FA104" s="25">
        <v>9.0737176415684448</v>
      </c>
      <c r="FB104" s="25">
        <v>9.2307452052186836</v>
      </c>
      <c r="FC104" s="25">
        <v>24.395594894999999</v>
      </c>
      <c r="FD104" s="25">
        <v>12.413084459623109</v>
      </c>
      <c r="FE104" s="25">
        <v>8.9215282100685975</v>
      </c>
      <c r="FF104" s="25">
        <v>9.1857954588507518</v>
      </c>
      <c r="FG104" s="25">
        <v>24.496282283999999</v>
      </c>
      <c r="FH104" s="25">
        <v>12.355594468527192</v>
      </c>
      <c r="FI104" s="25">
        <v>8.880209021511785</v>
      </c>
      <c r="FJ104" s="25">
        <v>9.1489731438038024</v>
      </c>
      <c r="FK104" s="25">
        <v>24.840077924999999</v>
      </c>
      <c r="FL104" s="25">
        <v>12.094773151315028</v>
      </c>
      <c r="FM104" s="25">
        <v>8.6927516053583282</v>
      </c>
      <c r="FN104" s="25">
        <v>8.0929603698642474</v>
      </c>
      <c r="FO104" s="25">
        <v>25.237474801000001</v>
      </c>
      <c r="FP104" s="25">
        <v>11.467457248702731</v>
      </c>
      <c r="FQ104" s="25">
        <v>8.2418873145380456</v>
      </c>
      <c r="FR104" s="25">
        <v>5.7333061219110526</v>
      </c>
      <c r="FS104" s="25">
        <v>25.534271099000001</v>
      </c>
      <c r="FT104" s="25">
        <v>10.832980565788723</v>
      </c>
      <c r="FU104" s="25">
        <v>7.7858764299218661</v>
      </c>
      <c r="FV104" s="25">
        <v>3.706417084741858</v>
      </c>
      <c r="FW104" s="25">
        <v>25.802998418000001</v>
      </c>
      <c r="FX104" s="25">
        <v>10.714973929784186</v>
      </c>
      <c r="FY104" s="25">
        <v>7.7010627371193818</v>
      </c>
      <c r="FZ104" s="25">
        <v>1.5040748701637483</v>
      </c>
      <c r="GA104" s="25">
        <v>25.974271641999998</v>
      </c>
      <c r="GB104" s="25">
        <v>10.137530446565489</v>
      </c>
      <c r="GC104" s="25">
        <v>7.2860427360863511</v>
      </c>
      <c r="GD104" s="25">
        <v>-0.22926906700757854</v>
      </c>
      <c r="GE104" s="26">
        <v>23.305729265</v>
      </c>
      <c r="GF104" s="26">
        <v>13.959379217273955</v>
      </c>
      <c r="GG104" s="26">
        <v>10.032880698351118</v>
      </c>
      <c r="GH104" s="26">
        <v>9.7465730091336713</v>
      </c>
      <c r="GI104" s="26">
        <v>23.295362963999999</v>
      </c>
      <c r="GJ104" s="26">
        <v>13.960223472054331</v>
      </c>
      <c r="GK104" s="26">
        <v>10.03348748088483</v>
      </c>
      <c r="GL104" s="26">
        <v>9.757803126657894</v>
      </c>
      <c r="GM104" s="26">
        <v>23.346350622999999</v>
      </c>
      <c r="GN104" s="26">
        <v>13.76996392296877</v>
      </c>
      <c r="GO104" s="26">
        <v>9.8967441968184868</v>
      </c>
      <c r="GP104" s="26">
        <v>9.7680820697967157</v>
      </c>
      <c r="GQ104" s="26">
        <v>23.428151018000001</v>
      </c>
      <c r="GR104" s="26">
        <v>13.52180886318542</v>
      </c>
      <c r="GS104" s="26">
        <v>9.7183902692729358</v>
      </c>
      <c r="GT104" s="26">
        <v>9.8033841755135498</v>
      </c>
      <c r="GU104" s="26">
        <v>23.546998555000002</v>
      </c>
      <c r="GV104" s="26">
        <v>13.231983095662541</v>
      </c>
      <c r="GW104" s="26">
        <v>9.5100867835945131</v>
      </c>
      <c r="GX104" s="26">
        <v>9.7535735878040715</v>
      </c>
      <c r="GY104" s="26">
        <v>23.701271075000001</v>
      </c>
      <c r="GZ104" s="26">
        <v>12.985572391086897</v>
      </c>
      <c r="HA104" s="26">
        <v>9.3329865584824354</v>
      </c>
      <c r="HB104" s="26">
        <v>9.6828993176449369</v>
      </c>
      <c r="HC104" s="26">
        <v>23.863965986</v>
      </c>
      <c r="HD104" s="26">
        <v>12.633849936514096</v>
      </c>
      <c r="HE104" s="26">
        <v>9.0801967050988814</v>
      </c>
      <c r="HF104" s="26">
        <v>9.4758625749980414</v>
      </c>
      <c r="HG104" s="26">
        <v>24.036670444999999</v>
      </c>
      <c r="HH104" s="26">
        <v>12.589488782606754</v>
      </c>
      <c r="HI104" s="26">
        <v>9.0483134703313333</v>
      </c>
      <c r="HJ104" s="26">
        <v>8.7299614832328842</v>
      </c>
      <c r="HK104" s="26">
        <v>24.170009014000001</v>
      </c>
      <c r="HL104" s="26">
        <v>12.399616868011801</v>
      </c>
      <c r="HM104" s="26">
        <v>8.9118487868057663</v>
      </c>
      <c r="HN104" s="26">
        <v>7.9326912783215384</v>
      </c>
      <c r="HO104" s="26">
        <v>24.289082391000001</v>
      </c>
      <c r="HP104" s="26">
        <v>12.132388877275689</v>
      </c>
      <c r="HQ104" s="26">
        <v>8.7197867682456707</v>
      </c>
      <c r="HR104" s="26">
        <v>7.1395196172042006</v>
      </c>
      <c r="HS104" s="26">
        <v>24.649639438000001</v>
      </c>
      <c r="HT104" s="26">
        <v>11.896464014174581</v>
      </c>
      <c r="HU104" s="26">
        <v>8.5502229238635934</v>
      </c>
      <c r="HV104" s="26">
        <v>4.8459680108893224</v>
      </c>
      <c r="HW104" s="26">
        <v>25.028362103999999</v>
      </c>
      <c r="HX104" s="26">
        <v>11.291428990070607</v>
      </c>
      <c r="HY104" s="26">
        <v>8.1153723391293102</v>
      </c>
      <c r="HZ104" s="26">
        <v>2.6172666368509141</v>
      </c>
      <c r="IA104" s="26">
        <v>25.307782547000002</v>
      </c>
      <c r="IB104" s="26">
        <v>10.753648550085794</v>
      </c>
      <c r="IC104" s="26">
        <v>7.7288589482187913</v>
      </c>
      <c r="ID104" s="26">
        <v>0.77167848778464077</v>
      </c>
      <c r="IE104" s="26">
        <v>25.518055985</v>
      </c>
      <c r="IF104" s="26">
        <v>10.315184665646042</v>
      </c>
      <c r="IG104" s="26">
        <v>7.4137263212839155</v>
      </c>
      <c r="IH104" s="26">
        <v>-0.42424082823163545</v>
      </c>
      <c r="II104" s="26">
        <v>25.515454028000001</v>
      </c>
      <c r="IJ104" s="26">
        <v>10.312986975186625</v>
      </c>
      <c r="IK104" s="26">
        <v>7.4121467978790401</v>
      </c>
      <c r="IL104" s="26">
        <v>0.63650573401839594</v>
      </c>
      <c r="IM104" s="27">
        <v>23.292419299999999</v>
      </c>
      <c r="IN104" s="27">
        <v>13.959379217273955</v>
      </c>
      <c r="IO104" s="27">
        <v>10.032880698351118</v>
      </c>
      <c r="IP104" s="27">
        <v>9.7465730091336713</v>
      </c>
      <c r="IQ104" s="27">
        <v>23.352426529999999</v>
      </c>
      <c r="IR104" s="27">
        <v>13.950874352922959</v>
      </c>
      <c r="IS104" s="27">
        <v>10.026768084884495</v>
      </c>
      <c r="IT104" s="27">
        <v>9.6139940760189919</v>
      </c>
      <c r="IU104" s="27">
        <v>23.422416122000001</v>
      </c>
      <c r="IV104" s="27">
        <v>13.83910176934263</v>
      </c>
      <c r="IW104" s="27">
        <v>9.9464349283054201</v>
      </c>
      <c r="IX104" s="27">
        <v>9.585601268201204</v>
      </c>
      <c r="IY104" s="27">
        <v>23.507696878000001</v>
      </c>
      <c r="IZ104" s="27">
        <v>13.710917558030902</v>
      </c>
      <c r="JA104" s="27">
        <v>9.8543064117370491</v>
      </c>
      <c r="JB104" s="27">
        <v>9.6120986256952996</v>
      </c>
      <c r="JC104" s="27">
        <v>23.593421409000001</v>
      </c>
      <c r="JD104" s="27">
        <v>13.514608988915448</v>
      </c>
      <c r="JE104" s="27">
        <v>9.7132155778723064</v>
      </c>
      <c r="JF104" s="27">
        <v>9.617187361703694</v>
      </c>
      <c r="JG104" s="27">
        <v>23.719313931999999</v>
      </c>
      <c r="JH104" s="27">
        <v>13.291675067801657</v>
      </c>
      <c r="JI104" s="27">
        <v>9.5529885792832481</v>
      </c>
      <c r="JJ104" s="27">
        <v>9.5896837858940724</v>
      </c>
      <c r="JK104" s="27">
        <v>23.885965519999999</v>
      </c>
      <c r="JL104" s="27">
        <v>13.110683798817568</v>
      </c>
      <c r="JM104" s="27">
        <v>9.4229065906147618</v>
      </c>
      <c r="JN104" s="27">
        <v>9.5369029827220846</v>
      </c>
      <c r="JO104" s="27">
        <v>24.050778817000001</v>
      </c>
      <c r="JP104" s="27">
        <v>13.013449669599209</v>
      </c>
      <c r="JQ104" s="27">
        <v>9.3530225074423026</v>
      </c>
      <c r="JR104" s="27">
        <v>9.4801413393682079</v>
      </c>
      <c r="JS104" s="27">
        <v>24.161006129</v>
      </c>
      <c r="JT104" s="27">
        <v>12.907608801688706</v>
      </c>
      <c r="JU104" s="27">
        <v>9.2769525917083726</v>
      </c>
      <c r="JV104" s="27">
        <v>9.3467414665910908</v>
      </c>
      <c r="JW104" s="27">
        <v>24.266667169000002</v>
      </c>
      <c r="JX104" s="27">
        <v>12.806631612000574</v>
      </c>
      <c r="JY104" s="27">
        <v>9.2043782972768433</v>
      </c>
      <c r="JZ104" s="27">
        <v>9.2193321050151287</v>
      </c>
      <c r="KA104" s="27">
        <v>24.54114581</v>
      </c>
      <c r="KB104" s="27">
        <v>12.411888257681936</v>
      </c>
      <c r="KC104" s="27">
        <v>8.9206684761807136</v>
      </c>
      <c r="KD104" s="27">
        <v>8.7420416772748588</v>
      </c>
      <c r="KE104" s="27">
        <v>24.837281355000002</v>
      </c>
      <c r="KF104" s="27">
        <v>12.24256981643151</v>
      </c>
      <c r="KG104" s="27">
        <v>8.7989759786379729</v>
      </c>
      <c r="KH104" s="27">
        <v>8.1420860369938595</v>
      </c>
      <c r="KI104" s="27">
        <v>25.053389424999999</v>
      </c>
      <c r="KJ104" s="27">
        <v>12.063869076988624</v>
      </c>
      <c r="KK104" s="27">
        <v>8.6705402386504087</v>
      </c>
      <c r="KL104" s="27">
        <v>7.5503837315911184</v>
      </c>
      <c r="KM104" s="27">
        <v>25.248177058</v>
      </c>
      <c r="KN104" s="27">
        <v>12.127346650328565</v>
      </c>
      <c r="KO104" s="27">
        <v>8.7161628204592301</v>
      </c>
      <c r="KP104" s="27">
        <v>6.9810356122955088</v>
      </c>
      <c r="KQ104" s="27">
        <v>25.342804219000001</v>
      </c>
      <c r="KR104" s="27">
        <v>12.001712583814493</v>
      </c>
      <c r="KS104" s="27">
        <v>8.6258671431683211</v>
      </c>
      <c r="KT104" s="133">
        <v>6.7553583572565454</v>
      </c>
      <c r="KU104" s="149">
        <v>23.292419299999999</v>
      </c>
      <c r="KV104" s="149">
        <v>13.959379217273955</v>
      </c>
      <c r="KW104" s="149">
        <v>10.032880698351118</v>
      </c>
      <c r="KX104" s="149">
        <v>9.7465730091336713</v>
      </c>
      <c r="KY104" s="149">
        <v>23.317125172000001</v>
      </c>
      <c r="KZ104" s="149">
        <v>13.909798137895745</v>
      </c>
      <c r="LA104" s="149">
        <v>9.9972458003692992</v>
      </c>
      <c r="LB104" s="149">
        <v>9.5589721812122548</v>
      </c>
      <c r="LC104" s="149">
        <v>23.421873107</v>
      </c>
      <c r="LD104" s="149">
        <v>13.718362545186151</v>
      </c>
      <c r="LE104" s="149">
        <v>9.8596572705945089</v>
      </c>
      <c r="LF104" s="149">
        <v>9.4550679915652829</v>
      </c>
      <c r="LG104" s="149">
        <v>23.551510786000001</v>
      </c>
      <c r="LH104" s="149">
        <v>13.424670287871443</v>
      </c>
      <c r="LI104" s="149">
        <v>9.6485748625729784</v>
      </c>
      <c r="LJ104" s="149">
        <v>9.3928587224763547</v>
      </c>
      <c r="LK104" s="149">
        <v>23.689174133000002</v>
      </c>
      <c r="LL104" s="149">
        <v>13.123547274474202</v>
      </c>
      <c r="LM104" s="149">
        <v>9.4321518238461532</v>
      </c>
      <c r="LN104" s="149">
        <v>9.2557224359382371</v>
      </c>
      <c r="LO104" s="149">
        <v>23.842960852000001</v>
      </c>
      <c r="LP104" s="149">
        <v>12.869045521166782</v>
      </c>
      <c r="LQ104" s="149">
        <v>9.2492364027008609</v>
      </c>
      <c r="LR104" s="149">
        <v>9.1281501199752011</v>
      </c>
      <c r="LS104" s="149">
        <v>24.001522004000002</v>
      </c>
      <c r="LT104" s="149">
        <v>12.503351799742095</v>
      </c>
      <c r="LU104" s="149">
        <v>8.9864051247418946</v>
      </c>
      <c r="LV104" s="149">
        <v>8.8501182858823775</v>
      </c>
      <c r="LW104" s="149">
        <v>24.191078607000001</v>
      </c>
      <c r="LX104" s="149">
        <v>12.438672685458807</v>
      </c>
      <c r="LY104" s="149">
        <v>8.9399189717992016</v>
      </c>
      <c r="LZ104" s="149">
        <v>8.0020808082914723</v>
      </c>
      <c r="MA104" s="149">
        <v>24.326746962000001</v>
      </c>
      <c r="MB104" s="149">
        <v>12.234776943403062</v>
      </c>
      <c r="MC104" s="149">
        <v>8.7933750873537058</v>
      </c>
      <c r="MD104" s="149">
        <v>7.1221313490628262</v>
      </c>
      <c r="ME104" s="149">
        <v>24.457054667000001</v>
      </c>
      <c r="MF104" s="149">
        <v>11.955532283458341</v>
      </c>
      <c r="MG104" s="149">
        <v>8.5926764520297105</v>
      </c>
      <c r="MH104" s="149">
        <v>6.2472631545629671</v>
      </c>
      <c r="MI104" s="149">
        <v>24.829150247000001</v>
      </c>
      <c r="MJ104" s="149">
        <v>11.656133915040465</v>
      </c>
      <c r="MK104" s="149">
        <v>8.3774929496071628</v>
      </c>
      <c r="ML104" s="149">
        <v>3.7137489176599345</v>
      </c>
      <c r="MM104" s="149">
        <v>25.182678712000001</v>
      </c>
      <c r="MN104" s="149">
        <v>11.014060086855828</v>
      </c>
      <c r="MO104" s="149">
        <v>7.9160218471000672</v>
      </c>
      <c r="MP104" s="149">
        <v>1.2856205262801126</v>
      </c>
      <c r="MQ104" s="149">
        <v>25.443584418</v>
      </c>
      <c r="MR104" s="149">
        <v>10.428794421772478</v>
      </c>
      <c r="MS104" s="149">
        <v>7.4953798899451085</v>
      </c>
      <c r="MT104" s="149">
        <v>-0.75382689602981401</v>
      </c>
      <c r="MU104" s="149">
        <v>25.630896053000001</v>
      </c>
      <c r="MV104" s="149">
        <v>9.9565110705468864</v>
      </c>
      <c r="MW104" s="149">
        <v>7.1559405463387424</v>
      </c>
      <c r="MX104" s="149">
        <v>-2.1966214996164695</v>
      </c>
      <c r="MY104" s="149">
        <v>25.633444326999999</v>
      </c>
      <c r="MZ104" s="149">
        <v>9.9068314400269859</v>
      </c>
      <c r="NA104" s="149">
        <v>7.1202348177109576</v>
      </c>
      <c r="NB104" s="149">
        <v>-1.4148088871937787</v>
      </c>
      <c r="ND104" s="97"/>
    </row>
    <row r="105" spans="1:368" ht="15" thickBot="1" x14ac:dyDescent="0.35">
      <c r="A105" s="2"/>
      <c r="B105" s="72" t="s">
        <v>510</v>
      </c>
      <c r="C105" s="72" t="s">
        <v>441</v>
      </c>
      <c r="D105" s="72" t="s">
        <v>830</v>
      </c>
      <c r="E105" s="85">
        <v>353740</v>
      </c>
      <c r="F105" s="82">
        <v>430080</v>
      </c>
      <c r="G105" s="20">
        <v>32.375580475999996</v>
      </c>
      <c r="H105" s="20">
        <v>12.424491424012764</v>
      </c>
      <c r="I105" s="20">
        <v>9.0634935137717783</v>
      </c>
      <c r="J105" s="20">
        <v>10.234693818627456</v>
      </c>
      <c r="K105" s="20">
        <v>32.42889821</v>
      </c>
      <c r="L105" s="20">
        <v>11.947858090605207</v>
      </c>
      <c r="M105" s="20">
        <v>8.7157961329809908</v>
      </c>
      <c r="N105" s="20">
        <v>7.6468302660760017</v>
      </c>
      <c r="O105" s="20">
        <v>32.529272956</v>
      </c>
      <c r="P105" s="20">
        <v>11.745637441796596</v>
      </c>
      <c r="Q105" s="20">
        <v>8.56827898509313</v>
      </c>
      <c r="R105" s="20">
        <v>7.0159241640170578</v>
      </c>
      <c r="S105" s="20">
        <v>32.612597932</v>
      </c>
      <c r="T105" s="20">
        <v>11.612250748536811</v>
      </c>
      <c r="U105" s="20">
        <v>8.4709752494370356</v>
      </c>
      <c r="V105" s="20">
        <v>6.8462719102472107</v>
      </c>
      <c r="W105" s="20">
        <v>32.695308992999998</v>
      </c>
      <c r="X105" s="20">
        <v>11.510177150118999</v>
      </c>
      <c r="Y105" s="20">
        <v>8.3965139805114397</v>
      </c>
      <c r="Z105" s="20">
        <v>6.6279015738792921</v>
      </c>
      <c r="AA105" s="20">
        <v>32.787888909999999</v>
      </c>
      <c r="AB105" s="20">
        <v>11.329135150801893</v>
      </c>
      <c r="AC105" s="20">
        <v>8.2644463625677744</v>
      </c>
      <c r="AD105" s="20">
        <v>6.4061856260581145</v>
      </c>
      <c r="AE105" s="20">
        <v>32.894772097999997</v>
      </c>
      <c r="AF105" s="20">
        <v>11.143778486632602</v>
      </c>
      <c r="AG105" s="20">
        <v>8.1292312566853848</v>
      </c>
      <c r="AH105" s="20">
        <v>6.2188538205788717</v>
      </c>
      <c r="AI105" s="20">
        <v>33.021775562999998</v>
      </c>
      <c r="AJ105" s="20">
        <v>11.00841841952569</v>
      </c>
      <c r="AK105" s="20">
        <v>8.0304879722821205</v>
      </c>
      <c r="AL105" s="20">
        <v>6.058602230234893</v>
      </c>
      <c r="AM105" s="20">
        <v>33.123488555999998</v>
      </c>
      <c r="AN105" s="20">
        <v>10.848163739632097</v>
      </c>
      <c r="AO105" s="20">
        <v>7.9135844144463467</v>
      </c>
      <c r="AP105" s="20">
        <v>5.8232154421794959</v>
      </c>
      <c r="AQ105" s="20">
        <v>33.216233482</v>
      </c>
      <c r="AR105" s="20">
        <v>10.640477848677392</v>
      </c>
      <c r="AS105" s="20">
        <v>7.762080448502771</v>
      </c>
      <c r="AT105" s="20">
        <v>5.6217565730834664</v>
      </c>
      <c r="AU105" s="20">
        <v>33.512048692999997</v>
      </c>
      <c r="AV105" s="20">
        <v>10.261138535335888</v>
      </c>
      <c r="AW105" s="20">
        <v>7.4853577007736778</v>
      </c>
      <c r="AX105" s="20">
        <v>4.0182629966445447</v>
      </c>
      <c r="AY105" s="20">
        <v>33.834704913000003</v>
      </c>
      <c r="AZ105" s="20">
        <v>9.608791311998452</v>
      </c>
      <c r="BA105" s="20">
        <v>7.0094794836565786</v>
      </c>
      <c r="BB105" s="20">
        <v>1.06227960152167</v>
      </c>
      <c r="BC105" s="20">
        <v>34.059133879000001</v>
      </c>
      <c r="BD105" s="20">
        <v>8.9866099509105286</v>
      </c>
      <c r="BE105" s="20">
        <v>6.5556068430661263</v>
      </c>
      <c r="BF105" s="20">
        <v>-1.3610800365318561</v>
      </c>
      <c r="BG105" s="20">
        <v>34.242229232</v>
      </c>
      <c r="BH105" s="20">
        <v>8.3208404407112138</v>
      </c>
      <c r="BI105" s="20">
        <v>6.0699372545551453</v>
      </c>
      <c r="BJ105" s="20">
        <v>-3.9051631464081709</v>
      </c>
      <c r="BK105" s="20">
        <v>34.320541526</v>
      </c>
      <c r="BL105" s="20">
        <v>7.6810258136537399</v>
      </c>
      <c r="BM105" s="20">
        <v>5.6032013919391428</v>
      </c>
      <c r="BN105" s="20">
        <v>-6.0183083366855215</v>
      </c>
      <c r="BO105" s="23">
        <v>32.365211948999999</v>
      </c>
      <c r="BP105" s="23">
        <v>12.424491424012771</v>
      </c>
      <c r="BQ105" s="23">
        <v>9.0634935137717818</v>
      </c>
      <c r="BR105" s="23">
        <v>10.234693818627456</v>
      </c>
      <c r="BS105" s="23">
        <v>32.447775233999998</v>
      </c>
      <c r="BT105" s="23">
        <v>12.285077875867312</v>
      </c>
      <c r="BU105" s="23">
        <v>8.961793271385508</v>
      </c>
      <c r="BV105" s="23">
        <v>9.4258466985147749</v>
      </c>
      <c r="BW105" s="23">
        <v>32.573215503</v>
      </c>
      <c r="BX105" s="23">
        <v>12.165767838286866</v>
      </c>
      <c r="BY105" s="23">
        <v>8.8747582600651835</v>
      </c>
      <c r="BZ105" s="23">
        <v>9.0737215613914834</v>
      </c>
      <c r="CA105" s="23">
        <v>32.701303428999999</v>
      </c>
      <c r="CB105" s="23">
        <v>12.019886116886925</v>
      </c>
      <c r="CC105" s="23">
        <v>8.7683395753429405</v>
      </c>
      <c r="CD105" s="23">
        <v>8.8513369095761547</v>
      </c>
      <c r="CE105" s="23">
        <v>32.847470065000003</v>
      </c>
      <c r="CF105" s="23">
        <v>11.929224668809029</v>
      </c>
      <c r="CG105" s="23">
        <v>8.70220331120459</v>
      </c>
      <c r="CH105" s="23">
        <v>8.6090381021081441</v>
      </c>
      <c r="CI105" s="23">
        <v>33.025240105000002</v>
      </c>
      <c r="CJ105" s="23">
        <v>11.836904371747563</v>
      </c>
      <c r="CK105" s="23">
        <v>8.6348569398280599</v>
      </c>
      <c r="CL105" s="23">
        <v>8.363864076613531</v>
      </c>
      <c r="CM105" s="23">
        <v>33.197460186000001</v>
      </c>
      <c r="CN105" s="23">
        <v>11.591377999911114</v>
      </c>
      <c r="CO105" s="23">
        <v>8.4557488699155403</v>
      </c>
      <c r="CP105" s="23">
        <v>8.0523704621319254</v>
      </c>
      <c r="CQ105" s="23">
        <v>33.326772851999998</v>
      </c>
      <c r="CR105" s="23">
        <v>11.430436203968801</v>
      </c>
      <c r="CS105" s="23">
        <v>8.3383440704886027</v>
      </c>
      <c r="CT105" s="23">
        <v>7.6658639065974832</v>
      </c>
      <c r="CU105" s="23">
        <v>33.419791164999999</v>
      </c>
      <c r="CV105" s="23">
        <v>11.287189912002431</v>
      </c>
      <c r="CW105" s="23">
        <v>8.2338478948463685</v>
      </c>
      <c r="CX105" s="23">
        <v>7.3527680864323308</v>
      </c>
      <c r="CY105" s="23">
        <v>33.511356022999998</v>
      </c>
      <c r="CZ105" s="23">
        <v>11.19147499454113</v>
      </c>
      <c r="DA105" s="23">
        <v>8.1640251951497795</v>
      </c>
      <c r="DB105" s="23">
        <v>7.0446768436370597</v>
      </c>
      <c r="DC105" s="23">
        <v>33.772157638000003</v>
      </c>
      <c r="DD105" s="23">
        <v>10.819126942347815</v>
      </c>
      <c r="DE105" s="23">
        <v>7.8924024750924211</v>
      </c>
      <c r="DF105" s="23">
        <v>6.1703408123426406</v>
      </c>
      <c r="DG105" s="23">
        <v>34.006096208000002</v>
      </c>
      <c r="DH105" s="23">
        <v>10.517152882719634</v>
      </c>
      <c r="DI105" s="23">
        <v>7.6721166028290568</v>
      </c>
      <c r="DJ105" s="23">
        <v>5.3514215318302121</v>
      </c>
      <c r="DK105" s="23">
        <v>34.198163104000002</v>
      </c>
      <c r="DL105" s="23">
        <v>10.268730214069119</v>
      </c>
      <c r="DM105" s="23">
        <v>7.4908957247143837</v>
      </c>
      <c r="DN105" s="23">
        <v>4.6726027080331534</v>
      </c>
      <c r="DO105" s="23">
        <v>34.382576620999998</v>
      </c>
      <c r="DP105" s="23">
        <v>10.030187061340937</v>
      </c>
      <c r="DQ105" s="23">
        <v>7.3168818159174407</v>
      </c>
      <c r="DR105" s="23">
        <v>3.9915277450280726</v>
      </c>
      <c r="DS105" s="23">
        <v>34.499793830999998</v>
      </c>
      <c r="DT105" s="23">
        <v>9.7646876126297197</v>
      </c>
      <c r="DU105" s="23">
        <v>7.1232036645000427</v>
      </c>
      <c r="DV105" s="23">
        <v>3.5430908116895452</v>
      </c>
      <c r="DW105" s="25">
        <v>32.379975813000001</v>
      </c>
      <c r="DX105" s="25">
        <v>12.424491424012764</v>
      </c>
      <c r="DY105" s="25">
        <v>9.0634935137717783</v>
      </c>
      <c r="DZ105" s="25">
        <v>10.234693818627456</v>
      </c>
      <c r="EA105" s="25">
        <v>32.439006294999999</v>
      </c>
      <c r="EB105" s="25">
        <v>11.854614503977912</v>
      </c>
      <c r="EC105" s="25">
        <v>8.647776234720693</v>
      </c>
      <c r="ED105" s="25">
        <v>7.2637190872696955</v>
      </c>
      <c r="EE105" s="25">
        <v>32.544866106999997</v>
      </c>
      <c r="EF105" s="25">
        <v>11.566314619017502</v>
      </c>
      <c r="EG105" s="25">
        <v>8.4374654824987001</v>
      </c>
      <c r="EH105" s="25">
        <v>6.5832024199986243</v>
      </c>
      <c r="EI105" s="25">
        <v>32.634363012999998</v>
      </c>
      <c r="EJ105" s="25">
        <v>11.449022629066794</v>
      </c>
      <c r="EK105" s="25">
        <v>8.3519026088279897</v>
      </c>
      <c r="EL105" s="25">
        <v>6.4546362690883186</v>
      </c>
      <c r="EM105" s="25">
        <v>32.726931997999998</v>
      </c>
      <c r="EN105" s="25">
        <v>11.282831104124645</v>
      </c>
      <c r="EO105" s="25">
        <v>8.230668205185049</v>
      </c>
      <c r="EP105" s="25">
        <v>6.2699846133664039</v>
      </c>
      <c r="EQ105" s="25">
        <v>32.831174984999997</v>
      </c>
      <c r="ER105" s="25">
        <v>11.092634656977753</v>
      </c>
      <c r="ES105" s="25">
        <v>8.0919225450024026</v>
      </c>
      <c r="ET105" s="25">
        <v>6.084951607333835</v>
      </c>
      <c r="EU105" s="25">
        <v>32.953424788999996</v>
      </c>
      <c r="EV105" s="25">
        <v>10.88395873439805</v>
      </c>
      <c r="EW105" s="25">
        <v>7.9396963647721108</v>
      </c>
      <c r="EX105" s="25">
        <v>5.9533043024243426</v>
      </c>
      <c r="EY105" s="25">
        <v>33.098070661000001</v>
      </c>
      <c r="EZ105" s="25">
        <v>10.679828261069604</v>
      </c>
      <c r="FA105" s="25">
        <v>7.79078602648657</v>
      </c>
      <c r="FB105" s="25">
        <v>5.8488179198574066</v>
      </c>
      <c r="FC105" s="25">
        <v>33.193329454999997</v>
      </c>
      <c r="FD105" s="25">
        <v>10.519924774826777</v>
      </c>
      <c r="FE105" s="25">
        <v>7.6741386595295351</v>
      </c>
      <c r="FF105" s="25">
        <v>5.7268459130417178</v>
      </c>
      <c r="FG105" s="25">
        <v>33.276207761999999</v>
      </c>
      <c r="FH105" s="25">
        <v>10.495324495766452</v>
      </c>
      <c r="FI105" s="25">
        <v>7.6561930984525395</v>
      </c>
      <c r="FJ105" s="25">
        <v>5.6069655988702038</v>
      </c>
      <c r="FK105" s="25">
        <v>33.568536829999999</v>
      </c>
      <c r="FL105" s="25">
        <v>9.9761666283041031</v>
      </c>
      <c r="FM105" s="25">
        <v>7.2774746621168269</v>
      </c>
      <c r="FN105" s="25">
        <v>4.2652574525058355</v>
      </c>
      <c r="FO105" s="25">
        <v>33.869062153000002</v>
      </c>
      <c r="FP105" s="25">
        <v>9.1958946091515426</v>
      </c>
      <c r="FQ105" s="25">
        <v>6.7082770874862199</v>
      </c>
      <c r="FR105" s="25">
        <v>1.5633356626168613</v>
      </c>
      <c r="FS105" s="25">
        <v>34.061735423999998</v>
      </c>
      <c r="FT105" s="25">
        <v>8.5411994054061875</v>
      </c>
      <c r="FU105" s="25">
        <v>6.2306860513513138</v>
      </c>
      <c r="FV105" s="25">
        <v>-0.61040546958296815</v>
      </c>
      <c r="FW105" s="25">
        <v>34.190604069999999</v>
      </c>
      <c r="FX105" s="25">
        <v>7.8172989842526341</v>
      </c>
      <c r="FY105" s="25">
        <v>5.7026107726271196</v>
      </c>
      <c r="FZ105" s="25">
        <v>-2.82989559981932</v>
      </c>
      <c r="GA105" s="25">
        <v>34.190041413000003</v>
      </c>
      <c r="GB105" s="25">
        <v>7.2087205239041099</v>
      </c>
      <c r="GC105" s="25">
        <v>5.2586612587396049</v>
      </c>
      <c r="GD105" s="25">
        <v>-4.5458608289848215</v>
      </c>
      <c r="GE105" s="26">
        <v>32.379975813000001</v>
      </c>
      <c r="GF105" s="26">
        <v>12.424491424012764</v>
      </c>
      <c r="GG105" s="26">
        <v>9.0634935137717783</v>
      </c>
      <c r="GH105" s="26">
        <v>10.234693818627456</v>
      </c>
      <c r="GI105" s="26">
        <v>32.349402779000002</v>
      </c>
      <c r="GJ105" s="26">
        <v>12.053697652624718</v>
      </c>
      <c r="GK105" s="26">
        <v>8.7930046199223799</v>
      </c>
      <c r="GL105" s="26">
        <v>8.3274438820667598</v>
      </c>
      <c r="GM105" s="26">
        <v>32.395954216999996</v>
      </c>
      <c r="GN105" s="26">
        <v>11.905301951374112</v>
      </c>
      <c r="GO105" s="26">
        <v>8.6847520218999747</v>
      </c>
      <c r="GP105" s="26">
        <v>7.8792376222353937</v>
      </c>
      <c r="GQ105" s="26">
        <v>32.427341206999998</v>
      </c>
      <c r="GR105" s="26">
        <v>11.752425207195801</v>
      </c>
      <c r="GS105" s="26">
        <v>8.5732305654491512</v>
      </c>
      <c r="GT105" s="26">
        <v>7.8064875851856392</v>
      </c>
      <c r="GU105" s="26">
        <v>32.463223013000004</v>
      </c>
      <c r="GV105" s="26">
        <v>11.638845304799707</v>
      </c>
      <c r="GW105" s="26">
        <v>8.4903756079679731</v>
      </c>
      <c r="GX105" s="26">
        <v>7.6570165563738861</v>
      </c>
      <c r="GY105" s="26">
        <v>32.526560023000002</v>
      </c>
      <c r="GZ105" s="26">
        <v>11.466316798162094</v>
      </c>
      <c r="HA105" s="26">
        <v>8.3645184644048527</v>
      </c>
      <c r="HB105" s="26">
        <v>7.4837411544257968</v>
      </c>
      <c r="HC105" s="26">
        <v>32.615771207999998</v>
      </c>
      <c r="HD105" s="26">
        <v>11.292214412912291</v>
      </c>
      <c r="HE105" s="26">
        <v>8.2375131983064716</v>
      </c>
      <c r="HF105" s="26">
        <v>7.1610169594272293</v>
      </c>
      <c r="HG105" s="26">
        <v>32.731994796999999</v>
      </c>
      <c r="HH105" s="26">
        <v>10.995098878297743</v>
      </c>
      <c r="HI105" s="26">
        <v>8.0207715523977132</v>
      </c>
      <c r="HJ105" s="26">
        <v>6.2472013440140195</v>
      </c>
      <c r="HK105" s="26">
        <v>32.839601213999998</v>
      </c>
      <c r="HL105" s="26">
        <v>10.69064191839445</v>
      </c>
      <c r="HM105" s="26">
        <v>7.7986744389518465</v>
      </c>
      <c r="HN105" s="26">
        <v>5.2810619401880778</v>
      </c>
      <c r="HO105" s="26">
        <v>32.939615148999998</v>
      </c>
      <c r="HP105" s="26">
        <v>10.398792695229648</v>
      </c>
      <c r="HQ105" s="26">
        <v>7.5857744939254292</v>
      </c>
      <c r="HR105" s="26">
        <v>4.3175195772097865</v>
      </c>
      <c r="HS105" s="26">
        <v>33.227155719000002</v>
      </c>
      <c r="HT105" s="26">
        <v>9.6976514936892837</v>
      </c>
      <c r="HU105" s="26">
        <v>7.0743017490437055</v>
      </c>
      <c r="HV105" s="26">
        <v>1.613654880139503</v>
      </c>
      <c r="HW105" s="26">
        <v>33.509046323999996</v>
      </c>
      <c r="HX105" s="26">
        <v>8.9460225385360097</v>
      </c>
      <c r="HY105" s="26">
        <v>6.5259988908173723</v>
      </c>
      <c r="HZ105" s="26">
        <v>-0.94309371735189629</v>
      </c>
      <c r="IA105" s="26">
        <v>33.685086927</v>
      </c>
      <c r="IB105" s="26">
        <v>8.2721986568570092</v>
      </c>
      <c r="IC105" s="26">
        <v>6.0344537504489884</v>
      </c>
      <c r="ID105" s="26">
        <v>-2.9318095389738872</v>
      </c>
      <c r="IE105" s="26">
        <v>33.766503221000001</v>
      </c>
      <c r="IF105" s="26">
        <v>7.7448958566803308</v>
      </c>
      <c r="IG105" s="26">
        <v>5.6497936990960396</v>
      </c>
      <c r="IH105" s="26">
        <v>-4.0561012851442086</v>
      </c>
      <c r="II105" s="26">
        <v>33.627555096999998</v>
      </c>
      <c r="IJ105" s="26">
        <v>7.6377852302783209</v>
      </c>
      <c r="IK105" s="26">
        <v>5.5716579883840183</v>
      </c>
      <c r="IL105" s="26">
        <v>-2.7694587006303095</v>
      </c>
      <c r="IM105" s="27">
        <v>32.375580475999996</v>
      </c>
      <c r="IN105" s="27">
        <v>12.424491424012764</v>
      </c>
      <c r="IO105" s="27">
        <v>9.0634935137717783</v>
      </c>
      <c r="IP105" s="27">
        <v>10.234693818627456</v>
      </c>
      <c r="IQ105" s="27">
        <v>32.422198748</v>
      </c>
      <c r="IR105" s="27">
        <v>12.16786586164941</v>
      </c>
      <c r="IS105" s="27">
        <v>8.8762887388984169</v>
      </c>
      <c r="IT105" s="27">
        <v>8.857600601437948</v>
      </c>
      <c r="IU105" s="27">
        <v>32.501867461000003</v>
      </c>
      <c r="IV105" s="27">
        <v>12.012852328905712</v>
      </c>
      <c r="IW105" s="27">
        <v>8.7632085249385945</v>
      </c>
      <c r="IX105" s="27">
        <v>8.4700653447343335</v>
      </c>
      <c r="IY105" s="27">
        <v>32.562286077000003</v>
      </c>
      <c r="IZ105" s="27">
        <v>11.901828309445692</v>
      </c>
      <c r="JA105" s="27">
        <v>8.68221804847499</v>
      </c>
      <c r="JB105" s="27">
        <v>8.3667196206947487</v>
      </c>
      <c r="JC105" s="27">
        <v>32.616786314000002</v>
      </c>
      <c r="JD105" s="27">
        <v>11.821876566324276</v>
      </c>
      <c r="JE105" s="27">
        <v>8.6238943649964703</v>
      </c>
      <c r="JF105" s="27">
        <v>8.2741581608119112</v>
      </c>
      <c r="JG105" s="27">
        <v>32.697977968000004</v>
      </c>
      <c r="JH105" s="27">
        <v>11.667950061547222</v>
      </c>
      <c r="JI105" s="27">
        <v>8.5116071228041612</v>
      </c>
      <c r="JJ105" s="27">
        <v>8.1761148652665483</v>
      </c>
      <c r="JK105" s="27">
        <v>32.805527351000002</v>
      </c>
      <c r="JL105" s="27">
        <v>11.493972071662538</v>
      </c>
      <c r="JM105" s="27">
        <v>8.3846926013927394</v>
      </c>
      <c r="JN105" s="27">
        <v>8.0631922929168383</v>
      </c>
      <c r="JO105" s="27">
        <v>32.922769510000002</v>
      </c>
      <c r="JP105" s="27">
        <v>11.365987071221564</v>
      </c>
      <c r="JQ105" s="27">
        <v>8.2913293254428737</v>
      </c>
      <c r="JR105" s="27">
        <v>7.9226705175602561</v>
      </c>
      <c r="JS105" s="27">
        <v>33.016105117999999</v>
      </c>
      <c r="JT105" s="27">
        <v>11.205558466853306</v>
      </c>
      <c r="JU105" s="27">
        <v>8.1742988921242965</v>
      </c>
      <c r="JV105" s="27">
        <v>7.664006890297788</v>
      </c>
      <c r="JW105" s="27">
        <v>33.105397926000002</v>
      </c>
      <c r="JX105" s="27">
        <v>11.000213866903668</v>
      </c>
      <c r="JY105" s="27">
        <v>8.0245028653722805</v>
      </c>
      <c r="JZ105" s="27">
        <v>7.4107068448765681</v>
      </c>
      <c r="KA105" s="27">
        <v>33.373804892999999</v>
      </c>
      <c r="KB105" s="27">
        <v>10.741290494653907</v>
      </c>
      <c r="KC105" s="27">
        <v>7.8356218701780573</v>
      </c>
      <c r="KD105" s="27">
        <v>6.5809789529494473</v>
      </c>
      <c r="KE105" s="27">
        <v>33.640049375000004</v>
      </c>
      <c r="KF105" s="27">
        <v>10.491815903960296</v>
      </c>
      <c r="KG105" s="27">
        <v>7.6536336295783354</v>
      </c>
      <c r="KH105" s="27">
        <v>5.7054730023869276</v>
      </c>
      <c r="KI105" s="27">
        <v>33.819256686000003</v>
      </c>
      <c r="KJ105" s="27">
        <v>10.216881445937355</v>
      </c>
      <c r="KK105" s="27">
        <v>7.4530727702270019</v>
      </c>
      <c r="KL105" s="27">
        <v>5.1503874838580437</v>
      </c>
      <c r="KM105" s="27">
        <v>33.959898226</v>
      </c>
      <c r="KN105" s="27">
        <v>9.9350635923595281</v>
      </c>
      <c r="KO105" s="27">
        <v>7.2474905696524878</v>
      </c>
      <c r="KP105" s="27">
        <v>4.6637779127970944</v>
      </c>
      <c r="KQ105" s="27">
        <v>33.976322472999996</v>
      </c>
      <c r="KR105" s="27">
        <v>9.7239928635517909</v>
      </c>
      <c r="KS105" s="27">
        <v>7.0935174116205477</v>
      </c>
      <c r="KT105" s="133">
        <v>4.7022202316762822</v>
      </c>
      <c r="KU105" s="149">
        <v>32.375580475999996</v>
      </c>
      <c r="KV105" s="149">
        <v>12.424491424012764</v>
      </c>
      <c r="KW105" s="149">
        <v>9.0634935137717783</v>
      </c>
      <c r="KX105" s="149">
        <v>10.234693818627456</v>
      </c>
      <c r="KY105" s="149">
        <v>32.380386659000003</v>
      </c>
      <c r="KZ105" s="149">
        <v>11.811560939255335</v>
      </c>
      <c r="LA105" s="149">
        <v>8.6163692586690495</v>
      </c>
      <c r="LB105" s="149">
        <v>7.0474106624363522</v>
      </c>
      <c r="LC105" s="149">
        <v>32.473573784999999</v>
      </c>
      <c r="LD105" s="149">
        <v>11.602976911968881</v>
      </c>
      <c r="LE105" s="149">
        <v>8.4642101147757707</v>
      </c>
      <c r="LF105" s="149">
        <v>6.3018192485537696</v>
      </c>
      <c r="LG105" s="149">
        <v>32.552945354000002</v>
      </c>
      <c r="LH105" s="149">
        <v>11.444335962682199</v>
      </c>
      <c r="LI105" s="149">
        <v>8.3484837509505638</v>
      </c>
      <c r="LJ105" s="149">
        <v>6.1317802606570844</v>
      </c>
      <c r="LK105" s="149">
        <v>32.636292635000004</v>
      </c>
      <c r="LL105" s="149">
        <v>11.297179983225922</v>
      </c>
      <c r="LM105" s="149">
        <v>8.2411355127170882</v>
      </c>
      <c r="LN105" s="149">
        <v>5.8919419872773098</v>
      </c>
      <c r="LO105" s="149">
        <v>32.727509484999999</v>
      </c>
      <c r="LP105" s="149">
        <v>11.111936809668121</v>
      </c>
      <c r="LQ105" s="149">
        <v>8.1060031966557062</v>
      </c>
      <c r="LR105" s="149">
        <v>5.6552237654682926</v>
      </c>
      <c r="LS105" s="149">
        <v>32.839641948000001</v>
      </c>
      <c r="LT105" s="149">
        <v>10.927325192496106</v>
      </c>
      <c r="LU105" s="149">
        <v>7.9713315921849066</v>
      </c>
      <c r="LV105" s="149">
        <v>5.2573460897988831</v>
      </c>
      <c r="LW105" s="149">
        <v>32.998151812000003</v>
      </c>
      <c r="LX105" s="149">
        <v>10.610811854603858</v>
      </c>
      <c r="LY105" s="149">
        <v>7.7404395188510815</v>
      </c>
      <c r="LZ105" s="149">
        <v>4.2410213033158044</v>
      </c>
      <c r="MA105" s="149">
        <v>33.117901361999998</v>
      </c>
      <c r="MB105" s="149">
        <v>10.294201611234422</v>
      </c>
      <c r="MC105" s="149">
        <v>7.509476754320815</v>
      </c>
      <c r="MD105" s="149">
        <v>3.2123044330131059</v>
      </c>
      <c r="ME105" s="149">
        <v>33.227677575999998</v>
      </c>
      <c r="MF105" s="149">
        <v>9.9919534278973003</v>
      </c>
      <c r="MG105" s="149">
        <v>7.2889909126282664</v>
      </c>
      <c r="MH105" s="149">
        <v>2.1861873655157993</v>
      </c>
      <c r="MI105" s="149">
        <v>33.525407338999997</v>
      </c>
      <c r="MJ105" s="149">
        <v>9.240220884130494</v>
      </c>
      <c r="MK105" s="149">
        <v>6.7406124879505747</v>
      </c>
      <c r="ML105" s="149">
        <v>-0.7026878816697355</v>
      </c>
      <c r="MM105" s="149">
        <v>33.787107198999998</v>
      </c>
      <c r="MN105" s="149">
        <v>8.4535021215320505</v>
      </c>
      <c r="MO105" s="149">
        <v>6.1667121037310144</v>
      </c>
      <c r="MP105" s="149">
        <v>-3.4054861528306049</v>
      </c>
      <c r="MQ105" s="149">
        <v>33.949407698999998</v>
      </c>
      <c r="MR105" s="149">
        <v>7.7497812293576729</v>
      </c>
      <c r="MS105" s="149">
        <v>5.6533575104475338</v>
      </c>
      <c r="MT105" s="149">
        <v>-5.5519397629508234</v>
      </c>
      <c r="MU105" s="149">
        <v>34.014861404999998</v>
      </c>
      <c r="MV105" s="149">
        <v>7.1712054070460827</v>
      </c>
      <c r="MW105" s="149">
        <v>5.2312945032960814</v>
      </c>
      <c r="MX105" s="149">
        <v>-6.8961864286813466</v>
      </c>
      <c r="MY105" s="149">
        <v>33.885856617000002</v>
      </c>
      <c r="MZ105" s="149">
        <v>7.0172493363460342</v>
      </c>
      <c r="NA105" s="149">
        <v>5.1189856931745794</v>
      </c>
      <c r="NB105" s="149">
        <v>-5.8836636971901441</v>
      </c>
      <c r="ND105" s="97"/>
    </row>
    <row r="106" spans="1:368" ht="15" thickBot="1" x14ac:dyDescent="0.35">
      <c r="A106" s="2"/>
      <c r="B106" s="72" t="s">
        <v>552</v>
      </c>
      <c r="C106" s="72" t="s">
        <v>553</v>
      </c>
      <c r="D106" s="72" t="s">
        <v>832</v>
      </c>
      <c r="E106" s="85">
        <v>362706</v>
      </c>
      <c r="F106" s="82">
        <v>410859</v>
      </c>
      <c r="G106" s="20">
        <v>31.772090196000001</v>
      </c>
      <c r="H106" s="20">
        <v>8.2709851551956799</v>
      </c>
      <c r="I106" s="20">
        <v>5.9445198836081463</v>
      </c>
      <c r="J106" s="20">
        <v>11.378994110512913</v>
      </c>
      <c r="K106" s="20">
        <v>32.211292790999998</v>
      </c>
      <c r="L106" s="20">
        <v>7.8784144172679982</v>
      </c>
      <c r="M106" s="20">
        <v>5.6623715646901909</v>
      </c>
      <c r="N106" s="20">
        <v>10.104164031967152</v>
      </c>
      <c r="O106" s="20">
        <v>32.619576934000001</v>
      </c>
      <c r="P106" s="20">
        <v>6.9186146706636942</v>
      </c>
      <c r="Q106" s="20">
        <v>4.9725445887117337</v>
      </c>
      <c r="R106" s="20">
        <v>8.9220722215168031</v>
      </c>
      <c r="S106" s="20">
        <v>32.929956650000001</v>
      </c>
      <c r="T106" s="20">
        <v>5.9227981843510769</v>
      </c>
      <c r="U106" s="20">
        <v>4.2568316727489313</v>
      </c>
      <c r="V106" s="20">
        <v>7.8962849783609599</v>
      </c>
      <c r="W106" s="20">
        <v>30.481561388803957</v>
      </c>
      <c r="X106" s="20">
        <v>5.0185566659029455</v>
      </c>
      <c r="Y106" s="20">
        <v>3.6069354892668115</v>
      </c>
      <c r="Z106" s="20">
        <v>6.7196443794748966</v>
      </c>
      <c r="AA106" s="20">
        <v>23.88077177779898</v>
      </c>
      <c r="AB106" s="20">
        <v>3.9317869863582668</v>
      </c>
      <c r="AC106" s="20">
        <v>2.8258527224941568</v>
      </c>
      <c r="AD106" s="20">
        <v>5.4724233588116604</v>
      </c>
      <c r="AE106" s="20">
        <v>18.028876161937983</v>
      </c>
      <c r="AF106" s="20">
        <v>2.9683169929236626</v>
      </c>
      <c r="AG106" s="20">
        <v>2.1333878678529916</v>
      </c>
      <c r="AH106" s="20">
        <v>4.1871462142430076</v>
      </c>
      <c r="AI106" s="20">
        <v>15.557718040797287</v>
      </c>
      <c r="AJ106" s="20">
        <v>2.5614596504416585</v>
      </c>
      <c r="AK106" s="20">
        <v>1.8409714849440049</v>
      </c>
      <c r="AL106" s="20">
        <v>2.8120512256620884</v>
      </c>
      <c r="AM106" s="20">
        <v>13.064958245762661</v>
      </c>
      <c r="AN106" s="20">
        <v>2.1510457570621382</v>
      </c>
      <c r="AO106" s="20">
        <v>1.5459989388778319</v>
      </c>
      <c r="AP106" s="20">
        <v>1.2626274973270988</v>
      </c>
      <c r="AQ106" s="20">
        <v>10.536008633425325</v>
      </c>
      <c r="AR106" s="20">
        <v>1.7346734862049793</v>
      </c>
      <c r="AS106" s="20">
        <v>1.246743989600281</v>
      </c>
      <c r="AT106" s="20">
        <v>-0.34677235033143461</v>
      </c>
      <c r="AU106" s="20">
        <v>4.2058118185794386</v>
      </c>
      <c r="AV106" s="20">
        <v>0.69245484732347029</v>
      </c>
      <c r="AW106" s="20">
        <v>0.49768093294538462</v>
      </c>
      <c r="AX106" s="20">
        <v>-6.5438742706340776</v>
      </c>
      <c r="AY106" s="20">
        <v>2.05876512622212</v>
      </c>
      <c r="AZ106" s="20">
        <v>0.33895998029567964</v>
      </c>
      <c r="BA106" s="20">
        <v>0.24361721183229743</v>
      </c>
      <c r="BB106" s="20">
        <v>-12.517383432029476</v>
      </c>
      <c r="BC106" s="20">
        <v>9.4246985430027905</v>
      </c>
      <c r="BD106" s="20">
        <v>1.5517047533688804</v>
      </c>
      <c r="BE106" s="20">
        <v>1.1152407587258395</v>
      </c>
      <c r="BF106" s="20">
        <v>-16.526722424711295</v>
      </c>
      <c r="BG106" s="20">
        <v>28.286736368773283</v>
      </c>
      <c r="BH106" s="20">
        <v>4.6571954615254256</v>
      </c>
      <c r="BI106" s="20">
        <v>3.3472180766152677</v>
      </c>
      <c r="BJ106" s="20">
        <v>-19.951976530366579</v>
      </c>
      <c r="BK106" s="20">
        <v>35.391680131135708</v>
      </c>
      <c r="BL106" s="20">
        <v>5.8269702780007506</v>
      </c>
      <c r="BM106" s="20">
        <v>4.1879582696397248</v>
      </c>
      <c r="BN106" s="20">
        <v>-22.128896238623959</v>
      </c>
      <c r="BO106" s="23">
        <v>31.722094726000002</v>
      </c>
      <c r="BP106" s="23">
        <v>8.2709851551956746</v>
      </c>
      <c r="BQ106" s="23">
        <v>5.9445198836081428</v>
      </c>
      <c r="BR106" s="23">
        <v>11.378994110512913</v>
      </c>
      <c r="BS106" s="23">
        <v>31.989291696000002</v>
      </c>
      <c r="BT106" s="23">
        <v>8.0696280727907581</v>
      </c>
      <c r="BU106" s="23">
        <v>5.7998005838389455</v>
      </c>
      <c r="BV106" s="23">
        <v>10.997922258444209</v>
      </c>
      <c r="BW106" s="23">
        <v>32.249694449000003</v>
      </c>
      <c r="BX106" s="23">
        <v>7.3341772173043056</v>
      </c>
      <c r="BY106" s="23">
        <v>5.2712175732516888</v>
      </c>
      <c r="BZ106" s="23">
        <v>10.67999597135773</v>
      </c>
      <c r="CA106" s="23">
        <v>32.594328150999999</v>
      </c>
      <c r="CB106" s="23">
        <v>6.5490753563881112</v>
      </c>
      <c r="CC106" s="23">
        <v>4.7069494074525613</v>
      </c>
      <c r="CD106" s="23">
        <v>10.370624801005402</v>
      </c>
      <c r="CE106" s="23">
        <v>32.820429034</v>
      </c>
      <c r="CF106" s="23">
        <v>5.5986726272125233</v>
      </c>
      <c r="CG106" s="23">
        <v>4.0238762529238405</v>
      </c>
      <c r="CH106" s="23">
        <v>9.9856673681188788</v>
      </c>
      <c r="CI106" s="23">
        <v>30.071798703567033</v>
      </c>
      <c r="CJ106" s="23">
        <v>4.9510923641500373</v>
      </c>
      <c r="CK106" s="23">
        <v>3.5584475672504152</v>
      </c>
      <c r="CL106" s="23">
        <v>9.549655864545727</v>
      </c>
      <c r="CM106" s="23">
        <v>24.768744485431544</v>
      </c>
      <c r="CN106" s="23">
        <v>4.0779849220278654</v>
      </c>
      <c r="CO106" s="23">
        <v>2.9309280574419483</v>
      </c>
      <c r="CP106" s="23">
        <v>8.9990545433271336</v>
      </c>
      <c r="CQ106" s="23">
        <v>23.49888454333454</v>
      </c>
      <c r="CR106" s="23">
        <v>3.8689121650294385</v>
      </c>
      <c r="CS106" s="23">
        <v>2.78066335042368</v>
      </c>
      <c r="CT106" s="23">
        <v>8.3021602257044229</v>
      </c>
      <c r="CU106" s="23">
        <v>22.558383398554891</v>
      </c>
      <c r="CV106" s="23">
        <v>3.7140658227040442</v>
      </c>
      <c r="CW106" s="23">
        <v>2.6693722353285132</v>
      </c>
      <c r="CX106" s="23">
        <v>7.6746810806899397</v>
      </c>
      <c r="CY106" s="23">
        <v>21.320671809422294</v>
      </c>
      <c r="CZ106" s="23">
        <v>3.5102860468954384</v>
      </c>
      <c r="DA106" s="23">
        <v>2.522911698108167</v>
      </c>
      <c r="DB106" s="23">
        <v>6.9821335684690276</v>
      </c>
      <c r="DC106" s="23">
        <v>17.020042073655816</v>
      </c>
      <c r="DD106" s="23">
        <v>2.8022201524777457</v>
      </c>
      <c r="DE106" s="23">
        <v>2.0140107982405526</v>
      </c>
      <c r="DF106" s="23">
        <v>4.6109488081838563</v>
      </c>
      <c r="DG106" s="23">
        <v>12.833355594268683</v>
      </c>
      <c r="DH106" s="23">
        <v>2.1129141464248034</v>
      </c>
      <c r="DI106" s="23">
        <v>1.5185929995157899</v>
      </c>
      <c r="DJ106" s="23">
        <v>1.90091484318582</v>
      </c>
      <c r="DK106" s="23">
        <v>16.590332947722477</v>
      </c>
      <c r="DL106" s="23">
        <v>2.7314718213524185</v>
      </c>
      <c r="DM106" s="23">
        <v>1.9631625796529024</v>
      </c>
      <c r="DN106" s="23">
        <v>-0.81022861666252055</v>
      </c>
      <c r="DO106" s="23">
        <v>29.795905422119546</v>
      </c>
      <c r="DP106" s="23">
        <v>4.9056686389994395</v>
      </c>
      <c r="DQ106" s="23">
        <v>3.5258006416087149</v>
      </c>
      <c r="DR106" s="23">
        <v>-4.4657365392196553</v>
      </c>
      <c r="DS106" s="23">
        <v>36.632824446025488</v>
      </c>
      <c r="DT106" s="23">
        <v>6.0313152259313219</v>
      </c>
      <c r="DU106" s="23">
        <v>4.334825007192153</v>
      </c>
      <c r="DV106" s="23">
        <v>-6.818702630558505</v>
      </c>
      <c r="DW106" s="25">
        <v>31.796597143</v>
      </c>
      <c r="DX106" s="25">
        <v>8.2709851551956799</v>
      </c>
      <c r="DY106" s="25">
        <v>5.9445198836081463</v>
      </c>
      <c r="DZ106" s="25">
        <v>11.378994110512913</v>
      </c>
      <c r="EA106" s="25">
        <v>32.21886567</v>
      </c>
      <c r="EB106" s="25">
        <v>7.7791827389298573</v>
      </c>
      <c r="EC106" s="25">
        <v>5.5910518036343593</v>
      </c>
      <c r="ED106" s="25">
        <v>9.8572592801642998</v>
      </c>
      <c r="EE106" s="25">
        <v>32.673991960999999</v>
      </c>
      <c r="EF106" s="25">
        <v>6.7469800011273469</v>
      </c>
      <c r="EG106" s="25">
        <v>4.8491873722942422</v>
      </c>
      <c r="EH106" s="25">
        <v>8.5361838001212327</v>
      </c>
      <c r="EI106" s="25">
        <v>32.989522872000002</v>
      </c>
      <c r="EJ106" s="25">
        <v>5.7272163089713573</v>
      </c>
      <c r="EK106" s="25">
        <v>4.1162631279803836</v>
      </c>
      <c r="EL106" s="25">
        <v>7.4194559633784323</v>
      </c>
      <c r="EM106" s="25">
        <v>28.321760861010723</v>
      </c>
      <c r="EN106" s="25">
        <v>4.6629619771164759</v>
      </c>
      <c r="EO106" s="25">
        <v>3.3513625849110658</v>
      </c>
      <c r="EP106" s="25">
        <v>6.1536661800927206</v>
      </c>
      <c r="EQ106" s="25">
        <v>21.5454387670359</v>
      </c>
      <c r="ER106" s="25">
        <v>3.5472922126563833</v>
      </c>
      <c r="ES106" s="25">
        <v>2.5495087580779634</v>
      </c>
      <c r="ET106" s="25">
        <v>4.8302917998483323</v>
      </c>
      <c r="EU106" s="25">
        <v>15.139582143326978</v>
      </c>
      <c r="EV106" s="25">
        <v>2.4926167631388547</v>
      </c>
      <c r="EW106" s="25">
        <v>1.7914927463490702</v>
      </c>
      <c r="EX106" s="25">
        <v>3.5021380757380705</v>
      </c>
      <c r="EY106" s="25">
        <v>12.712058971849952</v>
      </c>
      <c r="EZ106" s="25">
        <v>2.0929435824098435</v>
      </c>
      <c r="FA106" s="25">
        <v>1.5042397619453873</v>
      </c>
      <c r="FB106" s="25">
        <v>2.1018309319714632</v>
      </c>
      <c r="FC106" s="25">
        <v>10.241807214648871</v>
      </c>
      <c r="FD106" s="25">
        <v>1.6862354658396252</v>
      </c>
      <c r="FE106" s="25">
        <v>1.2119306306374029</v>
      </c>
      <c r="FF106" s="25">
        <v>0.56963361868608686</v>
      </c>
      <c r="FG106" s="25">
        <v>8.3078639485672969</v>
      </c>
      <c r="FH106" s="25">
        <v>1.3678264530704594</v>
      </c>
      <c r="FI106" s="25">
        <v>0.98308380380718763</v>
      </c>
      <c r="FJ106" s="25">
        <v>-1.0799955343314664</v>
      </c>
      <c r="FK106" s="25">
        <v>5.4060732570104436E-2</v>
      </c>
      <c r="FL106" s="25">
        <v>8.9006874137014039E-3</v>
      </c>
      <c r="FM106" s="25">
        <v>6.3970992953954814E-3</v>
      </c>
      <c r="FN106" s="25">
        <v>-7.5807353734029732</v>
      </c>
      <c r="FO106" s="25">
        <v>2.6844262295081971</v>
      </c>
      <c r="FP106" s="25">
        <v>0.44197031039136303</v>
      </c>
      <c r="FQ106" s="25">
        <v>0.31765276430649858</v>
      </c>
      <c r="FR106" s="25">
        <v>-13.653698824910293</v>
      </c>
      <c r="FS106" s="25">
        <v>3.466758346208203</v>
      </c>
      <c r="FT106" s="25">
        <v>0.57077532825560162</v>
      </c>
      <c r="FU106" s="25">
        <v>0.41022746676760502</v>
      </c>
      <c r="FV106" s="25">
        <v>-17.452240021128489</v>
      </c>
      <c r="FW106" s="25">
        <v>22.365158630031857</v>
      </c>
      <c r="FX106" s="25">
        <v>3.6822528378729915</v>
      </c>
      <c r="FY106" s="25">
        <v>2.6465076167447981</v>
      </c>
      <c r="FZ106" s="25">
        <v>-20.438114103769465</v>
      </c>
      <c r="GA106" s="25">
        <v>29.760419394286792</v>
      </c>
      <c r="GB106" s="25">
        <v>4.899826135091752</v>
      </c>
      <c r="GC106" s="25">
        <v>3.5216015190135681</v>
      </c>
      <c r="GD106" s="25">
        <v>-21.58312653678697</v>
      </c>
      <c r="GE106" s="26">
        <v>31.796997101999999</v>
      </c>
      <c r="GF106" s="26">
        <v>8.2709851551956746</v>
      </c>
      <c r="GG106" s="26">
        <v>5.9445198836081428</v>
      </c>
      <c r="GH106" s="26">
        <v>11.378994110512913</v>
      </c>
      <c r="GI106" s="26">
        <v>32.087147936000001</v>
      </c>
      <c r="GJ106" s="26">
        <v>7.9189624329168495</v>
      </c>
      <c r="GK106" s="26">
        <v>5.6915142219121106</v>
      </c>
      <c r="GL106" s="26">
        <v>10.446216585771538</v>
      </c>
      <c r="GM106" s="26">
        <v>32.474233185999999</v>
      </c>
      <c r="GN106" s="26">
        <v>7.3469437037582699</v>
      </c>
      <c r="GO106" s="26">
        <v>5.2803930984334411</v>
      </c>
      <c r="GP106" s="26">
        <v>9.2932500610380124</v>
      </c>
      <c r="GQ106" s="26">
        <v>32.790017966999997</v>
      </c>
      <c r="GR106" s="26">
        <v>6.837663314284363</v>
      </c>
      <c r="GS106" s="26">
        <v>4.9143632549803229</v>
      </c>
      <c r="GT106" s="26">
        <v>8.209786101594716</v>
      </c>
      <c r="GU106" s="26">
        <v>33.113789965000002</v>
      </c>
      <c r="GV106" s="26">
        <v>6.0944383588190574</v>
      </c>
      <c r="GW106" s="26">
        <v>4.3801928456691774</v>
      </c>
      <c r="GX106" s="26">
        <v>6.9407026299237629</v>
      </c>
      <c r="GY106" s="26">
        <v>32.544046451356749</v>
      </c>
      <c r="GZ106" s="26">
        <v>5.3581291053515834</v>
      </c>
      <c r="HA106" s="26">
        <v>3.850992887551429</v>
      </c>
      <c r="HB106" s="26">
        <v>5.5523815383157711</v>
      </c>
      <c r="HC106" s="26">
        <v>28.713453385216145</v>
      </c>
      <c r="HD106" s="26">
        <v>4.7274511646374764</v>
      </c>
      <c r="HE106" s="26">
        <v>3.3977122337501164</v>
      </c>
      <c r="HF106" s="26">
        <v>3.8872375393320588</v>
      </c>
      <c r="HG106" s="26">
        <v>27.239224475580443</v>
      </c>
      <c r="HH106" s="26">
        <v>4.4847306154127047</v>
      </c>
      <c r="HI106" s="26">
        <v>3.2232641959464736</v>
      </c>
      <c r="HJ106" s="26">
        <v>1.429996219523705</v>
      </c>
      <c r="HK106" s="26">
        <v>24.243996884848219</v>
      </c>
      <c r="HL106" s="26">
        <v>3.9915892307037555</v>
      </c>
      <c r="HM106" s="26">
        <v>2.8688337729888294</v>
      </c>
      <c r="HN106" s="26">
        <v>-1.1256521263766928</v>
      </c>
      <c r="HO106" s="26">
        <v>25.328391447670217</v>
      </c>
      <c r="HP106" s="26">
        <v>4.1701265271467829</v>
      </c>
      <c r="HQ106" s="26">
        <v>2.9971520432742644</v>
      </c>
      <c r="HR106" s="26">
        <v>-3.7231944724628612</v>
      </c>
      <c r="HS106" s="26">
        <v>39.486555320000001</v>
      </c>
      <c r="HT106" s="26">
        <v>8.3741207089631651</v>
      </c>
      <c r="HU106" s="26">
        <v>6.0186454368008784</v>
      </c>
      <c r="HV106" s="26">
        <v>-11.27730586304564</v>
      </c>
      <c r="HW106" s="26">
        <v>41.435510430000001</v>
      </c>
      <c r="HX106" s="26">
        <v>7.0447758085613614</v>
      </c>
      <c r="HY106" s="26">
        <v>5.0632190825838688</v>
      </c>
      <c r="HZ106" s="26">
        <v>-16.434779751836345</v>
      </c>
      <c r="IA106" s="26">
        <v>37.116465449984382</v>
      </c>
      <c r="IB106" s="26">
        <v>6.1109430295520841</v>
      </c>
      <c r="IC106" s="26">
        <v>4.3920550774957272</v>
      </c>
      <c r="ID106" s="26">
        <v>-19.272972701553059</v>
      </c>
      <c r="IE106" s="26">
        <v>32.814703054111689</v>
      </c>
      <c r="IF106" s="26">
        <v>5.4026906512842459</v>
      </c>
      <c r="IG106" s="26">
        <v>3.8830201480132169</v>
      </c>
      <c r="IH106" s="26">
        <v>-20.429725129565711</v>
      </c>
      <c r="II106" s="26">
        <v>31.264767059368189</v>
      </c>
      <c r="IJ106" s="26">
        <v>5.1475055077502283</v>
      </c>
      <c r="IK106" s="26">
        <v>3.6996135608563718</v>
      </c>
      <c r="IL106" s="26">
        <v>-19.596217408876356</v>
      </c>
      <c r="IM106" s="27">
        <v>31.771690237000001</v>
      </c>
      <c r="IN106" s="27">
        <v>8.2709851551956799</v>
      </c>
      <c r="IO106" s="27">
        <v>5.9445198836081463</v>
      </c>
      <c r="IP106" s="27">
        <v>11.378994110512913</v>
      </c>
      <c r="IQ106" s="27">
        <v>32.117778250999997</v>
      </c>
      <c r="IR106" s="27">
        <v>8.0180294697330954</v>
      </c>
      <c r="IS106" s="27">
        <v>5.7627156518644265</v>
      </c>
      <c r="IT106" s="27">
        <v>10.799260529460447</v>
      </c>
      <c r="IU106" s="27">
        <v>32.493195147000002</v>
      </c>
      <c r="IV106" s="27">
        <v>7.0917771292968963</v>
      </c>
      <c r="IW106" s="27">
        <v>5.0969998572347244</v>
      </c>
      <c r="IX106" s="27">
        <v>9.8252622485910344</v>
      </c>
      <c r="IY106" s="27">
        <v>32.750754860000001</v>
      </c>
      <c r="IZ106" s="27">
        <v>6.1227253761620117</v>
      </c>
      <c r="JA106" s="27">
        <v>4.4005232819942295</v>
      </c>
      <c r="JB106" s="27">
        <v>8.9294854579253915</v>
      </c>
      <c r="JC106" s="27">
        <v>32.075898718753756</v>
      </c>
      <c r="JD106" s="27">
        <v>5.2810521507259898</v>
      </c>
      <c r="JE106" s="27">
        <v>3.7955961626459342</v>
      </c>
      <c r="JF106" s="27">
        <v>7.9813328853389827</v>
      </c>
      <c r="JG106" s="27">
        <v>25.771856977593604</v>
      </c>
      <c r="JH106" s="27">
        <v>4.2431397452988113</v>
      </c>
      <c r="JI106" s="27">
        <v>3.0496280807627736</v>
      </c>
      <c r="JJ106" s="27">
        <v>6.9396613635157927</v>
      </c>
      <c r="JK106" s="27">
        <v>20.127087102025804</v>
      </c>
      <c r="JL106" s="27">
        <v>3.3137714257046529</v>
      </c>
      <c r="JM106" s="27">
        <v>2.3816727705597942</v>
      </c>
      <c r="JN106" s="27">
        <v>5.8011516097811011</v>
      </c>
      <c r="JO106" s="27">
        <v>17.733703638940494</v>
      </c>
      <c r="JP106" s="27">
        <v>2.9197190876528207</v>
      </c>
      <c r="JQ106" s="27">
        <v>2.098459596460466</v>
      </c>
      <c r="JR106" s="27">
        <v>4.5503362055436867</v>
      </c>
      <c r="JS106" s="27">
        <v>15.365374664757187</v>
      </c>
      <c r="JT106" s="27">
        <v>2.5297917801624519</v>
      </c>
      <c r="JU106" s="27">
        <v>1.8182111630459523</v>
      </c>
      <c r="JV106" s="27">
        <v>3.1022644757770728</v>
      </c>
      <c r="JW106" s="27">
        <v>12.923953912872991</v>
      </c>
      <c r="JX106" s="27">
        <v>2.1278304687861063</v>
      </c>
      <c r="JY106" s="27">
        <v>1.5293136540936032</v>
      </c>
      <c r="JZ106" s="27">
        <v>1.5661336369825207</v>
      </c>
      <c r="KA106" s="27">
        <v>8.0040593880497699</v>
      </c>
      <c r="KB106" s="27">
        <v>1.3178073486397732</v>
      </c>
      <c r="KC106" s="27">
        <v>0.9471340885956081</v>
      </c>
      <c r="KD106" s="27">
        <v>-3.4829886826997907</v>
      </c>
      <c r="KE106" s="27">
        <v>8.5109542113198451</v>
      </c>
      <c r="KF106" s="27">
        <v>1.4012637163036723</v>
      </c>
      <c r="KG106" s="27">
        <v>1.0071158232599624</v>
      </c>
      <c r="KH106" s="27">
        <v>-7.2358627172860253</v>
      </c>
      <c r="KI106" s="27">
        <v>17.453205579727154</v>
      </c>
      <c r="KJ106" s="27">
        <v>2.8735372209537284</v>
      </c>
      <c r="KK106" s="27">
        <v>2.0652677795603425</v>
      </c>
      <c r="KL106" s="27">
        <v>-9.7803987115307791</v>
      </c>
      <c r="KM106" s="27">
        <v>37.579750581807026</v>
      </c>
      <c r="KN106" s="27">
        <v>6.1872193940357043</v>
      </c>
      <c r="KO106" s="27">
        <v>4.4468764025028689</v>
      </c>
      <c r="KP106" s="27">
        <v>-11.882350382539727</v>
      </c>
      <c r="KQ106" s="27">
        <v>42.593871790000001</v>
      </c>
      <c r="KR106" s="27">
        <v>7.7116722258393944</v>
      </c>
      <c r="KS106" s="27">
        <v>5.5425306686197784</v>
      </c>
      <c r="KT106" s="133">
        <v>-12.833164017037959</v>
      </c>
      <c r="KU106" s="149">
        <v>31.771690237000001</v>
      </c>
      <c r="KV106" s="149">
        <v>8.2709851551956746</v>
      </c>
      <c r="KW106" s="149">
        <v>5.9445198836081428</v>
      </c>
      <c r="KX106" s="149">
        <v>11.378994110512913</v>
      </c>
      <c r="KY106" s="149">
        <v>32.113091181000001</v>
      </c>
      <c r="KZ106" s="149">
        <v>7.7900563037888491</v>
      </c>
      <c r="LA106" s="149">
        <v>5.5988668487948958</v>
      </c>
      <c r="LB106" s="149">
        <v>9.902993801541264</v>
      </c>
      <c r="LC106" s="149">
        <v>32.578180541000002</v>
      </c>
      <c r="LD106" s="149">
        <v>7.2003294013421959</v>
      </c>
      <c r="LE106" s="149">
        <v>5.1750185125068544</v>
      </c>
      <c r="LF106" s="149">
        <v>8.5336555972107817</v>
      </c>
      <c r="LG106" s="149">
        <v>32.889925820000002</v>
      </c>
      <c r="LH106" s="149">
        <v>6.6492601370138287</v>
      </c>
      <c r="LI106" s="149">
        <v>4.7789541818886976</v>
      </c>
      <c r="LJ106" s="149">
        <v>7.3170230913145282</v>
      </c>
      <c r="LK106" s="149">
        <v>33.231292694000004</v>
      </c>
      <c r="LL106" s="149">
        <v>5.8778931026281827</v>
      </c>
      <c r="LM106" s="149">
        <v>4.2245575063506147</v>
      </c>
      <c r="LN106" s="149">
        <v>5.9401604072337832</v>
      </c>
      <c r="LO106" s="149">
        <v>31.205447722674542</v>
      </c>
      <c r="LP106" s="149">
        <v>5.1377390312635551</v>
      </c>
      <c r="LQ106" s="149">
        <v>3.692594201907172</v>
      </c>
      <c r="LR106" s="149">
        <v>4.507862010672163</v>
      </c>
      <c r="LS106" s="149">
        <v>27.350531787835077</v>
      </c>
      <c r="LT106" s="149">
        <v>4.5030565156759508</v>
      </c>
      <c r="LU106" s="149">
        <v>3.2364353812957125</v>
      </c>
      <c r="LV106" s="149">
        <v>2.8088096410151024</v>
      </c>
      <c r="LW106" s="149">
        <v>25.797081052313256</v>
      </c>
      <c r="LX106" s="149">
        <v>4.2472926968720879</v>
      </c>
      <c r="LY106" s="149">
        <v>3.0526128888285329</v>
      </c>
      <c r="LZ106" s="149">
        <v>0.29313019240608895</v>
      </c>
      <c r="MA106" s="149">
        <v>22.510000600022188</v>
      </c>
      <c r="MB106" s="149">
        <v>3.7060999638363121</v>
      </c>
      <c r="MC106" s="149">
        <v>2.6636470157155259</v>
      </c>
      <c r="MD106" s="149">
        <v>-2.2616307305892249</v>
      </c>
      <c r="ME106" s="149">
        <v>23.820632342266194</v>
      </c>
      <c r="MF106" s="149">
        <v>3.9218854868508441</v>
      </c>
      <c r="MG106" s="149">
        <v>2.8187363198413924</v>
      </c>
      <c r="MH106" s="149">
        <v>-4.8673750055899347</v>
      </c>
      <c r="MI106" s="149">
        <v>39.38436445</v>
      </c>
      <c r="MJ106" s="149">
        <v>8.044226102984382</v>
      </c>
      <c r="MK106" s="149">
        <v>5.7815436879839259</v>
      </c>
      <c r="ML106" s="149">
        <v>-12.697537673432834</v>
      </c>
      <c r="MM106" s="149">
        <v>40.109687697818586</v>
      </c>
      <c r="MN106" s="149">
        <v>6.6037542498432762</v>
      </c>
      <c r="MO106" s="149">
        <v>4.746248204785517</v>
      </c>
      <c r="MP106" s="149">
        <v>-18.408795596194921</v>
      </c>
      <c r="MQ106" s="149">
        <v>33.76454557732324</v>
      </c>
      <c r="MR106" s="149">
        <v>5.5590749803420181</v>
      </c>
      <c r="MS106" s="149">
        <v>3.9954166444553207</v>
      </c>
      <c r="MT106" s="149">
        <v>-21.80942882000695</v>
      </c>
      <c r="MU106" s="149">
        <v>28.87401019402056</v>
      </c>
      <c r="MV106" s="149">
        <v>4.7538856189885399</v>
      </c>
      <c r="MW106" s="149">
        <v>3.4167111965766326</v>
      </c>
      <c r="MX106" s="149">
        <v>-23.466104478161391</v>
      </c>
      <c r="MY106" s="149">
        <v>27.235515669360375</v>
      </c>
      <c r="MZ106" s="149">
        <v>4.484119988747592</v>
      </c>
      <c r="NA106" s="149">
        <v>3.2228253265392492</v>
      </c>
      <c r="NB106" s="149">
        <v>-22.703870041312349</v>
      </c>
      <c r="ND106" s="97"/>
    </row>
    <row r="107" spans="1:368" ht="15" thickBot="1" x14ac:dyDescent="0.35">
      <c r="A107" s="2"/>
      <c r="B107" s="72" t="s">
        <v>554</v>
      </c>
      <c r="C107" s="72" t="s">
        <v>555</v>
      </c>
      <c r="D107" s="72" t="s">
        <v>835</v>
      </c>
      <c r="E107" s="85">
        <v>365430</v>
      </c>
      <c r="F107" s="82">
        <v>395366</v>
      </c>
      <c r="G107" s="20">
        <v>13.513766127789474</v>
      </c>
      <c r="H107" s="20">
        <v>13.513766127789474</v>
      </c>
      <c r="I107" s="20">
        <v>13.513766127789474</v>
      </c>
      <c r="J107" s="20">
        <v>9.3090736411726347</v>
      </c>
      <c r="K107" s="20">
        <v>13.540884013789473</v>
      </c>
      <c r="L107" s="20">
        <v>13.540884013789473</v>
      </c>
      <c r="M107" s="20">
        <v>13.540884013789473</v>
      </c>
      <c r="N107" s="20">
        <v>9.0595632089350744</v>
      </c>
      <c r="O107" s="20">
        <v>13.588236293789473</v>
      </c>
      <c r="P107" s="20">
        <v>13.588236293789473</v>
      </c>
      <c r="Q107" s="20">
        <v>13.588236293789473</v>
      </c>
      <c r="R107" s="20">
        <v>8.9358424211961989</v>
      </c>
      <c r="S107" s="20">
        <v>13.633650294789472</v>
      </c>
      <c r="T107" s="20">
        <v>13.633650294789472</v>
      </c>
      <c r="U107" s="20">
        <v>13.633650294789472</v>
      </c>
      <c r="V107" s="20">
        <v>8.8771880721462573</v>
      </c>
      <c r="W107" s="20">
        <v>13.679671951789473</v>
      </c>
      <c r="X107" s="20">
        <v>13.679671951789473</v>
      </c>
      <c r="Y107" s="20">
        <v>13.679671951789473</v>
      </c>
      <c r="Z107" s="20">
        <v>8.785080082242116</v>
      </c>
      <c r="AA107" s="20">
        <v>13.735927945789474</v>
      </c>
      <c r="AB107" s="20">
        <v>13.735927945789474</v>
      </c>
      <c r="AC107" s="20">
        <v>13.735927945789474</v>
      </c>
      <c r="AD107" s="20">
        <v>8.6870945384985045</v>
      </c>
      <c r="AE107" s="20">
        <v>13.806034198789472</v>
      </c>
      <c r="AF107" s="20">
        <v>13.806034198789472</v>
      </c>
      <c r="AG107" s="20">
        <v>13.806034198789472</v>
      </c>
      <c r="AH107" s="20">
        <v>8.5981018667829279</v>
      </c>
      <c r="AI107" s="20">
        <v>13.895974520789473</v>
      </c>
      <c r="AJ107" s="20">
        <v>13.895974520789473</v>
      </c>
      <c r="AK107" s="20">
        <v>13.895974520789473</v>
      </c>
      <c r="AL107" s="20">
        <v>8.5027250248001014</v>
      </c>
      <c r="AM107" s="20">
        <v>13.988091408789472</v>
      </c>
      <c r="AN107" s="20">
        <v>13.988091408789472</v>
      </c>
      <c r="AO107" s="20">
        <v>13.988091408789472</v>
      </c>
      <c r="AP107" s="20">
        <v>8.3642921216534809</v>
      </c>
      <c r="AQ107" s="20">
        <v>14.081467656789473</v>
      </c>
      <c r="AR107" s="20">
        <v>14.081467656789473</v>
      </c>
      <c r="AS107" s="20">
        <v>14.081467656789473</v>
      </c>
      <c r="AT107" s="20">
        <v>8.2355073686309428</v>
      </c>
      <c r="AU107" s="20">
        <v>14.385397938789472</v>
      </c>
      <c r="AV107" s="20">
        <v>14.385397938789472</v>
      </c>
      <c r="AW107" s="20">
        <v>14.385397938789472</v>
      </c>
      <c r="AX107" s="20">
        <v>7.555609743231134</v>
      </c>
      <c r="AY107" s="20">
        <v>14.707966415789473</v>
      </c>
      <c r="AZ107" s="20">
        <v>14.707966415789473</v>
      </c>
      <c r="BA107" s="20">
        <v>14.707966415789473</v>
      </c>
      <c r="BB107" s="20">
        <v>6.4819518721130365</v>
      </c>
      <c r="BC107" s="20">
        <v>14.938809617789472</v>
      </c>
      <c r="BD107" s="20">
        <v>14.938809617789472</v>
      </c>
      <c r="BE107" s="20">
        <v>14.938809617789472</v>
      </c>
      <c r="BF107" s="20">
        <v>5.6152883378935403</v>
      </c>
      <c r="BG107" s="20">
        <v>15.138160437789473</v>
      </c>
      <c r="BH107" s="20">
        <v>15.138160437789473</v>
      </c>
      <c r="BI107" s="20">
        <v>15.138160437789473</v>
      </c>
      <c r="BJ107" s="20">
        <v>4.7659021010977209</v>
      </c>
      <c r="BK107" s="20">
        <v>15.280178861789473</v>
      </c>
      <c r="BL107" s="20">
        <v>15.280178861789473</v>
      </c>
      <c r="BM107" s="20">
        <v>15.280178861789473</v>
      </c>
      <c r="BN107" s="20">
        <v>3.8392555592997439</v>
      </c>
      <c r="BO107" s="23">
        <v>13.498341875789473</v>
      </c>
      <c r="BP107" s="23">
        <v>13.498341875789473</v>
      </c>
      <c r="BQ107" s="23">
        <v>13.498341875789473</v>
      </c>
      <c r="BR107" s="23">
        <v>9.3090736411726347</v>
      </c>
      <c r="BS107" s="23">
        <v>13.527625839789472</v>
      </c>
      <c r="BT107" s="23">
        <v>13.527625839789472</v>
      </c>
      <c r="BU107" s="23">
        <v>13.527625839789472</v>
      </c>
      <c r="BV107" s="23">
        <v>9.2628389984510484</v>
      </c>
      <c r="BW107" s="23">
        <v>13.562082324789472</v>
      </c>
      <c r="BX107" s="23">
        <v>13.562082324789472</v>
      </c>
      <c r="BY107" s="23">
        <v>13.562082324789472</v>
      </c>
      <c r="BZ107" s="23">
        <v>9.1903199824270061</v>
      </c>
      <c r="CA107" s="23">
        <v>13.600140682789473</v>
      </c>
      <c r="CB107" s="23">
        <v>13.600140682789473</v>
      </c>
      <c r="CC107" s="23">
        <v>13.600140682789473</v>
      </c>
      <c r="CD107" s="23">
        <v>9.1439762689930575</v>
      </c>
      <c r="CE107" s="23">
        <v>13.649843459789473</v>
      </c>
      <c r="CF107" s="23">
        <v>13.649843459789473</v>
      </c>
      <c r="CG107" s="23">
        <v>13.649843459789473</v>
      </c>
      <c r="CH107" s="23">
        <v>9.0994761614173356</v>
      </c>
      <c r="CI107" s="23">
        <v>13.707155403789473</v>
      </c>
      <c r="CJ107" s="23">
        <v>13.707155403789473</v>
      </c>
      <c r="CK107" s="23">
        <v>13.707155403789473</v>
      </c>
      <c r="CL107" s="23">
        <v>9.055861537624061</v>
      </c>
      <c r="CM107" s="23">
        <v>13.769838044789473</v>
      </c>
      <c r="CN107" s="23">
        <v>13.769838044789473</v>
      </c>
      <c r="CO107" s="23">
        <v>13.769838044789473</v>
      </c>
      <c r="CP107" s="23">
        <v>8.9893346970010128</v>
      </c>
      <c r="CQ107" s="23">
        <v>13.843746566789473</v>
      </c>
      <c r="CR107" s="23">
        <v>13.843746566789473</v>
      </c>
      <c r="CS107" s="23">
        <v>13.843746566789473</v>
      </c>
      <c r="CT107" s="23">
        <v>8.8947074159938957</v>
      </c>
      <c r="CU107" s="23">
        <v>13.898482129789473</v>
      </c>
      <c r="CV107" s="23">
        <v>13.898482129789473</v>
      </c>
      <c r="CW107" s="23">
        <v>13.898482129789473</v>
      </c>
      <c r="CX107" s="23">
        <v>8.7556924701157666</v>
      </c>
      <c r="CY107" s="23">
        <v>13.956856501789472</v>
      </c>
      <c r="CZ107" s="23">
        <v>13.956856501789472</v>
      </c>
      <c r="DA107" s="23">
        <v>13.956856501789472</v>
      </c>
      <c r="DB107" s="23">
        <v>8.6154246735175626</v>
      </c>
      <c r="DC107" s="23">
        <v>14.153204046789472</v>
      </c>
      <c r="DD107" s="23">
        <v>14.153204046789472</v>
      </c>
      <c r="DE107" s="23">
        <v>14.153204046789472</v>
      </c>
      <c r="DF107" s="23">
        <v>8.1859258155806813</v>
      </c>
      <c r="DG107" s="23">
        <v>14.368954954789473</v>
      </c>
      <c r="DH107" s="23">
        <v>14.368954954789473</v>
      </c>
      <c r="DI107" s="23">
        <v>14.368954954789473</v>
      </c>
      <c r="DJ107" s="23">
        <v>7.744413302023224</v>
      </c>
      <c r="DK107" s="23">
        <v>14.573887163789472</v>
      </c>
      <c r="DL107" s="23">
        <v>14.573887163789472</v>
      </c>
      <c r="DM107" s="23">
        <v>14.573887163789472</v>
      </c>
      <c r="DN107" s="23">
        <v>7.2687610759391568</v>
      </c>
      <c r="DO107" s="23">
        <v>14.781155652789472</v>
      </c>
      <c r="DP107" s="23">
        <v>14.781155652789472</v>
      </c>
      <c r="DQ107" s="23">
        <v>14.781155652789472</v>
      </c>
      <c r="DR107" s="23">
        <v>6.6723067471433524</v>
      </c>
      <c r="DS107" s="23">
        <v>14.917954936789473</v>
      </c>
      <c r="DT107" s="23">
        <v>14.917954936789473</v>
      </c>
      <c r="DU107" s="23">
        <v>14.917954936789473</v>
      </c>
      <c r="DV107" s="23">
        <v>6.2348044427006979</v>
      </c>
      <c r="DW107" s="25">
        <v>13.518001215789472</v>
      </c>
      <c r="DX107" s="25">
        <v>13.518001215789472</v>
      </c>
      <c r="DY107" s="25">
        <v>13.518001215789472</v>
      </c>
      <c r="DZ107" s="25">
        <v>9.3090736411726347</v>
      </c>
      <c r="EA107" s="25">
        <v>13.548467107789472</v>
      </c>
      <c r="EB107" s="25">
        <v>13.548467107789472</v>
      </c>
      <c r="EC107" s="25">
        <v>13.548467107789472</v>
      </c>
      <c r="ED107" s="25">
        <v>9.0219531550563428</v>
      </c>
      <c r="EE107" s="25">
        <v>13.601205734789472</v>
      </c>
      <c r="EF107" s="25">
        <v>13.601205734789472</v>
      </c>
      <c r="EG107" s="25">
        <v>13.601205734789472</v>
      </c>
      <c r="EH107" s="25">
        <v>8.890517028308869</v>
      </c>
      <c r="EI107" s="25">
        <v>13.643402760789472</v>
      </c>
      <c r="EJ107" s="25">
        <v>13.643402760789472</v>
      </c>
      <c r="EK107" s="25">
        <v>13.643402760789472</v>
      </c>
      <c r="EL107" s="25">
        <v>8.8309677802777653</v>
      </c>
      <c r="EM107" s="25">
        <v>13.692972504789473</v>
      </c>
      <c r="EN107" s="25">
        <v>13.692972504789473</v>
      </c>
      <c r="EO107" s="25">
        <v>13.692972504789473</v>
      </c>
      <c r="EP107" s="25">
        <v>8.2558942400758557</v>
      </c>
      <c r="EQ107" s="25">
        <v>13.752595343789473</v>
      </c>
      <c r="ER107" s="25">
        <v>13.752595343789473</v>
      </c>
      <c r="ES107" s="25">
        <v>13.752595343789473</v>
      </c>
      <c r="ET107" s="25">
        <v>7.675707774751471</v>
      </c>
      <c r="EU107" s="25">
        <v>13.826352021789472</v>
      </c>
      <c r="EV107" s="25">
        <v>13.826352021789472</v>
      </c>
      <c r="EW107" s="25">
        <v>13.826352021789472</v>
      </c>
      <c r="EX107" s="25">
        <v>7.1038818437812292</v>
      </c>
      <c r="EY107" s="25">
        <v>13.919230831789474</v>
      </c>
      <c r="EZ107" s="25">
        <v>13.919230831789474</v>
      </c>
      <c r="FA107" s="25">
        <v>13.919230831789474</v>
      </c>
      <c r="FB107" s="25">
        <v>6.5279617814618813</v>
      </c>
      <c r="FC107" s="25">
        <v>14.003016064789472</v>
      </c>
      <c r="FD107" s="25">
        <v>14.003016064789472</v>
      </c>
      <c r="FE107" s="25">
        <v>14.003016064789472</v>
      </c>
      <c r="FF107" s="25">
        <v>5.9331923926410362</v>
      </c>
      <c r="FG107" s="25">
        <v>14.084533930789473</v>
      </c>
      <c r="FH107" s="25">
        <v>14.084533930789473</v>
      </c>
      <c r="FI107" s="25">
        <v>14.084533930789473</v>
      </c>
      <c r="FJ107" s="25">
        <v>5.6522288544478876</v>
      </c>
      <c r="FK107" s="25">
        <v>14.383000168789472</v>
      </c>
      <c r="FL107" s="25">
        <v>14.383000168789472</v>
      </c>
      <c r="FM107" s="25">
        <v>14.383000168789472</v>
      </c>
      <c r="FN107" s="25">
        <v>5.052482965737159</v>
      </c>
      <c r="FO107" s="25">
        <v>14.716507768789473</v>
      </c>
      <c r="FP107" s="25">
        <v>14.716507768789473</v>
      </c>
      <c r="FQ107" s="25">
        <v>14.716507768789473</v>
      </c>
      <c r="FR107" s="25">
        <v>4.056107024167515</v>
      </c>
      <c r="FS107" s="25">
        <v>14.955959719789472</v>
      </c>
      <c r="FT107" s="25">
        <v>14.955959719789472</v>
      </c>
      <c r="FU107" s="25">
        <v>14.955959719789472</v>
      </c>
      <c r="FV107" s="25">
        <v>3.2698214270127863</v>
      </c>
      <c r="FW107" s="25">
        <v>15.148519681789473</v>
      </c>
      <c r="FX107" s="25">
        <v>15.148519681789473</v>
      </c>
      <c r="FY107" s="25">
        <v>15.148519681789473</v>
      </c>
      <c r="FZ107" s="25">
        <v>2.5400160070439224</v>
      </c>
      <c r="GA107" s="25">
        <v>15.265412520789472</v>
      </c>
      <c r="GB107" s="25">
        <v>15.265412520789472</v>
      </c>
      <c r="GC107" s="25">
        <v>15.265412520789472</v>
      </c>
      <c r="GD107" s="25">
        <v>1.9403609939802138</v>
      </c>
      <c r="GE107" s="26">
        <v>13.518001225789472</v>
      </c>
      <c r="GF107" s="26">
        <v>13.518001225789472</v>
      </c>
      <c r="GG107" s="26">
        <v>13.518001225789472</v>
      </c>
      <c r="GH107" s="26">
        <v>9.3090736411726347</v>
      </c>
      <c r="GI107" s="26">
        <v>13.497640839789472</v>
      </c>
      <c r="GJ107" s="26">
        <v>13.497640839789472</v>
      </c>
      <c r="GK107" s="26">
        <v>13.497640839789472</v>
      </c>
      <c r="GL107" s="26">
        <v>9.2118119521232202</v>
      </c>
      <c r="GM107" s="26">
        <v>13.518171889789473</v>
      </c>
      <c r="GN107" s="26">
        <v>13.518171889789473</v>
      </c>
      <c r="GO107" s="26">
        <v>13.518171889789473</v>
      </c>
      <c r="GP107" s="26">
        <v>9.1344916599946941</v>
      </c>
      <c r="GQ107" s="26">
        <v>13.545520140789472</v>
      </c>
      <c r="GR107" s="26">
        <v>13.545520140789472</v>
      </c>
      <c r="GS107" s="26">
        <v>13.545520140789472</v>
      </c>
      <c r="GT107" s="26">
        <v>9.0941973542069974</v>
      </c>
      <c r="GU107" s="26">
        <v>13.576067010789473</v>
      </c>
      <c r="GV107" s="26">
        <v>13.576067010789473</v>
      </c>
      <c r="GW107" s="26">
        <v>13.576067010789473</v>
      </c>
      <c r="GX107" s="26">
        <v>8.5399094444382762</v>
      </c>
      <c r="GY107" s="26">
        <v>13.626631930789472</v>
      </c>
      <c r="GZ107" s="26">
        <v>13.626631930789472</v>
      </c>
      <c r="HA107" s="26">
        <v>13.626631930789472</v>
      </c>
      <c r="HB107" s="26">
        <v>7.9668497015665309</v>
      </c>
      <c r="HC107" s="26">
        <v>13.700933151789473</v>
      </c>
      <c r="HD107" s="26">
        <v>13.700933151789473</v>
      </c>
      <c r="HE107" s="26">
        <v>13.700933151789473</v>
      </c>
      <c r="HF107" s="26">
        <v>7.3381428750620081</v>
      </c>
      <c r="HG107" s="26">
        <v>13.806174695789473</v>
      </c>
      <c r="HH107" s="26">
        <v>13.806174695789473</v>
      </c>
      <c r="HI107" s="26">
        <v>13.806174695789473</v>
      </c>
      <c r="HJ107" s="26">
        <v>6.53107200793192</v>
      </c>
      <c r="HK107" s="26">
        <v>13.907460282789472</v>
      </c>
      <c r="HL107" s="26">
        <v>13.907460282789472</v>
      </c>
      <c r="HM107" s="26">
        <v>13.907460282789472</v>
      </c>
      <c r="HN107" s="26">
        <v>5.704555758015653</v>
      </c>
      <c r="HO107" s="26">
        <v>14.012207122789473</v>
      </c>
      <c r="HP107" s="26">
        <v>14.012207122789473</v>
      </c>
      <c r="HQ107" s="26">
        <v>14.012207122789473</v>
      </c>
      <c r="HR107" s="26">
        <v>5.190458836551386</v>
      </c>
      <c r="HS107" s="26">
        <v>14.335233956789473</v>
      </c>
      <c r="HT107" s="26">
        <v>14.335233956789473</v>
      </c>
      <c r="HU107" s="26">
        <v>14.335233956789473</v>
      </c>
      <c r="HV107" s="26">
        <v>4.222836081195279</v>
      </c>
      <c r="HW107" s="26">
        <v>14.640009500789473</v>
      </c>
      <c r="HX107" s="26">
        <v>14.640009500789473</v>
      </c>
      <c r="HY107" s="26">
        <v>14.640009500789473</v>
      </c>
      <c r="HZ107" s="26">
        <v>3.2840750712774245</v>
      </c>
      <c r="IA107" s="26">
        <v>14.849003454789472</v>
      </c>
      <c r="IB107" s="26">
        <v>14.849003454789472</v>
      </c>
      <c r="IC107" s="26">
        <v>14.849003454789472</v>
      </c>
      <c r="ID107" s="26">
        <v>2.5793360396273393</v>
      </c>
      <c r="IE107" s="26">
        <v>14.989066917789472</v>
      </c>
      <c r="IF107" s="26">
        <v>14.989066917789472</v>
      </c>
      <c r="IG107" s="26">
        <v>14.989066917789472</v>
      </c>
      <c r="IH107" s="26">
        <v>2.1769522250208855</v>
      </c>
      <c r="II107" s="26">
        <v>14.982417418789472</v>
      </c>
      <c r="IJ107" s="26">
        <v>14.982417418789472</v>
      </c>
      <c r="IK107" s="26">
        <v>14.982417418789472</v>
      </c>
      <c r="IL107" s="26">
        <v>2.5116927251872649</v>
      </c>
      <c r="IM107" s="27">
        <v>13.513766117789473</v>
      </c>
      <c r="IN107" s="27">
        <v>13.513766117789473</v>
      </c>
      <c r="IO107" s="27">
        <v>13.513766117789473</v>
      </c>
      <c r="IP107" s="27">
        <v>9.3090736411726347</v>
      </c>
      <c r="IQ107" s="27">
        <v>13.535464695789472</v>
      </c>
      <c r="IR107" s="27">
        <v>13.535464695789472</v>
      </c>
      <c r="IS107" s="27">
        <v>13.535464695789472</v>
      </c>
      <c r="IT107" s="27">
        <v>9.2474711327273678</v>
      </c>
      <c r="IU107" s="27">
        <v>13.567263650789473</v>
      </c>
      <c r="IV107" s="27">
        <v>13.567263650789473</v>
      </c>
      <c r="IW107" s="27">
        <v>13.567263650789473</v>
      </c>
      <c r="IX107" s="27">
        <v>9.1766893764270723</v>
      </c>
      <c r="IY107" s="27">
        <v>13.598692922789473</v>
      </c>
      <c r="IZ107" s="27">
        <v>13.598692922789473</v>
      </c>
      <c r="JA107" s="27">
        <v>13.598692922789473</v>
      </c>
      <c r="JB107" s="27">
        <v>9.1463418580593849</v>
      </c>
      <c r="JC107" s="27">
        <v>13.626311390789473</v>
      </c>
      <c r="JD107" s="27">
        <v>13.626311390789473</v>
      </c>
      <c r="JE107" s="27">
        <v>13.626311390789473</v>
      </c>
      <c r="JF107" s="27">
        <v>9.1170013712630187</v>
      </c>
      <c r="JG107" s="27">
        <v>13.672012608789473</v>
      </c>
      <c r="JH107" s="27">
        <v>13.672012608789473</v>
      </c>
      <c r="JI107" s="27">
        <v>13.672012608789473</v>
      </c>
      <c r="JJ107" s="27">
        <v>9.0745330587371758</v>
      </c>
      <c r="JK107" s="27">
        <v>13.740333831789473</v>
      </c>
      <c r="JL107" s="27">
        <v>13.740333831789473</v>
      </c>
      <c r="JM107" s="27">
        <v>13.740333831789473</v>
      </c>
      <c r="JN107" s="27">
        <v>9.0017316219919543</v>
      </c>
      <c r="JO107" s="27">
        <v>13.826600717789473</v>
      </c>
      <c r="JP107" s="27">
        <v>13.826600717789473</v>
      </c>
      <c r="JQ107" s="27">
        <v>13.826600717789473</v>
      </c>
      <c r="JR107" s="27">
        <v>8.8841548429484707</v>
      </c>
      <c r="JS107" s="27">
        <v>13.915248735789472</v>
      </c>
      <c r="JT107" s="27">
        <v>13.915248735789472</v>
      </c>
      <c r="JU107" s="27">
        <v>13.915248735789472</v>
      </c>
      <c r="JV107" s="27">
        <v>8.7033553720354355</v>
      </c>
      <c r="JW107" s="27">
        <v>14.008874014789473</v>
      </c>
      <c r="JX107" s="27">
        <v>14.008874014789473</v>
      </c>
      <c r="JY107" s="27">
        <v>14.008874014789473</v>
      </c>
      <c r="JZ107" s="27">
        <v>8.5182335526461372</v>
      </c>
      <c r="KA107" s="27">
        <v>14.313660012789473</v>
      </c>
      <c r="KB107" s="27">
        <v>14.313660012789473</v>
      </c>
      <c r="KC107" s="27">
        <v>14.313660012789473</v>
      </c>
      <c r="KD107" s="27">
        <v>7.9017511277602619</v>
      </c>
      <c r="KE107" s="27">
        <v>14.615731164789473</v>
      </c>
      <c r="KF107" s="27">
        <v>14.615731164789473</v>
      </c>
      <c r="KG107" s="27">
        <v>14.615731164789473</v>
      </c>
      <c r="KH107" s="27">
        <v>7.2298208577745804</v>
      </c>
      <c r="KI107" s="27">
        <v>14.834473200789473</v>
      </c>
      <c r="KJ107" s="27">
        <v>14.834473200789473</v>
      </c>
      <c r="KK107" s="27">
        <v>14.834473200789473</v>
      </c>
      <c r="KL107" s="27">
        <v>6.7359596732254428</v>
      </c>
      <c r="KM107" s="27">
        <v>15.010631206789473</v>
      </c>
      <c r="KN107" s="27">
        <v>15.010631206789473</v>
      </c>
      <c r="KO107" s="27">
        <v>15.010631206789473</v>
      </c>
      <c r="KP107" s="27">
        <v>6.2939297164161481</v>
      </c>
      <c r="KQ107" s="27">
        <v>15.068093628789473</v>
      </c>
      <c r="KR107" s="27">
        <v>15.068093628789473</v>
      </c>
      <c r="KS107" s="27">
        <v>15.068093628789473</v>
      </c>
      <c r="KT107" s="133">
        <v>6.1950403568910488</v>
      </c>
      <c r="KU107" s="149">
        <v>13.513766117789473</v>
      </c>
      <c r="KV107" s="149">
        <v>13.513766117789473</v>
      </c>
      <c r="KW107" s="149">
        <v>13.513766117789473</v>
      </c>
      <c r="KX107" s="149">
        <v>9.3090736411726347</v>
      </c>
      <c r="KY107" s="149">
        <v>13.508699344789473</v>
      </c>
      <c r="KZ107" s="149">
        <v>13.508699344789473</v>
      </c>
      <c r="LA107" s="149">
        <v>13.508699344789473</v>
      </c>
      <c r="LB107" s="149">
        <v>9.0816482807727752</v>
      </c>
      <c r="LC107" s="149">
        <v>13.551154224789473</v>
      </c>
      <c r="LD107" s="149">
        <v>13.551154224789473</v>
      </c>
      <c r="LE107" s="149">
        <v>13.551154224789473</v>
      </c>
      <c r="LF107" s="149">
        <v>8.9517102560220305</v>
      </c>
      <c r="LG107" s="149">
        <v>13.594157719789472</v>
      </c>
      <c r="LH107" s="149">
        <v>13.594157719789472</v>
      </c>
      <c r="LI107" s="149">
        <v>13.594157719789472</v>
      </c>
      <c r="LJ107" s="149">
        <v>8.8763762284882546</v>
      </c>
      <c r="LK107" s="149">
        <v>13.638883954789472</v>
      </c>
      <c r="LL107" s="149">
        <v>13.638883954789472</v>
      </c>
      <c r="LM107" s="149">
        <v>13.638883954789472</v>
      </c>
      <c r="LN107" s="149">
        <v>8.2928238240852714</v>
      </c>
      <c r="LO107" s="149">
        <v>13.691143468789473</v>
      </c>
      <c r="LP107" s="149">
        <v>13.691143468789473</v>
      </c>
      <c r="LQ107" s="149">
        <v>13.691143468789473</v>
      </c>
      <c r="LR107" s="149">
        <v>7.7109204175816934</v>
      </c>
      <c r="LS107" s="149">
        <v>13.761638130789473</v>
      </c>
      <c r="LT107" s="149">
        <v>13.761638130789473</v>
      </c>
      <c r="LU107" s="149">
        <v>13.761638130789473</v>
      </c>
      <c r="LV107" s="149">
        <v>7.0786861095007509</v>
      </c>
      <c r="LW107" s="149">
        <v>13.872300718789472</v>
      </c>
      <c r="LX107" s="149">
        <v>13.872300718789472</v>
      </c>
      <c r="LY107" s="149">
        <v>13.872300718789472</v>
      </c>
      <c r="LZ107" s="149">
        <v>6.2508934401582223</v>
      </c>
      <c r="MA107" s="149">
        <v>13.979442367789472</v>
      </c>
      <c r="MB107" s="149">
        <v>13.979442367789472</v>
      </c>
      <c r="MC107" s="149">
        <v>13.979442367789472</v>
      </c>
      <c r="MD107" s="149">
        <v>5.4082919953189865</v>
      </c>
      <c r="ME107" s="149">
        <v>14.087024958789472</v>
      </c>
      <c r="MF107" s="149">
        <v>14.087024958789472</v>
      </c>
      <c r="MG107" s="149">
        <v>14.087024958789472</v>
      </c>
      <c r="MH107" s="149">
        <v>4.8800630075849174</v>
      </c>
      <c r="MI107" s="149">
        <v>14.416766363789472</v>
      </c>
      <c r="MJ107" s="149">
        <v>14.416766363789472</v>
      </c>
      <c r="MK107" s="149">
        <v>14.416766363789472</v>
      </c>
      <c r="ML107" s="149">
        <v>3.8760465350950266</v>
      </c>
      <c r="MM107" s="149">
        <v>14.730582033789473</v>
      </c>
      <c r="MN107" s="149">
        <v>14.730582033789473</v>
      </c>
      <c r="MO107" s="149">
        <v>14.730582033789473</v>
      </c>
      <c r="MP107" s="149">
        <v>2.9096266597272837</v>
      </c>
      <c r="MQ107" s="149">
        <v>14.952404912789472</v>
      </c>
      <c r="MR107" s="149">
        <v>14.952404912789472</v>
      </c>
      <c r="MS107" s="149">
        <v>14.952404912789472</v>
      </c>
      <c r="MT107" s="149">
        <v>2.1709321383030726</v>
      </c>
      <c r="MU107" s="149">
        <v>15.095528515789473</v>
      </c>
      <c r="MV107" s="149">
        <v>15.095528515789473</v>
      </c>
      <c r="MW107" s="149">
        <v>15.095528515789473</v>
      </c>
      <c r="MX107" s="149">
        <v>1.7295509653077445</v>
      </c>
      <c r="MY107" s="149">
        <v>15.096618168789472</v>
      </c>
      <c r="MZ107" s="149">
        <v>15.096618168789472</v>
      </c>
      <c r="NA107" s="149">
        <v>15.096618168789472</v>
      </c>
      <c r="NB107" s="149">
        <v>2.0044999293713577</v>
      </c>
      <c r="ND107" s="97"/>
    </row>
    <row r="108" spans="1:368" ht="15" thickBot="1" x14ac:dyDescent="0.35">
      <c r="A108" s="2"/>
      <c r="B108" s="72" t="s">
        <v>556</v>
      </c>
      <c r="C108" s="72" t="s">
        <v>512</v>
      </c>
      <c r="D108" s="72" t="s">
        <v>832</v>
      </c>
      <c r="E108" s="85">
        <v>369848</v>
      </c>
      <c r="F108" s="82">
        <v>404515</v>
      </c>
      <c r="G108" s="20">
        <v>26.599864015421051</v>
      </c>
      <c r="H108" s="20">
        <v>15.806747638326588</v>
      </c>
      <c r="I108" s="20">
        <v>11.360620756547045</v>
      </c>
      <c r="J108" s="20">
        <v>22.079081883017338</v>
      </c>
      <c r="K108" s="20">
        <v>26.605490651421054</v>
      </c>
      <c r="L108" s="20">
        <v>14.954711766461932</v>
      </c>
      <c r="M108" s="20">
        <v>10.748245799173901</v>
      </c>
      <c r="N108" s="20">
        <v>16.639358131949329</v>
      </c>
      <c r="O108" s="20">
        <v>26.629535716421053</v>
      </c>
      <c r="P108" s="20">
        <v>14.749813880492828</v>
      </c>
      <c r="Q108" s="20">
        <v>10.60098165416604</v>
      </c>
      <c r="R108" s="20">
        <v>15.484871699037653</v>
      </c>
      <c r="S108" s="20">
        <v>26.646885837421053</v>
      </c>
      <c r="T108" s="20">
        <v>14.681812763029567</v>
      </c>
      <c r="U108" s="20">
        <v>10.552107912128914</v>
      </c>
      <c r="V108" s="20">
        <v>15.466853978916129</v>
      </c>
      <c r="W108" s="20">
        <v>26.664348183421051</v>
      </c>
      <c r="X108" s="20">
        <v>14.563612850693486</v>
      </c>
      <c r="Y108" s="20">
        <v>10.467155307821411</v>
      </c>
      <c r="Z108" s="20">
        <v>15.466587589593651</v>
      </c>
      <c r="AA108" s="20">
        <v>26.690227111421052</v>
      </c>
      <c r="AB108" s="20">
        <v>14.499854325617633</v>
      </c>
      <c r="AC108" s="20">
        <v>10.421330800468155</v>
      </c>
      <c r="AD108" s="20">
        <v>15.465398251906429</v>
      </c>
      <c r="AE108" s="20">
        <v>26.726797305421051</v>
      </c>
      <c r="AF108" s="20">
        <v>14.440599758707487</v>
      </c>
      <c r="AG108" s="20">
        <v>10.378743376529824</v>
      </c>
      <c r="AH108" s="20">
        <v>15.463902196415546</v>
      </c>
      <c r="AI108" s="20">
        <v>26.778763271421052</v>
      </c>
      <c r="AJ108" s="20">
        <v>14.382698035790741</v>
      </c>
      <c r="AK108" s="20">
        <v>10.337128268206538</v>
      </c>
      <c r="AL108" s="20">
        <v>15.456214163409864</v>
      </c>
      <c r="AM108" s="20">
        <v>26.862166695421053</v>
      </c>
      <c r="AN108" s="20">
        <v>14.282066689327904</v>
      </c>
      <c r="AO108" s="20">
        <v>10.264802538110549</v>
      </c>
      <c r="AP108" s="20">
        <v>15.390300173374445</v>
      </c>
      <c r="AQ108" s="20">
        <v>26.947959099421052</v>
      </c>
      <c r="AR108" s="20">
        <v>14.14961866086561</v>
      </c>
      <c r="AS108" s="20">
        <v>10.16960953220312</v>
      </c>
      <c r="AT108" s="20">
        <v>15.320086196974511</v>
      </c>
      <c r="AU108" s="20">
        <v>27.145051817421052</v>
      </c>
      <c r="AV108" s="20">
        <v>14.003822571668618</v>
      </c>
      <c r="AW108" s="20">
        <v>10.064823012227397</v>
      </c>
      <c r="AX108" s="20">
        <v>15.044745402879382</v>
      </c>
      <c r="AY108" s="20">
        <v>27.317770909421053</v>
      </c>
      <c r="AZ108" s="20">
        <v>13.68247334723244</v>
      </c>
      <c r="BA108" s="20">
        <v>9.8338629973804448</v>
      </c>
      <c r="BB108" s="20">
        <v>14.731826957647938</v>
      </c>
      <c r="BC108" s="20">
        <v>27.422645645421053</v>
      </c>
      <c r="BD108" s="20">
        <v>13.519624061302526</v>
      </c>
      <c r="BE108" s="20">
        <v>9.7168200091417773</v>
      </c>
      <c r="BF108" s="20">
        <v>14.512610599571666</v>
      </c>
      <c r="BG108" s="20">
        <v>27.484111971421051</v>
      </c>
      <c r="BH108" s="20">
        <v>13.268628246334435</v>
      </c>
      <c r="BI108" s="20">
        <v>9.536424374911558</v>
      </c>
      <c r="BJ108" s="20">
        <v>14.336936229548737</v>
      </c>
      <c r="BK108" s="20">
        <v>27.496370530421054</v>
      </c>
      <c r="BL108" s="20">
        <v>13.118814118446888</v>
      </c>
      <c r="BM108" s="20">
        <v>9.4287500114152714</v>
      </c>
      <c r="BN108" s="20">
        <v>14.24539372472735</v>
      </c>
      <c r="BO108" s="23">
        <v>26.599542396421054</v>
      </c>
      <c r="BP108" s="23">
        <v>15.806747638326588</v>
      </c>
      <c r="BQ108" s="23">
        <v>11.360620756547045</v>
      </c>
      <c r="BR108" s="23">
        <v>22.079081883017338</v>
      </c>
      <c r="BS108" s="23">
        <v>26.603010584421053</v>
      </c>
      <c r="BT108" s="23">
        <v>15.591392133655875</v>
      </c>
      <c r="BU108" s="23">
        <v>11.205840515071779</v>
      </c>
      <c r="BV108" s="23">
        <v>20.476800244783711</v>
      </c>
      <c r="BW108" s="23">
        <v>26.623554239421054</v>
      </c>
      <c r="BX108" s="23">
        <v>15.551148831036151</v>
      </c>
      <c r="BY108" s="23">
        <v>11.176916861103578</v>
      </c>
      <c r="BZ108" s="23">
        <v>20.104692054410748</v>
      </c>
      <c r="CA108" s="23">
        <v>26.633823869421054</v>
      </c>
      <c r="CB108" s="23">
        <v>15.566793380419533</v>
      </c>
      <c r="CC108" s="23">
        <v>11.188160906780674</v>
      </c>
      <c r="CD108" s="23">
        <v>20.092479259416784</v>
      </c>
      <c r="CE108" s="23">
        <v>26.637725976421052</v>
      </c>
      <c r="CF108" s="23">
        <v>15.58711104873049</v>
      </c>
      <c r="CG108" s="23">
        <v>11.202763615042961</v>
      </c>
      <c r="CH108" s="23">
        <v>20.10411829850986</v>
      </c>
      <c r="CI108" s="23">
        <v>26.643577342421054</v>
      </c>
      <c r="CJ108" s="23">
        <v>15.613916603697493</v>
      </c>
      <c r="CK108" s="23">
        <v>11.222029295188985</v>
      </c>
      <c r="CL108" s="23">
        <v>20.117361980512158</v>
      </c>
      <c r="CM108" s="23">
        <v>26.652047434421053</v>
      </c>
      <c r="CN108" s="23">
        <v>15.535474833089225</v>
      </c>
      <c r="CO108" s="23">
        <v>11.165651650164031</v>
      </c>
      <c r="CP108" s="23">
        <v>20.131948162261629</v>
      </c>
      <c r="CQ108" s="23">
        <v>26.664214339421051</v>
      </c>
      <c r="CR108" s="23">
        <v>15.578655629922576</v>
      </c>
      <c r="CS108" s="23">
        <v>11.196686539061716</v>
      </c>
      <c r="CT108" s="23">
        <v>20.146853563282388</v>
      </c>
      <c r="CU108" s="23">
        <v>26.705236172421053</v>
      </c>
      <c r="CV108" s="23">
        <v>15.5879227247632</v>
      </c>
      <c r="CW108" s="23">
        <v>11.203346982589263</v>
      </c>
      <c r="CX108" s="23">
        <v>20.08876469255809</v>
      </c>
      <c r="CY108" s="23">
        <v>26.752144167421051</v>
      </c>
      <c r="CZ108" s="23">
        <v>15.592467006225265</v>
      </c>
      <c r="DA108" s="23">
        <v>11.206613047151233</v>
      </c>
      <c r="DB108" s="23">
        <v>20.028252710410484</v>
      </c>
      <c r="DC108" s="23">
        <v>26.929985920421053</v>
      </c>
      <c r="DD108" s="23">
        <v>15.578526792457067</v>
      </c>
      <c r="DE108" s="23">
        <v>11.196593941038495</v>
      </c>
      <c r="DF108" s="23">
        <v>19.833701054984871</v>
      </c>
      <c r="DG108" s="23">
        <v>27.139996478421054</v>
      </c>
      <c r="DH108" s="23">
        <v>15.556433007657295</v>
      </c>
      <c r="DI108" s="23">
        <v>11.180714702884632</v>
      </c>
      <c r="DJ108" s="23">
        <v>19.621450051083801</v>
      </c>
      <c r="DK108" s="23">
        <v>27.292314029421053</v>
      </c>
      <c r="DL108" s="23">
        <v>15.552035969012952</v>
      </c>
      <c r="DM108" s="23">
        <v>11.177554464634916</v>
      </c>
      <c r="DN108" s="23">
        <v>19.42144589883387</v>
      </c>
      <c r="DO108" s="23">
        <v>27.451620210421051</v>
      </c>
      <c r="DP108" s="23">
        <v>15.48210483326924</v>
      </c>
      <c r="DQ108" s="23">
        <v>11.1272935804583</v>
      </c>
      <c r="DR108" s="23">
        <v>19.212188699887655</v>
      </c>
      <c r="DS108" s="23">
        <v>27.551174541421052</v>
      </c>
      <c r="DT108" s="23">
        <v>15.272775240913949</v>
      </c>
      <c r="DU108" s="23">
        <v>10.976844280812063</v>
      </c>
      <c r="DV108" s="23">
        <v>19.073188078091945</v>
      </c>
      <c r="DW108" s="25">
        <v>26.600001984421052</v>
      </c>
      <c r="DX108" s="25">
        <v>15.806747638326588</v>
      </c>
      <c r="DY108" s="25">
        <v>11.360620756547045</v>
      </c>
      <c r="DZ108" s="25">
        <v>22.079081883017338</v>
      </c>
      <c r="EA108" s="25">
        <v>26.606179278421052</v>
      </c>
      <c r="EB108" s="25">
        <v>14.814669405595973</v>
      </c>
      <c r="EC108" s="25">
        <v>10.647594597038426</v>
      </c>
      <c r="ED108" s="25">
        <v>15.7317734080771</v>
      </c>
      <c r="EE108" s="25">
        <v>26.630017711421054</v>
      </c>
      <c r="EF108" s="25">
        <v>14.571345228402597</v>
      </c>
      <c r="EG108" s="25">
        <v>10.472712719928539</v>
      </c>
      <c r="EH108" s="25">
        <v>14.39316244788113</v>
      </c>
      <c r="EI108" s="25">
        <v>26.646863783421054</v>
      </c>
      <c r="EJ108" s="25">
        <v>14.536786046334926</v>
      </c>
      <c r="EK108" s="25">
        <v>10.447874355319282</v>
      </c>
      <c r="EL108" s="25">
        <v>14.374731092704396</v>
      </c>
      <c r="EM108" s="25">
        <v>26.661816334421051</v>
      </c>
      <c r="EN108" s="25">
        <v>14.418935848772646</v>
      </c>
      <c r="EO108" s="25">
        <v>10.363173097905461</v>
      </c>
      <c r="EP108" s="25">
        <v>14.375919880037806</v>
      </c>
      <c r="EQ108" s="25">
        <v>26.682892032421051</v>
      </c>
      <c r="ER108" s="25">
        <v>14.357006884144985</v>
      </c>
      <c r="ES108" s="25">
        <v>10.318663531669674</v>
      </c>
      <c r="ET108" s="25">
        <v>14.3777360205025</v>
      </c>
      <c r="EU108" s="25">
        <v>26.711674870421053</v>
      </c>
      <c r="EV108" s="25">
        <v>14.175828862859838</v>
      </c>
      <c r="EW108" s="25">
        <v>10.188447320445336</v>
      </c>
      <c r="EX108" s="25">
        <v>14.380902687042234</v>
      </c>
      <c r="EY108" s="25">
        <v>26.752245185421053</v>
      </c>
      <c r="EZ108" s="25">
        <v>14.050391695310198</v>
      </c>
      <c r="FA108" s="25">
        <v>10.098293158317029</v>
      </c>
      <c r="FB108" s="25">
        <v>14.380205616737049</v>
      </c>
      <c r="FC108" s="25">
        <v>26.814823328421053</v>
      </c>
      <c r="FD108" s="25">
        <v>13.973528069237215</v>
      </c>
      <c r="FE108" s="25">
        <v>10.043049756842654</v>
      </c>
      <c r="FF108" s="25">
        <v>14.342831218896269</v>
      </c>
      <c r="FG108" s="25">
        <v>26.886823191421051</v>
      </c>
      <c r="FH108" s="25">
        <v>13.910419277398992</v>
      </c>
      <c r="FI108" s="25">
        <v>9.997692225560284</v>
      </c>
      <c r="FJ108" s="25">
        <v>14.303940754981195</v>
      </c>
      <c r="FK108" s="25">
        <v>27.064426959421052</v>
      </c>
      <c r="FL108" s="25">
        <v>13.639340631394443</v>
      </c>
      <c r="FM108" s="25">
        <v>9.8028626652408182</v>
      </c>
      <c r="FN108" s="25">
        <v>14.106466392383846</v>
      </c>
      <c r="FO108" s="25">
        <v>27.230715552421053</v>
      </c>
      <c r="FP108" s="25">
        <v>13.427430043908636</v>
      </c>
      <c r="FQ108" s="25">
        <v>9.6505583535754607</v>
      </c>
      <c r="FR108" s="25">
        <v>13.849683166289662</v>
      </c>
      <c r="FS108" s="25">
        <v>27.329967288421052</v>
      </c>
      <c r="FT108" s="25">
        <v>13.19207016053752</v>
      </c>
      <c r="FU108" s="25">
        <v>9.4814005712495657</v>
      </c>
      <c r="FV108" s="25">
        <v>13.689443834496817</v>
      </c>
      <c r="FW108" s="25">
        <v>27.364597162421052</v>
      </c>
      <c r="FX108" s="25">
        <v>12.965016923346184</v>
      </c>
      <c r="FY108" s="25">
        <v>9.3182129390878021</v>
      </c>
      <c r="FZ108" s="25">
        <v>13.616824290427356</v>
      </c>
      <c r="GA108" s="25">
        <v>27.325835863421052</v>
      </c>
      <c r="GB108" s="25">
        <v>12.851841860128388</v>
      </c>
      <c r="GC108" s="25">
        <v>9.2368717927789881</v>
      </c>
      <c r="GD108" s="25">
        <v>13.676373459713457</v>
      </c>
      <c r="GE108" s="26">
        <v>26.600002000421053</v>
      </c>
      <c r="GF108" s="26">
        <v>15.806747638326588</v>
      </c>
      <c r="GG108" s="26">
        <v>11.360620756547045</v>
      </c>
      <c r="GH108" s="26">
        <v>22.079081883017338</v>
      </c>
      <c r="GI108" s="26">
        <v>26.605003010421051</v>
      </c>
      <c r="GJ108" s="26">
        <v>15.139143963509934</v>
      </c>
      <c r="GK108" s="26">
        <v>10.880800850592493</v>
      </c>
      <c r="GL108" s="26">
        <v>17.546688822343881</v>
      </c>
      <c r="GM108" s="26">
        <v>26.627824660421052</v>
      </c>
      <c r="GN108" s="26">
        <v>14.957376234096499</v>
      </c>
      <c r="GO108" s="26">
        <v>10.750160804525224</v>
      </c>
      <c r="GP108" s="26">
        <v>16.578052988524341</v>
      </c>
      <c r="GQ108" s="26">
        <v>26.645465004421052</v>
      </c>
      <c r="GR108" s="26">
        <v>14.935698746602961</v>
      </c>
      <c r="GS108" s="26">
        <v>10.734580767442091</v>
      </c>
      <c r="GT108" s="26">
        <v>16.558936804373822</v>
      </c>
      <c r="GU108" s="26">
        <v>26.662509354421054</v>
      </c>
      <c r="GV108" s="26">
        <v>14.822117840274908</v>
      </c>
      <c r="GW108" s="26">
        <v>10.652947933699037</v>
      </c>
      <c r="GX108" s="26">
        <v>16.558848668424524</v>
      </c>
      <c r="GY108" s="26">
        <v>26.689087990421051</v>
      </c>
      <c r="GZ108" s="26">
        <v>14.702250296942189</v>
      </c>
      <c r="HA108" s="26">
        <v>10.566796770159227</v>
      </c>
      <c r="HB108" s="26">
        <v>16.556562482619405</v>
      </c>
      <c r="HC108" s="26">
        <v>26.733764111421053</v>
      </c>
      <c r="HD108" s="26">
        <v>14.339001932779446</v>
      </c>
      <c r="HE108" s="26">
        <v>10.30572301861258</v>
      </c>
      <c r="HF108" s="26">
        <v>16.539168627711668</v>
      </c>
      <c r="HG108" s="26">
        <v>26.811976703421053</v>
      </c>
      <c r="HH108" s="26">
        <v>14.236273572826235</v>
      </c>
      <c r="HI108" s="26">
        <v>10.23189012363166</v>
      </c>
      <c r="HJ108" s="26">
        <v>16.477415691116732</v>
      </c>
      <c r="HK108" s="26">
        <v>26.885970752421052</v>
      </c>
      <c r="HL108" s="26">
        <v>14.123807918847367</v>
      </c>
      <c r="HM108" s="26">
        <v>10.151058843710864</v>
      </c>
      <c r="HN108" s="26">
        <v>16.37613314604458</v>
      </c>
      <c r="HO108" s="26">
        <v>26.946684754421053</v>
      </c>
      <c r="HP108" s="26">
        <v>13.992970046713483</v>
      </c>
      <c r="HQ108" s="26">
        <v>10.05702308886003</v>
      </c>
      <c r="HR108" s="26">
        <v>16.273738287711545</v>
      </c>
      <c r="HS108" s="26">
        <v>27.131192730421052</v>
      </c>
      <c r="HT108" s="26">
        <v>13.679885954059241</v>
      </c>
      <c r="HU108" s="26">
        <v>9.8320033869620751</v>
      </c>
      <c r="HV108" s="26">
        <v>15.981988515937443</v>
      </c>
      <c r="HW108" s="26">
        <v>27.274437342421052</v>
      </c>
      <c r="HX108" s="26">
        <v>13.505402331573336</v>
      </c>
      <c r="HY108" s="26">
        <v>9.7065985719649301</v>
      </c>
      <c r="HZ108" s="26">
        <v>15.751796341309527</v>
      </c>
      <c r="IA108" s="26">
        <v>27.348394427421052</v>
      </c>
      <c r="IB108" s="26">
        <v>13.364886056626952</v>
      </c>
      <c r="IC108" s="26">
        <v>9.6056067584486637</v>
      </c>
      <c r="ID108" s="26">
        <v>15.622284847636637</v>
      </c>
      <c r="IE108" s="26">
        <v>27.356284333421051</v>
      </c>
      <c r="IF108" s="26">
        <v>13.243606964528835</v>
      </c>
      <c r="IG108" s="26">
        <v>9.5184410870182994</v>
      </c>
      <c r="IH108" s="26">
        <v>15.630920818886464</v>
      </c>
      <c r="II108" s="26">
        <v>27.279471017421052</v>
      </c>
      <c r="IJ108" s="26">
        <v>13.204090960499547</v>
      </c>
      <c r="IK108" s="26">
        <v>9.4900401568672788</v>
      </c>
      <c r="IL108" s="26">
        <v>15.872682558473008</v>
      </c>
      <c r="IM108" s="27">
        <v>26.599863999421054</v>
      </c>
      <c r="IN108" s="27">
        <v>15.806747638326588</v>
      </c>
      <c r="IO108" s="27">
        <v>11.360620756547045</v>
      </c>
      <c r="IP108" s="27">
        <v>22.079081883017338</v>
      </c>
      <c r="IQ108" s="27">
        <v>26.603899213421052</v>
      </c>
      <c r="IR108" s="27">
        <v>15.349771662194685</v>
      </c>
      <c r="IS108" s="27">
        <v>11.032183124816937</v>
      </c>
      <c r="IT108" s="27">
        <v>18.871760889547478</v>
      </c>
      <c r="IU108" s="27">
        <v>26.625870943421052</v>
      </c>
      <c r="IV108" s="27">
        <v>15.228359895751876</v>
      </c>
      <c r="IW108" s="27">
        <v>10.944922097722737</v>
      </c>
      <c r="IX108" s="27">
        <v>18.172958976671481</v>
      </c>
      <c r="IY108" s="27">
        <v>26.638857328421054</v>
      </c>
      <c r="IZ108" s="27">
        <v>15.182827032203187</v>
      </c>
      <c r="JA108" s="27">
        <v>10.912196732165434</v>
      </c>
      <c r="JB108" s="27">
        <v>18.160025928220133</v>
      </c>
      <c r="JC108" s="27">
        <v>26.648175510421051</v>
      </c>
      <c r="JD108" s="27">
        <v>15.092860145737154</v>
      </c>
      <c r="JE108" s="27">
        <v>10.847535759448332</v>
      </c>
      <c r="JF108" s="27">
        <v>18.170172240056875</v>
      </c>
      <c r="JG108" s="27">
        <v>26.664627274421051</v>
      </c>
      <c r="JH108" s="27">
        <v>14.984358376259761</v>
      </c>
      <c r="JI108" s="27">
        <v>10.769553401366133</v>
      </c>
      <c r="JJ108" s="27">
        <v>18.17927551994249</v>
      </c>
      <c r="JK108" s="27">
        <v>26.691242587421051</v>
      </c>
      <c r="JL108" s="27">
        <v>14.958170261514407</v>
      </c>
      <c r="JM108" s="27">
        <v>10.750731487664575</v>
      </c>
      <c r="JN108" s="27">
        <v>18.184635538244731</v>
      </c>
      <c r="JO108" s="27">
        <v>26.730129337421051</v>
      </c>
      <c r="JP108" s="27">
        <v>14.907529721664174</v>
      </c>
      <c r="JQ108" s="27">
        <v>10.714335134581138</v>
      </c>
      <c r="JR108" s="27">
        <v>18.183338480850288</v>
      </c>
      <c r="JS108" s="27">
        <v>26.797462358421054</v>
      </c>
      <c r="JT108" s="27">
        <v>14.835506884302214</v>
      </c>
      <c r="JU108" s="27">
        <v>10.662570903266674</v>
      </c>
      <c r="JV108" s="27">
        <v>18.125068958495689</v>
      </c>
      <c r="JW108" s="27">
        <v>26.874935025421053</v>
      </c>
      <c r="JX108" s="27">
        <v>14.715773748773634</v>
      </c>
      <c r="JY108" s="27">
        <v>10.576516341262137</v>
      </c>
      <c r="JZ108" s="27">
        <v>18.061760410695591</v>
      </c>
      <c r="KA108" s="27">
        <v>27.065798939421054</v>
      </c>
      <c r="KB108" s="27">
        <v>14.552852679284905</v>
      </c>
      <c r="KC108" s="27">
        <v>10.459421760766359</v>
      </c>
      <c r="KD108" s="27">
        <v>17.850749500123673</v>
      </c>
      <c r="KE108" s="27">
        <v>27.224754690421051</v>
      </c>
      <c r="KF108" s="27">
        <v>14.328203271012416</v>
      </c>
      <c r="KG108" s="27">
        <v>10.297961807779052</v>
      </c>
      <c r="KH108" s="27">
        <v>17.656546136309046</v>
      </c>
      <c r="KI108" s="27">
        <v>27.323715160421052</v>
      </c>
      <c r="KJ108" s="27">
        <v>14.207152262967846</v>
      </c>
      <c r="KK108" s="27">
        <v>10.210960064848861</v>
      </c>
      <c r="KL108" s="27">
        <v>17.543158545074707</v>
      </c>
      <c r="KM108" s="27">
        <v>27.371249200421051</v>
      </c>
      <c r="KN108" s="27">
        <v>13.973840971929555</v>
      </c>
      <c r="KO108" s="27">
        <v>10.043274646168575</v>
      </c>
      <c r="KP108" s="27">
        <v>17.497502489349579</v>
      </c>
      <c r="KQ108" s="27">
        <v>27.351411604421052</v>
      </c>
      <c r="KR108" s="27">
        <v>13.892999800455639</v>
      </c>
      <c r="KS108" s="27">
        <v>9.9851725044981858</v>
      </c>
      <c r="KT108" s="133">
        <v>17.578397173427039</v>
      </c>
      <c r="KU108" s="149">
        <v>26.599863999421054</v>
      </c>
      <c r="KV108" s="149">
        <v>15.806747638326588</v>
      </c>
      <c r="KW108" s="149">
        <v>11.360620756547045</v>
      </c>
      <c r="KX108" s="149">
        <v>22.079081883017338</v>
      </c>
      <c r="KY108" s="149">
        <v>26.605705752421052</v>
      </c>
      <c r="KZ108" s="149">
        <v>14.651158488826439</v>
      </c>
      <c r="LA108" s="149">
        <v>10.530076081688062</v>
      </c>
      <c r="LB108" s="149">
        <v>14.825683318617941</v>
      </c>
      <c r="LC108" s="149">
        <v>26.629705192421053</v>
      </c>
      <c r="LD108" s="149">
        <v>14.359435343395004</v>
      </c>
      <c r="LE108" s="149">
        <v>10.320408913148107</v>
      </c>
      <c r="LF108" s="149">
        <v>13.301964960210444</v>
      </c>
      <c r="LG108" s="149">
        <v>26.647797676421053</v>
      </c>
      <c r="LH108" s="149">
        <v>14.32494165563787</v>
      </c>
      <c r="LI108" s="149">
        <v>10.295617620589391</v>
      </c>
      <c r="LJ108" s="149">
        <v>13.280254165110041</v>
      </c>
      <c r="LK108" s="149">
        <v>26.663489922421054</v>
      </c>
      <c r="LL108" s="149">
        <v>14.207963462450738</v>
      </c>
      <c r="LM108" s="149">
        <v>10.211543089889425</v>
      </c>
      <c r="LN108" s="149">
        <v>13.278875757789496</v>
      </c>
      <c r="LO108" s="149">
        <v>26.684918545421052</v>
      </c>
      <c r="LP108" s="149">
        <v>14.081443052381534</v>
      </c>
      <c r="LQ108" s="149">
        <v>10.120610380033673</v>
      </c>
      <c r="LR108" s="149">
        <v>13.278651730646136</v>
      </c>
      <c r="LS108" s="149">
        <v>26.720743006421053</v>
      </c>
      <c r="LT108" s="149">
        <v>13.720642354265696</v>
      </c>
      <c r="LU108" s="149">
        <v>9.8612958142685549</v>
      </c>
      <c r="LV108" s="149">
        <v>13.265895085656069</v>
      </c>
      <c r="LW108" s="149">
        <v>26.787526144421051</v>
      </c>
      <c r="LX108" s="149">
        <v>13.493865174845517</v>
      </c>
      <c r="LY108" s="149">
        <v>9.6983065902623942</v>
      </c>
      <c r="LZ108" s="149">
        <v>12.607285822206514</v>
      </c>
      <c r="MA108" s="149">
        <v>26.876866161421052</v>
      </c>
      <c r="MB108" s="149">
        <v>13.276711187725521</v>
      </c>
      <c r="MC108" s="149">
        <v>9.5422337440393914</v>
      </c>
      <c r="MD108" s="149">
        <v>11.911522113633591</v>
      </c>
      <c r="ME108" s="149">
        <v>26.936404809421052</v>
      </c>
      <c r="MF108" s="149">
        <v>13.037027630871592</v>
      </c>
      <c r="MG108" s="149">
        <v>9.3699684524499034</v>
      </c>
      <c r="MH108" s="149">
        <v>11.214597146465128</v>
      </c>
      <c r="MI108" s="149">
        <v>27.119806042421054</v>
      </c>
      <c r="MJ108" s="149">
        <v>12.38538163447045</v>
      </c>
      <c r="MK108" s="149">
        <v>8.9016176441732338</v>
      </c>
      <c r="ML108" s="149">
        <v>9.1176874103606842</v>
      </c>
      <c r="MM108" s="149">
        <v>27.285547213421054</v>
      </c>
      <c r="MN108" s="149">
        <v>11.983084715282855</v>
      </c>
      <c r="MO108" s="149">
        <v>8.6124789272789481</v>
      </c>
      <c r="MP108" s="149">
        <v>7.6590064639454418</v>
      </c>
      <c r="MQ108" s="149">
        <v>27.383817878421052</v>
      </c>
      <c r="MR108" s="149">
        <v>11.838720267626659</v>
      </c>
      <c r="MS108" s="149">
        <v>8.5087213562670758</v>
      </c>
      <c r="MT108" s="149">
        <v>7.504041146624413</v>
      </c>
      <c r="MU108" s="149">
        <v>27.405453198421053</v>
      </c>
      <c r="MV108" s="149">
        <v>11.714562867485435</v>
      </c>
      <c r="MW108" s="149">
        <v>8.4194869881733343</v>
      </c>
      <c r="MX108" s="149">
        <v>7.4978139213582473</v>
      </c>
      <c r="MY108" s="149">
        <v>27.331779973421053</v>
      </c>
      <c r="MZ108" s="149">
        <v>11.656297373466835</v>
      </c>
      <c r="NA108" s="149">
        <v>8.3776104303966292</v>
      </c>
      <c r="NB108" s="149">
        <v>7.7359935264872206</v>
      </c>
      <c r="ND108" s="97"/>
    </row>
    <row r="109" spans="1:368" ht="15" thickBot="1" x14ac:dyDescent="0.35">
      <c r="A109" s="2"/>
      <c r="B109" s="72" t="s">
        <v>449</v>
      </c>
      <c r="C109" s="72" t="s">
        <v>450</v>
      </c>
      <c r="D109" s="72" t="s">
        <v>825</v>
      </c>
      <c r="E109" s="85">
        <v>323582</v>
      </c>
      <c r="F109" s="82">
        <v>474255</v>
      </c>
      <c r="G109" s="20">
        <v>29.53250074726316</v>
      </c>
      <c r="H109" s="20">
        <v>9.8334682860998655</v>
      </c>
      <c r="I109" s="20">
        <v>7.0675072744907865</v>
      </c>
      <c r="J109" s="20">
        <v>11.114938478775759</v>
      </c>
      <c r="K109" s="20">
        <v>29.671047472263158</v>
      </c>
      <c r="L109" s="20">
        <v>9.7429283969222844</v>
      </c>
      <c r="M109" s="20">
        <v>7.0024344734426895</v>
      </c>
      <c r="N109" s="20">
        <v>10.965407501158055</v>
      </c>
      <c r="O109" s="20">
        <v>29.790939441263159</v>
      </c>
      <c r="P109" s="20">
        <v>9.1903429067536173</v>
      </c>
      <c r="Q109" s="20">
        <v>6.6052804014591961</v>
      </c>
      <c r="R109" s="20">
        <v>10.71710758709893</v>
      </c>
      <c r="S109" s="20">
        <v>29.944404724263158</v>
      </c>
      <c r="T109" s="20">
        <v>8.6339699307182993</v>
      </c>
      <c r="U109" s="20">
        <v>6.2054041888091751</v>
      </c>
      <c r="V109" s="20">
        <v>10.543865834803597</v>
      </c>
      <c r="W109" s="20">
        <v>30.170442991263158</v>
      </c>
      <c r="X109" s="20">
        <v>8.0249319241718897</v>
      </c>
      <c r="Y109" s="20">
        <v>5.7676765817763052</v>
      </c>
      <c r="Z109" s="20">
        <v>10.369820627691311</v>
      </c>
      <c r="AA109" s="20">
        <v>30.407805567263161</v>
      </c>
      <c r="AB109" s="20">
        <v>7.3982413869421908</v>
      </c>
      <c r="AC109" s="20">
        <v>5.3172617533697029</v>
      </c>
      <c r="AD109" s="20">
        <v>10.192541546611487</v>
      </c>
      <c r="AE109" s="20">
        <v>30.63218740026316</v>
      </c>
      <c r="AF109" s="20">
        <v>6.8038788997454507</v>
      </c>
      <c r="AG109" s="20">
        <v>4.8900817310488645</v>
      </c>
      <c r="AH109" s="20">
        <v>10.034883705864104</v>
      </c>
      <c r="AI109" s="20">
        <v>30.876132686263158</v>
      </c>
      <c r="AJ109" s="20">
        <v>6.5693552446205743</v>
      </c>
      <c r="AK109" s="20">
        <v>4.7215249624285605</v>
      </c>
      <c r="AL109" s="20">
        <v>9.8638618034803578</v>
      </c>
      <c r="AM109" s="20">
        <v>31.08143509726316</v>
      </c>
      <c r="AN109" s="20">
        <v>6.3715243414042213</v>
      </c>
      <c r="AO109" s="20">
        <v>4.5793399970713171</v>
      </c>
      <c r="AP109" s="20">
        <v>9.6419817444770963</v>
      </c>
      <c r="AQ109" s="20">
        <v>31.270863298263158</v>
      </c>
      <c r="AR109" s="20">
        <v>6.2339492545694961</v>
      </c>
      <c r="AS109" s="20">
        <v>4.4804620733617817</v>
      </c>
      <c r="AT109" s="20">
        <v>9.4442118480152395</v>
      </c>
      <c r="AU109" s="20">
        <v>32.346717080263161</v>
      </c>
      <c r="AV109" s="20">
        <v>5.3757160270828122</v>
      </c>
      <c r="AW109" s="20">
        <v>3.8636329544794998</v>
      </c>
      <c r="AX109" s="20">
        <v>7.6361305664450967</v>
      </c>
      <c r="AY109" s="20">
        <v>25.395019530985753</v>
      </c>
      <c r="AZ109" s="20">
        <v>4.1810963330367903</v>
      </c>
      <c r="BA109" s="20">
        <v>3.0050362587587411</v>
      </c>
      <c r="BB109" s="20">
        <v>3.5758068977326296</v>
      </c>
      <c r="BC109" s="20">
        <v>17.662542425911607</v>
      </c>
      <c r="BD109" s="20">
        <v>2.9080029365198596</v>
      </c>
      <c r="BE109" s="20">
        <v>2.0900389679546225</v>
      </c>
      <c r="BF109" s="20">
        <v>0.13990824988307438</v>
      </c>
      <c r="BG109" s="20">
        <v>11.18010277467121</v>
      </c>
      <c r="BH109" s="20">
        <v>1.8407186754519402</v>
      </c>
      <c r="BI109" s="20">
        <v>1.3229607551017342</v>
      </c>
      <c r="BJ109" s="20">
        <v>-3.2687192346990912</v>
      </c>
      <c r="BK109" s="20">
        <v>2.2278924451029409</v>
      </c>
      <c r="BL109" s="20">
        <v>0.36680550378213062</v>
      </c>
      <c r="BM109" s="20">
        <v>0.26363033782983397</v>
      </c>
      <c r="BN109" s="20">
        <v>-5.9932109396447828</v>
      </c>
      <c r="BO109" s="23">
        <v>29.534342563263159</v>
      </c>
      <c r="BP109" s="23">
        <v>9.8334682860998655</v>
      </c>
      <c r="BQ109" s="23">
        <v>7.0675072744907865</v>
      </c>
      <c r="BR109" s="23">
        <v>11.114938478775759</v>
      </c>
      <c r="BS109" s="23">
        <v>29.683576344263159</v>
      </c>
      <c r="BT109" s="23">
        <v>9.7573654005056252</v>
      </c>
      <c r="BU109" s="23">
        <v>7.0128106321771764</v>
      </c>
      <c r="BV109" s="23">
        <v>10.949029104750547</v>
      </c>
      <c r="BW109" s="23">
        <v>29.804017168263158</v>
      </c>
      <c r="BX109" s="23">
        <v>9.6415149385787764</v>
      </c>
      <c r="BY109" s="23">
        <v>6.9295466241385775</v>
      </c>
      <c r="BZ109" s="23">
        <v>10.653666429415573</v>
      </c>
      <c r="CA109" s="23">
        <v>29.964998857263158</v>
      </c>
      <c r="CB109" s="23">
        <v>9.5089953738501158</v>
      </c>
      <c r="CC109" s="23">
        <v>6.8343022037079892</v>
      </c>
      <c r="CD109" s="23">
        <v>10.407145897451311</v>
      </c>
      <c r="CE109" s="23">
        <v>30.18143134026316</v>
      </c>
      <c r="CF109" s="23">
        <v>9.3449146933688336</v>
      </c>
      <c r="CG109" s="23">
        <v>6.71637418795956</v>
      </c>
      <c r="CH109" s="23">
        <v>10.16247528127878</v>
      </c>
      <c r="CI109" s="23">
        <v>30.43040053026316</v>
      </c>
      <c r="CJ109" s="23">
        <v>9.167881002418488</v>
      </c>
      <c r="CK109" s="23">
        <v>6.5891365885471398</v>
      </c>
      <c r="CL109" s="23">
        <v>9.874640678443857</v>
      </c>
      <c r="CM109" s="23">
        <v>30.724977745263161</v>
      </c>
      <c r="CN109" s="23">
        <v>8.9419773405673855</v>
      </c>
      <c r="CO109" s="23">
        <v>6.4267751788171026</v>
      </c>
      <c r="CP109" s="23">
        <v>9.526431018954252</v>
      </c>
      <c r="CQ109" s="23">
        <v>31.059275022263158</v>
      </c>
      <c r="CR109" s="23">
        <v>8.7528673368078049</v>
      </c>
      <c r="CS109" s="23">
        <v>6.2908580956106537</v>
      </c>
      <c r="CT109" s="23">
        <v>9.1213998260109328</v>
      </c>
      <c r="CU109" s="23">
        <v>31.221709746263159</v>
      </c>
      <c r="CV109" s="23">
        <v>8.6093969495088256</v>
      </c>
      <c r="CW109" s="23">
        <v>6.187743103381222</v>
      </c>
      <c r="CX109" s="23">
        <v>8.880052160182391</v>
      </c>
      <c r="CY109" s="23">
        <v>31.387509404263159</v>
      </c>
      <c r="CZ109" s="23">
        <v>8.4637940543887176</v>
      </c>
      <c r="DA109" s="23">
        <v>6.0830954357924734</v>
      </c>
      <c r="DB109" s="23">
        <v>8.6411740114850133</v>
      </c>
      <c r="DC109" s="23">
        <v>31.877613911263161</v>
      </c>
      <c r="DD109" s="23">
        <v>8.0432635120629996</v>
      </c>
      <c r="DE109" s="23">
        <v>5.7808518549356771</v>
      </c>
      <c r="DF109" s="23">
        <v>7.9672864796855194</v>
      </c>
      <c r="DG109" s="23">
        <v>32.331406760263157</v>
      </c>
      <c r="DH109" s="23">
        <v>7.6410764860875009</v>
      </c>
      <c r="DI109" s="23">
        <v>5.4917921204566813</v>
      </c>
      <c r="DJ109" s="23">
        <v>7.3753450152930853</v>
      </c>
      <c r="DK109" s="23">
        <v>32.710729349263161</v>
      </c>
      <c r="DL109" s="23">
        <v>7.2528573863403754</v>
      </c>
      <c r="DM109" s="23">
        <v>5.212771409581201</v>
      </c>
      <c r="DN109" s="23">
        <v>6.676463358379138</v>
      </c>
      <c r="DO109" s="23">
        <v>33.09978284026316</v>
      </c>
      <c r="DP109" s="23">
        <v>6.9106609646439647</v>
      </c>
      <c r="DQ109" s="23">
        <v>4.9668281035898918</v>
      </c>
      <c r="DR109" s="23">
        <v>5.8408512748183057</v>
      </c>
      <c r="DS109" s="23">
        <v>33.44930252426316</v>
      </c>
      <c r="DT109" s="23">
        <v>6.3590799185330393</v>
      </c>
      <c r="DU109" s="23">
        <v>4.57039594532782</v>
      </c>
      <c r="DV109" s="23">
        <v>5.1432695699138122</v>
      </c>
      <c r="DW109" s="25">
        <v>29.53178161726316</v>
      </c>
      <c r="DX109" s="25">
        <v>9.8334682860998655</v>
      </c>
      <c r="DY109" s="25">
        <v>7.0675072744907865</v>
      </c>
      <c r="DZ109" s="25">
        <v>11.114938478775759</v>
      </c>
      <c r="EA109" s="25">
        <v>29.672074853263158</v>
      </c>
      <c r="EB109" s="25">
        <v>9.715684592008822</v>
      </c>
      <c r="EC109" s="25">
        <v>6.9828538144311709</v>
      </c>
      <c r="ED109" s="25">
        <v>10.956866456886342</v>
      </c>
      <c r="EE109" s="25">
        <v>29.791466490263158</v>
      </c>
      <c r="EF109" s="25">
        <v>9.1058084361892195</v>
      </c>
      <c r="EG109" s="25">
        <v>6.5445238130128143</v>
      </c>
      <c r="EH109" s="25">
        <v>10.707934293643529</v>
      </c>
      <c r="EI109" s="25">
        <v>29.945611855263159</v>
      </c>
      <c r="EJ109" s="25">
        <v>8.4918878147729497</v>
      </c>
      <c r="EK109" s="25">
        <v>6.1032869745361351</v>
      </c>
      <c r="EL109" s="25">
        <v>10.534386806786731</v>
      </c>
      <c r="EM109" s="25">
        <v>30.17012947326316</v>
      </c>
      <c r="EN109" s="25">
        <v>7.7673789317054256</v>
      </c>
      <c r="EO109" s="25">
        <v>5.5825681749696612</v>
      </c>
      <c r="EP109" s="25">
        <v>10.362101253992858</v>
      </c>
      <c r="EQ109" s="25">
        <v>30.405041687263157</v>
      </c>
      <c r="ER109" s="25">
        <v>7.1747085571923375</v>
      </c>
      <c r="ES109" s="25">
        <v>5.1566043073516221</v>
      </c>
      <c r="ET109" s="25">
        <v>10.187531386103853</v>
      </c>
      <c r="EU109" s="25">
        <v>30.627321817263159</v>
      </c>
      <c r="EV109" s="25">
        <v>6.5131952897815832</v>
      </c>
      <c r="EW109" s="25">
        <v>4.6811616971175107</v>
      </c>
      <c r="EX109" s="25">
        <v>10.032013196901833</v>
      </c>
      <c r="EY109" s="25">
        <v>30.867274986263158</v>
      </c>
      <c r="EZ109" s="25">
        <v>6.0388581506282835</v>
      </c>
      <c r="FA109" s="25">
        <v>4.3402462556891939</v>
      </c>
      <c r="FB109" s="25">
        <v>9.8654096625974823</v>
      </c>
      <c r="FC109" s="25">
        <v>31.071828456263159</v>
      </c>
      <c r="FD109" s="25">
        <v>6.0336157641364627</v>
      </c>
      <c r="FE109" s="25">
        <v>4.3364784492969148</v>
      </c>
      <c r="FF109" s="25">
        <v>9.7014436226902063</v>
      </c>
      <c r="FG109" s="25">
        <v>31.256411668263159</v>
      </c>
      <c r="FH109" s="25">
        <v>5.8175511606936041</v>
      </c>
      <c r="FI109" s="25">
        <v>4.1811885645722224</v>
      </c>
      <c r="FJ109" s="25">
        <v>9.5660408694345449</v>
      </c>
      <c r="FK109" s="25">
        <v>29.850557681166503</v>
      </c>
      <c r="FL109" s="25">
        <v>4.9146667167372646</v>
      </c>
      <c r="FM109" s="25">
        <v>3.5322677372476368</v>
      </c>
      <c r="FN109" s="25">
        <v>8.628177798121083</v>
      </c>
      <c r="FO109" s="25">
        <v>19.777355007488424</v>
      </c>
      <c r="FP109" s="25">
        <v>3.2561907029872983</v>
      </c>
      <c r="FQ109" s="25">
        <v>2.3402883714001823</v>
      </c>
      <c r="FR109" s="25">
        <v>4.9085235180734195</v>
      </c>
      <c r="FS109" s="25">
        <v>13.119453388113829</v>
      </c>
      <c r="FT109" s="25">
        <v>2.1600179667339909</v>
      </c>
      <c r="FU109" s="25">
        <v>1.5524474426284067</v>
      </c>
      <c r="FV109" s="25">
        <v>1.7873538266011693</v>
      </c>
      <c r="FW109" s="25">
        <v>3.9627495426524546</v>
      </c>
      <c r="FX109" s="25">
        <v>0.65243649690094385</v>
      </c>
      <c r="FY109" s="25">
        <v>0.46891895655053295</v>
      </c>
      <c r="FZ109" s="25">
        <v>-1.2368504926306194</v>
      </c>
      <c r="GA109" s="25">
        <v>2.6844262295081971</v>
      </c>
      <c r="GB109" s="25">
        <v>0.44197031039136303</v>
      </c>
      <c r="GC109" s="25">
        <v>0.31765276430649858</v>
      </c>
      <c r="GD109" s="25">
        <v>-3.5176281757517494</v>
      </c>
      <c r="GE109" s="26">
        <v>29.53178161826316</v>
      </c>
      <c r="GF109" s="26">
        <v>9.8334682860998655</v>
      </c>
      <c r="GG109" s="26">
        <v>7.0675072744907865</v>
      </c>
      <c r="GH109" s="26">
        <v>11.114938478775759</v>
      </c>
      <c r="GI109" s="26">
        <v>29.54752942026316</v>
      </c>
      <c r="GJ109" s="26">
        <v>9.750631531844979</v>
      </c>
      <c r="GK109" s="26">
        <v>7.0079708681834436</v>
      </c>
      <c r="GL109" s="26">
        <v>11.139997086607163</v>
      </c>
      <c r="GM109" s="26">
        <v>29.593962912263159</v>
      </c>
      <c r="GN109" s="26">
        <v>9.1956742567728771</v>
      </c>
      <c r="GO109" s="26">
        <v>6.6091121476903032</v>
      </c>
      <c r="GP109" s="26">
        <v>10.994243901557969</v>
      </c>
      <c r="GQ109" s="26">
        <v>29.764099613263159</v>
      </c>
      <c r="GR109" s="26">
        <v>8.5439648218937236</v>
      </c>
      <c r="GS109" s="26">
        <v>6.1407157449304064</v>
      </c>
      <c r="GT109" s="26">
        <v>10.83141388938683</v>
      </c>
      <c r="GU109" s="26">
        <v>29.928913086263158</v>
      </c>
      <c r="GV109" s="26">
        <v>7.9193317722147034</v>
      </c>
      <c r="GW109" s="26">
        <v>5.6917796733376296</v>
      </c>
      <c r="GX109" s="26">
        <v>10.746973816251938</v>
      </c>
      <c r="GY109" s="26">
        <v>30.135578287263158</v>
      </c>
      <c r="GZ109" s="26">
        <v>7.2248886522180724</v>
      </c>
      <c r="HA109" s="26">
        <v>5.1926697296737068</v>
      </c>
      <c r="HB109" s="26">
        <v>10.628026480484412</v>
      </c>
      <c r="HC109" s="26">
        <v>30.44145292426316</v>
      </c>
      <c r="HD109" s="26">
        <v>5.2626821736522906</v>
      </c>
      <c r="HE109" s="26">
        <v>3.7823932984251676</v>
      </c>
      <c r="HF109" s="26">
        <v>10.416189443231421</v>
      </c>
      <c r="HG109" s="26">
        <v>29.006927107291482</v>
      </c>
      <c r="HH109" s="26">
        <v>4.7757693752895554</v>
      </c>
      <c r="HI109" s="26">
        <v>3.4324394831130562</v>
      </c>
      <c r="HJ109" s="26">
        <v>9.2173746501510117</v>
      </c>
      <c r="HK109" s="26">
        <v>22.915706861311861</v>
      </c>
      <c r="HL109" s="26">
        <v>3.7728964063158528</v>
      </c>
      <c r="HM109" s="26">
        <v>2.7116549341222571</v>
      </c>
      <c r="HN109" s="26">
        <v>7.8730932010625949</v>
      </c>
      <c r="HO109" s="26">
        <v>17.041026016435833</v>
      </c>
      <c r="HP109" s="26">
        <v>2.8056749986574516</v>
      </c>
      <c r="HQ109" s="26">
        <v>2.0164938642145218</v>
      </c>
      <c r="HR109" s="26">
        <v>6.5362525563921601</v>
      </c>
      <c r="HS109" s="26">
        <v>9.5707045658868051</v>
      </c>
      <c r="HT109" s="26">
        <v>1.5757435317654389</v>
      </c>
      <c r="HU109" s="26">
        <v>1.1325179020738994</v>
      </c>
      <c r="HV109" s="26">
        <v>2.7555154512293036</v>
      </c>
      <c r="HW109" s="26">
        <v>3.1621602939379918</v>
      </c>
      <c r="HX109" s="26">
        <v>0.52062558145807691</v>
      </c>
      <c r="HY109" s="26">
        <v>0.37418385631467993</v>
      </c>
      <c r="HZ109" s="26">
        <v>-0.75684873243952566</v>
      </c>
      <c r="IA109" s="26">
        <v>2.6844262295081971</v>
      </c>
      <c r="IB109" s="26">
        <v>0.44197031039136303</v>
      </c>
      <c r="IC109" s="26">
        <v>0.31765276430649858</v>
      </c>
      <c r="ID109" s="26">
        <v>-3.5467749075823782</v>
      </c>
      <c r="IE109" s="26">
        <v>2.6844262295081971</v>
      </c>
      <c r="IF109" s="26">
        <v>0.44197031039136303</v>
      </c>
      <c r="IG109" s="26">
        <v>0.31765276430649858</v>
      </c>
      <c r="IH109" s="26">
        <v>-5.0076116152582273</v>
      </c>
      <c r="II109" s="26">
        <v>2.6844262295081971</v>
      </c>
      <c r="IJ109" s="26">
        <v>0.44197031039136303</v>
      </c>
      <c r="IK109" s="26">
        <v>0.31765276430649858</v>
      </c>
      <c r="IL109" s="26">
        <v>-2.8804033929871196</v>
      </c>
      <c r="IM109" s="27">
        <v>29.53250074626316</v>
      </c>
      <c r="IN109" s="27">
        <v>9.8334682860998655</v>
      </c>
      <c r="IO109" s="27">
        <v>7.0675072744907865</v>
      </c>
      <c r="IP109" s="27">
        <v>11.114938478775759</v>
      </c>
      <c r="IQ109" s="27">
        <v>29.65219106126316</v>
      </c>
      <c r="IR109" s="27">
        <v>9.7605967417428001</v>
      </c>
      <c r="IS109" s="27">
        <v>7.0151330607482203</v>
      </c>
      <c r="IT109" s="27">
        <v>11.015293099341857</v>
      </c>
      <c r="IU109" s="27">
        <v>29.736136371263157</v>
      </c>
      <c r="IV109" s="27">
        <v>9.2210934965978737</v>
      </c>
      <c r="IW109" s="27">
        <v>6.6273814558477451</v>
      </c>
      <c r="IX109" s="27">
        <v>10.811335168456857</v>
      </c>
      <c r="IY109" s="27">
        <v>29.83292964626316</v>
      </c>
      <c r="IZ109" s="27">
        <v>8.6817207180850922</v>
      </c>
      <c r="JA109" s="27">
        <v>6.2397236198846304</v>
      </c>
      <c r="JB109" s="27">
        <v>10.699583669409829</v>
      </c>
      <c r="JC109" s="27">
        <v>29.961926780263159</v>
      </c>
      <c r="JD109" s="27">
        <v>8.1003890799661029</v>
      </c>
      <c r="JE109" s="27">
        <v>5.8219091253684612</v>
      </c>
      <c r="JF109" s="27">
        <v>10.627946565621968</v>
      </c>
      <c r="JG109" s="27">
        <v>30.128043780263159</v>
      </c>
      <c r="JH109" s="27">
        <v>7.4844798307931528</v>
      </c>
      <c r="JI109" s="27">
        <v>5.3792430209677269</v>
      </c>
      <c r="JJ109" s="27">
        <v>10.523985076133787</v>
      </c>
      <c r="JK109" s="27">
        <v>30.33807221426316</v>
      </c>
      <c r="JL109" s="27">
        <v>6.9021400414257386</v>
      </c>
      <c r="JM109" s="27">
        <v>4.960703948299197</v>
      </c>
      <c r="JN109" s="27">
        <v>10.38015319874679</v>
      </c>
      <c r="JO109" s="27">
        <v>30.58926674026316</v>
      </c>
      <c r="JP109" s="27">
        <v>6.6675373156146929</v>
      </c>
      <c r="JQ109" s="27">
        <v>4.7920903500198717</v>
      </c>
      <c r="JR109" s="27">
        <v>10.202838554544311</v>
      </c>
      <c r="JS109" s="27">
        <v>30.815252143263159</v>
      </c>
      <c r="JT109" s="27">
        <v>6.4650689166555617</v>
      </c>
      <c r="JU109" s="27">
        <v>4.646572325161757</v>
      </c>
      <c r="JV109" s="27">
        <v>9.9614626302850695</v>
      </c>
      <c r="JW109" s="27">
        <v>31.044404607263161</v>
      </c>
      <c r="JX109" s="27">
        <v>6.323042150190533</v>
      </c>
      <c r="JY109" s="27">
        <v>4.5444948916500341</v>
      </c>
      <c r="JZ109" s="27">
        <v>9.7243048744638898</v>
      </c>
      <c r="KA109" s="27">
        <v>31.809174885263161</v>
      </c>
      <c r="KB109" s="27">
        <v>5.6884129160712371</v>
      </c>
      <c r="KC109" s="27">
        <v>4.0883743654789404</v>
      </c>
      <c r="KD109" s="27">
        <v>8.9722936622040024</v>
      </c>
      <c r="KE109" s="27">
        <v>30.75012744307211</v>
      </c>
      <c r="KF109" s="27">
        <v>5.062774018967338</v>
      </c>
      <c r="KG109" s="27">
        <v>3.6387153715371463</v>
      </c>
      <c r="KH109" s="27">
        <v>7.8199779454593852</v>
      </c>
      <c r="KI109" s="27">
        <v>25.01460780261807</v>
      </c>
      <c r="KJ109" s="27">
        <v>4.1184644425363084</v>
      </c>
      <c r="KK109" s="27">
        <v>2.9600214858578124</v>
      </c>
      <c r="KL109" s="27">
        <v>6.9653372823843078</v>
      </c>
      <c r="KM109" s="27">
        <v>23.046537808596728</v>
      </c>
      <c r="KN109" s="27">
        <v>3.7944367242224031</v>
      </c>
      <c r="KO109" s="27">
        <v>2.7271363847224062</v>
      </c>
      <c r="KP109" s="27">
        <v>6.2029808691033139</v>
      </c>
      <c r="KQ109" s="27">
        <v>19.333933534439705</v>
      </c>
      <c r="KR109" s="27">
        <v>3.183184738463757</v>
      </c>
      <c r="KS109" s="27">
        <v>2.2878175472372884</v>
      </c>
      <c r="KT109" s="133">
        <v>6.2094498634333881</v>
      </c>
      <c r="KU109" s="149">
        <v>29.53250074626316</v>
      </c>
      <c r="KV109" s="149">
        <v>9.8334682860998655</v>
      </c>
      <c r="KW109" s="149">
        <v>7.0675072744907865</v>
      </c>
      <c r="KX109" s="149">
        <v>11.114938478775759</v>
      </c>
      <c r="KY109" s="149">
        <v>29.599435571263157</v>
      </c>
      <c r="KZ109" s="149">
        <v>9.7271692812120278</v>
      </c>
      <c r="LA109" s="149">
        <v>6.9911080866907014</v>
      </c>
      <c r="LB109" s="149">
        <v>11.046457287970394</v>
      </c>
      <c r="LC109" s="149">
        <v>29.718211486263158</v>
      </c>
      <c r="LD109" s="149">
        <v>9.1487181565162334</v>
      </c>
      <c r="LE109" s="149">
        <v>6.5753638738880014</v>
      </c>
      <c r="LF109" s="149">
        <v>10.800101392524812</v>
      </c>
      <c r="LG109" s="149">
        <v>29.972333259263159</v>
      </c>
      <c r="LH109" s="149">
        <v>8.4595639175966362</v>
      </c>
      <c r="LI109" s="149">
        <v>6.0800551531902114</v>
      </c>
      <c r="LJ109" s="149">
        <v>10.526020125001168</v>
      </c>
      <c r="LK109" s="149">
        <v>30.212006384263159</v>
      </c>
      <c r="LL109" s="149">
        <v>7.8252457772522979</v>
      </c>
      <c r="LM109" s="149">
        <v>5.6241582162404979</v>
      </c>
      <c r="LN109" s="149">
        <v>10.338534478802092</v>
      </c>
      <c r="LO109" s="149">
        <v>30.455248594263161</v>
      </c>
      <c r="LP109" s="149">
        <v>7.1180287652444107</v>
      </c>
      <c r="LQ109" s="149">
        <v>5.1158674248749847</v>
      </c>
      <c r="LR109" s="149">
        <v>10.15644159550747</v>
      </c>
      <c r="LS109" s="149">
        <v>30.791379663263157</v>
      </c>
      <c r="LT109" s="149">
        <v>5.2117130015702191</v>
      </c>
      <c r="LU109" s="149">
        <v>3.7457607508860646</v>
      </c>
      <c r="LV109" s="149">
        <v>9.8744782083532066</v>
      </c>
      <c r="LW109" s="149">
        <v>27.86624475583189</v>
      </c>
      <c r="LX109" s="149">
        <v>4.5879647236322407</v>
      </c>
      <c r="LY109" s="149">
        <v>3.2974605821643945</v>
      </c>
      <c r="LZ109" s="149">
        <v>8.4549776899509332</v>
      </c>
      <c r="MA109" s="149">
        <v>21.750362145091017</v>
      </c>
      <c r="MB109" s="149">
        <v>3.5810312843469689</v>
      </c>
      <c r="MC109" s="149">
        <v>2.5737576932115465</v>
      </c>
      <c r="MD109" s="149">
        <v>7.0157522352395141</v>
      </c>
      <c r="ME109" s="149">
        <v>15.795168755333176</v>
      </c>
      <c r="MF109" s="149">
        <v>2.6005541000683503</v>
      </c>
      <c r="MG109" s="149">
        <v>1.869069435645633</v>
      </c>
      <c r="MH109" s="149">
        <v>5.5854161513343676</v>
      </c>
      <c r="MI109" s="149">
        <v>7.7561494870175496</v>
      </c>
      <c r="MJ109" s="149">
        <v>1.2769908737059932</v>
      </c>
      <c r="MK109" s="149">
        <v>0.91779848439974887</v>
      </c>
      <c r="ML109" s="149">
        <v>1.5265004492258107</v>
      </c>
      <c r="MM109" s="149">
        <v>1.0053549274391176</v>
      </c>
      <c r="MN109" s="149">
        <v>0.16552402314112327</v>
      </c>
      <c r="MO109" s="149">
        <v>0.11896537453692758</v>
      </c>
      <c r="MP109" s="149">
        <v>-2.2411654460417907</v>
      </c>
      <c r="MQ109" s="149">
        <v>2.6844262295081971</v>
      </c>
      <c r="MR109" s="149">
        <v>0.44197031039136303</v>
      </c>
      <c r="MS109" s="149">
        <v>0.31765276430649858</v>
      </c>
      <c r="MT109" s="149">
        <v>-5.2953325491729828</v>
      </c>
      <c r="MU109" s="149">
        <v>2.6844262295081971</v>
      </c>
      <c r="MV109" s="149">
        <v>0.44197031039136303</v>
      </c>
      <c r="MW109" s="149">
        <v>0.31765276430649858</v>
      </c>
      <c r="MX109" s="149">
        <v>-7.1092887931310571</v>
      </c>
      <c r="MY109" s="149">
        <v>2.6844262295081971</v>
      </c>
      <c r="MZ109" s="149">
        <v>0.44197031039136303</v>
      </c>
      <c r="NA109" s="149">
        <v>0.31765276430649858</v>
      </c>
      <c r="NB109" s="149">
        <v>-5.3819908784684856</v>
      </c>
      <c r="ND109" s="97"/>
    </row>
    <row r="110" spans="1:368" ht="15" thickBot="1" x14ac:dyDescent="0.35">
      <c r="A110" s="2"/>
      <c r="B110" s="72" t="s">
        <v>557</v>
      </c>
      <c r="C110" s="72" t="s">
        <v>497</v>
      </c>
      <c r="D110" s="72" t="s">
        <v>824</v>
      </c>
      <c r="E110" s="85">
        <v>383463</v>
      </c>
      <c r="F110" s="82">
        <v>398149</v>
      </c>
      <c r="G110" s="20">
        <v>29.515351379000002</v>
      </c>
      <c r="H110" s="20">
        <v>12.677223773434385</v>
      </c>
      <c r="I110" s="20">
        <v>9.2478582440074195</v>
      </c>
      <c r="J110" s="20">
        <v>16.022957065663466</v>
      </c>
      <c r="K110" s="20">
        <v>29.539672328000002</v>
      </c>
      <c r="L110" s="20">
        <v>12.244970965705326</v>
      </c>
      <c r="M110" s="20">
        <v>8.9325358388110025</v>
      </c>
      <c r="N110" s="20">
        <v>13.546883220989441</v>
      </c>
      <c r="O110" s="20">
        <v>29.586310040000001</v>
      </c>
      <c r="P110" s="20">
        <v>11.668292589870491</v>
      </c>
      <c r="Q110" s="20">
        <v>8.5118569924471341</v>
      </c>
      <c r="R110" s="20">
        <v>12.881774350204694</v>
      </c>
      <c r="S110" s="20">
        <v>29.620977567000001</v>
      </c>
      <c r="T110" s="20">
        <v>11.657482223634302</v>
      </c>
      <c r="U110" s="20">
        <v>8.5039709807852137</v>
      </c>
      <c r="V110" s="20">
        <v>12.778548133412304</v>
      </c>
      <c r="W110" s="20">
        <v>29.645253005000001</v>
      </c>
      <c r="X110" s="20">
        <v>11.630682556160885</v>
      </c>
      <c r="Y110" s="20">
        <v>8.4844209964818624</v>
      </c>
      <c r="Z110" s="20">
        <v>12.723085530744942</v>
      </c>
      <c r="AA110" s="20">
        <v>29.669514868</v>
      </c>
      <c r="AB110" s="20">
        <v>11.594882507387853</v>
      </c>
      <c r="AC110" s="20">
        <v>8.458305359328298</v>
      </c>
      <c r="AD110" s="20">
        <v>12.677200547183988</v>
      </c>
      <c r="AE110" s="20">
        <v>29.694656574</v>
      </c>
      <c r="AF110" s="20">
        <v>11.577816463286894</v>
      </c>
      <c r="AG110" s="20">
        <v>8.4458559177587347</v>
      </c>
      <c r="AH110" s="20">
        <v>12.645627205825765</v>
      </c>
      <c r="AI110" s="20">
        <v>29.721999</v>
      </c>
      <c r="AJ110" s="20">
        <v>11.515953292005516</v>
      </c>
      <c r="AK110" s="20">
        <v>8.4007275955992906</v>
      </c>
      <c r="AL110" s="20">
        <v>12.617294772388204</v>
      </c>
      <c r="AM110" s="20">
        <v>29.741539394</v>
      </c>
      <c r="AN110" s="20">
        <v>11.425348352625342</v>
      </c>
      <c r="AO110" s="20">
        <v>8.3346325537691861</v>
      </c>
      <c r="AP110" s="20">
        <v>12.513241209414421</v>
      </c>
      <c r="AQ110" s="20">
        <v>29.759295534</v>
      </c>
      <c r="AR110" s="20">
        <v>11.323176684690575</v>
      </c>
      <c r="AS110" s="20">
        <v>8.260099744496344</v>
      </c>
      <c r="AT110" s="20">
        <v>12.418633595579395</v>
      </c>
      <c r="AU110" s="20">
        <v>29.799088673</v>
      </c>
      <c r="AV110" s="20">
        <v>11.072437621806118</v>
      </c>
      <c r="AW110" s="20">
        <v>8.0771890890380202</v>
      </c>
      <c r="AX110" s="20">
        <v>12.034621067505917</v>
      </c>
      <c r="AY110" s="20">
        <v>29.821545874999998</v>
      </c>
      <c r="AZ110" s="20">
        <v>10.847880585549929</v>
      </c>
      <c r="BA110" s="20">
        <v>7.9133778574856182</v>
      </c>
      <c r="BB110" s="20">
        <v>11.510248744929282</v>
      </c>
      <c r="BC110" s="20">
        <v>29.829210567000001</v>
      </c>
      <c r="BD110" s="20">
        <v>10.645013642502754</v>
      </c>
      <c r="BE110" s="20">
        <v>7.7653892469487591</v>
      </c>
      <c r="BF110" s="20">
        <v>11.110965889358287</v>
      </c>
      <c r="BG110" s="20">
        <v>29.822313156</v>
      </c>
      <c r="BH110" s="20">
        <v>10.46045463103127</v>
      </c>
      <c r="BI110" s="20">
        <v>7.6307560176040941</v>
      </c>
      <c r="BJ110" s="20">
        <v>10.732642841340461</v>
      </c>
      <c r="BK110" s="20">
        <v>29.792556210000001</v>
      </c>
      <c r="BL110" s="20">
        <v>10.293371222296017</v>
      </c>
      <c r="BM110" s="20">
        <v>7.5088709971513419</v>
      </c>
      <c r="BN110" s="20">
        <v>10.484994902277251</v>
      </c>
      <c r="BO110" s="23">
        <v>29.514852865999998</v>
      </c>
      <c r="BP110" s="23">
        <v>12.677223773434385</v>
      </c>
      <c r="BQ110" s="23">
        <v>9.2478582440074195</v>
      </c>
      <c r="BR110" s="23">
        <v>16.022957065663466</v>
      </c>
      <c r="BS110" s="23">
        <v>29.571439493</v>
      </c>
      <c r="BT110" s="23">
        <v>12.583345537753221</v>
      </c>
      <c r="BU110" s="23">
        <v>9.1793753780982286</v>
      </c>
      <c r="BV110" s="23">
        <v>15.267899367258963</v>
      </c>
      <c r="BW110" s="23">
        <v>29.644312401000001</v>
      </c>
      <c r="BX110" s="23">
        <v>12.530760117836961</v>
      </c>
      <c r="BY110" s="23">
        <v>9.1410150463900948</v>
      </c>
      <c r="BZ110" s="23">
        <v>14.911282004314188</v>
      </c>
      <c r="CA110" s="23">
        <v>29.715366534000001</v>
      </c>
      <c r="CB110" s="23">
        <v>12.484407264177969</v>
      </c>
      <c r="CC110" s="23">
        <v>9.1072012849937014</v>
      </c>
      <c r="CD110" s="23">
        <v>14.746623872280164</v>
      </c>
      <c r="CE110" s="23">
        <v>29.789181766999999</v>
      </c>
      <c r="CF110" s="23">
        <v>12.435184193201776</v>
      </c>
      <c r="CG110" s="23">
        <v>9.0712937400250269</v>
      </c>
      <c r="CH110" s="23">
        <v>14.619871271115288</v>
      </c>
      <c r="CI110" s="23">
        <v>29.875976322</v>
      </c>
      <c r="CJ110" s="23">
        <v>12.328682285959776</v>
      </c>
      <c r="CK110" s="23">
        <v>8.9936020814653386</v>
      </c>
      <c r="CL110" s="23">
        <v>14.47933054946402</v>
      </c>
      <c r="CM110" s="23">
        <v>29.97752144</v>
      </c>
      <c r="CN110" s="23">
        <v>12.039054568665831</v>
      </c>
      <c r="CO110" s="23">
        <v>8.7823226940427848</v>
      </c>
      <c r="CP110" s="23">
        <v>14.320131783338276</v>
      </c>
      <c r="CQ110" s="23">
        <v>30.096859908999999</v>
      </c>
      <c r="CR110" s="23">
        <v>11.946768329241158</v>
      </c>
      <c r="CS110" s="23">
        <v>8.7150011672381265</v>
      </c>
      <c r="CT110" s="23">
        <v>14.136278469959548</v>
      </c>
      <c r="CU110" s="23">
        <v>30.121365996000002</v>
      </c>
      <c r="CV110" s="23">
        <v>11.858194545817099</v>
      </c>
      <c r="CW110" s="23">
        <v>8.6503878253992283</v>
      </c>
      <c r="CX110" s="23">
        <v>13.9871684626867</v>
      </c>
      <c r="CY110" s="23">
        <v>30.145301798999999</v>
      </c>
      <c r="CZ110" s="23">
        <v>11.773372853155243</v>
      </c>
      <c r="DA110" s="23">
        <v>8.5885115815328561</v>
      </c>
      <c r="DB110" s="23">
        <v>13.842636997062048</v>
      </c>
      <c r="DC110" s="23">
        <v>30.210176471</v>
      </c>
      <c r="DD110" s="23">
        <v>11.540637533201759</v>
      </c>
      <c r="DE110" s="23">
        <v>8.4187344058854734</v>
      </c>
      <c r="DF110" s="23">
        <v>13.451614499471329</v>
      </c>
      <c r="DG110" s="23">
        <v>30.264024517999999</v>
      </c>
      <c r="DH110" s="23">
        <v>11.388859516656822</v>
      </c>
      <c r="DI110" s="23">
        <v>8.3080144559461573</v>
      </c>
      <c r="DJ110" s="23">
        <v>13.115448790355094</v>
      </c>
      <c r="DK110" s="23">
        <v>30.306145903000001</v>
      </c>
      <c r="DL110" s="23">
        <v>11.226238089925024</v>
      </c>
      <c r="DM110" s="23">
        <v>8.1893843892429565</v>
      </c>
      <c r="DN110" s="23">
        <v>12.858062176344442</v>
      </c>
      <c r="DO110" s="23">
        <v>30.346033588000001</v>
      </c>
      <c r="DP110" s="23">
        <v>11.037490749523364</v>
      </c>
      <c r="DQ110" s="23">
        <v>8.0516958322557599</v>
      </c>
      <c r="DR110" s="23">
        <v>12.606117824079671</v>
      </c>
      <c r="DS110" s="23">
        <v>30.374374658000001</v>
      </c>
      <c r="DT110" s="23">
        <v>10.878664351212137</v>
      </c>
      <c r="DU110" s="23">
        <v>7.9358341859490649</v>
      </c>
      <c r="DV110" s="23">
        <v>12.406862994478326</v>
      </c>
      <c r="DW110" s="25">
        <v>29.515535866</v>
      </c>
      <c r="DX110" s="25">
        <v>12.677223773434385</v>
      </c>
      <c r="DY110" s="25">
        <v>9.2478582440074195</v>
      </c>
      <c r="DZ110" s="25">
        <v>16.022957065663466</v>
      </c>
      <c r="EA110" s="25">
        <v>29.541942346999999</v>
      </c>
      <c r="EB110" s="25">
        <v>12.152255478196526</v>
      </c>
      <c r="EC110" s="25">
        <v>8.8649011815051821</v>
      </c>
      <c r="ED110" s="25">
        <v>13.139068120943191</v>
      </c>
      <c r="EE110" s="25">
        <v>29.589351520000001</v>
      </c>
      <c r="EF110" s="25">
        <v>11.5032107338206</v>
      </c>
      <c r="EG110" s="25">
        <v>8.391432076811725</v>
      </c>
      <c r="EH110" s="25">
        <v>12.39182457664238</v>
      </c>
      <c r="EI110" s="25">
        <v>29.626304525000002</v>
      </c>
      <c r="EJ110" s="25">
        <v>11.47986258871712</v>
      </c>
      <c r="EK110" s="25">
        <v>8.3743999300234062</v>
      </c>
      <c r="EL110" s="25">
        <v>12.28586978475631</v>
      </c>
      <c r="EM110" s="25">
        <v>29.652053323000001</v>
      </c>
      <c r="EN110" s="25">
        <v>11.460028720935778</v>
      </c>
      <c r="EO110" s="25">
        <v>8.3599313996140427</v>
      </c>
      <c r="EP110" s="25">
        <v>12.229123908718121</v>
      </c>
      <c r="EQ110" s="25">
        <v>29.677861068999999</v>
      </c>
      <c r="ER110" s="25">
        <v>11.43817348311576</v>
      </c>
      <c r="ES110" s="25">
        <v>8.3439883079040005</v>
      </c>
      <c r="ET110" s="25">
        <v>12.182052892859684</v>
      </c>
      <c r="EU110" s="25">
        <v>29.705101871</v>
      </c>
      <c r="EV110" s="25">
        <v>11.391688578010896</v>
      </c>
      <c r="EW110" s="25">
        <v>8.310078216816331</v>
      </c>
      <c r="EX110" s="25">
        <v>12.148622376334538</v>
      </c>
      <c r="EY110" s="25">
        <v>29.734815827999999</v>
      </c>
      <c r="EZ110" s="25">
        <v>11.310556333517793</v>
      </c>
      <c r="FA110" s="25">
        <v>8.250893374022704</v>
      </c>
      <c r="FB110" s="25">
        <v>12.118539663732118</v>
      </c>
      <c r="FC110" s="25">
        <v>29.75027652</v>
      </c>
      <c r="FD110" s="25">
        <v>11.206049520783461</v>
      </c>
      <c r="FE110" s="25">
        <v>8.1746571091296438</v>
      </c>
      <c r="FF110" s="25">
        <v>12.059594699719066</v>
      </c>
      <c r="FG110" s="25">
        <v>29.761066239000002</v>
      </c>
      <c r="FH110" s="25">
        <v>11.092595173025035</v>
      </c>
      <c r="FI110" s="25">
        <v>8.0918937420086099</v>
      </c>
      <c r="FJ110" s="25">
        <v>12.016294840867483</v>
      </c>
      <c r="FK110" s="25">
        <v>29.774408047000001</v>
      </c>
      <c r="FL110" s="25">
        <v>10.792236760318879</v>
      </c>
      <c r="FM110" s="25">
        <v>7.8727864616810095</v>
      </c>
      <c r="FN110" s="25">
        <v>11.794512515993379</v>
      </c>
      <c r="FO110" s="25">
        <v>29.772258629</v>
      </c>
      <c r="FP110" s="25">
        <v>10.537844698639063</v>
      </c>
      <c r="FQ110" s="25">
        <v>7.6872109944603668</v>
      </c>
      <c r="FR110" s="25">
        <v>11.450810658783645</v>
      </c>
      <c r="FS110" s="25">
        <v>29.753514636999999</v>
      </c>
      <c r="FT110" s="25">
        <v>10.308627281460407</v>
      </c>
      <c r="FU110" s="25">
        <v>7.5200000799092024</v>
      </c>
      <c r="FV110" s="25">
        <v>11.245302663708912</v>
      </c>
      <c r="FW110" s="25">
        <v>29.709382969</v>
      </c>
      <c r="FX110" s="25">
        <v>10.107140947361199</v>
      </c>
      <c r="FY110" s="25">
        <v>7.3730186043783492</v>
      </c>
      <c r="FZ110" s="25">
        <v>11.140066507316718</v>
      </c>
      <c r="GA110" s="25">
        <v>29.630953069</v>
      </c>
      <c r="GB110" s="25">
        <v>9.9407709633454893</v>
      </c>
      <c r="GC110" s="25">
        <v>7.2516540173258441</v>
      </c>
      <c r="GD110" s="25">
        <v>11.249150538799405</v>
      </c>
      <c r="GE110" s="26">
        <v>29.515535866</v>
      </c>
      <c r="GF110" s="26">
        <v>12.677223773434385</v>
      </c>
      <c r="GG110" s="26">
        <v>9.2478582440074195</v>
      </c>
      <c r="GH110" s="26">
        <v>16.022957065663466</v>
      </c>
      <c r="GI110" s="26">
        <v>29.52258741</v>
      </c>
      <c r="GJ110" s="26">
        <v>12.301191115967541</v>
      </c>
      <c r="GK110" s="26">
        <v>8.9735476557019567</v>
      </c>
      <c r="GL110" s="26">
        <v>13.970486391986162</v>
      </c>
      <c r="GM110" s="26">
        <v>29.548437948</v>
      </c>
      <c r="GN110" s="26">
        <v>11.77725623917747</v>
      </c>
      <c r="GO110" s="26">
        <v>8.5913444575696083</v>
      </c>
      <c r="GP110" s="26">
        <v>13.414902151234411</v>
      </c>
      <c r="GQ110" s="26">
        <v>29.564975542999999</v>
      </c>
      <c r="GR110" s="26">
        <v>11.770109738027395</v>
      </c>
      <c r="GS110" s="26">
        <v>8.5861311844778267</v>
      </c>
      <c r="GT110" s="26">
        <v>13.334936963676025</v>
      </c>
      <c r="GU110" s="26">
        <v>29.572557485000001</v>
      </c>
      <c r="GV110" s="26">
        <v>11.747584731863267</v>
      </c>
      <c r="GW110" s="26">
        <v>8.5696995060856107</v>
      </c>
      <c r="GX110" s="26">
        <v>13.306152242445838</v>
      </c>
      <c r="GY110" s="26">
        <v>29.580270708</v>
      </c>
      <c r="GZ110" s="26">
        <v>11.623078560395609</v>
      </c>
      <c r="HA110" s="26">
        <v>8.4788739874377637</v>
      </c>
      <c r="HB110" s="26">
        <v>13.284189705878401</v>
      </c>
      <c r="HC110" s="26">
        <v>29.587821963</v>
      </c>
      <c r="HD110" s="26">
        <v>11.669273464644037</v>
      </c>
      <c r="HE110" s="26">
        <v>8.512572526938202</v>
      </c>
      <c r="HF110" s="26">
        <v>13.245704267707133</v>
      </c>
      <c r="HG110" s="26">
        <v>29.594475857999999</v>
      </c>
      <c r="HH110" s="26">
        <v>11.599900272962907</v>
      </c>
      <c r="HI110" s="26">
        <v>8.4619657494554339</v>
      </c>
      <c r="HJ110" s="26">
        <v>13.127223423955513</v>
      </c>
      <c r="HK110" s="26">
        <v>29.605043845000001</v>
      </c>
      <c r="HL110" s="26">
        <v>11.499021107375039</v>
      </c>
      <c r="HM110" s="26">
        <v>8.3883758026497848</v>
      </c>
      <c r="HN110" s="26">
        <v>12.94361793043975</v>
      </c>
      <c r="HO110" s="26">
        <v>29.611110667999998</v>
      </c>
      <c r="HP110" s="26">
        <v>11.355157354075688</v>
      </c>
      <c r="HQ110" s="26">
        <v>8.28342919756175</v>
      </c>
      <c r="HR110" s="26">
        <v>12.774937352579169</v>
      </c>
      <c r="HS110" s="26">
        <v>29.621304867999999</v>
      </c>
      <c r="HT110" s="26">
        <v>11.003731624391477</v>
      </c>
      <c r="HU110" s="26">
        <v>8.0270690204836423</v>
      </c>
      <c r="HV110" s="26">
        <v>12.34230350581489</v>
      </c>
      <c r="HW110" s="26">
        <v>29.620686527</v>
      </c>
      <c r="HX110" s="26">
        <v>10.72471783410734</v>
      </c>
      <c r="HY110" s="26">
        <v>7.8235323450422882</v>
      </c>
      <c r="HZ110" s="26">
        <v>11.998352074212045</v>
      </c>
      <c r="IA110" s="26">
        <v>29.601742908999999</v>
      </c>
      <c r="IB110" s="26">
        <v>10.483020261739735</v>
      </c>
      <c r="IC110" s="26">
        <v>7.6472173310358116</v>
      </c>
      <c r="ID110" s="26">
        <v>11.800235884542611</v>
      </c>
      <c r="IE110" s="26">
        <v>29.557890429</v>
      </c>
      <c r="IF110" s="26">
        <v>10.337127377227413</v>
      </c>
      <c r="IG110" s="26">
        <v>7.5407905029785045</v>
      </c>
      <c r="IH110" s="26">
        <v>11.845583701155675</v>
      </c>
      <c r="II110" s="26">
        <v>29.478538741000001</v>
      </c>
      <c r="IJ110" s="26">
        <v>10.189604588944025</v>
      </c>
      <c r="IK110" s="26">
        <v>7.4331746828125489</v>
      </c>
      <c r="IL110" s="26">
        <v>12.37825241474874</v>
      </c>
      <c r="IM110" s="27">
        <v>29.515351379000002</v>
      </c>
      <c r="IN110" s="27">
        <v>12.677223773434385</v>
      </c>
      <c r="IO110" s="27">
        <v>9.2478582440074195</v>
      </c>
      <c r="IP110" s="27">
        <v>16.022957065663466</v>
      </c>
      <c r="IQ110" s="27">
        <v>29.539112723999999</v>
      </c>
      <c r="IR110" s="27">
        <v>12.453759994503027</v>
      </c>
      <c r="IS110" s="27">
        <v>9.0848445284526012</v>
      </c>
      <c r="IT110" s="27">
        <v>14.647455468341269</v>
      </c>
      <c r="IU110" s="27">
        <v>29.584034714000001</v>
      </c>
      <c r="IV110" s="27">
        <v>11.918027573520067</v>
      </c>
      <c r="IW110" s="27">
        <v>8.6940351860829104</v>
      </c>
      <c r="IX110" s="27">
        <v>14.210959416855209</v>
      </c>
      <c r="IY110" s="27">
        <v>29.615780969999999</v>
      </c>
      <c r="IZ110" s="27">
        <v>11.900416552202801</v>
      </c>
      <c r="JA110" s="27">
        <v>8.6811881912214979</v>
      </c>
      <c r="JB110" s="27">
        <v>14.11812850039602</v>
      </c>
      <c r="JC110" s="27">
        <v>29.637430531</v>
      </c>
      <c r="JD110" s="27">
        <v>11.888853126540434</v>
      </c>
      <c r="JE110" s="27">
        <v>8.6727528331926553</v>
      </c>
      <c r="JF110" s="27">
        <v>14.082712166554037</v>
      </c>
      <c r="JG110" s="27">
        <v>29.661036526</v>
      </c>
      <c r="JH110" s="27">
        <v>11.838626044550262</v>
      </c>
      <c r="JI110" s="27">
        <v>8.6361128761676298</v>
      </c>
      <c r="JJ110" s="27">
        <v>14.052799412779882</v>
      </c>
      <c r="JK110" s="27">
        <v>29.686636671999999</v>
      </c>
      <c r="JL110" s="27">
        <v>11.836806150937017</v>
      </c>
      <c r="JM110" s="27">
        <v>8.6347852891142463</v>
      </c>
      <c r="JN110" s="27">
        <v>14.02460261956103</v>
      </c>
      <c r="JO110" s="27">
        <v>29.712997539</v>
      </c>
      <c r="JP110" s="27">
        <v>11.776270742328105</v>
      </c>
      <c r="JQ110" s="27">
        <v>8.5906255513385812</v>
      </c>
      <c r="JR110" s="27">
        <v>13.993179225361578</v>
      </c>
      <c r="JS110" s="27">
        <v>29.73142863</v>
      </c>
      <c r="JT110" s="27">
        <v>11.686273535116397</v>
      </c>
      <c r="JU110" s="27">
        <v>8.5249738416642202</v>
      </c>
      <c r="JV110" s="27">
        <v>13.883906606953474</v>
      </c>
      <c r="JW110" s="27">
        <v>29.748449009000002</v>
      </c>
      <c r="JX110" s="27">
        <v>11.583295961479946</v>
      </c>
      <c r="JY110" s="27">
        <v>8.4498531354022255</v>
      </c>
      <c r="JZ110" s="27">
        <v>13.780455128542789</v>
      </c>
      <c r="KA110" s="27">
        <v>29.791922591999999</v>
      </c>
      <c r="KB110" s="27">
        <v>11.358980036355815</v>
      </c>
      <c r="KC110" s="27">
        <v>8.2862177910637893</v>
      </c>
      <c r="KD110" s="27">
        <v>13.502167137845591</v>
      </c>
      <c r="KE110" s="27">
        <v>29.815964089000001</v>
      </c>
      <c r="KF110" s="27">
        <v>11.204867085368679</v>
      </c>
      <c r="KG110" s="27">
        <v>8.1737945389570239</v>
      </c>
      <c r="KH110" s="27">
        <v>13.273185995855791</v>
      </c>
      <c r="KI110" s="27">
        <v>29.825361214000001</v>
      </c>
      <c r="KJ110" s="27">
        <v>11.060609964766144</v>
      </c>
      <c r="KK110" s="27">
        <v>8.0685609778979757</v>
      </c>
      <c r="KL110" s="27">
        <v>13.156726080075597</v>
      </c>
      <c r="KM110" s="27">
        <v>29.820904552999998</v>
      </c>
      <c r="KN110" s="27">
        <v>10.94789216197278</v>
      </c>
      <c r="KO110" s="27">
        <v>7.9863349100744028</v>
      </c>
      <c r="KP110" s="27">
        <v>13.105929204165593</v>
      </c>
      <c r="KQ110" s="27">
        <v>29.792155354999998</v>
      </c>
      <c r="KR110" s="27">
        <v>10.86862935447623</v>
      </c>
      <c r="KS110" s="27">
        <v>7.9285137955425133</v>
      </c>
      <c r="KT110" s="133">
        <v>13.269689417803015</v>
      </c>
      <c r="KU110" s="149">
        <v>29.515351379000002</v>
      </c>
      <c r="KV110" s="149">
        <v>12.677223773434385</v>
      </c>
      <c r="KW110" s="149">
        <v>9.2478582440074195</v>
      </c>
      <c r="KX110" s="149">
        <v>16.022957065663466</v>
      </c>
      <c r="KY110" s="149">
        <v>29.540847750000001</v>
      </c>
      <c r="KZ110" s="149">
        <v>12.064907859568208</v>
      </c>
      <c r="LA110" s="149">
        <v>8.8011823098134929</v>
      </c>
      <c r="LB110" s="149">
        <v>12.738650496211008</v>
      </c>
      <c r="LC110" s="149">
        <v>29.587750540000002</v>
      </c>
      <c r="LD110" s="149">
        <v>11.51917054528985</v>
      </c>
      <c r="LE110" s="149">
        <v>8.4030745370779858</v>
      </c>
      <c r="LF110" s="149">
        <v>11.90804412251715</v>
      </c>
      <c r="LG110" s="149">
        <v>29.623840352999999</v>
      </c>
      <c r="LH110" s="149">
        <v>11.496229814682083</v>
      </c>
      <c r="LI110" s="149">
        <v>8.3863395934920604</v>
      </c>
      <c r="LJ110" s="149">
        <v>11.795002101632333</v>
      </c>
      <c r="LK110" s="149">
        <v>29.648677296999999</v>
      </c>
      <c r="LL110" s="149">
        <v>11.448517186274366</v>
      </c>
      <c r="LM110" s="149">
        <v>8.3515338953479432</v>
      </c>
      <c r="LN110" s="149">
        <v>11.73277354949971</v>
      </c>
      <c r="LO110" s="149">
        <v>29.673343741</v>
      </c>
      <c r="LP110" s="149">
        <v>11.310942090035033</v>
      </c>
      <c r="LQ110" s="149">
        <v>8.2511747780313325</v>
      </c>
      <c r="LR110" s="149">
        <v>11.68140055607269</v>
      </c>
      <c r="LS110" s="149">
        <v>29.699184069000001</v>
      </c>
      <c r="LT110" s="149">
        <v>11.360386903624565</v>
      </c>
      <c r="LU110" s="149">
        <v>8.2872440811492254</v>
      </c>
      <c r="LV110" s="149">
        <v>11.612427499846067</v>
      </c>
      <c r="LW110" s="149">
        <v>29.72722031</v>
      </c>
      <c r="LX110" s="149">
        <v>11.278862020468036</v>
      </c>
      <c r="LY110" s="149">
        <v>8.2277728139171415</v>
      </c>
      <c r="LZ110" s="149">
        <v>11.456483256794876</v>
      </c>
      <c r="MA110" s="149">
        <v>29.741505743000001</v>
      </c>
      <c r="MB110" s="149">
        <v>11.173215221379786</v>
      </c>
      <c r="MC110" s="149">
        <v>8.1507049448503643</v>
      </c>
      <c r="MD110" s="149">
        <v>11.26944434831141</v>
      </c>
      <c r="ME110" s="149">
        <v>29.751173798</v>
      </c>
      <c r="MF110" s="149">
        <v>11.025953085723753</v>
      </c>
      <c r="MG110" s="149">
        <v>8.0432792671471276</v>
      </c>
      <c r="MH110" s="149">
        <v>11.097851330624287</v>
      </c>
      <c r="MI110" s="149">
        <v>29.767486121000001</v>
      </c>
      <c r="MJ110" s="149">
        <v>10.667400651291548</v>
      </c>
      <c r="MK110" s="149">
        <v>7.7817202581769394</v>
      </c>
      <c r="ML110" s="149">
        <v>10.660877538259179</v>
      </c>
      <c r="MM110" s="149">
        <v>29.763749456999999</v>
      </c>
      <c r="MN110" s="149">
        <v>10.380778443808858</v>
      </c>
      <c r="MO110" s="149">
        <v>7.5726333483174697</v>
      </c>
      <c r="MP110" s="149">
        <v>10.320089093386976</v>
      </c>
      <c r="MQ110" s="149">
        <v>29.7438602</v>
      </c>
      <c r="MR110" s="149">
        <v>10.13373254347993</v>
      </c>
      <c r="MS110" s="149">
        <v>7.3924168035253306</v>
      </c>
      <c r="MT110" s="149">
        <v>10.123765191346916</v>
      </c>
      <c r="MU110" s="149">
        <v>29.698651511000001</v>
      </c>
      <c r="MV110" s="149">
        <v>9.9826464028225406</v>
      </c>
      <c r="MW110" s="149">
        <v>7.2822015674133329</v>
      </c>
      <c r="MX110" s="149">
        <v>10.171343617322059</v>
      </c>
      <c r="MY110" s="149">
        <v>29.619425153999998</v>
      </c>
      <c r="MZ110" s="149">
        <v>9.8326688606815136</v>
      </c>
      <c r="NA110" s="149">
        <v>7.1727950384845531</v>
      </c>
      <c r="NB110" s="149">
        <v>10.699540544906576</v>
      </c>
      <c r="ND110" s="97"/>
    </row>
    <row r="111" spans="1:368" ht="15" thickBot="1" x14ac:dyDescent="0.35">
      <c r="A111" s="2"/>
      <c r="B111" s="72" t="s">
        <v>558</v>
      </c>
      <c r="C111" s="72" t="s">
        <v>559</v>
      </c>
      <c r="D111" s="72" t="s">
        <v>828</v>
      </c>
      <c r="E111" s="85">
        <v>392394</v>
      </c>
      <c r="F111" s="82">
        <v>395626</v>
      </c>
      <c r="G111" s="20">
        <v>28.731778959157896</v>
      </c>
      <c r="H111" s="20">
        <v>15.594335859593137</v>
      </c>
      <c r="I111" s="20">
        <v>11.375850897352258</v>
      </c>
      <c r="J111" s="20">
        <v>15.541725492581477</v>
      </c>
      <c r="K111" s="20">
        <v>28.827972604157896</v>
      </c>
      <c r="L111" s="20">
        <v>15.400517389505634</v>
      </c>
      <c r="M111" s="20">
        <v>11.234463021862068</v>
      </c>
      <c r="N111" s="20">
        <v>15.184950797691554</v>
      </c>
      <c r="O111" s="20">
        <v>28.956373267157897</v>
      </c>
      <c r="P111" s="20">
        <v>15.168149316666762</v>
      </c>
      <c r="Q111" s="20">
        <v>11.064953747871796</v>
      </c>
      <c r="R111" s="20">
        <v>14.981432088301258</v>
      </c>
      <c r="S111" s="20">
        <v>29.119850171157896</v>
      </c>
      <c r="T111" s="20">
        <v>14.905350640630692</v>
      </c>
      <c r="U111" s="20">
        <v>10.873245772519397</v>
      </c>
      <c r="V111" s="20">
        <v>14.775619748398352</v>
      </c>
      <c r="W111" s="20">
        <v>29.321324198157896</v>
      </c>
      <c r="X111" s="20">
        <v>14.665812157232207</v>
      </c>
      <c r="Y111" s="20">
        <v>10.698505783855964</v>
      </c>
      <c r="Z111" s="20">
        <v>14.448288882583762</v>
      </c>
      <c r="AA111" s="20">
        <v>29.545678863157896</v>
      </c>
      <c r="AB111" s="20">
        <v>14.391798392562485</v>
      </c>
      <c r="AC111" s="20">
        <v>10.498616557487445</v>
      </c>
      <c r="AD111" s="20">
        <v>14.106629578256893</v>
      </c>
      <c r="AE111" s="20">
        <v>29.688273986157895</v>
      </c>
      <c r="AF111" s="20">
        <v>14.208835996523893</v>
      </c>
      <c r="AG111" s="20">
        <v>10.36514803687219</v>
      </c>
      <c r="AH111" s="20">
        <v>13.797286759475845</v>
      </c>
      <c r="AI111" s="20">
        <v>29.856693639157896</v>
      </c>
      <c r="AJ111" s="20">
        <v>14.066158989348244</v>
      </c>
      <c r="AK111" s="20">
        <v>10.261067146558917</v>
      </c>
      <c r="AL111" s="20">
        <v>13.541524437644149</v>
      </c>
      <c r="AM111" s="20">
        <v>29.975454378157895</v>
      </c>
      <c r="AN111" s="20">
        <v>13.931515345220339</v>
      </c>
      <c r="AO111" s="20">
        <v>10.162846482744435</v>
      </c>
      <c r="AP111" s="20">
        <v>13.274817973240165</v>
      </c>
      <c r="AQ111" s="20">
        <v>30.087411016157894</v>
      </c>
      <c r="AR111" s="20">
        <v>13.803959768857354</v>
      </c>
      <c r="AS111" s="20">
        <v>10.069796465680804</v>
      </c>
      <c r="AT111" s="20">
        <v>13.034046213361222</v>
      </c>
      <c r="AU111" s="20">
        <v>30.459169185157897</v>
      </c>
      <c r="AV111" s="20">
        <v>13.310706666530484</v>
      </c>
      <c r="AW111" s="20">
        <v>9.7099751948521966</v>
      </c>
      <c r="AX111" s="20">
        <v>11.325293223346485</v>
      </c>
      <c r="AY111" s="20">
        <v>30.867131690157898</v>
      </c>
      <c r="AZ111" s="20">
        <v>12.702954261363066</v>
      </c>
      <c r="BA111" s="20">
        <v>9.2666282767185422</v>
      </c>
      <c r="BB111" s="20">
        <v>8.4959139986533359</v>
      </c>
      <c r="BC111" s="20">
        <v>31.165966421157897</v>
      </c>
      <c r="BD111" s="20">
        <v>12.207800687335276</v>
      </c>
      <c r="BE111" s="20">
        <v>8.9054206382434415</v>
      </c>
      <c r="BF111" s="20">
        <v>6.3003840968943834</v>
      </c>
      <c r="BG111" s="20">
        <v>31.426837322157894</v>
      </c>
      <c r="BH111" s="20">
        <v>12.032789311549742</v>
      </c>
      <c r="BI111" s="20">
        <v>8.7777522762046711</v>
      </c>
      <c r="BJ111" s="20">
        <v>4.3390363575297002</v>
      </c>
      <c r="BK111" s="20">
        <v>31.606017059157896</v>
      </c>
      <c r="BL111" s="20">
        <v>11.669048250387133</v>
      </c>
      <c r="BM111" s="20">
        <v>8.5124082362733375</v>
      </c>
      <c r="BN111" s="20">
        <v>2.8962421168872581</v>
      </c>
      <c r="BO111" s="23">
        <v>28.709468564157895</v>
      </c>
      <c r="BP111" s="23">
        <v>15.594335859593137</v>
      </c>
      <c r="BQ111" s="23">
        <v>11.375850897352258</v>
      </c>
      <c r="BR111" s="23">
        <v>15.541725492581477</v>
      </c>
      <c r="BS111" s="23">
        <v>28.786092725157896</v>
      </c>
      <c r="BT111" s="23">
        <v>15.465304632508001</v>
      </c>
      <c r="BU111" s="23">
        <v>11.28172441363157</v>
      </c>
      <c r="BV111" s="23">
        <v>15.35060118846801</v>
      </c>
      <c r="BW111" s="23">
        <v>28.863186278157897</v>
      </c>
      <c r="BX111" s="23">
        <v>15.296587196673672</v>
      </c>
      <c r="BY111" s="23">
        <v>11.158647393159795</v>
      </c>
      <c r="BZ111" s="23">
        <v>15.217673074238007</v>
      </c>
      <c r="CA111" s="23">
        <v>28.961860787157896</v>
      </c>
      <c r="CB111" s="23">
        <v>15.142538837500666</v>
      </c>
      <c r="CC111" s="23">
        <v>11.046271259882156</v>
      </c>
      <c r="CD111" s="23">
        <v>15.085700994155641</v>
      </c>
      <c r="CE111" s="23">
        <v>29.097170408157897</v>
      </c>
      <c r="CF111" s="23">
        <v>14.9650805553576</v>
      </c>
      <c r="CG111" s="23">
        <v>10.916817913722632</v>
      </c>
      <c r="CH111" s="23">
        <v>14.901193682063617</v>
      </c>
      <c r="CI111" s="23">
        <v>29.219531255157897</v>
      </c>
      <c r="CJ111" s="23">
        <v>14.785050079933775</v>
      </c>
      <c r="CK111" s="23">
        <v>10.785488188376169</v>
      </c>
      <c r="CL111" s="23">
        <v>14.692067950319016</v>
      </c>
      <c r="CM111" s="23">
        <v>29.348476317157896</v>
      </c>
      <c r="CN111" s="23">
        <v>14.581306683099639</v>
      </c>
      <c r="CO111" s="23">
        <v>10.636860217004152</v>
      </c>
      <c r="CP111" s="23">
        <v>14.420186853953442</v>
      </c>
      <c r="CQ111" s="23">
        <v>29.501769163157896</v>
      </c>
      <c r="CR111" s="23">
        <v>14.452176652175295</v>
      </c>
      <c r="CS111" s="23">
        <v>10.54266165725836</v>
      </c>
      <c r="CT111" s="23">
        <v>14.092989040136706</v>
      </c>
      <c r="CU111" s="23">
        <v>29.573827658157896</v>
      </c>
      <c r="CV111" s="23">
        <v>14.346614630363744</v>
      </c>
      <c r="CW111" s="23">
        <v>10.465655632034625</v>
      </c>
      <c r="CX111" s="23">
        <v>13.873529627704348</v>
      </c>
      <c r="CY111" s="23">
        <v>29.651638559157895</v>
      </c>
      <c r="CZ111" s="23">
        <v>14.229594656665205</v>
      </c>
      <c r="DA111" s="23">
        <v>10.380291190432724</v>
      </c>
      <c r="DB111" s="23">
        <v>13.625617192791326</v>
      </c>
      <c r="DC111" s="23">
        <v>29.892591938157896</v>
      </c>
      <c r="DD111" s="23">
        <v>13.96011047868229</v>
      </c>
      <c r="DE111" s="23">
        <v>10.183706234489037</v>
      </c>
      <c r="DF111" s="23">
        <v>12.885959070293401</v>
      </c>
      <c r="DG111" s="23">
        <v>30.132929308157895</v>
      </c>
      <c r="DH111" s="23">
        <v>13.745258236859691</v>
      </c>
      <c r="DI111" s="23">
        <v>10.026974515360889</v>
      </c>
      <c r="DJ111" s="23">
        <v>12.177422378090448</v>
      </c>
      <c r="DK111" s="23">
        <v>30.389892208157896</v>
      </c>
      <c r="DL111" s="23">
        <v>13.524984957725799</v>
      </c>
      <c r="DM111" s="23">
        <v>9.8662882249885726</v>
      </c>
      <c r="DN111" s="23">
        <v>11.48014866065563</v>
      </c>
      <c r="DO111" s="23">
        <v>30.682269897157894</v>
      </c>
      <c r="DP111" s="23">
        <v>13.521681616034884</v>
      </c>
      <c r="DQ111" s="23">
        <v>9.8638784832158422</v>
      </c>
      <c r="DR111" s="23">
        <v>10.737222013038064</v>
      </c>
      <c r="DS111" s="23">
        <v>30.930247559157895</v>
      </c>
      <c r="DT111" s="23">
        <v>13.508576933494387</v>
      </c>
      <c r="DU111" s="23">
        <v>9.8543187997525585</v>
      </c>
      <c r="DV111" s="23">
        <v>10.169819541439168</v>
      </c>
      <c r="DW111" s="25">
        <v>28.741157672157897</v>
      </c>
      <c r="DX111" s="25">
        <v>15.594335859593137</v>
      </c>
      <c r="DY111" s="25">
        <v>11.375850897352258</v>
      </c>
      <c r="DZ111" s="25">
        <v>15.541725492581477</v>
      </c>
      <c r="EA111" s="25">
        <v>28.864213634157895</v>
      </c>
      <c r="EB111" s="25">
        <v>15.354863250430384</v>
      </c>
      <c r="EC111" s="25">
        <v>11.201158963026657</v>
      </c>
      <c r="ED111" s="25">
        <v>15.073904042060871</v>
      </c>
      <c r="EE111" s="25">
        <v>29.027781618157896</v>
      </c>
      <c r="EF111" s="25">
        <v>15.082723607767287</v>
      </c>
      <c r="EG111" s="25">
        <v>11.002636882569499</v>
      </c>
      <c r="EH111" s="25">
        <v>14.779170501640376</v>
      </c>
      <c r="EI111" s="25">
        <v>29.237105005157897</v>
      </c>
      <c r="EJ111" s="25">
        <v>14.811157070955064</v>
      </c>
      <c r="EK111" s="25">
        <v>10.804532874851482</v>
      </c>
      <c r="EL111" s="25">
        <v>14.491040624814497</v>
      </c>
      <c r="EM111" s="25">
        <v>29.492671367157897</v>
      </c>
      <c r="EN111" s="25">
        <v>14.49999023733152</v>
      </c>
      <c r="EO111" s="25">
        <v>10.577541001944942</v>
      </c>
      <c r="EP111" s="25">
        <v>14.078309266041419</v>
      </c>
      <c r="EQ111" s="25">
        <v>29.679171328157896</v>
      </c>
      <c r="ER111" s="25">
        <v>14.209728592418079</v>
      </c>
      <c r="ES111" s="25">
        <v>10.365799173149828</v>
      </c>
      <c r="ET111" s="25">
        <v>13.650061963339022</v>
      </c>
      <c r="EU111" s="25">
        <v>29.861796132157895</v>
      </c>
      <c r="EV111" s="25">
        <v>13.984366244549486</v>
      </c>
      <c r="EW111" s="25">
        <v>10.201400477988132</v>
      </c>
      <c r="EX111" s="25">
        <v>13.263721697047057</v>
      </c>
      <c r="EY111" s="25">
        <v>30.075630526157894</v>
      </c>
      <c r="EZ111" s="25">
        <v>13.788811988350391</v>
      </c>
      <c r="FA111" s="25">
        <v>10.058746370696026</v>
      </c>
      <c r="FB111" s="25">
        <v>12.919359582377675</v>
      </c>
      <c r="FC111" s="25">
        <v>30.229963741157896</v>
      </c>
      <c r="FD111" s="25">
        <v>13.652139417761878</v>
      </c>
      <c r="FE111" s="25">
        <v>9.9590456332762702</v>
      </c>
      <c r="FF111" s="25">
        <v>12.571531008264081</v>
      </c>
      <c r="FG111" s="25">
        <v>30.377242204157895</v>
      </c>
      <c r="FH111" s="25">
        <v>13.49274682326881</v>
      </c>
      <c r="FI111" s="25">
        <v>9.8427709547377908</v>
      </c>
      <c r="FJ111" s="25">
        <v>12.218427102948496</v>
      </c>
      <c r="FK111" s="25">
        <v>30.860092530157896</v>
      </c>
      <c r="FL111" s="25">
        <v>12.852172580147061</v>
      </c>
      <c r="FM111" s="25">
        <v>9.3754809627786582</v>
      </c>
      <c r="FN111" s="25">
        <v>10.079788114280454</v>
      </c>
      <c r="FO111" s="25">
        <v>31.349046776157895</v>
      </c>
      <c r="FP111" s="25">
        <v>12.183087967799771</v>
      </c>
      <c r="FQ111" s="25">
        <v>8.8873930534052565</v>
      </c>
      <c r="FR111" s="25">
        <v>7.3407076463567904</v>
      </c>
      <c r="FS111" s="25">
        <v>31.694957857157895</v>
      </c>
      <c r="FT111" s="25">
        <v>11.666475861481731</v>
      </c>
      <c r="FU111" s="25">
        <v>8.510531714380944</v>
      </c>
      <c r="FV111" s="25">
        <v>5.4857329033237718</v>
      </c>
      <c r="FW111" s="25">
        <v>31.991402529157895</v>
      </c>
      <c r="FX111" s="25">
        <v>11.53918707577348</v>
      </c>
      <c r="FY111" s="25">
        <v>8.4176763173855456</v>
      </c>
      <c r="FZ111" s="25">
        <v>4.1059694102548718</v>
      </c>
      <c r="GA111" s="25">
        <v>32.138623783157897</v>
      </c>
      <c r="GB111" s="25">
        <v>11.27948778252869</v>
      </c>
      <c r="GC111" s="25">
        <v>8.2282292986282126</v>
      </c>
      <c r="GD111" s="25">
        <v>3.6105987770341201</v>
      </c>
      <c r="GE111" s="26">
        <v>28.741157672157897</v>
      </c>
      <c r="GF111" s="26">
        <v>15.594335859593137</v>
      </c>
      <c r="GG111" s="26">
        <v>11.375850897352258</v>
      </c>
      <c r="GH111" s="26">
        <v>15.541725492581477</v>
      </c>
      <c r="GI111" s="26">
        <v>28.763364301157896</v>
      </c>
      <c r="GJ111" s="26">
        <v>15.431069877834965</v>
      </c>
      <c r="GK111" s="26">
        <v>11.256750636731139</v>
      </c>
      <c r="GL111" s="26">
        <v>15.426277525646775</v>
      </c>
      <c r="GM111" s="26">
        <v>28.847398904157895</v>
      </c>
      <c r="GN111" s="26">
        <v>15.209279736298498</v>
      </c>
      <c r="GO111" s="26">
        <v>11.094957816354668</v>
      </c>
      <c r="GP111" s="26">
        <v>15.215436687733831</v>
      </c>
      <c r="GQ111" s="26">
        <v>28.963112630157895</v>
      </c>
      <c r="GR111" s="26">
        <v>14.957123254392291</v>
      </c>
      <c r="GS111" s="26">
        <v>10.911013173454004</v>
      </c>
      <c r="GT111" s="26">
        <v>14.953908926773044</v>
      </c>
      <c r="GU111" s="26">
        <v>29.130569686157894</v>
      </c>
      <c r="GV111" s="26">
        <v>14.649780079555285</v>
      </c>
      <c r="GW111" s="26">
        <v>10.686810606397334</v>
      </c>
      <c r="GX111" s="26">
        <v>14.542677954212566</v>
      </c>
      <c r="GY111" s="26">
        <v>29.374980470157894</v>
      </c>
      <c r="GZ111" s="26">
        <v>14.344803412275812</v>
      </c>
      <c r="HA111" s="26">
        <v>10.464334373656172</v>
      </c>
      <c r="HB111" s="26">
        <v>14.088788349736134</v>
      </c>
      <c r="HC111" s="26">
        <v>29.536775083157895</v>
      </c>
      <c r="HD111" s="26">
        <v>14.097435899070881</v>
      </c>
      <c r="HE111" s="26">
        <v>10.283883216748645</v>
      </c>
      <c r="HF111" s="26">
        <v>13.512507645546899</v>
      </c>
      <c r="HG111" s="26">
        <v>29.724736058157895</v>
      </c>
      <c r="HH111" s="26">
        <v>13.816387618360686</v>
      </c>
      <c r="HI111" s="26">
        <v>10.078862408866687</v>
      </c>
      <c r="HJ111" s="26">
        <v>12.472537330907038</v>
      </c>
      <c r="HK111" s="26">
        <v>29.879262552157897</v>
      </c>
      <c r="HL111" s="26">
        <v>13.552309731206348</v>
      </c>
      <c r="HM111" s="26">
        <v>9.8862212668133349</v>
      </c>
      <c r="HN111" s="26">
        <v>11.441979085441581</v>
      </c>
      <c r="HO111" s="26">
        <v>30.029961803157896</v>
      </c>
      <c r="HP111" s="26">
        <v>13.298231079044783</v>
      </c>
      <c r="HQ111" s="26">
        <v>9.7008744274728098</v>
      </c>
      <c r="HR111" s="26">
        <v>10.448963087250142</v>
      </c>
      <c r="HS111" s="26">
        <v>30.490883365157895</v>
      </c>
      <c r="HT111" s="26">
        <v>12.851086223392144</v>
      </c>
      <c r="HU111" s="26">
        <v>9.3746884806507538</v>
      </c>
      <c r="HV111" s="26">
        <v>7.7138015862529343</v>
      </c>
      <c r="HW111" s="26">
        <v>30.943741041157896</v>
      </c>
      <c r="HX111" s="26">
        <v>12.223003926904259</v>
      </c>
      <c r="HY111" s="26">
        <v>8.9165111898418328</v>
      </c>
      <c r="HZ111" s="26">
        <v>5.5253197107020497</v>
      </c>
      <c r="IA111" s="26">
        <v>31.257046277157897</v>
      </c>
      <c r="IB111" s="26">
        <v>11.714316709205924</v>
      </c>
      <c r="IC111" s="26">
        <v>8.5454309467312939</v>
      </c>
      <c r="ID111" s="26">
        <v>4.2439726240687818</v>
      </c>
      <c r="IE111" s="26">
        <v>31.502505523157897</v>
      </c>
      <c r="IF111" s="26">
        <v>11.587065088636328</v>
      </c>
      <c r="IG111" s="26">
        <v>8.4526026611871146</v>
      </c>
      <c r="IH111" s="26">
        <v>3.9165466392958592</v>
      </c>
      <c r="II111" s="26">
        <v>31.599601047157897</v>
      </c>
      <c r="IJ111" s="26">
        <v>11.51364081799159</v>
      </c>
      <c r="IK111" s="26">
        <v>8.3990406780015618</v>
      </c>
      <c r="IL111" s="26">
        <v>4.7568844294595678</v>
      </c>
      <c r="IM111" s="27">
        <v>28.731778959157896</v>
      </c>
      <c r="IN111" s="27">
        <v>15.594335859593137</v>
      </c>
      <c r="IO111" s="27">
        <v>11.375850897352258</v>
      </c>
      <c r="IP111" s="27">
        <v>15.541725492581477</v>
      </c>
      <c r="IQ111" s="27">
        <v>28.816933861157896</v>
      </c>
      <c r="IR111" s="27">
        <v>15.438503767541475</v>
      </c>
      <c r="IS111" s="27">
        <v>11.26217355577367</v>
      </c>
      <c r="IT111" s="27">
        <v>15.278016040765356</v>
      </c>
      <c r="IU111" s="27">
        <v>28.907748237157897</v>
      </c>
      <c r="IV111" s="27">
        <v>15.221257125515274</v>
      </c>
      <c r="IW111" s="27">
        <v>11.103695155033044</v>
      </c>
      <c r="IX111" s="27">
        <v>15.138958565250379</v>
      </c>
      <c r="IY111" s="27">
        <v>29.010667862157895</v>
      </c>
      <c r="IZ111" s="27">
        <v>14.988147967524394</v>
      </c>
      <c r="JA111" s="27">
        <v>10.933645269742145</v>
      </c>
      <c r="JB111" s="27">
        <v>15.033263455527504</v>
      </c>
      <c r="JC111" s="27">
        <v>29.145123319157896</v>
      </c>
      <c r="JD111" s="27">
        <v>14.782162526096874</v>
      </c>
      <c r="JE111" s="27">
        <v>10.783381758054132</v>
      </c>
      <c r="JF111" s="27">
        <v>14.902543351014216</v>
      </c>
      <c r="JG111" s="27">
        <v>29.345964229157897</v>
      </c>
      <c r="JH111" s="27">
        <v>14.541850020428514</v>
      </c>
      <c r="JI111" s="27">
        <v>10.608077130921156</v>
      </c>
      <c r="JJ111" s="27">
        <v>14.736698926493098</v>
      </c>
      <c r="JK111" s="27">
        <v>29.569664559157896</v>
      </c>
      <c r="JL111" s="27">
        <v>14.38180197728988</v>
      </c>
      <c r="JM111" s="27">
        <v>10.491324311721224</v>
      </c>
      <c r="JN111" s="27">
        <v>14.542899950498926</v>
      </c>
      <c r="JO111" s="27">
        <v>29.723456568157896</v>
      </c>
      <c r="JP111" s="27">
        <v>14.251048206782052</v>
      </c>
      <c r="JQ111" s="27">
        <v>10.395941256555803</v>
      </c>
      <c r="JR111" s="27">
        <v>14.338487576981908</v>
      </c>
      <c r="JS111" s="27">
        <v>29.829824108157894</v>
      </c>
      <c r="JT111" s="27">
        <v>14.110877714276082</v>
      </c>
      <c r="JU111" s="27">
        <v>10.293688833797098</v>
      </c>
      <c r="JV111" s="27">
        <v>14.074789887223774</v>
      </c>
      <c r="JW111" s="27">
        <v>29.935045121157895</v>
      </c>
      <c r="JX111" s="27">
        <v>13.990956961834641</v>
      </c>
      <c r="JY111" s="27">
        <v>10.206208314488357</v>
      </c>
      <c r="JZ111" s="27">
        <v>13.809394449951803</v>
      </c>
      <c r="KA111" s="27">
        <v>30.270641091157895</v>
      </c>
      <c r="KB111" s="27">
        <v>13.636135272190378</v>
      </c>
      <c r="KC111" s="27">
        <v>9.9473708318996596</v>
      </c>
      <c r="KD111" s="27">
        <v>12.877904029132097</v>
      </c>
      <c r="KE111" s="27">
        <v>30.621994280157896</v>
      </c>
      <c r="KF111" s="27">
        <v>13.330501874368467</v>
      </c>
      <c r="KG111" s="27">
        <v>9.7244155233711229</v>
      </c>
      <c r="KH111" s="27">
        <v>11.70502319308401</v>
      </c>
      <c r="KI111" s="27">
        <v>30.882780200157896</v>
      </c>
      <c r="KJ111" s="27">
        <v>13.086477355516513</v>
      </c>
      <c r="KK111" s="27">
        <v>9.5464030343012372</v>
      </c>
      <c r="KL111" s="27">
        <v>10.863883994596542</v>
      </c>
      <c r="KM111" s="27">
        <v>31.128970552157895</v>
      </c>
      <c r="KN111" s="27">
        <v>13.154808700243093</v>
      </c>
      <c r="KO111" s="27">
        <v>9.5962497989357818</v>
      </c>
      <c r="KP111" s="27">
        <v>10.053485527793789</v>
      </c>
      <c r="KQ111" s="27">
        <v>31.281430766157897</v>
      </c>
      <c r="KR111" s="27">
        <v>12.953974624049941</v>
      </c>
      <c r="KS111" s="27">
        <v>9.4497441364663324</v>
      </c>
      <c r="KT111" s="133">
        <v>9.566596414058786</v>
      </c>
      <c r="KU111" s="149">
        <v>28.731778959157896</v>
      </c>
      <c r="KV111" s="149">
        <v>15.594335859593137</v>
      </c>
      <c r="KW111" s="149">
        <v>11.375850897352258</v>
      </c>
      <c r="KX111" s="149">
        <v>15.541725492581477</v>
      </c>
      <c r="KY111" s="149">
        <v>28.788687662157894</v>
      </c>
      <c r="KZ111" s="149">
        <v>15.387643312168535</v>
      </c>
      <c r="LA111" s="149">
        <v>11.225071561684061</v>
      </c>
      <c r="LB111" s="149">
        <v>15.275446517282688</v>
      </c>
      <c r="LC111" s="149">
        <v>28.927640046157897</v>
      </c>
      <c r="LD111" s="149">
        <v>15.127989049711456</v>
      </c>
      <c r="LE111" s="149">
        <v>11.035657392259422</v>
      </c>
      <c r="LF111" s="149">
        <v>14.950117304199248</v>
      </c>
      <c r="LG111" s="149">
        <v>29.111176309157894</v>
      </c>
      <c r="LH111" s="149">
        <v>14.867133430844795</v>
      </c>
      <c r="LI111" s="149">
        <v>10.845366850059884</v>
      </c>
      <c r="LJ111" s="149">
        <v>14.583933988327988</v>
      </c>
      <c r="LK111" s="149">
        <v>29.336868611157897</v>
      </c>
      <c r="LL111" s="149">
        <v>14.542467683997589</v>
      </c>
      <c r="LM111" s="149">
        <v>10.608527707895371</v>
      </c>
      <c r="LN111" s="149">
        <v>14.077056181919776</v>
      </c>
      <c r="LO111" s="149">
        <v>29.557953836157896</v>
      </c>
      <c r="LP111" s="149">
        <v>14.218697194529614</v>
      </c>
      <c r="LQ111" s="149">
        <v>10.372341643524784</v>
      </c>
      <c r="LR111" s="149">
        <v>13.558922839993784</v>
      </c>
      <c r="LS111" s="149">
        <v>29.726200469157895</v>
      </c>
      <c r="LT111" s="149">
        <v>13.963222994100455</v>
      </c>
      <c r="LU111" s="149">
        <v>10.185976771152577</v>
      </c>
      <c r="LV111" s="149">
        <v>12.905442521638788</v>
      </c>
      <c r="LW111" s="149">
        <v>29.947780802157894</v>
      </c>
      <c r="LX111" s="149">
        <v>13.664562499286808</v>
      </c>
      <c r="LY111" s="149">
        <v>9.9681080982882904</v>
      </c>
      <c r="LZ111" s="149">
        <v>11.756923320416591</v>
      </c>
      <c r="MA111" s="149">
        <v>30.116004937157896</v>
      </c>
      <c r="MB111" s="149">
        <v>13.384096794150567</v>
      </c>
      <c r="MC111" s="149">
        <v>9.7635122711766194</v>
      </c>
      <c r="MD111" s="149">
        <v>10.647159708200867</v>
      </c>
      <c r="ME111" s="149">
        <v>30.277579834157898</v>
      </c>
      <c r="MF111" s="149">
        <v>13.11776430661109</v>
      </c>
      <c r="MG111" s="149">
        <v>9.5692264295319944</v>
      </c>
      <c r="MH111" s="149">
        <v>9.5760022766960304</v>
      </c>
      <c r="MI111" s="149">
        <v>30.747817749157896</v>
      </c>
      <c r="MJ111" s="149">
        <v>12.622792300306738</v>
      </c>
      <c r="MK111" s="149">
        <v>9.2081512421832645</v>
      </c>
      <c r="ML111" s="149">
        <v>6.6147137129495022</v>
      </c>
      <c r="MM111" s="149">
        <v>31.171147553157894</v>
      </c>
      <c r="MN111" s="149">
        <v>11.96979749240993</v>
      </c>
      <c r="MO111" s="149">
        <v>8.7318006211461032</v>
      </c>
      <c r="MP111" s="149">
        <v>4.2513508046789781</v>
      </c>
      <c r="MQ111" s="149">
        <v>31.463038866157895</v>
      </c>
      <c r="MR111" s="149">
        <v>11.432827382580969</v>
      </c>
      <c r="MS111" s="149">
        <v>8.3400884019949828</v>
      </c>
      <c r="MT111" s="149">
        <v>2.8089286672967262</v>
      </c>
      <c r="MU111" s="149">
        <v>31.683125402157895</v>
      </c>
      <c r="MV111" s="149">
        <v>11.262965460425987</v>
      </c>
      <c r="MW111" s="149">
        <v>8.2161764946864047</v>
      </c>
      <c r="MX111" s="149">
        <v>2.3924074025377635</v>
      </c>
      <c r="MY111" s="149">
        <v>31.789858482157896</v>
      </c>
      <c r="MZ111" s="149">
        <v>11.160560523516819</v>
      </c>
      <c r="NA111" s="149">
        <v>8.1414735189444265</v>
      </c>
      <c r="NB111" s="149">
        <v>3.0682344773053813</v>
      </c>
      <c r="ND111" s="97"/>
    </row>
    <row r="112" spans="1:368" ht="15" thickBot="1" x14ac:dyDescent="0.35">
      <c r="A112" s="2"/>
      <c r="B112" s="72" t="s">
        <v>560</v>
      </c>
      <c r="C112" s="72" t="s">
        <v>559</v>
      </c>
      <c r="D112" s="72" t="s">
        <v>828</v>
      </c>
      <c r="E112" s="85">
        <v>390380</v>
      </c>
      <c r="F112" s="82">
        <v>395565</v>
      </c>
      <c r="G112" s="20">
        <v>30.512967944</v>
      </c>
      <c r="H112" s="20">
        <v>11.484882329477465</v>
      </c>
      <c r="I112" s="20">
        <v>8.378061761020712</v>
      </c>
      <c r="J112" s="20">
        <v>14.940469026352284</v>
      </c>
      <c r="K112" s="20">
        <v>30.590390290999999</v>
      </c>
      <c r="L112" s="20">
        <v>10.93731995477817</v>
      </c>
      <c r="M112" s="20">
        <v>7.9786226321175437</v>
      </c>
      <c r="N112" s="20">
        <v>12.358646722695564</v>
      </c>
      <c r="O112" s="20">
        <v>30.703353154999999</v>
      </c>
      <c r="P112" s="20">
        <v>10.698830481187139</v>
      </c>
      <c r="Q112" s="20">
        <v>7.8046478815038052</v>
      </c>
      <c r="R112" s="20">
        <v>11.783301731893888</v>
      </c>
      <c r="S112" s="20">
        <v>30.849893264999999</v>
      </c>
      <c r="T112" s="20">
        <v>10.447595940458324</v>
      </c>
      <c r="U112" s="20">
        <v>7.6213757818563161</v>
      </c>
      <c r="V112" s="20">
        <v>11.364530902700082</v>
      </c>
      <c r="W112" s="20">
        <v>31.330595071000001</v>
      </c>
      <c r="X112" s="20">
        <v>10.154874632317441</v>
      </c>
      <c r="Y112" s="20">
        <v>7.4078396629814547</v>
      </c>
      <c r="Z112" s="20">
        <v>10.733667349534947</v>
      </c>
      <c r="AA112" s="20">
        <v>31.537369464000001</v>
      </c>
      <c r="AB112" s="20">
        <v>9.9411754193730815</v>
      </c>
      <c r="AC112" s="20">
        <v>7.2519490623669318</v>
      </c>
      <c r="AD112" s="20">
        <v>10.396893822799413</v>
      </c>
      <c r="AE112" s="20">
        <v>31.787293390000002</v>
      </c>
      <c r="AF112" s="20">
        <v>9.8636099989545247</v>
      </c>
      <c r="AG112" s="20">
        <v>7.1953661680765588</v>
      </c>
      <c r="AH112" s="20">
        <v>10.069297007886171</v>
      </c>
      <c r="AI112" s="20">
        <v>32.106589835999998</v>
      </c>
      <c r="AJ112" s="20">
        <v>9.7595464922875657</v>
      </c>
      <c r="AK112" s="20">
        <v>7.1194532887877164</v>
      </c>
      <c r="AL112" s="20">
        <v>9.736883595605704</v>
      </c>
      <c r="AM112" s="20">
        <v>32.313216531000002</v>
      </c>
      <c r="AN112" s="20">
        <v>9.6308132773693593</v>
      </c>
      <c r="AO112" s="20">
        <v>7.0255442007937292</v>
      </c>
      <c r="AP112" s="20">
        <v>9.34035192283838</v>
      </c>
      <c r="AQ112" s="20">
        <v>32.503144096</v>
      </c>
      <c r="AR112" s="20">
        <v>9.5434563235007435</v>
      </c>
      <c r="AS112" s="20">
        <v>6.9618185191742121</v>
      </c>
      <c r="AT112" s="20">
        <v>9.1158069261415875</v>
      </c>
      <c r="AU112" s="20">
        <v>33.146384650000002</v>
      </c>
      <c r="AV112" s="20">
        <v>9.0759541340696153</v>
      </c>
      <c r="AW112" s="20">
        <v>6.6207821807858336</v>
      </c>
      <c r="AX112" s="20">
        <v>7.3941206418940766</v>
      </c>
      <c r="AY112" s="20">
        <v>33.821509231</v>
      </c>
      <c r="AZ112" s="20">
        <v>8.4191009668909231</v>
      </c>
      <c r="BA112" s="20">
        <v>6.1416169403705636</v>
      </c>
      <c r="BB112" s="20">
        <v>4.3293502000867008</v>
      </c>
      <c r="BC112" s="20">
        <v>34.298325353000003</v>
      </c>
      <c r="BD112" s="20">
        <v>7.8913493691719854</v>
      </c>
      <c r="BE112" s="20">
        <v>5.7566294974589232</v>
      </c>
      <c r="BF112" s="20">
        <v>1.8047300029617617</v>
      </c>
      <c r="BG112" s="20">
        <v>34.6963571</v>
      </c>
      <c r="BH112" s="20">
        <v>7.7077179328514775</v>
      </c>
      <c r="BI112" s="20">
        <v>5.6226729212727262</v>
      </c>
      <c r="BJ112" s="20">
        <v>-0.83591203325146779</v>
      </c>
      <c r="BK112" s="20">
        <v>34.986772432999999</v>
      </c>
      <c r="BL112" s="20">
        <v>7.1702015911036847</v>
      </c>
      <c r="BM112" s="20">
        <v>5.2305622335417343</v>
      </c>
      <c r="BN112" s="20">
        <v>-3.1626815786686535</v>
      </c>
      <c r="BO112" s="23">
        <v>30.476560836000001</v>
      </c>
      <c r="BP112" s="23">
        <v>11.484882329477465</v>
      </c>
      <c r="BQ112" s="23">
        <v>8.378061761020712</v>
      </c>
      <c r="BR112" s="23">
        <v>14.940469026352284</v>
      </c>
      <c r="BS112" s="23">
        <v>30.539575171999999</v>
      </c>
      <c r="BT112" s="23">
        <v>11.284169600738448</v>
      </c>
      <c r="BU112" s="23">
        <v>8.2316446198295932</v>
      </c>
      <c r="BV112" s="23">
        <v>14.462135436235432</v>
      </c>
      <c r="BW112" s="23">
        <v>30.594347455000001</v>
      </c>
      <c r="BX112" s="23">
        <v>11.119303572706423</v>
      </c>
      <c r="BY112" s="23">
        <v>8.1113771477283514</v>
      </c>
      <c r="BZ112" s="23">
        <v>14.301145144993432</v>
      </c>
      <c r="CA112" s="23">
        <v>30.663256013000002</v>
      </c>
      <c r="CB112" s="23">
        <v>10.952502238023104</v>
      </c>
      <c r="CC112" s="23">
        <v>7.9896978963693082</v>
      </c>
      <c r="CD112" s="23">
        <v>14.21008884265653</v>
      </c>
      <c r="CE112" s="23">
        <v>30.763436905999999</v>
      </c>
      <c r="CF112" s="23">
        <v>10.765952739621333</v>
      </c>
      <c r="CG112" s="23">
        <v>7.8536126345215633</v>
      </c>
      <c r="CH112" s="23">
        <v>14.043447834213703</v>
      </c>
      <c r="CI112" s="23">
        <v>30.894579495999999</v>
      </c>
      <c r="CJ112" s="23">
        <v>10.567577111302041</v>
      </c>
      <c r="CK112" s="23">
        <v>7.7089003755483416</v>
      </c>
      <c r="CL112" s="23">
        <v>13.851466401991159</v>
      </c>
      <c r="CM112" s="23">
        <v>31.055291918999998</v>
      </c>
      <c r="CN112" s="23">
        <v>10.369261752048011</v>
      </c>
      <c r="CO112" s="23">
        <v>7.5642320820191324</v>
      </c>
      <c r="CP112" s="23">
        <v>13.595677357192928</v>
      </c>
      <c r="CQ112" s="23">
        <v>31.240047942</v>
      </c>
      <c r="CR112" s="23">
        <v>10.261761829303907</v>
      </c>
      <c r="CS112" s="23">
        <v>7.4858123850455343</v>
      </c>
      <c r="CT112" s="23">
        <v>13.270034590719174</v>
      </c>
      <c r="CU112" s="23">
        <v>31.370238636</v>
      </c>
      <c r="CV112" s="23">
        <v>10.156324447904435</v>
      </c>
      <c r="CW112" s="23">
        <v>7.4088972832671018</v>
      </c>
      <c r="CX112" s="23">
        <v>12.96995649228416</v>
      </c>
      <c r="CY112" s="23">
        <v>31.508640020000001</v>
      </c>
      <c r="CZ112" s="23">
        <v>10.068709968416345</v>
      </c>
      <c r="DA112" s="23">
        <v>7.3449837402935794</v>
      </c>
      <c r="DB112" s="23">
        <v>12.665284746792597</v>
      </c>
      <c r="DC112" s="23">
        <v>31.959047963</v>
      </c>
      <c r="DD112" s="23">
        <v>9.8113878459866122</v>
      </c>
      <c r="DE112" s="23">
        <v>7.1572708345496583</v>
      </c>
      <c r="DF112" s="23">
        <v>11.747353731709428</v>
      </c>
      <c r="DG112" s="23">
        <v>32.428784632000003</v>
      </c>
      <c r="DH112" s="23">
        <v>9.5923030971860239</v>
      </c>
      <c r="DI112" s="23">
        <v>6.9974515605081677</v>
      </c>
      <c r="DJ112" s="23">
        <v>10.837693112916959</v>
      </c>
      <c r="DK112" s="23">
        <v>32.864143849000001</v>
      </c>
      <c r="DL112" s="23">
        <v>9.3646266583037985</v>
      </c>
      <c r="DM112" s="23">
        <v>6.8313647681699718</v>
      </c>
      <c r="DN112" s="23">
        <v>10.006680711327338</v>
      </c>
      <c r="DO112" s="23">
        <v>33.257189365999999</v>
      </c>
      <c r="DP112" s="23">
        <v>9.4254314485932333</v>
      </c>
      <c r="DQ112" s="23">
        <v>6.8757210161311102</v>
      </c>
      <c r="DR112" s="23">
        <v>9.1540966961068655</v>
      </c>
      <c r="DS112" s="23">
        <v>33.516454725999999</v>
      </c>
      <c r="DT112" s="23">
        <v>9.5515478159413707</v>
      </c>
      <c r="DU112" s="23">
        <v>6.9677211502558043</v>
      </c>
      <c r="DV112" s="23">
        <v>8.6160047822158674</v>
      </c>
      <c r="DW112" s="25">
        <v>30.523911231</v>
      </c>
      <c r="DX112" s="25">
        <v>11.484882329477465</v>
      </c>
      <c r="DY112" s="25">
        <v>8.378061761020712</v>
      </c>
      <c r="DZ112" s="25">
        <v>14.940469026352284</v>
      </c>
      <c r="EA112" s="25">
        <v>30.612241620999999</v>
      </c>
      <c r="EB112" s="25">
        <v>10.860956709636147</v>
      </c>
      <c r="EC112" s="25">
        <v>7.9229167079541103</v>
      </c>
      <c r="ED112" s="25">
        <v>11.960895133329489</v>
      </c>
      <c r="EE112" s="25">
        <v>30.743254496999999</v>
      </c>
      <c r="EF112" s="25">
        <v>10.588940275408314</v>
      </c>
      <c r="EG112" s="25">
        <v>7.7244845063351057</v>
      </c>
      <c r="EH112" s="25">
        <v>11.329328864661747</v>
      </c>
      <c r="EI112" s="25">
        <v>30.915864943999999</v>
      </c>
      <c r="EJ112" s="25">
        <v>10.331370036564746</v>
      </c>
      <c r="EK112" s="25">
        <v>7.5365906031216925</v>
      </c>
      <c r="EL112" s="25">
        <v>10.948979255966044</v>
      </c>
      <c r="EM112" s="25">
        <v>31.411515016999999</v>
      </c>
      <c r="EN112" s="25">
        <v>9.9332490993743399</v>
      </c>
      <c r="EO112" s="25">
        <v>7.2461669222820815</v>
      </c>
      <c r="EP112" s="25">
        <v>10.374785521093052</v>
      </c>
      <c r="EQ112" s="25">
        <v>31.652773728</v>
      </c>
      <c r="ER112" s="25">
        <v>9.844716759650403</v>
      </c>
      <c r="ES112" s="25">
        <v>7.1815838130454219</v>
      </c>
      <c r="ET112" s="25">
        <v>10.086941634266097</v>
      </c>
      <c r="EU112" s="25">
        <v>31.943848080000002</v>
      </c>
      <c r="EV112" s="25">
        <v>9.7346289818901948</v>
      </c>
      <c r="EW112" s="25">
        <v>7.101276311867001</v>
      </c>
      <c r="EX112" s="25">
        <v>9.8294924839508369</v>
      </c>
      <c r="EY112" s="25">
        <v>32.243464220999996</v>
      </c>
      <c r="EZ112" s="25">
        <v>9.6300330354767905</v>
      </c>
      <c r="FA112" s="25">
        <v>7.0249750251960226</v>
      </c>
      <c r="FB112" s="25">
        <v>9.5696764914523484</v>
      </c>
      <c r="FC112" s="25">
        <v>32.443118511000002</v>
      </c>
      <c r="FD112" s="25">
        <v>9.5118012736705566</v>
      </c>
      <c r="FE112" s="25">
        <v>6.9387266010406847</v>
      </c>
      <c r="FF112" s="25">
        <v>9.2668970803604083</v>
      </c>
      <c r="FG112" s="25">
        <v>32.639465883</v>
      </c>
      <c r="FH112" s="25">
        <v>9.3978792600005203</v>
      </c>
      <c r="FI112" s="25">
        <v>6.8556220781482118</v>
      </c>
      <c r="FJ112" s="25">
        <v>9.1191729047491918</v>
      </c>
      <c r="FK112" s="25">
        <v>33.332171375999998</v>
      </c>
      <c r="FL112" s="25">
        <v>8.896079914072974</v>
      </c>
      <c r="FM112" s="25">
        <v>6.4895664415980336</v>
      </c>
      <c r="FN112" s="25">
        <v>7.6091832617211992</v>
      </c>
      <c r="FO112" s="25">
        <v>34.078936192</v>
      </c>
      <c r="FP112" s="25">
        <v>8.2237826455701626</v>
      </c>
      <c r="FQ112" s="25">
        <v>5.9991349442873982</v>
      </c>
      <c r="FR112" s="25">
        <v>4.7068602721374475</v>
      </c>
      <c r="FS112" s="25">
        <v>34.611535107999998</v>
      </c>
      <c r="FT112" s="25">
        <v>7.6568850061168767</v>
      </c>
      <c r="FU112" s="25">
        <v>5.5855910089415177</v>
      </c>
      <c r="FV112" s="25">
        <v>2.3232896838478752</v>
      </c>
      <c r="FW112" s="25">
        <v>34.955528106999999</v>
      </c>
      <c r="FX112" s="25">
        <v>7.4722657098894656</v>
      </c>
      <c r="FY112" s="25">
        <v>5.4509138027067197</v>
      </c>
      <c r="FZ112" s="25">
        <v>-0.13830814680164849</v>
      </c>
      <c r="GA112" s="25">
        <v>35.125863117999998</v>
      </c>
      <c r="GB112" s="25">
        <v>6.9345886316144405</v>
      </c>
      <c r="GC112" s="25">
        <v>5.0586858599169666</v>
      </c>
      <c r="GD112" s="25">
        <v>-2.2296853556523146</v>
      </c>
      <c r="GE112" s="26">
        <v>30.523911243000001</v>
      </c>
      <c r="GF112" s="26">
        <v>11.484882329477465</v>
      </c>
      <c r="GG112" s="26">
        <v>8.378061761020712</v>
      </c>
      <c r="GH112" s="26">
        <v>14.940469026352284</v>
      </c>
      <c r="GI112" s="26">
        <v>30.506747819000001</v>
      </c>
      <c r="GJ112" s="26">
        <v>11.064796737990578</v>
      </c>
      <c r="GK112" s="26">
        <v>8.0716151706748285</v>
      </c>
      <c r="GL112" s="26">
        <v>13.101463925418491</v>
      </c>
      <c r="GM112" s="26">
        <v>30.560659823000002</v>
      </c>
      <c r="GN112" s="26">
        <v>10.867667808477862</v>
      </c>
      <c r="GO112" s="26">
        <v>7.9278123611238334</v>
      </c>
      <c r="GP112" s="26">
        <v>12.707205296595266</v>
      </c>
      <c r="GQ112" s="26">
        <v>30.642685878999998</v>
      </c>
      <c r="GR112" s="26">
        <v>10.571017087681584</v>
      </c>
      <c r="GS112" s="26">
        <v>7.7114097904241303</v>
      </c>
      <c r="GT112" s="26">
        <v>12.384144399046946</v>
      </c>
      <c r="GU112" s="26">
        <v>31.050167613999999</v>
      </c>
      <c r="GV112" s="26">
        <v>10.370865550287494</v>
      </c>
      <c r="GW112" s="26">
        <v>7.5654020305059451</v>
      </c>
      <c r="GX112" s="26">
        <v>11.840357126641353</v>
      </c>
      <c r="GY112" s="26">
        <v>31.254275851999999</v>
      </c>
      <c r="GZ112" s="26">
        <v>10.200581931083349</v>
      </c>
      <c r="HA112" s="26">
        <v>7.4411825010710828</v>
      </c>
      <c r="HB112" s="26">
        <v>11.537501623537327</v>
      </c>
      <c r="HC112" s="26">
        <v>31.529297280999998</v>
      </c>
      <c r="HD112" s="26">
        <v>10.059647399258939</v>
      </c>
      <c r="HE112" s="26">
        <v>7.3383727222669179</v>
      </c>
      <c r="HF112" s="26">
        <v>11.059454931967579</v>
      </c>
      <c r="HG112" s="26">
        <v>31.873508210000001</v>
      </c>
      <c r="HH112" s="26">
        <v>9.7731122056138293</v>
      </c>
      <c r="HI112" s="26">
        <v>7.1293492877905127</v>
      </c>
      <c r="HJ112" s="26">
        <v>9.9763975605564426</v>
      </c>
      <c r="HK112" s="26">
        <v>32.127940408999997</v>
      </c>
      <c r="HL112" s="26">
        <v>9.5191930598049765</v>
      </c>
      <c r="HM112" s="26">
        <v>6.944118806113563</v>
      </c>
      <c r="HN112" s="26">
        <v>8.8526496660661635</v>
      </c>
      <c r="HO112" s="26">
        <v>32.344141985</v>
      </c>
      <c r="HP112" s="26">
        <v>9.2736689312347504</v>
      </c>
      <c r="HQ112" s="26">
        <v>6.7650123726325218</v>
      </c>
      <c r="HR112" s="26">
        <v>7.8867640823923466</v>
      </c>
      <c r="HS112" s="26">
        <v>33.044264945999998</v>
      </c>
      <c r="HT112" s="26">
        <v>8.9647403303621829</v>
      </c>
      <c r="HU112" s="26">
        <v>6.5396532593560135</v>
      </c>
      <c r="HV112" s="26">
        <v>5.0543612054710962</v>
      </c>
      <c r="HW112" s="26">
        <v>33.739580146999998</v>
      </c>
      <c r="HX112" s="26">
        <v>8.2535337503271116</v>
      </c>
      <c r="HY112" s="26">
        <v>6.0208379609976843</v>
      </c>
      <c r="HZ112" s="26">
        <v>2.2370527191782372</v>
      </c>
      <c r="IA112" s="26">
        <v>34.221136545999997</v>
      </c>
      <c r="IB112" s="26">
        <v>7.6196262664211787</v>
      </c>
      <c r="IC112" s="26">
        <v>5.5584112770685001</v>
      </c>
      <c r="ID112" s="26">
        <v>-2.9517223291776418E-2</v>
      </c>
      <c r="IE112" s="26">
        <v>34.602841106</v>
      </c>
      <c r="IF112" s="26">
        <v>7.1556844086421796</v>
      </c>
      <c r="IG112" s="26">
        <v>5.2199721510516133</v>
      </c>
      <c r="IH112" s="26">
        <v>-1.490090587465815</v>
      </c>
      <c r="II112" s="26">
        <v>34.620693293999999</v>
      </c>
      <c r="IJ112" s="26">
        <v>7.1983289539453095</v>
      </c>
      <c r="IK112" s="26">
        <v>5.2510807531313466</v>
      </c>
      <c r="IL112" s="26">
        <v>-0.30708303773399592</v>
      </c>
      <c r="IM112" s="27">
        <v>30.512967931999999</v>
      </c>
      <c r="IN112" s="27">
        <v>11.484882329477465</v>
      </c>
      <c r="IO112" s="27">
        <v>8.378061761020712</v>
      </c>
      <c r="IP112" s="27">
        <v>14.940469026352284</v>
      </c>
      <c r="IQ112" s="27">
        <v>30.578081654000002</v>
      </c>
      <c r="IR112" s="27">
        <v>11.238011115727234</v>
      </c>
      <c r="IS112" s="27">
        <v>8.1979726476556571</v>
      </c>
      <c r="IT112" s="27">
        <v>14.125472798923195</v>
      </c>
      <c r="IU112" s="27">
        <v>30.650917918000001</v>
      </c>
      <c r="IV112" s="27">
        <v>11.068698625040275</v>
      </c>
      <c r="IW112" s="27">
        <v>8.0744615429535394</v>
      </c>
      <c r="IX112" s="27">
        <v>13.947511227610091</v>
      </c>
      <c r="IY112" s="27">
        <v>30.734087863999999</v>
      </c>
      <c r="IZ112" s="27">
        <v>10.831582109285955</v>
      </c>
      <c r="JA112" s="27">
        <v>7.9014883459666692</v>
      </c>
      <c r="JB112" s="27">
        <v>13.611743546094472</v>
      </c>
      <c r="JC112" s="27">
        <v>31.146843942</v>
      </c>
      <c r="JD112" s="27">
        <v>10.568235401495263</v>
      </c>
      <c r="JE112" s="27">
        <v>7.7093805890792479</v>
      </c>
      <c r="JF112" s="27">
        <v>13.106176583170441</v>
      </c>
      <c r="JG112" s="27">
        <v>31.325237849000001</v>
      </c>
      <c r="JH112" s="27">
        <v>10.382738751723423</v>
      </c>
      <c r="JI112" s="27">
        <v>7.5740633656487484</v>
      </c>
      <c r="JJ112" s="27">
        <v>12.866037386643754</v>
      </c>
      <c r="JK112" s="27">
        <v>31.572132827000001</v>
      </c>
      <c r="JL112" s="27">
        <v>10.316756407297959</v>
      </c>
      <c r="JM112" s="27">
        <v>7.5259301640299006</v>
      </c>
      <c r="JN112" s="27">
        <v>12.588697967341743</v>
      </c>
      <c r="JO112" s="27">
        <v>31.854596235999999</v>
      </c>
      <c r="JP112" s="27">
        <v>10.22118849583031</v>
      </c>
      <c r="JQ112" s="27">
        <v>7.456214703158988</v>
      </c>
      <c r="JR112" s="27">
        <v>12.287042590316162</v>
      </c>
      <c r="JS112" s="27">
        <v>32.079716615000002</v>
      </c>
      <c r="JT112" s="27">
        <v>10.085985635691333</v>
      </c>
      <c r="JU112" s="27">
        <v>7.357586099050117</v>
      </c>
      <c r="JV112" s="27">
        <v>11.892754393465447</v>
      </c>
      <c r="JW112" s="27">
        <v>32.270059248000003</v>
      </c>
      <c r="JX112" s="27">
        <v>10.003574678712502</v>
      </c>
      <c r="JY112" s="27">
        <v>7.2974684533010317</v>
      </c>
      <c r="JZ112" s="27">
        <v>11.644900702609553</v>
      </c>
      <c r="KA112" s="27">
        <v>32.850478781</v>
      </c>
      <c r="KB112" s="27">
        <v>9.6956604200713077</v>
      </c>
      <c r="KC112" s="27">
        <v>7.0728492885601248</v>
      </c>
      <c r="KD112" s="27">
        <v>10.738163243547902</v>
      </c>
      <c r="KE112" s="27">
        <v>33.458552889000003</v>
      </c>
      <c r="KF112" s="27">
        <v>9.4203857224895362</v>
      </c>
      <c r="KG112" s="27">
        <v>6.8720402291876095</v>
      </c>
      <c r="KH112" s="27">
        <v>9.7163922912368648</v>
      </c>
      <c r="KI112" s="27">
        <v>33.890714267</v>
      </c>
      <c r="KJ112" s="27">
        <v>9.2329468396803964</v>
      </c>
      <c r="KK112" s="27">
        <v>6.7353061737971496</v>
      </c>
      <c r="KL112" s="27">
        <v>9.0289218135338061</v>
      </c>
      <c r="KM112" s="27">
        <v>34.241942815999998</v>
      </c>
      <c r="KN112" s="27">
        <v>9.458470233408681</v>
      </c>
      <c r="KO112" s="27">
        <v>6.8998223496713278</v>
      </c>
      <c r="KP112" s="27">
        <v>8.444811348616966</v>
      </c>
      <c r="KQ112" s="27">
        <v>34.447659850000001</v>
      </c>
      <c r="KR112" s="27">
        <v>9.289656695691626</v>
      </c>
      <c r="KS112" s="27">
        <v>6.7766752242140802</v>
      </c>
      <c r="KT112" s="133">
        <v>8.2672843626979144</v>
      </c>
      <c r="KU112" s="149">
        <v>30.512967931999999</v>
      </c>
      <c r="KV112" s="149">
        <v>11.484882329477465</v>
      </c>
      <c r="KW112" s="149">
        <v>8.378061761020712</v>
      </c>
      <c r="KX112" s="149">
        <v>14.940469026352284</v>
      </c>
      <c r="KY112" s="149">
        <v>30.525508125999998</v>
      </c>
      <c r="KZ112" s="149">
        <v>10.837856794312268</v>
      </c>
      <c r="LA112" s="149">
        <v>7.9060656413340302</v>
      </c>
      <c r="LB112" s="149">
        <v>11.805260038335559</v>
      </c>
      <c r="LC112" s="149">
        <v>30.628786147</v>
      </c>
      <c r="LD112" s="149">
        <v>10.578451431097452</v>
      </c>
      <c r="LE112" s="149">
        <v>7.7168330404413217</v>
      </c>
      <c r="LF112" s="149">
        <v>11.060984519824885</v>
      </c>
      <c r="LG112" s="149">
        <v>30.771779729999999</v>
      </c>
      <c r="LH112" s="149">
        <v>10.273435818722479</v>
      </c>
      <c r="LI112" s="149">
        <v>7.4943283977952042</v>
      </c>
      <c r="LJ112" s="149">
        <v>10.631628451173476</v>
      </c>
      <c r="LK112" s="149">
        <v>31.227909925999999</v>
      </c>
      <c r="LL112" s="149">
        <v>10.039948564948965</v>
      </c>
      <c r="LM112" s="149">
        <v>7.3240026968949135</v>
      </c>
      <c r="LN112" s="149">
        <v>9.9952688575614914</v>
      </c>
      <c r="LO112" s="149">
        <v>31.425286575000001</v>
      </c>
      <c r="LP112" s="149">
        <v>9.8595527658891946</v>
      </c>
      <c r="LQ112" s="149">
        <v>7.1924064730422481</v>
      </c>
      <c r="LR112" s="149">
        <v>9.6425775895969608</v>
      </c>
      <c r="LS112" s="149">
        <v>31.672975692999998</v>
      </c>
      <c r="LT112" s="149">
        <v>9.704104360561292</v>
      </c>
      <c r="LU112" s="149">
        <v>7.079009025586763</v>
      </c>
      <c r="LV112" s="149">
        <v>9.1066118077040201</v>
      </c>
      <c r="LW112" s="149">
        <v>32.025413450000002</v>
      </c>
      <c r="LX112" s="149">
        <v>9.4035004837208227</v>
      </c>
      <c r="LY112" s="149">
        <v>6.8597226825906565</v>
      </c>
      <c r="LZ112" s="149">
        <v>7.931673394456638</v>
      </c>
      <c r="MA112" s="149">
        <v>32.273944483000001</v>
      </c>
      <c r="MB112" s="149">
        <v>9.1364197718105462</v>
      </c>
      <c r="MC112" s="149">
        <v>6.6648910216846904</v>
      </c>
      <c r="MD112" s="149">
        <v>6.7361321838247008</v>
      </c>
      <c r="ME112" s="149">
        <v>32.491287729999996</v>
      </c>
      <c r="MF112" s="149">
        <v>8.8882378905738726</v>
      </c>
      <c r="MG112" s="149">
        <v>6.4838457946360508</v>
      </c>
      <c r="MH112" s="149">
        <v>5.6992522880773464</v>
      </c>
      <c r="MI112" s="149">
        <v>33.186338649999996</v>
      </c>
      <c r="MJ112" s="149">
        <v>8.5185324444054604</v>
      </c>
      <c r="MK112" s="149">
        <v>6.214150818882163</v>
      </c>
      <c r="ML112" s="149">
        <v>2.6656021066454869</v>
      </c>
      <c r="MM112" s="149">
        <v>33.851477201999998</v>
      </c>
      <c r="MN112" s="149">
        <v>7.7768654748681634</v>
      </c>
      <c r="MO112" s="149">
        <v>5.6731150904668901</v>
      </c>
      <c r="MP112" s="149">
        <v>-0.28497726407856305</v>
      </c>
      <c r="MQ112" s="149">
        <v>34.320819956000001</v>
      </c>
      <c r="MR112" s="149">
        <v>7.0747367603638756</v>
      </c>
      <c r="MS112" s="149">
        <v>5.1609219686266385</v>
      </c>
      <c r="MT112" s="149">
        <v>-2.7711885502365234</v>
      </c>
      <c r="MU112" s="149">
        <v>34.674510402999999</v>
      </c>
      <c r="MV112" s="149">
        <v>6.592602351272272</v>
      </c>
      <c r="MW112" s="149">
        <v>4.8092116297130953</v>
      </c>
      <c r="MX112" s="149">
        <v>-4.5286584044844957</v>
      </c>
      <c r="MY112" s="149">
        <v>34.722297007999998</v>
      </c>
      <c r="MZ112" s="149">
        <v>6.5376397583462529</v>
      </c>
      <c r="NA112" s="149">
        <v>4.7691171833905468</v>
      </c>
      <c r="NB112" s="149">
        <v>-3.6898127204134354</v>
      </c>
      <c r="ND112" s="97"/>
    </row>
    <row r="113" spans="1:368" ht="15" thickBot="1" x14ac:dyDescent="0.35">
      <c r="A113" s="2"/>
      <c r="B113" s="72" t="s">
        <v>1001</v>
      </c>
      <c r="C113" s="72" t="s">
        <v>497</v>
      </c>
      <c r="D113" s="72" t="s">
        <v>824</v>
      </c>
      <c r="E113" s="85">
        <v>384109</v>
      </c>
      <c r="F113" s="82">
        <v>397722</v>
      </c>
      <c r="G113" s="20" t="e">
        <v>#VALUE!</v>
      </c>
      <c r="H113" s="20" t="e">
        <v>#VALUE!</v>
      </c>
      <c r="I113" s="20" t="e">
        <v>#VALUE!</v>
      </c>
      <c r="J113" s="20" t="e">
        <v>#VALUE!</v>
      </c>
      <c r="K113" s="20" t="e">
        <v>#VALUE!</v>
      </c>
      <c r="L113" s="20" t="e">
        <v>#VALUE!</v>
      </c>
      <c r="M113" s="20" t="e">
        <v>#VALUE!</v>
      </c>
      <c r="N113" s="20" t="e">
        <v>#VALUE!</v>
      </c>
      <c r="O113" s="20" t="e">
        <v>#VALUE!</v>
      </c>
      <c r="P113" s="20" t="e">
        <v>#VALUE!</v>
      </c>
      <c r="Q113" s="20" t="e">
        <v>#VALUE!</v>
      </c>
      <c r="R113" s="20" t="e">
        <v>#VALUE!</v>
      </c>
      <c r="S113" s="20" t="e">
        <v>#VALUE!</v>
      </c>
      <c r="T113" s="20" t="e">
        <v>#VALUE!</v>
      </c>
      <c r="U113" s="20" t="e">
        <v>#VALUE!</v>
      </c>
      <c r="V113" s="20" t="e">
        <v>#VALUE!</v>
      </c>
      <c r="W113" s="20" t="e">
        <v>#VALUE!</v>
      </c>
      <c r="X113" s="20" t="e">
        <v>#VALUE!</v>
      </c>
      <c r="Y113" s="20" t="e">
        <v>#VALUE!</v>
      </c>
      <c r="Z113" s="20" t="e">
        <v>#VALUE!</v>
      </c>
      <c r="AA113" s="20" t="e">
        <v>#VALUE!</v>
      </c>
      <c r="AB113" s="20" t="e">
        <v>#VALUE!</v>
      </c>
      <c r="AC113" s="20" t="e">
        <v>#VALUE!</v>
      </c>
      <c r="AD113" s="20" t="e">
        <v>#VALUE!</v>
      </c>
      <c r="AE113" s="20" t="e">
        <v>#VALUE!</v>
      </c>
      <c r="AF113" s="20" t="e">
        <v>#VALUE!</v>
      </c>
      <c r="AG113" s="20" t="e">
        <v>#VALUE!</v>
      </c>
      <c r="AH113" s="20" t="e">
        <v>#VALUE!</v>
      </c>
      <c r="AI113" s="20" t="e">
        <v>#VALUE!</v>
      </c>
      <c r="AJ113" s="20" t="e">
        <v>#VALUE!</v>
      </c>
      <c r="AK113" s="20" t="e">
        <v>#VALUE!</v>
      </c>
      <c r="AL113" s="20" t="e">
        <v>#VALUE!</v>
      </c>
      <c r="AM113" s="20" t="e">
        <v>#VALUE!</v>
      </c>
      <c r="AN113" s="20" t="e">
        <v>#VALUE!</v>
      </c>
      <c r="AO113" s="20" t="e">
        <v>#VALUE!</v>
      </c>
      <c r="AP113" s="20" t="e">
        <v>#VALUE!</v>
      </c>
      <c r="AQ113" s="20" t="e">
        <v>#VALUE!</v>
      </c>
      <c r="AR113" s="20" t="e">
        <v>#VALUE!</v>
      </c>
      <c r="AS113" s="20" t="e">
        <v>#VALUE!</v>
      </c>
      <c r="AT113" s="20" t="e">
        <v>#VALUE!</v>
      </c>
      <c r="AU113" s="20" t="e">
        <v>#VALUE!</v>
      </c>
      <c r="AV113" s="20" t="e">
        <v>#VALUE!</v>
      </c>
      <c r="AW113" s="20" t="e">
        <v>#VALUE!</v>
      </c>
      <c r="AX113" s="20" t="e">
        <v>#VALUE!</v>
      </c>
      <c r="AY113" s="20" t="e">
        <v>#VALUE!</v>
      </c>
      <c r="AZ113" s="20" t="e">
        <v>#VALUE!</v>
      </c>
      <c r="BA113" s="20" t="e">
        <v>#VALUE!</v>
      </c>
      <c r="BB113" s="20" t="e">
        <v>#VALUE!</v>
      </c>
      <c r="BC113" s="20" t="e">
        <v>#VALUE!</v>
      </c>
      <c r="BD113" s="20" t="e">
        <v>#VALUE!</v>
      </c>
      <c r="BE113" s="20" t="e">
        <v>#VALUE!</v>
      </c>
      <c r="BF113" s="20" t="e">
        <v>#VALUE!</v>
      </c>
      <c r="BG113" s="20" t="e">
        <v>#VALUE!</v>
      </c>
      <c r="BH113" s="20" t="e">
        <v>#VALUE!</v>
      </c>
      <c r="BI113" s="20" t="e">
        <v>#VALUE!</v>
      </c>
      <c r="BJ113" s="20" t="e">
        <v>#VALUE!</v>
      </c>
      <c r="BK113" s="20" t="e">
        <v>#VALUE!</v>
      </c>
      <c r="BL113" s="20" t="e">
        <v>#VALUE!</v>
      </c>
      <c r="BM113" s="20" t="e">
        <v>#VALUE!</v>
      </c>
      <c r="BN113" s="20" t="e">
        <v>#VALUE!</v>
      </c>
      <c r="BO113" s="23" t="e">
        <v>#VALUE!</v>
      </c>
      <c r="BP113" s="23" t="e">
        <v>#VALUE!</v>
      </c>
      <c r="BQ113" s="23" t="e">
        <v>#VALUE!</v>
      </c>
      <c r="BR113" s="23" t="e">
        <v>#VALUE!</v>
      </c>
      <c r="BS113" s="23" t="e">
        <v>#VALUE!</v>
      </c>
      <c r="BT113" s="23" t="e">
        <v>#VALUE!</v>
      </c>
      <c r="BU113" s="23" t="e">
        <v>#VALUE!</v>
      </c>
      <c r="BV113" s="23" t="e">
        <v>#VALUE!</v>
      </c>
      <c r="BW113" s="23" t="e">
        <v>#VALUE!</v>
      </c>
      <c r="BX113" s="23" t="e">
        <v>#VALUE!</v>
      </c>
      <c r="BY113" s="23" t="e">
        <v>#VALUE!</v>
      </c>
      <c r="BZ113" s="23" t="e">
        <v>#VALUE!</v>
      </c>
      <c r="CA113" s="23" t="e">
        <v>#VALUE!</v>
      </c>
      <c r="CB113" s="23" t="e">
        <v>#VALUE!</v>
      </c>
      <c r="CC113" s="23" t="e">
        <v>#VALUE!</v>
      </c>
      <c r="CD113" s="23" t="e">
        <v>#VALUE!</v>
      </c>
      <c r="CE113" s="23" t="e">
        <v>#VALUE!</v>
      </c>
      <c r="CF113" s="23" t="e">
        <v>#VALUE!</v>
      </c>
      <c r="CG113" s="23" t="e">
        <v>#VALUE!</v>
      </c>
      <c r="CH113" s="23" t="e">
        <v>#VALUE!</v>
      </c>
      <c r="CI113" s="23" t="e">
        <v>#VALUE!</v>
      </c>
      <c r="CJ113" s="23" t="e">
        <v>#VALUE!</v>
      </c>
      <c r="CK113" s="23" t="e">
        <v>#VALUE!</v>
      </c>
      <c r="CL113" s="23" t="e">
        <v>#VALUE!</v>
      </c>
      <c r="CM113" s="23" t="e">
        <v>#VALUE!</v>
      </c>
      <c r="CN113" s="23" t="e">
        <v>#VALUE!</v>
      </c>
      <c r="CO113" s="23" t="e">
        <v>#VALUE!</v>
      </c>
      <c r="CP113" s="23" t="e">
        <v>#VALUE!</v>
      </c>
      <c r="CQ113" s="23" t="e">
        <v>#VALUE!</v>
      </c>
      <c r="CR113" s="23" t="e">
        <v>#VALUE!</v>
      </c>
      <c r="CS113" s="23" t="e">
        <v>#VALUE!</v>
      </c>
      <c r="CT113" s="23" t="e">
        <v>#VALUE!</v>
      </c>
      <c r="CU113" s="23" t="e">
        <v>#VALUE!</v>
      </c>
      <c r="CV113" s="23" t="e">
        <v>#VALUE!</v>
      </c>
      <c r="CW113" s="23" t="e">
        <v>#VALUE!</v>
      </c>
      <c r="CX113" s="23" t="e">
        <v>#VALUE!</v>
      </c>
      <c r="CY113" s="23" t="e">
        <v>#VALUE!</v>
      </c>
      <c r="CZ113" s="23" t="e">
        <v>#VALUE!</v>
      </c>
      <c r="DA113" s="23" t="e">
        <v>#VALUE!</v>
      </c>
      <c r="DB113" s="23" t="e">
        <v>#VALUE!</v>
      </c>
      <c r="DC113" s="23" t="e">
        <v>#VALUE!</v>
      </c>
      <c r="DD113" s="23" t="e">
        <v>#VALUE!</v>
      </c>
      <c r="DE113" s="23" t="e">
        <v>#VALUE!</v>
      </c>
      <c r="DF113" s="23" t="e">
        <v>#VALUE!</v>
      </c>
      <c r="DG113" s="23" t="e">
        <v>#VALUE!</v>
      </c>
      <c r="DH113" s="23" t="e">
        <v>#VALUE!</v>
      </c>
      <c r="DI113" s="23" t="e">
        <v>#VALUE!</v>
      </c>
      <c r="DJ113" s="23" t="e">
        <v>#VALUE!</v>
      </c>
      <c r="DK113" s="23" t="e">
        <v>#VALUE!</v>
      </c>
      <c r="DL113" s="23" t="e">
        <v>#VALUE!</v>
      </c>
      <c r="DM113" s="23" t="e">
        <v>#VALUE!</v>
      </c>
      <c r="DN113" s="23" t="e">
        <v>#VALUE!</v>
      </c>
      <c r="DO113" s="23" t="e">
        <v>#VALUE!</v>
      </c>
      <c r="DP113" s="23" t="e">
        <v>#VALUE!</v>
      </c>
      <c r="DQ113" s="23" t="e">
        <v>#VALUE!</v>
      </c>
      <c r="DR113" s="23" t="e">
        <v>#VALUE!</v>
      </c>
      <c r="DS113" s="23" t="e">
        <v>#VALUE!</v>
      </c>
      <c r="DT113" s="23" t="e">
        <v>#VALUE!</v>
      </c>
      <c r="DU113" s="23" t="e">
        <v>#VALUE!</v>
      </c>
      <c r="DV113" s="23" t="e">
        <v>#VALUE!</v>
      </c>
      <c r="DW113" s="25" t="e">
        <v>#VALUE!</v>
      </c>
      <c r="DX113" s="25" t="e">
        <v>#VALUE!</v>
      </c>
      <c r="DY113" s="25" t="e">
        <v>#VALUE!</v>
      </c>
      <c r="DZ113" s="25" t="e">
        <v>#VALUE!</v>
      </c>
      <c r="EA113" s="25" t="e">
        <v>#VALUE!</v>
      </c>
      <c r="EB113" s="25" t="e">
        <v>#VALUE!</v>
      </c>
      <c r="EC113" s="25" t="e">
        <v>#VALUE!</v>
      </c>
      <c r="ED113" s="25" t="e">
        <v>#VALUE!</v>
      </c>
      <c r="EE113" s="25" t="e">
        <v>#VALUE!</v>
      </c>
      <c r="EF113" s="25" t="e">
        <v>#VALUE!</v>
      </c>
      <c r="EG113" s="25" t="e">
        <v>#VALUE!</v>
      </c>
      <c r="EH113" s="25" t="e">
        <v>#VALUE!</v>
      </c>
      <c r="EI113" s="25" t="e">
        <v>#VALUE!</v>
      </c>
      <c r="EJ113" s="25" t="e">
        <v>#VALUE!</v>
      </c>
      <c r="EK113" s="25" t="e">
        <v>#VALUE!</v>
      </c>
      <c r="EL113" s="25" t="e">
        <v>#VALUE!</v>
      </c>
      <c r="EM113" s="25" t="e">
        <v>#VALUE!</v>
      </c>
      <c r="EN113" s="25" t="e">
        <v>#VALUE!</v>
      </c>
      <c r="EO113" s="25" t="e">
        <v>#VALUE!</v>
      </c>
      <c r="EP113" s="25" t="e">
        <v>#VALUE!</v>
      </c>
      <c r="EQ113" s="25" t="e">
        <v>#VALUE!</v>
      </c>
      <c r="ER113" s="25" t="e">
        <v>#VALUE!</v>
      </c>
      <c r="ES113" s="25" t="e">
        <v>#VALUE!</v>
      </c>
      <c r="ET113" s="25" t="e">
        <v>#VALUE!</v>
      </c>
      <c r="EU113" s="25" t="e">
        <v>#VALUE!</v>
      </c>
      <c r="EV113" s="25" t="e">
        <v>#VALUE!</v>
      </c>
      <c r="EW113" s="25" t="e">
        <v>#VALUE!</v>
      </c>
      <c r="EX113" s="25" t="e">
        <v>#VALUE!</v>
      </c>
      <c r="EY113" s="25" t="e">
        <v>#VALUE!</v>
      </c>
      <c r="EZ113" s="25" t="e">
        <v>#VALUE!</v>
      </c>
      <c r="FA113" s="25" t="e">
        <v>#VALUE!</v>
      </c>
      <c r="FB113" s="25" t="e">
        <v>#VALUE!</v>
      </c>
      <c r="FC113" s="25" t="e">
        <v>#VALUE!</v>
      </c>
      <c r="FD113" s="25" t="e">
        <v>#VALUE!</v>
      </c>
      <c r="FE113" s="25" t="e">
        <v>#VALUE!</v>
      </c>
      <c r="FF113" s="25" t="e">
        <v>#VALUE!</v>
      </c>
      <c r="FG113" s="25" t="e">
        <v>#VALUE!</v>
      </c>
      <c r="FH113" s="25" t="e">
        <v>#VALUE!</v>
      </c>
      <c r="FI113" s="25" t="e">
        <v>#VALUE!</v>
      </c>
      <c r="FJ113" s="25" t="e">
        <v>#VALUE!</v>
      </c>
      <c r="FK113" s="25" t="e">
        <v>#VALUE!</v>
      </c>
      <c r="FL113" s="25" t="e">
        <v>#VALUE!</v>
      </c>
      <c r="FM113" s="25" t="e">
        <v>#VALUE!</v>
      </c>
      <c r="FN113" s="25" t="e">
        <v>#VALUE!</v>
      </c>
      <c r="FO113" s="25" t="e">
        <v>#VALUE!</v>
      </c>
      <c r="FP113" s="25" t="e">
        <v>#VALUE!</v>
      </c>
      <c r="FQ113" s="25" t="e">
        <v>#VALUE!</v>
      </c>
      <c r="FR113" s="25" t="e">
        <v>#VALUE!</v>
      </c>
      <c r="FS113" s="25" t="e">
        <v>#VALUE!</v>
      </c>
      <c r="FT113" s="25" t="e">
        <v>#VALUE!</v>
      </c>
      <c r="FU113" s="25" t="e">
        <v>#VALUE!</v>
      </c>
      <c r="FV113" s="25" t="e">
        <v>#VALUE!</v>
      </c>
      <c r="FW113" s="25" t="e">
        <v>#VALUE!</v>
      </c>
      <c r="FX113" s="25" t="e">
        <v>#VALUE!</v>
      </c>
      <c r="FY113" s="25" t="e">
        <v>#VALUE!</v>
      </c>
      <c r="FZ113" s="25" t="e">
        <v>#VALUE!</v>
      </c>
      <c r="GA113" s="25" t="e">
        <v>#VALUE!</v>
      </c>
      <c r="GB113" s="25" t="e">
        <v>#VALUE!</v>
      </c>
      <c r="GC113" s="25" t="e">
        <v>#VALUE!</v>
      </c>
      <c r="GD113" s="25" t="e">
        <v>#VALUE!</v>
      </c>
      <c r="GE113" s="26" t="e">
        <v>#VALUE!</v>
      </c>
      <c r="GF113" s="26" t="e">
        <v>#VALUE!</v>
      </c>
      <c r="GG113" s="26" t="e">
        <v>#VALUE!</v>
      </c>
      <c r="GH113" s="26" t="e">
        <v>#VALUE!</v>
      </c>
      <c r="GI113" s="26" t="e">
        <v>#VALUE!</v>
      </c>
      <c r="GJ113" s="26" t="e">
        <v>#VALUE!</v>
      </c>
      <c r="GK113" s="26" t="e">
        <v>#VALUE!</v>
      </c>
      <c r="GL113" s="26" t="e">
        <v>#VALUE!</v>
      </c>
      <c r="GM113" s="26" t="e">
        <v>#VALUE!</v>
      </c>
      <c r="GN113" s="26" t="e">
        <v>#VALUE!</v>
      </c>
      <c r="GO113" s="26" t="e">
        <v>#VALUE!</v>
      </c>
      <c r="GP113" s="26" t="e">
        <v>#VALUE!</v>
      </c>
      <c r="GQ113" s="26" t="e">
        <v>#VALUE!</v>
      </c>
      <c r="GR113" s="26" t="e">
        <v>#VALUE!</v>
      </c>
      <c r="GS113" s="26" t="e">
        <v>#VALUE!</v>
      </c>
      <c r="GT113" s="26" t="e">
        <v>#VALUE!</v>
      </c>
      <c r="GU113" s="26" t="e">
        <v>#VALUE!</v>
      </c>
      <c r="GV113" s="26" t="e">
        <v>#VALUE!</v>
      </c>
      <c r="GW113" s="26" t="e">
        <v>#VALUE!</v>
      </c>
      <c r="GX113" s="26" t="e">
        <v>#VALUE!</v>
      </c>
      <c r="GY113" s="26" t="e">
        <v>#VALUE!</v>
      </c>
      <c r="GZ113" s="26" t="e">
        <v>#VALUE!</v>
      </c>
      <c r="HA113" s="26" t="e">
        <v>#VALUE!</v>
      </c>
      <c r="HB113" s="26" t="e">
        <v>#VALUE!</v>
      </c>
      <c r="HC113" s="26" t="e">
        <v>#VALUE!</v>
      </c>
      <c r="HD113" s="26" t="e">
        <v>#VALUE!</v>
      </c>
      <c r="HE113" s="26" t="e">
        <v>#VALUE!</v>
      </c>
      <c r="HF113" s="26" t="e">
        <v>#VALUE!</v>
      </c>
      <c r="HG113" s="26" t="e">
        <v>#VALUE!</v>
      </c>
      <c r="HH113" s="26" t="e">
        <v>#VALUE!</v>
      </c>
      <c r="HI113" s="26" t="e">
        <v>#VALUE!</v>
      </c>
      <c r="HJ113" s="26" t="e">
        <v>#VALUE!</v>
      </c>
      <c r="HK113" s="26" t="e">
        <v>#VALUE!</v>
      </c>
      <c r="HL113" s="26" t="e">
        <v>#VALUE!</v>
      </c>
      <c r="HM113" s="26" t="e">
        <v>#VALUE!</v>
      </c>
      <c r="HN113" s="26" t="e">
        <v>#VALUE!</v>
      </c>
      <c r="HO113" s="26" t="e">
        <v>#VALUE!</v>
      </c>
      <c r="HP113" s="26" t="e">
        <v>#VALUE!</v>
      </c>
      <c r="HQ113" s="26" t="e">
        <v>#VALUE!</v>
      </c>
      <c r="HR113" s="26" t="e">
        <v>#VALUE!</v>
      </c>
      <c r="HS113" s="26" t="e">
        <v>#VALUE!</v>
      </c>
      <c r="HT113" s="26" t="e">
        <v>#VALUE!</v>
      </c>
      <c r="HU113" s="26" t="e">
        <v>#VALUE!</v>
      </c>
      <c r="HV113" s="26" t="e">
        <v>#VALUE!</v>
      </c>
      <c r="HW113" s="26" t="e">
        <v>#VALUE!</v>
      </c>
      <c r="HX113" s="26" t="e">
        <v>#VALUE!</v>
      </c>
      <c r="HY113" s="26" t="e">
        <v>#VALUE!</v>
      </c>
      <c r="HZ113" s="26" t="e">
        <v>#VALUE!</v>
      </c>
      <c r="IA113" s="26" t="e">
        <v>#VALUE!</v>
      </c>
      <c r="IB113" s="26" t="e">
        <v>#VALUE!</v>
      </c>
      <c r="IC113" s="26" t="e">
        <v>#VALUE!</v>
      </c>
      <c r="ID113" s="26" t="e">
        <v>#VALUE!</v>
      </c>
      <c r="IE113" s="26" t="e">
        <v>#VALUE!</v>
      </c>
      <c r="IF113" s="26" t="e">
        <v>#VALUE!</v>
      </c>
      <c r="IG113" s="26" t="e">
        <v>#VALUE!</v>
      </c>
      <c r="IH113" s="26" t="e">
        <v>#VALUE!</v>
      </c>
      <c r="II113" s="26" t="e">
        <v>#VALUE!</v>
      </c>
      <c r="IJ113" s="26" t="e">
        <v>#VALUE!</v>
      </c>
      <c r="IK113" s="26" t="e">
        <v>#VALUE!</v>
      </c>
      <c r="IL113" s="26" t="e">
        <v>#VALUE!</v>
      </c>
      <c r="IM113" s="27" t="e">
        <v>#VALUE!</v>
      </c>
      <c r="IN113" s="27" t="e">
        <v>#VALUE!</v>
      </c>
      <c r="IO113" s="27" t="e">
        <v>#VALUE!</v>
      </c>
      <c r="IP113" s="27" t="e">
        <v>#VALUE!</v>
      </c>
      <c r="IQ113" s="27" t="e">
        <v>#VALUE!</v>
      </c>
      <c r="IR113" s="27" t="e">
        <v>#VALUE!</v>
      </c>
      <c r="IS113" s="27" t="e">
        <v>#VALUE!</v>
      </c>
      <c r="IT113" s="27" t="e">
        <v>#VALUE!</v>
      </c>
      <c r="IU113" s="27" t="e">
        <v>#VALUE!</v>
      </c>
      <c r="IV113" s="27" t="e">
        <v>#VALUE!</v>
      </c>
      <c r="IW113" s="27" t="e">
        <v>#VALUE!</v>
      </c>
      <c r="IX113" s="27" t="e">
        <v>#VALUE!</v>
      </c>
      <c r="IY113" s="27" t="e">
        <v>#VALUE!</v>
      </c>
      <c r="IZ113" s="27" t="e">
        <v>#VALUE!</v>
      </c>
      <c r="JA113" s="27" t="e">
        <v>#VALUE!</v>
      </c>
      <c r="JB113" s="27" t="e">
        <v>#VALUE!</v>
      </c>
      <c r="JC113" s="27" t="e">
        <v>#VALUE!</v>
      </c>
      <c r="JD113" s="27" t="e">
        <v>#VALUE!</v>
      </c>
      <c r="JE113" s="27" t="e">
        <v>#VALUE!</v>
      </c>
      <c r="JF113" s="27" t="e">
        <v>#VALUE!</v>
      </c>
      <c r="JG113" s="27" t="e">
        <v>#VALUE!</v>
      </c>
      <c r="JH113" s="27" t="e">
        <v>#VALUE!</v>
      </c>
      <c r="JI113" s="27" t="e">
        <v>#VALUE!</v>
      </c>
      <c r="JJ113" s="27" t="e">
        <v>#VALUE!</v>
      </c>
      <c r="JK113" s="27" t="e">
        <v>#VALUE!</v>
      </c>
      <c r="JL113" s="27" t="e">
        <v>#VALUE!</v>
      </c>
      <c r="JM113" s="27" t="e">
        <v>#VALUE!</v>
      </c>
      <c r="JN113" s="27" t="e">
        <v>#VALUE!</v>
      </c>
      <c r="JO113" s="27" t="e">
        <v>#VALUE!</v>
      </c>
      <c r="JP113" s="27" t="e">
        <v>#VALUE!</v>
      </c>
      <c r="JQ113" s="27" t="e">
        <v>#VALUE!</v>
      </c>
      <c r="JR113" s="27" t="e">
        <v>#VALUE!</v>
      </c>
      <c r="JS113" s="27" t="e">
        <v>#VALUE!</v>
      </c>
      <c r="JT113" s="27" t="e">
        <v>#VALUE!</v>
      </c>
      <c r="JU113" s="27" t="e">
        <v>#VALUE!</v>
      </c>
      <c r="JV113" s="27" t="e">
        <v>#VALUE!</v>
      </c>
      <c r="JW113" s="27" t="e">
        <v>#VALUE!</v>
      </c>
      <c r="JX113" s="27" t="e">
        <v>#VALUE!</v>
      </c>
      <c r="JY113" s="27" t="e">
        <v>#VALUE!</v>
      </c>
      <c r="JZ113" s="27" t="e">
        <v>#VALUE!</v>
      </c>
      <c r="KA113" s="27" t="e">
        <v>#VALUE!</v>
      </c>
      <c r="KB113" s="27" t="e">
        <v>#VALUE!</v>
      </c>
      <c r="KC113" s="27" t="e">
        <v>#VALUE!</v>
      </c>
      <c r="KD113" s="27" t="e">
        <v>#VALUE!</v>
      </c>
      <c r="KE113" s="27" t="e">
        <v>#VALUE!</v>
      </c>
      <c r="KF113" s="27" t="e">
        <v>#VALUE!</v>
      </c>
      <c r="KG113" s="27" t="e">
        <v>#VALUE!</v>
      </c>
      <c r="KH113" s="27" t="e">
        <v>#VALUE!</v>
      </c>
      <c r="KI113" s="27" t="e">
        <v>#VALUE!</v>
      </c>
      <c r="KJ113" s="27" t="e">
        <v>#VALUE!</v>
      </c>
      <c r="KK113" s="27" t="e">
        <v>#VALUE!</v>
      </c>
      <c r="KL113" s="27" t="e">
        <v>#VALUE!</v>
      </c>
      <c r="KM113" s="27" t="e">
        <v>#VALUE!</v>
      </c>
      <c r="KN113" s="27" t="e">
        <v>#VALUE!</v>
      </c>
      <c r="KO113" s="27" t="e">
        <v>#VALUE!</v>
      </c>
      <c r="KP113" s="27" t="e">
        <v>#VALUE!</v>
      </c>
      <c r="KQ113" s="27" t="e">
        <v>#VALUE!</v>
      </c>
      <c r="KR113" s="27" t="e">
        <v>#VALUE!</v>
      </c>
      <c r="KS113" s="27" t="e">
        <v>#VALUE!</v>
      </c>
      <c r="KT113" s="133" t="e">
        <v>#VALUE!</v>
      </c>
      <c r="KU113" s="149" t="e">
        <v>#VALUE!</v>
      </c>
      <c r="KV113" s="149" t="e">
        <v>#VALUE!</v>
      </c>
      <c r="KW113" s="149" t="e">
        <v>#VALUE!</v>
      </c>
      <c r="KX113" s="149" t="e">
        <v>#VALUE!</v>
      </c>
      <c r="KY113" s="149" t="e">
        <v>#VALUE!</v>
      </c>
      <c r="KZ113" s="149" t="e">
        <v>#VALUE!</v>
      </c>
      <c r="LA113" s="149" t="e">
        <v>#VALUE!</v>
      </c>
      <c r="LB113" s="149" t="e">
        <v>#VALUE!</v>
      </c>
      <c r="LC113" s="149" t="e">
        <v>#VALUE!</v>
      </c>
      <c r="LD113" s="149" t="e">
        <v>#VALUE!</v>
      </c>
      <c r="LE113" s="149" t="e">
        <v>#VALUE!</v>
      </c>
      <c r="LF113" s="149" t="e">
        <v>#VALUE!</v>
      </c>
      <c r="LG113" s="149" t="e">
        <v>#VALUE!</v>
      </c>
      <c r="LH113" s="149" t="e">
        <v>#VALUE!</v>
      </c>
      <c r="LI113" s="149" t="e">
        <v>#VALUE!</v>
      </c>
      <c r="LJ113" s="149" t="e">
        <v>#VALUE!</v>
      </c>
      <c r="LK113" s="149" t="e">
        <v>#VALUE!</v>
      </c>
      <c r="LL113" s="149" t="e">
        <v>#VALUE!</v>
      </c>
      <c r="LM113" s="149" t="e">
        <v>#VALUE!</v>
      </c>
      <c r="LN113" s="149" t="e">
        <v>#VALUE!</v>
      </c>
      <c r="LO113" s="149" t="e">
        <v>#VALUE!</v>
      </c>
      <c r="LP113" s="149" t="e">
        <v>#VALUE!</v>
      </c>
      <c r="LQ113" s="149" t="e">
        <v>#VALUE!</v>
      </c>
      <c r="LR113" s="149" t="e">
        <v>#VALUE!</v>
      </c>
      <c r="LS113" s="149" t="e">
        <v>#VALUE!</v>
      </c>
      <c r="LT113" s="149" t="e">
        <v>#VALUE!</v>
      </c>
      <c r="LU113" s="149" t="e">
        <v>#VALUE!</v>
      </c>
      <c r="LV113" s="149" t="e">
        <v>#VALUE!</v>
      </c>
      <c r="LW113" s="149" t="e">
        <v>#VALUE!</v>
      </c>
      <c r="LX113" s="149" t="e">
        <v>#VALUE!</v>
      </c>
      <c r="LY113" s="149" t="e">
        <v>#VALUE!</v>
      </c>
      <c r="LZ113" s="149" t="e">
        <v>#VALUE!</v>
      </c>
      <c r="MA113" s="149" t="e">
        <v>#VALUE!</v>
      </c>
      <c r="MB113" s="149" t="e">
        <v>#VALUE!</v>
      </c>
      <c r="MC113" s="149" t="e">
        <v>#VALUE!</v>
      </c>
      <c r="MD113" s="149" t="e">
        <v>#VALUE!</v>
      </c>
      <c r="ME113" s="149" t="e">
        <v>#VALUE!</v>
      </c>
      <c r="MF113" s="149" t="e">
        <v>#VALUE!</v>
      </c>
      <c r="MG113" s="149" t="e">
        <v>#VALUE!</v>
      </c>
      <c r="MH113" s="149" t="e">
        <v>#VALUE!</v>
      </c>
      <c r="MI113" s="149" t="e">
        <v>#VALUE!</v>
      </c>
      <c r="MJ113" s="149" t="e">
        <v>#VALUE!</v>
      </c>
      <c r="MK113" s="149" t="e">
        <v>#VALUE!</v>
      </c>
      <c r="ML113" s="149" t="e">
        <v>#VALUE!</v>
      </c>
      <c r="MM113" s="149" t="e">
        <v>#VALUE!</v>
      </c>
      <c r="MN113" s="149" t="e">
        <v>#VALUE!</v>
      </c>
      <c r="MO113" s="149" t="e">
        <v>#VALUE!</v>
      </c>
      <c r="MP113" s="149" t="e">
        <v>#VALUE!</v>
      </c>
      <c r="MQ113" s="149" t="e">
        <v>#VALUE!</v>
      </c>
      <c r="MR113" s="149" t="e">
        <v>#VALUE!</v>
      </c>
      <c r="MS113" s="149" t="e">
        <v>#VALUE!</v>
      </c>
      <c r="MT113" s="149" t="e">
        <v>#VALUE!</v>
      </c>
      <c r="MU113" s="149" t="e">
        <v>#VALUE!</v>
      </c>
      <c r="MV113" s="149" t="e">
        <v>#VALUE!</v>
      </c>
      <c r="MW113" s="149" t="e">
        <v>#VALUE!</v>
      </c>
      <c r="MX113" s="149" t="e">
        <v>#VALUE!</v>
      </c>
      <c r="MY113" s="149" t="e">
        <v>#VALUE!</v>
      </c>
      <c r="MZ113" s="149" t="e">
        <v>#VALUE!</v>
      </c>
      <c r="NA113" s="149" t="e">
        <v>#VALUE!</v>
      </c>
      <c r="NB113" s="149" t="e">
        <v>#VALUE!</v>
      </c>
      <c r="ND113" s="97"/>
    </row>
    <row r="114" spans="1:368" ht="15" thickBot="1" x14ac:dyDescent="0.35">
      <c r="A114" s="2"/>
      <c r="B114" s="72" t="s">
        <v>1002</v>
      </c>
      <c r="C114" s="72" t="s">
        <v>436</v>
      </c>
      <c r="D114" s="72" t="s">
        <v>828</v>
      </c>
      <c r="E114" s="85">
        <v>384109</v>
      </c>
      <c r="F114" s="82">
        <v>397722</v>
      </c>
      <c r="G114" s="20" t="e">
        <v>#VALUE!</v>
      </c>
      <c r="H114" s="20" t="e">
        <v>#VALUE!</v>
      </c>
      <c r="I114" s="20" t="e">
        <v>#VALUE!</v>
      </c>
      <c r="J114" s="20" t="e">
        <v>#VALUE!</v>
      </c>
      <c r="K114" s="20" t="e">
        <v>#VALUE!</v>
      </c>
      <c r="L114" s="20" t="e">
        <v>#VALUE!</v>
      </c>
      <c r="M114" s="20" t="e">
        <v>#VALUE!</v>
      </c>
      <c r="N114" s="20" t="e">
        <v>#VALUE!</v>
      </c>
      <c r="O114" s="20" t="e">
        <v>#VALUE!</v>
      </c>
      <c r="P114" s="20" t="e">
        <v>#VALUE!</v>
      </c>
      <c r="Q114" s="20" t="e">
        <v>#VALUE!</v>
      </c>
      <c r="R114" s="20" t="e">
        <v>#VALUE!</v>
      </c>
      <c r="S114" s="20" t="e">
        <v>#VALUE!</v>
      </c>
      <c r="T114" s="20" t="e">
        <v>#VALUE!</v>
      </c>
      <c r="U114" s="20" t="e">
        <v>#VALUE!</v>
      </c>
      <c r="V114" s="20" t="e">
        <v>#VALUE!</v>
      </c>
      <c r="W114" s="20" t="e">
        <v>#VALUE!</v>
      </c>
      <c r="X114" s="20" t="e">
        <v>#VALUE!</v>
      </c>
      <c r="Y114" s="20" t="e">
        <v>#VALUE!</v>
      </c>
      <c r="Z114" s="20" t="e">
        <v>#VALUE!</v>
      </c>
      <c r="AA114" s="20" t="e">
        <v>#VALUE!</v>
      </c>
      <c r="AB114" s="20" t="e">
        <v>#VALUE!</v>
      </c>
      <c r="AC114" s="20" t="e">
        <v>#VALUE!</v>
      </c>
      <c r="AD114" s="20" t="e">
        <v>#VALUE!</v>
      </c>
      <c r="AE114" s="20" t="e">
        <v>#VALUE!</v>
      </c>
      <c r="AF114" s="20" t="e">
        <v>#VALUE!</v>
      </c>
      <c r="AG114" s="20" t="e">
        <v>#VALUE!</v>
      </c>
      <c r="AH114" s="20" t="e">
        <v>#VALUE!</v>
      </c>
      <c r="AI114" s="20" t="e">
        <v>#VALUE!</v>
      </c>
      <c r="AJ114" s="20" t="e">
        <v>#VALUE!</v>
      </c>
      <c r="AK114" s="20" t="e">
        <v>#VALUE!</v>
      </c>
      <c r="AL114" s="20" t="e">
        <v>#VALUE!</v>
      </c>
      <c r="AM114" s="20" t="e">
        <v>#VALUE!</v>
      </c>
      <c r="AN114" s="20" t="e">
        <v>#VALUE!</v>
      </c>
      <c r="AO114" s="20" t="e">
        <v>#VALUE!</v>
      </c>
      <c r="AP114" s="20" t="e">
        <v>#VALUE!</v>
      </c>
      <c r="AQ114" s="20" t="e">
        <v>#VALUE!</v>
      </c>
      <c r="AR114" s="20" t="e">
        <v>#VALUE!</v>
      </c>
      <c r="AS114" s="20" t="e">
        <v>#VALUE!</v>
      </c>
      <c r="AT114" s="20" t="e">
        <v>#VALUE!</v>
      </c>
      <c r="AU114" s="20" t="e">
        <v>#VALUE!</v>
      </c>
      <c r="AV114" s="20" t="e">
        <v>#VALUE!</v>
      </c>
      <c r="AW114" s="20" t="e">
        <v>#VALUE!</v>
      </c>
      <c r="AX114" s="20" t="e">
        <v>#VALUE!</v>
      </c>
      <c r="AY114" s="20" t="e">
        <v>#VALUE!</v>
      </c>
      <c r="AZ114" s="20" t="e">
        <v>#VALUE!</v>
      </c>
      <c r="BA114" s="20" t="e">
        <v>#VALUE!</v>
      </c>
      <c r="BB114" s="20" t="e">
        <v>#VALUE!</v>
      </c>
      <c r="BC114" s="20" t="e">
        <v>#VALUE!</v>
      </c>
      <c r="BD114" s="20" t="e">
        <v>#VALUE!</v>
      </c>
      <c r="BE114" s="20" t="e">
        <v>#VALUE!</v>
      </c>
      <c r="BF114" s="20" t="e">
        <v>#VALUE!</v>
      </c>
      <c r="BG114" s="20" t="e">
        <v>#VALUE!</v>
      </c>
      <c r="BH114" s="20" t="e">
        <v>#VALUE!</v>
      </c>
      <c r="BI114" s="20" t="e">
        <v>#VALUE!</v>
      </c>
      <c r="BJ114" s="20" t="e">
        <v>#VALUE!</v>
      </c>
      <c r="BK114" s="20" t="e">
        <v>#VALUE!</v>
      </c>
      <c r="BL114" s="20" t="e">
        <v>#VALUE!</v>
      </c>
      <c r="BM114" s="20" t="e">
        <v>#VALUE!</v>
      </c>
      <c r="BN114" s="20" t="e">
        <v>#VALUE!</v>
      </c>
      <c r="BO114" s="23" t="e">
        <v>#VALUE!</v>
      </c>
      <c r="BP114" s="23" t="e">
        <v>#VALUE!</v>
      </c>
      <c r="BQ114" s="23" t="e">
        <v>#VALUE!</v>
      </c>
      <c r="BR114" s="23" t="e">
        <v>#VALUE!</v>
      </c>
      <c r="BS114" s="23" t="e">
        <v>#VALUE!</v>
      </c>
      <c r="BT114" s="23" t="e">
        <v>#VALUE!</v>
      </c>
      <c r="BU114" s="23" t="e">
        <v>#VALUE!</v>
      </c>
      <c r="BV114" s="23" t="e">
        <v>#VALUE!</v>
      </c>
      <c r="BW114" s="23" t="e">
        <v>#VALUE!</v>
      </c>
      <c r="BX114" s="23" t="e">
        <v>#VALUE!</v>
      </c>
      <c r="BY114" s="23" t="e">
        <v>#VALUE!</v>
      </c>
      <c r="BZ114" s="23" t="e">
        <v>#VALUE!</v>
      </c>
      <c r="CA114" s="23" t="e">
        <v>#VALUE!</v>
      </c>
      <c r="CB114" s="23" t="e">
        <v>#VALUE!</v>
      </c>
      <c r="CC114" s="23" t="e">
        <v>#VALUE!</v>
      </c>
      <c r="CD114" s="23" t="e">
        <v>#VALUE!</v>
      </c>
      <c r="CE114" s="23" t="e">
        <v>#VALUE!</v>
      </c>
      <c r="CF114" s="23" t="e">
        <v>#VALUE!</v>
      </c>
      <c r="CG114" s="23" t="e">
        <v>#VALUE!</v>
      </c>
      <c r="CH114" s="23" t="e">
        <v>#VALUE!</v>
      </c>
      <c r="CI114" s="23" t="e">
        <v>#VALUE!</v>
      </c>
      <c r="CJ114" s="23" t="e">
        <v>#VALUE!</v>
      </c>
      <c r="CK114" s="23" t="e">
        <v>#VALUE!</v>
      </c>
      <c r="CL114" s="23" t="e">
        <v>#VALUE!</v>
      </c>
      <c r="CM114" s="23" t="e">
        <v>#VALUE!</v>
      </c>
      <c r="CN114" s="23" t="e">
        <v>#VALUE!</v>
      </c>
      <c r="CO114" s="23" t="e">
        <v>#VALUE!</v>
      </c>
      <c r="CP114" s="23" t="e">
        <v>#VALUE!</v>
      </c>
      <c r="CQ114" s="23" t="e">
        <v>#VALUE!</v>
      </c>
      <c r="CR114" s="23" t="e">
        <v>#VALUE!</v>
      </c>
      <c r="CS114" s="23" t="e">
        <v>#VALUE!</v>
      </c>
      <c r="CT114" s="23" t="e">
        <v>#VALUE!</v>
      </c>
      <c r="CU114" s="23" t="e">
        <v>#VALUE!</v>
      </c>
      <c r="CV114" s="23" t="e">
        <v>#VALUE!</v>
      </c>
      <c r="CW114" s="23" t="e">
        <v>#VALUE!</v>
      </c>
      <c r="CX114" s="23" t="e">
        <v>#VALUE!</v>
      </c>
      <c r="CY114" s="23" t="e">
        <v>#VALUE!</v>
      </c>
      <c r="CZ114" s="23" t="e">
        <v>#VALUE!</v>
      </c>
      <c r="DA114" s="23" t="e">
        <v>#VALUE!</v>
      </c>
      <c r="DB114" s="23" t="e">
        <v>#VALUE!</v>
      </c>
      <c r="DC114" s="23" t="e">
        <v>#VALUE!</v>
      </c>
      <c r="DD114" s="23" t="e">
        <v>#VALUE!</v>
      </c>
      <c r="DE114" s="23" t="e">
        <v>#VALUE!</v>
      </c>
      <c r="DF114" s="23" t="e">
        <v>#VALUE!</v>
      </c>
      <c r="DG114" s="23" t="e">
        <v>#VALUE!</v>
      </c>
      <c r="DH114" s="23" t="e">
        <v>#VALUE!</v>
      </c>
      <c r="DI114" s="23" t="e">
        <v>#VALUE!</v>
      </c>
      <c r="DJ114" s="23" t="e">
        <v>#VALUE!</v>
      </c>
      <c r="DK114" s="23" t="e">
        <v>#VALUE!</v>
      </c>
      <c r="DL114" s="23" t="e">
        <v>#VALUE!</v>
      </c>
      <c r="DM114" s="23" t="e">
        <v>#VALUE!</v>
      </c>
      <c r="DN114" s="23" t="e">
        <v>#VALUE!</v>
      </c>
      <c r="DO114" s="23" t="e">
        <v>#VALUE!</v>
      </c>
      <c r="DP114" s="23" t="e">
        <v>#VALUE!</v>
      </c>
      <c r="DQ114" s="23" t="e">
        <v>#VALUE!</v>
      </c>
      <c r="DR114" s="23" t="e">
        <v>#VALUE!</v>
      </c>
      <c r="DS114" s="23" t="e">
        <v>#VALUE!</v>
      </c>
      <c r="DT114" s="23" t="e">
        <v>#VALUE!</v>
      </c>
      <c r="DU114" s="23" t="e">
        <v>#VALUE!</v>
      </c>
      <c r="DV114" s="23" t="e">
        <v>#VALUE!</v>
      </c>
      <c r="DW114" s="25" t="e">
        <v>#VALUE!</v>
      </c>
      <c r="DX114" s="25" t="e">
        <v>#VALUE!</v>
      </c>
      <c r="DY114" s="25" t="e">
        <v>#VALUE!</v>
      </c>
      <c r="DZ114" s="25" t="e">
        <v>#VALUE!</v>
      </c>
      <c r="EA114" s="25" t="e">
        <v>#VALUE!</v>
      </c>
      <c r="EB114" s="25" t="e">
        <v>#VALUE!</v>
      </c>
      <c r="EC114" s="25" t="e">
        <v>#VALUE!</v>
      </c>
      <c r="ED114" s="25" t="e">
        <v>#VALUE!</v>
      </c>
      <c r="EE114" s="25" t="e">
        <v>#VALUE!</v>
      </c>
      <c r="EF114" s="25" t="e">
        <v>#VALUE!</v>
      </c>
      <c r="EG114" s="25" t="e">
        <v>#VALUE!</v>
      </c>
      <c r="EH114" s="25" t="e">
        <v>#VALUE!</v>
      </c>
      <c r="EI114" s="25" t="e">
        <v>#VALUE!</v>
      </c>
      <c r="EJ114" s="25" t="e">
        <v>#VALUE!</v>
      </c>
      <c r="EK114" s="25" t="e">
        <v>#VALUE!</v>
      </c>
      <c r="EL114" s="25" t="e">
        <v>#VALUE!</v>
      </c>
      <c r="EM114" s="25" t="e">
        <v>#VALUE!</v>
      </c>
      <c r="EN114" s="25" t="e">
        <v>#VALUE!</v>
      </c>
      <c r="EO114" s="25" t="e">
        <v>#VALUE!</v>
      </c>
      <c r="EP114" s="25" t="e">
        <v>#VALUE!</v>
      </c>
      <c r="EQ114" s="25" t="e">
        <v>#VALUE!</v>
      </c>
      <c r="ER114" s="25" t="e">
        <v>#VALUE!</v>
      </c>
      <c r="ES114" s="25" t="e">
        <v>#VALUE!</v>
      </c>
      <c r="ET114" s="25" t="e">
        <v>#VALUE!</v>
      </c>
      <c r="EU114" s="25" t="e">
        <v>#VALUE!</v>
      </c>
      <c r="EV114" s="25" t="e">
        <v>#VALUE!</v>
      </c>
      <c r="EW114" s="25" t="e">
        <v>#VALUE!</v>
      </c>
      <c r="EX114" s="25" t="e">
        <v>#VALUE!</v>
      </c>
      <c r="EY114" s="25" t="e">
        <v>#VALUE!</v>
      </c>
      <c r="EZ114" s="25" t="e">
        <v>#VALUE!</v>
      </c>
      <c r="FA114" s="25" t="e">
        <v>#VALUE!</v>
      </c>
      <c r="FB114" s="25" t="e">
        <v>#VALUE!</v>
      </c>
      <c r="FC114" s="25" t="e">
        <v>#VALUE!</v>
      </c>
      <c r="FD114" s="25" t="e">
        <v>#VALUE!</v>
      </c>
      <c r="FE114" s="25" t="e">
        <v>#VALUE!</v>
      </c>
      <c r="FF114" s="25" t="e">
        <v>#VALUE!</v>
      </c>
      <c r="FG114" s="25" t="e">
        <v>#VALUE!</v>
      </c>
      <c r="FH114" s="25" t="e">
        <v>#VALUE!</v>
      </c>
      <c r="FI114" s="25" t="e">
        <v>#VALUE!</v>
      </c>
      <c r="FJ114" s="25" t="e">
        <v>#VALUE!</v>
      </c>
      <c r="FK114" s="25" t="e">
        <v>#VALUE!</v>
      </c>
      <c r="FL114" s="25" t="e">
        <v>#VALUE!</v>
      </c>
      <c r="FM114" s="25" t="e">
        <v>#VALUE!</v>
      </c>
      <c r="FN114" s="25" t="e">
        <v>#VALUE!</v>
      </c>
      <c r="FO114" s="25" t="e">
        <v>#VALUE!</v>
      </c>
      <c r="FP114" s="25" t="e">
        <v>#VALUE!</v>
      </c>
      <c r="FQ114" s="25" t="e">
        <v>#VALUE!</v>
      </c>
      <c r="FR114" s="25" t="e">
        <v>#VALUE!</v>
      </c>
      <c r="FS114" s="25" t="e">
        <v>#VALUE!</v>
      </c>
      <c r="FT114" s="25" t="e">
        <v>#VALUE!</v>
      </c>
      <c r="FU114" s="25" t="e">
        <v>#VALUE!</v>
      </c>
      <c r="FV114" s="25" t="e">
        <v>#VALUE!</v>
      </c>
      <c r="FW114" s="25" t="e">
        <v>#VALUE!</v>
      </c>
      <c r="FX114" s="25" t="e">
        <v>#VALUE!</v>
      </c>
      <c r="FY114" s="25" t="e">
        <v>#VALUE!</v>
      </c>
      <c r="FZ114" s="25" t="e">
        <v>#VALUE!</v>
      </c>
      <c r="GA114" s="25" t="e">
        <v>#VALUE!</v>
      </c>
      <c r="GB114" s="25" t="e">
        <v>#VALUE!</v>
      </c>
      <c r="GC114" s="25" t="e">
        <v>#VALUE!</v>
      </c>
      <c r="GD114" s="25" t="e">
        <v>#VALUE!</v>
      </c>
      <c r="GE114" s="26" t="e">
        <v>#VALUE!</v>
      </c>
      <c r="GF114" s="26" t="e">
        <v>#VALUE!</v>
      </c>
      <c r="GG114" s="26" t="e">
        <v>#VALUE!</v>
      </c>
      <c r="GH114" s="26" t="e">
        <v>#VALUE!</v>
      </c>
      <c r="GI114" s="26" t="e">
        <v>#VALUE!</v>
      </c>
      <c r="GJ114" s="26" t="e">
        <v>#VALUE!</v>
      </c>
      <c r="GK114" s="26" t="e">
        <v>#VALUE!</v>
      </c>
      <c r="GL114" s="26" t="e">
        <v>#VALUE!</v>
      </c>
      <c r="GM114" s="26" t="e">
        <v>#VALUE!</v>
      </c>
      <c r="GN114" s="26" t="e">
        <v>#VALUE!</v>
      </c>
      <c r="GO114" s="26" t="e">
        <v>#VALUE!</v>
      </c>
      <c r="GP114" s="26" t="e">
        <v>#VALUE!</v>
      </c>
      <c r="GQ114" s="26" t="e">
        <v>#VALUE!</v>
      </c>
      <c r="GR114" s="26" t="e">
        <v>#VALUE!</v>
      </c>
      <c r="GS114" s="26" t="e">
        <v>#VALUE!</v>
      </c>
      <c r="GT114" s="26" t="e">
        <v>#VALUE!</v>
      </c>
      <c r="GU114" s="26" t="e">
        <v>#VALUE!</v>
      </c>
      <c r="GV114" s="26" t="e">
        <v>#VALUE!</v>
      </c>
      <c r="GW114" s="26" t="e">
        <v>#VALUE!</v>
      </c>
      <c r="GX114" s="26" t="e">
        <v>#VALUE!</v>
      </c>
      <c r="GY114" s="26" t="e">
        <v>#VALUE!</v>
      </c>
      <c r="GZ114" s="26" t="e">
        <v>#VALUE!</v>
      </c>
      <c r="HA114" s="26" t="e">
        <v>#VALUE!</v>
      </c>
      <c r="HB114" s="26" t="e">
        <v>#VALUE!</v>
      </c>
      <c r="HC114" s="26" t="e">
        <v>#VALUE!</v>
      </c>
      <c r="HD114" s="26" t="e">
        <v>#VALUE!</v>
      </c>
      <c r="HE114" s="26" t="e">
        <v>#VALUE!</v>
      </c>
      <c r="HF114" s="26" t="e">
        <v>#VALUE!</v>
      </c>
      <c r="HG114" s="26" t="e">
        <v>#VALUE!</v>
      </c>
      <c r="HH114" s="26" t="e">
        <v>#VALUE!</v>
      </c>
      <c r="HI114" s="26" t="e">
        <v>#VALUE!</v>
      </c>
      <c r="HJ114" s="26" t="e">
        <v>#VALUE!</v>
      </c>
      <c r="HK114" s="26" t="e">
        <v>#VALUE!</v>
      </c>
      <c r="HL114" s="26" t="e">
        <v>#VALUE!</v>
      </c>
      <c r="HM114" s="26" t="e">
        <v>#VALUE!</v>
      </c>
      <c r="HN114" s="26" t="e">
        <v>#VALUE!</v>
      </c>
      <c r="HO114" s="26" t="e">
        <v>#VALUE!</v>
      </c>
      <c r="HP114" s="26" t="e">
        <v>#VALUE!</v>
      </c>
      <c r="HQ114" s="26" t="e">
        <v>#VALUE!</v>
      </c>
      <c r="HR114" s="26" t="e">
        <v>#VALUE!</v>
      </c>
      <c r="HS114" s="26" t="e">
        <v>#VALUE!</v>
      </c>
      <c r="HT114" s="26" t="e">
        <v>#VALUE!</v>
      </c>
      <c r="HU114" s="26" t="e">
        <v>#VALUE!</v>
      </c>
      <c r="HV114" s="26" t="e">
        <v>#VALUE!</v>
      </c>
      <c r="HW114" s="26" t="e">
        <v>#VALUE!</v>
      </c>
      <c r="HX114" s="26" t="e">
        <v>#VALUE!</v>
      </c>
      <c r="HY114" s="26" t="e">
        <v>#VALUE!</v>
      </c>
      <c r="HZ114" s="26" t="e">
        <v>#VALUE!</v>
      </c>
      <c r="IA114" s="26" t="e">
        <v>#VALUE!</v>
      </c>
      <c r="IB114" s="26" t="e">
        <v>#VALUE!</v>
      </c>
      <c r="IC114" s="26" t="e">
        <v>#VALUE!</v>
      </c>
      <c r="ID114" s="26" t="e">
        <v>#VALUE!</v>
      </c>
      <c r="IE114" s="26" t="e">
        <v>#VALUE!</v>
      </c>
      <c r="IF114" s="26" t="e">
        <v>#VALUE!</v>
      </c>
      <c r="IG114" s="26" t="e">
        <v>#VALUE!</v>
      </c>
      <c r="IH114" s="26" t="e">
        <v>#VALUE!</v>
      </c>
      <c r="II114" s="26" t="e">
        <v>#VALUE!</v>
      </c>
      <c r="IJ114" s="26" t="e">
        <v>#VALUE!</v>
      </c>
      <c r="IK114" s="26" t="e">
        <v>#VALUE!</v>
      </c>
      <c r="IL114" s="26" t="e">
        <v>#VALUE!</v>
      </c>
      <c r="IM114" s="27" t="e">
        <v>#VALUE!</v>
      </c>
      <c r="IN114" s="27" t="e">
        <v>#VALUE!</v>
      </c>
      <c r="IO114" s="27" t="e">
        <v>#VALUE!</v>
      </c>
      <c r="IP114" s="27" t="e">
        <v>#VALUE!</v>
      </c>
      <c r="IQ114" s="27" t="e">
        <v>#VALUE!</v>
      </c>
      <c r="IR114" s="27" t="e">
        <v>#VALUE!</v>
      </c>
      <c r="IS114" s="27" t="e">
        <v>#VALUE!</v>
      </c>
      <c r="IT114" s="27" t="e">
        <v>#VALUE!</v>
      </c>
      <c r="IU114" s="27" t="e">
        <v>#VALUE!</v>
      </c>
      <c r="IV114" s="27" t="e">
        <v>#VALUE!</v>
      </c>
      <c r="IW114" s="27" t="e">
        <v>#VALUE!</v>
      </c>
      <c r="IX114" s="27" t="e">
        <v>#VALUE!</v>
      </c>
      <c r="IY114" s="27" t="e">
        <v>#VALUE!</v>
      </c>
      <c r="IZ114" s="27" t="e">
        <v>#VALUE!</v>
      </c>
      <c r="JA114" s="27" t="e">
        <v>#VALUE!</v>
      </c>
      <c r="JB114" s="27" t="e">
        <v>#VALUE!</v>
      </c>
      <c r="JC114" s="27" t="e">
        <v>#VALUE!</v>
      </c>
      <c r="JD114" s="27" t="e">
        <v>#VALUE!</v>
      </c>
      <c r="JE114" s="27" t="e">
        <v>#VALUE!</v>
      </c>
      <c r="JF114" s="27" t="e">
        <v>#VALUE!</v>
      </c>
      <c r="JG114" s="27" t="e">
        <v>#VALUE!</v>
      </c>
      <c r="JH114" s="27" t="e">
        <v>#VALUE!</v>
      </c>
      <c r="JI114" s="27" t="e">
        <v>#VALUE!</v>
      </c>
      <c r="JJ114" s="27" t="e">
        <v>#VALUE!</v>
      </c>
      <c r="JK114" s="27" t="e">
        <v>#VALUE!</v>
      </c>
      <c r="JL114" s="27" t="e">
        <v>#VALUE!</v>
      </c>
      <c r="JM114" s="27" t="e">
        <v>#VALUE!</v>
      </c>
      <c r="JN114" s="27" t="e">
        <v>#VALUE!</v>
      </c>
      <c r="JO114" s="27" t="e">
        <v>#VALUE!</v>
      </c>
      <c r="JP114" s="27" t="e">
        <v>#VALUE!</v>
      </c>
      <c r="JQ114" s="27" t="e">
        <v>#VALUE!</v>
      </c>
      <c r="JR114" s="27" t="e">
        <v>#VALUE!</v>
      </c>
      <c r="JS114" s="27" t="e">
        <v>#VALUE!</v>
      </c>
      <c r="JT114" s="27" t="e">
        <v>#VALUE!</v>
      </c>
      <c r="JU114" s="27" t="e">
        <v>#VALUE!</v>
      </c>
      <c r="JV114" s="27" t="e">
        <v>#VALUE!</v>
      </c>
      <c r="JW114" s="27" t="e">
        <v>#VALUE!</v>
      </c>
      <c r="JX114" s="27" t="e">
        <v>#VALUE!</v>
      </c>
      <c r="JY114" s="27" t="e">
        <v>#VALUE!</v>
      </c>
      <c r="JZ114" s="27" t="e">
        <v>#VALUE!</v>
      </c>
      <c r="KA114" s="27" t="e">
        <v>#VALUE!</v>
      </c>
      <c r="KB114" s="27" t="e">
        <v>#VALUE!</v>
      </c>
      <c r="KC114" s="27" t="e">
        <v>#VALUE!</v>
      </c>
      <c r="KD114" s="27" t="e">
        <v>#VALUE!</v>
      </c>
      <c r="KE114" s="27" t="e">
        <v>#VALUE!</v>
      </c>
      <c r="KF114" s="27" t="e">
        <v>#VALUE!</v>
      </c>
      <c r="KG114" s="27" t="e">
        <v>#VALUE!</v>
      </c>
      <c r="KH114" s="27" t="e">
        <v>#VALUE!</v>
      </c>
      <c r="KI114" s="27" t="e">
        <v>#VALUE!</v>
      </c>
      <c r="KJ114" s="27" t="e">
        <v>#VALUE!</v>
      </c>
      <c r="KK114" s="27" t="e">
        <v>#VALUE!</v>
      </c>
      <c r="KL114" s="27" t="e">
        <v>#VALUE!</v>
      </c>
      <c r="KM114" s="27" t="e">
        <v>#VALUE!</v>
      </c>
      <c r="KN114" s="27" t="e">
        <v>#VALUE!</v>
      </c>
      <c r="KO114" s="27" t="e">
        <v>#VALUE!</v>
      </c>
      <c r="KP114" s="27" t="e">
        <v>#VALUE!</v>
      </c>
      <c r="KQ114" s="27" t="e">
        <v>#VALUE!</v>
      </c>
      <c r="KR114" s="27" t="e">
        <v>#VALUE!</v>
      </c>
      <c r="KS114" s="27" t="e">
        <v>#VALUE!</v>
      </c>
      <c r="KT114" s="133" t="e">
        <v>#VALUE!</v>
      </c>
      <c r="KU114" s="149" t="e">
        <v>#VALUE!</v>
      </c>
      <c r="KV114" s="149" t="e">
        <v>#VALUE!</v>
      </c>
      <c r="KW114" s="149" t="e">
        <v>#VALUE!</v>
      </c>
      <c r="KX114" s="149" t="e">
        <v>#VALUE!</v>
      </c>
      <c r="KY114" s="149" t="e">
        <v>#VALUE!</v>
      </c>
      <c r="KZ114" s="149" t="e">
        <v>#VALUE!</v>
      </c>
      <c r="LA114" s="149" t="e">
        <v>#VALUE!</v>
      </c>
      <c r="LB114" s="149" t="e">
        <v>#VALUE!</v>
      </c>
      <c r="LC114" s="149" t="e">
        <v>#VALUE!</v>
      </c>
      <c r="LD114" s="149" t="e">
        <v>#VALUE!</v>
      </c>
      <c r="LE114" s="149" t="e">
        <v>#VALUE!</v>
      </c>
      <c r="LF114" s="149" t="e">
        <v>#VALUE!</v>
      </c>
      <c r="LG114" s="149" t="e">
        <v>#VALUE!</v>
      </c>
      <c r="LH114" s="149" t="e">
        <v>#VALUE!</v>
      </c>
      <c r="LI114" s="149" t="e">
        <v>#VALUE!</v>
      </c>
      <c r="LJ114" s="149" t="e">
        <v>#VALUE!</v>
      </c>
      <c r="LK114" s="149" t="e">
        <v>#VALUE!</v>
      </c>
      <c r="LL114" s="149" t="e">
        <v>#VALUE!</v>
      </c>
      <c r="LM114" s="149" t="e">
        <v>#VALUE!</v>
      </c>
      <c r="LN114" s="149" t="e">
        <v>#VALUE!</v>
      </c>
      <c r="LO114" s="149" t="e">
        <v>#VALUE!</v>
      </c>
      <c r="LP114" s="149" t="e">
        <v>#VALUE!</v>
      </c>
      <c r="LQ114" s="149" t="e">
        <v>#VALUE!</v>
      </c>
      <c r="LR114" s="149" t="e">
        <v>#VALUE!</v>
      </c>
      <c r="LS114" s="149" t="e">
        <v>#VALUE!</v>
      </c>
      <c r="LT114" s="149" t="e">
        <v>#VALUE!</v>
      </c>
      <c r="LU114" s="149" t="e">
        <v>#VALUE!</v>
      </c>
      <c r="LV114" s="149" t="e">
        <v>#VALUE!</v>
      </c>
      <c r="LW114" s="149" t="e">
        <v>#VALUE!</v>
      </c>
      <c r="LX114" s="149" t="e">
        <v>#VALUE!</v>
      </c>
      <c r="LY114" s="149" t="e">
        <v>#VALUE!</v>
      </c>
      <c r="LZ114" s="149" t="e">
        <v>#VALUE!</v>
      </c>
      <c r="MA114" s="149" t="e">
        <v>#VALUE!</v>
      </c>
      <c r="MB114" s="149" t="e">
        <v>#VALUE!</v>
      </c>
      <c r="MC114" s="149" t="e">
        <v>#VALUE!</v>
      </c>
      <c r="MD114" s="149" t="e">
        <v>#VALUE!</v>
      </c>
      <c r="ME114" s="149" t="e">
        <v>#VALUE!</v>
      </c>
      <c r="MF114" s="149" t="e">
        <v>#VALUE!</v>
      </c>
      <c r="MG114" s="149" t="e">
        <v>#VALUE!</v>
      </c>
      <c r="MH114" s="149" t="e">
        <v>#VALUE!</v>
      </c>
      <c r="MI114" s="149" t="e">
        <v>#VALUE!</v>
      </c>
      <c r="MJ114" s="149" t="e">
        <v>#VALUE!</v>
      </c>
      <c r="MK114" s="149" t="e">
        <v>#VALUE!</v>
      </c>
      <c r="ML114" s="149" t="e">
        <v>#VALUE!</v>
      </c>
      <c r="MM114" s="149" t="e">
        <v>#VALUE!</v>
      </c>
      <c r="MN114" s="149" t="e">
        <v>#VALUE!</v>
      </c>
      <c r="MO114" s="149" t="e">
        <v>#VALUE!</v>
      </c>
      <c r="MP114" s="149" t="e">
        <v>#VALUE!</v>
      </c>
      <c r="MQ114" s="149" t="e">
        <v>#VALUE!</v>
      </c>
      <c r="MR114" s="149" t="e">
        <v>#VALUE!</v>
      </c>
      <c r="MS114" s="149" t="e">
        <v>#VALUE!</v>
      </c>
      <c r="MT114" s="149" t="e">
        <v>#VALUE!</v>
      </c>
      <c r="MU114" s="149" t="e">
        <v>#VALUE!</v>
      </c>
      <c r="MV114" s="149" t="e">
        <v>#VALUE!</v>
      </c>
      <c r="MW114" s="149" t="e">
        <v>#VALUE!</v>
      </c>
      <c r="MX114" s="149" t="e">
        <v>#VALUE!</v>
      </c>
      <c r="MY114" s="149" t="e">
        <v>#VALUE!</v>
      </c>
      <c r="MZ114" s="149" t="e">
        <v>#VALUE!</v>
      </c>
      <c r="NA114" s="149" t="e">
        <v>#VALUE!</v>
      </c>
      <c r="NB114" s="149" t="e">
        <v>#VALUE!</v>
      </c>
      <c r="ND114" s="97"/>
    </row>
    <row r="115" spans="1:368" ht="15" thickBot="1" x14ac:dyDescent="0.35">
      <c r="A115" s="2"/>
      <c r="B115" s="72" t="s">
        <v>561</v>
      </c>
      <c r="C115" s="72" t="s">
        <v>471</v>
      </c>
      <c r="D115" s="72" t="s">
        <v>824</v>
      </c>
      <c r="E115" s="85">
        <v>384792</v>
      </c>
      <c r="F115" s="82">
        <v>391153</v>
      </c>
      <c r="G115" s="20">
        <v>30.19958042</v>
      </c>
      <c r="H115" s="20">
        <v>13.309293976864778</v>
      </c>
      <c r="I115" s="20">
        <v>9.7089446574092442</v>
      </c>
      <c r="J115" s="20">
        <v>12.687942603434621</v>
      </c>
      <c r="K115" s="20">
        <v>30.28477689</v>
      </c>
      <c r="L115" s="20">
        <v>13.175395369123956</v>
      </c>
      <c r="M115" s="20">
        <v>9.6112674872663675</v>
      </c>
      <c r="N115" s="20">
        <v>12.39718324817615</v>
      </c>
      <c r="O115" s="20">
        <v>30.39749192</v>
      </c>
      <c r="P115" s="20">
        <v>13.125985526120132</v>
      </c>
      <c r="Q115" s="20">
        <v>9.5752236947038707</v>
      </c>
      <c r="R115" s="20">
        <v>12.245937819648411</v>
      </c>
      <c r="S115" s="20">
        <v>30.549828659999999</v>
      </c>
      <c r="T115" s="20">
        <v>13.008804659754574</v>
      </c>
      <c r="U115" s="20">
        <v>9.4897418841414094</v>
      </c>
      <c r="V115" s="20">
        <v>12.106826163250236</v>
      </c>
      <c r="W115" s="20">
        <v>30.740771718000001</v>
      </c>
      <c r="X115" s="20">
        <v>12.888663603091659</v>
      </c>
      <c r="Y115" s="20">
        <v>9.4021006559702904</v>
      </c>
      <c r="Z115" s="20">
        <v>11.865147322465438</v>
      </c>
      <c r="AA115" s="20">
        <v>30.960629298000001</v>
      </c>
      <c r="AB115" s="20">
        <v>12.766909109374781</v>
      </c>
      <c r="AC115" s="20">
        <v>9.3132824479313889</v>
      </c>
      <c r="AD115" s="20">
        <v>11.611451841243129</v>
      </c>
      <c r="AE115" s="20">
        <v>31.214223766</v>
      </c>
      <c r="AF115" s="20">
        <v>12.572833299778274</v>
      </c>
      <c r="AG115" s="20">
        <v>9.1717068468521923</v>
      </c>
      <c r="AH115" s="20">
        <v>11.381237712874999</v>
      </c>
      <c r="AI115" s="20">
        <v>31.523963684000002</v>
      </c>
      <c r="AJ115" s="20">
        <v>12.441678201738718</v>
      </c>
      <c r="AK115" s="20">
        <v>9.0760310288398589</v>
      </c>
      <c r="AL115" s="20">
        <v>11.180035255324178</v>
      </c>
      <c r="AM115" s="20">
        <v>31.731448777000001</v>
      </c>
      <c r="AN115" s="20">
        <v>12.288044992015527</v>
      </c>
      <c r="AO115" s="20">
        <v>8.9639577413059417</v>
      </c>
      <c r="AP115" s="20">
        <v>10.94939011069016</v>
      </c>
      <c r="AQ115" s="20">
        <v>31.925474725000001</v>
      </c>
      <c r="AR115" s="20">
        <v>12.115857256171758</v>
      </c>
      <c r="AS115" s="20">
        <v>8.8383491852925467</v>
      </c>
      <c r="AT115" s="20">
        <v>10.763663723303267</v>
      </c>
      <c r="AU115" s="20">
        <v>32.459776113000004</v>
      </c>
      <c r="AV115" s="20">
        <v>11.605087754425128</v>
      </c>
      <c r="AW115" s="20">
        <v>8.465749944959386</v>
      </c>
      <c r="AX115" s="20">
        <v>9.180036343819431</v>
      </c>
      <c r="AY115" s="20">
        <v>33.037967711</v>
      </c>
      <c r="AZ115" s="20">
        <v>10.913149939513705</v>
      </c>
      <c r="BA115" s="20">
        <v>7.9609909424892775</v>
      </c>
      <c r="BB115" s="20">
        <v>6.2202842941136325</v>
      </c>
      <c r="BC115" s="20">
        <v>33.466135581000003</v>
      </c>
      <c r="BD115" s="20">
        <v>10.354777377579891</v>
      </c>
      <c r="BE115" s="20">
        <v>7.5536659325034172</v>
      </c>
      <c r="BF115" s="20">
        <v>3.8232707489925701</v>
      </c>
      <c r="BG115" s="20">
        <v>33.852123249999998</v>
      </c>
      <c r="BH115" s="20">
        <v>9.7573489715877368</v>
      </c>
      <c r="BI115" s="20">
        <v>7.1178502280321849</v>
      </c>
      <c r="BJ115" s="20">
        <v>1.282903431030519</v>
      </c>
      <c r="BK115" s="20">
        <v>34.117113285999999</v>
      </c>
      <c r="BL115" s="20">
        <v>9.2609870627072883</v>
      </c>
      <c r="BM115" s="20">
        <v>6.755761126105118</v>
      </c>
      <c r="BN115" s="20">
        <v>-1.0196266414480277</v>
      </c>
      <c r="BO115" s="23">
        <v>30.167115398</v>
      </c>
      <c r="BP115" s="23">
        <v>13.309293976864783</v>
      </c>
      <c r="BQ115" s="23">
        <v>9.7089446574092477</v>
      </c>
      <c r="BR115" s="23">
        <v>12.687942603434621</v>
      </c>
      <c r="BS115" s="23">
        <v>30.252013578</v>
      </c>
      <c r="BT115" s="23">
        <v>13.144103134216891</v>
      </c>
      <c r="BU115" s="23">
        <v>9.5884402375679656</v>
      </c>
      <c r="BV115" s="23">
        <v>12.497284664052286</v>
      </c>
      <c r="BW115" s="23">
        <v>30.336042875</v>
      </c>
      <c r="BX115" s="23">
        <v>13.149069525571724</v>
      </c>
      <c r="BY115" s="23">
        <v>9.5920631509167062</v>
      </c>
      <c r="BZ115" s="23">
        <v>12.345220713499685</v>
      </c>
      <c r="CA115" s="23">
        <v>30.454266924999999</v>
      </c>
      <c r="CB115" s="23">
        <v>13.048721755015688</v>
      </c>
      <c r="CC115" s="23">
        <v>9.5188608493884264</v>
      </c>
      <c r="CD115" s="23">
        <v>12.183033727888802</v>
      </c>
      <c r="CE115" s="23">
        <v>30.620435123</v>
      </c>
      <c r="CF115" s="23">
        <v>12.929525029351225</v>
      </c>
      <c r="CG115" s="23">
        <v>9.431908497533227</v>
      </c>
      <c r="CH115" s="23">
        <v>11.955793942082286</v>
      </c>
      <c r="CI115" s="23">
        <v>30.828621792</v>
      </c>
      <c r="CJ115" s="23">
        <v>12.828167314781421</v>
      </c>
      <c r="CK115" s="23">
        <v>9.3579694559078543</v>
      </c>
      <c r="CL115" s="23">
        <v>11.701388964375431</v>
      </c>
      <c r="CM115" s="23">
        <v>31.080225887000001</v>
      </c>
      <c r="CN115" s="23">
        <v>12.618878916680927</v>
      </c>
      <c r="CO115" s="23">
        <v>9.2052964833123401</v>
      </c>
      <c r="CP115" s="23">
        <v>11.374719381870143</v>
      </c>
      <c r="CQ115" s="23">
        <v>31.371042042999999</v>
      </c>
      <c r="CR115" s="23">
        <v>12.488729464847362</v>
      </c>
      <c r="CS115" s="23">
        <v>9.1103542702061642</v>
      </c>
      <c r="CT115" s="23">
        <v>10.989991773398721</v>
      </c>
      <c r="CU115" s="23">
        <v>31.470142883000001</v>
      </c>
      <c r="CV115" s="23">
        <v>12.37485577743368</v>
      </c>
      <c r="CW115" s="23">
        <v>9.0272850006448788</v>
      </c>
      <c r="CX115" s="23">
        <v>10.69421878996453</v>
      </c>
      <c r="CY115" s="23">
        <v>31.573212306000002</v>
      </c>
      <c r="CZ115" s="23">
        <v>12.248722769615249</v>
      </c>
      <c r="DA115" s="23">
        <v>8.9352727275287815</v>
      </c>
      <c r="DB115" s="23">
        <v>10.397393211594157</v>
      </c>
      <c r="DC115" s="23">
        <v>31.889485004000001</v>
      </c>
      <c r="DD115" s="23">
        <v>11.868783831525127</v>
      </c>
      <c r="DE115" s="23">
        <v>8.6581125618938497</v>
      </c>
      <c r="DF115" s="23">
        <v>9.5397362733955404</v>
      </c>
      <c r="DG115" s="23">
        <v>32.192157946000002</v>
      </c>
      <c r="DH115" s="23">
        <v>11.703359668478029</v>
      </c>
      <c r="DI115" s="23">
        <v>8.5374379380697523</v>
      </c>
      <c r="DJ115" s="23">
        <v>8.7619537452536846</v>
      </c>
      <c r="DK115" s="23">
        <v>32.453521684999998</v>
      </c>
      <c r="DL115" s="23">
        <v>11.505107325260651</v>
      </c>
      <c r="DM115" s="23">
        <v>8.3928156138619379</v>
      </c>
      <c r="DN115" s="23">
        <v>8.0967388121717647</v>
      </c>
      <c r="DO115" s="23">
        <v>32.71116207</v>
      </c>
      <c r="DP115" s="23">
        <v>11.274706764179291</v>
      </c>
      <c r="DQ115" s="23">
        <v>8.2247416123060777</v>
      </c>
      <c r="DR115" s="23">
        <v>7.4566673002756616</v>
      </c>
      <c r="DS115" s="23">
        <v>32.903462552000001</v>
      </c>
      <c r="DT115" s="23">
        <v>11.020814172045023</v>
      </c>
      <c r="DU115" s="23">
        <v>8.0395305011650464</v>
      </c>
      <c r="DV115" s="23">
        <v>7.0782910736985301</v>
      </c>
      <c r="DW115" s="25">
        <v>30.213308946000001</v>
      </c>
      <c r="DX115" s="25">
        <v>13.309293976864778</v>
      </c>
      <c r="DY115" s="25">
        <v>9.7089446574092442</v>
      </c>
      <c r="DZ115" s="25">
        <v>12.687942603434621</v>
      </c>
      <c r="EA115" s="25">
        <v>30.310227623999999</v>
      </c>
      <c r="EB115" s="25">
        <v>13.17201181827731</v>
      </c>
      <c r="EC115" s="25">
        <v>9.6087992340312436</v>
      </c>
      <c r="ED115" s="25">
        <v>12.39353535080172</v>
      </c>
      <c r="EE115" s="25">
        <v>30.441815785999999</v>
      </c>
      <c r="EF115" s="25">
        <v>13.089593186619886</v>
      </c>
      <c r="EG115" s="25">
        <v>9.5486759897109739</v>
      </c>
      <c r="EH115" s="25">
        <v>12.267055793836173</v>
      </c>
      <c r="EI115" s="25">
        <v>30.621951429999999</v>
      </c>
      <c r="EJ115" s="25">
        <v>12.959441486417608</v>
      </c>
      <c r="EK115" s="25">
        <v>9.4537321364511264</v>
      </c>
      <c r="EL115" s="25">
        <v>12.168155196524529</v>
      </c>
      <c r="EM115" s="25">
        <v>30.847305287000001</v>
      </c>
      <c r="EN115" s="25">
        <v>12.820142531512689</v>
      </c>
      <c r="EO115" s="25">
        <v>9.3521154882384003</v>
      </c>
      <c r="EP115" s="25">
        <v>11.973555763548399</v>
      </c>
      <c r="EQ115" s="25">
        <v>31.107986377</v>
      </c>
      <c r="ER115" s="25">
        <v>12.670546247972039</v>
      </c>
      <c r="ES115" s="25">
        <v>9.2429870821505205</v>
      </c>
      <c r="ET115" s="25">
        <v>11.773556713321756</v>
      </c>
      <c r="EU115" s="25">
        <v>31.411456633</v>
      </c>
      <c r="EV115" s="25">
        <v>12.477633846499156</v>
      </c>
      <c r="EW115" s="25">
        <v>9.1022601710999513</v>
      </c>
      <c r="EX115" s="25">
        <v>11.620755323929489</v>
      </c>
      <c r="EY115" s="25">
        <v>31.781975226</v>
      </c>
      <c r="EZ115" s="25">
        <v>12.333537916551567</v>
      </c>
      <c r="FA115" s="25">
        <v>8.9971441963795069</v>
      </c>
      <c r="FB115" s="25">
        <v>11.49974215457388</v>
      </c>
      <c r="FC115" s="25">
        <v>32.016184342999999</v>
      </c>
      <c r="FD115" s="25">
        <v>12.164410377434118</v>
      </c>
      <c r="FE115" s="25">
        <v>8.8737680112723591</v>
      </c>
      <c r="FF115" s="25">
        <v>11.36439189854908</v>
      </c>
      <c r="FG115" s="25">
        <v>32.212955632000003</v>
      </c>
      <c r="FH115" s="25">
        <v>11.997396307515457</v>
      </c>
      <c r="FI115" s="25">
        <v>8.7519335725209402</v>
      </c>
      <c r="FJ115" s="25">
        <v>11.256492407643499</v>
      </c>
      <c r="FK115" s="25">
        <v>32.830263903999999</v>
      </c>
      <c r="FL115" s="25">
        <v>11.373162845013118</v>
      </c>
      <c r="FM115" s="25">
        <v>8.2965639525190653</v>
      </c>
      <c r="FN115" s="25">
        <v>9.9178245293420346</v>
      </c>
      <c r="FO115" s="25">
        <v>33.488752544999997</v>
      </c>
      <c r="FP115" s="25">
        <v>10.750366141540246</v>
      </c>
      <c r="FQ115" s="25">
        <v>7.8422424282259016</v>
      </c>
      <c r="FR115" s="25">
        <v>7.1710117463716117</v>
      </c>
      <c r="FS115" s="25">
        <v>33.975520645000003</v>
      </c>
      <c r="FT115" s="25">
        <v>10.121375706566834</v>
      </c>
      <c r="FU115" s="25">
        <v>7.3834026630353522</v>
      </c>
      <c r="FV115" s="25">
        <v>4.9632983638632453</v>
      </c>
      <c r="FW115" s="25">
        <v>34.411881618999999</v>
      </c>
      <c r="FX115" s="25">
        <v>9.5757872998023412</v>
      </c>
      <c r="FY115" s="25">
        <v>6.985403516258045</v>
      </c>
      <c r="FZ115" s="25">
        <v>2.7272349614944602</v>
      </c>
      <c r="GA115" s="25">
        <v>34.712531945000002</v>
      </c>
      <c r="GB115" s="25">
        <v>9.0357692511311729</v>
      </c>
      <c r="GC115" s="25">
        <v>6.5914678681564771</v>
      </c>
      <c r="GD115" s="25">
        <v>0.75389807742121917</v>
      </c>
      <c r="GE115" s="26">
        <v>30.213308946000001</v>
      </c>
      <c r="GF115" s="26">
        <v>13.309293976864778</v>
      </c>
      <c r="GG115" s="26">
        <v>9.7089446574092442</v>
      </c>
      <c r="GH115" s="26">
        <v>12.687942603434621</v>
      </c>
      <c r="GI115" s="26">
        <v>30.183739777</v>
      </c>
      <c r="GJ115" s="26">
        <v>13.268505295140901</v>
      </c>
      <c r="GK115" s="26">
        <v>9.6791898819723059</v>
      </c>
      <c r="GL115" s="26">
        <v>12.794180670548984</v>
      </c>
      <c r="GM115" s="26">
        <v>30.220104028999998</v>
      </c>
      <c r="GN115" s="26">
        <v>13.251381242118031</v>
      </c>
      <c r="GO115" s="26">
        <v>9.6666981237018383</v>
      </c>
      <c r="GP115" s="26">
        <v>12.78876915951348</v>
      </c>
      <c r="GQ115" s="26">
        <v>30.291594410000002</v>
      </c>
      <c r="GR115" s="26">
        <v>13.159696624503734</v>
      </c>
      <c r="GS115" s="26">
        <v>9.5998154716317678</v>
      </c>
      <c r="GT115" s="26">
        <v>12.77215527408435</v>
      </c>
      <c r="GU115" s="26">
        <v>30.417010298000001</v>
      </c>
      <c r="GV115" s="26">
        <v>13.054011711496946</v>
      </c>
      <c r="GW115" s="26">
        <v>9.5227197989920587</v>
      </c>
      <c r="GX115" s="26">
        <v>12.628264327636442</v>
      </c>
      <c r="GY115" s="26">
        <v>30.623590285999999</v>
      </c>
      <c r="GZ115" s="26">
        <v>12.906489093681468</v>
      </c>
      <c r="HA115" s="26">
        <v>9.4151041031800702</v>
      </c>
      <c r="HB115" s="26">
        <v>12.412089780177647</v>
      </c>
      <c r="HC115" s="26">
        <v>30.887751733000002</v>
      </c>
      <c r="HD115" s="26">
        <v>12.747577082373526</v>
      </c>
      <c r="HE115" s="26">
        <v>9.2991800033842189</v>
      </c>
      <c r="HF115" s="26">
        <v>12.057872600425542</v>
      </c>
      <c r="HG115" s="26">
        <v>31.197332428999999</v>
      </c>
      <c r="HH115" s="26">
        <v>12.473935247905143</v>
      </c>
      <c r="HI115" s="26">
        <v>9.0995620949193761</v>
      </c>
      <c r="HJ115" s="26">
        <v>11.165195817219541</v>
      </c>
      <c r="HK115" s="26">
        <v>31.42498952</v>
      </c>
      <c r="HL115" s="26">
        <v>12.191857935741901</v>
      </c>
      <c r="HM115" s="26">
        <v>8.8937906229191164</v>
      </c>
      <c r="HN115" s="26">
        <v>10.220488585007125</v>
      </c>
      <c r="HO115" s="26">
        <v>31.645768867000001</v>
      </c>
      <c r="HP115" s="26">
        <v>11.914039990326279</v>
      </c>
      <c r="HQ115" s="26">
        <v>8.691126299660187</v>
      </c>
      <c r="HR115" s="26">
        <v>9.2513052463760133</v>
      </c>
      <c r="HS115" s="26">
        <v>32.251769213999999</v>
      </c>
      <c r="HT115" s="26">
        <v>11.076160275731029</v>
      </c>
      <c r="HU115" s="26">
        <v>8.0799047132475739</v>
      </c>
      <c r="HV115" s="26">
        <v>6.4655327442122328</v>
      </c>
      <c r="HW115" s="26">
        <v>32.886330033999997</v>
      </c>
      <c r="HX115" s="26">
        <v>10.38186351447712</v>
      </c>
      <c r="HY115" s="26">
        <v>7.5734248922630645</v>
      </c>
      <c r="HZ115" s="26">
        <v>3.7867346764540173</v>
      </c>
      <c r="IA115" s="26">
        <v>33.352360451999999</v>
      </c>
      <c r="IB115" s="26">
        <v>9.7531789843894146</v>
      </c>
      <c r="IC115" s="26">
        <v>7.1148082804276767</v>
      </c>
      <c r="ID115" s="26">
        <v>1.6908802470235074</v>
      </c>
      <c r="IE115" s="26">
        <v>33.737806700999997</v>
      </c>
      <c r="IF115" s="26">
        <v>9.3631488712169499</v>
      </c>
      <c r="IG115" s="26">
        <v>6.8302867430646135</v>
      </c>
      <c r="IH115" s="26">
        <v>0.5084014122220708</v>
      </c>
      <c r="II115" s="26">
        <v>33.856091886999998</v>
      </c>
      <c r="IJ115" s="26">
        <v>9.3526020264243765</v>
      </c>
      <c r="IK115" s="26">
        <v>6.8225929666269316</v>
      </c>
      <c r="IL115" s="26">
        <v>1.8089975164011491</v>
      </c>
      <c r="IM115" s="27">
        <v>30.19958042</v>
      </c>
      <c r="IN115" s="27">
        <v>13.309293976864778</v>
      </c>
      <c r="IO115" s="27">
        <v>9.7089446574092442</v>
      </c>
      <c r="IP115" s="27">
        <v>12.687942603434621</v>
      </c>
      <c r="IQ115" s="27">
        <v>30.271391276999999</v>
      </c>
      <c r="IR115" s="27">
        <v>13.200386975722243</v>
      </c>
      <c r="IS115" s="27">
        <v>9.6294985163340456</v>
      </c>
      <c r="IT115" s="27">
        <v>12.496910979657006</v>
      </c>
      <c r="IU115" s="27">
        <v>30.341090726000001</v>
      </c>
      <c r="IV115" s="27">
        <v>13.175975406411952</v>
      </c>
      <c r="IW115" s="27">
        <v>9.611690616392389</v>
      </c>
      <c r="IX115" s="27">
        <v>12.416664264924306</v>
      </c>
      <c r="IY115" s="27">
        <v>30.428409543000001</v>
      </c>
      <c r="IZ115" s="27">
        <v>13.076719025664497</v>
      </c>
      <c r="JA115" s="27">
        <v>9.5392844685345892</v>
      </c>
      <c r="JB115" s="27">
        <v>12.393891030363122</v>
      </c>
      <c r="JC115" s="27">
        <v>30.553215572999999</v>
      </c>
      <c r="JD115" s="27">
        <v>12.997537268757888</v>
      </c>
      <c r="JE115" s="27">
        <v>9.4815224792796347</v>
      </c>
      <c r="JF115" s="27">
        <v>12.324133252735392</v>
      </c>
      <c r="JG115" s="27">
        <v>30.748583928999999</v>
      </c>
      <c r="JH115" s="27">
        <v>12.911238387656624</v>
      </c>
      <c r="JI115" s="27">
        <v>9.4185686470128775</v>
      </c>
      <c r="JJ115" s="27">
        <v>12.211425530559151</v>
      </c>
      <c r="JK115" s="27">
        <v>31.004645078999999</v>
      </c>
      <c r="JL115" s="27">
        <v>12.743937632641591</v>
      </c>
      <c r="JM115" s="27">
        <v>9.2965250754750297</v>
      </c>
      <c r="JN115" s="27">
        <v>12.083759525739303</v>
      </c>
      <c r="JO115" s="27">
        <v>31.285126692999999</v>
      </c>
      <c r="JP115" s="27">
        <v>12.621139738515852</v>
      </c>
      <c r="JQ115" s="27">
        <v>9.2069457213646135</v>
      </c>
      <c r="JR115" s="27">
        <v>11.954264838888511</v>
      </c>
      <c r="JS115" s="27">
        <v>31.466781013999999</v>
      </c>
      <c r="JT115" s="27">
        <v>12.476043744278613</v>
      </c>
      <c r="JU115" s="27">
        <v>9.1011002136682713</v>
      </c>
      <c r="JV115" s="27">
        <v>11.751386636663955</v>
      </c>
      <c r="JW115" s="27">
        <v>31.645212388000001</v>
      </c>
      <c r="JX115" s="27">
        <v>12.301099164543054</v>
      </c>
      <c r="JY115" s="27">
        <v>8.9734805784179894</v>
      </c>
      <c r="JZ115" s="27">
        <v>11.560399671480889</v>
      </c>
      <c r="KA115" s="27">
        <v>32.171574394000004</v>
      </c>
      <c r="KB115" s="27">
        <v>11.948989862348901</v>
      </c>
      <c r="KC115" s="27">
        <v>8.7166217447109187</v>
      </c>
      <c r="KD115" s="27">
        <v>10.880023304670836</v>
      </c>
      <c r="KE115" s="27">
        <v>32.694327850000001</v>
      </c>
      <c r="KF115" s="27">
        <v>11.663221491582311</v>
      </c>
      <c r="KG115" s="27">
        <v>8.508157696848297</v>
      </c>
      <c r="KH115" s="27">
        <v>10.085670588926327</v>
      </c>
      <c r="KI115" s="27">
        <v>33.084972377</v>
      </c>
      <c r="KJ115" s="27">
        <v>11.404768210113591</v>
      </c>
      <c r="KK115" s="27">
        <v>8.3196196263340028</v>
      </c>
      <c r="KL115" s="27">
        <v>9.5691658249026545</v>
      </c>
      <c r="KM115" s="27">
        <v>33.449853165999997</v>
      </c>
      <c r="KN115" s="27">
        <v>11.211532454520396</v>
      </c>
      <c r="KO115" s="27">
        <v>8.1786568329545659</v>
      </c>
      <c r="KP115" s="27">
        <v>9.1100016529288155</v>
      </c>
      <c r="KQ115" s="27">
        <v>33.615709002999999</v>
      </c>
      <c r="KR115" s="27">
        <v>11.08971128985087</v>
      </c>
      <c r="KS115" s="27">
        <v>8.0897899893839345</v>
      </c>
      <c r="KT115" s="133">
        <v>8.9962520745245627</v>
      </c>
      <c r="KU115" s="149">
        <v>30.19958042</v>
      </c>
      <c r="KV115" s="149">
        <v>13.309293976864778</v>
      </c>
      <c r="KW115" s="149">
        <v>9.7089446574092442</v>
      </c>
      <c r="KX115" s="149">
        <v>12.687942603434621</v>
      </c>
      <c r="KY115" s="149">
        <v>30.217228689999999</v>
      </c>
      <c r="KZ115" s="149">
        <v>13.229844631674837</v>
      </c>
      <c r="LA115" s="149">
        <v>9.6509874662270967</v>
      </c>
      <c r="LB115" s="149">
        <v>12.62758467596278</v>
      </c>
      <c r="LC115" s="149">
        <v>30.320690974000001</v>
      </c>
      <c r="LD115" s="149">
        <v>13.182891690490568</v>
      </c>
      <c r="LE115" s="149">
        <v>9.6167359493357374</v>
      </c>
      <c r="LF115" s="149">
        <v>12.495316451104925</v>
      </c>
      <c r="LG115" s="149">
        <v>30.471376513999999</v>
      </c>
      <c r="LH115" s="149">
        <v>13.057731580658086</v>
      </c>
      <c r="LI115" s="149">
        <v>9.5254333917552128</v>
      </c>
      <c r="LJ115" s="149">
        <v>12.32464362295203</v>
      </c>
      <c r="LK115" s="149">
        <v>30.663945747</v>
      </c>
      <c r="LL115" s="149">
        <v>12.928738373775948</v>
      </c>
      <c r="LM115" s="149">
        <v>9.4313346432432787</v>
      </c>
      <c r="LN115" s="149">
        <v>12.044119458827982</v>
      </c>
      <c r="LO115" s="149">
        <v>30.882919243</v>
      </c>
      <c r="LP115" s="149">
        <v>12.767408614024866</v>
      </c>
      <c r="LQ115" s="149">
        <v>9.3136468296192696</v>
      </c>
      <c r="LR115" s="149">
        <v>11.760289547584597</v>
      </c>
      <c r="LS115" s="149">
        <v>31.142882337</v>
      </c>
      <c r="LT115" s="149">
        <v>12.589147954707805</v>
      </c>
      <c r="LU115" s="149">
        <v>9.1836081604824162</v>
      </c>
      <c r="LV115" s="149">
        <v>11.32550620476691</v>
      </c>
      <c r="LW115" s="149">
        <v>31.490236371999998</v>
      </c>
      <c r="LX115" s="149">
        <v>12.292837230911006</v>
      </c>
      <c r="LY115" s="149">
        <v>8.9674536128602238</v>
      </c>
      <c r="LZ115" s="149">
        <v>10.306568736423642</v>
      </c>
      <c r="MA115" s="149">
        <v>31.737116188000002</v>
      </c>
      <c r="MB115" s="149">
        <v>11.991744293940179</v>
      </c>
      <c r="MC115" s="149">
        <v>8.7478105073079639</v>
      </c>
      <c r="MD115" s="149">
        <v>9.2666720623264567</v>
      </c>
      <c r="ME115" s="149">
        <v>31.971766024000001</v>
      </c>
      <c r="MF115" s="149">
        <v>11.704148787327531</v>
      </c>
      <c r="MG115" s="149">
        <v>8.5380135892839526</v>
      </c>
      <c r="MH115" s="149">
        <v>8.2396904777324593</v>
      </c>
      <c r="MI115" s="149">
        <v>32.560790728999997</v>
      </c>
      <c r="MJ115" s="149">
        <v>10.827834865043254</v>
      </c>
      <c r="MK115" s="149">
        <v>7.8987547834626461</v>
      </c>
      <c r="ML115" s="149">
        <v>5.2265411691084438</v>
      </c>
      <c r="MM115" s="149">
        <v>33.122644553000001</v>
      </c>
      <c r="MN115" s="149">
        <v>10.084973330309651</v>
      </c>
      <c r="MO115" s="149">
        <v>7.3568476363680082</v>
      </c>
      <c r="MP115" s="149">
        <v>2.3445694981931311</v>
      </c>
      <c r="MQ115" s="149">
        <v>33.533926159000004</v>
      </c>
      <c r="MR115" s="149">
        <v>9.3947827451306587</v>
      </c>
      <c r="MS115" s="149">
        <v>6.8533632136618925</v>
      </c>
      <c r="MT115" s="149">
        <v>4.7721684011456489E-2</v>
      </c>
      <c r="MU115" s="149">
        <v>33.855010436999997</v>
      </c>
      <c r="MV115" s="149">
        <v>8.9763457528673456</v>
      </c>
      <c r="MW115" s="149">
        <v>6.5481192534969743</v>
      </c>
      <c r="MX115" s="149">
        <v>-1.3912311853495112</v>
      </c>
      <c r="MY115" s="149">
        <v>33.964999073999998</v>
      </c>
      <c r="MZ115" s="149">
        <v>8.9179135019262095</v>
      </c>
      <c r="NA115" s="149">
        <v>6.5054937399587294</v>
      </c>
      <c r="NB115" s="149">
        <v>-0.39501326336439035</v>
      </c>
      <c r="ND115" s="97"/>
    </row>
    <row r="116" spans="1:368" ht="15" thickBot="1" x14ac:dyDescent="0.35">
      <c r="A116" s="2"/>
      <c r="B116" s="72" t="s">
        <v>562</v>
      </c>
      <c r="C116" s="72" t="s">
        <v>458</v>
      </c>
      <c r="D116" s="72" t="s">
        <v>830</v>
      </c>
      <c r="E116" s="85">
        <v>355190</v>
      </c>
      <c r="F116" s="82">
        <v>430397</v>
      </c>
      <c r="G116" s="20">
        <v>28.693122934473685</v>
      </c>
      <c r="H116" s="20">
        <v>11.5111288392501</v>
      </c>
      <c r="I116" s="20">
        <v>8.3972082244826822</v>
      </c>
      <c r="J116" s="20">
        <v>19.91230558636763</v>
      </c>
      <c r="K116" s="20">
        <v>28.746521307473685</v>
      </c>
      <c r="L116" s="20">
        <v>11.420837404441523</v>
      </c>
      <c r="M116" s="20">
        <v>8.3313418798727881</v>
      </c>
      <c r="N116" s="20">
        <v>19.74775125727178</v>
      </c>
      <c r="O116" s="20">
        <v>28.775808471473685</v>
      </c>
      <c r="P116" s="20">
        <v>11.368218681025876</v>
      </c>
      <c r="Q116" s="20">
        <v>8.2929572537255218</v>
      </c>
      <c r="R116" s="20">
        <v>19.763749732968627</v>
      </c>
      <c r="S116" s="20">
        <v>28.816536240473685</v>
      </c>
      <c r="T116" s="20">
        <v>11.297858738872856</v>
      </c>
      <c r="U116" s="20">
        <v>8.2416306555115479</v>
      </c>
      <c r="V116" s="20">
        <v>19.701878992357742</v>
      </c>
      <c r="W116" s="20">
        <v>28.885198330473685</v>
      </c>
      <c r="X116" s="20">
        <v>11.196668083852314</v>
      </c>
      <c r="Y116" s="20">
        <v>8.1678134815014758</v>
      </c>
      <c r="Z116" s="20">
        <v>19.549249480626141</v>
      </c>
      <c r="AA116" s="20">
        <v>28.970650067473684</v>
      </c>
      <c r="AB116" s="20">
        <v>11.059765534089422</v>
      </c>
      <c r="AC116" s="20">
        <v>8.0679449774758965</v>
      </c>
      <c r="AD116" s="20">
        <v>19.369331336760744</v>
      </c>
      <c r="AE116" s="20">
        <v>29.074573697473685</v>
      </c>
      <c r="AF116" s="20">
        <v>10.938897180057815</v>
      </c>
      <c r="AG116" s="20">
        <v>7.9797731960001173</v>
      </c>
      <c r="AH116" s="20">
        <v>19.187114138534454</v>
      </c>
      <c r="AI116" s="20">
        <v>29.198881818473684</v>
      </c>
      <c r="AJ116" s="20">
        <v>10.847110796384431</v>
      </c>
      <c r="AK116" s="20">
        <v>7.9128163070067812</v>
      </c>
      <c r="AL116" s="20">
        <v>19.015504113623656</v>
      </c>
      <c r="AM116" s="20">
        <v>29.326665100473686</v>
      </c>
      <c r="AN116" s="20">
        <v>10.752737803512423</v>
      </c>
      <c r="AO116" s="20">
        <v>7.843972522615128</v>
      </c>
      <c r="AP116" s="20">
        <v>18.810239355815209</v>
      </c>
      <c r="AQ116" s="20">
        <v>29.456897620473686</v>
      </c>
      <c r="AR116" s="20">
        <v>10.621707273825438</v>
      </c>
      <c r="AS116" s="20">
        <v>7.7483875754816944</v>
      </c>
      <c r="AT116" s="20">
        <v>18.373767391719085</v>
      </c>
      <c r="AU116" s="20">
        <v>29.985195874473686</v>
      </c>
      <c r="AV116" s="20">
        <v>10.001473849572045</v>
      </c>
      <c r="AW116" s="20">
        <v>7.2959359276918727</v>
      </c>
      <c r="AX116" s="20">
        <v>15.917008704997061</v>
      </c>
      <c r="AY116" s="20">
        <v>30.636757853473686</v>
      </c>
      <c r="AZ116" s="20">
        <v>9.454103537663876</v>
      </c>
      <c r="BA116" s="20">
        <v>6.8966369059208361</v>
      </c>
      <c r="BB116" s="20">
        <v>13.111650564935601</v>
      </c>
      <c r="BC116" s="20">
        <v>31.136653256473686</v>
      </c>
      <c r="BD116" s="20">
        <v>9.1611874290455368</v>
      </c>
      <c r="BE116" s="20">
        <v>6.6829586828097822</v>
      </c>
      <c r="BF116" s="20">
        <v>10.993146511414665</v>
      </c>
      <c r="BG116" s="20">
        <v>31.605935302473686</v>
      </c>
      <c r="BH116" s="20">
        <v>8.9761092829581806</v>
      </c>
      <c r="BI116" s="20">
        <v>6.5479467519904935</v>
      </c>
      <c r="BJ116" s="20">
        <v>9.1535556027837686</v>
      </c>
      <c r="BK116" s="20">
        <v>31.935401503473685</v>
      </c>
      <c r="BL116" s="20">
        <v>8.9001763105022018</v>
      </c>
      <c r="BM116" s="20">
        <v>6.4925547057610542</v>
      </c>
      <c r="BN116" s="20">
        <v>7.9141798068677431</v>
      </c>
      <c r="BO116" s="23">
        <v>28.691927954473684</v>
      </c>
      <c r="BP116" s="23">
        <v>11.5111288392501</v>
      </c>
      <c r="BQ116" s="23">
        <v>8.3972082244826822</v>
      </c>
      <c r="BR116" s="23">
        <v>19.91230558636763</v>
      </c>
      <c r="BS116" s="23">
        <v>28.735449557473686</v>
      </c>
      <c r="BT116" s="23">
        <v>11.46018289053317</v>
      </c>
      <c r="BU116" s="23">
        <v>8.3600438641889152</v>
      </c>
      <c r="BV116" s="23">
        <v>19.744032145723349</v>
      </c>
      <c r="BW116" s="23">
        <v>28.759018325473686</v>
      </c>
      <c r="BX116" s="23">
        <v>11.43972803128716</v>
      </c>
      <c r="BY116" s="23">
        <v>8.3451223291518328</v>
      </c>
      <c r="BZ116" s="23">
        <v>19.733183214884619</v>
      </c>
      <c r="CA116" s="23">
        <v>28.792326827473683</v>
      </c>
      <c r="CB116" s="23">
        <v>11.413505902923335</v>
      </c>
      <c r="CC116" s="23">
        <v>8.3259936515881385</v>
      </c>
      <c r="CD116" s="23">
        <v>19.648092977418813</v>
      </c>
      <c r="CE116" s="23">
        <v>28.843540329473687</v>
      </c>
      <c r="CF116" s="23">
        <v>11.332955334672237</v>
      </c>
      <c r="CG116" s="23">
        <v>8.2672331335146616</v>
      </c>
      <c r="CH116" s="23">
        <v>19.530317421136875</v>
      </c>
      <c r="CI116" s="23">
        <v>28.908689025473684</v>
      </c>
      <c r="CJ116" s="23">
        <v>11.220543993989157</v>
      </c>
      <c r="CK116" s="23">
        <v>8.185230625533821</v>
      </c>
      <c r="CL116" s="23">
        <v>19.396704394211987</v>
      </c>
      <c r="CM116" s="23">
        <v>28.992789993473686</v>
      </c>
      <c r="CN116" s="23">
        <v>11.047824886786728</v>
      </c>
      <c r="CO116" s="23">
        <v>8.0592344415123041</v>
      </c>
      <c r="CP116" s="23">
        <v>19.21259872669588</v>
      </c>
      <c r="CQ116" s="23">
        <v>29.093017118473686</v>
      </c>
      <c r="CR116" s="23">
        <v>10.952996938025191</v>
      </c>
      <c r="CS116" s="23">
        <v>7.9900587731333665</v>
      </c>
      <c r="CT116" s="23">
        <v>18.973423030993757</v>
      </c>
      <c r="CU116" s="23">
        <v>29.168938654473685</v>
      </c>
      <c r="CV116" s="23">
        <v>10.897430916579181</v>
      </c>
      <c r="CW116" s="23">
        <v>7.9495241341067198</v>
      </c>
      <c r="CX116" s="23">
        <v>18.809581381988881</v>
      </c>
      <c r="CY116" s="23">
        <v>29.251519310473686</v>
      </c>
      <c r="CZ116" s="23">
        <v>10.83233273604877</v>
      </c>
      <c r="DA116" s="23">
        <v>7.9020359177395374</v>
      </c>
      <c r="DB116" s="23">
        <v>18.638555334909711</v>
      </c>
      <c r="DC116" s="23">
        <v>29.550010693473684</v>
      </c>
      <c r="DD116" s="23">
        <v>10.58365184615009</v>
      </c>
      <c r="DE116" s="23">
        <v>7.7206266708194153</v>
      </c>
      <c r="DF116" s="23">
        <v>18.02776398753052</v>
      </c>
      <c r="DG116" s="23">
        <v>29.896022920473683</v>
      </c>
      <c r="DH116" s="23">
        <v>10.234615606707903</v>
      </c>
      <c r="DI116" s="23">
        <v>7.4660095936051727</v>
      </c>
      <c r="DJ116" s="23">
        <v>16.45323642446813</v>
      </c>
      <c r="DK116" s="23">
        <v>30.206950719473685</v>
      </c>
      <c r="DL116" s="23">
        <v>9.9098408327106267</v>
      </c>
      <c r="DM116" s="23">
        <v>7.2290909176526146</v>
      </c>
      <c r="DN116" s="23">
        <v>14.799899970144979</v>
      </c>
      <c r="DO116" s="23">
        <v>30.509335217473684</v>
      </c>
      <c r="DP116" s="23">
        <v>9.72317459850359</v>
      </c>
      <c r="DQ116" s="23">
        <v>7.0929204986601837</v>
      </c>
      <c r="DR116" s="23">
        <v>13.238639549553124</v>
      </c>
      <c r="DS116" s="23">
        <v>30.700701104473687</v>
      </c>
      <c r="DT116" s="23">
        <v>9.514628200446392</v>
      </c>
      <c r="DU116" s="23">
        <v>6.940788804765754</v>
      </c>
      <c r="DV116" s="23">
        <v>12.322274855585944</v>
      </c>
      <c r="DW116" s="25">
        <v>28.693541469473686</v>
      </c>
      <c r="DX116" s="25">
        <v>11.5111288392501</v>
      </c>
      <c r="DY116" s="25">
        <v>8.3972082244826822</v>
      </c>
      <c r="DZ116" s="25">
        <v>19.91230558636763</v>
      </c>
      <c r="EA116" s="25">
        <v>28.742035678473684</v>
      </c>
      <c r="EB116" s="25">
        <v>11.400008942467087</v>
      </c>
      <c r="EC116" s="25">
        <v>8.3161478068468071</v>
      </c>
      <c r="ED116" s="25">
        <v>19.765932431621646</v>
      </c>
      <c r="EE116" s="25">
        <v>28.768032236473687</v>
      </c>
      <c r="EF116" s="25">
        <v>11.324034250507903</v>
      </c>
      <c r="EG116" s="25">
        <v>8.2607253268206193</v>
      </c>
      <c r="EH116" s="25">
        <v>19.798584168821556</v>
      </c>
      <c r="EI116" s="25">
        <v>28.804780131473684</v>
      </c>
      <c r="EJ116" s="25">
        <v>11.220455153928949</v>
      </c>
      <c r="EK116" s="25">
        <v>8.1851658179467766</v>
      </c>
      <c r="EL116" s="25">
        <v>19.76191036380607</v>
      </c>
      <c r="EM116" s="25">
        <v>28.867444058473684</v>
      </c>
      <c r="EN116" s="25">
        <v>11.100525488719425</v>
      </c>
      <c r="EO116" s="25">
        <v>8.0976787968978066</v>
      </c>
      <c r="EP116" s="25">
        <v>19.636490854743506</v>
      </c>
      <c r="EQ116" s="25">
        <v>28.944305139473684</v>
      </c>
      <c r="ER116" s="25">
        <v>10.968135598553058</v>
      </c>
      <c r="ES116" s="25">
        <v>8.0011022152203655</v>
      </c>
      <c r="ET116" s="25">
        <v>19.489672085852721</v>
      </c>
      <c r="EU116" s="25">
        <v>29.037612604473686</v>
      </c>
      <c r="EV116" s="25">
        <v>10.840748572145866</v>
      </c>
      <c r="EW116" s="25">
        <v>7.9081751530028486</v>
      </c>
      <c r="EX116" s="25">
        <v>19.35744833606217</v>
      </c>
      <c r="EY116" s="25">
        <v>29.147832625473686</v>
      </c>
      <c r="EZ116" s="25">
        <v>10.74843374143191</v>
      </c>
      <c r="FA116" s="25">
        <v>7.8408327692507216</v>
      </c>
      <c r="FB116" s="25">
        <v>19.236449372235544</v>
      </c>
      <c r="FC116" s="25">
        <v>29.259275200473684</v>
      </c>
      <c r="FD116" s="25">
        <v>10.636795827484111</v>
      </c>
      <c r="FE116" s="25">
        <v>7.7593944653052302</v>
      </c>
      <c r="FF116" s="25">
        <v>19.114483012938372</v>
      </c>
      <c r="FG116" s="25">
        <v>29.376453122473684</v>
      </c>
      <c r="FH116" s="25">
        <v>10.510886366815386</v>
      </c>
      <c r="FI116" s="25">
        <v>7.6675452667225077</v>
      </c>
      <c r="FJ116" s="25">
        <v>18.990099282177169</v>
      </c>
      <c r="FK116" s="25">
        <v>29.906564079473686</v>
      </c>
      <c r="FL116" s="25">
        <v>9.9388285388864457</v>
      </c>
      <c r="FM116" s="25">
        <v>7.2502370457263865</v>
      </c>
      <c r="FN116" s="25">
        <v>16.770482727804406</v>
      </c>
      <c r="FO116" s="25">
        <v>30.595212825473684</v>
      </c>
      <c r="FP116" s="25">
        <v>9.3496031353891773</v>
      </c>
      <c r="FQ116" s="25">
        <v>6.8204053173688299</v>
      </c>
      <c r="FR116" s="25">
        <v>13.720586219605895</v>
      </c>
      <c r="FS116" s="25">
        <v>31.132443766473685</v>
      </c>
      <c r="FT116" s="25">
        <v>8.863546586689365</v>
      </c>
      <c r="FU116" s="25">
        <v>6.4658338322171067</v>
      </c>
      <c r="FV116" s="25">
        <v>11.229688291192932</v>
      </c>
      <c r="FW116" s="25">
        <v>31.553878812473684</v>
      </c>
      <c r="FX116" s="25">
        <v>8.5949425185629629</v>
      </c>
      <c r="FY116" s="25">
        <v>6.2698909041604116</v>
      </c>
      <c r="FZ116" s="25">
        <v>9.0636943215614316</v>
      </c>
      <c r="GA116" s="25">
        <v>31.848103114473684</v>
      </c>
      <c r="GB116" s="25">
        <v>8.4220360375352943</v>
      </c>
      <c r="GC116" s="25">
        <v>6.1437580335420963</v>
      </c>
      <c r="GD116" s="25">
        <v>7.6740544897102652</v>
      </c>
      <c r="GE116" s="26">
        <v>28.693594073473683</v>
      </c>
      <c r="GF116" s="26">
        <v>11.5111288392501</v>
      </c>
      <c r="GG116" s="26">
        <v>8.3972082244826822</v>
      </c>
      <c r="GH116" s="26">
        <v>19.91230558636763</v>
      </c>
      <c r="GI116" s="26">
        <v>28.675104174473685</v>
      </c>
      <c r="GJ116" s="26">
        <v>11.451565802885922</v>
      </c>
      <c r="GK116" s="26">
        <v>8.353757818721693</v>
      </c>
      <c r="GL116" s="26">
        <v>19.962489291146408</v>
      </c>
      <c r="GM116" s="26">
        <v>28.679240020473685</v>
      </c>
      <c r="GN116" s="26">
        <v>11.41836827159147</v>
      </c>
      <c r="GO116" s="26">
        <v>8.3295406818351907</v>
      </c>
      <c r="GP116" s="26">
        <v>20.040904931693603</v>
      </c>
      <c r="GQ116" s="26">
        <v>28.700666017473687</v>
      </c>
      <c r="GR116" s="26">
        <v>11.318070234511978</v>
      </c>
      <c r="GS116" s="26">
        <v>8.2563746601856352</v>
      </c>
      <c r="GT116" s="26">
        <v>20.013572704187702</v>
      </c>
      <c r="GU116" s="26">
        <v>28.755414144473686</v>
      </c>
      <c r="GV116" s="26">
        <v>11.20190841324329</v>
      </c>
      <c r="GW116" s="26">
        <v>8.1716362288336803</v>
      </c>
      <c r="GX116" s="26">
        <v>19.880472908350718</v>
      </c>
      <c r="GY116" s="26">
        <v>28.835729687473684</v>
      </c>
      <c r="GZ116" s="26">
        <v>11.070313718900328</v>
      </c>
      <c r="HA116" s="26">
        <v>8.0756397314382955</v>
      </c>
      <c r="HB116" s="26">
        <v>19.715284411185831</v>
      </c>
      <c r="HC116" s="26">
        <v>28.960873652473687</v>
      </c>
      <c r="HD116" s="26">
        <v>10.949113017659187</v>
      </c>
      <c r="HE116" s="26">
        <v>7.9872255073002671</v>
      </c>
      <c r="HF116" s="26">
        <v>19.416475957970459</v>
      </c>
      <c r="HG116" s="26">
        <v>29.173946833473686</v>
      </c>
      <c r="HH116" s="26">
        <v>10.738022172798916</v>
      </c>
      <c r="HI116" s="26">
        <v>7.8332376748880685</v>
      </c>
      <c r="HJ116" s="26">
        <v>18.663831569494235</v>
      </c>
      <c r="HK116" s="26">
        <v>29.395422393473684</v>
      </c>
      <c r="HL116" s="26">
        <v>10.524133880781497</v>
      </c>
      <c r="HM116" s="26">
        <v>7.6772091437222043</v>
      </c>
      <c r="HN116" s="26">
        <v>17.871911004012002</v>
      </c>
      <c r="HO116" s="26">
        <v>29.622606286473683</v>
      </c>
      <c r="HP116" s="26">
        <v>10.272999578043493</v>
      </c>
      <c r="HQ116" s="26">
        <v>7.4940101662934469</v>
      </c>
      <c r="HR116" s="26">
        <v>17.060780535458296</v>
      </c>
      <c r="HS116" s="26">
        <v>30.304529249473685</v>
      </c>
      <c r="HT116" s="26">
        <v>10.127521900603977</v>
      </c>
      <c r="HU116" s="26">
        <v>7.3878862260150306</v>
      </c>
      <c r="HV116" s="26">
        <v>14.247181403538427</v>
      </c>
      <c r="HW116" s="26">
        <v>30.926147362473685</v>
      </c>
      <c r="HX116" s="26">
        <v>9.5123337324898376</v>
      </c>
      <c r="HY116" s="26">
        <v>6.9391150223361899</v>
      </c>
      <c r="HZ116" s="26">
        <v>11.631587842368116</v>
      </c>
      <c r="IA116" s="26">
        <v>31.355590842473685</v>
      </c>
      <c r="IB116" s="26">
        <v>9.0107392944032405</v>
      </c>
      <c r="IC116" s="26">
        <v>6.5732088632031518</v>
      </c>
      <c r="ID116" s="26">
        <v>9.669791650600942</v>
      </c>
      <c r="IE116" s="26">
        <v>31.602867119473686</v>
      </c>
      <c r="IF116" s="26">
        <v>8.8166555382224345</v>
      </c>
      <c r="IG116" s="26">
        <v>6.4316274652013448</v>
      </c>
      <c r="IH116" s="26">
        <v>8.4722849982190702</v>
      </c>
      <c r="II116" s="26">
        <v>31.514763028473684</v>
      </c>
      <c r="IJ116" s="26">
        <v>8.6783469707023713</v>
      </c>
      <c r="IK116" s="26">
        <v>6.3307332907971992</v>
      </c>
      <c r="IL116" s="26">
        <v>8.699854486846057</v>
      </c>
      <c r="IM116" s="27">
        <v>28.693070331473685</v>
      </c>
      <c r="IN116" s="27">
        <v>11.5111288392501</v>
      </c>
      <c r="IO116" s="27">
        <v>8.3972082244826822</v>
      </c>
      <c r="IP116" s="27">
        <v>19.91230558636763</v>
      </c>
      <c r="IQ116" s="27">
        <v>28.734766694473684</v>
      </c>
      <c r="IR116" s="27">
        <v>11.45094150262825</v>
      </c>
      <c r="IS116" s="27">
        <v>8.3533024003755454</v>
      </c>
      <c r="IT116" s="27">
        <v>19.771713210486205</v>
      </c>
      <c r="IU116" s="27">
        <v>28.748211141473686</v>
      </c>
      <c r="IV116" s="27">
        <v>11.40741415428573</v>
      </c>
      <c r="IW116" s="27">
        <v>8.3215498057694077</v>
      </c>
      <c r="IX116" s="27">
        <v>19.812433151062358</v>
      </c>
      <c r="IY116" s="27">
        <v>28.763989483473686</v>
      </c>
      <c r="IZ116" s="27">
        <v>11.352758128463641</v>
      </c>
      <c r="JA116" s="27">
        <v>8.2816789958809931</v>
      </c>
      <c r="JB116" s="27">
        <v>19.803259247752038</v>
      </c>
      <c r="JC116" s="27">
        <v>28.796752950473685</v>
      </c>
      <c r="JD116" s="27">
        <v>11.278674720649693</v>
      </c>
      <c r="JE116" s="27">
        <v>8.2276361813073429</v>
      </c>
      <c r="JF116" s="27">
        <v>19.76920089906028</v>
      </c>
      <c r="JG116" s="27">
        <v>28.851521756473684</v>
      </c>
      <c r="JH116" s="27">
        <v>11.159874958651923</v>
      </c>
      <c r="JI116" s="27">
        <v>8.1409734089202637</v>
      </c>
      <c r="JJ116" s="27">
        <v>19.7163739752813</v>
      </c>
      <c r="JK116" s="27">
        <v>28.933802692473684</v>
      </c>
      <c r="JL116" s="27">
        <v>11.057248457396129</v>
      </c>
      <c r="JM116" s="27">
        <v>8.0661088050721528</v>
      </c>
      <c r="JN116" s="27">
        <v>19.629946214815085</v>
      </c>
      <c r="JO116" s="27">
        <v>29.037229393473684</v>
      </c>
      <c r="JP116" s="27">
        <v>10.973287957198711</v>
      </c>
      <c r="JQ116" s="27">
        <v>8.0048607891186307</v>
      </c>
      <c r="JR116" s="27">
        <v>19.507264854676773</v>
      </c>
      <c r="JS116" s="27">
        <v>29.147164744473685</v>
      </c>
      <c r="JT116" s="27">
        <v>10.883378951169504</v>
      </c>
      <c r="JU116" s="27">
        <v>7.939273420978922</v>
      </c>
      <c r="JV116" s="27">
        <v>19.33545822147353</v>
      </c>
      <c r="JW116" s="27">
        <v>29.267607809473684</v>
      </c>
      <c r="JX116" s="27">
        <v>10.793431702262351</v>
      </c>
      <c r="JY116" s="27">
        <v>7.8736581551921878</v>
      </c>
      <c r="JZ116" s="27">
        <v>19.152274377603838</v>
      </c>
      <c r="KA116" s="27">
        <v>29.694911463473684</v>
      </c>
      <c r="KB116" s="27">
        <v>10.343302599071452</v>
      </c>
      <c r="KC116" s="27">
        <v>7.545295241339173</v>
      </c>
      <c r="KD116" s="27">
        <v>17.707752714143545</v>
      </c>
      <c r="KE116" s="27">
        <v>30.128611742473684</v>
      </c>
      <c r="KF116" s="27">
        <v>9.9850189821834601</v>
      </c>
      <c r="KG116" s="27">
        <v>7.2839323310248751</v>
      </c>
      <c r="KH116" s="27">
        <v>15.806801783516637</v>
      </c>
      <c r="KI116" s="27">
        <v>30.440787499473686</v>
      </c>
      <c r="KJ116" s="27">
        <v>9.8340430533398528</v>
      </c>
      <c r="KK116" s="27">
        <v>7.1737974928966066</v>
      </c>
      <c r="KL116" s="27">
        <v>14.353798596295785</v>
      </c>
      <c r="KM116" s="27">
        <v>30.703425890473685</v>
      </c>
      <c r="KN116" s="27">
        <v>9.8387260675744646</v>
      </c>
      <c r="KO116" s="27">
        <v>7.1772136865814664</v>
      </c>
      <c r="KP116" s="27">
        <v>13.136032748588033</v>
      </c>
      <c r="KQ116" s="27">
        <v>30.797227044473686</v>
      </c>
      <c r="KR116" s="27">
        <v>9.8380481256474148</v>
      </c>
      <c r="KS116" s="27">
        <v>7.1767191373843335</v>
      </c>
      <c r="KT116" s="133">
        <v>12.630030456150333</v>
      </c>
      <c r="KU116" s="149">
        <v>28.693070331473685</v>
      </c>
      <c r="KV116" s="149">
        <v>11.5111288392501</v>
      </c>
      <c r="KW116" s="149">
        <v>8.3972082244826822</v>
      </c>
      <c r="KX116" s="149">
        <v>19.91230558636763</v>
      </c>
      <c r="KY116" s="149">
        <v>28.680177974473686</v>
      </c>
      <c r="KZ116" s="149">
        <v>11.420842535412431</v>
      </c>
      <c r="LA116" s="149">
        <v>8.3313456228446299</v>
      </c>
      <c r="LB116" s="149">
        <v>19.940298921515609</v>
      </c>
      <c r="LC116" s="149">
        <v>28.697397621473684</v>
      </c>
      <c r="LD116" s="149">
        <v>11.379096283612983</v>
      </c>
      <c r="LE116" s="149">
        <v>8.3008923133693369</v>
      </c>
      <c r="LF116" s="149">
        <v>19.983511086782606</v>
      </c>
      <c r="LG116" s="149">
        <v>28.733458005473686</v>
      </c>
      <c r="LH116" s="149">
        <v>11.271604810986581</v>
      </c>
      <c r="LI116" s="149">
        <v>8.222478780638955</v>
      </c>
      <c r="LJ116" s="149">
        <v>19.917870779386725</v>
      </c>
      <c r="LK116" s="149">
        <v>28.797924283473684</v>
      </c>
      <c r="LL116" s="149">
        <v>11.143054295164903</v>
      </c>
      <c r="LM116" s="149">
        <v>8.1287029690922576</v>
      </c>
      <c r="LN116" s="149">
        <v>19.751907262083776</v>
      </c>
      <c r="LO116" s="149">
        <v>28.873742238473685</v>
      </c>
      <c r="LP116" s="149">
        <v>11.009902760664923</v>
      </c>
      <c r="LQ116" s="149">
        <v>8.0315707784774446</v>
      </c>
      <c r="LR116" s="149">
        <v>19.569043255128065</v>
      </c>
      <c r="LS116" s="149">
        <v>28.987421660473686</v>
      </c>
      <c r="LT116" s="149">
        <v>10.882092438935768</v>
      </c>
      <c r="LU116" s="149">
        <v>7.9383349282158839</v>
      </c>
      <c r="LV116" s="149">
        <v>19.247999864242438</v>
      </c>
      <c r="LW116" s="149">
        <v>29.196720693473686</v>
      </c>
      <c r="LX116" s="149">
        <v>10.668673284019254</v>
      </c>
      <c r="LY116" s="149">
        <v>7.7826486260335654</v>
      </c>
      <c r="LZ116" s="149">
        <v>18.466994538610614</v>
      </c>
      <c r="MA116" s="149">
        <v>29.410386066473684</v>
      </c>
      <c r="MB116" s="149">
        <v>10.455170726951458</v>
      </c>
      <c r="MC116" s="149">
        <v>7.6269014831430537</v>
      </c>
      <c r="MD116" s="149">
        <v>17.683246214770783</v>
      </c>
      <c r="ME116" s="149">
        <v>29.632361305473687</v>
      </c>
      <c r="MF116" s="149">
        <v>10.193371374120007</v>
      </c>
      <c r="MG116" s="149">
        <v>7.4359225001553417</v>
      </c>
      <c r="MH116" s="149">
        <v>16.89465158540726</v>
      </c>
      <c r="MI116" s="149">
        <v>30.330465610473684</v>
      </c>
      <c r="MJ116" s="149">
        <v>10.099526578494894</v>
      </c>
      <c r="MK116" s="149">
        <v>7.3674640283014696</v>
      </c>
      <c r="ML116" s="149">
        <v>14.355486881812148</v>
      </c>
      <c r="MM116" s="149">
        <v>30.998639181473685</v>
      </c>
      <c r="MN116" s="149">
        <v>9.4141346495505882</v>
      </c>
      <c r="MO116" s="149">
        <v>6.8674801585092426</v>
      </c>
      <c r="MP116" s="149">
        <v>11.464360521014894</v>
      </c>
      <c r="MQ116" s="149">
        <v>31.515537696473686</v>
      </c>
      <c r="MR116" s="149">
        <v>8.8505585127130306</v>
      </c>
      <c r="MS116" s="149">
        <v>6.4563592130778984</v>
      </c>
      <c r="MT116" s="149">
        <v>9.1631516868857048</v>
      </c>
      <c r="MU116" s="149">
        <v>31.816739210473685</v>
      </c>
      <c r="MV116" s="149">
        <v>8.5651459258037175</v>
      </c>
      <c r="MW116" s="149">
        <v>6.2481547045857582</v>
      </c>
      <c r="MX116" s="149">
        <v>7.5803472265871719</v>
      </c>
      <c r="MY116" s="149">
        <v>31.760588461473684</v>
      </c>
      <c r="MZ116" s="149">
        <v>8.4053752046905785</v>
      </c>
      <c r="NA116" s="149">
        <v>6.1316041879424077</v>
      </c>
      <c r="NB116" s="149">
        <v>7.7016505088167477</v>
      </c>
      <c r="ND116" s="97"/>
    </row>
    <row r="117" spans="1:368" ht="15" thickBot="1" x14ac:dyDescent="0.35">
      <c r="A117" s="2"/>
      <c r="B117" s="72" t="s">
        <v>563</v>
      </c>
      <c r="C117" s="72" t="s">
        <v>441</v>
      </c>
      <c r="D117" s="72" t="s">
        <v>830</v>
      </c>
      <c r="E117" s="85">
        <v>352220</v>
      </c>
      <c r="F117" s="82">
        <v>429932</v>
      </c>
      <c r="G117" s="20">
        <v>27.734129370526318</v>
      </c>
      <c r="H117" s="20">
        <v>7.745033905065819</v>
      </c>
      <c r="I117" s="20">
        <v>5.6498944034712739</v>
      </c>
      <c r="J117" s="20">
        <v>15.539593623529642</v>
      </c>
      <c r="K117" s="20">
        <v>27.770066740526318</v>
      </c>
      <c r="L117" s="20">
        <v>7.4187441328497279</v>
      </c>
      <c r="M117" s="20">
        <v>5.4118705574106611</v>
      </c>
      <c r="N117" s="20">
        <v>14.802806829522604</v>
      </c>
      <c r="O117" s="20">
        <v>27.845809074526318</v>
      </c>
      <c r="P117" s="20">
        <v>7.4776744884196136</v>
      </c>
      <c r="Q117" s="20">
        <v>5.4548594313407159</v>
      </c>
      <c r="R117" s="20">
        <v>14.570366514479575</v>
      </c>
      <c r="S117" s="20">
        <v>27.913968187526319</v>
      </c>
      <c r="T117" s="20">
        <v>7.5001955778239706</v>
      </c>
      <c r="U117" s="20">
        <v>5.4712882525112114</v>
      </c>
      <c r="V117" s="20">
        <v>14.456832305610924</v>
      </c>
      <c r="W117" s="20">
        <v>27.997364659526319</v>
      </c>
      <c r="X117" s="20">
        <v>7.4645929655237104</v>
      </c>
      <c r="Y117" s="20">
        <v>5.4453166425157233</v>
      </c>
      <c r="Z117" s="20">
        <v>14.347608055056149</v>
      </c>
      <c r="AA117" s="20">
        <v>28.103634426526316</v>
      </c>
      <c r="AB117" s="20">
        <v>7.3800110170383153</v>
      </c>
      <c r="AC117" s="20">
        <v>5.3836152886882394</v>
      </c>
      <c r="AD117" s="20">
        <v>14.229540251314342</v>
      </c>
      <c r="AE117" s="20">
        <v>28.239445047526317</v>
      </c>
      <c r="AF117" s="20">
        <v>7.2115096060079358</v>
      </c>
      <c r="AG117" s="20">
        <v>5.2606958553033358</v>
      </c>
      <c r="AH117" s="20">
        <v>14.104335271830074</v>
      </c>
      <c r="AI117" s="20">
        <v>28.414133797526318</v>
      </c>
      <c r="AJ117" s="20">
        <v>7.140414223635883</v>
      </c>
      <c r="AK117" s="20">
        <v>5.2088327636887488</v>
      </c>
      <c r="AL117" s="20">
        <v>13.959413517367173</v>
      </c>
      <c r="AM117" s="20">
        <v>28.604215793526318</v>
      </c>
      <c r="AN117" s="20">
        <v>7.0443434645672873</v>
      </c>
      <c r="AO117" s="20">
        <v>5.1387504824938439</v>
      </c>
      <c r="AP117" s="20">
        <v>13.756123617377648</v>
      </c>
      <c r="AQ117" s="20">
        <v>28.807207594526318</v>
      </c>
      <c r="AR117" s="20">
        <v>6.9484306037020973</v>
      </c>
      <c r="AS117" s="20">
        <v>5.0687833858399847</v>
      </c>
      <c r="AT117" s="20">
        <v>13.560289202063805</v>
      </c>
      <c r="AU117" s="20">
        <v>29.496386980526317</v>
      </c>
      <c r="AV117" s="20">
        <v>6.5904891068407565</v>
      </c>
      <c r="AW117" s="20">
        <v>4.8076700473219613</v>
      </c>
      <c r="AX117" s="20">
        <v>12.704510900275634</v>
      </c>
      <c r="AY117" s="20">
        <v>30.145750973526319</v>
      </c>
      <c r="AZ117" s="20">
        <v>6.1937801684716014</v>
      </c>
      <c r="BA117" s="20">
        <v>4.5182763999638906</v>
      </c>
      <c r="BB117" s="20">
        <v>11.504471516917945</v>
      </c>
      <c r="BC117" s="20">
        <v>30.504863517526317</v>
      </c>
      <c r="BD117" s="20">
        <v>5.9569328633503664</v>
      </c>
      <c r="BE117" s="20">
        <v>4.3454995883857697</v>
      </c>
      <c r="BF117" s="20">
        <v>10.35839927109415</v>
      </c>
      <c r="BG117" s="20">
        <v>30.719962870526317</v>
      </c>
      <c r="BH117" s="20">
        <v>6.7167081250525484</v>
      </c>
      <c r="BI117" s="20">
        <v>4.8997450638225351</v>
      </c>
      <c r="BJ117" s="20">
        <v>9.1635937924580162</v>
      </c>
      <c r="BK117" s="20">
        <v>30.796010105526317</v>
      </c>
      <c r="BL117" s="20">
        <v>6.5016747999899334</v>
      </c>
      <c r="BM117" s="20">
        <v>4.7428812469919288</v>
      </c>
      <c r="BN117" s="20">
        <v>8.2402362739207007</v>
      </c>
      <c r="BO117" s="23">
        <v>27.721271413526317</v>
      </c>
      <c r="BP117" s="23">
        <v>7.745033905065819</v>
      </c>
      <c r="BQ117" s="23">
        <v>5.6498944034712739</v>
      </c>
      <c r="BR117" s="23">
        <v>15.539593623529642</v>
      </c>
      <c r="BS117" s="23">
        <v>27.759927938526317</v>
      </c>
      <c r="BT117" s="23">
        <v>7.6180432287189728</v>
      </c>
      <c r="BU117" s="23">
        <v>5.5572564731045917</v>
      </c>
      <c r="BV117" s="23">
        <v>15.252321550951164</v>
      </c>
      <c r="BW117" s="23">
        <v>27.826612509526317</v>
      </c>
      <c r="BX117" s="23">
        <v>7.8417811873728267</v>
      </c>
      <c r="BY117" s="23">
        <v>5.7204701989497018</v>
      </c>
      <c r="BZ117" s="23">
        <v>15.073413186438447</v>
      </c>
      <c r="CA117" s="23">
        <v>27.894110757526317</v>
      </c>
      <c r="CB117" s="23">
        <v>7.8624789136309401</v>
      </c>
      <c r="CC117" s="23">
        <v>5.7355689020907956</v>
      </c>
      <c r="CD117" s="23">
        <v>14.919860544383772</v>
      </c>
      <c r="CE117" s="23">
        <v>27.973548641526317</v>
      </c>
      <c r="CF117" s="23">
        <v>7.7697510405193375</v>
      </c>
      <c r="CG117" s="23">
        <v>5.6679252096601704</v>
      </c>
      <c r="CH117" s="23">
        <v>14.767314684547696</v>
      </c>
      <c r="CI117" s="23">
        <v>28.074764680526318</v>
      </c>
      <c r="CJ117" s="23">
        <v>7.651358673339419</v>
      </c>
      <c r="CK117" s="23">
        <v>5.5815596261207592</v>
      </c>
      <c r="CL117" s="23">
        <v>14.587211806303465</v>
      </c>
      <c r="CM117" s="23">
        <v>28.180514644526319</v>
      </c>
      <c r="CN117" s="23">
        <v>7.3858648540006708</v>
      </c>
      <c r="CO117" s="23">
        <v>5.3878855812522017</v>
      </c>
      <c r="CP117" s="23">
        <v>14.367435023403933</v>
      </c>
      <c r="CQ117" s="23">
        <v>28.284511286526318</v>
      </c>
      <c r="CR117" s="23">
        <v>7.2438537381670098</v>
      </c>
      <c r="CS117" s="23">
        <v>5.2842904494020351</v>
      </c>
      <c r="CT117" s="23">
        <v>14.108576959143301</v>
      </c>
      <c r="CU117" s="23">
        <v>28.380459251526318</v>
      </c>
      <c r="CV117" s="23">
        <v>7.1139626341770166</v>
      </c>
      <c r="CW117" s="23">
        <v>5.1895366974508956</v>
      </c>
      <c r="CX117" s="23">
        <v>13.917221475119486</v>
      </c>
      <c r="CY117" s="23">
        <v>28.486439311526318</v>
      </c>
      <c r="CZ117" s="23">
        <v>6.9898174661333181</v>
      </c>
      <c r="DA117" s="23">
        <v>5.0989745257747563</v>
      </c>
      <c r="DB117" s="23">
        <v>13.725306643037309</v>
      </c>
      <c r="DC117" s="23">
        <v>28.866019455526317</v>
      </c>
      <c r="DD117" s="23">
        <v>6.5215889032275198</v>
      </c>
      <c r="DE117" s="23">
        <v>4.7574083080495431</v>
      </c>
      <c r="DF117" s="23">
        <v>13.152196375903605</v>
      </c>
      <c r="DG117" s="23">
        <v>29.312653023526316</v>
      </c>
      <c r="DH117" s="23">
        <v>6.526435534981494</v>
      </c>
      <c r="DI117" s="23">
        <v>4.7609438584368116</v>
      </c>
      <c r="DJ117" s="23">
        <v>12.593360349538671</v>
      </c>
      <c r="DK117" s="23">
        <v>29.762641856526315</v>
      </c>
      <c r="DL117" s="23">
        <v>6.5012447202205852</v>
      </c>
      <c r="DM117" s="23">
        <v>4.7425675097879765</v>
      </c>
      <c r="DN117" s="23">
        <v>12.105819525412697</v>
      </c>
      <c r="DO117" s="23">
        <v>30.238338106526317</v>
      </c>
      <c r="DP117" s="23">
        <v>7.0609757684644912</v>
      </c>
      <c r="DQ117" s="23">
        <v>5.1508835166235176</v>
      </c>
      <c r="DR117" s="23">
        <v>11.623416413803543</v>
      </c>
      <c r="DS117" s="23">
        <v>30.541206625526318</v>
      </c>
      <c r="DT117" s="23">
        <v>7.5449696144057121</v>
      </c>
      <c r="DU117" s="23">
        <v>5.503950288830838</v>
      </c>
      <c r="DV117" s="23">
        <v>11.323243973748014</v>
      </c>
      <c r="DW117" s="25">
        <v>27.738830998526318</v>
      </c>
      <c r="DX117" s="25">
        <v>7.745033905065819</v>
      </c>
      <c r="DY117" s="25">
        <v>5.6498944034712739</v>
      </c>
      <c r="DZ117" s="25">
        <v>15.539593623529642</v>
      </c>
      <c r="EA117" s="25">
        <v>27.779011216526317</v>
      </c>
      <c r="EB117" s="25">
        <v>7.4489747736642755</v>
      </c>
      <c r="EC117" s="25">
        <v>5.4339233889986218</v>
      </c>
      <c r="ED117" s="25">
        <v>14.694895873817044</v>
      </c>
      <c r="EE117" s="25">
        <v>27.853679125526316</v>
      </c>
      <c r="EF117" s="25">
        <v>7.4996017432763447</v>
      </c>
      <c r="EG117" s="25">
        <v>5.4708550584763822</v>
      </c>
      <c r="EH117" s="25">
        <v>14.444301964996699</v>
      </c>
      <c r="EI117" s="25">
        <v>27.925275365526318</v>
      </c>
      <c r="EJ117" s="25">
        <v>7.4448282295398309</v>
      </c>
      <c r="EK117" s="25">
        <v>5.4308985427901222</v>
      </c>
      <c r="EL117" s="25">
        <v>14.330354955992769</v>
      </c>
      <c r="EM117" s="25">
        <v>28.010561961526317</v>
      </c>
      <c r="EN117" s="25">
        <v>7.372311763337053</v>
      </c>
      <c r="EO117" s="25">
        <v>5.3779987903060675</v>
      </c>
      <c r="EP117" s="25">
        <v>14.223448447401543</v>
      </c>
      <c r="EQ117" s="25">
        <v>28.116238111526318</v>
      </c>
      <c r="ER117" s="25">
        <v>7.237164631493088</v>
      </c>
      <c r="ES117" s="25">
        <v>5.279410839212531</v>
      </c>
      <c r="ET117" s="25">
        <v>14.109893061552798</v>
      </c>
      <c r="EU117" s="25">
        <v>28.248306754526318</v>
      </c>
      <c r="EV117" s="25">
        <v>7.0931786328275823</v>
      </c>
      <c r="EW117" s="25">
        <v>5.174375057831849</v>
      </c>
      <c r="EX117" s="25">
        <v>13.9903956002874</v>
      </c>
      <c r="EY117" s="25">
        <v>28.415045601526316</v>
      </c>
      <c r="EZ117" s="25">
        <v>6.9842254399021648</v>
      </c>
      <c r="FA117" s="25">
        <v>5.094895220494144</v>
      </c>
      <c r="FB117" s="25">
        <v>13.855622068066101</v>
      </c>
      <c r="FC117" s="25">
        <v>28.579709382526318</v>
      </c>
      <c r="FD117" s="25">
        <v>6.8622181846379657</v>
      </c>
      <c r="FE117" s="25">
        <v>5.0058926264255472</v>
      </c>
      <c r="FF117" s="25">
        <v>13.701686348130055</v>
      </c>
      <c r="FG117" s="25">
        <v>28.756794800526318</v>
      </c>
      <c r="FH117" s="25">
        <v>6.7597250877739876</v>
      </c>
      <c r="FI117" s="25">
        <v>4.9311253392239411</v>
      </c>
      <c r="FJ117" s="25">
        <v>13.558970693490394</v>
      </c>
      <c r="FK117" s="25">
        <v>29.424841372526316</v>
      </c>
      <c r="FL117" s="25">
        <v>6.3145963220709111</v>
      </c>
      <c r="FM117" s="25">
        <v>4.6064101019510693</v>
      </c>
      <c r="FN117" s="25">
        <v>12.844173254301163</v>
      </c>
      <c r="FO117" s="25">
        <v>30.119655839526317</v>
      </c>
      <c r="FP117" s="25">
        <v>5.9273029222227258</v>
      </c>
      <c r="FQ117" s="25">
        <v>4.3238849588561621</v>
      </c>
      <c r="FR117" s="25">
        <v>11.767083005482505</v>
      </c>
      <c r="FS117" s="25">
        <v>30.524734187526317</v>
      </c>
      <c r="FT117" s="25">
        <v>5.7058609896432886</v>
      </c>
      <c r="FU117" s="25">
        <v>4.1623461520659051</v>
      </c>
      <c r="FV117" s="25">
        <v>10.729060295740837</v>
      </c>
      <c r="FW117" s="25">
        <v>30.743668837526318</v>
      </c>
      <c r="FX117" s="25">
        <v>6.3638331009790132</v>
      </c>
      <c r="FY117" s="25">
        <v>4.6423276466652235</v>
      </c>
      <c r="FZ117" s="25">
        <v>9.7318693266892637</v>
      </c>
      <c r="GA117" s="25">
        <v>30.770341119526318</v>
      </c>
      <c r="GB117" s="25">
        <v>6.1343829834307595</v>
      </c>
      <c r="GC117" s="25">
        <v>4.4749469804342095</v>
      </c>
      <c r="GD117" s="25">
        <v>9.0870636184318734</v>
      </c>
      <c r="GE117" s="26">
        <v>27.738831029526317</v>
      </c>
      <c r="GF117" s="26">
        <v>7.745033905065819</v>
      </c>
      <c r="GG117" s="26">
        <v>5.6498944034712739</v>
      </c>
      <c r="GH117" s="26">
        <v>15.539593623529642</v>
      </c>
      <c r="GI117" s="26">
        <v>27.727396610526316</v>
      </c>
      <c r="GJ117" s="26">
        <v>7.534855895780848</v>
      </c>
      <c r="GK117" s="26">
        <v>5.496572471902299</v>
      </c>
      <c r="GL117" s="26">
        <v>15.033897393907521</v>
      </c>
      <c r="GM117" s="26">
        <v>27.772521429526318</v>
      </c>
      <c r="GN117" s="26">
        <v>7.5200497474779464</v>
      </c>
      <c r="GO117" s="26">
        <v>5.4857715928540074</v>
      </c>
      <c r="GP117" s="26">
        <v>14.885268681547796</v>
      </c>
      <c r="GQ117" s="26">
        <v>27.813570889526318</v>
      </c>
      <c r="GR117" s="26">
        <v>7.5499467777049567</v>
      </c>
      <c r="GS117" s="26">
        <v>5.507581060163055</v>
      </c>
      <c r="GT117" s="26">
        <v>14.826456544126714</v>
      </c>
      <c r="GU117" s="26">
        <v>27.873905583526316</v>
      </c>
      <c r="GV117" s="26">
        <v>7.5673464033287567</v>
      </c>
      <c r="GW117" s="26">
        <v>5.5202738448092408</v>
      </c>
      <c r="GX117" s="26">
        <v>14.764620174919457</v>
      </c>
      <c r="GY117" s="26">
        <v>27.971024636526316</v>
      </c>
      <c r="GZ117" s="26">
        <v>7.4868216769353326</v>
      </c>
      <c r="HA117" s="26">
        <v>5.4615321780111534</v>
      </c>
      <c r="HB117" s="26">
        <v>14.672222928454305</v>
      </c>
      <c r="HC117" s="26">
        <v>28.113959068526317</v>
      </c>
      <c r="HD117" s="26">
        <v>7.3543793767661434</v>
      </c>
      <c r="HE117" s="26">
        <v>5.3649173639663328</v>
      </c>
      <c r="HF117" s="26">
        <v>14.505009936491096</v>
      </c>
      <c r="HG117" s="26">
        <v>28.324074161526319</v>
      </c>
      <c r="HH117" s="26">
        <v>7.2216523429757595</v>
      </c>
      <c r="HI117" s="26">
        <v>5.2680948407090566</v>
      </c>
      <c r="HJ117" s="26">
        <v>14.1585427961646</v>
      </c>
      <c r="HK117" s="26">
        <v>28.552079693526316</v>
      </c>
      <c r="HL117" s="26">
        <v>7.1314260903078512</v>
      </c>
      <c r="HM117" s="26">
        <v>5.2022760455632824</v>
      </c>
      <c r="HN117" s="26">
        <v>13.755940403443184</v>
      </c>
      <c r="HO117" s="26">
        <v>28.793241872526316</v>
      </c>
      <c r="HP117" s="26">
        <v>7.0210043336874</v>
      </c>
      <c r="HQ117" s="26">
        <v>5.121724911456135</v>
      </c>
      <c r="HR117" s="26">
        <v>13.361979023808781</v>
      </c>
      <c r="HS117" s="26">
        <v>29.452636418526318</v>
      </c>
      <c r="HT117" s="26">
        <v>7.4140842435557035</v>
      </c>
      <c r="HU117" s="26">
        <v>5.4084712330480027</v>
      </c>
      <c r="HV117" s="26">
        <v>12.014277530737555</v>
      </c>
      <c r="HW117" s="26">
        <v>29.977495612526319</v>
      </c>
      <c r="HX117" s="26">
        <v>6.9304350284638288</v>
      </c>
      <c r="HY117" s="26">
        <v>5.0556558642471563</v>
      </c>
      <c r="HZ117" s="26">
        <v>10.678881593974168</v>
      </c>
      <c r="IA117" s="26">
        <v>30.284649230526316</v>
      </c>
      <c r="IB117" s="26">
        <v>6.51456613732209</v>
      </c>
      <c r="IC117" s="26">
        <v>4.7522852980960266</v>
      </c>
      <c r="ID117" s="26">
        <v>9.7002193451486391</v>
      </c>
      <c r="IE117" s="26">
        <v>30.437784827526318</v>
      </c>
      <c r="IF117" s="26">
        <v>6.4974135095383616</v>
      </c>
      <c r="IG117" s="26">
        <v>4.7397726949353451</v>
      </c>
      <c r="IH117" s="26">
        <v>9.1852969273227245</v>
      </c>
      <c r="II117" s="26">
        <v>30.382306933526316</v>
      </c>
      <c r="IJ117" s="26">
        <v>6.367060399433238</v>
      </c>
      <c r="IK117" s="26">
        <v>4.6446819159555011</v>
      </c>
      <c r="IL117" s="26">
        <v>9.8210199958982329</v>
      </c>
      <c r="IM117" s="27">
        <v>27.734129338526316</v>
      </c>
      <c r="IN117" s="27">
        <v>7.745033905065819</v>
      </c>
      <c r="IO117" s="27">
        <v>5.6498944034712739</v>
      </c>
      <c r="IP117" s="27">
        <v>15.539593623529642</v>
      </c>
      <c r="IQ117" s="27">
        <v>27.763941122526319</v>
      </c>
      <c r="IR117" s="27">
        <v>7.449393547160275</v>
      </c>
      <c r="IS117" s="27">
        <v>5.4342288784335775</v>
      </c>
      <c r="IT117" s="27">
        <v>15.137296979497407</v>
      </c>
      <c r="IU117" s="27">
        <v>27.823659275526317</v>
      </c>
      <c r="IV117" s="27">
        <v>7.5395431236008505</v>
      </c>
      <c r="IW117" s="27">
        <v>5.4999917393390376</v>
      </c>
      <c r="IX117" s="27">
        <v>14.987026103047487</v>
      </c>
      <c r="IY117" s="27">
        <v>27.871756262526318</v>
      </c>
      <c r="IZ117" s="27">
        <v>7.5966851103885773</v>
      </c>
      <c r="JA117" s="27">
        <v>5.54167602314108</v>
      </c>
      <c r="JB117" s="27">
        <v>14.915183429573597</v>
      </c>
      <c r="JC117" s="27">
        <v>27.925600878526318</v>
      </c>
      <c r="JD117" s="27">
        <v>7.5809742391488673</v>
      </c>
      <c r="JE117" s="27">
        <v>5.5302151613063968</v>
      </c>
      <c r="JF117" s="27">
        <v>14.864105227947169</v>
      </c>
      <c r="JG117" s="27">
        <v>28.009433328526317</v>
      </c>
      <c r="JH117" s="27">
        <v>7.5283357837280782</v>
      </c>
      <c r="JI117" s="27">
        <v>5.4918161409360966</v>
      </c>
      <c r="JJ117" s="27">
        <v>14.786271361346143</v>
      </c>
      <c r="JK117" s="27">
        <v>28.125624799526317</v>
      </c>
      <c r="JL117" s="27">
        <v>7.3748724602880742</v>
      </c>
      <c r="JM117" s="27">
        <v>5.3798667830805211</v>
      </c>
      <c r="JN117" s="27">
        <v>14.678181438015557</v>
      </c>
      <c r="JO117" s="27">
        <v>28.266799685526315</v>
      </c>
      <c r="JP117" s="27">
        <v>7.2964691371536663</v>
      </c>
      <c r="JQ117" s="27">
        <v>5.3226726504246384</v>
      </c>
      <c r="JR117" s="27">
        <v>14.552248046910826</v>
      </c>
      <c r="JS117" s="27">
        <v>28.420786660526318</v>
      </c>
      <c r="JT117" s="27">
        <v>7.2026089529328665</v>
      </c>
      <c r="JU117" s="27">
        <v>5.2542029528044614</v>
      </c>
      <c r="JV117" s="27">
        <v>14.364525300702461</v>
      </c>
      <c r="JW117" s="27">
        <v>28.589626862526316</v>
      </c>
      <c r="JX117" s="27">
        <v>7.1093014124240232</v>
      </c>
      <c r="JY117" s="27">
        <v>5.1861364010779702</v>
      </c>
      <c r="JZ117" s="27">
        <v>14.175206742223642</v>
      </c>
      <c r="KA117" s="27">
        <v>29.172117570526318</v>
      </c>
      <c r="KB117" s="27">
        <v>6.8161633977856262</v>
      </c>
      <c r="KC117" s="27">
        <v>4.9722963006147713</v>
      </c>
      <c r="KD117" s="27">
        <v>13.569857471971396</v>
      </c>
      <c r="KE117" s="27">
        <v>29.735707003526318</v>
      </c>
      <c r="KF117" s="27">
        <v>6.5757668156571993</v>
      </c>
      <c r="KG117" s="27">
        <v>4.7969303408747317</v>
      </c>
      <c r="KH117" s="27">
        <v>12.973123568061959</v>
      </c>
      <c r="KI117" s="27">
        <v>30.109213262526318</v>
      </c>
      <c r="KJ117" s="27">
        <v>6.5010432071762798</v>
      </c>
      <c r="KK117" s="27">
        <v>4.7424205088277223</v>
      </c>
      <c r="KL117" s="27">
        <v>12.585036012369859</v>
      </c>
      <c r="KM117" s="27">
        <v>30.351960942526318</v>
      </c>
      <c r="KN117" s="27">
        <v>7.4801836968260478</v>
      </c>
      <c r="KO117" s="27">
        <v>5.4566898639387418</v>
      </c>
      <c r="KP117" s="27">
        <v>12.320017731680412</v>
      </c>
      <c r="KQ117" s="27">
        <v>30.418474414526315</v>
      </c>
      <c r="KR117" s="27">
        <v>7.4799056586852446</v>
      </c>
      <c r="KS117" s="27">
        <v>5.4564870389860136</v>
      </c>
      <c r="KT117" s="133">
        <v>12.38958453402592</v>
      </c>
      <c r="KU117" s="149">
        <v>27.734129338526316</v>
      </c>
      <c r="KV117" s="149">
        <v>7.745033905065819</v>
      </c>
      <c r="KW117" s="149">
        <v>5.6498944034712739</v>
      </c>
      <c r="KX117" s="149">
        <v>15.539593623529642</v>
      </c>
      <c r="KY117" s="149">
        <v>27.741886571526315</v>
      </c>
      <c r="KZ117" s="149">
        <v>7.4783894451168544</v>
      </c>
      <c r="LA117" s="149">
        <v>5.4553809822973642</v>
      </c>
      <c r="LB117" s="149">
        <v>14.673987088499715</v>
      </c>
      <c r="LC117" s="149">
        <v>27.811017628526319</v>
      </c>
      <c r="LD117" s="149">
        <v>7.4400224472902368</v>
      </c>
      <c r="LE117" s="149">
        <v>5.4273927915475708</v>
      </c>
      <c r="LF117" s="149">
        <v>14.41392168474607</v>
      </c>
      <c r="LG117" s="149">
        <v>27.877897182526318</v>
      </c>
      <c r="LH117" s="149">
        <v>7.4212334588159479</v>
      </c>
      <c r="LI117" s="149">
        <v>5.4136864860453651</v>
      </c>
      <c r="LJ117" s="149">
        <v>14.291921454699118</v>
      </c>
      <c r="LK117" s="149">
        <v>27.958546491526317</v>
      </c>
      <c r="LL117" s="149">
        <v>7.4137652046789224</v>
      </c>
      <c r="LM117" s="149">
        <v>5.4082384986292116</v>
      </c>
      <c r="LN117" s="149">
        <v>14.173585124031481</v>
      </c>
      <c r="LO117" s="149">
        <v>28.056973002526316</v>
      </c>
      <c r="LP117" s="149">
        <v>7.3223519901683813</v>
      </c>
      <c r="LQ117" s="149">
        <v>5.3415538313447195</v>
      </c>
      <c r="LR117" s="149">
        <v>14.052443266235688</v>
      </c>
      <c r="LS117" s="149">
        <v>28.191432420526318</v>
      </c>
      <c r="LT117" s="149">
        <v>7.1850554963364166</v>
      </c>
      <c r="LU117" s="149">
        <v>5.2413979506054407</v>
      </c>
      <c r="LV117" s="149">
        <v>13.870591716977327</v>
      </c>
      <c r="LW117" s="149">
        <v>28.399712678526317</v>
      </c>
      <c r="LX117" s="149">
        <v>7.0477075446210895</v>
      </c>
      <c r="LY117" s="149">
        <v>5.1412045320566708</v>
      </c>
      <c r="LZ117" s="149">
        <v>13.493409037830821</v>
      </c>
      <c r="MA117" s="149">
        <v>28.610506826526318</v>
      </c>
      <c r="MB117" s="149">
        <v>6.961031885904422</v>
      </c>
      <c r="MC117" s="149">
        <v>5.077975845765164</v>
      </c>
      <c r="MD117" s="149">
        <v>13.095021971309759</v>
      </c>
      <c r="ME117" s="149">
        <v>28.832637996526316</v>
      </c>
      <c r="MF117" s="149">
        <v>6.845021803152032</v>
      </c>
      <c r="MG117" s="149">
        <v>4.993348105548268</v>
      </c>
      <c r="MH117" s="149">
        <v>12.69728683393406</v>
      </c>
      <c r="MI117" s="149">
        <v>29.486502643526318</v>
      </c>
      <c r="MJ117" s="149">
        <v>7.2312440924324086</v>
      </c>
      <c r="MK117" s="149">
        <v>5.2750918883965001</v>
      </c>
      <c r="ML117" s="149">
        <v>11.376167418187357</v>
      </c>
      <c r="MM117" s="149">
        <v>30.057553828526316</v>
      </c>
      <c r="MN117" s="149">
        <v>6.732668660643137</v>
      </c>
      <c r="MO117" s="149">
        <v>4.9113880523252318</v>
      </c>
      <c r="MP117" s="149">
        <v>9.9880121053749065</v>
      </c>
      <c r="MQ117" s="149">
        <v>30.421852517526318</v>
      </c>
      <c r="MR117" s="149">
        <v>6.3095030416421958</v>
      </c>
      <c r="MS117" s="149">
        <v>4.6026946247895442</v>
      </c>
      <c r="MT117" s="149">
        <v>8.946969035638574</v>
      </c>
      <c r="MU117" s="149">
        <v>30.601715842526318</v>
      </c>
      <c r="MV117" s="149">
        <v>6.2720142583581122</v>
      </c>
      <c r="MW117" s="149">
        <v>4.5753470793215829</v>
      </c>
      <c r="MX117" s="149">
        <v>8.3710539761293532</v>
      </c>
      <c r="MY117" s="149">
        <v>30.556270497526317</v>
      </c>
      <c r="MZ117" s="149">
        <v>6.1246663246448776</v>
      </c>
      <c r="NA117" s="149">
        <v>4.4678588131301407</v>
      </c>
      <c r="NB117" s="149">
        <v>8.9287605568458304</v>
      </c>
      <c r="ND117" s="97"/>
    </row>
    <row r="118" spans="1:368" ht="15" thickBot="1" x14ac:dyDescent="0.35">
      <c r="A118" s="2"/>
      <c r="B118" s="72" t="s">
        <v>564</v>
      </c>
      <c r="C118" s="72" t="s">
        <v>559</v>
      </c>
      <c r="D118" s="72" t="s">
        <v>828</v>
      </c>
      <c r="E118" s="85">
        <v>390532</v>
      </c>
      <c r="F118" s="82">
        <v>398053</v>
      </c>
      <c r="G118" s="20">
        <v>30.716078962000001</v>
      </c>
      <c r="H118" s="20">
        <v>6.1950538492221803</v>
      </c>
      <c r="I118" s="20">
        <v>4.5192055323386109</v>
      </c>
      <c r="J118" s="20">
        <v>13.034857688985081</v>
      </c>
      <c r="K118" s="20">
        <v>30.909921393000001</v>
      </c>
      <c r="L118" s="20">
        <v>5.8505210201469176</v>
      </c>
      <c r="M118" s="20">
        <v>4.2678736302882854</v>
      </c>
      <c r="N118" s="20">
        <v>12.681863737332938</v>
      </c>
      <c r="O118" s="20">
        <v>31.183616001000001</v>
      </c>
      <c r="P118" s="20">
        <v>5.5457184182497468</v>
      </c>
      <c r="Q118" s="20">
        <v>4.0455243758200874</v>
      </c>
      <c r="R118" s="20">
        <v>12.469950885120545</v>
      </c>
      <c r="S118" s="20">
        <v>31.340801451579082</v>
      </c>
      <c r="T118" s="20">
        <v>5.0837855278417026</v>
      </c>
      <c r="U118" s="20">
        <v>3.7085507635304533</v>
      </c>
      <c r="V118" s="20">
        <v>12.274897662690394</v>
      </c>
      <c r="W118" s="20">
        <v>30.413221411892614</v>
      </c>
      <c r="X118" s="20">
        <v>4.9333229435022936</v>
      </c>
      <c r="Y118" s="20">
        <v>3.5987904030709563</v>
      </c>
      <c r="Z118" s="20">
        <v>11.962553715583866</v>
      </c>
      <c r="AA118" s="20">
        <v>27.997608189063069</v>
      </c>
      <c r="AB118" s="20">
        <v>4.5414867754943709</v>
      </c>
      <c r="AC118" s="20">
        <v>3.3129513738502339</v>
      </c>
      <c r="AD118" s="20">
        <v>11.628678012570157</v>
      </c>
      <c r="AE118" s="20">
        <v>26.60508651348518</v>
      </c>
      <c r="AF118" s="20">
        <v>4.3156060955619795</v>
      </c>
      <c r="AG118" s="20">
        <v>3.1481745626644786</v>
      </c>
      <c r="AH118" s="20">
        <v>11.299055352406619</v>
      </c>
      <c r="AI118" s="20">
        <v>25.654640151544314</v>
      </c>
      <c r="AJ118" s="20">
        <v>4.1614343693765496</v>
      </c>
      <c r="AK118" s="20">
        <v>3.0357084348688557</v>
      </c>
      <c r="AL118" s="20">
        <v>10.987757373449476</v>
      </c>
      <c r="AM118" s="20">
        <v>24.26857167580399</v>
      </c>
      <c r="AN118" s="20">
        <v>3.9366004617799959</v>
      </c>
      <c r="AO118" s="20">
        <v>2.8716952295284006</v>
      </c>
      <c r="AP118" s="20">
        <v>10.582426521607189</v>
      </c>
      <c r="AQ118" s="20">
        <v>23.84195499200295</v>
      </c>
      <c r="AR118" s="20">
        <v>3.8673990494806221</v>
      </c>
      <c r="AS118" s="20">
        <v>2.8212137627130249</v>
      </c>
      <c r="AT118" s="20">
        <v>10.160164544279382</v>
      </c>
      <c r="AU118" s="20">
        <v>20.638511893173696</v>
      </c>
      <c r="AV118" s="20">
        <v>3.3477691449852474</v>
      </c>
      <c r="AW118" s="20">
        <v>2.4421509819336578</v>
      </c>
      <c r="AX118" s="20">
        <v>7.8378080633037968</v>
      </c>
      <c r="AY118" s="20">
        <v>16.392617647579986</v>
      </c>
      <c r="AZ118" s="20">
        <v>2.6590434354068115</v>
      </c>
      <c r="BA118" s="20">
        <v>1.9397351655834105</v>
      </c>
      <c r="BB118" s="20">
        <v>4.3055492723240505</v>
      </c>
      <c r="BC118" s="20">
        <v>12.987942612977314</v>
      </c>
      <c r="BD118" s="20">
        <v>2.106771736335602</v>
      </c>
      <c r="BE118" s="20">
        <v>1.5368606501165241</v>
      </c>
      <c r="BF118" s="20">
        <v>1.6012582647508964</v>
      </c>
      <c r="BG118" s="20">
        <v>12.02807582426381</v>
      </c>
      <c r="BH118" s="20">
        <v>1.9510719244894781</v>
      </c>
      <c r="BI118" s="20">
        <v>1.423279805106205</v>
      </c>
      <c r="BJ118" s="20">
        <v>-1.0032111424565073</v>
      </c>
      <c r="BK118" s="20">
        <v>8.6322402209499245</v>
      </c>
      <c r="BL118" s="20">
        <v>1.4002340679104492</v>
      </c>
      <c r="BM118" s="20">
        <v>1.0214512577746853</v>
      </c>
      <c r="BN118" s="20">
        <v>-2.9347528779931338</v>
      </c>
      <c r="BO118" s="23">
        <v>30.683199697999999</v>
      </c>
      <c r="BP118" s="23">
        <v>6.1950538492221741</v>
      </c>
      <c r="BQ118" s="23">
        <v>4.5192055323386064</v>
      </c>
      <c r="BR118" s="23">
        <v>13.034857688985081</v>
      </c>
      <c r="BS118" s="23">
        <v>30.799504040999999</v>
      </c>
      <c r="BT118" s="23">
        <v>5.9553133067813508</v>
      </c>
      <c r="BU118" s="23">
        <v>4.344318144416957</v>
      </c>
      <c r="BV118" s="23">
        <v>12.831533164970683</v>
      </c>
      <c r="BW118" s="23">
        <v>30.901915245000001</v>
      </c>
      <c r="BX118" s="23">
        <v>5.7331841161653569</v>
      </c>
      <c r="BY118" s="23">
        <v>4.1822779924573847</v>
      </c>
      <c r="BZ118" s="23">
        <v>12.701687216261334</v>
      </c>
      <c r="CA118" s="23">
        <v>31.045839116</v>
      </c>
      <c r="CB118" s="23">
        <v>5.494194067027979</v>
      </c>
      <c r="CC118" s="23">
        <v>4.0079380789518515</v>
      </c>
      <c r="CD118" s="23">
        <v>12.567716852889223</v>
      </c>
      <c r="CE118" s="23">
        <v>31.259738883000001</v>
      </c>
      <c r="CF118" s="23">
        <v>5.2359570618259843</v>
      </c>
      <c r="CG118" s="23">
        <v>3.8195577789630248</v>
      </c>
      <c r="CH118" s="23">
        <v>12.369018246823929</v>
      </c>
      <c r="CI118" s="23">
        <v>30.701218180530191</v>
      </c>
      <c r="CJ118" s="23">
        <v>4.9800388453507809</v>
      </c>
      <c r="CK118" s="23">
        <v>3.6328690030670443</v>
      </c>
      <c r="CL118" s="23">
        <v>12.149955485134193</v>
      </c>
      <c r="CM118" s="23">
        <v>29.074306478958988</v>
      </c>
      <c r="CN118" s="23">
        <v>4.7161378032443011</v>
      </c>
      <c r="CO118" s="23">
        <v>3.4403568670139788</v>
      </c>
      <c r="CP118" s="23">
        <v>11.846703600169908</v>
      </c>
      <c r="CQ118" s="23">
        <v>28.093864734784471</v>
      </c>
      <c r="CR118" s="23">
        <v>4.5571005317301365</v>
      </c>
      <c r="CS118" s="23">
        <v>3.324341391641624</v>
      </c>
      <c r="CT118" s="23">
        <v>11.442511817291919</v>
      </c>
      <c r="CU118" s="23">
        <v>27.265501837418785</v>
      </c>
      <c r="CV118" s="23">
        <v>4.422731941445841</v>
      </c>
      <c r="CW118" s="23">
        <v>3.2263213757766169</v>
      </c>
      <c r="CX118" s="23">
        <v>11.129231890460019</v>
      </c>
      <c r="CY118" s="23">
        <v>26.564071871127634</v>
      </c>
      <c r="CZ118" s="23">
        <v>4.3089531181143856</v>
      </c>
      <c r="DA118" s="23">
        <v>3.1433213082425713</v>
      </c>
      <c r="DB118" s="23">
        <v>10.805994235323077</v>
      </c>
      <c r="DC118" s="23">
        <v>24.212659033053683</v>
      </c>
      <c r="DD118" s="23">
        <v>3.9275308824816952</v>
      </c>
      <c r="DE118" s="23">
        <v>2.8650790977015541</v>
      </c>
      <c r="DF118" s="23">
        <v>9.7431626183397206</v>
      </c>
      <c r="DG118" s="23">
        <v>21.96446478473057</v>
      </c>
      <c r="DH118" s="23">
        <v>3.5628517149415773</v>
      </c>
      <c r="DI118" s="23">
        <v>2.5990507222286174</v>
      </c>
      <c r="DJ118" s="23">
        <v>8.5173023990960068</v>
      </c>
      <c r="DK118" s="23">
        <v>20.326224972605814</v>
      </c>
      <c r="DL118" s="23">
        <v>3.2971131421459439</v>
      </c>
      <c r="DM118" s="23">
        <v>2.4051981331208445</v>
      </c>
      <c r="DN118" s="23">
        <v>7.3057073484919428</v>
      </c>
      <c r="DO118" s="23">
        <v>18.632091516101337</v>
      </c>
      <c r="DP118" s="23">
        <v>3.0223080717741402</v>
      </c>
      <c r="DQ118" s="23">
        <v>2.2047316602596148</v>
      </c>
      <c r="DR118" s="23">
        <v>5.9721892723835275</v>
      </c>
      <c r="DS118" s="23">
        <v>18.393039336983811</v>
      </c>
      <c r="DT118" s="23">
        <v>2.9835314626158107</v>
      </c>
      <c r="DU118" s="23">
        <v>2.1764446637461532</v>
      </c>
      <c r="DV118" s="23">
        <v>4.9874309496333638</v>
      </c>
      <c r="DW118" s="25">
        <v>30.732720108999999</v>
      </c>
      <c r="DX118" s="25">
        <v>6.1950538492221803</v>
      </c>
      <c r="DY118" s="25">
        <v>4.5192055323386109</v>
      </c>
      <c r="DZ118" s="25">
        <v>13.034857688985081</v>
      </c>
      <c r="EA118" s="25">
        <v>30.958375035</v>
      </c>
      <c r="EB118" s="25">
        <v>5.8125814131703368</v>
      </c>
      <c r="EC118" s="25">
        <v>4.240197215213243</v>
      </c>
      <c r="ED118" s="25">
        <v>12.579913674923876</v>
      </c>
      <c r="EE118" s="25">
        <v>31.277860108999999</v>
      </c>
      <c r="EF118" s="25">
        <v>5.4420038113143123</v>
      </c>
      <c r="EG118" s="25">
        <v>3.9698660140278337</v>
      </c>
      <c r="EH118" s="25">
        <v>12.276566895232861</v>
      </c>
      <c r="EI118" s="25">
        <v>31.385724852378164</v>
      </c>
      <c r="EJ118" s="25">
        <v>5.0910725442633042</v>
      </c>
      <c r="EK118" s="25">
        <v>3.7138665405564879</v>
      </c>
      <c r="EL118" s="25">
        <v>11.997159652138935</v>
      </c>
      <c r="EM118" s="25">
        <v>29.262788104500736</v>
      </c>
      <c r="EN118" s="25">
        <v>4.7467113723878223</v>
      </c>
      <c r="EO118" s="25">
        <v>3.4626598600435043</v>
      </c>
      <c r="EP118" s="25">
        <v>11.596184030267205</v>
      </c>
      <c r="EQ118" s="25">
        <v>26.206793359518244</v>
      </c>
      <c r="ER118" s="25">
        <v>4.2509990377270404</v>
      </c>
      <c r="ES118" s="25">
        <v>3.1010446134659841</v>
      </c>
      <c r="ET118" s="25">
        <v>11.170759737820671</v>
      </c>
      <c r="EU118" s="25">
        <v>25.242008859031348</v>
      </c>
      <c r="EV118" s="25">
        <v>4.0945015247761019</v>
      </c>
      <c r="EW118" s="25">
        <v>2.9868818566057009</v>
      </c>
      <c r="EX118" s="25">
        <v>10.763125177867398</v>
      </c>
      <c r="EY118" s="25">
        <v>23.858886860387344</v>
      </c>
      <c r="EZ118" s="25">
        <v>3.8701455646769514</v>
      </c>
      <c r="FA118" s="25">
        <v>2.823217307310375</v>
      </c>
      <c r="FB118" s="25">
        <v>10.297562499217872</v>
      </c>
      <c r="FC118" s="25">
        <v>23.202984458881975</v>
      </c>
      <c r="FD118" s="25">
        <v>3.7637517590941143</v>
      </c>
      <c r="FE118" s="25">
        <v>2.7456045074059987</v>
      </c>
      <c r="FF118" s="25">
        <v>9.7447774988040479</v>
      </c>
      <c r="FG118" s="25">
        <v>22.32134456209117</v>
      </c>
      <c r="FH118" s="25">
        <v>3.6207411167211787</v>
      </c>
      <c r="FI118" s="25">
        <v>2.6412802348613438</v>
      </c>
      <c r="FJ118" s="25">
        <v>9.1875528653486853</v>
      </c>
      <c r="FK118" s="25">
        <v>18.020898990538665</v>
      </c>
      <c r="FL118" s="25">
        <v>2.9231666467859805</v>
      </c>
      <c r="FM118" s="25">
        <v>2.1324093710277499</v>
      </c>
      <c r="FN118" s="25">
        <v>6.5093560121385323</v>
      </c>
      <c r="FO118" s="25">
        <v>13.20486142681265</v>
      </c>
      <c r="FP118" s="25">
        <v>2.1419580964609621</v>
      </c>
      <c r="FQ118" s="25">
        <v>1.5625286099456952</v>
      </c>
      <c r="FR118" s="25">
        <v>3.0200237965327759</v>
      </c>
      <c r="FS118" s="25">
        <v>9.6608097256199326</v>
      </c>
      <c r="FT118" s="25">
        <v>1.5670781344318316</v>
      </c>
      <c r="FU118" s="25">
        <v>1.1431616814146623</v>
      </c>
      <c r="FV118" s="25">
        <v>0.63236191194362945</v>
      </c>
      <c r="FW118" s="25">
        <v>8.9441310465439603</v>
      </c>
      <c r="FX118" s="25">
        <v>1.4508258202583035</v>
      </c>
      <c r="FY118" s="25">
        <v>1.0583572367485135</v>
      </c>
      <c r="FZ118" s="25">
        <v>-1.3440015555750939</v>
      </c>
      <c r="GA118" s="25">
        <v>6.3785172397068317</v>
      </c>
      <c r="GB118" s="25">
        <v>1.0346580856398804</v>
      </c>
      <c r="GC118" s="25">
        <v>0.75476866844179213</v>
      </c>
      <c r="GD118" s="25">
        <v>-2.3159958185478757</v>
      </c>
      <c r="GE118" s="26">
        <v>30.732720114999999</v>
      </c>
      <c r="GF118" s="26">
        <v>6.1950538492221803</v>
      </c>
      <c r="GG118" s="26">
        <v>4.5192055323386109</v>
      </c>
      <c r="GH118" s="26">
        <v>13.034857688985081</v>
      </c>
      <c r="GI118" s="26">
        <v>30.791038284999999</v>
      </c>
      <c r="GJ118" s="26">
        <v>5.908042057273887</v>
      </c>
      <c r="GK118" s="26">
        <v>4.3098344260354757</v>
      </c>
      <c r="GL118" s="26">
        <v>13.007672907180986</v>
      </c>
      <c r="GM118" s="26">
        <v>30.957507368000002</v>
      </c>
      <c r="GN118" s="26">
        <v>5.5650750591363982</v>
      </c>
      <c r="GO118" s="26">
        <v>4.0596447758539673</v>
      </c>
      <c r="GP118" s="26">
        <v>12.808293941427824</v>
      </c>
      <c r="GQ118" s="26">
        <v>31.183631492</v>
      </c>
      <c r="GR118" s="26">
        <v>5.2479260366813678</v>
      </c>
      <c r="GS118" s="26">
        <v>3.828288979481913</v>
      </c>
      <c r="GT118" s="26">
        <v>12.541295602962174</v>
      </c>
      <c r="GU118" s="26">
        <v>28.931391641497157</v>
      </c>
      <c r="GV118" s="26">
        <v>4.6929556142525861</v>
      </c>
      <c r="GW118" s="26">
        <v>3.4234457828986677</v>
      </c>
      <c r="GX118" s="26">
        <v>12.123100890644974</v>
      </c>
      <c r="GY118" s="26">
        <v>27.111508506479268</v>
      </c>
      <c r="GZ118" s="26">
        <v>4.3977527121040518</v>
      </c>
      <c r="HA118" s="26">
        <v>3.2080993757452307</v>
      </c>
      <c r="HB118" s="26">
        <v>11.661324907565819</v>
      </c>
      <c r="HC118" s="26">
        <v>26.815701803371844</v>
      </c>
      <c r="HD118" s="26">
        <v>4.34976996224938</v>
      </c>
      <c r="HE118" s="26">
        <v>3.1730966277663275</v>
      </c>
      <c r="HF118" s="26">
        <v>11.02269421800586</v>
      </c>
      <c r="HG118" s="26">
        <v>25.173584726895552</v>
      </c>
      <c r="HH118" s="26">
        <v>4.0834024591301734</v>
      </c>
      <c r="HI118" s="26">
        <v>2.9787852427437942</v>
      </c>
      <c r="HJ118" s="26">
        <v>9.7979747713769498</v>
      </c>
      <c r="HK118" s="26">
        <v>23.50052656790125</v>
      </c>
      <c r="HL118" s="26">
        <v>3.812016008816403</v>
      </c>
      <c r="HM118" s="26">
        <v>2.7808126056191442</v>
      </c>
      <c r="HN118" s="26">
        <v>8.5818729333147132</v>
      </c>
      <c r="HO118" s="26">
        <v>21.898661931885677</v>
      </c>
      <c r="HP118" s="26">
        <v>3.5521778465180014</v>
      </c>
      <c r="HQ118" s="26">
        <v>2.5912642838206068</v>
      </c>
      <c r="HR118" s="26">
        <v>7.3962945064306638</v>
      </c>
      <c r="HS118" s="26">
        <v>19.705163151664291</v>
      </c>
      <c r="HT118" s="26">
        <v>3.1963708206046273</v>
      </c>
      <c r="HU118" s="26">
        <v>2.3317080121419425</v>
      </c>
      <c r="HV118" s="26">
        <v>3.9492160884613057</v>
      </c>
      <c r="HW118" s="26">
        <v>14.978933535035829</v>
      </c>
      <c r="HX118" s="26">
        <v>2.4297300005415519</v>
      </c>
      <c r="HY118" s="26">
        <v>1.7724542074666756</v>
      </c>
      <c r="HZ118" s="26">
        <v>0.9975661799384099</v>
      </c>
      <c r="IA118" s="26">
        <v>11.233590153003481</v>
      </c>
      <c r="IB118" s="26">
        <v>1.8221985527005966</v>
      </c>
      <c r="IC118" s="26">
        <v>1.3292684746263954</v>
      </c>
      <c r="ID118" s="26">
        <v>-0.82950220810612763</v>
      </c>
      <c r="IE118" s="26">
        <v>8.3719547799109026</v>
      </c>
      <c r="IF118" s="26">
        <v>1.358013215316541</v>
      </c>
      <c r="IG118" s="26">
        <v>0.99065173362746572</v>
      </c>
      <c r="IH118" s="26">
        <v>-1.6703381356708746</v>
      </c>
      <c r="II118" s="26">
        <v>7.7184799466510485</v>
      </c>
      <c r="IJ118" s="26">
        <v>1.2520131851236997</v>
      </c>
      <c r="IK118" s="26">
        <v>0.91332618738775173</v>
      </c>
      <c r="IL118" s="26">
        <v>-0.9828263018524197</v>
      </c>
      <c r="IM118" s="27">
        <v>30.716078956</v>
      </c>
      <c r="IN118" s="27">
        <v>6.1950538492221803</v>
      </c>
      <c r="IO118" s="27">
        <v>4.5192055323386109</v>
      </c>
      <c r="IP118" s="27">
        <v>13.034857688985081</v>
      </c>
      <c r="IQ118" s="27">
        <v>30.881470573000001</v>
      </c>
      <c r="IR118" s="27">
        <v>5.8950071615068733</v>
      </c>
      <c r="IS118" s="27">
        <v>4.3003256510518426</v>
      </c>
      <c r="IT118" s="27">
        <v>12.763880430072383</v>
      </c>
      <c r="IU118" s="27">
        <v>31.062870761999999</v>
      </c>
      <c r="IV118" s="27">
        <v>5.6069293561912028</v>
      </c>
      <c r="IW118" s="27">
        <v>4.090176902838782</v>
      </c>
      <c r="IX118" s="27">
        <v>12.606917861091242</v>
      </c>
      <c r="IY118" s="27">
        <v>31.26940278</v>
      </c>
      <c r="IZ118" s="27">
        <v>5.1704050971765483</v>
      </c>
      <c r="JA118" s="27">
        <v>3.7717385333988247</v>
      </c>
      <c r="JB118" s="27">
        <v>12.492816479782217</v>
      </c>
      <c r="JC118" s="27">
        <v>31.107573264520642</v>
      </c>
      <c r="JD118" s="27">
        <v>5.0459536273434242</v>
      </c>
      <c r="JE118" s="27">
        <v>3.6809529188317875</v>
      </c>
      <c r="JF118" s="27">
        <v>12.331168237054847</v>
      </c>
      <c r="JG118" s="27">
        <v>28.912883574396837</v>
      </c>
      <c r="JH118" s="27">
        <v>4.6899534241580447</v>
      </c>
      <c r="JI118" s="27">
        <v>3.4212557270227064</v>
      </c>
      <c r="JJ118" s="27">
        <v>12.128724869649147</v>
      </c>
      <c r="JK118" s="27">
        <v>27.491747871242897</v>
      </c>
      <c r="JL118" s="27">
        <v>4.4594312681769592</v>
      </c>
      <c r="JM118" s="27">
        <v>3.2530930236804032</v>
      </c>
      <c r="JN118" s="27">
        <v>11.887540223589939</v>
      </c>
      <c r="JO118" s="27">
        <v>26.671319998635592</v>
      </c>
      <c r="JP118" s="27">
        <v>4.326349816771101</v>
      </c>
      <c r="JQ118" s="27">
        <v>3.1560119577070189</v>
      </c>
      <c r="JR118" s="27">
        <v>11.62503402016271</v>
      </c>
      <c r="JS118" s="27">
        <v>25.410995545455236</v>
      </c>
      <c r="JT118" s="27">
        <v>4.1219128235001303</v>
      </c>
      <c r="JU118" s="27">
        <v>3.0068780173909322</v>
      </c>
      <c r="JV118" s="27">
        <v>11.286350778996976</v>
      </c>
      <c r="JW118" s="27">
        <v>24.8765834495752</v>
      </c>
      <c r="JX118" s="27">
        <v>4.0352259376163744</v>
      </c>
      <c r="JY118" s="27">
        <v>2.9436411410373458</v>
      </c>
      <c r="JZ118" s="27">
        <v>10.863863256559927</v>
      </c>
      <c r="KA118" s="27">
        <v>22.735573592184497</v>
      </c>
      <c r="KB118" s="27">
        <v>3.6879331300350011</v>
      </c>
      <c r="KC118" s="27">
        <v>2.6902958730926274</v>
      </c>
      <c r="KD118" s="27">
        <v>9.3923049946649328</v>
      </c>
      <c r="KE118" s="27">
        <v>20.71906276703146</v>
      </c>
      <c r="KF118" s="27">
        <v>3.3608352871324345</v>
      </c>
      <c r="KG118" s="27">
        <v>2.4516825507165994</v>
      </c>
      <c r="KH118" s="27">
        <v>7.780709365004828</v>
      </c>
      <c r="KI118" s="27">
        <v>19.180856473896736</v>
      </c>
      <c r="KJ118" s="27">
        <v>3.111323132698383</v>
      </c>
      <c r="KK118" s="27">
        <v>2.269666907891208</v>
      </c>
      <c r="KL118" s="27">
        <v>6.6306454011085272</v>
      </c>
      <c r="KM118" s="27">
        <v>20.14061951341672</v>
      </c>
      <c r="KN118" s="27">
        <v>3.2670061154072769</v>
      </c>
      <c r="KO118" s="27">
        <v>2.3832354762802215</v>
      </c>
      <c r="KP118" s="27">
        <v>5.4782952084233969</v>
      </c>
      <c r="KQ118" s="27">
        <v>18.091718190043164</v>
      </c>
      <c r="KR118" s="27">
        <v>2.9346542158607707</v>
      </c>
      <c r="KS118" s="27">
        <v>2.1407893927320698</v>
      </c>
      <c r="KT118" s="133">
        <v>4.6128579182298992</v>
      </c>
      <c r="KU118" s="149">
        <v>30.716078956</v>
      </c>
      <c r="KV118" s="149">
        <v>6.1950538492221803</v>
      </c>
      <c r="KW118" s="149">
        <v>4.5192055323386109</v>
      </c>
      <c r="KX118" s="149">
        <v>13.034857688985081</v>
      </c>
      <c r="KY118" s="149">
        <v>30.839487712</v>
      </c>
      <c r="KZ118" s="149">
        <v>5.8646544025048462</v>
      </c>
      <c r="LA118" s="149">
        <v>4.278183735946306</v>
      </c>
      <c r="LB118" s="149">
        <v>12.876355835269267</v>
      </c>
      <c r="LC118" s="149">
        <v>31.117325122</v>
      </c>
      <c r="LD118" s="149">
        <v>5.499287156801306</v>
      </c>
      <c r="LE118" s="149">
        <v>4.0116534170329246</v>
      </c>
      <c r="LF118" s="149">
        <v>12.572465511982339</v>
      </c>
      <c r="LG118" s="149">
        <v>31.434539012999998</v>
      </c>
      <c r="LH118" s="149">
        <v>5.1621969017930889</v>
      </c>
      <c r="LI118" s="149">
        <v>3.7657507691452334</v>
      </c>
      <c r="LJ118" s="149">
        <v>12.202567842911224</v>
      </c>
      <c r="LK118" s="149">
        <v>28.253238598990375</v>
      </c>
      <c r="LL118" s="149">
        <v>4.5829525363643508</v>
      </c>
      <c r="LM118" s="149">
        <v>3.3432000690976156</v>
      </c>
      <c r="LN118" s="149">
        <v>11.689457302775587</v>
      </c>
      <c r="LO118" s="149">
        <v>26.31664205082836</v>
      </c>
      <c r="LP118" s="149">
        <v>4.2688175733505629</v>
      </c>
      <c r="LQ118" s="149">
        <v>3.11404298712469</v>
      </c>
      <c r="LR118" s="149">
        <v>11.160595712270986</v>
      </c>
      <c r="LS118" s="149">
        <v>25.952918427314568</v>
      </c>
      <c r="LT118" s="149">
        <v>4.209818032569502</v>
      </c>
      <c r="LU118" s="149">
        <v>3.0710036435463155</v>
      </c>
      <c r="LV118" s="149">
        <v>10.436049631773432</v>
      </c>
      <c r="LW118" s="149">
        <v>24.159517706757445</v>
      </c>
      <c r="LX118" s="149">
        <v>3.9189108379058566</v>
      </c>
      <c r="LY118" s="149">
        <v>2.858790895196095</v>
      </c>
      <c r="LZ118" s="149">
        <v>9.0762559006118408</v>
      </c>
      <c r="MA118" s="149">
        <v>22.340111545531773</v>
      </c>
      <c r="MB118" s="149">
        <v>3.6237853055867371</v>
      </c>
      <c r="MC118" s="149">
        <v>2.6435009282560338</v>
      </c>
      <c r="MD118" s="149">
        <v>7.7266444631206426</v>
      </c>
      <c r="ME118" s="149">
        <v>20.589016326540701</v>
      </c>
      <c r="MF118" s="149">
        <v>3.3397404784008944</v>
      </c>
      <c r="MG118" s="149">
        <v>2.4362941814395236</v>
      </c>
      <c r="MH118" s="149">
        <v>6.4154172305299966</v>
      </c>
      <c r="MI118" s="149">
        <v>18.037787202194082</v>
      </c>
      <c r="MJ118" s="149">
        <v>2.9259060804324872</v>
      </c>
      <c r="MK118" s="149">
        <v>2.1344077497330973</v>
      </c>
      <c r="ML118" s="149">
        <v>2.6999528367900005</v>
      </c>
      <c r="MM118" s="149">
        <v>13.039247026220172</v>
      </c>
      <c r="MN118" s="149">
        <v>2.1150938155894279</v>
      </c>
      <c r="MO118" s="149">
        <v>1.5429314910679988</v>
      </c>
      <c r="MP118" s="149">
        <v>-0.44857395378246423</v>
      </c>
      <c r="MQ118" s="149">
        <v>9.1095843805017207</v>
      </c>
      <c r="MR118" s="149">
        <v>1.4776639745412166</v>
      </c>
      <c r="MS118" s="149">
        <v>1.077935296643558</v>
      </c>
      <c r="MT118" s="149">
        <v>-2.4569964343383432</v>
      </c>
      <c r="MU118" s="149">
        <v>5.9767997755576072</v>
      </c>
      <c r="MV118" s="149">
        <v>0.96949557109224438</v>
      </c>
      <c r="MW118" s="149">
        <v>0.70723352130473449</v>
      </c>
      <c r="MX118" s="149">
        <v>-3.4972051096547077</v>
      </c>
      <c r="MY118" s="149">
        <v>5.0411223612626008</v>
      </c>
      <c r="MZ118" s="149">
        <v>0.81771951313563995</v>
      </c>
      <c r="NA118" s="149">
        <v>0.59651500012833636</v>
      </c>
      <c r="NB118" s="149">
        <v>-3.0585758278601425</v>
      </c>
      <c r="ND118" s="97"/>
    </row>
    <row r="119" spans="1:368" ht="15" thickBot="1" x14ac:dyDescent="0.35">
      <c r="A119" s="2"/>
      <c r="B119" s="72" t="s">
        <v>565</v>
      </c>
      <c r="C119" s="72" t="s">
        <v>566</v>
      </c>
      <c r="D119" s="72" t="s">
        <v>828</v>
      </c>
      <c r="E119" s="85">
        <v>394372</v>
      </c>
      <c r="F119" s="82">
        <v>396438</v>
      </c>
      <c r="G119" s="20">
        <v>21.298324314052632</v>
      </c>
      <c r="H119" s="20">
        <v>3.885999202233744</v>
      </c>
      <c r="I119" s="20">
        <v>2.8347823151857052</v>
      </c>
      <c r="J119" s="20">
        <v>16.94843694396366</v>
      </c>
      <c r="K119" s="20">
        <v>21.363521654052629</v>
      </c>
      <c r="L119" s="20">
        <v>3.5901909618239931</v>
      </c>
      <c r="M119" s="20">
        <v>2.6189943221985352</v>
      </c>
      <c r="N119" s="20">
        <v>16.367767744660142</v>
      </c>
      <c r="O119" s="20">
        <v>21.130598630968848</v>
      </c>
      <c r="P119" s="20">
        <v>3.4275904424690031</v>
      </c>
      <c r="Q119" s="20">
        <v>2.5003795071356341</v>
      </c>
      <c r="R119" s="20">
        <v>16.106359484633451</v>
      </c>
      <c r="S119" s="20">
        <v>19.33405799238923</v>
      </c>
      <c r="T119" s="20">
        <v>3.1361739222915856</v>
      </c>
      <c r="U119" s="20">
        <v>2.2877952129142036</v>
      </c>
      <c r="V119" s="20">
        <v>15.99470051056027</v>
      </c>
      <c r="W119" s="20">
        <v>19.805459978005644</v>
      </c>
      <c r="X119" s="20">
        <v>3.2126399500023033</v>
      </c>
      <c r="Y119" s="20">
        <v>2.3435761155305097</v>
      </c>
      <c r="Z119" s="20">
        <v>15.801386748817851</v>
      </c>
      <c r="AA119" s="20">
        <v>18.951249767434337</v>
      </c>
      <c r="AB119" s="20">
        <v>3.074078671888651</v>
      </c>
      <c r="AC119" s="20">
        <v>2.2424975922667048</v>
      </c>
      <c r="AD119" s="20">
        <v>15.610277948913005</v>
      </c>
      <c r="AE119" s="20">
        <v>18.514972335777596</v>
      </c>
      <c r="AF119" s="20">
        <v>3.003310191490753</v>
      </c>
      <c r="AG119" s="20">
        <v>2.1908729710909696</v>
      </c>
      <c r="AH119" s="20">
        <v>15.440178057499326</v>
      </c>
      <c r="AI119" s="20">
        <v>18.064241541354381</v>
      </c>
      <c r="AJ119" s="20">
        <v>2.9301972338281503</v>
      </c>
      <c r="AK119" s="20">
        <v>2.1375380863916287</v>
      </c>
      <c r="AL119" s="20">
        <v>15.279848810772998</v>
      </c>
      <c r="AM119" s="20">
        <v>17.516846162616421</v>
      </c>
      <c r="AN119" s="20">
        <v>2.8414043320660523</v>
      </c>
      <c r="AO119" s="20">
        <v>2.072764900775808</v>
      </c>
      <c r="AP119" s="20">
        <v>15.025975048920648</v>
      </c>
      <c r="AQ119" s="20">
        <v>17.464282864691949</v>
      </c>
      <c r="AR119" s="20">
        <v>2.832878049364032</v>
      </c>
      <c r="AS119" s="20">
        <v>2.066545096251899</v>
      </c>
      <c r="AT119" s="20">
        <v>14.779136572540622</v>
      </c>
      <c r="AU119" s="20">
        <v>17.023661188670911</v>
      </c>
      <c r="AV119" s="20">
        <v>2.7614048899022383</v>
      </c>
      <c r="AW119" s="20">
        <v>2.0144064215099493</v>
      </c>
      <c r="AX119" s="20">
        <v>13.573141966293647</v>
      </c>
      <c r="AY119" s="20">
        <v>20.564940954832114</v>
      </c>
      <c r="AZ119" s="20">
        <v>3.3358352168695764</v>
      </c>
      <c r="BA119" s="20">
        <v>2.4334453475234508</v>
      </c>
      <c r="BB119" s="20">
        <v>11.730119766962792</v>
      </c>
      <c r="BC119" s="20">
        <v>23.749297158052631</v>
      </c>
      <c r="BD119" s="20">
        <v>5.3583776804319463</v>
      </c>
      <c r="BE119" s="20">
        <v>3.9088619158343838</v>
      </c>
      <c r="BF119" s="20">
        <v>10.214883755528973</v>
      </c>
      <c r="BG119" s="20">
        <v>24.20855572305263</v>
      </c>
      <c r="BH119" s="20">
        <v>7.9651191262313104</v>
      </c>
      <c r="BI119" s="20">
        <v>5.8104435081738801</v>
      </c>
      <c r="BJ119" s="20">
        <v>8.8377752349686673</v>
      </c>
      <c r="BK119" s="20">
        <v>24.61571765005263</v>
      </c>
      <c r="BL119" s="20">
        <v>8.5927042967103393</v>
      </c>
      <c r="BM119" s="20">
        <v>6.2682581524805787</v>
      </c>
      <c r="BN119" s="20">
        <v>7.6785556158904598</v>
      </c>
      <c r="BO119" s="23">
        <v>21.299642938052632</v>
      </c>
      <c r="BP119" s="23">
        <v>3.885999202233744</v>
      </c>
      <c r="BQ119" s="23">
        <v>2.8347823151857052</v>
      </c>
      <c r="BR119" s="23">
        <v>16.94843694396366</v>
      </c>
      <c r="BS119" s="23">
        <v>21.365370552052632</v>
      </c>
      <c r="BT119" s="23">
        <v>3.8397825843922213</v>
      </c>
      <c r="BU119" s="23">
        <v>2.801067935921413</v>
      </c>
      <c r="BV119" s="23">
        <v>16.780538807823046</v>
      </c>
      <c r="BW119" s="23">
        <v>21.423183976052631</v>
      </c>
      <c r="BX119" s="23">
        <v>3.7953259316928718</v>
      </c>
      <c r="BY119" s="23">
        <v>2.7686374267252125</v>
      </c>
      <c r="BZ119" s="23">
        <v>16.652962593391493</v>
      </c>
      <c r="CA119" s="23">
        <v>21.499120708052629</v>
      </c>
      <c r="CB119" s="23">
        <v>3.7534908589491169</v>
      </c>
      <c r="CC119" s="23">
        <v>2.7381193236076582</v>
      </c>
      <c r="CD119" s="23">
        <v>16.611333867903685</v>
      </c>
      <c r="CE119" s="23">
        <v>21.59831110005263</v>
      </c>
      <c r="CF119" s="23">
        <v>3.6883053568428492</v>
      </c>
      <c r="CG119" s="23">
        <v>2.6905674073666233</v>
      </c>
      <c r="CH119" s="23">
        <v>16.527737697504378</v>
      </c>
      <c r="CI119" s="23">
        <v>21.714683742052632</v>
      </c>
      <c r="CJ119" s="23">
        <v>3.6303734492124637</v>
      </c>
      <c r="CK119" s="23">
        <v>2.6483068873075379</v>
      </c>
      <c r="CL119" s="23">
        <v>16.456617697702328</v>
      </c>
      <c r="CM119" s="23">
        <v>21.519361450609313</v>
      </c>
      <c r="CN119" s="23">
        <v>3.4906515865595464</v>
      </c>
      <c r="CO119" s="23">
        <v>2.5463817337805836</v>
      </c>
      <c r="CP119" s="23">
        <v>16.368765009948866</v>
      </c>
      <c r="CQ119" s="23">
        <v>20.98215608349296</v>
      </c>
      <c r="CR119" s="23">
        <v>3.4035116046722167</v>
      </c>
      <c r="CS119" s="23">
        <v>2.4828143302006209</v>
      </c>
      <c r="CT119" s="23">
        <v>16.232355224227724</v>
      </c>
      <c r="CU119" s="23">
        <v>20.556599998018047</v>
      </c>
      <c r="CV119" s="23">
        <v>3.3344822318284879</v>
      </c>
      <c r="CW119" s="23">
        <v>2.432458363772918</v>
      </c>
      <c r="CX119" s="23">
        <v>15.965840166703805</v>
      </c>
      <c r="CY119" s="23">
        <v>20.037306280362809</v>
      </c>
      <c r="CZ119" s="23">
        <v>3.2502476952422579</v>
      </c>
      <c r="DA119" s="23">
        <v>2.3710104420890303</v>
      </c>
      <c r="DB119" s="23">
        <v>15.697848969209321</v>
      </c>
      <c r="DC119" s="23">
        <v>17.966266664385124</v>
      </c>
      <c r="DD119" s="23">
        <v>2.9143047474028139</v>
      </c>
      <c r="DE119" s="23">
        <v>2.1259447388075694</v>
      </c>
      <c r="DF119" s="23">
        <v>14.886965428271909</v>
      </c>
      <c r="DG119" s="23">
        <v>17.276874041156915</v>
      </c>
      <c r="DH119" s="23">
        <v>2.8024784992328962</v>
      </c>
      <c r="DI119" s="23">
        <v>2.0443690476691279</v>
      </c>
      <c r="DJ119" s="23">
        <v>13.97874266631802</v>
      </c>
      <c r="DK119" s="23">
        <v>22.994149416052629</v>
      </c>
      <c r="DL119" s="23">
        <v>3.9611734249097204</v>
      </c>
      <c r="DM119" s="23">
        <v>2.8896208640143293</v>
      </c>
      <c r="DN119" s="23">
        <v>13.069798699379325</v>
      </c>
      <c r="DO119" s="23">
        <v>23.255263087052629</v>
      </c>
      <c r="DP119" s="23">
        <v>5.8613747269462957</v>
      </c>
      <c r="DQ119" s="23">
        <v>4.2757912582876436</v>
      </c>
      <c r="DR119" s="23">
        <v>12.224510613675038</v>
      </c>
      <c r="DS119" s="23">
        <v>23.42691130005263</v>
      </c>
      <c r="DT119" s="23">
        <v>6.4201185750890426</v>
      </c>
      <c r="DU119" s="23">
        <v>4.6833871163936882</v>
      </c>
      <c r="DV119" s="23">
        <v>11.713992832390449</v>
      </c>
      <c r="DW119" s="25">
        <v>21.29775613405263</v>
      </c>
      <c r="DX119" s="25">
        <v>3.885999202233744</v>
      </c>
      <c r="DY119" s="25">
        <v>2.8347823151857052</v>
      </c>
      <c r="DZ119" s="25">
        <v>16.94843694396366</v>
      </c>
      <c r="EA119" s="25">
        <v>21.364016470052629</v>
      </c>
      <c r="EB119" s="25">
        <v>3.5361945110890587</v>
      </c>
      <c r="EC119" s="25">
        <v>2.5796046631532623</v>
      </c>
      <c r="ED119" s="25">
        <v>16.274115006434567</v>
      </c>
      <c r="EE119" s="25">
        <v>20.672373500296199</v>
      </c>
      <c r="EF119" s="25">
        <v>3.3532618299283814</v>
      </c>
      <c r="EG119" s="25">
        <v>2.4461578191277393</v>
      </c>
      <c r="EH119" s="25">
        <v>15.993741842264773</v>
      </c>
      <c r="EI119" s="25">
        <v>19.495659764974079</v>
      </c>
      <c r="EJ119" s="25">
        <v>3.1623873155262703</v>
      </c>
      <c r="EK119" s="25">
        <v>2.3069175183228046</v>
      </c>
      <c r="EL119" s="25">
        <v>15.879871706555829</v>
      </c>
      <c r="EM119" s="25">
        <v>19.338052226544036</v>
      </c>
      <c r="EN119" s="25">
        <v>3.1368218262650172</v>
      </c>
      <c r="EO119" s="25">
        <v>2.2882678498423759</v>
      </c>
      <c r="EP119" s="25">
        <v>15.686668262021175</v>
      </c>
      <c r="EQ119" s="25">
        <v>18.466320916664635</v>
      </c>
      <c r="ER119" s="25">
        <v>2.9954184539173676</v>
      </c>
      <c r="ES119" s="25">
        <v>2.1851160584039415</v>
      </c>
      <c r="ET119" s="25">
        <v>15.496793985326063</v>
      </c>
      <c r="EU119" s="25">
        <v>17.965106296737684</v>
      </c>
      <c r="EV119" s="25">
        <v>2.9141165243842631</v>
      </c>
      <c r="EW119" s="25">
        <v>2.1258074327360723</v>
      </c>
      <c r="EX119" s="25">
        <v>15.328379520914096</v>
      </c>
      <c r="EY119" s="25">
        <v>17.434820240590906</v>
      </c>
      <c r="EZ119" s="25">
        <v>2.8280989226321092</v>
      </c>
      <c r="FA119" s="25">
        <v>2.0630587898383776</v>
      </c>
      <c r="FB119" s="25">
        <v>15.171409811754225</v>
      </c>
      <c r="FC119" s="25">
        <v>16.83525275180962</v>
      </c>
      <c r="FD119" s="25">
        <v>2.7308431926808536</v>
      </c>
      <c r="FE119" s="25">
        <v>1.9921120888823354</v>
      </c>
      <c r="FF119" s="25">
        <v>14.962904295595756</v>
      </c>
      <c r="FG119" s="25">
        <v>16.787816074011701</v>
      </c>
      <c r="FH119" s="25">
        <v>2.7231484980684479</v>
      </c>
      <c r="FI119" s="25">
        <v>1.9864989162920106</v>
      </c>
      <c r="FJ119" s="25">
        <v>14.766843651885269</v>
      </c>
      <c r="FK119" s="25">
        <v>16.27099511651069</v>
      </c>
      <c r="FL119" s="25">
        <v>2.6393150674432535</v>
      </c>
      <c r="FM119" s="25">
        <v>1.9253435958222989</v>
      </c>
      <c r="FN119" s="25">
        <v>13.707314708026839</v>
      </c>
      <c r="FO119" s="25">
        <v>19.843240491789985</v>
      </c>
      <c r="FP119" s="25">
        <v>3.2187683200603572</v>
      </c>
      <c r="FQ119" s="25">
        <v>2.3480466761655965</v>
      </c>
      <c r="FR119" s="25">
        <v>12.008156803847406</v>
      </c>
      <c r="FS119" s="25">
        <v>23.729151730052632</v>
      </c>
      <c r="FT119" s="25">
        <v>5.258289875380294</v>
      </c>
      <c r="FU119" s="25">
        <v>3.8358492555221821</v>
      </c>
      <c r="FV119" s="25">
        <v>10.645324262520603</v>
      </c>
      <c r="FW119" s="25">
        <v>24.188232129052629</v>
      </c>
      <c r="FX119" s="25">
        <v>7.8802169880210569</v>
      </c>
      <c r="FY119" s="25">
        <v>5.748508580399954</v>
      </c>
      <c r="FZ119" s="25">
        <v>9.4940928966529157</v>
      </c>
      <c r="GA119" s="25">
        <v>24.586159115052631</v>
      </c>
      <c r="GB119" s="25">
        <v>8.5551492442292538</v>
      </c>
      <c r="GC119" s="25">
        <v>6.2408622645560374</v>
      </c>
      <c r="GD119" s="25">
        <v>8.6785866170042425</v>
      </c>
      <c r="GE119" s="26">
        <v>21.297756140052631</v>
      </c>
      <c r="GF119" s="26">
        <v>3.8859992022337497</v>
      </c>
      <c r="GG119" s="26">
        <v>2.8347823151857092</v>
      </c>
      <c r="GH119" s="26">
        <v>16.94843694396366</v>
      </c>
      <c r="GI119" s="26">
        <v>21.334981294052632</v>
      </c>
      <c r="GJ119" s="26">
        <v>3.5910218289215408</v>
      </c>
      <c r="GK119" s="26">
        <v>2.6196004281784444</v>
      </c>
      <c r="GL119" s="26">
        <v>16.483245082629221</v>
      </c>
      <c r="GM119" s="26">
        <v>20.956554812344468</v>
      </c>
      <c r="GN119" s="26">
        <v>3.3993588272788196</v>
      </c>
      <c r="GO119" s="26">
        <v>2.4797849369092022</v>
      </c>
      <c r="GP119" s="26">
        <v>16.256489867333407</v>
      </c>
      <c r="GQ119" s="26">
        <v>20.489215279862449</v>
      </c>
      <c r="GR119" s="26">
        <v>3.323551769329423</v>
      </c>
      <c r="GS119" s="26">
        <v>2.4244847435592702</v>
      </c>
      <c r="GT119" s="26">
        <v>16.147720597534402</v>
      </c>
      <c r="GU119" s="26">
        <v>19.909873175199142</v>
      </c>
      <c r="GV119" s="26">
        <v>3.2295767951441894</v>
      </c>
      <c r="GW119" s="26">
        <v>2.3559313082582025</v>
      </c>
      <c r="GX119" s="26">
        <v>15.956360587171028</v>
      </c>
      <c r="GY119" s="26">
        <v>18.976573300151774</v>
      </c>
      <c r="GZ119" s="26">
        <v>3.0781863973832153</v>
      </c>
      <c r="HA119" s="26">
        <v>2.2454941208251604</v>
      </c>
      <c r="HB119" s="26">
        <v>15.75633585851762</v>
      </c>
      <c r="HC119" s="26">
        <v>18.262791056007313</v>
      </c>
      <c r="HD119" s="26">
        <v>2.9624039133769182</v>
      </c>
      <c r="HE119" s="26">
        <v>2.1610324107247938</v>
      </c>
      <c r="HF119" s="26">
        <v>15.481299843747935</v>
      </c>
      <c r="HG119" s="26">
        <v>20.529458806533064</v>
      </c>
      <c r="HH119" s="26">
        <v>3.3300796642460058</v>
      </c>
      <c r="HI119" s="26">
        <v>2.4292467520162671</v>
      </c>
      <c r="HJ119" s="26">
        <v>14.935202514113778</v>
      </c>
      <c r="HK119" s="26">
        <v>21.607326603732595</v>
      </c>
      <c r="HL119" s="26">
        <v>3.5049203975564005</v>
      </c>
      <c r="HM119" s="26">
        <v>2.5567906327451944</v>
      </c>
      <c r="HN119" s="26">
        <v>14.329593610475621</v>
      </c>
      <c r="HO119" s="26">
        <v>22.358855677052631</v>
      </c>
      <c r="HP119" s="26">
        <v>3.9604105261293618</v>
      </c>
      <c r="HQ119" s="26">
        <v>2.88906433997552</v>
      </c>
      <c r="HR119" s="26">
        <v>13.73958259445622</v>
      </c>
      <c r="HS119" s="26">
        <v>22.954260654052632</v>
      </c>
      <c r="HT119" s="26">
        <v>9.7007641724026108</v>
      </c>
      <c r="HU119" s="26">
        <v>7.0765724048287924</v>
      </c>
      <c r="HV119" s="26">
        <v>12.039792310861186</v>
      </c>
      <c r="HW119" s="26">
        <v>23.53262076005263</v>
      </c>
      <c r="HX119" s="26">
        <v>9.2471205532357157</v>
      </c>
      <c r="HY119" s="26">
        <v>6.7456457005021555</v>
      </c>
      <c r="HZ119" s="26">
        <v>10.406690027572537</v>
      </c>
      <c r="IA119" s="26">
        <v>23.97461865505263</v>
      </c>
      <c r="IB119" s="26">
        <v>8.8548825542815468</v>
      </c>
      <c r="IC119" s="26">
        <v>6.4595135412006401</v>
      </c>
      <c r="ID119" s="26">
        <v>9.1290643559627185</v>
      </c>
      <c r="IE119" s="26">
        <v>24.309739023052632</v>
      </c>
      <c r="IF119" s="26">
        <v>8.6035702867617161</v>
      </c>
      <c r="IG119" s="26">
        <v>6.2761847409412557</v>
      </c>
      <c r="IH119" s="26">
        <v>8.4679534662748353</v>
      </c>
      <c r="II119" s="26">
        <v>24.359496286052632</v>
      </c>
      <c r="IJ119" s="26">
        <v>8.5977135462585608</v>
      </c>
      <c r="IK119" s="26">
        <v>6.2719123302847031</v>
      </c>
      <c r="IL119" s="26">
        <v>9.0504801808220634</v>
      </c>
      <c r="IM119" s="27">
        <v>21.298324308052631</v>
      </c>
      <c r="IN119" s="27">
        <v>3.885999202233744</v>
      </c>
      <c r="IO119" s="27">
        <v>2.8347823151857052</v>
      </c>
      <c r="IP119" s="27">
        <v>16.94843694396366</v>
      </c>
      <c r="IQ119" s="27">
        <v>21.355378518052632</v>
      </c>
      <c r="IR119" s="27">
        <v>3.6490132952476912</v>
      </c>
      <c r="IS119" s="27">
        <v>2.661904395476884</v>
      </c>
      <c r="IT119" s="27">
        <v>16.606978605404354</v>
      </c>
      <c r="IU119" s="27">
        <v>21.410068176052629</v>
      </c>
      <c r="IV119" s="27">
        <v>3.4964419286361998</v>
      </c>
      <c r="IW119" s="27">
        <v>2.5506057077094346</v>
      </c>
      <c r="IX119" s="27">
        <v>16.404383547292205</v>
      </c>
      <c r="IY119" s="27">
        <v>19.622713471003085</v>
      </c>
      <c r="IZ119" s="27">
        <v>3.1829966733618327</v>
      </c>
      <c r="JA119" s="27">
        <v>2.3219517579299573</v>
      </c>
      <c r="JB119" s="27">
        <v>16.321150751088105</v>
      </c>
      <c r="JC119" s="27">
        <v>20.377829614629416</v>
      </c>
      <c r="JD119" s="27">
        <v>3.3054839214540079</v>
      </c>
      <c r="JE119" s="27">
        <v>2.4113045000838595</v>
      </c>
      <c r="JF119" s="27">
        <v>16.195114651323394</v>
      </c>
      <c r="JG119" s="27">
        <v>19.622260516614311</v>
      </c>
      <c r="JH119" s="27">
        <v>3.1829231997153471</v>
      </c>
      <c r="JI119" s="27">
        <v>2.3218981599277835</v>
      </c>
      <c r="JJ119" s="27">
        <v>16.068602951731968</v>
      </c>
      <c r="JK119" s="27">
        <v>19.237475763417891</v>
      </c>
      <c r="JL119" s="27">
        <v>3.1205073370369045</v>
      </c>
      <c r="JM119" s="27">
        <v>2.2763666570890275</v>
      </c>
      <c r="JN119" s="27">
        <v>15.943529285531207</v>
      </c>
      <c r="JO119" s="27">
        <v>18.837043494975653</v>
      </c>
      <c r="JP119" s="27">
        <v>3.0555532938439565</v>
      </c>
      <c r="JQ119" s="27">
        <v>2.2289835869027712</v>
      </c>
      <c r="JR119" s="27">
        <v>15.806982031406223</v>
      </c>
      <c r="JS119" s="27">
        <v>18.287815709847095</v>
      </c>
      <c r="JT119" s="27">
        <v>2.9664631577847707</v>
      </c>
      <c r="JU119" s="27">
        <v>2.1639935730054711</v>
      </c>
      <c r="JV119" s="27">
        <v>15.55065441831367</v>
      </c>
      <c r="JW119" s="27">
        <v>18.229219883018626</v>
      </c>
      <c r="JX119" s="27">
        <v>2.9569583397001815</v>
      </c>
      <c r="JY119" s="27">
        <v>2.1570599405436415</v>
      </c>
      <c r="JZ119" s="27">
        <v>15.290543112742398</v>
      </c>
      <c r="KA119" s="27">
        <v>18.276018306905119</v>
      </c>
      <c r="KB119" s="27">
        <v>2.9645495032652711</v>
      </c>
      <c r="KC119" s="27">
        <v>2.1625975886763609</v>
      </c>
      <c r="KD119" s="27">
        <v>14.469075082394221</v>
      </c>
      <c r="KE119" s="27">
        <v>22.82515342305263</v>
      </c>
      <c r="KF119" s="27">
        <v>3.7351878634263995</v>
      </c>
      <c r="KG119" s="27">
        <v>2.7247675431973848</v>
      </c>
      <c r="KH119" s="27">
        <v>13.598154697029932</v>
      </c>
      <c r="KI119" s="27">
        <v>23.093567441052631</v>
      </c>
      <c r="KJ119" s="27">
        <v>5.9437956572581445</v>
      </c>
      <c r="KK119" s="27">
        <v>4.3359161794443128</v>
      </c>
      <c r="KL119" s="27">
        <v>12.964811754390752</v>
      </c>
      <c r="KM119" s="27">
        <v>23.33352892605263</v>
      </c>
      <c r="KN119" s="27">
        <v>8.7932706530244253</v>
      </c>
      <c r="KO119" s="27">
        <v>6.4145685170255797</v>
      </c>
      <c r="KP119" s="27">
        <v>12.57277892498891</v>
      </c>
      <c r="KQ119" s="27">
        <v>23.471141775052629</v>
      </c>
      <c r="KR119" s="27">
        <v>9.6685989402753556</v>
      </c>
      <c r="KS119" s="27">
        <v>7.053108315812568</v>
      </c>
      <c r="KT119" s="133">
        <v>12.512505343176491</v>
      </c>
      <c r="KU119" s="149">
        <v>21.298324308052631</v>
      </c>
      <c r="KV119" s="149">
        <v>3.8859992022337497</v>
      </c>
      <c r="KW119" s="149">
        <v>2.8347823151857092</v>
      </c>
      <c r="KX119" s="149">
        <v>16.94843694396366</v>
      </c>
      <c r="KY119" s="149">
        <v>21.356619026052631</v>
      </c>
      <c r="KZ119" s="149">
        <v>3.5218194646524617</v>
      </c>
      <c r="LA119" s="149">
        <v>2.5691182669144226</v>
      </c>
      <c r="LB119" s="149">
        <v>16.197749430624341</v>
      </c>
      <c r="LC119" s="149">
        <v>20.460808084565571</v>
      </c>
      <c r="LD119" s="149">
        <v>3.3189438435059575</v>
      </c>
      <c r="LE119" s="149">
        <v>2.4211233258249232</v>
      </c>
      <c r="LF119" s="149">
        <v>15.896677739873541</v>
      </c>
      <c r="LG119" s="149">
        <v>20.005037279443702</v>
      </c>
      <c r="LH119" s="149">
        <v>3.2450133466528026</v>
      </c>
      <c r="LI119" s="149">
        <v>2.3671920576682681</v>
      </c>
      <c r="LJ119" s="149">
        <v>15.76621216798514</v>
      </c>
      <c r="LK119" s="149">
        <v>19.348686973616822</v>
      </c>
      <c r="LL119" s="149">
        <v>3.1385468865939439</v>
      </c>
      <c r="LM119" s="149">
        <v>2.2895262573351665</v>
      </c>
      <c r="LN119" s="149">
        <v>15.556980450173867</v>
      </c>
      <c r="LO119" s="149">
        <v>18.405279900822581</v>
      </c>
      <c r="LP119" s="149">
        <v>2.9855170021812971</v>
      </c>
      <c r="LQ119" s="149">
        <v>2.1778930872154905</v>
      </c>
      <c r="LR119" s="149">
        <v>15.352500872518984</v>
      </c>
      <c r="LS119" s="149">
        <v>17.680649401662578</v>
      </c>
      <c r="LT119" s="149">
        <v>2.8679748247627059</v>
      </c>
      <c r="LU119" s="149">
        <v>2.0921477052701962</v>
      </c>
      <c r="LV119" s="149">
        <v>15.076464462026699</v>
      </c>
      <c r="LW119" s="149">
        <v>19.923953263302785</v>
      </c>
      <c r="LX119" s="149">
        <v>3.2318607235958159</v>
      </c>
      <c r="LY119" s="149">
        <v>2.3575974022656583</v>
      </c>
      <c r="LZ119" s="149">
        <v>14.519422208790708</v>
      </c>
      <c r="MA119" s="149">
        <v>20.97678979276245</v>
      </c>
      <c r="MB119" s="149">
        <v>3.4026411396588663</v>
      </c>
      <c r="MC119" s="149">
        <v>2.4821793380924353</v>
      </c>
      <c r="MD119" s="149">
        <v>13.905799307777595</v>
      </c>
      <c r="ME119" s="149">
        <v>22.54726951605263</v>
      </c>
      <c r="MF119" s="149">
        <v>3.8553064093574387</v>
      </c>
      <c r="MG119" s="149">
        <v>2.8123923501030061</v>
      </c>
      <c r="MH119" s="149">
        <v>13.308280016357566</v>
      </c>
      <c r="MI119" s="149">
        <v>23.174448652052632</v>
      </c>
      <c r="MJ119" s="149">
        <v>9.573198086779632</v>
      </c>
      <c r="MK119" s="149">
        <v>6.9835147214063102</v>
      </c>
      <c r="ML119" s="149">
        <v>11.579455283511756</v>
      </c>
      <c r="MM119" s="149">
        <v>23.777561632052631</v>
      </c>
      <c r="MN119" s="149">
        <v>9.1095639501752039</v>
      </c>
      <c r="MO119" s="149">
        <v>6.6453000737020238</v>
      </c>
      <c r="MP119" s="149">
        <v>9.9090552206151692</v>
      </c>
      <c r="MQ119" s="149">
        <v>24.244223258052632</v>
      </c>
      <c r="MR119" s="149">
        <v>8.7043235866148176</v>
      </c>
      <c r="MS119" s="149">
        <v>6.3496828704457595</v>
      </c>
      <c r="MT119" s="149">
        <v>8.5812813620633648</v>
      </c>
      <c r="MU119" s="149">
        <v>24.596167088052631</v>
      </c>
      <c r="MV119" s="149">
        <v>8.4307997809952049</v>
      </c>
      <c r="MW119" s="149">
        <v>6.1501510623828386</v>
      </c>
      <c r="MX119" s="149">
        <v>7.8085669366318662</v>
      </c>
      <c r="MY119" s="149">
        <v>24.668685851052629</v>
      </c>
      <c r="MZ119" s="149">
        <v>8.4013123948017032</v>
      </c>
      <c r="NA119" s="149">
        <v>6.1286404246929642</v>
      </c>
      <c r="NB119" s="149">
        <v>8.2892456256394063</v>
      </c>
      <c r="ND119" s="97"/>
    </row>
    <row r="120" spans="1:368" ht="15" thickBot="1" x14ac:dyDescent="0.35">
      <c r="A120" s="2"/>
      <c r="B120" s="72" t="s">
        <v>567</v>
      </c>
      <c r="C120" s="72" t="s">
        <v>509</v>
      </c>
      <c r="D120" s="72" t="s">
        <v>832</v>
      </c>
      <c r="E120" s="85">
        <v>380057</v>
      </c>
      <c r="F120" s="82">
        <v>408141</v>
      </c>
      <c r="G120" s="20">
        <v>27.21956483836842</v>
      </c>
      <c r="H120" s="20">
        <v>10.842240215924425</v>
      </c>
      <c r="I120" s="20">
        <v>7.7925315227934036</v>
      </c>
      <c r="J120" s="20">
        <v>16.656224325122572</v>
      </c>
      <c r="K120" s="20">
        <v>27.278380555368422</v>
      </c>
      <c r="L120" s="20">
        <v>10.611512325479762</v>
      </c>
      <c r="M120" s="20">
        <v>7.6267028449859398</v>
      </c>
      <c r="N120" s="20">
        <v>14.983759469281932</v>
      </c>
      <c r="O120" s="20">
        <v>27.35765219236842</v>
      </c>
      <c r="P120" s="20">
        <v>10.34107836124986</v>
      </c>
      <c r="Q120" s="20">
        <v>7.4323366301514522</v>
      </c>
      <c r="R120" s="20">
        <v>14.237466449268732</v>
      </c>
      <c r="S120" s="20">
        <v>27.453183768368422</v>
      </c>
      <c r="T120" s="20">
        <v>10.440049905909325</v>
      </c>
      <c r="U120" s="20">
        <v>7.5034694280104857</v>
      </c>
      <c r="V120" s="20">
        <v>13.871768742051838</v>
      </c>
      <c r="W120" s="20">
        <v>27.587609624368422</v>
      </c>
      <c r="X120" s="20">
        <v>10.368929350081917</v>
      </c>
      <c r="Y120" s="20">
        <v>7.4523536842004861</v>
      </c>
      <c r="Z120" s="20">
        <v>13.238896803085064</v>
      </c>
      <c r="AA120" s="20">
        <v>27.752722870368423</v>
      </c>
      <c r="AB120" s="20">
        <v>10.199587109432583</v>
      </c>
      <c r="AC120" s="20">
        <v>7.3306440815611493</v>
      </c>
      <c r="AD120" s="20">
        <v>12.587091963188271</v>
      </c>
      <c r="AE120" s="20">
        <v>27.951351733368423</v>
      </c>
      <c r="AF120" s="20">
        <v>10.105738501008139</v>
      </c>
      <c r="AG120" s="20">
        <v>7.2631932388429012</v>
      </c>
      <c r="AH120" s="20">
        <v>12.079777884111143</v>
      </c>
      <c r="AI120" s="20">
        <v>28.194088615368422</v>
      </c>
      <c r="AJ120" s="20">
        <v>9.9672898220713648</v>
      </c>
      <c r="AK120" s="20">
        <v>7.1636874472889254</v>
      </c>
      <c r="AL120" s="20">
        <v>11.549904203175673</v>
      </c>
      <c r="AM120" s="20">
        <v>28.45754848036842</v>
      </c>
      <c r="AN120" s="20">
        <v>9.8403710676272471</v>
      </c>
      <c r="AO120" s="20">
        <v>7.0724684394876727</v>
      </c>
      <c r="AP120" s="20">
        <v>10.995605843623963</v>
      </c>
      <c r="AQ120" s="20">
        <v>28.739626025368423</v>
      </c>
      <c r="AR120" s="20">
        <v>9.7158478831064912</v>
      </c>
      <c r="AS120" s="20">
        <v>6.9829711749582062</v>
      </c>
      <c r="AT120" s="20">
        <v>10.43604581136259</v>
      </c>
      <c r="AU120" s="20">
        <v>29.831687771368422</v>
      </c>
      <c r="AV120" s="20">
        <v>9.2365182307806215</v>
      </c>
      <c r="AW120" s="20">
        <v>6.6384675160120672</v>
      </c>
      <c r="AX120" s="20">
        <v>8.2050946189392704</v>
      </c>
      <c r="AY120" s="20">
        <v>30.99436965936842</v>
      </c>
      <c r="AZ120" s="20">
        <v>8.7732309338280032</v>
      </c>
      <c r="BA120" s="20">
        <v>6.3054938137405925</v>
      </c>
      <c r="BB120" s="20">
        <v>5.3581039001929156</v>
      </c>
      <c r="BC120" s="20">
        <v>31.495190709368423</v>
      </c>
      <c r="BD120" s="20">
        <v>8.6679486218635056</v>
      </c>
      <c r="BE120" s="20">
        <v>6.229825343162811</v>
      </c>
      <c r="BF120" s="20">
        <v>3.6857547211407642</v>
      </c>
      <c r="BG120" s="20">
        <v>31.951450449368423</v>
      </c>
      <c r="BH120" s="20">
        <v>8.6085039809396022</v>
      </c>
      <c r="BI120" s="20">
        <v>6.187101309288308</v>
      </c>
      <c r="BJ120" s="20">
        <v>1.992285485905164</v>
      </c>
      <c r="BK120" s="20">
        <v>32.302387433368423</v>
      </c>
      <c r="BL120" s="20">
        <v>8.3122330319545039</v>
      </c>
      <c r="BM120" s="20">
        <v>5.9741655447898037</v>
      </c>
      <c r="BN120" s="20">
        <v>0.56416485740747646</v>
      </c>
      <c r="BO120" s="23">
        <v>27.210479316368421</v>
      </c>
      <c r="BP120" s="23">
        <v>10.842240215924425</v>
      </c>
      <c r="BQ120" s="23">
        <v>7.7925315227934036</v>
      </c>
      <c r="BR120" s="23">
        <v>16.656224325122572</v>
      </c>
      <c r="BS120" s="23">
        <v>27.252068611368422</v>
      </c>
      <c r="BT120" s="23">
        <v>10.80073959017311</v>
      </c>
      <c r="BU120" s="23">
        <v>7.7627042059343125</v>
      </c>
      <c r="BV120" s="23">
        <v>16.21847423849804</v>
      </c>
      <c r="BW120" s="23">
        <v>27.299937356368421</v>
      </c>
      <c r="BX120" s="23">
        <v>10.777928844886853</v>
      </c>
      <c r="BY120" s="23">
        <v>7.7463096741621325</v>
      </c>
      <c r="BZ120" s="23">
        <v>16.010055529528895</v>
      </c>
      <c r="CA120" s="23">
        <v>27.349985208368423</v>
      </c>
      <c r="CB120" s="23">
        <v>10.725306529215613</v>
      </c>
      <c r="CC120" s="23">
        <v>7.7084889797757219</v>
      </c>
      <c r="CD120" s="23">
        <v>15.893755196022962</v>
      </c>
      <c r="CE120" s="23">
        <v>27.413192008368419</v>
      </c>
      <c r="CF120" s="23">
        <v>10.602221406614323</v>
      </c>
      <c r="CG120" s="23">
        <v>7.6200252786626717</v>
      </c>
      <c r="CH120" s="23">
        <v>15.770760118729882</v>
      </c>
      <c r="CI120" s="23">
        <v>27.486076094368421</v>
      </c>
      <c r="CJ120" s="23">
        <v>10.538633343572739</v>
      </c>
      <c r="CK120" s="23">
        <v>7.5743232857297764</v>
      </c>
      <c r="CL120" s="23">
        <v>15.631476303657362</v>
      </c>
      <c r="CM120" s="23">
        <v>27.584304114368422</v>
      </c>
      <c r="CN120" s="23">
        <v>10.346996539755587</v>
      </c>
      <c r="CO120" s="23">
        <v>7.436590141570214</v>
      </c>
      <c r="CP120" s="23">
        <v>15.45171672918446</v>
      </c>
      <c r="CQ120" s="23">
        <v>27.71986256736842</v>
      </c>
      <c r="CR120" s="23">
        <v>10.359953043078169</v>
      </c>
      <c r="CS120" s="23">
        <v>7.4459022356168036</v>
      </c>
      <c r="CT120" s="23">
        <v>15.221156204794413</v>
      </c>
      <c r="CU120" s="23">
        <v>27.853625731368421</v>
      </c>
      <c r="CV120" s="23">
        <v>10.333150832107657</v>
      </c>
      <c r="CW120" s="23">
        <v>7.4266389588669002</v>
      </c>
      <c r="CX120" s="23">
        <v>14.938623482865028</v>
      </c>
      <c r="CY120" s="23">
        <v>28.003418138368421</v>
      </c>
      <c r="CZ120" s="23">
        <v>10.30220784875646</v>
      </c>
      <c r="DA120" s="23">
        <v>7.4043996274767583</v>
      </c>
      <c r="DB120" s="23">
        <v>14.642969249194579</v>
      </c>
      <c r="DC120" s="23">
        <v>28.560503914368422</v>
      </c>
      <c r="DD120" s="23">
        <v>10.129944418281324</v>
      </c>
      <c r="DE120" s="23">
        <v>7.2805905081924953</v>
      </c>
      <c r="DF120" s="23">
        <v>13.676065348519831</v>
      </c>
      <c r="DG120" s="23">
        <v>29.251281898368422</v>
      </c>
      <c r="DH120" s="23">
        <v>9.9407230650195793</v>
      </c>
      <c r="DI120" s="23">
        <v>7.1445933959064103</v>
      </c>
      <c r="DJ120" s="23">
        <v>12.609347392790303</v>
      </c>
      <c r="DK120" s="23">
        <v>29.93176827936842</v>
      </c>
      <c r="DL120" s="23">
        <v>9.923138054107989</v>
      </c>
      <c r="DM120" s="23">
        <v>7.1319547023220382</v>
      </c>
      <c r="DN120" s="23">
        <v>11.565513121010779</v>
      </c>
      <c r="DO120" s="23">
        <v>30.587515502368422</v>
      </c>
      <c r="DP120" s="23">
        <v>9.9818321754336186</v>
      </c>
      <c r="DQ120" s="23">
        <v>7.1741393229838133</v>
      </c>
      <c r="DR120" s="23">
        <v>10.445451611761641</v>
      </c>
      <c r="DS120" s="23">
        <v>31.063503665368422</v>
      </c>
      <c r="DT120" s="23">
        <v>9.8473035240334621</v>
      </c>
      <c r="DU120" s="23">
        <v>7.0774509324042638</v>
      </c>
      <c r="DV120" s="23">
        <v>9.6843812646542844</v>
      </c>
      <c r="DW120" s="25">
        <v>27.222225161368421</v>
      </c>
      <c r="DX120" s="25">
        <v>10.842240215924425</v>
      </c>
      <c r="DY120" s="25">
        <v>7.7925315227934036</v>
      </c>
      <c r="DZ120" s="25">
        <v>16.656224325122572</v>
      </c>
      <c r="EA120" s="25">
        <v>27.28147504236842</v>
      </c>
      <c r="EB120" s="25">
        <v>10.573627813866178</v>
      </c>
      <c r="EC120" s="25">
        <v>7.5994745005575544</v>
      </c>
      <c r="ED120" s="25">
        <v>14.770439416936002</v>
      </c>
      <c r="EE120" s="25">
        <v>27.361730525368422</v>
      </c>
      <c r="EF120" s="25">
        <v>10.388930036367318</v>
      </c>
      <c r="EG120" s="25">
        <v>7.4667285712397513</v>
      </c>
      <c r="EH120" s="25">
        <v>13.995891601180887</v>
      </c>
      <c r="EI120" s="25">
        <v>27.458024857368422</v>
      </c>
      <c r="EJ120" s="25">
        <v>10.423566261339673</v>
      </c>
      <c r="EK120" s="25">
        <v>7.4916223081015501</v>
      </c>
      <c r="EL120" s="25">
        <v>13.667120629582323</v>
      </c>
      <c r="EM120" s="25">
        <v>27.590596785368422</v>
      </c>
      <c r="EN120" s="25">
        <v>10.302480487401482</v>
      </c>
      <c r="EO120" s="25">
        <v>7.4045955782390864</v>
      </c>
      <c r="EP120" s="25">
        <v>13.070694379526817</v>
      </c>
      <c r="EQ120" s="25">
        <v>27.749707703368422</v>
      </c>
      <c r="ER120" s="25">
        <v>10.152342621705666</v>
      </c>
      <c r="ES120" s="25">
        <v>7.2966885380057214</v>
      </c>
      <c r="ET120" s="25">
        <v>12.463129334801513</v>
      </c>
      <c r="EU120" s="25">
        <v>27.937139419368421</v>
      </c>
      <c r="EV120" s="25">
        <v>10.011169894421123</v>
      </c>
      <c r="EW120" s="25">
        <v>7.1952249192687221</v>
      </c>
      <c r="EX120" s="25">
        <v>12.019529575832001</v>
      </c>
      <c r="EY120" s="25">
        <v>28.162369249368421</v>
      </c>
      <c r="EZ120" s="25">
        <v>9.8860793380764278</v>
      </c>
      <c r="FA120" s="25">
        <v>7.1053198734380532</v>
      </c>
      <c r="FB120" s="25">
        <v>11.563382389447874</v>
      </c>
      <c r="FC120" s="25">
        <v>28.394400924368423</v>
      </c>
      <c r="FD120" s="25">
        <v>9.7494820829862405</v>
      </c>
      <c r="FE120" s="25">
        <v>7.0071447366564552</v>
      </c>
      <c r="FF120" s="25">
        <v>11.122119541891204</v>
      </c>
      <c r="FG120" s="25">
        <v>28.64673384536842</v>
      </c>
      <c r="FH120" s="25">
        <v>9.6243450751471826</v>
      </c>
      <c r="FI120" s="25">
        <v>6.9172063052221748</v>
      </c>
      <c r="FJ120" s="25">
        <v>10.6507228506551</v>
      </c>
      <c r="FK120" s="25">
        <v>29.746104082368422</v>
      </c>
      <c r="FL120" s="25">
        <v>9.0711475928989742</v>
      </c>
      <c r="FM120" s="25">
        <v>6.5196123824812222</v>
      </c>
      <c r="FN120" s="25">
        <v>8.6250322454860964</v>
      </c>
      <c r="FO120" s="25">
        <v>30.870968938368421</v>
      </c>
      <c r="FP120" s="25">
        <v>8.6668470578544099</v>
      </c>
      <c r="FQ120" s="25">
        <v>6.2290336274200948</v>
      </c>
      <c r="FR120" s="25">
        <v>5.8904361880594287</v>
      </c>
      <c r="FS120" s="25">
        <v>31.366289829368419</v>
      </c>
      <c r="FT120" s="25">
        <v>8.5327979990262133</v>
      </c>
      <c r="FU120" s="25">
        <v>6.1326899294650099</v>
      </c>
      <c r="FV120" s="25">
        <v>4.3155498789614377</v>
      </c>
      <c r="FW120" s="25">
        <v>31.777998611368421</v>
      </c>
      <c r="FX120" s="25">
        <v>8.4376222050486476</v>
      </c>
      <c r="FY120" s="25">
        <v>6.0642852123579516</v>
      </c>
      <c r="FZ120" s="25">
        <v>2.795430527876551</v>
      </c>
      <c r="GA120" s="25">
        <v>32.039067163368422</v>
      </c>
      <c r="GB120" s="25">
        <v>8.1159456066130975</v>
      </c>
      <c r="GC120" s="25">
        <v>5.8330899073717806</v>
      </c>
      <c r="GD120" s="25">
        <v>1.6273234579929508</v>
      </c>
      <c r="GE120" s="26">
        <v>27.222241691368421</v>
      </c>
      <c r="GF120" s="26">
        <v>10.842240215924425</v>
      </c>
      <c r="GG120" s="26">
        <v>7.7925315227934036</v>
      </c>
      <c r="GH120" s="26">
        <v>16.656224325122572</v>
      </c>
      <c r="GI120" s="26">
        <v>27.227806252368421</v>
      </c>
      <c r="GJ120" s="26">
        <v>10.673332035254006</v>
      </c>
      <c r="GK120" s="26">
        <v>7.6711338876073905</v>
      </c>
      <c r="GL120" s="26">
        <v>15.38058635741301</v>
      </c>
      <c r="GM120" s="26">
        <v>27.284367799368422</v>
      </c>
      <c r="GN120" s="26">
        <v>10.541079125986879</v>
      </c>
      <c r="GO120" s="26">
        <v>7.5760811177073499</v>
      </c>
      <c r="GP120" s="26">
        <v>14.750066110219993</v>
      </c>
      <c r="GQ120" s="26">
        <v>27.364494031368423</v>
      </c>
      <c r="GR120" s="26">
        <v>10.579625383425093</v>
      </c>
      <c r="GS120" s="26">
        <v>7.6037850718894227</v>
      </c>
      <c r="GT120" s="26">
        <v>14.44358235675284</v>
      </c>
      <c r="GU120" s="26">
        <v>27.488985028368422</v>
      </c>
      <c r="GV120" s="26">
        <v>10.479953831787791</v>
      </c>
      <c r="GW120" s="26">
        <v>7.5321491652325454</v>
      </c>
      <c r="GX120" s="26">
        <v>13.850219802562062</v>
      </c>
      <c r="GY120" s="26">
        <v>27.65847908836842</v>
      </c>
      <c r="GZ120" s="26">
        <v>10.329822810692226</v>
      </c>
      <c r="HA120" s="26">
        <v>7.4242470443481476</v>
      </c>
      <c r="HB120" s="26">
        <v>13.221669835410784</v>
      </c>
      <c r="HC120" s="26">
        <v>27.909707047368421</v>
      </c>
      <c r="HD120" s="26">
        <v>10.133492014996046</v>
      </c>
      <c r="HE120" s="26">
        <v>7.2831402358022013</v>
      </c>
      <c r="HF120" s="26">
        <v>12.64767195922396</v>
      </c>
      <c r="HG120" s="26">
        <v>28.332433094368422</v>
      </c>
      <c r="HH120" s="26">
        <v>9.9540208526849234</v>
      </c>
      <c r="HI120" s="26">
        <v>7.1541507777299023</v>
      </c>
      <c r="HJ120" s="26">
        <v>11.753617786529253</v>
      </c>
      <c r="HK120" s="26">
        <v>28.77398805536842</v>
      </c>
      <c r="HL120" s="26">
        <v>9.821399698768877</v>
      </c>
      <c r="HM120" s="26">
        <v>7.058833343150086</v>
      </c>
      <c r="HN120" s="26">
        <v>10.868783946487834</v>
      </c>
      <c r="HO120" s="26">
        <v>29.233703546368421</v>
      </c>
      <c r="HP120" s="26">
        <v>9.6491872688163838</v>
      </c>
      <c r="HQ120" s="26">
        <v>6.9350608789456274</v>
      </c>
      <c r="HR120" s="26">
        <v>9.9538585137945326</v>
      </c>
      <c r="HS120" s="26">
        <v>30.378056642368421</v>
      </c>
      <c r="HT120" s="26">
        <v>9.8367498608453641</v>
      </c>
      <c r="HU120" s="26">
        <v>7.0698658068733415</v>
      </c>
      <c r="HV120" s="26">
        <v>7.2360969346804325</v>
      </c>
      <c r="HW120" s="26">
        <v>31.003368032368421</v>
      </c>
      <c r="HX120" s="26">
        <v>9.154707690761084</v>
      </c>
      <c r="HY120" s="26">
        <v>6.5796686700814391</v>
      </c>
      <c r="HZ120" s="26">
        <v>4.6397652820087139</v>
      </c>
      <c r="IA120" s="26">
        <v>31.438278333368423</v>
      </c>
      <c r="IB120" s="26">
        <v>8.6601285871250049</v>
      </c>
      <c r="IC120" s="26">
        <v>6.224204930222724</v>
      </c>
      <c r="ID120" s="26">
        <v>3.2328423041697647</v>
      </c>
      <c r="IE120" s="26">
        <v>31.720263124368422</v>
      </c>
      <c r="IF120" s="26">
        <v>8.4111587117513729</v>
      </c>
      <c r="IG120" s="26">
        <v>6.0452653786690274</v>
      </c>
      <c r="IH120" s="26">
        <v>2.3264810950992292</v>
      </c>
      <c r="II120" s="26">
        <v>31.694332986368423</v>
      </c>
      <c r="IJ120" s="26">
        <v>8.3639470937460914</v>
      </c>
      <c r="IK120" s="26">
        <v>6.0113334592297329</v>
      </c>
      <c r="IL120" s="26">
        <v>2.7186951081833222</v>
      </c>
      <c r="IM120" s="27">
        <v>27.219534145368421</v>
      </c>
      <c r="IN120" s="27">
        <v>10.842240215924425</v>
      </c>
      <c r="IO120" s="27">
        <v>7.7925315227934036</v>
      </c>
      <c r="IP120" s="27">
        <v>16.656224325122572</v>
      </c>
      <c r="IQ120" s="27">
        <v>27.266732396368422</v>
      </c>
      <c r="IR120" s="27">
        <v>10.742734479079846</v>
      </c>
      <c r="IS120" s="27">
        <v>7.7210147904928874</v>
      </c>
      <c r="IT120" s="27">
        <v>15.748652925790664</v>
      </c>
      <c r="IU120" s="27">
        <v>27.328981516368422</v>
      </c>
      <c r="IV120" s="27">
        <v>10.489029688746919</v>
      </c>
      <c r="IW120" s="27">
        <v>7.5386721623292603</v>
      </c>
      <c r="IX120" s="27">
        <v>15.185402036489922</v>
      </c>
      <c r="IY120" s="27">
        <v>27.39493186436842</v>
      </c>
      <c r="IZ120" s="27">
        <v>10.607862565208704</v>
      </c>
      <c r="JA120" s="27">
        <v>7.6240796904167318</v>
      </c>
      <c r="JB120" s="27">
        <v>14.870036792224523</v>
      </c>
      <c r="JC120" s="27">
        <v>27.481524887368423</v>
      </c>
      <c r="JD120" s="27">
        <v>10.561012915183841</v>
      </c>
      <c r="JE120" s="27">
        <v>7.5904079244919762</v>
      </c>
      <c r="JF120" s="27">
        <v>14.317491940940421</v>
      </c>
      <c r="JG120" s="27">
        <v>27.60264102036842</v>
      </c>
      <c r="JH120" s="27">
        <v>10.427590951529478</v>
      </c>
      <c r="JI120" s="27">
        <v>7.4945149321855897</v>
      </c>
      <c r="JJ120" s="27">
        <v>13.73122431521166</v>
      </c>
      <c r="JK120" s="27">
        <v>27.762124399368421</v>
      </c>
      <c r="JL120" s="27">
        <v>10.324458680161015</v>
      </c>
      <c r="JM120" s="27">
        <v>7.4203917381176661</v>
      </c>
      <c r="JN120" s="27">
        <v>13.266816265375857</v>
      </c>
      <c r="JO120" s="27">
        <v>27.95650006436842</v>
      </c>
      <c r="JP120" s="27">
        <v>10.197583059247373</v>
      </c>
      <c r="JQ120" s="27">
        <v>7.3292037312340481</v>
      </c>
      <c r="JR120" s="27">
        <v>12.777294671981766</v>
      </c>
      <c r="JS120" s="27">
        <v>28.174446035368423</v>
      </c>
      <c r="JT120" s="27">
        <v>10.074022084252642</v>
      </c>
      <c r="JU120" s="27">
        <v>7.2403980256364768</v>
      </c>
      <c r="JV120" s="27">
        <v>12.254593153319925</v>
      </c>
      <c r="JW120" s="27">
        <v>28.416019693368423</v>
      </c>
      <c r="JX120" s="27">
        <v>9.955720082012105</v>
      </c>
      <c r="JY120" s="27">
        <v>7.1553720473045299</v>
      </c>
      <c r="JZ120" s="27">
        <v>11.71548544788309</v>
      </c>
      <c r="KA120" s="27">
        <v>29.236061123368422</v>
      </c>
      <c r="KB120" s="27">
        <v>9.5668082634558882</v>
      </c>
      <c r="KC120" s="27">
        <v>6.8758534657815842</v>
      </c>
      <c r="KD120" s="27">
        <v>9.9566192948490624</v>
      </c>
      <c r="KE120" s="27">
        <v>30.007947126368421</v>
      </c>
      <c r="KF120" s="27">
        <v>9.3159005166761553</v>
      </c>
      <c r="KG120" s="27">
        <v>6.695521127892369</v>
      </c>
      <c r="KH120" s="27">
        <v>8.1440431039296541</v>
      </c>
      <c r="KI120" s="27">
        <v>30.552750249368422</v>
      </c>
      <c r="KJ120" s="27">
        <v>9.3991747742061662</v>
      </c>
      <c r="KK120" s="27">
        <v>6.7553719764178179</v>
      </c>
      <c r="KL120" s="27">
        <v>7.4001649677778758</v>
      </c>
      <c r="KM120" s="27">
        <v>31.036649838368422</v>
      </c>
      <c r="KN120" s="27">
        <v>9.597363392852408</v>
      </c>
      <c r="KO120" s="27">
        <v>6.8978140388978026</v>
      </c>
      <c r="KP120" s="27">
        <v>6.7877925305794165</v>
      </c>
      <c r="KQ120" s="27">
        <v>31.321300235368422</v>
      </c>
      <c r="KR120" s="27">
        <v>9.5209340948125671</v>
      </c>
      <c r="KS120" s="27">
        <v>6.8428827975326021</v>
      </c>
      <c r="KT120" s="133">
        <v>6.5155631587285754</v>
      </c>
      <c r="KU120" s="149">
        <v>27.219534145368421</v>
      </c>
      <c r="KV120" s="149">
        <v>10.842240215924425</v>
      </c>
      <c r="KW120" s="149">
        <v>7.7925315227934036</v>
      </c>
      <c r="KX120" s="149">
        <v>16.656224325122572</v>
      </c>
      <c r="KY120" s="149">
        <v>27.233858476368422</v>
      </c>
      <c r="KZ120" s="149">
        <v>10.550958698639519</v>
      </c>
      <c r="LA120" s="149">
        <v>7.5831817610978502</v>
      </c>
      <c r="LB120" s="149">
        <v>14.640294663592369</v>
      </c>
      <c r="LC120" s="149">
        <v>27.305719487368421</v>
      </c>
      <c r="LD120" s="149">
        <v>10.392557101780682</v>
      </c>
      <c r="LE120" s="149">
        <v>7.4693354145678814</v>
      </c>
      <c r="LF120" s="149">
        <v>13.816665225805927</v>
      </c>
      <c r="LG120" s="149">
        <v>27.40200758736842</v>
      </c>
      <c r="LH120" s="149">
        <v>10.408355128970699</v>
      </c>
      <c r="LI120" s="149">
        <v>7.4806897677665267</v>
      </c>
      <c r="LJ120" s="149">
        <v>13.45599357838314</v>
      </c>
      <c r="LK120" s="149">
        <v>27.535222794368423</v>
      </c>
      <c r="LL120" s="149">
        <v>10.290062341168419</v>
      </c>
      <c r="LM120" s="149">
        <v>7.3956704120327821</v>
      </c>
      <c r="LN120" s="149">
        <v>12.818012638317697</v>
      </c>
      <c r="LO120" s="149">
        <v>27.691825922368423</v>
      </c>
      <c r="LP120" s="149">
        <v>10.136544132806796</v>
      </c>
      <c r="LQ120" s="149">
        <v>7.2853338529678329</v>
      </c>
      <c r="LR120" s="149">
        <v>12.169492886298531</v>
      </c>
      <c r="LS120" s="149">
        <v>27.917301848368421</v>
      </c>
      <c r="LT120" s="149">
        <v>9.9387370409956297</v>
      </c>
      <c r="LU120" s="149">
        <v>7.1431660013363354</v>
      </c>
      <c r="LV120" s="149">
        <v>11.575435846630528</v>
      </c>
      <c r="LW120" s="149">
        <v>28.318841621368421</v>
      </c>
      <c r="LX120" s="149">
        <v>9.7643184606690365</v>
      </c>
      <c r="LY120" s="149">
        <v>7.0178079334197445</v>
      </c>
      <c r="LZ120" s="149">
        <v>10.649120502308172</v>
      </c>
      <c r="MA120" s="149">
        <v>28.73272862636842</v>
      </c>
      <c r="MB120" s="149">
        <v>9.6069618824084593</v>
      </c>
      <c r="MC120" s="149">
        <v>6.9047126623323658</v>
      </c>
      <c r="MD120" s="149">
        <v>9.7489366935325208</v>
      </c>
      <c r="ME120" s="149">
        <v>29.166956339368422</v>
      </c>
      <c r="MF120" s="149">
        <v>9.4259679787113146</v>
      </c>
      <c r="MG120" s="149">
        <v>6.774628780043729</v>
      </c>
      <c r="MH120" s="149">
        <v>8.8167439755160757</v>
      </c>
      <c r="MI120" s="149">
        <v>30.488089556368422</v>
      </c>
      <c r="MJ120" s="149">
        <v>9.5839980134018781</v>
      </c>
      <c r="MK120" s="149">
        <v>6.8882080775274419</v>
      </c>
      <c r="ML120" s="149">
        <v>5.9850899769965196</v>
      </c>
      <c r="MM120" s="149">
        <v>31.154812124368419</v>
      </c>
      <c r="MN120" s="149">
        <v>8.8767791888982295</v>
      </c>
      <c r="MO120" s="149">
        <v>6.379915983485537</v>
      </c>
      <c r="MP120" s="149">
        <v>3.2174504337928767</v>
      </c>
      <c r="MQ120" s="149">
        <v>31.634291921368423</v>
      </c>
      <c r="MR120" s="149">
        <v>8.3729674288846176</v>
      </c>
      <c r="MS120" s="149">
        <v>6.0178165517007782</v>
      </c>
      <c r="MT120" s="149">
        <v>1.6380094921190604</v>
      </c>
      <c r="MU120" s="149">
        <v>31.939009041368422</v>
      </c>
      <c r="MV120" s="149">
        <v>8.0493268277669827</v>
      </c>
      <c r="MW120" s="149">
        <v>5.7852096793165222</v>
      </c>
      <c r="MX120" s="149">
        <v>0.56723933458627585</v>
      </c>
      <c r="MY120" s="149">
        <v>31.929368671368422</v>
      </c>
      <c r="MZ120" s="149">
        <v>7.9793669795135056</v>
      </c>
      <c r="NA120" s="149">
        <v>5.7349281588938004</v>
      </c>
      <c r="NB120" s="149">
        <v>0.81494077662055986</v>
      </c>
      <c r="ND120" s="97"/>
    </row>
    <row r="121" spans="1:368" ht="15" thickBot="1" x14ac:dyDescent="0.35">
      <c r="A121" s="2"/>
      <c r="B121" s="72" t="s">
        <v>568</v>
      </c>
      <c r="C121" s="72" t="s">
        <v>466</v>
      </c>
      <c r="D121" s="72" t="s">
        <v>831</v>
      </c>
      <c r="E121" s="85">
        <v>376770</v>
      </c>
      <c r="F121" s="82">
        <v>397157</v>
      </c>
      <c r="G121" s="20">
        <v>25.826229508196725</v>
      </c>
      <c r="H121" s="20">
        <v>4.2520917678812422</v>
      </c>
      <c r="I121" s="20">
        <v>3.0560620756547046</v>
      </c>
      <c r="J121" s="20">
        <v>18.534206470198399</v>
      </c>
      <c r="K121" s="20">
        <v>17.225242416143494</v>
      </c>
      <c r="L121" s="20">
        <v>2.8360048242503457</v>
      </c>
      <c r="M121" s="20">
        <v>2.0382925070509277</v>
      </c>
      <c r="N121" s="20">
        <v>10.546027505992015</v>
      </c>
      <c r="O121" s="20">
        <v>12.463812978605892</v>
      </c>
      <c r="P121" s="20">
        <v>2.0520717724560309</v>
      </c>
      <c r="Q121" s="20">
        <v>1.4748643873811047</v>
      </c>
      <c r="R121" s="20">
        <v>7.4165539034618746</v>
      </c>
      <c r="S121" s="20">
        <v>9.9819815004579127</v>
      </c>
      <c r="T121" s="20">
        <v>1.6434571431253244</v>
      </c>
      <c r="U121" s="20">
        <v>1.1811850078136426</v>
      </c>
      <c r="V121" s="20">
        <v>5.5981219509770739</v>
      </c>
      <c r="W121" s="20">
        <v>6.9652470286904364</v>
      </c>
      <c r="X121" s="20">
        <v>1.1467748144402607</v>
      </c>
      <c r="Y121" s="20">
        <v>0.82420963870051733</v>
      </c>
      <c r="Z121" s="20">
        <v>3.2571110552281581</v>
      </c>
      <c r="AA121" s="20">
        <v>5.7092458937916968</v>
      </c>
      <c r="AB121" s="20">
        <v>0.93998380437596085</v>
      </c>
      <c r="AC121" s="20">
        <v>0.67558486813054031</v>
      </c>
      <c r="AD121" s="20">
        <v>2.7298639263434907</v>
      </c>
      <c r="AE121" s="20">
        <v>4.3534053919022186</v>
      </c>
      <c r="AF121" s="20">
        <v>0.71675500379496726</v>
      </c>
      <c r="AG121" s="20">
        <v>0.51514593386233831</v>
      </c>
      <c r="AH121" s="20">
        <v>2.217095138259161</v>
      </c>
      <c r="AI121" s="20">
        <v>3.5062103734266188</v>
      </c>
      <c r="AJ121" s="20">
        <v>0.57727080372206141</v>
      </c>
      <c r="AK121" s="20">
        <v>0.41489589287880457</v>
      </c>
      <c r="AL121" s="20">
        <v>1.7045076965479851</v>
      </c>
      <c r="AM121" s="20">
        <v>2.3788609005010608</v>
      </c>
      <c r="AN121" s="20">
        <v>0.39166130885442568</v>
      </c>
      <c r="AO121" s="20">
        <v>0.281494694336692</v>
      </c>
      <c r="AP121" s="20">
        <v>1.0377915746649435</v>
      </c>
      <c r="AQ121" s="20">
        <v>1.4819286831569038</v>
      </c>
      <c r="AR121" s="20">
        <v>0.24398825822556311</v>
      </c>
      <c r="AS121" s="20">
        <v>0.1753591652232224</v>
      </c>
      <c r="AT121" s="20">
        <v>0.37424179734369289</v>
      </c>
      <c r="AU121" s="20">
        <v>2.6844262295081971</v>
      </c>
      <c r="AV121" s="20">
        <v>0.44197031039136303</v>
      </c>
      <c r="AW121" s="20">
        <v>0.31765276430649858</v>
      </c>
      <c r="AX121" s="20">
        <v>-1.7380987894286548</v>
      </c>
      <c r="AY121" s="20">
        <v>2.6844262295081971</v>
      </c>
      <c r="AZ121" s="20">
        <v>0.44197031039136303</v>
      </c>
      <c r="BA121" s="20">
        <v>0.31765276430649858</v>
      </c>
      <c r="BB121" s="20">
        <v>-3.9945798425498893</v>
      </c>
      <c r="BC121" s="20">
        <v>2.6844262295081971</v>
      </c>
      <c r="BD121" s="20">
        <v>0.44197031039136303</v>
      </c>
      <c r="BE121" s="20">
        <v>0.31765276430649858</v>
      </c>
      <c r="BF121" s="20">
        <v>-6.0502031883878473</v>
      </c>
      <c r="BG121" s="20">
        <v>2.6844262295081971</v>
      </c>
      <c r="BH121" s="20">
        <v>0.44197031039136303</v>
      </c>
      <c r="BI121" s="20">
        <v>0.31765276430649858</v>
      </c>
      <c r="BJ121" s="20">
        <v>-8.5171951549609517</v>
      </c>
      <c r="BK121" s="20">
        <v>2.6844262295081971</v>
      </c>
      <c r="BL121" s="20">
        <v>0.44197031039136303</v>
      </c>
      <c r="BM121" s="20">
        <v>0.31765276430649858</v>
      </c>
      <c r="BN121" s="20">
        <v>-11.240523818432926</v>
      </c>
      <c r="BO121" s="23">
        <v>25.826229508196725</v>
      </c>
      <c r="BP121" s="23">
        <v>4.2520917678812422</v>
      </c>
      <c r="BQ121" s="23">
        <v>3.0560620756547046</v>
      </c>
      <c r="BR121" s="23">
        <v>18.534206470198399</v>
      </c>
      <c r="BS121" s="23">
        <v>23.519530347521322</v>
      </c>
      <c r="BT121" s="23">
        <v>3.872311339268018</v>
      </c>
      <c r="BU121" s="23">
        <v>2.7831064038774023</v>
      </c>
      <c r="BV121" s="23">
        <v>16.400742086939921</v>
      </c>
      <c r="BW121" s="23">
        <v>21.55646883792598</v>
      </c>
      <c r="BX121" s="23">
        <v>3.5491082297260048</v>
      </c>
      <c r="BY121" s="23">
        <v>2.5508139653025892</v>
      </c>
      <c r="BZ121" s="23">
        <v>15.368283203616357</v>
      </c>
      <c r="CA121" s="23">
        <v>20.153592661351698</v>
      </c>
      <c r="CB121" s="23">
        <v>3.3181353639472428</v>
      </c>
      <c r="CC121" s="23">
        <v>2.3848092188990369</v>
      </c>
      <c r="CD121" s="23">
        <v>14.822175570793561</v>
      </c>
      <c r="CE121" s="23">
        <v>18.540981538897473</v>
      </c>
      <c r="CF121" s="23">
        <v>3.0526312385229306</v>
      </c>
      <c r="CG121" s="23">
        <v>2.1939861762807875</v>
      </c>
      <c r="CH121" s="23">
        <v>14.151490647649901</v>
      </c>
      <c r="CI121" s="23">
        <v>17.361039984321419</v>
      </c>
      <c r="CJ121" s="23">
        <v>2.858362858417292</v>
      </c>
      <c r="CK121" s="23">
        <v>2.0543616664279472</v>
      </c>
      <c r="CL121" s="23">
        <v>14.036966894187216</v>
      </c>
      <c r="CM121" s="23">
        <v>15.337779030186477</v>
      </c>
      <c r="CN121" s="23">
        <v>2.5252483693424428</v>
      </c>
      <c r="CO121" s="23">
        <v>1.8149457242315714</v>
      </c>
      <c r="CP121" s="23">
        <v>13.891523544559874</v>
      </c>
      <c r="CQ121" s="23">
        <v>14.740549444833398</v>
      </c>
      <c r="CR121" s="23">
        <v>2.4269190718888995</v>
      </c>
      <c r="CS121" s="23">
        <v>1.7442745220850386</v>
      </c>
      <c r="CT121" s="23">
        <v>13.729051297381993</v>
      </c>
      <c r="CU121" s="23">
        <v>14.183304131838707</v>
      </c>
      <c r="CV121" s="23">
        <v>2.3351728800058327</v>
      </c>
      <c r="CW121" s="23">
        <v>1.6783347275308655</v>
      </c>
      <c r="CX121" s="23">
        <v>13.512323767711699</v>
      </c>
      <c r="CY121" s="23">
        <v>14.099320939085938</v>
      </c>
      <c r="CZ121" s="23">
        <v>2.3213456876767671</v>
      </c>
      <c r="DA121" s="23">
        <v>1.6683968521517794</v>
      </c>
      <c r="DB121" s="23">
        <v>13.294254834195186</v>
      </c>
      <c r="DC121" s="23">
        <v>13.201195511035845</v>
      </c>
      <c r="DD121" s="23">
        <v>2.1734761840032029</v>
      </c>
      <c r="DE121" s="23">
        <v>1.5621201283669963</v>
      </c>
      <c r="DF121" s="23">
        <v>12.664130344853739</v>
      </c>
      <c r="DG121" s="23">
        <v>12.279164678771496</v>
      </c>
      <c r="DH121" s="23">
        <v>2.0216708378004351</v>
      </c>
      <c r="DI121" s="23">
        <v>1.4530146370612247</v>
      </c>
      <c r="DJ121" s="23">
        <v>12.065215814914751</v>
      </c>
      <c r="DK121" s="23">
        <v>12.387884591745973</v>
      </c>
      <c r="DL121" s="23">
        <v>2.0395707425006866</v>
      </c>
      <c r="DM121" s="23">
        <v>1.4658796510116476</v>
      </c>
      <c r="DN121" s="23">
        <v>11.539159295335217</v>
      </c>
      <c r="DO121" s="23">
        <v>13.601159890620755</v>
      </c>
      <c r="DP121" s="23">
        <v>2.2393272694409339</v>
      </c>
      <c r="DQ121" s="23">
        <v>1.6094486000540564</v>
      </c>
      <c r="DR121" s="23">
        <v>10.999565387278615</v>
      </c>
      <c r="DS121" s="23">
        <v>14.078943558903285</v>
      </c>
      <c r="DT121" s="23">
        <v>2.31799070740378</v>
      </c>
      <c r="DU121" s="23">
        <v>1.6659855617712909</v>
      </c>
      <c r="DV121" s="23">
        <v>10.595190078893637</v>
      </c>
      <c r="DW121" s="25">
        <v>25.826229508196725</v>
      </c>
      <c r="DX121" s="25">
        <v>4.2520917678812422</v>
      </c>
      <c r="DY121" s="25">
        <v>3.0560620756547046</v>
      </c>
      <c r="DZ121" s="25">
        <v>18.534206470198399</v>
      </c>
      <c r="EA121" s="25">
        <v>15.862913571963787</v>
      </c>
      <c r="EB121" s="25">
        <v>2.6117077675837814</v>
      </c>
      <c r="EC121" s="25">
        <v>1.8770857961004677</v>
      </c>
      <c r="ED121" s="25">
        <v>9.3613722798180632</v>
      </c>
      <c r="EE121" s="25">
        <v>10.974880355488263</v>
      </c>
      <c r="EF121" s="25">
        <v>1.8069303689197951</v>
      </c>
      <c r="EG121" s="25">
        <v>1.2986764339181069</v>
      </c>
      <c r="EH121" s="25">
        <v>5.9912693107323491</v>
      </c>
      <c r="EI121" s="25">
        <v>8.1992689040810625</v>
      </c>
      <c r="EJ121" s="25">
        <v>1.3499471070146958</v>
      </c>
      <c r="EK121" s="25">
        <v>0.97023356575934983</v>
      </c>
      <c r="EL121" s="25">
        <v>4.1685858021870246</v>
      </c>
      <c r="EM121" s="25">
        <v>5.3659720344998227</v>
      </c>
      <c r="EN121" s="25">
        <v>0.88346638084882367</v>
      </c>
      <c r="EO121" s="25">
        <v>0.63496468303489662</v>
      </c>
      <c r="EP121" s="25">
        <v>1.8281982620427542</v>
      </c>
      <c r="EQ121" s="25">
        <v>3.8801213739701059</v>
      </c>
      <c r="ER121" s="25">
        <v>0.63883239895324284</v>
      </c>
      <c r="ES121" s="25">
        <v>0.45914142349597764</v>
      </c>
      <c r="ET121" s="25">
        <v>1.3037125256153885</v>
      </c>
      <c r="EU121" s="25">
        <v>2.4068621526972915</v>
      </c>
      <c r="EV121" s="25">
        <v>0.3962715015237106</v>
      </c>
      <c r="EW121" s="25">
        <v>0.28480813058105681</v>
      </c>
      <c r="EX121" s="25">
        <v>0.79457461427930554</v>
      </c>
      <c r="EY121" s="25">
        <v>1.4645723675307454</v>
      </c>
      <c r="EZ121" s="25">
        <v>0.24113067319669493</v>
      </c>
      <c r="FA121" s="25">
        <v>0.17330536259820656</v>
      </c>
      <c r="FB121" s="25">
        <v>0.28836143944743498</v>
      </c>
      <c r="FC121" s="25">
        <v>0.51042108161472</v>
      </c>
      <c r="FD121" s="25">
        <v>8.4036939213219752E-2</v>
      </c>
      <c r="FE121" s="25">
        <v>6.0399002868085201E-2</v>
      </c>
      <c r="FF121" s="25">
        <v>-0.30273293410420621</v>
      </c>
      <c r="FG121" s="25">
        <v>2.6844262295081971</v>
      </c>
      <c r="FH121" s="25">
        <v>0.44197031039136303</v>
      </c>
      <c r="FI121" s="25">
        <v>0.31765276430649858</v>
      </c>
      <c r="FJ121" s="25">
        <v>-0.87882241886040191</v>
      </c>
      <c r="FK121" s="25">
        <v>2.6844262295081971</v>
      </c>
      <c r="FL121" s="25">
        <v>0.44197031039136303</v>
      </c>
      <c r="FM121" s="25">
        <v>0.31765276430649858</v>
      </c>
      <c r="FN121" s="25">
        <v>-2.7339369878039506</v>
      </c>
      <c r="FO121" s="25">
        <v>2.6844262295081971</v>
      </c>
      <c r="FP121" s="25">
        <v>0.44197031039136303</v>
      </c>
      <c r="FQ121" s="25">
        <v>0.31765276430649858</v>
      </c>
      <c r="FR121" s="25">
        <v>-4.7337144413819274</v>
      </c>
      <c r="FS121" s="25">
        <v>2.6844262295081971</v>
      </c>
      <c r="FT121" s="25">
        <v>0.44197031039136303</v>
      </c>
      <c r="FU121" s="25">
        <v>0.31765276430649858</v>
      </c>
      <c r="FV121" s="25">
        <v>-6.5168236346409358</v>
      </c>
      <c r="FW121" s="25">
        <v>2.6844262295081971</v>
      </c>
      <c r="FX121" s="25">
        <v>0.44197031039136303</v>
      </c>
      <c r="FY121" s="25">
        <v>0.31765276430649858</v>
      </c>
      <c r="FZ121" s="25">
        <v>-8.5820884490505946</v>
      </c>
      <c r="GA121" s="25">
        <v>2.6844262295081971</v>
      </c>
      <c r="GB121" s="25">
        <v>0.44197031039136303</v>
      </c>
      <c r="GC121" s="25">
        <v>0.31765276430649858</v>
      </c>
      <c r="GD121" s="25">
        <v>-10.76485430643806</v>
      </c>
      <c r="GE121" s="26">
        <v>25.826229508196725</v>
      </c>
      <c r="GF121" s="26">
        <v>4.2520917678812422</v>
      </c>
      <c r="GG121" s="26">
        <v>3.0560620756547046</v>
      </c>
      <c r="GH121" s="26">
        <v>18.534206470198399</v>
      </c>
      <c r="GI121" s="26">
        <v>18.311294278059282</v>
      </c>
      <c r="GJ121" s="26">
        <v>3.0148149823525405</v>
      </c>
      <c r="GK121" s="26">
        <v>2.1668068883833489</v>
      </c>
      <c r="GL121" s="26">
        <v>11.746939584519801</v>
      </c>
      <c r="GM121" s="26">
        <v>14.783346193254099</v>
      </c>
      <c r="GN121" s="26">
        <v>2.4339652301983805</v>
      </c>
      <c r="GO121" s="26">
        <v>1.7493387347982543</v>
      </c>
      <c r="GP121" s="26">
        <v>8.8863448775216085</v>
      </c>
      <c r="GQ121" s="26">
        <v>12.991703321141273</v>
      </c>
      <c r="GR121" s="26">
        <v>2.1389848922796695</v>
      </c>
      <c r="GS121" s="26">
        <v>1.5373305578848064</v>
      </c>
      <c r="GT121" s="26">
        <v>7.0903812515192186</v>
      </c>
      <c r="GU121" s="26">
        <v>10.313157903134927</v>
      </c>
      <c r="GV121" s="26">
        <v>1.6979828126618908</v>
      </c>
      <c r="GW121" s="26">
        <v>1.2203736800993803</v>
      </c>
      <c r="GX121" s="26">
        <v>4.7747185232005691</v>
      </c>
      <c r="GY121" s="26">
        <v>9.1880399090691025</v>
      </c>
      <c r="GZ121" s="26">
        <v>1.5127407137738602</v>
      </c>
      <c r="HA121" s="26">
        <v>1.0872365362816978</v>
      </c>
      <c r="HB121" s="26">
        <v>4.2614473038231964</v>
      </c>
      <c r="HC121" s="26">
        <v>8.2317119113384205</v>
      </c>
      <c r="HD121" s="26">
        <v>1.3552886007871623</v>
      </c>
      <c r="HE121" s="26">
        <v>0.97407260250561334</v>
      </c>
      <c r="HF121" s="26">
        <v>3.7232895924854006</v>
      </c>
      <c r="HG121" s="26">
        <v>6.5789604833097668</v>
      </c>
      <c r="HH121" s="26">
        <v>1.083175680113079</v>
      </c>
      <c r="HI121" s="26">
        <v>0.77849968861667462</v>
      </c>
      <c r="HJ121" s="26">
        <v>3.0933771116083832</v>
      </c>
      <c r="HK121" s="26">
        <v>5.0581478190792133</v>
      </c>
      <c r="HL121" s="26">
        <v>0.83278547088753585</v>
      </c>
      <c r="HM121" s="26">
        <v>0.59853931515777314</v>
      </c>
      <c r="HN121" s="26">
        <v>2.3576157337363171</v>
      </c>
      <c r="HO121" s="26">
        <v>4.5099198569217824</v>
      </c>
      <c r="HP121" s="26">
        <v>0.74252391706404508</v>
      </c>
      <c r="HQ121" s="26">
        <v>0.5336665592089791</v>
      </c>
      <c r="HR121" s="26">
        <v>1.6357482725939363</v>
      </c>
      <c r="HS121" s="26">
        <v>1.8136582798189052</v>
      </c>
      <c r="HT121" s="26">
        <v>0.29860500693374686</v>
      </c>
      <c r="HU121" s="26">
        <v>0.21461329790291606</v>
      </c>
      <c r="HV121" s="26">
        <v>-0.45201413711361482</v>
      </c>
      <c r="HW121" s="26">
        <v>2.6844262295081971</v>
      </c>
      <c r="HX121" s="26">
        <v>0.44197031039136303</v>
      </c>
      <c r="HY121" s="26">
        <v>0.31765276430649858</v>
      </c>
      <c r="HZ121" s="26">
        <v>-2.4285829235547212</v>
      </c>
      <c r="IA121" s="26">
        <v>2.6844262295081971</v>
      </c>
      <c r="IB121" s="26">
        <v>0.44197031039136303</v>
      </c>
      <c r="IC121" s="26">
        <v>0.31765276430649858</v>
      </c>
      <c r="ID121" s="26">
        <v>-4.1825623382355204</v>
      </c>
      <c r="IE121" s="26">
        <v>2.6844262295081971</v>
      </c>
      <c r="IF121" s="26">
        <v>0.44197031039136303</v>
      </c>
      <c r="IG121" s="26">
        <v>0.31765276430649858</v>
      </c>
      <c r="IH121" s="26">
        <v>-6.0660154755005991</v>
      </c>
      <c r="II121" s="26">
        <v>2.6844262295081971</v>
      </c>
      <c r="IJ121" s="26">
        <v>0.44197031039136303</v>
      </c>
      <c r="IK121" s="26">
        <v>0.31765276430649858</v>
      </c>
      <c r="IL121" s="26">
        <v>-7.7519613729453951</v>
      </c>
      <c r="IM121" s="27">
        <v>25.826229508196725</v>
      </c>
      <c r="IN121" s="27">
        <v>4.2520917678812422</v>
      </c>
      <c r="IO121" s="27">
        <v>3.0560620756547046</v>
      </c>
      <c r="IP121" s="27">
        <v>18.534206470198399</v>
      </c>
      <c r="IQ121" s="27">
        <v>20.782861322079363</v>
      </c>
      <c r="IR121" s="27">
        <v>3.421739650868667</v>
      </c>
      <c r="IS121" s="27">
        <v>2.4592716598386835</v>
      </c>
      <c r="IT121" s="27">
        <v>13.917403109636808</v>
      </c>
      <c r="IU121" s="27">
        <v>16.928664345271542</v>
      </c>
      <c r="IV121" s="27">
        <v>2.7871755062390391</v>
      </c>
      <c r="IW121" s="27">
        <v>2.0031979147654009</v>
      </c>
      <c r="IX121" s="27">
        <v>11.48682801040551</v>
      </c>
      <c r="IY121" s="27">
        <v>14.280629924145707</v>
      </c>
      <c r="IZ121" s="27">
        <v>2.3511968296164323</v>
      </c>
      <c r="JA121" s="27">
        <v>1.6898514556215094</v>
      </c>
      <c r="JB121" s="27">
        <v>9.6927672383045547</v>
      </c>
      <c r="JC121" s="27">
        <v>11.242382542472198</v>
      </c>
      <c r="JD121" s="27">
        <v>1.8509725643476493</v>
      </c>
      <c r="JE121" s="27">
        <v>1.3303304269462737</v>
      </c>
      <c r="JF121" s="27">
        <v>7.3872630342348273</v>
      </c>
      <c r="JG121" s="27">
        <v>10.116736259397886</v>
      </c>
      <c r="JH121" s="27">
        <v>1.6656434867024859</v>
      </c>
      <c r="JI121" s="27">
        <v>1.1971307697832609</v>
      </c>
      <c r="JJ121" s="27">
        <v>6.883111697099686</v>
      </c>
      <c r="JK121" s="27">
        <v>8.7783940056223617</v>
      </c>
      <c r="JL121" s="27">
        <v>1.4452956392522647</v>
      </c>
      <c r="JM121" s="27">
        <v>1.0387624332550225</v>
      </c>
      <c r="JN121" s="27">
        <v>6.3757984658664526</v>
      </c>
      <c r="JO121" s="27">
        <v>7.9705345622812089</v>
      </c>
      <c r="JP121" s="27">
        <v>1.3122877416981207</v>
      </c>
      <c r="JQ121" s="27">
        <v>0.9431670384076698</v>
      </c>
      <c r="JR121" s="27">
        <v>5.869252167810771</v>
      </c>
      <c r="JS121" s="27">
        <v>6.7529363033126932</v>
      </c>
      <c r="JT121" s="27">
        <v>1.1118194723402814</v>
      </c>
      <c r="JU121" s="27">
        <v>0.79908654607579876</v>
      </c>
      <c r="JV121" s="27">
        <v>5.2097870641840132</v>
      </c>
      <c r="JW121" s="27">
        <v>5.9475099883303253</v>
      </c>
      <c r="JX121" s="27">
        <v>0.9792121708182181</v>
      </c>
      <c r="JY121" s="27">
        <v>0.70377906748428676</v>
      </c>
      <c r="JZ121" s="27">
        <v>4.5484564745133866</v>
      </c>
      <c r="KA121" s="27">
        <v>2.9634605408498365</v>
      </c>
      <c r="KB121" s="27">
        <v>0.48791118216421059</v>
      </c>
      <c r="KC121" s="27">
        <v>0.35067137340803112</v>
      </c>
      <c r="KD121" s="27">
        <v>2.5746292639377302</v>
      </c>
      <c r="KE121" s="27">
        <v>7.057230254683193E-2</v>
      </c>
      <c r="KF121" s="27">
        <v>1.1619191512433867E-2</v>
      </c>
      <c r="KG121" s="27">
        <v>8.3509417174718673E-3</v>
      </c>
      <c r="KH121" s="27">
        <v>7.057230254683193E-2</v>
      </c>
      <c r="KI121" s="27">
        <v>2.6844262295081971</v>
      </c>
      <c r="KJ121" s="27">
        <v>0.44197031039136303</v>
      </c>
      <c r="KK121" s="27">
        <v>0.31765276430649858</v>
      </c>
      <c r="KL121" s="27">
        <v>-1.1023599116988052</v>
      </c>
      <c r="KM121" s="27">
        <v>2.6844262295081971</v>
      </c>
      <c r="KN121" s="27">
        <v>0.44197031039136303</v>
      </c>
      <c r="KO121" s="27">
        <v>0.31765276430649858</v>
      </c>
      <c r="KP121" s="27">
        <v>-3.2015980325637656</v>
      </c>
      <c r="KQ121" s="27">
        <v>2.6844262295081971</v>
      </c>
      <c r="KR121" s="27">
        <v>0.44197031039136303</v>
      </c>
      <c r="KS121" s="27">
        <v>0.31765276430649858</v>
      </c>
      <c r="KT121" s="133">
        <v>-5.4333110121444577</v>
      </c>
      <c r="KU121" s="149">
        <v>25.826229508196725</v>
      </c>
      <c r="KV121" s="149">
        <v>4.2520917678812422</v>
      </c>
      <c r="KW121" s="149">
        <v>3.0560620756547046</v>
      </c>
      <c r="KX121" s="149">
        <v>18.534206470198399</v>
      </c>
      <c r="KY121" s="149">
        <v>14.561083396350513</v>
      </c>
      <c r="KZ121" s="149">
        <v>2.3973713554045379</v>
      </c>
      <c r="LA121" s="149">
        <v>1.7230379964643674</v>
      </c>
      <c r="LB121" s="149">
        <v>8.1806354564101298</v>
      </c>
      <c r="LC121" s="149">
        <v>10.265239138713588</v>
      </c>
      <c r="LD121" s="149">
        <v>1.6900933534724125</v>
      </c>
      <c r="LE121" s="149">
        <v>1.2147033704394352</v>
      </c>
      <c r="LF121" s="149">
        <v>4.5677930897622545</v>
      </c>
      <c r="LG121" s="149">
        <v>8.4113667375085885</v>
      </c>
      <c r="LH121" s="149">
        <v>1.384867398078337</v>
      </c>
      <c r="LI121" s="149">
        <v>0.99533146651411042</v>
      </c>
      <c r="LJ121" s="149">
        <v>2.7357529723941951</v>
      </c>
      <c r="LK121" s="149">
        <v>5.6407945891838365</v>
      </c>
      <c r="LL121" s="149">
        <v>0.92871381900192718</v>
      </c>
      <c r="LM121" s="149">
        <v>0.66748490774047342</v>
      </c>
      <c r="LN121" s="149">
        <v>0.38787071101053527</v>
      </c>
      <c r="LO121" s="149">
        <v>4.4843793987276932</v>
      </c>
      <c r="LP121" s="149">
        <v>0.73831887536407359</v>
      </c>
      <c r="LQ121" s="149">
        <v>0.53064431294352921</v>
      </c>
      <c r="LR121" s="149">
        <v>-0.14296391262464425</v>
      </c>
      <c r="LS121" s="149">
        <v>3.4970582576805591</v>
      </c>
      <c r="LT121" s="149">
        <v>0.5757639776478114</v>
      </c>
      <c r="LU121" s="149">
        <v>0.41381290731040565</v>
      </c>
      <c r="LV121" s="149">
        <v>-0.69557946656837544</v>
      </c>
      <c r="LW121" s="149">
        <v>1.8218271724001196</v>
      </c>
      <c r="LX121" s="149">
        <v>0.29994995281081593</v>
      </c>
      <c r="LY121" s="149">
        <v>0.21557993698624114</v>
      </c>
      <c r="LZ121" s="149">
        <v>-1.3510614753280521</v>
      </c>
      <c r="MA121" s="149">
        <v>0.33879817013289859</v>
      </c>
      <c r="MB121" s="149">
        <v>5.5780535433486676E-2</v>
      </c>
      <c r="MC121" s="149">
        <v>4.0090569113689259E-2</v>
      </c>
      <c r="MD121" s="149">
        <v>-2.0930332548070254</v>
      </c>
      <c r="ME121" s="149">
        <v>2.6844262295081971</v>
      </c>
      <c r="MF121" s="149">
        <v>0.44197031039136303</v>
      </c>
      <c r="MG121" s="149">
        <v>0.31765276430649858</v>
      </c>
      <c r="MH121" s="149">
        <v>-2.8199192051874959</v>
      </c>
      <c r="MI121" s="149">
        <v>2.6844262295081971</v>
      </c>
      <c r="MJ121" s="149">
        <v>0.44197031039136303</v>
      </c>
      <c r="MK121" s="149">
        <v>0.31765276430649858</v>
      </c>
      <c r="ML121" s="149">
        <v>-4.9289440461327345</v>
      </c>
      <c r="MM121" s="149">
        <v>2.6844262295081971</v>
      </c>
      <c r="MN121" s="149">
        <v>0.44197031039136303</v>
      </c>
      <c r="MO121" s="149">
        <v>0.31765276430649858</v>
      </c>
      <c r="MP121" s="149">
        <v>-6.9296767055461714</v>
      </c>
      <c r="MQ121" s="149">
        <v>2.6844262295081971</v>
      </c>
      <c r="MR121" s="149">
        <v>0.44197031039136303</v>
      </c>
      <c r="MS121" s="149">
        <v>0.31765276430649858</v>
      </c>
      <c r="MT121" s="149">
        <v>-8.7070995292780822</v>
      </c>
      <c r="MU121" s="149">
        <v>2.6844262295081971</v>
      </c>
      <c r="MV121" s="149">
        <v>0.44197031039136303</v>
      </c>
      <c r="MW121" s="149">
        <v>0.31765276430649858</v>
      </c>
      <c r="MX121" s="149">
        <v>-10.598538071455145</v>
      </c>
      <c r="MY121" s="149">
        <v>2.6844262295081971</v>
      </c>
      <c r="MZ121" s="149">
        <v>0.44197031039136303</v>
      </c>
      <c r="NA121" s="149">
        <v>0.31765276430649858</v>
      </c>
      <c r="NB121" s="149">
        <v>-12.290146291889954</v>
      </c>
      <c r="ND121" s="97"/>
    </row>
    <row r="122" spans="1:368" ht="15" thickBot="1" x14ac:dyDescent="0.35">
      <c r="A122" s="2"/>
      <c r="B122" s="72" t="s">
        <v>569</v>
      </c>
      <c r="C122" s="72" t="s">
        <v>436</v>
      </c>
      <c r="D122" s="72" t="s">
        <v>828</v>
      </c>
      <c r="E122" s="85">
        <v>386458</v>
      </c>
      <c r="F122" s="82">
        <v>398693</v>
      </c>
      <c r="G122" s="20">
        <v>30.289767371</v>
      </c>
      <c r="H122" s="20">
        <v>10.515835660151577</v>
      </c>
      <c r="I122" s="20">
        <v>7.6711557073046972</v>
      </c>
      <c r="J122" s="20">
        <v>15.880571447025901</v>
      </c>
      <c r="K122" s="20">
        <v>30.346364488999999</v>
      </c>
      <c r="L122" s="20">
        <v>9.7287214425466555</v>
      </c>
      <c r="M122" s="20">
        <v>7.096966844163636</v>
      </c>
      <c r="N122" s="20">
        <v>11.702081063825972</v>
      </c>
      <c r="O122" s="20">
        <v>30.420677145999999</v>
      </c>
      <c r="P122" s="20">
        <v>9.4262133658037417</v>
      </c>
      <c r="Q122" s="20">
        <v>6.8762914138499296</v>
      </c>
      <c r="R122" s="20">
        <v>10.121671811822409</v>
      </c>
      <c r="S122" s="20">
        <v>30.494421793000001</v>
      </c>
      <c r="T122" s="20">
        <v>9.2737728912855495</v>
      </c>
      <c r="U122" s="20">
        <v>6.7650882100421956</v>
      </c>
      <c r="V122" s="20">
        <v>9.1316427226969239</v>
      </c>
      <c r="W122" s="20">
        <v>30.568360724999998</v>
      </c>
      <c r="X122" s="20">
        <v>9.0246047301339711</v>
      </c>
      <c r="Y122" s="20">
        <v>6.5833235055271198</v>
      </c>
      <c r="Z122" s="20">
        <v>8.1512065615176468</v>
      </c>
      <c r="AA122" s="20">
        <v>30.649726162</v>
      </c>
      <c r="AB122" s="20">
        <v>8.7720926749263768</v>
      </c>
      <c r="AC122" s="20">
        <v>6.3991194768535635</v>
      </c>
      <c r="AD122" s="20">
        <v>7.1616090142190529</v>
      </c>
      <c r="AE122" s="20">
        <v>30.738711104</v>
      </c>
      <c r="AF122" s="20">
        <v>8.5456987852842055</v>
      </c>
      <c r="AG122" s="20">
        <v>6.2339682863296879</v>
      </c>
      <c r="AH122" s="20">
        <v>6.1807206787291591</v>
      </c>
      <c r="AI122" s="20">
        <v>30.841881069999999</v>
      </c>
      <c r="AJ122" s="20">
        <v>8.3491414448851913</v>
      </c>
      <c r="AK122" s="20">
        <v>6.0905824430791862</v>
      </c>
      <c r="AL122" s="20">
        <v>5.1944032838947649</v>
      </c>
      <c r="AM122" s="20">
        <v>30.943607201999999</v>
      </c>
      <c r="AN122" s="20">
        <v>8.1365672165052541</v>
      </c>
      <c r="AO122" s="20">
        <v>5.9355125030418057</v>
      </c>
      <c r="AP122" s="20">
        <v>4.1386923577656844</v>
      </c>
      <c r="AQ122" s="20">
        <v>31.045335601000001</v>
      </c>
      <c r="AR122" s="20">
        <v>7.9238305988203264</v>
      </c>
      <c r="AS122" s="20">
        <v>5.7803241022673015</v>
      </c>
      <c r="AT122" s="20">
        <v>3.0875415324514037</v>
      </c>
      <c r="AU122" s="20">
        <v>31.341736041000001</v>
      </c>
      <c r="AV122" s="20">
        <v>7.2596815398423562</v>
      </c>
      <c r="AW122" s="20">
        <v>5.2958366103615502</v>
      </c>
      <c r="AX122" s="20">
        <v>-0.18934120116168174</v>
      </c>
      <c r="AY122" s="20">
        <v>31.623425419</v>
      </c>
      <c r="AZ122" s="20">
        <v>6.5893418028696864</v>
      </c>
      <c r="BA122" s="20">
        <v>4.8068331050484119</v>
      </c>
      <c r="BB122" s="20">
        <v>-3.6248575152440594</v>
      </c>
      <c r="BC122" s="20">
        <v>31.826873032999998</v>
      </c>
      <c r="BD122" s="20">
        <v>5.9970914371973469</v>
      </c>
      <c r="BE122" s="20">
        <v>4.3747947088991914</v>
      </c>
      <c r="BF122" s="20">
        <v>-6.7649598853965429</v>
      </c>
      <c r="BG122" s="20">
        <v>32.024870380999999</v>
      </c>
      <c r="BH122" s="20">
        <v>5.3943785605885646</v>
      </c>
      <c r="BI122" s="20">
        <v>3.9351240566861989</v>
      </c>
      <c r="BJ122" s="20">
        <v>-10.713583166644646</v>
      </c>
      <c r="BK122" s="20">
        <v>31.217534325010007</v>
      </c>
      <c r="BL122" s="20">
        <v>5.0637903903504471</v>
      </c>
      <c r="BM122" s="20">
        <v>3.6939645891129862</v>
      </c>
      <c r="BN122" s="20">
        <v>-12.686249218890467</v>
      </c>
      <c r="BO122" s="23">
        <v>30.284828419</v>
      </c>
      <c r="BP122" s="23">
        <v>10.515835660151577</v>
      </c>
      <c r="BQ122" s="23">
        <v>7.6711557073046972</v>
      </c>
      <c r="BR122" s="23">
        <v>15.880571447025901</v>
      </c>
      <c r="BS122" s="23">
        <v>30.339783324999999</v>
      </c>
      <c r="BT122" s="23">
        <v>10.143489829610189</v>
      </c>
      <c r="BU122" s="23">
        <v>7.3995346079114883</v>
      </c>
      <c r="BV122" s="23">
        <v>13.757569506944385</v>
      </c>
      <c r="BW122" s="23">
        <v>30.408966985999999</v>
      </c>
      <c r="BX122" s="23">
        <v>9.9089638206586432</v>
      </c>
      <c r="BY122" s="23">
        <v>7.2284511495708976</v>
      </c>
      <c r="BZ122" s="23">
        <v>12.617650332580165</v>
      </c>
      <c r="CA122" s="23">
        <v>30.477698150999998</v>
      </c>
      <c r="CB122" s="23">
        <v>9.6941429277090272</v>
      </c>
      <c r="CC122" s="23">
        <v>7.0717422990091361</v>
      </c>
      <c r="CD122" s="23">
        <v>11.649775480999171</v>
      </c>
      <c r="CE122" s="23">
        <v>30.547458384999999</v>
      </c>
      <c r="CF122" s="23">
        <v>9.4683924228229124</v>
      </c>
      <c r="CG122" s="23">
        <v>6.9070604487072762</v>
      </c>
      <c r="CH122" s="23">
        <v>10.700078350568145</v>
      </c>
      <c r="CI122" s="23">
        <v>30.627127484999999</v>
      </c>
      <c r="CJ122" s="23">
        <v>9.221611197091125</v>
      </c>
      <c r="CK122" s="23">
        <v>6.7270369803488173</v>
      </c>
      <c r="CL122" s="23">
        <v>9.7434629401070687</v>
      </c>
      <c r="CM122" s="23">
        <v>30.715628237000001</v>
      </c>
      <c r="CN122" s="23">
        <v>8.9300510397383679</v>
      </c>
      <c r="CO122" s="23">
        <v>6.5143479048077664</v>
      </c>
      <c r="CP122" s="23">
        <v>8.7685197577269953</v>
      </c>
      <c r="CQ122" s="23">
        <v>30.816610034</v>
      </c>
      <c r="CR122" s="23">
        <v>8.6960917268574907</v>
      </c>
      <c r="CS122" s="23">
        <v>6.3436778433608989</v>
      </c>
      <c r="CT122" s="23">
        <v>7.7484020791662083</v>
      </c>
      <c r="CU122" s="23">
        <v>30.897066113000001</v>
      </c>
      <c r="CV122" s="23">
        <v>8.4830835985316764</v>
      </c>
      <c r="CW122" s="23">
        <v>6.1882913793539762</v>
      </c>
      <c r="CX122" s="23">
        <v>6.6785803046779932</v>
      </c>
      <c r="CY122" s="23">
        <v>30.980346740000002</v>
      </c>
      <c r="CZ122" s="23">
        <v>8.2359378314678686</v>
      </c>
      <c r="DA122" s="23">
        <v>6.0080019831691365</v>
      </c>
      <c r="DB122" s="23">
        <v>5.5997305761836529</v>
      </c>
      <c r="DC122" s="23">
        <v>31.223150012000001</v>
      </c>
      <c r="DD122" s="23">
        <v>7.7222295003918076</v>
      </c>
      <c r="DE122" s="23">
        <v>5.6332589077560229</v>
      </c>
      <c r="DF122" s="23">
        <v>2.4217017237875105</v>
      </c>
      <c r="DG122" s="23">
        <v>31.462207074999998</v>
      </c>
      <c r="DH122" s="23">
        <v>7.2213397681545484</v>
      </c>
      <c r="DI122" s="23">
        <v>5.2678668217288065</v>
      </c>
      <c r="DJ122" s="23">
        <v>-0.72694491252408255</v>
      </c>
      <c r="DK122" s="23">
        <v>31.665192288</v>
      </c>
      <c r="DL122" s="23">
        <v>6.7250664547855639</v>
      </c>
      <c r="DM122" s="23">
        <v>4.9058423489938816</v>
      </c>
      <c r="DN122" s="23">
        <v>-3.7438742286575213</v>
      </c>
      <c r="DO122" s="23">
        <v>31.887336990999998</v>
      </c>
      <c r="DP122" s="23">
        <v>6.1506089677337785</v>
      </c>
      <c r="DQ122" s="23">
        <v>4.4867836100769125</v>
      </c>
      <c r="DR122" s="23">
        <v>-7.5981715939255707</v>
      </c>
      <c r="DS122" s="23">
        <v>32.106164724999999</v>
      </c>
      <c r="DT122" s="23">
        <v>5.8522882256780182</v>
      </c>
      <c r="DU122" s="23">
        <v>4.2691627821192961</v>
      </c>
      <c r="DV122" s="23">
        <v>-9.5311423397495929</v>
      </c>
      <c r="DW122" s="25">
        <v>30.291757502999999</v>
      </c>
      <c r="DX122" s="25">
        <v>10.515835660151577</v>
      </c>
      <c r="DY122" s="25">
        <v>7.6711557073046972</v>
      </c>
      <c r="DZ122" s="25">
        <v>15.880571447025901</v>
      </c>
      <c r="EA122" s="25">
        <v>30.357262567999999</v>
      </c>
      <c r="EB122" s="25">
        <v>9.6089179042660113</v>
      </c>
      <c r="EC122" s="25">
        <v>7.0095718309532815</v>
      </c>
      <c r="ED122" s="25">
        <v>11.216424125232059</v>
      </c>
      <c r="EE122" s="25">
        <v>30.440992858000001</v>
      </c>
      <c r="EF122" s="25">
        <v>9.2236045382428937</v>
      </c>
      <c r="EG122" s="25">
        <v>6.7284910949667296</v>
      </c>
      <c r="EH122" s="25">
        <v>8.9115186267989763</v>
      </c>
      <c r="EI122" s="25">
        <v>30.527237360000001</v>
      </c>
      <c r="EJ122" s="25">
        <v>8.93796837888274</v>
      </c>
      <c r="EK122" s="25">
        <v>6.520123493484391</v>
      </c>
      <c r="EL122" s="25">
        <v>7.2959433634942599</v>
      </c>
      <c r="EM122" s="25">
        <v>30.614934654999999</v>
      </c>
      <c r="EN122" s="25">
        <v>8.5749984556006318</v>
      </c>
      <c r="EO122" s="25">
        <v>6.2553419879007102</v>
      </c>
      <c r="EP122" s="25">
        <v>5.6795271982162276</v>
      </c>
      <c r="EQ122" s="25">
        <v>30.711776663999999</v>
      </c>
      <c r="ER122" s="25">
        <v>8.2105670285735304</v>
      </c>
      <c r="ES122" s="25">
        <v>5.9894943356828509</v>
      </c>
      <c r="ET122" s="25">
        <v>4.0493612178352834</v>
      </c>
      <c r="EU122" s="25">
        <v>30.819353270000001</v>
      </c>
      <c r="EV122" s="25">
        <v>7.8742223231765438</v>
      </c>
      <c r="EW122" s="25">
        <v>5.7441355558566345</v>
      </c>
      <c r="EX122" s="25">
        <v>2.4370212909465074</v>
      </c>
      <c r="EY122" s="25">
        <v>30.942809612000001</v>
      </c>
      <c r="EZ122" s="25">
        <v>7.557119093388323</v>
      </c>
      <c r="FA122" s="25">
        <v>5.5128131645974685</v>
      </c>
      <c r="FB122" s="25">
        <v>0.80644516576104408</v>
      </c>
      <c r="FC122" s="25">
        <v>31.056664022</v>
      </c>
      <c r="FD122" s="25">
        <v>7.2286386700477543</v>
      </c>
      <c r="FE122" s="25">
        <v>5.2731912690409022</v>
      </c>
      <c r="FF122" s="25">
        <v>-0.85710762377478744</v>
      </c>
      <c r="FG122" s="25">
        <v>31.169504104000001</v>
      </c>
      <c r="FH122" s="25">
        <v>6.9028923523526</v>
      </c>
      <c r="FI122" s="25">
        <v>5.035563865487064</v>
      </c>
      <c r="FJ122" s="25">
        <v>-2.5403869086827875</v>
      </c>
      <c r="FK122" s="25">
        <v>31.510971897000001</v>
      </c>
      <c r="FL122" s="25">
        <v>5.8792630831163022</v>
      </c>
      <c r="FM122" s="25">
        <v>4.2888405650629329</v>
      </c>
      <c r="FN122" s="25">
        <v>-7.725620694711651</v>
      </c>
      <c r="FO122" s="25">
        <v>29.940285819414232</v>
      </c>
      <c r="FP122" s="25">
        <v>4.8566081497100084</v>
      </c>
      <c r="FQ122" s="25">
        <v>3.5428280290615937</v>
      </c>
      <c r="FR122" s="25">
        <v>-13.036350562071604</v>
      </c>
      <c r="FS122" s="25">
        <v>25.027447387635409</v>
      </c>
      <c r="FT122" s="25">
        <v>4.0596975487258939</v>
      </c>
      <c r="FU122" s="25">
        <v>2.9614928406356089</v>
      </c>
      <c r="FV122" s="25">
        <v>-17.368086318915289</v>
      </c>
      <c r="FW122" s="25">
        <v>21.169713962166693</v>
      </c>
      <c r="FX122" s="25">
        <v>3.4339353330094564</v>
      </c>
      <c r="FY122" s="25">
        <v>2.5050080164481234</v>
      </c>
      <c r="FZ122" s="25">
        <v>-21.216966255868869</v>
      </c>
      <c r="GA122" s="25">
        <v>19.256333754762903</v>
      </c>
      <c r="GB122" s="25">
        <v>3.1235662882775759</v>
      </c>
      <c r="GC122" s="25">
        <v>2.2785981194308329</v>
      </c>
      <c r="GD122" s="25">
        <v>-22.996737460324212</v>
      </c>
      <c r="GE122" s="26">
        <v>30.291757505</v>
      </c>
      <c r="GF122" s="26">
        <v>10.515835660151577</v>
      </c>
      <c r="GG122" s="26">
        <v>7.6711557073046972</v>
      </c>
      <c r="GH122" s="26">
        <v>15.880571447025901</v>
      </c>
      <c r="GI122" s="26">
        <v>30.321899720000001</v>
      </c>
      <c r="GJ122" s="26">
        <v>9.8219841830553118</v>
      </c>
      <c r="GK122" s="26">
        <v>7.1650007149137185</v>
      </c>
      <c r="GL122" s="26">
        <v>12.252141369851577</v>
      </c>
      <c r="GM122" s="26">
        <v>30.385682425999999</v>
      </c>
      <c r="GN122" s="26">
        <v>9.5086827797263425</v>
      </c>
      <c r="GO122" s="26">
        <v>6.9364517031256288</v>
      </c>
      <c r="GP122" s="26">
        <v>10.170375076363406</v>
      </c>
      <c r="GQ122" s="26">
        <v>30.450324178999999</v>
      </c>
      <c r="GR122" s="26">
        <v>9.2709135350153975</v>
      </c>
      <c r="GS122" s="26">
        <v>6.7630023494525213</v>
      </c>
      <c r="GT122" s="26">
        <v>8.5785893585284647</v>
      </c>
      <c r="GU122" s="26">
        <v>30.518535972999999</v>
      </c>
      <c r="GV122" s="26">
        <v>8.9272514908100771</v>
      </c>
      <c r="GW122" s="26">
        <v>6.512305672841312</v>
      </c>
      <c r="GX122" s="26">
        <v>6.9772193540459639</v>
      </c>
      <c r="GY122" s="26">
        <v>30.603287022</v>
      </c>
      <c r="GZ122" s="26">
        <v>8.5912864638213602</v>
      </c>
      <c r="HA122" s="26">
        <v>6.2672238631278541</v>
      </c>
      <c r="HB122" s="26">
        <v>5.3550396437657355</v>
      </c>
      <c r="HC122" s="26">
        <v>30.700991299000002</v>
      </c>
      <c r="HD122" s="26">
        <v>8.258724293776881</v>
      </c>
      <c r="HE122" s="26">
        <v>6.024624390178924</v>
      </c>
      <c r="HF122" s="26">
        <v>3.7210094033949055</v>
      </c>
      <c r="HG122" s="26">
        <v>30.810532859999999</v>
      </c>
      <c r="HH122" s="26">
        <v>7.8975509555596206</v>
      </c>
      <c r="HI122" s="26">
        <v>5.7611534683870849</v>
      </c>
      <c r="HJ122" s="26">
        <v>1.9797490165191149</v>
      </c>
      <c r="HK122" s="26">
        <v>30.918532271</v>
      </c>
      <c r="HL122" s="26">
        <v>7.5296812454978603</v>
      </c>
      <c r="HM122" s="26">
        <v>5.492797636564954</v>
      </c>
      <c r="HN122" s="26">
        <v>0.20696543373707854</v>
      </c>
      <c r="HO122" s="26">
        <v>31.027083611000002</v>
      </c>
      <c r="HP122" s="26">
        <v>7.1665662576512625</v>
      </c>
      <c r="HQ122" s="26">
        <v>5.2279103084011407</v>
      </c>
      <c r="HR122" s="26">
        <v>-1.5807968393049592</v>
      </c>
      <c r="HS122" s="26">
        <v>31.349569309</v>
      </c>
      <c r="HT122" s="26">
        <v>6.2087465194292131</v>
      </c>
      <c r="HU122" s="26">
        <v>4.529194144618371</v>
      </c>
      <c r="HV122" s="26">
        <v>-6.8707857489870321</v>
      </c>
      <c r="HW122" s="26">
        <v>31.655057729999999</v>
      </c>
      <c r="HX122" s="26">
        <v>5.2011397038517231</v>
      </c>
      <c r="HY122" s="26">
        <v>3.7941590010656463</v>
      </c>
      <c r="HZ122" s="26">
        <v>-12.067662090475295</v>
      </c>
      <c r="IA122" s="26">
        <v>26.903961779925321</v>
      </c>
      <c r="IB122" s="26">
        <v>4.3640865964995736</v>
      </c>
      <c r="IC122" s="26">
        <v>3.1835404131284308</v>
      </c>
      <c r="ID122" s="26">
        <v>-16.284041419543868</v>
      </c>
      <c r="IE122" s="26">
        <v>23.084922574028219</v>
      </c>
      <c r="IF122" s="26">
        <v>3.7446009628856465</v>
      </c>
      <c r="IG122" s="26">
        <v>2.7316342681989796</v>
      </c>
      <c r="IH122" s="26">
        <v>-19.912931135340315</v>
      </c>
      <c r="II122" s="26">
        <v>20.961025783675201</v>
      </c>
      <c r="IJ122" s="26">
        <v>3.4000840627001825</v>
      </c>
      <c r="IK122" s="26">
        <v>2.4803139860519927</v>
      </c>
      <c r="IL122" s="26">
        <v>-21.392681249308396</v>
      </c>
      <c r="IM122" s="27">
        <v>30.289767368</v>
      </c>
      <c r="IN122" s="27">
        <v>10.515835660151577</v>
      </c>
      <c r="IO122" s="27">
        <v>7.6711557073046972</v>
      </c>
      <c r="IP122" s="27">
        <v>15.880571447025901</v>
      </c>
      <c r="IQ122" s="27">
        <v>30.344191546000001</v>
      </c>
      <c r="IR122" s="27">
        <v>9.9821581225725069</v>
      </c>
      <c r="IS122" s="27">
        <v>7.2818453737690181</v>
      </c>
      <c r="IT122" s="27">
        <v>13.002794891260974</v>
      </c>
      <c r="IU122" s="27">
        <v>30.411298365</v>
      </c>
      <c r="IV122" s="27">
        <v>9.6892011882175648</v>
      </c>
      <c r="IW122" s="27">
        <v>7.0681373688515077</v>
      </c>
      <c r="IX122" s="27">
        <v>11.697048290413472</v>
      </c>
      <c r="IY122" s="27">
        <v>30.473654924000002</v>
      </c>
      <c r="IZ122" s="27">
        <v>9.5724565341923338</v>
      </c>
      <c r="JA122" s="27">
        <v>6.9829737691181455</v>
      </c>
      <c r="JB122" s="27">
        <v>10.728499025209082</v>
      </c>
      <c r="JC122" s="27">
        <v>30.535242492999998</v>
      </c>
      <c r="JD122" s="27">
        <v>9.3523394882985187</v>
      </c>
      <c r="JE122" s="27">
        <v>6.8224014487193072</v>
      </c>
      <c r="JF122" s="27">
        <v>9.7855117374298288</v>
      </c>
      <c r="JG122" s="27">
        <v>30.611237136</v>
      </c>
      <c r="JH122" s="27">
        <v>9.1016866249298012</v>
      </c>
      <c r="JI122" s="27">
        <v>6.6395536746076029</v>
      </c>
      <c r="JJ122" s="27">
        <v>8.8297180148787291</v>
      </c>
      <c r="JK122" s="27">
        <v>30.699431426</v>
      </c>
      <c r="JL122" s="27">
        <v>8.8805952432060007</v>
      </c>
      <c r="JM122" s="27">
        <v>6.4782705897859856</v>
      </c>
      <c r="JN122" s="27">
        <v>7.8732994228204518</v>
      </c>
      <c r="JO122" s="27">
        <v>30.796289692999999</v>
      </c>
      <c r="JP122" s="27">
        <v>8.6905798719512664</v>
      </c>
      <c r="JQ122" s="27">
        <v>6.3396570219456372</v>
      </c>
      <c r="JR122" s="27">
        <v>6.8995851658960632</v>
      </c>
      <c r="JS122" s="27">
        <v>30.892024982999999</v>
      </c>
      <c r="JT122" s="27">
        <v>8.4789700371989891</v>
      </c>
      <c r="JU122" s="27">
        <v>6.1852905936328604</v>
      </c>
      <c r="JV122" s="27">
        <v>5.8410770644730476</v>
      </c>
      <c r="JW122" s="27">
        <v>30.989535819</v>
      </c>
      <c r="JX122" s="27">
        <v>8.2656534577104868</v>
      </c>
      <c r="JY122" s="27">
        <v>6.0296791187971692</v>
      </c>
      <c r="JZ122" s="27">
        <v>4.7804321680714565</v>
      </c>
      <c r="KA122" s="27">
        <v>31.278546604999999</v>
      </c>
      <c r="KB122" s="27">
        <v>7.6376443042636417</v>
      </c>
      <c r="KC122" s="27">
        <v>5.5715551848183527</v>
      </c>
      <c r="KD122" s="27">
        <v>1.618291183221686</v>
      </c>
      <c r="KE122" s="27">
        <v>31.559521230999998</v>
      </c>
      <c r="KF122" s="27">
        <v>7.0437170204621093</v>
      </c>
      <c r="KG122" s="27">
        <v>5.1382935002407875</v>
      </c>
      <c r="KH122" s="27">
        <v>-1.5194508685587209</v>
      </c>
      <c r="KI122" s="27">
        <v>31.766942717999999</v>
      </c>
      <c r="KJ122" s="27">
        <v>6.5137313540212061</v>
      </c>
      <c r="KK122" s="27">
        <v>4.7516763353003064</v>
      </c>
      <c r="KL122" s="27">
        <v>-4.4018598380203287</v>
      </c>
      <c r="KM122" s="27">
        <v>31.974117280000002</v>
      </c>
      <c r="KN122" s="27">
        <v>5.9886604496071296</v>
      </c>
      <c r="KO122" s="27">
        <v>4.3686444208325952</v>
      </c>
      <c r="KP122" s="27">
        <v>-8.0735614344461695</v>
      </c>
      <c r="KQ122" s="27">
        <v>32.157191644000001</v>
      </c>
      <c r="KR122" s="27">
        <v>5.7308823412231176</v>
      </c>
      <c r="KS122" s="27">
        <v>4.1805988796834939</v>
      </c>
      <c r="KT122" s="133">
        <v>-9.761786889896868</v>
      </c>
      <c r="KU122" s="149">
        <v>30.289767368</v>
      </c>
      <c r="KV122" s="149">
        <v>10.515835660151577</v>
      </c>
      <c r="KW122" s="149">
        <v>7.6711557073046972</v>
      </c>
      <c r="KX122" s="149">
        <v>15.880571447025901</v>
      </c>
      <c r="KY122" s="149">
        <v>30.328796568000001</v>
      </c>
      <c r="KZ122" s="149">
        <v>9.5228541713042141</v>
      </c>
      <c r="LA122" s="149">
        <v>6.9467895359804137</v>
      </c>
      <c r="LB122" s="149">
        <v>10.848741414857201</v>
      </c>
      <c r="LC122" s="149">
        <v>30.405173346000002</v>
      </c>
      <c r="LD122" s="149">
        <v>9.2110239154759626</v>
      </c>
      <c r="LE122" s="149">
        <v>6.7193137058120396</v>
      </c>
      <c r="LF122" s="149">
        <v>8.4582435213692762</v>
      </c>
      <c r="LG122" s="149">
        <v>30.484735773000001</v>
      </c>
      <c r="LH122" s="149">
        <v>8.9308100773320938</v>
      </c>
      <c r="LI122" s="149">
        <v>6.5149016121646843</v>
      </c>
      <c r="LJ122" s="149">
        <v>6.8355568012500072</v>
      </c>
      <c r="LK122" s="149">
        <v>30.565878844</v>
      </c>
      <c r="LL122" s="149">
        <v>8.5789937673626451</v>
      </c>
      <c r="LM122" s="149">
        <v>6.2582565122063514</v>
      </c>
      <c r="LN122" s="149">
        <v>5.2059898268386178</v>
      </c>
      <c r="LO122" s="149">
        <v>30.654004571000002</v>
      </c>
      <c r="LP122" s="149">
        <v>8.2389565775847711</v>
      </c>
      <c r="LQ122" s="149">
        <v>6.0102041164329094</v>
      </c>
      <c r="LR122" s="149">
        <v>3.5654613097669028</v>
      </c>
      <c r="LS122" s="149">
        <v>30.751017298000001</v>
      </c>
      <c r="LT122" s="149">
        <v>7.8975509555596206</v>
      </c>
      <c r="LU122" s="149">
        <v>5.7611534683870849</v>
      </c>
      <c r="LV122" s="149">
        <v>1.9032368860093527</v>
      </c>
      <c r="LW122" s="149">
        <v>30.867507549999999</v>
      </c>
      <c r="LX122" s="149">
        <v>7.5282498587404021</v>
      </c>
      <c r="LY122" s="149">
        <v>5.4917534598538778</v>
      </c>
      <c r="LZ122" s="149">
        <v>0.13096460856638004</v>
      </c>
      <c r="MA122" s="149">
        <v>30.977222263999998</v>
      </c>
      <c r="MB122" s="149">
        <v>7.154561826581193</v>
      </c>
      <c r="MC122" s="149">
        <v>5.2191532430672787</v>
      </c>
      <c r="MD122" s="149">
        <v>-1.6630133033107199</v>
      </c>
      <c r="ME122" s="149">
        <v>31.086453145</v>
      </c>
      <c r="MF122" s="149">
        <v>6.7883057400168463</v>
      </c>
      <c r="MG122" s="149">
        <v>4.9519745271208295</v>
      </c>
      <c r="MH122" s="149">
        <v>-3.474189783645862</v>
      </c>
      <c r="MI122" s="149">
        <v>31.406269867999999</v>
      </c>
      <c r="MJ122" s="149">
        <v>5.812818978205077</v>
      </c>
      <c r="MK122" s="149">
        <v>4.2403705155985856</v>
      </c>
      <c r="ML122" s="149">
        <v>-8.8450824545379234</v>
      </c>
      <c r="MM122" s="149">
        <v>29.570532104130208</v>
      </c>
      <c r="MN122" s="149">
        <v>4.7966304688733903</v>
      </c>
      <c r="MO122" s="149">
        <v>3.49907514593085</v>
      </c>
      <c r="MP122" s="149">
        <v>-14.088736580046508</v>
      </c>
      <c r="MQ122" s="149">
        <v>24.325266697284452</v>
      </c>
      <c r="MR122" s="149">
        <v>3.9457969505854389</v>
      </c>
      <c r="MS122" s="149">
        <v>2.8784039400738086</v>
      </c>
      <c r="MT122" s="149">
        <v>-18.350938140544336</v>
      </c>
      <c r="MU122" s="149">
        <v>20.413511145162612</v>
      </c>
      <c r="MV122" s="149">
        <v>3.3112718158324004</v>
      </c>
      <c r="MW122" s="149">
        <v>2.4155266884509081</v>
      </c>
      <c r="MX122" s="149">
        <v>-22.038607539043952</v>
      </c>
      <c r="MY122" s="149">
        <v>18.170241293047614</v>
      </c>
      <c r="MZ122" s="149">
        <v>2.9473914336779985</v>
      </c>
      <c r="NA122" s="149">
        <v>2.1500810157957573</v>
      </c>
      <c r="NB122" s="149">
        <v>-23.607377816848079</v>
      </c>
      <c r="ND122" s="97"/>
    </row>
    <row r="123" spans="1:368" ht="15" thickBot="1" x14ac:dyDescent="0.35">
      <c r="A123" s="2"/>
      <c r="B123" s="72" t="s">
        <v>570</v>
      </c>
      <c r="C123" s="72" t="s">
        <v>840</v>
      </c>
      <c r="D123" s="72" t="s">
        <v>825</v>
      </c>
      <c r="E123" s="85">
        <v>343201</v>
      </c>
      <c r="F123" s="82">
        <v>571738</v>
      </c>
      <c r="G123" s="20">
        <v>2.49962543</v>
      </c>
      <c r="H123" s="20">
        <v>2.49962543</v>
      </c>
      <c r="I123" s="20">
        <v>2.49962543</v>
      </c>
      <c r="J123" s="20">
        <v>0.41896203976600588</v>
      </c>
      <c r="K123" s="20">
        <v>2.5096083820000001</v>
      </c>
      <c r="L123" s="20">
        <v>2.5096083820000001</v>
      </c>
      <c r="M123" s="20">
        <v>2.5096083820000001</v>
      </c>
      <c r="N123" s="20">
        <v>0.33827876862078909</v>
      </c>
      <c r="O123" s="20">
        <v>2.526053895</v>
      </c>
      <c r="P123" s="20">
        <v>2.526053895</v>
      </c>
      <c r="Q123" s="20">
        <v>2.526053895</v>
      </c>
      <c r="R123" s="20">
        <v>0.30680380234611437</v>
      </c>
      <c r="S123" s="20">
        <v>2.5453923330000001</v>
      </c>
      <c r="T123" s="20">
        <v>2.5453923330000001</v>
      </c>
      <c r="U123" s="20">
        <v>2.5453923330000001</v>
      </c>
      <c r="V123" s="20">
        <v>0.28851490131587076</v>
      </c>
      <c r="W123" s="20">
        <v>2.5682013260000001</v>
      </c>
      <c r="X123" s="20">
        <v>2.5682013260000001</v>
      </c>
      <c r="Y123" s="20">
        <v>2.5682013260000001</v>
      </c>
      <c r="Z123" s="20">
        <v>0.25581423323329489</v>
      </c>
      <c r="AA123" s="20">
        <v>2.594880801</v>
      </c>
      <c r="AB123" s="20">
        <v>2.594880801</v>
      </c>
      <c r="AC123" s="20">
        <v>2.594880801</v>
      </c>
      <c r="AD123" s="20">
        <v>0.21939221169708079</v>
      </c>
      <c r="AE123" s="20">
        <v>2.6253761770000001</v>
      </c>
      <c r="AF123" s="20">
        <v>2.6253761770000001</v>
      </c>
      <c r="AG123" s="20">
        <v>2.6253761770000001</v>
      </c>
      <c r="AH123" s="20">
        <v>0.18699923563879173</v>
      </c>
      <c r="AI123" s="20">
        <v>2.661913405</v>
      </c>
      <c r="AJ123" s="20">
        <v>2.661913405</v>
      </c>
      <c r="AK123" s="20">
        <v>2.661913405</v>
      </c>
      <c r="AL123" s="20">
        <v>0.16003812896903735</v>
      </c>
      <c r="AM123" s="20">
        <v>2.6874034579999999</v>
      </c>
      <c r="AN123" s="20">
        <v>2.6874034579999999</v>
      </c>
      <c r="AO123" s="20">
        <v>2.6874034579999999</v>
      </c>
      <c r="AP123" s="20">
        <v>0.13498664776818847</v>
      </c>
      <c r="AQ123" s="20">
        <v>2.7083698759999999</v>
      </c>
      <c r="AR123" s="20">
        <v>2.7083698759999999</v>
      </c>
      <c r="AS123" s="20">
        <v>2.7083698759999999</v>
      </c>
      <c r="AT123" s="20">
        <v>0.11649433558011224</v>
      </c>
      <c r="AU123" s="20">
        <v>2.780470963</v>
      </c>
      <c r="AV123" s="20">
        <v>2.780470963</v>
      </c>
      <c r="AW123" s="20">
        <v>2.780470963</v>
      </c>
      <c r="AX123" s="20">
        <v>-3.4793399830856941E-3</v>
      </c>
      <c r="AY123" s="20">
        <v>2.8491025720000001</v>
      </c>
      <c r="AZ123" s="20">
        <v>2.8491025720000001</v>
      </c>
      <c r="BA123" s="20">
        <v>2.8491025720000001</v>
      </c>
      <c r="BB123" s="20">
        <v>-0.21409216146484322</v>
      </c>
      <c r="BC123" s="20">
        <v>2.8890990909999998</v>
      </c>
      <c r="BD123" s="20">
        <v>2.8890990909999998</v>
      </c>
      <c r="BE123" s="20">
        <v>2.8890990909999998</v>
      </c>
      <c r="BF123" s="20">
        <v>-0.38060289748098697</v>
      </c>
      <c r="BG123" s="20">
        <v>2.914178428</v>
      </c>
      <c r="BH123" s="20">
        <v>2.914178428</v>
      </c>
      <c r="BI123" s="20">
        <v>2.914178428</v>
      </c>
      <c r="BJ123" s="20">
        <v>-0.50375268247696425</v>
      </c>
      <c r="BK123" s="20">
        <v>2.9283699370000003</v>
      </c>
      <c r="BL123" s="20">
        <v>2.9283699370000003</v>
      </c>
      <c r="BM123" s="20">
        <v>2.9283699370000003</v>
      </c>
      <c r="BN123" s="20">
        <v>-0.64071590972565851</v>
      </c>
      <c r="BO123" s="23">
        <v>2.4975506670000001</v>
      </c>
      <c r="BP123" s="23">
        <v>2.4975506670000001</v>
      </c>
      <c r="BQ123" s="23">
        <v>2.4975506670000001</v>
      </c>
      <c r="BR123" s="23">
        <v>0.41896203976600588</v>
      </c>
      <c r="BS123" s="23">
        <v>2.511174735</v>
      </c>
      <c r="BT123" s="23">
        <v>2.511174735</v>
      </c>
      <c r="BU123" s="23">
        <v>2.511174735</v>
      </c>
      <c r="BV123" s="23">
        <v>0.36605475536935694</v>
      </c>
      <c r="BW123" s="23">
        <v>2.5260376610000002</v>
      </c>
      <c r="BX123" s="23">
        <v>2.5260376610000002</v>
      </c>
      <c r="BY123" s="23">
        <v>2.5260376610000002</v>
      </c>
      <c r="BZ123" s="23">
        <v>0.3256246174408286</v>
      </c>
      <c r="CA123" s="23">
        <v>2.5448377099999999</v>
      </c>
      <c r="CB123" s="23">
        <v>2.5448377099999999</v>
      </c>
      <c r="CC123" s="23">
        <v>2.5448377099999999</v>
      </c>
      <c r="CD123" s="23">
        <v>0.28615885482962522</v>
      </c>
      <c r="CE123" s="23">
        <v>2.5626662260000002</v>
      </c>
      <c r="CF123" s="23">
        <v>2.5626662260000002</v>
      </c>
      <c r="CG123" s="23">
        <v>2.5626662260000002</v>
      </c>
      <c r="CH123" s="23">
        <v>0.24074212467979095</v>
      </c>
      <c r="CI123" s="23">
        <v>2.5787561430000001</v>
      </c>
      <c r="CJ123" s="23">
        <v>2.5787561430000001</v>
      </c>
      <c r="CK123" s="23">
        <v>2.5787561430000001</v>
      </c>
      <c r="CL123" s="23">
        <v>0.20048450887861824</v>
      </c>
      <c r="CM123" s="23">
        <v>2.5981027619999999</v>
      </c>
      <c r="CN123" s="23">
        <v>2.5981027619999999</v>
      </c>
      <c r="CO123" s="23">
        <v>2.5981027619999999</v>
      </c>
      <c r="CP123" s="23">
        <v>0.15191748411639727</v>
      </c>
      <c r="CQ123" s="23">
        <v>2.6205067770000001</v>
      </c>
      <c r="CR123" s="23">
        <v>2.6205067770000001</v>
      </c>
      <c r="CS123" s="23">
        <v>2.6205067770000001</v>
      </c>
      <c r="CT123" s="23">
        <v>9.518969200912264E-2</v>
      </c>
      <c r="CU123" s="23">
        <v>2.6347036729999997</v>
      </c>
      <c r="CV123" s="23">
        <v>2.6347036729999997</v>
      </c>
      <c r="CW123" s="23">
        <v>2.6347036729999997</v>
      </c>
      <c r="CX123" s="23">
        <v>6.4270286137840138E-2</v>
      </c>
      <c r="CY123" s="23">
        <v>2.6492676429999999</v>
      </c>
      <c r="CZ123" s="23">
        <v>2.6492676429999999</v>
      </c>
      <c r="DA123" s="23">
        <v>2.6492676429999999</v>
      </c>
      <c r="DB123" s="23">
        <v>3.318423600960041E-2</v>
      </c>
      <c r="DC123" s="23">
        <v>2.6914237029999999</v>
      </c>
      <c r="DD123" s="23">
        <v>2.6914237029999999</v>
      </c>
      <c r="DE123" s="23">
        <v>2.6914237029999999</v>
      </c>
      <c r="DF123" s="23">
        <v>-5.5337513775358893E-2</v>
      </c>
      <c r="DG123" s="23">
        <v>2.7253780870000002</v>
      </c>
      <c r="DH123" s="23">
        <v>2.7253780870000002</v>
      </c>
      <c r="DI123" s="23">
        <v>2.7253780870000002</v>
      </c>
      <c r="DJ123" s="23">
        <v>-0.13175418846156983</v>
      </c>
      <c r="DK123" s="23">
        <v>2.760494537</v>
      </c>
      <c r="DL123" s="23">
        <v>2.760494537</v>
      </c>
      <c r="DM123" s="23">
        <v>2.760494537</v>
      </c>
      <c r="DN123" s="23">
        <v>-0.21748583659129217</v>
      </c>
      <c r="DO123" s="23">
        <v>2.8076190699999999</v>
      </c>
      <c r="DP123" s="23">
        <v>2.8076190699999999</v>
      </c>
      <c r="DQ123" s="23">
        <v>2.8076190699999999</v>
      </c>
      <c r="DR123" s="23">
        <v>-0.34803142901517825</v>
      </c>
      <c r="DS123" s="23">
        <v>2.8528934829999999</v>
      </c>
      <c r="DT123" s="23">
        <v>2.8528934829999999</v>
      </c>
      <c r="DU123" s="23">
        <v>2.8528934829999999</v>
      </c>
      <c r="DV123" s="23">
        <v>-0.48282565283030898</v>
      </c>
      <c r="DW123" s="25">
        <v>2.5005024159999998</v>
      </c>
      <c r="DX123" s="25">
        <v>2.5005024159999998</v>
      </c>
      <c r="DY123" s="25">
        <v>2.5005024159999998</v>
      </c>
      <c r="DZ123" s="25">
        <v>0.41896203976600588</v>
      </c>
      <c r="EA123" s="25">
        <v>2.5114347910000001</v>
      </c>
      <c r="EB123" s="25">
        <v>2.5114347910000001</v>
      </c>
      <c r="EC123" s="25">
        <v>2.5114347910000001</v>
      </c>
      <c r="ED123" s="25">
        <v>0.33020402156627604</v>
      </c>
      <c r="EE123" s="25">
        <v>2.5294223279999999</v>
      </c>
      <c r="EF123" s="25">
        <v>2.5294223279999999</v>
      </c>
      <c r="EG123" s="25">
        <v>2.5294223279999999</v>
      </c>
      <c r="EH123" s="25">
        <v>0.29971162497476644</v>
      </c>
      <c r="EI123" s="25">
        <v>2.5512683699999998</v>
      </c>
      <c r="EJ123" s="25">
        <v>2.5512683699999998</v>
      </c>
      <c r="EK123" s="25">
        <v>2.5512683699999998</v>
      </c>
      <c r="EL123" s="25">
        <v>0.28679997205304053</v>
      </c>
      <c r="EM123" s="25">
        <v>2.5773338570000002</v>
      </c>
      <c r="EN123" s="25">
        <v>2.5773338570000002</v>
      </c>
      <c r="EO123" s="25">
        <v>2.5773338570000002</v>
      </c>
      <c r="EP123" s="25">
        <v>0.25965441447530857</v>
      </c>
      <c r="EQ123" s="25">
        <v>2.6081277410000001</v>
      </c>
      <c r="ER123" s="25">
        <v>2.6081277410000001</v>
      </c>
      <c r="ES123" s="25">
        <v>2.6081277410000001</v>
      </c>
      <c r="ET123" s="25">
        <v>0.22990846538303122</v>
      </c>
      <c r="EU123" s="25">
        <v>2.6436226949999999</v>
      </c>
      <c r="EV123" s="25">
        <v>2.6436226949999999</v>
      </c>
      <c r="EW123" s="25">
        <v>2.6436226949999999</v>
      </c>
      <c r="EX123" s="25">
        <v>0.20689147860096369</v>
      </c>
      <c r="EY123" s="25">
        <v>2.6601092039999998</v>
      </c>
      <c r="EZ123" s="25">
        <v>2.6601092039999998</v>
      </c>
      <c r="FA123" s="25">
        <v>2.6601092039999998</v>
      </c>
      <c r="FB123" s="25">
        <v>0.19044946290161646</v>
      </c>
      <c r="FC123" s="25">
        <v>2.6723342809999999</v>
      </c>
      <c r="FD123" s="25">
        <v>2.6723342809999999</v>
      </c>
      <c r="FE123" s="25">
        <v>2.6723342809999999</v>
      </c>
      <c r="FF123" s="25">
        <v>0.17924700679076699</v>
      </c>
      <c r="FG123" s="25">
        <v>2.6802126049999999</v>
      </c>
      <c r="FH123" s="25">
        <v>2.6802126049999999</v>
      </c>
      <c r="FI123" s="25">
        <v>2.6802126049999999</v>
      </c>
      <c r="FJ123" s="25">
        <v>0.17188593527987006</v>
      </c>
      <c r="FK123" s="25">
        <v>2.75614933</v>
      </c>
      <c r="FL123" s="25">
        <v>2.75614933</v>
      </c>
      <c r="FM123" s="25">
        <v>2.75614933</v>
      </c>
      <c r="FN123" s="25">
        <v>8.6755633038259061E-2</v>
      </c>
      <c r="FO123" s="25">
        <v>2.8442595669999999</v>
      </c>
      <c r="FP123" s="25">
        <v>2.8442595669999999</v>
      </c>
      <c r="FQ123" s="25">
        <v>2.8442595669999999</v>
      </c>
      <c r="FR123" s="25">
        <v>-9.1582180051918094E-2</v>
      </c>
      <c r="FS123" s="25">
        <v>2.8760579979999998</v>
      </c>
      <c r="FT123" s="25">
        <v>2.8760579979999998</v>
      </c>
      <c r="FU123" s="25">
        <v>2.8760579979999998</v>
      </c>
      <c r="FV123" s="25">
        <v>-0.23020510091080792</v>
      </c>
      <c r="FW123" s="25">
        <v>2.8928202499999998</v>
      </c>
      <c r="FX123" s="25">
        <v>2.8928202499999998</v>
      </c>
      <c r="FY123" s="25">
        <v>2.8928202499999998</v>
      </c>
      <c r="FZ123" s="25">
        <v>-0.3221666265156311</v>
      </c>
      <c r="GA123" s="25">
        <v>2.899152564</v>
      </c>
      <c r="GB123" s="25">
        <v>2.899152564</v>
      </c>
      <c r="GC123" s="25">
        <v>2.899152564</v>
      </c>
      <c r="GD123" s="25">
        <v>-0.42533103372242342</v>
      </c>
      <c r="GE123" s="26">
        <v>2.5005024159999998</v>
      </c>
      <c r="GF123" s="26">
        <v>2.5005024159999998</v>
      </c>
      <c r="GG123" s="26">
        <v>2.5005024159999998</v>
      </c>
      <c r="GH123" s="26">
        <v>0.41896203976600588</v>
      </c>
      <c r="GI123" s="26">
        <v>2.5011134290000001</v>
      </c>
      <c r="GJ123" s="26">
        <v>2.5011134290000001</v>
      </c>
      <c r="GK123" s="26">
        <v>2.5011134290000001</v>
      </c>
      <c r="GL123" s="26">
        <v>0.37545901837813433</v>
      </c>
      <c r="GM123" s="26">
        <v>2.5095046189999999</v>
      </c>
      <c r="GN123" s="26">
        <v>2.5095046189999999</v>
      </c>
      <c r="GO123" s="26">
        <v>2.5095046189999999</v>
      </c>
      <c r="GP123" s="26">
        <v>0.35409713619822325</v>
      </c>
      <c r="GQ123" s="26">
        <v>2.520442515</v>
      </c>
      <c r="GR123" s="26">
        <v>2.520442515</v>
      </c>
      <c r="GS123" s="26">
        <v>2.520442515</v>
      </c>
      <c r="GT123" s="26">
        <v>0.32738970144396329</v>
      </c>
      <c r="GU123" s="26">
        <v>2.5346117019999999</v>
      </c>
      <c r="GV123" s="26">
        <v>2.5346117019999999</v>
      </c>
      <c r="GW123" s="26">
        <v>2.5346117019999999</v>
      </c>
      <c r="GX123" s="26">
        <v>0.29834338161090423</v>
      </c>
      <c r="GY123" s="26">
        <v>2.5567074979999997</v>
      </c>
      <c r="GZ123" s="26">
        <v>2.5567074979999997</v>
      </c>
      <c r="HA123" s="26">
        <v>2.5567074979999997</v>
      </c>
      <c r="HB123" s="26">
        <v>0.26723109421762792</v>
      </c>
      <c r="HC123" s="26">
        <v>2.5844085579999998</v>
      </c>
      <c r="HD123" s="26">
        <v>2.5844085579999998</v>
      </c>
      <c r="HE123" s="26">
        <v>2.5844085579999998</v>
      </c>
      <c r="HF123" s="26">
        <v>0.23251478229299716</v>
      </c>
      <c r="HG123" s="26">
        <v>2.6153650280000003</v>
      </c>
      <c r="HH123" s="26">
        <v>2.6153650280000003</v>
      </c>
      <c r="HI123" s="26">
        <v>2.6153650280000003</v>
      </c>
      <c r="HJ123" s="26">
        <v>0.17559045695474262</v>
      </c>
      <c r="HK123" s="26">
        <v>2.639606181</v>
      </c>
      <c r="HL123" s="26">
        <v>2.639606181</v>
      </c>
      <c r="HM123" s="26">
        <v>2.639606181</v>
      </c>
      <c r="HN123" s="26">
        <v>0.11194481494503083</v>
      </c>
      <c r="HO123" s="26">
        <v>2.662968861</v>
      </c>
      <c r="HP123" s="26">
        <v>2.662968861</v>
      </c>
      <c r="HQ123" s="26">
        <v>2.662968861</v>
      </c>
      <c r="HR123" s="26">
        <v>4.7542043476458851E-2</v>
      </c>
      <c r="HS123" s="26">
        <v>2.7335016219999999</v>
      </c>
      <c r="HT123" s="26">
        <v>2.7335016219999999</v>
      </c>
      <c r="HU123" s="26">
        <v>2.7335016219999999</v>
      </c>
      <c r="HV123" s="26">
        <v>-0.13461718151835989</v>
      </c>
      <c r="HW123" s="26">
        <v>2.805393692</v>
      </c>
      <c r="HX123" s="26">
        <v>2.805393692</v>
      </c>
      <c r="HY123" s="26">
        <v>2.805393692</v>
      </c>
      <c r="HZ123" s="26">
        <v>-0.30560329710366041</v>
      </c>
      <c r="IA123" s="26">
        <v>2.8505420099999998</v>
      </c>
      <c r="IB123" s="26">
        <v>2.8505420099999998</v>
      </c>
      <c r="IC123" s="26">
        <v>2.8505420099999998</v>
      </c>
      <c r="ID123" s="26">
        <v>-0.41162450550674023</v>
      </c>
      <c r="IE123" s="26">
        <v>2.859574276</v>
      </c>
      <c r="IF123" s="26">
        <v>2.859574276</v>
      </c>
      <c r="IG123" s="26">
        <v>2.859574276</v>
      </c>
      <c r="IH123" s="26">
        <v>-0.42116699585555617</v>
      </c>
      <c r="II123" s="26">
        <v>2.8400330829999998</v>
      </c>
      <c r="IJ123" s="26">
        <v>2.8400330829999998</v>
      </c>
      <c r="IK123" s="26">
        <v>2.8400330829999998</v>
      </c>
      <c r="IL123" s="26">
        <v>-0.31384563383811948</v>
      </c>
      <c r="IM123" s="27">
        <v>2.49962543</v>
      </c>
      <c r="IN123" s="27">
        <v>2.49962543</v>
      </c>
      <c r="IO123" s="27">
        <v>2.49962543</v>
      </c>
      <c r="IP123" s="27">
        <v>0.41896203976600588</v>
      </c>
      <c r="IQ123" s="27">
        <v>2.5086572069999997</v>
      </c>
      <c r="IR123" s="27">
        <v>2.5086572069999997</v>
      </c>
      <c r="IS123" s="27">
        <v>2.5086572069999997</v>
      </c>
      <c r="IT123" s="27">
        <v>0.35078594704419608</v>
      </c>
      <c r="IU123" s="27">
        <v>2.522005525</v>
      </c>
      <c r="IV123" s="27">
        <v>2.522005525</v>
      </c>
      <c r="IW123" s="27">
        <v>2.522005525</v>
      </c>
      <c r="IX123" s="27">
        <v>0.32086000708450446</v>
      </c>
      <c r="IY123" s="27">
        <v>2.5362381890000001</v>
      </c>
      <c r="IZ123" s="27">
        <v>2.5362381890000001</v>
      </c>
      <c r="JA123" s="27">
        <v>2.5362381890000001</v>
      </c>
      <c r="JB123" s="27">
        <v>0.30166945584566429</v>
      </c>
      <c r="JC123" s="27">
        <v>2.552861402</v>
      </c>
      <c r="JD123" s="27">
        <v>2.552861402</v>
      </c>
      <c r="JE123" s="27">
        <v>2.552861402</v>
      </c>
      <c r="JF123" s="27">
        <v>0.27989166371279306</v>
      </c>
      <c r="JG123" s="27">
        <v>2.5762413789999998</v>
      </c>
      <c r="JH123" s="27">
        <v>2.5762413789999998</v>
      </c>
      <c r="JI123" s="27">
        <v>2.5762413789999998</v>
      </c>
      <c r="JJ123" s="27">
        <v>0.26427778980759031</v>
      </c>
      <c r="JK123" s="27">
        <v>2.6058450390000001</v>
      </c>
      <c r="JL123" s="27">
        <v>2.6058450390000001</v>
      </c>
      <c r="JM123" s="27">
        <v>2.6058450390000001</v>
      </c>
      <c r="JN123" s="27">
        <v>0.25090817135004961</v>
      </c>
      <c r="JO123" s="27">
        <v>2.635981959</v>
      </c>
      <c r="JP123" s="27">
        <v>2.635981959</v>
      </c>
      <c r="JQ123" s="27">
        <v>2.635981959</v>
      </c>
      <c r="JR123" s="27">
        <v>0.23774267387920123</v>
      </c>
      <c r="JS123" s="27">
        <v>2.655258779</v>
      </c>
      <c r="JT123" s="27">
        <v>2.655258779</v>
      </c>
      <c r="JU123" s="27">
        <v>2.655258779</v>
      </c>
      <c r="JV123" s="27">
        <v>0.21828257858597588</v>
      </c>
      <c r="JW123" s="27">
        <v>2.673264267</v>
      </c>
      <c r="JX123" s="27">
        <v>2.673264267</v>
      </c>
      <c r="JY123" s="27">
        <v>2.673264267</v>
      </c>
      <c r="JZ123" s="27">
        <v>0.1997813117900471</v>
      </c>
      <c r="KA123" s="27">
        <v>2.741174343</v>
      </c>
      <c r="KB123" s="27">
        <v>2.741174343</v>
      </c>
      <c r="KC123" s="27">
        <v>2.741174343</v>
      </c>
      <c r="KD123" s="27">
        <v>0.1094357943480142</v>
      </c>
      <c r="KE123" s="27">
        <v>2.8184489400000001</v>
      </c>
      <c r="KF123" s="27">
        <v>2.8184489400000001</v>
      </c>
      <c r="KG123" s="27">
        <v>2.8184489400000001</v>
      </c>
      <c r="KH123" s="27">
        <v>-2.5922536250605255E-2</v>
      </c>
      <c r="KI123" s="27">
        <v>2.8457797620000003</v>
      </c>
      <c r="KJ123" s="27">
        <v>2.8457797620000003</v>
      </c>
      <c r="KK123" s="27">
        <v>2.8457797620000003</v>
      </c>
      <c r="KL123" s="27">
        <v>-0.11146046203101445</v>
      </c>
      <c r="KM123" s="27">
        <v>2.868137666</v>
      </c>
      <c r="KN123" s="27">
        <v>2.868137666</v>
      </c>
      <c r="KO123" s="27">
        <v>2.868137666</v>
      </c>
      <c r="KP123" s="27">
        <v>-0.20349162093307882</v>
      </c>
      <c r="KQ123" s="27">
        <v>2.8734757399999999</v>
      </c>
      <c r="KR123" s="27">
        <v>2.8734757399999999</v>
      </c>
      <c r="KS123" s="27">
        <v>2.8734757399999999</v>
      </c>
      <c r="KT123" s="133">
        <v>-0.26576757250292538</v>
      </c>
      <c r="KU123" s="149">
        <v>2.49962543</v>
      </c>
      <c r="KV123" s="149">
        <v>2.49962543</v>
      </c>
      <c r="KW123" s="149">
        <v>2.49962543</v>
      </c>
      <c r="KX123" s="149">
        <v>0.41896203976600588</v>
      </c>
      <c r="KY123" s="149">
        <v>2.5061242859999999</v>
      </c>
      <c r="KZ123" s="149">
        <v>2.5061242859999999</v>
      </c>
      <c r="LA123" s="149">
        <v>2.5061242859999999</v>
      </c>
      <c r="LB123" s="149">
        <v>0.33394079424940393</v>
      </c>
      <c r="LC123" s="149">
        <v>2.5223800000000001</v>
      </c>
      <c r="LD123" s="149">
        <v>2.5223800000000001</v>
      </c>
      <c r="LE123" s="149">
        <v>2.5223800000000001</v>
      </c>
      <c r="LF123" s="149">
        <v>0.29514434541678525</v>
      </c>
      <c r="LG123" s="149">
        <v>2.5428142989999998</v>
      </c>
      <c r="LH123" s="149">
        <v>2.5428142989999998</v>
      </c>
      <c r="LI123" s="149">
        <v>2.5428142989999998</v>
      </c>
      <c r="LJ123" s="149">
        <v>0.25463789245720436</v>
      </c>
      <c r="LK123" s="149">
        <v>2.5661281040000001</v>
      </c>
      <c r="LL123" s="149">
        <v>2.5661281040000001</v>
      </c>
      <c r="LM123" s="149">
        <v>2.5661281040000001</v>
      </c>
      <c r="LN123" s="149">
        <v>0.21192235662850445</v>
      </c>
      <c r="LO123" s="149">
        <v>2.5929902880000002</v>
      </c>
      <c r="LP123" s="149">
        <v>2.5929902880000002</v>
      </c>
      <c r="LQ123" s="149">
        <v>2.5929902880000002</v>
      </c>
      <c r="LR123" s="149">
        <v>0.16953236314126463</v>
      </c>
      <c r="LS123" s="149">
        <v>2.6239458190000002</v>
      </c>
      <c r="LT123" s="149">
        <v>2.6239458190000002</v>
      </c>
      <c r="LU123" s="149">
        <v>2.6239458190000002</v>
      </c>
      <c r="LV123" s="149">
        <v>0.12164485582055717</v>
      </c>
      <c r="LW123" s="149">
        <v>2.66208914</v>
      </c>
      <c r="LX123" s="149">
        <v>2.66208914</v>
      </c>
      <c r="LY123" s="149">
        <v>2.66208914</v>
      </c>
      <c r="LZ123" s="149">
        <v>4.7754547349046605E-2</v>
      </c>
      <c r="MA123" s="149">
        <v>2.6884823129999997</v>
      </c>
      <c r="MB123" s="149">
        <v>2.6884823129999997</v>
      </c>
      <c r="MC123" s="149">
        <v>2.6884823129999997</v>
      </c>
      <c r="MD123" s="149">
        <v>-2.5882034370405371E-2</v>
      </c>
      <c r="ME123" s="149">
        <v>2.7134773450000003</v>
      </c>
      <c r="MF123" s="149">
        <v>2.7134773450000003</v>
      </c>
      <c r="MG123" s="149">
        <v>2.7134773450000003</v>
      </c>
      <c r="MH123" s="149">
        <v>-0.10008816692559108</v>
      </c>
      <c r="MI123" s="149">
        <v>2.783945675</v>
      </c>
      <c r="MJ123" s="149">
        <v>2.783945675</v>
      </c>
      <c r="MK123" s="149">
        <v>2.783945675</v>
      </c>
      <c r="ML123" s="149">
        <v>-0.31033426075961845</v>
      </c>
      <c r="MM123" s="149">
        <v>2.846303582</v>
      </c>
      <c r="MN123" s="149">
        <v>2.846303582</v>
      </c>
      <c r="MO123" s="149">
        <v>2.846303582</v>
      </c>
      <c r="MP123" s="149">
        <v>-0.50252232463855684</v>
      </c>
      <c r="MQ123" s="149">
        <v>2.8838986929999999</v>
      </c>
      <c r="MR123" s="149">
        <v>2.8838986929999999</v>
      </c>
      <c r="MS123" s="149">
        <v>2.8838986929999999</v>
      </c>
      <c r="MT123" s="149">
        <v>-0.62541860730619181</v>
      </c>
      <c r="MU123" s="149">
        <v>2.901034632</v>
      </c>
      <c r="MV123" s="149">
        <v>2.901034632</v>
      </c>
      <c r="MW123" s="149">
        <v>2.901034632</v>
      </c>
      <c r="MX123" s="149">
        <v>-0.65137009869616858</v>
      </c>
      <c r="MY123" s="149">
        <v>2.878392748</v>
      </c>
      <c r="MZ123" s="149">
        <v>2.878392748</v>
      </c>
      <c r="NA123" s="149">
        <v>2.878392748</v>
      </c>
      <c r="NB123" s="149">
        <v>-0.56126529650807466</v>
      </c>
      <c r="ND123" s="97"/>
    </row>
    <row r="124" spans="1:368" ht="15" thickBot="1" x14ac:dyDescent="0.35">
      <c r="A124" s="2"/>
      <c r="B124" s="72" t="s">
        <v>517</v>
      </c>
      <c r="C124" s="72" t="s">
        <v>517</v>
      </c>
      <c r="D124" s="72" t="s">
        <v>825</v>
      </c>
      <c r="E124" s="85">
        <v>301070</v>
      </c>
      <c r="F124" s="82">
        <v>513074</v>
      </c>
      <c r="G124" s="20">
        <v>19.710624431999999</v>
      </c>
      <c r="H124" s="20">
        <v>18.299055330634278</v>
      </c>
      <c r="I124" s="20">
        <v>13.151891367604268</v>
      </c>
      <c r="J124" s="20">
        <v>6.1454001229584456</v>
      </c>
      <c r="K124" s="20">
        <v>19.944763766000001</v>
      </c>
      <c r="L124" s="20">
        <v>18.095308636184981</v>
      </c>
      <c r="M124" s="20">
        <v>13.005454606608216</v>
      </c>
      <c r="N124" s="20">
        <v>5.4222478015530093</v>
      </c>
      <c r="O124" s="20">
        <v>20.197029829000002</v>
      </c>
      <c r="P124" s="20">
        <v>17.839710287776477</v>
      </c>
      <c r="Q124" s="20">
        <v>12.821751040972231</v>
      </c>
      <c r="R124" s="20">
        <v>5.0814569541175558</v>
      </c>
      <c r="S124" s="20">
        <v>20.457269345</v>
      </c>
      <c r="T124" s="20">
        <v>17.544777747940202</v>
      </c>
      <c r="U124" s="20">
        <v>12.609777217481756</v>
      </c>
      <c r="V124" s="20">
        <v>4.8563223613486102</v>
      </c>
      <c r="W124" s="20">
        <v>20.740005217</v>
      </c>
      <c r="X124" s="20">
        <v>17.043572769357691</v>
      </c>
      <c r="Y124" s="20">
        <v>12.249551330838068</v>
      </c>
      <c r="Z124" s="20">
        <v>4.5179460194762999</v>
      </c>
      <c r="AA124" s="20">
        <v>21.066297085999999</v>
      </c>
      <c r="AB124" s="20">
        <v>16.933655565871128</v>
      </c>
      <c r="AC124" s="20">
        <v>12.17055167246412</v>
      </c>
      <c r="AD124" s="20">
        <v>4.1807998329972875</v>
      </c>
      <c r="AE124" s="20">
        <v>21.441372780000002</v>
      </c>
      <c r="AF124" s="20">
        <v>16.935694759820269</v>
      </c>
      <c r="AG124" s="20">
        <v>12.172017281306324</v>
      </c>
      <c r="AH124" s="20">
        <v>3.9227801392866279</v>
      </c>
      <c r="AI124" s="20">
        <v>21.646414139000001</v>
      </c>
      <c r="AJ124" s="20">
        <v>16.881490062028863</v>
      </c>
      <c r="AK124" s="20">
        <v>12.133059297733645</v>
      </c>
      <c r="AL124" s="20">
        <v>3.745882901166306</v>
      </c>
      <c r="AM124" s="20">
        <v>21.806609796</v>
      </c>
      <c r="AN124" s="20">
        <v>16.785716030256332</v>
      </c>
      <c r="AO124" s="20">
        <v>12.064224615344271</v>
      </c>
      <c r="AP124" s="20">
        <v>3.5152015029138024</v>
      </c>
      <c r="AQ124" s="20">
        <v>21.960502994999999</v>
      </c>
      <c r="AR124" s="20">
        <v>16.619533347471119</v>
      </c>
      <c r="AS124" s="20">
        <v>11.944785849152375</v>
      </c>
      <c r="AT124" s="20">
        <v>3.3202603074535926</v>
      </c>
      <c r="AU124" s="20">
        <v>22.508547775</v>
      </c>
      <c r="AV124" s="20">
        <v>16.13914375663493</v>
      </c>
      <c r="AW124" s="20">
        <v>11.599520391529083</v>
      </c>
      <c r="AX124" s="20">
        <v>1.6344695598870196</v>
      </c>
      <c r="AY124" s="20">
        <v>23.145942495</v>
      </c>
      <c r="AZ124" s="20">
        <v>15.500836196600563</v>
      </c>
      <c r="BA124" s="20">
        <v>11.140756180097981</v>
      </c>
      <c r="BB124" s="20">
        <v>-1.5003701397911087</v>
      </c>
      <c r="BC124" s="20">
        <v>23.621431744999999</v>
      </c>
      <c r="BD124" s="20">
        <v>15.006437941143083</v>
      </c>
      <c r="BE124" s="20">
        <v>10.785422419386057</v>
      </c>
      <c r="BF124" s="20">
        <v>-4.0939151184189129</v>
      </c>
      <c r="BG124" s="20">
        <v>24.036141754999999</v>
      </c>
      <c r="BH124" s="20">
        <v>15.36069973294587</v>
      </c>
      <c r="BI124" s="20">
        <v>11.040037344435394</v>
      </c>
      <c r="BJ124" s="20">
        <v>-6.6260523374415357</v>
      </c>
      <c r="BK124" s="20">
        <v>24.296372347000002</v>
      </c>
      <c r="BL124" s="20">
        <v>14.78759656184225</v>
      </c>
      <c r="BM124" s="20">
        <v>10.628136811178573</v>
      </c>
      <c r="BN124" s="20">
        <v>-8.6331664098385019</v>
      </c>
      <c r="BO124" s="23">
        <v>19.677817735000001</v>
      </c>
      <c r="BP124" s="23">
        <v>18.299055330634278</v>
      </c>
      <c r="BQ124" s="23">
        <v>13.151891367604268</v>
      </c>
      <c r="BR124" s="23">
        <v>6.1454001229584456</v>
      </c>
      <c r="BS124" s="23">
        <v>19.809524510999999</v>
      </c>
      <c r="BT124" s="23">
        <v>18.197341891268263</v>
      </c>
      <c r="BU124" s="23">
        <v>13.078787916032768</v>
      </c>
      <c r="BV124" s="23">
        <v>5.9578678187614216</v>
      </c>
      <c r="BW124" s="23">
        <v>19.913982971999999</v>
      </c>
      <c r="BX124" s="23">
        <v>18.110448804121479</v>
      </c>
      <c r="BY124" s="23">
        <v>13.016336143408358</v>
      </c>
      <c r="BZ124" s="23">
        <v>5.7776220555241693</v>
      </c>
      <c r="CA124" s="23">
        <v>20.052181079</v>
      </c>
      <c r="CB124" s="23">
        <v>17.822424972516828</v>
      </c>
      <c r="CC124" s="23">
        <v>12.809327744553803</v>
      </c>
      <c r="CD124" s="23">
        <v>5.599773838463447</v>
      </c>
      <c r="CE124" s="23">
        <v>20.239583436</v>
      </c>
      <c r="CF124" s="23">
        <v>17.503400010097415</v>
      </c>
      <c r="CG124" s="23">
        <v>12.580038222582138</v>
      </c>
      <c r="CH124" s="23">
        <v>5.3811065558572384</v>
      </c>
      <c r="CI124" s="23">
        <v>20.461959671999999</v>
      </c>
      <c r="CJ124" s="23">
        <v>17.198286236904245</v>
      </c>
      <c r="CK124" s="23">
        <v>12.36074694621343</v>
      </c>
      <c r="CL124" s="23">
        <v>5.1552125396232498</v>
      </c>
      <c r="CM124" s="23">
        <v>20.705157263</v>
      </c>
      <c r="CN124" s="23">
        <v>17.715691228010847</v>
      </c>
      <c r="CO124" s="23">
        <v>12.732616100830301</v>
      </c>
      <c r="CP124" s="23">
        <v>4.8646683753220259</v>
      </c>
      <c r="CQ124" s="23">
        <v>20.985122517000001</v>
      </c>
      <c r="CR124" s="23">
        <v>17.524556299305917</v>
      </c>
      <c r="CS124" s="23">
        <v>12.595243664195621</v>
      </c>
      <c r="CT124" s="23">
        <v>4.4983749291916038</v>
      </c>
      <c r="CU124" s="23">
        <v>21.231403020999998</v>
      </c>
      <c r="CV124" s="23">
        <v>17.428933256558818</v>
      </c>
      <c r="CW124" s="23">
        <v>12.526517500591741</v>
      </c>
      <c r="CX124" s="23">
        <v>4.215693181400761</v>
      </c>
      <c r="CY124" s="23">
        <v>21.499560633999998</v>
      </c>
      <c r="CZ124" s="23">
        <v>17.285303753292766</v>
      </c>
      <c r="DA124" s="23">
        <v>12.423288148583842</v>
      </c>
      <c r="DB124" s="23">
        <v>3.9335576337564877</v>
      </c>
      <c r="DC124" s="23">
        <v>22.099614961</v>
      </c>
      <c r="DD124" s="23">
        <v>16.383910122183796</v>
      </c>
      <c r="DE124" s="23">
        <v>11.775438797806201</v>
      </c>
      <c r="DF124" s="23">
        <v>3.0980455105484097</v>
      </c>
      <c r="DG124" s="23">
        <v>22.451710282000001</v>
      </c>
      <c r="DH124" s="23">
        <v>16.782632843464469</v>
      </c>
      <c r="DI124" s="23">
        <v>12.062008668290177</v>
      </c>
      <c r="DJ124" s="23">
        <v>2.3004014898583982</v>
      </c>
      <c r="DK124" s="23">
        <v>22.74232447</v>
      </c>
      <c r="DL124" s="23">
        <v>16.607361813552817</v>
      </c>
      <c r="DM124" s="23">
        <v>11.936037928072395</v>
      </c>
      <c r="DN124" s="23">
        <v>1.4581116809186376</v>
      </c>
      <c r="DO124" s="23">
        <v>22.999997603000001</v>
      </c>
      <c r="DP124" s="23">
        <v>16.759787634681437</v>
      </c>
      <c r="DQ124" s="23">
        <v>12.045589366924293</v>
      </c>
      <c r="DR124" s="23">
        <v>0.62502385956519646</v>
      </c>
      <c r="DS124" s="23">
        <v>23.139982357000001</v>
      </c>
      <c r="DT124" s="23">
        <v>16.760223966555799</v>
      </c>
      <c r="DU124" s="23">
        <v>12.045902967233607</v>
      </c>
      <c r="DV124" s="23">
        <v>0.14797004330479524</v>
      </c>
      <c r="DW124" s="25">
        <v>19.724533294</v>
      </c>
      <c r="DX124" s="25">
        <v>18.299055330634278</v>
      </c>
      <c r="DY124" s="25">
        <v>13.151891367604268</v>
      </c>
      <c r="DZ124" s="25">
        <v>6.1454001229584456</v>
      </c>
      <c r="EA124" s="25">
        <v>19.944293924</v>
      </c>
      <c r="EB124" s="25">
        <v>18.066630395548458</v>
      </c>
      <c r="EC124" s="25">
        <v>12.98484299039904</v>
      </c>
      <c r="ED124" s="25">
        <v>5.3517446147740309</v>
      </c>
      <c r="EE124" s="25">
        <v>20.203324630000001</v>
      </c>
      <c r="EF124" s="25">
        <v>17.783966231034867</v>
      </c>
      <c r="EG124" s="25">
        <v>12.781686689812645</v>
      </c>
      <c r="EH124" s="25">
        <v>5.0265694873155926</v>
      </c>
      <c r="EI124" s="25">
        <v>20.470741992000001</v>
      </c>
      <c r="EJ124" s="25">
        <v>17.387122150601936</v>
      </c>
      <c r="EK124" s="25">
        <v>12.49646703549567</v>
      </c>
      <c r="EL124" s="25">
        <v>4.8530289928709394</v>
      </c>
      <c r="EM124" s="25">
        <v>20.765712315999998</v>
      </c>
      <c r="EN124" s="25">
        <v>16.721139341091693</v>
      </c>
      <c r="EO124" s="25">
        <v>12.017812077351063</v>
      </c>
      <c r="EP124" s="25">
        <v>4.5693258398021506</v>
      </c>
      <c r="EQ124" s="25">
        <v>21.104982420999999</v>
      </c>
      <c r="ER124" s="25">
        <v>16.903004554541138</v>
      </c>
      <c r="ES124" s="25">
        <v>12.148522187114436</v>
      </c>
      <c r="ET124" s="25">
        <v>4.2965205765509964</v>
      </c>
      <c r="EU124" s="25">
        <v>21.488130854000001</v>
      </c>
      <c r="EV124" s="25">
        <v>16.873288450534719</v>
      </c>
      <c r="EW124" s="25">
        <v>12.127164638066178</v>
      </c>
      <c r="EX124" s="25">
        <v>4.1239966655217586</v>
      </c>
      <c r="EY124" s="25">
        <v>21.668181544999999</v>
      </c>
      <c r="EZ124" s="25">
        <v>16.743758120229511</v>
      </c>
      <c r="FA124" s="25">
        <v>12.034068639272617</v>
      </c>
      <c r="FB124" s="25">
        <v>4.0436132098029915</v>
      </c>
      <c r="FC124" s="25">
        <v>21.821529511999998</v>
      </c>
      <c r="FD124" s="25">
        <v>16.549993180526368</v>
      </c>
      <c r="FE124" s="25">
        <v>11.894805961949602</v>
      </c>
      <c r="FF124" s="25">
        <v>3.9286480768926211</v>
      </c>
      <c r="FG124" s="25">
        <v>21.970181144000001</v>
      </c>
      <c r="FH124" s="25">
        <v>16.423309086726718</v>
      </c>
      <c r="FI124" s="25">
        <v>11.803755609373907</v>
      </c>
      <c r="FJ124" s="25">
        <v>3.8249939867639391</v>
      </c>
      <c r="FK124" s="25">
        <v>22.528575021000002</v>
      </c>
      <c r="FL124" s="25">
        <v>15.908376081778124</v>
      </c>
      <c r="FM124" s="25">
        <v>11.43366311988127</v>
      </c>
      <c r="FN124" s="25">
        <v>2.3927193554500885</v>
      </c>
      <c r="FO124" s="25">
        <v>23.193058035</v>
      </c>
      <c r="FP124" s="25">
        <v>15.20250610723666</v>
      </c>
      <c r="FQ124" s="25">
        <v>10.926340470865535</v>
      </c>
      <c r="FR124" s="25">
        <v>-0.62876959526557386</v>
      </c>
      <c r="FS124" s="25">
        <v>23.687125980000001</v>
      </c>
      <c r="FT124" s="25">
        <v>14.580737937864701</v>
      </c>
      <c r="FU124" s="25">
        <v>10.479463445157851</v>
      </c>
      <c r="FV124" s="25">
        <v>-3.4348254524991972</v>
      </c>
      <c r="FW124" s="25">
        <v>24.105519340000001</v>
      </c>
      <c r="FX124" s="25">
        <v>14.866228411907148</v>
      </c>
      <c r="FY124" s="25">
        <v>10.684651070051597</v>
      </c>
      <c r="FZ124" s="25">
        <v>-5.9421388736332759</v>
      </c>
      <c r="GA124" s="25">
        <v>24.339873396000002</v>
      </c>
      <c r="GB124" s="25">
        <v>14.292676883827735</v>
      </c>
      <c r="GC124" s="25">
        <v>10.272428293808295</v>
      </c>
      <c r="GD124" s="25">
        <v>-7.7020342772717392</v>
      </c>
      <c r="GE124" s="26">
        <v>19.724789771000001</v>
      </c>
      <c r="GF124" s="26">
        <v>18.299055330634278</v>
      </c>
      <c r="GG124" s="26">
        <v>13.151891367604268</v>
      </c>
      <c r="GH124" s="26">
        <v>6.1454001229584456</v>
      </c>
      <c r="GI124" s="26">
        <v>19.87877743</v>
      </c>
      <c r="GJ124" s="26">
        <v>18.128610928707726</v>
      </c>
      <c r="GK124" s="26">
        <v>13.029389619953855</v>
      </c>
      <c r="GL124" s="26">
        <v>5.7547362490378724</v>
      </c>
      <c r="GM124" s="26">
        <v>20.064231648</v>
      </c>
      <c r="GN124" s="26">
        <v>17.822406977450054</v>
      </c>
      <c r="GO124" s="26">
        <v>12.809314811144997</v>
      </c>
      <c r="GP124" s="26">
        <v>5.5353013303263516</v>
      </c>
      <c r="GQ124" s="26">
        <v>20.250729996</v>
      </c>
      <c r="GR124" s="26">
        <v>17.21536315665875</v>
      </c>
      <c r="GS124" s="26">
        <v>12.373020464679083</v>
      </c>
      <c r="GT124" s="26">
        <v>5.3664331210696474</v>
      </c>
      <c r="GU124" s="26">
        <v>20.467053129</v>
      </c>
      <c r="GV124" s="26">
        <v>17.230242551926654</v>
      </c>
      <c r="GW124" s="26">
        <v>12.38371457902779</v>
      </c>
      <c r="GX124" s="26">
        <v>5.1014011288770842</v>
      </c>
      <c r="GY124" s="26">
        <v>20.777142956999999</v>
      </c>
      <c r="GZ124" s="26">
        <v>17.18335287868107</v>
      </c>
      <c r="HA124" s="26">
        <v>12.35001404762626</v>
      </c>
      <c r="HB124" s="26">
        <v>4.8197989005425725</v>
      </c>
      <c r="HC124" s="26">
        <v>21.163138435</v>
      </c>
      <c r="HD124" s="26">
        <v>16.618584592170134</v>
      </c>
      <c r="HE124" s="26">
        <v>11.944103960036927</v>
      </c>
      <c r="HF124" s="26">
        <v>4.3980237550672321</v>
      </c>
      <c r="HG124" s="26">
        <v>21.536285873000001</v>
      </c>
      <c r="HH124" s="26">
        <v>16.088695280605901</v>
      </c>
      <c r="HI124" s="26">
        <v>11.56326207849561</v>
      </c>
      <c r="HJ124" s="26">
        <v>3.383351549971044</v>
      </c>
      <c r="HK124" s="26">
        <v>21.760120431000001</v>
      </c>
      <c r="HL124" s="26">
        <v>15.598441771177598</v>
      </c>
      <c r="HM124" s="26">
        <v>11.210907228363338</v>
      </c>
      <c r="HN124" s="26">
        <v>2.3296620126899725</v>
      </c>
      <c r="HO124" s="26">
        <v>21.979989094</v>
      </c>
      <c r="HP124" s="26">
        <v>15.436656553450796</v>
      </c>
      <c r="HQ124" s="26">
        <v>11.094629006893348</v>
      </c>
      <c r="HR124" s="26">
        <v>1.2963555733772267</v>
      </c>
      <c r="HS124" s="26">
        <v>22.626018242000001</v>
      </c>
      <c r="HT124" s="26">
        <v>15.706526441709812</v>
      </c>
      <c r="HU124" s="26">
        <v>11.288589809221117</v>
      </c>
      <c r="HV124" s="26">
        <v>-1.6224661758430585</v>
      </c>
      <c r="HW124" s="26">
        <v>23.241535208999998</v>
      </c>
      <c r="HX124" s="26">
        <v>15.04305606497889</v>
      </c>
      <c r="HY124" s="26">
        <v>10.811740585983859</v>
      </c>
      <c r="HZ124" s="26">
        <v>-4.3514824856518359</v>
      </c>
      <c r="IA124" s="26">
        <v>23.683276991</v>
      </c>
      <c r="IB124" s="26">
        <v>14.437566882163273</v>
      </c>
      <c r="IC124" s="26">
        <v>10.376563588441305</v>
      </c>
      <c r="ID124" s="26">
        <v>-6.4788011233201814</v>
      </c>
      <c r="IE124" s="26">
        <v>23.969191446</v>
      </c>
      <c r="IF124" s="26">
        <v>13.955327141595818</v>
      </c>
      <c r="IG124" s="26">
        <v>10.029968391777404</v>
      </c>
      <c r="IH124" s="26">
        <v>-7.6012411683924839</v>
      </c>
      <c r="II124" s="26">
        <v>23.871255276999999</v>
      </c>
      <c r="IJ124" s="26">
        <v>13.987780416734125</v>
      </c>
      <c r="IK124" s="26">
        <v>10.053293199612016</v>
      </c>
      <c r="IL124" s="26">
        <v>-6.0600112499773573</v>
      </c>
      <c r="IM124" s="27">
        <v>19.710367953999999</v>
      </c>
      <c r="IN124" s="27">
        <v>18.299055330634278</v>
      </c>
      <c r="IO124" s="27">
        <v>13.151891367604268</v>
      </c>
      <c r="IP124" s="27">
        <v>6.1454001229584456</v>
      </c>
      <c r="IQ124" s="27">
        <v>19.894584917</v>
      </c>
      <c r="IR124" s="27">
        <v>18.187020885873164</v>
      </c>
      <c r="IS124" s="27">
        <v>13.071370006238618</v>
      </c>
      <c r="IT124" s="27">
        <v>5.9532355317153804</v>
      </c>
      <c r="IU124" s="27">
        <v>20.071972449</v>
      </c>
      <c r="IV124" s="27">
        <v>17.905265059380881</v>
      </c>
      <c r="IW124" s="27">
        <v>12.868866546072972</v>
      </c>
      <c r="IX124" s="27">
        <v>5.7405113993226227</v>
      </c>
      <c r="IY124" s="27">
        <v>20.282098584</v>
      </c>
      <c r="IZ124" s="27">
        <v>17.671204451624131</v>
      </c>
      <c r="JA124" s="27">
        <v>12.700642578713367</v>
      </c>
      <c r="JB124" s="27">
        <v>5.5837165216470854</v>
      </c>
      <c r="JC124" s="27">
        <v>20.477769432999999</v>
      </c>
      <c r="JD124" s="27">
        <v>17.196646822635962</v>
      </c>
      <c r="JE124" s="27">
        <v>12.359568666899369</v>
      </c>
      <c r="JF124" s="27">
        <v>5.4199471346024275</v>
      </c>
      <c r="JG124" s="27">
        <v>20.742836902000001</v>
      </c>
      <c r="JH124" s="27">
        <v>17.136269743811212</v>
      </c>
      <c r="JI124" s="27">
        <v>12.316174471546178</v>
      </c>
      <c r="JJ124" s="27">
        <v>5.2520550210083456</v>
      </c>
      <c r="JK124" s="27">
        <v>21.079485744999999</v>
      </c>
      <c r="JL124" s="27">
        <v>17.149027990644477</v>
      </c>
      <c r="JM124" s="27">
        <v>12.3253440747503</v>
      </c>
      <c r="JN124" s="27">
        <v>5.0599997090074531</v>
      </c>
      <c r="JO124" s="27">
        <v>21.461946772000001</v>
      </c>
      <c r="JP124" s="27">
        <v>17.093785429483187</v>
      </c>
      <c r="JQ124" s="27">
        <v>12.285640158338548</v>
      </c>
      <c r="JR124" s="27">
        <v>4.8532514033038883</v>
      </c>
      <c r="JS124" s="27">
        <v>21.613057459</v>
      </c>
      <c r="JT124" s="27">
        <v>16.99342985365065</v>
      </c>
      <c r="JU124" s="27">
        <v>12.213512630024377</v>
      </c>
      <c r="JV124" s="27">
        <v>4.5437720044286163</v>
      </c>
      <c r="JW124" s="27">
        <v>21.767740952</v>
      </c>
      <c r="JX124" s="27">
        <v>16.814631734031881</v>
      </c>
      <c r="JY124" s="27">
        <v>12.085006900987027</v>
      </c>
      <c r="JZ124" s="27">
        <v>4.2321562934551427</v>
      </c>
      <c r="KA124" s="27">
        <v>22.272443404000001</v>
      </c>
      <c r="KB124" s="27">
        <v>16.442365918779107</v>
      </c>
      <c r="KC124" s="27">
        <v>11.817452129791775</v>
      </c>
      <c r="KD124" s="27">
        <v>3.1480662000505877</v>
      </c>
      <c r="KE124" s="27">
        <v>22.787449157000001</v>
      </c>
      <c r="KF124" s="27">
        <v>16.126822242707714</v>
      </c>
      <c r="KG124" s="27">
        <v>11.590664676863645</v>
      </c>
      <c r="KH124" s="27">
        <v>1.8137809784322076</v>
      </c>
      <c r="KI124" s="27">
        <v>23.160940592999999</v>
      </c>
      <c r="KJ124" s="27">
        <v>15.889986803445247</v>
      </c>
      <c r="KK124" s="27">
        <v>11.420446383465498</v>
      </c>
      <c r="KL124" s="27">
        <v>0.7030794877438602</v>
      </c>
      <c r="KM124" s="27">
        <v>23.468306793</v>
      </c>
      <c r="KN124" s="27">
        <v>16.450154045506679</v>
      </c>
      <c r="KO124" s="27">
        <v>11.823049609816151</v>
      </c>
      <c r="KP124" s="27">
        <v>-0.71003895582484944</v>
      </c>
      <c r="KQ124" s="27">
        <v>23.531132923000001</v>
      </c>
      <c r="KR124" s="27">
        <v>16.126427024336465</v>
      </c>
      <c r="KS124" s="27">
        <v>11.590380625638526</v>
      </c>
      <c r="KT124" s="133">
        <v>-1.3305463623224085</v>
      </c>
      <c r="KU124" s="149">
        <v>19.710367953999999</v>
      </c>
      <c r="KV124" s="149">
        <v>18.299055330634278</v>
      </c>
      <c r="KW124" s="149">
        <v>13.151891367604268</v>
      </c>
      <c r="KX124" s="149">
        <v>6.1454001229584456</v>
      </c>
      <c r="KY124" s="149">
        <v>19.869844189999998</v>
      </c>
      <c r="KZ124" s="149">
        <v>18.069083392643709</v>
      </c>
      <c r="LA124" s="149">
        <v>12.986606007709979</v>
      </c>
      <c r="LB124" s="149">
        <v>5.3922132138920134</v>
      </c>
      <c r="LC124" s="149">
        <v>20.100428035</v>
      </c>
      <c r="LD124" s="149">
        <v>17.745060005037086</v>
      </c>
      <c r="LE124" s="149">
        <v>12.753724019139167</v>
      </c>
      <c r="LF124" s="149">
        <v>5.0256256494942875</v>
      </c>
      <c r="LG124" s="149">
        <v>20.369554700999998</v>
      </c>
      <c r="LH124" s="149">
        <v>17.130435457553205</v>
      </c>
      <c r="LI124" s="149">
        <v>12.311981255137656</v>
      </c>
      <c r="LJ124" s="149">
        <v>4.7481806700543157</v>
      </c>
      <c r="LK124" s="149">
        <v>20.631860083999999</v>
      </c>
      <c r="LL124" s="149">
        <v>17.085983098273768</v>
      </c>
      <c r="LM124" s="149">
        <v>12.280032469273388</v>
      </c>
      <c r="LN124" s="149">
        <v>4.3852802042398</v>
      </c>
      <c r="LO124" s="149">
        <v>20.929458228000001</v>
      </c>
      <c r="LP124" s="149">
        <v>17.017861085460449</v>
      </c>
      <c r="LQ124" s="149">
        <v>12.231071837367793</v>
      </c>
      <c r="LR124" s="149">
        <v>4.0410393913121858</v>
      </c>
      <c r="LS124" s="149">
        <v>21.278661289999999</v>
      </c>
      <c r="LT124" s="149">
        <v>16.450939202265999</v>
      </c>
      <c r="LU124" s="149">
        <v>11.823613917438513</v>
      </c>
      <c r="LV124" s="149">
        <v>3.5487161655568649</v>
      </c>
      <c r="LW124" s="149">
        <v>21.665257044000001</v>
      </c>
      <c r="LX124" s="149">
        <v>15.9058121157084</v>
      </c>
      <c r="LY124" s="149">
        <v>11.431820346983438</v>
      </c>
      <c r="LZ124" s="149">
        <v>2.4267105050338476</v>
      </c>
      <c r="MA124" s="149">
        <v>21.893189230000001</v>
      </c>
      <c r="MB124" s="149">
        <v>15.419985259555615</v>
      </c>
      <c r="MC124" s="149">
        <v>11.08264701971941</v>
      </c>
      <c r="MD124" s="149">
        <v>1.2981618908554502</v>
      </c>
      <c r="ME124" s="149">
        <v>22.118207007999999</v>
      </c>
      <c r="MF124" s="149">
        <v>15.225823088298691</v>
      </c>
      <c r="MG124" s="149">
        <v>10.943098844257353</v>
      </c>
      <c r="MH124" s="149">
        <v>0.18830110558303303</v>
      </c>
      <c r="MI124" s="149">
        <v>22.785040051999999</v>
      </c>
      <c r="MJ124" s="149">
        <v>15.445433538393621</v>
      </c>
      <c r="MK124" s="149">
        <v>11.100937198787268</v>
      </c>
      <c r="ML124" s="149">
        <v>-2.9773023134713732</v>
      </c>
      <c r="MM124" s="149">
        <v>23.404754411999999</v>
      </c>
      <c r="MN124" s="149">
        <v>14.734955687674027</v>
      </c>
      <c r="MO124" s="149">
        <v>10.590302778434971</v>
      </c>
      <c r="MP124" s="149">
        <v>-5.9402291322076941</v>
      </c>
      <c r="MQ124" s="149">
        <v>23.859253688999999</v>
      </c>
      <c r="MR124" s="149">
        <v>14.085926686546573</v>
      </c>
      <c r="MS124" s="149">
        <v>10.123832856189148</v>
      </c>
      <c r="MT124" s="149">
        <v>-8.3041051089132978</v>
      </c>
      <c r="MU124" s="149">
        <v>24.155301708</v>
      </c>
      <c r="MV124" s="149">
        <v>13.550397871802625</v>
      </c>
      <c r="MW124" s="149">
        <v>9.7389377526728858</v>
      </c>
      <c r="MX124" s="149">
        <v>-9.72710479523586</v>
      </c>
      <c r="MY124" s="149">
        <v>24.085175886000002</v>
      </c>
      <c r="MZ124" s="149">
        <v>13.529203693038994</v>
      </c>
      <c r="NA124" s="149">
        <v>9.7237050790901023</v>
      </c>
      <c r="NB124" s="149">
        <v>-8.5134438109891839</v>
      </c>
      <c r="ND124" s="97"/>
    </row>
    <row r="125" spans="1:368" ht="15" thickBot="1" x14ac:dyDescent="0.35">
      <c r="A125" s="2"/>
      <c r="B125" s="72" t="s">
        <v>571</v>
      </c>
      <c r="C125" s="72" t="s">
        <v>432</v>
      </c>
      <c r="D125" s="72" t="s">
        <v>825</v>
      </c>
      <c r="E125" s="85">
        <v>315767</v>
      </c>
      <c r="F125" s="82">
        <v>529389</v>
      </c>
      <c r="G125" s="20">
        <v>29.24683094794737</v>
      </c>
      <c r="H125" s="20">
        <v>18.67800269905533</v>
      </c>
      <c r="I125" s="20">
        <v>13.424248302618818</v>
      </c>
      <c r="J125" s="20">
        <v>16.137333182353494</v>
      </c>
      <c r="K125" s="20">
        <v>29.35500140694737</v>
      </c>
      <c r="L125" s="20">
        <v>18.485524222485004</v>
      </c>
      <c r="M125" s="20">
        <v>13.285910231679329</v>
      </c>
      <c r="N125" s="20">
        <v>15.320457127823119</v>
      </c>
      <c r="O125" s="20">
        <v>29.44216243094737</v>
      </c>
      <c r="P125" s="20">
        <v>18.348601543104174</v>
      </c>
      <c r="Q125" s="20">
        <v>13.187501206052563</v>
      </c>
      <c r="R125" s="20">
        <v>15.040555220251907</v>
      </c>
      <c r="S125" s="20">
        <v>29.538608794947372</v>
      </c>
      <c r="T125" s="20">
        <v>18.223033957974938</v>
      </c>
      <c r="U125" s="20">
        <v>13.097253310241928</v>
      </c>
      <c r="V125" s="20">
        <v>14.893759742552637</v>
      </c>
      <c r="W125" s="20">
        <v>29.65930671694737</v>
      </c>
      <c r="X125" s="20">
        <v>18.065414265563597</v>
      </c>
      <c r="Y125" s="20">
        <v>12.983968933833779</v>
      </c>
      <c r="Z125" s="20">
        <v>14.693649791856839</v>
      </c>
      <c r="AA125" s="20">
        <v>29.806938386947369</v>
      </c>
      <c r="AB125" s="20">
        <v>17.904606302341669</v>
      </c>
      <c r="AC125" s="20">
        <v>12.868393084418214</v>
      </c>
      <c r="AD125" s="20">
        <v>14.478110660866543</v>
      </c>
      <c r="AE125" s="20">
        <v>29.985565401947369</v>
      </c>
      <c r="AF125" s="20">
        <v>17.7495739594528</v>
      </c>
      <c r="AG125" s="20">
        <v>12.756968287055797</v>
      </c>
      <c r="AH125" s="20">
        <v>14.275913562561362</v>
      </c>
      <c r="AI125" s="20">
        <v>30.211562306947371</v>
      </c>
      <c r="AJ125" s="20">
        <v>17.619305992971931</v>
      </c>
      <c r="AK125" s="20">
        <v>12.663342134619013</v>
      </c>
      <c r="AL125" s="20">
        <v>14.061818379400455</v>
      </c>
      <c r="AM125" s="20">
        <v>30.415912326947371</v>
      </c>
      <c r="AN125" s="20">
        <v>17.485348690748825</v>
      </c>
      <c r="AO125" s="20">
        <v>12.567064383942659</v>
      </c>
      <c r="AP125" s="20">
        <v>13.823314763536253</v>
      </c>
      <c r="AQ125" s="20">
        <v>30.621829551947371</v>
      </c>
      <c r="AR125" s="20">
        <v>17.363777143028159</v>
      </c>
      <c r="AS125" s="20">
        <v>12.479688518898028</v>
      </c>
      <c r="AT125" s="20">
        <v>13.606972315774776</v>
      </c>
      <c r="AU125" s="20">
        <v>31.269508098947369</v>
      </c>
      <c r="AV125" s="20">
        <v>16.906295944692669</v>
      </c>
      <c r="AW125" s="20">
        <v>12.15088777402257</v>
      </c>
      <c r="AX125" s="20">
        <v>12.550918131658465</v>
      </c>
      <c r="AY125" s="20">
        <v>31.874138297947368</v>
      </c>
      <c r="AZ125" s="20">
        <v>16.393888400843373</v>
      </c>
      <c r="BA125" s="20">
        <v>11.782610383147372</v>
      </c>
      <c r="BB125" s="20">
        <v>10.813751458693602</v>
      </c>
      <c r="BC125" s="20">
        <v>32.273333856947367</v>
      </c>
      <c r="BD125" s="20">
        <v>15.933912576745012</v>
      </c>
      <c r="BE125" s="20">
        <v>11.4520167016179</v>
      </c>
      <c r="BF125" s="20">
        <v>9.209510344292859</v>
      </c>
      <c r="BG125" s="20">
        <v>32.562168696947367</v>
      </c>
      <c r="BH125" s="20">
        <v>16.207526126107702</v>
      </c>
      <c r="BI125" s="20">
        <v>11.648668146892152</v>
      </c>
      <c r="BJ125" s="20">
        <v>7.6695594229505275</v>
      </c>
      <c r="BK125" s="20">
        <v>32.721552412947368</v>
      </c>
      <c r="BL125" s="20">
        <v>15.47403304270469</v>
      </c>
      <c r="BM125" s="20">
        <v>11.121492225649055</v>
      </c>
      <c r="BN125" s="20">
        <v>6.2905083005685967</v>
      </c>
      <c r="BO125" s="23">
        <v>29.219229179947369</v>
      </c>
      <c r="BP125" s="23">
        <v>18.67800269905533</v>
      </c>
      <c r="BQ125" s="23">
        <v>13.424248302618818</v>
      </c>
      <c r="BR125" s="23">
        <v>16.137333182353494</v>
      </c>
      <c r="BS125" s="23">
        <v>29.286129772947369</v>
      </c>
      <c r="BT125" s="23">
        <v>18.567510407082466</v>
      </c>
      <c r="BU125" s="23">
        <v>13.344835316826487</v>
      </c>
      <c r="BV125" s="23">
        <v>15.670115875931112</v>
      </c>
      <c r="BW125" s="23">
        <v>29.36395714094737</v>
      </c>
      <c r="BX125" s="23">
        <v>18.459882327411005</v>
      </c>
      <c r="BY125" s="23">
        <v>13.267480896810433</v>
      </c>
      <c r="BZ125" s="23">
        <v>15.402191879874296</v>
      </c>
      <c r="CA125" s="23">
        <v>29.45967541594737</v>
      </c>
      <c r="CB125" s="23">
        <v>18.333231386574148</v>
      </c>
      <c r="CC125" s="23">
        <v>13.176454371921865</v>
      </c>
      <c r="CD125" s="23">
        <v>15.163678376469894</v>
      </c>
      <c r="CE125" s="23">
        <v>29.57316409994737</v>
      </c>
      <c r="CF125" s="23">
        <v>18.178533622604292</v>
      </c>
      <c r="CG125" s="23">
        <v>13.065270043016275</v>
      </c>
      <c r="CH125" s="23">
        <v>14.868404429215973</v>
      </c>
      <c r="CI125" s="23">
        <v>29.688073379947369</v>
      </c>
      <c r="CJ125" s="23">
        <v>18.012318410039754</v>
      </c>
      <c r="CK125" s="23">
        <v>12.945807897031482</v>
      </c>
      <c r="CL125" s="23">
        <v>14.527355727261325</v>
      </c>
      <c r="CM125" s="23">
        <v>29.82748800994737</v>
      </c>
      <c r="CN125" s="23">
        <v>17.830593318541364</v>
      </c>
      <c r="CO125" s="23">
        <v>12.815198495673279</v>
      </c>
      <c r="CP125" s="23">
        <v>14.108814519680184</v>
      </c>
      <c r="CQ125" s="23">
        <v>29.99215752594737</v>
      </c>
      <c r="CR125" s="23">
        <v>17.648903873742423</v>
      </c>
      <c r="CS125" s="23">
        <v>12.684614714299842</v>
      </c>
      <c r="CT125" s="23">
        <v>13.596980292980181</v>
      </c>
      <c r="CU125" s="23">
        <v>30.091936313947372</v>
      </c>
      <c r="CV125" s="23">
        <v>17.522523847821436</v>
      </c>
      <c r="CW125" s="23">
        <v>12.593782901295524</v>
      </c>
      <c r="CX125" s="23">
        <v>13.333309594859188</v>
      </c>
      <c r="CY125" s="23">
        <v>30.198356091947371</v>
      </c>
      <c r="CZ125" s="23">
        <v>17.391746801522409</v>
      </c>
      <c r="DA125" s="23">
        <v>12.49979086316984</v>
      </c>
      <c r="DB125" s="23">
        <v>13.070601800446862</v>
      </c>
      <c r="DC125" s="23">
        <v>30.561690209947372</v>
      </c>
      <c r="DD125" s="23">
        <v>17.006739277028785</v>
      </c>
      <c r="DE125" s="23">
        <v>12.223078374663753</v>
      </c>
      <c r="DF125" s="23">
        <v>12.2669127277006</v>
      </c>
      <c r="DG125" s="23">
        <v>30.958129657947371</v>
      </c>
      <c r="DH125" s="23">
        <v>16.645288873871536</v>
      </c>
      <c r="DI125" s="23">
        <v>11.963296853092929</v>
      </c>
      <c r="DJ125" s="23">
        <v>11.485932796650927</v>
      </c>
      <c r="DK125" s="23">
        <v>31.33496585094737</v>
      </c>
      <c r="DL125" s="23">
        <v>16.331521278243372</v>
      </c>
      <c r="DM125" s="23">
        <v>11.7377859041497</v>
      </c>
      <c r="DN125" s="23">
        <v>10.796835666654147</v>
      </c>
      <c r="DO125" s="23">
        <v>31.72307275394737</v>
      </c>
      <c r="DP125" s="23">
        <v>16.565647017944016</v>
      </c>
      <c r="DQ125" s="23">
        <v>11.906056683119802</v>
      </c>
      <c r="DR125" s="23">
        <v>10.088586605737675</v>
      </c>
      <c r="DS125" s="23">
        <v>31.980645210947369</v>
      </c>
      <c r="DT125" s="23">
        <v>16.748003056022821</v>
      </c>
      <c r="DU125" s="23">
        <v>12.037119558208449</v>
      </c>
      <c r="DV125" s="23">
        <v>9.6498541950218097</v>
      </c>
      <c r="DW125" s="25">
        <v>29.26019840194737</v>
      </c>
      <c r="DX125" s="25">
        <v>18.67800269905533</v>
      </c>
      <c r="DY125" s="25">
        <v>13.424248302618818</v>
      </c>
      <c r="DZ125" s="25">
        <v>16.137333182353494</v>
      </c>
      <c r="EA125" s="25">
        <v>29.368884954947369</v>
      </c>
      <c r="EB125" s="25">
        <v>18.434884567703136</v>
      </c>
      <c r="EC125" s="25">
        <v>13.249514514711954</v>
      </c>
      <c r="ED125" s="25">
        <v>15.223408005469242</v>
      </c>
      <c r="EE125" s="25">
        <v>29.463345571947372</v>
      </c>
      <c r="EF125" s="25">
        <v>18.220089978607884</v>
      </c>
      <c r="EG125" s="25">
        <v>13.09513741430499</v>
      </c>
      <c r="EH125" s="25">
        <v>14.940839613087068</v>
      </c>
      <c r="EI125" s="25">
        <v>29.573689866947369</v>
      </c>
      <c r="EJ125" s="25">
        <v>18.027518778277976</v>
      </c>
      <c r="EK125" s="25">
        <v>12.956732700973793</v>
      </c>
      <c r="EL125" s="25">
        <v>14.828498665700748</v>
      </c>
      <c r="EM125" s="25">
        <v>29.710489385947369</v>
      </c>
      <c r="EN125" s="25">
        <v>17.826117422996141</v>
      </c>
      <c r="EO125" s="25">
        <v>12.811981581416237</v>
      </c>
      <c r="EP125" s="25">
        <v>14.663579968996162</v>
      </c>
      <c r="EQ125" s="25">
        <v>29.87612806794737</v>
      </c>
      <c r="ER125" s="25">
        <v>17.635092213042501</v>
      </c>
      <c r="ES125" s="25">
        <v>12.674688001808432</v>
      </c>
      <c r="ET125" s="25">
        <v>14.490124645303482</v>
      </c>
      <c r="EU125" s="25">
        <v>30.075503902947368</v>
      </c>
      <c r="EV125" s="25">
        <v>17.450429279516268</v>
      </c>
      <c r="EW125" s="25">
        <v>12.541967115539821</v>
      </c>
      <c r="EX125" s="25">
        <v>14.348995074712127</v>
      </c>
      <c r="EY125" s="25">
        <v>30.325011147947372</v>
      </c>
      <c r="EZ125" s="25">
        <v>17.282481586805741</v>
      </c>
      <c r="FA125" s="25">
        <v>12.421259801962226</v>
      </c>
      <c r="FB125" s="25">
        <v>14.202432310974462</v>
      </c>
      <c r="FC125" s="25">
        <v>30.53259516194737</v>
      </c>
      <c r="FD125" s="25">
        <v>17.111377719970637</v>
      </c>
      <c r="FE125" s="25">
        <v>12.298284083897423</v>
      </c>
      <c r="FF125" s="25">
        <v>14.055073426963949</v>
      </c>
      <c r="FG125" s="25">
        <v>30.739848847947371</v>
      </c>
      <c r="FH125" s="25">
        <v>16.948178553640751</v>
      </c>
      <c r="FI125" s="25">
        <v>12.180989629726284</v>
      </c>
      <c r="FJ125" s="25">
        <v>13.911882273660968</v>
      </c>
      <c r="FK125" s="25">
        <v>31.41894881294737</v>
      </c>
      <c r="FL125" s="25">
        <v>16.339038730746175</v>
      </c>
      <c r="FM125" s="25">
        <v>11.74318884527926</v>
      </c>
      <c r="FN125" s="25">
        <v>13.056239243256288</v>
      </c>
      <c r="FO125" s="25">
        <v>32.089929993947372</v>
      </c>
      <c r="FP125" s="25">
        <v>15.649762398624054</v>
      </c>
      <c r="FQ125" s="25">
        <v>11.247792373792846</v>
      </c>
      <c r="FR125" s="25">
        <v>11.489247293533879</v>
      </c>
      <c r="FS125" s="25">
        <v>32.550854447947373</v>
      </c>
      <c r="FT125" s="25">
        <v>14.986641299303834</v>
      </c>
      <c r="FU125" s="25">
        <v>10.7711941831078</v>
      </c>
      <c r="FV125" s="25">
        <v>10.024720965042022</v>
      </c>
      <c r="FW125" s="25">
        <v>32.872557661947369</v>
      </c>
      <c r="FX125" s="25">
        <v>14.989203684737168</v>
      </c>
      <c r="FY125" s="25">
        <v>10.773035819971136</v>
      </c>
      <c r="FZ125" s="25">
        <v>8.6667303338651465</v>
      </c>
      <c r="GA125" s="25">
        <v>33.016853513947368</v>
      </c>
      <c r="GB125" s="25">
        <v>14.025222515927938</v>
      </c>
      <c r="GC125" s="25">
        <v>10.080203573523377</v>
      </c>
      <c r="GD125" s="25">
        <v>7.50994334784356</v>
      </c>
      <c r="GE125" s="26">
        <v>29.260198418947368</v>
      </c>
      <c r="GF125" s="26">
        <v>18.678002699055334</v>
      </c>
      <c r="GG125" s="26">
        <v>13.424248302618819</v>
      </c>
      <c r="GH125" s="26">
        <v>16.137333182353494</v>
      </c>
      <c r="GI125" s="26">
        <v>29.287160409947369</v>
      </c>
      <c r="GJ125" s="26">
        <v>18.521306376670534</v>
      </c>
      <c r="GK125" s="26">
        <v>13.31162757042955</v>
      </c>
      <c r="GL125" s="26">
        <v>15.676833637301865</v>
      </c>
      <c r="GM125" s="26">
        <v>29.341986631947371</v>
      </c>
      <c r="GN125" s="26">
        <v>18.384519252048989</v>
      </c>
      <c r="GO125" s="26">
        <v>13.213315970677305</v>
      </c>
      <c r="GP125" s="26">
        <v>15.534466662114744</v>
      </c>
      <c r="GQ125" s="26">
        <v>29.401518664947371</v>
      </c>
      <c r="GR125" s="26">
        <v>18.221115286188045</v>
      </c>
      <c r="GS125" s="26">
        <v>13.095874323050769</v>
      </c>
      <c r="GT125" s="26">
        <v>15.484622542441464</v>
      </c>
      <c r="GU125" s="26">
        <v>29.486301579947369</v>
      </c>
      <c r="GV125" s="26">
        <v>18.050900372729451</v>
      </c>
      <c r="GW125" s="26">
        <v>12.973537513280819</v>
      </c>
      <c r="GX125" s="26">
        <v>15.381696398706403</v>
      </c>
      <c r="GY125" s="26">
        <v>29.624966314947372</v>
      </c>
      <c r="GZ125" s="26">
        <v>17.887179370081807</v>
      </c>
      <c r="HA125" s="26">
        <v>12.855868005073345</v>
      </c>
      <c r="HB125" s="26">
        <v>15.244606112540049</v>
      </c>
      <c r="HC125" s="26">
        <v>29.809715485947372</v>
      </c>
      <c r="HD125" s="26">
        <v>17.671621071701324</v>
      </c>
      <c r="HE125" s="26">
        <v>12.700942011765939</v>
      </c>
      <c r="HF125" s="26">
        <v>15.059341161799738</v>
      </c>
      <c r="HG125" s="26">
        <v>30.037526454947368</v>
      </c>
      <c r="HH125" s="26">
        <v>17.399639130813959</v>
      </c>
      <c r="HI125" s="26">
        <v>12.505463235628655</v>
      </c>
      <c r="HJ125" s="26">
        <v>14.547449064308715</v>
      </c>
      <c r="HK125" s="26">
        <v>30.245828038947369</v>
      </c>
      <c r="HL125" s="26">
        <v>17.147076583665431</v>
      </c>
      <c r="HM125" s="26">
        <v>12.323941560131994</v>
      </c>
      <c r="HN125" s="26">
        <v>13.915740124837381</v>
      </c>
      <c r="HO125" s="26">
        <v>30.458570994947369</v>
      </c>
      <c r="HP125" s="26">
        <v>16.894961094008284</v>
      </c>
      <c r="HQ125" s="26">
        <v>12.14274119365678</v>
      </c>
      <c r="HR125" s="26">
        <v>13.288119703625238</v>
      </c>
      <c r="HS125" s="26">
        <v>31.119676518947369</v>
      </c>
      <c r="HT125" s="26">
        <v>16.987012190698223</v>
      </c>
      <c r="HU125" s="26">
        <v>12.208900129299112</v>
      </c>
      <c r="HV125" s="26">
        <v>11.464072413811035</v>
      </c>
      <c r="HW125" s="26">
        <v>31.74204124894737</v>
      </c>
      <c r="HX125" s="26">
        <v>16.122513430925196</v>
      </c>
      <c r="HY125" s="26">
        <v>11.587567848996674</v>
      </c>
      <c r="HZ125" s="26">
        <v>9.7161090221051509</v>
      </c>
      <c r="IA125" s="26">
        <v>32.144191512947373</v>
      </c>
      <c r="IB125" s="26">
        <v>15.363507771377563</v>
      </c>
      <c r="IC125" s="26">
        <v>11.042055536945465</v>
      </c>
      <c r="ID125" s="26">
        <v>8.4343314386596084</v>
      </c>
      <c r="IE125" s="26">
        <v>32.407388900947367</v>
      </c>
      <c r="IF125" s="26">
        <v>14.360752474909752</v>
      </c>
      <c r="IG125" s="26">
        <v>10.321355561501578</v>
      </c>
      <c r="IH125" s="26">
        <v>7.7684749820951957</v>
      </c>
      <c r="II125" s="26">
        <v>32.438295267947368</v>
      </c>
      <c r="IJ125" s="26">
        <v>13.449050856027627</v>
      </c>
      <c r="IK125" s="26">
        <v>9.666097656950992</v>
      </c>
      <c r="IL125" s="26">
        <v>8.4828183966037685</v>
      </c>
      <c r="IM125" s="27">
        <v>29.246830930947368</v>
      </c>
      <c r="IN125" s="27">
        <v>18.67800269905533</v>
      </c>
      <c r="IO125" s="27">
        <v>13.424248302618818</v>
      </c>
      <c r="IP125" s="27">
        <v>16.137333182353494</v>
      </c>
      <c r="IQ125" s="27">
        <v>29.339006904947368</v>
      </c>
      <c r="IR125" s="27">
        <v>18.517289242742216</v>
      </c>
      <c r="IS125" s="27">
        <v>13.308740377179419</v>
      </c>
      <c r="IT125" s="27">
        <v>15.466055591364478</v>
      </c>
      <c r="IU125" s="27">
        <v>29.41312705194737</v>
      </c>
      <c r="IV125" s="27">
        <v>18.393463794403775</v>
      </c>
      <c r="IW125" s="27">
        <v>13.219744589382346</v>
      </c>
      <c r="IX125" s="27">
        <v>15.242643516874447</v>
      </c>
      <c r="IY125" s="27">
        <v>29.474165659947371</v>
      </c>
      <c r="IZ125" s="27">
        <v>18.280201722061953</v>
      </c>
      <c r="JA125" s="27">
        <v>13.138340907902917</v>
      </c>
      <c r="JB125" s="27">
        <v>15.146581976306374</v>
      </c>
      <c r="JC125" s="27">
        <v>29.553162914947372</v>
      </c>
      <c r="JD125" s="27">
        <v>18.143658853465599</v>
      </c>
      <c r="JE125" s="27">
        <v>13.040204859765286</v>
      </c>
      <c r="JF125" s="27">
        <v>15.035342215484752</v>
      </c>
      <c r="JG125" s="27">
        <v>29.67842219494737</v>
      </c>
      <c r="JH125" s="27">
        <v>18.000586092414895</v>
      </c>
      <c r="JI125" s="27">
        <v>12.937375649349601</v>
      </c>
      <c r="JJ125" s="27">
        <v>14.891984574352824</v>
      </c>
      <c r="JK125" s="27">
        <v>29.848406134947371</v>
      </c>
      <c r="JL125" s="27">
        <v>17.853087554992893</v>
      </c>
      <c r="JM125" s="27">
        <v>12.831365546314</v>
      </c>
      <c r="JN125" s="27">
        <v>14.718472473754048</v>
      </c>
      <c r="JO125" s="27">
        <v>30.047750299947371</v>
      </c>
      <c r="JP125" s="27">
        <v>17.724160516727665</v>
      </c>
      <c r="JQ125" s="27">
        <v>12.738703145388167</v>
      </c>
      <c r="JR125" s="27">
        <v>14.505235151928867</v>
      </c>
      <c r="JS125" s="27">
        <v>30.22504149994737</v>
      </c>
      <c r="JT125" s="27">
        <v>17.586743905012074</v>
      </c>
      <c r="JU125" s="27">
        <v>12.639939120867069</v>
      </c>
      <c r="JV125" s="27">
        <v>14.247228148960918</v>
      </c>
      <c r="JW125" s="27">
        <v>30.409310146947369</v>
      </c>
      <c r="JX125" s="27">
        <v>17.457606455138539</v>
      </c>
      <c r="JY125" s="27">
        <v>12.54712549297542</v>
      </c>
      <c r="JZ125" s="27">
        <v>13.992036679128157</v>
      </c>
      <c r="KA125" s="27">
        <v>31.02289024694737</v>
      </c>
      <c r="KB125" s="27">
        <v>17.038994343564386</v>
      </c>
      <c r="KC125" s="27">
        <v>12.246260726072951</v>
      </c>
      <c r="KD125" s="27">
        <v>13.099862989802137</v>
      </c>
      <c r="KE125" s="27">
        <v>31.63870361094737</v>
      </c>
      <c r="KF125" s="27">
        <v>16.687569511560884</v>
      </c>
      <c r="KG125" s="27">
        <v>11.993684779890025</v>
      </c>
      <c r="KH125" s="27">
        <v>12.126737664394163</v>
      </c>
      <c r="KI125" s="27">
        <v>32.036669707947368</v>
      </c>
      <c r="KJ125" s="27">
        <v>16.422058592267167</v>
      </c>
      <c r="KK125" s="27">
        <v>11.802856854384066</v>
      </c>
      <c r="KL125" s="27">
        <v>11.478826012797837</v>
      </c>
      <c r="KM125" s="27">
        <v>32.327570976947371</v>
      </c>
      <c r="KN125" s="27">
        <v>16.892417694290636</v>
      </c>
      <c r="KO125" s="27">
        <v>12.140913202201126</v>
      </c>
      <c r="KP125" s="27">
        <v>10.952483298889362</v>
      </c>
      <c r="KQ125" s="27">
        <v>32.430508438947371</v>
      </c>
      <c r="KR125" s="27">
        <v>16.401393675922684</v>
      </c>
      <c r="KS125" s="27">
        <v>11.788004572122901</v>
      </c>
      <c r="KT125" s="133">
        <v>10.869814706741764</v>
      </c>
      <c r="KU125" s="149">
        <v>29.246830930947368</v>
      </c>
      <c r="KV125" s="149">
        <v>18.678002699055334</v>
      </c>
      <c r="KW125" s="149">
        <v>13.424248302618819</v>
      </c>
      <c r="KX125" s="149">
        <v>16.137333182353494</v>
      </c>
      <c r="KY125" s="149">
        <v>29.307312160947369</v>
      </c>
      <c r="KZ125" s="149">
        <v>18.442939513869931</v>
      </c>
      <c r="LA125" s="149">
        <v>13.255303763120873</v>
      </c>
      <c r="LB125" s="149">
        <v>15.261383978127585</v>
      </c>
      <c r="LC125" s="149">
        <v>29.395075417947371</v>
      </c>
      <c r="LD125" s="149">
        <v>18.272384409252556</v>
      </c>
      <c r="LE125" s="149">
        <v>13.132722451266872</v>
      </c>
      <c r="LF125" s="149">
        <v>14.951346826619211</v>
      </c>
      <c r="LG125" s="149">
        <v>29.49109601594737</v>
      </c>
      <c r="LH125" s="149">
        <v>18.085213371021542</v>
      </c>
      <c r="LI125" s="149">
        <v>12.998198940763302</v>
      </c>
      <c r="LJ125" s="149">
        <v>14.787421980604787</v>
      </c>
      <c r="LK125" s="149">
        <v>29.609434073947369</v>
      </c>
      <c r="LL125" s="149">
        <v>17.892756011537934</v>
      </c>
      <c r="LM125" s="149">
        <v>12.859876047089827</v>
      </c>
      <c r="LN125" s="149">
        <v>14.577893770715326</v>
      </c>
      <c r="LO125" s="149">
        <v>29.75034625594737</v>
      </c>
      <c r="LP125" s="149">
        <v>17.712987247944955</v>
      </c>
      <c r="LQ125" s="149">
        <v>12.730672697116599</v>
      </c>
      <c r="LR125" s="149">
        <v>14.365091765685774</v>
      </c>
      <c r="LS125" s="149">
        <v>29.92374079094737</v>
      </c>
      <c r="LT125" s="149">
        <v>17.480389112831531</v>
      </c>
      <c r="LU125" s="149">
        <v>12.563499837641286</v>
      </c>
      <c r="LV125" s="149">
        <v>14.096544726411834</v>
      </c>
      <c r="LW125" s="149">
        <v>30.15911748794737</v>
      </c>
      <c r="LX125" s="149">
        <v>17.204730970102755</v>
      </c>
      <c r="LY125" s="149">
        <v>12.365378902857557</v>
      </c>
      <c r="LZ125" s="149">
        <v>13.579261017607545</v>
      </c>
      <c r="MA125" s="149">
        <v>30.364219304947369</v>
      </c>
      <c r="MB125" s="149">
        <v>16.956845606110985</v>
      </c>
      <c r="MC125" s="149">
        <v>12.187218810987625</v>
      </c>
      <c r="MD125" s="149">
        <v>12.980888619957563</v>
      </c>
      <c r="ME125" s="149">
        <v>30.57158471594737</v>
      </c>
      <c r="MF125" s="149">
        <v>16.714633063274697</v>
      </c>
      <c r="MG125" s="149">
        <v>12.013135887377839</v>
      </c>
      <c r="MH125" s="149">
        <v>12.30638264515999</v>
      </c>
      <c r="MI125" s="149">
        <v>31.222433245947371</v>
      </c>
      <c r="MJ125" s="149">
        <v>16.752082588428571</v>
      </c>
      <c r="MK125" s="149">
        <v>12.04005159847291</v>
      </c>
      <c r="ML125" s="149">
        <v>10.322498833917088</v>
      </c>
      <c r="MM125" s="149">
        <v>31.830654589947372</v>
      </c>
      <c r="MN125" s="149">
        <v>15.86133923847472</v>
      </c>
      <c r="MO125" s="149">
        <v>11.399856814461463</v>
      </c>
      <c r="MP125" s="149">
        <v>8.4208818035360835</v>
      </c>
      <c r="MQ125" s="149">
        <v>32.234402927947372</v>
      </c>
      <c r="MR125" s="149">
        <v>15.048556659257569</v>
      </c>
      <c r="MS125" s="149">
        <v>10.815693971396566</v>
      </c>
      <c r="MT125" s="149">
        <v>6.9919162172386962</v>
      </c>
      <c r="MU125" s="149">
        <v>32.476996397947367</v>
      </c>
      <c r="MV125" s="149">
        <v>14.145705353820205</v>
      </c>
      <c r="MW125" s="149">
        <v>10.166796961378052</v>
      </c>
      <c r="MX125" s="149">
        <v>6.1641212297458807</v>
      </c>
      <c r="MY125" s="149">
        <v>32.506196629947368</v>
      </c>
      <c r="MZ125" s="149">
        <v>13.181621420909003</v>
      </c>
      <c r="NA125" s="149">
        <v>9.47389085634682</v>
      </c>
      <c r="NB125" s="149">
        <v>6.7096417248853228</v>
      </c>
      <c r="ND125" s="97"/>
    </row>
    <row r="126" spans="1:368" ht="15" thickBot="1" x14ac:dyDescent="0.35">
      <c r="A126" s="2"/>
      <c r="B126" s="72" t="s">
        <v>572</v>
      </c>
      <c r="C126" s="72" t="s">
        <v>421</v>
      </c>
      <c r="D126" s="72" t="s">
        <v>823</v>
      </c>
      <c r="E126" s="85">
        <v>369100</v>
      </c>
      <c r="F126" s="82">
        <v>423028</v>
      </c>
      <c r="G126" s="20">
        <v>23.547491587</v>
      </c>
      <c r="H126" s="20">
        <v>15.866374152373353</v>
      </c>
      <c r="I126" s="20">
        <v>11.574299044480901</v>
      </c>
      <c r="J126" s="20">
        <v>11.423955803430026</v>
      </c>
      <c r="K126" s="20">
        <v>23.611769287000001</v>
      </c>
      <c r="L126" s="20">
        <v>15.440280208675606</v>
      </c>
      <c r="M126" s="20">
        <v>11.263469444848509</v>
      </c>
      <c r="N126" s="20">
        <v>8.9864307937686103</v>
      </c>
      <c r="O126" s="20">
        <v>23.717847426999999</v>
      </c>
      <c r="P126" s="20">
        <v>15.273639061655663</v>
      </c>
      <c r="Q126" s="20">
        <v>11.141907048159684</v>
      </c>
      <c r="R126" s="20">
        <v>8.5272703211959939</v>
      </c>
      <c r="S126" s="20">
        <v>23.861806553000001</v>
      </c>
      <c r="T126" s="20">
        <v>15.174040713042661</v>
      </c>
      <c r="U126" s="20">
        <v>11.069251439505017</v>
      </c>
      <c r="V126" s="20">
        <v>8.2950723559164494</v>
      </c>
      <c r="W126" s="20">
        <v>24.047095496000001</v>
      </c>
      <c r="X126" s="20">
        <v>15.072674860764398</v>
      </c>
      <c r="Y126" s="20">
        <v>10.995306461534623</v>
      </c>
      <c r="Z126" s="20">
        <v>7.9632527186507485</v>
      </c>
      <c r="AA126" s="20">
        <v>24.290514097999999</v>
      </c>
      <c r="AB126" s="20">
        <v>14.878735601580971</v>
      </c>
      <c r="AC126" s="20">
        <v>10.853830472080643</v>
      </c>
      <c r="AD126" s="20">
        <v>7.5934836148523015</v>
      </c>
      <c r="AE126" s="20">
        <v>24.614493509999999</v>
      </c>
      <c r="AF126" s="20">
        <v>14.679097833312817</v>
      </c>
      <c r="AG126" s="20">
        <v>10.708197499586877</v>
      </c>
      <c r="AH126" s="20">
        <v>7.2074890910237155</v>
      </c>
      <c r="AI126" s="20">
        <v>25.002433188000001</v>
      </c>
      <c r="AJ126" s="20">
        <v>14.401361515114024</v>
      </c>
      <c r="AK126" s="20">
        <v>10.50559272224617</v>
      </c>
      <c r="AL126" s="20">
        <v>6.7873718974375343</v>
      </c>
      <c r="AM126" s="20">
        <v>25.348845798999999</v>
      </c>
      <c r="AN126" s="20">
        <v>14.178800930640664</v>
      </c>
      <c r="AO126" s="20">
        <v>10.343237874473733</v>
      </c>
      <c r="AP126" s="20">
        <v>6.08362842645775</v>
      </c>
      <c r="AQ126" s="20">
        <v>25.734971738999999</v>
      </c>
      <c r="AR126" s="20">
        <v>14.02122588620974</v>
      </c>
      <c r="AS126" s="20">
        <v>10.228289073400736</v>
      </c>
      <c r="AT126" s="20">
        <v>5.3043649844577487</v>
      </c>
      <c r="AU126" s="20">
        <v>26.995496869</v>
      </c>
      <c r="AV126" s="20">
        <v>13.264856658350707</v>
      </c>
      <c r="AW126" s="20">
        <v>9.6765282522320248</v>
      </c>
      <c r="AX126" s="20">
        <v>2.153162175035682</v>
      </c>
      <c r="AY126" s="20">
        <v>28.082401058999999</v>
      </c>
      <c r="AZ126" s="20">
        <v>12.583875164236249</v>
      </c>
      <c r="BA126" s="20">
        <v>9.1797617332438683</v>
      </c>
      <c r="BB126" s="20">
        <v>-1.172304828571086</v>
      </c>
      <c r="BC126" s="20">
        <v>28.758493307000002</v>
      </c>
      <c r="BD126" s="20">
        <v>12.149288188354612</v>
      </c>
      <c r="BE126" s="20">
        <v>8.8627365848776147</v>
      </c>
      <c r="BF126" s="20">
        <v>-3.6356979508871632</v>
      </c>
      <c r="BG126" s="20">
        <v>29.205888494</v>
      </c>
      <c r="BH126" s="20">
        <v>11.793887952274023</v>
      </c>
      <c r="BI126" s="20">
        <v>8.6034770607184328</v>
      </c>
      <c r="BJ126" s="20">
        <v>-5.865803314479173</v>
      </c>
      <c r="BK126" s="20">
        <v>29.426957714</v>
      </c>
      <c r="BL126" s="20">
        <v>11.412013795174396</v>
      </c>
      <c r="BM126" s="20">
        <v>8.3249051797591651</v>
      </c>
      <c r="BN126" s="20">
        <v>-7.4920767266461468</v>
      </c>
      <c r="BO126" s="23">
        <v>23.522847257999999</v>
      </c>
      <c r="BP126" s="23">
        <v>15.866374152373353</v>
      </c>
      <c r="BQ126" s="23">
        <v>11.574299044480901</v>
      </c>
      <c r="BR126" s="23">
        <v>11.423955803430026</v>
      </c>
      <c r="BS126" s="23">
        <v>23.589914283999999</v>
      </c>
      <c r="BT126" s="23">
        <v>15.686806521544005</v>
      </c>
      <c r="BU126" s="23">
        <v>11.443306957822152</v>
      </c>
      <c r="BV126" s="23">
        <v>10.559129271513083</v>
      </c>
      <c r="BW126" s="23">
        <v>23.670516779</v>
      </c>
      <c r="BX126" s="23">
        <v>15.682956344303554</v>
      </c>
      <c r="BY126" s="23">
        <v>11.440498307129355</v>
      </c>
      <c r="BZ126" s="23">
        <v>10.472507474565514</v>
      </c>
      <c r="CA126" s="23">
        <v>23.767290418000002</v>
      </c>
      <c r="CB126" s="23">
        <v>15.64068809416392</v>
      </c>
      <c r="CC126" s="23">
        <v>11.409664207132421</v>
      </c>
      <c r="CD126" s="23">
        <v>10.356833836895827</v>
      </c>
      <c r="CE126" s="23">
        <v>23.897913807000002</v>
      </c>
      <c r="CF126" s="23">
        <v>15.5399074514471</v>
      </c>
      <c r="CG126" s="23">
        <v>11.336146131389514</v>
      </c>
      <c r="CH126" s="23">
        <v>10.192458606258342</v>
      </c>
      <c r="CI126" s="23">
        <v>24.067156425</v>
      </c>
      <c r="CJ126" s="23">
        <v>15.356438135989475</v>
      </c>
      <c r="CK126" s="23">
        <v>11.202307820115662</v>
      </c>
      <c r="CL126" s="23">
        <v>10.001493307508083</v>
      </c>
      <c r="CM126" s="23">
        <v>24.279548321</v>
      </c>
      <c r="CN126" s="23">
        <v>15.168864325563991</v>
      </c>
      <c r="CO126" s="23">
        <v>11.065475336907609</v>
      </c>
      <c r="CP126" s="23">
        <v>9.7419489102106134</v>
      </c>
      <c r="CQ126" s="23">
        <v>24.527102166999999</v>
      </c>
      <c r="CR126" s="23">
        <v>15.009201080919981</v>
      </c>
      <c r="CS126" s="23">
        <v>10.949003222852145</v>
      </c>
      <c r="CT126" s="23">
        <v>9.4017641905861016</v>
      </c>
      <c r="CU126" s="23">
        <v>24.699770715</v>
      </c>
      <c r="CV126" s="23">
        <v>14.927581186476678</v>
      </c>
      <c r="CW126" s="23">
        <v>10.889462646209155</v>
      </c>
      <c r="CX126" s="23">
        <v>9.160574537055032</v>
      </c>
      <c r="CY126" s="23">
        <v>24.903401260999999</v>
      </c>
      <c r="CZ126" s="23">
        <v>14.843344072889161</v>
      </c>
      <c r="DA126" s="23">
        <v>10.828012844638707</v>
      </c>
      <c r="DB126" s="23">
        <v>8.8973583998213162</v>
      </c>
      <c r="DC126" s="23">
        <v>25.701608090000001</v>
      </c>
      <c r="DD126" s="23">
        <v>14.463477087628076</v>
      </c>
      <c r="DE126" s="23">
        <v>10.550905167590795</v>
      </c>
      <c r="DF126" s="23">
        <v>7.9606833384131033</v>
      </c>
      <c r="DG126" s="23">
        <v>26.548253549000002</v>
      </c>
      <c r="DH126" s="23">
        <v>14.185189109595187</v>
      </c>
      <c r="DI126" s="23">
        <v>10.347897962081602</v>
      </c>
      <c r="DJ126" s="23">
        <v>6.401984983564379</v>
      </c>
      <c r="DK126" s="23">
        <v>27.431219583000001</v>
      </c>
      <c r="DL126" s="23">
        <v>14.092659306566722</v>
      </c>
      <c r="DM126" s="23">
        <v>10.280398759018995</v>
      </c>
      <c r="DN126" s="23">
        <v>4.7961664853099997</v>
      </c>
      <c r="DO126" s="23">
        <v>28.363229434000001</v>
      </c>
      <c r="DP126" s="23">
        <v>13.885155356261977</v>
      </c>
      <c r="DQ126" s="23">
        <v>10.129027516246495</v>
      </c>
      <c r="DR126" s="23">
        <v>3.0649033238798182</v>
      </c>
      <c r="DS126" s="23">
        <v>28.879683549999999</v>
      </c>
      <c r="DT126" s="23">
        <v>13.538942010525645</v>
      </c>
      <c r="DU126" s="23">
        <v>9.8764697006889204</v>
      </c>
      <c r="DV126" s="23">
        <v>1.9565851314018055</v>
      </c>
      <c r="DW126" s="25">
        <v>23.555166779</v>
      </c>
      <c r="DX126" s="25">
        <v>15.866374152373353</v>
      </c>
      <c r="DY126" s="25">
        <v>11.574299044480901</v>
      </c>
      <c r="DZ126" s="25">
        <v>11.423955803430026</v>
      </c>
      <c r="EA126" s="25">
        <v>23.624596400999998</v>
      </c>
      <c r="EB126" s="25">
        <v>15.360974347498209</v>
      </c>
      <c r="EC126" s="25">
        <v>11.205616923255855</v>
      </c>
      <c r="ED126" s="25">
        <v>8.626668678284716</v>
      </c>
      <c r="EE126" s="25">
        <v>23.739434326000001</v>
      </c>
      <c r="EF126" s="25">
        <v>15.077227229038867</v>
      </c>
      <c r="EG126" s="25">
        <v>10.998627350810477</v>
      </c>
      <c r="EH126" s="25">
        <v>8.0706193828452477</v>
      </c>
      <c r="EI126" s="25">
        <v>23.89181202</v>
      </c>
      <c r="EJ126" s="25">
        <v>15.043577049969072</v>
      </c>
      <c r="EK126" s="25">
        <v>10.974080013673852</v>
      </c>
      <c r="EL126" s="25">
        <v>7.8148476804305034</v>
      </c>
      <c r="EM126" s="25">
        <v>24.079022870999999</v>
      </c>
      <c r="EN126" s="25">
        <v>14.796838045593846</v>
      </c>
      <c r="EO126" s="25">
        <v>10.794087345207178</v>
      </c>
      <c r="EP126" s="25">
        <v>7.4646215390069628</v>
      </c>
      <c r="EQ126" s="25">
        <v>24.321377349999999</v>
      </c>
      <c r="ER126" s="25">
        <v>14.645013022194187</v>
      </c>
      <c r="ES126" s="25">
        <v>10.683333104421793</v>
      </c>
      <c r="ET126" s="25">
        <v>7.0874502175120213</v>
      </c>
      <c r="EU126" s="25">
        <v>24.634910597000001</v>
      </c>
      <c r="EV126" s="25">
        <v>14.287729380568642</v>
      </c>
      <c r="EW126" s="25">
        <v>10.422699662139291</v>
      </c>
      <c r="EX126" s="25">
        <v>6.7192326836000333</v>
      </c>
      <c r="EY126" s="25">
        <v>24.943174209999999</v>
      </c>
      <c r="EZ126" s="25">
        <v>14.162178669395216</v>
      </c>
      <c r="FA126" s="25">
        <v>10.331112166318695</v>
      </c>
      <c r="FB126" s="25">
        <v>6.2819182999693499</v>
      </c>
      <c r="FC126" s="25">
        <v>25.236312354999999</v>
      </c>
      <c r="FD126" s="25">
        <v>13.946733172536099</v>
      </c>
      <c r="FE126" s="25">
        <v>10.173947675901005</v>
      </c>
      <c r="FF126" s="25">
        <v>5.6245350101490388</v>
      </c>
      <c r="FG126" s="25">
        <v>25.571100470000001</v>
      </c>
      <c r="FH126" s="25">
        <v>13.70725735262141</v>
      </c>
      <c r="FI126" s="25">
        <v>9.9992533993765687</v>
      </c>
      <c r="FJ126" s="25">
        <v>4.9046711201744166</v>
      </c>
      <c r="FK126" s="25">
        <v>26.810724068999999</v>
      </c>
      <c r="FL126" s="25">
        <v>12.791397479819938</v>
      </c>
      <c r="FM126" s="25">
        <v>9.3311463732316682</v>
      </c>
      <c r="FN126" s="25">
        <v>1.7439189810840929</v>
      </c>
      <c r="FO126" s="25">
        <v>28.052548741999999</v>
      </c>
      <c r="FP126" s="25">
        <v>11.983912303521269</v>
      </c>
      <c r="FQ126" s="25">
        <v>8.7420971793382947</v>
      </c>
      <c r="FR126" s="25">
        <v>-1.816735670250555</v>
      </c>
      <c r="FS126" s="25">
        <v>28.863623271999998</v>
      </c>
      <c r="FT126" s="25">
        <v>11.473242182616918</v>
      </c>
      <c r="FU126" s="25">
        <v>8.3695704359459473</v>
      </c>
      <c r="FV126" s="25">
        <v>-4.4480933809636412</v>
      </c>
      <c r="FW126" s="25">
        <v>29.414427533999998</v>
      </c>
      <c r="FX126" s="25">
        <v>11.020980170082654</v>
      </c>
      <c r="FY126" s="25">
        <v>8.0396515944223879</v>
      </c>
      <c r="FZ126" s="25">
        <v>-6.7081495265627034</v>
      </c>
      <c r="GA126" s="25">
        <v>29.642109036000001</v>
      </c>
      <c r="GB126" s="25">
        <v>10.680122400406409</v>
      </c>
      <c r="GC126" s="25">
        <v>7.7910005970376144</v>
      </c>
      <c r="GD126" s="25">
        <v>-8.1974028481302277</v>
      </c>
      <c r="GE126" s="26">
        <v>23.555166853999999</v>
      </c>
      <c r="GF126" s="26">
        <v>15.866374152373353</v>
      </c>
      <c r="GG126" s="26">
        <v>11.574299044480901</v>
      </c>
      <c r="GH126" s="26">
        <v>11.423955803430026</v>
      </c>
      <c r="GI126" s="26">
        <v>23.547952725000002</v>
      </c>
      <c r="GJ126" s="26">
        <v>15.518599797438217</v>
      </c>
      <c r="GK126" s="26">
        <v>11.320602494445957</v>
      </c>
      <c r="GL126" s="26">
        <v>9.5519062691056824</v>
      </c>
      <c r="GM126" s="26">
        <v>23.606481390999999</v>
      </c>
      <c r="GN126" s="26">
        <v>15.312800162509356</v>
      </c>
      <c r="GO126" s="26">
        <v>11.170474526011827</v>
      </c>
      <c r="GP126" s="26">
        <v>9.1853107944749492</v>
      </c>
      <c r="GQ126" s="26">
        <v>23.698660735000001</v>
      </c>
      <c r="GR126" s="26">
        <v>15.313044702413272</v>
      </c>
      <c r="GS126" s="26">
        <v>11.170652914467123</v>
      </c>
      <c r="GT126" s="26">
        <v>8.9607810265811576</v>
      </c>
      <c r="GU126" s="26">
        <v>23.852098021</v>
      </c>
      <c r="GV126" s="26">
        <v>15.090506954587282</v>
      </c>
      <c r="GW126" s="26">
        <v>11.008314725710997</v>
      </c>
      <c r="GX126" s="26">
        <v>8.6193048920504225</v>
      </c>
      <c r="GY126" s="26">
        <v>24.085319563999999</v>
      </c>
      <c r="GZ126" s="26">
        <v>14.859519709554869</v>
      </c>
      <c r="HA126" s="26">
        <v>10.839812746380955</v>
      </c>
      <c r="HB126" s="26">
        <v>8.2294870766876773</v>
      </c>
      <c r="HC126" s="26">
        <v>24.417738886999999</v>
      </c>
      <c r="HD126" s="26">
        <v>14.685735496257371</v>
      </c>
      <c r="HE126" s="26">
        <v>10.713039582292032</v>
      </c>
      <c r="HF126" s="26">
        <v>7.647979051697666</v>
      </c>
      <c r="HG126" s="26">
        <v>24.835770317000001</v>
      </c>
      <c r="HH126" s="26">
        <v>14.388291314704933</v>
      </c>
      <c r="HI126" s="26">
        <v>10.496058193017671</v>
      </c>
      <c r="HJ126" s="26">
        <v>6.4484540480203467</v>
      </c>
      <c r="HK126" s="26">
        <v>25.201660455999999</v>
      </c>
      <c r="HL126" s="26">
        <v>14.03850272319279</v>
      </c>
      <c r="HM126" s="26">
        <v>10.240892285443021</v>
      </c>
      <c r="HN126" s="26">
        <v>5.1777166553936578</v>
      </c>
      <c r="HO126" s="26">
        <v>25.609202703000001</v>
      </c>
      <c r="HP126" s="26">
        <v>13.591898853141323</v>
      </c>
      <c r="HQ126" s="26">
        <v>9.9151009800851462</v>
      </c>
      <c r="HR126" s="26">
        <v>3.7976099876685296</v>
      </c>
      <c r="HS126" s="26">
        <v>26.898445565999999</v>
      </c>
      <c r="HT126" s="26">
        <v>13.118369852616363</v>
      </c>
      <c r="HU126" s="26">
        <v>9.5696681669121251</v>
      </c>
      <c r="HV126" s="26">
        <v>-0.32929941142860031</v>
      </c>
      <c r="HW126" s="26">
        <v>27.974672171999998</v>
      </c>
      <c r="HX126" s="26">
        <v>12.258918272145074</v>
      </c>
      <c r="HY126" s="26">
        <v>8.9427102046773523</v>
      </c>
      <c r="HZ126" s="26">
        <v>-3.5401950184445354</v>
      </c>
      <c r="IA126" s="26">
        <v>28.633119098999998</v>
      </c>
      <c r="IB126" s="26">
        <v>11.564231887199135</v>
      </c>
      <c r="IC126" s="26">
        <v>8.4359461586340458</v>
      </c>
      <c r="ID126" s="26">
        <v>-5.7718967088429451</v>
      </c>
      <c r="IE126" s="26">
        <v>29.017806925999999</v>
      </c>
      <c r="IF126" s="26">
        <v>11.20298531413631</v>
      </c>
      <c r="IG126" s="26">
        <v>8.1724218130419803</v>
      </c>
      <c r="IH126" s="26">
        <v>-7.1103201816460668</v>
      </c>
      <c r="II126" s="26">
        <v>29.068486927000002</v>
      </c>
      <c r="IJ126" s="26">
        <v>11.056602440598882</v>
      </c>
      <c r="IK126" s="26">
        <v>8.0656375448127342</v>
      </c>
      <c r="IL126" s="26">
        <v>-6.4918474995972133</v>
      </c>
      <c r="IM126" s="27">
        <v>23.54749151</v>
      </c>
      <c r="IN126" s="27">
        <v>15.866374152373353</v>
      </c>
      <c r="IO126" s="27">
        <v>11.574299044480901</v>
      </c>
      <c r="IP126" s="27">
        <v>11.423955803430026</v>
      </c>
      <c r="IQ126" s="27">
        <v>23.601628495</v>
      </c>
      <c r="IR126" s="27">
        <v>15.57964578000867</v>
      </c>
      <c r="IS126" s="27">
        <v>11.365134688818097</v>
      </c>
      <c r="IT126" s="27">
        <v>9.8356987598268155</v>
      </c>
      <c r="IU126" s="27">
        <v>23.677704977000001</v>
      </c>
      <c r="IV126" s="27">
        <v>15.456860616464493</v>
      </c>
      <c r="IW126" s="27">
        <v>11.275564621489687</v>
      </c>
      <c r="IX126" s="27">
        <v>9.5501945697958561</v>
      </c>
      <c r="IY126" s="27">
        <v>23.770987999999999</v>
      </c>
      <c r="IZ126" s="27">
        <v>15.343044970609608</v>
      </c>
      <c r="JA126" s="27">
        <v>11.192537692437464</v>
      </c>
      <c r="JB126" s="27">
        <v>9.3736036644455805</v>
      </c>
      <c r="JC126" s="27">
        <v>23.907353852</v>
      </c>
      <c r="JD126" s="27">
        <v>15.292753213314425</v>
      </c>
      <c r="JE126" s="27">
        <v>11.155850555677876</v>
      </c>
      <c r="JF126" s="27">
        <v>9.1592516371728934</v>
      </c>
      <c r="JG126" s="27">
        <v>24.108688177000001</v>
      </c>
      <c r="JH126" s="27">
        <v>15.109055173000209</v>
      </c>
      <c r="JI126" s="27">
        <v>11.021845392805563</v>
      </c>
      <c r="JJ126" s="27">
        <v>8.9049621128909919</v>
      </c>
      <c r="JK126" s="27">
        <v>24.391874228999999</v>
      </c>
      <c r="JL126" s="27">
        <v>14.947095174121047</v>
      </c>
      <c r="JM126" s="27">
        <v>10.903697828512129</v>
      </c>
      <c r="JN126" s="27">
        <v>8.5973760904006724</v>
      </c>
      <c r="JO126" s="27">
        <v>24.742868043000001</v>
      </c>
      <c r="JP126" s="27">
        <v>14.670865580358214</v>
      </c>
      <c r="JQ126" s="27">
        <v>10.702192185670077</v>
      </c>
      <c r="JR126" s="27">
        <v>8.2335350601782338</v>
      </c>
      <c r="JS126" s="27">
        <v>25.050323331000001</v>
      </c>
      <c r="JT126" s="27">
        <v>14.489343919784837</v>
      </c>
      <c r="JU126" s="27">
        <v>10.569774661518048</v>
      </c>
      <c r="JV126" s="27">
        <v>7.6312635641565318</v>
      </c>
      <c r="JW126" s="27">
        <v>25.362173378000001</v>
      </c>
      <c r="JX126" s="27">
        <v>14.334090132444363</v>
      </c>
      <c r="JY126" s="27">
        <v>10.456519185174821</v>
      </c>
      <c r="JZ126" s="27">
        <v>6.9429884779222721</v>
      </c>
      <c r="KA126" s="27">
        <v>26.476289311999999</v>
      </c>
      <c r="KB126" s="27">
        <v>13.730972165004506</v>
      </c>
      <c r="KC126" s="27">
        <v>10.016553024840439</v>
      </c>
      <c r="KD126" s="27">
        <v>4.5539460039931399</v>
      </c>
      <c r="KE126" s="27">
        <v>27.549848441000002</v>
      </c>
      <c r="KF126" s="27">
        <v>13.318213376464342</v>
      </c>
      <c r="KG126" s="27">
        <v>9.7154512352367401</v>
      </c>
      <c r="KH126" s="27">
        <v>2.6097610848100388</v>
      </c>
      <c r="KI126" s="27">
        <v>28.221705280000002</v>
      </c>
      <c r="KJ126" s="27">
        <v>13.12489548013591</v>
      </c>
      <c r="KK126" s="27">
        <v>9.5744285213345517</v>
      </c>
      <c r="KL126" s="27">
        <v>1.319929616118948</v>
      </c>
      <c r="KM126" s="27">
        <v>28.625832139</v>
      </c>
      <c r="KN126" s="27">
        <v>12.858662423496295</v>
      </c>
      <c r="KO126" s="27">
        <v>9.3802152131470464</v>
      </c>
      <c r="KP126" s="27">
        <v>0.44303558594064896</v>
      </c>
      <c r="KQ126" s="27">
        <v>28.745305630000001</v>
      </c>
      <c r="KR126" s="27">
        <v>12.978730331861081</v>
      </c>
      <c r="KS126" s="27">
        <v>9.4678030806530895</v>
      </c>
      <c r="KT126" s="133">
        <v>0.19772130532255261</v>
      </c>
      <c r="KU126" s="149">
        <v>23.54749151</v>
      </c>
      <c r="KV126" s="149">
        <v>15.866374152373353</v>
      </c>
      <c r="KW126" s="149">
        <v>11.574299044480901</v>
      </c>
      <c r="KX126" s="149">
        <v>11.423955803430026</v>
      </c>
      <c r="KY126" s="149">
        <v>23.566552037000001</v>
      </c>
      <c r="KZ126" s="149">
        <v>15.338393194032555</v>
      </c>
      <c r="LA126" s="149">
        <v>11.189144286188887</v>
      </c>
      <c r="LB126" s="149">
        <v>8.475746497466659</v>
      </c>
      <c r="LC126" s="149">
        <v>23.663231948</v>
      </c>
      <c r="LD126" s="149">
        <v>15.074193568891708</v>
      </c>
      <c r="LE126" s="149">
        <v>10.996414337969274</v>
      </c>
      <c r="LF126" s="149">
        <v>7.8679046575101399</v>
      </c>
      <c r="LG126" s="149">
        <v>23.797302385999998</v>
      </c>
      <c r="LH126" s="149">
        <v>15.07676123788284</v>
      </c>
      <c r="LI126" s="149">
        <v>10.998287416749919</v>
      </c>
      <c r="LJ126" s="149">
        <v>7.5759135903876675</v>
      </c>
      <c r="LK126" s="149">
        <v>23.969352386000001</v>
      </c>
      <c r="LL126" s="149">
        <v>14.846266290288579</v>
      </c>
      <c r="LM126" s="149">
        <v>10.830144561546994</v>
      </c>
      <c r="LN126" s="149">
        <v>7.1759151981631106</v>
      </c>
      <c r="LO126" s="149">
        <v>24.186382794</v>
      </c>
      <c r="LP126" s="149">
        <v>14.557474316652399</v>
      </c>
      <c r="LQ126" s="149">
        <v>10.619474837487136</v>
      </c>
      <c r="LR126" s="149">
        <v>6.7523840360570446</v>
      </c>
      <c r="LS126" s="149">
        <v>24.477501670999999</v>
      </c>
      <c r="LT126" s="149">
        <v>14.407182022282596</v>
      </c>
      <c r="LU126" s="149">
        <v>10.509838701189603</v>
      </c>
      <c r="LV126" s="149">
        <v>6.1354691932685324</v>
      </c>
      <c r="LW126" s="149">
        <v>24.857099838</v>
      </c>
      <c r="LX126" s="149">
        <v>14.095477303175359</v>
      </c>
      <c r="LY126" s="149">
        <v>10.282454448311423</v>
      </c>
      <c r="LZ126" s="149">
        <v>4.8923650506478822</v>
      </c>
      <c r="MA126" s="149">
        <v>25.173434131</v>
      </c>
      <c r="MB126" s="149">
        <v>13.742631962864248</v>
      </c>
      <c r="MC126" s="149">
        <v>10.025058685045526</v>
      </c>
      <c r="MD126" s="149">
        <v>3.6248059633223093</v>
      </c>
      <c r="ME126" s="149">
        <v>25.533084399</v>
      </c>
      <c r="MF126" s="149">
        <v>13.323857377404703</v>
      </c>
      <c r="MG126" s="149">
        <v>9.7195684553441009</v>
      </c>
      <c r="MH126" s="149">
        <v>2.3283817472438457</v>
      </c>
      <c r="MI126" s="149">
        <v>26.796006368</v>
      </c>
      <c r="MJ126" s="149">
        <v>12.868427547399991</v>
      </c>
      <c r="MK126" s="149">
        <v>9.3873387350798065</v>
      </c>
      <c r="ML126" s="149">
        <v>-1.567593783050782</v>
      </c>
      <c r="MM126" s="149">
        <v>27.999945452999999</v>
      </c>
      <c r="MN126" s="149">
        <v>11.975950209378507</v>
      </c>
      <c r="MO126" s="149">
        <v>8.7362889425134469</v>
      </c>
      <c r="MP126" s="149">
        <v>-4.9497089973942394</v>
      </c>
      <c r="MQ126" s="149">
        <v>28.807992623000001</v>
      </c>
      <c r="MR126" s="149">
        <v>11.251034187625876</v>
      </c>
      <c r="MS126" s="149">
        <v>8.2074727972919312</v>
      </c>
      <c r="MT126" s="149">
        <v>-7.5197223768870671</v>
      </c>
      <c r="MU126" s="149">
        <v>29.278570317</v>
      </c>
      <c r="MV126" s="149">
        <v>10.780040679788913</v>
      </c>
      <c r="MW126" s="149">
        <v>7.8638895907343933</v>
      </c>
      <c r="MX126" s="149">
        <v>-9.1444315001502829</v>
      </c>
      <c r="MY126" s="149">
        <v>29.358712031</v>
      </c>
      <c r="MZ126" s="149">
        <v>10.594737349964756</v>
      </c>
      <c r="NA126" s="149">
        <v>7.7287133915142308</v>
      </c>
      <c r="NB126" s="149">
        <v>-8.7364265265928367</v>
      </c>
      <c r="ND126" s="97"/>
    </row>
    <row r="127" spans="1:368" ht="15" thickBot="1" x14ac:dyDescent="0.35">
      <c r="A127" s="2"/>
      <c r="B127" s="72" t="s">
        <v>573</v>
      </c>
      <c r="C127" s="72" t="s">
        <v>524</v>
      </c>
      <c r="D127" s="72" t="s">
        <v>826</v>
      </c>
      <c r="E127" s="85">
        <v>389631</v>
      </c>
      <c r="F127" s="82">
        <v>401496</v>
      </c>
      <c r="G127" s="20">
        <v>27.949586017578948</v>
      </c>
      <c r="H127" s="20">
        <v>9.9866773035500618</v>
      </c>
      <c r="I127" s="20">
        <v>7.285142053373824</v>
      </c>
      <c r="J127" s="20">
        <v>14.99928343762714</v>
      </c>
      <c r="K127" s="20">
        <v>28.018654988578948</v>
      </c>
      <c r="L127" s="20">
        <v>9.702753149848359</v>
      </c>
      <c r="M127" s="20">
        <v>7.0780233361839171</v>
      </c>
      <c r="N127" s="20">
        <v>13.868274981300004</v>
      </c>
      <c r="O127" s="20">
        <v>28.108846525578947</v>
      </c>
      <c r="P127" s="20">
        <v>9.5277256885522323</v>
      </c>
      <c r="Q127" s="20">
        <v>6.9503432399891194</v>
      </c>
      <c r="R127" s="20">
        <v>13.559960400646011</v>
      </c>
      <c r="S127" s="20">
        <v>28.222796990578946</v>
      </c>
      <c r="T127" s="20">
        <v>9.3565534431902417</v>
      </c>
      <c r="U127" s="20">
        <v>6.8254754701440108</v>
      </c>
      <c r="V127" s="20">
        <v>13.459719270466694</v>
      </c>
      <c r="W127" s="20">
        <v>28.369166392578947</v>
      </c>
      <c r="X127" s="20">
        <v>9.172026098261199</v>
      </c>
      <c r="Y127" s="20">
        <v>6.6908653411011798</v>
      </c>
      <c r="Z127" s="20">
        <v>13.257471846683208</v>
      </c>
      <c r="AA127" s="20">
        <v>28.510925288578946</v>
      </c>
      <c r="AB127" s="20">
        <v>8.9531768053315801</v>
      </c>
      <c r="AC127" s="20">
        <v>6.5312178288394254</v>
      </c>
      <c r="AD127" s="20">
        <v>13.029985804452451</v>
      </c>
      <c r="AE127" s="20">
        <v>28.619087665578949</v>
      </c>
      <c r="AF127" s="20">
        <v>8.7792677513883479</v>
      </c>
      <c r="AG127" s="20">
        <v>6.4043535952375317</v>
      </c>
      <c r="AH127" s="20">
        <v>12.813690106020568</v>
      </c>
      <c r="AI127" s="20">
        <v>28.751850031578947</v>
      </c>
      <c r="AJ127" s="20">
        <v>8.6699993530095973</v>
      </c>
      <c r="AK127" s="20">
        <v>6.3246438199100696</v>
      </c>
      <c r="AL127" s="20">
        <v>12.613191662894252</v>
      </c>
      <c r="AM127" s="20">
        <v>28.865663531578946</v>
      </c>
      <c r="AN127" s="20">
        <v>8.5617408106818598</v>
      </c>
      <c r="AO127" s="20">
        <v>6.2456707205120967</v>
      </c>
      <c r="AP127" s="20">
        <v>12.381427101174591</v>
      </c>
      <c r="AQ127" s="20">
        <v>28.977625763578949</v>
      </c>
      <c r="AR127" s="20">
        <v>8.4646762101833293</v>
      </c>
      <c r="AS127" s="20">
        <v>6.174863445830816</v>
      </c>
      <c r="AT127" s="20">
        <v>12.177453959462483</v>
      </c>
      <c r="AU127" s="20">
        <v>29.396119893578948</v>
      </c>
      <c r="AV127" s="20">
        <v>8.0040798784900549</v>
      </c>
      <c r="AW127" s="20">
        <v>5.8388648345153609</v>
      </c>
      <c r="AX127" s="20">
        <v>10.461796064396779</v>
      </c>
      <c r="AY127" s="20">
        <v>29.894583487578949</v>
      </c>
      <c r="AZ127" s="20">
        <v>7.4022615924588688</v>
      </c>
      <c r="BA127" s="20">
        <v>5.399846773673783</v>
      </c>
      <c r="BB127" s="20">
        <v>7.2727797877066891</v>
      </c>
      <c r="BC127" s="20">
        <v>30.278156823578946</v>
      </c>
      <c r="BD127" s="20">
        <v>7.0155788290589953</v>
      </c>
      <c r="BE127" s="20">
        <v>5.1177670813663303</v>
      </c>
      <c r="BF127" s="20">
        <v>4.5372389898897865</v>
      </c>
      <c r="BG127" s="20">
        <v>30.651474335578946</v>
      </c>
      <c r="BH127" s="20">
        <v>6.5997122126151053</v>
      </c>
      <c r="BI127" s="20">
        <v>4.8143981745756115</v>
      </c>
      <c r="BJ127" s="20">
        <v>1.5776594498806418</v>
      </c>
      <c r="BK127" s="20">
        <v>30.960591086578948</v>
      </c>
      <c r="BL127" s="20">
        <v>6.073642998709456</v>
      </c>
      <c r="BM127" s="20">
        <v>4.4306380072327674</v>
      </c>
      <c r="BN127" s="20">
        <v>-1.1184667952351148</v>
      </c>
      <c r="BO127" s="23">
        <v>27.930788052578947</v>
      </c>
      <c r="BP127" s="23">
        <v>9.9866773035500618</v>
      </c>
      <c r="BQ127" s="23">
        <v>7.285142053373824</v>
      </c>
      <c r="BR127" s="23">
        <v>14.99928343762714</v>
      </c>
      <c r="BS127" s="23">
        <v>27.992949730578946</v>
      </c>
      <c r="BT127" s="23">
        <v>9.8696121945911521</v>
      </c>
      <c r="BU127" s="23">
        <v>7.199744686227878</v>
      </c>
      <c r="BV127" s="23">
        <v>14.687137126475831</v>
      </c>
      <c r="BW127" s="23">
        <v>28.051643529578946</v>
      </c>
      <c r="BX127" s="23">
        <v>9.7454885111660623</v>
      </c>
      <c r="BY127" s="23">
        <v>7.1091981872818941</v>
      </c>
      <c r="BZ127" s="23">
        <v>14.519925374405068</v>
      </c>
      <c r="CA127" s="23">
        <v>28.123140404578947</v>
      </c>
      <c r="CB127" s="23">
        <v>9.5998404515496105</v>
      </c>
      <c r="CC127" s="23">
        <v>7.0029499555775487</v>
      </c>
      <c r="CD127" s="23">
        <v>14.390719032800126</v>
      </c>
      <c r="CE127" s="23">
        <v>28.222185310578947</v>
      </c>
      <c r="CF127" s="23">
        <v>9.443479541496826</v>
      </c>
      <c r="CG127" s="23">
        <v>6.8888868486296149</v>
      </c>
      <c r="CH127" s="23">
        <v>14.219065291553433</v>
      </c>
      <c r="CI127" s="23">
        <v>28.348939027578947</v>
      </c>
      <c r="CJ127" s="23">
        <v>9.2889178114221345</v>
      </c>
      <c r="CK127" s="23">
        <v>6.7761362184266059</v>
      </c>
      <c r="CL127" s="23">
        <v>14.021948956746799</v>
      </c>
      <c r="CM127" s="23">
        <v>28.503042522578948</v>
      </c>
      <c r="CN127" s="23">
        <v>9.0166364261076666</v>
      </c>
      <c r="CO127" s="23">
        <v>6.5775107386786846</v>
      </c>
      <c r="CP127" s="23">
        <v>13.75901752606903</v>
      </c>
      <c r="CQ127" s="23">
        <v>28.681382118578949</v>
      </c>
      <c r="CR127" s="23">
        <v>8.901008687624854</v>
      </c>
      <c r="CS127" s="23">
        <v>6.493161913283255</v>
      </c>
      <c r="CT127" s="23">
        <v>13.41099492983823</v>
      </c>
      <c r="CU127" s="23">
        <v>28.788548572578947</v>
      </c>
      <c r="CV127" s="23">
        <v>8.8027379377059098</v>
      </c>
      <c r="CW127" s="23">
        <v>6.4214747693924039</v>
      </c>
      <c r="CX127" s="23">
        <v>13.13469455026179</v>
      </c>
      <c r="CY127" s="23">
        <v>28.902078133578947</v>
      </c>
      <c r="CZ127" s="23">
        <v>8.7045625739284063</v>
      </c>
      <c r="DA127" s="23">
        <v>6.349857208363721</v>
      </c>
      <c r="DB127" s="23">
        <v>12.853247649997478</v>
      </c>
      <c r="DC127" s="23">
        <v>29.268635623578948</v>
      </c>
      <c r="DD127" s="23">
        <v>8.4043527842372505</v>
      </c>
      <c r="DE127" s="23">
        <v>6.1308583464563586</v>
      </c>
      <c r="DF127" s="23">
        <v>11.991875858003771</v>
      </c>
      <c r="DG127" s="23">
        <v>29.543749789578946</v>
      </c>
      <c r="DH127" s="23">
        <v>8.1504940809288708</v>
      </c>
      <c r="DI127" s="23">
        <v>5.9456719567419922</v>
      </c>
      <c r="DJ127" s="23">
        <v>11.082287018997711</v>
      </c>
      <c r="DK127" s="23">
        <v>29.792223359578948</v>
      </c>
      <c r="DL127" s="23">
        <v>8.0445134994401588</v>
      </c>
      <c r="DM127" s="23">
        <v>5.8683605980611668</v>
      </c>
      <c r="DN127" s="23">
        <v>10.191863924455976</v>
      </c>
      <c r="DO127" s="23">
        <v>30.050792019578946</v>
      </c>
      <c r="DP127" s="23">
        <v>7.9743125885213839</v>
      </c>
      <c r="DQ127" s="23">
        <v>5.8171500109184624</v>
      </c>
      <c r="DR127" s="23">
        <v>9.1814106082779112</v>
      </c>
      <c r="DS127" s="23">
        <v>30.243299762578946</v>
      </c>
      <c r="DT127" s="23">
        <v>7.6845985635653724</v>
      </c>
      <c r="DU127" s="23">
        <v>5.6058076632580498</v>
      </c>
      <c r="DV127" s="23">
        <v>8.3996451251412836</v>
      </c>
      <c r="DW127" s="25">
        <v>27.956893441578949</v>
      </c>
      <c r="DX127" s="25">
        <v>9.9866773035500618</v>
      </c>
      <c r="DY127" s="25">
        <v>7.285142053373824</v>
      </c>
      <c r="DZ127" s="25">
        <v>14.99928343762714</v>
      </c>
      <c r="EA127" s="25">
        <v>28.034656735578949</v>
      </c>
      <c r="EB127" s="25">
        <v>9.6599345953990827</v>
      </c>
      <c r="EC127" s="25">
        <v>7.0467877968547139</v>
      </c>
      <c r="ED127" s="25">
        <v>13.715881687756507</v>
      </c>
      <c r="EE127" s="25">
        <v>28.138452933578947</v>
      </c>
      <c r="EF127" s="25">
        <v>9.431085424961136</v>
      </c>
      <c r="EG127" s="25">
        <v>6.8798455131739793</v>
      </c>
      <c r="EH127" s="25">
        <v>13.388141627214001</v>
      </c>
      <c r="EI127" s="25">
        <v>28.272224902578948</v>
      </c>
      <c r="EJ127" s="25">
        <v>9.2217952254654492</v>
      </c>
      <c r="EK127" s="25">
        <v>6.7271712264857513</v>
      </c>
      <c r="EL127" s="25">
        <v>13.314375685223439</v>
      </c>
      <c r="EM127" s="25">
        <v>28.442330897578948</v>
      </c>
      <c r="EN127" s="25">
        <v>8.9921861959141971</v>
      </c>
      <c r="EO127" s="25">
        <v>6.5596746361610041</v>
      </c>
      <c r="EP127" s="25">
        <v>13.138471173528226</v>
      </c>
      <c r="EQ127" s="25">
        <v>28.538508699578948</v>
      </c>
      <c r="ER127" s="25">
        <v>8.7787151265786818</v>
      </c>
      <c r="ES127" s="25">
        <v>6.4039504631328024</v>
      </c>
      <c r="ET127" s="25">
        <v>12.941871846104092</v>
      </c>
      <c r="EU127" s="25">
        <v>28.653749189578946</v>
      </c>
      <c r="EV127" s="25">
        <v>8.580845839816174</v>
      </c>
      <c r="EW127" s="25">
        <v>6.2596075732757122</v>
      </c>
      <c r="EX127" s="25">
        <v>12.78731290569185</v>
      </c>
      <c r="EY127" s="25">
        <v>28.793088443578949</v>
      </c>
      <c r="EZ127" s="25">
        <v>8.46162690542997</v>
      </c>
      <c r="FA127" s="25">
        <v>6.1726390204672015</v>
      </c>
      <c r="FB127" s="25">
        <v>12.648219764256178</v>
      </c>
      <c r="FC127" s="25">
        <v>28.906082050578949</v>
      </c>
      <c r="FD127" s="25">
        <v>8.346605288050549</v>
      </c>
      <c r="FE127" s="25">
        <v>6.0887323519779715</v>
      </c>
      <c r="FF127" s="25">
        <v>12.497498623279693</v>
      </c>
      <c r="FG127" s="25">
        <v>29.016970704578949</v>
      </c>
      <c r="FH127" s="25">
        <v>8.2368401852297772</v>
      </c>
      <c r="FI127" s="25">
        <v>6.0086602376754241</v>
      </c>
      <c r="FJ127" s="25">
        <v>12.355034519205299</v>
      </c>
      <c r="FK127" s="25">
        <v>29.446094158578948</v>
      </c>
      <c r="FL127" s="25">
        <v>7.6988105915148237</v>
      </c>
      <c r="FM127" s="25">
        <v>5.6161751397801423</v>
      </c>
      <c r="FN127" s="25">
        <v>10.827721828761511</v>
      </c>
      <c r="FO127" s="25">
        <v>29.966318195578946</v>
      </c>
      <c r="FP127" s="25">
        <v>7.019364966891918</v>
      </c>
      <c r="FQ127" s="25">
        <v>5.1205290162029238</v>
      </c>
      <c r="FR127" s="25">
        <v>7.79051910997946</v>
      </c>
      <c r="FS127" s="25">
        <v>30.366079277578947</v>
      </c>
      <c r="FT127" s="25">
        <v>6.5390122982529277</v>
      </c>
      <c r="FU127" s="25">
        <v>4.7701184321432715</v>
      </c>
      <c r="FV127" s="25">
        <v>5.1963209985038965</v>
      </c>
      <c r="FW127" s="25">
        <v>30.739964845578946</v>
      </c>
      <c r="FX127" s="25">
        <v>6.187019899393432</v>
      </c>
      <c r="FY127" s="25">
        <v>4.5133448777912468</v>
      </c>
      <c r="FZ127" s="25">
        <v>2.4202594316397565</v>
      </c>
      <c r="GA127" s="25">
        <v>31.030256479578945</v>
      </c>
      <c r="GB127" s="25">
        <v>5.578833270317479</v>
      </c>
      <c r="GC127" s="25">
        <v>4.0696811993618001</v>
      </c>
      <c r="GD127" s="25">
        <v>-5.1167912500218904E-2</v>
      </c>
      <c r="GE127" s="26">
        <v>27.956893449578949</v>
      </c>
      <c r="GF127" s="26">
        <v>9.9866773035500618</v>
      </c>
      <c r="GG127" s="26">
        <v>7.285142053373824</v>
      </c>
      <c r="GH127" s="26">
        <v>14.99928343762714</v>
      </c>
      <c r="GI127" s="26">
        <v>27.941516356578948</v>
      </c>
      <c r="GJ127" s="26">
        <v>9.7850667627449361</v>
      </c>
      <c r="GK127" s="26">
        <v>7.1380699707802719</v>
      </c>
      <c r="GL127" s="26">
        <v>14.350192385382563</v>
      </c>
      <c r="GM127" s="26">
        <v>27.983998675578945</v>
      </c>
      <c r="GN127" s="26">
        <v>9.7008815393705916</v>
      </c>
      <c r="GO127" s="26">
        <v>7.0766580223978925</v>
      </c>
      <c r="GP127" s="26">
        <v>14.170107502283903</v>
      </c>
      <c r="GQ127" s="26">
        <v>28.047957593578946</v>
      </c>
      <c r="GR127" s="26">
        <v>9.5636009372705111</v>
      </c>
      <c r="GS127" s="26">
        <v>6.9765137344557688</v>
      </c>
      <c r="GT127" s="26">
        <v>14.122251873754578</v>
      </c>
      <c r="GU127" s="26">
        <v>28.154611955578947</v>
      </c>
      <c r="GV127" s="26">
        <v>9.4042358928581642</v>
      </c>
      <c r="GW127" s="26">
        <v>6.8602591533176094</v>
      </c>
      <c r="GX127" s="26">
        <v>13.948170757411265</v>
      </c>
      <c r="GY127" s="26">
        <v>28.310065429578948</v>
      </c>
      <c r="GZ127" s="26">
        <v>9.2299900704340168</v>
      </c>
      <c r="HA127" s="26">
        <v>6.73314925179755</v>
      </c>
      <c r="HB127" s="26">
        <v>13.736691725592484</v>
      </c>
      <c r="HC127" s="26">
        <v>28.421564217578947</v>
      </c>
      <c r="HD127" s="26">
        <v>9.0328477084441925</v>
      </c>
      <c r="HE127" s="26">
        <v>6.589336643441519</v>
      </c>
      <c r="HF127" s="26">
        <v>13.369207678865791</v>
      </c>
      <c r="HG127" s="26">
        <v>28.589541909578948</v>
      </c>
      <c r="HH127" s="26">
        <v>8.7729700116679634</v>
      </c>
      <c r="HI127" s="26">
        <v>6.3997594817918255</v>
      </c>
      <c r="HJ127" s="26">
        <v>12.398971764925367</v>
      </c>
      <c r="HK127" s="26">
        <v>28.749032885578949</v>
      </c>
      <c r="HL127" s="26">
        <v>8.4940721423777497</v>
      </c>
      <c r="HM127" s="26">
        <v>6.1963073691016293</v>
      </c>
      <c r="HN127" s="26">
        <v>11.394222373652358</v>
      </c>
      <c r="HO127" s="26">
        <v>28.910559034578949</v>
      </c>
      <c r="HP127" s="26">
        <v>8.2238081491500665</v>
      </c>
      <c r="HQ127" s="26">
        <v>5.9991535487938652</v>
      </c>
      <c r="HR127" s="26">
        <v>10.393107255471996</v>
      </c>
      <c r="HS127" s="26">
        <v>29.404184582578949</v>
      </c>
      <c r="HT127" s="26">
        <v>8.060961278861777</v>
      </c>
      <c r="HU127" s="26">
        <v>5.8803590241549433</v>
      </c>
      <c r="HV127" s="26">
        <v>7.4723121316190344</v>
      </c>
      <c r="HW127" s="26">
        <v>29.886457467578946</v>
      </c>
      <c r="HX127" s="26">
        <v>7.2613841320992369</v>
      </c>
      <c r="HY127" s="26">
        <v>5.2970786277085953</v>
      </c>
      <c r="HZ127" s="26">
        <v>4.5963959984358702</v>
      </c>
      <c r="IA127" s="26">
        <v>30.245978724578947</v>
      </c>
      <c r="IB127" s="26">
        <v>6.5538074118339003</v>
      </c>
      <c r="IC127" s="26">
        <v>4.7809112615155467</v>
      </c>
      <c r="ID127" s="26">
        <v>2.2182735658446404</v>
      </c>
      <c r="IE127" s="26">
        <v>30.514572911578949</v>
      </c>
      <c r="IF127" s="26">
        <v>5.9509287682384704</v>
      </c>
      <c r="IG127" s="26">
        <v>4.3411196845936866</v>
      </c>
      <c r="IH127" s="26">
        <v>0.61427822987293013</v>
      </c>
      <c r="II127" s="26">
        <v>30.553345274578948</v>
      </c>
      <c r="IJ127" s="26">
        <v>5.7845573301135422</v>
      </c>
      <c r="IK127" s="26">
        <v>4.2197540367887516</v>
      </c>
      <c r="IL127" s="26">
        <v>1.3061545771474243</v>
      </c>
      <c r="IM127" s="27">
        <v>27.949586009578947</v>
      </c>
      <c r="IN127" s="27">
        <v>9.9866773035500618</v>
      </c>
      <c r="IO127" s="27">
        <v>7.285142053373824</v>
      </c>
      <c r="IP127" s="27">
        <v>14.99928343762714</v>
      </c>
      <c r="IQ127" s="27">
        <v>28.009695508578947</v>
      </c>
      <c r="IR127" s="27">
        <v>9.836596905090488</v>
      </c>
      <c r="IS127" s="27">
        <v>7.1756604921926819</v>
      </c>
      <c r="IT127" s="27">
        <v>14.573921478726954</v>
      </c>
      <c r="IU127" s="27">
        <v>28.070719149578949</v>
      </c>
      <c r="IV127" s="27">
        <v>9.706424157512604</v>
      </c>
      <c r="IW127" s="27">
        <v>7.0807012851653601</v>
      </c>
      <c r="IX127" s="27">
        <v>14.437304741267091</v>
      </c>
      <c r="IY127" s="27">
        <v>28.137827273578946</v>
      </c>
      <c r="IZ127" s="27">
        <v>9.5535674772711037</v>
      </c>
      <c r="JA127" s="27">
        <v>6.9691944650771003</v>
      </c>
      <c r="JB127" s="27">
        <v>14.403544343449084</v>
      </c>
      <c r="JC127" s="27">
        <v>28.232236611578948</v>
      </c>
      <c r="JD127" s="27">
        <v>9.4026844570641455</v>
      </c>
      <c r="JE127" s="27">
        <v>6.8591274025057452</v>
      </c>
      <c r="JF127" s="27">
        <v>14.339515490659974</v>
      </c>
      <c r="JG127" s="27">
        <v>28.382422161578948</v>
      </c>
      <c r="JH127" s="27">
        <v>9.2130913847131328</v>
      </c>
      <c r="JI127" s="27">
        <v>6.7208218958362043</v>
      </c>
      <c r="JJ127" s="27">
        <v>14.24070787730883</v>
      </c>
      <c r="JK127" s="27">
        <v>28.522022612578947</v>
      </c>
      <c r="JL127" s="27">
        <v>9.0480177488578502</v>
      </c>
      <c r="JM127" s="27">
        <v>6.6004029767183168</v>
      </c>
      <c r="JN127" s="27">
        <v>14.106444180463715</v>
      </c>
      <c r="JO127" s="27">
        <v>28.641479595578947</v>
      </c>
      <c r="JP127" s="27">
        <v>8.9484597578490224</v>
      </c>
      <c r="JQ127" s="27">
        <v>6.5277768083740169</v>
      </c>
      <c r="JR127" s="27">
        <v>13.943538607095858</v>
      </c>
      <c r="JS127" s="27">
        <v>28.741996816578947</v>
      </c>
      <c r="JT127" s="27">
        <v>8.8417439597816152</v>
      </c>
      <c r="JU127" s="27">
        <v>6.4499291194350894</v>
      </c>
      <c r="JV127" s="27">
        <v>13.709259337410149</v>
      </c>
      <c r="JW127" s="27">
        <v>28.844733778578949</v>
      </c>
      <c r="JX127" s="27">
        <v>8.7421168906715803</v>
      </c>
      <c r="JY127" s="27">
        <v>6.3772525595776983</v>
      </c>
      <c r="JZ127" s="27">
        <v>13.482262883986442</v>
      </c>
      <c r="KA127" s="27">
        <v>29.191673205578947</v>
      </c>
      <c r="KB127" s="27">
        <v>8.4402784827230626</v>
      </c>
      <c r="KC127" s="27">
        <v>6.1570656433260362</v>
      </c>
      <c r="KD127" s="27">
        <v>12.649187081884355</v>
      </c>
      <c r="KE127" s="27">
        <v>29.556785549578947</v>
      </c>
      <c r="KF127" s="27">
        <v>8.2389520014667195</v>
      </c>
      <c r="KG127" s="27">
        <v>6.0102007782185023</v>
      </c>
      <c r="KH127" s="27">
        <v>11.653035717255079</v>
      </c>
      <c r="KI127" s="27">
        <v>29.823465105578947</v>
      </c>
      <c r="KJ127" s="27">
        <v>8.2181298881023626</v>
      </c>
      <c r="KK127" s="27">
        <v>5.9950113364151836</v>
      </c>
      <c r="KL127" s="27">
        <v>10.93155772314806</v>
      </c>
      <c r="KM127" s="27">
        <v>30.065184954578946</v>
      </c>
      <c r="KN127" s="27">
        <v>8.2693726814657236</v>
      </c>
      <c r="KO127" s="27">
        <v>6.0323922407457022</v>
      </c>
      <c r="KP127" s="27">
        <v>10.190400902717066</v>
      </c>
      <c r="KQ127" s="27">
        <v>30.206722442578947</v>
      </c>
      <c r="KR127" s="27">
        <v>8.1519497777109589</v>
      </c>
      <c r="KS127" s="27">
        <v>5.9467338672775814</v>
      </c>
      <c r="KT127" s="133">
        <v>9.7304934346183671</v>
      </c>
      <c r="KU127" s="149">
        <v>27.949586009578947</v>
      </c>
      <c r="KV127" s="149">
        <v>9.9866773035500618</v>
      </c>
      <c r="KW127" s="149">
        <v>7.285142053373824</v>
      </c>
      <c r="KX127" s="149">
        <v>14.99928343762714</v>
      </c>
      <c r="KY127" s="149">
        <v>27.959262187578947</v>
      </c>
      <c r="KZ127" s="149">
        <v>9.6758807802009539</v>
      </c>
      <c r="LA127" s="149">
        <v>7.0584203166568384</v>
      </c>
      <c r="LB127" s="149">
        <v>13.804018378086703</v>
      </c>
      <c r="LC127" s="149">
        <v>28.041542118578946</v>
      </c>
      <c r="LD127" s="149">
        <v>9.5462542769103038</v>
      </c>
      <c r="LE127" s="149">
        <v>6.9638595872319664</v>
      </c>
      <c r="LF127" s="149">
        <v>13.454282271101668</v>
      </c>
      <c r="LG127" s="149">
        <v>28.154340364578946</v>
      </c>
      <c r="LH127" s="149">
        <v>9.3856825940688076</v>
      </c>
      <c r="LI127" s="149">
        <v>6.846724780159172</v>
      </c>
      <c r="LJ127" s="149">
        <v>13.328737460939402</v>
      </c>
      <c r="LK127" s="149">
        <v>28.301554772578946</v>
      </c>
      <c r="LL127" s="149">
        <v>9.2131596014454047</v>
      </c>
      <c r="LM127" s="149">
        <v>6.7208716589926487</v>
      </c>
      <c r="LN127" s="149">
        <v>13.082863328333099</v>
      </c>
      <c r="LO127" s="149">
        <v>28.430940478578947</v>
      </c>
      <c r="LP127" s="149">
        <v>9.033860364128607</v>
      </c>
      <c r="LQ127" s="149">
        <v>6.5900753616645948</v>
      </c>
      <c r="LR127" s="149">
        <v>12.821823729290873</v>
      </c>
      <c r="LS127" s="149">
        <v>28.547370812578947</v>
      </c>
      <c r="LT127" s="149">
        <v>8.8256872884336026</v>
      </c>
      <c r="LU127" s="149">
        <v>6.4382160012358023</v>
      </c>
      <c r="LV127" s="149">
        <v>12.391865497050933</v>
      </c>
      <c r="LW127" s="149">
        <v>28.734559661578949</v>
      </c>
      <c r="LX127" s="149">
        <v>8.5518296826635201</v>
      </c>
      <c r="LY127" s="149">
        <v>6.2384406906104477</v>
      </c>
      <c r="LZ127" s="149">
        <v>11.340959427517546</v>
      </c>
      <c r="MA127" s="149">
        <v>28.899173711578946</v>
      </c>
      <c r="MB127" s="149">
        <v>8.2665106557380739</v>
      </c>
      <c r="MC127" s="149">
        <v>6.0303044328239492</v>
      </c>
      <c r="MD127" s="149">
        <v>10.283313836088062</v>
      </c>
      <c r="ME127" s="149">
        <v>29.064083295578946</v>
      </c>
      <c r="MF127" s="149">
        <v>7.9668533449174657</v>
      </c>
      <c r="MG127" s="149">
        <v>5.8117085965607611</v>
      </c>
      <c r="MH127" s="149">
        <v>9.2278989630770951</v>
      </c>
      <c r="MI127" s="149">
        <v>29.565729992578948</v>
      </c>
      <c r="MJ127" s="149">
        <v>7.7659562660718224</v>
      </c>
      <c r="MK127" s="149">
        <v>5.6651569745334749</v>
      </c>
      <c r="ML127" s="149">
        <v>6.130947933840794</v>
      </c>
      <c r="MM127" s="149">
        <v>30.051039145578947</v>
      </c>
      <c r="MN127" s="149">
        <v>6.9353385923076294</v>
      </c>
      <c r="MO127" s="149">
        <v>5.059232945801317</v>
      </c>
      <c r="MP127" s="149">
        <v>3.1042304868852995</v>
      </c>
      <c r="MQ127" s="149">
        <v>30.419682123578948</v>
      </c>
      <c r="MR127" s="149">
        <v>6.1943508101430567</v>
      </c>
      <c r="MS127" s="149">
        <v>4.518692675118456</v>
      </c>
      <c r="MT127" s="149">
        <v>0.56310531422146681</v>
      </c>
      <c r="MU127" s="149">
        <v>30.688917862578947</v>
      </c>
      <c r="MV127" s="149">
        <v>5.5532213995592619</v>
      </c>
      <c r="MW127" s="149">
        <v>4.0509976962250827</v>
      </c>
      <c r="MX127" s="149">
        <v>-1.2587142506859266</v>
      </c>
      <c r="MY127" s="149">
        <v>30.740969985578946</v>
      </c>
      <c r="MZ127" s="149">
        <v>5.338975677600927</v>
      </c>
      <c r="NA127" s="149">
        <v>3.8947084248936394</v>
      </c>
      <c r="NB127" s="149">
        <v>-0.82660099652558472</v>
      </c>
      <c r="ND127" s="97"/>
    </row>
    <row r="128" spans="1:368" ht="15" thickBot="1" x14ac:dyDescent="0.35">
      <c r="A128" s="2"/>
      <c r="B128" s="72" t="s">
        <v>574</v>
      </c>
      <c r="C128" s="72" t="s">
        <v>471</v>
      </c>
      <c r="D128" s="72" t="s">
        <v>824</v>
      </c>
      <c r="E128" s="85">
        <v>385608</v>
      </c>
      <c r="F128" s="82">
        <v>393881</v>
      </c>
      <c r="G128" s="20">
        <v>31.363944926999999</v>
      </c>
      <c r="H128" s="20">
        <v>12.267650578380538</v>
      </c>
      <c r="I128" s="20">
        <v>8.9490803005005457</v>
      </c>
      <c r="J128" s="20">
        <v>12.057908452082284</v>
      </c>
      <c r="K128" s="20">
        <v>31.478670332</v>
      </c>
      <c r="L128" s="20">
        <v>11.959817330006423</v>
      </c>
      <c r="M128" s="20">
        <v>8.7245202316216073</v>
      </c>
      <c r="N128" s="20">
        <v>10.448573196500579</v>
      </c>
      <c r="O128" s="20">
        <v>31.630880942000001</v>
      </c>
      <c r="P128" s="20">
        <v>11.772862610661281</v>
      </c>
      <c r="Q128" s="20">
        <v>8.588139366737364</v>
      </c>
      <c r="R128" s="20">
        <v>9.7313907258628589</v>
      </c>
      <c r="S128" s="20">
        <v>31.806631123999999</v>
      </c>
      <c r="T128" s="20">
        <v>11.599050758953876</v>
      </c>
      <c r="U128" s="20">
        <v>8.4613460408132095</v>
      </c>
      <c r="V128" s="20">
        <v>9.2380306308637081</v>
      </c>
      <c r="W128" s="20">
        <v>32.010155889000004</v>
      </c>
      <c r="X128" s="20">
        <v>11.413762551241499</v>
      </c>
      <c r="Y128" s="20">
        <v>8.3261808729630502</v>
      </c>
      <c r="Z128" s="20">
        <v>8.6523639283542337</v>
      </c>
      <c r="AA128" s="20">
        <v>32.237701446999999</v>
      </c>
      <c r="AB128" s="20">
        <v>11.188806719027117</v>
      </c>
      <c r="AC128" s="20">
        <v>8.1620787253113853</v>
      </c>
      <c r="AD128" s="20">
        <v>8.0467120278037427</v>
      </c>
      <c r="AE128" s="20">
        <v>32.487572636000003</v>
      </c>
      <c r="AF128" s="20">
        <v>10.941791186016356</v>
      </c>
      <c r="AG128" s="20">
        <v>7.9818843330550617</v>
      </c>
      <c r="AH128" s="20">
        <v>7.4563303735109585</v>
      </c>
      <c r="AI128" s="20">
        <v>32.713480380999997</v>
      </c>
      <c r="AJ128" s="20">
        <v>10.721778453047394</v>
      </c>
      <c r="AK128" s="20">
        <v>7.8213881074826057</v>
      </c>
      <c r="AL128" s="20">
        <v>6.8871477854477057</v>
      </c>
      <c r="AM128" s="20">
        <v>32.875811636000002</v>
      </c>
      <c r="AN128" s="20">
        <v>10.483859019386832</v>
      </c>
      <c r="AO128" s="20">
        <v>7.6478291930617601</v>
      </c>
      <c r="AP128" s="20">
        <v>6.3243791234984847</v>
      </c>
      <c r="AQ128" s="20">
        <v>32.992817322999997</v>
      </c>
      <c r="AR128" s="20">
        <v>10.272829514462263</v>
      </c>
      <c r="AS128" s="20">
        <v>7.4938861072786516</v>
      </c>
      <c r="AT128" s="20">
        <v>5.9965654246142286</v>
      </c>
      <c r="AU128" s="20">
        <v>33.365177281000001</v>
      </c>
      <c r="AV128" s="20">
        <v>9.7137148616668014</v>
      </c>
      <c r="AW128" s="20">
        <v>7.0860197523409818</v>
      </c>
      <c r="AX128" s="20">
        <v>4.3723666976995474</v>
      </c>
      <c r="AY128" s="20">
        <v>33.734938483999997</v>
      </c>
      <c r="AZ128" s="20">
        <v>9.1376396353019356</v>
      </c>
      <c r="BA128" s="20">
        <v>6.6657808951181039</v>
      </c>
      <c r="BB128" s="20">
        <v>2.1306341439283685</v>
      </c>
      <c r="BC128" s="20">
        <v>33.977353461999996</v>
      </c>
      <c r="BD128" s="20">
        <v>8.717283654272741</v>
      </c>
      <c r="BE128" s="20">
        <v>6.3591370593656071</v>
      </c>
      <c r="BF128" s="20">
        <v>0.6574002459519086</v>
      </c>
      <c r="BG128" s="20">
        <v>34.177957495999998</v>
      </c>
      <c r="BH128" s="20">
        <v>8.3869027026918506</v>
      </c>
      <c r="BI128" s="20">
        <v>6.1181287549178389</v>
      </c>
      <c r="BJ128" s="20">
        <v>-0.52623585226490022</v>
      </c>
      <c r="BK128" s="20">
        <v>34.283960319000002</v>
      </c>
      <c r="BL128" s="20">
        <v>8.1195039397503539</v>
      </c>
      <c r="BM128" s="20">
        <v>5.9230650802126652</v>
      </c>
      <c r="BN128" s="20">
        <v>-1.1166830950415871</v>
      </c>
      <c r="BO128" s="23">
        <v>31.344543478999999</v>
      </c>
      <c r="BP128" s="23">
        <v>12.267650578380538</v>
      </c>
      <c r="BQ128" s="23">
        <v>8.9490803005005457</v>
      </c>
      <c r="BR128" s="23">
        <v>12.057908452082284</v>
      </c>
      <c r="BS128" s="23">
        <v>31.446982144</v>
      </c>
      <c r="BT128" s="23">
        <v>12.178386194993589</v>
      </c>
      <c r="BU128" s="23">
        <v>8.8839631756036006</v>
      </c>
      <c r="BV128" s="23">
        <v>11.5854815210621</v>
      </c>
      <c r="BW128" s="23">
        <v>31.566744698000001</v>
      </c>
      <c r="BX128" s="23">
        <v>12.050904055673209</v>
      </c>
      <c r="BY128" s="23">
        <v>8.7909667298401235</v>
      </c>
      <c r="BZ128" s="23">
        <v>11.20857087117216</v>
      </c>
      <c r="CA128" s="23">
        <v>31.708018109000001</v>
      </c>
      <c r="CB128" s="23">
        <v>11.838216966308471</v>
      </c>
      <c r="CC128" s="23">
        <v>8.6358144592856387</v>
      </c>
      <c r="CD128" s="23">
        <v>10.832119862610334</v>
      </c>
      <c r="CE128" s="23">
        <v>31.884199235000001</v>
      </c>
      <c r="CF128" s="23">
        <v>11.67099021959304</v>
      </c>
      <c r="CG128" s="23">
        <v>8.5138248757719683</v>
      </c>
      <c r="CH128" s="23">
        <v>10.382977464172356</v>
      </c>
      <c r="CI128" s="23">
        <v>32.096175793</v>
      </c>
      <c r="CJ128" s="23">
        <v>11.40906217059027</v>
      </c>
      <c r="CK128" s="23">
        <v>8.3227520107190536</v>
      </c>
      <c r="CL128" s="23">
        <v>9.9181729428226539</v>
      </c>
      <c r="CM128" s="23">
        <v>32.347410877000002</v>
      </c>
      <c r="CN128" s="23">
        <v>11.119066608631712</v>
      </c>
      <c r="CO128" s="23">
        <v>8.1112042857349831</v>
      </c>
      <c r="CP128" s="23">
        <v>9.3654441713764562</v>
      </c>
      <c r="CQ128" s="23">
        <v>32.635985439999999</v>
      </c>
      <c r="CR128" s="23">
        <v>11.053836858796426</v>
      </c>
      <c r="CS128" s="23">
        <v>8.0636200913916696</v>
      </c>
      <c r="CT128" s="23">
        <v>8.7183353962732504</v>
      </c>
      <c r="CU128" s="23">
        <v>32.766735785999998</v>
      </c>
      <c r="CV128" s="23">
        <v>10.935373100826684</v>
      </c>
      <c r="CW128" s="23">
        <v>7.9772024292650201</v>
      </c>
      <c r="CX128" s="23">
        <v>8.237107717062802</v>
      </c>
      <c r="CY128" s="23">
        <v>32.912487611000003</v>
      </c>
      <c r="CZ128" s="23">
        <v>10.778001184523468</v>
      </c>
      <c r="DA128" s="23">
        <v>7.8624018073331348</v>
      </c>
      <c r="DB128" s="23">
        <v>7.6814182301211176</v>
      </c>
      <c r="DC128" s="23">
        <v>33.294670390999997</v>
      </c>
      <c r="DD128" s="23">
        <v>10.404058665355253</v>
      </c>
      <c r="DE128" s="23">
        <v>7.5896159458165613</v>
      </c>
      <c r="DF128" s="23">
        <v>6.3978018422145233</v>
      </c>
      <c r="DG128" s="23">
        <v>33.579444057000003</v>
      </c>
      <c r="DH128" s="23">
        <v>10.102093915634327</v>
      </c>
      <c r="DI128" s="23">
        <v>7.3693368650009212</v>
      </c>
      <c r="DJ128" s="23">
        <v>5.3833261136995816</v>
      </c>
      <c r="DK128" s="23">
        <v>33.789595925</v>
      </c>
      <c r="DL128" s="23">
        <v>9.8048358515060361</v>
      </c>
      <c r="DM128" s="23">
        <v>7.1524912457962548</v>
      </c>
      <c r="DN128" s="23">
        <v>4.5257577493264201</v>
      </c>
      <c r="DO128" s="23">
        <v>33.977622902</v>
      </c>
      <c r="DP128" s="23">
        <v>9.5230189025942025</v>
      </c>
      <c r="DQ128" s="23">
        <v>6.9469097051629873</v>
      </c>
      <c r="DR128" s="23">
        <v>3.7736063102901838</v>
      </c>
      <c r="DS128" s="23">
        <v>34.102973069999997</v>
      </c>
      <c r="DT128" s="23">
        <v>9.2807042563889421</v>
      </c>
      <c r="DU128" s="23">
        <v>6.7701445443831547</v>
      </c>
      <c r="DV128" s="23">
        <v>3.3242778238286874</v>
      </c>
      <c r="DW128" s="25">
        <v>31.372100851999999</v>
      </c>
      <c r="DX128" s="25">
        <v>12.267650578380538</v>
      </c>
      <c r="DY128" s="25">
        <v>8.9490803005005457</v>
      </c>
      <c r="DZ128" s="25">
        <v>12.057908452082284</v>
      </c>
      <c r="EA128" s="25">
        <v>31.533438425</v>
      </c>
      <c r="EB128" s="25">
        <v>11.883034964360171</v>
      </c>
      <c r="EC128" s="25">
        <v>8.6685085648855456</v>
      </c>
      <c r="ED128" s="25">
        <v>10.035680325966492</v>
      </c>
      <c r="EE128" s="25">
        <v>31.742347280000001</v>
      </c>
      <c r="EF128" s="25">
        <v>11.598001719758743</v>
      </c>
      <c r="EG128" s="25">
        <v>8.4605807813256124</v>
      </c>
      <c r="EH128" s="25">
        <v>9.0361093448145304</v>
      </c>
      <c r="EI128" s="25">
        <v>31.986001665</v>
      </c>
      <c r="EJ128" s="25">
        <v>11.349040816594982</v>
      </c>
      <c r="EK128" s="25">
        <v>8.278967268627099</v>
      </c>
      <c r="EL128" s="25">
        <v>8.2875913794571652</v>
      </c>
      <c r="EM128" s="25">
        <v>32.264134145</v>
      </c>
      <c r="EN128" s="25">
        <v>11.100332213997154</v>
      </c>
      <c r="EO128" s="25">
        <v>8.0975378056787779</v>
      </c>
      <c r="EP128" s="25">
        <v>7.428415114704336</v>
      </c>
      <c r="EQ128" s="25">
        <v>32.565155068000003</v>
      </c>
      <c r="ER128" s="25">
        <v>10.759440951999219</v>
      </c>
      <c r="ES128" s="25">
        <v>7.8488623761116267</v>
      </c>
      <c r="ET128" s="25">
        <v>6.5292828508524785</v>
      </c>
      <c r="EU128" s="25">
        <v>32.836448013000002</v>
      </c>
      <c r="EV128" s="25">
        <v>10.55058587958354</v>
      </c>
      <c r="EW128" s="25">
        <v>7.6965055085702057</v>
      </c>
      <c r="EX128" s="25">
        <v>6.0237885053516038</v>
      </c>
      <c r="EY128" s="25">
        <v>33.048064269999998</v>
      </c>
      <c r="EZ128" s="25">
        <v>10.314701449171762</v>
      </c>
      <c r="FA128" s="25">
        <v>7.5244311006870053</v>
      </c>
      <c r="FB128" s="25">
        <v>5.5189176510991551</v>
      </c>
      <c r="FC128" s="25">
        <v>33.210824080999998</v>
      </c>
      <c r="FD128" s="25">
        <v>10.051063956509026</v>
      </c>
      <c r="FE128" s="25">
        <v>7.3321112202838821</v>
      </c>
      <c r="FF128" s="25">
        <v>4.975153467916126</v>
      </c>
      <c r="FG128" s="25">
        <v>33.370437817999999</v>
      </c>
      <c r="FH128" s="25">
        <v>9.6931523655444956</v>
      </c>
      <c r="FI128" s="25">
        <v>7.0710196977012165</v>
      </c>
      <c r="FJ128" s="25">
        <v>4.4187551501274811</v>
      </c>
      <c r="FK128" s="25">
        <v>33.895697226000003</v>
      </c>
      <c r="FL128" s="25">
        <v>9.0451084027515591</v>
      </c>
      <c r="FM128" s="25">
        <v>6.5982806492391628</v>
      </c>
      <c r="FN128" s="25">
        <v>2.1364760642697291</v>
      </c>
      <c r="FO128" s="25">
        <v>34.379788013000002</v>
      </c>
      <c r="FP128" s="25">
        <v>8.3988936190615266</v>
      </c>
      <c r="FQ128" s="25">
        <v>6.1268759614659229</v>
      </c>
      <c r="FR128" s="25">
        <v>-0.27683609978081236</v>
      </c>
      <c r="FS128" s="25">
        <v>34.688148064000004</v>
      </c>
      <c r="FT128" s="25">
        <v>7.9490782272171199</v>
      </c>
      <c r="FU128" s="25">
        <v>5.798741895672527</v>
      </c>
      <c r="FV128" s="25">
        <v>-1.6046857041160649</v>
      </c>
      <c r="FW128" s="25">
        <v>34.939025692000001</v>
      </c>
      <c r="FX128" s="25">
        <v>7.5517612715493714</v>
      </c>
      <c r="FY128" s="25">
        <v>5.508904708160256</v>
      </c>
      <c r="FZ128" s="25">
        <v>-2.3961272216322982</v>
      </c>
      <c r="GA128" s="25">
        <v>35.054950761999997</v>
      </c>
      <c r="GB128" s="25">
        <v>7.3402172062600943</v>
      </c>
      <c r="GC128" s="25">
        <v>5.3545862577550611</v>
      </c>
      <c r="GD128" s="25">
        <v>-2.1972886645070986</v>
      </c>
      <c r="GE128" s="26">
        <v>31.372100853999999</v>
      </c>
      <c r="GF128" s="26">
        <v>12.267650578380538</v>
      </c>
      <c r="GG128" s="26">
        <v>8.9490803005005457</v>
      </c>
      <c r="GH128" s="26">
        <v>12.057908452082284</v>
      </c>
      <c r="GI128" s="26">
        <v>31.421260946</v>
      </c>
      <c r="GJ128" s="26">
        <v>12.03192982958122</v>
      </c>
      <c r="GK128" s="26">
        <v>8.7771252960747752</v>
      </c>
      <c r="GL128" s="26">
        <v>10.784882087862602</v>
      </c>
      <c r="GM128" s="26">
        <v>31.556435865000001</v>
      </c>
      <c r="GN128" s="26">
        <v>11.835092460362864</v>
      </c>
      <c r="GO128" s="26">
        <v>8.6335351756992669</v>
      </c>
      <c r="GP128" s="26">
        <v>9.9791826846437104</v>
      </c>
      <c r="GQ128" s="26">
        <v>31.715815667000001</v>
      </c>
      <c r="GR128" s="26">
        <v>11.607700785453481</v>
      </c>
      <c r="GS128" s="26">
        <v>8.4676561147146323</v>
      </c>
      <c r="GT128" s="26">
        <v>9.3028053844591199</v>
      </c>
      <c r="GU128" s="26">
        <v>31.904942468999998</v>
      </c>
      <c r="GV128" s="26">
        <v>11.412023916179995</v>
      </c>
      <c r="GW128" s="26">
        <v>8.324912562891841</v>
      </c>
      <c r="GX128" s="26">
        <v>8.4905254170658075</v>
      </c>
      <c r="GY128" s="26">
        <v>32.153282048000001</v>
      </c>
      <c r="GZ128" s="26">
        <v>11.151388891421659</v>
      </c>
      <c r="HA128" s="26">
        <v>8.1347829410231025</v>
      </c>
      <c r="HB128" s="26">
        <v>7.6142397616552131</v>
      </c>
      <c r="HC128" s="26">
        <v>32.382743638000001</v>
      </c>
      <c r="HD128" s="26">
        <v>10.904500817438688</v>
      </c>
      <c r="HE128" s="26">
        <v>7.9546815283530004</v>
      </c>
      <c r="HF128" s="26">
        <v>7.0110931767676519</v>
      </c>
      <c r="HG128" s="26">
        <v>32.644360011000003</v>
      </c>
      <c r="HH128" s="26">
        <v>10.639197267187908</v>
      </c>
      <c r="HI128" s="26">
        <v>7.7611462821350949</v>
      </c>
      <c r="HJ128" s="26">
        <v>6.0652659527519148</v>
      </c>
      <c r="HK128" s="26">
        <v>32.852632022999998</v>
      </c>
      <c r="HL128" s="26">
        <v>10.36779280294131</v>
      </c>
      <c r="HM128" s="26">
        <v>7.5631605040972447</v>
      </c>
      <c r="HN128" s="26">
        <v>5.1465483334305944</v>
      </c>
      <c r="HO128" s="26">
        <v>33.025928538999999</v>
      </c>
      <c r="HP128" s="26">
        <v>10.062793523148164</v>
      </c>
      <c r="HQ128" s="26">
        <v>7.3406677758421814</v>
      </c>
      <c r="HR128" s="26">
        <v>4.2237476500665565</v>
      </c>
      <c r="HS128" s="26">
        <v>33.523739894000002</v>
      </c>
      <c r="HT128" s="26">
        <v>9.196423947172363</v>
      </c>
      <c r="HU128" s="26">
        <v>6.7086632322026967</v>
      </c>
      <c r="HV128" s="26">
        <v>1.6180790702363552</v>
      </c>
      <c r="HW128" s="26">
        <v>33.965913514</v>
      </c>
      <c r="HX128" s="26">
        <v>8.5645549371967196</v>
      </c>
      <c r="HY128" s="26">
        <v>6.2477235866249954</v>
      </c>
      <c r="HZ128" s="26">
        <v>-0.36445090915241707</v>
      </c>
      <c r="IA128" s="26">
        <v>34.235290134000003</v>
      </c>
      <c r="IB128" s="26">
        <v>8.2015671330161464</v>
      </c>
      <c r="IC128" s="26">
        <v>5.9829290371748307</v>
      </c>
      <c r="ID128" s="26">
        <v>-1.2700862380988056</v>
      </c>
      <c r="IE128" s="26">
        <v>34.435922321999996</v>
      </c>
      <c r="IF128" s="26">
        <v>7.9127551695966929</v>
      </c>
      <c r="IG128" s="26">
        <v>5.7722447308463813</v>
      </c>
      <c r="IH128" s="26">
        <v>-1.3807021085025468</v>
      </c>
      <c r="II128" s="26">
        <v>34.497197198000002</v>
      </c>
      <c r="IJ128" s="26">
        <v>7.8001369392336599</v>
      </c>
      <c r="IK128" s="26">
        <v>5.6900912997244379</v>
      </c>
      <c r="IL128" s="26">
        <v>-0.52967587958799456</v>
      </c>
      <c r="IM128" s="27">
        <v>31.363944924999998</v>
      </c>
      <c r="IN128" s="27">
        <v>12.267650578380538</v>
      </c>
      <c r="IO128" s="27">
        <v>8.9490803005005457</v>
      </c>
      <c r="IP128" s="27">
        <v>12.057908452082284</v>
      </c>
      <c r="IQ128" s="27">
        <v>31.469502018</v>
      </c>
      <c r="IR128" s="27">
        <v>12.113538089280462</v>
      </c>
      <c r="IS128" s="27">
        <v>8.8366573853339609</v>
      </c>
      <c r="IT128" s="27">
        <v>11.326479087176736</v>
      </c>
      <c r="IU128" s="27">
        <v>31.592003124999998</v>
      </c>
      <c r="IV128" s="27">
        <v>11.973288852328723</v>
      </c>
      <c r="IW128" s="27">
        <v>8.7343475195983871</v>
      </c>
      <c r="IX128" s="27">
        <v>10.827377017273975</v>
      </c>
      <c r="IY128" s="27">
        <v>31.721390173</v>
      </c>
      <c r="IZ128" s="27">
        <v>11.817855105001875</v>
      </c>
      <c r="JA128" s="27">
        <v>8.6209607649505955</v>
      </c>
      <c r="JB128" s="27">
        <v>10.414354012450509</v>
      </c>
      <c r="JC128" s="27">
        <v>31.875641425000001</v>
      </c>
      <c r="JD128" s="27">
        <v>11.659327355998226</v>
      </c>
      <c r="JE128" s="27">
        <v>8.5053169791558307</v>
      </c>
      <c r="JF128" s="27">
        <v>9.9640701818980446</v>
      </c>
      <c r="JG128" s="27">
        <v>32.082506096000003</v>
      </c>
      <c r="JH128" s="27">
        <v>11.470015618208324</v>
      </c>
      <c r="JI128" s="27">
        <v>8.3672167021317367</v>
      </c>
      <c r="JJ128" s="27">
        <v>9.4851662318906449</v>
      </c>
      <c r="JK128" s="27">
        <v>32.336804547</v>
      </c>
      <c r="JL128" s="27">
        <v>11.238403698695709</v>
      </c>
      <c r="JM128" s="27">
        <v>8.1982590314654207</v>
      </c>
      <c r="JN128" s="27">
        <v>8.977412863404254</v>
      </c>
      <c r="JO128" s="27">
        <v>32.610850300000003</v>
      </c>
      <c r="JP128" s="27">
        <v>11.031613507227418</v>
      </c>
      <c r="JQ128" s="27">
        <v>8.0474084658268037</v>
      </c>
      <c r="JR128" s="27">
        <v>8.4422448520951932</v>
      </c>
      <c r="JS128" s="27">
        <v>32.763529941999998</v>
      </c>
      <c r="JT128" s="27">
        <v>10.791254061514886</v>
      </c>
      <c r="JU128" s="27">
        <v>7.872069596585126</v>
      </c>
      <c r="JV128" s="27">
        <v>7.8681655854281871</v>
      </c>
      <c r="JW128" s="27">
        <v>32.874576722</v>
      </c>
      <c r="JX128" s="27">
        <v>10.575317974532066</v>
      </c>
      <c r="JY128" s="27">
        <v>7.714547227502436</v>
      </c>
      <c r="JZ128" s="27">
        <v>7.5190122191376503</v>
      </c>
      <c r="KA128" s="27">
        <v>33.218166949</v>
      </c>
      <c r="KB128" s="27">
        <v>10.109262393628841</v>
      </c>
      <c r="KC128" s="27">
        <v>7.3745661698947478</v>
      </c>
      <c r="KD128" s="27">
        <v>6.3587349314484101</v>
      </c>
      <c r="KE128" s="27">
        <v>33.547660305999997</v>
      </c>
      <c r="KF128" s="27">
        <v>9.7345960532407911</v>
      </c>
      <c r="KG128" s="27">
        <v>7.1012522908757099</v>
      </c>
      <c r="KH128" s="27">
        <v>5.2484552614604212</v>
      </c>
      <c r="KI128" s="27">
        <v>33.770244536</v>
      </c>
      <c r="KJ128" s="27">
        <v>9.455667818385713</v>
      </c>
      <c r="KK128" s="27">
        <v>6.8977780269287097</v>
      </c>
      <c r="KL128" s="27">
        <v>4.5938603359098593</v>
      </c>
      <c r="KM128" s="27">
        <v>33.970787471999998</v>
      </c>
      <c r="KN128" s="27">
        <v>9.3085334317798409</v>
      </c>
      <c r="KO128" s="27">
        <v>6.7904455403789781</v>
      </c>
      <c r="KP128" s="27">
        <v>4.018488348497641</v>
      </c>
      <c r="KQ128" s="27">
        <v>34.084479856999998</v>
      </c>
      <c r="KR128" s="27">
        <v>9.1235174430991179</v>
      </c>
      <c r="KS128" s="27">
        <v>6.6554789525224418</v>
      </c>
      <c r="KT128" s="133">
        <v>3.7465508646142354</v>
      </c>
      <c r="KU128" s="149">
        <v>31.363944924999998</v>
      </c>
      <c r="KV128" s="149">
        <v>12.267650578380538</v>
      </c>
      <c r="KW128" s="149">
        <v>8.9490803005005457</v>
      </c>
      <c r="KX128" s="149">
        <v>12.057908452082284</v>
      </c>
      <c r="KY128" s="149">
        <v>31.448970197000001</v>
      </c>
      <c r="KZ128" s="149">
        <v>11.910425485354713</v>
      </c>
      <c r="LA128" s="149">
        <v>8.6884895686063945</v>
      </c>
      <c r="LB128" s="149">
        <v>10.115911443920389</v>
      </c>
      <c r="LC128" s="149">
        <v>31.635368794999998</v>
      </c>
      <c r="LD128" s="149">
        <v>11.667701948316708</v>
      </c>
      <c r="LE128" s="149">
        <v>8.5114261276568595</v>
      </c>
      <c r="LF128" s="149">
        <v>9.0920234671919644</v>
      </c>
      <c r="LG128" s="149">
        <v>31.857437163</v>
      </c>
      <c r="LH128" s="149">
        <v>11.417763417335838</v>
      </c>
      <c r="LI128" s="149">
        <v>8.3290994490767929</v>
      </c>
      <c r="LJ128" s="149">
        <v>8.3072956658915516</v>
      </c>
      <c r="LK128" s="149">
        <v>32.115041130000002</v>
      </c>
      <c r="LL128" s="149">
        <v>11.198899759164092</v>
      </c>
      <c r="LM128" s="149">
        <v>8.1694414575709065</v>
      </c>
      <c r="LN128" s="149">
        <v>7.3967921114317932</v>
      </c>
      <c r="LO128" s="149">
        <v>32.389135342000003</v>
      </c>
      <c r="LP128" s="149">
        <v>10.925260503595105</v>
      </c>
      <c r="LQ128" s="149">
        <v>7.9698254303772691</v>
      </c>
      <c r="LR128" s="149">
        <v>6.4572193940127249</v>
      </c>
      <c r="LS128" s="149">
        <v>32.633475118</v>
      </c>
      <c r="LT128" s="149">
        <v>10.660868774729567</v>
      </c>
      <c r="LU128" s="149">
        <v>7.7769553451650593</v>
      </c>
      <c r="LV128" s="149">
        <v>5.7764047952813442</v>
      </c>
      <c r="LW128" s="149">
        <v>32.907564157000003</v>
      </c>
      <c r="LX128" s="149">
        <v>10.374924904030975</v>
      </c>
      <c r="LY128" s="149">
        <v>7.5683632725454419</v>
      </c>
      <c r="LZ128" s="149">
        <v>4.7251197709288491</v>
      </c>
      <c r="MA128" s="149">
        <v>33.079053610000003</v>
      </c>
      <c r="MB128" s="149">
        <v>10.092442638882188</v>
      </c>
      <c r="MC128" s="149">
        <v>7.3622963929801868</v>
      </c>
      <c r="MD128" s="149">
        <v>3.7548319123563729</v>
      </c>
      <c r="ME128" s="149">
        <v>33.247936387000003</v>
      </c>
      <c r="MF128" s="149">
        <v>9.7801454722929577</v>
      </c>
      <c r="MG128" s="149">
        <v>7.1344799579122453</v>
      </c>
      <c r="MH128" s="149">
        <v>2.7906556430159739</v>
      </c>
      <c r="MI128" s="149">
        <v>33.755656971000001</v>
      </c>
      <c r="MJ128" s="149">
        <v>8.8764940066601028</v>
      </c>
      <c r="MK128" s="149">
        <v>6.4752787948252397</v>
      </c>
      <c r="ML128" s="149">
        <v>-1.2775329484711051E-2</v>
      </c>
      <c r="MM128" s="149">
        <v>34.187810847000002</v>
      </c>
      <c r="MN128" s="149">
        <v>8.227280496080045</v>
      </c>
      <c r="MO128" s="149">
        <v>6.0016865775355166</v>
      </c>
      <c r="MP128" s="149">
        <v>-2.1228185553111416</v>
      </c>
      <c r="MQ128" s="149">
        <v>34.455337870000001</v>
      </c>
      <c r="MR128" s="149">
        <v>7.8120801415233023</v>
      </c>
      <c r="MS128" s="149">
        <v>5.6988036995154365</v>
      </c>
      <c r="MT128" s="149">
        <v>-3.1561349116915451</v>
      </c>
      <c r="MU128" s="149">
        <v>34.655608121</v>
      </c>
      <c r="MV128" s="149">
        <v>7.4952570251491295</v>
      </c>
      <c r="MW128" s="149">
        <v>5.4676856470919395</v>
      </c>
      <c r="MX128" s="149">
        <v>-3.4247004035911033</v>
      </c>
      <c r="MY128" s="149">
        <v>34.751022671000001</v>
      </c>
      <c r="MZ128" s="149">
        <v>7.3380324926199307</v>
      </c>
      <c r="NA128" s="149">
        <v>5.3529925395712494</v>
      </c>
      <c r="NB128" s="149">
        <v>-2.8095764211261169</v>
      </c>
      <c r="ND128" s="97"/>
    </row>
    <row r="129" spans="1:368" ht="15" thickBot="1" x14ac:dyDescent="0.35">
      <c r="A129" s="2"/>
      <c r="B129" s="72" t="s">
        <v>575</v>
      </c>
      <c r="C129" s="72" t="s">
        <v>512</v>
      </c>
      <c r="D129" s="72" t="s">
        <v>832</v>
      </c>
      <c r="E129" s="85">
        <v>373726</v>
      </c>
      <c r="F129" s="82">
        <v>405532</v>
      </c>
      <c r="G129" s="20">
        <v>29.659110319</v>
      </c>
      <c r="H129" s="20">
        <v>12.744264507422402</v>
      </c>
      <c r="I129" s="20">
        <v>9.1595538312318148</v>
      </c>
      <c r="J129" s="20">
        <v>14.088126656328079</v>
      </c>
      <c r="K129" s="20">
        <v>29.792293552</v>
      </c>
      <c r="L129" s="20">
        <v>12.562315083138548</v>
      </c>
      <c r="M129" s="20">
        <v>9.028783197483671</v>
      </c>
      <c r="N129" s="20">
        <v>13.377111699758361</v>
      </c>
      <c r="O129" s="20">
        <v>29.926183650999999</v>
      </c>
      <c r="P129" s="20">
        <v>12.468063110174201</v>
      </c>
      <c r="Q129" s="20">
        <v>8.9610424487285005</v>
      </c>
      <c r="R129" s="20">
        <v>13.140121218662749</v>
      </c>
      <c r="S129" s="20">
        <v>30.096319767000001</v>
      </c>
      <c r="T129" s="20">
        <v>12.359899847781438</v>
      </c>
      <c r="U129" s="20">
        <v>8.8833033823531018</v>
      </c>
      <c r="V129" s="20">
        <v>12.935954758825689</v>
      </c>
      <c r="W129" s="20">
        <v>30.315333739</v>
      </c>
      <c r="X129" s="20">
        <v>12.220780125870375</v>
      </c>
      <c r="Y129" s="20">
        <v>8.78331529900092</v>
      </c>
      <c r="Z129" s="20">
        <v>12.596378814451159</v>
      </c>
      <c r="AA129" s="20">
        <v>30.579935032000002</v>
      </c>
      <c r="AB129" s="20">
        <v>12.05750084683415</v>
      </c>
      <c r="AC129" s="20">
        <v>8.6659632662503459</v>
      </c>
      <c r="AD129" s="20">
        <v>12.224714863259042</v>
      </c>
      <c r="AE129" s="20">
        <v>30.900593840999999</v>
      </c>
      <c r="AF129" s="20">
        <v>11.858263871712106</v>
      </c>
      <c r="AG129" s="20">
        <v>8.5227677293294573</v>
      </c>
      <c r="AH129" s="20">
        <v>11.858286428658639</v>
      </c>
      <c r="AI129" s="20">
        <v>31.29400631</v>
      </c>
      <c r="AJ129" s="20">
        <v>11.65346238081869</v>
      </c>
      <c r="AK129" s="20">
        <v>8.3755728653604749</v>
      </c>
      <c r="AL129" s="20">
        <v>11.511668815377343</v>
      </c>
      <c r="AM129" s="20">
        <v>31.657192217999999</v>
      </c>
      <c r="AN129" s="20">
        <v>11.582089784970755</v>
      </c>
      <c r="AO129" s="20">
        <v>8.3242759754251505</v>
      </c>
      <c r="AP129" s="20">
        <v>11.101922798473288</v>
      </c>
      <c r="AQ129" s="20">
        <v>31.964189422</v>
      </c>
      <c r="AR129" s="20">
        <v>11.479815350618244</v>
      </c>
      <c r="AS129" s="20">
        <v>8.2507693257110759</v>
      </c>
      <c r="AT129" s="20">
        <v>10.685478914599177</v>
      </c>
      <c r="AU129" s="20">
        <v>32.838120201000002</v>
      </c>
      <c r="AV129" s="20">
        <v>10.921431555120963</v>
      </c>
      <c r="AW129" s="20">
        <v>7.8494478975214683</v>
      </c>
      <c r="AX129" s="20">
        <v>8.4953987736275067</v>
      </c>
      <c r="AY129" s="20">
        <v>33.644620355000001</v>
      </c>
      <c r="AZ129" s="20">
        <v>10.191670915305433</v>
      </c>
      <c r="BA129" s="20">
        <v>7.3249545569750989</v>
      </c>
      <c r="BB129" s="20">
        <v>5.3162274076198237</v>
      </c>
      <c r="BC129" s="20">
        <v>34.189720104999999</v>
      </c>
      <c r="BD129" s="20">
        <v>9.616262432598436</v>
      </c>
      <c r="BE129" s="20">
        <v>6.9113971508782175</v>
      </c>
      <c r="BF129" s="20">
        <v>2.9220477819585859</v>
      </c>
      <c r="BG129" s="20">
        <v>34.610992828000001</v>
      </c>
      <c r="BH129" s="20">
        <v>9.1249361728662457</v>
      </c>
      <c r="BI129" s="20">
        <v>6.5582712939804937</v>
      </c>
      <c r="BJ129" s="20">
        <v>0.7874349194261967</v>
      </c>
      <c r="BK129" s="20">
        <v>34.860264407999999</v>
      </c>
      <c r="BL129" s="20">
        <v>8.7286846151173609</v>
      </c>
      <c r="BM129" s="20">
        <v>6.2734774973830891</v>
      </c>
      <c r="BN129" s="20">
        <v>-0.74267316136007366</v>
      </c>
      <c r="BO129" s="23">
        <v>29.639481723999999</v>
      </c>
      <c r="BP129" s="23">
        <v>12.744264507422402</v>
      </c>
      <c r="BQ129" s="23">
        <v>9.1595538312318148</v>
      </c>
      <c r="BR129" s="23">
        <v>14.088126656328079</v>
      </c>
      <c r="BS129" s="23">
        <v>29.744736304</v>
      </c>
      <c r="BT129" s="23">
        <v>12.680661722902807</v>
      </c>
      <c r="BU129" s="23">
        <v>9.1138412576828145</v>
      </c>
      <c r="BV129" s="23">
        <v>13.770252572399325</v>
      </c>
      <c r="BW129" s="23">
        <v>29.832581738999998</v>
      </c>
      <c r="BX129" s="23">
        <v>12.63134422004557</v>
      </c>
      <c r="BY129" s="23">
        <v>9.0783957973363414</v>
      </c>
      <c r="BZ129" s="23">
        <v>13.653598358387672</v>
      </c>
      <c r="CA129" s="23">
        <v>29.942975531000002</v>
      </c>
      <c r="CB129" s="23">
        <v>12.551851833103459</v>
      </c>
      <c r="CC129" s="23">
        <v>9.0212630536660168</v>
      </c>
      <c r="CD129" s="23">
        <v>13.510198589296676</v>
      </c>
      <c r="CE129" s="23">
        <v>30.091493685</v>
      </c>
      <c r="CF129" s="23">
        <v>12.45409749708285</v>
      </c>
      <c r="CG129" s="23">
        <v>8.9510050876221072</v>
      </c>
      <c r="CH129" s="23">
        <v>13.304934236570837</v>
      </c>
      <c r="CI129" s="23">
        <v>30.277573278999999</v>
      </c>
      <c r="CJ129" s="23">
        <v>12.344635032961442</v>
      </c>
      <c r="CK129" s="23">
        <v>8.8723322593835388</v>
      </c>
      <c r="CL129" s="23">
        <v>13.071057031561418</v>
      </c>
      <c r="CM129" s="23">
        <v>30.504284204000001</v>
      </c>
      <c r="CN129" s="23">
        <v>12.211636841943532</v>
      </c>
      <c r="CO129" s="23">
        <v>8.7767438408148966</v>
      </c>
      <c r="CP129" s="23">
        <v>12.761757695620506</v>
      </c>
      <c r="CQ129" s="23">
        <v>30.770389858999998</v>
      </c>
      <c r="CR129" s="23">
        <v>12.083970457366856</v>
      </c>
      <c r="CS129" s="23">
        <v>8.6849874965168201</v>
      </c>
      <c r="CT129" s="23">
        <v>12.367475072553413</v>
      </c>
      <c r="CU129" s="23">
        <v>30.932963739000002</v>
      </c>
      <c r="CV129" s="23">
        <v>11.973197229049898</v>
      </c>
      <c r="CW129" s="23">
        <v>8.605372596242459</v>
      </c>
      <c r="CX129" s="23">
        <v>12.091485064383848</v>
      </c>
      <c r="CY129" s="23">
        <v>31.117322774000002</v>
      </c>
      <c r="CZ129" s="23">
        <v>11.847145405578669</v>
      </c>
      <c r="DA129" s="23">
        <v>8.5147766688009643</v>
      </c>
      <c r="DB129" s="23">
        <v>11.793073678659511</v>
      </c>
      <c r="DC129" s="23">
        <v>31.802346401000001</v>
      </c>
      <c r="DD129" s="23">
        <v>11.518048015941849</v>
      </c>
      <c r="DE129" s="23">
        <v>8.2782478950658689</v>
      </c>
      <c r="DF129" s="23">
        <v>10.780244989590546</v>
      </c>
      <c r="DG129" s="23">
        <v>32.553667283000003</v>
      </c>
      <c r="DH129" s="23">
        <v>11.130208592343918</v>
      </c>
      <c r="DI129" s="23">
        <v>7.9995000649144945</v>
      </c>
      <c r="DJ129" s="23">
        <v>9.5903368344578261</v>
      </c>
      <c r="DK129" s="23">
        <v>33.120953037</v>
      </c>
      <c r="DL129" s="23">
        <v>10.798783230880654</v>
      </c>
      <c r="DM129" s="23">
        <v>7.7612981319908494</v>
      </c>
      <c r="DN129" s="23">
        <v>8.4498017910939609</v>
      </c>
      <c r="DO129" s="23">
        <v>33.688688906000003</v>
      </c>
      <c r="DP129" s="23">
        <v>10.519180843419219</v>
      </c>
      <c r="DQ129" s="23">
        <v>7.5603423908570724</v>
      </c>
      <c r="DR129" s="23">
        <v>7.2501112621684136</v>
      </c>
      <c r="DS129" s="23">
        <v>34.056132140999999</v>
      </c>
      <c r="DT129" s="23">
        <v>10.329198544379512</v>
      </c>
      <c r="DU129" s="23">
        <v>7.4237983718576324</v>
      </c>
      <c r="DV129" s="23">
        <v>6.4114685969445517</v>
      </c>
      <c r="DW129" s="25">
        <v>29.665120217000002</v>
      </c>
      <c r="DX129" s="25">
        <v>12.744264507422402</v>
      </c>
      <c r="DY129" s="25">
        <v>9.1595538312318148</v>
      </c>
      <c r="DZ129" s="25">
        <v>14.088126656328079</v>
      </c>
      <c r="EA129" s="25">
        <v>29.806092174</v>
      </c>
      <c r="EB129" s="25">
        <v>12.503792080765125</v>
      </c>
      <c r="EC129" s="25">
        <v>8.9867215633821118</v>
      </c>
      <c r="ED129" s="25">
        <v>13.225246922015392</v>
      </c>
      <c r="EE129" s="25">
        <v>29.958016139000001</v>
      </c>
      <c r="EF129" s="25">
        <v>12.34315167945361</v>
      </c>
      <c r="EG129" s="25">
        <v>8.8712661440107912</v>
      </c>
      <c r="EH129" s="25">
        <v>12.889312682324478</v>
      </c>
      <c r="EI129" s="25">
        <v>30.150341533999999</v>
      </c>
      <c r="EJ129" s="25">
        <v>12.20689614694879</v>
      </c>
      <c r="EK129" s="25">
        <v>8.7733366099796832</v>
      </c>
      <c r="EL129" s="25">
        <v>12.603415217227562</v>
      </c>
      <c r="EM129" s="25">
        <v>30.392456431999999</v>
      </c>
      <c r="EN129" s="25">
        <v>12.012994962103226</v>
      </c>
      <c r="EO129" s="25">
        <v>8.6339760105901959</v>
      </c>
      <c r="EP129" s="25">
        <v>12.179793236562748</v>
      </c>
      <c r="EQ129" s="25">
        <v>30.679160474</v>
      </c>
      <c r="ER129" s="25">
        <v>11.797330717108878</v>
      </c>
      <c r="ES129" s="25">
        <v>8.4789738713653531</v>
      </c>
      <c r="ET129" s="25">
        <v>11.723906377315229</v>
      </c>
      <c r="EU129" s="25">
        <v>31.020484881000002</v>
      </c>
      <c r="EV129" s="25">
        <v>11.595632382556669</v>
      </c>
      <c r="EW129" s="25">
        <v>8.3340093069587713</v>
      </c>
      <c r="EX129" s="25">
        <v>11.28747171089374</v>
      </c>
      <c r="EY129" s="25">
        <v>31.435888186</v>
      </c>
      <c r="EZ129" s="25">
        <v>11.480119180006996</v>
      </c>
      <c r="FA129" s="25">
        <v>8.2509876938750573</v>
      </c>
      <c r="FB129" s="25">
        <v>10.85802373497803</v>
      </c>
      <c r="FC129" s="25">
        <v>31.805440666999999</v>
      </c>
      <c r="FD129" s="25">
        <v>11.336667328946309</v>
      </c>
      <c r="FE129" s="25">
        <v>8.1478860240050572</v>
      </c>
      <c r="FF129" s="25">
        <v>10.426180622666031</v>
      </c>
      <c r="FG129" s="25">
        <v>32.123871143000002</v>
      </c>
      <c r="FH129" s="25">
        <v>11.167314875948572</v>
      </c>
      <c r="FI129" s="25">
        <v>8.0261690815498472</v>
      </c>
      <c r="FJ129" s="25">
        <v>9.9193788929934215</v>
      </c>
      <c r="FK129" s="25">
        <v>33.122922566</v>
      </c>
      <c r="FL129" s="25">
        <v>10.43948645449291</v>
      </c>
      <c r="FM129" s="25">
        <v>7.5030644643833622</v>
      </c>
      <c r="FN129" s="25">
        <v>7.4497917611970124</v>
      </c>
      <c r="FO129" s="25">
        <v>34.107048425000002</v>
      </c>
      <c r="FP129" s="25">
        <v>9.6362639650551731</v>
      </c>
      <c r="FQ129" s="25">
        <v>6.9257726460774816</v>
      </c>
      <c r="FR129" s="25">
        <v>4.296609601141764</v>
      </c>
      <c r="FS129" s="25">
        <v>34.799572359000003</v>
      </c>
      <c r="FT129" s="25">
        <v>8.9807537657472505</v>
      </c>
      <c r="FU129" s="25">
        <v>6.4546445590870158</v>
      </c>
      <c r="FV129" s="25">
        <v>2.0630773387975303</v>
      </c>
      <c r="FW129" s="25">
        <v>35.343502673000003</v>
      </c>
      <c r="FX129" s="25">
        <v>8.4225338332910784</v>
      </c>
      <c r="FY129" s="25">
        <v>6.0534409024914542</v>
      </c>
      <c r="FZ129" s="25">
        <v>0.28782736883447058</v>
      </c>
      <c r="GA129" s="25">
        <v>35.652160789999996</v>
      </c>
      <c r="GB129" s="25">
        <v>8.0764824009520364</v>
      </c>
      <c r="GC129" s="25">
        <v>5.8047269244475839</v>
      </c>
      <c r="GD129" s="25">
        <v>-0.49955380042602471</v>
      </c>
      <c r="GE129" s="26">
        <v>29.665236592999999</v>
      </c>
      <c r="GF129" s="26">
        <v>12.744264507422402</v>
      </c>
      <c r="GG129" s="26">
        <v>9.1595538312318148</v>
      </c>
      <c r="GH129" s="26">
        <v>14.088126656328079</v>
      </c>
      <c r="GI129" s="26">
        <v>29.723510185999999</v>
      </c>
      <c r="GJ129" s="26">
        <v>12.606609062014403</v>
      </c>
      <c r="GK129" s="26">
        <v>9.0606181522334364</v>
      </c>
      <c r="GL129" s="26">
        <v>13.70639302130126</v>
      </c>
      <c r="GM129" s="26">
        <v>29.821539163000001</v>
      </c>
      <c r="GN129" s="26">
        <v>12.497002563897532</v>
      </c>
      <c r="GO129" s="26">
        <v>8.9818418039263541</v>
      </c>
      <c r="GP129" s="26">
        <v>13.492538346082261</v>
      </c>
      <c r="GQ129" s="26">
        <v>29.955094801000001</v>
      </c>
      <c r="GR129" s="26">
        <v>12.361325759869837</v>
      </c>
      <c r="GS129" s="26">
        <v>8.8843282134467021</v>
      </c>
      <c r="GT129" s="26">
        <v>13.242785994880295</v>
      </c>
      <c r="GU129" s="26">
        <v>30.148877003999999</v>
      </c>
      <c r="GV129" s="26">
        <v>12.175889536578163</v>
      </c>
      <c r="GW129" s="26">
        <v>8.7510515485978839</v>
      </c>
      <c r="GX129" s="26">
        <v>12.828087737929598</v>
      </c>
      <c r="GY129" s="26">
        <v>30.423502907</v>
      </c>
      <c r="GZ129" s="26">
        <v>11.992002111884165</v>
      </c>
      <c r="HA129" s="26">
        <v>8.6188880357964752</v>
      </c>
      <c r="HB129" s="26">
        <v>12.358927732517197</v>
      </c>
      <c r="HC129" s="26">
        <v>30.774494896</v>
      </c>
      <c r="HD129" s="26">
        <v>11.81352865938076</v>
      </c>
      <c r="HE129" s="26">
        <v>8.4906156514075111</v>
      </c>
      <c r="HF129" s="26">
        <v>11.74167058979155</v>
      </c>
      <c r="HG129" s="26">
        <v>31.200469465000001</v>
      </c>
      <c r="HH129" s="26">
        <v>11.521399316832177</v>
      </c>
      <c r="HI129" s="26">
        <v>8.2806565410015942</v>
      </c>
      <c r="HJ129" s="26">
        <v>10.62570348899489</v>
      </c>
      <c r="HK129" s="26">
        <v>31.604539906999999</v>
      </c>
      <c r="HL129" s="26">
        <v>11.212182017949223</v>
      </c>
      <c r="HM129" s="26">
        <v>8.0584159799227688</v>
      </c>
      <c r="HN129" s="26">
        <v>9.477653011380184</v>
      </c>
      <c r="HO129" s="26">
        <v>31.974971180000001</v>
      </c>
      <c r="HP129" s="26">
        <v>10.898567359171063</v>
      </c>
      <c r="HQ129" s="26">
        <v>7.8330149497049053</v>
      </c>
      <c r="HR129" s="26">
        <v>8.3472034101192136</v>
      </c>
      <c r="HS129" s="26">
        <v>32.956376587000001</v>
      </c>
      <c r="HT129" s="26">
        <v>10.060087371211415</v>
      </c>
      <c r="HU129" s="26">
        <v>7.230382873004519</v>
      </c>
      <c r="HV129" s="26">
        <v>5.1731715967619394</v>
      </c>
      <c r="HW129" s="26">
        <v>33.824558662000001</v>
      </c>
      <c r="HX129" s="26">
        <v>9.3179262810646986</v>
      </c>
      <c r="HY129" s="26">
        <v>6.6969770846449492</v>
      </c>
      <c r="HZ129" s="26">
        <v>2.553149145709714</v>
      </c>
      <c r="IA129" s="26">
        <v>34.397885004999999</v>
      </c>
      <c r="IB129" s="26">
        <v>8.778712390425353</v>
      </c>
      <c r="IC129" s="26">
        <v>6.3094334445249149</v>
      </c>
      <c r="ID129" s="26">
        <v>0.97296737726328786</v>
      </c>
      <c r="IE129" s="26">
        <v>34.819926115999998</v>
      </c>
      <c r="IF129" s="26">
        <v>8.5569373947492036</v>
      </c>
      <c r="IG129" s="26">
        <v>6.1500393884666931</v>
      </c>
      <c r="IH129" s="26">
        <v>0.40885934051808093</v>
      </c>
      <c r="II129" s="26">
        <v>35.008772671000003</v>
      </c>
      <c r="IJ129" s="26">
        <v>8.3523868134336468</v>
      </c>
      <c r="IK129" s="26">
        <v>6.0030248581516323</v>
      </c>
      <c r="IL129" s="26">
        <v>0.90453225600910869</v>
      </c>
      <c r="IM129" s="27">
        <v>29.658937972</v>
      </c>
      <c r="IN129" s="27">
        <v>12.744264507422402</v>
      </c>
      <c r="IO129" s="27">
        <v>9.1595538312318148</v>
      </c>
      <c r="IP129" s="27">
        <v>14.088126656328079</v>
      </c>
      <c r="IQ129" s="27">
        <v>29.769196737000001</v>
      </c>
      <c r="IR129" s="27">
        <v>12.62822899142915</v>
      </c>
      <c r="IS129" s="27">
        <v>9.0761568211920469</v>
      </c>
      <c r="IT129" s="27">
        <v>13.632125889778045</v>
      </c>
      <c r="IU129" s="27">
        <v>29.864548325000001</v>
      </c>
      <c r="IV129" s="27">
        <v>12.552005366801401</v>
      </c>
      <c r="IW129" s="27">
        <v>9.0213734013577493</v>
      </c>
      <c r="IX129" s="27">
        <v>13.483921161710118</v>
      </c>
      <c r="IY129" s="27">
        <v>29.974925408000001</v>
      </c>
      <c r="IZ129" s="27">
        <v>12.458217672453564</v>
      </c>
      <c r="JA129" s="27">
        <v>8.9539663387857331</v>
      </c>
      <c r="JB129" s="27">
        <v>13.36883109634684</v>
      </c>
      <c r="JC129" s="27">
        <v>30.122810466000001</v>
      </c>
      <c r="JD129" s="27">
        <v>12.364549461573217</v>
      </c>
      <c r="JE129" s="27">
        <v>8.8866451513343883</v>
      </c>
      <c r="JF129" s="27">
        <v>13.207586186894247</v>
      </c>
      <c r="JG129" s="27">
        <v>30.335864137999998</v>
      </c>
      <c r="JH129" s="27">
        <v>12.235428798983847</v>
      </c>
      <c r="JI129" s="27">
        <v>8.7938435887944042</v>
      </c>
      <c r="JJ129" s="27">
        <v>13.004549457465533</v>
      </c>
      <c r="JK129" s="27">
        <v>30.615140372999999</v>
      </c>
      <c r="JL129" s="27">
        <v>12.067499906155838</v>
      </c>
      <c r="JM129" s="27">
        <v>8.6731497870625383</v>
      </c>
      <c r="JN129" s="27">
        <v>12.753495579636697</v>
      </c>
      <c r="JO129" s="27">
        <v>30.939250737999998</v>
      </c>
      <c r="JP129" s="27">
        <v>11.871820124551448</v>
      </c>
      <c r="JQ129" s="27">
        <v>8.5325108751625827</v>
      </c>
      <c r="JR129" s="27">
        <v>12.458620064421769</v>
      </c>
      <c r="JS129" s="27">
        <v>31.232192296000001</v>
      </c>
      <c r="JT129" s="27">
        <v>11.78887128761105</v>
      </c>
      <c r="JU129" s="27">
        <v>8.4728939128222969</v>
      </c>
      <c r="JV129" s="27">
        <v>12.104311934788653</v>
      </c>
      <c r="JW129" s="27">
        <v>31.549984655999999</v>
      </c>
      <c r="JX129" s="27">
        <v>11.690003838988492</v>
      </c>
      <c r="JY129" s="27">
        <v>8.4018359308346007</v>
      </c>
      <c r="JZ129" s="27">
        <v>11.679291843649787</v>
      </c>
      <c r="KA129" s="27">
        <v>32.425739991</v>
      </c>
      <c r="KB129" s="27">
        <v>11.284777365924905</v>
      </c>
      <c r="KC129" s="27">
        <v>8.1105916858878313</v>
      </c>
      <c r="KD129" s="27">
        <v>10.202002599020691</v>
      </c>
      <c r="KE129" s="27">
        <v>33.211285756999999</v>
      </c>
      <c r="KF129" s="27">
        <v>10.868770070280965</v>
      </c>
      <c r="KG129" s="27">
        <v>7.8115990514822462</v>
      </c>
      <c r="KH129" s="27">
        <v>8.6729261882800479</v>
      </c>
      <c r="KI129" s="27">
        <v>33.773315541999999</v>
      </c>
      <c r="KJ129" s="27">
        <v>10.531836933417591</v>
      </c>
      <c r="KK129" s="27">
        <v>7.569438571932527</v>
      </c>
      <c r="KL129" s="27">
        <v>7.4278360396596703</v>
      </c>
      <c r="KM129" s="27">
        <v>34.225884516999997</v>
      </c>
      <c r="KN129" s="27">
        <v>10.23383492407369</v>
      </c>
      <c r="KO129" s="27">
        <v>7.3552586602702279</v>
      </c>
      <c r="KP129" s="27">
        <v>6.2599339399337701</v>
      </c>
      <c r="KQ129" s="27">
        <v>34.469384761000001</v>
      </c>
      <c r="KR129" s="27">
        <v>10.019611308315856</v>
      </c>
      <c r="KS129" s="27">
        <v>7.201291929643113</v>
      </c>
      <c r="KT129" s="133">
        <v>5.5970583461114884</v>
      </c>
      <c r="KU129" s="149">
        <v>29.658937972</v>
      </c>
      <c r="KV129" s="149">
        <v>12.744264507422402</v>
      </c>
      <c r="KW129" s="149">
        <v>9.1595538312318148</v>
      </c>
      <c r="KX129" s="149">
        <v>14.088126656328079</v>
      </c>
      <c r="KY129" s="149">
        <v>29.731549291</v>
      </c>
      <c r="KZ129" s="149">
        <v>12.538765542824571</v>
      </c>
      <c r="LA129" s="149">
        <v>9.0118576791784744</v>
      </c>
      <c r="LB129" s="149">
        <v>13.427689792430764</v>
      </c>
      <c r="LC129" s="149">
        <v>29.863294837000002</v>
      </c>
      <c r="LD129" s="149">
        <v>12.407335994863207</v>
      </c>
      <c r="LE129" s="149">
        <v>8.9173966752605587</v>
      </c>
      <c r="LF129" s="149">
        <v>13.087570523832927</v>
      </c>
      <c r="LG129" s="149">
        <v>30.036740621</v>
      </c>
      <c r="LH129" s="149">
        <v>12.244483574912238</v>
      </c>
      <c r="LI129" s="149">
        <v>8.8003514345392517</v>
      </c>
      <c r="LJ129" s="149">
        <v>12.746620279925272</v>
      </c>
      <c r="LK129" s="149">
        <v>30.258473265999999</v>
      </c>
      <c r="LL129" s="149">
        <v>12.042314186154375</v>
      </c>
      <c r="LM129" s="149">
        <v>8.6550483142001866</v>
      </c>
      <c r="LN129" s="149">
        <v>12.24937525901397</v>
      </c>
      <c r="LO129" s="149">
        <v>30.517926266</v>
      </c>
      <c r="LP129" s="149">
        <v>11.851672089162093</v>
      </c>
      <c r="LQ129" s="149">
        <v>8.51803008542106</v>
      </c>
      <c r="LR129" s="149">
        <v>11.727050858985342</v>
      </c>
      <c r="LS129" s="149">
        <v>30.832608143000002</v>
      </c>
      <c r="LT129" s="149">
        <v>11.649615278275862</v>
      </c>
      <c r="LU129" s="149">
        <v>8.3728078770149494</v>
      </c>
      <c r="LV129" s="149">
        <v>11.045026782613462</v>
      </c>
      <c r="LW129" s="149">
        <v>31.242245123</v>
      </c>
      <c r="LX129" s="149">
        <v>11.33504882476478</v>
      </c>
      <c r="LY129" s="149">
        <v>8.1467227731820593</v>
      </c>
      <c r="LZ129" s="149">
        <v>9.8435335218499169</v>
      </c>
      <c r="MA129" s="149">
        <v>31.616995668000001</v>
      </c>
      <c r="MB129" s="149">
        <v>11.021168072835476</v>
      </c>
      <c r="MC129" s="149">
        <v>7.9211304965771951</v>
      </c>
      <c r="MD129" s="149">
        <v>8.6621760973187065</v>
      </c>
      <c r="ME129" s="149">
        <v>32.014478697999998</v>
      </c>
      <c r="MF129" s="149">
        <v>10.691867563942418</v>
      </c>
      <c r="MG129" s="149">
        <v>7.6844557370333009</v>
      </c>
      <c r="MH129" s="149">
        <v>7.4761433627504701</v>
      </c>
      <c r="MI129" s="149">
        <v>33.002821363000002</v>
      </c>
      <c r="MJ129" s="149">
        <v>9.8078515326305542</v>
      </c>
      <c r="MK129" s="149">
        <v>7.0490960093882071</v>
      </c>
      <c r="ML129" s="149">
        <v>4.0790278051755564</v>
      </c>
      <c r="MM129" s="149">
        <v>33.923925718</v>
      </c>
      <c r="MN129" s="149">
        <v>9.0150508689506736</v>
      </c>
      <c r="MO129" s="149">
        <v>6.4792945624563041</v>
      </c>
      <c r="MP129" s="149">
        <v>1.2243273261619514</v>
      </c>
      <c r="MQ129" s="149">
        <v>34.565227219999997</v>
      </c>
      <c r="MR129" s="149">
        <v>8.430526090702374</v>
      </c>
      <c r="MS129" s="149">
        <v>6.0591850952574777</v>
      </c>
      <c r="MT129" s="149">
        <v>-0.58630204227984706</v>
      </c>
      <c r="MU129" s="149">
        <v>35.036560627</v>
      </c>
      <c r="MV129" s="149">
        <v>8.1630888279997205</v>
      </c>
      <c r="MW129" s="149">
        <v>5.8669726688145429</v>
      </c>
      <c r="MX129" s="149">
        <v>-1.3921740697609515</v>
      </c>
      <c r="MY129" s="149">
        <v>35.273993478999998</v>
      </c>
      <c r="MZ129" s="149">
        <v>7.9385096198845844</v>
      </c>
      <c r="NA129" s="149">
        <v>5.7055631700625389</v>
      </c>
      <c r="NB129" s="149">
        <v>-1.0984719737169719</v>
      </c>
      <c r="ND129" s="97"/>
    </row>
    <row r="130" spans="1:368" ht="15" thickBot="1" x14ac:dyDescent="0.35">
      <c r="A130" s="2"/>
      <c r="B130" s="72" t="s">
        <v>576</v>
      </c>
      <c r="C130" s="72" t="s">
        <v>421</v>
      </c>
      <c r="D130" s="72" t="s">
        <v>823</v>
      </c>
      <c r="E130" s="85">
        <v>364660</v>
      </c>
      <c r="F130" s="82">
        <v>425120</v>
      </c>
      <c r="G130" s="20">
        <v>18.586693759999999</v>
      </c>
      <c r="H130" s="20">
        <v>18.586693759999999</v>
      </c>
      <c r="I130" s="20">
        <v>18.586693759999999</v>
      </c>
      <c r="J130" s="20">
        <v>15.300288782869201</v>
      </c>
      <c r="K130" s="20">
        <v>18.595974614999999</v>
      </c>
      <c r="L130" s="20">
        <v>18.595974614999999</v>
      </c>
      <c r="M130" s="20">
        <v>18.595974614999999</v>
      </c>
      <c r="N130" s="20">
        <v>14.95657998007712</v>
      </c>
      <c r="O130" s="20">
        <v>18.607776270999999</v>
      </c>
      <c r="P130" s="20">
        <v>18.607776270999999</v>
      </c>
      <c r="Q130" s="20">
        <v>18.607776270999999</v>
      </c>
      <c r="R130" s="20">
        <v>14.84040069179378</v>
      </c>
      <c r="S130" s="20">
        <v>18.621881563999999</v>
      </c>
      <c r="T130" s="20">
        <v>18.621881563999999</v>
      </c>
      <c r="U130" s="20">
        <v>18.621881563999999</v>
      </c>
      <c r="V130" s="20">
        <v>14.780044430664987</v>
      </c>
      <c r="W130" s="20">
        <v>18.640511463999999</v>
      </c>
      <c r="X130" s="20">
        <v>18.640511463999999</v>
      </c>
      <c r="Y130" s="20">
        <v>18.640511463999999</v>
      </c>
      <c r="Z130" s="20">
        <v>14.706862361264143</v>
      </c>
      <c r="AA130" s="20">
        <v>18.662242205999998</v>
      </c>
      <c r="AB130" s="20">
        <v>18.662242205999998</v>
      </c>
      <c r="AC130" s="20">
        <v>18.662242205999998</v>
      </c>
      <c r="AD130" s="20">
        <v>14.634523860852694</v>
      </c>
      <c r="AE130" s="20">
        <v>18.688373431999999</v>
      </c>
      <c r="AF130" s="20">
        <v>18.688373431999999</v>
      </c>
      <c r="AG130" s="20">
        <v>18.688373431999999</v>
      </c>
      <c r="AH130" s="20">
        <v>14.567516117191111</v>
      </c>
      <c r="AI130" s="20">
        <v>18.721034421999999</v>
      </c>
      <c r="AJ130" s="20">
        <v>18.721034421999999</v>
      </c>
      <c r="AK130" s="20">
        <v>18.721034421999999</v>
      </c>
      <c r="AL130" s="20">
        <v>14.502007599261965</v>
      </c>
      <c r="AM130" s="20">
        <v>18.749507994999998</v>
      </c>
      <c r="AN130" s="20">
        <v>18.749507994999998</v>
      </c>
      <c r="AO130" s="20">
        <v>18.749507994999998</v>
      </c>
      <c r="AP130" s="20">
        <v>14.419423035815981</v>
      </c>
      <c r="AQ130" s="20">
        <v>18.777614209999999</v>
      </c>
      <c r="AR130" s="20">
        <v>18.777614209999999</v>
      </c>
      <c r="AS130" s="20">
        <v>18.777614209999999</v>
      </c>
      <c r="AT130" s="20">
        <v>14.340210054463299</v>
      </c>
      <c r="AU130" s="20">
        <v>18.873566811</v>
      </c>
      <c r="AV130" s="20">
        <v>18.873566811</v>
      </c>
      <c r="AW130" s="20">
        <v>18.873566811</v>
      </c>
      <c r="AX130" s="20">
        <v>13.87204680792475</v>
      </c>
      <c r="AY130" s="20">
        <v>18.980206789</v>
      </c>
      <c r="AZ130" s="20">
        <v>18.980206789</v>
      </c>
      <c r="BA130" s="20">
        <v>18.980206789</v>
      </c>
      <c r="BB130" s="20">
        <v>13.088432350053353</v>
      </c>
      <c r="BC130" s="20">
        <v>19.058665127000001</v>
      </c>
      <c r="BD130" s="20">
        <v>19.058665127000001</v>
      </c>
      <c r="BE130" s="20">
        <v>19.058665127000001</v>
      </c>
      <c r="BF130" s="20">
        <v>12.47582336424499</v>
      </c>
      <c r="BG130" s="20">
        <v>19.130587032000001</v>
      </c>
      <c r="BH130" s="20">
        <v>19.130587032000001</v>
      </c>
      <c r="BI130" s="20">
        <v>19.130587032000001</v>
      </c>
      <c r="BJ130" s="20">
        <v>11.840610299296781</v>
      </c>
      <c r="BK130" s="20">
        <v>19.182525082000002</v>
      </c>
      <c r="BL130" s="20">
        <v>19.182525082000002</v>
      </c>
      <c r="BM130" s="20">
        <v>19.182525082000002</v>
      </c>
      <c r="BN130" s="20">
        <v>11.304341850500046</v>
      </c>
      <c r="BO130" s="23">
        <v>18.585199434</v>
      </c>
      <c r="BP130" s="23">
        <v>18.585199434</v>
      </c>
      <c r="BQ130" s="23">
        <v>18.585199434</v>
      </c>
      <c r="BR130" s="23">
        <v>15.300288782869201</v>
      </c>
      <c r="BS130" s="23">
        <v>18.593902154999999</v>
      </c>
      <c r="BT130" s="23">
        <v>18.593902154999999</v>
      </c>
      <c r="BU130" s="23">
        <v>18.593902154999999</v>
      </c>
      <c r="BV130" s="23">
        <v>15.24847142609025</v>
      </c>
      <c r="BW130" s="23">
        <v>18.602499586</v>
      </c>
      <c r="BX130" s="23">
        <v>18.602499586</v>
      </c>
      <c r="BY130" s="23">
        <v>18.602499586</v>
      </c>
      <c r="BZ130" s="23">
        <v>15.210396980040302</v>
      </c>
      <c r="CA130" s="23">
        <v>18.613340205</v>
      </c>
      <c r="CB130" s="23">
        <v>18.613340205</v>
      </c>
      <c r="CC130" s="23">
        <v>18.613340205</v>
      </c>
      <c r="CD130" s="23">
        <v>15.177887267862657</v>
      </c>
      <c r="CE130" s="23">
        <v>18.629453603000002</v>
      </c>
      <c r="CF130" s="23">
        <v>18.629453603000002</v>
      </c>
      <c r="CG130" s="23">
        <v>18.629453603000002</v>
      </c>
      <c r="CH130" s="23">
        <v>15.136070439242998</v>
      </c>
      <c r="CI130" s="23">
        <v>18.650434342</v>
      </c>
      <c r="CJ130" s="23">
        <v>18.650434342</v>
      </c>
      <c r="CK130" s="23">
        <v>18.650434342</v>
      </c>
      <c r="CL130" s="23">
        <v>15.088458269798856</v>
      </c>
      <c r="CM130" s="23">
        <v>18.676665072999999</v>
      </c>
      <c r="CN130" s="23">
        <v>18.676665072999999</v>
      </c>
      <c r="CO130" s="23">
        <v>18.676665072999999</v>
      </c>
      <c r="CP130" s="23">
        <v>15.025626547218703</v>
      </c>
      <c r="CQ130" s="23">
        <v>18.707651271</v>
      </c>
      <c r="CR130" s="23">
        <v>18.707651271</v>
      </c>
      <c r="CS130" s="23">
        <v>18.707651271</v>
      </c>
      <c r="CT130" s="23">
        <v>14.940844062352872</v>
      </c>
      <c r="CU130" s="23">
        <v>18.725548972999999</v>
      </c>
      <c r="CV130" s="23">
        <v>18.725548972999999</v>
      </c>
      <c r="CW130" s="23">
        <v>18.725548972999999</v>
      </c>
      <c r="CX130" s="23">
        <v>14.859267296247875</v>
      </c>
      <c r="CY130" s="23">
        <v>18.744475122000001</v>
      </c>
      <c r="CZ130" s="23">
        <v>18.744475122000001</v>
      </c>
      <c r="DA130" s="23">
        <v>18.744475122000001</v>
      </c>
      <c r="DB130" s="23">
        <v>14.776315113641239</v>
      </c>
      <c r="DC130" s="23">
        <v>18.804247816</v>
      </c>
      <c r="DD130" s="23">
        <v>18.804247816</v>
      </c>
      <c r="DE130" s="23">
        <v>18.804247816</v>
      </c>
      <c r="DF130" s="23">
        <v>14.532747837467216</v>
      </c>
      <c r="DG130" s="23">
        <v>18.865697609000001</v>
      </c>
      <c r="DH130" s="23">
        <v>18.865697609000001</v>
      </c>
      <c r="DI130" s="23">
        <v>18.865697609000001</v>
      </c>
      <c r="DJ130" s="23">
        <v>14.291862584118251</v>
      </c>
      <c r="DK130" s="23">
        <v>18.921841441000002</v>
      </c>
      <c r="DL130" s="23">
        <v>18.921841441000002</v>
      </c>
      <c r="DM130" s="23">
        <v>18.921841441000002</v>
      </c>
      <c r="DN130" s="23">
        <v>14.071732326669288</v>
      </c>
      <c r="DO130" s="23">
        <v>18.978307166</v>
      </c>
      <c r="DP130" s="23">
        <v>18.978307166</v>
      </c>
      <c r="DQ130" s="23">
        <v>18.978307166</v>
      </c>
      <c r="DR130" s="23">
        <v>13.842207989443988</v>
      </c>
      <c r="DS130" s="23">
        <v>19.015707244000001</v>
      </c>
      <c r="DT130" s="23">
        <v>19.015707244000001</v>
      </c>
      <c r="DU130" s="23">
        <v>19.015707244000001</v>
      </c>
      <c r="DV130" s="23">
        <v>13.692086862378705</v>
      </c>
      <c r="DW130" s="25">
        <v>18.587332643</v>
      </c>
      <c r="DX130" s="25">
        <v>18.587332643</v>
      </c>
      <c r="DY130" s="25">
        <v>18.587332643</v>
      </c>
      <c r="DZ130" s="25">
        <v>15.300288782869201</v>
      </c>
      <c r="EA130" s="25">
        <v>18.597410664999998</v>
      </c>
      <c r="EB130" s="25">
        <v>18.597410664999998</v>
      </c>
      <c r="EC130" s="25">
        <v>18.597410664999998</v>
      </c>
      <c r="ED130" s="25">
        <v>14.913186516683384</v>
      </c>
      <c r="EE130" s="25">
        <v>18.610223001000001</v>
      </c>
      <c r="EF130" s="25">
        <v>18.610223001000001</v>
      </c>
      <c r="EG130" s="25">
        <v>18.610223001000001</v>
      </c>
      <c r="EH130" s="25">
        <v>14.795132531136046</v>
      </c>
      <c r="EI130" s="25">
        <v>18.625846252999999</v>
      </c>
      <c r="EJ130" s="25">
        <v>18.625846252999999</v>
      </c>
      <c r="EK130" s="25">
        <v>18.625846252999999</v>
      </c>
      <c r="EL130" s="25">
        <v>14.745858441163131</v>
      </c>
      <c r="EM130" s="25">
        <v>18.646128385000001</v>
      </c>
      <c r="EN130" s="25">
        <v>18.646128385000001</v>
      </c>
      <c r="EO130" s="25">
        <v>18.646128385000001</v>
      </c>
      <c r="EP130" s="25">
        <v>14.684334961915782</v>
      </c>
      <c r="EQ130" s="25">
        <v>18.669663626999998</v>
      </c>
      <c r="ER130" s="25">
        <v>18.669663626999998</v>
      </c>
      <c r="ES130" s="25">
        <v>18.669663626999998</v>
      </c>
      <c r="ET130" s="25">
        <v>14.625587434738875</v>
      </c>
      <c r="EU130" s="25">
        <v>18.698019228</v>
      </c>
      <c r="EV130" s="25">
        <v>18.698019228</v>
      </c>
      <c r="EW130" s="25">
        <v>18.698019228</v>
      </c>
      <c r="EX130" s="25">
        <v>14.577100083970469</v>
      </c>
      <c r="EY130" s="25">
        <v>18.733029847000001</v>
      </c>
      <c r="EZ130" s="25">
        <v>18.733029847000001</v>
      </c>
      <c r="FA130" s="25">
        <v>18.733029847000001</v>
      </c>
      <c r="FB130" s="25">
        <v>14.532378780801363</v>
      </c>
      <c r="FC130" s="25">
        <v>18.76201558</v>
      </c>
      <c r="FD130" s="25">
        <v>18.76201558</v>
      </c>
      <c r="FE130" s="25">
        <v>18.76201558</v>
      </c>
      <c r="FF130" s="25">
        <v>14.474498189046432</v>
      </c>
      <c r="FG130" s="25">
        <v>18.790296027</v>
      </c>
      <c r="FH130" s="25">
        <v>18.790296027</v>
      </c>
      <c r="FI130" s="25">
        <v>18.790296027</v>
      </c>
      <c r="FJ130" s="25">
        <v>14.415482193344786</v>
      </c>
      <c r="FK130" s="25">
        <v>18.889574996</v>
      </c>
      <c r="FL130" s="25">
        <v>18.889574996</v>
      </c>
      <c r="FM130" s="25">
        <v>18.889574996</v>
      </c>
      <c r="FN130" s="25">
        <v>14.006853885639465</v>
      </c>
      <c r="FO130" s="25">
        <v>19.002241985000001</v>
      </c>
      <c r="FP130" s="25">
        <v>19.002241985000001</v>
      </c>
      <c r="FQ130" s="25">
        <v>19.002241985000001</v>
      </c>
      <c r="FR130" s="25">
        <v>13.274220671050116</v>
      </c>
      <c r="FS130" s="25">
        <v>19.085425130000001</v>
      </c>
      <c r="FT130" s="25">
        <v>19.085425130000001</v>
      </c>
      <c r="FU130" s="25">
        <v>19.085425130000001</v>
      </c>
      <c r="FV130" s="25">
        <v>12.705692504939433</v>
      </c>
      <c r="FW130" s="25">
        <v>19.159062741</v>
      </c>
      <c r="FX130" s="25">
        <v>19.159062741</v>
      </c>
      <c r="FY130" s="25">
        <v>19.159062741</v>
      </c>
      <c r="FZ130" s="25">
        <v>12.122693917294427</v>
      </c>
      <c r="GA130" s="25">
        <v>19.208911096000001</v>
      </c>
      <c r="GB130" s="25">
        <v>19.208911096000001</v>
      </c>
      <c r="GC130" s="25">
        <v>19.208911096000001</v>
      </c>
      <c r="GD130" s="25">
        <v>11.644893850075643</v>
      </c>
      <c r="GE130" s="26">
        <v>18.587332645</v>
      </c>
      <c r="GF130" s="26">
        <v>18.587332645</v>
      </c>
      <c r="GG130" s="26">
        <v>18.587332645</v>
      </c>
      <c r="GH130" s="26">
        <v>15.300288782869201</v>
      </c>
      <c r="GI130" s="26">
        <v>18.578744634</v>
      </c>
      <c r="GJ130" s="26">
        <v>18.578744634</v>
      </c>
      <c r="GK130" s="26">
        <v>18.578744634</v>
      </c>
      <c r="GL130" s="26">
        <v>15.064489439770494</v>
      </c>
      <c r="GM130" s="26">
        <v>18.581417022</v>
      </c>
      <c r="GN130" s="26">
        <v>18.581417022</v>
      </c>
      <c r="GO130" s="26">
        <v>18.581417022</v>
      </c>
      <c r="GP130" s="26">
        <v>14.980117051111785</v>
      </c>
      <c r="GQ130" s="26">
        <v>18.586852048000001</v>
      </c>
      <c r="GR130" s="26">
        <v>18.586852048000001</v>
      </c>
      <c r="GS130" s="26">
        <v>18.586852048000001</v>
      </c>
      <c r="GT130" s="26">
        <v>14.932354507040444</v>
      </c>
      <c r="GU130" s="26">
        <v>18.598641757999999</v>
      </c>
      <c r="GV130" s="26">
        <v>18.598641757999999</v>
      </c>
      <c r="GW130" s="26">
        <v>18.598641757999999</v>
      </c>
      <c r="GX130" s="26">
        <v>14.865535274036322</v>
      </c>
      <c r="GY130" s="26">
        <v>18.618479657999998</v>
      </c>
      <c r="GZ130" s="26">
        <v>18.618479657999998</v>
      </c>
      <c r="HA130" s="26">
        <v>18.618479657999998</v>
      </c>
      <c r="HB130" s="26">
        <v>14.793878077862523</v>
      </c>
      <c r="HC130" s="26">
        <v>18.646374241</v>
      </c>
      <c r="HD130" s="26">
        <v>18.646374241</v>
      </c>
      <c r="HE130" s="26">
        <v>18.646374241</v>
      </c>
      <c r="HF130" s="26">
        <v>14.688552424488183</v>
      </c>
      <c r="HG130" s="26">
        <v>18.684178371000002</v>
      </c>
      <c r="HH130" s="26">
        <v>18.684178371000002</v>
      </c>
      <c r="HI130" s="26">
        <v>18.684178371000002</v>
      </c>
      <c r="HJ130" s="26">
        <v>14.455712153346079</v>
      </c>
      <c r="HK130" s="26">
        <v>18.718733743000001</v>
      </c>
      <c r="HL130" s="26">
        <v>18.718733743000001</v>
      </c>
      <c r="HM130" s="26">
        <v>18.718733743000001</v>
      </c>
      <c r="HN130" s="26">
        <v>14.210006447959419</v>
      </c>
      <c r="HO130" s="26">
        <v>18.753553996000001</v>
      </c>
      <c r="HP130" s="26">
        <v>18.753553996000001</v>
      </c>
      <c r="HQ130" s="26">
        <v>18.753553996000001</v>
      </c>
      <c r="HR130" s="26">
        <v>13.962647758654693</v>
      </c>
      <c r="HS130" s="26">
        <v>18.859464945999999</v>
      </c>
      <c r="HT130" s="26">
        <v>18.859464945999999</v>
      </c>
      <c r="HU130" s="26">
        <v>18.859464945999999</v>
      </c>
      <c r="HV130" s="26">
        <v>13.244644831635675</v>
      </c>
      <c r="HW130" s="26">
        <v>18.964612008</v>
      </c>
      <c r="HX130" s="26">
        <v>18.964612008</v>
      </c>
      <c r="HY130" s="26">
        <v>18.964612008</v>
      </c>
      <c r="HZ130" s="26">
        <v>12.543851763986702</v>
      </c>
      <c r="IA130" s="26">
        <v>19.039859659000001</v>
      </c>
      <c r="IB130" s="26">
        <v>19.039859659000001</v>
      </c>
      <c r="IC130" s="26">
        <v>19.039859659000001</v>
      </c>
      <c r="ID130" s="26">
        <v>12.023902174897238</v>
      </c>
      <c r="IE130" s="26">
        <v>19.095638362999999</v>
      </c>
      <c r="IF130" s="26">
        <v>19.095638362999999</v>
      </c>
      <c r="IG130" s="26">
        <v>19.095638362999999</v>
      </c>
      <c r="IH130" s="26">
        <v>11.705023051714473</v>
      </c>
      <c r="II130" s="26">
        <v>19.101772426</v>
      </c>
      <c r="IJ130" s="26">
        <v>19.101772426</v>
      </c>
      <c r="IK130" s="26">
        <v>19.101772426</v>
      </c>
      <c r="IL130" s="26">
        <v>11.926849862481818</v>
      </c>
      <c r="IM130" s="27">
        <v>18.586693758999999</v>
      </c>
      <c r="IN130" s="27">
        <v>18.586693758999999</v>
      </c>
      <c r="IO130" s="27">
        <v>18.586693758999999</v>
      </c>
      <c r="IP130" s="27">
        <v>15.300288782869201</v>
      </c>
      <c r="IQ130" s="27">
        <v>18.594182016000001</v>
      </c>
      <c r="IR130" s="27">
        <v>18.594182016000001</v>
      </c>
      <c r="IS130" s="27">
        <v>18.594182016000001</v>
      </c>
      <c r="IT130" s="27">
        <v>15.206886139262645</v>
      </c>
      <c r="IU130" s="27">
        <v>18.601089551000001</v>
      </c>
      <c r="IV130" s="27">
        <v>18.601089551000001</v>
      </c>
      <c r="IW130" s="27">
        <v>18.601089551000001</v>
      </c>
      <c r="IX130" s="27">
        <v>15.14366623043616</v>
      </c>
      <c r="IY130" s="27">
        <v>18.607869873999999</v>
      </c>
      <c r="IZ130" s="27">
        <v>18.607869873999999</v>
      </c>
      <c r="JA130" s="27">
        <v>18.607869873999999</v>
      </c>
      <c r="JB130" s="27">
        <v>15.100295183117023</v>
      </c>
      <c r="JC130" s="27">
        <v>18.618736023</v>
      </c>
      <c r="JD130" s="27">
        <v>18.618736023</v>
      </c>
      <c r="JE130" s="27">
        <v>18.618736023</v>
      </c>
      <c r="JF130" s="27">
        <v>15.054414737336618</v>
      </c>
      <c r="JG130" s="27">
        <v>18.637504732</v>
      </c>
      <c r="JH130" s="27">
        <v>18.637504732</v>
      </c>
      <c r="JI130" s="27">
        <v>18.637504732</v>
      </c>
      <c r="JJ130" s="27">
        <v>15.001449568505809</v>
      </c>
      <c r="JK130" s="27">
        <v>18.663879308999999</v>
      </c>
      <c r="JL130" s="27">
        <v>18.663879308999999</v>
      </c>
      <c r="JM130" s="27">
        <v>18.663879308999999</v>
      </c>
      <c r="JN130" s="27">
        <v>14.944852651757589</v>
      </c>
      <c r="JO130" s="27">
        <v>18.693253935000001</v>
      </c>
      <c r="JP130" s="27">
        <v>18.693253935000001</v>
      </c>
      <c r="JQ130" s="27">
        <v>18.693253935000001</v>
      </c>
      <c r="JR130" s="27">
        <v>14.888672843783336</v>
      </c>
      <c r="JS130" s="27">
        <v>18.717722826999999</v>
      </c>
      <c r="JT130" s="27">
        <v>18.717722826999999</v>
      </c>
      <c r="JU130" s="27">
        <v>18.717722826999999</v>
      </c>
      <c r="JV130" s="27">
        <v>14.809970304067402</v>
      </c>
      <c r="JW130" s="27">
        <v>18.742800088999999</v>
      </c>
      <c r="JX130" s="27">
        <v>18.742800088999999</v>
      </c>
      <c r="JY130" s="27">
        <v>18.742800088999999</v>
      </c>
      <c r="JZ130" s="27">
        <v>14.731605882858497</v>
      </c>
      <c r="KA130" s="27">
        <v>18.825036239999999</v>
      </c>
      <c r="KB130" s="27">
        <v>18.825036239999999</v>
      </c>
      <c r="KC130" s="27">
        <v>18.825036239999999</v>
      </c>
      <c r="KD130" s="27">
        <v>14.472338080109143</v>
      </c>
      <c r="KE130" s="27">
        <v>18.911672578000001</v>
      </c>
      <c r="KF130" s="27">
        <v>18.911672578000001</v>
      </c>
      <c r="KG130" s="27">
        <v>18.911672578000001</v>
      </c>
      <c r="KH130" s="27">
        <v>14.174912966990213</v>
      </c>
      <c r="KI130" s="27">
        <v>18.973575024999999</v>
      </c>
      <c r="KJ130" s="27">
        <v>18.973575024999999</v>
      </c>
      <c r="KK130" s="27">
        <v>18.973575024999999</v>
      </c>
      <c r="KL130" s="27">
        <v>14.009225715471354</v>
      </c>
      <c r="KM130" s="27">
        <v>19.026727352999998</v>
      </c>
      <c r="KN130" s="27">
        <v>19.026727352999998</v>
      </c>
      <c r="KO130" s="27">
        <v>19.026727352999998</v>
      </c>
      <c r="KP130" s="27">
        <v>13.88590540785145</v>
      </c>
      <c r="KQ130" s="27">
        <v>19.055069473</v>
      </c>
      <c r="KR130" s="27">
        <v>19.055069473</v>
      </c>
      <c r="KS130" s="27">
        <v>19.055069473</v>
      </c>
      <c r="KT130" s="133">
        <v>13.823662058291589</v>
      </c>
      <c r="KU130" s="149">
        <v>18.586693758999999</v>
      </c>
      <c r="KV130" s="149">
        <v>18.586693758999999</v>
      </c>
      <c r="KW130" s="149">
        <v>18.586693758999999</v>
      </c>
      <c r="KX130" s="149">
        <v>15.300288782869201</v>
      </c>
      <c r="KY130" s="149">
        <v>18.583151315999999</v>
      </c>
      <c r="KZ130" s="149">
        <v>18.583151315999999</v>
      </c>
      <c r="LA130" s="149">
        <v>18.583151315999999</v>
      </c>
      <c r="LB130" s="149">
        <v>14.903731765119966</v>
      </c>
      <c r="LC130" s="149">
        <v>18.593193689</v>
      </c>
      <c r="LD130" s="149">
        <v>18.593193689</v>
      </c>
      <c r="LE130" s="149">
        <v>18.593193689</v>
      </c>
      <c r="LF130" s="149">
        <v>14.773791378365383</v>
      </c>
      <c r="LG130" s="149">
        <v>18.607244217999998</v>
      </c>
      <c r="LH130" s="149">
        <v>18.607244217999998</v>
      </c>
      <c r="LI130" s="149">
        <v>18.607244217999998</v>
      </c>
      <c r="LJ130" s="149">
        <v>14.703429244251799</v>
      </c>
      <c r="LK130" s="149">
        <v>18.626241933999999</v>
      </c>
      <c r="LL130" s="149">
        <v>18.626241933999999</v>
      </c>
      <c r="LM130" s="149">
        <v>18.626241933999999</v>
      </c>
      <c r="LN130" s="149">
        <v>14.616499446303939</v>
      </c>
      <c r="LO130" s="149">
        <v>18.647638988000001</v>
      </c>
      <c r="LP130" s="149">
        <v>18.647638988000001</v>
      </c>
      <c r="LQ130" s="149">
        <v>18.647638988000001</v>
      </c>
      <c r="LR130" s="149">
        <v>14.531952270887384</v>
      </c>
      <c r="LS130" s="149">
        <v>18.675328078</v>
      </c>
      <c r="LT130" s="149">
        <v>18.675328078</v>
      </c>
      <c r="LU130" s="149">
        <v>18.675328078</v>
      </c>
      <c r="LV130" s="149">
        <v>14.411151883621777</v>
      </c>
      <c r="LW130" s="149">
        <v>18.717137294</v>
      </c>
      <c r="LX130" s="149">
        <v>18.717137294</v>
      </c>
      <c r="LY130" s="149">
        <v>18.717137294</v>
      </c>
      <c r="LZ130" s="149">
        <v>14.155767766968259</v>
      </c>
      <c r="MA130" s="149">
        <v>18.75387379</v>
      </c>
      <c r="MB130" s="149">
        <v>18.75387379</v>
      </c>
      <c r="MC130" s="149">
        <v>18.75387379</v>
      </c>
      <c r="MD130" s="149">
        <v>13.892719629807845</v>
      </c>
      <c r="ME130" s="149">
        <v>18.790340498999999</v>
      </c>
      <c r="MF130" s="149">
        <v>18.790340498999999</v>
      </c>
      <c r="MG130" s="149">
        <v>18.790340498999999</v>
      </c>
      <c r="MH130" s="149">
        <v>13.628290553521195</v>
      </c>
      <c r="MI130" s="149">
        <v>18.899298387000002</v>
      </c>
      <c r="MJ130" s="149">
        <v>18.899298387000002</v>
      </c>
      <c r="MK130" s="149">
        <v>18.899298387000002</v>
      </c>
      <c r="ML130" s="149">
        <v>12.858072689740949</v>
      </c>
      <c r="MM130" s="149">
        <v>19.003577750000002</v>
      </c>
      <c r="MN130" s="149">
        <v>19.003577750000002</v>
      </c>
      <c r="MO130" s="149">
        <v>19.003577750000002</v>
      </c>
      <c r="MP130" s="149">
        <v>12.110027715408815</v>
      </c>
      <c r="MQ130" s="149">
        <v>19.079369174</v>
      </c>
      <c r="MR130" s="149">
        <v>19.079369174</v>
      </c>
      <c r="MS130" s="149">
        <v>19.079369174</v>
      </c>
      <c r="MT130" s="149">
        <v>11.54406968750164</v>
      </c>
      <c r="MU130" s="149">
        <v>19.133210749</v>
      </c>
      <c r="MV130" s="149">
        <v>19.133210749</v>
      </c>
      <c r="MW130" s="149">
        <v>19.133210749</v>
      </c>
      <c r="MX130" s="149">
        <v>11.169540936419798</v>
      </c>
      <c r="MY130" s="149">
        <v>19.141384379000002</v>
      </c>
      <c r="MZ130" s="149">
        <v>19.141384379000002</v>
      </c>
      <c r="NA130" s="149">
        <v>19.141384379000002</v>
      </c>
      <c r="NB130" s="149">
        <v>11.330053328440583</v>
      </c>
      <c r="ND130" s="97"/>
    </row>
    <row r="131" spans="1:368" ht="15" thickBot="1" x14ac:dyDescent="0.35">
      <c r="A131" s="2"/>
      <c r="B131" s="72" t="s">
        <v>577</v>
      </c>
      <c r="C131" s="72" t="s">
        <v>578</v>
      </c>
      <c r="D131" s="72" t="s">
        <v>828</v>
      </c>
      <c r="E131" s="85">
        <v>405720</v>
      </c>
      <c r="F131" s="82">
        <v>381338</v>
      </c>
      <c r="G131" s="20">
        <v>28.333727068999998</v>
      </c>
      <c r="H131" s="20">
        <v>17.48650472334683</v>
      </c>
      <c r="I131" s="20">
        <v>12.567895247332688</v>
      </c>
      <c r="J131" s="20">
        <v>16.913558852105815</v>
      </c>
      <c r="K131" s="20">
        <v>28.390408962999999</v>
      </c>
      <c r="L131" s="20">
        <v>17.354569288635471</v>
      </c>
      <c r="M131" s="20">
        <v>12.473070652646832</v>
      </c>
      <c r="N131" s="20">
        <v>16.671948407503173</v>
      </c>
      <c r="O131" s="20">
        <v>28.470837311</v>
      </c>
      <c r="P131" s="20">
        <v>17.251226870397936</v>
      </c>
      <c r="Q131" s="20">
        <v>12.398796421886393</v>
      </c>
      <c r="R131" s="20">
        <v>16.447938564268132</v>
      </c>
      <c r="S131" s="20">
        <v>28.582254447</v>
      </c>
      <c r="T131" s="20">
        <v>17.026262410548579</v>
      </c>
      <c r="U131" s="20">
        <v>12.237110035127543</v>
      </c>
      <c r="V131" s="20">
        <v>16.299322399318967</v>
      </c>
      <c r="W131" s="20">
        <v>28.727260435000002</v>
      </c>
      <c r="X131" s="20">
        <v>16.71966510724177</v>
      </c>
      <c r="Y131" s="20">
        <v>12.016752516456016</v>
      </c>
      <c r="Z131" s="20">
        <v>16.137319628112188</v>
      </c>
      <c r="AA131" s="20">
        <v>28.903332322000001</v>
      </c>
      <c r="AB131" s="20">
        <v>16.354030606037426</v>
      </c>
      <c r="AC131" s="20">
        <v>11.753963801235434</v>
      </c>
      <c r="AD131" s="20">
        <v>15.970806086519215</v>
      </c>
      <c r="AE131" s="20">
        <v>29.272540162999999</v>
      </c>
      <c r="AF131" s="20">
        <v>15.931921282397504</v>
      </c>
      <c r="AG131" s="20">
        <v>11.450585519162514</v>
      </c>
      <c r="AH131" s="20">
        <v>15.661937061483497</v>
      </c>
      <c r="AI131" s="20">
        <v>29.500993527999999</v>
      </c>
      <c r="AJ131" s="20">
        <v>15.585230537315155</v>
      </c>
      <c r="AK131" s="20">
        <v>11.201412054462203</v>
      </c>
      <c r="AL131" s="20">
        <v>15.514749706205372</v>
      </c>
      <c r="AM131" s="20">
        <v>29.704896420000001</v>
      </c>
      <c r="AN131" s="20">
        <v>15.377839534374207</v>
      </c>
      <c r="AO131" s="20">
        <v>11.052356057198146</v>
      </c>
      <c r="AP131" s="20">
        <v>15.285767147434409</v>
      </c>
      <c r="AQ131" s="20">
        <v>29.921479622</v>
      </c>
      <c r="AR131" s="20">
        <v>15.038304609479598</v>
      </c>
      <c r="AS131" s="20">
        <v>10.808325621362155</v>
      </c>
      <c r="AT131" s="20">
        <v>15.064051790790742</v>
      </c>
      <c r="AU131" s="20">
        <v>30.618248217000001</v>
      </c>
      <c r="AV131" s="20">
        <v>14.338500367172704</v>
      </c>
      <c r="AW131" s="20">
        <v>10.305362533535378</v>
      </c>
      <c r="AX131" s="20">
        <v>14.009751237916889</v>
      </c>
      <c r="AY131" s="20">
        <v>31.252668627999999</v>
      </c>
      <c r="AZ131" s="20">
        <v>14.488500212621142</v>
      </c>
      <c r="BA131" s="20">
        <v>10.413170375899385</v>
      </c>
      <c r="BB131" s="20">
        <v>12.411923145535532</v>
      </c>
      <c r="BC131" s="20">
        <v>31.666793278</v>
      </c>
      <c r="BD131" s="20">
        <v>14.214934686430926</v>
      </c>
      <c r="BE131" s="20">
        <v>10.216553445824749</v>
      </c>
      <c r="BF131" s="20">
        <v>11.114045988206009</v>
      </c>
      <c r="BG131" s="20">
        <v>31.970188413999999</v>
      </c>
      <c r="BH131" s="20">
        <v>13.93079683943704</v>
      </c>
      <c r="BI131" s="20">
        <v>10.012337980623519</v>
      </c>
      <c r="BJ131" s="20">
        <v>9.8034113123553723</v>
      </c>
      <c r="BK131" s="20">
        <v>32.166954748000002</v>
      </c>
      <c r="BL131" s="20">
        <v>13.734129478685317</v>
      </c>
      <c r="BM131" s="20">
        <v>9.8709892761453162</v>
      </c>
      <c r="BN131" s="20">
        <v>8.6500866146180329</v>
      </c>
      <c r="BO131" s="23">
        <v>28.316548492999999</v>
      </c>
      <c r="BP131" s="23">
        <v>17.48650472334683</v>
      </c>
      <c r="BQ131" s="23">
        <v>12.567895247332688</v>
      </c>
      <c r="BR131" s="23">
        <v>16.913558852105815</v>
      </c>
      <c r="BS131" s="23">
        <v>28.361343949999998</v>
      </c>
      <c r="BT131" s="23">
        <v>17.420260394296569</v>
      </c>
      <c r="BU131" s="23">
        <v>12.520284143718486</v>
      </c>
      <c r="BV131" s="23">
        <v>16.796984502961941</v>
      </c>
      <c r="BW131" s="23">
        <v>28.407795623999998</v>
      </c>
      <c r="BX131" s="23">
        <v>17.312681432647008</v>
      </c>
      <c r="BY131" s="23">
        <v>12.442965025791883</v>
      </c>
      <c r="BZ131" s="23">
        <v>16.630604059422396</v>
      </c>
      <c r="CA131" s="23">
        <v>28.472484438999999</v>
      </c>
      <c r="CB131" s="23">
        <v>17.272491435896772</v>
      </c>
      <c r="CC131" s="23">
        <v>12.414079683801656</v>
      </c>
      <c r="CD131" s="23">
        <v>16.522125676476605</v>
      </c>
      <c r="CE131" s="23">
        <v>28.561636125</v>
      </c>
      <c r="CF131" s="23">
        <v>17.19778755878729</v>
      </c>
      <c r="CG131" s="23">
        <v>12.360388536431991</v>
      </c>
      <c r="CH131" s="23">
        <v>16.439364576668353</v>
      </c>
      <c r="CI131" s="23">
        <v>28.672560624999999</v>
      </c>
      <c r="CJ131" s="23">
        <v>17.108485792765766</v>
      </c>
      <c r="CK131" s="23">
        <v>12.29620559887433</v>
      </c>
      <c r="CL131" s="23">
        <v>16.36802962755835</v>
      </c>
      <c r="CM131" s="23">
        <v>28.807020176000002</v>
      </c>
      <c r="CN131" s="23">
        <v>17.094487955245963</v>
      </c>
      <c r="CO131" s="23">
        <v>12.286145077436721</v>
      </c>
      <c r="CP131" s="23">
        <v>16.26959644123297</v>
      </c>
      <c r="CQ131" s="23">
        <v>28.965641188999999</v>
      </c>
      <c r="CR131" s="23">
        <v>17.028610044132709</v>
      </c>
      <c r="CS131" s="23">
        <v>12.238797325608475</v>
      </c>
      <c r="CT131" s="23">
        <v>16.110802072379272</v>
      </c>
      <c r="CU131" s="23">
        <v>29.072462674000001</v>
      </c>
      <c r="CV131" s="23">
        <v>16.949436876681599</v>
      </c>
      <c r="CW131" s="23">
        <v>12.181894011271645</v>
      </c>
      <c r="CX131" s="23">
        <v>15.874955801200141</v>
      </c>
      <c r="CY131" s="23">
        <v>29.191650250999999</v>
      </c>
      <c r="CZ131" s="23">
        <v>16.822631058237004</v>
      </c>
      <c r="DA131" s="23">
        <v>12.090756172796915</v>
      </c>
      <c r="DB131" s="23">
        <v>15.638391796977745</v>
      </c>
      <c r="DC131" s="23">
        <v>29.752829649999999</v>
      </c>
      <c r="DD131" s="23">
        <v>16.583363507009913</v>
      </c>
      <c r="DE131" s="23">
        <v>11.918789872642432</v>
      </c>
      <c r="DF131" s="23">
        <v>14.793088641558136</v>
      </c>
      <c r="DG131" s="23">
        <v>30.250419292</v>
      </c>
      <c r="DH131" s="23">
        <v>16.379646899752732</v>
      </c>
      <c r="DI131" s="23">
        <v>11.77237473590376</v>
      </c>
      <c r="DJ131" s="23">
        <v>14.052091789220981</v>
      </c>
      <c r="DK131" s="23">
        <v>30.702344357000001</v>
      </c>
      <c r="DL131" s="23">
        <v>16.111676049855404</v>
      </c>
      <c r="DM131" s="23">
        <v>11.579778809837881</v>
      </c>
      <c r="DN131" s="23">
        <v>13.34690184317245</v>
      </c>
      <c r="DO131" s="23">
        <v>31.182235676000001</v>
      </c>
      <c r="DP131" s="23">
        <v>15.467757034965933</v>
      </c>
      <c r="DQ131" s="23">
        <v>11.116981535314993</v>
      </c>
      <c r="DR131" s="23">
        <v>12.306216231127323</v>
      </c>
      <c r="DS131" s="23">
        <v>31.508782512</v>
      </c>
      <c r="DT131" s="23">
        <v>14.382020348052173</v>
      </c>
      <c r="DU131" s="23">
        <v>10.336641200685413</v>
      </c>
      <c r="DV131" s="23">
        <v>11.559581727688414</v>
      </c>
      <c r="DW131" s="25">
        <v>28.341262576999998</v>
      </c>
      <c r="DX131" s="25">
        <v>17.48650472334683</v>
      </c>
      <c r="DY131" s="25">
        <v>12.567895247332688</v>
      </c>
      <c r="DZ131" s="25">
        <v>16.913558852105815</v>
      </c>
      <c r="EA131" s="25">
        <v>28.403673811000001</v>
      </c>
      <c r="EB131" s="25">
        <v>17.36066081507818</v>
      </c>
      <c r="EC131" s="25">
        <v>12.47744875264106</v>
      </c>
      <c r="ED131" s="25">
        <v>16.643960126852569</v>
      </c>
      <c r="EE131" s="25">
        <v>28.493279605000001</v>
      </c>
      <c r="EF131" s="25">
        <v>17.213823586587708</v>
      </c>
      <c r="EG131" s="25">
        <v>12.371913945355473</v>
      </c>
      <c r="EH131" s="25">
        <v>16.414697322903876</v>
      </c>
      <c r="EI131" s="25">
        <v>28.617477656999998</v>
      </c>
      <c r="EJ131" s="25">
        <v>16.948177212907897</v>
      </c>
      <c r="EK131" s="25">
        <v>12.180988666115182</v>
      </c>
      <c r="EL131" s="25">
        <v>16.264931574828122</v>
      </c>
      <c r="EM131" s="25">
        <v>28.942254269999999</v>
      </c>
      <c r="EN131" s="25">
        <v>16.564306803396175</v>
      </c>
      <c r="EO131" s="25">
        <v>11.90509344453595</v>
      </c>
      <c r="EP131" s="25">
        <v>15.937763186165691</v>
      </c>
      <c r="EQ131" s="25">
        <v>29.125854662999998</v>
      </c>
      <c r="ER131" s="25">
        <v>16.211353034300831</v>
      </c>
      <c r="ES131" s="25">
        <v>11.651418621160927</v>
      </c>
      <c r="ET131" s="25">
        <v>15.782246859890797</v>
      </c>
      <c r="EU131" s="25">
        <v>29.327734533000001</v>
      </c>
      <c r="EV131" s="25">
        <v>15.797440285711472</v>
      </c>
      <c r="EW131" s="25">
        <v>11.353931378964308</v>
      </c>
      <c r="EX131" s="25">
        <v>15.640120367226483</v>
      </c>
      <c r="EY131" s="25">
        <v>29.546251419000001</v>
      </c>
      <c r="EZ131" s="25">
        <v>15.143822692971575</v>
      </c>
      <c r="FA131" s="25">
        <v>10.884163545578989</v>
      </c>
      <c r="FB131" s="25">
        <v>15.500440883837639</v>
      </c>
      <c r="FC131" s="25">
        <v>29.742507378999999</v>
      </c>
      <c r="FD131" s="25">
        <v>14.748107181668827</v>
      </c>
      <c r="FE131" s="25">
        <v>10.599755016116974</v>
      </c>
      <c r="FF131" s="25">
        <v>15.317109948843639</v>
      </c>
      <c r="FG131" s="25">
        <v>29.951202257999999</v>
      </c>
      <c r="FH131" s="25">
        <v>14.740984988455656</v>
      </c>
      <c r="FI131" s="25">
        <v>10.59463615562138</v>
      </c>
      <c r="FJ131" s="25">
        <v>15.145506770768064</v>
      </c>
      <c r="FK131" s="25">
        <v>33.706353849000003</v>
      </c>
      <c r="FL131" s="25">
        <v>14.262210849973867</v>
      </c>
      <c r="FM131" s="25">
        <v>10.250531755412839</v>
      </c>
      <c r="FN131" s="25">
        <v>11.16865864610056</v>
      </c>
      <c r="FO131" s="25">
        <v>34.524055468</v>
      </c>
      <c r="FP131" s="25">
        <v>13.840040997779729</v>
      </c>
      <c r="FQ131" s="25">
        <v>9.9471099702762178</v>
      </c>
      <c r="FR131" s="25">
        <v>9.6009682413598654</v>
      </c>
      <c r="FS131" s="25">
        <v>35.064486426999999</v>
      </c>
      <c r="FT131" s="25">
        <v>13.026742353613704</v>
      </c>
      <c r="FU131" s="25">
        <v>9.3625762211714409</v>
      </c>
      <c r="FV131" s="25">
        <v>8.3596315946353243</v>
      </c>
      <c r="FW131" s="25">
        <v>35.390317279999998</v>
      </c>
      <c r="FX131" s="25">
        <v>13.345912782710892</v>
      </c>
      <c r="FY131" s="25">
        <v>9.5919702929086057</v>
      </c>
      <c r="FZ131" s="25">
        <v>7.2345536784357023</v>
      </c>
      <c r="GA131" s="25">
        <v>35.534758525000001</v>
      </c>
      <c r="GB131" s="25">
        <v>13.03944326190744</v>
      </c>
      <c r="GC131" s="25">
        <v>9.3717046140382294</v>
      </c>
      <c r="GD131" s="25">
        <v>6.3466938803064039</v>
      </c>
      <c r="GE131" s="26">
        <v>28.341262603000001</v>
      </c>
      <c r="GF131" s="26">
        <v>17.48650472334683</v>
      </c>
      <c r="GG131" s="26">
        <v>12.567895247332688</v>
      </c>
      <c r="GH131" s="26">
        <v>16.913558852105815</v>
      </c>
      <c r="GI131" s="26">
        <v>28.355729283999999</v>
      </c>
      <c r="GJ131" s="26">
        <v>17.378830643046022</v>
      </c>
      <c r="GK131" s="26">
        <v>12.490507765758586</v>
      </c>
      <c r="GL131" s="26">
        <v>16.775690680227381</v>
      </c>
      <c r="GM131" s="26">
        <v>28.584803693000001</v>
      </c>
      <c r="GN131" s="26">
        <v>17.20773829746221</v>
      </c>
      <c r="GO131" s="26">
        <v>12.367540328243937</v>
      </c>
      <c r="GP131" s="26">
        <v>16.401631908864751</v>
      </c>
      <c r="GQ131" s="26">
        <v>28.650449041999998</v>
      </c>
      <c r="GR131" s="26">
        <v>16.802923552656445</v>
      </c>
      <c r="GS131" s="26">
        <v>12.076592000502837</v>
      </c>
      <c r="GT131" s="26">
        <v>16.269091017587499</v>
      </c>
      <c r="GU131" s="26">
        <v>28.755932356999999</v>
      </c>
      <c r="GV131" s="26">
        <v>16.2770031977727</v>
      </c>
      <c r="GW131" s="26">
        <v>11.698602686275045</v>
      </c>
      <c r="GX131" s="26">
        <v>16.130928531289495</v>
      </c>
      <c r="GY131" s="26">
        <v>32.515675135999999</v>
      </c>
      <c r="GZ131" s="26">
        <v>14.406516462200635</v>
      </c>
      <c r="HA131" s="26">
        <v>10.354247040243134</v>
      </c>
      <c r="HB131" s="26">
        <v>12.355756896610183</v>
      </c>
      <c r="HC131" s="26">
        <v>32.566258032999997</v>
      </c>
      <c r="HD131" s="26">
        <v>14.45104621857903</v>
      </c>
      <c r="HE131" s="26">
        <v>10.386251452926345</v>
      </c>
      <c r="HF131" s="26">
        <v>12.300798764087745</v>
      </c>
      <c r="HG131" s="26">
        <v>32.637931872999999</v>
      </c>
      <c r="HH131" s="26">
        <v>14.292691305950825</v>
      </c>
      <c r="HI131" s="26">
        <v>10.272438659272126</v>
      </c>
      <c r="HJ131" s="26">
        <v>11.999230939325729</v>
      </c>
      <c r="HK131" s="26">
        <v>32.748616718999997</v>
      </c>
      <c r="HL131" s="26">
        <v>14.008441010989278</v>
      </c>
      <c r="HM131" s="26">
        <v>10.068142375502479</v>
      </c>
      <c r="HN131" s="26">
        <v>11.577536589462984</v>
      </c>
      <c r="HO131" s="26">
        <v>32.877429339000003</v>
      </c>
      <c r="HP131" s="26">
        <v>14.160681821349035</v>
      </c>
      <c r="HQ131" s="26">
        <v>10.177560843472003</v>
      </c>
      <c r="HR131" s="26">
        <v>11.16393902272204</v>
      </c>
      <c r="HS131" s="26">
        <v>33.598237628</v>
      </c>
      <c r="HT131" s="26">
        <v>13.98009228172484</v>
      </c>
      <c r="HU131" s="26">
        <v>10.047767585604372</v>
      </c>
      <c r="HV131" s="26">
        <v>9.625225826371917</v>
      </c>
      <c r="HW131" s="26">
        <v>34.34589064</v>
      </c>
      <c r="HX131" s="26">
        <v>13.5201733078983</v>
      </c>
      <c r="HY131" s="26">
        <v>9.717214763484618</v>
      </c>
      <c r="HZ131" s="26">
        <v>7.9876081523536087</v>
      </c>
      <c r="IA131" s="26">
        <v>34.812288749000004</v>
      </c>
      <c r="IB131" s="26">
        <v>13.119301301938535</v>
      </c>
      <c r="IC131" s="26">
        <v>9.4291001597831769</v>
      </c>
      <c r="ID131" s="26">
        <v>6.8346962431461336</v>
      </c>
      <c r="IE131" s="26">
        <v>35.088534297000002</v>
      </c>
      <c r="IF131" s="26">
        <v>12.815337312746962</v>
      </c>
      <c r="IG131" s="26">
        <v>9.2106352558152267</v>
      </c>
      <c r="IH131" s="26">
        <v>6.1963390888196486</v>
      </c>
      <c r="II131" s="26">
        <v>35.184339592000001</v>
      </c>
      <c r="IJ131" s="26">
        <v>12.749335931689764</v>
      </c>
      <c r="IK131" s="26">
        <v>9.163198763707193</v>
      </c>
      <c r="IL131" s="26">
        <v>6.665668028805662</v>
      </c>
      <c r="IM131" s="27">
        <v>28.333727043</v>
      </c>
      <c r="IN131" s="27">
        <v>17.48650472334683</v>
      </c>
      <c r="IO131" s="27">
        <v>12.567895247332688</v>
      </c>
      <c r="IP131" s="27">
        <v>16.913558852105815</v>
      </c>
      <c r="IQ131" s="27">
        <v>28.381943751000001</v>
      </c>
      <c r="IR131" s="27">
        <v>17.368815356410526</v>
      </c>
      <c r="IS131" s="27">
        <v>12.483309582056451</v>
      </c>
      <c r="IT131" s="27">
        <v>16.74978800583289</v>
      </c>
      <c r="IU131" s="27">
        <v>28.439078919</v>
      </c>
      <c r="IV131" s="27">
        <v>17.268714578521209</v>
      </c>
      <c r="IW131" s="27">
        <v>12.411365182040946</v>
      </c>
      <c r="IX131" s="27">
        <v>16.549029566530542</v>
      </c>
      <c r="IY131" s="27">
        <v>28.513456199</v>
      </c>
      <c r="IZ131" s="27">
        <v>17.048720185512764</v>
      </c>
      <c r="JA131" s="27">
        <v>12.253250880179399</v>
      </c>
      <c r="JB131" s="27">
        <v>16.420112185796178</v>
      </c>
      <c r="JC131" s="27">
        <v>28.615961993999999</v>
      </c>
      <c r="JD131" s="27">
        <v>16.70871616432294</v>
      </c>
      <c r="JE131" s="27">
        <v>12.008883295599709</v>
      </c>
      <c r="JF131" s="27">
        <v>16.313879737950579</v>
      </c>
      <c r="JG131" s="27">
        <v>28.768650189999999</v>
      </c>
      <c r="JH131" s="27">
        <v>16.414707118945081</v>
      </c>
      <c r="JI131" s="27">
        <v>11.797573205759754</v>
      </c>
      <c r="JJ131" s="27">
        <v>16.206938079290637</v>
      </c>
      <c r="JK131" s="27">
        <v>29.125533121</v>
      </c>
      <c r="JL131" s="27">
        <v>15.994196757945792</v>
      </c>
      <c r="JM131" s="27">
        <v>11.495344129619625</v>
      </c>
      <c r="JN131" s="27">
        <v>15.93384792291465</v>
      </c>
      <c r="JO131" s="27">
        <v>29.355926911000001</v>
      </c>
      <c r="JP131" s="27">
        <v>15.615353581131764</v>
      </c>
      <c r="JQ131" s="27">
        <v>11.223062079164537</v>
      </c>
      <c r="JR131" s="27">
        <v>15.793415830899546</v>
      </c>
      <c r="JS131" s="27">
        <v>29.528677148</v>
      </c>
      <c r="JT131" s="27">
        <v>15.402155199683182</v>
      </c>
      <c r="JU131" s="27">
        <v>11.069832204621958</v>
      </c>
      <c r="JV131" s="27">
        <v>15.543523131234323</v>
      </c>
      <c r="JW131" s="27">
        <v>29.715661625999999</v>
      </c>
      <c r="JX131" s="27">
        <v>15.061947735297249</v>
      </c>
      <c r="JY131" s="27">
        <v>10.825318401411506</v>
      </c>
      <c r="JZ131" s="27">
        <v>15.28955569673961</v>
      </c>
      <c r="KA131" s="27">
        <v>30.362675113999998</v>
      </c>
      <c r="KB131" s="27">
        <v>14.650736914114292</v>
      </c>
      <c r="KC131" s="27">
        <v>10.529773087641797</v>
      </c>
      <c r="KD131" s="27">
        <v>14.442967410146224</v>
      </c>
      <c r="KE131" s="27">
        <v>31.010054779000001</v>
      </c>
      <c r="KF131" s="27">
        <v>14.819302212220855</v>
      </c>
      <c r="KG131" s="27">
        <v>10.650924286377938</v>
      </c>
      <c r="KH131" s="27">
        <v>13.513469262166398</v>
      </c>
      <c r="KI131" s="27">
        <v>31.459409196999999</v>
      </c>
      <c r="KJ131" s="27">
        <v>14.411383471847962</v>
      </c>
      <c r="KK131" s="27">
        <v>10.357745055906248</v>
      </c>
      <c r="KL131" s="27">
        <v>12.892777468061874</v>
      </c>
      <c r="KM131" s="27">
        <v>31.790491586999998</v>
      </c>
      <c r="KN131" s="27">
        <v>14.61915782229897</v>
      </c>
      <c r="KO131" s="27">
        <v>10.50707657257375</v>
      </c>
      <c r="KP131" s="27">
        <v>12.3634454405301</v>
      </c>
      <c r="KQ131" s="27">
        <v>31.952377733999999</v>
      </c>
      <c r="KR131" s="27">
        <v>14.48410180434785</v>
      </c>
      <c r="KS131" s="27">
        <v>10.410009153270376</v>
      </c>
      <c r="KT131" s="133">
        <v>12.157179422536014</v>
      </c>
      <c r="KU131" s="149">
        <v>28.333727043</v>
      </c>
      <c r="KV131" s="149">
        <v>17.48650472334683</v>
      </c>
      <c r="KW131" s="149">
        <v>12.567895247332688</v>
      </c>
      <c r="KX131" s="149">
        <v>16.913558852105815</v>
      </c>
      <c r="KY131" s="149">
        <v>28.368098661000001</v>
      </c>
      <c r="KZ131" s="149">
        <v>17.366417570106297</v>
      </c>
      <c r="LA131" s="149">
        <v>12.481586245828096</v>
      </c>
      <c r="LB131" s="149">
        <v>16.681383886549909</v>
      </c>
      <c r="LC131" s="149">
        <v>28.626390235999999</v>
      </c>
      <c r="LD131" s="149">
        <v>17.187648143939153</v>
      </c>
      <c r="LE131" s="149">
        <v>12.353101139339392</v>
      </c>
      <c r="LF131" s="149">
        <v>16.267053115642419</v>
      </c>
      <c r="LG131" s="149">
        <v>28.725904983</v>
      </c>
      <c r="LH131" s="149">
        <v>16.786606395173131</v>
      </c>
      <c r="LI131" s="149">
        <v>12.064864538140924</v>
      </c>
      <c r="LJ131" s="149">
        <v>16.106601299330968</v>
      </c>
      <c r="LK131" s="149">
        <v>28.856695457000001</v>
      </c>
      <c r="LL131" s="149">
        <v>16.262499431259052</v>
      </c>
      <c r="LM131" s="149">
        <v>11.688178543708009</v>
      </c>
      <c r="LN131" s="149">
        <v>15.944829616682052</v>
      </c>
      <c r="LO131" s="149">
        <v>32.608183517999997</v>
      </c>
      <c r="LP131" s="149">
        <v>14.21955400454403</v>
      </c>
      <c r="LQ131" s="149">
        <v>10.219873440705264</v>
      </c>
      <c r="LR131" s="149">
        <v>12.16104626462969</v>
      </c>
      <c r="LS131" s="149">
        <v>32.635288199999998</v>
      </c>
      <c r="LT131" s="149">
        <v>14.462027401707662</v>
      </c>
      <c r="LU131" s="149">
        <v>10.394143845456234</v>
      </c>
      <c r="LV131" s="149">
        <v>12.11593592845804</v>
      </c>
      <c r="LW131" s="149">
        <v>32.698477234000002</v>
      </c>
      <c r="LX131" s="149">
        <v>14.235842591456001</v>
      </c>
      <c r="LY131" s="149">
        <v>10.231580368835012</v>
      </c>
      <c r="LZ131" s="149">
        <v>11.818497774057745</v>
      </c>
      <c r="MA131" s="149">
        <v>32.793213186999999</v>
      </c>
      <c r="MB131" s="149">
        <v>14.029072324746112</v>
      </c>
      <c r="MC131" s="149">
        <v>10.082970506922278</v>
      </c>
      <c r="MD131" s="149">
        <v>11.393624844600424</v>
      </c>
      <c r="ME131" s="149">
        <v>32.905526422999998</v>
      </c>
      <c r="MF131" s="149">
        <v>14.074092822702944</v>
      </c>
      <c r="MG131" s="149">
        <v>10.115327625240429</v>
      </c>
      <c r="MH131" s="149">
        <v>10.97713861541606</v>
      </c>
      <c r="MI131" s="149">
        <v>33.611432393000001</v>
      </c>
      <c r="MJ131" s="149">
        <v>13.925535935425208</v>
      </c>
      <c r="MK131" s="149">
        <v>10.008556865325003</v>
      </c>
      <c r="ML131" s="149">
        <v>9.438269397491915</v>
      </c>
      <c r="MM131" s="149">
        <v>34.381460994000001</v>
      </c>
      <c r="MN131" s="149">
        <v>13.456901256715733</v>
      </c>
      <c r="MO131" s="149">
        <v>9.6717398944969535</v>
      </c>
      <c r="MP131" s="149">
        <v>7.7753607727421254</v>
      </c>
      <c r="MQ131" s="149">
        <v>34.884864579999999</v>
      </c>
      <c r="MR131" s="149">
        <v>13.03738779326242</v>
      </c>
      <c r="MS131" s="149">
        <v>9.3702273082516534</v>
      </c>
      <c r="MT131" s="149">
        <v>6.5526866136105966</v>
      </c>
      <c r="MU131" s="149">
        <v>35.194991490999996</v>
      </c>
      <c r="MV131" s="149">
        <v>12.714614284392896</v>
      </c>
      <c r="MW131" s="149">
        <v>9.138243632138833</v>
      </c>
      <c r="MX131" s="149">
        <v>5.8294638227774982</v>
      </c>
      <c r="MY131" s="149">
        <v>35.306162989999997</v>
      </c>
      <c r="MZ131" s="149">
        <v>12.637947677113733</v>
      </c>
      <c r="NA131" s="149">
        <v>9.083141831950801</v>
      </c>
      <c r="NB131" s="149">
        <v>6.2023634398949028</v>
      </c>
      <c r="ND131" s="97"/>
    </row>
    <row r="132" spans="1:368" ht="15" thickBot="1" x14ac:dyDescent="0.35">
      <c r="A132" s="2"/>
      <c r="B132" s="72" t="s">
        <v>579</v>
      </c>
      <c r="C132" s="72" t="s">
        <v>483</v>
      </c>
      <c r="D132" s="72" t="s">
        <v>483</v>
      </c>
      <c r="E132" s="85">
        <v>383248</v>
      </c>
      <c r="F132" s="82">
        <v>456995</v>
      </c>
      <c r="G132" s="20">
        <v>10.966257632</v>
      </c>
      <c r="H132" s="20">
        <v>10.966257632</v>
      </c>
      <c r="I132" s="20">
        <v>10.966257632</v>
      </c>
      <c r="J132" s="20">
        <v>5.9373564412211399</v>
      </c>
      <c r="K132" s="20">
        <v>10.998858514</v>
      </c>
      <c r="L132" s="20">
        <v>10.998858514</v>
      </c>
      <c r="M132" s="20">
        <v>10.998858514</v>
      </c>
      <c r="N132" s="20">
        <v>5.2532619779332599</v>
      </c>
      <c r="O132" s="20">
        <v>11.048129435</v>
      </c>
      <c r="P132" s="20">
        <v>11.048129435</v>
      </c>
      <c r="Q132" s="20">
        <v>11.048129435</v>
      </c>
      <c r="R132" s="20">
        <v>5.0881973197437169</v>
      </c>
      <c r="S132" s="20">
        <v>11.111381146999999</v>
      </c>
      <c r="T132" s="20">
        <v>11.111381146999999</v>
      </c>
      <c r="U132" s="20">
        <v>11.111381146999999</v>
      </c>
      <c r="V132" s="20">
        <v>5.0298641875533789</v>
      </c>
      <c r="W132" s="20">
        <v>11.188212569999999</v>
      </c>
      <c r="X132" s="20">
        <v>11.188212569999999</v>
      </c>
      <c r="Y132" s="20">
        <v>11.188212569999999</v>
      </c>
      <c r="Z132" s="20">
        <v>4.9318704141556813</v>
      </c>
      <c r="AA132" s="20">
        <v>11.255677463</v>
      </c>
      <c r="AB132" s="20">
        <v>11.255677463</v>
      </c>
      <c r="AC132" s="20">
        <v>11.255677463</v>
      </c>
      <c r="AD132" s="20">
        <v>4.8300325455007167</v>
      </c>
      <c r="AE132" s="20">
        <v>11.324848815999999</v>
      </c>
      <c r="AF132" s="20">
        <v>11.324848815999999</v>
      </c>
      <c r="AG132" s="20">
        <v>11.324848815999999</v>
      </c>
      <c r="AH132" s="20">
        <v>4.74923484020694</v>
      </c>
      <c r="AI132" s="20">
        <v>11.40416978</v>
      </c>
      <c r="AJ132" s="20">
        <v>11.40416978</v>
      </c>
      <c r="AK132" s="20">
        <v>11.40416978</v>
      </c>
      <c r="AL132" s="20">
        <v>4.6736581469433096</v>
      </c>
      <c r="AM132" s="20">
        <v>11.458800451</v>
      </c>
      <c r="AN132" s="20">
        <v>11.458800451</v>
      </c>
      <c r="AO132" s="20">
        <v>11.458800451</v>
      </c>
      <c r="AP132" s="20">
        <v>4.5872361793201044</v>
      </c>
      <c r="AQ132" s="20">
        <v>11.509525248999999</v>
      </c>
      <c r="AR132" s="20">
        <v>11.509525248999999</v>
      </c>
      <c r="AS132" s="20">
        <v>11.509525248999999</v>
      </c>
      <c r="AT132" s="20">
        <v>4.5129840901399021</v>
      </c>
      <c r="AU132" s="20">
        <v>11.688163813999999</v>
      </c>
      <c r="AV132" s="20">
        <v>11.688163813999999</v>
      </c>
      <c r="AW132" s="20">
        <v>11.688163813999999</v>
      </c>
      <c r="AX132" s="20">
        <v>4.0024740264154675</v>
      </c>
      <c r="AY132" s="20">
        <v>11.901635868</v>
      </c>
      <c r="AZ132" s="20">
        <v>11.901635868</v>
      </c>
      <c r="BA132" s="20">
        <v>11.901635868</v>
      </c>
      <c r="BB132" s="20">
        <v>3.0990967853439439</v>
      </c>
      <c r="BC132" s="20">
        <v>12.063739306</v>
      </c>
      <c r="BD132" s="20">
        <v>12.063739306</v>
      </c>
      <c r="BE132" s="20">
        <v>12.063739306</v>
      </c>
      <c r="BF132" s="20">
        <v>2.3540609888515673</v>
      </c>
      <c r="BG132" s="20">
        <v>12.215143711</v>
      </c>
      <c r="BH132" s="20">
        <v>12.215143711</v>
      </c>
      <c r="BI132" s="20">
        <v>12.215143711</v>
      </c>
      <c r="BJ132" s="20">
        <v>1.6115782318882204</v>
      </c>
      <c r="BK132" s="20">
        <v>12.337580549</v>
      </c>
      <c r="BL132" s="20">
        <v>12.337580549</v>
      </c>
      <c r="BM132" s="20">
        <v>12.337580549</v>
      </c>
      <c r="BN132" s="20">
        <v>0.94678084975529231</v>
      </c>
      <c r="BO132" s="23">
        <v>10.955788883</v>
      </c>
      <c r="BP132" s="23">
        <v>10.955788883</v>
      </c>
      <c r="BQ132" s="23">
        <v>10.955788883</v>
      </c>
      <c r="BR132" s="23">
        <v>5.9373564412211399</v>
      </c>
      <c r="BS132" s="23">
        <v>10.989174864000001</v>
      </c>
      <c r="BT132" s="23">
        <v>10.989174864000001</v>
      </c>
      <c r="BU132" s="23">
        <v>10.989174864000001</v>
      </c>
      <c r="BV132" s="23">
        <v>5.7276458231546066</v>
      </c>
      <c r="BW132" s="23">
        <v>11.028880989999999</v>
      </c>
      <c r="BX132" s="23">
        <v>11.028880989999999</v>
      </c>
      <c r="BY132" s="23">
        <v>11.028880989999999</v>
      </c>
      <c r="BZ132" s="23">
        <v>5.6266694887176945</v>
      </c>
      <c r="CA132" s="23">
        <v>11.078609363</v>
      </c>
      <c r="CB132" s="23">
        <v>11.078609363</v>
      </c>
      <c r="CC132" s="23">
        <v>11.078609363</v>
      </c>
      <c r="CD132" s="23">
        <v>5.5371315028369041</v>
      </c>
      <c r="CE132" s="23">
        <v>11.142266929</v>
      </c>
      <c r="CF132" s="23">
        <v>11.142266929</v>
      </c>
      <c r="CG132" s="23">
        <v>11.142266929</v>
      </c>
      <c r="CH132" s="23">
        <v>5.428334293977561</v>
      </c>
      <c r="CI132" s="23">
        <v>11.221003445000001</v>
      </c>
      <c r="CJ132" s="23">
        <v>11.221003445000001</v>
      </c>
      <c r="CK132" s="23">
        <v>11.221003445000001</v>
      </c>
      <c r="CL132" s="23">
        <v>5.3120119985262884</v>
      </c>
      <c r="CM132" s="23">
        <v>11.314321996</v>
      </c>
      <c r="CN132" s="23">
        <v>11.314321996</v>
      </c>
      <c r="CO132" s="23">
        <v>11.314321996</v>
      </c>
      <c r="CP132" s="23">
        <v>5.1682099981984004</v>
      </c>
      <c r="CQ132" s="23">
        <v>11.421833721</v>
      </c>
      <c r="CR132" s="23">
        <v>11.421833721</v>
      </c>
      <c r="CS132" s="23">
        <v>11.421833721</v>
      </c>
      <c r="CT132" s="23">
        <v>4.9883595108992642</v>
      </c>
      <c r="CU132" s="23">
        <v>11.468172589</v>
      </c>
      <c r="CV132" s="23">
        <v>11.468172589</v>
      </c>
      <c r="CW132" s="23">
        <v>11.468172589</v>
      </c>
      <c r="CX132" s="23">
        <v>4.8827986818601898</v>
      </c>
      <c r="CY132" s="23">
        <v>11.515944352</v>
      </c>
      <c r="CZ132" s="23">
        <v>11.515944352</v>
      </c>
      <c r="DA132" s="23">
        <v>11.515944352</v>
      </c>
      <c r="DB132" s="23">
        <v>4.7630253935711506</v>
      </c>
      <c r="DC132" s="23">
        <v>11.660694287</v>
      </c>
      <c r="DD132" s="23">
        <v>11.660694287</v>
      </c>
      <c r="DE132" s="23">
        <v>11.660694287</v>
      </c>
      <c r="DF132" s="23">
        <v>4.4145117422049021</v>
      </c>
      <c r="DG132" s="23">
        <v>11.793894152</v>
      </c>
      <c r="DH132" s="23">
        <v>11.793894152</v>
      </c>
      <c r="DI132" s="23">
        <v>11.793894152</v>
      </c>
      <c r="DJ132" s="23">
        <v>4.1033691292042693</v>
      </c>
      <c r="DK132" s="23">
        <v>11.906024456000001</v>
      </c>
      <c r="DL132" s="23">
        <v>11.906024456000001</v>
      </c>
      <c r="DM132" s="23">
        <v>11.906024456000001</v>
      </c>
      <c r="DN132" s="23">
        <v>3.8455016660890839</v>
      </c>
      <c r="DO132" s="23">
        <v>12.013152466999999</v>
      </c>
      <c r="DP132" s="23">
        <v>12.013152466999999</v>
      </c>
      <c r="DQ132" s="23">
        <v>12.013152466999999</v>
      </c>
      <c r="DR132" s="23">
        <v>3.5893791853807739</v>
      </c>
      <c r="DS132" s="23">
        <v>12.089627839</v>
      </c>
      <c r="DT132" s="23">
        <v>12.089627839</v>
      </c>
      <c r="DU132" s="23">
        <v>12.089627839</v>
      </c>
      <c r="DV132" s="23">
        <v>3.3575196760280628</v>
      </c>
      <c r="DW132" s="25">
        <v>10.970658424</v>
      </c>
      <c r="DX132" s="25">
        <v>10.970658424</v>
      </c>
      <c r="DY132" s="25">
        <v>10.970658424</v>
      </c>
      <c r="DZ132" s="25">
        <v>5.9373564412211399</v>
      </c>
      <c r="EA132" s="25">
        <v>11.006951997</v>
      </c>
      <c r="EB132" s="25">
        <v>11.006951997</v>
      </c>
      <c r="EC132" s="25">
        <v>11.006951997</v>
      </c>
      <c r="ED132" s="25">
        <v>5.15666746360096</v>
      </c>
      <c r="EE132" s="25">
        <v>11.062377285</v>
      </c>
      <c r="EF132" s="25">
        <v>11.062377285</v>
      </c>
      <c r="EG132" s="25">
        <v>11.062377285</v>
      </c>
      <c r="EH132" s="25">
        <v>4.9817417887202318</v>
      </c>
      <c r="EI132" s="25">
        <v>11.13030717</v>
      </c>
      <c r="EJ132" s="25">
        <v>11.13030717</v>
      </c>
      <c r="EK132" s="25">
        <v>11.13030717</v>
      </c>
      <c r="EL132" s="25">
        <v>4.9374708676721299</v>
      </c>
      <c r="EM132" s="25">
        <v>11.189767538</v>
      </c>
      <c r="EN132" s="25">
        <v>11.189767538</v>
      </c>
      <c r="EO132" s="25">
        <v>11.189767538</v>
      </c>
      <c r="EP132" s="25">
        <v>4.8564203220667963</v>
      </c>
      <c r="EQ132" s="25">
        <v>11.253727028</v>
      </c>
      <c r="ER132" s="25">
        <v>11.253727028</v>
      </c>
      <c r="ES132" s="25">
        <v>11.253727028</v>
      </c>
      <c r="ET132" s="25">
        <v>4.7745337174956868</v>
      </c>
      <c r="EU132" s="25">
        <v>11.322214273</v>
      </c>
      <c r="EV132" s="25">
        <v>11.322214273</v>
      </c>
      <c r="EW132" s="25">
        <v>11.322214273</v>
      </c>
      <c r="EX132" s="25">
        <v>4.7197089117135764</v>
      </c>
      <c r="EY132" s="25">
        <v>11.400326203000001</v>
      </c>
      <c r="EZ132" s="25">
        <v>11.400326203000001</v>
      </c>
      <c r="FA132" s="25">
        <v>11.400326203000001</v>
      </c>
      <c r="FB132" s="25">
        <v>4.6731448499628243</v>
      </c>
      <c r="FC132" s="25">
        <v>11.454446541999999</v>
      </c>
      <c r="FD132" s="25">
        <v>11.454446541999999</v>
      </c>
      <c r="FE132" s="25">
        <v>11.454446541999999</v>
      </c>
      <c r="FF132" s="25">
        <v>4.6216463299166097</v>
      </c>
      <c r="FG132" s="25">
        <v>11.504234371999999</v>
      </c>
      <c r="FH132" s="25">
        <v>11.504234371999999</v>
      </c>
      <c r="FI132" s="25">
        <v>11.504234371999999</v>
      </c>
      <c r="FJ132" s="25">
        <v>4.5762454113131463</v>
      </c>
      <c r="FK132" s="25">
        <v>11.679974172</v>
      </c>
      <c r="FL132" s="25">
        <v>11.679974172</v>
      </c>
      <c r="FM132" s="25">
        <v>11.679974172</v>
      </c>
      <c r="FN132" s="25">
        <v>4.1568209408218619</v>
      </c>
      <c r="FO132" s="25">
        <v>11.888814611000001</v>
      </c>
      <c r="FP132" s="25">
        <v>11.888814611000001</v>
      </c>
      <c r="FQ132" s="25">
        <v>11.888814611000001</v>
      </c>
      <c r="FR132" s="25">
        <v>3.3397152449515586</v>
      </c>
      <c r="FS132" s="25">
        <v>12.046280104000001</v>
      </c>
      <c r="FT132" s="25">
        <v>12.046280104000001</v>
      </c>
      <c r="FU132" s="25">
        <v>12.046280104000001</v>
      </c>
      <c r="FV132" s="25">
        <v>2.6713361763498398</v>
      </c>
      <c r="FW132" s="25">
        <v>12.191633651</v>
      </c>
      <c r="FX132" s="25">
        <v>12.191633651</v>
      </c>
      <c r="FY132" s="25">
        <v>12.191633651</v>
      </c>
      <c r="FZ132" s="25">
        <v>2.017681259820443</v>
      </c>
      <c r="GA132" s="25">
        <v>12.306567242</v>
      </c>
      <c r="GB132" s="25">
        <v>12.306567242</v>
      </c>
      <c r="GC132" s="25">
        <v>12.306567242</v>
      </c>
      <c r="GD132" s="25">
        <v>1.4522264028151994</v>
      </c>
      <c r="GE132" s="26">
        <v>10.970658424</v>
      </c>
      <c r="GF132" s="26">
        <v>10.970658424</v>
      </c>
      <c r="GG132" s="26">
        <v>10.970658424</v>
      </c>
      <c r="GH132" s="26">
        <v>5.9373564412211399</v>
      </c>
      <c r="GI132" s="26">
        <v>10.974434329999999</v>
      </c>
      <c r="GJ132" s="26">
        <v>10.974434329999999</v>
      </c>
      <c r="GK132" s="26">
        <v>10.974434329999999</v>
      </c>
      <c r="GL132" s="26">
        <v>5.4515740180092314</v>
      </c>
      <c r="GM132" s="26">
        <v>10.999853726</v>
      </c>
      <c r="GN132" s="26">
        <v>10.999853726</v>
      </c>
      <c r="GO132" s="26">
        <v>10.999853726</v>
      </c>
      <c r="GP132" s="26">
        <v>5.3423745722427816</v>
      </c>
      <c r="GQ132" s="26">
        <v>11.019215059</v>
      </c>
      <c r="GR132" s="26">
        <v>11.019215059</v>
      </c>
      <c r="GS132" s="26">
        <v>11.019215059</v>
      </c>
      <c r="GT132" s="26">
        <v>5.3048019987595776</v>
      </c>
      <c r="GU132" s="26">
        <v>11.048873824999999</v>
      </c>
      <c r="GV132" s="26">
        <v>11.048873824999999</v>
      </c>
      <c r="GW132" s="26">
        <v>11.048873824999999</v>
      </c>
      <c r="GX132" s="26">
        <v>5.2326467392241733</v>
      </c>
      <c r="GY132" s="26">
        <v>11.092208708999999</v>
      </c>
      <c r="GZ132" s="26">
        <v>11.092208708999999</v>
      </c>
      <c r="HA132" s="26">
        <v>11.092208708999999</v>
      </c>
      <c r="HB132" s="26">
        <v>5.1554403320820272</v>
      </c>
      <c r="HC132" s="26">
        <v>11.146942354</v>
      </c>
      <c r="HD132" s="26">
        <v>11.146942354</v>
      </c>
      <c r="HE132" s="26">
        <v>11.146942354</v>
      </c>
      <c r="HF132" s="26">
        <v>5.0483328852504359</v>
      </c>
      <c r="HG132" s="26">
        <v>11.220601783999999</v>
      </c>
      <c r="HH132" s="26">
        <v>11.220601783999999</v>
      </c>
      <c r="HI132" s="26">
        <v>11.220601783999999</v>
      </c>
      <c r="HJ132" s="26">
        <v>4.7791789957800859</v>
      </c>
      <c r="HK132" s="26">
        <v>11.288789702999999</v>
      </c>
      <c r="HL132" s="26">
        <v>11.288789702999999</v>
      </c>
      <c r="HM132" s="26">
        <v>11.288789702999999</v>
      </c>
      <c r="HN132" s="26">
        <v>4.4929065230180827</v>
      </c>
      <c r="HO132" s="26">
        <v>11.354911961999999</v>
      </c>
      <c r="HP132" s="26">
        <v>11.354911961999999</v>
      </c>
      <c r="HQ132" s="26">
        <v>11.354911961999999</v>
      </c>
      <c r="HR132" s="26">
        <v>4.2092761822929106</v>
      </c>
      <c r="HS132" s="26">
        <v>11.551958774999999</v>
      </c>
      <c r="HT132" s="26">
        <v>11.551958774999999</v>
      </c>
      <c r="HU132" s="26">
        <v>11.551958774999999</v>
      </c>
      <c r="HV132" s="26">
        <v>3.3991843912676405</v>
      </c>
      <c r="HW132" s="26">
        <v>11.753208157</v>
      </c>
      <c r="HX132" s="26">
        <v>11.753208157</v>
      </c>
      <c r="HY132" s="26">
        <v>11.753208157</v>
      </c>
      <c r="HZ132" s="26">
        <v>2.6199834836914251</v>
      </c>
      <c r="IA132" s="26">
        <v>11.90327514</v>
      </c>
      <c r="IB132" s="26">
        <v>11.90327514</v>
      </c>
      <c r="IC132" s="26">
        <v>11.90327514</v>
      </c>
      <c r="ID132" s="26">
        <v>2.0154821070402145</v>
      </c>
      <c r="IE132" s="26">
        <v>12.014859790999999</v>
      </c>
      <c r="IF132" s="26">
        <v>12.014859790999999</v>
      </c>
      <c r="IG132" s="26">
        <v>12.014859790999999</v>
      </c>
      <c r="IH132" s="26">
        <v>1.6699841149481678</v>
      </c>
      <c r="II132" s="26">
        <v>12.031067670000001</v>
      </c>
      <c r="IJ132" s="26">
        <v>12.031067670000001</v>
      </c>
      <c r="IK132" s="26">
        <v>12.031067670000001</v>
      </c>
      <c r="IL132" s="26">
        <v>1.9669556020162346</v>
      </c>
      <c r="IM132" s="27">
        <v>10.966257632</v>
      </c>
      <c r="IN132" s="27">
        <v>10.966257632</v>
      </c>
      <c r="IO132" s="27">
        <v>10.966257632</v>
      </c>
      <c r="IP132" s="27">
        <v>5.9373564412211399</v>
      </c>
      <c r="IQ132" s="27">
        <v>10.994313254</v>
      </c>
      <c r="IR132" s="27">
        <v>10.994313254</v>
      </c>
      <c r="IS132" s="27">
        <v>10.994313254</v>
      </c>
      <c r="IT132" s="27">
        <v>5.6223554022746942</v>
      </c>
      <c r="IU132" s="27">
        <v>11.029973011999999</v>
      </c>
      <c r="IV132" s="27">
        <v>11.029973011999999</v>
      </c>
      <c r="IW132" s="27">
        <v>11.029973011999999</v>
      </c>
      <c r="IX132" s="27">
        <v>5.5294317042217624</v>
      </c>
      <c r="IY132" s="27">
        <v>11.07182864</v>
      </c>
      <c r="IZ132" s="27">
        <v>11.07182864</v>
      </c>
      <c r="JA132" s="27">
        <v>11.07182864</v>
      </c>
      <c r="JB132" s="27">
        <v>5.4874689030146406</v>
      </c>
      <c r="JC132" s="27">
        <v>11.124689177</v>
      </c>
      <c r="JD132" s="27">
        <v>11.124689177</v>
      </c>
      <c r="JE132" s="27">
        <v>11.124689177</v>
      </c>
      <c r="JF132" s="27">
        <v>5.438345553519297</v>
      </c>
      <c r="JG132" s="27">
        <v>11.199111783999999</v>
      </c>
      <c r="JH132" s="27">
        <v>11.199111783999999</v>
      </c>
      <c r="JI132" s="27">
        <v>11.199111783999999</v>
      </c>
      <c r="JJ132" s="27">
        <v>5.3856465448843878</v>
      </c>
      <c r="JK132" s="27">
        <v>11.270458428</v>
      </c>
      <c r="JL132" s="27">
        <v>11.270458428</v>
      </c>
      <c r="JM132" s="27">
        <v>11.270458428</v>
      </c>
      <c r="JN132" s="27">
        <v>5.3260626815844008</v>
      </c>
      <c r="JO132" s="27">
        <v>11.346515001</v>
      </c>
      <c r="JP132" s="27">
        <v>11.346515001</v>
      </c>
      <c r="JQ132" s="27">
        <v>11.346515001</v>
      </c>
      <c r="JR132" s="27">
        <v>5.256986815194284</v>
      </c>
      <c r="JS132" s="27">
        <v>11.396916032</v>
      </c>
      <c r="JT132" s="27">
        <v>11.396916032</v>
      </c>
      <c r="JU132" s="27">
        <v>11.396916032</v>
      </c>
      <c r="JV132" s="27">
        <v>5.1647515451172303</v>
      </c>
      <c r="JW132" s="27">
        <v>11.446163434000001</v>
      </c>
      <c r="JX132" s="27">
        <v>11.446163434000001</v>
      </c>
      <c r="JY132" s="27">
        <v>11.446163434000001</v>
      </c>
      <c r="JZ132" s="27">
        <v>5.0757722222406487</v>
      </c>
      <c r="KA132" s="27">
        <v>11.60291471</v>
      </c>
      <c r="KB132" s="27">
        <v>11.60291471</v>
      </c>
      <c r="KC132" s="27">
        <v>11.60291471</v>
      </c>
      <c r="KD132" s="27">
        <v>4.7687114379053588</v>
      </c>
      <c r="KE132" s="27">
        <v>11.768202551</v>
      </c>
      <c r="KF132" s="27">
        <v>11.768202551</v>
      </c>
      <c r="KG132" s="27">
        <v>11.768202551</v>
      </c>
      <c r="KH132" s="27">
        <v>4.4091007526123942</v>
      </c>
      <c r="KI132" s="27">
        <v>11.886421737999999</v>
      </c>
      <c r="KJ132" s="27">
        <v>11.886421737999999</v>
      </c>
      <c r="KK132" s="27">
        <v>11.886421737999999</v>
      </c>
      <c r="KL132" s="27">
        <v>4.1688051751286732</v>
      </c>
      <c r="KM132" s="27">
        <v>11.993140388</v>
      </c>
      <c r="KN132" s="27">
        <v>11.993140388</v>
      </c>
      <c r="KO132" s="27">
        <v>11.993140388</v>
      </c>
      <c r="KP132" s="27">
        <v>3.9353181185672206</v>
      </c>
      <c r="KQ132" s="27">
        <v>12.045344611000001</v>
      </c>
      <c r="KR132" s="27">
        <v>12.045344611000001</v>
      </c>
      <c r="KS132" s="27">
        <v>12.045344611000001</v>
      </c>
      <c r="KT132" s="133">
        <v>3.8300509566956338</v>
      </c>
      <c r="KU132" s="149">
        <v>10.966257632</v>
      </c>
      <c r="KV132" s="149">
        <v>10.966257632</v>
      </c>
      <c r="KW132" s="149">
        <v>10.966257632</v>
      </c>
      <c r="KX132" s="149">
        <v>5.9373564412211399</v>
      </c>
      <c r="KY132" s="149">
        <v>10.98569769</v>
      </c>
      <c r="KZ132" s="149">
        <v>10.98569769</v>
      </c>
      <c r="LA132" s="149">
        <v>10.98569769</v>
      </c>
      <c r="LB132" s="149">
        <v>5.1151900720648813</v>
      </c>
      <c r="LC132" s="149">
        <v>11.033270567000001</v>
      </c>
      <c r="LD132" s="149">
        <v>11.033270567000001</v>
      </c>
      <c r="LE132" s="149">
        <v>11.033270567000001</v>
      </c>
      <c r="LF132" s="149">
        <v>4.9189622470771219</v>
      </c>
      <c r="LG132" s="149">
        <v>11.096913257000001</v>
      </c>
      <c r="LH132" s="149">
        <v>11.096913257000001</v>
      </c>
      <c r="LI132" s="149">
        <v>11.096913257000001</v>
      </c>
      <c r="LJ132" s="149">
        <v>4.8426546169758993</v>
      </c>
      <c r="LK132" s="149">
        <v>11.165132952</v>
      </c>
      <c r="LL132" s="149">
        <v>11.165132952</v>
      </c>
      <c r="LM132" s="149">
        <v>11.165132952</v>
      </c>
      <c r="LN132" s="149">
        <v>4.7336049460137364</v>
      </c>
      <c r="LO132" s="149">
        <v>11.229450407</v>
      </c>
      <c r="LP132" s="149">
        <v>11.229450407</v>
      </c>
      <c r="LQ132" s="149">
        <v>11.229450407</v>
      </c>
      <c r="LR132" s="149">
        <v>4.6280745508617578</v>
      </c>
      <c r="LS132" s="149">
        <v>11.304256169</v>
      </c>
      <c r="LT132" s="149">
        <v>11.304256169</v>
      </c>
      <c r="LU132" s="149">
        <v>11.304256169</v>
      </c>
      <c r="LV132" s="149">
        <v>4.4875814179441367</v>
      </c>
      <c r="LW132" s="149">
        <v>11.409279286</v>
      </c>
      <c r="LX132" s="149">
        <v>11.409279286</v>
      </c>
      <c r="LY132" s="149">
        <v>11.409279286</v>
      </c>
      <c r="LZ132" s="149">
        <v>4.1736294673424972</v>
      </c>
      <c r="MA132" s="149">
        <v>11.489855546999999</v>
      </c>
      <c r="MB132" s="149">
        <v>11.489855546999999</v>
      </c>
      <c r="MC132" s="149">
        <v>11.489855546999999</v>
      </c>
      <c r="MD132" s="149">
        <v>3.8591676354103006</v>
      </c>
      <c r="ME132" s="149">
        <v>11.566959247</v>
      </c>
      <c r="MF132" s="149">
        <v>11.566959247</v>
      </c>
      <c r="MG132" s="149">
        <v>11.566959247</v>
      </c>
      <c r="MH132" s="149">
        <v>3.5477683046814237</v>
      </c>
      <c r="MI132" s="149">
        <v>11.786698926</v>
      </c>
      <c r="MJ132" s="149">
        <v>11.786698926</v>
      </c>
      <c r="MK132" s="149">
        <v>11.786698926</v>
      </c>
      <c r="ML132" s="149">
        <v>2.6567812626302771</v>
      </c>
      <c r="MM132" s="149">
        <v>11.992621888</v>
      </c>
      <c r="MN132" s="149">
        <v>11.992621888</v>
      </c>
      <c r="MO132" s="149">
        <v>11.992621888</v>
      </c>
      <c r="MP132" s="149">
        <v>1.8120425847625565</v>
      </c>
      <c r="MQ132" s="149">
        <v>12.145057786999999</v>
      </c>
      <c r="MR132" s="149">
        <v>12.145057786999999</v>
      </c>
      <c r="MS132" s="149">
        <v>12.145057786999999</v>
      </c>
      <c r="MT132" s="149">
        <v>1.147310599582962</v>
      </c>
      <c r="MU132" s="149">
        <v>12.254406312</v>
      </c>
      <c r="MV132" s="149">
        <v>12.254406312</v>
      </c>
      <c r="MW132" s="149">
        <v>12.254406312</v>
      </c>
      <c r="MX132" s="149">
        <v>0.72994226658502726</v>
      </c>
      <c r="MY132" s="149">
        <v>12.276836317000001</v>
      </c>
      <c r="MZ132" s="149">
        <v>12.276836317000001</v>
      </c>
      <c r="NA132" s="149">
        <v>12.276836317000001</v>
      </c>
      <c r="NB132" s="149">
        <v>0.94664538101698703</v>
      </c>
      <c r="ND132" s="97"/>
    </row>
    <row r="133" spans="1:368" ht="15" thickBot="1" x14ac:dyDescent="0.35">
      <c r="A133" s="2"/>
      <c r="B133" s="72" t="s">
        <v>477</v>
      </c>
      <c r="C133" s="72" t="s">
        <v>477</v>
      </c>
      <c r="D133" s="72" t="s">
        <v>832</v>
      </c>
      <c r="E133" s="85">
        <v>381697</v>
      </c>
      <c r="F133" s="82">
        <v>399348</v>
      </c>
      <c r="G133" s="20">
        <v>32.246038071000001</v>
      </c>
      <c r="H133" s="20">
        <v>9.4812923813322687</v>
      </c>
      <c r="I133" s="20">
        <v>6.9164707888401127</v>
      </c>
      <c r="J133" s="20">
        <v>13.497382168920607</v>
      </c>
      <c r="K133" s="20">
        <v>32.346975778999997</v>
      </c>
      <c r="L133" s="20">
        <v>9.0025864212858977</v>
      </c>
      <c r="M133" s="20">
        <v>6.567261455772468</v>
      </c>
      <c r="N133" s="20">
        <v>11.271683713486517</v>
      </c>
      <c r="O133" s="20">
        <v>32.492063346000002</v>
      </c>
      <c r="P133" s="20">
        <v>8.7349289543189244</v>
      </c>
      <c r="Q133" s="20">
        <v>6.3720090600825161</v>
      </c>
      <c r="R133" s="20">
        <v>10.282739304581273</v>
      </c>
      <c r="S133" s="20">
        <v>32.643073715</v>
      </c>
      <c r="T133" s="20">
        <v>8.5243169832954617</v>
      </c>
      <c r="U133" s="20">
        <v>6.2183705594671466</v>
      </c>
      <c r="V133" s="20">
        <v>9.6661289069772387</v>
      </c>
      <c r="W133" s="20">
        <v>32.813485790000001</v>
      </c>
      <c r="X133" s="20">
        <v>8.2703934261634551</v>
      </c>
      <c r="Y133" s="20">
        <v>6.0331368597913739</v>
      </c>
      <c r="Z133" s="20">
        <v>8.8073545289930912</v>
      </c>
      <c r="AA133" s="20">
        <v>33.015117840999999</v>
      </c>
      <c r="AB133" s="20">
        <v>7.9744480071790411</v>
      </c>
      <c r="AC133" s="20">
        <v>5.8172487969438569</v>
      </c>
      <c r="AD133" s="20">
        <v>7.923172568961057</v>
      </c>
      <c r="AE133" s="20">
        <v>33.258110615</v>
      </c>
      <c r="AF133" s="20">
        <v>7.7026435806808671</v>
      </c>
      <c r="AG133" s="20">
        <v>5.6189712520119599</v>
      </c>
      <c r="AH133" s="20">
        <v>6.9096050292745694</v>
      </c>
      <c r="AI133" s="20">
        <v>33.554965992999996</v>
      </c>
      <c r="AJ133" s="20">
        <v>7.4596099260498496</v>
      </c>
      <c r="AK133" s="20">
        <v>5.4416815845959352</v>
      </c>
      <c r="AL133" s="20">
        <v>5.8908508006627116</v>
      </c>
      <c r="AM133" s="20">
        <v>33.859198892999999</v>
      </c>
      <c r="AN133" s="20">
        <v>7.2106435398407163</v>
      </c>
      <c r="AO133" s="20">
        <v>5.2600640720921596</v>
      </c>
      <c r="AP133" s="20">
        <v>4.8064871100474988</v>
      </c>
      <c r="AQ133" s="20">
        <v>34.177521292000002</v>
      </c>
      <c r="AR133" s="20">
        <v>7.0459358313791087</v>
      </c>
      <c r="AS133" s="20">
        <v>5.1399120919133328</v>
      </c>
      <c r="AT133" s="20">
        <v>4.2096719782864298</v>
      </c>
      <c r="AU133" s="20">
        <v>35.171232359000001</v>
      </c>
      <c r="AV133" s="20">
        <v>6.4785431403058906</v>
      </c>
      <c r="AW133" s="20">
        <v>4.7260070233030698</v>
      </c>
      <c r="AX133" s="20">
        <v>1.9411112995597612</v>
      </c>
      <c r="AY133" s="20">
        <v>36.031697180999998</v>
      </c>
      <c r="AZ133" s="20">
        <v>5.8604477510410273</v>
      </c>
      <c r="BA133" s="20">
        <v>4.2751150422705768</v>
      </c>
      <c r="BB133" s="20">
        <v>-0.90517261515255854</v>
      </c>
      <c r="BC133" s="20">
        <v>32.765778375619639</v>
      </c>
      <c r="BD133" s="20">
        <v>5.3149307675426742</v>
      </c>
      <c r="BE133" s="20">
        <v>3.8771679977715272</v>
      </c>
      <c r="BF133" s="20">
        <v>-3.0170193908889118</v>
      </c>
      <c r="BG133" s="20">
        <v>30.429398021883056</v>
      </c>
      <c r="BH133" s="20">
        <v>4.9359469483761318</v>
      </c>
      <c r="BI133" s="20">
        <v>3.6007045780936999</v>
      </c>
      <c r="BJ133" s="20">
        <v>-4.9861497724655379</v>
      </c>
      <c r="BK133" s="20">
        <v>28.220355402454501</v>
      </c>
      <c r="BL133" s="20">
        <v>4.5776185592190455</v>
      </c>
      <c r="BM133" s="20">
        <v>3.3393090070324396</v>
      </c>
      <c r="BN133" s="20">
        <v>-6.7103246851162481</v>
      </c>
      <c r="BO133" s="23">
        <v>32.234355506</v>
      </c>
      <c r="BP133" s="23">
        <v>9.4812923813322687</v>
      </c>
      <c r="BQ133" s="23">
        <v>6.9164707888401127</v>
      </c>
      <c r="BR133" s="23">
        <v>13.497382168920607</v>
      </c>
      <c r="BS133" s="23">
        <v>32.328522038999999</v>
      </c>
      <c r="BT133" s="23">
        <v>9.3376008070646357</v>
      </c>
      <c r="BU133" s="23">
        <v>6.8116497859585543</v>
      </c>
      <c r="BV133" s="23">
        <v>12.908869917317743</v>
      </c>
      <c r="BW133" s="23">
        <v>32.450203557000002</v>
      </c>
      <c r="BX133" s="23">
        <v>9.2047421503028879</v>
      </c>
      <c r="BY133" s="23">
        <v>6.7147312455761883</v>
      </c>
      <c r="BZ133" s="23">
        <v>12.544693383271085</v>
      </c>
      <c r="CA133" s="23">
        <v>32.569881748</v>
      </c>
      <c r="CB133" s="23">
        <v>9.0590797522155011</v>
      </c>
      <c r="CC133" s="23">
        <v>6.6084725541569247</v>
      </c>
      <c r="CD133" s="23">
        <v>12.252065289685971</v>
      </c>
      <c r="CE133" s="23">
        <v>32.702206107000002</v>
      </c>
      <c r="CF133" s="23">
        <v>8.9182088368711021</v>
      </c>
      <c r="CG133" s="23">
        <v>6.5057091826892268</v>
      </c>
      <c r="CH133" s="23">
        <v>11.925934968512548</v>
      </c>
      <c r="CI133" s="23">
        <v>32.850692107</v>
      </c>
      <c r="CJ133" s="23">
        <v>8.7756151040601154</v>
      </c>
      <c r="CK133" s="23">
        <v>6.4016890398655875</v>
      </c>
      <c r="CL133" s="23">
        <v>11.597486096894018</v>
      </c>
      <c r="CM133" s="23">
        <v>33.01529068</v>
      </c>
      <c r="CN133" s="23">
        <v>8.4660271200388753</v>
      </c>
      <c r="CO133" s="23">
        <v>6.1758489157623861</v>
      </c>
      <c r="CP133" s="23">
        <v>11.19159470449625</v>
      </c>
      <c r="CQ133" s="23">
        <v>33.206734664999999</v>
      </c>
      <c r="CR133" s="23">
        <v>8.3185790762087617</v>
      </c>
      <c r="CS133" s="23">
        <v>6.0682876206344654</v>
      </c>
      <c r="CT133" s="23">
        <v>10.651007513043375</v>
      </c>
      <c r="CU133" s="23">
        <v>33.385434949999997</v>
      </c>
      <c r="CV133" s="23">
        <v>8.1786836525201139</v>
      </c>
      <c r="CW133" s="23">
        <v>5.9662358567483507</v>
      </c>
      <c r="CX133" s="23">
        <v>10.133922642435095</v>
      </c>
      <c r="CY133" s="23">
        <v>33.578484035000002</v>
      </c>
      <c r="CZ133" s="23">
        <v>8.0339107705527137</v>
      </c>
      <c r="DA133" s="23">
        <v>5.8606260549543228</v>
      </c>
      <c r="DB133" s="23">
        <v>9.6037818964336488</v>
      </c>
      <c r="DC133" s="23">
        <v>34.220081137000001</v>
      </c>
      <c r="DD133" s="23">
        <v>7.6329109515092872</v>
      </c>
      <c r="DE133" s="23">
        <v>5.5681022698841796</v>
      </c>
      <c r="DF133" s="23">
        <v>7.9776380639284277</v>
      </c>
      <c r="DG133" s="23">
        <v>34.916113609999996</v>
      </c>
      <c r="DH133" s="23">
        <v>7.2968193552140299</v>
      </c>
      <c r="DI133" s="23">
        <v>5.3229281296237616</v>
      </c>
      <c r="DJ133" s="23">
        <v>6.2696770840219784</v>
      </c>
      <c r="DK133" s="23">
        <v>35.596136663999999</v>
      </c>
      <c r="DL133" s="23">
        <v>6.9709489274202188</v>
      </c>
      <c r="DM133" s="23">
        <v>5.0852101894808772</v>
      </c>
      <c r="DN133" s="23">
        <v>4.6769551401393024</v>
      </c>
      <c r="DO133" s="23">
        <v>36.333077588000002</v>
      </c>
      <c r="DP133" s="23">
        <v>6.6360841358852438</v>
      </c>
      <c r="DQ133" s="23">
        <v>4.8409309862128893</v>
      </c>
      <c r="DR133" s="23">
        <v>2.9213099858546414</v>
      </c>
      <c r="DS133" s="23">
        <v>36.892858674999999</v>
      </c>
      <c r="DT133" s="23">
        <v>6.3203191402947185</v>
      </c>
      <c r="DU133" s="23">
        <v>4.6105848181693707</v>
      </c>
      <c r="DV133" s="23">
        <v>1.6173332459106007</v>
      </c>
      <c r="DW133" s="25">
        <v>32.250977079000002</v>
      </c>
      <c r="DX133" s="25">
        <v>9.4812923813322687</v>
      </c>
      <c r="DY133" s="25">
        <v>6.9164707888401127</v>
      </c>
      <c r="DZ133" s="25">
        <v>13.497382168920607</v>
      </c>
      <c r="EA133" s="25">
        <v>32.368728052000002</v>
      </c>
      <c r="EB133" s="25">
        <v>8.9140385836404725</v>
      </c>
      <c r="EC133" s="25">
        <v>6.5026670410178538</v>
      </c>
      <c r="ED133" s="25">
        <v>10.918023813469155</v>
      </c>
      <c r="EE133" s="25">
        <v>32.534018019000001</v>
      </c>
      <c r="EF133" s="25">
        <v>8.5967664166363704</v>
      </c>
      <c r="EG133" s="25">
        <v>6.2712214124117329</v>
      </c>
      <c r="EH133" s="25">
        <v>9.8018652539086588</v>
      </c>
      <c r="EI133" s="25">
        <v>32.709421536999997</v>
      </c>
      <c r="EJ133" s="25">
        <v>8.3560509586810845</v>
      </c>
      <c r="EK133" s="25">
        <v>6.0956228371955499</v>
      </c>
      <c r="EL133" s="25">
        <v>9.1326166545709739</v>
      </c>
      <c r="EM133" s="25">
        <v>32.905691365999999</v>
      </c>
      <c r="EN133" s="25">
        <v>8.0532633871687196</v>
      </c>
      <c r="EO133" s="25">
        <v>5.8747435193387956</v>
      </c>
      <c r="EP133" s="25">
        <v>8.2129852510651133</v>
      </c>
      <c r="EQ133" s="25">
        <v>33.133619218</v>
      </c>
      <c r="ER133" s="25">
        <v>7.7491993193413169</v>
      </c>
      <c r="ES133" s="25">
        <v>5.6529330151922474</v>
      </c>
      <c r="ET133" s="25">
        <v>7.2611213153080243</v>
      </c>
      <c r="EU133" s="25">
        <v>33.403353641999999</v>
      </c>
      <c r="EV133" s="25">
        <v>7.4587236539969295</v>
      </c>
      <c r="EW133" s="25">
        <v>5.4410350614724567</v>
      </c>
      <c r="EX133" s="25">
        <v>6.2027098768254589</v>
      </c>
      <c r="EY133" s="25">
        <v>33.726467767000003</v>
      </c>
      <c r="EZ133" s="25">
        <v>7.1791114352713521</v>
      </c>
      <c r="FA133" s="25">
        <v>5.2370618408146967</v>
      </c>
      <c r="FB133" s="25">
        <v>5.1261679596419469</v>
      </c>
      <c r="FC133" s="25">
        <v>34.032598454999999</v>
      </c>
      <c r="FD133" s="25">
        <v>6.896612218403245</v>
      </c>
      <c r="FE133" s="25">
        <v>5.0309825952062068</v>
      </c>
      <c r="FF133" s="25">
        <v>4.0166843043503206</v>
      </c>
      <c r="FG133" s="25">
        <v>34.353684334</v>
      </c>
      <c r="FH133" s="25">
        <v>6.7031502730008263</v>
      </c>
      <c r="FI133" s="25">
        <v>4.8898547995100685</v>
      </c>
      <c r="FJ133" s="25">
        <v>3.3629352423561798</v>
      </c>
      <c r="FK133" s="25">
        <v>35.385905006999998</v>
      </c>
      <c r="FL133" s="25">
        <v>6.02641872787658</v>
      </c>
      <c r="FM133" s="25">
        <v>4.3961885591403371</v>
      </c>
      <c r="FN133" s="25">
        <v>0.84875153246812829</v>
      </c>
      <c r="FO133" s="25">
        <v>32.655790050837055</v>
      </c>
      <c r="FP133" s="25">
        <v>5.2970895819997601</v>
      </c>
      <c r="FQ133" s="25">
        <v>3.8641531013119685</v>
      </c>
      <c r="FR133" s="25">
        <v>-2.1990365124697036</v>
      </c>
      <c r="FS133" s="25">
        <v>29.254673784200531</v>
      </c>
      <c r="FT133" s="25">
        <v>4.7453951500131586</v>
      </c>
      <c r="FU133" s="25">
        <v>3.4616996941462999</v>
      </c>
      <c r="FV133" s="25">
        <v>-4.2694934343319488</v>
      </c>
      <c r="FW133" s="25">
        <v>26.995988612251903</v>
      </c>
      <c r="FX133" s="25">
        <v>4.379014251718532</v>
      </c>
      <c r="FY133" s="25">
        <v>3.1944299297803043</v>
      </c>
      <c r="FZ133" s="25">
        <v>-6.0699639505901359</v>
      </c>
      <c r="GA133" s="25">
        <v>24.803337209343329</v>
      </c>
      <c r="GB133" s="25">
        <v>4.023344678720207</v>
      </c>
      <c r="GC133" s="25">
        <v>2.9349739280894793</v>
      </c>
      <c r="GD133" s="25">
        <v>-7.3990377102628457</v>
      </c>
      <c r="GE133" s="26">
        <v>32.250977110000001</v>
      </c>
      <c r="GF133" s="26">
        <v>9.4812923813322687</v>
      </c>
      <c r="GG133" s="26">
        <v>6.9164707888401127</v>
      </c>
      <c r="GH133" s="26">
        <v>13.497382168920607</v>
      </c>
      <c r="GI133" s="26">
        <v>32.293556561999999</v>
      </c>
      <c r="GJ133" s="26">
        <v>9.09086223422449</v>
      </c>
      <c r="GK133" s="26">
        <v>6.6316574322907131</v>
      </c>
      <c r="GL133" s="26">
        <v>11.778400349367336</v>
      </c>
      <c r="GM133" s="26">
        <v>32.41177811</v>
      </c>
      <c r="GN133" s="26">
        <v>8.8552272925621107</v>
      </c>
      <c r="GO133" s="26">
        <v>6.4597650229766899</v>
      </c>
      <c r="GP133" s="26">
        <v>10.869377543697507</v>
      </c>
      <c r="GQ133" s="26">
        <v>32.536620542999998</v>
      </c>
      <c r="GR133" s="26">
        <v>8.6397989799770283</v>
      </c>
      <c r="GS133" s="26">
        <v>6.30261306824766</v>
      </c>
      <c r="GT133" s="26">
        <v>10.244559052060801</v>
      </c>
      <c r="GU133" s="26">
        <v>32.689345482</v>
      </c>
      <c r="GV133" s="26">
        <v>8.3446744531999641</v>
      </c>
      <c r="GW133" s="26">
        <v>6.0873238348365266</v>
      </c>
      <c r="GX133" s="26">
        <v>9.3357240579797995</v>
      </c>
      <c r="GY133" s="26">
        <v>32.898141692999999</v>
      </c>
      <c r="GZ133" s="26">
        <v>8.0486608876231145</v>
      </c>
      <c r="HA133" s="26">
        <v>5.8713860599986001</v>
      </c>
      <c r="HB133" s="26">
        <v>8.3810972923471674</v>
      </c>
      <c r="HC133" s="26">
        <v>33.161899054000003</v>
      </c>
      <c r="HD133" s="26">
        <v>7.7075244717367628</v>
      </c>
      <c r="HE133" s="26">
        <v>5.6225317940830051</v>
      </c>
      <c r="HF133" s="26">
        <v>7.2147528297129995</v>
      </c>
      <c r="HG133" s="26">
        <v>33.477761928999996</v>
      </c>
      <c r="HH133" s="26">
        <v>7.3249238150254659</v>
      </c>
      <c r="HI133" s="26">
        <v>5.3434299417717179</v>
      </c>
      <c r="HJ133" s="26">
        <v>5.7298276741935368</v>
      </c>
      <c r="HK133" s="26">
        <v>33.799788282000002</v>
      </c>
      <c r="HL133" s="26">
        <v>6.9386810737143811</v>
      </c>
      <c r="HM133" s="26">
        <v>5.0616712394518277</v>
      </c>
      <c r="HN133" s="26">
        <v>4.2133838454888526</v>
      </c>
      <c r="HO133" s="26">
        <v>34.138640301999999</v>
      </c>
      <c r="HP133" s="26">
        <v>6.5588731225265304</v>
      </c>
      <c r="HQ133" s="26">
        <v>4.7846066269384373</v>
      </c>
      <c r="HR133" s="26">
        <v>3.176051233785639</v>
      </c>
      <c r="HS133" s="26">
        <v>35.191084367999999</v>
      </c>
      <c r="HT133" s="26">
        <v>6.0040203721156313</v>
      </c>
      <c r="HU133" s="26">
        <v>4.3798492704539482</v>
      </c>
      <c r="HV133" s="26">
        <v>0.18553326806882353</v>
      </c>
      <c r="HW133" s="26">
        <v>32.938526894840052</v>
      </c>
      <c r="HX133" s="26">
        <v>5.3429522724593754</v>
      </c>
      <c r="HY133" s="26">
        <v>3.8976092954787154</v>
      </c>
      <c r="HZ133" s="26">
        <v>-2.4930783128138501</v>
      </c>
      <c r="IA133" s="26">
        <v>29.998986819058022</v>
      </c>
      <c r="IB133" s="26">
        <v>4.8661300278572535</v>
      </c>
      <c r="IC133" s="26">
        <v>3.5497741066016117</v>
      </c>
      <c r="ID133" s="26">
        <v>-4.1833638978905441</v>
      </c>
      <c r="IE133" s="26">
        <v>28.295620797352573</v>
      </c>
      <c r="IF133" s="26">
        <v>4.5898273448150766</v>
      </c>
      <c r="IG133" s="26">
        <v>3.3482151461478646</v>
      </c>
      <c r="IH133" s="26">
        <v>-5.2917735234937524</v>
      </c>
      <c r="II133" s="26">
        <v>26.692335322746668</v>
      </c>
      <c r="IJ133" s="26">
        <v>4.3297587085553095</v>
      </c>
      <c r="IK133" s="26">
        <v>3.1584986968032855</v>
      </c>
      <c r="IL133" s="26">
        <v>-5.6845801917044909</v>
      </c>
      <c r="IM133" s="27">
        <v>32.246038040000002</v>
      </c>
      <c r="IN133" s="27">
        <v>9.4812923813322687</v>
      </c>
      <c r="IO133" s="27">
        <v>6.9164707888401127</v>
      </c>
      <c r="IP133" s="27">
        <v>13.497382168920607</v>
      </c>
      <c r="IQ133" s="27">
        <v>32.339887963999999</v>
      </c>
      <c r="IR133" s="27">
        <v>9.2575219159111537</v>
      </c>
      <c r="IS133" s="27">
        <v>6.7532333497608628</v>
      </c>
      <c r="IT133" s="27">
        <v>12.579750331513155</v>
      </c>
      <c r="IU133" s="27">
        <v>32.464379741000002</v>
      </c>
      <c r="IV133" s="27">
        <v>9.0411227206615372</v>
      </c>
      <c r="IW133" s="27">
        <v>6.5953731496451722</v>
      </c>
      <c r="IX133" s="27">
        <v>11.890655980044608</v>
      </c>
      <c r="IY133" s="27">
        <v>32.581404573999997</v>
      </c>
      <c r="IZ133" s="27">
        <v>8.8505113965636664</v>
      </c>
      <c r="JA133" s="27">
        <v>6.4563248425029114</v>
      </c>
      <c r="JB133" s="27">
        <v>11.348162103709022</v>
      </c>
      <c r="JC133" s="27">
        <v>32.712322557999997</v>
      </c>
      <c r="JD133" s="27">
        <v>8.6307258483954215</v>
      </c>
      <c r="JE133" s="27">
        <v>6.2959943450795981</v>
      </c>
      <c r="JF133" s="27">
        <v>10.60796468848347</v>
      </c>
      <c r="JG133" s="27">
        <v>32.888489174</v>
      </c>
      <c r="JH133" s="27">
        <v>8.3575060322007992</v>
      </c>
      <c r="JI133" s="27">
        <v>6.0966842930699121</v>
      </c>
      <c r="JJ133" s="27">
        <v>9.8418342141260169</v>
      </c>
      <c r="JK133" s="27">
        <v>33.112738374000003</v>
      </c>
      <c r="JL133" s="27">
        <v>8.0932018482997226</v>
      </c>
      <c r="JM133" s="27">
        <v>5.9038780706904319</v>
      </c>
      <c r="JN133" s="27">
        <v>8.9235219595393858</v>
      </c>
      <c r="JO133" s="27">
        <v>33.370101992000002</v>
      </c>
      <c r="JP133" s="27">
        <v>7.8652149766567057</v>
      </c>
      <c r="JQ133" s="27">
        <v>5.7375648219752398</v>
      </c>
      <c r="JR133" s="27">
        <v>7.9750114419632396</v>
      </c>
      <c r="JS133" s="27">
        <v>33.631486727999999</v>
      </c>
      <c r="JT133" s="27">
        <v>7.6187751271954518</v>
      </c>
      <c r="JU133" s="27">
        <v>5.5577903828533222</v>
      </c>
      <c r="JV133" s="27">
        <v>6.9126971456676998</v>
      </c>
      <c r="JW133" s="27">
        <v>33.910509965000003</v>
      </c>
      <c r="JX133" s="27">
        <v>7.4567890676127568</v>
      </c>
      <c r="JY133" s="27">
        <v>5.4396238076394923</v>
      </c>
      <c r="JZ133" s="27">
        <v>6.3173801698967722</v>
      </c>
      <c r="KA133" s="27">
        <v>34.834656531999997</v>
      </c>
      <c r="KB133" s="27">
        <v>6.9560519716837534</v>
      </c>
      <c r="KC133" s="27">
        <v>5.074343067674068</v>
      </c>
      <c r="KD133" s="27">
        <v>4.4090235200339905</v>
      </c>
      <c r="KE133" s="27">
        <v>35.725184569</v>
      </c>
      <c r="KF133" s="27">
        <v>6.5125025720649647</v>
      </c>
      <c r="KG133" s="27">
        <v>4.7507799559709518</v>
      </c>
      <c r="KH133" s="27">
        <v>2.463950010570457</v>
      </c>
      <c r="KI133" s="27">
        <v>36.263478931999998</v>
      </c>
      <c r="KJ133" s="27">
        <v>6.065742089746978</v>
      </c>
      <c r="KK133" s="27">
        <v>4.4248744041450854</v>
      </c>
      <c r="KL133" s="27">
        <v>1.1256473786477414</v>
      </c>
      <c r="KM133" s="27">
        <v>36.44373087251067</v>
      </c>
      <c r="KN133" s="27">
        <v>5.9115307525389671</v>
      </c>
      <c r="KO133" s="27">
        <v>4.3123793806599737</v>
      </c>
      <c r="KP133" s="27">
        <v>-0.13156572661377197</v>
      </c>
      <c r="KQ133" s="27">
        <v>35.072291649503335</v>
      </c>
      <c r="KR133" s="27">
        <v>5.6890698532856101</v>
      </c>
      <c r="KS133" s="27">
        <v>4.1500972518676607</v>
      </c>
      <c r="KT133" s="133">
        <v>-1.1436327887977455</v>
      </c>
      <c r="KU133" s="149">
        <v>32.246038040000002</v>
      </c>
      <c r="KV133" s="149">
        <v>9.4812923813322687</v>
      </c>
      <c r="KW133" s="149">
        <v>6.9164707888401127</v>
      </c>
      <c r="KX133" s="149">
        <v>13.497382168920607</v>
      </c>
      <c r="KY133" s="149">
        <v>32.310276985000002</v>
      </c>
      <c r="KZ133" s="149">
        <v>8.8925107375442742</v>
      </c>
      <c r="LA133" s="149">
        <v>6.4869627770122253</v>
      </c>
      <c r="LB133" s="149">
        <v>10.795085468106869</v>
      </c>
      <c r="LC133" s="149">
        <v>32.459783367</v>
      </c>
      <c r="LD133" s="149">
        <v>8.5932483796247734</v>
      </c>
      <c r="LE133" s="149">
        <v>6.2686550533916607</v>
      </c>
      <c r="LF133" s="149">
        <v>9.6223563008330402</v>
      </c>
      <c r="LG133" s="149">
        <v>32.620281116000001</v>
      </c>
      <c r="LH133" s="149">
        <v>8.3601847100301434</v>
      </c>
      <c r="LI133" s="149">
        <v>6.0986383512525126</v>
      </c>
      <c r="LJ133" s="149">
        <v>8.9306580564279443</v>
      </c>
      <c r="LK133" s="149">
        <v>32.800948044000002</v>
      </c>
      <c r="LL133" s="149">
        <v>8.0521410283523203</v>
      </c>
      <c r="LM133" s="149">
        <v>5.8739247742082776</v>
      </c>
      <c r="LN133" s="149">
        <v>7.9705043740848538</v>
      </c>
      <c r="LO133" s="149">
        <v>33.008222281000002</v>
      </c>
      <c r="LP133" s="149">
        <v>7.7562761867382601</v>
      </c>
      <c r="LQ133" s="149">
        <v>5.6580954914305952</v>
      </c>
      <c r="LR133" s="149">
        <v>6.9763927436598934</v>
      </c>
      <c r="LS133" s="149">
        <v>33.255798222999999</v>
      </c>
      <c r="LT133" s="149">
        <v>7.4078952613757174</v>
      </c>
      <c r="LU133" s="149">
        <v>5.4039564567138392</v>
      </c>
      <c r="LV133" s="149">
        <v>5.7590749713119038</v>
      </c>
      <c r="LW133" s="149">
        <v>33.568598113999997</v>
      </c>
      <c r="LX133" s="149">
        <v>7.0159646547322794</v>
      </c>
      <c r="LY133" s="149">
        <v>5.1180485358233314</v>
      </c>
      <c r="LZ133" s="149">
        <v>4.21214687070173</v>
      </c>
      <c r="MA133" s="149">
        <v>33.872445779000003</v>
      </c>
      <c r="MB133" s="149">
        <v>6.6250255411740815</v>
      </c>
      <c r="MC133" s="149">
        <v>4.8328638953344383</v>
      </c>
      <c r="MD133" s="149">
        <v>2.6600534450839461</v>
      </c>
      <c r="ME133" s="149">
        <v>34.192234757999998</v>
      </c>
      <c r="MF133" s="149">
        <v>6.244774723074821</v>
      </c>
      <c r="MG133" s="149">
        <v>4.5554762175749914</v>
      </c>
      <c r="MH133" s="149">
        <v>1.5842341608159245</v>
      </c>
      <c r="MI133" s="149">
        <v>34.725979320836977</v>
      </c>
      <c r="MJ133" s="149">
        <v>5.6328945953775698</v>
      </c>
      <c r="MK133" s="149">
        <v>4.1091181833240604</v>
      </c>
      <c r="ML133" s="149">
        <v>-1.5741781815333482</v>
      </c>
      <c r="MM133" s="149">
        <v>30.405217671678344</v>
      </c>
      <c r="MN133" s="149">
        <v>4.9320246583026393</v>
      </c>
      <c r="MO133" s="149">
        <v>3.59784332209319</v>
      </c>
      <c r="MP133" s="149">
        <v>-4.4300928784749303</v>
      </c>
      <c r="MQ133" s="149">
        <v>27.215455853443153</v>
      </c>
      <c r="MR133" s="149">
        <v>4.4146139917675278</v>
      </c>
      <c r="MS133" s="149">
        <v>3.2203994445084838</v>
      </c>
      <c r="MT133" s="149">
        <v>-6.2959569360725922</v>
      </c>
      <c r="MU133" s="149">
        <v>25.285319373835037</v>
      </c>
      <c r="MV133" s="149">
        <v>4.1015269152627667</v>
      </c>
      <c r="MW133" s="149">
        <v>2.9920067811546875</v>
      </c>
      <c r="MX133" s="149">
        <v>-7.5849746708086769</v>
      </c>
      <c r="MY133" s="149">
        <v>23.423193656893474</v>
      </c>
      <c r="MZ133" s="149">
        <v>3.7994718518198245</v>
      </c>
      <c r="NA133" s="149">
        <v>2.7716618177362307</v>
      </c>
      <c r="NB133" s="149">
        <v>-8.178692644892422</v>
      </c>
      <c r="ND133" s="97"/>
    </row>
    <row r="134" spans="1:368" ht="15" thickBot="1" x14ac:dyDescent="0.35">
      <c r="A134" s="2"/>
      <c r="B134" s="72" t="s">
        <v>580</v>
      </c>
      <c r="C134" s="72" t="s">
        <v>515</v>
      </c>
      <c r="D134" s="72" t="s">
        <v>825</v>
      </c>
      <c r="E134" s="85">
        <v>341042</v>
      </c>
      <c r="F134" s="82">
        <v>555452</v>
      </c>
      <c r="G134" s="20">
        <v>34.987091218000003</v>
      </c>
      <c r="H134" s="20">
        <v>10.021187584345478</v>
      </c>
      <c r="I134" s="20">
        <v>7.2024248302618812</v>
      </c>
      <c r="J134" s="20">
        <v>11.223944194860975</v>
      </c>
      <c r="K134" s="20">
        <v>35.022597750000003</v>
      </c>
      <c r="L134" s="20">
        <v>9.8031762891296435</v>
      </c>
      <c r="M134" s="20">
        <v>7.0457358198303259</v>
      </c>
      <c r="N134" s="20">
        <v>10.893420905601541</v>
      </c>
      <c r="O134" s="20">
        <v>35.129948765999998</v>
      </c>
      <c r="P134" s="20">
        <v>9.5326066999688379</v>
      </c>
      <c r="Q134" s="20">
        <v>6.8512721286875946</v>
      </c>
      <c r="R134" s="20">
        <v>10.730744691100892</v>
      </c>
      <c r="S134" s="20">
        <v>35.208298073999998</v>
      </c>
      <c r="T134" s="20">
        <v>9.2903986679260111</v>
      </c>
      <c r="U134" s="20">
        <v>6.6771924470738844</v>
      </c>
      <c r="V134" s="20">
        <v>10.659347727468912</v>
      </c>
      <c r="W134" s="20">
        <v>35.274751821000002</v>
      </c>
      <c r="X134" s="20">
        <v>8.9500198718814072</v>
      </c>
      <c r="Y134" s="20">
        <v>6.4325555044268894</v>
      </c>
      <c r="Z134" s="20">
        <v>10.535263325349277</v>
      </c>
      <c r="AA134" s="20">
        <v>35.355662777999996</v>
      </c>
      <c r="AB134" s="20">
        <v>8.763558928773616</v>
      </c>
      <c r="AC134" s="20">
        <v>6.298542353269883</v>
      </c>
      <c r="AD134" s="20">
        <v>10.396567056390758</v>
      </c>
      <c r="AE134" s="20">
        <v>35.454998107000002</v>
      </c>
      <c r="AF134" s="20">
        <v>8.566766156195964</v>
      </c>
      <c r="AG134" s="20">
        <v>6.157103512843074</v>
      </c>
      <c r="AH134" s="20">
        <v>10.288563697472547</v>
      </c>
      <c r="AI134" s="20">
        <v>35.579120023999998</v>
      </c>
      <c r="AJ134" s="20">
        <v>8.467295139310389</v>
      </c>
      <c r="AK134" s="20">
        <v>6.0856117344607163</v>
      </c>
      <c r="AL134" s="20">
        <v>10.213298919177117</v>
      </c>
      <c r="AM134" s="20">
        <v>35.715455042999999</v>
      </c>
      <c r="AN134" s="20">
        <v>8.3693382986622371</v>
      </c>
      <c r="AO134" s="20">
        <v>6.0152082243537519</v>
      </c>
      <c r="AP134" s="20">
        <v>10.079238508839929</v>
      </c>
      <c r="AQ134" s="20">
        <v>35.848451718</v>
      </c>
      <c r="AR134" s="20">
        <v>8.2675208099915238</v>
      </c>
      <c r="AS134" s="20">
        <v>5.9420299904982734</v>
      </c>
      <c r="AT134" s="20">
        <v>9.9679173375969512</v>
      </c>
      <c r="AU134" s="20">
        <v>36.257669343000003</v>
      </c>
      <c r="AV134" s="20">
        <v>7.7788095660712688</v>
      </c>
      <c r="AW134" s="20">
        <v>5.5907835969532593</v>
      </c>
      <c r="AX134" s="20">
        <v>8.819509897489862</v>
      </c>
      <c r="AY134" s="20">
        <v>36.643021099999999</v>
      </c>
      <c r="AZ134" s="20">
        <v>7.2985850626958229</v>
      </c>
      <c r="BA134" s="20">
        <v>5.2456367909385113</v>
      </c>
      <c r="BB134" s="20">
        <v>6.5834820727092982</v>
      </c>
      <c r="BC134" s="20">
        <v>36.876967684999997</v>
      </c>
      <c r="BD134" s="20">
        <v>6.9767106367402025</v>
      </c>
      <c r="BE134" s="20">
        <v>5.0142993034185164</v>
      </c>
      <c r="BF134" s="20">
        <v>4.7722791086144731</v>
      </c>
      <c r="BG134" s="20">
        <v>36.999195423000003</v>
      </c>
      <c r="BH134" s="20">
        <v>6.626778825935042</v>
      </c>
      <c r="BI134" s="20">
        <v>4.7627964209678622</v>
      </c>
      <c r="BJ134" s="20">
        <v>2.9710670732214304</v>
      </c>
      <c r="BK134" s="20">
        <v>36.951101350999998</v>
      </c>
      <c r="BL134" s="20">
        <v>6.1203386840827037</v>
      </c>
      <c r="BM134" s="20">
        <v>4.398807919403767</v>
      </c>
      <c r="BN134" s="20">
        <v>1.5116109248493927</v>
      </c>
      <c r="BO134" s="23">
        <v>34.979672012000002</v>
      </c>
      <c r="BP134" s="23">
        <v>10.021187584345478</v>
      </c>
      <c r="BQ134" s="23">
        <v>7.2024248302618812</v>
      </c>
      <c r="BR134" s="23">
        <v>11.223944194860975</v>
      </c>
      <c r="BS134" s="23">
        <v>35.035710745000003</v>
      </c>
      <c r="BT134" s="23">
        <v>9.8987364671140998</v>
      </c>
      <c r="BU134" s="23">
        <v>7.1144168012915117</v>
      </c>
      <c r="BV134" s="23">
        <v>11.043417470408995</v>
      </c>
      <c r="BW134" s="23">
        <v>35.141218379999998</v>
      </c>
      <c r="BX134" s="23">
        <v>9.6635833976975771</v>
      </c>
      <c r="BY134" s="23">
        <v>6.9454076602268726</v>
      </c>
      <c r="BZ134" s="23">
        <v>10.875384907559528</v>
      </c>
      <c r="CA134" s="23">
        <v>35.21801542</v>
      </c>
      <c r="CB134" s="23">
        <v>9.4338179368016473</v>
      </c>
      <c r="CC134" s="23">
        <v>6.7802706994859561</v>
      </c>
      <c r="CD134" s="23">
        <v>10.760151721724043</v>
      </c>
      <c r="CE134" s="23">
        <v>35.257804266999997</v>
      </c>
      <c r="CF134" s="23">
        <v>9.1850354210160745</v>
      </c>
      <c r="CG134" s="23">
        <v>6.6014658069572372</v>
      </c>
      <c r="CH134" s="23">
        <v>10.643968909236634</v>
      </c>
      <c r="CI134" s="23">
        <v>35.293294990999996</v>
      </c>
      <c r="CJ134" s="23">
        <v>8.9543174362811939</v>
      </c>
      <c r="CK134" s="23">
        <v>6.4356442485784342</v>
      </c>
      <c r="CL134" s="23">
        <v>10.527854943553425</v>
      </c>
      <c r="CM134" s="23">
        <v>35.345244053000002</v>
      </c>
      <c r="CN134" s="23">
        <v>8.7037902978853552</v>
      </c>
      <c r="CO134" s="23">
        <v>6.2555854614287574</v>
      </c>
      <c r="CP134" s="23">
        <v>10.357295479182412</v>
      </c>
      <c r="CQ134" s="23">
        <v>35.417958448</v>
      </c>
      <c r="CR134" s="23">
        <v>8.5777764072774669</v>
      </c>
      <c r="CS134" s="23">
        <v>6.1650167970830303</v>
      </c>
      <c r="CT134" s="23">
        <v>10.116592993540745</v>
      </c>
      <c r="CU134" s="23">
        <v>35.53066184</v>
      </c>
      <c r="CV134" s="23">
        <v>8.4635036263053145</v>
      </c>
      <c r="CW134" s="23">
        <v>6.082886699410512</v>
      </c>
      <c r="CX134" s="23">
        <v>9.9148520234072492</v>
      </c>
      <c r="CY134" s="23">
        <v>35.645590673000001</v>
      </c>
      <c r="CZ134" s="23">
        <v>8.3441741135145246</v>
      </c>
      <c r="DA134" s="23">
        <v>5.9971222290148036</v>
      </c>
      <c r="DB134" s="23">
        <v>9.7161724699120171</v>
      </c>
      <c r="DC134" s="23">
        <v>36.000864175000004</v>
      </c>
      <c r="DD134" s="23">
        <v>7.9683048644814196</v>
      </c>
      <c r="DE134" s="23">
        <v>5.7269775990113798</v>
      </c>
      <c r="DF134" s="23">
        <v>9.1486051516165503</v>
      </c>
      <c r="DG134" s="23">
        <v>36.359950597000001</v>
      </c>
      <c r="DH134" s="23">
        <v>7.7417111408596879</v>
      </c>
      <c r="DI134" s="23">
        <v>5.5641202282997373</v>
      </c>
      <c r="DJ134" s="23">
        <v>8.5954998034404788</v>
      </c>
      <c r="DK134" s="23">
        <v>36.675550614000002</v>
      </c>
      <c r="DL134" s="23">
        <v>7.5496957036857921</v>
      </c>
      <c r="DM134" s="23">
        <v>5.4261149528915347</v>
      </c>
      <c r="DN134" s="23">
        <v>8.1290825287467499</v>
      </c>
      <c r="DO134" s="23">
        <v>36.973469997000002</v>
      </c>
      <c r="DP134" s="23">
        <v>7.3851096108843608</v>
      </c>
      <c r="DQ134" s="23">
        <v>5.3078236873572369</v>
      </c>
      <c r="DR134" s="23">
        <v>7.6826447650901031</v>
      </c>
      <c r="DS134" s="23">
        <v>37.121470070000001</v>
      </c>
      <c r="DT134" s="23">
        <v>7.3057927837066998</v>
      </c>
      <c r="DU134" s="23">
        <v>5.2508171219463291</v>
      </c>
      <c r="DV134" s="23">
        <v>7.4734594259154292</v>
      </c>
      <c r="DW134" s="25">
        <v>34.990178544000003</v>
      </c>
      <c r="DX134" s="25">
        <v>10.021187584345478</v>
      </c>
      <c r="DY134" s="25">
        <v>7.2024248302618812</v>
      </c>
      <c r="DZ134" s="25">
        <v>11.223944194860975</v>
      </c>
      <c r="EA134" s="25">
        <v>35.028150984999996</v>
      </c>
      <c r="EB134" s="25">
        <v>9.7644060238366013</v>
      </c>
      <c r="EC134" s="25">
        <v>7.0178708667923582</v>
      </c>
      <c r="ED134" s="25">
        <v>10.872659713604872</v>
      </c>
      <c r="EE134" s="25">
        <v>35.139760258000003</v>
      </c>
      <c r="EF134" s="25">
        <v>9.440465900497502</v>
      </c>
      <c r="EG134" s="25">
        <v>6.7850487218900586</v>
      </c>
      <c r="EH134" s="25">
        <v>10.718062149160069</v>
      </c>
      <c r="EI134" s="25">
        <v>35.226343641</v>
      </c>
      <c r="EJ134" s="25">
        <v>9.1237991711818101</v>
      </c>
      <c r="EK134" s="25">
        <v>6.5574541084827569</v>
      </c>
      <c r="EL134" s="25">
        <v>10.679505301650341</v>
      </c>
      <c r="EM134" s="25">
        <v>35.300484814000001</v>
      </c>
      <c r="EN134" s="25">
        <v>8.8477979343702398</v>
      </c>
      <c r="EO134" s="25">
        <v>6.3590865852263319</v>
      </c>
      <c r="EP134" s="25">
        <v>10.580384694582726</v>
      </c>
      <c r="EQ134" s="25">
        <v>35.389450236000002</v>
      </c>
      <c r="ER134" s="25">
        <v>8.597200095802247</v>
      </c>
      <c r="ES134" s="25">
        <v>6.178976984470868</v>
      </c>
      <c r="ET134" s="25">
        <v>10.468676523280287</v>
      </c>
      <c r="EU134" s="25">
        <v>35.498813423000001</v>
      </c>
      <c r="EV134" s="25">
        <v>8.3572783696013424</v>
      </c>
      <c r="EW134" s="25">
        <v>6.0065405158822447</v>
      </c>
      <c r="EX134" s="25">
        <v>10.404975461180523</v>
      </c>
      <c r="EY134" s="25">
        <v>35.634169028000002</v>
      </c>
      <c r="EZ134" s="25">
        <v>8.2198493276560338</v>
      </c>
      <c r="FA134" s="25">
        <v>5.9077675575103026</v>
      </c>
      <c r="FB134" s="25">
        <v>10.371574352900566</v>
      </c>
      <c r="FC134" s="25">
        <v>35.750218934999999</v>
      </c>
      <c r="FD134" s="25">
        <v>8.0773462911668226</v>
      </c>
      <c r="FE134" s="25">
        <v>5.8053478193546226</v>
      </c>
      <c r="FF134" s="25">
        <v>10.336339198244762</v>
      </c>
      <c r="FG134" s="25">
        <v>35.859316821</v>
      </c>
      <c r="FH134" s="25">
        <v>7.9312767512662914</v>
      </c>
      <c r="FI134" s="25">
        <v>5.7003647649741245</v>
      </c>
      <c r="FJ134" s="25">
        <v>10.294156723205571</v>
      </c>
      <c r="FK134" s="25">
        <v>36.219226458999998</v>
      </c>
      <c r="FL134" s="25">
        <v>7.4284064553776519</v>
      </c>
      <c r="FM134" s="25">
        <v>5.3389419819930559</v>
      </c>
      <c r="FN134" s="25">
        <v>9.2999916917476462</v>
      </c>
      <c r="FO134" s="25">
        <v>36.574224565999998</v>
      </c>
      <c r="FP134" s="25">
        <v>6.853968770042564</v>
      </c>
      <c r="FQ134" s="25">
        <v>4.9260823070819981</v>
      </c>
      <c r="FR134" s="25">
        <v>7.2313591157722676</v>
      </c>
      <c r="FS134" s="25">
        <v>36.767692608000004</v>
      </c>
      <c r="FT134" s="25">
        <v>6.3557914177241832</v>
      </c>
      <c r="FU134" s="25">
        <v>4.5680324350471579</v>
      </c>
      <c r="FV134" s="25">
        <v>5.5900883540787838</v>
      </c>
      <c r="FW134" s="25">
        <v>35.709359749803149</v>
      </c>
      <c r="FX134" s="25">
        <v>5.8792738049608424</v>
      </c>
      <c r="FY134" s="25">
        <v>4.2255498443026038</v>
      </c>
      <c r="FZ134" s="25">
        <v>4.0237223738900916</v>
      </c>
      <c r="GA134" s="25">
        <v>32.830469669952535</v>
      </c>
      <c r="GB134" s="25">
        <v>5.4052865043646543</v>
      </c>
      <c r="GC134" s="25">
        <v>3.8848858387334717</v>
      </c>
      <c r="GD134" s="25">
        <v>2.8635584445301241</v>
      </c>
      <c r="GE134" s="26">
        <v>34.990205086000003</v>
      </c>
      <c r="GF134" s="26">
        <v>10.021187584345478</v>
      </c>
      <c r="GG134" s="26">
        <v>7.2024248302618812</v>
      </c>
      <c r="GH134" s="26">
        <v>11.223944194860975</v>
      </c>
      <c r="GI134" s="26">
        <v>34.954308191999999</v>
      </c>
      <c r="GJ134" s="26">
        <v>9.8460186831064824</v>
      </c>
      <c r="GK134" s="26">
        <v>7.076527491932012</v>
      </c>
      <c r="GL134" s="26">
        <v>11.19719802363149</v>
      </c>
      <c r="GM134" s="26">
        <v>35.019586267999998</v>
      </c>
      <c r="GN134" s="26">
        <v>9.6285406799778421</v>
      </c>
      <c r="GO134" s="26">
        <v>6.9202217690238426</v>
      </c>
      <c r="GP134" s="26">
        <v>11.124863847030017</v>
      </c>
      <c r="GQ134" s="26">
        <v>35.056111772999998</v>
      </c>
      <c r="GR134" s="26">
        <v>9.5505364049638608</v>
      </c>
      <c r="GS134" s="26">
        <v>6.8641585606966258</v>
      </c>
      <c r="GT134" s="26">
        <v>11.117639735620813</v>
      </c>
      <c r="GU134" s="26">
        <v>35.083646858999998</v>
      </c>
      <c r="GV134" s="26">
        <v>9.3487380895243177</v>
      </c>
      <c r="GW134" s="26">
        <v>6.7191221380577302</v>
      </c>
      <c r="GX134" s="26">
        <v>11.038207770365648</v>
      </c>
      <c r="GY134" s="26">
        <v>35.141545125</v>
      </c>
      <c r="GZ134" s="26">
        <v>9.0321346641175069</v>
      </c>
      <c r="HA134" s="26">
        <v>6.491573022416171</v>
      </c>
      <c r="HB134" s="26">
        <v>10.936697539456336</v>
      </c>
      <c r="HC134" s="26">
        <v>35.229317172000002</v>
      </c>
      <c r="HD134" s="26">
        <v>8.9405150488775522</v>
      </c>
      <c r="HE134" s="26">
        <v>6.4257242009876494</v>
      </c>
      <c r="HF134" s="26">
        <v>10.726525081902246</v>
      </c>
      <c r="HG134" s="26">
        <v>35.347811233999998</v>
      </c>
      <c r="HH134" s="26">
        <v>8.6376572380511991</v>
      </c>
      <c r="HI134" s="26">
        <v>6.2080543291910173</v>
      </c>
      <c r="HJ134" s="26">
        <v>10.050982200106755</v>
      </c>
      <c r="HK134" s="26">
        <v>35.478857769999998</v>
      </c>
      <c r="HL134" s="26">
        <v>8.2450871621490105</v>
      </c>
      <c r="HM134" s="26">
        <v>5.9259064860838189</v>
      </c>
      <c r="HN134" s="26">
        <v>9.3415188107288039</v>
      </c>
      <c r="HO134" s="26">
        <v>35.604918034000001</v>
      </c>
      <c r="HP134" s="26">
        <v>8.0625995144833578</v>
      </c>
      <c r="HQ134" s="26">
        <v>5.7947490205937617</v>
      </c>
      <c r="HR134" s="26">
        <v>8.6225721902008452</v>
      </c>
      <c r="HS134" s="26">
        <v>35.967135079999998</v>
      </c>
      <c r="HT134" s="26">
        <v>7.4043799876118186</v>
      </c>
      <c r="HU134" s="26">
        <v>5.3216736865376895</v>
      </c>
      <c r="HV134" s="26">
        <v>6.5807152464414962</v>
      </c>
      <c r="HW134" s="26">
        <v>36.278990383999997</v>
      </c>
      <c r="HX134" s="26">
        <v>6.7271771490365957</v>
      </c>
      <c r="HY134" s="26">
        <v>4.8349546725859538</v>
      </c>
      <c r="HZ134" s="26">
        <v>4.6427867339215112</v>
      </c>
      <c r="IA134" s="26">
        <v>36.429402785999997</v>
      </c>
      <c r="IB134" s="26">
        <v>6.097237178188875</v>
      </c>
      <c r="IC134" s="26">
        <v>4.38220441225796</v>
      </c>
      <c r="ID134" s="26">
        <v>3.1692532490686567</v>
      </c>
      <c r="IE134" s="26">
        <v>33.867280146071096</v>
      </c>
      <c r="IF134" s="26">
        <v>5.5759894437525954</v>
      </c>
      <c r="IG134" s="26">
        <v>4.0075734023478891</v>
      </c>
      <c r="IH134" s="26">
        <v>2.4725700365474275</v>
      </c>
      <c r="II134" s="26">
        <v>32.76802193959935</v>
      </c>
      <c r="IJ134" s="26">
        <v>5.3950049617154123</v>
      </c>
      <c r="IK134" s="26">
        <v>3.8774962915917759</v>
      </c>
      <c r="IL134" s="26">
        <v>3.7182950414707605</v>
      </c>
      <c r="IM134" s="27">
        <v>34.987064674999999</v>
      </c>
      <c r="IN134" s="27">
        <v>10.021187584345478</v>
      </c>
      <c r="IO134" s="27">
        <v>7.2024248302618812</v>
      </c>
      <c r="IP134" s="27">
        <v>11.223944194860975</v>
      </c>
      <c r="IQ134" s="27">
        <v>35.014316454999999</v>
      </c>
      <c r="IR134" s="27">
        <v>9.8603673607016784</v>
      </c>
      <c r="IS134" s="27">
        <v>7.0868401690397134</v>
      </c>
      <c r="IT134" s="27">
        <v>11.010351887620931</v>
      </c>
      <c r="IU134" s="27">
        <v>35.104329157999999</v>
      </c>
      <c r="IV134" s="27">
        <v>9.6004036903075587</v>
      </c>
      <c r="IW134" s="27">
        <v>6.8999991605411264</v>
      </c>
      <c r="IX134" s="27">
        <v>10.884185251710718</v>
      </c>
      <c r="IY134" s="27">
        <v>35.155393263999997</v>
      </c>
      <c r="IZ134" s="27">
        <v>9.3650478906857035</v>
      </c>
      <c r="JA134" s="27">
        <v>6.7308443132862337</v>
      </c>
      <c r="JB134" s="27">
        <v>10.85693900360689</v>
      </c>
      <c r="JC134" s="27">
        <v>35.189811380999998</v>
      </c>
      <c r="JD134" s="27">
        <v>9.0195516469159713</v>
      </c>
      <c r="JE134" s="27">
        <v>6.4825293601985798</v>
      </c>
      <c r="JF134" s="27">
        <v>10.843248877756885</v>
      </c>
      <c r="JG134" s="27">
        <v>35.251028058000003</v>
      </c>
      <c r="JH134" s="27">
        <v>8.8802975713600141</v>
      </c>
      <c r="JI134" s="27">
        <v>6.3824447142364411</v>
      </c>
      <c r="JJ134" s="27">
        <v>10.826344069407519</v>
      </c>
      <c r="JK134" s="27">
        <v>35.339612090999999</v>
      </c>
      <c r="JL134" s="27">
        <v>8.7007590542735951</v>
      </c>
      <c r="JM134" s="27">
        <v>6.2534068469609458</v>
      </c>
      <c r="JN134" s="27">
        <v>10.800805434624735</v>
      </c>
      <c r="JO134" s="27">
        <v>35.441306114</v>
      </c>
      <c r="JP134" s="27">
        <v>8.6082171485141838</v>
      </c>
      <c r="JQ134" s="27">
        <v>6.1868951571765383</v>
      </c>
      <c r="JR134" s="27">
        <v>10.752640045957406</v>
      </c>
      <c r="JS134" s="27">
        <v>35.555915845999998</v>
      </c>
      <c r="JT134" s="27">
        <v>8.5068809873891489</v>
      </c>
      <c r="JU134" s="27">
        <v>6.1140628629052953</v>
      </c>
      <c r="JV134" s="27">
        <v>10.601481121683378</v>
      </c>
      <c r="JW134" s="27">
        <v>35.672378725999998</v>
      </c>
      <c r="JX134" s="27">
        <v>8.3986892512907563</v>
      </c>
      <c r="JY134" s="27">
        <v>6.036303331917023</v>
      </c>
      <c r="JZ134" s="27">
        <v>10.45349210842884</v>
      </c>
      <c r="KA134" s="27">
        <v>36.039063006999996</v>
      </c>
      <c r="KB134" s="27">
        <v>8.0214320746117629</v>
      </c>
      <c r="KC134" s="27">
        <v>5.7651611709867279</v>
      </c>
      <c r="KD134" s="27">
        <v>9.9441298297019642</v>
      </c>
      <c r="KE134" s="27">
        <v>36.386458898000001</v>
      </c>
      <c r="KF134" s="27">
        <v>7.8402055685630998</v>
      </c>
      <c r="KG134" s="27">
        <v>5.6349101128082033</v>
      </c>
      <c r="KH134" s="27">
        <v>9.375863885803625</v>
      </c>
      <c r="KI134" s="27">
        <v>36.599121597</v>
      </c>
      <c r="KJ134" s="27">
        <v>7.7951947579383738</v>
      </c>
      <c r="KK134" s="27">
        <v>5.6025599569663775</v>
      </c>
      <c r="KL134" s="27">
        <v>9.0586200781803115</v>
      </c>
      <c r="KM134" s="27">
        <v>36.704410276000004</v>
      </c>
      <c r="KN134" s="27">
        <v>7.753616748628934</v>
      </c>
      <c r="KO134" s="27">
        <v>5.5726770230204083</v>
      </c>
      <c r="KP134" s="27">
        <v>8.8447531563197614</v>
      </c>
      <c r="KQ134" s="27">
        <v>36.609334077</v>
      </c>
      <c r="KR134" s="27">
        <v>7.492633599752673</v>
      </c>
      <c r="KS134" s="27">
        <v>5.3851032952635611</v>
      </c>
      <c r="KT134" s="133">
        <v>9.027623383872573</v>
      </c>
      <c r="KU134" s="149">
        <v>34.987064674999999</v>
      </c>
      <c r="KV134" s="149">
        <v>10.021187584345478</v>
      </c>
      <c r="KW134" s="149">
        <v>7.2024248302618812</v>
      </c>
      <c r="KX134" s="149">
        <v>11.223944194860975</v>
      </c>
      <c r="KY134" s="149">
        <v>34.974852106</v>
      </c>
      <c r="KZ134" s="149">
        <v>9.7836072462119503</v>
      </c>
      <c r="LA134" s="149">
        <v>7.0316711633783271</v>
      </c>
      <c r="LB134" s="149">
        <v>11.029618865820209</v>
      </c>
      <c r="LC134" s="149">
        <v>35.073885951000001</v>
      </c>
      <c r="LD134" s="149">
        <v>9.5659989687288345</v>
      </c>
      <c r="LE134" s="149">
        <v>6.8752718097265442</v>
      </c>
      <c r="LF134" s="149">
        <v>10.879746702956474</v>
      </c>
      <c r="LG134" s="149">
        <v>35.149653997000001</v>
      </c>
      <c r="LH134" s="149">
        <v>9.4518185075894259</v>
      </c>
      <c r="LI134" s="149">
        <v>6.7932080641355626</v>
      </c>
      <c r="LJ134" s="149">
        <v>10.809674263196861</v>
      </c>
      <c r="LK134" s="149">
        <v>35.212772139000002</v>
      </c>
      <c r="LL134" s="149">
        <v>9.2425578098964802</v>
      </c>
      <c r="LM134" s="149">
        <v>6.6428082804396622</v>
      </c>
      <c r="LN134" s="149">
        <v>10.670781781849087</v>
      </c>
      <c r="LO134" s="149">
        <v>35.286469879000002</v>
      </c>
      <c r="LP134" s="149">
        <v>8.9145136238728924</v>
      </c>
      <c r="LQ134" s="149">
        <v>6.407036464878578</v>
      </c>
      <c r="LR134" s="149">
        <v>10.525494709856936</v>
      </c>
      <c r="LS134" s="149">
        <v>35.382304650999998</v>
      </c>
      <c r="LT134" s="149">
        <v>8.8147268087182038</v>
      </c>
      <c r="LU134" s="149">
        <v>6.33531771606226</v>
      </c>
      <c r="LV134" s="149">
        <v>10.26134897490796</v>
      </c>
      <c r="LW134" s="149">
        <v>35.523819099999997</v>
      </c>
      <c r="LX134" s="149">
        <v>8.5027030279261702</v>
      </c>
      <c r="LY134" s="149">
        <v>6.1110600811768112</v>
      </c>
      <c r="LZ134" s="149">
        <v>9.5184797042994518</v>
      </c>
      <c r="MA134" s="149">
        <v>35.652794610999997</v>
      </c>
      <c r="MB134" s="149">
        <v>8.1217039869952341</v>
      </c>
      <c r="MC134" s="149">
        <v>5.837228568732753</v>
      </c>
      <c r="MD134" s="149">
        <v>8.7726312100695836</v>
      </c>
      <c r="ME134" s="149">
        <v>35.776794670999998</v>
      </c>
      <c r="MF134" s="149">
        <v>7.9092933222186019</v>
      </c>
      <c r="MG134" s="149">
        <v>5.6845648416721479</v>
      </c>
      <c r="MH134" s="149">
        <v>8.0154675239729514</v>
      </c>
      <c r="MI134" s="149">
        <v>36.140367560999998</v>
      </c>
      <c r="MJ134" s="149">
        <v>7.2288403055177977</v>
      </c>
      <c r="MK134" s="149">
        <v>5.1955098607067782</v>
      </c>
      <c r="ML134" s="149">
        <v>5.8587087624404006</v>
      </c>
      <c r="MM134" s="149">
        <v>36.451143262999999</v>
      </c>
      <c r="MN134" s="149">
        <v>6.5300052433647071</v>
      </c>
      <c r="MO134" s="149">
        <v>4.6932433417393291</v>
      </c>
      <c r="MP134" s="149">
        <v>3.8299192839974836</v>
      </c>
      <c r="MQ134" s="149">
        <v>35.693256753783402</v>
      </c>
      <c r="MR134" s="149">
        <v>5.876622569448819</v>
      </c>
      <c r="MS134" s="149">
        <v>4.2236443491382882</v>
      </c>
      <c r="MT134" s="149">
        <v>2.2442479018531216</v>
      </c>
      <c r="MU134" s="149">
        <v>32.363527543733142</v>
      </c>
      <c r="MV134" s="149">
        <v>5.3284080436375749</v>
      </c>
      <c r="MW134" s="149">
        <v>3.8296317753011087</v>
      </c>
      <c r="MX134" s="149">
        <v>1.3880376696407879</v>
      </c>
      <c r="MY134" s="149">
        <v>31.092668113394456</v>
      </c>
      <c r="MZ134" s="149">
        <v>5.1191707285210848</v>
      </c>
      <c r="NA134" s="149">
        <v>3.6792487971233014</v>
      </c>
      <c r="NB134" s="149">
        <v>2.4366381503789327</v>
      </c>
      <c r="ND134" s="97"/>
    </row>
    <row r="135" spans="1:368" ht="15" thickBot="1" x14ac:dyDescent="0.35">
      <c r="A135" s="2"/>
      <c r="B135" s="72" t="s">
        <v>581</v>
      </c>
      <c r="C135" s="72" t="s">
        <v>582</v>
      </c>
      <c r="D135" s="72" t="s">
        <v>823</v>
      </c>
      <c r="E135" s="85">
        <v>389570</v>
      </c>
      <c r="F135" s="82">
        <v>414943</v>
      </c>
      <c r="G135" s="20">
        <v>29.028545132000001</v>
      </c>
      <c r="H135" s="20">
        <v>13.166254487435182</v>
      </c>
      <c r="I135" s="20">
        <v>9.6045993413383783</v>
      </c>
      <c r="J135" s="20">
        <v>18.236707329057992</v>
      </c>
      <c r="K135" s="20">
        <v>29.089490661999999</v>
      </c>
      <c r="L135" s="20">
        <v>13.121183587299697</v>
      </c>
      <c r="M135" s="20">
        <v>9.5717207471893797</v>
      </c>
      <c r="N135" s="20">
        <v>18.144402228052197</v>
      </c>
      <c r="O135" s="20">
        <v>29.161843505</v>
      </c>
      <c r="P135" s="20">
        <v>13.009906881875063</v>
      </c>
      <c r="Q135" s="20">
        <v>9.4905459398326109</v>
      </c>
      <c r="R135" s="20">
        <v>18.026799501471857</v>
      </c>
      <c r="S135" s="20">
        <v>29.260262496999999</v>
      </c>
      <c r="T135" s="20">
        <v>12.871291929670337</v>
      </c>
      <c r="U135" s="20">
        <v>9.3894282620666463</v>
      </c>
      <c r="V135" s="20">
        <v>17.923705074744305</v>
      </c>
      <c r="W135" s="20">
        <v>29.421130025</v>
      </c>
      <c r="X135" s="20">
        <v>12.654789132811862</v>
      </c>
      <c r="Y135" s="20">
        <v>9.2314924860196879</v>
      </c>
      <c r="Z135" s="20">
        <v>17.76226593934858</v>
      </c>
      <c r="AA135" s="20">
        <v>29.545415158000001</v>
      </c>
      <c r="AB135" s="20">
        <v>12.355530704104048</v>
      </c>
      <c r="AC135" s="20">
        <v>9.0131876287043458</v>
      </c>
      <c r="AD135" s="20">
        <v>17.596292053724419</v>
      </c>
      <c r="AE135" s="20">
        <v>29.634008250000001</v>
      </c>
      <c r="AF135" s="20">
        <v>12.264410797060117</v>
      </c>
      <c r="AG135" s="20">
        <v>8.9467169251331704</v>
      </c>
      <c r="AH135" s="20">
        <v>17.459622931534696</v>
      </c>
      <c r="AI135" s="20">
        <v>29.718279620000001</v>
      </c>
      <c r="AJ135" s="20">
        <v>12.167120043631384</v>
      </c>
      <c r="AK135" s="20">
        <v>8.8757446750379234</v>
      </c>
      <c r="AL135" s="20">
        <v>17.343297103183694</v>
      </c>
      <c r="AM135" s="20">
        <v>29.779197544999999</v>
      </c>
      <c r="AN135" s="20">
        <v>12.095773491116979</v>
      </c>
      <c r="AO135" s="20">
        <v>8.8236983583014084</v>
      </c>
      <c r="AP135" s="20">
        <v>17.186643269056802</v>
      </c>
      <c r="AQ135" s="20">
        <v>29.835831451000001</v>
      </c>
      <c r="AR135" s="20">
        <v>12.059651780525339</v>
      </c>
      <c r="AS135" s="20">
        <v>8.7973480733295073</v>
      </c>
      <c r="AT135" s="20">
        <v>17.048941539813903</v>
      </c>
      <c r="AU135" s="20">
        <v>30.057288137</v>
      </c>
      <c r="AV135" s="20">
        <v>11.71870520633531</v>
      </c>
      <c r="AW135" s="20">
        <v>8.5486322942883071</v>
      </c>
      <c r="AX135" s="20">
        <v>15.707640724955651</v>
      </c>
      <c r="AY135" s="20">
        <v>30.350817118000002</v>
      </c>
      <c r="AZ135" s="20">
        <v>11.234516357532998</v>
      </c>
      <c r="BA135" s="20">
        <v>8.1954232702087495</v>
      </c>
      <c r="BB135" s="20">
        <v>13.106601845246944</v>
      </c>
      <c r="BC135" s="20">
        <v>30.584975085</v>
      </c>
      <c r="BD135" s="20">
        <v>10.885257500534998</v>
      </c>
      <c r="BE135" s="20">
        <v>7.9406437965869365</v>
      </c>
      <c r="BF135" s="20">
        <v>10.877682547795136</v>
      </c>
      <c r="BG135" s="20">
        <v>30.822081142000002</v>
      </c>
      <c r="BH135" s="20">
        <v>10.503019222810602</v>
      </c>
      <c r="BI135" s="20">
        <v>7.6618062947013703</v>
      </c>
      <c r="BJ135" s="20">
        <v>8.4520274682289305</v>
      </c>
      <c r="BK135" s="20">
        <v>31.009054776999999</v>
      </c>
      <c r="BL135" s="20">
        <v>10.055842454220484</v>
      </c>
      <c r="BM135" s="20">
        <v>7.3355970678357316</v>
      </c>
      <c r="BN135" s="20">
        <v>6.3499423880792527</v>
      </c>
      <c r="BO135" s="23">
        <v>29.018387389000001</v>
      </c>
      <c r="BP135" s="23">
        <v>13.166254487435182</v>
      </c>
      <c r="BQ135" s="23">
        <v>9.6045993413383783</v>
      </c>
      <c r="BR135" s="23">
        <v>18.236707329057992</v>
      </c>
      <c r="BS135" s="23">
        <v>29.060387008999999</v>
      </c>
      <c r="BT135" s="23">
        <v>13.114508003114107</v>
      </c>
      <c r="BU135" s="23">
        <v>9.5668510014668477</v>
      </c>
      <c r="BV135" s="23">
        <v>18.13799434494068</v>
      </c>
      <c r="BW135" s="23">
        <v>29.091773218</v>
      </c>
      <c r="BX135" s="23">
        <v>13.073493569384048</v>
      </c>
      <c r="BY135" s="23">
        <v>9.5369315430844335</v>
      </c>
      <c r="BZ135" s="23">
        <v>18.018462128528366</v>
      </c>
      <c r="CA135" s="23">
        <v>29.131978259</v>
      </c>
      <c r="CB135" s="23">
        <v>13.018926794444434</v>
      </c>
      <c r="CC135" s="23">
        <v>9.4971258404721883</v>
      </c>
      <c r="CD135" s="23">
        <v>17.912830110728432</v>
      </c>
      <c r="CE135" s="23">
        <v>29.189039137000002</v>
      </c>
      <c r="CF135" s="23">
        <v>12.948478014270538</v>
      </c>
      <c r="CG135" s="23">
        <v>9.4457344361588351</v>
      </c>
      <c r="CH135" s="23">
        <v>17.791359606755272</v>
      </c>
      <c r="CI135" s="23">
        <v>29.241659915</v>
      </c>
      <c r="CJ135" s="23">
        <v>12.880033979847362</v>
      </c>
      <c r="CK135" s="23">
        <v>9.3958054659595476</v>
      </c>
      <c r="CL135" s="23">
        <v>17.666124084679588</v>
      </c>
      <c r="CM135" s="23">
        <v>29.314501970999999</v>
      </c>
      <c r="CN135" s="23">
        <v>12.662062555718304</v>
      </c>
      <c r="CO135" s="23">
        <v>9.2367983467656707</v>
      </c>
      <c r="CP135" s="23">
        <v>17.500027302404774</v>
      </c>
      <c r="CQ135" s="23">
        <v>29.424414503000001</v>
      </c>
      <c r="CR135" s="23">
        <v>12.579396848441093</v>
      </c>
      <c r="CS135" s="23">
        <v>9.1764948642206772</v>
      </c>
      <c r="CT135" s="23">
        <v>17.274927480893162</v>
      </c>
      <c r="CU135" s="23">
        <v>29.508342217999999</v>
      </c>
      <c r="CV135" s="23">
        <v>12.503684392227997</v>
      </c>
      <c r="CW135" s="23">
        <v>9.1212636815202845</v>
      </c>
      <c r="CX135" s="23">
        <v>17.075991983903194</v>
      </c>
      <c r="CY135" s="23">
        <v>29.594571179999999</v>
      </c>
      <c r="CZ135" s="23">
        <v>12.446716471243354</v>
      </c>
      <c r="DA135" s="23">
        <v>9.0797063762981587</v>
      </c>
      <c r="DB135" s="23">
        <v>16.867521878847235</v>
      </c>
      <c r="DC135" s="23">
        <v>29.862265046000001</v>
      </c>
      <c r="DD135" s="23">
        <v>12.218376904990187</v>
      </c>
      <c r="DE135" s="23">
        <v>8.9131358417752544</v>
      </c>
      <c r="DF135" s="23">
        <v>16.247201163398849</v>
      </c>
      <c r="DG135" s="23">
        <v>30.111825851999999</v>
      </c>
      <c r="DH135" s="23">
        <v>12.08656405958409</v>
      </c>
      <c r="DI135" s="23">
        <v>8.8169802062165221</v>
      </c>
      <c r="DJ135" s="23">
        <v>15.62068409091059</v>
      </c>
      <c r="DK135" s="23">
        <v>30.265140112000001</v>
      </c>
      <c r="DL135" s="23">
        <v>11.985881634012246</v>
      </c>
      <c r="DM135" s="23">
        <v>8.7435337785134486</v>
      </c>
      <c r="DN135" s="23">
        <v>14.995277268587452</v>
      </c>
      <c r="DO135" s="23">
        <v>30.390986663</v>
      </c>
      <c r="DP135" s="23">
        <v>11.865717108729926</v>
      </c>
      <c r="DQ135" s="23">
        <v>8.655875430311216</v>
      </c>
      <c r="DR135" s="23">
        <v>14.275829326721261</v>
      </c>
      <c r="DS135" s="23">
        <v>30.481310874000002</v>
      </c>
      <c r="DT135" s="23">
        <v>11.641520250470561</v>
      </c>
      <c r="DU135" s="23">
        <v>8.4923269435929178</v>
      </c>
      <c r="DV135" s="23">
        <v>13.725020723896854</v>
      </c>
      <c r="DW135" s="25">
        <v>29.031859645000001</v>
      </c>
      <c r="DX135" s="25">
        <v>13.166254487435182</v>
      </c>
      <c r="DY135" s="25">
        <v>9.6045993413383783</v>
      </c>
      <c r="DZ135" s="25">
        <v>18.236707329057992</v>
      </c>
      <c r="EA135" s="25">
        <v>29.098293665</v>
      </c>
      <c r="EB135" s="25">
        <v>13.107077402909775</v>
      </c>
      <c r="EC135" s="25">
        <v>9.5614304820703566</v>
      </c>
      <c r="ED135" s="25">
        <v>18.158476183576383</v>
      </c>
      <c r="EE135" s="25">
        <v>29.17669686</v>
      </c>
      <c r="EF135" s="25">
        <v>12.983056063719369</v>
      </c>
      <c r="EG135" s="25">
        <v>9.4709586418186849</v>
      </c>
      <c r="EH135" s="25">
        <v>18.056065030972555</v>
      </c>
      <c r="EI135" s="25">
        <v>29.284623241999999</v>
      </c>
      <c r="EJ135" s="25">
        <v>12.78442564975528</v>
      </c>
      <c r="EK135" s="25">
        <v>9.3260605202648392</v>
      </c>
      <c r="EL135" s="25">
        <v>17.980355437743327</v>
      </c>
      <c r="EM135" s="25">
        <v>29.456899169</v>
      </c>
      <c r="EN135" s="25">
        <v>12.556263560201341</v>
      </c>
      <c r="EO135" s="25">
        <v>9.1596194525231027</v>
      </c>
      <c r="EP135" s="25">
        <v>17.844548399100084</v>
      </c>
      <c r="EQ135" s="25">
        <v>29.579637689000002</v>
      </c>
      <c r="ER135" s="25">
        <v>12.200729872045324</v>
      </c>
      <c r="ES135" s="25">
        <v>8.9002625769328851</v>
      </c>
      <c r="ET135" s="25">
        <v>17.707445623074761</v>
      </c>
      <c r="EU135" s="25">
        <v>29.672144618000001</v>
      </c>
      <c r="EV135" s="25">
        <v>12.17475317588937</v>
      </c>
      <c r="EW135" s="25">
        <v>8.8813129387478007</v>
      </c>
      <c r="EX135" s="25">
        <v>17.612610739422603</v>
      </c>
      <c r="EY135" s="25">
        <v>29.760951093999999</v>
      </c>
      <c r="EZ135" s="25">
        <v>12.111725405231267</v>
      </c>
      <c r="FA135" s="25">
        <v>8.8353350575571739</v>
      </c>
      <c r="FB135" s="25">
        <v>17.539914237602204</v>
      </c>
      <c r="FC135" s="25">
        <v>29.826720891000001</v>
      </c>
      <c r="FD135" s="25">
        <v>12.049821969933427</v>
      </c>
      <c r="FE135" s="25">
        <v>8.7901773633582962</v>
      </c>
      <c r="FF135" s="25">
        <v>17.45042723439553</v>
      </c>
      <c r="FG135" s="25">
        <v>29.886503843</v>
      </c>
      <c r="FH135" s="25">
        <v>11.980181417604399</v>
      </c>
      <c r="FI135" s="25">
        <v>8.7393755500052173</v>
      </c>
      <c r="FJ135" s="25">
        <v>17.364073281624584</v>
      </c>
      <c r="FK135" s="25">
        <v>30.116809109999998</v>
      </c>
      <c r="FL135" s="25">
        <v>11.605374801639911</v>
      </c>
      <c r="FM135" s="25">
        <v>8.4659593419061547</v>
      </c>
      <c r="FN135" s="25">
        <v>16.185220950503446</v>
      </c>
      <c r="FO135" s="25">
        <v>30.414557543000001</v>
      </c>
      <c r="FP135" s="25">
        <v>11.107238995131636</v>
      </c>
      <c r="FQ135" s="25">
        <v>8.1025762063566873</v>
      </c>
      <c r="FR135" s="25">
        <v>13.734545554016567</v>
      </c>
      <c r="FS135" s="25">
        <v>30.647743831</v>
      </c>
      <c r="FT135" s="25">
        <v>10.734570566066143</v>
      </c>
      <c r="FU135" s="25">
        <v>7.8307197758315246</v>
      </c>
      <c r="FV135" s="25">
        <v>11.646073351676812</v>
      </c>
      <c r="FW135" s="25">
        <v>30.877115586999999</v>
      </c>
      <c r="FX135" s="25">
        <v>10.323869706201409</v>
      </c>
      <c r="FY135" s="25">
        <v>7.5311192165450267</v>
      </c>
      <c r="FZ135" s="25">
        <v>9.3940187125462487</v>
      </c>
      <c r="GA135" s="25">
        <v>31.052493728000002</v>
      </c>
      <c r="GB135" s="25">
        <v>9.8884594646041215</v>
      </c>
      <c r="GC135" s="25">
        <v>7.2134935073011262</v>
      </c>
      <c r="GD135" s="25">
        <v>7.4965281334628173</v>
      </c>
      <c r="GE135" s="26">
        <v>29.031859645000001</v>
      </c>
      <c r="GF135" s="26">
        <v>13.166254487435182</v>
      </c>
      <c r="GG135" s="26">
        <v>9.6045993413383783</v>
      </c>
      <c r="GH135" s="26">
        <v>18.236707329057992</v>
      </c>
      <c r="GI135" s="26">
        <v>29.034938100000002</v>
      </c>
      <c r="GJ135" s="26">
        <v>13.158664964631434</v>
      </c>
      <c r="GK135" s="26">
        <v>9.5990628901182156</v>
      </c>
      <c r="GL135" s="26">
        <v>18.324650950171673</v>
      </c>
      <c r="GM135" s="26">
        <v>29.088184653999999</v>
      </c>
      <c r="GN135" s="26">
        <v>13.064827026499419</v>
      </c>
      <c r="GO135" s="26">
        <v>9.5306094207100838</v>
      </c>
      <c r="GP135" s="26">
        <v>18.269783023193696</v>
      </c>
      <c r="GQ135" s="26">
        <v>29.189529775</v>
      </c>
      <c r="GR135" s="26">
        <v>12.87916138327585</v>
      </c>
      <c r="GS135" s="26">
        <v>9.395168918909361</v>
      </c>
      <c r="GT135" s="26">
        <v>18.199395948924874</v>
      </c>
      <c r="GU135" s="26">
        <v>29.35594145</v>
      </c>
      <c r="GV135" s="26">
        <v>12.531774278100464</v>
      </c>
      <c r="GW135" s="26">
        <v>9.141754862182669</v>
      </c>
      <c r="GX135" s="26">
        <v>18.052960437126515</v>
      </c>
      <c r="GY135" s="26">
        <v>29.437243553999998</v>
      </c>
      <c r="GZ135" s="26">
        <v>12.363888967504433</v>
      </c>
      <c r="HA135" s="26">
        <v>9.0192848654869611</v>
      </c>
      <c r="HB135" s="26">
        <v>17.890192748769543</v>
      </c>
      <c r="HC135" s="26">
        <v>29.518954678</v>
      </c>
      <c r="HD135" s="26">
        <v>12.203024858577939</v>
      </c>
      <c r="HE135" s="26">
        <v>8.9019367376564631</v>
      </c>
      <c r="HF135" s="26">
        <v>17.594302072061453</v>
      </c>
      <c r="HG135" s="26">
        <v>29.626484365</v>
      </c>
      <c r="HH135" s="26">
        <v>11.982918954621027</v>
      </c>
      <c r="HI135" s="26">
        <v>8.7413725451454738</v>
      </c>
      <c r="HJ135" s="26">
        <v>16.778650082700075</v>
      </c>
      <c r="HK135" s="26">
        <v>29.723223830999999</v>
      </c>
      <c r="HL135" s="26">
        <v>11.759221261095897</v>
      </c>
      <c r="HM135" s="26">
        <v>8.5781881921511758</v>
      </c>
      <c r="HN135" s="26">
        <v>15.936356166716807</v>
      </c>
      <c r="HO135" s="26">
        <v>29.816641148999999</v>
      </c>
      <c r="HP135" s="26">
        <v>11.578810152701786</v>
      </c>
      <c r="HQ135" s="26">
        <v>8.4465808003522529</v>
      </c>
      <c r="HR135" s="26">
        <v>15.098969051515127</v>
      </c>
      <c r="HS135" s="26">
        <v>30.094728232000001</v>
      </c>
      <c r="HT135" s="26">
        <v>11.338640888932469</v>
      </c>
      <c r="HU135" s="26">
        <v>8.2713806661903426</v>
      </c>
      <c r="HV135" s="26">
        <v>12.692101549712856</v>
      </c>
      <c r="HW135" s="26">
        <v>30.378072158999998</v>
      </c>
      <c r="HX135" s="26">
        <v>10.798784524669642</v>
      </c>
      <c r="HY135" s="26">
        <v>7.8775629646136087</v>
      </c>
      <c r="HZ135" s="26">
        <v>10.36541001741827</v>
      </c>
      <c r="IA135" s="26">
        <v>30.595953465000001</v>
      </c>
      <c r="IB135" s="26">
        <v>10.32514569141604</v>
      </c>
      <c r="IC135" s="26">
        <v>7.5320500299941893</v>
      </c>
      <c r="ID135" s="26">
        <v>8.4512020272484349</v>
      </c>
      <c r="IE135" s="26">
        <v>30.760284939999998</v>
      </c>
      <c r="IF135" s="26">
        <v>9.9456695512282867</v>
      </c>
      <c r="IG135" s="26">
        <v>7.2552274689857308</v>
      </c>
      <c r="IH135" s="26">
        <v>7.1980407770461952</v>
      </c>
      <c r="II135" s="26">
        <v>30.756785186999998</v>
      </c>
      <c r="IJ135" s="26">
        <v>9.9394277613999495</v>
      </c>
      <c r="IK135" s="26">
        <v>7.2506741702073096</v>
      </c>
      <c r="IL135" s="26">
        <v>8.0223264234391962</v>
      </c>
      <c r="IM135" s="27">
        <v>29.028545132000001</v>
      </c>
      <c r="IN135" s="27">
        <v>13.166254487435182</v>
      </c>
      <c r="IO135" s="27">
        <v>9.6045993413383783</v>
      </c>
      <c r="IP135" s="27">
        <v>18.236707329057992</v>
      </c>
      <c r="IQ135" s="27">
        <v>29.079248970999998</v>
      </c>
      <c r="IR135" s="27">
        <v>13.141948046698813</v>
      </c>
      <c r="IS135" s="27">
        <v>9.5868681312277442</v>
      </c>
      <c r="IT135" s="27">
        <v>18.161662997574265</v>
      </c>
      <c r="IU135" s="27">
        <v>29.135287434999999</v>
      </c>
      <c r="IV135" s="27">
        <v>13.036890930521423</v>
      </c>
      <c r="IW135" s="27">
        <v>9.5102304276345766</v>
      </c>
      <c r="IX135" s="27">
        <v>18.069564460983493</v>
      </c>
      <c r="IY135" s="27">
        <v>29.199910794000001</v>
      </c>
      <c r="IZ135" s="27">
        <v>12.920051039730396</v>
      </c>
      <c r="JA135" s="27">
        <v>9.4249973540065</v>
      </c>
      <c r="JB135" s="27">
        <v>18.013680798603811</v>
      </c>
      <c r="JC135" s="27">
        <v>29.287098411999999</v>
      </c>
      <c r="JD135" s="27">
        <v>12.7244816775275</v>
      </c>
      <c r="JE135" s="27">
        <v>9.2823322270949351</v>
      </c>
      <c r="JF135" s="27">
        <v>17.953687794294929</v>
      </c>
      <c r="JG135" s="27">
        <v>29.392506957999998</v>
      </c>
      <c r="JH135" s="27">
        <v>12.437119756779012</v>
      </c>
      <c r="JI135" s="27">
        <v>9.0727057067067278</v>
      </c>
      <c r="JJ135" s="27">
        <v>17.881363488394626</v>
      </c>
      <c r="JK135" s="27">
        <v>29.515809986000001</v>
      </c>
      <c r="JL135" s="27">
        <v>12.359030441627176</v>
      </c>
      <c r="JM135" s="27">
        <v>9.0157406385023542</v>
      </c>
      <c r="JN135" s="27">
        <v>17.80173881900167</v>
      </c>
      <c r="JO135" s="27">
        <v>29.619415952000001</v>
      </c>
      <c r="JP135" s="27">
        <v>12.262607311149866</v>
      </c>
      <c r="JQ135" s="27">
        <v>8.9454013072706839</v>
      </c>
      <c r="JR135" s="27">
        <v>17.712484165682021</v>
      </c>
      <c r="JS135" s="27">
        <v>29.688602347</v>
      </c>
      <c r="JT135" s="27">
        <v>12.197122900224819</v>
      </c>
      <c r="JU135" s="27">
        <v>8.8976313412079104</v>
      </c>
      <c r="JV135" s="27">
        <v>17.552059804650952</v>
      </c>
      <c r="JW135" s="27">
        <v>29.756627210000001</v>
      </c>
      <c r="JX135" s="27">
        <v>12.157992130258597</v>
      </c>
      <c r="JY135" s="27">
        <v>8.8690859893158951</v>
      </c>
      <c r="JZ135" s="27">
        <v>17.393966327938767</v>
      </c>
      <c r="KA135" s="27">
        <v>29.938140995000001</v>
      </c>
      <c r="KB135" s="27">
        <v>11.952076283121928</v>
      </c>
      <c r="KC135" s="27">
        <v>8.718873245694132</v>
      </c>
      <c r="KD135" s="27">
        <v>16.829559747416667</v>
      </c>
      <c r="KE135" s="27">
        <v>30.128922971000001</v>
      </c>
      <c r="KF135" s="27">
        <v>11.785564165981141</v>
      </c>
      <c r="KG135" s="27">
        <v>8.5974049745057339</v>
      </c>
      <c r="KH135" s="27">
        <v>16.152722340944983</v>
      </c>
      <c r="KI135" s="27">
        <v>30.270623905000001</v>
      </c>
      <c r="KJ135" s="27">
        <v>11.768793371777877</v>
      </c>
      <c r="KK135" s="27">
        <v>8.5851709136259213</v>
      </c>
      <c r="KL135" s="27">
        <v>15.676306959936955</v>
      </c>
      <c r="KM135" s="27">
        <v>30.407131454999998</v>
      </c>
      <c r="KN135" s="27">
        <v>11.729951809462127</v>
      </c>
      <c r="KO135" s="27">
        <v>8.556836534688431</v>
      </c>
      <c r="KP135" s="27">
        <v>15.200734798085348</v>
      </c>
      <c r="KQ135" s="27">
        <v>30.485533191999998</v>
      </c>
      <c r="KR135" s="27">
        <v>11.614109522589017</v>
      </c>
      <c r="KS135" s="27">
        <v>8.4723311992293304</v>
      </c>
      <c r="KT135" s="133">
        <v>14.947954050790898</v>
      </c>
      <c r="KU135" s="149">
        <v>29.028545132000001</v>
      </c>
      <c r="KV135" s="149">
        <v>13.166254487435182</v>
      </c>
      <c r="KW135" s="149">
        <v>9.6045993413383783</v>
      </c>
      <c r="KX135" s="149">
        <v>18.236707329057992</v>
      </c>
      <c r="KY135" s="149">
        <v>29.043274909000001</v>
      </c>
      <c r="KZ135" s="149">
        <v>13.132817719447401</v>
      </c>
      <c r="LA135" s="149">
        <v>9.5802076846148658</v>
      </c>
      <c r="LB135" s="149">
        <v>18.288012382789439</v>
      </c>
      <c r="LC135" s="149">
        <v>29.115789974999998</v>
      </c>
      <c r="LD135" s="149">
        <v>13.022722549327543</v>
      </c>
      <c r="LE135" s="149">
        <v>9.4998947908130003</v>
      </c>
      <c r="LF135" s="149">
        <v>18.182629820730313</v>
      </c>
      <c r="LG135" s="149">
        <v>29.241012002000002</v>
      </c>
      <c r="LH135" s="149">
        <v>12.822705985577745</v>
      </c>
      <c r="LI135" s="149">
        <v>9.3539854922891568</v>
      </c>
      <c r="LJ135" s="149">
        <v>18.055172194240491</v>
      </c>
      <c r="LK135" s="149">
        <v>29.430593868999999</v>
      </c>
      <c r="LL135" s="149">
        <v>12.476263917259816</v>
      </c>
      <c r="LM135" s="149">
        <v>9.1012608267926982</v>
      </c>
      <c r="LN135" s="149">
        <v>17.856339845195507</v>
      </c>
      <c r="LO135" s="149">
        <v>29.523657687</v>
      </c>
      <c r="LP135" s="149">
        <v>12.295830076020357</v>
      </c>
      <c r="LQ135" s="149">
        <v>8.9696368516995921</v>
      </c>
      <c r="LR135" s="149">
        <v>17.65740930077672</v>
      </c>
      <c r="LS135" s="149">
        <v>29.613463882000001</v>
      </c>
      <c r="LT135" s="149">
        <v>12.132406898215242</v>
      </c>
      <c r="LU135" s="149">
        <v>8.8504219187507935</v>
      </c>
      <c r="LV135" s="149">
        <v>17.316973632138073</v>
      </c>
      <c r="LW135" s="149">
        <v>29.737981874999999</v>
      </c>
      <c r="LX135" s="149">
        <v>11.892390269264814</v>
      </c>
      <c r="LY135" s="149">
        <v>8.6753331295642031</v>
      </c>
      <c r="LZ135" s="149">
        <v>16.439874871060681</v>
      </c>
      <c r="MA135" s="149">
        <v>29.842535720000001</v>
      </c>
      <c r="MB135" s="149">
        <v>11.662379339825891</v>
      </c>
      <c r="MC135" s="149">
        <v>8.5075433588668528</v>
      </c>
      <c r="MD135" s="149">
        <v>15.553093903989794</v>
      </c>
      <c r="ME135" s="149">
        <v>29.942324184</v>
      </c>
      <c r="MF135" s="149">
        <v>11.473332997741087</v>
      </c>
      <c r="MG135" s="149">
        <v>8.3696366843146546</v>
      </c>
      <c r="MH135" s="149">
        <v>14.670726741846089</v>
      </c>
      <c r="MI135" s="149">
        <v>30.228119961000001</v>
      </c>
      <c r="MJ135" s="149">
        <v>11.20693327796581</v>
      </c>
      <c r="MK135" s="149">
        <v>8.1753017976900519</v>
      </c>
      <c r="ML135" s="149">
        <v>12.125740317753266</v>
      </c>
      <c r="MM135" s="149">
        <v>30.501266400999999</v>
      </c>
      <c r="MN135" s="149">
        <v>10.642317597547299</v>
      </c>
      <c r="MO135" s="149">
        <v>7.7634225196894544</v>
      </c>
      <c r="MP135" s="149">
        <v>9.6760354778318387</v>
      </c>
      <c r="MQ135" s="149">
        <v>30.712961609000001</v>
      </c>
      <c r="MR135" s="149">
        <v>10.141889729801532</v>
      </c>
      <c r="MS135" s="149">
        <v>7.3983673573784703</v>
      </c>
      <c r="MT135" s="149">
        <v>7.6251254388489187</v>
      </c>
      <c r="MU135" s="149">
        <v>30.865989908</v>
      </c>
      <c r="MV135" s="149">
        <v>9.7271971645885706</v>
      </c>
      <c r="MW135" s="149">
        <v>7.0958549046149813</v>
      </c>
      <c r="MX135" s="149">
        <v>6.1757402899950975</v>
      </c>
      <c r="MY135" s="149">
        <v>30.87601188</v>
      </c>
      <c r="MZ135" s="149">
        <v>9.6794711795119888</v>
      </c>
      <c r="NA135" s="149">
        <v>7.0610394629668853</v>
      </c>
      <c r="NB135" s="149">
        <v>6.7643512548690978</v>
      </c>
      <c r="ND135" s="97"/>
    </row>
    <row r="136" spans="1:368" ht="15" thickBot="1" x14ac:dyDescent="0.35">
      <c r="A136" s="2"/>
      <c r="B136" s="72" t="s">
        <v>583</v>
      </c>
      <c r="C136" s="72" t="s">
        <v>550</v>
      </c>
      <c r="D136" s="72" t="s">
        <v>827</v>
      </c>
      <c r="E136" s="85">
        <v>348319</v>
      </c>
      <c r="F136" s="82">
        <v>445221</v>
      </c>
      <c r="G136" s="20">
        <v>14.318411523578947</v>
      </c>
      <c r="H136" s="20">
        <v>14.318411523578947</v>
      </c>
      <c r="I136" s="20">
        <v>14.318411523578947</v>
      </c>
      <c r="J136" s="20">
        <v>2.5219013343948919</v>
      </c>
      <c r="K136" s="20">
        <v>14.436958800578946</v>
      </c>
      <c r="L136" s="20">
        <v>14.436958800578946</v>
      </c>
      <c r="M136" s="20">
        <v>14.436958800578946</v>
      </c>
      <c r="N136" s="20">
        <v>2.0154355646730266</v>
      </c>
      <c r="O136" s="20">
        <v>14.611244543578946</v>
      </c>
      <c r="P136" s="20">
        <v>14.611244543578946</v>
      </c>
      <c r="Q136" s="20">
        <v>14.611244543578946</v>
      </c>
      <c r="R136" s="20">
        <v>1.6973335155836384</v>
      </c>
      <c r="S136" s="20">
        <v>14.830770440578947</v>
      </c>
      <c r="T136" s="20">
        <v>14.830770440578947</v>
      </c>
      <c r="U136" s="20">
        <v>14.830770440578947</v>
      </c>
      <c r="V136" s="20">
        <v>1.4287600837574868</v>
      </c>
      <c r="W136" s="20">
        <v>15.098309893578946</v>
      </c>
      <c r="X136" s="20">
        <v>15.098309893578946</v>
      </c>
      <c r="Y136" s="20">
        <v>15.098309893578946</v>
      </c>
      <c r="Z136" s="20">
        <v>1.0606028023404157</v>
      </c>
      <c r="AA136" s="20">
        <v>15.406015052578947</v>
      </c>
      <c r="AB136" s="20">
        <v>15.406015052578947</v>
      </c>
      <c r="AC136" s="20">
        <v>15.406015052578947</v>
      </c>
      <c r="AD136" s="20">
        <v>0.68299735800975192</v>
      </c>
      <c r="AE136" s="20">
        <v>15.759791054578947</v>
      </c>
      <c r="AF136" s="20">
        <v>15.759791054578947</v>
      </c>
      <c r="AG136" s="20">
        <v>15.759791054578947</v>
      </c>
      <c r="AH136" s="20">
        <v>0.34250219399525861</v>
      </c>
      <c r="AI136" s="20">
        <v>16.194230557578948</v>
      </c>
      <c r="AJ136" s="20">
        <v>16.194230557578948</v>
      </c>
      <c r="AK136" s="20">
        <v>16.194230557578948</v>
      </c>
      <c r="AL136" s="20">
        <v>-3.366676943000968E-3</v>
      </c>
      <c r="AM136" s="20">
        <v>16.546153013578945</v>
      </c>
      <c r="AN136" s="20">
        <v>16.546153013578945</v>
      </c>
      <c r="AO136" s="20">
        <v>16.546153013578945</v>
      </c>
      <c r="AP136" s="20">
        <v>-0.38488958586487776</v>
      </c>
      <c r="AQ136" s="20">
        <v>16.893697926578945</v>
      </c>
      <c r="AR136" s="20">
        <v>16.893697926578945</v>
      </c>
      <c r="AS136" s="20">
        <v>16.893697926578945</v>
      </c>
      <c r="AT136" s="20">
        <v>-0.74271151317870121</v>
      </c>
      <c r="AU136" s="20">
        <v>17.763966052578947</v>
      </c>
      <c r="AV136" s="20">
        <v>17.763966052578947</v>
      </c>
      <c r="AW136" s="20">
        <v>17.763966052578947</v>
      </c>
      <c r="AX136" s="20">
        <v>-2.4107746459581456</v>
      </c>
      <c r="AY136" s="20">
        <v>18.404489321578946</v>
      </c>
      <c r="AZ136" s="20">
        <v>18.404489321578946</v>
      </c>
      <c r="BA136" s="20">
        <v>18.404489321578946</v>
      </c>
      <c r="BB136" s="20">
        <v>-4.8740284942184608</v>
      </c>
      <c r="BC136" s="20">
        <v>18.835494570578945</v>
      </c>
      <c r="BD136" s="20">
        <v>18.835494570578945</v>
      </c>
      <c r="BE136" s="20">
        <v>18.835494570578945</v>
      </c>
      <c r="BF136" s="20">
        <v>-7.1110027987612447</v>
      </c>
      <c r="BG136" s="20">
        <v>19.168199537578946</v>
      </c>
      <c r="BH136" s="20">
        <v>19.168199537578946</v>
      </c>
      <c r="BI136" s="20">
        <v>19.168199537578946</v>
      </c>
      <c r="BJ136" s="20">
        <v>-9.3273431981631525</v>
      </c>
      <c r="BK136" s="20">
        <v>19.387319142578946</v>
      </c>
      <c r="BL136" s="20">
        <v>19.387319142578946</v>
      </c>
      <c r="BM136" s="20">
        <v>18.572571557096481</v>
      </c>
      <c r="BN136" s="20">
        <v>-11.538683902514951</v>
      </c>
      <c r="BO136" s="23">
        <v>14.286802593578948</v>
      </c>
      <c r="BP136" s="23">
        <v>14.286802593578948</v>
      </c>
      <c r="BQ136" s="23">
        <v>14.286802593578948</v>
      </c>
      <c r="BR136" s="23">
        <v>2.5219013343948919</v>
      </c>
      <c r="BS136" s="23">
        <v>14.396655028578946</v>
      </c>
      <c r="BT136" s="23">
        <v>14.396655028578946</v>
      </c>
      <c r="BU136" s="23">
        <v>14.396655028578946</v>
      </c>
      <c r="BV136" s="23">
        <v>2.2555655977547691</v>
      </c>
      <c r="BW136" s="23">
        <v>14.521557845578947</v>
      </c>
      <c r="BX136" s="23">
        <v>14.521557845578947</v>
      </c>
      <c r="BY136" s="23">
        <v>14.521557845578947</v>
      </c>
      <c r="BZ136" s="23">
        <v>1.9966742024453179</v>
      </c>
      <c r="CA136" s="23">
        <v>14.675844362578946</v>
      </c>
      <c r="CB136" s="23">
        <v>14.675844362578946</v>
      </c>
      <c r="CC136" s="23">
        <v>14.675844362578946</v>
      </c>
      <c r="CD136" s="23">
        <v>1.7211119019644556</v>
      </c>
      <c r="CE136" s="23">
        <v>14.876144607578947</v>
      </c>
      <c r="CF136" s="23">
        <v>14.876144607578947</v>
      </c>
      <c r="CG136" s="23">
        <v>14.876144607578947</v>
      </c>
      <c r="CH136" s="23">
        <v>1.3795620216545732</v>
      </c>
      <c r="CI136" s="23">
        <v>15.121803141578948</v>
      </c>
      <c r="CJ136" s="23">
        <v>15.121803141578948</v>
      </c>
      <c r="CK136" s="23">
        <v>15.121803141578948</v>
      </c>
      <c r="CL136" s="23">
        <v>1.011812833523912</v>
      </c>
      <c r="CM136" s="23">
        <v>15.412205776578947</v>
      </c>
      <c r="CN136" s="23">
        <v>15.412205776578947</v>
      </c>
      <c r="CO136" s="23">
        <v>15.412205776578947</v>
      </c>
      <c r="CP136" s="23">
        <v>0.55209905009288818</v>
      </c>
      <c r="CQ136" s="23">
        <v>15.679029349578947</v>
      </c>
      <c r="CR136" s="23">
        <v>15.679029349578947</v>
      </c>
      <c r="CS136" s="23">
        <v>15.679029349578947</v>
      </c>
      <c r="CT136" s="23">
        <v>-5.7694272831088966E-2</v>
      </c>
      <c r="CU136" s="23">
        <v>15.859450788578947</v>
      </c>
      <c r="CV136" s="23">
        <v>15.859450788578947</v>
      </c>
      <c r="CW136" s="23">
        <v>15.859450788578947</v>
      </c>
      <c r="CX136" s="23">
        <v>-0.48917125434227948</v>
      </c>
      <c r="CY136" s="23">
        <v>16.050141812578946</v>
      </c>
      <c r="CZ136" s="23">
        <v>16.050141812578946</v>
      </c>
      <c r="DA136" s="23">
        <v>16.050141812578946</v>
      </c>
      <c r="DB136" s="23">
        <v>-0.92398452901151273</v>
      </c>
      <c r="DC136" s="23">
        <v>16.653267564578947</v>
      </c>
      <c r="DD136" s="23">
        <v>16.653267564578947</v>
      </c>
      <c r="DE136" s="23">
        <v>16.653267564578947</v>
      </c>
      <c r="DF136" s="23">
        <v>-2.2460080022056683</v>
      </c>
      <c r="DG136" s="23">
        <v>17.248353207578948</v>
      </c>
      <c r="DH136" s="23">
        <v>17.248353207578948</v>
      </c>
      <c r="DI136" s="23">
        <v>17.248353207578948</v>
      </c>
      <c r="DJ136" s="23">
        <v>-3.5840873554702881</v>
      </c>
      <c r="DK136" s="23">
        <v>17.798362341578947</v>
      </c>
      <c r="DL136" s="23">
        <v>17.798362341578947</v>
      </c>
      <c r="DM136" s="23">
        <v>17.798362341578947</v>
      </c>
      <c r="DN136" s="23">
        <v>-4.7982291592359907</v>
      </c>
      <c r="DO136" s="23">
        <v>18.368097774578946</v>
      </c>
      <c r="DP136" s="23">
        <v>18.368097774578946</v>
      </c>
      <c r="DQ136" s="23">
        <v>18.368097774578946</v>
      </c>
      <c r="DR136" s="23">
        <v>-6.1524343327713709</v>
      </c>
      <c r="DS136" s="23">
        <v>18.781205406578948</v>
      </c>
      <c r="DT136" s="23">
        <v>18.781205406578948</v>
      </c>
      <c r="DU136" s="23">
        <v>18.781205406578948</v>
      </c>
      <c r="DV136" s="23">
        <v>-7.1159333135241525</v>
      </c>
      <c r="DW136" s="25">
        <v>14.331699540578946</v>
      </c>
      <c r="DX136" s="25">
        <v>14.331699540578946</v>
      </c>
      <c r="DY136" s="25">
        <v>14.331699540578946</v>
      </c>
      <c r="DZ136" s="25">
        <v>2.5219013343948919</v>
      </c>
      <c r="EA136" s="25">
        <v>14.461466873578946</v>
      </c>
      <c r="EB136" s="25">
        <v>14.461466873578946</v>
      </c>
      <c r="EC136" s="25">
        <v>14.461466873578946</v>
      </c>
      <c r="ED136" s="25">
        <v>1.9913755734395888</v>
      </c>
      <c r="EE136" s="25">
        <v>14.654832866578946</v>
      </c>
      <c r="EF136" s="25">
        <v>14.654832866578946</v>
      </c>
      <c r="EG136" s="25">
        <v>14.654832866578946</v>
      </c>
      <c r="EH136" s="25">
        <v>1.6903448276789064</v>
      </c>
      <c r="EI136" s="25">
        <v>14.902392910578946</v>
      </c>
      <c r="EJ136" s="25">
        <v>14.902392910578946</v>
      </c>
      <c r="EK136" s="25">
        <v>14.902392910578946</v>
      </c>
      <c r="EL136" s="25">
        <v>1.4647238970804857</v>
      </c>
      <c r="EM136" s="25">
        <v>15.204873935578947</v>
      </c>
      <c r="EN136" s="25">
        <v>15.204873935578947</v>
      </c>
      <c r="EO136" s="25">
        <v>15.204873935578947</v>
      </c>
      <c r="EP136" s="25">
        <v>1.1428612442568475</v>
      </c>
      <c r="EQ136" s="25">
        <v>15.553563699578946</v>
      </c>
      <c r="ER136" s="25">
        <v>15.553563699578946</v>
      </c>
      <c r="ES136" s="25">
        <v>15.553563699578946</v>
      </c>
      <c r="ET136" s="25">
        <v>0.82032046771951883</v>
      </c>
      <c r="EU136" s="25">
        <v>15.955248923578946</v>
      </c>
      <c r="EV136" s="25">
        <v>15.955248923578946</v>
      </c>
      <c r="EW136" s="25">
        <v>15.955248923578946</v>
      </c>
      <c r="EX136" s="25">
        <v>0.55669328919961636</v>
      </c>
      <c r="EY136" s="25">
        <v>16.448129731578945</v>
      </c>
      <c r="EZ136" s="25">
        <v>16.448129731578945</v>
      </c>
      <c r="FA136" s="25">
        <v>16.448129731578945</v>
      </c>
      <c r="FB136" s="25">
        <v>0.29688311844914672</v>
      </c>
      <c r="FC136" s="25">
        <v>16.820346909578944</v>
      </c>
      <c r="FD136" s="25">
        <v>16.820346909578944</v>
      </c>
      <c r="FE136" s="25">
        <v>16.820346909578944</v>
      </c>
      <c r="FF136" s="25">
        <v>1.7615051769395151E-2</v>
      </c>
      <c r="FG136" s="25">
        <v>17.121356224578946</v>
      </c>
      <c r="FH136" s="25">
        <v>17.121356224578946</v>
      </c>
      <c r="FI136" s="25">
        <v>17.121356224578946</v>
      </c>
      <c r="FJ136" s="25">
        <v>-0.25459016930581768</v>
      </c>
      <c r="FK136" s="25">
        <v>17.860164750578946</v>
      </c>
      <c r="FL136" s="25">
        <v>17.860164750578946</v>
      </c>
      <c r="FM136" s="25">
        <v>17.860164750578946</v>
      </c>
      <c r="FN136" s="25">
        <v>-1.6704528460431121</v>
      </c>
      <c r="FO136" s="25">
        <v>18.543940124578945</v>
      </c>
      <c r="FP136" s="25">
        <v>18.543940124578945</v>
      </c>
      <c r="FQ136" s="25">
        <v>18.543940124578945</v>
      </c>
      <c r="FR136" s="25">
        <v>-3.9803007286561431</v>
      </c>
      <c r="FS136" s="25">
        <v>19.006655532578947</v>
      </c>
      <c r="FT136" s="25">
        <v>19.006655532578947</v>
      </c>
      <c r="FU136" s="25">
        <v>19.006655532578947</v>
      </c>
      <c r="FV136" s="25">
        <v>-6.0630118148818788</v>
      </c>
      <c r="FW136" s="25">
        <v>19.338856510578946</v>
      </c>
      <c r="FX136" s="25">
        <v>19.338856510578946</v>
      </c>
      <c r="FY136" s="25">
        <v>18.559536872773108</v>
      </c>
      <c r="FZ136" s="25">
        <v>-8.0850138432549734</v>
      </c>
      <c r="GA136" s="25">
        <v>19.518415331578947</v>
      </c>
      <c r="GB136" s="25">
        <v>19.518415331578947</v>
      </c>
      <c r="GC136" s="25">
        <v>17.634685577434592</v>
      </c>
      <c r="GD136" s="25">
        <v>-10.071962395533728</v>
      </c>
      <c r="GE136" s="26">
        <v>14.331699555578947</v>
      </c>
      <c r="GF136" s="26">
        <v>14.331699555578947</v>
      </c>
      <c r="GG136" s="26">
        <v>14.331699555578947</v>
      </c>
      <c r="GH136" s="26">
        <v>2.5219013343948919</v>
      </c>
      <c r="GI136" s="26">
        <v>14.360339174578947</v>
      </c>
      <c r="GJ136" s="26">
        <v>14.360339174578947</v>
      </c>
      <c r="GK136" s="26">
        <v>14.360339174578947</v>
      </c>
      <c r="GL136" s="26">
        <v>2.3283245132368471</v>
      </c>
      <c r="GM136" s="26">
        <v>14.459193389578946</v>
      </c>
      <c r="GN136" s="26">
        <v>14.459193389578946</v>
      </c>
      <c r="GO136" s="26">
        <v>14.459193389578946</v>
      </c>
      <c r="GP136" s="26">
        <v>2.1423130929172221</v>
      </c>
      <c r="GQ136" s="26">
        <v>14.594372767578946</v>
      </c>
      <c r="GR136" s="26">
        <v>14.594372767578946</v>
      </c>
      <c r="GS136" s="26">
        <v>14.594372767578946</v>
      </c>
      <c r="GT136" s="26">
        <v>1.9697702572988973</v>
      </c>
      <c r="GU136" s="26">
        <v>14.789389783578947</v>
      </c>
      <c r="GV136" s="26">
        <v>14.789389783578947</v>
      </c>
      <c r="GW136" s="26">
        <v>14.789389783578947</v>
      </c>
      <c r="GX136" s="26">
        <v>1.6985511076936337</v>
      </c>
      <c r="GY136" s="26">
        <v>15.082453943578948</v>
      </c>
      <c r="GZ136" s="26">
        <v>15.082453943578948</v>
      </c>
      <c r="HA136" s="26">
        <v>15.082453943578948</v>
      </c>
      <c r="HB136" s="26">
        <v>1.3995706491138638</v>
      </c>
      <c r="HC136" s="26">
        <v>15.445957435578947</v>
      </c>
      <c r="HD136" s="26">
        <v>15.445957435578947</v>
      </c>
      <c r="HE136" s="26">
        <v>15.445957435578947</v>
      </c>
      <c r="HF136" s="26">
        <v>1.0424333926796443</v>
      </c>
      <c r="HG136" s="26">
        <v>15.865366516578947</v>
      </c>
      <c r="HH136" s="26">
        <v>15.865366516578947</v>
      </c>
      <c r="HI136" s="26">
        <v>15.865366516578947</v>
      </c>
      <c r="HJ136" s="26">
        <v>0.3593478008499158</v>
      </c>
      <c r="HK136" s="26">
        <v>16.212930560578947</v>
      </c>
      <c r="HL136" s="26">
        <v>16.212930560578947</v>
      </c>
      <c r="HM136" s="26">
        <v>16.212930560578947</v>
      </c>
      <c r="HN136" s="26">
        <v>-0.37452481972334617</v>
      </c>
      <c r="HO136" s="26">
        <v>16.562860303578947</v>
      </c>
      <c r="HP136" s="26">
        <v>16.562860303578947</v>
      </c>
      <c r="HQ136" s="26">
        <v>16.562860303578947</v>
      </c>
      <c r="HR136" s="26">
        <v>-1.1113798049120138</v>
      </c>
      <c r="HS136" s="26">
        <v>17.479205241578946</v>
      </c>
      <c r="HT136" s="26">
        <v>17.479205241578946</v>
      </c>
      <c r="HU136" s="26">
        <v>17.479205241578946</v>
      </c>
      <c r="HV136" s="26">
        <v>-3.364842163070648</v>
      </c>
      <c r="HW136" s="26">
        <v>18.111935061578947</v>
      </c>
      <c r="HX136" s="26">
        <v>18.111935061578947</v>
      </c>
      <c r="HY136" s="26">
        <v>18.111935061578947</v>
      </c>
      <c r="HZ136" s="26">
        <v>-5.9598027171032051</v>
      </c>
      <c r="IA136" s="26">
        <v>18.523331925578947</v>
      </c>
      <c r="IB136" s="26">
        <v>18.523331925578947</v>
      </c>
      <c r="IC136" s="26">
        <v>18.523331925578947</v>
      </c>
      <c r="ID136" s="26">
        <v>-7.8493891583689042</v>
      </c>
      <c r="IE136" s="26">
        <v>18.800836369578946</v>
      </c>
      <c r="IF136" s="26">
        <v>18.800836369578946</v>
      </c>
      <c r="IG136" s="26">
        <v>18.059365034844305</v>
      </c>
      <c r="IH136" s="26">
        <v>-9.0951012656294665</v>
      </c>
      <c r="II136" s="26">
        <v>18.853209611578947</v>
      </c>
      <c r="IJ136" s="26">
        <v>18.853209611578947</v>
      </c>
      <c r="IK136" s="26">
        <v>17.580320364596606</v>
      </c>
      <c r="IL136" s="26">
        <v>-8.953064738711678</v>
      </c>
      <c r="IM136" s="27">
        <v>14.318411508578947</v>
      </c>
      <c r="IN136" s="27">
        <v>14.318411508578947</v>
      </c>
      <c r="IO136" s="27">
        <v>14.318411508578947</v>
      </c>
      <c r="IP136" s="27">
        <v>2.5219013343948919</v>
      </c>
      <c r="IQ136" s="27">
        <v>14.421010339578947</v>
      </c>
      <c r="IR136" s="27">
        <v>14.421010339578947</v>
      </c>
      <c r="IS136" s="27">
        <v>14.421010339578947</v>
      </c>
      <c r="IT136" s="27">
        <v>2.2830360434610526</v>
      </c>
      <c r="IU136" s="27">
        <v>14.549245158578946</v>
      </c>
      <c r="IV136" s="27">
        <v>14.549245158578946</v>
      </c>
      <c r="IW136" s="27">
        <v>14.549245158578946</v>
      </c>
      <c r="IX136" s="27">
        <v>2.045065241999362</v>
      </c>
      <c r="IY136" s="27">
        <v>14.696620433578946</v>
      </c>
      <c r="IZ136" s="27">
        <v>14.696620433578946</v>
      </c>
      <c r="JA136" s="27">
        <v>14.696620433578946</v>
      </c>
      <c r="JB136" s="27">
        <v>1.8390108380677308</v>
      </c>
      <c r="JC136" s="27">
        <v>14.884277861578946</v>
      </c>
      <c r="JD136" s="27">
        <v>14.884277861578946</v>
      </c>
      <c r="JE136" s="27">
        <v>14.884277861578946</v>
      </c>
      <c r="JF136" s="27">
        <v>1.5994115676599563</v>
      </c>
      <c r="JG136" s="27">
        <v>15.157379187578947</v>
      </c>
      <c r="JH136" s="27">
        <v>15.157379187578947</v>
      </c>
      <c r="JI136" s="27">
        <v>15.157379187578947</v>
      </c>
      <c r="JJ136" s="27">
        <v>1.3333881163739267</v>
      </c>
      <c r="JK136" s="27">
        <v>15.507111363578947</v>
      </c>
      <c r="JL136" s="27">
        <v>15.507111363578947</v>
      </c>
      <c r="JM136" s="27">
        <v>15.507111363578947</v>
      </c>
      <c r="JN136" s="27">
        <v>1.040389277106355</v>
      </c>
      <c r="JO136" s="27">
        <v>15.899605657578945</v>
      </c>
      <c r="JP136" s="27">
        <v>15.899605657578945</v>
      </c>
      <c r="JQ136" s="27">
        <v>15.899605657578945</v>
      </c>
      <c r="JR136" s="27">
        <v>0.690240437451898</v>
      </c>
      <c r="JS136" s="27">
        <v>16.209465145578946</v>
      </c>
      <c r="JT136" s="27">
        <v>16.209465145578946</v>
      </c>
      <c r="JU136" s="27">
        <v>16.209465145578946</v>
      </c>
      <c r="JV136" s="27">
        <v>0.26019697398420583</v>
      </c>
      <c r="JW136" s="27">
        <v>16.525600960578949</v>
      </c>
      <c r="JX136" s="27">
        <v>16.525600960578949</v>
      </c>
      <c r="JY136" s="27">
        <v>16.525600960578949</v>
      </c>
      <c r="JZ136" s="27">
        <v>-0.17082046074649426</v>
      </c>
      <c r="KA136" s="27">
        <v>17.458848139578947</v>
      </c>
      <c r="KB136" s="27">
        <v>17.458848139578947</v>
      </c>
      <c r="KC136" s="27">
        <v>17.458848139578947</v>
      </c>
      <c r="KD136" s="27">
        <v>-1.6000673922781203</v>
      </c>
      <c r="KE136" s="27">
        <v>18.165305409578949</v>
      </c>
      <c r="KF136" s="27">
        <v>18.165305409578949</v>
      </c>
      <c r="KG136" s="27">
        <v>18.165305409578949</v>
      </c>
      <c r="KH136" s="27">
        <v>-3.173507679979533</v>
      </c>
      <c r="KI136" s="27">
        <v>18.616825964578947</v>
      </c>
      <c r="KJ136" s="27">
        <v>18.616825964578947</v>
      </c>
      <c r="KK136" s="27">
        <v>18.616825964578947</v>
      </c>
      <c r="KL136" s="27">
        <v>-4.2535212202931056</v>
      </c>
      <c r="KM136" s="27">
        <v>18.976325706578947</v>
      </c>
      <c r="KN136" s="27">
        <v>18.976325706578947</v>
      </c>
      <c r="KO136" s="27">
        <v>18.976325706578947</v>
      </c>
      <c r="KP136" s="27">
        <v>-5.2662901450055379</v>
      </c>
      <c r="KQ136" s="27">
        <v>19.148979162578947</v>
      </c>
      <c r="KR136" s="27">
        <v>19.148979162578947</v>
      </c>
      <c r="KS136" s="27">
        <v>19.148979162578947</v>
      </c>
      <c r="KT136" s="133">
        <v>-5.9339620986696069</v>
      </c>
      <c r="KU136" s="149">
        <v>14.318411508578947</v>
      </c>
      <c r="KV136" s="149">
        <v>14.318411508578947</v>
      </c>
      <c r="KW136" s="149">
        <v>14.318411508578947</v>
      </c>
      <c r="KX136" s="149">
        <v>2.5219013343948919</v>
      </c>
      <c r="KY136" s="149">
        <v>14.393765113578947</v>
      </c>
      <c r="KZ136" s="149">
        <v>14.393765113578947</v>
      </c>
      <c r="LA136" s="149">
        <v>14.393765113578947</v>
      </c>
      <c r="LB136" s="149">
        <v>2.1126750769918434</v>
      </c>
      <c r="LC136" s="149">
        <v>14.561230925578947</v>
      </c>
      <c r="LD136" s="149">
        <v>14.561230925578947</v>
      </c>
      <c r="LE136" s="149">
        <v>14.561230925578947</v>
      </c>
      <c r="LF136" s="149">
        <v>1.7983317538452557</v>
      </c>
      <c r="LG136" s="149">
        <v>14.778733017578947</v>
      </c>
      <c r="LH136" s="149">
        <v>14.778733017578947</v>
      </c>
      <c r="LI136" s="149">
        <v>14.778733017578947</v>
      </c>
      <c r="LJ136" s="149">
        <v>1.5077796165880155</v>
      </c>
      <c r="LK136" s="149">
        <v>15.043139299578947</v>
      </c>
      <c r="LL136" s="149">
        <v>15.043139299578947</v>
      </c>
      <c r="LM136" s="149">
        <v>15.043139299578947</v>
      </c>
      <c r="LN136" s="149">
        <v>1.1272285099293935</v>
      </c>
      <c r="LO136" s="149">
        <v>15.343414231578947</v>
      </c>
      <c r="LP136" s="149">
        <v>15.343414231578947</v>
      </c>
      <c r="LQ136" s="149">
        <v>15.343414231578947</v>
      </c>
      <c r="LR136" s="149">
        <v>0.75112422430111714</v>
      </c>
      <c r="LS136" s="149">
        <v>15.691702191578948</v>
      </c>
      <c r="LT136" s="149">
        <v>15.691702191578948</v>
      </c>
      <c r="LU136" s="149">
        <v>15.691702191578948</v>
      </c>
      <c r="LV136" s="149">
        <v>0.30563581569271037</v>
      </c>
      <c r="LW136" s="149">
        <v>16.137507412578948</v>
      </c>
      <c r="LX136" s="149">
        <v>16.137507412578948</v>
      </c>
      <c r="LY136" s="149">
        <v>16.137507412578948</v>
      </c>
      <c r="LZ136" s="149">
        <v>-0.49895693129039742</v>
      </c>
      <c r="MA136" s="149">
        <v>16.494356540578949</v>
      </c>
      <c r="MB136" s="149">
        <v>16.494356540578949</v>
      </c>
      <c r="MC136" s="149">
        <v>16.494356540578949</v>
      </c>
      <c r="MD136" s="149">
        <v>-1.3058933728790123</v>
      </c>
      <c r="ME136" s="149">
        <v>16.848456027578948</v>
      </c>
      <c r="MF136" s="149">
        <v>16.848456027578948</v>
      </c>
      <c r="MG136" s="149">
        <v>16.848456027578948</v>
      </c>
      <c r="MH136" s="149">
        <v>-2.1140900234060531</v>
      </c>
      <c r="MI136" s="149">
        <v>17.708295929578945</v>
      </c>
      <c r="MJ136" s="149">
        <v>17.708295929578945</v>
      </c>
      <c r="MK136" s="149">
        <v>17.708295929578945</v>
      </c>
      <c r="ML136" s="149">
        <v>-4.5740784082875798</v>
      </c>
      <c r="MM136" s="149">
        <v>18.331674059578948</v>
      </c>
      <c r="MN136" s="149">
        <v>18.331674059578948</v>
      </c>
      <c r="MO136" s="149">
        <v>18.331674059578948</v>
      </c>
      <c r="MP136" s="149">
        <v>-7.3568686571390209</v>
      </c>
      <c r="MQ136" s="149">
        <v>18.745323604578946</v>
      </c>
      <c r="MR136" s="149">
        <v>18.745323604578946</v>
      </c>
      <c r="MS136" s="149">
        <v>18.657557701186562</v>
      </c>
      <c r="MT136" s="149">
        <v>-9.4168232908564313</v>
      </c>
      <c r="MU136" s="149">
        <v>19.003941987578948</v>
      </c>
      <c r="MV136" s="149">
        <v>19.003941987578948</v>
      </c>
      <c r="MW136" s="149">
        <v>17.795969700239361</v>
      </c>
      <c r="MX136" s="149">
        <v>-10.842411702225409</v>
      </c>
      <c r="MY136" s="149">
        <v>19.058009574578946</v>
      </c>
      <c r="MZ136" s="149">
        <v>19.058009574578946</v>
      </c>
      <c r="NA136" s="149">
        <v>17.28790253229694</v>
      </c>
      <c r="NB136" s="149">
        <v>-10.904832540592107</v>
      </c>
      <c r="ND136" s="97"/>
    </row>
    <row r="137" spans="1:368" ht="15" thickBot="1" x14ac:dyDescent="0.35">
      <c r="A137" s="2"/>
      <c r="B137" s="72" t="s">
        <v>584</v>
      </c>
      <c r="C137" s="72" t="s">
        <v>423</v>
      </c>
      <c r="D137" s="72" t="s">
        <v>824</v>
      </c>
      <c r="E137" s="85">
        <v>384242</v>
      </c>
      <c r="F137" s="82">
        <v>388388</v>
      </c>
      <c r="G137" s="20">
        <v>22.628242741000001</v>
      </c>
      <c r="H137" s="20">
        <v>22.628242741000001</v>
      </c>
      <c r="I137" s="20">
        <v>18.558335316844872</v>
      </c>
      <c r="J137" s="20">
        <v>12.060430797002333</v>
      </c>
      <c r="K137" s="20">
        <v>22.647159990999999</v>
      </c>
      <c r="L137" s="20">
        <v>22.647159990999999</v>
      </c>
      <c r="M137" s="20">
        <v>18.584282426991422</v>
      </c>
      <c r="N137" s="20">
        <v>12.03973867870644</v>
      </c>
      <c r="O137" s="20">
        <v>22.668939733000002</v>
      </c>
      <c r="P137" s="20">
        <v>22.668939733000002</v>
      </c>
      <c r="Q137" s="20">
        <v>18.52863896282317</v>
      </c>
      <c r="R137" s="20">
        <v>12.019664394466307</v>
      </c>
      <c r="S137" s="20">
        <v>22.706831741999999</v>
      </c>
      <c r="T137" s="20">
        <v>22.706831741999999</v>
      </c>
      <c r="U137" s="20">
        <v>18.530330126381777</v>
      </c>
      <c r="V137" s="20">
        <v>12.004987966507954</v>
      </c>
      <c r="W137" s="20">
        <v>22.790956931</v>
      </c>
      <c r="X137" s="20">
        <v>22.790956931</v>
      </c>
      <c r="Y137" s="20">
        <v>18.502302227715425</v>
      </c>
      <c r="Z137" s="20">
        <v>11.932422590725137</v>
      </c>
      <c r="AA137" s="20">
        <v>22.888076514000002</v>
      </c>
      <c r="AB137" s="20">
        <v>22.888076514000002</v>
      </c>
      <c r="AC137" s="20">
        <v>18.485649943713959</v>
      </c>
      <c r="AD137" s="20">
        <v>11.84730805880201</v>
      </c>
      <c r="AE137" s="20">
        <v>22.985724220999998</v>
      </c>
      <c r="AF137" s="20">
        <v>22.985724220999998</v>
      </c>
      <c r="AG137" s="20">
        <v>18.443336194859597</v>
      </c>
      <c r="AH137" s="20">
        <v>11.770449139335113</v>
      </c>
      <c r="AI137" s="20">
        <v>23.074583823000001</v>
      </c>
      <c r="AJ137" s="20">
        <v>23.074583823000001</v>
      </c>
      <c r="AK137" s="20">
        <v>18.445481522483409</v>
      </c>
      <c r="AL137" s="20">
        <v>11.72122206647582</v>
      </c>
      <c r="AM137" s="20">
        <v>23.141695257999999</v>
      </c>
      <c r="AN137" s="20">
        <v>23.141695257999999</v>
      </c>
      <c r="AO137" s="20">
        <v>18.398798237254297</v>
      </c>
      <c r="AP137" s="20">
        <v>11.64094867074739</v>
      </c>
      <c r="AQ137" s="20">
        <v>23.202308066000001</v>
      </c>
      <c r="AR137" s="20">
        <v>23.202308066000001</v>
      </c>
      <c r="AS137" s="20">
        <v>18.349216668187999</v>
      </c>
      <c r="AT137" s="20">
        <v>11.577863669885339</v>
      </c>
      <c r="AU137" s="20">
        <v>23.692684876000001</v>
      </c>
      <c r="AV137" s="20">
        <v>23.692684876000001</v>
      </c>
      <c r="AW137" s="20">
        <v>18.19883218967998</v>
      </c>
      <c r="AX137" s="20">
        <v>10.854254098985287</v>
      </c>
      <c r="AY137" s="20">
        <v>24.588180701999999</v>
      </c>
      <c r="AZ137" s="20">
        <v>24.588180701999999</v>
      </c>
      <c r="BA137" s="20">
        <v>17.976663495159904</v>
      </c>
      <c r="BB137" s="20">
        <v>9.4241042069160237</v>
      </c>
      <c r="BC137" s="20">
        <v>24.888176808000001</v>
      </c>
      <c r="BD137" s="20">
        <v>24.363522140024259</v>
      </c>
      <c r="BE137" s="20">
        <v>17.772850199885823</v>
      </c>
      <c r="BF137" s="20">
        <v>8.189923268478541</v>
      </c>
      <c r="BG137" s="20">
        <v>25.000305862000001</v>
      </c>
      <c r="BH137" s="20">
        <v>24.067263763841076</v>
      </c>
      <c r="BI137" s="20">
        <v>17.556733839118952</v>
      </c>
      <c r="BJ137" s="20">
        <v>6.9462256831468263</v>
      </c>
      <c r="BK137" s="20">
        <v>25.058674440000001</v>
      </c>
      <c r="BL137" s="20">
        <v>23.787122039926743</v>
      </c>
      <c r="BM137" s="20">
        <v>17.352374351798034</v>
      </c>
      <c r="BN137" s="20">
        <v>5.7467215195477817</v>
      </c>
      <c r="BO137" s="23">
        <v>22.623419766000001</v>
      </c>
      <c r="BP137" s="23">
        <v>22.623419766000001</v>
      </c>
      <c r="BQ137" s="23">
        <v>18.558335316844872</v>
      </c>
      <c r="BR137" s="23">
        <v>12.060430797002333</v>
      </c>
      <c r="BS137" s="23">
        <v>22.635721217</v>
      </c>
      <c r="BT137" s="23">
        <v>22.635721217</v>
      </c>
      <c r="BU137" s="23">
        <v>18.606484459062678</v>
      </c>
      <c r="BV137" s="23">
        <v>12.026616600310282</v>
      </c>
      <c r="BW137" s="23">
        <v>22.645505764999999</v>
      </c>
      <c r="BX137" s="23">
        <v>22.645505764999999</v>
      </c>
      <c r="BY137" s="23">
        <v>18.626482463350076</v>
      </c>
      <c r="BZ137" s="23">
        <v>11.986342717765279</v>
      </c>
      <c r="CA137" s="23">
        <v>22.656655642</v>
      </c>
      <c r="CB137" s="23">
        <v>22.656655642</v>
      </c>
      <c r="CC137" s="23">
        <v>18.625673364628831</v>
      </c>
      <c r="CD137" s="23">
        <v>11.955512108992545</v>
      </c>
      <c r="CE137" s="23">
        <v>22.676567089999999</v>
      </c>
      <c r="CF137" s="23">
        <v>22.676567089999999</v>
      </c>
      <c r="CG137" s="23">
        <v>18.607622216791817</v>
      </c>
      <c r="CH137" s="23">
        <v>11.90613926649789</v>
      </c>
      <c r="CI137" s="23">
        <v>22.697144445999999</v>
      </c>
      <c r="CJ137" s="23">
        <v>22.697144445999999</v>
      </c>
      <c r="CK137" s="23">
        <v>18.58353330419893</v>
      </c>
      <c r="CL137" s="23">
        <v>11.844330489052796</v>
      </c>
      <c r="CM137" s="23">
        <v>22.728587565000002</v>
      </c>
      <c r="CN137" s="23">
        <v>22.728587565000002</v>
      </c>
      <c r="CO137" s="23">
        <v>18.531277717067983</v>
      </c>
      <c r="CP137" s="23">
        <v>11.753588124497565</v>
      </c>
      <c r="CQ137" s="23">
        <v>22.770736465999999</v>
      </c>
      <c r="CR137" s="23">
        <v>22.770736465999999</v>
      </c>
      <c r="CS137" s="23">
        <v>18.493951614760931</v>
      </c>
      <c r="CT137" s="23">
        <v>11.641475615912947</v>
      </c>
      <c r="CU137" s="23">
        <v>22.808545589000001</v>
      </c>
      <c r="CV137" s="23">
        <v>22.808545589000001</v>
      </c>
      <c r="CW137" s="23">
        <v>18.457226659657398</v>
      </c>
      <c r="CX137" s="23">
        <v>11.52246240566916</v>
      </c>
      <c r="CY137" s="23">
        <v>22.847973711000002</v>
      </c>
      <c r="CZ137" s="23">
        <v>22.847973711000002</v>
      </c>
      <c r="DA137" s="23">
        <v>18.423662806647943</v>
      </c>
      <c r="DB137" s="23">
        <v>11.40249763726499</v>
      </c>
      <c r="DC137" s="23">
        <v>22.977434127999999</v>
      </c>
      <c r="DD137" s="23">
        <v>22.977434127999999</v>
      </c>
      <c r="DE137" s="23">
        <v>18.325124860464005</v>
      </c>
      <c r="DF137" s="23">
        <v>11.04092178837093</v>
      </c>
      <c r="DG137" s="23">
        <v>23.118788427999998</v>
      </c>
      <c r="DH137" s="23">
        <v>23.118788427999998</v>
      </c>
      <c r="DI137" s="23">
        <v>18.248270042935196</v>
      </c>
      <c r="DJ137" s="23">
        <v>10.686615343568061</v>
      </c>
      <c r="DK137" s="23">
        <v>23.285894637999998</v>
      </c>
      <c r="DL137" s="23">
        <v>23.285894637999998</v>
      </c>
      <c r="DM137" s="23">
        <v>18.14764541083207</v>
      </c>
      <c r="DN137" s="23">
        <v>10.33777468421362</v>
      </c>
      <c r="DO137" s="23">
        <v>23.487741445000001</v>
      </c>
      <c r="DP137" s="23">
        <v>23.487741445000001</v>
      </c>
      <c r="DQ137" s="23">
        <v>18.050989784420601</v>
      </c>
      <c r="DR137" s="23">
        <v>9.9604664895419557</v>
      </c>
      <c r="DS137" s="23">
        <v>23.652438019999998</v>
      </c>
      <c r="DT137" s="23">
        <v>23.652438019999998</v>
      </c>
      <c r="DU137" s="23">
        <v>18.012064606649698</v>
      </c>
      <c r="DV137" s="23">
        <v>9.7018565638192182</v>
      </c>
      <c r="DW137" s="25">
        <v>22.630298785000001</v>
      </c>
      <c r="DX137" s="25">
        <v>22.630298785000001</v>
      </c>
      <c r="DY137" s="25">
        <v>18.558335316844872</v>
      </c>
      <c r="DZ137" s="25">
        <v>12.060430797002333</v>
      </c>
      <c r="EA137" s="25">
        <v>22.651886396999998</v>
      </c>
      <c r="EB137" s="25">
        <v>22.651886396999998</v>
      </c>
      <c r="EC137" s="25">
        <v>18.573111186155867</v>
      </c>
      <c r="ED137" s="25">
        <v>12.053248548296667</v>
      </c>
      <c r="EE137" s="25">
        <v>22.677140566999999</v>
      </c>
      <c r="EF137" s="25">
        <v>22.677140566999999</v>
      </c>
      <c r="EG137" s="25">
        <v>18.478205238550306</v>
      </c>
      <c r="EH137" s="25">
        <v>12.047622794144752</v>
      </c>
      <c r="EI137" s="25">
        <v>22.720131968</v>
      </c>
      <c r="EJ137" s="25">
        <v>22.720131968</v>
      </c>
      <c r="EK137" s="25">
        <v>18.462059706032132</v>
      </c>
      <c r="EL137" s="25">
        <v>12.057999677985286</v>
      </c>
      <c r="EM137" s="25">
        <v>22.810097968000001</v>
      </c>
      <c r="EN137" s="25">
        <v>22.810097968000001</v>
      </c>
      <c r="EO137" s="25">
        <v>18.429946721116082</v>
      </c>
      <c r="EP137" s="25">
        <v>12.010160955620847</v>
      </c>
      <c r="EQ137" s="25">
        <v>22.913795156999999</v>
      </c>
      <c r="ER137" s="25">
        <v>22.913795156999999</v>
      </c>
      <c r="ES137" s="25">
        <v>18.468906826899449</v>
      </c>
      <c r="ET137" s="25">
        <v>11.953349655987441</v>
      </c>
      <c r="EU137" s="25">
        <v>23.019834255999999</v>
      </c>
      <c r="EV137" s="25">
        <v>23.019834255999999</v>
      </c>
      <c r="EW137" s="25">
        <v>18.446521319159022</v>
      </c>
      <c r="EX137" s="25">
        <v>11.91786800715526</v>
      </c>
      <c r="EY137" s="25">
        <v>23.117696979999998</v>
      </c>
      <c r="EZ137" s="25">
        <v>23.117696979999998</v>
      </c>
      <c r="FA137" s="25">
        <v>18.408252020822204</v>
      </c>
      <c r="FB137" s="25">
        <v>11.911774943037095</v>
      </c>
      <c r="FC137" s="25">
        <v>23.187155834999999</v>
      </c>
      <c r="FD137" s="25">
        <v>23.187155834999999</v>
      </c>
      <c r="FE137" s="25">
        <v>18.365479327228261</v>
      </c>
      <c r="FF137" s="25">
        <v>11.890821715528963</v>
      </c>
      <c r="FG137" s="25">
        <v>23.249308505000002</v>
      </c>
      <c r="FH137" s="25">
        <v>23.249308505000002</v>
      </c>
      <c r="FI137" s="25">
        <v>18.320697555230062</v>
      </c>
      <c r="FJ137" s="25">
        <v>11.874756185497318</v>
      </c>
      <c r="FK137" s="25">
        <v>23.750654838999999</v>
      </c>
      <c r="FL137" s="25">
        <v>23.750654838999999</v>
      </c>
      <c r="FM137" s="25">
        <v>18.157975351340063</v>
      </c>
      <c r="FN137" s="25">
        <v>11.291960544609232</v>
      </c>
      <c r="FO137" s="25">
        <v>24.661686093</v>
      </c>
      <c r="FP137" s="25">
        <v>24.574621285585291</v>
      </c>
      <c r="FQ137" s="25">
        <v>17.92684408754366</v>
      </c>
      <c r="FR137" s="25">
        <v>9.9820151024112889</v>
      </c>
      <c r="FS137" s="25">
        <v>24.822612532000001</v>
      </c>
      <c r="FT137" s="25">
        <v>24.286309007145721</v>
      </c>
      <c r="FU137" s="25">
        <v>17.716524294451169</v>
      </c>
      <c r="FV137" s="25">
        <v>8.8550971492804695</v>
      </c>
      <c r="FW137" s="25">
        <v>24.891255063999999</v>
      </c>
      <c r="FX137" s="25">
        <v>23.976827341294776</v>
      </c>
      <c r="FY137" s="25">
        <v>17.490761727972984</v>
      </c>
      <c r="FZ137" s="25">
        <v>7.7454117966869376</v>
      </c>
      <c r="GA137" s="25">
        <v>24.885910871</v>
      </c>
      <c r="GB137" s="25">
        <v>23.689363738861633</v>
      </c>
      <c r="GC137" s="25">
        <v>17.281061032211486</v>
      </c>
      <c r="GD137" s="25">
        <v>6.7039406562872266</v>
      </c>
      <c r="GE137" s="26">
        <v>22.630298788000001</v>
      </c>
      <c r="GF137" s="26">
        <v>22.630298788000001</v>
      </c>
      <c r="GG137" s="26">
        <v>18.558335316844872</v>
      </c>
      <c r="GH137" s="26">
        <v>12.060430797002333</v>
      </c>
      <c r="GI137" s="26">
        <v>22.593636270000001</v>
      </c>
      <c r="GJ137" s="26">
        <v>22.593636270000001</v>
      </c>
      <c r="GK137" s="26">
        <v>18.581999717356808</v>
      </c>
      <c r="GL137" s="26">
        <v>12.227627771732635</v>
      </c>
      <c r="GM137" s="26">
        <v>22.600326119000002</v>
      </c>
      <c r="GN137" s="26">
        <v>22.600326119000002</v>
      </c>
      <c r="GO137" s="26">
        <v>18.536384446444742</v>
      </c>
      <c r="GP137" s="26">
        <v>12.267970266294315</v>
      </c>
      <c r="GQ137" s="26">
        <v>22.638598821999999</v>
      </c>
      <c r="GR137" s="26">
        <v>22.638598821999999</v>
      </c>
      <c r="GS137" s="26">
        <v>18.545810056989993</v>
      </c>
      <c r="GT137" s="26">
        <v>12.289409593229601</v>
      </c>
      <c r="GU137" s="26">
        <v>22.728219678999999</v>
      </c>
      <c r="GV137" s="26">
        <v>22.728219678999999</v>
      </c>
      <c r="GW137" s="26">
        <v>18.48359839854459</v>
      </c>
      <c r="GX137" s="26">
        <v>12.235045705680875</v>
      </c>
      <c r="GY137" s="26">
        <v>22.841394305000001</v>
      </c>
      <c r="GZ137" s="26">
        <v>22.841394305000001</v>
      </c>
      <c r="HA137" s="26">
        <v>18.469525703895574</v>
      </c>
      <c r="HB137" s="26">
        <v>12.157225307883348</v>
      </c>
      <c r="HC137" s="26">
        <v>23.008302203</v>
      </c>
      <c r="HD137" s="26">
        <v>23.008302203</v>
      </c>
      <c r="HE137" s="26">
        <v>18.466195433029757</v>
      </c>
      <c r="HF137" s="26">
        <v>12.013747486809594</v>
      </c>
      <c r="HG137" s="26">
        <v>23.329910661</v>
      </c>
      <c r="HH137" s="26">
        <v>23.329910661</v>
      </c>
      <c r="HI137" s="26">
        <v>18.388900168865202</v>
      </c>
      <c r="HJ137" s="26">
        <v>11.611564341652279</v>
      </c>
      <c r="HK137" s="26">
        <v>23.639742740999999</v>
      </c>
      <c r="HL137" s="26">
        <v>23.639742740999999</v>
      </c>
      <c r="HM137" s="26">
        <v>18.310405194636314</v>
      </c>
      <c r="HN137" s="26">
        <v>11.175294361953901</v>
      </c>
      <c r="HO137" s="26">
        <v>23.946152178999998</v>
      </c>
      <c r="HP137" s="26">
        <v>23.946152178999998</v>
      </c>
      <c r="HQ137" s="26">
        <v>18.2280039931163</v>
      </c>
      <c r="HR137" s="26">
        <v>10.735581186386137</v>
      </c>
      <c r="HS137" s="26">
        <v>24.471679536</v>
      </c>
      <c r="HT137" s="26">
        <v>24.471679536</v>
      </c>
      <c r="HU137" s="26">
        <v>17.9763146200488</v>
      </c>
      <c r="HV137" s="26">
        <v>9.4568806799729952</v>
      </c>
      <c r="HW137" s="26">
        <v>24.626848582000001</v>
      </c>
      <c r="HX137" s="26">
        <v>24.323295116656556</v>
      </c>
      <c r="HY137" s="26">
        <v>17.743505146400025</v>
      </c>
      <c r="HZ137" s="26">
        <v>8.2185657419906981</v>
      </c>
      <c r="IA137" s="26">
        <v>24.722834833</v>
      </c>
      <c r="IB137" s="26">
        <v>24.028235876477808</v>
      </c>
      <c r="IC137" s="26">
        <v>17.528263538653409</v>
      </c>
      <c r="ID137" s="26">
        <v>7.1953590439415489</v>
      </c>
      <c r="IE137" s="26">
        <v>24.750180450000002</v>
      </c>
      <c r="IF137" s="26">
        <v>23.833089134312718</v>
      </c>
      <c r="IG137" s="26">
        <v>17.385906707175497</v>
      </c>
      <c r="IH137" s="26">
        <v>6.6536537092909231</v>
      </c>
      <c r="II137" s="26">
        <v>24.645207004</v>
      </c>
      <c r="IJ137" s="26">
        <v>23.815005127786431</v>
      </c>
      <c r="IK137" s="26">
        <v>17.372714676189243</v>
      </c>
      <c r="IL137" s="26">
        <v>7.1985231448167966</v>
      </c>
      <c r="IM137" s="27">
        <v>22.628242738000001</v>
      </c>
      <c r="IN137" s="27">
        <v>22.628242738000001</v>
      </c>
      <c r="IO137" s="27">
        <v>18.558335316844872</v>
      </c>
      <c r="IP137" s="27">
        <v>12.060430797002333</v>
      </c>
      <c r="IQ137" s="27">
        <v>22.642410683000001</v>
      </c>
      <c r="IR137" s="27">
        <v>22.642410683000001</v>
      </c>
      <c r="IS137" s="27">
        <v>18.590180583996169</v>
      </c>
      <c r="IT137" s="27">
        <v>12.050896126636431</v>
      </c>
      <c r="IU137" s="27">
        <v>22.653403490999999</v>
      </c>
      <c r="IV137" s="27">
        <v>22.653403490999999</v>
      </c>
      <c r="IW137" s="27">
        <v>18.538000718409439</v>
      </c>
      <c r="IX137" s="27">
        <v>12.055026668698734</v>
      </c>
      <c r="IY137" s="27">
        <v>22.662639650999999</v>
      </c>
      <c r="IZ137" s="27">
        <v>22.662639650999999</v>
      </c>
      <c r="JA137" s="27">
        <v>18.548386733479614</v>
      </c>
      <c r="JB137" s="27">
        <v>12.092031820230066</v>
      </c>
      <c r="JC137" s="27">
        <v>22.684152624999999</v>
      </c>
      <c r="JD137" s="27">
        <v>22.684152624999999</v>
      </c>
      <c r="JE137" s="27">
        <v>18.5360059820283</v>
      </c>
      <c r="JF137" s="27">
        <v>12.121095583385797</v>
      </c>
      <c r="JG137" s="27">
        <v>22.719388725000002</v>
      </c>
      <c r="JH137" s="27">
        <v>22.719388725000002</v>
      </c>
      <c r="JI137" s="27">
        <v>18.528971219691929</v>
      </c>
      <c r="JJ137" s="27">
        <v>12.130472339140901</v>
      </c>
      <c r="JK137" s="27">
        <v>22.768833839999999</v>
      </c>
      <c r="JL137" s="27">
        <v>22.768833839999999</v>
      </c>
      <c r="JM137" s="27">
        <v>18.492489893569726</v>
      </c>
      <c r="JN137" s="27">
        <v>12.122545793885152</v>
      </c>
      <c r="JO137" s="27">
        <v>22.828197894999999</v>
      </c>
      <c r="JP137" s="27">
        <v>22.828197894999999</v>
      </c>
      <c r="JQ137" s="27">
        <v>18.505867415627314</v>
      </c>
      <c r="JR137" s="27">
        <v>12.110128265955263</v>
      </c>
      <c r="JS137" s="27">
        <v>22.884757814</v>
      </c>
      <c r="JT137" s="27">
        <v>22.884757814</v>
      </c>
      <c r="JU137" s="27">
        <v>18.463248898781821</v>
      </c>
      <c r="JV137" s="27">
        <v>12.041306439177072</v>
      </c>
      <c r="JW137" s="27">
        <v>22.943072176000001</v>
      </c>
      <c r="JX137" s="27">
        <v>22.943072176000001</v>
      </c>
      <c r="JY137" s="27">
        <v>18.406639738390705</v>
      </c>
      <c r="JZ137" s="27">
        <v>11.975958193985834</v>
      </c>
      <c r="KA137" s="27">
        <v>23.163278063</v>
      </c>
      <c r="KB137" s="27">
        <v>23.163278063</v>
      </c>
      <c r="KC137" s="27">
        <v>18.318233117592008</v>
      </c>
      <c r="KD137" s="27">
        <v>11.702788068916881</v>
      </c>
      <c r="KE137" s="27">
        <v>23.425621243999998</v>
      </c>
      <c r="KF137" s="27">
        <v>23.425621243999998</v>
      </c>
      <c r="KG137" s="27">
        <v>18.225914709989546</v>
      </c>
      <c r="KH137" s="27">
        <v>11.325335235303077</v>
      </c>
      <c r="KI137" s="27">
        <v>23.623166687000001</v>
      </c>
      <c r="KJ137" s="27">
        <v>23.623166687000001</v>
      </c>
      <c r="KK137" s="27">
        <v>18.137044363776891</v>
      </c>
      <c r="KL137" s="27">
        <v>11.029666874685159</v>
      </c>
      <c r="KM137" s="27">
        <v>23.816520000000001</v>
      </c>
      <c r="KN137" s="27">
        <v>23.816520000000001</v>
      </c>
      <c r="KO137" s="27">
        <v>18.036463755693401</v>
      </c>
      <c r="KP137" s="27">
        <v>10.742316893299591</v>
      </c>
      <c r="KQ137" s="27">
        <v>23.932707768</v>
      </c>
      <c r="KR137" s="27">
        <v>23.932707768</v>
      </c>
      <c r="KS137" s="27">
        <v>17.953384001312163</v>
      </c>
      <c r="KT137" s="133">
        <v>10.641747634040668</v>
      </c>
      <c r="KU137" s="149">
        <v>22.628242738000001</v>
      </c>
      <c r="KV137" s="149">
        <v>22.628242738000001</v>
      </c>
      <c r="KW137" s="149">
        <v>18.558335316844872</v>
      </c>
      <c r="KX137" s="149">
        <v>12.060430797002333</v>
      </c>
      <c r="KY137" s="149">
        <v>22.599477749000002</v>
      </c>
      <c r="KZ137" s="149">
        <v>22.599477749000002</v>
      </c>
      <c r="LA137" s="149">
        <v>18.57537263367476</v>
      </c>
      <c r="LB137" s="149">
        <v>12.195522130096398</v>
      </c>
      <c r="LC137" s="149">
        <v>22.618854954</v>
      </c>
      <c r="LD137" s="149">
        <v>22.618854954</v>
      </c>
      <c r="LE137" s="149">
        <v>18.519421215296113</v>
      </c>
      <c r="LF137" s="149">
        <v>12.191480881760034</v>
      </c>
      <c r="LG137" s="149">
        <v>22.672356300000001</v>
      </c>
      <c r="LH137" s="149">
        <v>22.672356300000001</v>
      </c>
      <c r="LI137" s="149">
        <v>18.523345366542387</v>
      </c>
      <c r="LJ137" s="149">
        <v>12.16352356399981</v>
      </c>
      <c r="LK137" s="149">
        <v>22.774010074</v>
      </c>
      <c r="LL137" s="149">
        <v>22.774010074</v>
      </c>
      <c r="LM137" s="149">
        <v>18.462708626289004</v>
      </c>
      <c r="LN137" s="149">
        <v>12.065304902881172</v>
      </c>
      <c r="LO137" s="149">
        <v>22.886350532000002</v>
      </c>
      <c r="LP137" s="149">
        <v>22.886350532000002</v>
      </c>
      <c r="LQ137" s="149">
        <v>18.4354427057234</v>
      </c>
      <c r="LR137" s="149">
        <v>11.959789193330577</v>
      </c>
      <c r="LS137" s="149">
        <v>23.047454403</v>
      </c>
      <c r="LT137" s="149">
        <v>23.047454403</v>
      </c>
      <c r="LU137" s="149">
        <v>18.428586195415509</v>
      </c>
      <c r="LV137" s="149">
        <v>11.781146417293996</v>
      </c>
      <c r="LW137" s="149">
        <v>23.372692347000001</v>
      </c>
      <c r="LX137" s="149">
        <v>23.372692347000001</v>
      </c>
      <c r="LY137" s="149">
        <v>18.347788590415743</v>
      </c>
      <c r="LZ137" s="149">
        <v>11.33106866803103</v>
      </c>
      <c r="MA137" s="149">
        <v>23.686262706000001</v>
      </c>
      <c r="MB137" s="149">
        <v>23.686262706000001</v>
      </c>
      <c r="MC137" s="149">
        <v>18.258885772899696</v>
      </c>
      <c r="MD137" s="149">
        <v>10.858971397667572</v>
      </c>
      <c r="ME137" s="149">
        <v>23.995541755000001</v>
      </c>
      <c r="MF137" s="149">
        <v>23.995541755000001</v>
      </c>
      <c r="MG137" s="149">
        <v>18.175265742429861</v>
      </c>
      <c r="MH137" s="149">
        <v>10.383549009062849</v>
      </c>
      <c r="MI137" s="149">
        <v>24.551663173000001</v>
      </c>
      <c r="MJ137" s="149">
        <v>24.551382925057474</v>
      </c>
      <c r="MK137" s="149">
        <v>17.909892027074811</v>
      </c>
      <c r="ML137" s="149">
        <v>8.994895928506466</v>
      </c>
      <c r="MM137" s="149">
        <v>24.706287838000001</v>
      </c>
      <c r="MN137" s="149">
        <v>24.21595736487626</v>
      </c>
      <c r="MO137" s="149">
        <v>17.665203750886697</v>
      </c>
      <c r="MP137" s="149">
        <v>7.6664552473007923</v>
      </c>
      <c r="MQ137" s="149">
        <v>24.804166905999999</v>
      </c>
      <c r="MR137" s="149">
        <v>23.917549962619642</v>
      </c>
      <c r="MS137" s="149">
        <v>17.447519705519081</v>
      </c>
      <c r="MT137" s="149">
        <v>6.5566037825705994</v>
      </c>
      <c r="MU137" s="149">
        <v>24.828919141</v>
      </c>
      <c r="MV137" s="149">
        <v>23.692998691364572</v>
      </c>
      <c r="MW137" s="149">
        <v>17.283712679454734</v>
      </c>
      <c r="MX137" s="149">
        <v>5.9155563510773757</v>
      </c>
      <c r="MY137" s="149">
        <v>24.728465262</v>
      </c>
      <c r="MZ137" s="149">
        <v>23.646676443125735</v>
      </c>
      <c r="NA137" s="149">
        <v>17.249921244286238</v>
      </c>
      <c r="NB137" s="149">
        <v>6.3485325515816378</v>
      </c>
      <c r="ND137" s="97"/>
    </row>
    <row r="138" spans="1:368" ht="15" thickBot="1" x14ac:dyDescent="0.35">
      <c r="A138" s="2"/>
      <c r="B138" s="72" t="s">
        <v>585</v>
      </c>
      <c r="C138" s="72" t="s">
        <v>586</v>
      </c>
      <c r="D138" s="72" t="s">
        <v>829</v>
      </c>
      <c r="E138" s="85">
        <v>357620</v>
      </c>
      <c r="F138" s="82">
        <v>406662</v>
      </c>
      <c r="G138" s="20">
        <v>30.701607985999999</v>
      </c>
      <c r="H138" s="20">
        <v>14.359633027522936</v>
      </c>
      <c r="I138" s="20">
        <v>10.475152371513554</v>
      </c>
      <c r="J138" s="20">
        <v>13.544311335795399</v>
      </c>
      <c r="K138" s="20">
        <v>30.801095015000001</v>
      </c>
      <c r="L138" s="20">
        <v>13.929115966480559</v>
      </c>
      <c r="M138" s="20">
        <v>10.16109616935913</v>
      </c>
      <c r="N138" s="20">
        <v>11.586387659773372</v>
      </c>
      <c r="O138" s="20">
        <v>30.939943879000001</v>
      </c>
      <c r="P138" s="20">
        <v>13.701905333980521</v>
      </c>
      <c r="Q138" s="20">
        <v>9.9953491762915476</v>
      </c>
      <c r="R138" s="20">
        <v>11.046826960091884</v>
      </c>
      <c r="S138" s="20">
        <v>31.113887268999999</v>
      </c>
      <c r="T138" s="20">
        <v>13.538653079257518</v>
      </c>
      <c r="U138" s="20">
        <v>9.8762589293514687</v>
      </c>
      <c r="V138" s="20">
        <v>10.852933795584306</v>
      </c>
      <c r="W138" s="20">
        <v>31.326475453</v>
      </c>
      <c r="X138" s="20">
        <v>13.274232043225</v>
      </c>
      <c r="Y138" s="20">
        <v>9.6833674649689776</v>
      </c>
      <c r="Z138" s="20">
        <v>10.533623680459186</v>
      </c>
      <c r="AA138" s="20">
        <v>31.568005489000001</v>
      </c>
      <c r="AB138" s="20">
        <v>13.019023500238037</v>
      </c>
      <c r="AC138" s="20">
        <v>9.4971963860022353</v>
      </c>
      <c r="AD138" s="20">
        <v>10.203129015103542</v>
      </c>
      <c r="AE138" s="20">
        <v>31.809625187000002</v>
      </c>
      <c r="AF138" s="20">
        <v>12.780930486326334</v>
      </c>
      <c r="AG138" s="20">
        <v>9.3235108472048545</v>
      </c>
      <c r="AH138" s="20">
        <v>9.9084088650209168</v>
      </c>
      <c r="AI138" s="20">
        <v>32.092533746000001</v>
      </c>
      <c r="AJ138" s="20">
        <v>12.582673403397992</v>
      </c>
      <c r="AK138" s="20">
        <v>9.1788850654438825</v>
      </c>
      <c r="AL138" s="20">
        <v>9.6450614945192896</v>
      </c>
      <c r="AM138" s="20">
        <v>32.299914389000001</v>
      </c>
      <c r="AN138" s="20">
        <v>12.375200520714468</v>
      </c>
      <c r="AO138" s="20">
        <v>9.0275364860685237</v>
      </c>
      <c r="AP138" s="20">
        <v>9.3474873350346144</v>
      </c>
      <c r="AQ138" s="20">
        <v>32.494522635999999</v>
      </c>
      <c r="AR138" s="20">
        <v>12.240154499185451</v>
      </c>
      <c r="AS138" s="20">
        <v>8.9290222935420331</v>
      </c>
      <c r="AT138" s="20">
        <v>9.0875417332461836</v>
      </c>
      <c r="AU138" s="20">
        <v>32.992635749000002</v>
      </c>
      <c r="AV138" s="20">
        <v>11.523676495542508</v>
      </c>
      <c r="AW138" s="20">
        <v>8.4063615650531851</v>
      </c>
      <c r="AX138" s="20">
        <v>6.9338392100793413</v>
      </c>
      <c r="AY138" s="20">
        <v>33.603577598000001</v>
      </c>
      <c r="AZ138" s="20">
        <v>10.595764171072265</v>
      </c>
      <c r="BA138" s="20">
        <v>7.7294624432162351</v>
      </c>
      <c r="BB138" s="20">
        <v>2.9055070811813906</v>
      </c>
      <c r="BC138" s="20">
        <v>34.078999971999998</v>
      </c>
      <c r="BD138" s="20">
        <v>9.8552463883765267</v>
      </c>
      <c r="BE138" s="20">
        <v>7.1892650306023205</v>
      </c>
      <c r="BF138" s="20">
        <v>-0.51021127051951964</v>
      </c>
      <c r="BG138" s="20">
        <v>34.541289679000002</v>
      </c>
      <c r="BH138" s="20">
        <v>9.2205565408672392</v>
      </c>
      <c r="BI138" s="20">
        <v>6.7262676233169501</v>
      </c>
      <c r="BJ138" s="20">
        <v>-4.1610398895574505</v>
      </c>
      <c r="BK138" s="20">
        <v>34.857537958999998</v>
      </c>
      <c r="BL138" s="20">
        <v>8.4287483850094898</v>
      </c>
      <c r="BM138" s="20">
        <v>6.1486545975718299</v>
      </c>
      <c r="BN138" s="20">
        <v>-7.4158153198156</v>
      </c>
      <c r="BO138" s="23">
        <v>30.67615107</v>
      </c>
      <c r="BP138" s="23">
        <v>14.359633027522936</v>
      </c>
      <c r="BQ138" s="23">
        <v>10.475152371513554</v>
      </c>
      <c r="BR138" s="23">
        <v>13.544311335795399</v>
      </c>
      <c r="BS138" s="23">
        <v>30.764120220999999</v>
      </c>
      <c r="BT138" s="23">
        <v>14.208611354316041</v>
      </c>
      <c r="BU138" s="23">
        <v>10.364984163509144</v>
      </c>
      <c r="BV138" s="23">
        <v>12.861422153335431</v>
      </c>
      <c r="BW138" s="23">
        <v>30.854627053000002</v>
      </c>
      <c r="BX138" s="23">
        <v>14.092736374913091</v>
      </c>
      <c r="BY138" s="23">
        <v>10.280454979304686</v>
      </c>
      <c r="BZ138" s="23">
        <v>12.59564407973207</v>
      </c>
      <c r="CA138" s="23">
        <v>30.965687307</v>
      </c>
      <c r="CB138" s="23">
        <v>13.976719221678211</v>
      </c>
      <c r="CC138" s="23">
        <v>10.195822081269251</v>
      </c>
      <c r="CD138" s="23">
        <v>12.405023699234929</v>
      </c>
      <c r="CE138" s="23">
        <v>31.113153366999999</v>
      </c>
      <c r="CF138" s="23">
        <v>13.835193437897921</v>
      </c>
      <c r="CG138" s="23">
        <v>10.09258099239498</v>
      </c>
      <c r="CH138" s="23">
        <v>12.135437187020553</v>
      </c>
      <c r="CI138" s="23">
        <v>31.300629991000001</v>
      </c>
      <c r="CJ138" s="23">
        <v>13.684340389468444</v>
      </c>
      <c r="CK138" s="23">
        <v>9.9825357938180179</v>
      </c>
      <c r="CL138" s="23">
        <v>11.83000042934699</v>
      </c>
      <c r="CM138" s="23">
        <v>31.525217010999999</v>
      </c>
      <c r="CN138" s="23">
        <v>13.307437560983598</v>
      </c>
      <c r="CO138" s="23">
        <v>9.7075904278698815</v>
      </c>
      <c r="CP138" s="23">
        <v>11.435716228005518</v>
      </c>
      <c r="CQ138" s="23">
        <v>31.779943442</v>
      </c>
      <c r="CR138" s="23">
        <v>13.14380209315185</v>
      </c>
      <c r="CS138" s="23">
        <v>9.5882206323022636</v>
      </c>
      <c r="CT138" s="23">
        <v>10.936589017534189</v>
      </c>
      <c r="CU138" s="23">
        <v>31.929503369999999</v>
      </c>
      <c r="CV138" s="23">
        <v>13.004818906505651</v>
      </c>
      <c r="CW138" s="23">
        <v>9.48683433263799</v>
      </c>
      <c r="CX138" s="23">
        <v>10.551131284072902</v>
      </c>
      <c r="CY138" s="23">
        <v>32.076789579</v>
      </c>
      <c r="CZ138" s="23">
        <v>12.86941321023536</v>
      </c>
      <c r="DA138" s="23">
        <v>9.3880577623953112</v>
      </c>
      <c r="DB138" s="23">
        <v>10.163013238613395</v>
      </c>
      <c r="DC138" s="23">
        <v>32.465780637999998</v>
      </c>
      <c r="DD138" s="23">
        <v>12.483841084370081</v>
      </c>
      <c r="DE138" s="23">
        <v>9.1067882647064895</v>
      </c>
      <c r="DF138" s="23">
        <v>9.0079050258043267</v>
      </c>
      <c r="DG138" s="23">
        <v>32.841007513000001</v>
      </c>
      <c r="DH138" s="23">
        <v>12.21189230117392</v>
      </c>
      <c r="DI138" s="23">
        <v>8.9084054135732185</v>
      </c>
      <c r="DJ138" s="23">
        <v>7.8626497599297593</v>
      </c>
      <c r="DK138" s="23">
        <v>33.175071291999998</v>
      </c>
      <c r="DL138" s="23">
        <v>11.972349232556564</v>
      </c>
      <c r="DM138" s="23">
        <v>8.7336620800564582</v>
      </c>
      <c r="DN138" s="23">
        <v>6.8004051545659365</v>
      </c>
      <c r="DO138" s="23">
        <v>33.515576170000003</v>
      </c>
      <c r="DP138" s="23">
        <v>11.721673622261125</v>
      </c>
      <c r="DQ138" s="23">
        <v>8.5507977123784045</v>
      </c>
      <c r="DR138" s="23">
        <v>5.6702607901639439</v>
      </c>
      <c r="DS138" s="23">
        <v>33.771514537000002</v>
      </c>
      <c r="DT138" s="23">
        <v>11.406242791067248</v>
      </c>
      <c r="DU138" s="23">
        <v>8.3206953126098337</v>
      </c>
      <c r="DV138" s="23">
        <v>4.8750466204411467</v>
      </c>
      <c r="DW138" s="25">
        <v>30.712368417</v>
      </c>
      <c r="DX138" s="25">
        <v>14.359633027522936</v>
      </c>
      <c r="DY138" s="25">
        <v>10.475152371513554</v>
      </c>
      <c r="DZ138" s="25">
        <v>13.544311335795399</v>
      </c>
      <c r="EA138" s="25">
        <v>30.822859225000002</v>
      </c>
      <c r="EB138" s="25">
        <v>13.854847268058867</v>
      </c>
      <c r="EC138" s="25">
        <v>10.106918187866839</v>
      </c>
      <c r="ED138" s="25">
        <v>11.318310593096207</v>
      </c>
      <c r="EE138" s="25">
        <v>30.980292316</v>
      </c>
      <c r="EF138" s="25">
        <v>13.579385128552186</v>
      </c>
      <c r="EG138" s="25">
        <v>9.9059723922197644</v>
      </c>
      <c r="EH138" s="25">
        <v>10.751783917568872</v>
      </c>
      <c r="EI138" s="25">
        <v>31.181599775999999</v>
      </c>
      <c r="EJ138" s="25">
        <v>13.3891898037161</v>
      </c>
      <c r="EK138" s="25">
        <v>9.7672275507472239</v>
      </c>
      <c r="EL138" s="25">
        <v>10.608704305756383</v>
      </c>
      <c r="EM138" s="25">
        <v>31.428911258999999</v>
      </c>
      <c r="EN138" s="25">
        <v>13.083861462778209</v>
      </c>
      <c r="EO138" s="25">
        <v>9.5444947769684259</v>
      </c>
      <c r="EP138" s="25">
        <v>10.225875083824988</v>
      </c>
      <c r="EQ138" s="25">
        <v>31.687073117000001</v>
      </c>
      <c r="ER138" s="25">
        <v>12.824040059849201</v>
      </c>
      <c r="ES138" s="25">
        <v>9.3549586808965284</v>
      </c>
      <c r="ET138" s="25">
        <v>9.8416305257108689</v>
      </c>
      <c r="EU138" s="25">
        <v>31.960749708000002</v>
      </c>
      <c r="EV138" s="25">
        <v>12.557532490036461</v>
      </c>
      <c r="EW138" s="25">
        <v>9.1605451191711413</v>
      </c>
      <c r="EX138" s="25">
        <v>9.5205021950208604</v>
      </c>
      <c r="EY138" s="25">
        <v>32.292036566</v>
      </c>
      <c r="EZ138" s="25">
        <v>12.325464301081318</v>
      </c>
      <c r="FA138" s="25">
        <v>8.9912546062989147</v>
      </c>
      <c r="FB138" s="25">
        <v>9.2370696687497471</v>
      </c>
      <c r="FC138" s="25">
        <v>32.466652463000003</v>
      </c>
      <c r="FD138" s="25">
        <v>12.095512406293144</v>
      </c>
      <c r="FE138" s="25">
        <v>8.8235079005573755</v>
      </c>
      <c r="FF138" s="25">
        <v>8.9211198465143937</v>
      </c>
      <c r="FG138" s="25">
        <v>32.615078775000001</v>
      </c>
      <c r="FH138" s="25">
        <v>11.94795048879234</v>
      </c>
      <c r="FI138" s="25">
        <v>8.7158635361720922</v>
      </c>
      <c r="FJ138" s="25">
        <v>8.6392636218832166</v>
      </c>
      <c r="FK138" s="25">
        <v>33.139385267000002</v>
      </c>
      <c r="FL138" s="25">
        <v>11.18479497192943</v>
      </c>
      <c r="FM138" s="25">
        <v>8.1591522116571937</v>
      </c>
      <c r="FN138" s="25">
        <v>6.7686301281065795</v>
      </c>
      <c r="FO138" s="25">
        <v>33.768090827000002</v>
      </c>
      <c r="FP138" s="25">
        <v>10.207453951822171</v>
      </c>
      <c r="FQ138" s="25">
        <v>7.4461955445243104</v>
      </c>
      <c r="FR138" s="25">
        <v>2.9925763828824685</v>
      </c>
      <c r="FS138" s="25">
        <v>34.249090289999998</v>
      </c>
      <c r="FT138" s="25">
        <v>9.5137657909896536</v>
      </c>
      <c r="FU138" s="25">
        <v>6.9401596890739636</v>
      </c>
      <c r="FV138" s="25">
        <v>-0.20143708624571133</v>
      </c>
      <c r="FW138" s="25">
        <v>34.703678588000002</v>
      </c>
      <c r="FX138" s="25">
        <v>8.7632121445490458</v>
      </c>
      <c r="FY138" s="25">
        <v>6.3926412535825294</v>
      </c>
      <c r="FZ138" s="25">
        <v>-3.5976025869614432</v>
      </c>
      <c r="GA138" s="25">
        <v>35.042367683999998</v>
      </c>
      <c r="GB138" s="25">
        <v>7.9591856965867489</v>
      </c>
      <c r="GC138" s="25">
        <v>5.8061151538563767</v>
      </c>
      <c r="GD138" s="25">
        <v>-6.5749046683491343</v>
      </c>
      <c r="GE138" s="26">
        <v>30.712368417</v>
      </c>
      <c r="GF138" s="26">
        <v>14.359633027522936</v>
      </c>
      <c r="GG138" s="26">
        <v>10.475152371513554</v>
      </c>
      <c r="GH138" s="26">
        <v>13.544311335795399</v>
      </c>
      <c r="GI138" s="26">
        <v>30.705489874000001</v>
      </c>
      <c r="GJ138" s="26">
        <v>14.036915759421344</v>
      </c>
      <c r="GK138" s="26">
        <v>10.239734617466262</v>
      </c>
      <c r="GL138" s="26">
        <v>12.275832239854099</v>
      </c>
      <c r="GM138" s="26">
        <v>30.771262321999998</v>
      </c>
      <c r="GN138" s="26">
        <v>13.858897552668921</v>
      </c>
      <c r="GO138" s="26">
        <v>10.109872814099765</v>
      </c>
      <c r="GP138" s="26">
        <v>11.952934220613091</v>
      </c>
      <c r="GQ138" s="26">
        <v>30.86546422</v>
      </c>
      <c r="GR138" s="26">
        <v>13.693818434908874</v>
      </c>
      <c r="GS138" s="26">
        <v>9.9894498960086739</v>
      </c>
      <c r="GT138" s="26">
        <v>11.870179736662546</v>
      </c>
      <c r="GU138" s="26">
        <v>31.013535744999999</v>
      </c>
      <c r="GV138" s="26">
        <v>13.448653096771578</v>
      </c>
      <c r="GW138" s="26">
        <v>9.8106051951531938</v>
      </c>
      <c r="GX138" s="26">
        <v>11.508479547165507</v>
      </c>
      <c r="GY138" s="26">
        <v>31.244835332000001</v>
      </c>
      <c r="GZ138" s="26">
        <v>13.17959538056893</v>
      </c>
      <c r="HA138" s="26">
        <v>9.6143313371407952</v>
      </c>
      <c r="HB138" s="26">
        <v>11.100922240992134</v>
      </c>
      <c r="HC138" s="26">
        <v>31.485374169</v>
      </c>
      <c r="HD138" s="26">
        <v>12.614845117630551</v>
      </c>
      <c r="HE138" s="26">
        <v>9.2023538830656779</v>
      </c>
      <c r="HF138" s="26">
        <v>10.501680245229849</v>
      </c>
      <c r="HG138" s="26">
        <v>31.774048190000002</v>
      </c>
      <c r="HH138" s="26">
        <v>12.023605407181469</v>
      </c>
      <c r="HI138" s="26">
        <v>8.7710527458309713</v>
      </c>
      <c r="HJ138" s="26">
        <v>9.1632427130653795</v>
      </c>
      <c r="HK138" s="26">
        <v>32.000994126000002</v>
      </c>
      <c r="HL138" s="26">
        <v>11.47503230964316</v>
      </c>
      <c r="HM138" s="26">
        <v>8.3708763086885369</v>
      </c>
      <c r="HN138" s="26">
        <v>7.7706263674318734</v>
      </c>
      <c r="HO138" s="26">
        <v>32.221750491000002</v>
      </c>
      <c r="HP138" s="26">
        <v>11.030725272432628</v>
      </c>
      <c r="HQ138" s="26">
        <v>8.0467605109104579</v>
      </c>
      <c r="HR138" s="26">
        <v>6.4034800034547033</v>
      </c>
      <c r="HS138" s="26">
        <v>32.893914311000003</v>
      </c>
      <c r="HT138" s="26">
        <v>10.200218148731691</v>
      </c>
      <c r="HU138" s="26">
        <v>7.4409171269103105</v>
      </c>
      <c r="HV138" s="26">
        <v>2.7581855372902169</v>
      </c>
      <c r="HW138" s="26">
        <v>33.523037475000002</v>
      </c>
      <c r="HX138" s="26">
        <v>9.415767705690806</v>
      </c>
      <c r="HY138" s="26">
        <v>6.8686714502272981</v>
      </c>
      <c r="HZ138" s="26">
        <v>-0.83551861343244127</v>
      </c>
      <c r="IA138" s="26">
        <v>33.965147100999999</v>
      </c>
      <c r="IB138" s="26">
        <v>8.6046295655632434</v>
      </c>
      <c r="IC138" s="26">
        <v>6.2769574700791564</v>
      </c>
      <c r="ID138" s="26">
        <v>-3.7820469859831007</v>
      </c>
      <c r="IE138" s="26">
        <v>34.301691532999996</v>
      </c>
      <c r="IF138" s="26">
        <v>7.9033976862001225</v>
      </c>
      <c r="IG138" s="26">
        <v>5.7654185769881936</v>
      </c>
      <c r="IH138" s="26">
        <v>-5.7282521243198374</v>
      </c>
      <c r="II138" s="26">
        <v>34.361538668000001</v>
      </c>
      <c r="IJ138" s="26">
        <v>7.8052244961741755</v>
      </c>
      <c r="IK138" s="26">
        <v>5.6938026016810062</v>
      </c>
      <c r="IL138" s="26">
        <v>-4.6861098319545675</v>
      </c>
      <c r="IM138" s="27">
        <v>30.701607985999999</v>
      </c>
      <c r="IN138" s="27">
        <v>14.359633027522936</v>
      </c>
      <c r="IO138" s="27">
        <v>10.475152371513554</v>
      </c>
      <c r="IP138" s="27">
        <v>13.544311335795399</v>
      </c>
      <c r="IQ138" s="27">
        <v>30.787232739</v>
      </c>
      <c r="IR138" s="27">
        <v>14.103075347004518</v>
      </c>
      <c r="IS138" s="27">
        <v>10.287997115500991</v>
      </c>
      <c r="IT138" s="27">
        <v>12.430365196482505</v>
      </c>
      <c r="IU138" s="27">
        <v>30.881608713999999</v>
      </c>
      <c r="IV138" s="27">
        <v>13.920032435110825</v>
      </c>
      <c r="IW138" s="27">
        <v>10.154469859690421</v>
      </c>
      <c r="IX138" s="27">
        <v>12.119448611151308</v>
      </c>
      <c r="IY138" s="27">
        <v>30.985845812000001</v>
      </c>
      <c r="IZ138" s="27">
        <v>13.779335246814098</v>
      </c>
      <c r="JA138" s="27">
        <v>10.051833219685282</v>
      </c>
      <c r="JB138" s="27">
        <v>12.039034461384203</v>
      </c>
      <c r="JC138" s="27">
        <v>31.123517836000001</v>
      </c>
      <c r="JD138" s="27">
        <v>13.553027346044644</v>
      </c>
      <c r="JE138" s="27">
        <v>9.8867447568468751</v>
      </c>
      <c r="JF138" s="27">
        <v>11.918721170433942</v>
      </c>
      <c r="JG138" s="27">
        <v>31.335976191</v>
      </c>
      <c r="JH138" s="27">
        <v>13.327023662561706</v>
      </c>
      <c r="JI138" s="27">
        <v>9.721878216283514</v>
      </c>
      <c r="JJ138" s="27">
        <v>11.753508562865957</v>
      </c>
      <c r="JK138" s="27">
        <v>31.612932263000001</v>
      </c>
      <c r="JL138" s="27">
        <v>13.107742519768481</v>
      </c>
      <c r="JM138" s="27">
        <v>9.5619156755586907</v>
      </c>
      <c r="JN138" s="27">
        <v>11.554305651624482</v>
      </c>
      <c r="JO138" s="27">
        <v>31.873222042000002</v>
      </c>
      <c r="JP138" s="27">
        <v>12.919842051419691</v>
      </c>
      <c r="JQ138" s="27">
        <v>9.4248448999434817</v>
      </c>
      <c r="JR138" s="27">
        <v>11.345837766580232</v>
      </c>
      <c r="JS138" s="27">
        <v>32.056648193999997</v>
      </c>
      <c r="JT138" s="27">
        <v>12.71330166085348</v>
      </c>
      <c r="JU138" s="27">
        <v>9.2741765605850759</v>
      </c>
      <c r="JV138" s="27">
        <v>11.057453201268501</v>
      </c>
      <c r="JW138" s="27">
        <v>32.236524441</v>
      </c>
      <c r="JX138" s="27">
        <v>12.572174600304093</v>
      </c>
      <c r="JY138" s="27">
        <v>9.1712263347565237</v>
      </c>
      <c r="JZ138" s="27">
        <v>10.77858013099646</v>
      </c>
      <c r="KA138" s="27">
        <v>32.727383482999997</v>
      </c>
      <c r="KB138" s="27">
        <v>12.067874927156515</v>
      </c>
      <c r="KC138" s="27">
        <v>8.803346744310149</v>
      </c>
      <c r="KD138" s="27">
        <v>9.7919161544510445</v>
      </c>
      <c r="KE138" s="27">
        <v>33.180535102</v>
      </c>
      <c r="KF138" s="27">
        <v>11.638842578740652</v>
      </c>
      <c r="KG138" s="27">
        <v>8.4903736193458474</v>
      </c>
      <c r="KH138" s="27">
        <v>8.6015847313071134</v>
      </c>
      <c r="KI138" s="27">
        <v>33.515763204000002</v>
      </c>
      <c r="KJ138" s="27">
        <v>11.407154661393646</v>
      </c>
      <c r="KK138" s="27">
        <v>8.3213605093174223</v>
      </c>
      <c r="KL138" s="27">
        <v>7.7672255472239939</v>
      </c>
      <c r="KM138" s="27">
        <v>33.832345934000003</v>
      </c>
      <c r="KN138" s="27">
        <v>11.301796278975495</v>
      </c>
      <c r="KO138" s="27">
        <v>8.2445030361960008</v>
      </c>
      <c r="KP138" s="27">
        <v>6.937833616326806</v>
      </c>
      <c r="KQ138" s="27">
        <v>34.010727031000002</v>
      </c>
      <c r="KR138" s="27">
        <v>11.042619684425476</v>
      </c>
      <c r="KS138" s="27">
        <v>8.0554373188592283</v>
      </c>
      <c r="KT138" s="133">
        <v>6.476477059061736</v>
      </c>
      <c r="KU138" s="149">
        <v>30.701607985999999</v>
      </c>
      <c r="KV138" s="149">
        <v>14.359633027522936</v>
      </c>
      <c r="KW138" s="149">
        <v>10.475152371513554</v>
      </c>
      <c r="KX138" s="149">
        <v>13.544311335795399</v>
      </c>
      <c r="KY138" s="149">
        <v>30.735627645000001</v>
      </c>
      <c r="KZ138" s="149">
        <v>13.847845138807958</v>
      </c>
      <c r="LA138" s="149">
        <v>10.101810232065482</v>
      </c>
      <c r="LB138" s="149">
        <v>11.309863577418518</v>
      </c>
      <c r="LC138" s="149">
        <v>30.865348377</v>
      </c>
      <c r="LD138" s="149">
        <v>13.613923855788402</v>
      </c>
      <c r="LE138" s="149">
        <v>9.9311679128729757</v>
      </c>
      <c r="LF138" s="149">
        <v>10.683447876136903</v>
      </c>
      <c r="LG138" s="149">
        <v>31.037786018999999</v>
      </c>
      <c r="LH138" s="149">
        <v>13.423059076512398</v>
      </c>
      <c r="LI138" s="149">
        <v>9.7919347137070005</v>
      </c>
      <c r="LJ138" s="149">
        <v>10.458614228115685</v>
      </c>
      <c r="LK138" s="149">
        <v>31.252240346000001</v>
      </c>
      <c r="LL138" s="149">
        <v>13.154711754623683</v>
      </c>
      <c r="LM138" s="149">
        <v>9.5961790784561476</v>
      </c>
      <c r="LN138" s="149">
        <v>9.9684603886644183</v>
      </c>
      <c r="LO138" s="149">
        <v>31.492187331</v>
      </c>
      <c r="LP138" s="149">
        <v>12.87768110130699</v>
      </c>
      <c r="LQ138" s="149">
        <v>9.3940890738223111</v>
      </c>
      <c r="LR138" s="149">
        <v>9.4785361636183794</v>
      </c>
      <c r="LS138" s="149">
        <v>31.733857724</v>
      </c>
      <c r="LT138" s="149">
        <v>12.294301986545557</v>
      </c>
      <c r="LU138" s="149">
        <v>8.9685221317025601</v>
      </c>
      <c r="LV138" s="149">
        <v>8.7798088114885005</v>
      </c>
      <c r="LW138" s="149">
        <v>32.061635195999997</v>
      </c>
      <c r="LX138" s="149">
        <v>11.673063811090898</v>
      </c>
      <c r="LY138" s="149">
        <v>8.5153375319000695</v>
      </c>
      <c r="LZ138" s="149">
        <v>7.2979077982991143</v>
      </c>
      <c r="MA138" s="149">
        <v>32.310787640000001</v>
      </c>
      <c r="MB138" s="149">
        <v>11.097842666381105</v>
      </c>
      <c r="MC138" s="149">
        <v>8.0957217153536103</v>
      </c>
      <c r="MD138" s="149">
        <v>5.7968813023713182</v>
      </c>
      <c r="ME138" s="149">
        <v>32.548690774999997</v>
      </c>
      <c r="MF138" s="149">
        <v>10.638799077355962</v>
      </c>
      <c r="MG138" s="149">
        <v>7.7608558081964896</v>
      </c>
      <c r="MH138" s="149">
        <v>4.3228822398243949</v>
      </c>
      <c r="MI138" s="149">
        <v>33.228757164999998</v>
      </c>
      <c r="MJ138" s="149">
        <v>9.7434907755859257</v>
      </c>
      <c r="MK138" s="149">
        <v>7.1077408669896682</v>
      </c>
      <c r="ML138" s="149">
        <v>0.36883548413374001</v>
      </c>
      <c r="MM138" s="149">
        <v>33.806549633000003</v>
      </c>
      <c r="MN138" s="149">
        <v>8.9056583300524768</v>
      </c>
      <c r="MO138" s="149">
        <v>6.4965537626995351</v>
      </c>
      <c r="MP138" s="149">
        <v>-3.4649248532543808</v>
      </c>
      <c r="MQ138" s="149">
        <v>34.215258865000003</v>
      </c>
      <c r="MR138" s="149">
        <v>8.0451263080691628</v>
      </c>
      <c r="MS138" s="149">
        <v>5.8688076334241934</v>
      </c>
      <c r="MT138" s="149">
        <v>-6.6493366041558559</v>
      </c>
      <c r="MU138" s="149">
        <v>34.509980304999999</v>
      </c>
      <c r="MV138" s="149">
        <v>7.2882160352917023</v>
      </c>
      <c r="MW138" s="149">
        <v>5.3166521275201895</v>
      </c>
      <c r="MX138" s="149">
        <v>-8.8998301276631224</v>
      </c>
      <c r="MY138" s="149">
        <v>34.579736988000001</v>
      </c>
      <c r="MZ138" s="149">
        <v>7.1245940519151159</v>
      </c>
      <c r="NA138" s="149">
        <v>5.1972921686748714</v>
      </c>
      <c r="NB138" s="149">
        <v>-8.2214074296534676</v>
      </c>
      <c r="ND138" s="97"/>
    </row>
    <row r="139" spans="1:368" ht="15" thickBot="1" x14ac:dyDescent="0.35">
      <c r="A139" s="2"/>
      <c r="B139" s="72" t="s">
        <v>587</v>
      </c>
      <c r="C139" s="72" t="s">
        <v>425</v>
      </c>
      <c r="D139" s="72" t="s">
        <v>825</v>
      </c>
      <c r="E139" s="85">
        <v>337117</v>
      </c>
      <c r="F139" s="82">
        <v>526444</v>
      </c>
      <c r="G139" s="20">
        <v>7.9073933721578946</v>
      </c>
      <c r="H139" s="20">
        <v>7.9073933721578946</v>
      </c>
      <c r="I139" s="20">
        <v>7.9073933721578946</v>
      </c>
      <c r="J139" s="20">
        <v>3.3152613723010358</v>
      </c>
      <c r="K139" s="20">
        <v>7.956618560157894</v>
      </c>
      <c r="L139" s="20">
        <v>7.956618560157894</v>
      </c>
      <c r="M139" s="20">
        <v>7.956618560157894</v>
      </c>
      <c r="N139" s="20">
        <v>3.161029399301035</v>
      </c>
      <c r="O139" s="20">
        <v>8.0279892271578941</v>
      </c>
      <c r="P139" s="20">
        <v>8.0279892271578941</v>
      </c>
      <c r="Q139" s="20">
        <v>8.0279892271578941</v>
      </c>
      <c r="R139" s="20">
        <v>3.085934166301036</v>
      </c>
      <c r="S139" s="20">
        <v>8.1054556221578942</v>
      </c>
      <c r="T139" s="20">
        <v>8.1054556221578942</v>
      </c>
      <c r="U139" s="20">
        <v>8.1054556221578942</v>
      </c>
      <c r="V139" s="20">
        <v>3.0356886353010362</v>
      </c>
      <c r="W139" s="20">
        <v>8.1786488951578935</v>
      </c>
      <c r="X139" s="20">
        <v>8.1786488951578935</v>
      </c>
      <c r="Y139" s="20">
        <v>8.1786488951578935</v>
      </c>
      <c r="Z139" s="20">
        <v>2.9144792093010361</v>
      </c>
      <c r="AA139" s="20">
        <v>8.2640915961578933</v>
      </c>
      <c r="AB139" s="20">
        <v>8.2640915961578933</v>
      </c>
      <c r="AC139" s="20">
        <v>8.2640915961578933</v>
      </c>
      <c r="AD139" s="20">
        <v>2.778911123301036</v>
      </c>
      <c r="AE139" s="20">
        <v>8.3558557261578947</v>
      </c>
      <c r="AF139" s="20">
        <v>8.3558557261578947</v>
      </c>
      <c r="AG139" s="20">
        <v>8.3558557261578947</v>
      </c>
      <c r="AH139" s="20">
        <v>2.6634558313010359</v>
      </c>
      <c r="AI139" s="20">
        <v>8.4380108081578946</v>
      </c>
      <c r="AJ139" s="20">
        <v>8.4380108081578946</v>
      </c>
      <c r="AK139" s="20">
        <v>8.4380108081578946</v>
      </c>
      <c r="AL139" s="20">
        <v>2.5698444483010361</v>
      </c>
      <c r="AM139" s="20">
        <v>8.4781008871578933</v>
      </c>
      <c r="AN139" s="20">
        <v>8.4781008871578933</v>
      </c>
      <c r="AO139" s="20">
        <v>8.4781008871578933</v>
      </c>
      <c r="AP139" s="20">
        <v>2.4875351743010361</v>
      </c>
      <c r="AQ139" s="20">
        <v>8.5147378661578941</v>
      </c>
      <c r="AR139" s="20">
        <v>8.5147378661578941</v>
      </c>
      <c r="AS139" s="20">
        <v>8.5147378661578941</v>
      </c>
      <c r="AT139" s="20">
        <v>2.4315649473010357</v>
      </c>
      <c r="AU139" s="20">
        <v>8.6338244241578934</v>
      </c>
      <c r="AV139" s="20">
        <v>8.6338244241578934</v>
      </c>
      <c r="AW139" s="20">
        <v>8.6338244241578934</v>
      </c>
      <c r="AX139" s="20">
        <v>1.874038932301036</v>
      </c>
      <c r="AY139" s="20">
        <v>8.7623470331578943</v>
      </c>
      <c r="AZ139" s="20">
        <v>8.7623470331578943</v>
      </c>
      <c r="BA139" s="20">
        <v>8.7623470331578943</v>
      </c>
      <c r="BB139" s="20">
        <v>0.7810684183010359</v>
      </c>
      <c r="BC139" s="20">
        <v>8.8512724331578951</v>
      </c>
      <c r="BD139" s="20">
        <v>8.8512724331578951</v>
      </c>
      <c r="BE139" s="20">
        <v>8.8512724331578951</v>
      </c>
      <c r="BF139" s="20">
        <v>-0.13152948369896578</v>
      </c>
      <c r="BG139" s="20">
        <v>8.9122050171578948</v>
      </c>
      <c r="BH139" s="20">
        <v>8.9122050171578948</v>
      </c>
      <c r="BI139" s="20">
        <v>8.9122050171578948</v>
      </c>
      <c r="BJ139" s="20">
        <v>-0.93927151269896569</v>
      </c>
      <c r="BK139" s="20">
        <v>8.9496378201578946</v>
      </c>
      <c r="BL139" s="20">
        <v>8.9496378201578946</v>
      </c>
      <c r="BM139" s="20">
        <v>8.9496378201578946</v>
      </c>
      <c r="BN139" s="20">
        <v>-1.8139186726989642</v>
      </c>
      <c r="BO139" s="23">
        <v>7.9030673691578937</v>
      </c>
      <c r="BP139" s="23">
        <v>7.9030673691578937</v>
      </c>
      <c r="BQ139" s="23">
        <v>7.9030673691578937</v>
      </c>
      <c r="BR139" s="23">
        <v>3.3152613723010358</v>
      </c>
      <c r="BS139" s="23">
        <v>7.9488950731578942</v>
      </c>
      <c r="BT139" s="23">
        <v>7.9488950731578942</v>
      </c>
      <c r="BU139" s="23">
        <v>7.9488950731578942</v>
      </c>
      <c r="BV139" s="23">
        <v>3.1861967743010355</v>
      </c>
      <c r="BW139" s="23">
        <v>7.998121059157894</v>
      </c>
      <c r="BX139" s="23">
        <v>7.998121059157894</v>
      </c>
      <c r="BY139" s="23">
        <v>7.998121059157894</v>
      </c>
      <c r="BZ139" s="23">
        <v>3.0550528453010362</v>
      </c>
      <c r="CA139" s="23">
        <v>8.0671577661578944</v>
      </c>
      <c r="CB139" s="23">
        <v>8.0671577661578944</v>
      </c>
      <c r="CC139" s="23">
        <v>8.0671577661578944</v>
      </c>
      <c r="CD139" s="23">
        <v>2.9192323073010362</v>
      </c>
      <c r="CE139" s="23">
        <v>8.1569311721578934</v>
      </c>
      <c r="CF139" s="23">
        <v>8.1569311721578934</v>
      </c>
      <c r="CG139" s="23">
        <v>8.1569311721578934</v>
      </c>
      <c r="CH139" s="23">
        <v>2.7633984613010361</v>
      </c>
      <c r="CI139" s="23">
        <v>8.2366445081578945</v>
      </c>
      <c r="CJ139" s="23">
        <v>8.2366445081578945</v>
      </c>
      <c r="CK139" s="23">
        <v>8.2366445081578945</v>
      </c>
      <c r="CL139" s="23">
        <v>2.6388296393010364</v>
      </c>
      <c r="CM139" s="23">
        <v>8.3319559721578944</v>
      </c>
      <c r="CN139" s="23">
        <v>8.3319559721578944</v>
      </c>
      <c r="CO139" s="23">
        <v>8.3319559721578944</v>
      </c>
      <c r="CP139" s="23">
        <v>2.4320775121502063</v>
      </c>
      <c r="CQ139" s="23">
        <v>8.4399539401578938</v>
      </c>
      <c r="CR139" s="23">
        <v>8.4399539401578938</v>
      </c>
      <c r="CS139" s="23">
        <v>8.4399539401578938</v>
      </c>
      <c r="CT139" s="23">
        <v>2.1539343151502059</v>
      </c>
      <c r="CU139" s="23">
        <v>8.4763668231578944</v>
      </c>
      <c r="CV139" s="23">
        <v>8.4763668231578944</v>
      </c>
      <c r="CW139" s="23">
        <v>8.4763668231578944</v>
      </c>
      <c r="CX139" s="23">
        <v>2.0499790421502064</v>
      </c>
      <c r="CY139" s="23">
        <v>8.5137690241578934</v>
      </c>
      <c r="CZ139" s="23">
        <v>8.5137690241578934</v>
      </c>
      <c r="DA139" s="23">
        <v>8.5137690241578934</v>
      </c>
      <c r="DB139" s="23">
        <v>1.9469932331502067</v>
      </c>
      <c r="DC139" s="23">
        <v>8.6282346081578947</v>
      </c>
      <c r="DD139" s="23">
        <v>8.6282346081578947</v>
      </c>
      <c r="DE139" s="23">
        <v>8.6282346081578947</v>
      </c>
      <c r="DF139" s="23">
        <v>1.6498404621502063</v>
      </c>
      <c r="DG139" s="23">
        <v>8.733137748157894</v>
      </c>
      <c r="DH139" s="23">
        <v>8.733137748157894</v>
      </c>
      <c r="DI139" s="23">
        <v>8.733137748157894</v>
      </c>
      <c r="DJ139" s="23">
        <v>1.3908334261502064</v>
      </c>
      <c r="DK139" s="23">
        <v>8.8239412321578943</v>
      </c>
      <c r="DL139" s="23">
        <v>8.8239412321578943</v>
      </c>
      <c r="DM139" s="23">
        <v>8.8239412321578943</v>
      </c>
      <c r="DN139" s="23">
        <v>1.1249793961502057</v>
      </c>
      <c r="DO139" s="23">
        <v>8.9164058001578947</v>
      </c>
      <c r="DP139" s="23">
        <v>8.9164058001578947</v>
      </c>
      <c r="DQ139" s="23">
        <v>8.9164058001578947</v>
      </c>
      <c r="DR139" s="23">
        <v>0.75470499215020581</v>
      </c>
      <c r="DS139" s="23">
        <v>8.9872770361578951</v>
      </c>
      <c r="DT139" s="23">
        <v>8.9872770361578951</v>
      </c>
      <c r="DU139" s="23">
        <v>8.9872770361578951</v>
      </c>
      <c r="DV139" s="23">
        <v>0.19274333330103666</v>
      </c>
      <c r="DW139" s="25">
        <v>7.9097376181578944</v>
      </c>
      <c r="DX139" s="25">
        <v>7.9097376181578944</v>
      </c>
      <c r="DY139" s="25">
        <v>7.9097376181578944</v>
      </c>
      <c r="DZ139" s="25">
        <v>3.3152613723010358</v>
      </c>
      <c r="EA139" s="25">
        <v>7.9615431791578946</v>
      </c>
      <c r="EB139" s="25">
        <v>7.9615431791578946</v>
      </c>
      <c r="EC139" s="25">
        <v>7.9615431791578946</v>
      </c>
      <c r="ED139" s="25">
        <v>3.1553472373010356</v>
      </c>
      <c r="EE139" s="25">
        <v>8.0369769001578941</v>
      </c>
      <c r="EF139" s="25">
        <v>8.0369769001578941</v>
      </c>
      <c r="EG139" s="25">
        <v>8.0369769001578941</v>
      </c>
      <c r="EH139" s="25">
        <v>3.0861169453010362</v>
      </c>
      <c r="EI139" s="25">
        <v>8.1236001581578936</v>
      </c>
      <c r="EJ139" s="25">
        <v>8.1236001581578936</v>
      </c>
      <c r="EK139" s="25">
        <v>8.1236001581578936</v>
      </c>
      <c r="EL139" s="25">
        <v>3.0517842893010361</v>
      </c>
      <c r="EM139" s="25">
        <v>8.2067817981578948</v>
      </c>
      <c r="EN139" s="25">
        <v>8.2067817981578948</v>
      </c>
      <c r="EO139" s="25">
        <v>8.2067817981578948</v>
      </c>
      <c r="EP139" s="25">
        <v>2.9456438383010362</v>
      </c>
      <c r="EQ139" s="25">
        <v>8.3047589641578945</v>
      </c>
      <c r="ER139" s="25">
        <v>8.3047589641578945</v>
      </c>
      <c r="ES139" s="25">
        <v>8.3047589641578945</v>
      </c>
      <c r="ET139" s="25">
        <v>2.8276104073010364</v>
      </c>
      <c r="EU139" s="25">
        <v>8.3953992241578934</v>
      </c>
      <c r="EV139" s="25">
        <v>8.3953992241578934</v>
      </c>
      <c r="EW139" s="25">
        <v>8.3953992241578934</v>
      </c>
      <c r="EX139" s="25">
        <v>2.7381918083010364</v>
      </c>
      <c r="EY139" s="25">
        <v>8.4731883531578944</v>
      </c>
      <c r="EZ139" s="25">
        <v>8.4731883531578944</v>
      </c>
      <c r="FA139" s="25">
        <v>8.4731883531578944</v>
      </c>
      <c r="FB139" s="25">
        <v>2.6719463763010367</v>
      </c>
      <c r="FC139" s="25">
        <v>8.5174174771578937</v>
      </c>
      <c r="FD139" s="25">
        <v>8.5174174771578937</v>
      </c>
      <c r="FE139" s="25">
        <v>8.5174174771578937</v>
      </c>
      <c r="FF139" s="25">
        <v>2.6322905253010367</v>
      </c>
      <c r="FG139" s="25">
        <v>8.5577212581578941</v>
      </c>
      <c r="FH139" s="25">
        <v>8.5577212581578941</v>
      </c>
      <c r="FI139" s="25">
        <v>8.5577212581578941</v>
      </c>
      <c r="FJ139" s="25">
        <v>2.6094515783010364</v>
      </c>
      <c r="FK139" s="25">
        <v>8.6875141321578937</v>
      </c>
      <c r="FL139" s="25">
        <v>8.6875141321578937</v>
      </c>
      <c r="FM139" s="25">
        <v>8.6875141321578937</v>
      </c>
      <c r="FN139" s="25">
        <v>2.1587089643010362</v>
      </c>
      <c r="FO139" s="25">
        <v>8.8237824151578934</v>
      </c>
      <c r="FP139" s="25">
        <v>8.8237824151578934</v>
      </c>
      <c r="FQ139" s="25">
        <v>8.8237824151578934</v>
      </c>
      <c r="FR139" s="25">
        <v>1.1687648663010348</v>
      </c>
      <c r="FS139" s="25">
        <v>8.9154352291578931</v>
      </c>
      <c r="FT139" s="25">
        <v>8.9154352291578931</v>
      </c>
      <c r="FU139" s="25">
        <v>8.9154352291578931</v>
      </c>
      <c r="FV139" s="25">
        <v>0.352969391301035</v>
      </c>
      <c r="FW139" s="25">
        <v>8.9736844251578951</v>
      </c>
      <c r="FX139" s="25">
        <v>8.9736844251578951</v>
      </c>
      <c r="FY139" s="25">
        <v>8.9736844251578951</v>
      </c>
      <c r="FZ139" s="25">
        <v>-0.33518088769896526</v>
      </c>
      <c r="GA139" s="25">
        <v>9.0024387431578941</v>
      </c>
      <c r="GB139" s="25">
        <v>9.0024387431578941</v>
      </c>
      <c r="GC139" s="25">
        <v>9.0024387431578941</v>
      </c>
      <c r="GD139" s="25">
        <v>-1.0683946136989633</v>
      </c>
      <c r="GE139" s="26">
        <v>7.9097376181578944</v>
      </c>
      <c r="GF139" s="26">
        <v>7.9097376181578944</v>
      </c>
      <c r="GG139" s="26">
        <v>7.9097376181578944</v>
      </c>
      <c r="GH139" s="26">
        <v>3.3152613723010358</v>
      </c>
      <c r="GI139" s="26">
        <v>7.9132036791578937</v>
      </c>
      <c r="GJ139" s="26">
        <v>7.9132036791578937</v>
      </c>
      <c r="GK139" s="26">
        <v>7.9132036791578937</v>
      </c>
      <c r="GL139" s="26">
        <v>3.2831155393010363</v>
      </c>
      <c r="GM139" s="26">
        <v>7.9458400121578947</v>
      </c>
      <c r="GN139" s="26">
        <v>7.9458400121578947</v>
      </c>
      <c r="GO139" s="26">
        <v>7.9458400121578947</v>
      </c>
      <c r="GP139" s="26">
        <v>3.2321864393010369</v>
      </c>
      <c r="GQ139" s="26">
        <v>7.9985207301578942</v>
      </c>
      <c r="GR139" s="26">
        <v>7.9985207301578942</v>
      </c>
      <c r="GS139" s="26">
        <v>7.9985207301578942</v>
      </c>
      <c r="GT139" s="26">
        <v>3.1300121063010362</v>
      </c>
      <c r="GU139" s="26">
        <v>8.060409053157894</v>
      </c>
      <c r="GV139" s="26">
        <v>8.060409053157894</v>
      </c>
      <c r="GW139" s="26">
        <v>8.060409053157894</v>
      </c>
      <c r="GX139" s="26">
        <v>3.0062708333010368</v>
      </c>
      <c r="GY139" s="26">
        <v>8.1288505071578943</v>
      </c>
      <c r="GZ139" s="26">
        <v>8.1288505071578943</v>
      </c>
      <c r="HA139" s="26">
        <v>8.1288505071578943</v>
      </c>
      <c r="HB139" s="26">
        <v>2.8795824153010363</v>
      </c>
      <c r="HC139" s="26">
        <v>8.2153783911578948</v>
      </c>
      <c r="HD139" s="26">
        <v>8.2153783911578948</v>
      </c>
      <c r="HE139" s="26">
        <v>8.2153783911578948</v>
      </c>
      <c r="HF139" s="26">
        <v>2.7165791733010369</v>
      </c>
      <c r="HG139" s="26">
        <v>8.2975839961578934</v>
      </c>
      <c r="HH139" s="26">
        <v>8.2975839961578934</v>
      </c>
      <c r="HI139" s="26">
        <v>8.2975839961578934</v>
      </c>
      <c r="HJ139" s="26">
        <v>2.3859362083010369</v>
      </c>
      <c r="HK139" s="26">
        <v>8.3409440041578939</v>
      </c>
      <c r="HL139" s="26">
        <v>8.3409440041578939</v>
      </c>
      <c r="HM139" s="26">
        <v>8.3409440041578939</v>
      </c>
      <c r="HN139" s="26">
        <v>2.0350380963010366</v>
      </c>
      <c r="HO139" s="26">
        <v>8.3828521591578937</v>
      </c>
      <c r="HP139" s="26">
        <v>8.3828521591578937</v>
      </c>
      <c r="HQ139" s="26">
        <v>8.3828521591578937</v>
      </c>
      <c r="HR139" s="26">
        <v>1.6846535423010369</v>
      </c>
      <c r="HS139" s="26">
        <v>8.5103126451578941</v>
      </c>
      <c r="HT139" s="26">
        <v>8.5103126451578941</v>
      </c>
      <c r="HU139" s="26">
        <v>8.5103126451578941</v>
      </c>
      <c r="HV139" s="26">
        <v>0.68460547230103597</v>
      </c>
      <c r="HW139" s="26">
        <v>8.6398664261578944</v>
      </c>
      <c r="HX139" s="26">
        <v>8.6398664261578944</v>
      </c>
      <c r="HY139" s="26">
        <v>8.6398664261578944</v>
      </c>
      <c r="HZ139" s="26">
        <v>-0.26207067469896383</v>
      </c>
      <c r="IA139" s="26">
        <v>8.7222859041578946</v>
      </c>
      <c r="IB139" s="26">
        <v>8.7222859041578946</v>
      </c>
      <c r="IC139" s="26">
        <v>8.7222859041578946</v>
      </c>
      <c r="ID139" s="26">
        <v>-0.92917662369896448</v>
      </c>
      <c r="IE139" s="26">
        <v>8.7652142731578948</v>
      </c>
      <c r="IF139" s="26">
        <v>8.7652142731578948</v>
      </c>
      <c r="IG139" s="26">
        <v>8.7652142731578948</v>
      </c>
      <c r="IH139" s="26">
        <v>-1.1644045636989659</v>
      </c>
      <c r="II139" s="26">
        <v>8.7464321371578944</v>
      </c>
      <c r="IJ139" s="26">
        <v>8.7464321371578944</v>
      </c>
      <c r="IK139" s="26">
        <v>8.7464321371578944</v>
      </c>
      <c r="IL139" s="26">
        <v>-0.73022722169896426</v>
      </c>
      <c r="IM139" s="27">
        <v>7.9073933721578946</v>
      </c>
      <c r="IN139" s="27">
        <v>7.9073933721578946</v>
      </c>
      <c r="IO139" s="27">
        <v>7.9073933721578946</v>
      </c>
      <c r="IP139" s="27">
        <v>3.3152613723010358</v>
      </c>
      <c r="IQ139" s="27">
        <v>7.9490673401578942</v>
      </c>
      <c r="IR139" s="27">
        <v>7.9490673401578942</v>
      </c>
      <c r="IS139" s="27">
        <v>7.9490673401578942</v>
      </c>
      <c r="IT139" s="27">
        <v>3.2065469188010356</v>
      </c>
      <c r="IU139" s="27">
        <v>7.9972121071578943</v>
      </c>
      <c r="IV139" s="27">
        <v>7.9972121071578943</v>
      </c>
      <c r="IW139" s="27">
        <v>7.9972121071578943</v>
      </c>
      <c r="IX139" s="27">
        <v>3.1310317398010348</v>
      </c>
      <c r="IY139" s="27">
        <v>8.056195034157895</v>
      </c>
      <c r="IZ139" s="27">
        <v>8.056195034157895</v>
      </c>
      <c r="JA139" s="27">
        <v>8.056195034157895</v>
      </c>
      <c r="JB139" s="27">
        <v>3.0705153778010352</v>
      </c>
      <c r="JC139" s="27">
        <v>8.1327391101578943</v>
      </c>
      <c r="JD139" s="27">
        <v>8.1327391101578943</v>
      </c>
      <c r="JE139" s="27">
        <v>8.1327391101578943</v>
      </c>
      <c r="JF139" s="27">
        <v>2.9953869628010352</v>
      </c>
      <c r="JG139" s="27">
        <v>8.2073547271578935</v>
      </c>
      <c r="JH139" s="27">
        <v>8.2073547271578935</v>
      </c>
      <c r="JI139" s="27">
        <v>8.2073547271578935</v>
      </c>
      <c r="JJ139" s="27">
        <v>2.9529702828010356</v>
      </c>
      <c r="JK139" s="27">
        <v>8.2953622331578938</v>
      </c>
      <c r="JL139" s="27">
        <v>8.2953622331578938</v>
      </c>
      <c r="JM139" s="27">
        <v>8.2953622331578938</v>
      </c>
      <c r="JN139" s="27">
        <v>2.9183579448010351</v>
      </c>
      <c r="JO139" s="27">
        <v>8.3840207001578939</v>
      </c>
      <c r="JP139" s="27">
        <v>8.3840207001578939</v>
      </c>
      <c r="JQ139" s="27">
        <v>8.3840207001578939</v>
      </c>
      <c r="JR139" s="27">
        <v>2.8686721248010354</v>
      </c>
      <c r="JS139" s="27">
        <v>8.4295329071578937</v>
      </c>
      <c r="JT139" s="27">
        <v>8.4295329071578937</v>
      </c>
      <c r="JU139" s="27">
        <v>8.4295329071578937</v>
      </c>
      <c r="JV139" s="27">
        <v>2.7919320048010352</v>
      </c>
      <c r="JW139" s="27">
        <v>8.4639324791578936</v>
      </c>
      <c r="JX139" s="27">
        <v>8.4639324791578936</v>
      </c>
      <c r="JY139" s="27">
        <v>8.4639324791578936</v>
      </c>
      <c r="JZ139" s="27">
        <v>2.7179360868010356</v>
      </c>
      <c r="KA139" s="27">
        <v>8.5786020951578941</v>
      </c>
      <c r="KB139" s="27">
        <v>8.5786020951578941</v>
      </c>
      <c r="KC139" s="27">
        <v>8.5786020951578941</v>
      </c>
      <c r="KD139" s="27">
        <v>2.3391905708010352</v>
      </c>
      <c r="KE139" s="27">
        <v>8.7041460681578933</v>
      </c>
      <c r="KF139" s="27">
        <v>8.7041460681578933</v>
      </c>
      <c r="KG139" s="27">
        <v>8.7041460681578933</v>
      </c>
      <c r="KH139" s="27">
        <v>1.7651926998010348</v>
      </c>
      <c r="KI139" s="27">
        <v>8.7899973861578946</v>
      </c>
      <c r="KJ139" s="27">
        <v>8.7899973861578946</v>
      </c>
      <c r="KK139" s="27">
        <v>8.7899973861578946</v>
      </c>
      <c r="KL139" s="27">
        <v>1.3807693658010356</v>
      </c>
      <c r="KM139" s="27">
        <v>8.8616473891578948</v>
      </c>
      <c r="KN139" s="27">
        <v>8.8616473891578948</v>
      </c>
      <c r="KO139" s="27">
        <v>8.8616473891578948</v>
      </c>
      <c r="KP139" s="27">
        <v>0.93684010280103536</v>
      </c>
      <c r="KQ139" s="27">
        <v>8.8900062771578945</v>
      </c>
      <c r="KR139" s="27">
        <v>8.8900062771578945</v>
      </c>
      <c r="KS139" s="27">
        <v>8.8900062771578945</v>
      </c>
      <c r="KT139" s="133">
        <v>0.63941955980103593</v>
      </c>
      <c r="KU139" s="149">
        <v>7.9073933721578946</v>
      </c>
      <c r="KV139" s="149">
        <v>7.9073933721578946</v>
      </c>
      <c r="KW139" s="149">
        <v>7.9073933721578946</v>
      </c>
      <c r="KX139" s="149">
        <v>3.3152613723010358</v>
      </c>
      <c r="KY139" s="149">
        <v>7.9352459061578937</v>
      </c>
      <c r="KZ139" s="149">
        <v>7.9352459061578937</v>
      </c>
      <c r="LA139" s="149">
        <v>7.9352459061578937</v>
      </c>
      <c r="LB139" s="149">
        <v>3.2132340063010352</v>
      </c>
      <c r="LC139" s="149">
        <v>8.0047723481578945</v>
      </c>
      <c r="LD139" s="149">
        <v>8.0047723481578945</v>
      </c>
      <c r="LE139" s="149">
        <v>8.0047723481578945</v>
      </c>
      <c r="LF139" s="149">
        <v>3.1197277183010357</v>
      </c>
      <c r="LG139" s="149">
        <v>8.0915164641578947</v>
      </c>
      <c r="LH139" s="149">
        <v>8.0915164641578947</v>
      </c>
      <c r="LI139" s="149">
        <v>8.0915164641578947</v>
      </c>
      <c r="LJ139" s="149">
        <v>2.9770328673010358</v>
      </c>
      <c r="LK139" s="149">
        <v>8.1665904181578934</v>
      </c>
      <c r="LL139" s="149">
        <v>8.1665904181578934</v>
      </c>
      <c r="LM139" s="149">
        <v>8.1665904181578934</v>
      </c>
      <c r="LN139" s="149">
        <v>2.8129398453010355</v>
      </c>
      <c r="LO139" s="149">
        <v>8.2525741521578944</v>
      </c>
      <c r="LP139" s="149">
        <v>8.2525741521578944</v>
      </c>
      <c r="LQ139" s="149">
        <v>8.2525741521578944</v>
      </c>
      <c r="LR139" s="149">
        <v>2.6517444003010358</v>
      </c>
      <c r="LS139" s="149">
        <v>8.345219191157895</v>
      </c>
      <c r="LT139" s="149">
        <v>8.345219191157895</v>
      </c>
      <c r="LU139" s="149">
        <v>8.345219191157895</v>
      </c>
      <c r="LV139" s="149">
        <v>2.447593666301036</v>
      </c>
      <c r="LW139" s="149">
        <v>8.4355458351578942</v>
      </c>
      <c r="LX139" s="149">
        <v>8.4355458351578942</v>
      </c>
      <c r="LY139" s="149">
        <v>8.4355458351578942</v>
      </c>
      <c r="LZ139" s="149">
        <v>2.0667991053010359</v>
      </c>
      <c r="MA139" s="149">
        <v>8.483443553157894</v>
      </c>
      <c r="MB139" s="149">
        <v>8.483443553157894</v>
      </c>
      <c r="MC139" s="149">
        <v>8.483443553157894</v>
      </c>
      <c r="MD139" s="149">
        <v>1.6902607103010361</v>
      </c>
      <c r="ME139" s="149">
        <v>8.5289360611578946</v>
      </c>
      <c r="MF139" s="149">
        <v>8.5289360611578946</v>
      </c>
      <c r="MG139" s="149">
        <v>8.5289360611578946</v>
      </c>
      <c r="MH139" s="149">
        <v>1.3141476603010354</v>
      </c>
      <c r="MI139" s="149">
        <v>8.6589014111578937</v>
      </c>
      <c r="MJ139" s="149">
        <v>8.6589014111578937</v>
      </c>
      <c r="MK139" s="149">
        <v>8.6589014111578937</v>
      </c>
      <c r="ML139" s="149">
        <v>0.23733332330103529</v>
      </c>
      <c r="MM139" s="149">
        <v>8.7767473341578945</v>
      </c>
      <c r="MN139" s="149">
        <v>8.7767473341578945</v>
      </c>
      <c r="MO139" s="149">
        <v>8.7767473341578945</v>
      </c>
      <c r="MP139" s="149">
        <v>-0.7686352646989647</v>
      </c>
      <c r="MQ139" s="149">
        <v>8.8501608771578937</v>
      </c>
      <c r="MR139" s="149">
        <v>8.8501608771578937</v>
      </c>
      <c r="MS139" s="149">
        <v>8.8501608771578937</v>
      </c>
      <c r="MT139" s="149">
        <v>-1.4888645026989646</v>
      </c>
      <c r="MU139" s="149">
        <v>8.8824516551578938</v>
      </c>
      <c r="MV139" s="149">
        <v>8.8824516551578938</v>
      </c>
      <c r="MW139" s="149">
        <v>8.8824516551578938</v>
      </c>
      <c r="MX139" s="149">
        <v>-1.7855882426989655</v>
      </c>
      <c r="MY139" s="149">
        <v>8.8644211001578945</v>
      </c>
      <c r="MZ139" s="149">
        <v>8.8644211001578945</v>
      </c>
      <c r="NA139" s="149">
        <v>8.8644211001578945</v>
      </c>
      <c r="NB139" s="149">
        <v>-1.4209834126989644</v>
      </c>
      <c r="ND139" s="97"/>
    </row>
    <row r="140" spans="1:368" ht="15" thickBot="1" x14ac:dyDescent="0.35">
      <c r="A140" s="2"/>
      <c r="B140" s="72" t="s">
        <v>588</v>
      </c>
      <c r="C140" s="72" t="s">
        <v>450</v>
      </c>
      <c r="D140" s="72" t="s">
        <v>825</v>
      </c>
      <c r="E140" s="85">
        <v>330458</v>
      </c>
      <c r="F140" s="82">
        <v>477825</v>
      </c>
      <c r="G140" s="20">
        <v>15.354098360655714</v>
      </c>
      <c r="H140" s="20">
        <v>2.5279352226720611</v>
      </c>
      <c r="I140" s="20">
        <v>1.8168768186226938</v>
      </c>
      <c r="J140" s="20">
        <v>15.354098360655714</v>
      </c>
      <c r="K140" s="20">
        <v>14.966155994087195</v>
      </c>
      <c r="L140" s="20">
        <v>2.464063470011657</v>
      </c>
      <c r="M140" s="20">
        <v>1.7709709323750125</v>
      </c>
      <c r="N140" s="20">
        <v>14.966155994087195</v>
      </c>
      <c r="O140" s="20">
        <v>14.40479282234821</v>
      </c>
      <c r="P140" s="20">
        <v>2.3716393040843204</v>
      </c>
      <c r="Q140" s="20">
        <v>1.7045438645261703</v>
      </c>
      <c r="R140" s="20">
        <v>14.40479282234821</v>
      </c>
      <c r="S140" s="20">
        <v>13.763869966737234</v>
      </c>
      <c r="T140" s="20">
        <v>2.2661162428366297</v>
      </c>
      <c r="U140" s="20">
        <v>1.6287023626982955</v>
      </c>
      <c r="V140" s="20">
        <v>13.763869966737234</v>
      </c>
      <c r="W140" s="20">
        <v>12.81202420863816</v>
      </c>
      <c r="X140" s="20">
        <v>2.1094020964289548</v>
      </c>
      <c r="Y140" s="20">
        <v>1.5160688200328376</v>
      </c>
      <c r="Z140" s="20">
        <v>12.81202420863816</v>
      </c>
      <c r="AA140" s="20">
        <v>11.616444361537917</v>
      </c>
      <c r="AB140" s="20">
        <v>1.9125589906985505</v>
      </c>
      <c r="AC140" s="20">
        <v>1.3745938041781047</v>
      </c>
      <c r="AD140" s="20">
        <v>11.616444361537917</v>
      </c>
      <c r="AE140" s="20">
        <v>11.873082767080199</v>
      </c>
      <c r="AF140" s="20">
        <v>1.9548125473465376</v>
      </c>
      <c r="AG140" s="20">
        <v>1.4049622672975601</v>
      </c>
      <c r="AH140" s="20">
        <v>11.873082767080199</v>
      </c>
      <c r="AI140" s="20">
        <v>11.597722941674052</v>
      </c>
      <c r="AJ140" s="20">
        <v>1.9094766516656332</v>
      </c>
      <c r="AK140" s="20">
        <v>1.3723784664250576</v>
      </c>
      <c r="AL140" s="20">
        <v>11.597722941674052</v>
      </c>
      <c r="AM140" s="20">
        <v>11.224132816927929</v>
      </c>
      <c r="AN140" s="20">
        <v>1.8479678861878641</v>
      </c>
      <c r="AO140" s="20">
        <v>1.3281709055918598</v>
      </c>
      <c r="AP140" s="20">
        <v>11.224132816927929</v>
      </c>
      <c r="AQ140" s="20">
        <v>10.823667166786912</v>
      </c>
      <c r="AR140" s="20">
        <v>1.7820342703751728</v>
      </c>
      <c r="AS140" s="20">
        <v>1.2807831176993241</v>
      </c>
      <c r="AT140" s="20">
        <v>10.823667166786912</v>
      </c>
      <c r="AU140" s="20">
        <v>7.877875883295185</v>
      </c>
      <c r="AV140" s="20">
        <v>1.2970321967098686</v>
      </c>
      <c r="AW140" s="20">
        <v>0.93220257784870286</v>
      </c>
      <c r="AX140" s="20">
        <v>7.877875883295185</v>
      </c>
      <c r="AY140" s="20">
        <v>4.9086891755230981</v>
      </c>
      <c r="AZ140" s="20">
        <v>0.80817824482296619</v>
      </c>
      <c r="BA140" s="20">
        <v>0.58085361727819396</v>
      </c>
      <c r="BB140" s="20">
        <v>4.9086891755230981</v>
      </c>
      <c r="BC140" s="20">
        <v>4.6015003961285599</v>
      </c>
      <c r="BD140" s="20">
        <v>0.75760195455827839</v>
      </c>
      <c r="BE140" s="20">
        <v>0.5445034416369392</v>
      </c>
      <c r="BF140" s="20">
        <v>4.6015003961285599</v>
      </c>
      <c r="BG140" s="20">
        <v>18.088365542103393</v>
      </c>
      <c r="BH140" s="20">
        <v>2.9781114657714092</v>
      </c>
      <c r="BI140" s="20">
        <v>2.140427348338132</v>
      </c>
      <c r="BJ140" s="20">
        <v>11.62309657335906</v>
      </c>
      <c r="BK140" s="20">
        <v>27.592201719052632</v>
      </c>
      <c r="BL140" s="20">
        <v>5.9980969130150541</v>
      </c>
      <c r="BM140" s="20">
        <v>4.3109503516432159</v>
      </c>
      <c r="BN140" s="20">
        <v>11.636106156988076</v>
      </c>
      <c r="BO140" s="23">
        <v>15.354098360655744</v>
      </c>
      <c r="BP140" s="23">
        <v>2.5279352226720655</v>
      </c>
      <c r="BQ140" s="23">
        <v>1.8168768186226971</v>
      </c>
      <c r="BR140" s="23">
        <v>15.354098360655744</v>
      </c>
      <c r="BS140" s="23">
        <v>15.078373857700322</v>
      </c>
      <c r="BT140" s="23">
        <v>2.4825392856132784</v>
      </c>
      <c r="BU140" s="23">
        <v>1.784249864829718</v>
      </c>
      <c r="BV140" s="23">
        <v>15.078373857700322</v>
      </c>
      <c r="BW140" s="23">
        <v>14.866963904858396</v>
      </c>
      <c r="BX140" s="23">
        <v>2.4477322488430828</v>
      </c>
      <c r="BY140" s="23">
        <v>1.7592333621655911</v>
      </c>
      <c r="BZ140" s="23">
        <v>14.866963904858396</v>
      </c>
      <c r="CA140" s="23">
        <v>14.619561172588798</v>
      </c>
      <c r="CB140" s="23">
        <v>2.4069992753789924</v>
      </c>
      <c r="CC140" s="23">
        <v>1.72995777212011</v>
      </c>
      <c r="CD140" s="23">
        <v>14.619561172588798</v>
      </c>
      <c r="CE140" s="23">
        <v>14.435482363476114</v>
      </c>
      <c r="CF140" s="23">
        <v>2.3766921030284562</v>
      </c>
      <c r="CG140" s="23">
        <v>1.7081754106150204</v>
      </c>
      <c r="CH140" s="23">
        <v>14.435482363476114</v>
      </c>
      <c r="CI140" s="23">
        <v>14.20644433094273</v>
      </c>
      <c r="CJ140" s="23">
        <v>2.338982737348196</v>
      </c>
      <c r="CK140" s="23">
        <v>1.6810729470174717</v>
      </c>
      <c r="CL140" s="23">
        <v>14.20644433094273</v>
      </c>
      <c r="CM140" s="23">
        <v>12.976619065203716</v>
      </c>
      <c r="CN140" s="23">
        <v>2.136501384554458</v>
      </c>
      <c r="CO140" s="23">
        <v>1.535545611983369</v>
      </c>
      <c r="CP140" s="23">
        <v>12.976619065203716</v>
      </c>
      <c r="CQ140" s="23">
        <v>12.778442872476033</v>
      </c>
      <c r="CR140" s="23">
        <v>2.1038731854818837</v>
      </c>
      <c r="CS140" s="23">
        <v>1.5120950828730126</v>
      </c>
      <c r="CT140" s="23">
        <v>12.778442872476033</v>
      </c>
      <c r="CU140" s="23">
        <v>12.566575707192561</v>
      </c>
      <c r="CV140" s="23">
        <v>2.0689908721693553</v>
      </c>
      <c r="CW140" s="23">
        <v>1.4870244774757444</v>
      </c>
      <c r="CX140" s="23">
        <v>12.566575707192561</v>
      </c>
      <c r="CY140" s="23">
        <v>12.427481522191671</v>
      </c>
      <c r="CZ140" s="23">
        <v>2.0460900751786557</v>
      </c>
      <c r="DA140" s="23">
        <v>1.4705652237704985</v>
      </c>
      <c r="DB140" s="23">
        <v>12.427481522191671</v>
      </c>
      <c r="DC140" s="23">
        <v>11.969303854360174</v>
      </c>
      <c r="DD140" s="23">
        <v>1.9706546156976266</v>
      </c>
      <c r="DE140" s="23">
        <v>1.4163482737458208</v>
      </c>
      <c r="DF140" s="23">
        <v>11.969303854360174</v>
      </c>
      <c r="DG140" s="23">
        <v>10.700488527632064</v>
      </c>
      <c r="DH140" s="23">
        <v>1.7617538466546718</v>
      </c>
      <c r="DI140" s="23">
        <v>1.2662071778575286</v>
      </c>
      <c r="DJ140" s="23">
        <v>10.700488527632064</v>
      </c>
      <c r="DK140" s="23">
        <v>10.960896413795089</v>
      </c>
      <c r="DL140" s="23">
        <v>1.8046280195452102</v>
      </c>
      <c r="DM140" s="23">
        <v>1.2970216900902045</v>
      </c>
      <c r="DN140" s="23">
        <v>10.960896413795089</v>
      </c>
      <c r="DO140" s="23">
        <v>20.440586773077786</v>
      </c>
      <c r="DP140" s="23">
        <v>3.3653867561612549</v>
      </c>
      <c r="DQ140" s="23">
        <v>2.4187697248452862</v>
      </c>
      <c r="DR140" s="23">
        <v>15.25023378886474</v>
      </c>
      <c r="DS140" s="23">
        <v>27.140982136052632</v>
      </c>
      <c r="DT140" s="23">
        <v>5.5798637145445609</v>
      </c>
      <c r="DU140" s="23">
        <v>4.0103579170490011</v>
      </c>
      <c r="DV140" s="23">
        <v>14.279819691666592</v>
      </c>
      <c r="DW140" s="25">
        <v>15.354098360655714</v>
      </c>
      <c r="DX140" s="25">
        <v>2.5279352226720611</v>
      </c>
      <c r="DY140" s="25">
        <v>1.8168768186226938</v>
      </c>
      <c r="DZ140" s="25">
        <v>15.354098360655714</v>
      </c>
      <c r="EA140" s="25">
        <v>14.910042538891391</v>
      </c>
      <c r="EB140" s="25">
        <v>2.4548248174692979</v>
      </c>
      <c r="EC140" s="25">
        <v>1.7643309308872452</v>
      </c>
      <c r="ED140" s="25">
        <v>14.910042538891391</v>
      </c>
      <c r="EE140" s="25">
        <v>14.282557445977877</v>
      </c>
      <c r="EF140" s="25">
        <v>2.3515141813890703</v>
      </c>
      <c r="EG140" s="25">
        <v>1.6900795425890409</v>
      </c>
      <c r="EH140" s="25">
        <v>14.282557445977877</v>
      </c>
      <c r="EI140" s="25">
        <v>13.527477112933749</v>
      </c>
      <c r="EJ140" s="25">
        <v>2.2271959619135187</v>
      </c>
      <c r="EK140" s="25">
        <v>1.6007295904732468</v>
      </c>
      <c r="EL140" s="25">
        <v>13.527477112933749</v>
      </c>
      <c r="EM140" s="25">
        <v>12.006774534710537</v>
      </c>
      <c r="EN140" s="25">
        <v>1.9768238775096971</v>
      </c>
      <c r="EO140" s="25">
        <v>1.4207822436805875</v>
      </c>
      <c r="EP140" s="25">
        <v>12.006774534710537</v>
      </c>
      <c r="EQ140" s="25">
        <v>12.044166570042476</v>
      </c>
      <c r="ER140" s="25">
        <v>1.9829801910191389</v>
      </c>
      <c r="ES140" s="25">
        <v>1.4252069074153075</v>
      </c>
      <c r="ET140" s="25">
        <v>12.044166570042476</v>
      </c>
      <c r="EU140" s="25">
        <v>11.771677193000807</v>
      </c>
      <c r="EV140" s="25">
        <v>1.9381168927747616</v>
      </c>
      <c r="EW140" s="25">
        <v>1.3929627716257018</v>
      </c>
      <c r="EX140" s="25">
        <v>11.771677193000807</v>
      </c>
      <c r="EY140" s="25">
        <v>11.406977837525121</v>
      </c>
      <c r="EZ140" s="25">
        <v>1.8780719246667541</v>
      </c>
      <c r="FA140" s="25">
        <v>1.3498072707837681</v>
      </c>
      <c r="FB140" s="25">
        <v>11.406977837525121</v>
      </c>
      <c r="FC140" s="25">
        <v>10.810280208485418</v>
      </c>
      <c r="FD140" s="25">
        <v>1.7798302097641308</v>
      </c>
      <c r="FE140" s="25">
        <v>1.2791990159410485</v>
      </c>
      <c r="FF140" s="25">
        <v>10.810280208485418</v>
      </c>
      <c r="FG140" s="25">
        <v>10.36683403947106</v>
      </c>
      <c r="FH140" s="25">
        <v>1.7068201792381503</v>
      </c>
      <c r="FI140" s="25">
        <v>1.2267252694621429</v>
      </c>
      <c r="FJ140" s="25">
        <v>10.36683403947106</v>
      </c>
      <c r="FK140" s="25">
        <v>2.0459376770178368</v>
      </c>
      <c r="FL140" s="25">
        <v>0.33684803859133072</v>
      </c>
      <c r="FM140" s="25">
        <v>0.24209931774604856</v>
      </c>
      <c r="FN140" s="25">
        <v>2.0459376770178368</v>
      </c>
      <c r="FO140" s="25">
        <v>2.6844262295081971</v>
      </c>
      <c r="FP140" s="25">
        <v>0.44197031039136303</v>
      </c>
      <c r="FQ140" s="25">
        <v>0.31765276430649858</v>
      </c>
      <c r="FR140" s="25">
        <v>2.6844262295081971</v>
      </c>
      <c r="FS140" s="25">
        <v>2.6844262295081971</v>
      </c>
      <c r="FT140" s="25">
        <v>0.44197031039136303</v>
      </c>
      <c r="FU140" s="25">
        <v>0.31765276430649858</v>
      </c>
      <c r="FV140" s="25">
        <v>2.6844262295081971</v>
      </c>
      <c r="FW140" s="25">
        <v>16.371735811356437</v>
      </c>
      <c r="FX140" s="25">
        <v>2.6954814696160394</v>
      </c>
      <c r="FY140" s="25">
        <v>1.937295605223555</v>
      </c>
      <c r="FZ140" s="25">
        <v>11.126787167886809</v>
      </c>
      <c r="GA140" s="25">
        <v>28.154176187052631</v>
      </c>
      <c r="GB140" s="25">
        <v>5.68253565831803</v>
      </c>
      <c r="GC140" s="25">
        <v>4.0841502646107282</v>
      </c>
      <c r="GD140" s="25">
        <v>11.237142824689132</v>
      </c>
      <c r="GE140" s="26">
        <v>15.354098360655714</v>
      </c>
      <c r="GF140" s="26">
        <v>2.5279352226720611</v>
      </c>
      <c r="GG140" s="26">
        <v>1.8168768186226938</v>
      </c>
      <c r="GH140" s="26">
        <v>15.354098360655714</v>
      </c>
      <c r="GI140" s="26">
        <v>15.045590130833061</v>
      </c>
      <c r="GJ140" s="26">
        <v>2.4771416949549709</v>
      </c>
      <c r="GK140" s="26">
        <v>1.7803705101470741</v>
      </c>
      <c r="GL140" s="26">
        <v>15.045590130833061</v>
      </c>
      <c r="GM140" s="26">
        <v>14.457832046157428</v>
      </c>
      <c r="GN140" s="26">
        <v>2.3803718078693739</v>
      </c>
      <c r="GO140" s="26">
        <v>1.7108200869361845</v>
      </c>
      <c r="GP140" s="26">
        <v>14.457832046157428</v>
      </c>
      <c r="GQ140" s="26">
        <v>13.435338193812978</v>
      </c>
      <c r="GR140" s="26">
        <v>2.212025991423999</v>
      </c>
      <c r="GS140" s="26">
        <v>1.5898266339914486</v>
      </c>
      <c r="GT140" s="26">
        <v>13.435338193812978</v>
      </c>
      <c r="GU140" s="26">
        <v>12.806181540387019</v>
      </c>
      <c r="GV140" s="26">
        <v>2.1084401456507642</v>
      </c>
      <c r="GW140" s="26">
        <v>1.5153774470681052</v>
      </c>
      <c r="GX140" s="26">
        <v>12.806181540387019</v>
      </c>
      <c r="GY140" s="26">
        <v>11.439470017935809</v>
      </c>
      <c r="GZ140" s="26">
        <v>1.8834215144239794</v>
      </c>
      <c r="HA140" s="26">
        <v>1.3536521262736847</v>
      </c>
      <c r="HB140" s="26">
        <v>11.439470017935809</v>
      </c>
      <c r="HC140" s="26">
        <v>8.0689407784916458</v>
      </c>
      <c r="HD140" s="26">
        <v>1.3284895748663708</v>
      </c>
      <c r="HE140" s="26">
        <v>0.9548116149136574</v>
      </c>
      <c r="HF140" s="26">
        <v>8.0689407784916458</v>
      </c>
      <c r="HG140" s="26">
        <v>1.9956945491262177</v>
      </c>
      <c r="HH140" s="26">
        <v>0.32857589067935028</v>
      </c>
      <c r="HI140" s="26">
        <v>0.23615396216624499</v>
      </c>
      <c r="HJ140" s="26">
        <v>1.9956945491262177</v>
      </c>
      <c r="HK140" s="26">
        <v>2.6844262295081971</v>
      </c>
      <c r="HL140" s="26">
        <v>0.44197031039136303</v>
      </c>
      <c r="HM140" s="26">
        <v>0.31765276430649858</v>
      </c>
      <c r="HN140" s="26">
        <v>2.6844262295081971</v>
      </c>
      <c r="HO140" s="26">
        <v>2.6844262295081971</v>
      </c>
      <c r="HP140" s="26">
        <v>0.44197031039136303</v>
      </c>
      <c r="HQ140" s="26">
        <v>0.31765276430649858</v>
      </c>
      <c r="HR140" s="26">
        <v>2.6844262295081971</v>
      </c>
      <c r="HS140" s="26">
        <v>2.6844262295081971</v>
      </c>
      <c r="HT140" s="26">
        <v>0.44197031039136303</v>
      </c>
      <c r="HU140" s="26">
        <v>0.31765276430649858</v>
      </c>
      <c r="HV140" s="26">
        <v>2.6844262295081971</v>
      </c>
      <c r="HW140" s="26">
        <v>2.6844262295081971</v>
      </c>
      <c r="HX140" s="26">
        <v>0.44197031039136303</v>
      </c>
      <c r="HY140" s="26">
        <v>0.31765276430649858</v>
      </c>
      <c r="HZ140" s="26">
        <v>2.6844262295081971</v>
      </c>
      <c r="IA140" s="26">
        <v>2.6844262295081971</v>
      </c>
      <c r="IB140" s="26">
        <v>0.44197031039136303</v>
      </c>
      <c r="IC140" s="26">
        <v>0.31765276430649858</v>
      </c>
      <c r="ID140" s="26">
        <v>2.6844262295081971</v>
      </c>
      <c r="IE140" s="26">
        <v>28.383936308052633</v>
      </c>
      <c r="IF140" s="26">
        <v>4.9149383154926358</v>
      </c>
      <c r="IG140" s="26">
        <v>3.5324629406207988</v>
      </c>
      <c r="IH140" s="26">
        <v>10.935008662250647</v>
      </c>
      <c r="II140" s="26">
        <v>28.32414348505263</v>
      </c>
      <c r="IJ140" s="26">
        <v>4.8218691176331587</v>
      </c>
      <c r="IK140" s="26">
        <v>3.4655722756218923</v>
      </c>
      <c r="IL140" s="26">
        <v>11.107526431331729</v>
      </c>
      <c r="IM140" s="27">
        <v>15.354098360655714</v>
      </c>
      <c r="IN140" s="27">
        <v>2.5279352226720611</v>
      </c>
      <c r="IO140" s="27">
        <v>1.8168768186226938</v>
      </c>
      <c r="IP140" s="27">
        <v>15.354098360655714</v>
      </c>
      <c r="IQ140" s="27">
        <v>15.145724131153264</v>
      </c>
      <c r="IR140" s="27">
        <v>2.4936279946028312</v>
      </c>
      <c r="IS140" s="27">
        <v>1.7922195383129953</v>
      </c>
      <c r="IT140" s="27">
        <v>15.145724131153264</v>
      </c>
      <c r="IU140" s="27">
        <v>14.639610739880942</v>
      </c>
      <c r="IV140" s="27">
        <v>2.4103002837590752</v>
      </c>
      <c r="IW140" s="27">
        <v>1.7323302718384821</v>
      </c>
      <c r="IX140" s="27">
        <v>14.639610739880942</v>
      </c>
      <c r="IY140" s="27">
        <v>14.021168829425394</v>
      </c>
      <c r="IZ140" s="27">
        <v>2.3084785387178113</v>
      </c>
      <c r="JA140" s="27">
        <v>1.6591489788456819</v>
      </c>
      <c r="JB140" s="27">
        <v>14.021168829425394</v>
      </c>
      <c r="JC140" s="27">
        <v>13.090152873617171</v>
      </c>
      <c r="JD140" s="27">
        <v>2.1551938604335961</v>
      </c>
      <c r="JE140" s="27">
        <v>1.5489802624454849</v>
      </c>
      <c r="JF140" s="27">
        <v>13.090152873617171</v>
      </c>
      <c r="JG140" s="27">
        <v>11.8335061427276</v>
      </c>
      <c r="JH140" s="27">
        <v>1.9482965579119664</v>
      </c>
      <c r="JI140" s="27">
        <v>1.4002790973935666</v>
      </c>
      <c r="JJ140" s="27">
        <v>11.8335061427276</v>
      </c>
      <c r="JK140" s="27">
        <v>12.19012759926602</v>
      </c>
      <c r="JL140" s="27">
        <v>2.0070115615525701</v>
      </c>
      <c r="JM140" s="27">
        <v>1.44247872658628</v>
      </c>
      <c r="JN140" s="27">
        <v>12.19012759926602</v>
      </c>
      <c r="JO140" s="27">
        <v>11.937223316817388</v>
      </c>
      <c r="JP140" s="27">
        <v>1.9653727997998938</v>
      </c>
      <c r="JQ140" s="27">
        <v>1.4125521286631633</v>
      </c>
      <c r="JR140" s="27">
        <v>11.937223316817388</v>
      </c>
      <c r="JS140" s="27">
        <v>11.568713631654376</v>
      </c>
      <c r="JT140" s="27">
        <v>1.904700489961989</v>
      </c>
      <c r="JU140" s="27">
        <v>1.3689457449678311</v>
      </c>
      <c r="JV140" s="27">
        <v>11.568713631654376</v>
      </c>
      <c r="JW140" s="27">
        <v>11.16611419688849</v>
      </c>
      <c r="JX140" s="27">
        <v>1.8384155627805612</v>
      </c>
      <c r="JY140" s="27">
        <v>1.3213054626773966</v>
      </c>
      <c r="JZ140" s="27">
        <v>11.16611419688849</v>
      </c>
      <c r="KA140" s="27">
        <v>8.4352763121594041</v>
      </c>
      <c r="KB140" s="27">
        <v>1.3888039272381205</v>
      </c>
      <c r="KC140" s="27">
        <v>0.99816072753001683</v>
      </c>
      <c r="KD140" s="27">
        <v>8.4352763121594041</v>
      </c>
      <c r="KE140" s="27">
        <v>5.8557847226119124</v>
      </c>
      <c r="KF140" s="27">
        <v>0.96411030520735941</v>
      </c>
      <c r="KG140" s="27">
        <v>0.69292505931974135</v>
      </c>
      <c r="KH140" s="27">
        <v>5.8557847226119124</v>
      </c>
      <c r="KI140" s="27">
        <v>5.8815171491005227</v>
      </c>
      <c r="KJ140" s="27">
        <v>0.96834695302329787</v>
      </c>
      <c r="KK140" s="27">
        <v>0.69597002152304932</v>
      </c>
      <c r="KL140" s="27">
        <v>5.8815171491005227</v>
      </c>
      <c r="KM140" s="27">
        <v>19.730084191197005</v>
      </c>
      <c r="KN140" s="27">
        <v>3.2484079235169157</v>
      </c>
      <c r="KO140" s="27">
        <v>2.334694734554835</v>
      </c>
      <c r="KP140" s="27">
        <v>11.925681644530812</v>
      </c>
      <c r="KQ140" s="27">
        <v>27.561564696052631</v>
      </c>
      <c r="KR140" s="27">
        <v>6.3217508760278038</v>
      </c>
      <c r="KS140" s="27">
        <v>4.5435668274845815</v>
      </c>
      <c r="KT140" s="133">
        <v>12.003821063626544</v>
      </c>
      <c r="KU140" s="149">
        <v>15.354098360655714</v>
      </c>
      <c r="KV140" s="149">
        <v>2.5279352226720611</v>
      </c>
      <c r="KW140" s="149">
        <v>1.8168768186226938</v>
      </c>
      <c r="KX140" s="149">
        <v>15.354098360655714</v>
      </c>
      <c r="KY140" s="149">
        <v>14.896682272806393</v>
      </c>
      <c r="KZ140" s="149">
        <v>2.4526251515281778</v>
      </c>
      <c r="LA140" s="149">
        <v>1.7627499876647721</v>
      </c>
      <c r="LB140" s="149">
        <v>14.896682272806393</v>
      </c>
      <c r="LC140" s="149">
        <v>14.258433172992323</v>
      </c>
      <c r="LD140" s="149">
        <v>2.3475423037855108</v>
      </c>
      <c r="LE140" s="149">
        <v>1.687224875950595</v>
      </c>
      <c r="LF140" s="149">
        <v>14.258433172992323</v>
      </c>
      <c r="LG140" s="149">
        <v>13.249628786019866</v>
      </c>
      <c r="LH140" s="149">
        <v>2.1814503534337697</v>
      </c>
      <c r="LI140" s="149">
        <v>1.5678513209451248</v>
      </c>
      <c r="LJ140" s="149">
        <v>13.249628786019866</v>
      </c>
      <c r="LK140" s="149">
        <v>12.545446750944468</v>
      </c>
      <c r="LL140" s="149">
        <v>2.0655121506278342</v>
      </c>
      <c r="LM140" s="149">
        <v>1.4845242518091417</v>
      </c>
      <c r="LN140" s="149">
        <v>12.545446750944468</v>
      </c>
      <c r="LO140" s="149">
        <v>11.155521552519151</v>
      </c>
      <c r="LP140" s="149">
        <v>1.836671564652276</v>
      </c>
      <c r="LQ140" s="149">
        <v>1.3200520168839347</v>
      </c>
      <c r="LR140" s="149">
        <v>11.155521552519151</v>
      </c>
      <c r="LS140" s="149">
        <v>7.7638358665909122</v>
      </c>
      <c r="LT140" s="149">
        <v>1.2782563774953999</v>
      </c>
      <c r="LU140" s="149">
        <v>0.91870802689048625</v>
      </c>
      <c r="LV140" s="149">
        <v>7.7638358665909122</v>
      </c>
      <c r="LW140" s="149">
        <v>1.6732936707721839</v>
      </c>
      <c r="LX140" s="149">
        <v>0.27549504431066996</v>
      </c>
      <c r="LY140" s="149">
        <v>0.19800371273928849</v>
      </c>
      <c r="LZ140" s="149">
        <v>1.6732936707721839</v>
      </c>
      <c r="MA140" s="149">
        <v>2.6844262295081971</v>
      </c>
      <c r="MB140" s="149">
        <v>0.44197031039136303</v>
      </c>
      <c r="MC140" s="149">
        <v>0.31765276430649858</v>
      </c>
      <c r="MD140" s="149">
        <v>2.6844262295081971</v>
      </c>
      <c r="ME140" s="149">
        <v>2.6844262295081971</v>
      </c>
      <c r="MF140" s="149">
        <v>0.44197031039136303</v>
      </c>
      <c r="MG140" s="149">
        <v>0.31765276430649858</v>
      </c>
      <c r="MH140" s="149">
        <v>2.6844262295081971</v>
      </c>
      <c r="MI140" s="149">
        <v>2.6844262295081971</v>
      </c>
      <c r="MJ140" s="149">
        <v>0.44197031039136303</v>
      </c>
      <c r="MK140" s="149">
        <v>0.31765276430649858</v>
      </c>
      <c r="ML140" s="149">
        <v>2.6844262295081971</v>
      </c>
      <c r="MM140" s="149">
        <v>2.6844262295081971</v>
      </c>
      <c r="MN140" s="149">
        <v>0.44197031039136303</v>
      </c>
      <c r="MO140" s="149">
        <v>0.31765276430649858</v>
      </c>
      <c r="MP140" s="149">
        <v>2.6844262295081971</v>
      </c>
      <c r="MQ140" s="149">
        <v>2.6844262295081971</v>
      </c>
      <c r="MR140" s="149">
        <v>0.44197031039136303</v>
      </c>
      <c r="MS140" s="149">
        <v>0.31765276430649858</v>
      </c>
      <c r="MT140" s="149">
        <v>2.6844262295081971</v>
      </c>
      <c r="MU140" s="149">
        <v>28.453008143052632</v>
      </c>
      <c r="MV140" s="149">
        <v>4.851825883300835</v>
      </c>
      <c r="MW140" s="149">
        <v>3.487102792944635</v>
      </c>
      <c r="MX140" s="149">
        <v>10.828719358233348</v>
      </c>
      <c r="MY140" s="149">
        <v>28.406021989052633</v>
      </c>
      <c r="MZ140" s="149">
        <v>4.7523965178561376</v>
      </c>
      <c r="NA140" s="149">
        <v>3.415640950272937</v>
      </c>
      <c r="NB140" s="149">
        <v>10.997641728942638</v>
      </c>
      <c r="ND140" s="97"/>
    </row>
    <row r="141" spans="1:368" ht="15" thickBot="1" x14ac:dyDescent="0.35">
      <c r="A141" s="2"/>
      <c r="B141" s="72" t="s">
        <v>589</v>
      </c>
      <c r="C141" s="72" t="s">
        <v>566</v>
      </c>
      <c r="D141" s="72" t="s">
        <v>828</v>
      </c>
      <c r="E141" s="85">
        <v>402300</v>
      </c>
      <c r="F141" s="82">
        <v>394074</v>
      </c>
      <c r="G141" s="20">
        <v>30.285639670999998</v>
      </c>
      <c r="H141" s="20">
        <v>15.200539811066127</v>
      </c>
      <c r="I141" s="20">
        <v>10.924927255092145</v>
      </c>
      <c r="J141" s="20">
        <v>14.054114912973926</v>
      </c>
      <c r="K141" s="20">
        <v>30.35842869</v>
      </c>
      <c r="L141" s="20">
        <v>14.992162629705833</v>
      </c>
      <c r="M141" s="20">
        <v>10.775162471980623</v>
      </c>
      <c r="N141" s="20">
        <v>13.781511681853766</v>
      </c>
      <c r="O141" s="20">
        <v>30.448873933999998</v>
      </c>
      <c r="P141" s="20">
        <v>14.89381873569228</v>
      </c>
      <c r="Q141" s="20">
        <v>10.704480778999011</v>
      </c>
      <c r="R141" s="20">
        <v>13.585761308822327</v>
      </c>
      <c r="S141" s="20">
        <v>30.560955787000001</v>
      </c>
      <c r="T141" s="20">
        <v>14.668735591087522</v>
      </c>
      <c r="U141" s="20">
        <v>10.542709091169597</v>
      </c>
      <c r="V141" s="20">
        <v>13.431701203284058</v>
      </c>
      <c r="W141" s="20">
        <v>30.704380990000001</v>
      </c>
      <c r="X141" s="20">
        <v>14.427404087301001</v>
      </c>
      <c r="Y141" s="20">
        <v>10.369259387672205</v>
      </c>
      <c r="Z141" s="20">
        <v>13.187890180007795</v>
      </c>
      <c r="AA141" s="20">
        <v>30.873176452999999</v>
      </c>
      <c r="AB141" s="20">
        <v>14.010144311138028</v>
      </c>
      <c r="AC141" s="20">
        <v>10.069366570856721</v>
      </c>
      <c r="AD141" s="20">
        <v>12.935251874807564</v>
      </c>
      <c r="AE141" s="20">
        <v>31.046788356</v>
      </c>
      <c r="AF141" s="20">
        <v>13.828075948427676</v>
      </c>
      <c r="AG141" s="20">
        <v>9.9385104537196014</v>
      </c>
      <c r="AH141" s="20">
        <v>12.706402504614779</v>
      </c>
      <c r="AI141" s="20">
        <v>31.211695685999999</v>
      </c>
      <c r="AJ141" s="20">
        <v>13.628526427530797</v>
      </c>
      <c r="AK141" s="20">
        <v>9.7950902839964318</v>
      </c>
      <c r="AL141" s="20">
        <v>12.494069914493268</v>
      </c>
      <c r="AM141" s="20">
        <v>31.348750875</v>
      </c>
      <c r="AN141" s="20">
        <v>13.433245601248709</v>
      </c>
      <c r="AO141" s="20">
        <v>9.6547381091418956</v>
      </c>
      <c r="AP141" s="20">
        <v>12.230707779795107</v>
      </c>
      <c r="AQ141" s="20">
        <v>31.486611629999999</v>
      </c>
      <c r="AR141" s="20">
        <v>13.277793403200528</v>
      </c>
      <c r="AS141" s="20">
        <v>9.5430115536096913</v>
      </c>
      <c r="AT141" s="20">
        <v>11.988453361343753</v>
      </c>
      <c r="AU141" s="20">
        <v>31.951374544</v>
      </c>
      <c r="AV141" s="20">
        <v>13.068272211683478</v>
      </c>
      <c r="AW141" s="20">
        <v>9.3924245478733841</v>
      </c>
      <c r="AX141" s="20">
        <v>10.162960155521318</v>
      </c>
      <c r="AY141" s="20">
        <v>32.440452966999999</v>
      </c>
      <c r="AZ141" s="20">
        <v>12.492619960621671</v>
      </c>
      <c r="BA141" s="20">
        <v>8.9786919406601928</v>
      </c>
      <c r="BB141" s="20">
        <v>6.8511866324082149</v>
      </c>
      <c r="BC141" s="20">
        <v>32.793978942000003</v>
      </c>
      <c r="BD141" s="20">
        <v>11.987534353976024</v>
      </c>
      <c r="BE141" s="20">
        <v>8.6156769702194307</v>
      </c>
      <c r="BF141" s="20">
        <v>4.0794760449197227</v>
      </c>
      <c r="BG141" s="20">
        <v>33.108048756000002</v>
      </c>
      <c r="BH141" s="20">
        <v>11.187020930429428</v>
      </c>
      <c r="BI141" s="20">
        <v>8.0403322109099964</v>
      </c>
      <c r="BJ141" s="20">
        <v>1.0963025493169383</v>
      </c>
      <c r="BK141" s="20">
        <v>33.338168555999999</v>
      </c>
      <c r="BL141" s="20">
        <v>10.785220658683418</v>
      </c>
      <c r="BM141" s="20">
        <v>7.7515504443107792</v>
      </c>
      <c r="BN141" s="20">
        <v>-1.4729886989719247</v>
      </c>
      <c r="BO141" s="23">
        <v>30.267596700999999</v>
      </c>
      <c r="BP141" s="23">
        <v>15.200539811066127</v>
      </c>
      <c r="BQ141" s="23">
        <v>10.924927255092145</v>
      </c>
      <c r="BR141" s="23">
        <v>14.054114912973926</v>
      </c>
      <c r="BS141" s="23">
        <v>30.341883407000001</v>
      </c>
      <c r="BT141" s="23">
        <v>15.156394160624643</v>
      </c>
      <c r="BU141" s="23">
        <v>10.893198906908692</v>
      </c>
      <c r="BV141" s="23">
        <v>13.842988453881118</v>
      </c>
      <c r="BW141" s="23">
        <v>30.418191991</v>
      </c>
      <c r="BX141" s="23">
        <v>15.082511912635427</v>
      </c>
      <c r="BY141" s="23">
        <v>10.840098280565327</v>
      </c>
      <c r="BZ141" s="23">
        <v>13.650980347851059</v>
      </c>
      <c r="CA141" s="23">
        <v>30.510902650999999</v>
      </c>
      <c r="CB141" s="23">
        <v>14.959731075430312</v>
      </c>
      <c r="CC141" s="23">
        <v>10.751853275357771</v>
      </c>
      <c r="CD141" s="23">
        <v>13.47547617234992</v>
      </c>
      <c r="CE141" s="23">
        <v>30.633414446</v>
      </c>
      <c r="CF141" s="23">
        <v>14.780143742255282</v>
      </c>
      <c r="CG141" s="23">
        <v>10.622780322998219</v>
      </c>
      <c r="CH141" s="23">
        <v>13.264454283000505</v>
      </c>
      <c r="CI141" s="23">
        <v>30.784605657</v>
      </c>
      <c r="CJ141" s="23">
        <v>14.788444312772974</v>
      </c>
      <c r="CK141" s="23">
        <v>10.628746106464378</v>
      </c>
      <c r="CL141" s="23">
        <v>13.047563047947028</v>
      </c>
      <c r="CM141" s="23">
        <v>30.968208269999998</v>
      </c>
      <c r="CN141" s="23">
        <v>14.631290031141027</v>
      </c>
      <c r="CO141" s="23">
        <v>10.51579622994714</v>
      </c>
      <c r="CP141" s="23">
        <v>12.758316425323002</v>
      </c>
      <c r="CQ141" s="23">
        <v>31.182194225</v>
      </c>
      <c r="CR141" s="23">
        <v>14.494694258388989</v>
      </c>
      <c r="CS141" s="23">
        <v>10.417622158551156</v>
      </c>
      <c r="CT141" s="23">
        <v>12.365596956254963</v>
      </c>
      <c r="CU141" s="23">
        <v>31.287929079000001</v>
      </c>
      <c r="CV141" s="23">
        <v>14.334603534698136</v>
      </c>
      <c r="CW141" s="23">
        <v>10.302561803308748</v>
      </c>
      <c r="CX141" s="23">
        <v>12.047078431924406</v>
      </c>
      <c r="CY141" s="23">
        <v>31.400273890000001</v>
      </c>
      <c r="CZ141" s="23">
        <v>14.23417038734833</v>
      </c>
      <c r="DA141" s="23">
        <v>10.230378522817762</v>
      </c>
      <c r="DB141" s="23">
        <v>11.726585597638513</v>
      </c>
      <c r="DC141" s="23">
        <v>31.768777616999998</v>
      </c>
      <c r="DD141" s="23">
        <v>13.84445672358561</v>
      </c>
      <c r="DE141" s="23">
        <v>9.9502836393568757</v>
      </c>
      <c r="DF141" s="23">
        <v>10.768881701884876</v>
      </c>
      <c r="DG141" s="23">
        <v>32.139334417000001</v>
      </c>
      <c r="DH141" s="23">
        <v>13.468616041317491</v>
      </c>
      <c r="DI141" s="23">
        <v>9.6801595408499139</v>
      </c>
      <c r="DJ141" s="23">
        <v>9.7680631549947883</v>
      </c>
      <c r="DK141" s="23">
        <v>32.454719951999998</v>
      </c>
      <c r="DL141" s="23">
        <v>13.185730822551463</v>
      </c>
      <c r="DM141" s="23">
        <v>9.4768443642198203</v>
      </c>
      <c r="DN141" s="23">
        <v>8.8151143559758971</v>
      </c>
      <c r="DO141" s="23">
        <v>32.762767271000001</v>
      </c>
      <c r="DP141" s="23">
        <v>12.752667079277181</v>
      </c>
      <c r="DQ141" s="23">
        <v>9.1655929250673065</v>
      </c>
      <c r="DR141" s="23">
        <v>7.7595636391311125</v>
      </c>
      <c r="DS141" s="23">
        <v>32.984921907</v>
      </c>
      <c r="DT141" s="23">
        <v>12.13100180860051</v>
      </c>
      <c r="DU141" s="23">
        <v>8.7187898546779614</v>
      </c>
      <c r="DV141" s="23">
        <v>7.0030888808228795</v>
      </c>
      <c r="DW141" s="25">
        <v>30.293269864999999</v>
      </c>
      <c r="DX141" s="25">
        <v>15.200539811066127</v>
      </c>
      <c r="DY141" s="25">
        <v>10.924927255092145</v>
      </c>
      <c r="DZ141" s="25">
        <v>14.054114912973926</v>
      </c>
      <c r="EA141" s="25">
        <v>30.373375153000001</v>
      </c>
      <c r="EB141" s="25">
        <v>14.991524032991457</v>
      </c>
      <c r="EC141" s="25">
        <v>10.774703499948274</v>
      </c>
      <c r="ED141" s="25">
        <v>13.781426791672981</v>
      </c>
      <c r="EE141" s="25">
        <v>30.474700832</v>
      </c>
      <c r="EF141" s="25">
        <v>14.807874545795782</v>
      </c>
      <c r="EG141" s="25">
        <v>10.642710997511809</v>
      </c>
      <c r="EH141" s="25">
        <v>13.601211583110992</v>
      </c>
      <c r="EI141" s="25">
        <v>30.602624552000002</v>
      </c>
      <c r="EJ141" s="25">
        <v>14.590365772915524</v>
      </c>
      <c r="EK141" s="25">
        <v>10.486383159777308</v>
      </c>
      <c r="EL141" s="25">
        <v>13.48116984021754</v>
      </c>
      <c r="EM141" s="25">
        <v>30.764992884999998</v>
      </c>
      <c r="EN141" s="25">
        <v>14.285000434951337</v>
      </c>
      <c r="EO141" s="25">
        <v>10.266911078854454</v>
      </c>
      <c r="EP141" s="25">
        <v>13.269694667060554</v>
      </c>
      <c r="EQ141" s="25">
        <v>30.947451182000002</v>
      </c>
      <c r="ER141" s="25">
        <v>13.889599790171832</v>
      </c>
      <c r="ES141" s="25">
        <v>9.9827288501622959</v>
      </c>
      <c r="ET141" s="25">
        <v>13.054147861646598</v>
      </c>
      <c r="EU141" s="25">
        <v>31.092254731000001</v>
      </c>
      <c r="EV141" s="25">
        <v>13.632358007817036</v>
      </c>
      <c r="EW141" s="25">
        <v>9.7978441161905181</v>
      </c>
      <c r="EX141" s="25">
        <v>12.882881921916868</v>
      </c>
      <c r="EY141" s="25">
        <v>31.267083407000001</v>
      </c>
      <c r="EZ141" s="25">
        <v>13.35079149606927</v>
      </c>
      <c r="FA141" s="25">
        <v>9.5954767202592919</v>
      </c>
      <c r="FB141" s="25">
        <v>12.728457795943264</v>
      </c>
      <c r="FC141" s="25">
        <v>31.403670318</v>
      </c>
      <c r="FD141" s="25">
        <v>13.41373937433692</v>
      </c>
      <c r="FE141" s="25">
        <v>9.6407185997901639</v>
      </c>
      <c r="FF141" s="25">
        <v>12.552932498430065</v>
      </c>
      <c r="FG141" s="25">
        <v>31.540335918</v>
      </c>
      <c r="FH141" s="25">
        <v>13.420804917663347</v>
      </c>
      <c r="FI141" s="25">
        <v>9.6457967448967405</v>
      </c>
      <c r="FJ141" s="25">
        <v>12.379964341679965</v>
      </c>
      <c r="FK141" s="25">
        <v>32.022857825000003</v>
      </c>
      <c r="FL141" s="25">
        <v>13.028542617164632</v>
      </c>
      <c r="FM141" s="25">
        <v>9.3638701060320013</v>
      </c>
      <c r="FN141" s="25">
        <v>10.762419777479039</v>
      </c>
      <c r="FO141" s="25">
        <v>32.551737314</v>
      </c>
      <c r="FP141" s="25">
        <v>12.376699289662229</v>
      </c>
      <c r="FQ141" s="25">
        <v>8.8953774720074801</v>
      </c>
      <c r="FR141" s="25">
        <v>7.6150076486278202</v>
      </c>
      <c r="FS141" s="25">
        <v>32.938908337999997</v>
      </c>
      <c r="FT141" s="25">
        <v>11.759367504381531</v>
      </c>
      <c r="FU141" s="25">
        <v>8.4516889628969114</v>
      </c>
      <c r="FV141" s="25">
        <v>4.9946174878978553</v>
      </c>
      <c r="FW141" s="25">
        <v>33.268386821</v>
      </c>
      <c r="FX141" s="25">
        <v>11.158796321636382</v>
      </c>
      <c r="FY141" s="25">
        <v>8.0200466288385641</v>
      </c>
      <c r="FZ141" s="25">
        <v>2.2097898594813294</v>
      </c>
      <c r="GA141" s="25">
        <v>33.490667901000002</v>
      </c>
      <c r="GB141" s="25">
        <v>10.690189271690933</v>
      </c>
      <c r="GC141" s="25">
        <v>7.6832495153472182</v>
      </c>
      <c r="GD141" s="25">
        <v>-0.11515219154291501</v>
      </c>
      <c r="GE141" s="26">
        <v>30.293269877</v>
      </c>
      <c r="GF141" s="26">
        <v>15.200539811066127</v>
      </c>
      <c r="GG141" s="26">
        <v>10.924927255092145</v>
      </c>
      <c r="GH141" s="26">
        <v>14.054114912973926</v>
      </c>
      <c r="GI141" s="26">
        <v>30.277378987999999</v>
      </c>
      <c r="GJ141" s="26">
        <v>15.068031581955418</v>
      </c>
      <c r="GK141" s="26">
        <v>10.829690981793371</v>
      </c>
      <c r="GL141" s="26">
        <v>14.103419489881331</v>
      </c>
      <c r="GM141" s="26">
        <v>30.317055097000001</v>
      </c>
      <c r="GN141" s="26">
        <v>14.886618865949174</v>
      </c>
      <c r="GO141" s="26">
        <v>10.699306090851929</v>
      </c>
      <c r="GP141" s="26">
        <v>14.012856515730173</v>
      </c>
      <c r="GQ141" s="26">
        <v>30.376581192</v>
      </c>
      <c r="GR141" s="26">
        <v>14.669472980338538</v>
      </c>
      <c r="GS141" s="26">
        <v>10.543239067343217</v>
      </c>
      <c r="GT141" s="26">
        <v>13.931973565676639</v>
      </c>
      <c r="GU141" s="26">
        <v>30.476990051000001</v>
      </c>
      <c r="GV141" s="26">
        <v>14.268590630774694</v>
      </c>
      <c r="GW141" s="26">
        <v>10.255117029489863</v>
      </c>
      <c r="GX141" s="26">
        <v>13.737876731520693</v>
      </c>
      <c r="GY141" s="26">
        <v>30.634104461</v>
      </c>
      <c r="GZ141" s="26">
        <v>13.790591242148659</v>
      </c>
      <c r="HA141" s="26">
        <v>9.9115694572571851</v>
      </c>
      <c r="HB141" s="26">
        <v>13.523567951474181</v>
      </c>
      <c r="HC141" s="26">
        <v>30.808373233000001</v>
      </c>
      <c r="HD141" s="26">
        <v>13.799268615172336</v>
      </c>
      <c r="HE141" s="26">
        <v>9.9178060561034922</v>
      </c>
      <c r="HF141" s="26">
        <v>13.14158738182129</v>
      </c>
      <c r="HG141" s="26">
        <v>30.981280824999999</v>
      </c>
      <c r="HH141" s="26">
        <v>13.644454453125816</v>
      </c>
      <c r="HI141" s="26">
        <v>9.8065380696083704</v>
      </c>
      <c r="HJ141" s="26">
        <v>12.120047648489077</v>
      </c>
      <c r="HK141" s="26">
        <v>31.141502532000001</v>
      </c>
      <c r="HL141" s="26">
        <v>13.401781462682251</v>
      </c>
      <c r="HM141" s="26">
        <v>9.632124213237196</v>
      </c>
      <c r="HN141" s="26">
        <v>11.058386306411712</v>
      </c>
      <c r="HO141" s="26">
        <v>31.305794285000001</v>
      </c>
      <c r="HP141" s="26">
        <v>13.162687931264188</v>
      </c>
      <c r="HQ141" s="26">
        <v>9.4602829845458434</v>
      </c>
      <c r="HR141" s="26">
        <v>9.9981256322106447</v>
      </c>
      <c r="HS141" s="26">
        <v>31.809816618999999</v>
      </c>
      <c r="HT141" s="26">
        <v>12.614924920353797</v>
      </c>
      <c r="HU141" s="26">
        <v>9.0665949233580641</v>
      </c>
      <c r="HV141" s="26">
        <v>6.9448276095046602</v>
      </c>
      <c r="HW141" s="26">
        <v>32.291641196</v>
      </c>
      <c r="HX141" s="26">
        <v>11.947299509835558</v>
      </c>
      <c r="HY141" s="26">
        <v>8.5867593955268191</v>
      </c>
      <c r="HZ141" s="26">
        <v>3.9779549588484429</v>
      </c>
      <c r="IA141" s="26">
        <v>32.630363263999996</v>
      </c>
      <c r="IB141" s="26">
        <v>11.363110640872563</v>
      </c>
      <c r="IC141" s="26">
        <v>8.1668913529452656</v>
      </c>
      <c r="ID141" s="26">
        <v>1.5862114130808038</v>
      </c>
      <c r="IE141" s="26">
        <v>32.879303323000002</v>
      </c>
      <c r="IF141" s="26">
        <v>10.875215702986344</v>
      </c>
      <c r="IG141" s="26">
        <v>7.8162316546196706</v>
      </c>
      <c r="IH141" s="26">
        <v>-1.8801132622240146E-2</v>
      </c>
      <c r="II141" s="26">
        <v>32.926535502</v>
      </c>
      <c r="IJ141" s="26">
        <v>10.895330966051461</v>
      </c>
      <c r="IK141" s="26">
        <v>7.830688890246492</v>
      </c>
      <c r="IL141" s="26">
        <v>0.88854444814976574</v>
      </c>
      <c r="IM141" s="27">
        <v>30.285639659000001</v>
      </c>
      <c r="IN141" s="27">
        <v>15.200539811066127</v>
      </c>
      <c r="IO141" s="27">
        <v>10.924927255092145</v>
      </c>
      <c r="IP141" s="27">
        <v>14.054114912973926</v>
      </c>
      <c r="IQ141" s="27">
        <v>30.34926488</v>
      </c>
      <c r="IR141" s="27">
        <v>14.994928743816224</v>
      </c>
      <c r="IS141" s="27">
        <v>10.777150532655503</v>
      </c>
      <c r="IT141" s="27">
        <v>13.851214512258871</v>
      </c>
      <c r="IU141" s="27">
        <v>30.412947916</v>
      </c>
      <c r="IV141" s="27">
        <v>14.9290815681662</v>
      </c>
      <c r="IW141" s="27">
        <v>10.72982487100985</v>
      </c>
      <c r="IX141" s="27">
        <v>13.695168206510097</v>
      </c>
      <c r="IY141" s="27">
        <v>30.483253929</v>
      </c>
      <c r="IZ141" s="27">
        <v>14.704630190364435</v>
      </c>
      <c r="JA141" s="27">
        <v>10.568507246420996</v>
      </c>
      <c r="JB141" s="27">
        <v>13.595703545860365</v>
      </c>
      <c r="JC141" s="27">
        <v>30.580154799999999</v>
      </c>
      <c r="JD141" s="27">
        <v>14.512965802160011</v>
      </c>
      <c r="JE141" s="27">
        <v>10.430754276819174</v>
      </c>
      <c r="JF141" s="27">
        <v>13.473864783198465</v>
      </c>
      <c r="JG141" s="27">
        <v>30.727510855999999</v>
      </c>
      <c r="JH141" s="27">
        <v>14.124716074599206</v>
      </c>
      <c r="JI141" s="27">
        <v>10.151711553130953</v>
      </c>
      <c r="JJ141" s="27">
        <v>13.336355216758838</v>
      </c>
      <c r="JK141" s="27">
        <v>30.924030838</v>
      </c>
      <c r="JL141" s="27">
        <v>13.942651126844545</v>
      </c>
      <c r="JM141" s="27">
        <v>10.020857890389726</v>
      </c>
      <c r="JN141" s="27">
        <v>13.17748641021724</v>
      </c>
      <c r="JO141" s="27">
        <v>31.094613587000001</v>
      </c>
      <c r="JP141" s="27">
        <v>13.754910522730031</v>
      </c>
      <c r="JQ141" s="27">
        <v>9.885925021671147</v>
      </c>
      <c r="JR141" s="27">
        <v>13.003042115364988</v>
      </c>
      <c r="JS141" s="27">
        <v>31.212236445999999</v>
      </c>
      <c r="JT141" s="27">
        <v>13.565547814661908</v>
      </c>
      <c r="JU141" s="27">
        <v>9.7498263149024975</v>
      </c>
      <c r="JV141" s="27">
        <v>12.738946611539902</v>
      </c>
      <c r="JW141" s="27">
        <v>31.334216177000002</v>
      </c>
      <c r="JX141" s="27">
        <v>13.349620166266968</v>
      </c>
      <c r="JY141" s="27">
        <v>9.5946348624673359</v>
      </c>
      <c r="JZ141" s="27">
        <v>12.477806420019849</v>
      </c>
      <c r="KA141" s="27">
        <v>31.738981823</v>
      </c>
      <c r="KB141" s="27">
        <v>13.341144246239825</v>
      </c>
      <c r="KC141" s="27">
        <v>9.5885430518561705</v>
      </c>
      <c r="KD141" s="27">
        <v>11.599312864308187</v>
      </c>
      <c r="KE141" s="27">
        <v>32.153559573000003</v>
      </c>
      <c r="KF141" s="27">
        <v>13.193153726378327</v>
      </c>
      <c r="KG141" s="27">
        <v>9.4821793513543557</v>
      </c>
      <c r="KH141" s="27">
        <v>10.596282829686224</v>
      </c>
      <c r="KI141" s="27">
        <v>32.451817482000003</v>
      </c>
      <c r="KJ141" s="27">
        <v>13.046341366230498</v>
      </c>
      <c r="KK141" s="27">
        <v>9.3766624174362754</v>
      </c>
      <c r="KL141" s="27">
        <v>9.8529609550905555</v>
      </c>
      <c r="KM141" s="27">
        <v>32.703053844999999</v>
      </c>
      <c r="KN141" s="27">
        <v>12.62450896439616</v>
      </c>
      <c r="KO141" s="27">
        <v>9.073483164517512</v>
      </c>
      <c r="KP141" s="27">
        <v>9.1573331238815179</v>
      </c>
      <c r="KQ141" s="27">
        <v>32.850788229999999</v>
      </c>
      <c r="KR141" s="27">
        <v>12.714301809357361</v>
      </c>
      <c r="KS141" s="27">
        <v>9.1380190501782792</v>
      </c>
      <c r="KT141" s="133">
        <v>8.7538299578325365</v>
      </c>
      <c r="KU141" s="149">
        <v>30.285639659000001</v>
      </c>
      <c r="KV141" s="149">
        <v>15.200539811066127</v>
      </c>
      <c r="KW141" s="149">
        <v>10.924927255092145</v>
      </c>
      <c r="KX141" s="149">
        <v>14.054114912973926</v>
      </c>
      <c r="KY141" s="149">
        <v>30.298618546</v>
      </c>
      <c r="KZ141" s="149">
        <v>15.029046530128625</v>
      </c>
      <c r="LA141" s="149">
        <v>10.801671657444532</v>
      </c>
      <c r="LB141" s="149">
        <v>13.99868511342247</v>
      </c>
      <c r="LC141" s="149">
        <v>30.379675313</v>
      </c>
      <c r="LD141" s="149">
        <v>14.843006791778643</v>
      </c>
      <c r="LE141" s="149">
        <v>10.667961234440327</v>
      </c>
      <c r="LF141" s="149">
        <v>13.828025559414467</v>
      </c>
      <c r="LG141" s="149">
        <v>30.487934386999999</v>
      </c>
      <c r="LH141" s="149">
        <v>14.612682764360132</v>
      </c>
      <c r="LI141" s="149">
        <v>10.502422820941666</v>
      </c>
      <c r="LJ141" s="149">
        <v>13.66948260087613</v>
      </c>
      <c r="LK141" s="149">
        <v>30.629259390000001</v>
      </c>
      <c r="LL141" s="149">
        <v>14.192019553051001</v>
      </c>
      <c r="LM141" s="149">
        <v>10.200083888274289</v>
      </c>
      <c r="LN141" s="149">
        <v>13.40348683980433</v>
      </c>
      <c r="LO141" s="149">
        <v>30.792008445</v>
      </c>
      <c r="LP141" s="149">
        <v>13.720053037215319</v>
      </c>
      <c r="LQ141" s="149">
        <v>9.8608722605010204</v>
      </c>
      <c r="LR141" s="149">
        <v>13.138103808095199</v>
      </c>
      <c r="LS141" s="149">
        <v>30.958414658999999</v>
      </c>
      <c r="LT141" s="149">
        <v>13.700162983202331</v>
      </c>
      <c r="LU141" s="149">
        <v>9.8465768870542458</v>
      </c>
      <c r="LV141" s="149">
        <v>12.692325442602725</v>
      </c>
      <c r="LW141" s="149">
        <v>31.153028191000001</v>
      </c>
      <c r="LX141" s="149">
        <v>13.530362182414171</v>
      </c>
      <c r="LY141" s="149">
        <v>9.7245377082142586</v>
      </c>
      <c r="LZ141" s="149">
        <v>11.589049996936692</v>
      </c>
      <c r="MA141" s="149">
        <v>31.314246264000001</v>
      </c>
      <c r="MB141" s="149">
        <v>13.276312722579741</v>
      </c>
      <c r="MC141" s="149">
        <v>9.5419473592934896</v>
      </c>
      <c r="MD141" s="149">
        <v>10.477692189731048</v>
      </c>
      <c r="ME141" s="149">
        <v>31.477853840000002</v>
      </c>
      <c r="MF141" s="149">
        <v>13.031984786828859</v>
      </c>
      <c r="MG141" s="149">
        <v>9.3663440611446998</v>
      </c>
      <c r="MH141" s="149">
        <v>9.3657597351149846</v>
      </c>
      <c r="MI141" s="149">
        <v>31.983257778999999</v>
      </c>
      <c r="MJ141" s="149">
        <v>12.429731422078472</v>
      </c>
      <c r="MK141" s="149">
        <v>8.9334927097576617</v>
      </c>
      <c r="ML141" s="149">
        <v>6.1360231819336803</v>
      </c>
      <c r="MM141" s="149">
        <v>32.468200737000004</v>
      </c>
      <c r="MN141" s="149">
        <v>11.738090537183259</v>
      </c>
      <c r="MO141" s="149">
        <v>8.4363967876360775</v>
      </c>
      <c r="MP141" s="149">
        <v>3.0022178612934383</v>
      </c>
      <c r="MQ141" s="149">
        <v>32.819534343000001</v>
      </c>
      <c r="MR141" s="149">
        <v>11.107662155108251</v>
      </c>
      <c r="MS141" s="149">
        <v>7.9832954965424001</v>
      </c>
      <c r="MT141" s="149">
        <v>0.42319566887311311</v>
      </c>
      <c r="MU141" s="149">
        <v>33.069994328</v>
      </c>
      <c r="MV141" s="149">
        <v>10.575029097790864</v>
      </c>
      <c r="MW141" s="149">
        <v>7.6004816309049765</v>
      </c>
      <c r="MX141" s="149">
        <v>-1.4403179528670691</v>
      </c>
      <c r="MY141" s="149">
        <v>33.131519154999999</v>
      </c>
      <c r="MZ141" s="149">
        <v>10.539633741764673</v>
      </c>
      <c r="NA141" s="149">
        <v>7.5750422916077813</v>
      </c>
      <c r="NB141" s="149">
        <v>-0.83837547408109359</v>
      </c>
      <c r="ND141" s="97"/>
    </row>
    <row r="142" spans="1:368" ht="15" thickBot="1" x14ac:dyDescent="0.35">
      <c r="A142" s="2"/>
      <c r="B142" s="72" t="s">
        <v>1003</v>
      </c>
      <c r="C142" s="72" t="s">
        <v>555</v>
      </c>
      <c r="D142" s="72" t="s">
        <v>835</v>
      </c>
      <c r="E142" s="85">
        <v>360621</v>
      </c>
      <c r="F142" s="82">
        <v>397766</v>
      </c>
      <c r="G142" s="20">
        <v>33.183946929368425</v>
      </c>
      <c r="H142" s="20">
        <v>6.0170040485829972</v>
      </c>
      <c r="I142" s="20">
        <v>4.3245392822502433</v>
      </c>
      <c r="J142" s="20">
        <v>16.816982910838</v>
      </c>
      <c r="K142" s="20">
        <v>33.332084126368422</v>
      </c>
      <c r="L142" s="20">
        <v>5.6545374746274106</v>
      </c>
      <c r="M142" s="20">
        <v>4.0640274187186343</v>
      </c>
      <c r="N142" s="20">
        <v>16.481306188225325</v>
      </c>
      <c r="O142" s="20">
        <v>19.546255891688144</v>
      </c>
      <c r="P142" s="20">
        <v>3.2181419956625552</v>
      </c>
      <c r="Q142" s="20">
        <v>2.3129420162812355</v>
      </c>
      <c r="R142" s="20">
        <v>15.939945360571507</v>
      </c>
      <c r="S142" s="20">
        <v>4.6783265817862629</v>
      </c>
      <c r="T142" s="20">
        <v>0.77025080024011339</v>
      </c>
      <c r="U142" s="20">
        <v>0.5535944160794608</v>
      </c>
      <c r="V142" s="20">
        <v>4.6783265817862629</v>
      </c>
      <c r="W142" s="20">
        <v>2.6844262295081971</v>
      </c>
      <c r="X142" s="20">
        <v>0.44197031039136303</v>
      </c>
      <c r="Y142" s="20">
        <v>0.31765276430649858</v>
      </c>
      <c r="Z142" s="20">
        <v>2.6844262295081971</v>
      </c>
      <c r="AA142" s="20">
        <v>2.6844262295081971</v>
      </c>
      <c r="AB142" s="20">
        <v>0.44197031039136303</v>
      </c>
      <c r="AC142" s="20">
        <v>0.31765276430649858</v>
      </c>
      <c r="AD142" s="20">
        <v>2.6844262295081971</v>
      </c>
      <c r="AE142" s="20">
        <v>2.6844262295081971</v>
      </c>
      <c r="AF142" s="20">
        <v>0.44197031039136303</v>
      </c>
      <c r="AG142" s="20">
        <v>0.31765276430649858</v>
      </c>
      <c r="AH142" s="20">
        <v>2.6844262295081971</v>
      </c>
      <c r="AI142" s="20">
        <v>2.6844262295081971</v>
      </c>
      <c r="AJ142" s="20">
        <v>0.44197031039136303</v>
      </c>
      <c r="AK142" s="20">
        <v>0.31765276430649858</v>
      </c>
      <c r="AL142" s="20">
        <v>2.6844262295081971</v>
      </c>
      <c r="AM142" s="20">
        <v>2.6844262295081971</v>
      </c>
      <c r="AN142" s="20">
        <v>0.44197031039136303</v>
      </c>
      <c r="AO142" s="20">
        <v>0.31765276430649858</v>
      </c>
      <c r="AP142" s="20">
        <v>2.6844262295081971</v>
      </c>
      <c r="AQ142" s="20">
        <v>2.6844262295081971</v>
      </c>
      <c r="AR142" s="20">
        <v>0.44197031039136303</v>
      </c>
      <c r="AS142" s="20">
        <v>0.31765276430649858</v>
      </c>
      <c r="AT142" s="20">
        <v>2.6844262295081971</v>
      </c>
      <c r="AU142" s="20">
        <v>2.6844262295081971</v>
      </c>
      <c r="AV142" s="20">
        <v>0.44197031039136303</v>
      </c>
      <c r="AW142" s="20">
        <v>0.31765276430649858</v>
      </c>
      <c r="AX142" s="20">
        <v>2.6844262295081971</v>
      </c>
      <c r="AY142" s="20">
        <v>2.6844262295081971</v>
      </c>
      <c r="AZ142" s="20">
        <v>0.44197031039136303</v>
      </c>
      <c r="BA142" s="20">
        <v>0.31765276430649858</v>
      </c>
      <c r="BB142" s="20">
        <v>0.29449231212705484</v>
      </c>
      <c r="BC142" s="20">
        <v>2.6844262295081971</v>
      </c>
      <c r="BD142" s="20">
        <v>0.44197031039136303</v>
      </c>
      <c r="BE142" s="20">
        <v>0.31765276430649858</v>
      </c>
      <c r="BF142" s="20">
        <v>-4.1684694690080306</v>
      </c>
      <c r="BG142" s="20">
        <v>1.4396764208106467</v>
      </c>
      <c r="BH142" s="20">
        <v>0.23703174539662469</v>
      </c>
      <c r="BI142" s="20">
        <v>0.1703593824819582</v>
      </c>
      <c r="BJ142" s="20">
        <v>-8.5866366369982075</v>
      </c>
      <c r="BK142" s="20">
        <v>5.5344972577444898</v>
      </c>
      <c r="BL142" s="20">
        <v>0.9112127738796596</v>
      </c>
      <c r="BM142" s="20">
        <v>0.65490656202214137</v>
      </c>
      <c r="BN142" s="20">
        <v>-12.201233408453128</v>
      </c>
      <c r="BO142" s="23">
        <v>33.141557642368426</v>
      </c>
      <c r="BP142" s="23">
        <v>6.0170040485829972</v>
      </c>
      <c r="BQ142" s="23">
        <v>4.3245392822502433</v>
      </c>
      <c r="BR142" s="23">
        <v>16.816982910838</v>
      </c>
      <c r="BS142" s="23">
        <v>33.260011094368423</v>
      </c>
      <c r="BT142" s="23">
        <v>5.7027672483879073</v>
      </c>
      <c r="BU142" s="23">
        <v>4.0986911067463039</v>
      </c>
      <c r="BV142" s="23">
        <v>16.559176923361171</v>
      </c>
      <c r="BW142" s="23">
        <v>20.385933927429463</v>
      </c>
      <c r="BX142" s="23">
        <v>3.3563885818439871</v>
      </c>
      <c r="BY142" s="23">
        <v>2.4123025597928174</v>
      </c>
      <c r="BZ142" s="23">
        <v>16.237378451076168</v>
      </c>
      <c r="CA142" s="23">
        <v>6.0510819818254555</v>
      </c>
      <c r="CB142" s="23">
        <v>0.99626450982821257</v>
      </c>
      <c r="CC142" s="23">
        <v>0.7160349192848745</v>
      </c>
      <c r="CD142" s="23">
        <v>6.0510819818254555</v>
      </c>
      <c r="CE142" s="23">
        <v>2.6844262295081971</v>
      </c>
      <c r="CF142" s="23">
        <v>0.44197031039136303</v>
      </c>
      <c r="CG142" s="23">
        <v>0.31765276430649858</v>
      </c>
      <c r="CH142" s="23">
        <v>2.6844262295081971</v>
      </c>
      <c r="CI142" s="23">
        <v>2.6844262295081971</v>
      </c>
      <c r="CJ142" s="23">
        <v>0.44197031039136303</v>
      </c>
      <c r="CK142" s="23">
        <v>0.31765276430649858</v>
      </c>
      <c r="CL142" s="23">
        <v>2.6844262295081971</v>
      </c>
      <c r="CM142" s="23">
        <v>2.6844262295081971</v>
      </c>
      <c r="CN142" s="23">
        <v>0.44197031039136303</v>
      </c>
      <c r="CO142" s="23">
        <v>0.31765276430649858</v>
      </c>
      <c r="CP142" s="23">
        <v>2.6844262295081971</v>
      </c>
      <c r="CQ142" s="23">
        <v>2.6844262295081971</v>
      </c>
      <c r="CR142" s="23">
        <v>0.44197031039136303</v>
      </c>
      <c r="CS142" s="23">
        <v>0.31765276430649858</v>
      </c>
      <c r="CT142" s="23">
        <v>2.6844262295081971</v>
      </c>
      <c r="CU142" s="23">
        <v>2.6844262295081971</v>
      </c>
      <c r="CV142" s="23">
        <v>0.44197031039136303</v>
      </c>
      <c r="CW142" s="23">
        <v>0.31765276430649858</v>
      </c>
      <c r="CX142" s="23">
        <v>2.6844262295081971</v>
      </c>
      <c r="CY142" s="23">
        <v>2.6844262295081971</v>
      </c>
      <c r="CZ142" s="23">
        <v>0.44197031039136303</v>
      </c>
      <c r="DA142" s="23">
        <v>0.31765276430649858</v>
      </c>
      <c r="DB142" s="23">
        <v>2.6844262295081971</v>
      </c>
      <c r="DC142" s="23">
        <v>2.6844262295081971</v>
      </c>
      <c r="DD142" s="23">
        <v>0.44197031039136303</v>
      </c>
      <c r="DE142" s="23">
        <v>0.31765276430649858</v>
      </c>
      <c r="DF142" s="23">
        <v>2.6844262295081971</v>
      </c>
      <c r="DG142" s="23">
        <v>2.6844262295081971</v>
      </c>
      <c r="DH142" s="23">
        <v>0.44197031039136303</v>
      </c>
      <c r="DI142" s="23">
        <v>0.31765276430649858</v>
      </c>
      <c r="DJ142" s="23">
        <v>2.6844262295081971</v>
      </c>
      <c r="DK142" s="23">
        <v>2.6844262295081971</v>
      </c>
      <c r="DL142" s="23">
        <v>0.44197031039136303</v>
      </c>
      <c r="DM142" s="23">
        <v>0.31765276430649858</v>
      </c>
      <c r="DN142" s="23">
        <v>2.6844262295081971</v>
      </c>
      <c r="DO142" s="23">
        <v>2.6844262295081971</v>
      </c>
      <c r="DP142" s="23">
        <v>0.44197031039136303</v>
      </c>
      <c r="DQ142" s="23">
        <v>0.31765276430649858</v>
      </c>
      <c r="DR142" s="23">
        <v>0.29574233231242886</v>
      </c>
      <c r="DS142" s="23">
        <v>2.6844262295081971</v>
      </c>
      <c r="DT142" s="23">
        <v>0.44197031039136303</v>
      </c>
      <c r="DU142" s="23">
        <v>0.31765276430649858</v>
      </c>
      <c r="DV142" s="23">
        <v>-1.5095060255618122</v>
      </c>
      <c r="DW142" s="25">
        <v>33.197811663368427</v>
      </c>
      <c r="DX142" s="25">
        <v>6.0170040485829972</v>
      </c>
      <c r="DY142" s="25">
        <v>4.3245392822502433</v>
      </c>
      <c r="DZ142" s="25">
        <v>16.816982910838</v>
      </c>
      <c r="EA142" s="25">
        <v>33.354738430368421</v>
      </c>
      <c r="EB142" s="25">
        <v>5.6425796851568988</v>
      </c>
      <c r="EC142" s="25">
        <v>4.0554331199818252</v>
      </c>
      <c r="ED142" s="25">
        <v>16.523290671819396</v>
      </c>
      <c r="EE142" s="25">
        <v>19.290340865598026</v>
      </c>
      <c r="EF142" s="25">
        <v>3.1760075379257207</v>
      </c>
      <c r="EG142" s="25">
        <v>2.2826591518942378</v>
      </c>
      <c r="EH142" s="25">
        <v>16.034388564494712</v>
      </c>
      <c r="EI142" s="25">
        <v>4.3317808308839334</v>
      </c>
      <c r="EJ142" s="25">
        <v>0.71319468470693648</v>
      </c>
      <c r="EK142" s="25">
        <v>0.51258706243243446</v>
      </c>
      <c r="EL142" s="25">
        <v>4.3317808308839334</v>
      </c>
      <c r="EM142" s="25">
        <v>2.6844262295081971</v>
      </c>
      <c r="EN142" s="25">
        <v>0.44197031039136303</v>
      </c>
      <c r="EO142" s="25">
        <v>0.31765276430649858</v>
      </c>
      <c r="EP142" s="25">
        <v>2.6844262295081971</v>
      </c>
      <c r="EQ142" s="25">
        <v>2.6844262295081971</v>
      </c>
      <c r="ER142" s="25">
        <v>0.44197031039136303</v>
      </c>
      <c r="ES142" s="25">
        <v>0.31765276430649858</v>
      </c>
      <c r="ET142" s="25">
        <v>2.6844262295081971</v>
      </c>
      <c r="EU142" s="25">
        <v>2.6844262295081971</v>
      </c>
      <c r="EV142" s="25">
        <v>0.44197031039136303</v>
      </c>
      <c r="EW142" s="25">
        <v>0.31765276430649858</v>
      </c>
      <c r="EX142" s="25">
        <v>2.6844262295081971</v>
      </c>
      <c r="EY142" s="25">
        <v>2.6844262295081971</v>
      </c>
      <c r="EZ142" s="25">
        <v>0.44197031039136303</v>
      </c>
      <c r="FA142" s="25">
        <v>0.31765276430649858</v>
      </c>
      <c r="FB142" s="25">
        <v>2.6844262295081971</v>
      </c>
      <c r="FC142" s="25">
        <v>2.6844262295081971</v>
      </c>
      <c r="FD142" s="25">
        <v>0.44197031039136303</v>
      </c>
      <c r="FE142" s="25">
        <v>0.31765276430649858</v>
      </c>
      <c r="FF142" s="25">
        <v>2.6844262295081971</v>
      </c>
      <c r="FG142" s="25">
        <v>2.6844262295081971</v>
      </c>
      <c r="FH142" s="25">
        <v>0.44197031039136303</v>
      </c>
      <c r="FI142" s="25">
        <v>0.31765276430649858</v>
      </c>
      <c r="FJ142" s="25">
        <v>2.6844262295081971</v>
      </c>
      <c r="FK142" s="25">
        <v>2.6844262295081971</v>
      </c>
      <c r="FL142" s="25">
        <v>0.44197031039136303</v>
      </c>
      <c r="FM142" s="25">
        <v>0.31765276430649858</v>
      </c>
      <c r="FN142" s="25">
        <v>2.6844262295081971</v>
      </c>
      <c r="FO142" s="25">
        <v>2.6844262295081971</v>
      </c>
      <c r="FP142" s="25">
        <v>0.44197031039136303</v>
      </c>
      <c r="FQ142" s="25">
        <v>0.31765276430649858</v>
      </c>
      <c r="FR142" s="25">
        <v>-0.44255419588323264</v>
      </c>
      <c r="FS142" s="25">
        <v>2.6844262295081971</v>
      </c>
      <c r="FT142" s="25">
        <v>0.44197031039136303</v>
      </c>
      <c r="FU142" s="25">
        <v>0.31765276430649858</v>
      </c>
      <c r="FV142" s="25">
        <v>-5.3710803620773859</v>
      </c>
      <c r="FW142" s="25">
        <v>2.6844262295081971</v>
      </c>
      <c r="FX142" s="25">
        <v>0.44197031039136303</v>
      </c>
      <c r="FY142" s="25">
        <v>0.31765276430649858</v>
      </c>
      <c r="FZ142" s="25">
        <v>-9.7262378913389114</v>
      </c>
      <c r="GA142" s="25">
        <v>0.44937387585904986</v>
      </c>
      <c r="GB142" s="25">
        <v>7.3985982260194441E-2</v>
      </c>
      <c r="GC142" s="25">
        <v>5.3175182206405519E-2</v>
      </c>
      <c r="GD142" s="25">
        <v>-12.983782598040634</v>
      </c>
      <c r="GE142" s="26">
        <v>33.197833203368425</v>
      </c>
      <c r="GF142" s="26">
        <v>6.0170040485829972</v>
      </c>
      <c r="GG142" s="26">
        <v>4.3245392822502433</v>
      </c>
      <c r="GH142" s="26">
        <v>16.816982910838</v>
      </c>
      <c r="GI142" s="26">
        <v>33.252499215368424</v>
      </c>
      <c r="GJ142" s="26">
        <v>5.9622936505300448</v>
      </c>
      <c r="GK142" s="26">
        <v>4.2852178419425444</v>
      </c>
      <c r="GL142" s="26">
        <v>16.812828095496801</v>
      </c>
      <c r="GM142" s="26">
        <v>33.385003149368423</v>
      </c>
      <c r="GN142" s="26">
        <v>5.8175218755302494</v>
      </c>
      <c r="GO142" s="26">
        <v>4.1811675167487046</v>
      </c>
      <c r="GP142" s="26">
        <v>16.498574335610591</v>
      </c>
      <c r="GQ142" s="26">
        <v>33.583319967368425</v>
      </c>
      <c r="GR142" s="26">
        <v>5.6230898423194793</v>
      </c>
      <c r="GS142" s="26">
        <v>4.0414253861869387</v>
      </c>
      <c r="GT142" s="26">
        <v>16.128357713361147</v>
      </c>
      <c r="GU142" s="26">
        <v>32.668031787669804</v>
      </c>
      <c r="GV142" s="26">
        <v>5.3785423456082535</v>
      </c>
      <c r="GW142" s="26">
        <v>3.8656642852528771</v>
      </c>
      <c r="GX142" s="26">
        <v>15.592627706966113</v>
      </c>
      <c r="GY142" s="26">
        <v>31.024851655021195</v>
      </c>
      <c r="GZ142" s="26">
        <v>5.1080052657389823</v>
      </c>
      <c r="HA142" s="26">
        <v>3.6712239591780658</v>
      </c>
      <c r="HB142" s="26">
        <v>14.939131759316425</v>
      </c>
      <c r="HC142" s="26">
        <v>29.007880899386489</v>
      </c>
      <c r="HD142" s="26">
        <v>4.7759264098854946</v>
      </c>
      <c r="HE142" s="26">
        <v>3.4325523469691097</v>
      </c>
      <c r="HF142" s="26">
        <v>14.059728366640819</v>
      </c>
      <c r="HG142" s="26">
        <v>27.030078320196935</v>
      </c>
      <c r="HH142" s="26">
        <v>4.4502962956329633</v>
      </c>
      <c r="HI142" s="26">
        <v>3.1985155723220426</v>
      </c>
      <c r="HJ142" s="26">
        <v>12.422941668611458</v>
      </c>
      <c r="HK142" s="26">
        <v>25.150146094938236</v>
      </c>
      <c r="HL142" s="26">
        <v>4.1407797889102094</v>
      </c>
      <c r="HM142" s="26">
        <v>2.9760599646774639</v>
      </c>
      <c r="HN142" s="26">
        <v>10.621892949611279</v>
      </c>
      <c r="HO142" s="26">
        <v>23.62248703921184</v>
      </c>
      <c r="HP142" s="26">
        <v>3.8892623735274556</v>
      </c>
      <c r="HQ142" s="26">
        <v>2.7952894459591122</v>
      </c>
      <c r="HR142" s="26">
        <v>8.7734850833120674</v>
      </c>
      <c r="HS142" s="26">
        <v>26.007518444194076</v>
      </c>
      <c r="HT142" s="26">
        <v>4.2819396088956507</v>
      </c>
      <c r="HU142" s="26">
        <v>3.077514306684459</v>
      </c>
      <c r="HV142" s="26">
        <v>3.1742588614714222</v>
      </c>
      <c r="HW142" s="26">
        <v>18.343498388807188</v>
      </c>
      <c r="HX142" s="26">
        <v>3.0201171436362713</v>
      </c>
      <c r="HY142" s="26">
        <v>2.1706176560955162</v>
      </c>
      <c r="HZ142" s="26">
        <v>-2.1707536271472065</v>
      </c>
      <c r="IA142" s="26">
        <v>11.892730129323565</v>
      </c>
      <c r="IB142" s="26">
        <v>1.9580473357320849</v>
      </c>
      <c r="IC142" s="26">
        <v>1.4072871734020125</v>
      </c>
      <c r="ID142" s="26">
        <v>-6.1888578292881249</v>
      </c>
      <c r="IE142" s="26">
        <v>6.0062640988706741</v>
      </c>
      <c r="IF142" s="26">
        <v>0.98888558712850505</v>
      </c>
      <c r="IG142" s="26">
        <v>0.71073154225239787</v>
      </c>
      <c r="IH142" s="26">
        <v>-9.5301106502101334</v>
      </c>
      <c r="II142" s="26">
        <v>3.7253539281521957</v>
      </c>
      <c r="IJ142" s="26">
        <v>0.6133511190749904</v>
      </c>
      <c r="IK142" s="26">
        <v>0.44082752593071572</v>
      </c>
      <c r="IL142" s="26">
        <v>-10.029540501794237</v>
      </c>
      <c r="IM142" s="27">
        <v>33.183918268368423</v>
      </c>
      <c r="IN142" s="27">
        <v>6.0170040485829972</v>
      </c>
      <c r="IO142" s="27">
        <v>4.3245392822502433</v>
      </c>
      <c r="IP142" s="27">
        <v>16.816982910838</v>
      </c>
      <c r="IQ142" s="27">
        <v>33.308401408368425</v>
      </c>
      <c r="IR142" s="27">
        <v>5.6871796324699115</v>
      </c>
      <c r="IS142" s="27">
        <v>4.0874879802717796</v>
      </c>
      <c r="IT142" s="27">
        <v>16.56003260955125</v>
      </c>
      <c r="IU142" s="27">
        <v>19.906914456186612</v>
      </c>
      <c r="IV142" s="27">
        <v>3.2775216783465138</v>
      </c>
      <c r="IW142" s="27">
        <v>2.3556193633896862</v>
      </c>
      <c r="IX142" s="27">
        <v>16.150522056715193</v>
      </c>
      <c r="IY142" s="27">
        <v>5.2602796765220239</v>
      </c>
      <c r="IZ142" s="27">
        <v>0.86606493999417944</v>
      </c>
      <c r="JA142" s="27">
        <v>0.62245792486487583</v>
      </c>
      <c r="JB142" s="27">
        <v>5.2602796765220239</v>
      </c>
      <c r="JC142" s="27">
        <v>2.6844262295081971</v>
      </c>
      <c r="JD142" s="27">
        <v>0.44197031039136303</v>
      </c>
      <c r="JE142" s="27">
        <v>0.31765276430649858</v>
      </c>
      <c r="JF142" s="27">
        <v>2.6844262295081971</v>
      </c>
      <c r="JG142" s="27">
        <v>2.6844262295081971</v>
      </c>
      <c r="JH142" s="27">
        <v>0.44197031039136303</v>
      </c>
      <c r="JI142" s="27">
        <v>0.31765276430649858</v>
      </c>
      <c r="JJ142" s="27">
        <v>2.6844262295081971</v>
      </c>
      <c r="JK142" s="27">
        <v>2.6844262295081971</v>
      </c>
      <c r="JL142" s="27">
        <v>0.44197031039136303</v>
      </c>
      <c r="JM142" s="27">
        <v>0.31765276430649858</v>
      </c>
      <c r="JN142" s="27">
        <v>2.6844262295081971</v>
      </c>
      <c r="JO142" s="27">
        <v>2.6844262295081971</v>
      </c>
      <c r="JP142" s="27">
        <v>0.44197031039136303</v>
      </c>
      <c r="JQ142" s="27">
        <v>0.31765276430649858</v>
      </c>
      <c r="JR142" s="27">
        <v>2.6844262295081971</v>
      </c>
      <c r="JS142" s="27">
        <v>2.6844262295081971</v>
      </c>
      <c r="JT142" s="27">
        <v>0.44197031039136303</v>
      </c>
      <c r="JU142" s="27">
        <v>0.31765276430649858</v>
      </c>
      <c r="JV142" s="27">
        <v>2.6844262295081971</v>
      </c>
      <c r="JW142" s="27">
        <v>2.6844262295081971</v>
      </c>
      <c r="JX142" s="27">
        <v>0.44197031039136303</v>
      </c>
      <c r="JY142" s="27">
        <v>0.31765276430649858</v>
      </c>
      <c r="JZ142" s="27">
        <v>2.6844262295081971</v>
      </c>
      <c r="KA142" s="27">
        <v>2.6844262295081971</v>
      </c>
      <c r="KB142" s="27">
        <v>0.44197031039136303</v>
      </c>
      <c r="KC142" s="27">
        <v>0.31765276430649858</v>
      </c>
      <c r="KD142" s="27">
        <v>2.6844262295081971</v>
      </c>
      <c r="KE142" s="27">
        <v>2.6844262295081971</v>
      </c>
      <c r="KF142" s="27">
        <v>0.44197031039136303</v>
      </c>
      <c r="KG142" s="27">
        <v>0.31765276430649858</v>
      </c>
      <c r="KH142" s="27">
        <v>2.6844262295081971</v>
      </c>
      <c r="KI142" s="27">
        <v>2.6844262295081971</v>
      </c>
      <c r="KJ142" s="27">
        <v>0.44197031039136303</v>
      </c>
      <c r="KK142" s="27">
        <v>0.31765276430649858</v>
      </c>
      <c r="KL142" s="27">
        <v>2.1194420213157699</v>
      </c>
      <c r="KM142" s="27">
        <v>10.986854492281216</v>
      </c>
      <c r="KN142" s="27">
        <v>1.8089018192419815</v>
      </c>
      <c r="KO142" s="27">
        <v>1.3000933540817734</v>
      </c>
      <c r="KP142" s="27">
        <v>-0.4975663429354853</v>
      </c>
      <c r="KQ142" s="27">
        <v>17.760503853139799</v>
      </c>
      <c r="KR142" s="27">
        <v>2.924131538573624</v>
      </c>
      <c r="KS142" s="27">
        <v>2.1016309118167369</v>
      </c>
      <c r="KT142" s="133">
        <v>-1.9622301800117299</v>
      </c>
      <c r="KU142" s="149">
        <v>33.183918268368423</v>
      </c>
      <c r="KV142" s="149">
        <v>6.0170040485829972</v>
      </c>
      <c r="KW142" s="149">
        <v>4.3245392822502433</v>
      </c>
      <c r="KX142" s="149">
        <v>16.816982910838</v>
      </c>
      <c r="KY142" s="149">
        <v>33.282428284368422</v>
      </c>
      <c r="KZ142" s="149">
        <v>5.9204741385008992</v>
      </c>
      <c r="LA142" s="149">
        <v>4.2551613352368252</v>
      </c>
      <c r="LB142" s="149">
        <v>16.669877276301399</v>
      </c>
      <c r="LC142" s="149">
        <v>33.486889599368425</v>
      </c>
      <c r="LD142" s="149">
        <v>5.735726762753254</v>
      </c>
      <c r="LE142" s="149">
        <v>4.1223797586810491</v>
      </c>
      <c r="LF142" s="149">
        <v>16.145815908890562</v>
      </c>
      <c r="LG142" s="149">
        <v>33.424268098718343</v>
      </c>
      <c r="LH142" s="149">
        <v>5.5030508880480937</v>
      </c>
      <c r="LI142" s="149">
        <v>3.9551510262304928</v>
      </c>
      <c r="LJ142" s="149">
        <v>15.540889061192402</v>
      </c>
      <c r="LK142" s="149">
        <v>31.739976406956881</v>
      </c>
      <c r="LL142" s="149">
        <v>5.2257451034395945</v>
      </c>
      <c r="LM142" s="149">
        <v>3.7558458987863625</v>
      </c>
      <c r="LN142" s="149">
        <v>14.809443959944115</v>
      </c>
      <c r="LO142" s="149">
        <v>30.01345120320239</v>
      </c>
      <c r="LP142" s="149">
        <v>4.9414858931048471</v>
      </c>
      <c r="LQ142" s="149">
        <v>3.5515432073624558</v>
      </c>
      <c r="LR142" s="149">
        <v>14.071194355595527</v>
      </c>
      <c r="LS142" s="149">
        <v>27.929203344497111</v>
      </c>
      <c r="LT142" s="149">
        <v>4.5983303752073521</v>
      </c>
      <c r="LU142" s="149">
        <v>3.304910580047185</v>
      </c>
      <c r="LV142" s="149">
        <v>13.114957601252069</v>
      </c>
      <c r="LW142" s="149">
        <v>25.80043799829259</v>
      </c>
      <c r="LX142" s="149">
        <v>4.2478453924314392</v>
      </c>
      <c r="LY142" s="149">
        <v>3.0530101220094048</v>
      </c>
      <c r="LZ142" s="149">
        <v>11.319945488257542</v>
      </c>
      <c r="MA142" s="149">
        <v>23.749347854173909</v>
      </c>
      <c r="MB142" s="149">
        <v>3.9101490394186462</v>
      </c>
      <c r="MC142" s="149">
        <v>2.8103011039856614</v>
      </c>
      <c r="MD142" s="149">
        <v>9.4008624724701022</v>
      </c>
      <c r="ME142" s="149">
        <v>22.066298324529907</v>
      </c>
      <c r="MF142" s="149">
        <v>3.6330477673315094</v>
      </c>
      <c r="MG142" s="149">
        <v>2.6111429637174091</v>
      </c>
      <c r="MH142" s="149">
        <v>7.4498096752084813</v>
      </c>
      <c r="MI142" s="149">
        <v>23.917460472358862</v>
      </c>
      <c r="MJ142" s="149">
        <v>3.9378275001724443</v>
      </c>
      <c r="MK142" s="149">
        <v>2.8301941587078385</v>
      </c>
      <c r="ML142" s="149">
        <v>1.4798452564523288</v>
      </c>
      <c r="MM142" s="149">
        <v>15.75028461991608</v>
      </c>
      <c r="MN142" s="149">
        <v>2.5931642694058863</v>
      </c>
      <c r="MO142" s="149">
        <v>1.8637582188455499</v>
      </c>
      <c r="MP142" s="149">
        <v>-4.2840576570508091</v>
      </c>
      <c r="MQ142" s="149">
        <v>8.5136885421668058</v>
      </c>
      <c r="MR142" s="149">
        <v>1.4017139030288128</v>
      </c>
      <c r="MS142" s="149">
        <v>1.0074393813233271</v>
      </c>
      <c r="MT142" s="149">
        <v>-8.9037691501634129</v>
      </c>
      <c r="MU142" s="149">
        <v>2.7587514520527963</v>
      </c>
      <c r="MV142" s="149">
        <v>0.45420739156604739</v>
      </c>
      <c r="MW142" s="149">
        <v>0.32644779549024361</v>
      </c>
      <c r="MX142" s="149">
        <v>-12.104048759293235</v>
      </c>
      <c r="MY142" s="149">
        <v>1.210015710075629</v>
      </c>
      <c r="MZ142" s="149">
        <v>0.19921986049828172</v>
      </c>
      <c r="NA142" s="149">
        <v>0.14318323630380869</v>
      </c>
      <c r="NB142" s="149">
        <v>-11.89011308514074</v>
      </c>
      <c r="ND142" s="97"/>
    </row>
    <row r="143" spans="1:368" ht="15" thickBot="1" x14ac:dyDescent="0.35">
      <c r="A143" s="2"/>
      <c r="B143" s="72" t="s">
        <v>590</v>
      </c>
      <c r="C143" s="72" t="s">
        <v>578</v>
      </c>
      <c r="D143" s="72" t="s">
        <v>828</v>
      </c>
      <c r="E143" s="85">
        <v>401104</v>
      </c>
      <c r="F143" s="82">
        <v>383846</v>
      </c>
      <c r="G143" s="20">
        <v>30.518202755157894</v>
      </c>
      <c r="H143" s="20">
        <v>11.041160593792172</v>
      </c>
      <c r="I143" s="20">
        <v>7.935499515033948</v>
      </c>
      <c r="J143" s="20">
        <v>10.921772510955883</v>
      </c>
      <c r="K143" s="20">
        <v>30.669620219157895</v>
      </c>
      <c r="L143" s="20">
        <v>10.815458424057798</v>
      </c>
      <c r="M143" s="20">
        <v>7.7732829216555084</v>
      </c>
      <c r="N143" s="20">
        <v>10.373408356527161</v>
      </c>
      <c r="O143" s="20">
        <v>30.837486541157894</v>
      </c>
      <c r="P143" s="20">
        <v>10.832512133804743</v>
      </c>
      <c r="Q143" s="20">
        <v>7.7855397586317308</v>
      </c>
      <c r="R143" s="20">
        <v>10.140748368015661</v>
      </c>
      <c r="S143" s="20">
        <v>31.049867517157892</v>
      </c>
      <c r="T143" s="20">
        <v>10.766898708168208</v>
      </c>
      <c r="U143" s="20">
        <v>7.7383820977232221</v>
      </c>
      <c r="V143" s="20">
        <v>10.029198219479266</v>
      </c>
      <c r="W143" s="20">
        <v>31.312170315157893</v>
      </c>
      <c r="X143" s="20">
        <v>10.640986360433395</v>
      </c>
      <c r="Y143" s="20">
        <v>7.6478864142397152</v>
      </c>
      <c r="Z143" s="20">
        <v>9.805061441857589</v>
      </c>
      <c r="AA143" s="20">
        <v>31.619425150157895</v>
      </c>
      <c r="AB143" s="20">
        <v>10.452663084558839</v>
      </c>
      <c r="AC143" s="20">
        <v>7.5125347678546079</v>
      </c>
      <c r="AD143" s="20">
        <v>9.5683400596418515</v>
      </c>
      <c r="AE143" s="20">
        <v>31.946976426157896</v>
      </c>
      <c r="AF143" s="20">
        <v>10.295477938191418</v>
      </c>
      <c r="AG143" s="20">
        <v>7.399562708244269</v>
      </c>
      <c r="AH143" s="20">
        <v>9.3756921279651984</v>
      </c>
      <c r="AI143" s="20">
        <v>32.247061305157892</v>
      </c>
      <c r="AJ143" s="20">
        <v>10.118414315054244</v>
      </c>
      <c r="AK143" s="20">
        <v>7.2723035959798201</v>
      </c>
      <c r="AL143" s="20">
        <v>9.1957100361864406</v>
      </c>
      <c r="AM143" s="20">
        <v>32.485370953157897</v>
      </c>
      <c r="AN143" s="20">
        <v>9.9936548664182769</v>
      </c>
      <c r="AO143" s="20">
        <v>7.1826365237788004</v>
      </c>
      <c r="AP143" s="20">
        <v>8.9106455557819899</v>
      </c>
      <c r="AQ143" s="20">
        <v>32.701646885157892</v>
      </c>
      <c r="AR143" s="20">
        <v>9.8915362539313136</v>
      </c>
      <c r="AS143" s="20">
        <v>7.1092418663075687</v>
      </c>
      <c r="AT143" s="20">
        <v>8.6613009945021169</v>
      </c>
      <c r="AU143" s="20">
        <v>33.617215048157895</v>
      </c>
      <c r="AV143" s="20">
        <v>9.3414555762080393</v>
      </c>
      <c r="AW143" s="20">
        <v>6.7138880523473885</v>
      </c>
      <c r="AX143" s="20">
        <v>6.4151642674702671</v>
      </c>
      <c r="AY143" s="20">
        <v>34.604532146157894</v>
      </c>
      <c r="AZ143" s="20">
        <v>8.5064248827536222</v>
      </c>
      <c r="BA143" s="20">
        <v>6.1137350515232143</v>
      </c>
      <c r="BB143" s="20">
        <v>2.1922311043107428</v>
      </c>
      <c r="BC143" s="20">
        <v>35.189498020157899</v>
      </c>
      <c r="BD143" s="20">
        <v>7.8065789990169963</v>
      </c>
      <c r="BE143" s="20">
        <v>5.6107420351809836</v>
      </c>
      <c r="BF143" s="20">
        <v>-1.3632683346331582</v>
      </c>
      <c r="BG143" s="20">
        <v>35.700540255157897</v>
      </c>
      <c r="BH143" s="20">
        <v>7.0597762904455763</v>
      </c>
      <c r="BI143" s="20">
        <v>5.0740002242678681</v>
      </c>
      <c r="BJ143" s="20">
        <v>-5.0295862622078147</v>
      </c>
      <c r="BK143" s="20">
        <v>36.034353196157895</v>
      </c>
      <c r="BL143" s="20">
        <v>6.4163896164238983</v>
      </c>
      <c r="BM143" s="20">
        <v>4.6115855536082524</v>
      </c>
      <c r="BN143" s="20">
        <v>-7.9934748854636837</v>
      </c>
      <c r="BO143" s="23">
        <v>30.431346575157896</v>
      </c>
      <c r="BP143" s="23">
        <v>11.041160593792172</v>
      </c>
      <c r="BQ143" s="23">
        <v>7.935499515033948</v>
      </c>
      <c r="BR143" s="23">
        <v>10.921772510955883</v>
      </c>
      <c r="BS143" s="23">
        <v>30.548952730157893</v>
      </c>
      <c r="BT143" s="23">
        <v>10.961702347519083</v>
      </c>
      <c r="BU143" s="23">
        <v>7.878391308934666</v>
      </c>
      <c r="BV143" s="23">
        <v>10.64866170420536</v>
      </c>
      <c r="BW143" s="23">
        <v>30.670044514157894</v>
      </c>
      <c r="BX143" s="23">
        <v>10.873298318685491</v>
      </c>
      <c r="BY143" s="23">
        <v>7.8148535927700769</v>
      </c>
      <c r="BZ143" s="23">
        <v>10.41658336569024</v>
      </c>
      <c r="CA143" s="23">
        <v>30.849839054157894</v>
      </c>
      <c r="CB143" s="23">
        <v>10.757610473756401</v>
      </c>
      <c r="CC143" s="23">
        <v>7.7317064607696349</v>
      </c>
      <c r="CD143" s="23">
        <v>10.20743277973121</v>
      </c>
      <c r="CE143" s="23">
        <v>31.033855586157895</v>
      </c>
      <c r="CF143" s="23">
        <v>10.548115019041573</v>
      </c>
      <c r="CG143" s="23">
        <v>7.581137952579831</v>
      </c>
      <c r="CH143" s="23">
        <v>9.9371549820631238</v>
      </c>
      <c r="CI143" s="23">
        <v>31.263205596157896</v>
      </c>
      <c r="CJ143" s="23">
        <v>10.556676707451762</v>
      </c>
      <c r="CK143" s="23">
        <v>7.5872914066166413</v>
      </c>
      <c r="CL143" s="23">
        <v>9.6240065304112683</v>
      </c>
      <c r="CM143" s="23">
        <v>31.539302608157897</v>
      </c>
      <c r="CN143" s="23">
        <v>10.274656398305233</v>
      </c>
      <c r="CO143" s="23">
        <v>7.3845978575598235</v>
      </c>
      <c r="CP143" s="23">
        <v>9.2218907924783728</v>
      </c>
      <c r="CQ143" s="23">
        <v>31.808288308157895</v>
      </c>
      <c r="CR143" s="23">
        <v>10.105956994922256</v>
      </c>
      <c r="CS143" s="23">
        <v>7.2633502747210397</v>
      </c>
      <c r="CT143" s="23">
        <v>8.7401586033454102</v>
      </c>
      <c r="CU143" s="23">
        <v>31.994473547157895</v>
      </c>
      <c r="CV143" s="23">
        <v>9.9337744813386415</v>
      </c>
      <c r="CW143" s="23">
        <v>7.1395993119999366</v>
      </c>
      <c r="CX143" s="23">
        <v>8.3465340580865508</v>
      </c>
      <c r="CY143" s="23">
        <v>32.191443561157897</v>
      </c>
      <c r="CZ143" s="23">
        <v>9.8155719687246581</v>
      </c>
      <c r="DA143" s="23">
        <v>7.0546448388215062</v>
      </c>
      <c r="DB143" s="23">
        <v>7.9491513032131849</v>
      </c>
      <c r="DC143" s="23">
        <v>32.744647824157894</v>
      </c>
      <c r="DD143" s="23">
        <v>9.5667347678795824</v>
      </c>
      <c r="DE143" s="23">
        <v>6.8758006430637932</v>
      </c>
      <c r="DF143" s="23">
        <v>6.7616532903581259</v>
      </c>
      <c r="DG143" s="23">
        <v>33.237130708157892</v>
      </c>
      <c r="DH143" s="23">
        <v>9.3338785099719246</v>
      </c>
      <c r="DI143" s="23">
        <v>6.7084422656539244</v>
      </c>
      <c r="DJ143" s="23">
        <v>5.5405715832534383</v>
      </c>
      <c r="DK143" s="23">
        <v>33.683020495157891</v>
      </c>
      <c r="DL143" s="23">
        <v>9.0908092870933768</v>
      </c>
      <c r="DM143" s="23">
        <v>6.5337436292300604</v>
      </c>
      <c r="DN143" s="23">
        <v>4.3597144836955586</v>
      </c>
      <c r="DO143" s="23">
        <v>34.137800247157898</v>
      </c>
      <c r="DP143" s="23">
        <v>8.8674404829838185</v>
      </c>
      <c r="DQ143" s="23">
        <v>6.3732040716692628</v>
      </c>
      <c r="DR143" s="23">
        <v>3.1214589258343857</v>
      </c>
      <c r="DS143" s="23">
        <v>34.463237925157898</v>
      </c>
      <c r="DT143" s="23">
        <v>8.6023432964425464</v>
      </c>
      <c r="DU143" s="23">
        <v>6.1826735040387266</v>
      </c>
      <c r="DV143" s="23">
        <v>2.2828980373293817</v>
      </c>
      <c r="DW143" s="25">
        <v>30.534678320157894</v>
      </c>
      <c r="DX143" s="25">
        <v>11.041160593792172</v>
      </c>
      <c r="DY143" s="25">
        <v>7.935499515033948</v>
      </c>
      <c r="DZ143" s="25">
        <v>10.921772510955883</v>
      </c>
      <c r="EA143" s="25">
        <v>30.697054910157895</v>
      </c>
      <c r="EB143" s="25">
        <v>10.751773066144981</v>
      </c>
      <c r="EC143" s="25">
        <v>7.7275110009829602</v>
      </c>
      <c r="ED143" s="25">
        <v>10.340483168803427</v>
      </c>
      <c r="EE143" s="25">
        <v>30.885349958157896</v>
      </c>
      <c r="EF143" s="25">
        <v>10.834929608838195</v>
      </c>
      <c r="EG143" s="25">
        <v>7.7872772455374424</v>
      </c>
      <c r="EH143" s="25">
        <v>10.133582472445955</v>
      </c>
      <c r="EI143" s="25">
        <v>31.128384956157895</v>
      </c>
      <c r="EJ143" s="25">
        <v>10.752039119783168</v>
      </c>
      <c r="EK143" s="25">
        <v>7.7277022189712206</v>
      </c>
      <c r="EL143" s="25">
        <v>10.091334722860331</v>
      </c>
      <c r="EM143" s="25">
        <v>31.428880215157896</v>
      </c>
      <c r="EN143" s="25">
        <v>10.590899299583818</v>
      </c>
      <c r="EO143" s="25">
        <v>7.6118878574118414</v>
      </c>
      <c r="EP143" s="25">
        <v>9.9386223316113309</v>
      </c>
      <c r="EQ143" s="25">
        <v>31.781047741157895</v>
      </c>
      <c r="ER143" s="25">
        <v>10.401682609022986</v>
      </c>
      <c r="ES143" s="25">
        <v>7.4758940963007117</v>
      </c>
      <c r="ET143" s="25">
        <v>9.7853579298562217</v>
      </c>
      <c r="EU143" s="25">
        <v>32.058688012157894</v>
      </c>
      <c r="EV143" s="25">
        <v>10.21411479409638</v>
      </c>
      <c r="EW143" s="25">
        <v>7.3410854145736355</v>
      </c>
      <c r="EX143" s="25">
        <v>9.7105064297304367</v>
      </c>
      <c r="EY143" s="25">
        <v>32.355915784157894</v>
      </c>
      <c r="EZ143" s="25">
        <v>10.012764743788779</v>
      </c>
      <c r="FA143" s="25">
        <v>7.1963711689112371</v>
      </c>
      <c r="FB143" s="25">
        <v>9.5158059745010704</v>
      </c>
      <c r="FC143" s="25">
        <v>32.577149117157894</v>
      </c>
      <c r="FD143" s="25">
        <v>9.8792747942846688</v>
      </c>
      <c r="FE143" s="25">
        <v>7.1004293138360239</v>
      </c>
      <c r="FF143" s="25">
        <v>9.2506138723166593</v>
      </c>
      <c r="FG143" s="25">
        <v>32.791733129157898</v>
      </c>
      <c r="FH143" s="25">
        <v>9.7551919758890531</v>
      </c>
      <c r="FI143" s="25">
        <v>7.0112485491113379</v>
      </c>
      <c r="FJ143" s="25">
        <v>9.0204101598738582</v>
      </c>
      <c r="FK143" s="25">
        <v>33.724623811157898</v>
      </c>
      <c r="FL143" s="25">
        <v>9.1772742045399589</v>
      </c>
      <c r="FM143" s="25">
        <v>6.5958876678604366</v>
      </c>
      <c r="FN143" s="25">
        <v>7.2680647058643899</v>
      </c>
      <c r="FO143" s="25">
        <v>34.737894544157896</v>
      </c>
      <c r="FP143" s="25">
        <v>8.4182198901603478</v>
      </c>
      <c r="FQ143" s="25">
        <v>6.0503403866234891</v>
      </c>
      <c r="FR143" s="25">
        <v>3.7513572363566503</v>
      </c>
      <c r="FS143" s="25">
        <v>35.342094867157897</v>
      </c>
      <c r="FT143" s="25">
        <v>7.6955656550210341</v>
      </c>
      <c r="FU143" s="25">
        <v>5.5309545590403362</v>
      </c>
      <c r="FV143" s="25">
        <v>0.56397524040285418</v>
      </c>
      <c r="FW143" s="25">
        <v>35.838518507157893</v>
      </c>
      <c r="FX143" s="25">
        <v>6.971058898252811</v>
      </c>
      <c r="FY143" s="25">
        <v>5.0102372876870351</v>
      </c>
      <c r="FZ143" s="25">
        <v>-2.7629469015388146</v>
      </c>
      <c r="GA143" s="25">
        <v>36.124947280157897</v>
      </c>
      <c r="GB143" s="25">
        <v>6.3641445649534045</v>
      </c>
      <c r="GC143" s="25">
        <v>4.5740360064311085</v>
      </c>
      <c r="GD143" s="25">
        <v>-5.3128053675685294</v>
      </c>
      <c r="GE143" s="26">
        <v>30.534716015157894</v>
      </c>
      <c r="GF143" s="26">
        <v>11.041160593792172</v>
      </c>
      <c r="GG143" s="26">
        <v>7.935499515033948</v>
      </c>
      <c r="GH143" s="26">
        <v>10.921772510955883</v>
      </c>
      <c r="GI143" s="26">
        <v>30.555627646157895</v>
      </c>
      <c r="GJ143" s="26">
        <v>10.845732707068967</v>
      </c>
      <c r="GK143" s="26">
        <v>7.7950416449448161</v>
      </c>
      <c r="GL143" s="26">
        <v>10.897843317365375</v>
      </c>
      <c r="GM143" s="26">
        <v>30.644459290157894</v>
      </c>
      <c r="GN143" s="26">
        <v>10.99552453706924</v>
      </c>
      <c r="GO143" s="26">
        <v>7.902699982510482</v>
      </c>
      <c r="GP143" s="26">
        <v>10.846378638921404</v>
      </c>
      <c r="GQ143" s="26">
        <v>30.765107529157895</v>
      </c>
      <c r="GR143" s="26">
        <v>10.886198887553761</v>
      </c>
      <c r="GS143" s="26">
        <v>7.8241254856230231</v>
      </c>
      <c r="GT143" s="26">
        <v>10.848760828312685</v>
      </c>
      <c r="GU143" s="26">
        <v>30.952498332157894</v>
      </c>
      <c r="GV143" s="26">
        <v>10.667954613699644</v>
      </c>
      <c r="GW143" s="26">
        <v>7.6672690288568743</v>
      </c>
      <c r="GX143" s="26">
        <v>10.71762986912805</v>
      </c>
      <c r="GY143" s="26">
        <v>31.251134810157893</v>
      </c>
      <c r="GZ143" s="26">
        <v>10.32582041041349</v>
      </c>
      <c r="HA143" s="26">
        <v>7.4213704404620717</v>
      </c>
      <c r="HB143" s="26">
        <v>10.550729864092638</v>
      </c>
      <c r="HC143" s="26">
        <v>31.638494327157893</v>
      </c>
      <c r="HD143" s="26">
        <v>9.9473296679442189</v>
      </c>
      <c r="HE143" s="26">
        <v>7.1493416915098607</v>
      </c>
      <c r="HF143" s="26">
        <v>10.172517405979484</v>
      </c>
      <c r="HG143" s="26">
        <v>32.110002319157893</v>
      </c>
      <c r="HH143" s="26">
        <v>9.5378754698849715</v>
      </c>
      <c r="HI143" s="26">
        <v>6.8550588973664057</v>
      </c>
      <c r="HJ143" s="26">
        <v>8.9524558234872487</v>
      </c>
      <c r="HK143" s="26">
        <v>32.503484793157895</v>
      </c>
      <c r="HL143" s="26">
        <v>9.2946352547271651</v>
      </c>
      <c r="HM143" s="26">
        <v>6.6802373654246656</v>
      </c>
      <c r="HN143" s="26">
        <v>7.6495869522011688</v>
      </c>
      <c r="HO143" s="26">
        <v>32.826416124157895</v>
      </c>
      <c r="HP143" s="26">
        <v>9.0372607620573966</v>
      </c>
      <c r="HQ143" s="26">
        <v>6.4952572499364996</v>
      </c>
      <c r="HR143" s="26">
        <v>6.3465169856363168</v>
      </c>
      <c r="HS143" s="26">
        <v>33.654909297157893</v>
      </c>
      <c r="HT143" s="26">
        <v>8.2502283457156658</v>
      </c>
      <c r="HU143" s="26">
        <v>5.9296015559411339</v>
      </c>
      <c r="HV143" s="26">
        <v>2.5986623372112092</v>
      </c>
      <c r="HW143" s="26">
        <v>34.462782060157892</v>
      </c>
      <c r="HX143" s="26">
        <v>7.4627757743526688</v>
      </c>
      <c r="HY143" s="26">
        <v>5.3636438882592898</v>
      </c>
      <c r="HZ143" s="26">
        <v>-0.96945249963745539</v>
      </c>
      <c r="IA143" s="26">
        <v>35.012390400157898</v>
      </c>
      <c r="IB143" s="26">
        <v>6.7544173857412924</v>
      </c>
      <c r="IC143" s="26">
        <v>4.8545327670555753</v>
      </c>
      <c r="ID143" s="26">
        <v>-3.886423003535576</v>
      </c>
      <c r="IE143" s="26">
        <v>35.378252404157891</v>
      </c>
      <c r="IF143" s="26">
        <v>6.2102345716860361</v>
      </c>
      <c r="IG143" s="26">
        <v>4.4634178638403039</v>
      </c>
      <c r="IH143" s="26">
        <v>-5.6403943584062546</v>
      </c>
      <c r="II143" s="26">
        <v>35.335788944157898</v>
      </c>
      <c r="IJ143" s="26">
        <v>6.3090103912146409</v>
      </c>
      <c r="IK143" s="26">
        <v>4.5344099901940345</v>
      </c>
      <c r="IL143" s="26">
        <v>-3.8928234539076669</v>
      </c>
      <c r="IM143" s="27">
        <v>30.518164983157895</v>
      </c>
      <c r="IN143" s="27">
        <v>11.041160593792172</v>
      </c>
      <c r="IO143" s="27">
        <v>7.935499515033948</v>
      </c>
      <c r="IP143" s="27">
        <v>10.921772510955883</v>
      </c>
      <c r="IQ143" s="27">
        <v>30.649510518157896</v>
      </c>
      <c r="IR143" s="27">
        <v>10.88184044909355</v>
      </c>
      <c r="IS143" s="27">
        <v>7.8209929900856654</v>
      </c>
      <c r="IT143" s="27">
        <v>10.632502065516526</v>
      </c>
      <c r="IU143" s="27">
        <v>30.762065503157896</v>
      </c>
      <c r="IV143" s="27">
        <v>10.903295540015542</v>
      </c>
      <c r="IW143" s="27">
        <v>7.8364131863739255</v>
      </c>
      <c r="IX143" s="27">
        <v>10.506032770597887</v>
      </c>
      <c r="IY143" s="27">
        <v>30.889598514157896</v>
      </c>
      <c r="IZ143" s="27">
        <v>10.860657981035382</v>
      </c>
      <c r="JA143" s="27">
        <v>7.8057687332174774</v>
      </c>
      <c r="JB143" s="27">
        <v>10.490069887810954</v>
      </c>
      <c r="JC143" s="27">
        <v>31.058960316157894</v>
      </c>
      <c r="JD143" s="27">
        <v>10.7680614611055</v>
      </c>
      <c r="JE143" s="27">
        <v>7.7392177911534201</v>
      </c>
      <c r="JF143" s="27">
        <v>10.454297478491288</v>
      </c>
      <c r="JG143" s="27">
        <v>31.325454609157894</v>
      </c>
      <c r="JH143" s="27">
        <v>10.608041693876817</v>
      </c>
      <c r="JI143" s="27">
        <v>7.6242084337174809</v>
      </c>
      <c r="JJ143" s="27">
        <v>10.374678597561456</v>
      </c>
      <c r="JK143" s="27">
        <v>31.679867745157893</v>
      </c>
      <c r="JL143" s="27">
        <v>10.455185667202461</v>
      </c>
      <c r="JM143" s="27">
        <v>7.5143477976692754</v>
      </c>
      <c r="JN143" s="27">
        <v>10.242527935011562</v>
      </c>
      <c r="JO143" s="27">
        <v>31.956444475157895</v>
      </c>
      <c r="JP143" s="27">
        <v>10.286970790994848</v>
      </c>
      <c r="JQ143" s="27">
        <v>7.393448454051585</v>
      </c>
      <c r="JR143" s="27">
        <v>10.070158046023643</v>
      </c>
      <c r="JS143" s="27">
        <v>32.178749392157897</v>
      </c>
      <c r="JT143" s="27">
        <v>10.160427797599134</v>
      </c>
      <c r="JU143" s="27">
        <v>7.3024995131144124</v>
      </c>
      <c r="JV143" s="27">
        <v>9.761313489162859</v>
      </c>
      <c r="JW143" s="27">
        <v>32.405304227157892</v>
      </c>
      <c r="JX143" s="27">
        <v>10.044408703669749</v>
      </c>
      <c r="JY143" s="27">
        <v>7.2191143059352907</v>
      </c>
      <c r="JZ143" s="27">
        <v>9.4573252592878987</v>
      </c>
      <c r="KA143" s="27">
        <v>33.151441485157896</v>
      </c>
      <c r="KB143" s="27">
        <v>9.6897854808600101</v>
      </c>
      <c r="KC143" s="27">
        <v>6.9642396133048186</v>
      </c>
      <c r="KD143" s="27">
        <v>8.3656923849136042</v>
      </c>
      <c r="KE143" s="27">
        <v>33.897116865157898</v>
      </c>
      <c r="KF143" s="27">
        <v>9.2864120346172907</v>
      </c>
      <c r="KG143" s="27">
        <v>6.6743271752196049</v>
      </c>
      <c r="KH143" s="27">
        <v>6.8938356506111411</v>
      </c>
      <c r="KI143" s="27">
        <v>34.437925938157896</v>
      </c>
      <c r="KJ143" s="27">
        <v>9.0227988637467114</v>
      </c>
      <c r="KK143" s="27">
        <v>6.4848631988713032</v>
      </c>
      <c r="KL143" s="27">
        <v>5.782176963594214</v>
      </c>
      <c r="KM143" s="27">
        <v>34.901424284157898</v>
      </c>
      <c r="KN143" s="27">
        <v>8.758137901387455</v>
      </c>
      <c r="KO143" s="27">
        <v>6.2946461541494712</v>
      </c>
      <c r="KP143" s="27">
        <v>4.7935386662582538</v>
      </c>
      <c r="KQ143" s="27">
        <v>35.087031867157897</v>
      </c>
      <c r="KR143" s="27">
        <v>8.5579933039837695</v>
      </c>
      <c r="KS143" s="27">
        <v>6.1507982912240289</v>
      </c>
      <c r="KT143" s="133">
        <v>4.4553897812750911</v>
      </c>
      <c r="KU143" s="149">
        <v>30.518164983157895</v>
      </c>
      <c r="KV143" s="149">
        <v>11.041160593792172</v>
      </c>
      <c r="KW143" s="149">
        <v>7.935499515033948</v>
      </c>
      <c r="KX143" s="149">
        <v>10.921772510955883</v>
      </c>
      <c r="KY143" s="149">
        <v>30.594554099157897</v>
      </c>
      <c r="KZ143" s="149">
        <v>10.804554232524685</v>
      </c>
      <c r="LA143" s="149">
        <v>7.7654458645012534</v>
      </c>
      <c r="LB143" s="149">
        <v>10.591365859466801</v>
      </c>
      <c r="LC143" s="149">
        <v>30.750626810157893</v>
      </c>
      <c r="LD143" s="149">
        <v>10.902798293354509</v>
      </c>
      <c r="LE143" s="149">
        <v>7.8360558054080434</v>
      </c>
      <c r="LF143" s="149">
        <v>10.366996219355705</v>
      </c>
      <c r="LG143" s="149">
        <v>30.959128669157895</v>
      </c>
      <c r="LH143" s="149">
        <v>10.772852223186412</v>
      </c>
      <c r="LI143" s="149">
        <v>7.7426610061892651</v>
      </c>
      <c r="LJ143" s="149">
        <v>10.222494808681528</v>
      </c>
      <c r="LK143" s="149">
        <v>31.218325264157894</v>
      </c>
      <c r="LL143" s="149">
        <v>10.525971758664742</v>
      </c>
      <c r="LM143" s="149">
        <v>7.5652231553545821</v>
      </c>
      <c r="LN143" s="149">
        <v>9.9567108966158422</v>
      </c>
      <c r="LO143" s="149">
        <v>31.517052920157894</v>
      </c>
      <c r="LP143" s="149">
        <v>10.175375370653597</v>
      </c>
      <c r="LQ143" s="149">
        <v>7.3132426281807144</v>
      </c>
      <c r="LR143" s="149">
        <v>9.6957767251610818</v>
      </c>
      <c r="LS143" s="149">
        <v>31.878955013157896</v>
      </c>
      <c r="LT143" s="149">
        <v>9.7829637106440863</v>
      </c>
      <c r="LU143" s="149">
        <v>7.0312086416947315</v>
      </c>
      <c r="LV143" s="149">
        <v>9.203032579044546</v>
      </c>
      <c r="LW143" s="149">
        <v>32.358212877157897</v>
      </c>
      <c r="LX143" s="149">
        <v>9.3263405465265468</v>
      </c>
      <c r="LY143" s="149">
        <v>6.7030245829060835</v>
      </c>
      <c r="LZ143" s="149">
        <v>7.825901597824398</v>
      </c>
      <c r="MA143" s="149">
        <v>32.774044428157893</v>
      </c>
      <c r="MB143" s="149">
        <v>9.0667864996840066</v>
      </c>
      <c r="MC143" s="149">
        <v>6.5164779789193492</v>
      </c>
      <c r="MD143" s="149">
        <v>6.4141123187034772</v>
      </c>
      <c r="ME143" s="149">
        <v>33.124793600157894</v>
      </c>
      <c r="MF143" s="149">
        <v>8.79141427278336</v>
      </c>
      <c r="MG143" s="149">
        <v>6.3185625374708732</v>
      </c>
      <c r="MH143" s="149">
        <v>5.0016960387805192</v>
      </c>
      <c r="MI143" s="149">
        <v>33.961252164157898</v>
      </c>
      <c r="MJ143" s="149">
        <v>7.9411911977368117</v>
      </c>
      <c r="MK143" s="149">
        <v>5.7074904728641878</v>
      </c>
      <c r="ML143" s="149">
        <v>0.90959318084772178</v>
      </c>
      <c r="MM143" s="149">
        <v>34.74207277815789</v>
      </c>
      <c r="MN143" s="149">
        <v>7.0870751238214247</v>
      </c>
      <c r="MO143" s="149">
        <v>5.0936204333187938</v>
      </c>
      <c r="MP143" s="149">
        <v>-3.0130460545422011</v>
      </c>
      <c r="MQ143" s="149">
        <v>35.286562915157894</v>
      </c>
      <c r="MR143" s="149">
        <v>6.309913068018119</v>
      </c>
      <c r="MS143" s="149">
        <v>4.5350587617860585</v>
      </c>
      <c r="MT143" s="149">
        <v>-6.2824563900156321</v>
      </c>
      <c r="MU143" s="149">
        <v>34.600907498590921</v>
      </c>
      <c r="MV143" s="149">
        <v>5.6967755935601794</v>
      </c>
      <c r="MW143" s="149">
        <v>4.0943847864481988</v>
      </c>
      <c r="MX143" s="149">
        <v>-8.4486961588432408</v>
      </c>
      <c r="MY143" s="149">
        <v>34.741542499761579</v>
      </c>
      <c r="MZ143" s="149">
        <v>5.7199300741847674</v>
      </c>
      <c r="NA143" s="149">
        <v>4.1110263675760548</v>
      </c>
      <c r="NB143" s="149">
        <v>-7.1602403340808252</v>
      </c>
      <c r="ND143" s="97"/>
    </row>
    <row r="144" spans="1:368" ht="15" thickBot="1" x14ac:dyDescent="0.35">
      <c r="A144" s="2"/>
      <c r="B144" s="72" t="s">
        <v>591</v>
      </c>
      <c r="C144" s="72" t="s">
        <v>592</v>
      </c>
      <c r="D144" s="72" t="s">
        <v>483</v>
      </c>
      <c r="E144" s="85">
        <v>378312</v>
      </c>
      <c r="F144" s="82">
        <v>422726</v>
      </c>
      <c r="G144" s="20">
        <v>24.367647980000001</v>
      </c>
      <c r="H144" s="20">
        <v>8.12572796170722</v>
      </c>
      <c r="I144" s="20">
        <v>5.9276054175762205</v>
      </c>
      <c r="J144" s="20">
        <v>15.390332993332418</v>
      </c>
      <c r="K144" s="20">
        <v>24.479454140000001</v>
      </c>
      <c r="L144" s="20">
        <v>7.9183872980896437</v>
      </c>
      <c r="M144" s="20">
        <v>5.7763532901686503</v>
      </c>
      <c r="N144" s="20">
        <v>15.136655932767592</v>
      </c>
      <c r="O144" s="20">
        <v>24.572253068000002</v>
      </c>
      <c r="P144" s="20">
        <v>7.9069534980087752</v>
      </c>
      <c r="Q144" s="20">
        <v>5.7680124921967977</v>
      </c>
      <c r="R144" s="20">
        <v>14.666126448818606</v>
      </c>
      <c r="S144" s="20">
        <v>24.654657365000002</v>
      </c>
      <c r="T144" s="20">
        <v>7.6444314538846427</v>
      </c>
      <c r="U144" s="20">
        <v>5.5765063159727477</v>
      </c>
      <c r="V144" s="20">
        <v>14.53776190562591</v>
      </c>
      <c r="W144" s="20">
        <v>24.784949982000001</v>
      </c>
      <c r="X144" s="20">
        <v>7.4162806093640716</v>
      </c>
      <c r="Y144" s="20">
        <v>5.4100734513262934</v>
      </c>
      <c r="Z144" s="20">
        <v>14.348520439044162</v>
      </c>
      <c r="AA144" s="20">
        <v>24.950214621000001</v>
      </c>
      <c r="AB144" s="20">
        <v>6.8969833351680769</v>
      </c>
      <c r="AC144" s="20">
        <v>5.0312533197192764</v>
      </c>
      <c r="AD144" s="20">
        <v>14.096228233184686</v>
      </c>
      <c r="AE144" s="20">
        <v>25.137499965</v>
      </c>
      <c r="AF144" s="20">
        <v>6.3697522002764364</v>
      </c>
      <c r="AG144" s="20">
        <v>4.6466455471940034</v>
      </c>
      <c r="AH144" s="20">
        <v>13.770741044151876</v>
      </c>
      <c r="AI144" s="20">
        <v>25.353968643000002</v>
      </c>
      <c r="AJ144" s="20">
        <v>6.1010047179106062</v>
      </c>
      <c r="AK144" s="20">
        <v>4.4505980004463304</v>
      </c>
      <c r="AL144" s="20">
        <v>13.342619965207184</v>
      </c>
      <c r="AM144" s="20">
        <v>25.579522005000001</v>
      </c>
      <c r="AN144" s="20">
        <v>5.9312327293843072</v>
      </c>
      <c r="AO144" s="20">
        <v>4.3267516984677759</v>
      </c>
      <c r="AP144" s="20">
        <v>12.805820976080572</v>
      </c>
      <c r="AQ144" s="20">
        <v>25.825075499</v>
      </c>
      <c r="AR144" s="20">
        <v>5.7690655474234189</v>
      </c>
      <c r="AS144" s="20">
        <v>4.2084529970007303</v>
      </c>
      <c r="AT144" s="20">
        <v>12.214718306634829</v>
      </c>
      <c r="AU144" s="20">
        <v>26.643088377000002</v>
      </c>
      <c r="AV144" s="20">
        <v>5.1885010532010947</v>
      </c>
      <c r="AW144" s="20">
        <v>3.7849392813776914</v>
      </c>
      <c r="AX144" s="20">
        <v>9.9348275793255745</v>
      </c>
      <c r="AY144" s="20">
        <v>27.397636947000002</v>
      </c>
      <c r="AZ144" s="20">
        <v>4.6107883614407958</v>
      </c>
      <c r="BA144" s="20">
        <v>3.3635059159464658</v>
      </c>
      <c r="BB144" s="20">
        <v>7.4359344822734563</v>
      </c>
      <c r="BC144" s="20">
        <v>26.037583130365061</v>
      </c>
      <c r="BD144" s="20">
        <v>4.2235514781788019</v>
      </c>
      <c r="BE144" s="20">
        <v>3.0810220009143325</v>
      </c>
      <c r="BF144" s="20">
        <v>5.6443617363617484</v>
      </c>
      <c r="BG144" s="20">
        <v>26.20997068865428</v>
      </c>
      <c r="BH144" s="20">
        <v>4.2515144316905262</v>
      </c>
      <c r="BI144" s="20">
        <v>3.1014205861867721</v>
      </c>
      <c r="BJ144" s="20">
        <v>4.084881749735306</v>
      </c>
      <c r="BK144" s="20">
        <v>23.965633441606094</v>
      </c>
      <c r="BL144" s="20">
        <v>3.887460907604122</v>
      </c>
      <c r="BM144" s="20">
        <v>2.8358486089027952</v>
      </c>
      <c r="BN144" s="20">
        <v>2.9788758346718076</v>
      </c>
      <c r="BO144" s="23">
        <v>24.346257341000001</v>
      </c>
      <c r="BP144" s="23">
        <v>8.12572796170722</v>
      </c>
      <c r="BQ144" s="23">
        <v>5.9276054175762205</v>
      </c>
      <c r="BR144" s="23">
        <v>15.390332993332418</v>
      </c>
      <c r="BS144" s="23">
        <v>24.414484786000003</v>
      </c>
      <c r="BT144" s="23">
        <v>8.0128512096286535</v>
      </c>
      <c r="BU144" s="23">
        <v>5.8452633984620661</v>
      </c>
      <c r="BV144" s="23">
        <v>15.139591186058855</v>
      </c>
      <c r="BW144" s="23">
        <v>24.489202014</v>
      </c>
      <c r="BX144" s="23">
        <v>7.7982517711913042</v>
      </c>
      <c r="BY144" s="23">
        <v>5.6887160958838008</v>
      </c>
      <c r="BZ144" s="23">
        <v>14.836176613800188</v>
      </c>
      <c r="CA144" s="23">
        <v>24.564418917000001</v>
      </c>
      <c r="CB144" s="23">
        <v>7.6953359055734696</v>
      </c>
      <c r="CC144" s="23">
        <v>5.6136404047622568</v>
      </c>
      <c r="CD144" s="23">
        <v>14.737085215573099</v>
      </c>
      <c r="CE144" s="23">
        <v>24.621265237000003</v>
      </c>
      <c r="CF144" s="23">
        <v>7.5967606865080892</v>
      </c>
      <c r="CG144" s="23">
        <v>5.5417311548680548</v>
      </c>
      <c r="CH144" s="23">
        <v>14.614532875816579</v>
      </c>
      <c r="CI144" s="23">
        <v>24.690664250000001</v>
      </c>
      <c r="CJ144" s="23">
        <v>7.4607748107853791</v>
      </c>
      <c r="CK144" s="23">
        <v>5.4425313517923897</v>
      </c>
      <c r="CL144" s="23">
        <v>14.458261014981863</v>
      </c>
      <c r="CM144" s="23">
        <v>24.782248164000002</v>
      </c>
      <c r="CN144" s="23">
        <v>7.1248466568828634</v>
      </c>
      <c r="CO144" s="23">
        <v>5.1974764404819487</v>
      </c>
      <c r="CP144" s="23">
        <v>14.256087954080675</v>
      </c>
      <c r="CQ144" s="23">
        <v>24.899850431000001</v>
      </c>
      <c r="CR144" s="23">
        <v>7.0391371673768814</v>
      </c>
      <c r="CS144" s="23">
        <v>5.1349525611781424</v>
      </c>
      <c r="CT144" s="23">
        <v>14.00495933704633</v>
      </c>
      <c r="CU144" s="23">
        <v>25.016759077000003</v>
      </c>
      <c r="CV144" s="23">
        <v>6.9444572299037599</v>
      </c>
      <c r="CW144" s="23">
        <v>5.0658848649734152</v>
      </c>
      <c r="CX144" s="23">
        <v>13.739131081838476</v>
      </c>
      <c r="CY144" s="23">
        <v>25.151424189</v>
      </c>
      <c r="CZ144" s="23">
        <v>6.8235107306357827</v>
      </c>
      <c r="DA144" s="23">
        <v>4.9776560776356815</v>
      </c>
      <c r="DB144" s="23">
        <v>13.437275236066352</v>
      </c>
      <c r="DC144" s="23">
        <v>25.666428376000002</v>
      </c>
      <c r="DD144" s="23">
        <v>6.5770676975436828</v>
      </c>
      <c r="DE144" s="23">
        <v>4.7978793160993858</v>
      </c>
      <c r="DF144" s="23">
        <v>12.302912998634243</v>
      </c>
      <c r="DG144" s="23">
        <v>26.305711564000003</v>
      </c>
      <c r="DH144" s="23">
        <v>6.355013381451533</v>
      </c>
      <c r="DI144" s="23">
        <v>4.6358937840625165</v>
      </c>
      <c r="DJ144" s="23">
        <v>10.897896624833157</v>
      </c>
      <c r="DK144" s="23">
        <v>26.879639715000003</v>
      </c>
      <c r="DL144" s="23">
        <v>6.0632660963253162</v>
      </c>
      <c r="DM144" s="23">
        <v>4.4230682014160143</v>
      </c>
      <c r="DN144" s="23">
        <v>9.4400690299352572</v>
      </c>
      <c r="DO144" s="23">
        <v>27.463906768000001</v>
      </c>
      <c r="DP144" s="23">
        <v>5.9388131789004772</v>
      </c>
      <c r="DQ144" s="23">
        <v>4.3322815308509748</v>
      </c>
      <c r="DR144" s="23">
        <v>7.8666362685316038</v>
      </c>
      <c r="DS144" s="23">
        <v>27.843796228000002</v>
      </c>
      <c r="DT144" s="23">
        <v>5.8591161163572947</v>
      </c>
      <c r="DU144" s="23">
        <v>4.2741436333084852</v>
      </c>
      <c r="DV144" s="23">
        <v>6.8298714105655502</v>
      </c>
      <c r="DW144" s="25">
        <v>24.378476287000002</v>
      </c>
      <c r="DX144" s="25">
        <v>8.12572796170722</v>
      </c>
      <c r="DY144" s="25">
        <v>5.9276054175762205</v>
      </c>
      <c r="DZ144" s="25">
        <v>15.390332993332418</v>
      </c>
      <c r="EA144" s="25">
        <v>24.499298892000002</v>
      </c>
      <c r="EB144" s="25">
        <v>7.9733293665014671</v>
      </c>
      <c r="EC144" s="25">
        <v>5.8164327641438467</v>
      </c>
      <c r="ED144" s="25">
        <v>15.136927013760797</v>
      </c>
      <c r="EE144" s="25">
        <v>24.581022907000001</v>
      </c>
      <c r="EF144" s="25">
        <v>7.9039122401384354</v>
      </c>
      <c r="EG144" s="25">
        <v>5.7657939369223126</v>
      </c>
      <c r="EH144" s="25">
        <v>14.669984051226539</v>
      </c>
      <c r="EI144" s="25">
        <v>24.666238185000001</v>
      </c>
      <c r="EJ144" s="25">
        <v>7.501844654562249</v>
      </c>
      <c r="EK144" s="25">
        <v>5.4724912310325058</v>
      </c>
      <c r="EL144" s="25">
        <v>14.550957510088418</v>
      </c>
      <c r="EM144" s="25">
        <v>24.797273055000002</v>
      </c>
      <c r="EN144" s="25">
        <v>7.265371067192107</v>
      </c>
      <c r="EO144" s="25">
        <v>5.2999870413507191</v>
      </c>
      <c r="EP144" s="25">
        <v>14.380658683974545</v>
      </c>
      <c r="EQ144" s="25">
        <v>24.959165983000002</v>
      </c>
      <c r="ER144" s="25">
        <v>6.6940666215236391</v>
      </c>
      <c r="ES144" s="25">
        <v>4.8832284022246455</v>
      </c>
      <c r="ET144" s="25">
        <v>14.160842998005634</v>
      </c>
      <c r="EU144" s="25">
        <v>25.123920006000002</v>
      </c>
      <c r="EV144" s="25">
        <v>6.2228046027836674</v>
      </c>
      <c r="EW144" s="25">
        <v>4.5394493207017073</v>
      </c>
      <c r="EX144" s="25">
        <v>13.885661149425294</v>
      </c>
      <c r="EY144" s="25">
        <v>25.318332823000002</v>
      </c>
      <c r="EZ144" s="25">
        <v>5.9460900219312487</v>
      </c>
      <c r="FA144" s="25">
        <v>4.3375898865300382</v>
      </c>
      <c r="FB144" s="25">
        <v>13.530789513396975</v>
      </c>
      <c r="FC144" s="25">
        <v>25.512623179000002</v>
      </c>
      <c r="FD144" s="25">
        <v>5.7830387147315472</v>
      </c>
      <c r="FE144" s="25">
        <v>4.2186462280105159</v>
      </c>
      <c r="FF144" s="25">
        <v>13.099950634572087</v>
      </c>
      <c r="FG144" s="25">
        <v>25.727911189</v>
      </c>
      <c r="FH144" s="25">
        <v>5.6231948543568659</v>
      </c>
      <c r="FI144" s="25">
        <v>4.1020423572941516</v>
      </c>
      <c r="FJ144" s="25">
        <v>12.611846543960301</v>
      </c>
      <c r="FK144" s="25">
        <v>26.52874198</v>
      </c>
      <c r="FL144" s="25">
        <v>4.9872096675332713</v>
      </c>
      <c r="FM144" s="25">
        <v>3.6381000180133629</v>
      </c>
      <c r="FN144" s="25">
        <v>10.445839213756464</v>
      </c>
      <c r="FO144" s="25">
        <v>26.781351535307564</v>
      </c>
      <c r="FP144" s="25">
        <v>4.3441980117064913</v>
      </c>
      <c r="FQ144" s="25">
        <v>3.1690319674208007</v>
      </c>
      <c r="FR144" s="25">
        <v>7.8046541704862857</v>
      </c>
      <c r="FS144" s="25">
        <v>24.038825924455143</v>
      </c>
      <c r="FT144" s="25">
        <v>3.8993334465253002</v>
      </c>
      <c r="FU144" s="25">
        <v>2.8445094607503107</v>
      </c>
      <c r="FV144" s="25">
        <v>5.8544344035696518</v>
      </c>
      <c r="FW144" s="25">
        <v>24.239941327356412</v>
      </c>
      <c r="FX144" s="25">
        <v>3.9319563383257914</v>
      </c>
      <c r="FY144" s="25">
        <v>2.8683074061263909</v>
      </c>
      <c r="FZ144" s="25">
        <v>4.2635697837200617</v>
      </c>
      <c r="GA144" s="25">
        <v>22.119387895787295</v>
      </c>
      <c r="GB144" s="25">
        <v>3.5879817637418672</v>
      </c>
      <c r="GC144" s="25">
        <v>2.6173827429551957</v>
      </c>
      <c r="GD144" s="25">
        <v>3.2811677698651138</v>
      </c>
      <c r="GE144" s="26">
        <v>24.378476345000003</v>
      </c>
      <c r="GF144" s="26">
        <v>8.12572796170722</v>
      </c>
      <c r="GG144" s="26">
        <v>5.9276054175762205</v>
      </c>
      <c r="GH144" s="26">
        <v>15.390332993332418</v>
      </c>
      <c r="GI144" s="26">
        <v>24.412023516000001</v>
      </c>
      <c r="GJ144" s="26">
        <v>7.9915392496650091</v>
      </c>
      <c r="GK144" s="26">
        <v>5.8297166203844588</v>
      </c>
      <c r="GL144" s="26">
        <v>15.257875600403588</v>
      </c>
      <c r="GM144" s="26">
        <v>24.500679689000002</v>
      </c>
      <c r="GN144" s="26">
        <v>8.0329883343389561</v>
      </c>
      <c r="GO144" s="26">
        <v>5.8599531505790097</v>
      </c>
      <c r="GP144" s="26">
        <v>14.840010250287808</v>
      </c>
      <c r="GQ144" s="26">
        <v>24.569193809000001</v>
      </c>
      <c r="GR144" s="26">
        <v>7.6807126467594129</v>
      </c>
      <c r="GS144" s="26">
        <v>5.6029729410497984</v>
      </c>
      <c r="GT144" s="26">
        <v>14.749262568324864</v>
      </c>
      <c r="GU144" s="26">
        <v>24.69180631</v>
      </c>
      <c r="GV144" s="26">
        <v>7.4346828413937951</v>
      </c>
      <c r="GW144" s="26">
        <v>5.4234976233868073</v>
      </c>
      <c r="GX144" s="26">
        <v>14.587747496617091</v>
      </c>
      <c r="GY144" s="26">
        <v>24.857440628000003</v>
      </c>
      <c r="GZ144" s="26">
        <v>7.164604260487498</v>
      </c>
      <c r="HA144" s="26">
        <v>5.2264790587860901</v>
      </c>
      <c r="HB144" s="26">
        <v>14.34109329382094</v>
      </c>
      <c r="HC144" s="26">
        <v>25.030792075000001</v>
      </c>
      <c r="HD144" s="26">
        <v>6.6647133477461118</v>
      </c>
      <c r="HE144" s="26">
        <v>4.8618155976750437</v>
      </c>
      <c r="HF144" s="26">
        <v>13.9348477026934</v>
      </c>
      <c r="HG144" s="26">
        <v>25.264698302000003</v>
      </c>
      <c r="HH144" s="26">
        <v>6.0798177550609864</v>
      </c>
      <c r="HI144" s="26">
        <v>4.4351424060231324</v>
      </c>
      <c r="HJ144" s="26">
        <v>13.193600849269558</v>
      </c>
      <c r="HK144" s="26">
        <v>25.517369408</v>
      </c>
      <c r="HL144" s="26">
        <v>5.4741760233214318</v>
      </c>
      <c r="HM144" s="26">
        <v>3.9933351947692413</v>
      </c>
      <c r="HN144" s="26">
        <v>12.3526540468931</v>
      </c>
      <c r="HO144" s="26">
        <v>25.792025644000002</v>
      </c>
      <c r="HP144" s="26">
        <v>5.2526900567122459</v>
      </c>
      <c r="HQ144" s="26">
        <v>3.8317642657673452</v>
      </c>
      <c r="HR144" s="26">
        <v>11.45743432261439</v>
      </c>
      <c r="HS144" s="26">
        <v>26.650063136</v>
      </c>
      <c r="HT144" s="26">
        <v>4.9283040378103067</v>
      </c>
      <c r="HU144" s="26">
        <v>3.5951291812443915</v>
      </c>
      <c r="HV144" s="26">
        <v>8.7216333676017683</v>
      </c>
      <c r="HW144" s="26">
        <v>27.044895492134049</v>
      </c>
      <c r="HX144" s="26">
        <v>4.3869474275353939</v>
      </c>
      <c r="HY144" s="26">
        <v>3.2002170710890243</v>
      </c>
      <c r="HZ144" s="26">
        <v>6.3596273418529172</v>
      </c>
      <c r="IA144" s="26">
        <v>24.004967061111778</v>
      </c>
      <c r="IB144" s="26">
        <v>3.8938412066500661</v>
      </c>
      <c r="IC144" s="26">
        <v>2.8405029482270652</v>
      </c>
      <c r="ID144" s="26">
        <v>4.7283416657039048</v>
      </c>
      <c r="IE144" s="26">
        <v>21.319704798925684</v>
      </c>
      <c r="IF144" s="26">
        <v>3.4582653185205898</v>
      </c>
      <c r="IG144" s="26">
        <v>2.5227564021441475</v>
      </c>
      <c r="IH144" s="26">
        <v>3.7373262879836915</v>
      </c>
      <c r="II144" s="26">
        <v>20.346999801773318</v>
      </c>
      <c r="IJ144" s="26">
        <v>3.3004830232904423</v>
      </c>
      <c r="IK144" s="26">
        <v>2.4076564144985686</v>
      </c>
      <c r="IL144" s="26">
        <v>4.0190126327665006</v>
      </c>
      <c r="IM144" s="27">
        <v>24.367647921</v>
      </c>
      <c r="IN144" s="27">
        <v>8.12572796170722</v>
      </c>
      <c r="IO144" s="27">
        <v>5.9276054175762205</v>
      </c>
      <c r="IP144" s="27">
        <v>15.390332993332418</v>
      </c>
      <c r="IQ144" s="27">
        <v>24.459740062000002</v>
      </c>
      <c r="IR144" s="27">
        <v>7.9449509406030936</v>
      </c>
      <c r="IS144" s="27">
        <v>5.7957310975497638</v>
      </c>
      <c r="IT144" s="27">
        <v>15.151515720205833</v>
      </c>
      <c r="IU144" s="27">
        <v>24.546680473000002</v>
      </c>
      <c r="IV144" s="27">
        <v>7.9151067281245773</v>
      </c>
      <c r="IW144" s="27">
        <v>5.7739601600528871</v>
      </c>
      <c r="IX144" s="27">
        <v>14.712073910873421</v>
      </c>
      <c r="IY144" s="27">
        <v>24.596936618000001</v>
      </c>
      <c r="IZ144" s="27">
        <v>7.6750999635782913</v>
      </c>
      <c r="JA144" s="27">
        <v>5.5988785668117806</v>
      </c>
      <c r="JB144" s="27">
        <v>14.636859476642265</v>
      </c>
      <c r="JC144" s="27">
        <v>24.673924387</v>
      </c>
      <c r="JD144" s="27">
        <v>7.4842518918215344</v>
      </c>
      <c r="JE144" s="27">
        <v>5.4596575555484836</v>
      </c>
      <c r="JF144" s="27">
        <v>14.530460819577424</v>
      </c>
      <c r="JG144" s="27">
        <v>24.791947139000001</v>
      </c>
      <c r="JH144" s="27">
        <v>6.9983153883847473</v>
      </c>
      <c r="JI144" s="27">
        <v>5.1051736417448081</v>
      </c>
      <c r="JJ144" s="27">
        <v>14.352917519029845</v>
      </c>
      <c r="JK144" s="27">
        <v>24.955707278000002</v>
      </c>
      <c r="JL144" s="27">
        <v>6.4814677393804985</v>
      </c>
      <c r="JM144" s="27">
        <v>4.7281404776102507</v>
      </c>
      <c r="JN144" s="27">
        <v>14.091832742741758</v>
      </c>
      <c r="JO144" s="27">
        <v>25.148717006000002</v>
      </c>
      <c r="JP144" s="27">
        <v>6.2126006009673045</v>
      </c>
      <c r="JQ144" s="27">
        <v>4.5320056434419378</v>
      </c>
      <c r="JR144" s="27">
        <v>13.753837500806206</v>
      </c>
      <c r="JS144" s="27">
        <v>25.357131959</v>
      </c>
      <c r="JT144" s="27">
        <v>6.0537472267624191</v>
      </c>
      <c r="JU144" s="27">
        <v>4.416124318596391</v>
      </c>
      <c r="JV144" s="27">
        <v>13.3207728235034</v>
      </c>
      <c r="JW144" s="27">
        <v>25.585826659000002</v>
      </c>
      <c r="JX144" s="27">
        <v>5.924758007710607</v>
      </c>
      <c r="JY144" s="27">
        <v>4.3220284791511574</v>
      </c>
      <c r="JZ144" s="27">
        <v>12.829970656649142</v>
      </c>
      <c r="KA144" s="27">
        <v>26.301784838000003</v>
      </c>
      <c r="KB144" s="27">
        <v>5.4522329529151703</v>
      </c>
      <c r="KC144" s="27">
        <v>3.9773280304103835</v>
      </c>
      <c r="KD144" s="27">
        <v>11.071152223843288</v>
      </c>
      <c r="KE144" s="27">
        <v>26.999785693</v>
      </c>
      <c r="KF144" s="27">
        <v>5.0662358392549738</v>
      </c>
      <c r="KG144" s="27">
        <v>3.6957485100420633</v>
      </c>
      <c r="KH144" s="27">
        <v>9.3474689856740554</v>
      </c>
      <c r="KI144" s="27">
        <v>27.472628757000003</v>
      </c>
      <c r="KJ144" s="27">
        <v>4.8128874254282827</v>
      </c>
      <c r="KK144" s="27">
        <v>3.5109343694000832</v>
      </c>
      <c r="KL144" s="27">
        <v>8.1923681407506059</v>
      </c>
      <c r="KM144" s="27">
        <v>27.795445150000003</v>
      </c>
      <c r="KN144" s="27">
        <v>4.9731201679568802</v>
      </c>
      <c r="KO144" s="27">
        <v>3.6278219242335155</v>
      </c>
      <c r="KP144" s="27">
        <v>7.4168101883501336</v>
      </c>
      <c r="KQ144" s="27">
        <v>27.917370531000003</v>
      </c>
      <c r="KR144" s="27">
        <v>4.9247824486033833</v>
      </c>
      <c r="KS144" s="27">
        <v>3.592560230947285</v>
      </c>
      <c r="KT144" s="133">
        <v>7.1561232002350401</v>
      </c>
      <c r="KU144" s="149">
        <v>24.367647921</v>
      </c>
      <c r="KV144" s="149">
        <v>8.12572796170722</v>
      </c>
      <c r="KW144" s="149">
        <v>5.9276054175762205</v>
      </c>
      <c r="KX144" s="149">
        <v>15.390332993332418</v>
      </c>
      <c r="KY144" s="149">
        <v>24.442099949000003</v>
      </c>
      <c r="KZ144" s="149">
        <v>8.0055239548668204</v>
      </c>
      <c r="LA144" s="149">
        <v>5.8399182681270503</v>
      </c>
      <c r="LB144" s="149">
        <v>15.229910285826016</v>
      </c>
      <c r="LC144" s="149">
        <v>24.528041605000002</v>
      </c>
      <c r="LD144" s="149">
        <v>8.0141593192810561</v>
      </c>
      <c r="LE144" s="149">
        <v>5.84621764624133</v>
      </c>
      <c r="LF144" s="149">
        <v>14.772115310123723</v>
      </c>
      <c r="LG144" s="149">
        <v>24.616706843000003</v>
      </c>
      <c r="LH144" s="149">
        <v>7.6290366857226308</v>
      </c>
      <c r="LI144" s="149">
        <v>5.5652760469322988</v>
      </c>
      <c r="LJ144" s="149">
        <v>14.640984416871001</v>
      </c>
      <c r="LK144" s="149">
        <v>24.751179974999999</v>
      </c>
      <c r="LL144" s="149">
        <v>7.3586723636314026</v>
      </c>
      <c r="LM144" s="149">
        <v>5.3680490381154078</v>
      </c>
      <c r="LN144" s="149">
        <v>14.454610356016531</v>
      </c>
      <c r="LO144" s="149">
        <v>24.913027189000001</v>
      </c>
      <c r="LP144" s="149">
        <v>7.0864573689819919</v>
      </c>
      <c r="LQ144" s="149">
        <v>5.1694719894333208</v>
      </c>
      <c r="LR144" s="149">
        <v>14.222782062146997</v>
      </c>
      <c r="LS144" s="149">
        <v>25.068037438000001</v>
      </c>
      <c r="LT144" s="149">
        <v>6.6104524257573232</v>
      </c>
      <c r="LU144" s="149">
        <v>4.8222330105321873</v>
      </c>
      <c r="LV144" s="149">
        <v>13.855638767952087</v>
      </c>
      <c r="LW144" s="149">
        <v>25.297573475</v>
      </c>
      <c r="LX144" s="149">
        <v>6.0316471073974425</v>
      </c>
      <c r="LY144" s="149">
        <v>4.4000025892086656</v>
      </c>
      <c r="LZ144" s="149">
        <v>13.150965750567771</v>
      </c>
      <c r="MA144" s="149">
        <v>25.531167490000001</v>
      </c>
      <c r="MB144" s="149">
        <v>5.4621084421161719</v>
      </c>
      <c r="MC144" s="149">
        <v>3.9845320622909655</v>
      </c>
      <c r="MD144" s="149">
        <v>12.370675004071497</v>
      </c>
      <c r="ME144" s="149">
        <v>25.784448209000001</v>
      </c>
      <c r="MF144" s="149">
        <v>5.2230593603497395</v>
      </c>
      <c r="MG144" s="149">
        <v>3.8101490853044195</v>
      </c>
      <c r="MH144" s="149">
        <v>11.533376731839407</v>
      </c>
      <c r="MI144" s="149">
        <v>26.638487209000001</v>
      </c>
      <c r="MJ144" s="149">
        <v>4.8918753593040822</v>
      </c>
      <c r="MK144" s="149">
        <v>3.5685549674525641</v>
      </c>
      <c r="ML144" s="149">
        <v>8.7919715495266111</v>
      </c>
      <c r="MM144" s="149">
        <v>26.510100285541835</v>
      </c>
      <c r="MN144" s="149">
        <v>4.3001983973348397</v>
      </c>
      <c r="MO144" s="149">
        <v>3.1369348613215373</v>
      </c>
      <c r="MP144" s="149">
        <v>6.1845025735616765</v>
      </c>
      <c r="MQ144" s="149">
        <v>23.173145339111301</v>
      </c>
      <c r="MR144" s="149">
        <v>3.7589115610702044</v>
      </c>
      <c r="MS144" s="149">
        <v>2.7420736503352381</v>
      </c>
      <c r="MT144" s="149">
        <v>4.2759065389167183</v>
      </c>
      <c r="MU144" s="149">
        <v>20.286963616912786</v>
      </c>
      <c r="MV144" s="149">
        <v>3.2907445649995029</v>
      </c>
      <c r="MW144" s="149">
        <v>2.4005523447590642</v>
      </c>
      <c r="MX144" s="149">
        <v>3.0826890519792691</v>
      </c>
      <c r="MY144" s="149">
        <v>18.732003897534632</v>
      </c>
      <c r="MZ144" s="149">
        <v>3.0385148404353548</v>
      </c>
      <c r="NA144" s="149">
        <v>2.2165542723591511</v>
      </c>
      <c r="NB144" s="149">
        <v>3.2460123696617806</v>
      </c>
      <c r="ND144" s="97"/>
    </row>
    <row r="145" spans="1:368" ht="15" thickBot="1" x14ac:dyDescent="0.35">
      <c r="A145" s="2"/>
      <c r="B145" s="72" t="s">
        <v>593</v>
      </c>
      <c r="C145" s="72" t="s">
        <v>450</v>
      </c>
      <c r="D145" s="72" t="s">
        <v>825</v>
      </c>
      <c r="E145" s="85">
        <v>340240</v>
      </c>
      <c r="F145" s="82">
        <v>478314</v>
      </c>
      <c r="G145" s="20">
        <v>21.012818622000001</v>
      </c>
      <c r="H145" s="20">
        <v>21.012818622000001</v>
      </c>
      <c r="I145" s="20">
        <v>19.574393792434535</v>
      </c>
      <c r="J145" s="20">
        <v>11.620621194696035</v>
      </c>
      <c r="K145" s="20">
        <v>21.064772297000001</v>
      </c>
      <c r="L145" s="20">
        <v>21.064772297000001</v>
      </c>
      <c r="M145" s="20">
        <v>19.460270201390589</v>
      </c>
      <c r="N145" s="20">
        <v>10.930207537040305</v>
      </c>
      <c r="O145" s="20">
        <v>21.133316958000002</v>
      </c>
      <c r="P145" s="20">
        <v>21.133316958000002</v>
      </c>
      <c r="Q145" s="20">
        <v>19.405547855191553</v>
      </c>
      <c r="R145" s="20">
        <v>10.774085041318157</v>
      </c>
      <c r="S145" s="20">
        <v>21.218849331000001</v>
      </c>
      <c r="T145" s="20">
        <v>21.218849331000001</v>
      </c>
      <c r="U145" s="20">
        <v>19.35675415001818</v>
      </c>
      <c r="V145" s="20">
        <v>10.710042399031611</v>
      </c>
      <c r="W145" s="20">
        <v>21.326525069999999</v>
      </c>
      <c r="X145" s="20">
        <v>21.326525069999999</v>
      </c>
      <c r="Y145" s="20">
        <v>19.285612900999219</v>
      </c>
      <c r="Z145" s="20">
        <v>10.549037797962846</v>
      </c>
      <c r="AA145" s="20">
        <v>21.446441151999998</v>
      </c>
      <c r="AB145" s="20">
        <v>21.446441151999998</v>
      </c>
      <c r="AC145" s="20">
        <v>19.212650179948689</v>
      </c>
      <c r="AD145" s="20">
        <v>10.380716438202663</v>
      </c>
      <c r="AE145" s="20">
        <v>21.570772721000001</v>
      </c>
      <c r="AF145" s="20">
        <v>21.570772721000001</v>
      </c>
      <c r="AG145" s="20">
        <v>19.145383987458352</v>
      </c>
      <c r="AH145" s="20">
        <v>10.242739500454906</v>
      </c>
      <c r="AI145" s="20">
        <v>21.720737278000001</v>
      </c>
      <c r="AJ145" s="20">
        <v>21.720737278000001</v>
      </c>
      <c r="AK145" s="20">
        <v>19.087436499633974</v>
      </c>
      <c r="AL145" s="20">
        <v>10.118553585310183</v>
      </c>
      <c r="AM145" s="20">
        <v>21.819440329999999</v>
      </c>
      <c r="AN145" s="20">
        <v>21.819440329999999</v>
      </c>
      <c r="AO145" s="20">
        <v>19.031838234288958</v>
      </c>
      <c r="AP145" s="20">
        <v>10.002387148141656</v>
      </c>
      <c r="AQ145" s="20">
        <v>21.900103824999999</v>
      </c>
      <c r="AR145" s="20">
        <v>21.900103824999999</v>
      </c>
      <c r="AS145" s="20">
        <v>18.981132655386929</v>
      </c>
      <c r="AT145" s="20">
        <v>9.9081154246236647</v>
      </c>
      <c r="AU145" s="20">
        <v>22.100252709999999</v>
      </c>
      <c r="AV145" s="20">
        <v>22.100252709999999</v>
      </c>
      <c r="AW145" s="20">
        <v>18.73422118778695</v>
      </c>
      <c r="AX145" s="20">
        <v>8.9539089569307482</v>
      </c>
      <c r="AY145" s="20">
        <v>22.327289783000001</v>
      </c>
      <c r="AZ145" s="20">
        <v>22.327289783000001</v>
      </c>
      <c r="BA145" s="20">
        <v>18.399780109461979</v>
      </c>
      <c r="BB145" s="20">
        <v>7.0832435866465246</v>
      </c>
      <c r="BC145" s="20">
        <v>22.494457969999999</v>
      </c>
      <c r="BD145" s="20">
        <v>22.494457969999999</v>
      </c>
      <c r="BE145" s="20">
        <v>18.097187304687242</v>
      </c>
      <c r="BF145" s="20">
        <v>5.4918566621947651</v>
      </c>
      <c r="BG145" s="20">
        <v>22.638296235999999</v>
      </c>
      <c r="BH145" s="20">
        <v>22.638296235999999</v>
      </c>
      <c r="BI145" s="20">
        <v>17.851903067634595</v>
      </c>
      <c r="BJ145" s="20">
        <v>3.8323739631276119</v>
      </c>
      <c r="BK145" s="20">
        <v>22.735086668000001</v>
      </c>
      <c r="BL145" s="20">
        <v>22.735086668000001</v>
      </c>
      <c r="BM145" s="20">
        <v>17.535120861352912</v>
      </c>
      <c r="BN145" s="20">
        <v>2.2926133976514258</v>
      </c>
      <c r="BO145" s="23">
        <v>20.996053630999999</v>
      </c>
      <c r="BP145" s="23">
        <v>20.996053630999999</v>
      </c>
      <c r="BQ145" s="23">
        <v>19.574393792434535</v>
      </c>
      <c r="BR145" s="23">
        <v>11.620621194696035</v>
      </c>
      <c r="BS145" s="23">
        <v>21.064690735999999</v>
      </c>
      <c r="BT145" s="23">
        <v>21.064690735999999</v>
      </c>
      <c r="BU145" s="23">
        <v>19.527179305275311</v>
      </c>
      <c r="BV145" s="23">
        <v>11.388408371781924</v>
      </c>
      <c r="BW145" s="23">
        <v>21.141071398000001</v>
      </c>
      <c r="BX145" s="23">
        <v>21.141071398000001</v>
      </c>
      <c r="BY145" s="23">
        <v>19.488022910257104</v>
      </c>
      <c r="BZ145" s="23">
        <v>11.270171626831086</v>
      </c>
      <c r="CA145" s="23">
        <v>21.234250115999998</v>
      </c>
      <c r="CB145" s="23">
        <v>21.234250115999998</v>
      </c>
      <c r="CC145" s="23">
        <v>19.436067076351065</v>
      </c>
      <c r="CD145" s="23">
        <v>11.142653704128866</v>
      </c>
      <c r="CE145" s="23">
        <v>21.354225314000001</v>
      </c>
      <c r="CF145" s="23">
        <v>21.354225314000001</v>
      </c>
      <c r="CG145" s="23">
        <v>19.37126541550974</v>
      </c>
      <c r="CH145" s="23">
        <v>10.97055473315257</v>
      </c>
      <c r="CI145" s="23">
        <v>21.459255760000001</v>
      </c>
      <c r="CJ145" s="23">
        <v>21.459255760000001</v>
      </c>
      <c r="CK145" s="23">
        <v>19.304807213078448</v>
      </c>
      <c r="CL145" s="23">
        <v>10.796040586404198</v>
      </c>
      <c r="CM145" s="23">
        <v>21.575975015000001</v>
      </c>
      <c r="CN145" s="23">
        <v>21.575975015000001</v>
      </c>
      <c r="CO145" s="23">
        <v>19.211158290400377</v>
      </c>
      <c r="CP145" s="23">
        <v>10.568673312408599</v>
      </c>
      <c r="CQ145" s="23">
        <v>21.70946489</v>
      </c>
      <c r="CR145" s="23">
        <v>21.70946489</v>
      </c>
      <c r="CS145" s="23">
        <v>19.131737070177014</v>
      </c>
      <c r="CT145" s="23">
        <v>10.274266548245354</v>
      </c>
      <c r="CU145" s="23">
        <v>21.784773294000001</v>
      </c>
      <c r="CV145" s="23">
        <v>21.784773294000001</v>
      </c>
      <c r="CW145" s="23">
        <v>19.074501544025882</v>
      </c>
      <c r="CX145" s="23">
        <v>10.118997032828553</v>
      </c>
      <c r="CY145" s="23">
        <v>21.862124830999999</v>
      </c>
      <c r="CZ145" s="23">
        <v>21.862124830999999</v>
      </c>
      <c r="DA145" s="23">
        <v>19.017064596089686</v>
      </c>
      <c r="DB145" s="23">
        <v>9.9651961758759189</v>
      </c>
      <c r="DC145" s="23">
        <v>22.097582577000001</v>
      </c>
      <c r="DD145" s="23">
        <v>22.097582577000001</v>
      </c>
      <c r="DE145" s="23">
        <v>18.852660472898766</v>
      </c>
      <c r="DF145" s="23">
        <v>9.5063965668374362</v>
      </c>
      <c r="DG145" s="23">
        <v>22.304926475999999</v>
      </c>
      <c r="DH145" s="23">
        <v>22.304926475999999</v>
      </c>
      <c r="DI145" s="23">
        <v>18.704291965275846</v>
      </c>
      <c r="DJ145" s="23">
        <v>9.0382438539283765</v>
      </c>
      <c r="DK145" s="23">
        <v>22.445423517999998</v>
      </c>
      <c r="DL145" s="23">
        <v>22.445423517999998</v>
      </c>
      <c r="DM145" s="23">
        <v>18.562757149488316</v>
      </c>
      <c r="DN145" s="23">
        <v>8.5905008916459149</v>
      </c>
      <c r="DO145" s="23">
        <v>22.5816692</v>
      </c>
      <c r="DP145" s="23">
        <v>22.5816692</v>
      </c>
      <c r="DQ145" s="23">
        <v>18.474624742245059</v>
      </c>
      <c r="DR145" s="23">
        <v>8.034188015086773</v>
      </c>
      <c r="DS145" s="23">
        <v>22.653740407000001</v>
      </c>
      <c r="DT145" s="23">
        <v>22.653740407000001</v>
      </c>
      <c r="DU145" s="23">
        <v>18.379479194666992</v>
      </c>
      <c r="DV145" s="23">
        <v>7.5757381998012416</v>
      </c>
      <c r="DW145" s="25">
        <v>21.019101243999998</v>
      </c>
      <c r="DX145" s="25">
        <v>21.019101243999998</v>
      </c>
      <c r="DY145" s="25">
        <v>19.574393792434535</v>
      </c>
      <c r="DZ145" s="25">
        <v>11.620621194696035</v>
      </c>
      <c r="EA145" s="25">
        <v>21.07639275</v>
      </c>
      <c r="EB145" s="25">
        <v>21.07639275</v>
      </c>
      <c r="EC145" s="25">
        <v>19.440348843631348</v>
      </c>
      <c r="ED145" s="25">
        <v>10.844216101095068</v>
      </c>
      <c r="EE145" s="25">
        <v>21.153707581999999</v>
      </c>
      <c r="EF145" s="25">
        <v>21.153707581999999</v>
      </c>
      <c r="EG145" s="25">
        <v>19.366976871654863</v>
      </c>
      <c r="EH145" s="25">
        <v>10.684235747603129</v>
      </c>
      <c r="EI145" s="25">
        <v>21.252592585999999</v>
      </c>
      <c r="EJ145" s="25">
        <v>21.252592585999999</v>
      </c>
      <c r="EK145" s="25">
        <v>19.302310338777687</v>
      </c>
      <c r="EL145" s="25">
        <v>10.640517892612714</v>
      </c>
      <c r="EM145" s="25">
        <v>21.377294607</v>
      </c>
      <c r="EN145" s="25">
        <v>21.377294607</v>
      </c>
      <c r="EO145" s="25">
        <v>19.218080389995901</v>
      </c>
      <c r="EP145" s="25">
        <v>10.502203528319717</v>
      </c>
      <c r="EQ145" s="25">
        <v>21.506580055000001</v>
      </c>
      <c r="ER145" s="25">
        <v>21.506580055000001</v>
      </c>
      <c r="ES145" s="25">
        <v>19.135979767673561</v>
      </c>
      <c r="ET145" s="25">
        <v>10.36068611556033</v>
      </c>
      <c r="EU145" s="25">
        <v>21.652731224</v>
      </c>
      <c r="EV145" s="25">
        <v>21.652731224</v>
      </c>
      <c r="EW145" s="25">
        <v>19.060898714964562</v>
      </c>
      <c r="EX145" s="25">
        <v>10.263200208362173</v>
      </c>
      <c r="EY145" s="25">
        <v>21.829296313</v>
      </c>
      <c r="EZ145" s="25">
        <v>21.829296313</v>
      </c>
      <c r="FA145" s="25">
        <v>18.993195173723521</v>
      </c>
      <c r="FB145" s="25">
        <v>10.179890425963393</v>
      </c>
      <c r="FC145" s="25">
        <v>21.906715615</v>
      </c>
      <c r="FD145" s="25">
        <v>21.906715615</v>
      </c>
      <c r="FE145" s="25">
        <v>18.927728463662781</v>
      </c>
      <c r="FF145" s="25">
        <v>10.106443745656916</v>
      </c>
      <c r="FG145" s="25">
        <v>21.971992236999998</v>
      </c>
      <c r="FH145" s="25">
        <v>21.971992236999998</v>
      </c>
      <c r="FI145" s="25">
        <v>18.868792665393368</v>
      </c>
      <c r="FJ145" s="25">
        <v>10.050405695842676</v>
      </c>
      <c r="FK145" s="25">
        <v>22.188151164000001</v>
      </c>
      <c r="FL145" s="25">
        <v>22.188151164000001</v>
      </c>
      <c r="FM145" s="25">
        <v>18.592896459080208</v>
      </c>
      <c r="FN145" s="25">
        <v>9.2216020244376491</v>
      </c>
      <c r="FO145" s="25">
        <v>22.426214372</v>
      </c>
      <c r="FP145" s="25">
        <v>22.426214372</v>
      </c>
      <c r="FQ145" s="25">
        <v>18.223037461815132</v>
      </c>
      <c r="FR145" s="25">
        <v>7.4605950476451355</v>
      </c>
      <c r="FS145" s="25">
        <v>22.596987568999999</v>
      </c>
      <c r="FT145" s="25">
        <v>22.596987568999999</v>
      </c>
      <c r="FU145" s="25">
        <v>17.876999311729048</v>
      </c>
      <c r="FV145" s="25">
        <v>5.9677581644006512</v>
      </c>
      <c r="FW145" s="25">
        <v>22.736251720999999</v>
      </c>
      <c r="FX145" s="25">
        <v>22.736251720999999</v>
      </c>
      <c r="FY145" s="25">
        <v>17.591273753325925</v>
      </c>
      <c r="FZ145" s="25">
        <v>4.4244372873018794</v>
      </c>
      <c r="GA145" s="25">
        <v>22.818842152999999</v>
      </c>
      <c r="GB145" s="25">
        <v>22.818842152999999</v>
      </c>
      <c r="GC145" s="25">
        <v>17.250927245221835</v>
      </c>
      <c r="GD145" s="25">
        <v>3.0155534592677782</v>
      </c>
      <c r="GE145" s="26">
        <v>21.019101243999998</v>
      </c>
      <c r="GF145" s="26">
        <v>21.019101243999998</v>
      </c>
      <c r="GG145" s="26">
        <v>19.574393792434527</v>
      </c>
      <c r="GH145" s="26">
        <v>11.620621194696035</v>
      </c>
      <c r="GI145" s="26">
        <v>21.007309859999999</v>
      </c>
      <c r="GJ145" s="26">
        <v>21.007309859999999</v>
      </c>
      <c r="GK145" s="26">
        <v>19.494062615502418</v>
      </c>
      <c r="GL145" s="26">
        <v>11.236919029223486</v>
      </c>
      <c r="GM145" s="26">
        <v>21.033522721000001</v>
      </c>
      <c r="GN145" s="26">
        <v>21.033522721000001</v>
      </c>
      <c r="GO145" s="26">
        <v>19.449383751671498</v>
      </c>
      <c r="GP145" s="26">
        <v>11.162043766964199</v>
      </c>
      <c r="GQ145" s="26">
        <v>21.074638045</v>
      </c>
      <c r="GR145" s="26">
        <v>21.074638045</v>
      </c>
      <c r="GS145" s="26">
        <v>19.385798912772024</v>
      </c>
      <c r="GT145" s="26">
        <v>11.119065427146062</v>
      </c>
      <c r="GU145" s="26">
        <v>21.142376126999999</v>
      </c>
      <c r="GV145" s="26">
        <v>21.142376126999999</v>
      </c>
      <c r="GW145" s="26">
        <v>19.304437942812626</v>
      </c>
      <c r="GX145" s="26">
        <v>10.993648625349952</v>
      </c>
      <c r="GY145" s="26">
        <v>21.249032331999999</v>
      </c>
      <c r="GZ145" s="26">
        <v>21.249032331999999</v>
      </c>
      <c r="HA145" s="26">
        <v>19.221257753180609</v>
      </c>
      <c r="HB145" s="26">
        <v>10.863658648984122</v>
      </c>
      <c r="HC145" s="26">
        <v>21.369431153000001</v>
      </c>
      <c r="HD145" s="26">
        <v>21.369431153000001</v>
      </c>
      <c r="HE145" s="26">
        <v>19.0429412816483</v>
      </c>
      <c r="HF145" s="26">
        <v>10.649082546511819</v>
      </c>
      <c r="HG145" s="26">
        <v>21.511604771999998</v>
      </c>
      <c r="HH145" s="26">
        <v>21.511604771999998</v>
      </c>
      <c r="HI145" s="26">
        <v>18.822801059654587</v>
      </c>
      <c r="HJ145" s="26">
        <v>10.059576129709313</v>
      </c>
      <c r="HK145" s="26">
        <v>21.619931767000001</v>
      </c>
      <c r="HL145" s="26">
        <v>21.619931767000001</v>
      </c>
      <c r="HM145" s="26">
        <v>18.616591106609402</v>
      </c>
      <c r="HN145" s="26">
        <v>9.4572445836077623</v>
      </c>
      <c r="HO145" s="26">
        <v>21.72510694</v>
      </c>
      <c r="HP145" s="26">
        <v>21.72510694</v>
      </c>
      <c r="HQ145" s="26">
        <v>18.421431906464885</v>
      </c>
      <c r="HR145" s="26">
        <v>8.8667685382967925</v>
      </c>
      <c r="HS145" s="26">
        <v>21.95278527</v>
      </c>
      <c r="HT145" s="26">
        <v>21.95278527</v>
      </c>
      <c r="HU145" s="26">
        <v>18.070475026389566</v>
      </c>
      <c r="HV145" s="26">
        <v>7.1650367251715608</v>
      </c>
      <c r="HW145" s="26">
        <v>22.177506924999999</v>
      </c>
      <c r="HX145" s="26">
        <v>22.177506924999999</v>
      </c>
      <c r="HY145" s="26">
        <v>17.703351371892925</v>
      </c>
      <c r="HZ145" s="26">
        <v>5.4950645581801592</v>
      </c>
      <c r="IA145" s="26">
        <v>22.335306801000002</v>
      </c>
      <c r="IB145" s="26">
        <v>22.335306801000002</v>
      </c>
      <c r="IC145" s="26">
        <v>17.35740924222301</v>
      </c>
      <c r="ID145" s="26">
        <v>4.1516301314985213</v>
      </c>
      <c r="IE145" s="26">
        <v>22.442860360000001</v>
      </c>
      <c r="IF145" s="26">
        <v>22.442860360000001</v>
      </c>
      <c r="IG145" s="26">
        <v>17.099224024513742</v>
      </c>
      <c r="IH145" s="26">
        <v>3.309276744371564</v>
      </c>
      <c r="II145" s="26">
        <v>22.430229225000001</v>
      </c>
      <c r="IJ145" s="26">
        <v>22.430229225000001</v>
      </c>
      <c r="IK145" s="26">
        <v>16.98708517645791</v>
      </c>
      <c r="IL145" s="26">
        <v>3.8378997777636865</v>
      </c>
      <c r="IM145" s="27">
        <v>21.012818622000001</v>
      </c>
      <c r="IN145" s="27">
        <v>21.012818622000001</v>
      </c>
      <c r="IO145" s="27">
        <v>19.574393792434535</v>
      </c>
      <c r="IP145" s="27">
        <v>11.620621194696035</v>
      </c>
      <c r="IQ145" s="27">
        <v>21.058290511999999</v>
      </c>
      <c r="IR145" s="27">
        <v>21.058290511999999</v>
      </c>
      <c r="IS145" s="27">
        <v>19.517966030436632</v>
      </c>
      <c r="IT145" s="27">
        <v>11.341231947854535</v>
      </c>
      <c r="IU145" s="27">
        <v>21.107908133999999</v>
      </c>
      <c r="IV145" s="27">
        <v>21.107908133999999</v>
      </c>
      <c r="IW145" s="27">
        <v>19.475554196418859</v>
      </c>
      <c r="IX145" s="27">
        <v>11.265366076984311</v>
      </c>
      <c r="IY145" s="27">
        <v>21.164036343999999</v>
      </c>
      <c r="IZ145" s="27">
        <v>21.164036343999999</v>
      </c>
      <c r="JA145" s="27">
        <v>19.43144305482501</v>
      </c>
      <c r="JB145" s="27">
        <v>11.223587418668263</v>
      </c>
      <c r="JC145" s="27">
        <v>21.238489197</v>
      </c>
      <c r="JD145" s="27">
        <v>21.238489197</v>
      </c>
      <c r="JE145" s="27">
        <v>19.37445211468723</v>
      </c>
      <c r="JF145" s="27">
        <v>11.149367122603032</v>
      </c>
      <c r="JG145" s="27">
        <v>21.348187962000001</v>
      </c>
      <c r="JH145" s="27">
        <v>21.348187962000001</v>
      </c>
      <c r="JI145" s="27">
        <v>19.316915099433345</v>
      </c>
      <c r="JJ145" s="27">
        <v>11.077730227310614</v>
      </c>
      <c r="JK145" s="27">
        <v>21.482439413000002</v>
      </c>
      <c r="JL145" s="27">
        <v>21.482439413000002</v>
      </c>
      <c r="JM145" s="27">
        <v>19.257383138621059</v>
      </c>
      <c r="JN145" s="27">
        <v>10.985723737353993</v>
      </c>
      <c r="JO145" s="27">
        <v>21.622483997</v>
      </c>
      <c r="JP145" s="27">
        <v>21.622483997</v>
      </c>
      <c r="JQ145" s="27">
        <v>19.199563923474955</v>
      </c>
      <c r="JR145" s="27">
        <v>10.853081245858315</v>
      </c>
      <c r="JS145" s="27">
        <v>21.713223782</v>
      </c>
      <c r="JT145" s="27">
        <v>21.713223782</v>
      </c>
      <c r="JU145" s="27">
        <v>19.139182919696903</v>
      </c>
      <c r="JV145" s="27">
        <v>10.694327397142184</v>
      </c>
      <c r="JW145" s="27">
        <v>21.802438276</v>
      </c>
      <c r="JX145" s="27">
        <v>21.802438276</v>
      </c>
      <c r="JY145" s="27">
        <v>19.080865273572343</v>
      </c>
      <c r="JZ145" s="27">
        <v>10.537832465127076</v>
      </c>
      <c r="KA145" s="27">
        <v>22.018427703</v>
      </c>
      <c r="KB145" s="27">
        <v>22.018427703</v>
      </c>
      <c r="KC145" s="27">
        <v>18.888797094982365</v>
      </c>
      <c r="KD145" s="27">
        <v>9.9575353196686613</v>
      </c>
      <c r="KE145" s="27">
        <v>22.218936954</v>
      </c>
      <c r="KF145" s="27">
        <v>22.218936954</v>
      </c>
      <c r="KG145" s="27">
        <v>18.718211535892976</v>
      </c>
      <c r="KH145" s="27">
        <v>9.2378791735950401</v>
      </c>
      <c r="KI145" s="27">
        <v>22.364222724000001</v>
      </c>
      <c r="KJ145" s="27">
        <v>22.364222724000001</v>
      </c>
      <c r="KK145" s="27">
        <v>18.570448740381099</v>
      </c>
      <c r="KL145" s="27">
        <v>8.720449043476993</v>
      </c>
      <c r="KM145" s="27">
        <v>22.491499089000001</v>
      </c>
      <c r="KN145" s="27">
        <v>22.491499089000001</v>
      </c>
      <c r="KO145" s="27">
        <v>18.484794354048123</v>
      </c>
      <c r="KP145" s="27">
        <v>8.1742414840467887</v>
      </c>
      <c r="KQ145" s="27">
        <v>22.545116928999999</v>
      </c>
      <c r="KR145" s="27">
        <v>22.545116928999999</v>
      </c>
      <c r="KS145" s="27">
        <v>18.350646787102303</v>
      </c>
      <c r="KT145" s="133">
        <v>7.9185994433168592</v>
      </c>
      <c r="KU145" s="149">
        <v>21.012818622000001</v>
      </c>
      <c r="KV145" s="149">
        <v>21.012818622000001</v>
      </c>
      <c r="KW145" s="149">
        <v>19.574393792434527</v>
      </c>
      <c r="KX145" s="149">
        <v>11.620621194696035</v>
      </c>
      <c r="KY145" s="149">
        <v>21.029016063</v>
      </c>
      <c r="KZ145" s="149">
        <v>21.029016063</v>
      </c>
      <c r="LA145" s="149">
        <v>19.447946433915401</v>
      </c>
      <c r="LB145" s="149">
        <v>10.906974136766014</v>
      </c>
      <c r="LC145" s="149">
        <v>21.092730801999998</v>
      </c>
      <c r="LD145" s="149">
        <v>21.092730801999998</v>
      </c>
      <c r="LE145" s="149">
        <v>19.38806226119101</v>
      </c>
      <c r="LF145" s="149">
        <v>10.729974179256013</v>
      </c>
      <c r="LG145" s="149">
        <v>21.178192087999999</v>
      </c>
      <c r="LH145" s="149">
        <v>21.178192087999999</v>
      </c>
      <c r="LI145" s="149">
        <v>19.31541548767818</v>
      </c>
      <c r="LJ145" s="149">
        <v>10.628571437481147</v>
      </c>
      <c r="LK145" s="149">
        <v>21.286229578</v>
      </c>
      <c r="LL145" s="149">
        <v>21.286229578</v>
      </c>
      <c r="LM145" s="149">
        <v>19.22535496287923</v>
      </c>
      <c r="LN145" s="149">
        <v>10.446819253939681</v>
      </c>
      <c r="LO145" s="149">
        <v>21.403587246000001</v>
      </c>
      <c r="LP145" s="149">
        <v>21.403587246000001</v>
      </c>
      <c r="LQ145" s="149">
        <v>19.135246852857456</v>
      </c>
      <c r="LR145" s="149">
        <v>10.271028344102822</v>
      </c>
      <c r="LS145" s="149">
        <v>21.530992127000001</v>
      </c>
      <c r="LT145" s="149">
        <v>21.530992127000001</v>
      </c>
      <c r="LU145" s="149">
        <v>18.948868956525036</v>
      </c>
      <c r="LV145" s="149">
        <v>9.9988529568019633</v>
      </c>
      <c r="LW145" s="149">
        <v>21.701433293000001</v>
      </c>
      <c r="LX145" s="149">
        <v>21.701433293000001</v>
      </c>
      <c r="LY145" s="149">
        <v>18.718629686087141</v>
      </c>
      <c r="LZ145" s="149">
        <v>9.3395641264611466</v>
      </c>
      <c r="MA145" s="149">
        <v>21.818352343000001</v>
      </c>
      <c r="MB145" s="149">
        <v>21.818352343000001</v>
      </c>
      <c r="MC145" s="149">
        <v>18.506648499607035</v>
      </c>
      <c r="MD145" s="149">
        <v>8.697834563768426</v>
      </c>
      <c r="ME145" s="149">
        <v>21.912710542999999</v>
      </c>
      <c r="MF145" s="149">
        <v>21.912710542999999</v>
      </c>
      <c r="MG145" s="149">
        <v>18.306286648433648</v>
      </c>
      <c r="MH145" s="149">
        <v>8.0669437759895875</v>
      </c>
      <c r="MI145" s="149">
        <v>22.133407345000002</v>
      </c>
      <c r="MJ145" s="149">
        <v>22.133407345000002</v>
      </c>
      <c r="MK145" s="149">
        <v>17.936129741015399</v>
      </c>
      <c r="ML145" s="149">
        <v>6.2393558390701447</v>
      </c>
      <c r="MM145" s="149">
        <v>22.339741396000001</v>
      </c>
      <c r="MN145" s="149">
        <v>22.339741396000001</v>
      </c>
      <c r="MO145" s="149">
        <v>17.551149426620206</v>
      </c>
      <c r="MP145" s="149">
        <v>4.4666325516592398</v>
      </c>
      <c r="MQ145" s="149">
        <v>22.484327469</v>
      </c>
      <c r="MR145" s="149">
        <v>22.484327469</v>
      </c>
      <c r="MS145" s="149">
        <v>17.193368337538214</v>
      </c>
      <c r="MT145" s="149">
        <v>3.0181454487983288</v>
      </c>
      <c r="MU145" s="149">
        <v>22.576964164</v>
      </c>
      <c r="MV145" s="149">
        <v>22.576964164</v>
      </c>
      <c r="MW145" s="149">
        <v>16.910858530027934</v>
      </c>
      <c r="MX145" s="149">
        <v>2.0340965166685692</v>
      </c>
      <c r="MY145" s="149">
        <v>22.568378597999999</v>
      </c>
      <c r="MZ145" s="149">
        <v>22.568378597999999</v>
      </c>
      <c r="NA145" s="149">
        <v>16.757987951367824</v>
      </c>
      <c r="NB145" s="149">
        <v>2.3972984870681664</v>
      </c>
      <c r="ND145" s="97"/>
    </row>
    <row r="146" spans="1:368" ht="15" thickBot="1" x14ac:dyDescent="0.35">
      <c r="A146" s="2"/>
      <c r="B146" s="72" t="s">
        <v>594</v>
      </c>
      <c r="C146" s="72" t="s">
        <v>539</v>
      </c>
      <c r="D146" s="72" t="s">
        <v>483</v>
      </c>
      <c r="E146" s="85">
        <v>373765</v>
      </c>
      <c r="F146" s="82">
        <v>431955</v>
      </c>
      <c r="G146" s="20">
        <v>17.92571181942105</v>
      </c>
      <c r="H146" s="20">
        <v>3.1498205025927426</v>
      </c>
      <c r="I146" s="20">
        <v>2.2977502032493136</v>
      </c>
      <c r="J146" s="20">
        <v>17.92571181942105</v>
      </c>
      <c r="K146" s="20">
        <v>18.014769940384095</v>
      </c>
      <c r="L146" s="20">
        <v>2.9221724547094521</v>
      </c>
      <c r="M146" s="20">
        <v>2.1316841217495668</v>
      </c>
      <c r="N146" s="20">
        <v>18.014769940384095</v>
      </c>
      <c r="O146" s="20">
        <v>2.6914375645502386</v>
      </c>
      <c r="P146" s="20">
        <v>0.43657758276824887</v>
      </c>
      <c r="Q146" s="20">
        <v>0.31847726837580376</v>
      </c>
      <c r="R146" s="20">
        <v>2.6914375645502386</v>
      </c>
      <c r="S146" s="20">
        <v>2.6914375645502386</v>
      </c>
      <c r="T146" s="20">
        <v>0.43657758276824887</v>
      </c>
      <c r="U146" s="20">
        <v>0.31847726837580376</v>
      </c>
      <c r="V146" s="20">
        <v>2.6914375645502386</v>
      </c>
      <c r="W146" s="20">
        <v>2.6914375645502386</v>
      </c>
      <c r="X146" s="20">
        <v>0.43657758276824887</v>
      </c>
      <c r="Y146" s="20">
        <v>0.31847726837580376</v>
      </c>
      <c r="Z146" s="20">
        <v>2.6914375645502386</v>
      </c>
      <c r="AA146" s="20">
        <v>2.6914375645502386</v>
      </c>
      <c r="AB146" s="20">
        <v>0.43657758276824887</v>
      </c>
      <c r="AC146" s="20">
        <v>0.31847726837580376</v>
      </c>
      <c r="AD146" s="20">
        <v>2.6914375645502386</v>
      </c>
      <c r="AE146" s="20">
        <v>2.6914375645502386</v>
      </c>
      <c r="AF146" s="20">
        <v>0.43657758276824887</v>
      </c>
      <c r="AG146" s="20">
        <v>0.31847726837580376</v>
      </c>
      <c r="AH146" s="20">
        <v>2.6914375645502386</v>
      </c>
      <c r="AI146" s="20">
        <v>2.6914375645502386</v>
      </c>
      <c r="AJ146" s="20">
        <v>0.43657758276824887</v>
      </c>
      <c r="AK146" s="20">
        <v>0.31847726837580376</v>
      </c>
      <c r="AL146" s="20">
        <v>2.6914375645502386</v>
      </c>
      <c r="AM146" s="20">
        <v>2.6914375645502386</v>
      </c>
      <c r="AN146" s="20">
        <v>0.43657758276824887</v>
      </c>
      <c r="AO146" s="20">
        <v>0.31847726837580376</v>
      </c>
      <c r="AP146" s="20">
        <v>2.6914375645502386</v>
      </c>
      <c r="AQ146" s="20">
        <v>2.6914375645502386</v>
      </c>
      <c r="AR146" s="20">
        <v>0.43657758276824887</v>
      </c>
      <c r="AS146" s="20">
        <v>0.31847726837580376</v>
      </c>
      <c r="AT146" s="20">
        <v>2.6914375645502386</v>
      </c>
      <c r="AU146" s="20">
        <v>2.6914375645502386</v>
      </c>
      <c r="AV146" s="20">
        <v>0.43657758276824887</v>
      </c>
      <c r="AW146" s="20">
        <v>0.31847726837580376</v>
      </c>
      <c r="AX146" s="20">
        <v>2.6914375645502386</v>
      </c>
      <c r="AY146" s="20">
        <v>2.6914375645502386</v>
      </c>
      <c r="AZ146" s="20">
        <v>0.43657758276824887</v>
      </c>
      <c r="BA146" s="20">
        <v>0.31847726837580376</v>
      </c>
      <c r="BB146" s="20">
        <v>2.6914375645502386</v>
      </c>
      <c r="BC146" s="20">
        <v>2.6914375645502386</v>
      </c>
      <c r="BD146" s="20">
        <v>0.43657758276824887</v>
      </c>
      <c r="BE146" s="20">
        <v>0.31847726837580376</v>
      </c>
      <c r="BF146" s="20">
        <v>2.6914375645502386</v>
      </c>
      <c r="BG146" s="20">
        <v>2.6914375645502386</v>
      </c>
      <c r="BH146" s="20">
        <v>0.43657758276824887</v>
      </c>
      <c r="BI146" s="20">
        <v>0.31847726837580376</v>
      </c>
      <c r="BJ146" s="20">
        <v>2.6914375645502386</v>
      </c>
      <c r="BK146" s="20">
        <v>2.6914375645502386</v>
      </c>
      <c r="BL146" s="20">
        <v>0.43657758276824887</v>
      </c>
      <c r="BM146" s="20">
        <v>0.31847726837580376</v>
      </c>
      <c r="BN146" s="20">
        <v>2.6914375645502386</v>
      </c>
      <c r="BO146" s="23">
        <v>17.939348987421052</v>
      </c>
      <c r="BP146" s="23">
        <v>3.1498205025927426</v>
      </c>
      <c r="BQ146" s="23">
        <v>2.2977502032493136</v>
      </c>
      <c r="BR146" s="23">
        <v>17.939348987421052</v>
      </c>
      <c r="BS146" s="23">
        <v>18.06139030942105</v>
      </c>
      <c r="BT146" s="23">
        <v>3.1150985342629078</v>
      </c>
      <c r="BU146" s="23">
        <v>2.2724210107694813</v>
      </c>
      <c r="BV146" s="23">
        <v>18.06139030942105</v>
      </c>
      <c r="BW146" s="23">
        <v>2.6914375645502386</v>
      </c>
      <c r="BX146" s="23">
        <v>0.43657758276824887</v>
      </c>
      <c r="BY146" s="23">
        <v>0.31847726837580376</v>
      </c>
      <c r="BZ146" s="23">
        <v>2.6914375645502386</v>
      </c>
      <c r="CA146" s="23">
        <v>2.6914375645502386</v>
      </c>
      <c r="CB146" s="23">
        <v>0.43657758276824887</v>
      </c>
      <c r="CC146" s="23">
        <v>0.31847726837580376</v>
      </c>
      <c r="CD146" s="23">
        <v>2.6914375645502386</v>
      </c>
      <c r="CE146" s="23">
        <v>2.6914375645502386</v>
      </c>
      <c r="CF146" s="23">
        <v>0.43657758276824887</v>
      </c>
      <c r="CG146" s="23">
        <v>0.31847726837580376</v>
      </c>
      <c r="CH146" s="23">
        <v>2.6914375645502386</v>
      </c>
      <c r="CI146" s="23">
        <v>2.6914375645502386</v>
      </c>
      <c r="CJ146" s="23">
        <v>0.43657758276824887</v>
      </c>
      <c r="CK146" s="23">
        <v>0.31847726837580376</v>
      </c>
      <c r="CL146" s="23">
        <v>2.6914375645502386</v>
      </c>
      <c r="CM146" s="23">
        <v>2.6914375645502386</v>
      </c>
      <c r="CN146" s="23">
        <v>0.43657758276824887</v>
      </c>
      <c r="CO146" s="23">
        <v>0.31847726837580376</v>
      </c>
      <c r="CP146" s="23">
        <v>2.6914375645502386</v>
      </c>
      <c r="CQ146" s="23">
        <v>2.6914375645502386</v>
      </c>
      <c r="CR146" s="23">
        <v>0.43657758276824887</v>
      </c>
      <c r="CS146" s="23">
        <v>0.31847726837580376</v>
      </c>
      <c r="CT146" s="23">
        <v>2.6914375645502386</v>
      </c>
      <c r="CU146" s="23">
        <v>2.6914375645502386</v>
      </c>
      <c r="CV146" s="23">
        <v>0.43657758276824887</v>
      </c>
      <c r="CW146" s="23">
        <v>0.31847726837580376</v>
      </c>
      <c r="CX146" s="23">
        <v>2.6914375645502386</v>
      </c>
      <c r="CY146" s="23">
        <v>2.6914375645502386</v>
      </c>
      <c r="CZ146" s="23">
        <v>0.43657758276824887</v>
      </c>
      <c r="DA146" s="23">
        <v>0.31847726837580376</v>
      </c>
      <c r="DB146" s="23">
        <v>2.6914375645502386</v>
      </c>
      <c r="DC146" s="23">
        <v>2.6914375645502386</v>
      </c>
      <c r="DD146" s="23">
        <v>0.43657758276824887</v>
      </c>
      <c r="DE146" s="23">
        <v>0.31847726837580376</v>
      </c>
      <c r="DF146" s="23">
        <v>2.6914375645502386</v>
      </c>
      <c r="DG146" s="23">
        <v>2.6914375645502386</v>
      </c>
      <c r="DH146" s="23">
        <v>0.43657758276824887</v>
      </c>
      <c r="DI146" s="23">
        <v>0.31847726837580376</v>
      </c>
      <c r="DJ146" s="23">
        <v>2.6914375645502386</v>
      </c>
      <c r="DK146" s="23">
        <v>2.6914375645502386</v>
      </c>
      <c r="DL146" s="23">
        <v>0.43657758276824887</v>
      </c>
      <c r="DM146" s="23">
        <v>0.31847726837580376</v>
      </c>
      <c r="DN146" s="23">
        <v>2.6914375645502386</v>
      </c>
      <c r="DO146" s="23">
        <v>2.6914375645502386</v>
      </c>
      <c r="DP146" s="23">
        <v>0.43657758276824887</v>
      </c>
      <c r="DQ146" s="23">
        <v>0.31847726837580376</v>
      </c>
      <c r="DR146" s="23">
        <v>2.6914375645502386</v>
      </c>
      <c r="DS146" s="23">
        <v>2.6914375645502386</v>
      </c>
      <c r="DT146" s="23">
        <v>0.43657758276824887</v>
      </c>
      <c r="DU146" s="23">
        <v>0.31847726837580376</v>
      </c>
      <c r="DV146" s="23">
        <v>2.6914375645502386</v>
      </c>
      <c r="DW146" s="25">
        <v>17.918672570421052</v>
      </c>
      <c r="DX146" s="25">
        <v>3.1498205025927426</v>
      </c>
      <c r="DY146" s="25">
        <v>2.2977502032493136</v>
      </c>
      <c r="DZ146" s="25">
        <v>17.918672570421052</v>
      </c>
      <c r="EA146" s="25">
        <v>17.213223145799645</v>
      </c>
      <c r="EB146" s="25">
        <v>2.7921536994299494</v>
      </c>
      <c r="EC146" s="25">
        <v>2.0368372499599565</v>
      </c>
      <c r="ED146" s="25">
        <v>17.213223145799645</v>
      </c>
      <c r="EE146" s="25">
        <v>2.6914375645502386</v>
      </c>
      <c r="EF146" s="25">
        <v>0.43657758276824887</v>
      </c>
      <c r="EG146" s="25">
        <v>0.31847726837580376</v>
      </c>
      <c r="EH146" s="25">
        <v>2.6914375645502386</v>
      </c>
      <c r="EI146" s="25">
        <v>2.6914375645502386</v>
      </c>
      <c r="EJ146" s="25">
        <v>0.43657758276824887</v>
      </c>
      <c r="EK146" s="25">
        <v>0.31847726837580376</v>
      </c>
      <c r="EL146" s="25">
        <v>2.6914375645502386</v>
      </c>
      <c r="EM146" s="25">
        <v>2.6914375645502386</v>
      </c>
      <c r="EN146" s="25">
        <v>0.43657758276824887</v>
      </c>
      <c r="EO146" s="25">
        <v>0.31847726837580376</v>
      </c>
      <c r="EP146" s="25">
        <v>2.6914375645502386</v>
      </c>
      <c r="EQ146" s="25">
        <v>2.6914375645502386</v>
      </c>
      <c r="ER146" s="25">
        <v>0.43657758276824887</v>
      </c>
      <c r="ES146" s="25">
        <v>0.31847726837580376</v>
      </c>
      <c r="ET146" s="25">
        <v>2.6914375645502386</v>
      </c>
      <c r="EU146" s="25">
        <v>2.6914375645502386</v>
      </c>
      <c r="EV146" s="25">
        <v>0.43657758276824887</v>
      </c>
      <c r="EW146" s="25">
        <v>0.31847726837580376</v>
      </c>
      <c r="EX146" s="25">
        <v>2.6914375645502386</v>
      </c>
      <c r="EY146" s="25">
        <v>2.6914375645502386</v>
      </c>
      <c r="EZ146" s="25">
        <v>0.43657758276824887</v>
      </c>
      <c r="FA146" s="25">
        <v>0.31847726837580376</v>
      </c>
      <c r="FB146" s="25">
        <v>2.6914375645502386</v>
      </c>
      <c r="FC146" s="25">
        <v>2.6914375645502386</v>
      </c>
      <c r="FD146" s="25">
        <v>0.43657758276824887</v>
      </c>
      <c r="FE146" s="25">
        <v>0.31847726837580376</v>
      </c>
      <c r="FF146" s="25">
        <v>2.6914375645502386</v>
      </c>
      <c r="FG146" s="25">
        <v>2.6914375645502386</v>
      </c>
      <c r="FH146" s="25">
        <v>0.43657758276824887</v>
      </c>
      <c r="FI146" s="25">
        <v>0.31847726837580376</v>
      </c>
      <c r="FJ146" s="25">
        <v>2.6914375645502386</v>
      </c>
      <c r="FK146" s="25">
        <v>2.6914375645502386</v>
      </c>
      <c r="FL146" s="25">
        <v>0.43657758276824887</v>
      </c>
      <c r="FM146" s="25">
        <v>0.31847726837580376</v>
      </c>
      <c r="FN146" s="25">
        <v>2.6914375645502386</v>
      </c>
      <c r="FO146" s="25">
        <v>2.6914375645502386</v>
      </c>
      <c r="FP146" s="25">
        <v>0.43657758276824887</v>
      </c>
      <c r="FQ146" s="25">
        <v>0.31847726837580376</v>
      </c>
      <c r="FR146" s="25">
        <v>2.6914375645502386</v>
      </c>
      <c r="FS146" s="25">
        <v>2.6914375645502386</v>
      </c>
      <c r="FT146" s="25">
        <v>0.43657758276824887</v>
      </c>
      <c r="FU146" s="25">
        <v>0.31847726837580376</v>
      </c>
      <c r="FV146" s="25">
        <v>2.6914375645502386</v>
      </c>
      <c r="FW146" s="25">
        <v>2.6914375645502386</v>
      </c>
      <c r="FX146" s="25">
        <v>0.43657758276824887</v>
      </c>
      <c r="FY146" s="25">
        <v>0.31847726837580376</v>
      </c>
      <c r="FZ146" s="25">
        <v>2.6914375645502386</v>
      </c>
      <c r="GA146" s="25">
        <v>2.6914375645502386</v>
      </c>
      <c r="GB146" s="25">
        <v>0.43657758276824887</v>
      </c>
      <c r="GC146" s="25">
        <v>0.31847726837580376</v>
      </c>
      <c r="GD146" s="25">
        <v>2.6914375645502386</v>
      </c>
      <c r="GE146" s="26">
        <v>17.918699876421051</v>
      </c>
      <c r="GF146" s="26">
        <v>3.1498205025927426</v>
      </c>
      <c r="GG146" s="26">
        <v>2.2977502032493136</v>
      </c>
      <c r="GH146" s="26">
        <v>17.918699876421051</v>
      </c>
      <c r="GI146" s="26">
        <v>17.953293651008835</v>
      </c>
      <c r="GJ146" s="26">
        <v>2.9122003973351629</v>
      </c>
      <c r="GK146" s="26">
        <v>2.1244096447310423</v>
      </c>
      <c r="GL146" s="26">
        <v>17.953293651008835</v>
      </c>
      <c r="GM146" s="26">
        <v>16.099932454601248</v>
      </c>
      <c r="GN146" s="26">
        <v>2.6115670251249079</v>
      </c>
      <c r="GO146" s="26">
        <v>1.905101785273327</v>
      </c>
      <c r="GP146" s="26">
        <v>16.099932454601248</v>
      </c>
      <c r="GQ146" s="26">
        <v>14.550098059173452</v>
      </c>
      <c r="GR146" s="26">
        <v>2.3601686783978764</v>
      </c>
      <c r="GS146" s="26">
        <v>1.7217101914307287</v>
      </c>
      <c r="GT146" s="26">
        <v>14.550098059173452</v>
      </c>
      <c r="GU146" s="26">
        <v>11.72979830184355</v>
      </c>
      <c r="GV146" s="26">
        <v>1.9026883834972868</v>
      </c>
      <c r="GW146" s="26">
        <v>1.3879846855724989</v>
      </c>
      <c r="GX146" s="26">
        <v>11.72979830184355</v>
      </c>
      <c r="GY146" s="26">
        <v>9.0407218630223873</v>
      </c>
      <c r="GZ146" s="26">
        <v>1.466493798490899</v>
      </c>
      <c r="HA146" s="26">
        <v>1.0697868087316846</v>
      </c>
      <c r="HB146" s="26">
        <v>9.0407218630223873</v>
      </c>
      <c r="HC146" s="26">
        <v>6.3136447776245967</v>
      </c>
      <c r="HD146" s="26">
        <v>1.0241351357274904</v>
      </c>
      <c r="HE146" s="26">
        <v>0.74709232298652783</v>
      </c>
      <c r="HF146" s="26">
        <v>6.3136447776245967</v>
      </c>
      <c r="HG146" s="26">
        <v>3.6888794251811072</v>
      </c>
      <c r="HH146" s="26">
        <v>0.59837243998569967</v>
      </c>
      <c r="HI146" s="26">
        <v>0.43650436412620519</v>
      </c>
      <c r="HJ146" s="26">
        <v>3.6888794251811072</v>
      </c>
      <c r="HK146" s="26">
        <v>0.93991683758511058</v>
      </c>
      <c r="HL146" s="26">
        <v>0.15246373401370605</v>
      </c>
      <c r="HM146" s="26">
        <v>0.11122017128588028</v>
      </c>
      <c r="HN146" s="26">
        <v>0.93991683758511058</v>
      </c>
      <c r="HO146" s="26">
        <v>2.6914375645502386</v>
      </c>
      <c r="HP146" s="26">
        <v>0.43657758276824887</v>
      </c>
      <c r="HQ146" s="26">
        <v>0.31847726837580376</v>
      </c>
      <c r="HR146" s="26">
        <v>2.6914375645502386</v>
      </c>
      <c r="HS146" s="26">
        <v>2.6914375645502386</v>
      </c>
      <c r="HT146" s="26">
        <v>0.43657758276824887</v>
      </c>
      <c r="HU146" s="26">
        <v>0.31847726837580376</v>
      </c>
      <c r="HV146" s="26">
        <v>2.6914375645502386</v>
      </c>
      <c r="HW146" s="26">
        <v>2.6914375645502386</v>
      </c>
      <c r="HX146" s="26">
        <v>0.43657758276824887</v>
      </c>
      <c r="HY146" s="26">
        <v>0.31847726837580376</v>
      </c>
      <c r="HZ146" s="26">
        <v>2.6914375645502386</v>
      </c>
      <c r="IA146" s="26">
        <v>2.6914375645502386</v>
      </c>
      <c r="IB146" s="26">
        <v>0.43657758276824887</v>
      </c>
      <c r="IC146" s="26">
        <v>0.31847726837580376</v>
      </c>
      <c r="ID146" s="26">
        <v>2.6914375645502386</v>
      </c>
      <c r="IE146" s="26">
        <v>2.6914375645502386</v>
      </c>
      <c r="IF146" s="26">
        <v>0.43657758276824887</v>
      </c>
      <c r="IG146" s="26">
        <v>0.31847726837580376</v>
      </c>
      <c r="IH146" s="26">
        <v>2.6914375645502386</v>
      </c>
      <c r="II146" s="26">
        <v>2.6914375645502386</v>
      </c>
      <c r="IJ146" s="26">
        <v>0.43657758276824887</v>
      </c>
      <c r="IK146" s="26">
        <v>0.31847726837580376</v>
      </c>
      <c r="IL146" s="26">
        <v>2.6914375645502386</v>
      </c>
      <c r="IM146" s="27">
        <v>17.92568451342105</v>
      </c>
      <c r="IN146" s="27">
        <v>3.1498205025927426</v>
      </c>
      <c r="IO146" s="27">
        <v>2.2977502032493136</v>
      </c>
      <c r="IP146" s="27">
        <v>17.92568451342105</v>
      </c>
      <c r="IQ146" s="27">
        <v>18.091269243421053</v>
      </c>
      <c r="IR146" s="27">
        <v>3.0945556180303067</v>
      </c>
      <c r="IS146" s="27">
        <v>2.257435239386655</v>
      </c>
      <c r="IT146" s="27">
        <v>18.091269243421053</v>
      </c>
      <c r="IU146" s="27">
        <v>2.6914375645502386</v>
      </c>
      <c r="IV146" s="27">
        <v>0.43657758276824887</v>
      </c>
      <c r="IW146" s="27">
        <v>0.31847726837580376</v>
      </c>
      <c r="IX146" s="27">
        <v>2.6914375645502386</v>
      </c>
      <c r="IY146" s="27">
        <v>2.6914375645502386</v>
      </c>
      <c r="IZ146" s="27">
        <v>0.43657758276824887</v>
      </c>
      <c r="JA146" s="27">
        <v>0.31847726837580376</v>
      </c>
      <c r="JB146" s="27">
        <v>2.6914375645502386</v>
      </c>
      <c r="JC146" s="27">
        <v>2.6914375645502386</v>
      </c>
      <c r="JD146" s="27">
        <v>0.43657758276824887</v>
      </c>
      <c r="JE146" s="27">
        <v>0.31847726837580376</v>
      </c>
      <c r="JF146" s="27">
        <v>2.6914375645502386</v>
      </c>
      <c r="JG146" s="27">
        <v>2.6914375645502386</v>
      </c>
      <c r="JH146" s="27">
        <v>0.43657758276824887</v>
      </c>
      <c r="JI146" s="27">
        <v>0.31847726837580376</v>
      </c>
      <c r="JJ146" s="27">
        <v>2.6914375645502386</v>
      </c>
      <c r="JK146" s="27">
        <v>2.6914375645502386</v>
      </c>
      <c r="JL146" s="27">
        <v>0.43657758276824887</v>
      </c>
      <c r="JM146" s="27">
        <v>0.31847726837580376</v>
      </c>
      <c r="JN146" s="27">
        <v>2.6914375645502386</v>
      </c>
      <c r="JO146" s="27">
        <v>2.6914375645502386</v>
      </c>
      <c r="JP146" s="27">
        <v>0.43657758276824887</v>
      </c>
      <c r="JQ146" s="27">
        <v>0.31847726837580376</v>
      </c>
      <c r="JR146" s="27">
        <v>2.6914375645502386</v>
      </c>
      <c r="JS146" s="27">
        <v>2.6914375645502386</v>
      </c>
      <c r="JT146" s="27">
        <v>0.43657758276824887</v>
      </c>
      <c r="JU146" s="27">
        <v>0.31847726837580376</v>
      </c>
      <c r="JV146" s="27">
        <v>2.6914375645502386</v>
      </c>
      <c r="JW146" s="27">
        <v>2.6914375645502386</v>
      </c>
      <c r="JX146" s="27">
        <v>0.43657758276824887</v>
      </c>
      <c r="JY146" s="27">
        <v>0.31847726837580376</v>
      </c>
      <c r="JZ146" s="27">
        <v>2.6914375645502386</v>
      </c>
      <c r="KA146" s="27">
        <v>2.6914375645502386</v>
      </c>
      <c r="KB146" s="27">
        <v>0.43657758276824887</v>
      </c>
      <c r="KC146" s="27">
        <v>0.31847726837580376</v>
      </c>
      <c r="KD146" s="27">
        <v>2.6914375645502386</v>
      </c>
      <c r="KE146" s="27">
        <v>2.6914375645502386</v>
      </c>
      <c r="KF146" s="27">
        <v>0.43657758276824887</v>
      </c>
      <c r="KG146" s="27">
        <v>0.31847726837580376</v>
      </c>
      <c r="KH146" s="27">
        <v>2.6914375645502386</v>
      </c>
      <c r="KI146" s="27">
        <v>2.6914375645502386</v>
      </c>
      <c r="KJ146" s="27">
        <v>0.43657758276824887</v>
      </c>
      <c r="KK146" s="27">
        <v>0.31847726837580376</v>
      </c>
      <c r="KL146" s="27">
        <v>2.6914375645502386</v>
      </c>
      <c r="KM146" s="27">
        <v>2.6914375645502386</v>
      </c>
      <c r="KN146" s="27">
        <v>0.43657758276824887</v>
      </c>
      <c r="KO146" s="27">
        <v>0.31847726837580376</v>
      </c>
      <c r="KP146" s="27">
        <v>2.6914375645502386</v>
      </c>
      <c r="KQ146" s="27">
        <v>2.6914375645502386</v>
      </c>
      <c r="KR146" s="27">
        <v>0.43657758276824887</v>
      </c>
      <c r="KS146" s="27">
        <v>0.31847726837580376</v>
      </c>
      <c r="KT146" s="133">
        <v>2.6914375645502386</v>
      </c>
      <c r="KU146" s="149">
        <v>17.92568451342105</v>
      </c>
      <c r="KV146" s="149">
        <v>3.1498205025927426</v>
      </c>
      <c r="KW146" s="149">
        <v>2.2977502032493136</v>
      </c>
      <c r="KX146" s="149">
        <v>17.92568451342105</v>
      </c>
      <c r="KY146" s="149">
        <v>16.958400247797659</v>
      </c>
      <c r="KZ146" s="149">
        <v>2.7508189249179882</v>
      </c>
      <c r="LA146" s="149">
        <v>2.0066841074370907</v>
      </c>
      <c r="LB146" s="149">
        <v>16.958400247797659</v>
      </c>
      <c r="LC146" s="149">
        <v>15.216170761323346</v>
      </c>
      <c r="LD146" s="149">
        <v>2.4682122065415841</v>
      </c>
      <c r="LE146" s="149">
        <v>1.800526440974989</v>
      </c>
      <c r="LF146" s="149">
        <v>15.216170761323346</v>
      </c>
      <c r="LG146" s="149">
        <v>13.03724777060259</v>
      </c>
      <c r="LH146" s="149">
        <v>2.1147695167105103</v>
      </c>
      <c r="LI146" s="149">
        <v>1.5426949195508814</v>
      </c>
      <c r="LJ146" s="149">
        <v>13.03724777060259</v>
      </c>
      <c r="LK146" s="149">
        <v>10.159872297840284</v>
      </c>
      <c r="LL146" s="149">
        <v>1.6480309807099043</v>
      </c>
      <c r="LM146" s="149">
        <v>1.202215655708099</v>
      </c>
      <c r="LN146" s="149">
        <v>10.159872297840284</v>
      </c>
      <c r="LO146" s="149">
        <v>7.3979338797058318</v>
      </c>
      <c r="LP146" s="149">
        <v>1.2000174676989124</v>
      </c>
      <c r="LQ146" s="149">
        <v>0.87539603543701172</v>
      </c>
      <c r="LR146" s="149">
        <v>7.3979338797058318</v>
      </c>
      <c r="LS146" s="149">
        <v>4.7163618958733977</v>
      </c>
      <c r="LT146" s="149">
        <v>0.76504017892934828</v>
      </c>
      <c r="LU146" s="149">
        <v>0.55808615925314708</v>
      </c>
      <c r="LV146" s="149">
        <v>4.7163618958733977</v>
      </c>
      <c r="LW146" s="149">
        <v>1.9765780639807173</v>
      </c>
      <c r="LX146" s="149">
        <v>0.32062035719920168</v>
      </c>
      <c r="LY146" s="149">
        <v>0.23388808673825112</v>
      </c>
      <c r="LZ146" s="149">
        <v>1.9765780639807173</v>
      </c>
      <c r="MA146" s="149">
        <v>2.6914375645502386</v>
      </c>
      <c r="MB146" s="149">
        <v>0.43657758276824887</v>
      </c>
      <c r="MC146" s="149">
        <v>0.31847726837580376</v>
      </c>
      <c r="MD146" s="149">
        <v>2.6914375645502386</v>
      </c>
      <c r="ME146" s="149">
        <v>2.6914375645502386</v>
      </c>
      <c r="MF146" s="149">
        <v>0.43657758276824887</v>
      </c>
      <c r="MG146" s="149">
        <v>0.31847726837580376</v>
      </c>
      <c r="MH146" s="149">
        <v>2.6914375645502386</v>
      </c>
      <c r="MI146" s="149">
        <v>2.6914375645502386</v>
      </c>
      <c r="MJ146" s="149">
        <v>0.43657758276824887</v>
      </c>
      <c r="MK146" s="149">
        <v>0.31847726837580376</v>
      </c>
      <c r="ML146" s="149">
        <v>2.6914375645502386</v>
      </c>
      <c r="MM146" s="149">
        <v>2.6914375645502386</v>
      </c>
      <c r="MN146" s="149">
        <v>0.43657758276824887</v>
      </c>
      <c r="MO146" s="149">
        <v>0.31847726837580376</v>
      </c>
      <c r="MP146" s="149">
        <v>2.6914375645502386</v>
      </c>
      <c r="MQ146" s="149">
        <v>2.6914375645502386</v>
      </c>
      <c r="MR146" s="149">
        <v>0.43657758276824887</v>
      </c>
      <c r="MS146" s="149">
        <v>0.31847726837580376</v>
      </c>
      <c r="MT146" s="149">
        <v>2.6914375645502386</v>
      </c>
      <c r="MU146" s="149">
        <v>2.6914375645502386</v>
      </c>
      <c r="MV146" s="149">
        <v>0.43657758276824887</v>
      </c>
      <c r="MW146" s="149">
        <v>0.31847726837580376</v>
      </c>
      <c r="MX146" s="149">
        <v>2.6914375645502386</v>
      </c>
      <c r="MY146" s="149">
        <v>2.6914375645502386</v>
      </c>
      <c r="MZ146" s="149">
        <v>0.43657758276824887</v>
      </c>
      <c r="NA146" s="149">
        <v>0.31847726837580376</v>
      </c>
      <c r="NB146" s="149">
        <v>2.6914375645502386</v>
      </c>
      <c r="ND146" s="97"/>
    </row>
    <row r="147" spans="1:368" ht="15" thickBot="1" x14ac:dyDescent="0.35">
      <c r="A147" s="2"/>
      <c r="B147" s="72" t="s">
        <v>595</v>
      </c>
      <c r="C147" s="72" t="s">
        <v>491</v>
      </c>
      <c r="D147" s="72" t="s">
        <v>831</v>
      </c>
      <c r="E147" s="85">
        <v>378744</v>
      </c>
      <c r="F147" s="82">
        <v>387772</v>
      </c>
      <c r="G147" s="20">
        <v>31.127578275000001</v>
      </c>
      <c r="H147" s="20">
        <v>15.623481781376521</v>
      </c>
      <c r="I147" s="20">
        <v>11.228903976721632</v>
      </c>
      <c r="J147" s="20">
        <v>11.316117620955133</v>
      </c>
      <c r="K147" s="20">
        <v>31.207444744</v>
      </c>
      <c r="L147" s="20">
        <v>15.471111065579999</v>
      </c>
      <c r="M147" s="20">
        <v>11.119392143156915</v>
      </c>
      <c r="N147" s="20">
        <v>10.492302164381456</v>
      </c>
      <c r="O147" s="20">
        <v>31.331776218999998</v>
      </c>
      <c r="P147" s="20">
        <v>15.384757741057932</v>
      </c>
      <c r="Q147" s="20">
        <v>11.057328308558612</v>
      </c>
      <c r="R147" s="20">
        <v>10.220812696912436</v>
      </c>
      <c r="S147" s="20">
        <v>31.492542139000001</v>
      </c>
      <c r="T147" s="20">
        <v>15.310078203590697</v>
      </c>
      <c r="U147" s="20">
        <v>11.003654654569067</v>
      </c>
      <c r="V147" s="20">
        <v>10.107756323852964</v>
      </c>
      <c r="W147" s="20">
        <v>31.688129091</v>
      </c>
      <c r="X147" s="20">
        <v>15.217538098926404</v>
      </c>
      <c r="Y147" s="20">
        <v>10.937144259267184</v>
      </c>
      <c r="Z147" s="20">
        <v>9.9210439354860789</v>
      </c>
      <c r="AA147" s="20">
        <v>31.91093519</v>
      </c>
      <c r="AB147" s="20">
        <v>15.124393050115033</v>
      </c>
      <c r="AC147" s="20">
        <v>10.870199078695675</v>
      </c>
      <c r="AD147" s="20">
        <v>9.7289787656536006</v>
      </c>
      <c r="AE147" s="20">
        <v>32.16772332</v>
      </c>
      <c r="AF147" s="20">
        <v>15.026692935374415</v>
      </c>
      <c r="AG147" s="20">
        <v>10.79998008255329</v>
      </c>
      <c r="AH147" s="20">
        <v>9.5626924433072631</v>
      </c>
      <c r="AI147" s="20">
        <v>32.484739894999997</v>
      </c>
      <c r="AJ147" s="20">
        <v>14.945486541055244</v>
      </c>
      <c r="AK147" s="20">
        <v>10.741615448032915</v>
      </c>
      <c r="AL147" s="20">
        <v>9.4224189975244776</v>
      </c>
      <c r="AM147" s="20">
        <v>32.720082177000002</v>
      </c>
      <c r="AN147" s="20">
        <v>14.821342192165508</v>
      </c>
      <c r="AO147" s="20">
        <v>10.652390460130594</v>
      </c>
      <c r="AP147" s="20">
        <v>9.2008122934774903</v>
      </c>
      <c r="AQ147" s="20">
        <v>32.940376006000001</v>
      </c>
      <c r="AR147" s="20">
        <v>14.743546374848609</v>
      </c>
      <c r="AS147" s="20">
        <v>10.596477074454725</v>
      </c>
      <c r="AT147" s="20">
        <v>9.0184528866689568</v>
      </c>
      <c r="AU147" s="20">
        <v>33.633689803000003</v>
      </c>
      <c r="AV147" s="20">
        <v>14.316079760635255</v>
      </c>
      <c r="AW147" s="20">
        <v>10.289248402163651</v>
      </c>
      <c r="AX147" s="20">
        <v>7.1966619927748638</v>
      </c>
      <c r="AY147" s="20">
        <v>34.384805034000003</v>
      </c>
      <c r="AZ147" s="20">
        <v>13.584332780367982</v>
      </c>
      <c r="BA147" s="20">
        <v>9.7633274396243213</v>
      </c>
      <c r="BB147" s="20">
        <v>3.6529734451324138</v>
      </c>
      <c r="BC147" s="20">
        <v>34.951949751000001</v>
      </c>
      <c r="BD147" s="20">
        <v>12.923992099236902</v>
      </c>
      <c r="BE147" s="20">
        <v>9.2887275902371922</v>
      </c>
      <c r="BF147" s="20">
        <v>0.60554591781839662</v>
      </c>
      <c r="BG147" s="20">
        <v>35.473338577999996</v>
      </c>
      <c r="BH147" s="20">
        <v>12.359860427273032</v>
      </c>
      <c r="BI147" s="20">
        <v>8.8832750500575344</v>
      </c>
      <c r="BJ147" s="20">
        <v>-2.7187841929383616</v>
      </c>
      <c r="BK147" s="20">
        <v>35.74892329</v>
      </c>
      <c r="BL147" s="20">
        <v>11.870149965275758</v>
      </c>
      <c r="BM147" s="20">
        <v>8.5313104988063397</v>
      </c>
      <c r="BN147" s="20">
        <v>-5.6617707932780093</v>
      </c>
      <c r="BO147" s="23">
        <v>31.086056075999998</v>
      </c>
      <c r="BP147" s="23">
        <v>15.623481781376521</v>
      </c>
      <c r="BQ147" s="23">
        <v>11.228903976721632</v>
      </c>
      <c r="BR147" s="23">
        <v>11.316117620955133</v>
      </c>
      <c r="BS147" s="23">
        <v>31.139941971999999</v>
      </c>
      <c r="BT147" s="23">
        <v>15.569594952103971</v>
      </c>
      <c r="BU147" s="23">
        <v>11.190174451512167</v>
      </c>
      <c r="BV147" s="23">
        <v>11.064731029727977</v>
      </c>
      <c r="BW147" s="23">
        <v>31.200807812000001</v>
      </c>
      <c r="BX147" s="23">
        <v>15.511853224966478</v>
      </c>
      <c r="BY147" s="23">
        <v>11.148674335305683</v>
      </c>
      <c r="BZ147" s="23">
        <v>10.911848283235365</v>
      </c>
      <c r="CA147" s="23">
        <v>31.286488051999999</v>
      </c>
      <c r="CB147" s="23">
        <v>15.435468047764546</v>
      </c>
      <c r="CC147" s="23">
        <v>11.093774804455412</v>
      </c>
      <c r="CD147" s="23">
        <v>10.771010704202812</v>
      </c>
      <c r="CE147" s="23">
        <v>31.410282626000001</v>
      </c>
      <c r="CF147" s="23">
        <v>15.345209815735618</v>
      </c>
      <c r="CG147" s="23">
        <v>11.028904435945774</v>
      </c>
      <c r="CH147" s="23">
        <v>10.566424469748419</v>
      </c>
      <c r="CI147" s="23">
        <v>31.570128508</v>
      </c>
      <c r="CJ147" s="23">
        <v>15.251168617778166</v>
      </c>
      <c r="CK147" s="23">
        <v>10.961315175338139</v>
      </c>
      <c r="CL147" s="23">
        <v>10.334146701445476</v>
      </c>
      <c r="CM147" s="23">
        <v>31.763013249</v>
      </c>
      <c r="CN147" s="23">
        <v>15.009882745986612</v>
      </c>
      <c r="CO147" s="23">
        <v>10.787898268454006</v>
      </c>
      <c r="CP147" s="23">
        <v>10.03623765172652</v>
      </c>
      <c r="CQ147" s="23">
        <v>31.981764251999998</v>
      </c>
      <c r="CR147" s="23">
        <v>14.900945097925055</v>
      </c>
      <c r="CS147" s="23">
        <v>10.709602635851084</v>
      </c>
      <c r="CT147" s="23">
        <v>9.6843465938163718</v>
      </c>
      <c r="CU147" s="23">
        <v>32.104297647999999</v>
      </c>
      <c r="CV147" s="23">
        <v>14.818684389371695</v>
      </c>
      <c r="CW147" s="23">
        <v>10.650480244931549</v>
      </c>
      <c r="CX147" s="23">
        <v>9.3555417256536622</v>
      </c>
      <c r="CY147" s="23">
        <v>32.231057421000003</v>
      </c>
      <c r="CZ147" s="23">
        <v>14.731823306521489</v>
      </c>
      <c r="DA147" s="23">
        <v>10.588051474425242</v>
      </c>
      <c r="DB147" s="23">
        <v>9.0223372431703694</v>
      </c>
      <c r="DC147" s="23">
        <v>32.616754890999999</v>
      </c>
      <c r="DD147" s="23">
        <v>14.468758406164648</v>
      </c>
      <c r="DE147" s="23">
        <v>10.398981550890403</v>
      </c>
      <c r="DF147" s="23">
        <v>8.0411943701472026</v>
      </c>
      <c r="DG147" s="23">
        <v>32.983799130999998</v>
      </c>
      <c r="DH147" s="23">
        <v>14.247812924210155</v>
      </c>
      <c r="DI147" s="23">
        <v>10.240183682676745</v>
      </c>
      <c r="DJ147" s="23">
        <v>7.1127754997729795</v>
      </c>
      <c r="DK147" s="23">
        <v>33.307424927</v>
      </c>
      <c r="DL147" s="23">
        <v>14.017140282672756</v>
      </c>
      <c r="DM147" s="23">
        <v>10.074394713346763</v>
      </c>
      <c r="DN147" s="23">
        <v>6.2310357190017882</v>
      </c>
      <c r="DO147" s="23">
        <v>33.634901214999999</v>
      </c>
      <c r="DP147" s="23">
        <v>13.902183239386959</v>
      </c>
      <c r="DQ147" s="23">
        <v>9.9917728228765643</v>
      </c>
      <c r="DR147" s="23">
        <v>5.2934857547427043</v>
      </c>
      <c r="DS147" s="23">
        <v>33.888256783000003</v>
      </c>
      <c r="DT147" s="23">
        <v>13.808060300592672</v>
      </c>
      <c r="DU147" s="23">
        <v>9.9241248135200486</v>
      </c>
      <c r="DV147" s="23">
        <v>4.6211150949863189</v>
      </c>
      <c r="DW147" s="25">
        <v>31.145129370999999</v>
      </c>
      <c r="DX147" s="25">
        <v>15.623481781376521</v>
      </c>
      <c r="DY147" s="25">
        <v>11.228903976721632</v>
      </c>
      <c r="DZ147" s="25">
        <v>11.316117620955133</v>
      </c>
      <c r="EA147" s="25">
        <v>31.237975461000001</v>
      </c>
      <c r="EB147" s="25">
        <v>15.442361503735173</v>
      </c>
      <c r="EC147" s="25">
        <v>11.098729266991041</v>
      </c>
      <c r="ED147" s="25">
        <v>10.40317211390057</v>
      </c>
      <c r="EE147" s="25">
        <v>31.383070732</v>
      </c>
      <c r="EF147" s="25">
        <v>15.330806533041821</v>
      </c>
      <c r="EG147" s="25">
        <v>11.018552513078555</v>
      </c>
      <c r="EH147" s="25">
        <v>10.146671226508332</v>
      </c>
      <c r="EI147" s="25">
        <v>31.574412469999999</v>
      </c>
      <c r="EJ147" s="25">
        <v>15.238763463568663</v>
      </c>
      <c r="EK147" s="25">
        <v>10.952399346754977</v>
      </c>
      <c r="EL147" s="25">
        <v>10.097854511851118</v>
      </c>
      <c r="EM147" s="25">
        <v>31.807872971000002</v>
      </c>
      <c r="EN147" s="25">
        <v>15.113317667270586</v>
      </c>
      <c r="EO147" s="25">
        <v>10.862238982975272</v>
      </c>
      <c r="EP147" s="25">
        <v>9.978856284048458</v>
      </c>
      <c r="EQ147" s="25">
        <v>32.075461711000003</v>
      </c>
      <c r="ER147" s="25">
        <v>15.033687397702227</v>
      </c>
      <c r="ES147" s="25">
        <v>10.805007140346605</v>
      </c>
      <c r="ET147" s="25">
        <v>9.864210874930496</v>
      </c>
      <c r="EU147" s="25">
        <v>32.386513524000001</v>
      </c>
      <c r="EV147" s="25">
        <v>14.867913081587009</v>
      </c>
      <c r="EW147" s="25">
        <v>10.685861875321024</v>
      </c>
      <c r="EX147" s="25">
        <v>9.3759762579483805</v>
      </c>
      <c r="EY147" s="25">
        <v>32.770057958000002</v>
      </c>
      <c r="EZ147" s="25">
        <v>14.607077515199885</v>
      </c>
      <c r="FA147" s="25">
        <v>10.498394218004961</v>
      </c>
      <c r="FB147" s="25">
        <v>8.9233660785058078</v>
      </c>
      <c r="FC147" s="25">
        <v>33.044358525999996</v>
      </c>
      <c r="FD147" s="25">
        <v>14.564090511103894</v>
      </c>
      <c r="FE147" s="25">
        <v>10.467498611763322</v>
      </c>
      <c r="FF147" s="25">
        <v>8.4043048542020529</v>
      </c>
      <c r="FG147" s="25">
        <v>33.300490252000003</v>
      </c>
      <c r="FH147" s="25">
        <v>14.428566672311971</v>
      </c>
      <c r="FI147" s="25">
        <v>10.370094960410448</v>
      </c>
      <c r="FJ147" s="25">
        <v>7.9016814800817201</v>
      </c>
      <c r="FK147" s="25">
        <v>34.096793658999999</v>
      </c>
      <c r="FL147" s="25">
        <v>13.802393890602689</v>
      </c>
      <c r="FM147" s="25">
        <v>9.9200522530907786</v>
      </c>
      <c r="FN147" s="25">
        <v>5.5593057908535215</v>
      </c>
      <c r="FO147" s="25">
        <v>34.821255751999999</v>
      </c>
      <c r="FP147" s="25">
        <v>13.051579724812555</v>
      </c>
      <c r="FQ147" s="25">
        <v>9.380427328890498</v>
      </c>
      <c r="FR147" s="25">
        <v>2.3220073377141723</v>
      </c>
      <c r="FS147" s="25">
        <v>35.202723552000002</v>
      </c>
      <c r="FT147" s="25">
        <v>12.389600789531746</v>
      </c>
      <c r="FU147" s="25">
        <v>8.9046500339893537</v>
      </c>
      <c r="FV147" s="25">
        <v>-0.45234219505248774</v>
      </c>
      <c r="FW147" s="25">
        <v>35.544904987999999</v>
      </c>
      <c r="FX147" s="25">
        <v>11.810875248765186</v>
      </c>
      <c r="FY147" s="25">
        <v>8.4887085929534454</v>
      </c>
      <c r="FZ147" s="25">
        <v>-3.4575270870680086</v>
      </c>
      <c r="GA147" s="25">
        <v>35.750027885000002</v>
      </c>
      <c r="GB147" s="25">
        <v>11.338302690956795</v>
      </c>
      <c r="GC147" s="25">
        <v>8.1490613908816538</v>
      </c>
      <c r="GD147" s="25">
        <v>-6.046960707480153</v>
      </c>
      <c r="GE147" s="26">
        <v>31.145129370999999</v>
      </c>
      <c r="GF147" s="26">
        <v>15.623481781376521</v>
      </c>
      <c r="GG147" s="26">
        <v>11.228903976721632</v>
      </c>
      <c r="GH147" s="26">
        <v>11.316117620955133</v>
      </c>
      <c r="GI147" s="26">
        <v>31.109093917999999</v>
      </c>
      <c r="GJ147" s="26">
        <v>15.558873315099476</v>
      </c>
      <c r="GK147" s="26">
        <v>11.182468599892058</v>
      </c>
      <c r="GL147" s="26">
        <v>11.007394493734949</v>
      </c>
      <c r="GM147" s="26">
        <v>31.157903449999999</v>
      </c>
      <c r="GN147" s="26">
        <v>15.515489470160199</v>
      </c>
      <c r="GO147" s="26">
        <v>11.151287776322706</v>
      </c>
      <c r="GP147" s="26">
        <v>10.918120747975387</v>
      </c>
      <c r="GQ147" s="26">
        <v>31.240458636</v>
      </c>
      <c r="GR147" s="26">
        <v>15.417261465111288</v>
      </c>
      <c r="GS147" s="26">
        <v>11.080689375021791</v>
      </c>
      <c r="GT147" s="26">
        <v>10.911638580253904</v>
      </c>
      <c r="GU147" s="26">
        <v>31.377070504999999</v>
      </c>
      <c r="GV147" s="26">
        <v>15.308625389398664</v>
      </c>
      <c r="GW147" s="26">
        <v>11.002610488403889</v>
      </c>
      <c r="GX147" s="26">
        <v>10.789387877614526</v>
      </c>
      <c r="GY147" s="26">
        <v>31.601796882999999</v>
      </c>
      <c r="GZ147" s="26">
        <v>15.160575894447364</v>
      </c>
      <c r="HA147" s="26">
        <v>10.896204401343839</v>
      </c>
      <c r="HB147" s="26">
        <v>10.623314370052551</v>
      </c>
      <c r="HC147" s="26">
        <v>31.889114546000002</v>
      </c>
      <c r="HD147" s="26">
        <v>15.012278043649777</v>
      </c>
      <c r="HE147" s="26">
        <v>10.789619816047027</v>
      </c>
      <c r="HF147" s="26">
        <v>9.852589371663182</v>
      </c>
      <c r="HG147" s="26">
        <v>32.228579293000003</v>
      </c>
      <c r="HH147" s="26">
        <v>14.674899697821251</v>
      </c>
      <c r="HI147" s="26">
        <v>10.547139356048058</v>
      </c>
      <c r="HJ147" s="26">
        <v>8.4118940537708191</v>
      </c>
      <c r="HK147" s="26">
        <v>32.485911751000003</v>
      </c>
      <c r="HL147" s="26">
        <v>14.338998415710147</v>
      </c>
      <c r="HM147" s="26">
        <v>10.305720490825626</v>
      </c>
      <c r="HN147" s="26">
        <v>6.8906097796609522</v>
      </c>
      <c r="HO147" s="26">
        <v>32.735267575000002</v>
      </c>
      <c r="HP147" s="26">
        <v>14.004443483713164</v>
      </c>
      <c r="HQ147" s="26">
        <v>10.065269273939336</v>
      </c>
      <c r="HR147" s="26">
        <v>5.3719332246807383</v>
      </c>
      <c r="HS147" s="26">
        <v>33.496180221000003</v>
      </c>
      <c r="HT147" s="26">
        <v>13.07467435551456</v>
      </c>
      <c r="HU147" s="26">
        <v>9.3970258947005707</v>
      </c>
      <c r="HV147" s="26">
        <v>1.3523543660482353</v>
      </c>
      <c r="HW147" s="26">
        <v>34.314531950000003</v>
      </c>
      <c r="HX147" s="26">
        <v>12.355903125782248</v>
      </c>
      <c r="HY147" s="26">
        <v>8.8804308595583379</v>
      </c>
      <c r="HZ147" s="26">
        <v>-1.732225078803296</v>
      </c>
      <c r="IA147" s="26">
        <v>34.917548042</v>
      </c>
      <c r="IB147" s="26">
        <v>11.733984140424001</v>
      </c>
      <c r="IC147" s="26">
        <v>8.4334454394318001</v>
      </c>
      <c r="ID147" s="26">
        <v>-4.2836993762710378</v>
      </c>
      <c r="IE147" s="26">
        <v>35.177449283000001</v>
      </c>
      <c r="IF147" s="26">
        <v>11.555556804062986</v>
      </c>
      <c r="IG147" s="26">
        <v>8.3052061996223792</v>
      </c>
      <c r="IH147" s="26">
        <v>-5.9321096601980798</v>
      </c>
      <c r="II147" s="26">
        <v>35.123398758</v>
      </c>
      <c r="IJ147" s="26">
        <v>11.554030722744315</v>
      </c>
      <c r="IK147" s="26">
        <v>8.304109374930686</v>
      </c>
      <c r="IL147" s="26">
        <v>-4.7282826332075345</v>
      </c>
      <c r="IM147" s="27">
        <v>31.127578275000001</v>
      </c>
      <c r="IN147" s="27">
        <v>15.623481781376521</v>
      </c>
      <c r="IO147" s="27">
        <v>11.228903976721632</v>
      </c>
      <c r="IP147" s="27">
        <v>11.316117620955133</v>
      </c>
      <c r="IQ147" s="27">
        <v>31.190634498000001</v>
      </c>
      <c r="IR147" s="27">
        <v>15.558223022762199</v>
      </c>
      <c r="IS147" s="27">
        <v>11.182001221985248</v>
      </c>
      <c r="IT147" s="27">
        <v>10.961576563951429</v>
      </c>
      <c r="IU147" s="27">
        <v>31.264705107000001</v>
      </c>
      <c r="IV147" s="27">
        <v>15.509075398270895</v>
      </c>
      <c r="IW147" s="27">
        <v>11.146677856565212</v>
      </c>
      <c r="IX147" s="27">
        <v>10.852752002597576</v>
      </c>
      <c r="IY147" s="27">
        <v>31.351341223999999</v>
      </c>
      <c r="IZ147" s="27">
        <v>15.453610194902854</v>
      </c>
      <c r="JA147" s="27">
        <v>11.106813922815727</v>
      </c>
      <c r="JB147" s="27">
        <v>10.852805150305848</v>
      </c>
      <c r="JC147" s="27">
        <v>31.471923330999999</v>
      </c>
      <c r="JD147" s="27">
        <v>15.386373105429112</v>
      </c>
      <c r="JE147" s="27">
        <v>11.05848930273809</v>
      </c>
      <c r="JF147" s="27">
        <v>10.833570423606229</v>
      </c>
      <c r="JG147" s="27">
        <v>31.670257892000002</v>
      </c>
      <c r="JH147" s="27">
        <v>15.325790401573444</v>
      </c>
      <c r="JI147" s="27">
        <v>11.014947320626503</v>
      </c>
      <c r="JJ147" s="27">
        <v>10.764912970112089</v>
      </c>
      <c r="JK147" s="27">
        <v>31.933319955000002</v>
      </c>
      <c r="JL147" s="27">
        <v>15.24339373877025</v>
      </c>
      <c r="JM147" s="27">
        <v>10.955727216710724</v>
      </c>
      <c r="JN147" s="27">
        <v>10.673301417401547</v>
      </c>
      <c r="JO147" s="27">
        <v>32.219431776</v>
      </c>
      <c r="JP147" s="27">
        <v>15.171215727100472</v>
      </c>
      <c r="JQ147" s="27">
        <v>10.903851458565907</v>
      </c>
      <c r="JR147" s="27">
        <v>10.587008361253044</v>
      </c>
      <c r="JS147" s="27">
        <v>32.426622141000003</v>
      </c>
      <c r="JT147" s="27">
        <v>15.055573295953742</v>
      </c>
      <c r="JU147" s="27">
        <v>10.820736966345027</v>
      </c>
      <c r="JV147" s="27">
        <v>10.387028142753582</v>
      </c>
      <c r="JW147" s="27">
        <v>32.629785720999998</v>
      </c>
      <c r="JX147" s="27">
        <v>14.96364794534165</v>
      </c>
      <c r="JY147" s="27">
        <v>10.754668406884738</v>
      </c>
      <c r="JZ147" s="27">
        <v>10.197077938178577</v>
      </c>
      <c r="KA147" s="27">
        <v>33.270044605000002</v>
      </c>
      <c r="KB147" s="27">
        <v>14.7392790661353</v>
      </c>
      <c r="KC147" s="27">
        <v>10.593410075660774</v>
      </c>
      <c r="KD147" s="27">
        <v>9.4829347371991659</v>
      </c>
      <c r="KE147" s="27">
        <v>33.956937119000003</v>
      </c>
      <c r="KF147" s="27">
        <v>14.446263741090879</v>
      </c>
      <c r="KG147" s="27">
        <v>10.382814192190438</v>
      </c>
      <c r="KH147" s="27">
        <v>8.3955153662886985</v>
      </c>
      <c r="KI147" s="27">
        <v>34.475749186000002</v>
      </c>
      <c r="KJ147" s="27">
        <v>14.174843287113706</v>
      </c>
      <c r="KK147" s="27">
        <v>10.187738967750978</v>
      </c>
      <c r="KL147" s="27">
        <v>7.5480606926648939</v>
      </c>
      <c r="KM147" s="27">
        <v>34.876264067000001</v>
      </c>
      <c r="KN147" s="27">
        <v>14.04766113761503</v>
      </c>
      <c r="KO147" s="27">
        <v>10.096330652737864</v>
      </c>
      <c r="KP147" s="27">
        <v>6.7484205314047152</v>
      </c>
      <c r="KQ147" s="27">
        <v>34.996222686999999</v>
      </c>
      <c r="KR147" s="27">
        <v>14.005589724660588</v>
      </c>
      <c r="KS147" s="27">
        <v>10.0660930998773</v>
      </c>
      <c r="KT147" s="133">
        <v>6.3757445561022479</v>
      </c>
      <c r="KU147" s="149">
        <v>31.127578275000001</v>
      </c>
      <c r="KV147" s="149">
        <v>15.623481781376521</v>
      </c>
      <c r="KW147" s="149">
        <v>11.228903976721632</v>
      </c>
      <c r="KX147" s="149">
        <v>11.316117620955133</v>
      </c>
      <c r="KY147" s="149">
        <v>31.138007696999999</v>
      </c>
      <c r="KZ147" s="149">
        <v>15.470108974930353</v>
      </c>
      <c r="LA147" s="149">
        <v>11.118671920876229</v>
      </c>
      <c r="LB147" s="149">
        <v>10.545974661737553</v>
      </c>
      <c r="LC147" s="149">
        <v>31.252919346999999</v>
      </c>
      <c r="LD147" s="149">
        <v>15.385534005747386</v>
      </c>
      <c r="LE147" s="149">
        <v>11.057886225275281</v>
      </c>
      <c r="LF147" s="149">
        <v>10.253871742112402</v>
      </c>
      <c r="LG147" s="149">
        <v>31.412800439999998</v>
      </c>
      <c r="LH147" s="149">
        <v>15.26090185282944</v>
      </c>
      <c r="LI147" s="149">
        <v>10.968310643013206</v>
      </c>
      <c r="LJ147" s="149">
        <v>10.106080201289153</v>
      </c>
      <c r="LK147" s="149">
        <v>31.610919938000002</v>
      </c>
      <c r="LL147" s="149">
        <v>15.131825437398879</v>
      </c>
      <c r="LM147" s="149">
        <v>10.875540881777468</v>
      </c>
      <c r="LN147" s="149">
        <v>9.8612321805216681</v>
      </c>
      <c r="LO147" s="149">
        <v>31.833662527999998</v>
      </c>
      <c r="LP147" s="149">
        <v>14.96760993755797</v>
      </c>
      <c r="LQ147" s="149">
        <v>10.757515968700734</v>
      </c>
      <c r="LR147" s="149">
        <v>9.620539290544869</v>
      </c>
      <c r="LS147" s="149">
        <v>32.099989872000002</v>
      </c>
      <c r="LT147" s="149">
        <v>14.802182069046346</v>
      </c>
      <c r="LU147" s="149">
        <v>10.638619702389276</v>
      </c>
      <c r="LV147" s="149">
        <v>8.7570629598141991</v>
      </c>
      <c r="LW147" s="149">
        <v>32.464344685999997</v>
      </c>
      <c r="LX147" s="149">
        <v>14.439294963531475</v>
      </c>
      <c r="LY147" s="149">
        <v>10.377805594545901</v>
      </c>
      <c r="LZ147" s="149">
        <v>7.1785171045727303</v>
      </c>
      <c r="MA147" s="149">
        <v>32.743011183999997</v>
      </c>
      <c r="MB147" s="149">
        <v>14.084495762221534</v>
      </c>
      <c r="MC147" s="149">
        <v>10.122804422702384</v>
      </c>
      <c r="MD147" s="149">
        <v>5.5485443927988278</v>
      </c>
      <c r="ME147" s="149">
        <v>33.007776995999997</v>
      </c>
      <c r="MF147" s="149">
        <v>13.730190004764092</v>
      </c>
      <c r="MG147" s="149">
        <v>9.8681578986713792</v>
      </c>
      <c r="MH147" s="149">
        <v>3.9236559754562954</v>
      </c>
      <c r="MI147" s="149">
        <v>33.762795218999997</v>
      </c>
      <c r="MJ147" s="149">
        <v>12.749007948542785</v>
      </c>
      <c r="MK147" s="149">
        <v>9.1629630357615941</v>
      </c>
      <c r="ML147" s="149">
        <v>-0.40035461543736162</v>
      </c>
      <c r="MM147" s="149">
        <v>34.482389828000002</v>
      </c>
      <c r="MN147" s="149">
        <v>11.978434917817918</v>
      </c>
      <c r="MO147" s="149">
        <v>8.6091370262881455</v>
      </c>
      <c r="MP147" s="149">
        <v>-3.7256496609604248</v>
      </c>
      <c r="MQ147" s="149">
        <v>35.015536714</v>
      </c>
      <c r="MR147" s="149">
        <v>11.318092668766093</v>
      </c>
      <c r="MS147" s="149">
        <v>8.1345360500055044</v>
      </c>
      <c r="MT147" s="149">
        <v>-6.5043955607542472</v>
      </c>
      <c r="MU147" s="149">
        <v>35.341860097000001</v>
      </c>
      <c r="MV147" s="149">
        <v>11.083942123313166</v>
      </c>
      <c r="MW147" s="149">
        <v>7.9662474426528203</v>
      </c>
      <c r="MX147" s="149">
        <v>-8.4286067405684264</v>
      </c>
      <c r="MY147" s="149">
        <v>35.297304932999999</v>
      </c>
      <c r="MZ147" s="149">
        <v>11.032780818976839</v>
      </c>
      <c r="NA147" s="149">
        <v>7.9294768058795713</v>
      </c>
      <c r="NB147" s="149">
        <v>-7.539493995359507</v>
      </c>
      <c r="ND147" s="97"/>
    </row>
    <row r="148" spans="1:368" ht="15" thickBot="1" x14ac:dyDescent="0.35">
      <c r="A148" s="2"/>
      <c r="B148" s="72" t="s">
        <v>596</v>
      </c>
      <c r="C148" s="72" t="s">
        <v>495</v>
      </c>
      <c r="D148" s="72" t="s">
        <v>834</v>
      </c>
      <c r="E148" s="85">
        <v>391570</v>
      </c>
      <c r="F148" s="82">
        <v>387132</v>
      </c>
      <c r="G148" s="20">
        <v>31.371654886000002</v>
      </c>
      <c r="H148" s="20">
        <v>8.9968960863697731</v>
      </c>
      <c r="I148" s="20">
        <v>6.4662463627546103</v>
      </c>
      <c r="J148" s="20">
        <v>11.277375907536396</v>
      </c>
      <c r="K148" s="20">
        <v>31.477377957000002</v>
      </c>
      <c r="L148" s="20">
        <v>8.7133176334158229</v>
      </c>
      <c r="M148" s="20">
        <v>6.2624329450641376</v>
      </c>
      <c r="N148" s="20">
        <v>10.395007417588932</v>
      </c>
      <c r="O148" s="20">
        <v>31.646278479999999</v>
      </c>
      <c r="P148" s="20">
        <v>8.211291565069569</v>
      </c>
      <c r="Q148" s="20">
        <v>5.9016169250403019</v>
      </c>
      <c r="R148" s="20">
        <v>9.9178665977179392</v>
      </c>
      <c r="S148" s="20">
        <v>31.849691310000001</v>
      </c>
      <c r="T148" s="20">
        <v>7.8635167544872235</v>
      </c>
      <c r="U148" s="20">
        <v>5.651664321120303</v>
      </c>
      <c r="V148" s="20">
        <v>9.7202018252634339</v>
      </c>
      <c r="W148" s="20">
        <v>31.988913492999998</v>
      </c>
      <c r="X148" s="20">
        <v>7.7920721429116462</v>
      </c>
      <c r="Y148" s="20">
        <v>5.6003156720635596</v>
      </c>
      <c r="Z148" s="20">
        <v>9.4307423110368873</v>
      </c>
      <c r="AA148" s="20">
        <v>32.148645975000001</v>
      </c>
      <c r="AB148" s="20">
        <v>7.5117316112024222</v>
      </c>
      <c r="AC148" s="20">
        <v>5.3988294121251164</v>
      </c>
      <c r="AD148" s="20">
        <v>9.1350949265813668</v>
      </c>
      <c r="AE148" s="20">
        <v>32.335558974999998</v>
      </c>
      <c r="AF148" s="20">
        <v>7.1781602059523726</v>
      </c>
      <c r="AG148" s="20">
        <v>5.1590850752771171</v>
      </c>
      <c r="AH148" s="20">
        <v>8.8680592901394952</v>
      </c>
      <c r="AI148" s="20">
        <v>32.564860019999998</v>
      </c>
      <c r="AJ148" s="20">
        <v>6.9816021795499719</v>
      </c>
      <c r="AK148" s="20">
        <v>5.0178149515485249</v>
      </c>
      <c r="AL148" s="20">
        <v>8.6252645093075841</v>
      </c>
      <c r="AM148" s="20">
        <v>32.758570296000002</v>
      </c>
      <c r="AN148" s="20">
        <v>6.791371720223264</v>
      </c>
      <c r="AO148" s="20">
        <v>4.8810925748646357</v>
      </c>
      <c r="AP148" s="20">
        <v>8.2996691656382104</v>
      </c>
      <c r="AQ148" s="20">
        <v>32.946380882</v>
      </c>
      <c r="AR148" s="20">
        <v>6.6159688022728247</v>
      </c>
      <c r="AS148" s="20">
        <v>4.7550270441165505</v>
      </c>
      <c r="AT148" s="20">
        <v>7.9865402827218155</v>
      </c>
      <c r="AU148" s="20">
        <v>33.561328381999999</v>
      </c>
      <c r="AV148" s="20">
        <v>5.9383156787227547</v>
      </c>
      <c r="AW148" s="20">
        <v>4.2679844014874506</v>
      </c>
      <c r="AX148" s="20">
        <v>5.6863361429574901</v>
      </c>
      <c r="AY148" s="20">
        <v>30.369949285463285</v>
      </c>
      <c r="AZ148" s="20">
        <v>5.000180584111364</v>
      </c>
      <c r="BA148" s="20">
        <v>3.5937282374651027</v>
      </c>
      <c r="BB148" s="20">
        <v>1.5523328420629383</v>
      </c>
      <c r="BC148" s="20">
        <v>25.422438353779498</v>
      </c>
      <c r="BD148" s="20">
        <v>4.185610633145882</v>
      </c>
      <c r="BE148" s="20">
        <v>3.0082807751320066</v>
      </c>
      <c r="BF148" s="20">
        <v>-1.9472778636547119</v>
      </c>
      <c r="BG148" s="20">
        <v>28.044393371544544</v>
      </c>
      <c r="BH148" s="20">
        <v>4.6172955348561864</v>
      </c>
      <c r="BI148" s="20">
        <v>3.3185412137036221</v>
      </c>
      <c r="BJ148" s="20">
        <v>-5.7616208423381323</v>
      </c>
      <c r="BK148" s="20">
        <v>31.601475833319743</v>
      </c>
      <c r="BL148" s="20">
        <v>5.2029420400337498</v>
      </c>
      <c r="BM148" s="20">
        <v>3.7394568881328891</v>
      </c>
      <c r="BN148" s="20">
        <v>-9.1513839357933904</v>
      </c>
      <c r="BO148" s="23">
        <v>31.337792569000001</v>
      </c>
      <c r="BP148" s="23">
        <v>8.9968960863697696</v>
      </c>
      <c r="BQ148" s="23">
        <v>6.4662463627546067</v>
      </c>
      <c r="BR148" s="23">
        <v>11.277375907536396</v>
      </c>
      <c r="BS148" s="23">
        <v>31.424006262999999</v>
      </c>
      <c r="BT148" s="23">
        <v>8.8808048871554561</v>
      </c>
      <c r="BU148" s="23">
        <v>6.3828093320874819</v>
      </c>
      <c r="BV148" s="23">
        <v>11.055589992165576</v>
      </c>
      <c r="BW148" s="23">
        <v>31.528179408</v>
      </c>
      <c r="BX148" s="23">
        <v>8.5384101541850601</v>
      </c>
      <c r="BY148" s="23">
        <v>6.1367234958788845</v>
      </c>
      <c r="BZ148" s="23">
        <v>10.846442502708282</v>
      </c>
      <c r="CA148" s="23">
        <v>31.652951205000001</v>
      </c>
      <c r="CB148" s="23">
        <v>8.2518249834375794</v>
      </c>
      <c r="CC148" s="23">
        <v>5.9307490909090657</v>
      </c>
      <c r="CD148" s="23">
        <v>10.648520139331552</v>
      </c>
      <c r="CE148" s="23">
        <v>31.817147869999999</v>
      </c>
      <c r="CF148" s="23">
        <v>7.8295776833400321</v>
      </c>
      <c r="CG148" s="23">
        <v>5.6272716424393447</v>
      </c>
      <c r="CH148" s="23">
        <v>10.395177173906507</v>
      </c>
      <c r="CI148" s="23">
        <v>32.023009823000002</v>
      </c>
      <c r="CJ148" s="23">
        <v>7.8179371864869198</v>
      </c>
      <c r="CK148" s="23">
        <v>5.6189053881540332</v>
      </c>
      <c r="CL148" s="23">
        <v>10.11810310930311</v>
      </c>
      <c r="CM148" s="23">
        <v>32.249952153999999</v>
      </c>
      <c r="CN148" s="23">
        <v>7.428514984150528</v>
      </c>
      <c r="CO148" s="23">
        <v>5.3390199837590124</v>
      </c>
      <c r="CP148" s="23">
        <v>9.7573269780091856</v>
      </c>
      <c r="CQ148" s="23">
        <v>32.464427106999999</v>
      </c>
      <c r="CR148" s="23">
        <v>7.2727819625664587</v>
      </c>
      <c r="CS148" s="23">
        <v>5.227091594822256</v>
      </c>
      <c r="CT148" s="23">
        <v>9.2944581864598312</v>
      </c>
      <c r="CU148" s="23">
        <v>32.581308206000003</v>
      </c>
      <c r="CV148" s="23">
        <v>7.1341131645979416</v>
      </c>
      <c r="CW148" s="23">
        <v>5.127427599386106</v>
      </c>
      <c r="CX148" s="23">
        <v>8.8882557303405214</v>
      </c>
      <c r="CY148" s="23">
        <v>32.703048187</v>
      </c>
      <c r="CZ148" s="23">
        <v>6.9963684345075672</v>
      </c>
      <c r="DA148" s="23">
        <v>5.0284277497285235</v>
      </c>
      <c r="DB148" s="23">
        <v>8.4756554091962641</v>
      </c>
      <c r="DC148" s="23">
        <v>33.086044979</v>
      </c>
      <c r="DD148" s="23">
        <v>6.5797724301275196</v>
      </c>
      <c r="DE148" s="23">
        <v>4.7290119987628447</v>
      </c>
      <c r="DF148" s="23">
        <v>7.1672353068671342</v>
      </c>
      <c r="DG148" s="23">
        <v>33.472509664</v>
      </c>
      <c r="DH148" s="23">
        <v>6.2606207627041721</v>
      </c>
      <c r="DI148" s="23">
        <v>4.4996314114100793</v>
      </c>
      <c r="DJ148" s="23">
        <v>5.8693735080506144</v>
      </c>
      <c r="DK148" s="23">
        <v>33.827436390000003</v>
      </c>
      <c r="DL148" s="23">
        <v>5.9383279540980229</v>
      </c>
      <c r="DM148" s="23">
        <v>4.2679932240413532</v>
      </c>
      <c r="DN148" s="23">
        <v>4.6166032749750379</v>
      </c>
      <c r="DO148" s="23">
        <v>34.192570799000002</v>
      </c>
      <c r="DP148" s="23">
        <v>6.6442640927876635</v>
      </c>
      <c r="DQ148" s="23">
        <v>4.7753634265331319</v>
      </c>
      <c r="DR148" s="23">
        <v>3.2362089850064493</v>
      </c>
      <c r="DS148" s="23">
        <v>34.455377659</v>
      </c>
      <c r="DT148" s="23">
        <v>7.4024859229111417</v>
      </c>
      <c r="DU148" s="23">
        <v>5.3203123849438958</v>
      </c>
      <c r="DV148" s="23">
        <v>2.2452628600778226</v>
      </c>
      <c r="DW148" s="25">
        <v>31.385974521000001</v>
      </c>
      <c r="DX148" s="25">
        <v>8.9968960863697731</v>
      </c>
      <c r="DY148" s="25">
        <v>6.4662463627546103</v>
      </c>
      <c r="DZ148" s="25">
        <v>11.277375907536396</v>
      </c>
      <c r="EA148" s="25">
        <v>31.505154062999999</v>
      </c>
      <c r="EB148" s="25">
        <v>8.6606488271411379</v>
      </c>
      <c r="EC148" s="25">
        <v>6.224578836965649</v>
      </c>
      <c r="ED148" s="25">
        <v>10.329757705261361</v>
      </c>
      <c r="EE148" s="25">
        <v>31.69624984</v>
      </c>
      <c r="EF148" s="25">
        <v>8.1585158625663485</v>
      </c>
      <c r="EG148" s="25">
        <v>5.8636859885176191</v>
      </c>
      <c r="EH148" s="25">
        <v>9.8680150455351594</v>
      </c>
      <c r="EI148" s="25">
        <v>31.887434405</v>
      </c>
      <c r="EJ148" s="25">
        <v>7.8180065472583768</v>
      </c>
      <c r="EK148" s="25">
        <v>5.6189552391061666</v>
      </c>
      <c r="EL148" s="25">
        <v>9.7293853922427438</v>
      </c>
      <c r="EM148" s="25">
        <v>32.044196126999999</v>
      </c>
      <c r="EN148" s="25">
        <v>7.6491622301678595</v>
      </c>
      <c r="EO148" s="25">
        <v>5.4976035039324769</v>
      </c>
      <c r="EP148" s="25">
        <v>9.5000956864030357</v>
      </c>
      <c r="EQ148" s="25">
        <v>32.224095320000004</v>
      </c>
      <c r="ER148" s="25">
        <v>7.3186252985018019</v>
      </c>
      <c r="ES148" s="25">
        <v>5.2600401029969301</v>
      </c>
      <c r="ET148" s="25">
        <v>9.2737684479230502</v>
      </c>
      <c r="EU148" s="25">
        <v>32.435336315999997</v>
      </c>
      <c r="EV148" s="25">
        <v>6.9905400835609779</v>
      </c>
      <c r="EW148" s="25">
        <v>5.0242387991451842</v>
      </c>
      <c r="EX148" s="25">
        <v>9.1029438695973823</v>
      </c>
      <c r="EY148" s="25">
        <v>32.692994069000001</v>
      </c>
      <c r="EZ148" s="25">
        <v>6.7845131202703719</v>
      </c>
      <c r="FA148" s="25">
        <v>4.876163164035253</v>
      </c>
      <c r="FB148" s="25">
        <v>8.9655283974255404</v>
      </c>
      <c r="FC148" s="25">
        <v>32.894923263999999</v>
      </c>
      <c r="FD148" s="25">
        <v>6.5973585137128747</v>
      </c>
      <c r="FE148" s="25">
        <v>4.7416514632989726</v>
      </c>
      <c r="FF148" s="25">
        <v>8.7771544878239709</v>
      </c>
      <c r="FG148" s="25">
        <v>33.089150731000004</v>
      </c>
      <c r="FH148" s="25">
        <v>6.4030108254551577</v>
      </c>
      <c r="FI148" s="25">
        <v>4.6019699531156864</v>
      </c>
      <c r="FJ148" s="25">
        <v>8.5937635622652344</v>
      </c>
      <c r="FK148" s="25">
        <v>33.696889222999999</v>
      </c>
      <c r="FL148" s="25">
        <v>5.6284959257982417</v>
      </c>
      <c r="FM148" s="25">
        <v>4.0453108448268651</v>
      </c>
      <c r="FN148" s="25">
        <v>6.6194081450694497</v>
      </c>
      <c r="FO148" s="25">
        <v>27.978021921566508</v>
      </c>
      <c r="FP148" s="25">
        <v>4.6063679816884129</v>
      </c>
      <c r="FQ148" s="25">
        <v>3.3106873660825551</v>
      </c>
      <c r="FR148" s="25">
        <v>2.7809996670755126</v>
      </c>
      <c r="FS148" s="25">
        <v>22.433921923103401</v>
      </c>
      <c r="FT148" s="25">
        <v>3.6935741897687113</v>
      </c>
      <c r="FU148" s="25">
        <v>2.654644495265388</v>
      </c>
      <c r="FV148" s="25">
        <v>-0.47971487026810777</v>
      </c>
      <c r="FW148" s="25">
        <v>24.257995350978099</v>
      </c>
      <c r="FX148" s="25">
        <v>3.9938939714160977</v>
      </c>
      <c r="FY148" s="25">
        <v>2.8704902355182624</v>
      </c>
      <c r="FZ148" s="25">
        <v>-3.9698627808076488</v>
      </c>
      <c r="GA148" s="25">
        <v>27.515704664761678</v>
      </c>
      <c r="GB148" s="25">
        <v>4.5302509704465921</v>
      </c>
      <c r="GC148" s="25">
        <v>3.2559805713879002</v>
      </c>
      <c r="GD148" s="25">
        <v>-6.9825942463605273</v>
      </c>
      <c r="GE148" s="26">
        <v>31.385974528999999</v>
      </c>
      <c r="GF148" s="26">
        <v>8.9968960863697642</v>
      </c>
      <c r="GG148" s="26">
        <v>6.4662463627546032</v>
      </c>
      <c r="GH148" s="26">
        <v>11.277375907536396</v>
      </c>
      <c r="GI148" s="26">
        <v>31.390320445</v>
      </c>
      <c r="GJ148" s="26">
        <v>8.7511270561939263</v>
      </c>
      <c r="GK148" s="26">
        <v>6.289607321667992</v>
      </c>
      <c r="GL148" s="26">
        <v>10.838307906967298</v>
      </c>
      <c r="GM148" s="26">
        <v>31.480994293999998</v>
      </c>
      <c r="GN148" s="26">
        <v>8.4185841905040757</v>
      </c>
      <c r="GO148" s="26">
        <v>6.0506022164534627</v>
      </c>
      <c r="GP148" s="26">
        <v>10.524798750097286</v>
      </c>
      <c r="GQ148" s="26">
        <v>31.601882867</v>
      </c>
      <c r="GR148" s="26">
        <v>8.2769671957745867</v>
      </c>
      <c r="GS148" s="26">
        <v>5.9488192939563236</v>
      </c>
      <c r="GT148" s="26">
        <v>10.424831174537395</v>
      </c>
      <c r="GU148" s="26">
        <v>31.735390809999998</v>
      </c>
      <c r="GV148" s="26">
        <v>8.1199603456221467</v>
      </c>
      <c r="GW148" s="26">
        <v>5.8359753793462765</v>
      </c>
      <c r="GX148" s="26">
        <v>10.197285562113148</v>
      </c>
      <c r="GY148" s="26">
        <v>31.882745331999999</v>
      </c>
      <c r="GZ148" s="26">
        <v>7.8670305184089271</v>
      </c>
      <c r="HA148" s="26">
        <v>5.6541897324355146</v>
      </c>
      <c r="HB148" s="26">
        <v>9.9295686979056512</v>
      </c>
      <c r="HC148" s="26">
        <v>32.079010578000002</v>
      </c>
      <c r="HD148" s="26">
        <v>7.5653707436954747</v>
      </c>
      <c r="HE148" s="26">
        <v>5.4373809127821016</v>
      </c>
      <c r="HF148" s="26">
        <v>9.4601870367240544</v>
      </c>
      <c r="HG148" s="26">
        <v>32.327113937999997</v>
      </c>
      <c r="HH148" s="26">
        <v>7.1626534454411104</v>
      </c>
      <c r="HI148" s="26">
        <v>5.1479400611754249</v>
      </c>
      <c r="HJ148" s="26">
        <v>8.2426254798319043</v>
      </c>
      <c r="HK148" s="26">
        <v>32.544623633999997</v>
      </c>
      <c r="HL148" s="26">
        <v>6.7502459829571704</v>
      </c>
      <c r="HM148" s="26">
        <v>4.8515346977412843</v>
      </c>
      <c r="HN148" s="26">
        <v>6.9479956913706324</v>
      </c>
      <c r="HO148" s="26">
        <v>32.760844288999998</v>
      </c>
      <c r="HP148" s="26">
        <v>6.328737622987318</v>
      </c>
      <c r="HQ148" s="26">
        <v>4.5485883400907889</v>
      </c>
      <c r="HR148" s="26">
        <v>5.6493005814753339</v>
      </c>
      <c r="HS148" s="26">
        <v>31.809604593251986</v>
      </c>
      <c r="HT148" s="26">
        <v>5.2372088534099088</v>
      </c>
      <c r="HU148" s="26">
        <v>3.7640851216069278</v>
      </c>
      <c r="HV148" s="26">
        <v>1.8698560201257095</v>
      </c>
      <c r="HW148" s="26">
        <v>25.786070028667339</v>
      </c>
      <c r="HX148" s="26">
        <v>4.2454798157859859</v>
      </c>
      <c r="HY148" s="26">
        <v>3.0513099354970081</v>
      </c>
      <c r="HZ148" s="26">
        <v>-1.8144169497704254</v>
      </c>
      <c r="IA148" s="26">
        <v>21.701198900550985</v>
      </c>
      <c r="IB148" s="26">
        <v>3.5729369309948988</v>
      </c>
      <c r="IC148" s="26">
        <v>2.5679401220826579</v>
      </c>
      <c r="ID148" s="26">
        <v>-4.8149772442485244</v>
      </c>
      <c r="IE148" s="26">
        <v>30.868664744940286</v>
      </c>
      <c r="IF148" s="26">
        <v>5.0822902818930027</v>
      </c>
      <c r="IG148" s="26">
        <v>3.652742093969656</v>
      </c>
      <c r="IH148" s="26">
        <v>-6.8137918416410628</v>
      </c>
      <c r="II148" s="26">
        <v>29.280980495150924</v>
      </c>
      <c r="IJ148" s="26">
        <v>4.8208901759897609</v>
      </c>
      <c r="IK148" s="26">
        <v>3.4648686909877915</v>
      </c>
      <c r="IL148" s="26">
        <v>-5.7050876669471009</v>
      </c>
      <c r="IM148" s="27">
        <v>31.371654878000001</v>
      </c>
      <c r="IN148" s="27">
        <v>8.9968960863697731</v>
      </c>
      <c r="IO148" s="27">
        <v>6.4662463627546103</v>
      </c>
      <c r="IP148" s="27">
        <v>11.277375907536396</v>
      </c>
      <c r="IQ148" s="27">
        <v>31.461219477</v>
      </c>
      <c r="IR148" s="27">
        <v>8.8191690375152447</v>
      </c>
      <c r="IS148" s="27">
        <v>6.3385104333644975</v>
      </c>
      <c r="IT148" s="27">
        <v>10.901319166708753</v>
      </c>
      <c r="IU148" s="27">
        <v>31.578892647</v>
      </c>
      <c r="IV148" s="27">
        <v>8.3143015984494291</v>
      </c>
      <c r="IW148" s="27">
        <v>5.9756522642589989</v>
      </c>
      <c r="IX148" s="27">
        <v>10.582964189223809</v>
      </c>
      <c r="IY148" s="27">
        <v>31.706189637000001</v>
      </c>
      <c r="IZ148" s="27">
        <v>7.9979991065045937</v>
      </c>
      <c r="JA148" s="27">
        <v>5.7483194354218279</v>
      </c>
      <c r="JB148" s="27">
        <v>10.491645388507774</v>
      </c>
      <c r="JC148" s="27">
        <v>31.846013720000002</v>
      </c>
      <c r="JD148" s="27">
        <v>7.9852129382666428</v>
      </c>
      <c r="JE148" s="27">
        <v>5.7391297645543959</v>
      </c>
      <c r="JF148" s="27">
        <v>10.381795347724317</v>
      </c>
      <c r="JG148" s="27">
        <v>31.984582283999998</v>
      </c>
      <c r="JH148" s="27">
        <v>7.7497274433533567</v>
      </c>
      <c r="JI148" s="27">
        <v>5.5698817027399015</v>
      </c>
      <c r="JJ148" s="27">
        <v>10.233472189163557</v>
      </c>
      <c r="JK148" s="27">
        <v>32.169645733000003</v>
      </c>
      <c r="JL148" s="27">
        <v>7.431690473894033</v>
      </c>
      <c r="JM148" s="27">
        <v>5.3413022707618607</v>
      </c>
      <c r="JN148" s="27">
        <v>10.060409592688924</v>
      </c>
      <c r="JO148" s="27">
        <v>32.373048912999998</v>
      </c>
      <c r="JP148" s="27">
        <v>7.2488151647430454</v>
      </c>
      <c r="JQ148" s="27">
        <v>5.2098661853293864</v>
      </c>
      <c r="JR148" s="27">
        <v>9.8845896236035813</v>
      </c>
      <c r="JS148" s="27">
        <v>32.540499353999998</v>
      </c>
      <c r="JT148" s="27">
        <v>7.0600433216959013</v>
      </c>
      <c r="JU148" s="27">
        <v>5.0741921448852212</v>
      </c>
      <c r="JV148" s="27">
        <v>9.5874303473393425</v>
      </c>
      <c r="JW148" s="27">
        <v>32.708885596000002</v>
      </c>
      <c r="JX148" s="27">
        <v>6.8891921141214283</v>
      </c>
      <c r="JY148" s="27">
        <v>4.9513980180057997</v>
      </c>
      <c r="JZ148" s="27">
        <v>9.2820611320507034</v>
      </c>
      <c r="KA148" s="27">
        <v>33.251422214000002</v>
      </c>
      <c r="KB148" s="27">
        <v>6.4431589799304962</v>
      </c>
      <c r="KC148" s="27">
        <v>4.6308252222390864</v>
      </c>
      <c r="KD148" s="27">
        <v>8.2027827496665928</v>
      </c>
      <c r="KE148" s="27">
        <v>33.816724350000001</v>
      </c>
      <c r="KF148" s="27">
        <v>6.0212499107322301</v>
      </c>
      <c r="KG148" s="27">
        <v>4.3275908669763172</v>
      </c>
      <c r="KH148" s="27">
        <v>6.8331969051475809</v>
      </c>
      <c r="KI148" s="27">
        <v>34.204702193999999</v>
      </c>
      <c r="KJ148" s="27">
        <v>5.6676682211550879</v>
      </c>
      <c r="KK148" s="27">
        <v>4.0734647447875076</v>
      </c>
      <c r="KL148" s="27">
        <v>5.7679390422830359</v>
      </c>
      <c r="KM148" s="27">
        <v>34.539468538999998</v>
      </c>
      <c r="KN148" s="27">
        <v>6.6533376548064593</v>
      </c>
      <c r="KO148" s="27">
        <v>4.7818847742110444</v>
      </c>
      <c r="KP148" s="27">
        <v>4.7796495914742998</v>
      </c>
      <c r="KQ148" s="27">
        <v>34.709163490000002</v>
      </c>
      <c r="KR148" s="27">
        <v>7.805903135576818</v>
      </c>
      <c r="KS148" s="27">
        <v>5.6102562788190324</v>
      </c>
      <c r="KT148" s="133">
        <v>4.2072588198112228</v>
      </c>
      <c r="KU148" s="149">
        <v>31.371654878000001</v>
      </c>
      <c r="KV148" s="149">
        <v>8.9968960863697642</v>
      </c>
      <c r="KW148" s="149">
        <v>6.4662463627546032</v>
      </c>
      <c r="KX148" s="149">
        <v>11.277375907536396</v>
      </c>
      <c r="KY148" s="149">
        <v>31.421566683999998</v>
      </c>
      <c r="KZ148" s="149">
        <v>8.6697462174862316</v>
      </c>
      <c r="LA148" s="149">
        <v>6.2311173105308413</v>
      </c>
      <c r="LB148" s="149">
        <v>10.467637378582886</v>
      </c>
      <c r="LC148" s="149">
        <v>31.582563168</v>
      </c>
      <c r="LD148" s="149">
        <v>8.3024435059272843</v>
      </c>
      <c r="LE148" s="149">
        <v>5.9671296196819776</v>
      </c>
      <c r="LF148" s="149">
        <v>9.9759465209218341</v>
      </c>
      <c r="LG148" s="149">
        <v>31.780385614</v>
      </c>
      <c r="LH148" s="149">
        <v>8.1361186600149509</v>
      </c>
      <c r="LI148" s="149">
        <v>5.8475886780514834</v>
      </c>
      <c r="LJ148" s="149">
        <v>9.7408652727750571</v>
      </c>
      <c r="LK148" s="149">
        <v>31.920656931</v>
      </c>
      <c r="LL148" s="149">
        <v>7.9472638376683893</v>
      </c>
      <c r="LM148" s="149">
        <v>5.7118549987509963</v>
      </c>
      <c r="LN148" s="149">
        <v>9.3922161009981906</v>
      </c>
      <c r="LO148" s="149">
        <v>32.078198807</v>
      </c>
      <c r="LP148" s="149">
        <v>7.6723829627515725</v>
      </c>
      <c r="LQ148" s="149">
        <v>5.5142927016478334</v>
      </c>
      <c r="LR148" s="149">
        <v>9.0464958944043126</v>
      </c>
      <c r="LS148" s="149">
        <v>32.272004942999999</v>
      </c>
      <c r="LT148" s="149">
        <v>7.3521561166053111</v>
      </c>
      <c r="LU148" s="149">
        <v>5.284139362177048</v>
      </c>
      <c r="LV148" s="149">
        <v>8.4846451540603631</v>
      </c>
      <c r="LW148" s="149">
        <v>32.546359203000002</v>
      </c>
      <c r="LX148" s="149">
        <v>6.9223601161759358</v>
      </c>
      <c r="LY148" s="149">
        <v>4.9752365141477872</v>
      </c>
      <c r="LZ148" s="149">
        <v>7.1332669417534902</v>
      </c>
      <c r="MA148" s="149">
        <v>32.776363740999997</v>
      </c>
      <c r="MB148" s="149">
        <v>6.4913338921939472</v>
      </c>
      <c r="MC148" s="149">
        <v>4.6654494802286282</v>
      </c>
      <c r="MD148" s="149">
        <v>5.7417269140424629</v>
      </c>
      <c r="ME148" s="149">
        <v>33.001462291999999</v>
      </c>
      <c r="MF148" s="149">
        <v>6.0521544219220607</v>
      </c>
      <c r="MG148" s="149">
        <v>4.3498025476665827</v>
      </c>
      <c r="MH148" s="149">
        <v>4.3476348711526782</v>
      </c>
      <c r="MI148" s="149">
        <v>29.775708566922109</v>
      </c>
      <c r="MJ148" s="149">
        <v>4.9023433807887953</v>
      </c>
      <c r="MK148" s="149">
        <v>3.5234107130596484</v>
      </c>
      <c r="ML148" s="149">
        <v>0.28190160080911397</v>
      </c>
      <c r="MM148" s="149">
        <v>23.417708774647668</v>
      </c>
      <c r="MN148" s="149">
        <v>3.8555471936666876</v>
      </c>
      <c r="MO148" s="149">
        <v>2.7710576823540407</v>
      </c>
      <c r="MP148" s="149">
        <v>-3.6477295109796124</v>
      </c>
      <c r="MQ148" s="149">
        <v>19.017084052981449</v>
      </c>
      <c r="MR148" s="149">
        <v>3.1310178872655019</v>
      </c>
      <c r="MS148" s="149">
        <v>2.2503242041355356</v>
      </c>
      <c r="MT148" s="149">
        <v>-6.8919218376123439</v>
      </c>
      <c r="MU148" s="149">
        <v>27.842717225366421</v>
      </c>
      <c r="MV148" s="149">
        <v>4.5840910951345526</v>
      </c>
      <c r="MW148" s="149">
        <v>3.2946765290928259</v>
      </c>
      <c r="MX148" s="149">
        <v>-9.1928428087824727</v>
      </c>
      <c r="MY148" s="149">
        <v>25.87615377960454</v>
      </c>
      <c r="MZ148" s="149">
        <v>4.2603114185043909</v>
      </c>
      <c r="NA148" s="149">
        <v>3.0619697003993736</v>
      </c>
      <c r="NB148" s="149">
        <v>-8.4315616726714921</v>
      </c>
      <c r="ND148" s="97"/>
    </row>
    <row r="149" spans="1:368" ht="15" thickBot="1" x14ac:dyDescent="0.35">
      <c r="A149" s="2"/>
      <c r="B149" s="72" t="s">
        <v>597</v>
      </c>
      <c r="C149" s="72" t="s">
        <v>586</v>
      </c>
      <c r="D149" s="72" t="s">
        <v>829</v>
      </c>
      <c r="E149" s="85">
        <v>358235</v>
      </c>
      <c r="F149" s="82">
        <v>404898</v>
      </c>
      <c r="G149" s="20">
        <v>18.723652007999998</v>
      </c>
      <c r="H149" s="20">
        <v>18.723652007999998</v>
      </c>
      <c r="I149" s="20">
        <v>17.863708605957054</v>
      </c>
      <c r="J149" s="20">
        <v>7.4180418085910365</v>
      </c>
      <c r="K149" s="20">
        <v>18.796822330000001</v>
      </c>
      <c r="L149" s="20">
        <v>18.796822330000001</v>
      </c>
      <c r="M149" s="20">
        <v>17.774814770402045</v>
      </c>
      <c r="N149" s="20">
        <v>6.8619365465818696</v>
      </c>
      <c r="O149" s="20">
        <v>18.868168325999999</v>
      </c>
      <c r="P149" s="20">
        <v>18.868168325999999</v>
      </c>
      <c r="Q149" s="20">
        <v>17.718405868267535</v>
      </c>
      <c r="R149" s="20">
        <v>6.5994053580628922</v>
      </c>
      <c r="S149" s="20">
        <v>18.952428314999999</v>
      </c>
      <c r="T149" s="20">
        <v>18.952428314999999</v>
      </c>
      <c r="U149" s="20">
        <v>17.671445612819728</v>
      </c>
      <c r="V149" s="20">
        <v>6.4654538721196513</v>
      </c>
      <c r="W149" s="20">
        <v>19.063153178</v>
      </c>
      <c r="X149" s="20">
        <v>19.063153178</v>
      </c>
      <c r="Y149" s="20">
        <v>17.609217462147942</v>
      </c>
      <c r="Z149" s="20">
        <v>6.3329121616570561</v>
      </c>
      <c r="AA149" s="20">
        <v>19.179929498</v>
      </c>
      <c r="AB149" s="20">
        <v>19.179929498</v>
      </c>
      <c r="AC149" s="20">
        <v>17.541973203778184</v>
      </c>
      <c r="AD149" s="20">
        <v>6.1990720697472472</v>
      </c>
      <c r="AE149" s="20">
        <v>19.295480714</v>
      </c>
      <c r="AF149" s="20">
        <v>19.295480714</v>
      </c>
      <c r="AG149" s="20">
        <v>17.467838842418779</v>
      </c>
      <c r="AH149" s="20">
        <v>6.0750769780917242</v>
      </c>
      <c r="AI149" s="20">
        <v>19.416826758999999</v>
      </c>
      <c r="AJ149" s="20">
        <v>19.416826758999999</v>
      </c>
      <c r="AK149" s="20">
        <v>17.416140760528716</v>
      </c>
      <c r="AL149" s="20">
        <v>5.9518183046756139</v>
      </c>
      <c r="AM149" s="20">
        <v>19.526219091000002</v>
      </c>
      <c r="AN149" s="20">
        <v>19.526219091000002</v>
      </c>
      <c r="AO149" s="20">
        <v>17.369009074433929</v>
      </c>
      <c r="AP149" s="20">
        <v>5.7796151745753406</v>
      </c>
      <c r="AQ149" s="20">
        <v>19.630482698999998</v>
      </c>
      <c r="AR149" s="20">
        <v>19.630482698999998</v>
      </c>
      <c r="AS149" s="20">
        <v>17.350049549387276</v>
      </c>
      <c r="AT149" s="20">
        <v>5.6195760760171485</v>
      </c>
      <c r="AU149" s="20">
        <v>19.994222757999999</v>
      </c>
      <c r="AV149" s="20">
        <v>19.994222757999999</v>
      </c>
      <c r="AW149" s="20">
        <v>17.254341932706016</v>
      </c>
      <c r="AX149" s="20">
        <v>4.8416635475390244</v>
      </c>
      <c r="AY149" s="20">
        <v>20.370381665</v>
      </c>
      <c r="AZ149" s="20">
        <v>20.370381665</v>
      </c>
      <c r="BA149" s="20">
        <v>17.378464766215721</v>
      </c>
      <c r="BB149" s="20">
        <v>3.666514462329685</v>
      </c>
      <c r="BC149" s="20">
        <v>20.658097878</v>
      </c>
      <c r="BD149" s="20">
        <v>20.658097878</v>
      </c>
      <c r="BE149" s="20">
        <v>18.001259390691974</v>
      </c>
      <c r="BF149" s="20">
        <v>2.7406605322903914</v>
      </c>
      <c r="BG149" s="20">
        <v>20.931551443</v>
      </c>
      <c r="BH149" s="20">
        <v>20.931551443</v>
      </c>
      <c r="BI149" s="20">
        <v>18.753279845881924</v>
      </c>
      <c r="BJ149" s="20">
        <v>1.8316527396085487</v>
      </c>
      <c r="BK149" s="20">
        <v>21.152499828</v>
      </c>
      <c r="BL149" s="20">
        <v>21.152499828</v>
      </c>
      <c r="BM149" s="20">
        <v>18.849079048799243</v>
      </c>
      <c r="BN149" s="20">
        <v>0.98295757695081676</v>
      </c>
      <c r="BO149" s="23">
        <v>18.722871456</v>
      </c>
      <c r="BP149" s="23">
        <v>18.722871456</v>
      </c>
      <c r="BQ149" s="23">
        <v>17.863708605957054</v>
      </c>
      <c r="BR149" s="23">
        <v>7.4180418085910365</v>
      </c>
      <c r="BS149" s="23">
        <v>18.785886646000002</v>
      </c>
      <c r="BT149" s="23">
        <v>18.785886646000002</v>
      </c>
      <c r="BU149" s="23">
        <v>17.837033504689632</v>
      </c>
      <c r="BV149" s="23">
        <v>7.2714600602597663</v>
      </c>
      <c r="BW149" s="23">
        <v>18.836508557999998</v>
      </c>
      <c r="BX149" s="23">
        <v>18.836508557999998</v>
      </c>
      <c r="BY149" s="23">
        <v>17.800435815244441</v>
      </c>
      <c r="BZ149" s="23">
        <v>7.1081659224574665</v>
      </c>
      <c r="CA149" s="23">
        <v>18.897828333</v>
      </c>
      <c r="CB149" s="23">
        <v>18.897828333</v>
      </c>
      <c r="CC149" s="23">
        <v>17.760179530986569</v>
      </c>
      <c r="CD149" s="23">
        <v>6.989554011764227</v>
      </c>
      <c r="CE149" s="23">
        <v>18.976995798000001</v>
      </c>
      <c r="CF149" s="23">
        <v>18.976995798000001</v>
      </c>
      <c r="CG149" s="23">
        <v>17.719277474216828</v>
      </c>
      <c r="CH149" s="23">
        <v>6.8805317731001949</v>
      </c>
      <c r="CI149" s="23">
        <v>19.063185021999999</v>
      </c>
      <c r="CJ149" s="23">
        <v>19.063185021999999</v>
      </c>
      <c r="CK149" s="23">
        <v>17.676224407916656</v>
      </c>
      <c r="CL149" s="23">
        <v>6.7628992418029803</v>
      </c>
      <c r="CM149" s="23">
        <v>19.166146766000001</v>
      </c>
      <c r="CN149" s="23">
        <v>19.166146766000001</v>
      </c>
      <c r="CO149" s="23">
        <v>17.588239664372697</v>
      </c>
      <c r="CP149" s="23">
        <v>6.6197436028275476</v>
      </c>
      <c r="CQ149" s="23">
        <v>19.290443949</v>
      </c>
      <c r="CR149" s="23">
        <v>19.290443949</v>
      </c>
      <c r="CS149" s="23">
        <v>17.5354812242851</v>
      </c>
      <c r="CT149" s="23">
        <v>6.4003592311863144</v>
      </c>
      <c r="CU149" s="23">
        <v>19.377047837999999</v>
      </c>
      <c r="CV149" s="23">
        <v>19.377047837999999</v>
      </c>
      <c r="CW149" s="23">
        <v>17.493831245533435</v>
      </c>
      <c r="CX149" s="23">
        <v>6.25686985345917</v>
      </c>
      <c r="CY149" s="23">
        <v>19.465948246</v>
      </c>
      <c r="CZ149" s="23">
        <v>19.465948246</v>
      </c>
      <c r="DA149" s="23">
        <v>17.446806091219365</v>
      </c>
      <c r="DB149" s="23">
        <v>6.0703934385604033</v>
      </c>
      <c r="DC149" s="23">
        <v>19.735775498999999</v>
      </c>
      <c r="DD149" s="23">
        <v>19.735775498999999</v>
      </c>
      <c r="DE149" s="23">
        <v>17.312218880823657</v>
      </c>
      <c r="DF149" s="23">
        <v>5.5259682106625672</v>
      </c>
      <c r="DG149" s="23">
        <v>20.009148063000001</v>
      </c>
      <c r="DH149" s="23">
        <v>20.009148063000001</v>
      </c>
      <c r="DI149" s="23">
        <v>17.200063459226481</v>
      </c>
      <c r="DJ149" s="23">
        <v>5.0032370712391252</v>
      </c>
      <c r="DK149" s="23">
        <v>20.217562990000001</v>
      </c>
      <c r="DL149" s="23">
        <v>20.217562990000001</v>
      </c>
      <c r="DM149" s="23">
        <v>17.563542975255267</v>
      </c>
      <c r="DN149" s="23">
        <v>4.5500939090752563</v>
      </c>
      <c r="DO149" s="23">
        <v>20.386059756999998</v>
      </c>
      <c r="DP149" s="23">
        <v>20.386059756999998</v>
      </c>
      <c r="DQ149" s="23">
        <v>18.18937403195466</v>
      </c>
      <c r="DR149" s="23">
        <v>4.0872392728203728</v>
      </c>
      <c r="DS149" s="23">
        <v>20.506920678</v>
      </c>
      <c r="DT149" s="23">
        <v>20.506920678</v>
      </c>
      <c r="DU149" s="23">
        <v>18.292926589561937</v>
      </c>
      <c r="DV149" s="23">
        <v>3.7602199455057388</v>
      </c>
      <c r="DW149" s="25">
        <v>18.72399012</v>
      </c>
      <c r="DX149" s="25">
        <v>18.72399012</v>
      </c>
      <c r="DY149" s="25">
        <v>17.863708605957054</v>
      </c>
      <c r="DZ149" s="25">
        <v>7.4180418085910365</v>
      </c>
      <c r="EA149" s="25">
        <v>18.800105325000001</v>
      </c>
      <c r="EB149" s="25">
        <v>18.800105325000001</v>
      </c>
      <c r="EC149" s="25">
        <v>17.756369537296344</v>
      </c>
      <c r="ED149" s="25">
        <v>6.780010235453263</v>
      </c>
      <c r="EE149" s="25">
        <v>18.872313723000001</v>
      </c>
      <c r="EF149" s="25">
        <v>18.872313723000001</v>
      </c>
      <c r="EG149" s="25">
        <v>17.680639461900999</v>
      </c>
      <c r="EH149" s="25">
        <v>6.5014824387725039</v>
      </c>
      <c r="EI149" s="25">
        <v>18.958769955000001</v>
      </c>
      <c r="EJ149" s="25">
        <v>18.958769955000001</v>
      </c>
      <c r="EK149" s="25">
        <v>17.618735385602964</v>
      </c>
      <c r="EL149" s="25">
        <v>6.3657433538629373</v>
      </c>
      <c r="EM149" s="25">
        <v>19.071014119000001</v>
      </c>
      <c r="EN149" s="25">
        <v>19.071014119000001</v>
      </c>
      <c r="EO149" s="25">
        <v>17.546748604060884</v>
      </c>
      <c r="EP149" s="25">
        <v>6.233011033822752</v>
      </c>
      <c r="EQ149" s="25">
        <v>19.189227782</v>
      </c>
      <c r="ER149" s="25">
        <v>19.189227782</v>
      </c>
      <c r="ES149" s="25">
        <v>17.472838511561573</v>
      </c>
      <c r="ET149" s="25">
        <v>6.0994773458293956</v>
      </c>
      <c r="EU149" s="25">
        <v>19.306861203</v>
      </c>
      <c r="EV149" s="25">
        <v>19.306861203</v>
      </c>
      <c r="EW149" s="25">
        <v>17.385036665744185</v>
      </c>
      <c r="EX149" s="25">
        <v>5.9748959787762388</v>
      </c>
      <c r="EY149" s="25">
        <v>19.429859793999999</v>
      </c>
      <c r="EZ149" s="25">
        <v>19.429859793999999</v>
      </c>
      <c r="FA149" s="25">
        <v>17.340139448972728</v>
      </c>
      <c r="FB149" s="25">
        <v>5.8525399305700585</v>
      </c>
      <c r="FC149" s="25">
        <v>19.540177524000001</v>
      </c>
      <c r="FD149" s="25">
        <v>19.540177524000001</v>
      </c>
      <c r="FE149" s="25">
        <v>17.281435020024176</v>
      </c>
      <c r="FF149" s="25">
        <v>5.7131707946053112</v>
      </c>
      <c r="FG149" s="25">
        <v>19.642988127999999</v>
      </c>
      <c r="FH149" s="25">
        <v>19.642988127999999</v>
      </c>
      <c r="FI149" s="25">
        <v>17.262864149389522</v>
      </c>
      <c r="FJ149" s="25">
        <v>5.5904868231807647</v>
      </c>
      <c r="FK149" s="25">
        <v>20.010799662</v>
      </c>
      <c r="FL149" s="25">
        <v>20.010799662</v>
      </c>
      <c r="FM149" s="25">
        <v>17.140484976912465</v>
      </c>
      <c r="FN149" s="25">
        <v>4.9294610157526577</v>
      </c>
      <c r="FO149" s="25">
        <v>20.387308260000001</v>
      </c>
      <c r="FP149" s="25">
        <v>20.387308260000001</v>
      </c>
      <c r="FQ149" s="25">
        <v>17.250733669841807</v>
      </c>
      <c r="FR149" s="25">
        <v>3.8790138338169911</v>
      </c>
      <c r="FS149" s="25">
        <v>20.671485946000001</v>
      </c>
      <c r="FT149" s="25">
        <v>20.671485946000001</v>
      </c>
      <c r="FU149" s="25">
        <v>17.850866571806119</v>
      </c>
      <c r="FV149" s="25">
        <v>3.0859963141480051</v>
      </c>
      <c r="FW149" s="25">
        <v>20.928639927999999</v>
      </c>
      <c r="FX149" s="25">
        <v>20.928639927999999</v>
      </c>
      <c r="FY149" s="25">
        <v>18.578426456873331</v>
      </c>
      <c r="FZ149" s="25">
        <v>2.3662404943182409</v>
      </c>
      <c r="GA149" s="25">
        <v>21.118560877</v>
      </c>
      <c r="GB149" s="25">
        <v>21.118560877</v>
      </c>
      <c r="GC149" s="25">
        <v>18.679524745474399</v>
      </c>
      <c r="GD149" s="25">
        <v>1.8356085281539567</v>
      </c>
      <c r="GE149" s="26">
        <v>18.723990122</v>
      </c>
      <c r="GF149" s="26">
        <v>18.723990122</v>
      </c>
      <c r="GG149" s="26">
        <v>17.863708605957054</v>
      </c>
      <c r="GH149" s="26">
        <v>7.4180418085910365</v>
      </c>
      <c r="GI149" s="26">
        <v>18.749545555000001</v>
      </c>
      <c r="GJ149" s="26">
        <v>18.749545555000001</v>
      </c>
      <c r="GK149" s="26">
        <v>17.790890606680229</v>
      </c>
      <c r="GL149" s="26">
        <v>7.0237062219748623</v>
      </c>
      <c r="GM149" s="26">
        <v>18.793122413999999</v>
      </c>
      <c r="GN149" s="26">
        <v>18.793122413999999</v>
      </c>
      <c r="GO149" s="26">
        <v>17.742819253104763</v>
      </c>
      <c r="GP149" s="26">
        <v>6.8261332434188464</v>
      </c>
      <c r="GQ149" s="26">
        <v>18.849199249000002</v>
      </c>
      <c r="GR149" s="26">
        <v>18.849199249000002</v>
      </c>
      <c r="GS149" s="26">
        <v>17.695095171473902</v>
      </c>
      <c r="GT149" s="26">
        <v>6.7332976739629586</v>
      </c>
      <c r="GU149" s="26">
        <v>18.920156833</v>
      </c>
      <c r="GV149" s="26">
        <v>18.920156833</v>
      </c>
      <c r="GW149" s="26">
        <v>17.629464293591216</v>
      </c>
      <c r="GX149" s="26">
        <v>6.6354678733735497</v>
      </c>
      <c r="GY149" s="26">
        <v>19.022298557999999</v>
      </c>
      <c r="GZ149" s="26">
        <v>19.022298557999999</v>
      </c>
      <c r="HA149" s="26">
        <v>17.544738151619246</v>
      </c>
      <c r="HB149" s="26">
        <v>6.5159457725617269</v>
      </c>
      <c r="HC149" s="26">
        <v>19.138060697</v>
      </c>
      <c r="HD149" s="26">
        <v>19.138060697</v>
      </c>
      <c r="HE149" s="26">
        <v>17.45003263410393</v>
      </c>
      <c r="HF149" s="26">
        <v>6.3418033635603486</v>
      </c>
      <c r="HG149" s="26">
        <v>19.262217545999999</v>
      </c>
      <c r="HH149" s="26">
        <v>19.262217545999999</v>
      </c>
      <c r="HI149" s="26">
        <v>17.521996532111586</v>
      </c>
      <c r="HJ149" s="26">
        <v>5.9963279296031331</v>
      </c>
      <c r="HK149" s="26">
        <v>19.399141589999999</v>
      </c>
      <c r="HL149" s="26">
        <v>19.399141589999999</v>
      </c>
      <c r="HM149" s="26">
        <v>17.522556156157453</v>
      </c>
      <c r="HN149" s="26">
        <v>5.6145144619416172</v>
      </c>
      <c r="HO149" s="26">
        <v>19.532478098999999</v>
      </c>
      <c r="HP149" s="26">
        <v>19.532478098999999</v>
      </c>
      <c r="HQ149" s="26">
        <v>17.607691750523571</v>
      </c>
      <c r="HR149" s="26">
        <v>5.2466654841285933</v>
      </c>
      <c r="HS149" s="26">
        <v>19.935789712000002</v>
      </c>
      <c r="HT149" s="26">
        <v>19.935789712000002</v>
      </c>
      <c r="HU149" s="26">
        <v>19.314535704700361</v>
      </c>
      <c r="HV149" s="26">
        <v>4.1938515275718373</v>
      </c>
      <c r="HW149" s="26">
        <v>20.338137653</v>
      </c>
      <c r="HX149" s="26">
        <v>20.338137653</v>
      </c>
      <c r="HY149" s="26">
        <v>19.096386743037453</v>
      </c>
      <c r="HZ149" s="26">
        <v>3.1893057098152369</v>
      </c>
      <c r="IA149" s="26">
        <v>20.615817755000002</v>
      </c>
      <c r="IB149" s="26">
        <v>20.615817755000002</v>
      </c>
      <c r="IC149" s="26">
        <v>18.911499629014958</v>
      </c>
      <c r="ID149" s="26">
        <v>2.4511642729846503</v>
      </c>
      <c r="IE149" s="26">
        <v>20.823908034999999</v>
      </c>
      <c r="IF149" s="26">
        <v>20.823908034999999</v>
      </c>
      <c r="IG149" s="26">
        <v>18.729240518897598</v>
      </c>
      <c r="IH149" s="26">
        <v>1.9695065790640438</v>
      </c>
      <c r="II149" s="26">
        <v>20.878394797999999</v>
      </c>
      <c r="IJ149" s="26">
        <v>20.878394797999999</v>
      </c>
      <c r="IK149" s="26">
        <v>18.681602082036861</v>
      </c>
      <c r="IL149" s="26">
        <v>2.4417020591176133</v>
      </c>
      <c r="IM149" s="27">
        <v>18.723652006000002</v>
      </c>
      <c r="IN149" s="27">
        <v>18.723652006000002</v>
      </c>
      <c r="IO149" s="27">
        <v>17.863708605957054</v>
      </c>
      <c r="IP149" s="27">
        <v>7.4180418085910365</v>
      </c>
      <c r="IQ149" s="27">
        <v>18.787514487999999</v>
      </c>
      <c r="IR149" s="27">
        <v>18.787514487999999</v>
      </c>
      <c r="IS149" s="27">
        <v>17.823267411824602</v>
      </c>
      <c r="IT149" s="27">
        <v>7.218587026155328</v>
      </c>
      <c r="IU149" s="27">
        <v>18.843190347</v>
      </c>
      <c r="IV149" s="27">
        <v>18.843190347</v>
      </c>
      <c r="IW149" s="27">
        <v>17.779691150380913</v>
      </c>
      <c r="IX149" s="27">
        <v>7.049454644580269</v>
      </c>
      <c r="IY149" s="27">
        <v>18.901111666999999</v>
      </c>
      <c r="IZ149" s="27">
        <v>18.901111666999999</v>
      </c>
      <c r="JA149" s="27">
        <v>17.738689871189489</v>
      </c>
      <c r="JB149" s="27">
        <v>6.955249640800055</v>
      </c>
      <c r="JC149" s="27">
        <v>18.971389575</v>
      </c>
      <c r="JD149" s="27">
        <v>18.971389575</v>
      </c>
      <c r="JE149" s="27">
        <v>17.684978066288647</v>
      </c>
      <c r="JF149" s="27">
        <v>6.8839536417872527</v>
      </c>
      <c r="JG149" s="27">
        <v>19.056841886000001</v>
      </c>
      <c r="JH149" s="27">
        <v>19.056841886000001</v>
      </c>
      <c r="JI149" s="27">
        <v>17.624477138094328</v>
      </c>
      <c r="JJ149" s="27">
        <v>6.7983039268223067</v>
      </c>
      <c r="JK149" s="27">
        <v>19.156645994000002</v>
      </c>
      <c r="JL149" s="27">
        <v>19.156645994000002</v>
      </c>
      <c r="JM149" s="27">
        <v>17.552849656401403</v>
      </c>
      <c r="JN149" s="27">
        <v>6.7005859723525063</v>
      </c>
      <c r="JO149" s="27">
        <v>19.267659299000002</v>
      </c>
      <c r="JP149" s="27">
        <v>19.267659299000002</v>
      </c>
      <c r="JQ149" s="27">
        <v>17.50251832295713</v>
      </c>
      <c r="JR149" s="27">
        <v>6.595771078695952</v>
      </c>
      <c r="JS149" s="27">
        <v>19.375483414000001</v>
      </c>
      <c r="JT149" s="27">
        <v>19.375483414000001</v>
      </c>
      <c r="JU149" s="27">
        <v>17.457187832838169</v>
      </c>
      <c r="JV149" s="27">
        <v>6.4269822440355977</v>
      </c>
      <c r="JW149" s="27">
        <v>19.485809739</v>
      </c>
      <c r="JX149" s="27">
        <v>19.485809739</v>
      </c>
      <c r="JY149" s="27">
        <v>17.437292484328204</v>
      </c>
      <c r="JZ149" s="27">
        <v>6.2594373696933889</v>
      </c>
      <c r="KA149" s="27">
        <v>19.847188157000001</v>
      </c>
      <c r="KB149" s="27">
        <v>19.847188157000001</v>
      </c>
      <c r="KC149" s="27">
        <v>17.374685072704533</v>
      </c>
      <c r="KD149" s="27">
        <v>5.7310227831845406</v>
      </c>
      <c r="KE149" s="27">
        <v>20.088084865999999</v>
      </c>
      <c r="KF149" s="27">
        <v>20.088084865999999</v>
      </c>
      <c r="KG149" s="27">
        <v>17.587329525912445</v>
      </c>
      <c r="KH149" s="27">
        <v>5.1755279239098293</v>
      </c>
      <c r="KI149" s="27">
        <v>20.258098163</v>
      </c>
      <c r="KJ149" s="27">
        <v>20.258098163</v>
      </c>
      <c r="KK149" s="27">
        <v>18.289409650435143</v>
      </c>
      <c r="KL149" s="27">
        <v>4.8058650658541939</v>
      </c>
      <c r="KM149" s="27">
        <v>20.403382648000001</v>
      </c>
      <c r="KN149" s="27">
        <v>20.403382648000001</v>
      </c>
      <c r="KO149" s="27">
        <v>19.128494564823949</v>
      </c>
      <c r="KP149" s="27">
        <v>4.5014121323111063</v>
      </c>
      <c r="KQ149" s="27">
        <v>20.465669453</v>
      </c>
      <c r="KR149" s="27">
        <v>20.465669453</v>
      </c>
      <c r="KS149" s="27">
        <v>19.33346103857561</v>
      </c>
      <c r="KT149" s="133">
        <v>4.4506699901157365</v>
      </c>
      <c r="KU149" s="149">
        <v>18.723652006000002</v>
      </c>
      <c r="KV149" s="149">
        <v>18.723652006000002</v>
      </c>
      <c r="KW149" s="149">
        <v>17.863708605957054</v>
      </c>
      <c r="KX149" s="149">
        <v>7.4180418085910365</v>
      </c>
      <c r="KY149" s="149">
        <v>18.765938661</v>
      </c>
      <c r="KZ149" s="149">
        <v>18.765938661</v>
      </c>
      <c r="LA149" s="149">
        <v>17.753152939888885</v>
      </c>
      <c r="LB149" s="149">
        <v>6.7589508317640785</v>
      </c>
      <c r="LC149" s="149">
        <v>18.834181603000001</v>
      </c>
      <c r="LD149" s="149">
        <v>18.834181603000001</v>
      </c>
      <c r="LE149" s="149">
        <v>17.692070620550933</v>
      </c>
      <c r="LF149" s="149">
        <v>6.4702772217116102</v>
      </c>
      <c r="LG149" s="149">
        <v>18.924492339</v>
      </c>
      <c r="LH149" s="149">
        <v>18.924492339</v>
      </c>
      <c r="LI149" s="149">
        <v>17.637252101592235</v>
      </c>
      <c r="LJ149" s="149">
        <v>6.327172655413646</v>
      </c>
      <c r="LK149" s="149">
        <v>19.041306179999999</v>
      </c>
      <c r="LL149" s="149">
        <v>19.041306179999999</v>
      </c>
      <c r="LM149" s="149">
        <v>17.565609664776556</v>
      </c>
      <c r="LN149" s="149">
        <v>6.184987474667059</v>
      </c>
      <c r="LO149" s="149">
        <v>19.162044495</v>
      </c>
      <c r="LP149" s="149">
        <v>19.162044495</v>
      </c>
      <c r="LQ149" s="149">
        <v>17.479973107166018</v>
      </c>
      <c r="LR149" s="149">
        <v>6.0447269352758717</v>
      </c>
      <c r="LS149" s="149">
        <v>19.320420137999999</v>
      </c>
      <c r="LT149" s="149">
        <v>19.320420137999999</v>
      </c>
      <c r="LU149" s="149">
        <v>17.380500812924556</v>
      </c>
      <c r="LV149" s="149">
        <v>5.8543458822258057</v>
      </c>
      <c r="LW149" s="149">
        <v>19.609412185</v>
      </c>
      <c r="LX149" s="149">
        <v>19.609412185</v>
      </c>
      <c r="LY149" s="149">
        <v>17.446779306055294</v>
      </c>
      <c r="LZ149" s="149">
        <v>5.4709772180308072</v>
      </c>
      <c r="MA149" s="149">
        <v>19.741168248000001</v>
      </c>
      <c r="MB149" s="149">
        <v>19.741168248000001</v>
      </c>
      <c r="MC149" s="149">
        <v>17.443835707038339</v>
      </c>
      <c r="MD149" s="149">
        <v>5.0657748209652436</v>
      </c>
      <c r="ME149" s="149">
        <v>19.869426337</v>
      </c>
      <c r="MF149" s="149">
        <v>19.869426337</v>
      </c>
      <c r="MG149" s="149">
        <v>17.52582004315035</v>
      </c>
      <c r="MH149" s="149">
        <v>4.677040265592554</v>
      </c>
      <c r="MI149" s="149">
        <v>20.247397701000001</v>
      </c>
      <c r="MJ149" s="149">
        <v>20.247397701000001</v>
      </c>
      <c r="MK149" s="149">
        <v>19.222117958441757</v>
      </c>
      <c r="ML149" s="149">
        <v>3.5760713833847451</v>
      </c>
      <c r="MM149" s="149">
        <v>20.605396023000001</v>
      </c>
      <c r="MN149" s="149">
        <v>20.605396023000001</v>
      </c>
      <c r="MO149" s="149">
        <v>19.004956844675327</v>
      </c>
      <c r="MP149" s="149">
        <v>2.5470248357643381</v>
      </c>
      <c r="MQ149" s="149">
        <v>20.873506612</v>
      </c>
      <c r="MR149" s="149">
        <v>20.873506612</v>
      </c>
      <c r="MS149" s="149">
        <v>18.792860504506443</v>
      </c>
      <c r="MT149" s="149">
        <v>1.6883562984698717</v>
      </c>
      <c r="MU149" s="149">
        <v>21.053442898</v>
      </c>
      <c r="MV149" s="149">
        <v>21.053442898</v>
      </c>
      <c r="MW149" s="149">
        <v>18.603226558430293</v>
      </c>
      <c r="MX149" s="149">
        <v>1.1338477505791964</v>
      </c>
      <c r="MY149" s="149">
        <v>21.030625285999999</v>
      </c>
      <c r="MZ149" s="149">
        <v>21.030625285999999</v>
      </c>
      <c r="NA149" s="149">
        <v>18.543663553849999</v>
      </c>
      <c r="NB149" s="149">
        <v>1.5099191813193578</v>
      </c>
      <c r="ND149" s="97"/>
    </row>
    <row r="150" spans="1:368" ht="15" thickBot="1" x14ac:dyDescent="0.35">
      <c r="A150" s="2"/>
      <c r="B150" s="72" t="s">
        <v>598</v>
      </c>
      <c r="C150" s="72" t="s">
        <v>586</v>
      </c>
      <c r="D150" s="72" t="s">
        <v>829</v>
      </c>
      <c r="E150" s="85">
        <v>358225</v>
      </c>
      <c r="F150" s="82">
        <v>404888</v>
      </c>
      <c r="G150" s="20">
        <v>31.766427760999999</v>
      </c>
      <c r="H150" s="20">
        <v>9.6674112485041857</v>
      </c>
      <c r="I150" s="20">
        <v>7.0522419112011452</v>
      </c>
      <c r="J150" s="20">
        <v>10.376754363006281</v>
      </c>
      <c r="K150" s="20">
        <v>31.882246258999999</v>
      </c>
      <c r="L150" s="20">
        <v>9.3428673866775469</v>
      </c>
      <c r="M150" s="20">
        <v>6.8154916824621914</v>
      </c>
      <c r="N150" s="20">
        <v>9.0682693001506109</v>
      </c>
      <c r="O150" s="20">
        <v>32.028092624999999</v>
      </c>
      <c r="P150" s="20">
        <v>9.1671024537456596</v>
      </c>
      <c r="Q150" s="20">
        <v>6.6872736109765585</v>
      </c>
      <c r="R150" s="20">
        <v>8.6859904715694185</v>
      </c>
      <c r="S150" s="20">
        <v>32.207651048000002</v>
      </c>
      <c r="T150" s="20">
        <v>8.9555548276922501</v>
      </c>
      <c r="U150" s="20">
        <v>6.5329525630435059</v>
      </c>
      <c r="V150" s="20">
        <v>8.1787449025081926</v>
      </c>
      <c r="W150" s="20">
        <v>32.438679778999997</v>
      </c>
      <c r="X150" s="20">
        <v>8.6229625085212138</v>
      </c>
      <c r="Y150" s="20">
        <v>6.2903310967265034</v>
      </c>
      <c r="Z150" s="20">
        <v>7.5330914610565252</v>
      </c>
      <c r="AA150" s="20">
        <v>32.730393534999997</v>
      </c>
      <c r="AB150" s="20">
        <v>8.2901086393171735</v>
      </c>
      <c r="AC150" s="20">
        <v>6.0475188333018552</v>
      </c>
      <c r="AD150" s="20">
        <v>6.8544677840139094</v>
      </c>
      <c r="AE150" s="20">
        <v>33.096243504</v>
      </c>
      <c r="AF150" s="20">
        <v>7.9682961544173709</v>
      </c>
      <c r="AG150" s="20">
        <v>5.8127611060034194</v>
      </c>
      <c r="AH150" s="20">
        <v>6.1981441753943187</v>
      </c>
      <c r="AI150" s="20">
        <v>33.558430819999998</v>
      </c>
      <c r="AJ150" s="20">
        <v>7.691029944124347</v>
      </c>
      <c r="AK150" s="20">
        <v>5.6104992658348927</v>
      </c>
      <c r="AL150" s="20">
        <v>5.5776147975745829</v>
      </c>
      <c r="AM150" s="20">
        <v>33.916157884</v>
      </c>
      <c r="AN150" s="20">
        <v>7.4200972175416542</v>
      </c>
      <c r="AO150" s="20">
        <v>5.4128576138550928</v>
      </c>
      <c r="AP150" s="20">
        <v>4.9295316540169267</v>
      </c>
      <c r="AQ150" s="20">
        <v>34.202695841999997</v>
      </c>
      <c r="AR150" s="20">
        <v>7.2613926304327858</v>
      </c>
      <c r="AS150" s="20">
        <v>5.2970848271246007</v>
      </c>
      <c r="AT150" s="20">
        <v>4.2980683709766545</v>
      </c>
      <c r="AU150" s="20">
        <v>35.437997551999999</v>
      </c>
      <c r="AV150" s="20">
        <v>6.582690159372782</v>
      </c>
      <c r="AW150" s="20">
        <v>4.8019808237249597</v>
      </c>
      <c r="AX150" s="20">
        <v>2.0683104619284194</v>
      </c>
      <c r="AY150" s="20">
        <v>36.469822852999997</v>
      </c>
      <c r="AZ150" s="20">
        <v>6.2004894136905637</v>
      </c>
      <c r="BA150" s="20">
        <v>4.5231707009416224</v>
      </c>
      <c r="BB150" s="20">
        <v>-2.0086944589148032</v>
      </c>
      <c r="BC150" s="20">
        <v>37.067112370000004</v>
      </c>
      <c r="BD150" s="20">
        <v>6.5998796248323375</v>
      </c>
      <c r="BE150" s="20">
        <v>4.8145202994572847</v>
      </c>
      <c r="BF150" s="20">
        <v>-5.5570475433009392</v>
      </c>
      <c r="BG150" s="20">
        <v>37.491290620000001</v>
      </c>
      <c r="BH150" s="20">
        <v>7.5824635051124449</v>
      </c>
      <c r="BI150" s="20">
        <v>5.5313015600925137</v>
      </c>
      <c r="BJ150" s="20">
        <v>-9.2054161475458471</v>
      </c>
      <c r="BK150" s="20">
        <v>37.698776250000002</v>
      </c>
      <c r="BL150" s="20">
        <v>7.1252376290798818</v>
      </c>
      <c r="BM150" s="20">
        <v>5.1977616492563614</v>
      </c>
      <c r="BN150" s="20">
        <v>-12.47724138831957</v>
      </c>
      <c r="BO150" s="23">
        <v>31.737701128000001</v>
      </c>
      <c r="BP150" s="23">
        <v>9.6674112485041857</v>
      </c>
      <c r="BQ150" s="23">
        <v>7.0522419112011452</v>
      </c>
      <c r="BR150" s="23">
        <v>10.376754363006281</v>
      </c>
      <c r="BS150" s="23">
        <v>31.844178257999999</v>
      </c>
      <c r="BT150" s="23">
        <v>9.5680158766831767</v>
      </c>
      <c r="BU150" s="23">
        <v>6.9797343712902915</v>
      </c>
      <c r="BV150" s="23">
        <v>10.048834150937445</v>
      </c>
      <c r="BW150" s="23">
        <v>31.950139590999999</v>
      </c>
      <c r="BX150" s="23">
        <v>9.4461791651261127</v>
      </c>
      <c r="BY150" s="23">
        <v>6.8908561864816553</v>
      </c>
      <c r="BZ150" s="23">
        <v>9.8101923343517043</v>
      </c>
      <c r="CA150" s="23">
        <v>32.069460081000003</v>
      </c>
      <c r="CB150" s="23">
        <v>9.3085649900520195</v>
      </c>
      <c r="CC150" s="23">
        <v>6.7904685616991625</v>
      </c>
      <c r="CD150" s="23">
        <v>9.6018759838723184</v>
      </c>
      <c r="CE150" s="23">
        <v>32.221849335999998</v>
      </c>
      <c r="CF150" s="23">
        <v>9.1522568711087082</v>
      </c>
      <c r="CG150" s="23">
        <v>6.6764439651306038</v>
      </c>
      <c r="CH150" s="23">
        <v>9.3503940975475999</v>
      </c>
      <c r="CI150" s="23">
        <v>32.417486091999997</v>
      </c>
      <c r="CJ150" s="23">
        <v>8.9886161710302233</v>
      </c>
      <c r="CK150" s="23">
        <v>6.5570703527118352</v>
      </c>
      <c r="CL150" s="23">
        <v>9.0632521965514989</v>
      </c>
      <c r="CM150" s="23">
        <v>32.658839086999997</v>
      </c>
      <c r="CN150" s="23">
        <v>8.5746249299370945</v>
      </c>
      <c r="CO150" s="23">
        <v>6.2550695061295736</v>
      </c>
      <c r="CP150" s="23">
        <v>8.6900774262038425</v>
      </c>
      <c r="CQ150" s="23">
        <v>32.943612103</v>
      </c>
      <c r="CR150" s="23">
        <v>8.3918301375569904</v>
      </c>
      <c r="CS150" s="23">
        <v>6.1217232500497207</v>
      </c>
      <c r="CT150" s="23">
        <v>8.2198308835684593</v>
      </c>
      <c r="CU150" s="23">
        <v>33.153655045000001</v>
      </c>
      <c r="CV150" s="23">
        <v>8.2584235067821279</v>
      </c>
      <c r="CW150" s="23">
        <v>6.0244049702539595</v>
      </c>
      <c r="CX150" s="23">
        <v>7.9145110574621924</v>
      </c>
      <c r="CY150" s="23">
        <v>33.388459472000001</v>
      </c>
      <c r="CZ150" s="23">
        <v>8.1312967434625438</v>
      </c>
      <c r="DA150" s="23">
        <v>5.9316677663353365</v>
      </c>
      <c r="DB150" s="23">
        <v>7.602993768272853</v>
      </c>
      <c r="DC150" s="23">
        <v>34.251573518000001</v>
      </c>
      <c r="DD150" s="23">
        <v>7.7370852641223182</v>
      </c>
      <c r="DE150" s="23">
        <v>5.6440959805679842</v>
      </c>
      <c r="DF150" s="23">
        <v>6.6216020065121519</v>
      </c>
      <c r="DG150" s="23">
        <v>35.120972502000001</v>
      </c>
      <c r="DH150" s="23">
        <v>7.419761608459523</v>
      </c>
      <c r="DI150" s="23">
        <v>5.4126127917021973</v>
      </c>
      <c r="DJ150" s="23">
        <v>5.4769416661739712</v>
      </c>
      <c r="DK150" s="23">
        <v>35.803427400000004</v>
      </c>
      <c r="DL150" s="23">
        <v>7.7892773517869358</v>
      </c>
      <c r="DM150" s="23">
        <v>5.682169381874715</v>
      </c>
      <c r="DN150" s="23">
        <v>4.38419716894537</v>
      </c>
      <c r="DO150" s="23">
        <v>36.522945968999998</v>
      </c>
      <c r="DP150" s="23">
        <v>8.8092642158422425</v>
      </c>
      <c r="DQ150" s="23">
        <v>6.4262355984307176</v>
      </c>
      <c r="DR150" s="23">
        <v>3.2169760306912636</v>
      </c>
      <c r="DS150" s="23">
        <v>37.023070539999999</v>
      </c>
      <c r="DT150" s="23">
        <v>9.0605218120401823</v>
      </c>
      <c r="DU150" s="23">
        <v>6.6095245167219447</v>
      </c>
      <c r="DV150" s="23">
        <v>2.3778111373316619</v>
      </c>
      <c r="DW150" s="25">
        <v>31.774326678999998</v>
      </c>
      <c r="DX150" s="25">
        <v>9.6674112485041857</v>
      </c>
      <c r="DY150" s="25">
        <v>7.0522419112011452</v>
      </c>
      <c r="DZ150" s="25">
        <v>10.376754363006281</v>
      </c>
      <c r="EA150" s="25">
        <v>31.887816028</v>
      </c>
      <c r="EB150" s="25">
        <v>9.2805423313470161</v>
      </c>
      <c r="EC150" s="25">
        <v>6.7700264223194715</v>
      </c>
      <c r="ED150" s="25">
        <v>8.8841729777558101</v>
      </c>
      <c r="EE150" s="25">
        <v>32.039562422000003</v>
      </c>
      <c r="EF150" s="25">
        <v>9.0534573090298025</v>
      </c>
      <c r="EG150" s="25">
        <v>6.6043710601314514</v>
      </c>
      <c r="EH150" s="25">
        <v>8.4773688774444409</v>
      </c>
      <c r="EI150" s="25">
        <v>32.229237537000003</v>
      </c>
      <c r="EJ150" s="25">
        <v>8.793913596542053</v>
      </c>
      <c r="EK150" s="25">
        <v>6.4150375353703053</v>
      </c>
      <c r="EL150" s="25">
        <v>7.9902766409359884</v>
      </c>
      <c r="EM150" s="25">
        <v>32.469786894000002</v>
      </c>
      <c r="EN150" s="25">
        <v>8.4107725950450192</v>
      </c>
      <c r="EO150" s="25">
        <v>6.1355415090607766</v>
      </c>
      <c r="EP150" s="25">
        <v>7.1937166068542453</v>
      </c>
      <c r="EQ150" s="25">
        <v>32.768761763999997</v>
      </c>
      <c r="ER150" s="25">
        <v>8.0257577034381864</v>
      </c>
      <c r="ES150" s="25">
        <v>5.8546785060053947</v>
      </c>
      <c r="ET150" s="25">
        <v>6.3734159152291276</v>
      </c>
      <c r="EU150" s="25">
        <v>33.139459457999997</v>
      </c>
      <c r="EV150" s="25">
        <v>7.6632063178296326</v>
      </c>
      <c r="EW150" s="25">
        <v>5.5902023178274787</v>
      </c>
      <c r="EX150" s="25">
        <v>5.5233335864855384</v>
      </c>
      <c r="EY150" s="25">
        <v>33.605077340999998</v>
      </c>
      <c r="EZ150" s="25">
        <v>7.3318720874248893</v>
      </c>
      <c r="FA150" s="25">
        <v>5.3484986097497389</v>
      </c>
      <c r="FB150" s="25">
        <v>4.7262352334890032</v>
      </c>
      <c r="FC150" s="25">
        <v>33.862031850999998</v>
      </c>
      <c r="FD150" s="25">
        <v>7.0179458326338402</v>
      </c>
      <c r="FE150" s="25">
        <v>5.1194937775195601</v>
      </c>
      <c r="FF150" s="25">
        <v>4.0728587225777311</v>
      </c>
      <c r="FG150" s="25">
        <v>34.115924118999999</v>
      </c>
      <c r="FH150" s="25">
        <v>6.8398931646032359</v>
      </c>
      <c r="FI150" s="25">
        <v>4.9896068351304175</v>
      </c>
      <c r="FJ150" s="25">
        <v>3.5270994437665131</v>
      </c>
      <c r="FK150" s="25">
        <v>35.325384704999998</v>
      </c>
      <c r="FL150" s="25">
        <v>6.1532415589961733</v>
      </c>
      <c r="FM150" s="25">
        <v>4.4887040487505638</v>
      </c>
      <c r="FN150" s="25">
        <v>1.5243042878877127</v>
      </c>
      <c r="FO150" s="25">
        <v>34.862268201642173</v>
      </c>
      <c r="FP150" s="25">
        <v>5.6550019891822121</v>
      </c>
      <c r="FQ150" s="25">
        <v>4.1252452193142437</v>
      </c>
      <c r="FR150" s="25">
        <v>-2.3392853800081816</v>
      </c>
      <c r="FS150" s="25">
        <v>36.834684119826228</v>
      </c>
      <c r="FT150" s="25">
        <v>5.9749472054920361</v>
      </c>
      <c r="FU150" s="25">
        <v>4.3586408001733465</v>
      </c>
      <c r="FV150" s="25">
        <v>-5.6045355751609094</v>
      </c>
      <c r="FW150" s="25">
        <v>37.551319050000004</v>
      </c>
      <c r="FX150" s="25">
        <v>6.9108295064631058</v>
      </c>
      <c r="FY150" s="25">
        <v>5.0413539089056094</v>
      </c>
      <c r="FZ150" s="25">
        <v>-8.9594617805971382</v>
      </c>
      <c r="GA150" s="25">
        <v>37.69767204</v>
      </c>
      <c r="GB150" s="25">
        <v>6.4154140148535062</v>
      </c>
      <c r="GC150" s="25">
        <v>4.6799552052011277</v>
      </c>
      <c r="GD150" s="25">
        <v>-11.922950115796439</v>
      </c>
      <c r="GE150" s="26">
        <v>31.774417413999998</v>
      </c>
      <c r="GF150" s="26">
        <v>9.6674112485041857</v>
      </c>
      <c r="GG150" s="26">
        <v>7.0522419112011452</v>
      </c>
      <c r="GH150" s="26">
        <v>10.376754363006281</v>
      </c>
      <c r="GI150" s="26">
        <v>31.790896717999999</v>
      </c>
      <c r="GJ150" s="26">
        <v>9.4289221860723629</v>
      </c>
      <c r="GK150" s="26">
        <v>6.8782674605223235</v>
      </c>
      <c r="GL150" s="26">
        <v>9.5930125960904675</v>
      </c>
      <c r="GM150" s="26">
        <v>31.878403591999998</v>
      </c>
      <c r="GN150" s="26">
        <v>9.3057584012510031</v>
      </c>
      <c r="GO150" s="26">
        <v>6.7884211942435675</v>
      </c>
      <c r="GP150" s="26">
        <v>9.3604828977403542</v>
      </c>
      <c r="GQ150" s="26">
        <v>31.995713885000001</v>
      </c>
      <c r="GR150" s="26">
        <v>9.069571280177307</v>
      </c>
      <c r="GS150" s="26">
        <v>6.6161259777367096</v>
      </c>
      <c r="GT150" s="26">
        <v>8.9128949885201934</v>
      </c>
      <c r="GU150" s="26">
        <v>32.174219958000002</v>
      </c>
      <c r="GV150" s="26">
        <v>8.7261685944387661</v>
      </c>
      <c r="GW150" s="26">
        <v>6.3656184995160965</v>
      </c>
      <c r="GX150" s="26">
        <v>8.1319588412100217</v>
      </c>
      <c r="GY150" s="26">
        <v>32.454048639999996</v>
      </c>
      <c r="GZ150" s="26">
        <v>8.4008242417683743</v>
      </c>
      <c r="HA150" s="26">
        <v>6.1282843238514637</v>
      </c>
      <c r="HB150" s="26">
        <v>7.3092718688689615</v>
      </c>
      <c r="HC150" s="26">
        <v>32.833792559999999</v>
      </c>
      <c r="HD150" s="26">
        <v>7.7722454185815399</v>
      </c>
      <c r="HE150" s="26">
        <v>5.6697448237285561</v>
      </c>
      <c r="HF150" s="26">
        <v>6.1935855914430888</v>
      </c>
      <c r="HG150" s="26">
        <v>33.314768784000002</v>
      </c>
      <c r="HH150" s="26">
        <v>7.3347773389252229</v>
      </c>
      <c r="HI150" s="26">
        <v>5.3506179502708537</v>
      </c>
      <c r="HJ150" s="26">
        <v>4.3003158416633092</v>
      </c>
      <c r="HK150" s="26">
        <v>33.787831097000002</v>
      </c>
      <c r="HL150" s="26">
        <v>6.9378776683190546</v>
      </c>
      <c r="HM150" s="26">
        <v>5.0610851664013516</v>
      </c>
      <c r="HN150" s="26">
        <v>2.4925506626410723</v>
      </c>
      <c r="HO150" s="26">
        <v>34.283417360000001</v>
      </c>
      <c r="HP150" s="26">
        <v>6.6814361092033572</v>
      </c>
      <c r="HQ150" s="26">
        <v>4.8740146193353722</v>
      </c>
      <c r="HR150" s="26">
        <v>0.79267818928232003</v>
      </c>
      <c r="HS150" s="26">
        <v>35.350102093000004</v>
      </c>
      <c r="HT150" s="26">
        <v>8.8940680959414049</v>
      </c>
      <c r="HU150" s="26">
        <v>6.4880988482806021</v>
      </c>
      <c r="HV150" s="26">
        <v>-3.069096867729936</v>
      </c>
      <c r="HW150" s="26">
        <v>36.217442296999998</v>
      </c>
      <c r="HX150" s="26">
        <v>8.0356424125767791</v>
      </c>
      <c r="HY150" s="26">
        <v>5.8618892637020839</v>
      </c>
      <c r="HZ150" s="26">
        <v>-6.7035185194872966</v>
      </c>
      <c r="IA150" s="26">
        <v>36.763570317999999</v>
      </c>
      <c r="IB150" s="26">
        <v>7.1425784650688096</v>
      </c>
      <c r="IC150" s="26">
        <v>5.2104115476824067</v>
      </c>
      <c r="ID150" s="26">
        <v>-9.6767049704961607</v>
      </c>
      <c r="IE150" s="26">
        <v>37.063179590000004</v>
      </c>
      <c r="IF150" s="26">
        <v>6.3714744135109855</v>
      </c>
      <c r="IG150" s="26">
        <v>4.6479018777710843</v>
      </c>
      <c r="IH150" s="26">
        <v>-11.506313975068181</v>
      </c>
      <c r="II150" s="26">
        <v>36.982086311000003</v>
      </c>
      <c r="IJ150" s="26">
        <v>6.2195330543259004</v>
      </c>
      <c r="IK150" s="26">
        <v>4.537062771649917</v>
      </c>
      <c r="IL150" s="26">
        <v>-10.314821794363652</v>
      </c>
      <c r="IM150" s="27">
        <v>31.766308572</v>
      </c>
      <c r="IN150" s="27">
        <v>9.6674112485041857</v>
      </c>
      <c r="IO150" s="27">
        <v>7.0522419112011452</v>
      </c>
      <c r="IP150" s="27">
        <v>10.376754363006281</v>
      </c>
      <c r="IQ150" s="27">
        <v>31.860934422</v>
      </c>
      <c r="IR150" s="27">
        <v>9.5285016949050743</v>
      </c>
      <c r="IS150" s="27">
        <v>6.9509093258195644</v>
      </c>
      <c r="IT150" s="27">
        <v>10.006110394284576</v>
      </c>
      <c r="IU150" s="27">
        <v>31.965219927</v>
      </c>
      <c r="IV150" s="27">
        <v>9.3971472954235846</v>
      </c>
      <c r="IW150" s="27">
        <v>6.8550881201801186</v>
      </c>
      <c r="IX150" s="27">
        <v>9.8444306175646901</v>
      </c>
      <c r="IY150" s="27">
        <v>32.077552251</v>
      </c>
      <c r="IZ150" s="27">
        <v>9.2052159218447382</v>
      </c>
      <c r="JA150" s="27">
        <v>6.7150768553198823</v>
      </c>
      <c r="JB150" s="27">
        <v>9.4224315784478279</v>
      </c>
      <c r="JC150" s="27">
        <v>32.227206363999997</v>
      </c>
      <c r="JD150" s="27">
        <v>8.9130413596710447</v>
      </c>
      <c r="JE150" s="27">
        <v>6.5019395800160114</v>
      </c>
      <c r="JF150" s="27">
        <v>8.9798186832667639</v>
      </c>
      <c r="JG150" s="27">
        <v>32.460090569000002</v>
      </c>
      <c r="JH150" s="27">
        <v>8.6191485131033794</v>
      </c>
      <c r="JI150" s="27">
        <v>6.2875488401695634</v>
      </c>
      <c r="JJ150" s="27">
        <v>8.5090210029278381</v>
      </c>
      <c r="JK150" s="27">
        <v>32.779285791</v>
      </c>
      <c r="JL150" s="27">
        <v>8.3242624385623145</v>
      </c>
      <c r="JM150" s="27">
        <v>6.0724335543447401</v>
      </c>
      <c r="JN150" s="27">
        <v>7.9941335701297653</v>
      </c>
      <c r="JO150" s="27">
        <v>33.158295424000002</v>
      </c>
      <c r="JP150" s="27">
        <v>8.0546374621446013</v>
      </c>
      <c r="JQ150" s="27">
        <v>5.8757458879031343</v>
      </c>
      <c r="JR150" s="27">
        <v>7.4260702107550678</v>
      </c>
      <c r="JS150" s="27">
        <v>33.523443383</v>
      </c>
      <c r="JT150" s="27">
        <v>7.7799437123026642</v>
      </c>
      <c r="JU150" s="27">
        <v>5.6753606218185819</v>
      </c>
      <c r="JV150" s="27">
        <v>6.7651721802598104</v>
      </c>
      <c r="JW150" s="27">
        <v>33.838437439000003</v>
      </c>
      <c r="JX150" s="27">
        <v>7.6136409311973114</v>
      </c>
      <c r="JY150" s="27">
        <v>5.5540450583535499</v>
      </c>
      <c r="JZ150" s="27">
        <v>6.0863733732864631</v>
      </c>
      <c r="KA150" s="27">
        <v>34.767631725000001</v>
      </c>
      <c r="KB150" s="27">
        <v>7.1350738967764018</v>
      </c>
      <c r="KC150" s="27">
        <v>5.204937069595486</v>
      </c>
      <c r="KD150" s="27">
        <v>4.9387706690200659</v>
      </c>
      <c r="KE150" s="27">
        <v>35.709064955999999</v>
      </c>
      <c r="KF150" s="27">
        <v>7.2736424421046539</v>
      </c>
      <c r="KG150" s="27">
        <v>5.3060208941911631</v>
      </c>
      <c r="KH150" s="27">
        <v>3.6736609869857162</v>
      </c>
      <c r="KI150" s="27">
        <v>36.366223927</v>
      </c>
      <c r="KJ150" s="27">
        <v>8.1669847889752134</v>
      </c>
      <c r="KK150" s="27">
        <v>5.9577016986698332</v>
      </c>
      <c r="KL150" s="27">
        <v>2.7753349519579267</v>
      </c>
      <c r="KM150" s="27">
        <v>36.889547880000002</v>
      </c>
      <c r="KN150" s="27">
        <v>9.6991515037739795</v>
      </c>
      <c r="KO150" s="27">
        <v>7.0753959855165922</v>
      </c>
      <c r="KP150" s="27">
        <v>1.8997730036955502</v>
      </c>
      <c r="KQ150" s="27">
        <v>37.054907360000001</v>
      </c>
      <c r="KR150" s="27">
        <v>9.8292809220882766</v>
      </c>
      <c r="KS150" s="27">
        <v>7.1703235844493793</v>
      </c>
      <c r="KT150" s="133">
        <v>1.6318435281341124</v>
      </c>
      <c r="KU150" s="149">
        <v>31.766308572</v>
      </c>
      <c r="KV150" s="149">
        <v>9.6674112485041857</v>
      </c>
      <c r="KW150" s="149">
        <v>7.0522419112011452</v>
      </c>
      <c r="KX150" s="149">
        <v>10.376754363006281</v>
      </c>
      <c r="KY150" s="149">
        <v>31.802820224999998</v>
      </c>
      <c r="KZ150" s="149">
        <v>9.2931241828773175</v>
      </c>
      <c r="LA150" s="149">
        <v>6.7792047078399333</v>
      </c>
      <c r="LB150" s="149">
        <v>8.9656811456822538</v>
      </c>
      <c r="LC150" s="149">
        <v>31.930356142000001</v>
      </c>
      <c r="LD150" s="149">
        <v>9.1252114518266421</v>
      </c>
      <c r="LE150" s="149">
        <v>6.6567147083043245</v>
      </c>
      <c r="LF150" s="149">
        <v>8.5351846538771454</v>
      </c>
      <c r="LG150" s="149">
        <v>32.095725086999998</v>
      </c>
      <c r="LH150" s="149">
        <v>8.8688658069342097</v>
      </c>
      <c r="LI150" s="149">
        <v>6.4697141293288514</v>
      </c>
      <c r="LJ150" s="149">
        <v>7.9935878102992817</v>
      </c>
      <c r="LK150" s="149">
        <v>32.309139236999997</v>
      </c>
      <c r="LL150" s="149">
        <v>8.508717820770034</v>
      </c>
      <c r="LM150" s="149">
        <v>6.2069911875842676</v>
      </c>
      <c r="LN150" s="149">
        <v>7.1241998039465777</v>
      </c>
      <c r="LO150" s="149">
        <v>32.571791978999997</v>
      </c>
      <c r="LP150" s="149">
        <v>8.1701670717734274</v>
      </c>
      <c r="LQ150" s="149">
        <v>5.9600231296657808</v>
      </c>
      <c r="LR150" s="149">
        <v>6.2368686930340083</v>
      </c>
      <c r="LS150" s="149">
        <v>32.906747590000002</v>
      </c>
      <c r="LT150" s="149">
        <v>7.5289871040829999</v>
      </c>
      <c r="LU150" s="149">
        <v>5.4922912700670015</v>
      </c>
      <c r="LV150" s="149">
        <v>5.0574891844148127</v>
      </c>
      <c r="LW150" s="149">
        <v>33.365621021999999</v>
      </c>
      <c r="LX150" s="149">
        <v>7.0611902855558206</v>
      </c>
      <c r="LY150" s="149">
        <v>5.1510400038550275</v>
      </c>
      <c r="LZ150" s="149">
        <v>3.069010509189539</v>
      </c>
      <c r="MA150" s="149">
        <v>33.802246058999998</v>
      </c>
      <c r="MB150" s="149">
        <v>6.6620151326875838</v>
      </c>
      <c r="MC150" s="149">
        <v>4.8598472873557608</v>
      </c>
      <c r="MD150" s="149">
        <v>1.2170778926386454</v>
      </c>
      <c r="ME150" s="149">
        <v>34.265038074000003</v>
      </c>
      <c r="MF150" s="149">
        <v>6.395439739776883</v>
      </c>
      <c r="MG150" s="149">
        <v>4.6653842496246787</v>
      </c>
      <c r="MH150" s="149">
        <v>-0.52642561513102848</v>
      </c>
      <c r="MI150" s="149">
        <v>35.445483832999997</v>
      </c>
      <c r="MJ150" s="149">
        <v>8.5671196605717377</v>
      </c>
      <c r="MK150" s="149">
        <v>6.2495945166196956</v>
      </c>
      <c r="ML150" s="149">
        <v>-4.5528934909143928</v>
      </c>
      <c r="MM150" s="149">
        <v>36.380265174999998</v>
      </c>
      <c r="MN150" s="149">
        <v>7.6556798708427714</v>
      </c>
      <c r="MO150" s="149">
        <v>5.5847118795375597</v>
      </c>
      <c r="MP150" s="149">
        <v>-8.4079401783582668</v>
      </c>
      <c r="MQ150" s="149">
        <v>37.010958129999999</v>
      </c>
      <c r="MR150" s="149">
        <v>6.697572850419391</v>
      </c>
      <c r="MS150" s="149">
        <v>4.8857861473886066</v>
      </c>
      <c r="MT150" s="149">
        <v>-11.710244281483149</v>
      </c>
      <c r="MU150" s="149">
        <v>36.132475451522723</v>
      </c>
      <c r="MV150" s="149">
        <v>5.8610420690531431</v>
      </c>
      <c r="MW150" s="149">
        <v>4.2755485889860205</v>
      </c>
      <c r="MX150" s="149">
        <v>-13.907311109642741</v>
      </c>
      <c r="MY150" s="149">
        <v>34.824770511262486</v>
      </c>
      <c r="MZ150" s="149">
        <v>5.6489194958556048</v>
      </c>
      <c r="NA150" s="149">
        <v>4.1208081251160289</v>
      </c>
      <c r="NB150" s="149">
        <v>-13.054432720218152</v>
      </c>
      <c r="ND150" s="97"/>
    </row>
    <row r="151" spans="1:368" ht="15" thickBot="1" x14ac:dyDescent="0.35">
      <c r="A151" s="2"/>
      <c r="B151" s="72" t="s">
        <v>599</v>
      </c>
      <c r="C151" s="72" t="s">
        <v>445</v>
      </c>
      <c r="D151" s="72" t="s">
        <v>828</v>
      </c>
      <c r="E151" s="85">
        <v>399322</v>
      </c>
      <c r="F151" s="82">
        <v>404583</v>
      </c>
      <c r="G151" s="20">
        <v>29.227548408000001</v>
      </c>
      <c r="H151" s="20">
        <v>12.078407557354925</v>
      </c>
      <c r="I151" s="20">
        <v>8.6809893307468471</v>
      </c>
      <c r="J151" s="20">
        <v>18.184478171954886</v>
      </c>
      <c r="K151" s="20">
        <v>29.289697386</v>
      </c>
      <c r="L151" s="20">
        <v>11.939950825573614</v>
      </c>
      <c r="M151" s="20">
        <v>8.5814777514549458</v>
      </c>
      <c r="N151" s="20">
        <v>18.016725594913829</v>
      </c>
      <c r="O151" s="20">
        <v>29.373902005000001</v>
      </c>
      <c r="P151" s="20">
        <v>11.777070440608121</v>
      </c>
      <c r="Q151" s="20">
        <v>8.4644124117270785</v>
      </c>
      <c r="R151" s="20">
        <v>17.852903629678824</v>
      </c>
      <c r="S151" s="20">
        <v>29.481459243</v>
      </c>
      <c r="T151" s="20">
        <v>11.580198650639794</v>
      </c>
      <c r="U151" s="20">
        <v>8.3229167799457695</v>
      </c>
      <c r="V151" s="20">
        <v>17.699173904107635</v>
      </c>
      <c r="W151" s="20">
        <v>29.619753406000001</v>
      </c>
      <c r="X151" s="20">
        <v>11.320138012047916</v>
      </c>
      <c r="Y151" s="20">
        <v>8.1360060784941872</v>
      </c>
      <c r="Z151" s="20">
        <v>17.481552052233148</v>
      </c>
      <c r="AA151" s="20">
        <v>29.765496254999999</v>
      </c>
      <c r="AB151" s="20">
        <v>10.986702197351672</v>
      </c>
      <c r="AC151" s="20">
        <v>7.8963591932469344</v>
      </c>
      <c r="AD151" s="20">
        <v>17.262344962736947</v>
      </c>
      <c r="AE151" s="20">
        <v>29.904780410000001</v>
      </c>
      <c r="AF151" s="20">
        <v>10.923614203455646</v>
      </c>
      <c r="AG151" s="20">
        <v>7.8510166098551259</v>
      </c>
      <c r="AH151" s="20">
        <v>17.073928727502</v>
      </c>
      <c r="AI151" s="20">
        <v>30.069951713999998</v>
      </c>
      <c r="AJ151" s="20">
        <v>10.817148591247742</v>
      </c>
      <c r="AK151" s="20">
        <v>7.774497678093673</v>
      </c>
      <c r="AL151" s="20">
        <v>16.894449617085836</v>
      </c>
      <c r="AM151" s="20">
        <v>30.214265469000001</v>
      </c>
      <c r="AN151" s="20">
        <v>10.729371360051676</v>
      </c>
      <c r="AO151" s="20">
        <v>7.711410453732582</v>
      </c>
      <c r="AP151" s="20">
        <v>16.662251569184733</v>
      </c>
      <c r="AQ151" s="20">
        <v>30.353232771000002</v>
      </c>
      <c r="AR151" s="20">
        <v>10.739150906798116</v>
      </c>
      <c r="AS151" s="20">
        <v>7.7184392065348248</v>
      </c>
      <c r="AT151" s="20">
        <v>16.451173220136802</v>
      </c>
      <c r="AU151" s="20">
        <v>30.915281891999999</v>
      </c>
      <c r="AV151" s="20">
        <v>10.444856811857349</v>
      </c>
      <c r="AW151" s="20">
        <v>7.5069242459614909</v>
      </c>
      <c r="AX151" s="20">
        <v>14.739306795098615</v>
      </c>
      <c r="AY151" s="20">
        <v>31.646490093000001</v>
      </c>
      <c r="AZ151" s="20">
        <v>9.9581890477962389</v>
      </c>
      <c r="BA151" s="20">
        <v>7.1571465416265889</v>
      </c>
      <c r="BB151" s="20">
        <v>12.061808691120255</v>
      </c>
      <c r="BC151" s="20">
        <v>32.127519243999998</v>
      </c>
      <c r="BD151" s="20">
        <v>9.491594736338401</v>
      </c>
      <c r="BE151" s="20">
        <v>6.8217960229163497</v>
      </c>
      <c r="BF151" s="20">
        <v>9.8812178051716195</v>
      </c>
      <c r="BG151" s="20">
        <v>32.52069401</v>
      </c>
      <c r="BH151" s="20">
        <v>8.9620368184818346</v>
      </c>
      <c r="BI151" s="20">
        <v>6.4411923205577493</v>
      </c>
      <c r="BJ151" s="20">
        <v>7.4473434461272419</v>
      </c>
      <c r="BK151" s="20">
        <v>32.785971105999998</v>
      </c>
      <c r="BL151" s="20">
        <v>8.4020006019648381</v>
      </c>
      <c r="BM151" s="20">
        <v>6.0386832648457274</v>
      </c>
      <c r="BN151" s="20">
        <v>5.3724984367033137</v>
      </c>
      <c r="BO151" s="23">
        <v>29.196678046999999</v>
      </c>
      <c r="BP151" s="23">
        <v>12.078407557354925</v>
      </c>
      <c r="BQ151" s="23">
        <v>8.6809893307468471</v>
      </c>
      <c r="BR151" s="23">
        <v>18.184478171954886</v>
      </c>
      <c r="BS151" s="23">
        <v>29.258039949</v>
      </c>
      <c r="BT151" s="23">
        <v>12.009356082724617</v>
      </c>
      <c r="BU151" s="23">
        <v>8.6313606763326298</v>
      </c>
      <c r="BV151" s="23">
        <v>18.027901013369583</v>
      </c>
      <c r="BW151" s="23">
        <v>29.318170041999998</v>
      </c>
      <c r="BX151" s="23">
        <v>11.928905837260361</v>
      </c>
      <c r="BY151" s="23">
        <v>8.5735395008825677</v>
      </c>
      <c r="BZ151" s="23">
        <v>17.873384081424689</v>
      </c>
      <c r="CA151" s="23">
        <v>29.39152275</v>
      </c>
      <c r="CB151" s="23">
        <v>11.841571285494718</v>
      </c>
      <c r="CC151" s="23">
        <v>8.5107704389443128</v>
      </c>
      <c r="CD151" s="23">
        <v>17.709092798359961</v>
      </c>
      <c r="CE151" s="23">
        <v>29.487757383000002</v>
      </c>
      <c r="CF151" s="23">
        <v>11.723247270939829</v>
      </c>
      <c r="CG151" s="23">
        <v>8.4257286399286269</v>
      </c>
      <c r="CH151" s="23">
        <v>17.497182343145006</v>
      </c>
      <c r="CI151" s="23">
        <v>29.583680706999999</v>
      </c>
      <c r="CJ151" s="23">
        <v>11.58548383092552</v>
      </c>
      <c r="CK151" s="23">
        <v>8.3267153430803216</v>
      </c>
      <c r="CL151" s="23">
        <v>17.260956495444923</v>
      </c>
      <c r="CM151" s="23">
        <v>29.697188366999999</v>
      </c>
      <c r="CN151" s="23">
        <v>11.417883914968362</v>
      </c>
      <c r="CO151" s="23">
        <v>8.2062579835029652</v>
      </c>
      <c r="CP151" s="23">
        <v>16.96796187843065</v>
      </c>
      <c r="CQ151" s="23">
        <v>29.818155546</v>
      </c>
      <c r="CR151" s="23">
        <v>11.290930987192951</v>
      </c>
      <c r="CS151" s="23">
        <v>8.1150144146556507</v>
      </c>
      <c r="CT151" s="23">
        <v>16.60405671952082</v>
      </c>
      <c r="CU151" s="23">
        <v>29.9091831</v>
      </c>
      <c r="CV151" s="23">
        <v>11.182170376655344</v>
      </c>
      <c r="CW151" s="23">
        <v>8.0368460224069942</v>
      </c>
      <c r="CX151" s="23">
        <v>16.305504530493327</v>
      </c>
      <c r="CY151" s="23">
        <v>30.003401124</v>
      </c>
      <c r="CZ151" s="23">
        <v>11.064905227571609</v>
      </c>
      <c r="DA151" s="23">
        <v>7.9525652508540867</v>
      </c>
      <c r="DB151" s="23">
        <v>16.002455621369378</v>
      </c>
      <c r="DC151" s="23">
        <v>30.296030231</v>
      </c>
      <c r="DD151" s="23">
        <v>10.722501748975708</v>
      </c>
      <c r="DE151" s="23">
        <v>7.7064731289922408</v>
      </c>
      <c r="DF151" s="23">
        <v>15.090420806956519</v>
      </c>
      <c r="DG151" s="23">
        <v>30.590187623999999</v>
      </c>
      <c r="DH151" s="23">
        <v>10.409669189585466</v>
      </c>
      <c r="DI151" s="23">
        <v>7.4816342090037162</v>
      </c>
      <c r="DJ151" s="23">
        <v>14.109858600873778</v>
      </c>
      <c r="DK151" s="23">
        <v>30.852235673999999</v>
      </c>
      <c r="DL151" s="23">
        <v>10.053661810793454</v>
      </c>
      <c r="DM151" s="23">
        <v>7.2257646962152755</v>
      </c>
      <c r="DN151" s="23">
        <v>13.170957194673498</v>
      </c>
      <c r="DO151" s="23">
        <v>31.123036730999999</v>
      </c>
      <c r="DP151" s="23">
        <v>9.6912239251876748</v>
      </c>
      <c r="DQ151" s="23">
        <v>6.965273451565535</v>
      </c>
      <c r="DR151" s="23">
        <v>12.223649547130758</v>
      </c>
      <c r="DS151" s="23">
        <v>31.328229438000001</v>
      </c>
      <c r="DT151" s="23">
        <v>9.5532991342444529</v>
      </c>
      <c r="DU151" s="23">
        <v>6.8661441886276817</v>
      </c>
      <c r="DV151" s="23">
        <v>11.608758956055746</v>
      </c>
      <c r="DW151" s="25">
        <v>29.233551261999999</v>
      </c>
      <c r="DX151" s="25">
        <v>12.078407557354925</v>
      </c>
      <c r="DY151" s="25">
        <v>8.6809893307468471</v>
      </c>
      <c r="DZ151" s="25">
        <v>18.184478171954886</v>
      </c>
      <c r="EA151" s="25">
        <v>29.301037597000001</v>
      </c>
      <c r="EB151" s="25">
        <v>11.916713896350046</v>
      </c>
      <c r="EC151" s="25">
        <v>8.5647769128956206</v>
      </c>
      <c r="ED151" s="25">
        <v>18.03191260483322</v>
      </c>
      <c r="EE151" s="25">
        <v>29.393917389999999</v>
      </c>
      <c r="EF151" s="25">
        <v>11.702306831088038</v>
      </c>
      <c r="EG151" s="25">
        <v>8.4106783334978044</v>
      </c>
      <c r="EH151" s="25">
        <v>17.893877708670345</v>
      </c>
      <c r="EI151" s="25">
        <v>29.514287233000001</v>
      </c>
      <c r="EJ151" s="25">
        <v>11.442918557346374</v>
      </c>
      <c r="EK151" s="25">
        <v>8.2242508739026814</v>
      </c>
      <c r="EL151" s="25">
        <v>17.783549364519779</v>
      </c>
      <c r="EM151" s="25">
        <v>29.668488074999999</v>
      </c>
      <c r="EN151" s="25">
        <v>11.125505197030837</v>
      </c>
      <c r="EO151" s="25">
        <v>7.996119642094909</v>
      </c>
      <c r="EP151" s="25">
        <v>17.552723706730497</v>
      </c>
      <c r="EQ151" s="25">
        <v>29.812352755999999</v>
      </c>
      <c r="ER151" s="25">
        <v>10.899304852295975</v>
      </c>
      <c r="ES151" s="25">
        <v>7.8335450005347411</v>
      </c>
      <c r="ET151" s="25">
        <v>17.328727359154225</v>
      </c>
      <c r="EU151" s="25">
        <v>29.967267035999999</v>
      </c>
      <c r="EV151" s="25">
        <v>10.763608178224814</v>
      </c>
      <c r="EW151" s="25">
        <v>7.7360171290636162</v>
      </c>
      <c r="EX151" s="25">
        <v>17.154849166000332</v>
      </c>
      <c r="EY151" s="25">
        <v>30.150660276</v>
      </c>
      <c r="EZ151" s="25">
        <v>10.759426068856468</v>
      </c>
      <c r="FA151" s="25">
        <v>7.7330113647164342</v>
      </c>
      <c r="FB151" s="25">
        <v>16.999963163488559</v>
      </c>
      <c r="FC151" s="25">
        <v>30.304499487000001</v>
      </c>
      <c r="FD151" s="25">
        <v>10.732635691399492</v>
      </c>
      <c r="FE151" s="25">
        <v>7.7137565929457077</v>
      </c>
      <c r="FF151" s="25">
        <v>16.798640418508946</v>
      </c>
      <c r="FG151" s="25">
        <v>30.451390478</v>
      </c>
      <c r="FH151" s="25">
        <v>10.69771978472763</v>
      </c>
      <c r="FI151" s="25">
        <v>7.688661843339645</v>
      </c>
      <c r="FJ151" s="25">
        <v>16.619717536852445</v>
      </c>
      <c r="FK151" s="25">
        <v>31.041965471000001</v>
      </c>
      <c r="FL151" s="25">
        <v>10.30878697529432</v>
      </c>
      <c r="FM151" s="25">
        <v>7.4091281752600304</v>
      </c>
      <c r="FN151" s="25">
        <v>15.068352641715075</v>
      </c>
      <c r="FO151" s="25">
        <v>31.817821609999999</v>
      </c>
      <c r="FP151" s="25">
        <v>9.6883354151609264</v>
      </c>
      <c r="FQ151" s="25">
        <v>6.9631974225356421</v>
      </c>
      <c r="FR151" s="25">
        <v>12.544525437685383</v>
      </c>
      <c r="FS151" s="25">
        <v>32.325647078000003</v>
      </c>
      <c r="FT151" s="25">
        <v>9.1810025174283325</v>
      </c>
      <c r="FU151" s="25">
        <v>6.5985672797423813</v>
      </c>
      <c r="FV151" s="25">
        <v>10.487422191036174</v>
      </c>
      <c r="FW151" s="25">
        <v>32.673823083999999</v>
      </c>
      <c r="FX151" s="25">
        <v>8.5688916432618942</v>
      </c>
      <c r="FY151" s="25">
        <v>6.1586311422473949</v>
      </c>
      <c r="FZ151" s="25">
        <v>8.4121217479267507</v>
      </c>
      <c r="GA151" s="25">
        <v>32.920456346999998</v>
      </c>
      <c r="GB151" s="25">
        <v>8.0015669917685326</v>
      </c>
      <c r="GC151" s="25">
        <v>5.7508837448113326</v>
      </c>
      <c r="GD151" s="25">
        <v>6.7756198072143476</v>
      </c>
      <c r="GE151" s="26">
        <v>29.233551264999999</v>
      </c>
      <c r="GF151" s="26">
        <v>12.078407557354925</v>
      </c>
      <c r="GG151" s="26">
        <v>8.6809893307468471</v>
      </c>
      <c r="GH151" s="26">
        <v>18.184478171954886</v>
      </c>
      <c r="GI151" s="26">
        <v>29.230483291999999</v>
      </c>
      <c r="GJ151" s="26">
        <v>11.964054480497271</v>
      </c>
      <c r="GK151" s="26">
        <v>8.5988015228404269</v>
      </c>
      <c r="GL151" s="26">
        <v>18.253672714553097</v>
      </c>
      <c r="GM151" s="26">
        <v>29.271701651000001</v>
      </c>
      <c r="GN151" s="26">
        <v>11.78359780450752</v>
      </c>
      <c r="GO151" s="26">
        <v>8.4691037566829035</v>
      </c>
      <c r="GP151" s="26">
        <v>18.197562865617364</v>
      </c>
      <c r="GQ151" s="26">
        <v>29.335536196</v>
      </c>
      <c r="GR151" s="26">
        <v>11.471636266292291</v>
      </c>
      <c r="GS151" s="26">
        <v>8.2448908567629378</v>
      </c>
      <c r="GT151" s="26">
        <v>18.131096794253512</v>
      </c>
      <c r="GU151" s="26">
        <v>29.438781221999999</v>
      </c>
      <c r="GV151" s="26">
        <v>11.092260549733865</v>
      </c>
      <c r="GW151" s="26">
        <v>7.9722260595080447</v>
      </c>
      <c r="GX151" s="26">
        <v>17.920294591846684</v>
      </c>
      <c r="GY151" s="26">
        <v>29.590080401000002</v>
      </c>
      <c r="GZ151" s="26">
        <v>10.960910268646121</v>
      </c>
      <c r="HA151" s="26">
        <v>7.877822026252935</v>
      </c>
      <c r="HB151" s="26">
        <v>17.686401124821622</v>
      </c>
      <c r="HC151" s="26">
        <v>29.791488844</v>
      </c>
      <c r="HD151" s="26">
        <v>11.063904992340913</v>
      </c>
      <c r="HE151" s="26">
        <v>7.9518463620995306</v>
      </c>
      <c r="HF151" s="26">
        <v>17.330677372774488</v>
      </c>
      <c r="HG151" s="26">
        <v>30.067013697</v>
      </c>
      <c r="HH151" s="26">
        <v>10.92066876594636</v>
      </c>
      <c r="HI151" s="26">
        <v>7.8488996659226506</v>
      </c>
      <c r="HJ151" s="26">
        <v>16.481244227881405</v>
      </c>
      <c r="HK151" s="26">
        <v>30.290318460999998</v>
      </c>
      <c r="HL151" s="26">
        <v>10.733712961253341</v>
      </c>
      <c r="HM151" s="26">
        <v>7.7145308480007042</v>
      </c>
      <c r="HN151" s="26">
        <v>15.577945799752083</v>
      </c>
      <c r="HO151" s="26">
        <v>30.504802350999999</v>
      </c>
      <c r="HP151" s="26">
        <v>10.533059923574612</v>
      </c>
      <c r="HQ151" s="26">
        <v>7.5703175590385916</v>
      </c>
      <c r="HR151" s="26">
        <v>14.740208990017061</v>
      </c>
      <c r="HS151" s="26">
        <v>31.152236928000001</v>
      </c>
      <c r="HT151" s="26">
        <v>10.003774108023565</v>
      </c>
      <c r="HU151" s="26">
        <v>7.1899094219645612</v>
      </c>
      <c r="HV151" s="26">
        <v>12.313028616531218</v>
      </c>
      <c r="HW151" s="26">
        <v>31.75827529</v>
      </c>
      <c r="HX151" s="26">
        <v>9.3441293469418767</v>
      </c>
      <c r="HY151" s="26">
        <v>6.7158097440193316</v>
      </c>
      <c r="HZ151" s="26">
        <v>9.9236851072117744</v>
      </c>
      <c r="IA151" s="26">
        <v>32.124250064000002</v>
      </c>
      <c r="IB151" s="26">
        <v>8.7526716698920239</v>
      </c>
      <c r="IC151" s="26">
        <v>6.2907174659456739</v>
      </c>
      <c r="ID151" s="26">
        <v>7.9914611669368938</v>
      </c>
      <c r="IE151" s="26">
        <v>32.404065607</v>
      </c>
      <c r="IF151" s="26">
        <v>8.2056023025842268</v>
      </c>
      <c r="IG151" s="26">
        <v>5.8975279400726599</v>
      </c>
      <c r="IH151" s="26">
        <v>6.7025418978497981</v>
      </c>
      <c r="II151" s="26">
        <v>32.452518937999997</v>
      </c>
      <c r="IJ151" s="26">
        <v>8.0508060954558687</v>
      </c>
      <c r="IK151" s="26">
        <v>5.7862728581307463</v>
      </c>
      <c r="IL151" s="26">
        <v>7.441820533039639</v>
      </c>
      <c r="IM151" s="27">
        <v>29.227548404</v>
      </c>
      <c r="IN151" s="27">
        <v>12.078407557354925</v>
      </c>
      <c r="IO151" s="27">
        <v>8.6809893307468471</v>
      </c>
      <c r="IP151" s="27">
        <v>18.184478171954886</v>
      </c>
      <c r="IQ151" s="27">
        <v>29.280144675999999</v>
      </c>
      <c r="IR151" s="27">
        <v>11.963238182160941</v>
      </c>
      <c r="IS151" s="27">
        <v>8.5982148331534987</v>
      </c>
      <c r="IT151" s="27">
        <v>18.053719653212557</v>
      </c>
      <c r="IU151" s="27">
        <v>29.338234663000001</v>
      </c>
      <c r="IV151" s="27">
        <v>11.811381218914782</v>
      </c>
      <c r="IW151" s="27">
        <v>8.4890722436623225</v>
      </c>
      <c r="IX151" s="27">
        <v>17.937059623821629</v>
      </c>
      <c r="IY151" s="27">
        <v>29.404950853999999</v>
      </c>
      <c r="IZ151" s="27">
        <v>11.630612567109203</v>
      </c>
      <c r="JA151" s="27">
        <v>8.3591502543432785</v>
      </c>
      <c r="JB151" s="27">
        <v>17.852281036224312</v>
      </c>
      <c r="JC151" s="27">
        <v>29.493941367000001</v>
      </c>
      <c r="JD151" s="27">
        <v>11.398999685330081</v>
      </c>
      <c r="JE151" s="27">
        <v>8.1926855158385941</v>
      </c>
      <c r="JF151" s="27">
        <v>17.750166893821941</v>
      </c>
      <c r="JG151" s="27">
        <v>29.623835309</v>
      </c>
      <c r="JH151" s="27">
        <v>11.091167524130169</v>
      </c>
      <c r="JI151" s="27">
        <v>7.9714404804854082</v>
      </c>
      <c r="JJ151" s="27">
        <v>17.619377039167972</v>
      </c>
      <c r="JK151" s="27">
        <v>29.760998995000001</v>
      </c>
      <c r="JL151" s="27">
        <v>11.001951432154625</v>
      </c>
      <c r="JM151" s="27">
        <v>7.9073191185514808</v>
      </c>
      <c r="JN151" s="27">
        <v>17.471992101134063</v>
      </c>
      <c r="JO151" s="27">
        <v>29.909790567000002</v>
      </c>
      <c r="JP151" s="27">
        <v>10.918803432952332</v>
      </c>
      <c r="JQ151" s="27">
        <v>7.8475590143721421</v>
      </c>
      <c r="JR151" s="27">
        <v>17.317386360891383</v>
      </c>
      <c r="JS151" s="27">
        <v>30.042187566999999</v>
      </c>
      <c r="JT151" s="27">
        <v>10.78886220199904</v>
      </c>
      <c r="JU151" s="27">
        <v>7.7541676931923273</v>
      </c>
      <c r="JV151" s="27">
        <v>17.0889644728421</v>
      </c>
      <c r="JW151" s="27">
        <v>30.175947359999999</v>
      </c>
      <c r="JX151" s="27">
        <v>10.811712521433734</v>
      </c>
      <c r="JY151" s="27">
        <v>7.7705906676841865</v>
      </c>
      <c r="JZ151" s="27">
        <v>16.863931054114559</v>
      </c>
      <c r="KA151" s="27">
        <v>30.610286411000001</v>
      </c>
      <c r="KB151" s="27">
        <v>10.663603992227532</v>
      </c>
      <c r="KC151" s="27">
        <v>7.6641421515427757</v>
      </c>
      <c r="KD151" s="27">
        <v>15.939266362035333</v>
      </c>
      <c r="KE151" s="27">
        <v>31.072513994000001</v>
      </c>
      <c r="KF151" s="27">
        <v>10.455826444388666</v>
      </c>
      <c r="KG151" s="27">
        <v>7.5148083368496623</v>
      </c>
      <c r="KH151" s="27">
        <v>14.748997984214228</v>
      </c>
      <c r="KI151" s="27">
        <v>31.411607969999999</v>
      </c>
      <c r="KJ151" s="27">
        <v>10.242253111540917</v>
      </c>
      <c r="KK151" s="27">
        <v>7.3613089773538505</v>
      </c>
      <c r="KL151" s="27">
        <v>13.914640798454219</v>
      </c>
      <c r="KM151" s="27">
        <v>31.729909804000002</v>
      </c>
      <c r="KN151" s="27">
        <v>10.046309185065905</v>
      </c>
      <c r="KO151" s="27">
        <v>7.2204802193344673</v>
      </c>
      <c r="KP151" s="27">
        <v>13.165065366315634</v>
      </c>
      <c r="KQ151" s="27">
        <v>31.913555219999999</v>
      </c>
      <c r="KR151" s="27">
        <v>9.7868637603119772</v>
      </c>
      <c r="KS151" s="27">
        <v>7.0340116841815474</v>
      </c>
      <c r="KT151" s="133">
        <v>12.760242482188143</v>
      </c>
      <c r="KU151" s="149">
        <v>29.227548404</v>
      </c>
      <c r="KV151" s="149">
        <v>12.078407557354925</v>
      </c>
      <c r="KW151" s="149">
        <v>8.6809893307468471</v>
      </c>
      <c r="KX151" s="149">
        <v>18.184478171954886</v>
      </c>
      <c r="KY151" s="149">
        <v>29.250149303000001</v>
      </c>
      <c r="KZ151" s="149">
        <v>11.941946017343895</v>
      </c>
      <c r="LA151" s="149">
        <v>8.5829117350648172</v>
      </c>
      <c r="LB151" s="149">
        <v>18.176199351390416</v>
      </c>
      <c r="LC151" s="149">
        <v>29.329275877000001</v>
      </c>
      <c r="LD151" s="149">
        <v>11.739693400935705</v>
      </c>
      <c r="LE151" s="149">
        <v>8.4375487973747418</v>
      </c>
      <c r="LF151" s="149">
        <v>18.029600814498643</v>
      </c>
      <c r="LG151" s="149">
        <v>29.438348232999999</v>
      </c>
      <c r="LH151" s="149">
        <v>11.411255529715318</v>
      </c>
      <c r="LI151" s="149">
        <v>8.2014940325112047</v>
      </c>
      <c r="LJ151" s="149">
        <v>17.864096967586988</v>
      </c>
      <c r="LK151" s="149">
        <v>29.579405870999999</v>
      </c>
      <c r="LL151" s="149">
        <v>11.026167031980293</v>
      </c>
      <c r="LM151" s="149">
        <v>7.9247233469421907</v>
      </c>
      <c r="LN151" s="149">
        <v>17.563142481010534</v>
      </c>
      <c r="LO151" s="149">
        <v>29.729366545000001</v>
      </c>
      <c r="LP151" s="149">
        <v>10.88079691379331</v>
      </c>
      <c r="LQ151" s="149">
        <v>7.8202429807185672</v>
      </c>
      <c r="LR151" s="149">
        <v>17.267331306325733</v>
      </c>
      <c r="LS151" s="149">
        <v>29.898917216000001</v>
      </c>
      <c r="LT151" s="149">
        <v>10.964936099145861</v>
      </c>
      <c r="LU151" s="149">
        <v>7.8807154699001778</v>
      </c>
      <c r="LV151" s="149">
        <v>16.837883043247331</v>
      </c>
      <c r="LW151" s="149">
        <v>30.18692304</v>
      </c>
      <c r="LX151" s="149">
        <v>10.802041184584809</v>
      </c>
      <c r="LY151" s="149">
        <v>7.7636396874659006</v>
      </c>
      <c r="LZ151" s="149">
        <v>15.883156366225677</v>
      </c>
      <c r="MA151" s="149">
        <v>30.432995593000001</v>
      </c>
      <c r="MB151" s="149">
        <v>10.600716055002948</v>
      </c>
      <c r="MC151" s="149">
        <v>7.6189433528197723</v>
      </c>
      <c r="MD151" s="149">
        <v>14.902290388258391</v>
      </c>
      <c r="ME151" s="149">
        <v>30.657050998999999</v>
      </c>
      <c r="MF151" s="149">
        <v>10.373505305772122</v>
      </c>
      <c r="MG151" s="149">
        <v>7.4556425136538724</v>
      </c>
      <c r="MH151" s="149">
        <v>13.988243653981995</v>
      </c>
      <c r="MI151" s="149">
        <v>31.312645924999998</v>
      </c>
      <c r="MJ151" s="149">
        <v>9.7981341484236033</v>
      </c>
      <c r="MK151" s="149">
        <v>7.0421119340270524</v>
      </c>
      <c r="ML151" s="149">
        <v>11.295798819045611</v>
      </c>
      <c r="MM151" s="149">
        <v>31.934894591999999</v>
      </c>
      <c r="MN151" s="149">
        <v>9.0983789425632793</v>
      </c>
      <c r="MO151" s="149">
        <v>6.5391840896599325</v>
      </c>
      <c r="MP151" s="149">
        <v>8.6885158297033414</v>
      </c>
      <c r="MQ151" s="149">
        <v>32.290482009999998</v>
      </c>
      <c r="MR151" s="149">
        <v>8.4643845689644763</v>
      </c>
      <c r="MS151" s="149">
        <v>6.0835198502450796</v>
      </c>
      <c r="MT151" s="149">
        <v>6.5547532163182005</v>
      </c>
      <c r="MU151" s="149">
        <v>32.549269907000003</v>
      </c>
      <c r="MV151" s="149">
        <v>7.882930979892663</v>
      </c>
      <c r="MW151" s="149">
        <v>5.6656177071779474</v>
      </c>
      <c r="MX151" s="149">
        <v>5.0190730526599872</v>
      </c>
      <c r="MY151" s="149">
        <v>32.602165114999998</v>
      </c>
      <c r="MZ151" s="149">
        <v>7.6789242036173073</v>
      </c>
      <c r="NA151" s="149">
        <v>5.5189940202525944</v>
      </c>
      <c r="NB151" s="149">
        <v>5.4821473283159499</v>
      </c>
      <c r="ND151" s="97"/>
    </row>
    <row r="152" spans="1:368" ht="15" thickBot="1" x14ac:dyDescent="0.35">
      <c r="A152" s="2"/>
      <c r="B152" s="72" t="s">
        <v>469</v>
      </c>
      <c r="C152" s="72" t="s">
        <v>469</v>
      </c>
      <c r="D152" s="72" t="s">
        <v>826</v>
      </c>
      <c r="E152" s="85">
        <v>393262</v>
      </c>
      <c r="F152" s="82">
        <v>404755</v>
      </c>
      <c r="G152" s="20">
        <v>27.462745290906422</v>
      </c>
      <c r="H152" s="20">
        <v>4.4547267650578402</v>
      </c>
      <c r="I152" s="20">
        <v>3.249661154153475</v>
      </c>
      <c r="J152" s="20">
        <v>27.462745290906422</v>
      </c>
      <c r="K152" s="20">
        <v>25.229794310953498</v>
      </c>
      <c r="L152" s="20">
        <v>4.0925202052223169</v>
      </c>
      <c r="M152" s="20">
        <v>2.9854365115761463</v>
      </c>
      <c r="N152" s="20">
        <v>25.229794310953498</v>
      </c>
      <c r="O152" s="20">
        <v>18.930713039330392</v>
      </c>
      <c r="P152" s="20">
        <v>3.0707474130730343</v>
      </c>
      <c r="Q152" s="20">
        <v>2.2400674853401803</v>
      </c>
      <c r="R152" s="20">
        <v>18.930713039330392</v>
      </c>
      <c r="S152" s="20">
        <v>12.060500297094608</v>
      </c>
      <c r="T152" s="20">
        <v>1.9563314921485813</v>
      </c>
      <c r="U152" s="20">
        <v>1.4271165864871631</v>
      </c>
      <c r="V152" s="20">
        <v>12.060500297094608</v>
      </c>
      <c r="W152" s="20">
        <v>4.8830167875499573</v>
      </c>
      <c r="X152" s="20">
        <v>0.79207323766456539</v>
      </c>
      <c r="Y152" s="20">
        <v>0.57780639923258925</v>
      </c>
      <c r="Z152" s="20">
        <v>4.8830167875499573</v>
      </c>
      <c r="AA152" s="20">
        <v>2.6914375645502386</v>
      </c>
      <c r="AB152" s="20">
        <v>0.43657758276824887</v>
      </c>
      <c r="AC152" s="20">
        <v>0.31847726837580376</v>
      </c>
      <c r="AD152" s="20">
        <v>2.6914375645502386</v>
      </c>
      <c r="AE152" s="20">
        <v>2.6914375645502386</v>
      </c>
      <c r="AF152" s="20">
        <v>0.43657758276824887</v>
      </c>
      <c r="AG152" s="20">
        <v>0.31847726837580376</v>
      </c>
      <c r="AH152" s="20">
        <v>2.6914375645502386</v>
      </c>
      <c r="AI152" s="20">
        <v>2.6914375645502386</v>
      </c>
      <c r="AJ152" s="20">
        <v>0.43657758276824887</v>
      </c>
      <c r="AK152" s="20">
        <v>0.31847726837580376</v>
      </c>
      <c r="AL152" s="20">
        <v>2.6914375645502386</v>
      </c>
      <c r="AM152" s="20">
        <v>2.6914375645502386</v>
      </c>
      <c r="AN152" s="20">
        <v>0.43657758276824887</v>
      </c>
      <c r="AO152" s="20">
        <v>0.31847726837580376</v>
      </c>
      <c r="AP152" s="20">
        <v>2.6914375645502386</v>
      </c>
      <c r="AQ152" s="20">
        <v>2.6914375645502386</v>
      </c>
      <c r="AR152" s="20">
        <v>0.43657758276824887</v>
      </c>
      <c r="AS152" s="20">
        <v>0.31847726837580376</v>
      </c>
      <c r="AT152" s="20">
        <v>2.6914375645502386</v>
      </c>
      <c r="AU152" s="20">
        <v>2.6914375645502386</v>
      </c>
      <c r="AV152" s="20">
        <v>0.43657758276824887</v>
      </c>
      <c r="AW152" s="20">
        <v>0.31847726837580376</v>
      </c>
      <c r="AX152" s="20">
        <v>2.6914375645502386</v>
      </c>
      <c r="AY152" s="20">
        <v>2.6914375645502386</v>
      </c>
      <c r="AZ152" s="20">
        <v>0.43657758276824887</v>
      </c>
      <c r="BA152" s="20">
        <v>0.31847726837580376</v>
      </c>
      <c r="BB152" s="20">
        <v>2.6914375645502386</v>
      </c>
      <c r="BC152" s="20">
        <v>2.6914375645502386</v>
      </c>
      <c r="BD152" s="20">
        <v>0.43657758276824887</v>
      </c>
      <c r="BE152" s="20">
        <v>0.31847726837580376</v>
      </c>
      <c r="BF152" s="20">
        <v>2.6914375645502386</v>
      </c>
      <c r="BG152" s="20">
        <v>2.6914375645502386</v>
      </c>
      <c r="BH152" s="20">
        <v>0.43657758276824887</v>
      </c>
      <c r="BI152" s="20">
        <v>0.31847726837580376</v>
      </c>
      <c r="BJ152" s="20">
        <v>2.6914375645502386</v>
      </c>
      <c r="BK152" s="20">
        <v>2.6914375645502386</v>
      </c>
      <c r="BL152" s="20">
        <v>0.43657758276824887</v>
      </c>
      <c r="BM152" s="20">
        <v>0.31847726837580376</v>
      </c>
      <c r="BN152" s="20">
        <v>2.6914375645502386</v>
      </c>
      <c r="BO152" s="23">
        <v>27.462745290906422</v>
      </c>
      <c r="BP152" s="23">
        <v>4.4547267650578402</v>
      </c>
      <c r="BQ152" s="23">
        <v>3.249661154153475</v>
      </c>
      <c r="BR152" s="23">
        <v>27.462745290906422</v>
      </c>
      <c r="BS152" s="23">
        <v>26.592816281225119</v>
      </c>
      <c r="BT152" s="23">
        <v>4.3136157434874374</v>
      </c>
      <c r="BU152" s="23">
        <v>3.1467226285367871</v>
      </c>
      <c r="BV152" s="23">
        <v>26.592816281225119</v>
      </c>
      <c r="BW152" s="23">
        <v>22.207439969665856</v>
      </c>
      <c r="BX152" s="23">
        <v>3.6022646741381399</v>
      </c>
      <c r="BY152" s="23">
        <v>2.6278019272353834</v>
      </c>
      <c r="BZ152" s="23">
        <v>22.207439969665856</v>
      </c>
      <c r="CA152" s="23">
        <v>17.4438416207343</v>
      </c>
      <c r="CB152" s="23">
        <v>2.8295622790138855</v>
      </c>
      <c r="CC152" s="23">
        <v>2.0641262879452968</v>
      </c>
      <c r="CD152" s="23">
        <v>17.4438416207343</v>
      </c>
      <c r="CE152" s="23">
        <v>12.522129887389902</v>
      </c>
      <c r="CF152" s="23">
        <v>2.0312123414463414</v>
      </c>
      <c r="CG152" s="23">
        <v>1.4817411235208711</v>
      </c>
      <c r="CH152" s="23">
        <v>12.522129887389902</v>
      </c>
      <c r="CI152" s="23">
        <v>7.317886678962533</v>
      </c>
      <c r="CJ152" s="23">
        <v>1.1870330262731965</v>
      </c>
      <c r="CK152" s="23">
        <v>0.8659240661929043</v>
      </c>
      <c r="CL152" s="23">
        <v>7.317886678962533</v>
      </c>
      <c r="CM152" s="23">
        <v>0.3646846679081055</v>
      </c>
      <c r="CN152" s="23">
        <v>5.915543161209022E-2</v>
      </c>
      <c r="CO152" s="23">
        <v>4.3153063769219985E-2</v>
      </c>
      <c r="CP152" s="23">
        <v>0.3646846679081055</v>
      </c>
      <c r="CQ152" s="23">
        <v>2.6914375645502386</v>
      </c>
      <c r="CR152" s="23">
        <v>0.43657758276824887</v>
      </c>
      <c r="CS152" s="23">
        <v>0.31847726837580376</v>
      </c>
      <c r="CT152" s="23">
        <v>2.6914375645502386</v>
      </c>
      <c r="CU152" s="23">
        <v>2.6914375645502386</v>
      </c>
      <c r="CV152" s="23">
        <v>0.43657758276824887</v>
      </c>
      <c r="CW152" s="23">
        <v>0.31847726837580376</v>
      </c>
      <c r="CX152" s="23">
        <v>2.6914375645502386</v>
      </c>
      <c r="CY152" s="23">
        <v>2.6914375645502386</v>
      </c>
      <c r="CZ152" s="23">
        <v>0.43657758276824887</v>
      </c>
      <c r="DA152" s="23">
        <v>0.31847726837580376</v>
      </c>
      <c r="DB152" s="23">
        <v>2.6914375645502386</v>
      </c>
      <c r="DC152" s="23">
        <v>2.6914375645502386</v>
      </c>
      <c r="DD152" s="23">
        <v>0.43657758276824887</v>
      </c>
      <c r="DE152" s="23">
        <v>0.31847726837580376</v>
      </c>
      <c r="DF152" s="23">
        <v>2.6914375645502386</v>
      </c>
      <c r="DG152" s="23">
        <v>2.6914375645502386</v>
      </c>
      <c r="DH152" s="23">
        <v>0.43657758276824887</v>
      </c>
      <c r="DI152" s="23">
        <v>0.31847726837580376</v>
      </c>
      <c r="DJ152" s="23">
        <v>2.6914375645502386</v>
      </c>
      <c r="DK152" s="23">
        <v>2.6914375645502386</v>
      </c>
      <c r="DL152" s="23">
        <v>0.43657758276824887</v>
      </c>
      <c r="DM152" s="23">
        <v>0.31847726837580376</v>
      </c>
      <c r="DN152" s="23">
        <v>2.6914375645502386</v>
      </c>
      <c r="DO152" s="23">
        <v>2.6914375645502386</v>
      </c>
      <c r="DP152" s="23">
        <v>0.43657758276824887</v>
      </c>
      <c r="DQ152" s="23">
        <v>0.31847726837580376</v>
      </c>
      <c r="DR152" s="23">
        <v>2.6914375645502386</v>
      </c>
      <c r="DS152" s="23">
        <v>2.6914375645502386</v>
      </c>
      <c r="DT152" s="23">
        <v>0.43657758276824887</v>
      </c>
      <c r="DU152" s="23">
        <v>0.31847726837580376</v>
      </c>
      <c r="DV152" s="23">
        <v>2.6914375645502386</v>
      </c>
      <c r="DW152" s="25">
        <v>27.462745290906422</v>
      </c>
      <c r="DX152" s="25">
        <v>4.4547267650578402</v>
      </c>
      <c r="DY152" s="25">
        <v>3.249661154153475</v>
      </c>
      <c r="DZ152" s="25">
        <v>27.462745290906422</v>
      </c>
      <c r="EA152" s="25">
        <v>24.625331566993509</v>
      </c>
      <c r="EB152" s="25">
        <v>3.9944704168462626</v>
      </c>
      <c r="EC152" s="25">
        <v>2.9139105560544958</v>
      </c>
      <c r="ED152" s="25">
        <v>24.625331566993509</v>
      </c>
      <c r="EE152" s="25">
        <v>17.503250864277216</v>
      </c>
      <c r="EF152" s="25">
        <v>2.8391990412712298</v>
      </c>
      <c r="EG152" s="25">
        <v>2.0711561718441573</v>
      </c>
      <c r="EH152" s="25">
        <v>17.503250864277216</v>
      </c>
      <c r="EI152" s="25">
        <v>9.689337537372797</v>
      </c>
      <c r="EJ152" s="25">
        <v>1.5717056254280102</v>
      </c>
      <c r="EK152" s="25">
        <v>1.1465373716701075</v>
      </c>
      <c r="EL152" s="25">
        <v>9.689337537372797</v>
      </c>
      <c r="EM152" s="25">
        <v>2.0130862380195831</v>
      </c>
      <c r="EN152" s="25">
        <v>0.32654234126567361</v>
      </c>
      <c r="EO152" s="25">
        <v>0.23820809166588888</v>
      </c>
      <c r="EP152" s="25">
        <v>2.0130862380195831</v>
      </c>
      <c r="EQ152" s="25">
        <v>2.6914375645502386</v>
      </c>
      <c r="ER152" s="25">
        <v>0.43657758276824887</v>
      </c>
      <c r="ES152" s="25">
        <v>0.31847726837580376</v>
      </c>
      <c r="ET152" s="25">
        <v>2.6914375645502386</v>
      </c>
      <c r="EU152" s="25">
        <v>2.6914375645502386</v>
      </c>
      <c r="EV152" s="25">
        <v>0.43657758276824887</v>
      </c>
      <c r="EW152" s="25">
        <v>0.31847726837580376</v>
      </c>
      <c r="EX152" s="25">
        <v>2.6914375645502386</v>
      </c>
      <c r="EY152" s="25">
        <v>2.6914375645502386</v>
      </c>
      <c r="EZ152" s="25">
        <v>0.43657758276824887</v>
      </c>
      <c r="FA152" s="25">
        <v>0.31847726837580376</v>
      </c>
      <c r="FB152" s="25">
        <v>2.6914375645502386</v>
      </c>
      <c r="FC152" s="25">
        <v>2.6914375645502386</v>
      </c>
      <c r="FD152" s="25">
        <v>0.43657758276824887</v>
      </c>
      <c r="FE152" s="25">
        <v>0.31847726837580376</v>
      </c>
      <c r="FF152" s="25">
        <v>2.6914375645502386</v>
      </c>
      <c r="FG152" s="25">
        <v>2.6914375645502386</v>
      </c>
      <c r="FH152" s="25">
        <v>0.43657758276824887</v>
      </c>
      <c r="FI152" s="25">
        <v>0.31847726837580376</v>
      </c>
      <c r="FJ152" s="25">
        <v>2.6914375645502386</v>
      </c>
      <c r="FK152" s="25">
        <v>2.6914375645502386</v>
      </c>
      <c r="FL152" s="25">
        <v>0.43657758276824887</v>
      </c>
      <c r="FM152" s="25">
        <v>0.31847726837580376</v>
      </c>
      <c r="FN152" s="25">
        <v>2.6914375645502386</v>
      </c>
      <c r="FO152" s="25">
        <v>2.6914375645502386</v>
      </c>
      <c r="FP152" s="25">
        <v>0.43657758276824887</v>
      </c>
      <c r="FQ152" s="25">
        <v>0.31847726837580376</v>
      </c>
      <c r="FR152" s="25">
        <v>2.6914375645502386</v>
      </c>
      <c r="FS152" s="25">
        <v>2.6914375645502386</v>
      </c>
      <c r="FT152" s="25">
        <v>0.43657758276824887</v>
      </c>
      <c r="FU152" s="25">
        <v>0.31847726837580376</v>
      </c>
      <c r="FV152" s="25">
        <v>2.6914375645502386</v>
      </c>
      <c r="FW152" s="25">
        <v>2.6914375645502386</v>
      </c>
      <c r="FX152" s="25">
        <v>0.43657758276824887</v>
      </c>
      <c r="FY152" s="25">
        <v>0.31847726837580376</v>
      </c>
      <c r="FZ152" s="25">
        <v>2.6914375645502386</v>
      </c>
      <c r="GA152" s="25">
        <v>2.6914375645502386</v>
      </c>
      <c r="GB152" s="25">
        <v>0.43657758276824887</v>
      </c>
      <c r="GC152" s="25">
        <v>0.31847726837580376</v>
      </c>
      <c r="GD152" s="25">
        <v>1.5801575753528212</v>
      </c>
      <c r="GE152" s="26">
        <v>27.462745290906422</v>
      </c>
      <c r="GF152" s="26">
        <v>4.4547267650578402</v>
      </c>
      <c r="GG152" s="26">
        <v>3.249661154153475</v>
      </c>
      <c r="GH152" s="26">
        <v>27.462745290906422</v>
      </c>
      <c r="GI152" s="26">
        <v>25.536078755359608</v>
      </c>
      <c r="GJ152" s="26">
        <v>4.1422025475287354</v>
      </c>
      <c r="GK152" s="26">
        <v>3.021679088586013</v>
      </c>
      <c r="GL152" s="26">
        <v>25.536078755359608</v>
      </c>
      <c r="GM152" s="26">
        <v>22.324628844760468</v>
      </c>
      <c r="GN152" s="26">
        <v>3.6212738595972449</v>
      </c>
      <c r="GO152" s="26">
        <v>2.6416688633723187</v>
      </c>
      <c r="GP152" s="26">
        <v>22.324628844760468</v>
      </c>
      <c r="GQ152" s="26">
        <v>17.81973025848875</v>
      </c>
      <c r="GR152" s="26">
        <v>2.890535104474286</v>
      </c>
      <c r="GS152" s="26">
        <v>2.1086051152241838</v>
      </c>
      <c r="GT152" s="26">
        <v>17.81973025848875</v>
      </c>
      <c r="GU152" s="26">
        <v>13.275329292394494</v>
      </c>
      <c r="GV152" s="26">
        <v>2.153388675726025</v>
      </c>
      <c r="GW152" s="26">
        <v>1.5708670583772599</v>
      </c>
      <c r="GX152" s="26">
        <v>13.275329292394494</v>
      </c>
      <c r="GY152" s="26">
        <v>7.8762774557419828</v>
      </c>
      <c r="GZ152" s="26">
        <v>1.2776094894902412</v>
      </c>
      <c r="HA152" s="26">
        <v>0.93199833505846508</v>
      </c>
      <c r="HB152" s="26">
        <v>7.8762774557419828</v>
      </c>
      <c r="HC152" s="26">
        <v>4.283391589204399</v>
      </c>
      <c r="HD152" s="26">
        <v>0.69480814665570845</v>
      </c>
      <c r="HE152" s="26">
        <v>0.50685286951535613</v>
      </c>
      <c r="HF152" s="26">
        <v>4.283391589204399</v>
      </c>
      <c r="HG152" s="26">
        <v>0.90262251813001093</v>
      </c>
      <c r="HH152" s="26">
        <v>0.14641422944664947</v>
      </c>
      <c r="HI152" s="26">
        <v>0.10680714192847086</v>
      </c>
      <c r="HJ152" s="26">
        <v>0.90262251813001093</v>
      </c>
      <c r="HK152" s="26">
        <v>2.6914375645502386</v>
      </c>
      <c r="HL152" s="26">
        <v>0.43657758276824887</v>
      </c>
      <c r="HM152" s="26">
        <v>0.31847726837580376</v>
      </c>
      <c r="HN152" s="26">
        <v>2.6914375645502386</v>
      </c>
      <c r="HO152" s="26">
        <v>2.6914375645502386</v>
      </c>
      <c r="HP152" s="26">
        <v>0.43657758276824887</v>
      </c>
      <c r="HQ152" s="26">
        <v>0.31847726837580376</v>
      </c>
      <c r="HR152" s="26">
        <v>2.6914375645502386</v>
      </c>
      <c r="HS152" s="26">
        <v>2.6914375645502386</v>
      </c>
      <c r="HT152" s="26">
        <v>0.43657758276824887</v>
      </c>
      <c r="HU152" s="26">
        <v>0.31847726837580376</v>
      </c>
      <c r="HV152" s="26">
        <v>2.6914375645502386</v>
      </c>
      <c r="HW152" s="26">
        <v>2.6914375645502386</v>
      </c>
      <c r="HX152" s="26">
        <v>0.43657758276824887</v>
      </c>
      <c r="HY152" s="26">
        <v>0.31847726837580376</v>
      </c>
      <c r="HZ152" s="26">
        <v>2.6914375645502386</v>
      </c>
      <c r="IA152" s="26">
        <v>2.6914375645502386</v>
      </c>
      <c r="IB152" s="26">
        <v>0.43657758276824887</v>
      </c>
      <c r="IC152" s="26">
        <v>0.31847726837580376</v>
      </c>
      <c r="ID152" s="26">
        <v>2.6914375645502386</v>
      </c>
      <c r="IE152" s="26">
        <v>2.6914375645502386</v>
      </c>
      <c r="IF152" s="26">
        <v>0.43657758276824887</v>
      </c>
      <c r="IG152" s="26">
        <v>0.31847726837580376</v>
      </c>
      <c r="IH152" s="26">
        <v>2.6914375645502386</v>
      </c>
      <c r="II152" s="26">
        <v>2.6914375645502386</v>
      </c>
      <c r="IJ152" s="26">
        <v>0.43657758276824887</v>
      </c>
      <c r="IK152" s="26">
        <v>0.31847726837580376</v>
      </c>
      <c r="IL152" s="26">
        <v>2.6914375645502386</v>
      </c>
      <c r="IM152" s="27">
        <v>27.462745290906422</v>
      </c>
      <c r="IN152" s="27">
        <v>4.4547267650578402</v>
      </c>
      <c r="IO152" s="27">
        <v>3.249661154153475</v>
      </c>
      <c r="IP152" s="27">
        <v>27.462745290906422</v>
      </c>
      <c r="IQ152" s="27">
        <v>26.180478784906313</v>
      </c>
      <c r="IR152" s="27">
        <v>4.2467305555125652</v>
      </c>
      <c r="IS152" s="27">
        <v>3.0979308151184903</v>
      </c>
      <c r="IT152" s="27">
        <v>26.180478784906313</v>
      </c>
      <c r="IU152" s="27">
        <v>20.10596111361783</v>
      </c>
      <c r="IV152" s="27">
        <v>3.2613841828734853</v>
      </c>
      <c r="IW152" s="27">
        <v>2.3791343547682047</v>
      </c>
      <c r="IX152" s="27">
        <v>20.10596111361783</v>
      </c>
      <c r="IY152" s="27">
        <v>13.405866140970998</v>
      </c>
      <c r="IZ152" s="27">
        <v>2.1745630334612152</v>
      </c>
      <c r="JA152" s="27">
        <v>1.5863134575449771</v>
      </c>
      <c r="JB152" s="27">
        <v>13.405866140970998</v>
      </c>
      <c r="JC152" s="27">
        <v>6.4736739264875833</v>
      </c>
      <c r="JD152" s="27">
        <v>1.0500934339630796</v>
      </c>
      <c r="JE152" s="27">
        <v>0.76602854014484989</v>
      </c>
      <c r="JF152" s="27">
        <v>6.4736739264875833</v>
      </c>
      <c r="JG152" s="27">
        <v>2.6914375645502386</v>
      </c>
      <c r="JH152" s="27">
        <v>0.43657758276824887</v>
      </c>
      <c r="JI152" s="27">
        <v>0.31847726837580376</v>
      </c>
      <c r="JJ152" s="27">
        <v>2.6914375645502386</v>
      </c>
      <c r="JK152" s="27">
        <v>2.6914375645502386</v>
      </c>
      <c r="JL152" s="27">
        <v>0.43657758276824887</v>
      </c>
      <c r="JM152" s="27">
        <v>0.31847726837580376</v>
      </c>
      <c r="JN152" s="27">
        <v>2.6914375645502386</v>
      </c>
      <c r="JO152" s="27">
        <v>2.6914375645502386</v>
      </c>
      <c r="JP152" s="27">
        <v>0.43657758276824887</v>
      </c>
      <c r="JQ152" s="27">
        <v>0.31847726837580376</v>
      </c>
      <c r="JR152" s="27">
        <v>2.6914375645502386</v>
      </c>
      <c r="JS152" s="27">
        <v>2.6914375645502386</v>
      </c>
      <c r="JT152" s="27">
        <v>0.43657758276824887</v>
      </c>
      <c r="JU152" s="27">
        <v>0.31847726837580376</v>
      </c>
      <c r="JV152" s="27">
        <v>2.6914375645502386</v>
      </c>
      <c r="JW152" s="27">
        <v>2.6914375645502386</v>
      </c>
      <c r="JX152" s="27">
        <v>0.43657758276824887</v>
      </c>
      <c r="JY152" s="27">
        <v>0.31847726837580376</v>
      </c>
      <c r="JZ152" s="27">
        <v>2.6914375645502386</v>
      </c>
      <c r="KA152" s="27">
        <v>2.6914375645502386</v>
      </c>
      <c r="KB152" s="27">
        <v>0.43657758276824887</v>
      </c>
      <c r="KC152" s="27">
        <v>0.31847726837580376</v>
      </c>
      <c r="KD152" s="27">
        <v>2.6914375645502386</v>
      </c>
      <c r="KE152" s="27">
        <v>2.6914375645502386</v>
      </c>
      <c r="KF152" s="27">
        <v>0.43657758276824887</v>
      </c>
      <c r="KG152" s="27">
        <v>0.31847726837580376</v>
      </c>
      <c r="KH152" s="27">
        <v>2.6914375645502386</v>
      </c>
      <c r="KI152" s="27">
        <v>2.6914375645502386</v>
      </c>
      <c r="KJ152" s="27">
        <v>0.43657758276824887</v>
      </c>
      <c r="KK152" s="27">
        <v>0.31847726837580376</v>
      </c>
      <c r="KL152" s="27">
        <v>2.6914375645502386</v>
      </c>
      <c r="KM152" s="27">
        <v>2.6914375645502386</v>
      </c>
      <c r="KN152" s="27">
        <v>0.43657758276824887</v>
      </c>
      <c r="KO152" s="27">
        <v>0.31847726837580376</v>
      </c>
      <c r="KP152" s="27">
        <v>2.6914375645502386</v>
      </c>
      <c r="KQ152" s="27">
        <v>2.6914375645502386</v>
      </c>
      <c r="KR152" s="27">
        <v>0.43657758276824887</v>
      </c>
      <c r="KS152" s="27">
        <v>0.31847726837580376</v>
      </c>
      <c r="KT152" s="133">
        <v>2.6914375645502386</v>
      </c>
      <c r="KU152" s="149">
        <v>27.462745290906422</v>
      </c>
      <c r="KV152" s="149">
        <v>4.4547267650578402</v>
      </c>
      <c r="KW152" s="149">
        <v>3.249661154153475</v>
      </c>
      <c r="KX152" s="149">
        <v>27.462745290906422</v>
      </c>
      <c r="KY152" s="149">
        <v>24.714238048886717</v>
      </c>
      <c r="KZ152" s="149">
        <v>4.0088919206064109</v>
      </c>
      <c r="LA152" s="149">
        <v>2.9244308422640639</v>
      </c>
      <c r="LB152" s="149">
        <v>24.714238048886717</v>
      </c>
      <c r="LC152" s="149">
        <v>21.155728609692151</v>
      </c>
      <c r="LD152" s="149">
        <v>3.4316667716064662</v>
      </c>
      <c r="LE152" s="149">
        <v>2.5033531324886997</v>
      </c>
      <c r="LF152" s="149">
        <v>21.155728609692151</v>
      </c>
      <c r="LG152" s="149">
        <v>16.455514961084667</v>
      </c>
      <c r="LH152" s="149">
        <v>2.6692459968387277</v>
      </c>
      <c r="LI152" s="149">
        <v>1.9471777921027793</v>
      </c>
      <c r="LJ152" s="149">
        <v>16.455514961084667</v>
      </c>
      <c r="LK152" s="149">
        <v>11.791488096053046</v>
      </c>
      <c r="LL152" s="149">
        <v>1.9126950734507107</v>
      </c>
      <c r="LM152" s="149">
        <v>1.3952844265753295</v>
      </c>
      <c r="LN152" s="149">
        <v>11.791488096053046</v>
      </c>
      <c r="LO152" s="149">
        <v>6.2897341400781945</v>
      </c>
      <c r="LP152" s="149">
        <v>1.0202565956937368</v>
      </c>
      <c r="LQ152" s="149">
        <v>0.74426298203089813</v>
      </c>
      <c r="LR152" s="149">
        <v>6.2897341400781945</v>
      </c>
      <c r="LS152" s="149">
        <v>2.6129006311473684</v>
      </c>
      <c r="LT152" s="149">
        <v>0.42383812152468642</v>
      </c>
      <c r="LU152" s="149">
        <v>0.30918400876383939</v>
      </c>
      <c r="LV152" s="149">
        <v>2.6129006311473684</v>
      </c>
      <c r="LW152" s="149">
        <v>2.6914375645502386</v>
      </c>
      <c r="LX152" s="149">
        <v>0.43657758276824887</v>
      </c>
      <c r="LY152" s="149">
        <v>0.31847726837580376</v>
      </c>
      <c r="LZ152" s="149">
        <v>2.6914375645502386</v>
      </c>
      <c r="MA152" s="149">
        <v>2.6914375645502386</v>
      </c>
      <c r="MB152" s="149">
        <v>0.43657758276824887</v>
      </c>
      <c r="MC152" s="149">
        <v>0.31847726837580376</v>
      </c>
      <c r="MD152" s="149">
        <v>2.6914375645502386</v>
      </c>
      <c r="ME152" s="149">
        <v>2.6914375645502386</v>
      </c>
      <c r="MF152" s="149">
        <v>0.43657758276824887</v>
      </c>
      <c r="MG152" s="149">
        <v>0.31847726837580376</v>
      </c>
      <c r="MH152" s="149">
        <v>2.6914375645502386</v>
      </c>
      <c r="MI152" s="149">
        <v>2.6914375645502386</v>
      </c>
      <c r="MJ152" s="149">
        <v>0.43657758276824887</v>
      </c>
      <c r="MK152" s="149">
        <v>0.31847726837580376</v>
      </c>
      <c r="ML152" s="149">
        <v>2.6914375645502386</v>
      </c>
      <c r="MM152" s="149">
        <v>2.6914375645502386</v>
      </c>
      <c r="MN152" s="149">
        <v>0.43657758276824887</v>
      </c>
      <c r="MO152" s="149">
        <v>0.31847726837580376</v>
      </c>
      <c r="MP152" s="149">
        <v>2.6914375645502386</v>
      </c>
      <c r="MQ152" s="149">
        <v>2.6914375645502386</v>
      </c>
      <c r="MR152" s="149">
        <v>0.43657758276824887</v>
      </c>
      <c r="MS152" s="149">
        <v>0.31847726837580376</v>
      </c>
      <c r="MT152" s="149">
        <v>2.6914375645502386</v>
      </c>
      <c r="MU152" s="149">
        <v>2.6914375645502386</v>
      </c>
      <c r="MV152" s="149">
        <v>0.43657758276824887</v>
      </c>
      <c r="MW152" s="149">
        <v>0.31847726837580376</v>
      </c>
      <c r="MX152" s="149">
        <v>1.6562830527150822</v>
      </c>
      <c r="MY152" s="149">
        <v>2.6914375645502386</v>
      </c>
      <c r="MZ152" s="149">
        <v>0.43657758276824887</v>
      </c>
      <c r="NA152" s="149">
        <v>0.31847726837580376</v>
      </c>
      <c r="NB152" s="149">
        <v>1.1138210290160373</v>
      </c>
      <c r="ND152" s="97"/>
    </row>
    <row r="153" spans="1:368" ht="15" thickBot="1" x14ac:dyDescent="0.35">
      <c r="A153" s="2"/>
      <c r="B153" s="72" t="s">
        <v>600</v>
      </c>
      <c r="C153" s="72" t="s">
        <v>421</v>
      </c>
      <c r="D153" s="72" t="s">
        <v>823</v>
      </c>
      <c r="E153" s="85">
        <v>367171</v>
      </c>
      <c r="F153" s="82">
        <v>427130</v>
      </c>
      <c r="G153" s="20">
        <v>28.815425898842108</v>
      </c>
      <c r="H153" s="20">
        <v>16.683925009972079</v>
      </c>
      <c r="I153" s="20">
        <v>12.170691012743163</v>
      </c>
      <c r="J153" s="20">
        <v>12.30134375737093</v>
      </c>
      <c r="K153" s="20">
        <v>28.921321616842107</v>
      </c>
      <c r="L153" s="20">
        <v>16.524224556603901</v>
      </c>
      <c r="M153" s="20">
        <v>12.05419175544146</v>
      </c>
      <c r="N153" s="20">
        <v>11.698921759173643</v>
      </c>
      <c r="O153" s="20">
        <v>29.044678387842104</v>
      </c>
      <c r="P153" s="20">
        <v>16.338525639224255</v>
      </c>
      <c r="Q153" s="20">
        <v>11.918726980607136</v>
      </c>
      <c r="R153" s="20">
        <v>11.450839160843142</v>
      </c>
      <c r="S153" s="20">
        <v>29.178845461842105</v>
      </c>
      <c r="T153" s="20">
        <v>16.27082822436731</v>
      </c>
      <c r="U153" s="20">
        <v>11.8693426589866</v>
      </c>
      <c r="V153" s="20">
        <v>11.218690801121316</v>
      </c>
      <c r="W153" s="20">
        <v>29.360931254842107</v>
      </c>
      <c r="X153" s="20">
        <v>16.117682060075733</v>
      </c>
      <c r="Y153" s="20">
        <v>11.757624664314152</v>
      </c>
      <c r="Z153" s="20">
        <v>10.868721572357831</v>
      </c>
      <c r="AA153" s="20">
        <v>29.572514048842105</v>
      </c>
      <c r="AB153" s="20">
        <v>15.911100458443375</v>
      </c>
      <c r="AC153" s="20">
        <v>11.606926262056755</v>
      </c>
      <c r="AD153" s="20">
        <v>10.498566844988741</v>
      </c>
      <c r="AE153" s="20">
        <v>29.815719125842108</v>
      </c>
      <c r="AF153" s="20">
        <v>15.655648418634323</v>
      </c>
      <c r="AG153" s="20">
        <v>11.420577555548386</v>
      </c>
      <c r="AH153" s="20">
        <v>10.15054755589102</v>
      </c>
      <c r="AI153" s="20">
        <v>30.104228212842106</v>
      </c>
      <c r="AJ153" s="20">
        <v>15.375271936973419</v>
      </c>
      <c r="AK153" s="20">
        <v>11.216046815719759</v>
      </c>
      <c r="AL153" s="20">
        <v>9.8052226469084012</v>
      </c>
      <c r="AM153" s="20">
        <v>30.353958039842105</v>
      </c>
      <c r="AN153" s="20">
        <v>15.221873061585461</v>
      </c>
      <c r="AO153" s="20">
        <v>11.104144471820872</v>
      </c>
      <c r="AP153" s="20">
        <v>9.3727667192335673</v>
      </c>
      <c r="AQ153" s="20">
        <v>30.605866815842106</v>
      </c>
      <c r="AR153" s="20">
        <v>15.066572373202948</v>
      </c>
      <c r="AS153" s="20">
        <v>10.99085478182046</v>
      </c>
      <c r="AT153" s="20">
        <v>8.9553169361491527</v>
      </c>
      <c r="AU153" s="20">
        <v>31.389149046842107</v>
      </c>
      <c r="AV153" s="20">
        <v>14.299817747816126</v>
      </c>
      <c r="AW153" s="20">
        <v>10.431517957745974</v>
      </c>
      <c r="AX153" s="20">
        <v>6.5017383357747214</v>
      </c>
      <c r="AY153" s="20">
        <v>32.104470869842103</v>
      </c>
      <c r="AZ153" s="20">
        <v>13.514702689311591</v>
      </c>
      <c r="BA153" s="20">
        <v>9.8587874533353421</v>
      </c>
      <c r="BB153" s="20">
        <v>2.758936055069622</v>
      </c>
      <c r="BC153" s="20">
        <v>32.60371970184211</v>
      </c>
      <c r="BD153" s="20">
        <v>12.95903958666173</v>
      </c>
      <c r="BE153" s="20">
        <v>9.4534389561746632</v>
      </c>
      <c r="BF153" s="20">
        <v>-5.0449183729870839E-2</v>
      </c>
      <c r="BG153" s="20">
        <v>33.017221877842104</v>
      </c>
      <c r="BH153" s="20">
        <v>12.402530873804753</v>
      </c>
      <c r="BI153" s="20">
        <v>9.0474735981409058</v>
      </c>
      <c r="BJ153" s="20">
        <v>-2.573018127573274</v>
      </c>
      <c r="BK153" s="20">
        <v>33.252526829842104</v>
      </c>
      <c r="BL153" s="20">
        <v>11.937156910050946</v>
      </c>
      <c r="BM153" s="20">
        <v>8.7079897707538994</v>
      </c>
      <c r="BN153" s="20">
        <v>-4.0374846026251241</v>
      </c>
      <c r="BO153" s="23">
        <v>28.795970926842106</v>
      </c>
      <c r="BP153" s="23">
        <v>16.683925009972079</v>
      </c>
      <c r="BQ153" s="23">
        <v>12.170691012743163</v>
      </c>
      <c r="BR153" s="23">
        <v>12.30134375737093</v>
      </c>
      <c r="BS153" s="23">
        <v>28.888875418842105</v>
      </c>
      <c r="BT153" s="23">
        <v>16.610975159281253</v>
      </c>
      <c r="BU153" s="23">
        <v>12.117475112308878</v>
      </c>
      <c r="BV153" s="23">
        <v>12.008285055337648</v>
      </c>
      <c r="BW153" s="23">
        <v>28.969050135842107</v>
      </c>
      <c r="BX153" s="23">
        <v>16.559263073168133</v>
      </c>
      <c r="BY153" s="23">
        <v>12.079751865451138</v>
      </c>
      <c r="BZ153" s="23">
        <v>11.855539313746927</v>
      </c>
      <c r="CA153" s="23">
        <v>29.060358508842107</v>
      </c>
      <c r="CB153" s="23">
        <v>16.486322940054318</v>
      </c>
      <c r="CC153" s="23">
        <v>12.02654305385399</v>
      </c>
      <c r="CD153" s="23">
        <v>11.654064576600923</v>
      </c>
      <c r="CE153" s="23">
        <v>29.187628867842108</v>
      </c>
      <c r="CF153" s="23">
        <v>16.329042336385818</v>
      </c>
      <c r="CG153" s="23">
        <v>11.911809043217829</v>
      </c>
      <c r="CH153" s="23">
        <v>11.384001255747751</v>
      </c>
      <c r="CI153" s="23">
        <v>29.342997200842106</v>
      </c>
      <c r="CJ153" s="23">
        <v>16.124186095222466</v>
      </c>
      <c r="CK153" s="23">
        <v>11.762369267401231</v>
      </c>
      <c r="CL153" s="23">
        <v>11.084309322727854</v>
      </c>
      <c r="CM153" s="23">
        <v>29.537473198842108</v>
      </c>
      <c r="CN153" s="23">
        <v>15.882636283230733</v>
      </c>
      <c r="CO153" s="23">
        <v>11.586162042531758</v>
      </c>
      <c r="CP153" s="23">
        <v>10.693722924801605</v>
      </c>
      <c r="CQ153" s="23">
        <v>29.769081218842107</v>
      </c>
      <c r="CR153" s="23">
        <v>15.704607033027871</v>
      </c>
      <c r="CS153" s="23">
        <v>11.456292183121919</v>
      </c>
      <c r="CT153" s="23">
        <v>10.213122342957043</v>
      </c>
      <c r="CU153" s="23">
        <v>29.890299380842105</v>
      </c>
      <c r="CV153" s="23">
        <v>15.586402426153864</v>
      </c>
      <c r="CW153" s="23">
        <v>11.370063568111576</v>
      </c>
      <c r="CX153" s="23">
        <v>9.894529868976953</v>
      </c>
      <c r="CY153" s="23">
        <v>30.023572305842105</v>
      </c>
      <c r="CZ153" s="23">
        <v>15.444519323273907</v>
      </c>
      <c r="DA153" s="23">
        <v>11.266561819928874</v>
      </c>
      <c r="DB153" s="23">
        <v>9.5560027293614738</v>
      </c>
      <c r="DC153" s="23">
        <v>30.473366798842108</v>
      </c>
      <c r="DD153" s="23">
        <v>14.9774439837968</v>
      </c>
      <c r="DE153" s="23">
        <v>10.925836862639132</v>
      </c>
      <c r="DF153" s="23">
        <v>8.4827601578143685</v>
      </c>
      <c r="DG153" s="23">
        <v>30.966744101842107</v>
      </c>
      <c r="DH153" s="23">
        <v>14.657185037133603</v>
      </c>
      <c r="DI153" s="23">
        <v>10.692212419855156</v>
      </c>
      <c r="DJ153" s="23">
        <v>7.3161821924819712</v>
      </c>
      <c r="DK153" s="23">
        <v>31.434522221842105</v>
      </c>
      <c r="DL153" s="23">
        <v>14.596226676485731</v>
      </c>
      <c r="DM153" s="23">
        <v>10.647744144455622</v>
      </c>
      <c r="DN153" s="23">
        <v>6.2571176393188068</v>
      </c>
      <c r="DO153" s="23">
        <v>31.914581872842106</v>
      </c>
      <c r="DP153" s="23">
        <v>14.313004655038945</v>
      </c>
      <c r="DQ153" s="23">
        <v>10.441137622970238</v>
      </c>
      <c r="DR153" s="23">
        <v>5.1819225535070181</v>
      </c>
      <c r="DS153" s="23">
        <v>32.241231192842108</v>
      </c>
      <c r="DT153" s="23">
        <v>13.948653822242639</v>
      </c>
      <c r="DU153" s="23">
        <v>10.17534876312167</v>
      </c>
      <c r="DV153" s="23">
        <v>4.4593602731655153</v>
      </c>
      <c r="DW153" s="25">
        <v>28.823611287842105</v>
      </c>
      <c r="DX153" s="25">
        <v>16.683925009972079</v>
      </c>
      <c r="DY153" s="25">
        <v>12.170691012743163</v>
      </c>
      <c r="DZ153" s="25">
        <v>12.30134375737093</v>
      </c>
      <c r="EA153" s="25">
        <v>28.949546324842107</v>
      </c>
      <c r="EB153" s="25">
        <v>16.468364064703643</v>
      </c>
      <c r="EC153" s="25">
        <v>12.013442304318206</v>
      </c>
      <c r="ED153" s="25">
        <v>11.547259739506213</v>
      </c>
      <c r="EE153" s="25">
        <v>29.109436139842106</v>
      </c>
      <c r="EF153" s="25">
        <v>16.188418487860925</v>
      </c>
      <c r="EG153" s="25">
        <v>11.809225903555172</v>
      </c>
      <c r="EH153" s="25">
        <v>11.178619201687741</v>
      </c>
      <c r="EI153" s="25">
        <v>29.301191108842104</v>
      </c>
      <c r="EJ153" s="25">
        <v>16.091591259317521</v>
      </c>
      <c r="EK153" s="25">
        <v>11.738591788410345</v>
      </c>
      <c r="EL153" s="25">
        <v>10.839078485973999</v>
      </c>
      <c r="EM153" s="25">
        <v>29.534258982842104</v>
      </c>
      <c r="EN153" s="25">
        <v>15.780163711660501</v>
      </c>
      <c r="EO153" s="25">
        <v>11.511409728246177</v>
      </c>
      <c r="EP153" s="25">
        <v>10.372529472096605</v>
      </c>
      <c r="EQ153" s="25">
        <v>29.799858632842106</v>
      </c>
      <c r="ER153" s="25">
        <v>15.575976385672034</v>
      </c>
      <c r="ES153" s="25">
        <v>11.362457916736682</v>
      </c>
      <c r="ET153" s="25">
        <v>9.8815800756096763</v>
      </c>
      <c r="EU153" s="25">
        <v>30.102535198842105</v>
      </c>
      <c r="EV153" s="25">
        <v>15.223687397662026</v>
      </c>
      <c r="EW153" s="25">
        <v>11.105468004728623</v>
      </c>
      <c r="EX153" s="25">
        <v>9.4260141257428884</v>
      </c>
      <c r="EY153" s="25">
        <v>30.455421404842106</v>
      </c>
      <c r="EZ153" s="25">
        <v>15.018369351511566</v>
      </c>
      <c r="FA153" s="25">
        <v>10.955691348603413</v>
      </c>
      <c r="FB153" s="25">
        <v>8.964080101721386</v>
      </c>
      <c r="FC153" s="25">
        <v>30.724762846842104</v>
      </c>
      <c r="FD153" s="25">
        <v>14.78411588482569</v>
      </c>
      <c r="FE153" s="25">
        <v>10.784806706051157</v>
      </c>
      <c r="FF153" s="25">
        <v>8.4685587341512871</v>
      </c>
      <c r="FG153" s="25">
        <v>30.948337233842107</v>
      </c>
      <c r="FH153" s="25">
        <v>14.523470307997469</v>
      </c>
      <c r="FI153" s="25">
        <v>10.594669386594349</v>
      </c>
      <c r="FJ153" s="25">
        <v>7.9222326770001352</v>
      </c>
      <c r="FK153" s="25">
        <v>31.730014454842106</v>
      </c>
      <c r="FL153" s="25">
        <v>13.565517058998898</v>
      </c>
      <c r="FM153" s="25">
        <v>9.8958558285589096</v>
      </c>
      <c r="FN153" s="25">
        <v>5.0287646130083843</v>
      </c>
      <c r="FO153" s="25">
        <v>32.526187069842109</v>
      </c>
      <c r="FP153" s="25">
        <v>12.613956104784375</v>
      </c>
      <c r="FQ153" s="25">
        <v>9.2017053605716779</v>
      </c>
      <c r="FR153" s="25">
        <v>1.3170191006373315</v>
      </c>
      <c r="FS153" s="25">
        <v>33.064434943842109</v>
      </c>
      <c r="FT153" s="25">
        <v>12.001530202024744</v>
      </c>
      <c r="FU153" s="25">
        <v>8.7549491910112973</v>
      </c>
      <c r="FV153" s="25">
        <v>-1.1447908887762281</v>
      </c>
      <c r="FW153" s="25">
        <v>33.471644486842109</v>
      </c>
      <c r="FX153" s="25">
        <v>11.437903459953084</v>
      </c>
      <c r="FY153" s="25">
        <v>8.3437913297662263</v>
      </c>
      <c r="FZ153" s="25">
        <v>-2.9560136271273727</v>
      </c>
      <c r="GA153" s="25">
        <v>33.634635529842107</v>
      </c>
      <c r="GB153" s="25">
        <v>11.078959746405094</v>
      </c>
      <c r="GC153" s="25">
        <v>8.0819468881286589</v>
      </c>
      <c r="GD153" s="25">
        <v>-3.3583501824763538</v>
      </c>
      <c r="GE153" s="26">
        <v>28.823645023842104</v>
      </c>
      <c r="GF153" s="26">
        <v>16.683925009972079</v>
      </c>
      <c r="GG153" s="26">
        <v>12.170691012743163</v>
      </c>
      <c r="GH153" s="26">
        <v>12.30134375737093</v>
      </c>
      <c r="GI153" s="26">
        <v>28.824289981842107</v>
      </c>
      <c r="GJ153" s="26">
        <v>16.560702074068391</v>
      </c>
      <c r="GK153" s="26">
        <v>12.08080159657338</v>
      </c>
      <c r="GL153" s="26">
        <v>12.046214711207416</v>
      </c>
      <c r="GM153" s="26">
        <v>28.901742161842108</v>
      </c>
      <c r="GN153" s="26">
        <v>16.325682667454142</v>
      </c>
      <c r="GO153" s="26">
        <v>11.909358211507179</v>
      </c>
      <c r="GP153" s="26">
        <v>11.81867327226615</v>
      </c>
      <c r="GQ153" s="26">
        <v>29.003542083842106</v>
      </c>
      <c r="GR153" s="26">
        <v>16.307183446893578</v>
      </c>
      <c r="GS153" s="26">
        <v>11.895863287663742</v>
      </c>
      <c r="GT153" s="26">
        <v>11.542049021346052</v>
      </c>
      <c r="GU153" s="26">
        <v>29.157273376842106</v>
      </c>
      <c r="GV153" s="26">
        <v>16.016371815330604</v>
      </c>
      <c r="GW153" s="26">
        <v>11.683720251264985</v>
      </c>
      <c r="GX153" s="26">
        <v>11.112299762247389</v>
      </c>
      <c r="GY153" s="26">
        <v>29.386081463842107</v>
      </c>
      <c r="GZ153" s="26">
        <v>15.770162241528636</v>
      </c>
      <c r="HA153" s="26">
        <v>11.5041137950305</v>
      </c>
      <c r="HB153" s="26">
        <v>10.629392597631224</v>
      </c>
      <c r="HC153" s="26">
        <v>29.681752012842107</v>
      </c>
      <c r="HD153" s="26">
        <v>15.538719674585341</v>
      </c>
      <c r="HE153" s="26">
        <v>11.335279664705691</v>
      </c>
      <c r="HF153" s="26">
        <v>9.9421788413527885</v>
      </c>
      <c r="HG153" s="26">
        <v>30.041358204842105</v>
      </c>
      <c r="HH153" s="26">
        <v>15.163096480833813</v>
      </c>
      <c r="HI153" s="26">
        <v>11.061267774479791</v>
      </c>
      <c r="HJ153" s="26">
        <v>8.54900640122165</v>
      </c>
      <c r="HK153" s="26">
        <v>30.344734774842106</v>
      </c>
      <c r="HL153" s="26">
        <v>14.748137761578871</v>
      </c>
      <c r="HM153" s="26">
        <v>10.758561166048208</v>
      </c>
      <c r="HN153" s="26">
        <v>7.1588096501169609</v>
      </c>
      <c r="HO153" s="26">
        <v>30.624874655842106</v>
      </c>
      <c r="HP153" s="26">
        <v>14.287117116063738</v>
      </c>
      <c r="HQ153" s="26">
        <v>10.422253023707219</v>
      </c>
      <c r="HR153" s="26">
        <v>5.8043829094709949</v>
      </c>
      <c r="HS153" s="26">
        <v>31.472353500842107</v>
      </c>
      <c r="HT153" s="26">
        <v>13.709889643230239</v>
      </c>
      <c r="HU153" s="26">
        <v>10.001173618727629</v>
      </c>
      <c r="HV153" s="26">
        <v>2.0896195929980514</v>
      </c>
      <c r="HW153" s="26">
        <v>32.177605836842105</v>
      </c>
      <c r="HX153" s="26">
        <v>12.795273936096033</v>
      </c>
      <c r="HY153" s="26">
        <v>9.3339741941150969</v>
      </c>
      <c r="HZ153" s="26">
        <v>-0.85937726827802763</v>
      </c>
      <c r="IA153" s="26">
        <v>32.625954741842108</v>
      </c>
      <c r="IB153" s="26">
        <v>12.049365293948082</v>
      </c>
      <c r="IC153" s="26">
        <v>8.7898442245850603</v>
      </c>
      <c r="ID153" s="26">
        <v>-2.5385780561698965</v>
      </c>
      <c r="IE153" s="26">
        <v>32.90918605484211</v>
      </c>
      <c r="IF153" s="26">
        <v>11.663335277081568</v>
      </c>
      <c r="IG153" s="26">
        <v>8.5082407017858284</v>
      </c>
      <c r="IH153" s="26">
        <v>-2.9279552509274041</v>
      </c>
      <c r="II153" s="26">
        <v>32.907669746842103</v>
      </c>
      <c r="IJ153" s="26">
        <v>11.477106553146154</v>
      </c>
      <c r="IK153" s="26">
        <v>8.372389440445307</v>
      </c>
      <c r="IL153" s="26">
        <v>-1.7523039762526551</v>
      </c>
      <c r="IM153" s="27">
        <v>28.815392161842105</v>
      </c>
      <c r="IN153" s="27">
        <v>16.683925009972079</v>
      </c>
      <c r="IO153" s="27">
        <v>12.170691012743163</v>
      </c>
      <c r="IP153" s="27">
        <v>12.30134375737093</v>
      </c>
      <c r="IQ153" s="27">
        <v>28.905841468842105</v>
      </c>
      <c r="IR153" s="27">
        <v>16.577431581992176</v>
      </c>
      <c r="IS153" s="27">
        <v>12.093005539687123</v>
      </c>
      <c r="IT153" s="27">
        <v>11.9366741192765</v>
      </c>
      <c r="IU153" s="27">
        <v>28.999972206842106</v>
      </c>
      <c r="IV153" s="27">
        <v>16.433272861051311</v>
      </c>
      <c r="IW153" s="27">
        <v>11.987843759811291</v>
      </c>
      <c r="IX153" s="27">
        <v>11.776486324640338</v>
      </c>
      <c r="IY153" s="27">
        <v>29.085192050842107</v>
      </c>
      <c r="IZ153" s="27">
        <v>16.354909741972829</v>
      </c>
      <c r="JA153" s="27">
        <v>11.930678955454468</v>
      </c>
      <c r="JB153" s="27">
        <v>11.631079031172572</v>
      </c>
      <c r="JC153" s="27">
        <v>29.202817751842105</v>
      </c>
      <c r="JD153" s="27">
        <v>16.252782060177164</v>
      </c>
      <c r="JE153" s="27">
        <v>11.856178233457703</v>
      </c>
      <c r="JF153" s="27">
        <v>11.448639332940509</v>
      </c>
      <c r="JG153" s="27">
        <v>29.370469277842105</v>
      </c>
      <c r="JH153" s="27">
        <v>16.063102943029545</v>
      </c>
      <c r="JI153" s="27">
        <v>11.717809958306994</v>
      </c>
      <c r="JJ153" s="27">
        <v>11.229087371157643</v>
      </c>
      <c r="JK153" s="27">
        <v>29.589393937842107</v>
      </c>
      <c r="JL153" s="27">
        <v>15.838679290015662</v>
      </c>
      <c r="JM153" s="27">
        <v>11.554096027972827</v>
      </c>
      <c r="JN153" s="27">
        <v>10.957581119209145</v>
      </c>
      <c r="JO153" s="27">
        <v>29.841400423842106</v>
      </c>
      <c r="JP153" s="27">
        <v>15.586616170806765</v>
      </c>
      <c r="JQ153" s="27">
        <v>11.370219491860006</v>
      </c>
      <c r="JR153" s="27">
        <v>10.637806390373484</v>
      </c>
      <c r="JS153" s="27">
        <v>30.062797293842106</v>
      </c>
      <c r="JT153" s="27">
        <v>15.419425101351035</v>
      </c>
      <c r="JU153" s="27">
        <v>11.248255934410572</v>
      </c>
      <c r="JV153" s="27">
        <v>10.226826626893512</v>
      </c>
      <c r="JW153" s="27">
        <v>30.296811479842106</v>
      </c>
      <c r="JX153" s="27">
        <v>15.260680414308904</v>
      </c>
      <c r="JY153" s="27">
        <v>11.132453895337056</v>
      </c>
      <c r="JZ153" s="27">
        <v>9.7653646387668935</v>
      </c>
      <c r="KA153" s="27">
        <v>31.076454655842106</v>
      </c>
      <c r="KB153" s="27">
        <v>14.679367135376559</v>
      </c>
      <c r="KC153" s="27">
        <v>10.708393951693017</v>
      </c>
      <c r="KD153" s="27">
        <v>8.2229068017997129</v>
      </c>
      <c r="KE153" s="27">
        <v>31.691633034842106</v>
      </c>
      <c r="KF153" s="27">
        <v>14.282623673604791</v>
      </c>
      <c r="KG153" s="27">
        <v>10.418975119993391</v>
      </c>
      <c r="KH153" s="27">
        <v>6.5282513063105192</v>
      </c>
      <c r="KI153" s="27">
        <v>32.117757544842107</v>
      </c>
      <c r="KJ153" s="27">
        <v>13.999561326573387</v>
      </c>
      <c r="KK153" s="27">
        <v>10.21248507877096</v>
      </c>
      <c r="KL153" s="27">
        <v>5.2691014305834081</v>
      </c>
      <c r="KM153" s="27">
        <v>32.473936320842107</v>
      </c>
      <c r="KN153" s="27">
        <v>13.639431814803938</v>
      </c>
      <c r="KO153" s="27">
        <v>9.9497756138401208</v>
      </c>
      <c r="KP153" s="27">
        <v>4.1808895530198775</v>
      </c>
      <c r="KQ153" s="27">
        <v>32.634025392842105</v>
      </c>
      <c r="KR153" s="27">
        <v>13.512577324193327</v>
      </c>
      <c r="KS153" s="27">
        <v>9.8572370290719764</v>
      </c>
      <c r="KT153" s="133">
        <v>3.7402323875836707</v>
      </c>
      <c r="KU153" s="149">
        <v>28.815392161842105</v>
      </c>
      <c r="KV153" s="149">
        <v>16.683925009972079</v>
      </c>
      <c r="KW153" s="149">
        <v>12.170691012743163</v>
      </c>
      <c r="KX153" s="149">
        <v>12.30134375737093</v>
      </c>
      <c r="KY153" s="149">
        <v>28.856047478842108</v>
      </c>
      <c r="KZ153" s="149">
        <v>16.506533184047221</v>
      </c>
      <c r="LA153" s="149">
        <v>12.041286145469588</v>
      </c>
      <c r="LB153" s="149">
        <v>11.815246982502398</v>
      </c>
      <c r="LC153" s="149">
        <v>28.992259803842106</v>
      </c>
      <c r="LD153" s="149">
        <v>16.263601031210708</v>
      </c>
      <c r="LE153" s="149">
        <v>11.864070522199494</v>
      </c>
      <c r="LF153" s="149">
        <v>11.447242368009398</v>
      </c>
      <c r="LG153" s="149">
        <v>29.162295523842104</v>
      </c>
      <c r="LH153" s="149">
        <v>16.202662041486594</v>
      </c>
      <c r="LI153" s="149">
        <v>11.81961637761915</v>
      </c>
      <c r="LJ153" s="149">
        <v>11.04196895992791</v>
      </c>
      <c r="LK153" s="149">
        <v>29.373665646842106</v>
      </c>
      <c r="LL153" s="149">
        <v>15.905020426479567</v>
      </c>
      <c r="LM153" s="149">
        <v>11.602490963388433</v>
      </c>
      <c r="LN153" s="149">
        <v>10.494513362538775</v>
      </c>
      <c r="LO153" s="149">
        <v>29.615018491842108</v>
      </c>
      <c r="LP153" s="149">
        <v>15.598655207026207</v>
      </c>
      <c r="LQ153" s="149">
        <v>11.379001801168545</v>
      </c>
      <c r="LR153" s="149">
        <v>9.9307677855677809</v>
      </c>
      <c r="LS153" s="149">
        <v>29.906702956842107</v>
      </c>
      <c r="LT153" s="149">
        <v>15.359686710458536</v>
      </c>
      <c r="LU153" s="149">
        <v>11.204677609962548</v>
      </c>
      <c r="LV153" s="149">
        <v>9.1376841871564309</v>
      </c>
      <c r="LW153" s="149">
        <v>30.293028214842106</v>
      </c>
      <c r="LX153" s="149">
        <v>14.95864691480997</v>
      </c>
      <c r="LY153" s="149">
        <v>10.912124662515529</v>
      </c>
      <c r="LZ153" s="149">
        <v>7.6052304799951855</v>
      </c>
      <c r="MA153" s="149">
        <v>30.598275021842106</v>
      </c>
      <c r="MB153" s="149">
        <v>14.527801200889884</v>
      </c>
      <c r="MC153" s="149">
        <v>10.597828712662487</v>
      </c>
      <c r="MD153" s="149">
        <v>6.1243346458677514</v>
      </c>
      <c r="ME153" s="149">
        <v>30.879430353842107</v>
      </c>
      <c r="MF153" s="149">
        <v>14.048155093414032</v>
      </c>
      <c r="MG153" s="149">
        <v>10.247933555134242</v>
      </c>
      <c r="MH153" s="149">
        <v>4.6776030661849148</v>
      </c>
      <c r="MI153" s="149">
        <v>31.742273677842107</v>
      </c>
      <c r="MJ153" s="149">
        <v>13.424661765904714</v>
      </c>
      <c r="MK153" s="149">
        <v>9.7931038533052437</v>
      </c>
      <c r="ML153" s="149">
        <v>0.65781683422657977</v>
      </c>
      <c r="MM153" s="149">
        <v>32.468454556842104</v>
      </c>
      <c r="MN153" s="149">
        <v>12.458219108570098</v>
      </c>
      <c r="MO153" s="149">
        <v>9.0880973900824902</v>
      </c>
      <c r="MP153" s="149">
        <v>-2.575103242753773</v>
      </c>
      <c r="MQ153" s="149">
        <v>32.944061505842107</v>
      </c>
      <c r="MR153" s="149">
        <v>11.703101318129097</v>
      </c>
      <c r="MS153" s="149">
        <v>8.5372494750870889</v>
      </c>
      <c r="MT153" s="149">
        <v>-4.5356121241898677</v>
      </c>
      <c r="MU153" s="149">
        <v>33.232546308842103</v>
      </c>
      <c r="MV153" s="149">
        <v>11.191927230205298</v>
      </c>
      <c r="MW153" s="149">
        <v>8.1643550947705368</v>
      </c>
      <c r="MX153" s="149">
        <v>-5.214405394403002</v>
      </c>
      <c r="MY153" s="149">
        <v>33.255000511842105</v>
      </c>
      <c r="MZ153" s="149">
        <v>10.960983154944653</v>
      </c>
      <c r="NA153" s="149">
        <v>7.9958846071879686</v>
      </c>
      <c r="NB153" s="149">
        <v>-4.2828367268143417</v>
      </c>
      <c r="ND153" s="97"/>
    </row>
    <row r="154" spans="1:368" ht="15" thickBot="1" x14ac:dyDescent="0.35">
      <c r="A154" s="2"/>
      <c r="B154" s="72" t="s">
        <v>601</v>
      </c>
      <c r="C154" s="72" t="s">
        <v>566</v>
      </c>
      <c r="D154" s="72" t="s">
        <v>828</v>
      </c>
      <c r="E154" s="85">
        <v>401790</v>
      </c>
      <c r="F154" s="82">
        <v>395876</v>
      </c>
      <c r="G154" s="20">
        <v>8.1737704918032748</v>
      </c>
      <c r="H154" s="20">
        <v>1.3457489878542503</v>
      </c>
      <c r="I154" s="20">
        <v>0.96721629485935934</v>
      </c>
      <c r="J154" s="20">
        <v>8.1737704918032748</v>
      </c>
      <c r="K154" s="20">
        <v>7.8853070936407539</v>
      </c>
      <c r="L154" s="20">
        <v>1.2982556888315411</v>
      </c>
      <c r="M154" s="20">
        <v>0.93308192572664594</v>
      </c>
      <c r="N154" s="20">
        <v>7.8853070936407539</v>
      </c>
      <c r="O154" s="20">
        <v>7.0886937799643972</v>
      </c>
      <c r="P154" s="20">
        <v>1.1670993807768644</v>
      </c>
      <c r="Q154" s="20">
        <v>0.83881730470965721</v>
      </c>
      <c r="R154" s="20">
        <v>7.0886937799643972</v>
      </c>
      <c r="S154" s="20">
        <v>6.2298052723872201</v>
      </c>
      <c r="T154" s="20">
        <v>1.0256899368842656</v>
      </c>
      <c r="U154" s="20">
        <v>0.7371835530855877</v>
      </c>
      <c r="V154" s="20">
        <v>6.2298052723872201</v>
      </c>
      <c r="W154" s="20">
        <v>5.2361046783912046</v>
      </c>
      <c r="X154" s="20">
        <v>0.86208471088222272</v>
      </c>
      <c r="Y154" s="20">
        <v>0.61959725583290692</v>
      </c>
      <c r="Z154" s="20">
        <v>5.2361046783912046</v>
      </c>
      <c r="AA154" s="20">
        <v>4.0128279529179842</v>
      </c>
      <c r="AB154" s="20">
        <v>0.66068152531173296</v>
      </c>
      <c r="AC154" s="20">
        <v>0.47484482081085755</v>
      </c>
      <c r="AD154" s="20">
        <v>4.0128279529179842</v>
      </c>
      <c r="AE154" s="20">
        <v>2.98405349971567</v>
      </c>
      <c r="AF154" s="20">
        <v>0.49130165582363255</v>
      </c>
      <c r="AG154" s="20">
        <v>0.35310817358420149</v>
      </c>
      <c r="AH154" s="20">
        <v>2.98405349971567</v>
      </c>
      <c r="AI154" s="20">
        <v>2.2220048769934255</v>
      </c>
      <c r="AJ154" s="20">
        <v>0.3658361605846126</v>
      </c>
      <c r="AK154" s="20">
        <v>0.26293365178777689</v>
      </c>
      <c r="AL154" s="20">
        <v>2.2220048769934255</v>
      </c>
      <c r="AM154" s="20">
        <v>1.5750674460160567</v>
      </c>
      <c r="AN154" s="20">
        <v>0.25932284536296751</v>
      </c>
      <c r="AO154" s="20">
        <v>0.18638043493109499</v>
      </c>
      <c r="AP154" s="20">
        <v>1.5750674460160567</v>
      </c>
      <c r="AQ154" s="20">
        <v>1.7522971645068173</v>
      </c>
      <c r="AR154" s="20">
        <v>0.28850236716576477</v>
      </c>
      <c r="AS154" s="20">
        <v>0.20735233178451185</v>
      </c>
      <c r="AT154" s="20">
        <v>1.7522971645068173</v>
      </c>
      <c r="AU154" s="20">
        <v>1.9279014612701637</v>
      </c>
      <c r="AV154" s="20">
        <v>0.31741427567470981</v>
      </c>
      <c r="AW154" s="20">
        <v>0.2281318896944326</v>
      </c>
      <c r="AX154" s="20">
        <v>1.9279014612701637</v>
      </c>
      <c r="AY154" s="20">
        <v>9.6688451468826084</v>
      </c>
      <c r="AZ154" s="20">
        <v>1.5919016301210231</v>
      </c>
      <c r="BA154" s="20">
        <v>1.1441310455089022</v>
      </c>
      <c r="BB154" s="20">
        <v>9.6688451468826084</v>
      </c>
      <c r="BC154" s="20">
        <v>19.618638962526315</v>
      </c>
      <c r="BD154" s="20">
        <v>5.3707238614864892</v>
      </c>
      <c r="BE154" s="20">
        <v>3.86004498677157</v>
      </c>
      <c r="BF154" s="20">
        <v>8.3341706311399832</v>
      </c>
      <c r="BG154" s="20">
        <v>20.070573026526315</v>
      </c>
      <c r="BH154" s="20">
        <v>10.1302843297991</v>
      </c>
      <c r="BI154" s="20">
        <v>7.280834809293049</v>
      </c>
      <c r="BJ154" s="20">
        <v>5.7143020304249319</v>
      </c>
      <c r="BK154" s="20">
        <v>20.409872815526317</v>
      </c>
      <c r="BL154" s="20">
        <v>11.225090315071123</v>
      </c>
      <c r="BM154" s="20">
        <v>8.0676934272237659</v>
      </c>
      <c r="BN154" s="20">
        <v>3.323554756184798</v>
      </c>
      <c r="BO154" s="23">
        <v>8.1737704918032748</v>
      </c>
      <c r="BP154" s="23">
        <v>1.3457489878542503</v>
      </c>
      <c r="BQ154" s="23">
        <v>0.96721629485935934</v>
      </c>
      <c r="BR154" s="23">
        <v>8.1737704918032748</v>
      </c>
      <c r="BS154" s="23">
        <v>8.1932552185029621</v>
      </c>
      <c r="BT154" s="23">
        <v>1.3489569995375996</v>
      </c>
      <c r="BU154" s="23">
        <v>0.96952195602071911</v>
      </c>
      <c r="BV154" s="23">
        <v>8.1932552185029621</v>
      </c>
      <c r="BW154" s="23">
        <v>7.7587751870595527</v>
      </c>
      <c r="BX154" s="23">
        <v>1.2774231751973892</v>
      </c>
      <c r="BY154" s="23">
        <v>0.91810918799346797</v>
      </c>
      <c r="BZ154" s="23">
        <v>7.7587751870595527</v>
      </c>
      <c r="CA154" s="23">
        <v>7.4793113330581456</v>
      </c>
      <c r="CB154" s="23">
        <v>1.2314115825008012</v>
      </c>
      <c r="CC154" s="23">
        <v>0.88503975037157501</v>
      </c>
      <c r="CD154" s="23">
        <v>7.4793113330581456</v>
      </c>
      <c r="CE154" s="23">
        <v>7.0922800380904469</v>
      </c>
      <c r="CF154" s="23">
        <v>1.1676898308327053</v>
      </c>
      <c r="CG154" s="23">
        <v>0.83924167279052819</v>
      </c>
      <c r="CH154" s="23">
        <v>7.0922800380904469</v>
      </c>
      <c r="CI154" s="23">
        <v>6.745118997957551</v>
      </c>
      <c r="CJ154" s="23">
        <v>1.110532412619192</v>
      </c>
      <c r="CK154" s="23">
        <v>0.79816151091253273</v>
      </c>
      <c r="CL154" s="23">
        <v>6.745118997957551</v>
      </c>
      <c r="CM154" s="23">
        <v>5.9550182259447411</v>
      </c>
      <c r="CN154" s="23">
        <v>0.98044834489238641</v>
      </c>
      <c r="CO154" s="23">
        <v>0.70466753013119143</v>
      </c>
      <c r="CP154" s="23">
        <v>5.9550182259447411</v>
      </c>
      <c r="CQ154" s="23">
        <v>5.4446946301718171</v>
      </c>
      <c r="CR154" s="23">
        <v>0.8964274559797053</v>
      </c>
      <c r="CS154" s="23">
        <v>0.64428006293012774</v>
      </c>
      <c r="CT154" s="23">
        <v>5.4446946301718171</v>
      </c>
      <c r="CU154" s="23">
        <v>4.9040179425549546</v>
      </c>
      <c r="CV154" s="23">
        <v>0.80740916193212486</v>
      </c>
      <c r="CW154" s="23">
        <v>0.58030086226159505</v>
      </c>
      <c r="CX154" s="23">
        <v>4.9040179425549546</v>
      </c>
      <c r="CY154" s="23">
        <v>4.3176941213331466</v>
      </c>
      <c r="CZ154" s="23">
        <v>0.71087541538818333</v>
      </c>
      <c r="DA154" s="23">
        <v>0.510920157907511</v>
      </c>
      <c r="DB154" s="23">
        <v>4.3176941213331466</v>
      </c>
      <c r="DC154" s="23">
        <v>2.7543532302607239</v>
      </c>
      <c r="DD154" s="23">
        <v>0.45348325788368193</v>
      </c>
      <c r="DE154" s="23">
        <v>0.32592734635480924</v>
      </c>
      <c r="DF154" s="23">
        <v>2.7543532302607239</v>
      </c>
      <c r="DG154" s="23">
        <v>1.5924172918419859</v>
      </c>
      <c r="DH154" s="23">
        <v>0.26217936518855905</v>
      </c>
      <c r="DI154" s="23">
        <v>0.18843347197354246</v>
      </c>
      <c r="DJ154" s="23">
        <v>1.5924172918419859</v>
      </c>
      <c r="DK154" s="23">
        <v>15.76075099850787</v>
      </c>
      <c r="DL154" s="23">
        <v>2.5948874788366534</v>
      </c>
      <c r="DM154" s="23">
        <v>1.864996723392784</v>
      </c>
      <c r="DN154" s="23">
        <v>13.446812614296206</v>
      </c>
      <c r="DO154" s="23">
        <v>18.895494002526316</v>
      </c>
      <c r="DP154" s="23">
        <v>6.2861643593913703</v>
      </c>
      <c r="DQ154" s="23">
        <v>4.517990097292925</v>
      </c>
      <c r="DR154" s="23">
        <v>12.398189478357747</v>
      </c>
      <c r="DS154" s="23">
        <v>19.325393542526314</v>
      </c>
      <c r="DT154" s="23">
        <v>7.208862674567114</v>
      </c>
      <c r="DU154" s="23">
        <v>5.1811515439905262</v>
      </c>
      <c r="DV154" s="23">
        <v>11.782667803636699</v>
      </c>
      <c r="DW154" s="25">
        <v>8.1737704918032748</v>
      </c>
      <c r="DX154" s="25">
        <v>1.3457489878542503</v>
      </c>
      <c r="DY154" s="25">
        <v>0.96721629485935934</v>
      </c>
      <c r="DZ154" s="25">
        <v>8.1737704918032748</v>
      </c>
      <c r="EA154" s="25">
        <v>7.8413032066298163</v>
      </c>
      <c r="EB154" s="25">
        <v>1.2910107843574057</v>
      </c>
      <c r="EC154" s="25">
        <v>0.92787487023165627</v>
      </c>
      <c r="ED154" s="25">
        <v>7.8413032066298163</v>
      </c>
      <c r="EE154" s="25">
        <v>6.91095489322145</v>
      </c>
      <c r="EF154" s="25">
        <v>1.1378360283036664</v>
      </c>
      <c r="EG154" s="25">
        <v>0.81778515710282917</v>
      </c>
      <c r="EH154" s="25">
        <v>6.91095489322145</v>
      </c>
      <c r="EI154" s="25">
        <v>5.9345072696111476</v>
      </c>
      <c r="EJ154" s="25">
        <v>0.97707137232464236</v>
      </c>
      <c r="EK154" s="25">
        <v>0.70224043345544129</v>
      </c>
      <c r="EL154" s="25">
        <v>5.9345072696111476</v>
      </c>
      <c r="EM154" s="25">
        <v>4.671456670297589</v>
      </c>
      <c r="EN154" s="25">
        <v>0.76911972169541953</v>
      </c>
      <c r="EO154" s="25">
        <v>0.55278148765888058</v>
      </c>
      <c r="EP154" s="25">
        <v>4.671456670297589</v>
      </c>
      <c r="EQ154" s="25">
        <v>3.1968662456648294</v>
      </c>
      <c r="ER154" s="25">
        <v>0.52633965178287345</v>
      </c>
      <c r="ES154" s="25">
        <v>0.37829067116499443</v>
      </c>
      <c r="ET154" s="25">
        <v>3.1968662456648294</v>
      </c>
      <c r="EU154" s="25">
        <v>2.1271429149636822</v>
      </c>
      <c r="EV154" s="25">
        <v>0.35021786184287346</v>
      </c>
      <c r="EW154" s="25">
        <v>0.2517084729636947</v>
      </c>
      <c r="EX154" s="25">
        <v>2.1271429149636822</v>
      </c>
      <c r="EY154" s="25">
        <v>1.2952011579548897</v>
      </c>
      <c r="EZ154" s="25">
        <v>0.21324499496693189</v>
      </c>
      <c r="FA154" s="25">
        <v>0.15326337659601991</v>
      </c>
      <c r="FB154" s="25">
        <v>1.2952011579548897</v>
      </c>
      <c r="FC154" s="25">
        <v>0.38897958633439145</v>
      </c>
      <c r="FD154" s="25">
        <v>6.4042522986229089E-2</v>
      </c>
      <c r="FE154" s="25">
        <v>4.6028622243254859E-2</v>
      </c>
      <c r="FF154" s="25">
        <v>0.38897958633439145</v>
      </c>
      <c r="FG154" s="25">
        <v>0.45920563832425398</v>
      </c>
      <c r="FH154" s="25">
        <v>7.5604706984560038E-2</v>
      </c>
      <c r="FI154" s="25">
        <v>5.4338591537884569E-2</v>
      </c>
      <c r="FJ154" s="25">
        <v>0.45920563832425398</v>
      </c>
      <c r="FK154" s="25">
        <v>0.28771385436569841</v>
      </c>
      <c r="FL154" s="25">
        <v>4.7369892351707431E-2</v>
      </c>
      <c r="FM154" s="25">
        <v>3.4045674328433764E-2</v>
      </c>
      <c r="FN154" s="25">
        <v>0.28771385436569841</v>
      </c>
      <c r="FO154" s="25">
        <v>8.1321949456865905</v>
      </c>
      <c r="FP154" s="25">
        <v>1.3389038911926641</v>
      </c>
      <c r="FQ154" s="25">
        <v>0.96229658911131344</v>
      </c>
      <c r="FR154" s="25">
        <v>8.1321949456865905</v>
      </c>
      <c r="FS154" s="25">
        <v>19.587996038526313</v>
      </c>
      <c r="FT154" s="25">
        <v>5.2181423686384516</v>
      </c>
      <c r="FU154" s="25">
        <v>3.7503816635898088</v>
      </c>
      <c r="FV154" s="25">
        <v>8.0990241325980001</v>
      </c>
      <c r="FW154" s="25">
        <v>20.038222015526316</v>
      </c>
      <c r="FX154" s="25">
        <v>9.9702419072878907</v>
      </c>
      <c r="FY154" s="25">
        <v>7.1658091690594841</v>
      </c>
      <c r="FZ154" s="25">
        <v>6.4287284118740651</v>
      </c>
      <c r="GA154" s="25">
        <v>20.368613296526316</v>
      </c>
      <c r="GB154" s="25">
        <v>11.14846263383734</v>
      </c>
      <c r="GC154" s="25">
        <v>8.0126196039509878</v>
      </c>
      <c r="GD154" s="25">
        <v>4.5756752721941503</v>
      </c>
      <c r="GE154" s="26">
        <v>8.1737704918032748</v>
      </c>
      <c r="GF154" s="26">
        <v>1.3457489878542503</v>
      </c>
      <c r="GG154" s="26">
        <v>0.96721629485935934</v>
      </c>
      <c r="GH154" s="26">
        <v>8.1737704918032748</v>
      </c>
      <c r="GI154" s="26">
        <v>7.9941975031979409</v>
      </c>
      <c r="GJ154" s="26">
        <v>1.3161836644941278</v>
      </c>
      <c r="GK154" s="26">
        <v>0.94596711483040619</v>
      </c>
      <c r="GL154" s="26">
        <v>7.9941975031979409</v>
      </c>
      <c r="GM154" s="26">
        <v>7.2967196461367392</v>
      </c>
      <c r="GN154" s="26">
        <v>1.2013492534800028</v>
      </c>
      <c r="GO154" s="26">
        <v>0.8634333625884405</v>
      </c>
      <c r="GP154" s="26">
        <v>7.2967196461367392</v>
      </c>
      <c r="GQ154" s="26">
        <v>6.4370758865972002</v>
      </c>
      <c r="GR154" s="26">
        <v>1.0598154631104701</v>
      </c>
      <c r="GS154" s="26">
        <v>0.76171024070306348</v>
      </c>
      <c r="GT154" s="26">
        <v>6.4370758865972002</v>
      </c>
      <c r="GU154" s="26">
        <v>5.1029960226081998</v>
      </c>
      <c r="GV154" s="26">
        <v>0.84016938563859689</v>
      </c>
      <c r="GW154" s="26">
        <v>0.60384628007584906</v>
      </c>
      <c r="GX154" s="26">
        <v>5.1029960226081998</v>
      </c>
      <c r="GY154" s="26">
        <v>3.7361579414197004</v>
      </c>
      <c r="GZ154" s="26">
        <v>0.61512991748070645</v>
      </c>
      <c r="HA154" s="26">
        <v>0.44210598336877155</v>
      </c>
      <c r="HB154" s="26">
        <v>3.7361579414197004</v>
      </c>
      <c r="HC154" s="26">
        <v>2.3716891036748211</v>
      </c>
      <c r="HD154" s="26">
        <v>0.39048052719072629</v>
      </c>
      <c r="HE154" s="26">
        <v>0.28064604330584697</v>
      </c>
      <c r="HF154" s="26">
        <v>2.3716891036748211</v>
      </c>
      <c r="HG154" s="26">
        <v>6.7514803657199254</v>
      </c>
      <c r="HH154" s="26">
        <v>1.1115797633169109</v>
      </c>
      <c r="HI154" s="26">
        <v>0.79891426248092234</v>
      </c>
      <c r="HJ154" s="26">
        <v>6.7514803657199254</v>
      </c>
      <c r="HK154" s="26">
        <v>9.2902715694677287</v>
      </c>
      <c r="HL154" s="26">
        <v>1.529572377159329</v>
      </c>
      <c r="HM154" s="26">
        <v>1.0993337841659194</v>
      </c>
      <c r="HN154" s="26">
        <v>9.2902715694677287</v>
      </c>
      <c r="HO154" s="26">
        <v>15.060005931407483</v>
      </c>
      <c r="HP154" s="26">
        <v>2.4795151466015017</v>
      </c>
      <c r="HQ154" s="26">
        <v>1.7820763565778011</v>
      </c>
      <c r="HR154" s="26">
        <v>13.207215468754905</v>
      </c>
      <c r="HS154" s="26">
        <v>18.218342947526317</v>
      </c>
      <c r="HT154" s="26">
        <v>12.804421756546864</v>
      </c>
      <c r="HU154" s="26">
        <v>9.2027900306510446</v>
      </c>
      <c r="HV154" s="26">
        <v>10.493396112271633</v>
      </c>
      <c r="HW154" s="26">
        <v>18.885217677526317</v>
      </c>
      <c r="HX154" s="26">
        <v>12.132465884208868</v>
      </c>
      <c r="HY154" s="26">
        <v>8.7198421146447842</v>
      </c>
      <c r="HZ154" s="26">
        <v>7.5967663335792111</v>
      </c>
      <c r="IA154" s="26">
        <v>19.377599220526314</v>
      </c>
      <c r="IB154" s="26">
        <v>11.552697340058184</v>
      </c>
      <c r="IC154" s="26">
        <v>8.3031510465403642</v>
      </c>
      <c r="ID154" s="26">
        <v>5.2486286473795332</v>
      </c>
      <c r="IE154" s="26">
        <v>19.746779752526315</v>
      </c>
      <c r="IF154" s="26">
        <v>11.136455240945301</v>
      </c>
      <c r="IG154" s="26">
        <v>8.0039896542584561</v>
      </c>
      <c r="IH154" s="26">
        <v>3.8755517172161902</v>
      </c>
      <c r="II154" s="26">
        <v>19.812798419526317</v>
      </c>
      <c r="IJ154" s="26">
        <v>11.234313205245405</v>
      </c>
      <c r="IK154" s="26">
        <v>8.0743220999872403</v>
      </c>
      <c r="IL154" s="26">
        <v>5.0545062816636275</v>
      </c>
      <c r="IM154" s="27">
        <v>8.1737704918032748</v>
      </c>
      <c r="IN154" s="27">
        <v>1.3457489878542503</v>
      </c>
      <c r="IO154" s="27">
        <v>0.96721629485935934</v>
      </c>
      <c r="IP154" s="27">
        <v>8.1737704918032748</v>
      </c>
      <c r="IQ154" s="27">
        <v>7.985084487642041</v>
      </c>
      <c r="IR154" s="27">
        <v>1.3146832759680553</v>
      </c>
      <c r="IS154" s="27">
        <v>0.9448887560546354</v>
      </c>
      <c r="IT154" s="27">
        <v>7.985084487642041</v>
      </c>
      <c r="IU154" s="27">
        <v>7.301917777194106</v>
      </c>
      <c r="IV154" s="27">
        <v>1.2022050861237259</v>
      </c>
      <c r="IW154" s="27">
        <v>0.86404846636050536</v>
      </c>
      <c r="IX154" s="27">
        <v>7.301917777194106</v>
      </c>
      <c r="IY154" s="27">
        <v>6.5329562162810459</v>
      </c>
      <c r="IZ154" s="27">
        <v>1.0756014283215756</v>
      </c>
      <c r="JA154" s="27">
        <v>0.77305592471996853</v>
      </c>
      <c r="JB154" s="27">
        <v>6.5329562162810459</v>
      </c>
      <c r="JC154" s="27">
        <v>5.7556521293926819</v>
      </c>
      <c r="JD154" s="27">
        <v>0.94762423722794487</v>
      </c>
      <c r="JE154" s="27">
        <v>0.68107619765849392</v>
      </c>
      <c r="JF154" s="27">
        <v>5.7556521293926819</v>
      </c>
      <c r="JG154" s="27">
        <v>4.6544974508264998</v>
      </c>
      <c r="JH154" s="27">
        <v>0.76632751552069223</v>
      </c>
      <c r="JI154" s="27">
        <v>0.5507746741036208</v>
      </c>
      <c r="JJ154" s="27">
        <v>4.6544974508264998</v>
      </c>
      <c r="JK154" s="27">
        <v>3.7121836834956774</v>
      </c>
      <c r="JL154" s="27">
        <v>0.6111827387131884</v>
      </c>
      <c r="JM154" s="27">
        <v>0.43926906827009959</v>
      </c>
      <c r="JN154" s="27">
        <v>3.7121836834956774</v>
      </c>
      <c r="JO154" s="27">
        <v>3.0260402971128437</v>
      </c>
      <c r="JP154" s="27">
        <v>0.49821446187282986</v>
      </c>
      <c r="JQ154" s="27">
        <v>0.35807654340229578</v>
      </c>
      <c r="JR154" s="27">
        <v>3.0260402971128437</v>
      </c>
      <c r="JS154" s="27">
        <v>2.4349742900971134</v>
      </c>
      <c r="JT154" s="27">
        <v>0.40089995059628591</v>
      </c>
      <c r="JU154" s="27">
        <v>0.2881346880619281</v>
      </c>
      <c r="JV154" s="27">
        <v>2.4349742900971134</v>
      </c>
      <c r="JW154" s="27">
        <v>2.6361153330385867</v>
      </c>
      <c r="JX154" s="27">
        <v>0.43401628965007771</v>
      </c>
      <c r="JY154" s="27">
        <v>0.31193605298807719</v>
      </c>
      <c r="JZ154" s="27">
        <v>2.6361153330385867</v>
      </c>
      <c r="KA154" s="27">
        <v>3.4248169554144461</v>
      </c>
      <c r="KB154" s="27">
        <v>0.5638699980574392</v>
      </c>
      <c r="KC154" s="27">
        <v>0.4052644699908462</v>
      </c>
      <c r="KD154" s="27">
        <v>3.4248169554144461</v>
      </c>
      <c r="KE154" s="27">
        <v>12.286655381055843</v>
      </c>
      <c r="KF154" s="27">
        <v>2.0229041248162116</v>
      </c>
      <c r="KG154" s="27">
        <v>1.4539010247224178</v>
      </c>
      <c r="KH154" s="27">
        <v>12.286655381055843</v>
      </c>
      <c r="KI154" s="27">
        <v>19.065052544526317</v>
      </c>
      <c r="KJ154" s="27">
        <v>6.1494624254008787</v>
      </c>
      <c r="KK154" s="27">
        <v>4.4197397257245896</v>
      </c>
      <c r="KL154" s="27">
        <v>11.970735937268465</v>
      </c>
      <c r="KM154" s="27">
        <v>19.401589869526315</v>
      </c>
      <c r="KN154" s="27">
        <v>11.225264424924966</v>
      </c>
      <c r="KO154" s="27">
        <v>8.067818563403879</v>
      </c>
      <c r="KP154" s="27">
        <v>11.294348096417938</v>
      </c>
      <c r="KQ154" s="27">
        <v>19.558758352526315</v>
      </c>
      <c r="KR154" s="27">
        <v>12.72940912511393</v>
      </c>
      <c r="KS154" s="27">
        <v>9.1488769754698573</v>
      </c>
      <c r="KT154" s="133">
        <v>11.112727718727783</v>
      </c>
      <c r="KU154" s="149">
        <v>8.1737704918032748</v>
      </c>
      <c r="KV154" s="149">
        <v>1.3457489878542503</v>
      </c>
      <c r="KW154" s="149">
        <v>0.96721629485935934</v>
      </c>
      <c r="KX154" s="149">
        <v>8.1737704918032748</v>
      </c>
      <c r="KY154" s="149">
        <v>7.8546275257932798</v>
      </c>
      <c r="KZ154" s="149">
        <v>1.293204531911984</v>
      </c>
      <c r="LA154" s="149">
        <v>0.92945155979319127</v>
      </c>
      <c r="LB154" s="149">
        <v>7.8546275257932798</v>
      </c>
      <c r="LC154" s="149">
        <v>7.0862485901430228</v>
      </c>
      <c r="LD154" s="149">
        <v>1.166696798916935</v>
      </c>
      <c r="LE154" s="149">
        <v>0.83852796120024131</v>
      </c>
      <c r="LF154" s="149">
        <v>7.0862485901430228</v>
      </c>
      <c r="LG154" s="149">
        <v>6.098078268919366</v>
      </c>
      <c r="LH154" s="149">
        <v>1.0040020901594637</v>
      </c>
      <c r="LI154" s="149">
        <v>0.72159607061897457</v>
      </c>
      <c r="LJ154" s="149">
        <v>6.098078268919366</v>
      </c>
      <c r="LK154" s="149">
        <v>4.714851288868994</v>
      </c>
      <c r="LL154" s="149">
        <v>0.77626431476655511</v>
      </c>
      <c r="LM154" s="149">
        <v>0.5579164473734407</v>
      </c>
      <c r="LN154" s="149">
        <v>4.714851288868994</v>
      </c>
      <c r="LO154" s="149">
        <v>3.347308308804672</v>
      </c>
      <c r="LP154" s="149">
        <v>0.55110879038349525</v>
      </c>
      <c r="LQ154" s="149">
        <v>0.39609273877223083</v>
      </c>
      <c r="LR154" s="149">
        <v>3.347308308804672</v>
      </c>
      <c r="LS154" s="149">
        <v>2.0619056282932968</v>
      </c>
      <c r="LT154" s="149">
        <v>0.3394770400159004</v>
      </c>
      <c r="LU154" s="149">
        <v>0.24398883283393039</v>
      </c>
      <c r="LV154" s="149">
        <v>2.0619056282932968</v>
      </c>
      <c r="LW154" s="149">
        <v>6.3571090252446396</v>
      </c>
      <c r="LX154" s="149">
        <v>1.0466495291225992</v>
      </c>
      <c r="LY154" s="149">
        <v>0.75224762471372075</v>
      </c>
      <c r="LZ154" s="149">
        <v>6.3571090252446396</v>
      </c>
      <c r="MA154" s="149">
        <v>9.0044154948141006</v>
      </c>
      <c r="MB154" s="149">
        <v>1.482508354071957</v>
      </c>
      <c r="MC154" s="149">
        <v>1.0655079441002138</v>
      </c>
      <c r="MD154" s="149">
        <v>9.0044154948141006</v>
      </c>
      <c r="ME154" s="149">
        <v>14.52046458356994</v>
      </c>
      <c r="MF154" s="149">
        <v>2.3906837775918119</v>
      </c>
      <c r="MG154" s="149">
        <v>1.7182315026144839</v>
      </c>
      <c r="MH154" s="149">
        <v>12.949171140420798</v>
      </c>
      <c r="MI154" s="149">
        <v>18.766096539526316</v>
      </c>
      <c r="MJ154" s="149">
        <v>12.643825731194397</v>
      </c>
      <c r="MK154" s="149">
        <v>9.0873665051552361</v>
      </c>
      <c r="ML154" s="149">
        <v>9.8107754053111513</v>
      </c>
      <c r="MM154" s="149">
        <v>19.455652686526314</v>
      </c>
      <c r="MN154" s="149">
        <v>11.950305967464432</v>
      </c>
      <c r="MO154" s="149">
        <v>8.5889201958207035</v>
      </c>
      <c r="MP154" s="149">
        <v>6.8112175287162202</v>
      </c>
      <c r="MQ154" s="149">
        <v>19.966375690526316</v>
      </c>
      <c r="MR154" s="149">
        <v>11.343715540165125</v>
      </c>
      <c r="MS154" s="149">
        <v>8.1529517121846329</v>
      </c>
      <c r="MT154" s="149">
        <v>4.3237637489030973</v>
      </c>
      <c r="MU154" s="149">
        <v>20.335268468526316</v>
      </c>
      <c r="MV154" s="149">
        <v>10.898517412874227</v>
      </c>
      <c r="MW154" s="149">
        <v>7.8329790523179472</v>
      </c>
      <c r="MX154" s="149">
        <v>2.7716338779299186</v>
      </c>
      <c r="MY154" s="149">
        <v>20.421936695526316</v>
      </c>
      <c r="MZ154" s="149">
        <v>10.951729192111173</v>
      </c>
      <c r="NA154" s="149">
        <v>7.8712234057753454</v>
      </c>
      <c r="NB154" s="149">
        <v>3.7456648499598089</v>
      </c>
      <c r="ND154" s="97"/>
    </row>
    <row r="155" spans="1:368" ht="15" thickBot="1" x14ac:dyDescent="0.35">
      <c r="A155" s="2"/>
      <c r="B155" s="72" t="s">
        <v>602</v>
      </c>
      <c r="C155" s="72" t="s">
        <v>603</v>
      </c>
      <c r="D155" s="72" t="s">
        <v>827</v>
      </c>
      <c r="E155" s="85">
        <v>342288</v>
      </c>
      <c r="F155" s="82">
        <v>430650</v>
      </c>
      <c r="G155" s="20">
        <v>24.529933212684213</v>
      </c>
      <c r="H155" s="20">
        <v>10.689270043877144</v>
      </c>
      <c r="I155" s="20">
        <v>7.797673675591402</v>
      </c>
      <c r="J155" s="20">
        <v>8.7046120047242503</v>
      </c>
      <c r="K155" s="20">
        <v>24.654899703684212</v>
      </c>
      <c r="L155" s="20">
        <v>10.460398534948885</v>
      </c>
      <c r="M155" s="20">
        <v>7.6307150962929917</v>
      </c>
      <c r="N155" s="20">
        <v>7.1525680676397521</v>
      </c>
      <c r="O155" s="20">
        <v>24.866151130684212</v>
      </c>
      <c r="P155" s="20">
        <v>10.1872825789758</v>
      </c>
      <c r="Q155" s="20">
        <v>7.4314808088689253</v>
      </c>
      <c r="R155" s="20">
        <v>6.5461617130501573</v>
      </c>
      <c r="S155" s="20">
        <v>25.09328979568421</v>
      </c>
      <c r="T155" s="20">
        <v>9.8487703312311918</v>
      </c>
      <c r="U155" s="20">
        <v>7.1845408370777362</v>
      </c>
      <c r="V155" s="20">
        <v>6.056302140370196</v>
      </c>
      <c r="W155" s="20">
        <v>25.34499761268421</v>
      </c>
      <c r="X155" s="20">
        <v>9.3850774952523874</v>
      </c>
      <c r="Y155" s="20">
        <v>6.8462833689970841</v>
      </c>
      <c r="Z155" s="20">
        <v>5.4273444157452317</v>
      </c>
      <c r="AA155" s="20">
        <v>25.62799772368421</v>
      </c>
      <c r="AB155" s="20">
        <v>8.9972844828055791</v>
      </c>
      <c r="AC155" s="20">
        <v>6.5633937654673415</v>
      </c>
      <c r="AD155" s="20">
        <v>4.8005432272569273</v>
      </c>
      <c r="AE155" s="20">
        <v>25.952421443684212</v>
      </c>
      <c r="AF155" s="20">
        <v>8.660675073765205</v>
      </c>
      <c r="AG155" s="20">
        <v>6.3178418880186102</v>
      </c>
      <c r="AH155" s="20">
        <v>4.2081021543450916</v>
      </c>
      <c r="AI155" s="20">
        <v>26.20619601268421</v>
      </c>
      <c r="AJ155" s="20">
        <v>8.3850219995198074</v>
      </c>
      <c r="AK155" s="20">
        <v>6.1167568081379322</v>
      </c>
      <c r="AL155" s="20">
        <v>3.7796579225314204</v>
      </c>
      <c r="AM155" s="20">
        <v>26.411854738684212</v>
      </c>
      <c r="AN155" s="20">
        <v>8.2619683161416173</v>
      </c>
      <c r="AO155" s="20">
        <v>6.0269908593290804</v>
      </c>
      <c r="AP155" s="20">
        <v>3.3174937928345507</v>
      </c>
      <c r="AQ155" s="20">
        <v>26.610800710684209</v>
      </c>
      <c r="AR155" s="20">
        <v>8.1671676509152995</v>
      </c>
      <c r="AS155" s="20">
        <v>5.9578350939092299</v>
      </c>
      <c r="AT155" s="20">
        <v>2.8913952734167019</v>
      </c>
      <c r="AU155" s="20">
        <v>27.264985247684209</v>
      </c>
      <c r="AV155" s="20">
        <v>7.5939788573259177</v>
      </c>
      <c r="AW155" s="20">
        <v>5.5397018492096919</v>
      </c>
      <c r="AX155" s="20">
        <v>0.67159024886989727</v>
      </c>
      <c r="AY155" s="20">
        <v>27.968008054684212</v>
      </c>
      <c r="AZ155" s="20">
        <v>6.8202405163914666</v>
      </c>
      <c r="BA155" s="20">
        <v>4.9752705018740278</v>
      </c>
      <c r="BB155" s="20">
        <v>-2.8746648085074717</v>
      </c>
      <c r="BC155" s="20">
        <v>28.479942053684212</v>
      </c>
      <c r="BD155" s="20">
        <v>6.176277843388192</v>
      </c>
      <c r="BE155" s="20">
        <v>4.505508697491754</v>
      </c>
      <c r="BF155" s="20">
        <v>-5.7133051380373843</v>
      </c>
      <c r="BG155" s="20">
        <v>28.941724493684212</v>
      </c>
      <c r="BH155" s="20">
        <v>5.6175154628009558</v>
      </c>
      <c r="BI155" s="20">
        <v>4.0978993202254728</v>
      </c>
      <c r="BJ155" s="20">
        <v>-8.702333587068054</v>
      </c>
      <c r="BK155" s="20">
        <v>29.276094043684211</v>
      </c>
      <c r="BL155" s="20">
        <v>5.1345701736281386</v>
      </c>
      <c r="BM155" s="20">
        <v>3.7455974555821672</v>
      </c>
      <c r="BN155" s="20">
        <v>-11.409346940495126</v>
      </c>
      <c r="BO155" s="23">
        <v>24.49527779768421</v>
      </c>
      <c r="BP155" s="23">
        <v>10.689270043877144</v>
      </c>
      <c r="BQ155" s="23">
        <v>7.797673675591402</v>
      </c>
      <c r="BR155" s="23">
        <v>8.7046120047242503</v>
      </c>
      <c r="BS155" s="23">
        <v>24.597213748684212</v>
      </c>
      <c r="BT155" s="23">
        <v>10.595636089990704</v>
      </c>
      <c r="BU155" s="23">
        <v>7.7293690098504459</v>
      </c>
      <c r="BV155" s="23">
        <v>8.0075763152101551</v>
      </c>
      <c r="BW155" s="23">
        <v>24.74278162968421</v>
      </c>
      <c r="BX155" s="23">
        <v>10.507016763714127</v>
      </c>
      <c r="BY155" s="23">
        <v>7.664722445134708</v>
      </c>
      <c r="BZ155" s="23">
        <v>7.5886361652375314</v>
      </c>
      <c r="CA155" s="23">
        <v>24.887039314684209</v>
      </c>
      <c r="CB155" s="23">
        <v>10.422491855032394</v>
      </c>
      <c r="CC155" s="23">
        <v>7.6030627010498577</v>
      </c>
      <c r="CD155" s="23">
        <v>7.2687508138972525</v>
      </c>
      <c r="CE155" s="23">
        <v>25.053316129684212</v>
      </c>
      <c r="CF155" s="23">
        <v>10.287703489950513</v>
      </c>
      <c r="CG155" s="23">
        <v>7.5047364653143296</v>
      </c>
      <c r="CH155" s="23">
        <v>6.9153237803869274</v>
      </c>
      <c r="CI155" s="23">
        <v>25.254597260684211</v>
      </c>
      <c r="CJ155" s="23">
        <v>10.121855452002576</v>
      </c>
      <c r="CK155" s="23">
        <v>7.3837526306514674</v>
      </c>
      <c r="CL155" s="23">
        <v>6.5507758207096387</v>
      </c>
      <c r="CM155" s="23">
        <v>25.490802328684211</v>
      </c>
      <c r="CN155" s="23">
        <v>9.9134813040353258</v>
      </c>
      <c r="CO155" s="23">
        <v>7.231746590799502</v>
      </c>
      <c r="CP155" s="23">
        <v>6.0929971369589708</v>
      </c>
      <c r="CQ155" s="23">
        <v>25.759465026684211</v>
      </c>
      <c r="CR155" s="23">
        <v>9.7175868581816793</v>
      </c>
      <c r="CS155" s="23">
        <v>7.0888443198906934</v>
      </c>
      <c r="CT155" s="23">
        <v>5.4806554395242628</v>
      </c>
      <c r="CU155" s="23">
        <v>25.964043332684213</v>
      </c>
      <c r="CV155" s="23">
        <v>9.557235954967588</v>
      </c>
      <c r="CW155" s="23">
        <v>6.9718705684822853</v>
      </c>
      <c r="CX155" s="23">
        <v>4.9192866121698593</v>
      </c>
      <c r="CY155" s="23">
        <v>26.174700300684211</v>
      </c>
      <c r="CZ155" s="23">
        <v>9.3849050891611174</v>
      </c>
      <c r="DA155" s="23">
        <v>6.8461576011538279</v>
      </c>
      <c r="DB155" s="23">
        <v>4.3525532230959634</v>
      </c>
      <c r="DC155" s="23">
        <v>26.823820232684213</v>
      </c>
      <c r="DD155" s="23">
        <v>8.8219881529778661</v>
      </c>
      <c r="DE155" s="23">
        <v>6.4355175334220753</v>
      </c>
      <c r="DF155" s="23">
        <v>2.6860414904802745</v>
      </c>
      <c r="DG155" s="23">
        <v>27.464388283684212</v>
      </c>
      <c r="DH155" s="23">
        <v>8.330599451444165</v>
      </c>
      <c r="DI155" s="23">
        <v>6.0770563170149554</v>
      </c>
      <c r="DJ155" s="23">
        <v>0.9291639905635023</v>
      </c>
      <c r="DK155" s="23">
        <v>28.026438472684212</v>
      </c>
      <c r="DL155" s="23">
        <v>7.8791864651316432</v>
      </c>
      <c r="DM155" s="23">
        <v>5.747756828299587</v>
      </c>
      <c r="DN155" s="23">
        <v>-0.64967729293345045</v>
      </c>
      <c r="DO155" s="23">
        <v>28.47109648368421</v>
      </c>
      <c r="DP155" s="23">
        <v>7.457930174067446</v>
      </c>
      <c r="DQ155" s="23">
        <v>5.4404562289111267</v>
      </c>
      <c r="DR155" s="23">
        <v>-2.3385057734992962</v>
      </c>
      <c r="DS155" s="23">
        <v>28.80608114368421</v>
      </c>
      <c r="DT155" s="23">
        <v>7.1906315668247078</v>
      </c>
      <c r="DU155" s="23">
        <v>5.245465616393779</v>
      </c>
      <c r="DV155" s="23">
        <v>-3.4774906145578797</v>
      </c>
      <c r="DW155" s="25">
        <v>24.544588278684209</v>
      </c>
      <c r="DX155" s="25">
        <v>10.689270043877144</v>
      </c>
      <c r="DY155" s="25">
        <v>7.797673675591402</v>
      </c>
      <c r="DZ155" s="25">
        <v>8.7046120047242503</v>
      </c>
      <c r="EA155" s="25">
        <v>24.68320584968421</v>
      </c>
      <c r="EB155" s="25">
        <v>10.405481644736879</v>
      </c>
      <c r="EC155" s="25">
        <v>7.5906539894640206</v>
      </c>
      <c r="ED155" s="25">
        <v>6.9764111275128826</v>
      </c>
      <c r="EE155" s="25">
        <v>24.915720446684212</v>
      </c>
      <c r="EF155" s="25">
        <v>10.076163003557806</v>
      </c>
      <c r="EG155" s="25">
        <v>7.3504206256643556</v>
      </c>
      <c r="EH155" s="25">
        <v>6.3683591743754562</v>
      </c>
      <c r="EI155" s="25">
        <v>25.174710996684212</v>
      </c>
      <c r="EJ155" s="25">
        <v>9.6392409019576615</v>
      </c>
      <c r="EK155" s="25">
        <v>7.0316920355972501</v>
      </c>
      <c r="EL155" s="25">
        <v>5.9420322767160236</v>
      </c>
      <c r="EM155" s="25">
        <v>25.46505019668421</v>
      </c>
      <c r="EN155" s="25">
        <v>9.2077170710293039</v>
      </c>
      <c r="EO155" s="25">
        <v>6.716901408827761</v>
      </c>
      <c r="EP155" s="25">
        <v>5.3743280513100657</v>
      </c>
      <c r="EQ155" s="25">
        <v>25.793392137684211</v>
      </c>
      <c r="ER155" s="25">
        <v>8.8170525646683231</v>
      </c>
      <c r="ES155" s="25">
        <v>6.4319170904660172</v>
      </c>
      <c r="ET155" s="25">
        <v>4.8176921471800007</v>
      </c>
      <c r="EU155" s="25">
        <v>26.066265702684213</v>
      </c>
      <c r="EV155" s="25">
        <v>8.4711840528026698</v>
      </c>
      <c r="EW155" s="25">
        <v>6.1796108264161518</v>
      </c>
      <c r="EX155" s="25">
        <v>4.3240548152116141</v>
      </c>
      <c r="EY155" s="25">
        <v>26.289944906684212</v>
      </c>
      <c r="EZ155" s="25">
        <v>8.2743746866063042</v>
      </c>
      <c r="FA155" s="25">
        <v>6.0360411338553135</v>
      </c>
      <c r="FB155" s="25">
        <v>4.0034384376512691</v>
      </c>
      <c r="FC155" s="25">
        <v>26.48512380368421</v>
      </c>
      <c r="FD155" s="25">
        <v>8.1709905641815794</v>
      </c>
      <c r="FE155" s="25">
        <v>5.9606238559124511</v>
      </c>
      <c r="FF155" s="25">
        <v>3.7014206398335965</v>
      </c>
      <c r="FG155" s="25">
        <v>26.669701196684208</v>
      </c>
      <c r="FH155" s="25">
        <v>8.0313973516315009</v>
      </c>
      <c r="FI155" s="25">
        <v>5.8587925508443854</v>
      </c>
      <c r="FJ155" s="25">
        <v>3.3991673352167027</v>
      </c>
      <c r="FK155" s="25">
        <v>27.293393911684213</v>
      </c>
      <c r="FL155" s="25">
        <v>7.3958250942189636</v>
      </c>
      <c r="FM155" s="25">
        <v>5.3951514378199521</v>
      </c>
      <c r="FN155" s="25">
        <v>1.5560676033734993</v>
      </c>
      <c r="FO155" s="25">
        <v>27.97534245968421</v>
      </c>
      <c r="FP155" s="25">
        <v>6.6067606285037312</v>
      </c>
      <c r="FQ155" s="25">
        <v>4.8195398958347582</v>
      </c>
      <c r="FR155" s="25">
        <v>-1.6517185750003556</v>
      </c>
      <c r="FS155" s="25">
        <v>28.453343113684213</v>
      </c>
      <c r="FT155" s="25">
        <v>5.919170552165876</v>
      </c>
      <c r="FU155" s="25">
        <v>4.3179525081226542</v>
      </c>
      <c r="FV155" s="25">
        <v>-4.1786656100086219</v>
      </c>
      <c r="FW155" s="25">
        <v>28.836913823684213</v>
      </c>
      <c r="FX155" s="25">
        <v>5.3194867979230782</v>
      </c>
      <c r="FY155" s="25">
        <v>3.8804915585026762</v>
      </c>
      <c r="FZ155" s="25">
        <v>-6.7747158251332635</v>
      </c>
      <c r="GA155" s="25">
        <v>29.04195803368421</v>
      </c>
      <c r="GB155" s="25">
        <v>4.8390544968215954</v>
      </c>
      <c r="GC155" s="25">
        <v>3.5300228836703189</v>
      </c>
      <c r="GD155" s="25">
        <v>-9.0109288063742454</v>
      </c>
      <c r="GE155" s="26">
        <v>24.54458828868421</v>
      </c>
      <c r="GF155" s="26">
        <v>10.68927004387715</v>
      </c>
      <c r="GG155" s="26">
        <v>7.7976736755914056</v>
      </c>
      <c r="GH155" s="26">
        <v>8.7046120047242503</v>
      </c>
      <c r="GI155" s="26">
        <v>24.56419515168421</v>
      </c>
      <c r="GJ155" s="26">
        <v>10.538602376429273</v>
      </c>
      <c r="GK155" s="26">
        <v>7.6877637098595519</v>
      </c>
      <c r="GL155" s="26">
        <v>7.7172001084261694</v>
      </c>
      <c r="GM155" s="26">
        <v>24.700058635684211</v>
      </c>
      <c r="GN155" s="26">
        <v>10.277212053527302</v>
      </c>
      <c r="GO155" s="26">
        <v>7.4970831085106742</v>
      </c>
      <c r="GP155" s="26">
        <v>7.2959678820982177</v>
      </c>
      <c r="GQ155" s="26">
        <v>24.845874130684212</v>
      </c>
      <c r="GR155" s="26">
        <v>9.7906536368940014</v>
      </c>
      <c r="GS155" s="26">
        <v>7.1421455176887303</v>
      </c>
      <c r="GT155" s="26">
        <v>6.9213343760315382</v>
      </c>
      <c r="GU155" s="26">
        <v>25.03173846768421</v>
      </c>
      <c r="GV155" s="26">
        <v>9.3425249459990187</v>
      </c>
      <c r="GW155" s="26">
        <v>6.8152418767548371</v>
      </c>
      <c r="GX155" s="26">
        <v>6.3811519659438467</v>
      </c>
      <c r="GY155" s="26">
        <v>25.31034304968421</v>
      </c>
      <c r="GZ155" s="26">
        <v>8.8660259638026524</v>
      </c>
      <c r="HA155" s="26">
        <v>6.4676425033021099</v>
      </c>
      <c r="HB155" s="26">
        <v>5.8146557514059047</v>
      </c>
      <c r="HC155" s="26">
        <v>25.639542735684209</v>
      </c>
      <c r="HD155" s="26">
        <v>8.6079348323387315</v>
      </c>
      <c r="HE155" s="26">
        <v>6.2793686161742794</v>
      </c>
      <c r="HF155" s="26">
        <v>5.1191427619705081</v>
      </c>
      <c r="HG155" s="26">
        <v>25.952432347684212</v>
      </c>
      <c r="HH155" s="26">
        <v>8.2954173736440424</v>
      </c>
      <c r="HI155" s="26">
        <v>6.0513914810824252</v>
      </c>
      <c r="HJ155" s="26">
        <v>4.0351642511926791</v>
      </c>
      <c r="HK155" s="26">
        <v>26.19010685668421</v>
      </c>
      <c r="HL155" s="26">
        <v>8.0209370437941896</v>
      </c>
      <c r="HM155" s="26">
        <v>5.8511619019107561</v>
      </c>
      <c r="HN155" s="26">
        <v>2.9549286907834649</v>
      </c>
      <c r="HO155" s="26">
        <v>26.417097265684212</v>
      </c>
      <c r="HP155" s="26">
        <v>7.7387597485330017</v>
      </c>
      <c r="HQ155" s="26">
        <v>5.6453174936325601</v>
      </c>
      <c r="HR155" s="26">
        <v>1.8673916365758672</v>
      </c>
      <c r="HS155" s="26">
        <v>27.08671773068421</v>
      </c>
      <c r="HT155" s="26">
        <v>6.9405344998075149</v>
      </c>
      <c r="HU155" s="26">
        <v>5.0630232879824337</v>
      </c>
      <c r="HV155" s="26">
        <v>-1.2502576524143372</v>
      </c>
      <c r="HW155" s="26">
        <v>27.72610671168421</v>
      </c>
      <c r="HX155" s="26">
        <v>6.1682447528774773</v>
      </c>
      <c r="HY155" s="26">
        <v>4.4996486698049321</v>
      </c>
      <c r="HZ155" s="26">
        <v>-4.3167844140627274</v>
      </c>
      <c r="IA155" s="26">
        <v>28.159888894684212</v>
      </c>
      <c r="IB155" s="26">
        <v>5.5350272897085215</v>
      </c>
      <c r="IC155" s="26">
        <v>4.037725346396555</v>
      </c>
      <c r="ID155" s="26">
        <v>-6.6378333529643072</v>
      </c>
      <c r="IE155" s="26">
        <v>28.436474493684209</v>
      </c>
      <c r="IF155" s="26">
        <v>5.3137231759286747</v>
      </c>
      <c r="IG155" s="26">
        <v>3.8762870765018156</v>
      </c>
      <c r="IH155" s="26">
        <v>-8.1443486771319016</v>
      </c>
      <c r="II155" s="26">
        <v>28.371419833684211</v>
      </c>
      <c r="IJ155" s="26">
        <v>5.1490425544500509</v>
      </c>
      <c r="IK155" s="26">
        <v>3.7561548558999558</v>
      </c>
      <c r="IL155" s="26">
        <v>-7.4274291477465795</v>
      </c>
      <c r="IM155" s="27">
        <v>24.529933203684209</v>
      </c>
      <c r="IN155" s="27">
        <v>10.689270043877144</v>
      </c>
      <c r="IO155" s="27">
        <v>7.797673675591402</v>
      </c>
      <c r="IP155" s="27">
        <v>8.7046120047242503</v>
      </c>
      <c r="IQ155" s="27">
        <v>24.638335172684211</v>
      </c>
      <c r="IR155" s="27">
        <v>10.550431761899942</v>
      </c>
      <c r="IS155" s="27">
        <v>7.6963930818657253</v>
      </c>
      <c r="IT155" s="27">
        <v>7.6413674148239679</v>
      </c>
      <c r="IU155" s="27">
        <v>24.80044796668421</v>
      </c>
      <c r="IV155" s="27">
        <v>10.321194852785723</v>
      </c>
      <c r="IW155" s="27">
        <v>7.5291679482189444</v>
      </c>
      <c r="IX155" s="27">
        <v>7.1678689191652936</v>
      </c>
      <c r="IY155" s="27">
        <v>24.951971732684211</v>
      </c>
      <c r="IZ155" s="27">
        <v>10.002524524572872</v>
      </c>
      <c r="JA155" s="27">
        <v>7.2967023804769475</v>
      </c>
      <c r="JB155" s="27">
        <v>6.7638703114145287</v>
      </c>
      <c r="JC155" s="27">
        <v>25.123518606684211</v>
      </c>
      <c r="JD155" s="27">
        <v>9.5796082810438801</v>
      </c>
      <c r="JE155" s="27">
        <v>6.9881908688761163</v>
      </c>
      <c r="JF155" s="27">
        <v>6.2815350686006255</v>
      </c>
      <c r="JG155" s="27">
        <v>25.375715401684211</v>
      </c>
      <c r="JH155" s="27">
        <v>9.1983097398267066</v>
      </c>
      <c r="JI155" s="27">
        <v>6.7100388916890825</v>
      </c>
      <c r="JJ155" s="27">
        <v>5.7733567400302306</v>
      </c>
      <c r="JK155" s="27">
        <v>25.70072373068421</v>
      </c>
      <c r="JL155" s="27">
        <v>8.8611039701054768</v>
      </c>
      <c r="JM155" s="27">
        <v>6.4640519774265019</v>
      </c>
      <c r="JN155" s="27">
        <v>5.2456436517680096</v>
      </c>
      <c r="JO155" s="27">
        <v>26.04466394568421</v>
      </c>
      <c r="JP155" s="27">
        <v>8.5254149558731172</v>
      </c>
      <c r="JQ155" s="27">
        <v>6.2191715151760176</v>
      </c>
      <c r="JR155" s="27">
        <v>4.8365273802908888</v>
      </c>
      <c r="JS155" s="27">
        <v>26.233380037684213</v>
      </c>
      <c r="JT155" s="27">
        <v>8.4916568047309315</v>
      </c>
      <c r="JU155" s="27">
        <v>6.1945454139158258</v>
      </c>
      <c r="JV155" s="27">
        <v>4.3407511352819554</v>
      </c>
      <c r="JW155" s="27">
        <v>26.421982425684213</v>
      </c>
      <c r="JX155" s="27">
        <v>8.3737980089021278</v>
      </c>
      <c r="JY155" s="27">
        <v>6.1085690632484022</v>
      </c>
      <c r="JZ155" s="27">
        <v>3.8525797189439714</v>
      </c>
      <c r="KA155" s="27">
        <v>27.01381048068421</v>
      </c>
      <c r="KB155" s="27">
        <v>7.9142796976893104</v>
      </c>
      <c r="KC155" s="27">
        <v>5.773356852864695</v>
      </c>
      <c r="KD155" s="27">
        <v>2.2756126257880886</v>
      </c>
      <c r="KE155" s="27">
        <v>27.606883667684212</v>
      </c>
      <c r="KF155" s="27">
        <v>7.4539961143889215</v>
      </c>
      <c r="KG155" s="27">
        <v>5.4375863871476096</v>
      </c>
      <c r="KH155" s="27">
        <v>0.44194927668933559</v>
      </c>
      <c r="KI155" s="27">
        <v>28.025342649684212</v>
      </c>
      <c r="KJ155" s="27">
        <v>7.0977826406548195</v>
      </c>
      <c r="KK155" s="27">
        <v>5.1777336174424962</v>
      </c>
      <c r="KL155" s="27">
        <v>-0.81707759706568339</v>
      </c>
      <c r="KM155" s="27">
        <v>28.379490413684209</v>
      </c>
      <c r="KN155" s="27">
        <v>6.8784287724192517</v>
      </c>
      <c r="KO155" s="27">
        <v>5.0177180245200041</v>
      </c>
      <c r="KP155" s="27">
        <v>-1.959457665383411</v>
      </c>
      <c r="KQ155" s="27">
        <v>28.53315434368421</v>
      </c>
      <c r="KR155" s="27">
        <v>6.7826422161251685</v>
      </c>
      <c r="KS155" s="27">
        <v>4.9478430652922913</v>
      </c>
      <c r="KT155" s="133">
        <v>-2.5131763827191271</v>
      </c>
      <c r="KU155" s="149">
        <v>24.529933203684209</v>
      </c>
      <c r="KV155" s="149">
        <v>10.68927004387715</v>
      </c>
      <c r="KW155" s="149">
        <v>7.7976736755914056</v>
      </c>
      <c r="KX155" s="149">
        <v>8.7046120047242503</v>
      </c>
      <c r="KY155" s="149">
        <v>24.592951537684211</v>
      </c>
      <c r="KZ155" s="149">
        <v>10.414779382530108</v>
      </c>
      <c r="LA155" s="149">
        <v>7.5974365597363782</v>
      </c>
      <c r="LB155" s="149">
        <v>6.9998849695149659</v>
      </c>
      <c r="LC155" s="149">
        <v>24.794710551684211</v>
      </c>
      <c r="LD155" s="149">
        <v>10.098174094778035</v>
      </c>
      <c r="LE155" s="149">
        <v>7.366477410259983</v>
      </c>
      <c r="LF155" s="149">
        <v>6.3510760219833777</v>
      </c>
      <c r="LG155" s="149">
        <v>25.019833050684213</v>
      </c>
      <c r="LH155" s="149">
        <v>9.5618901821383435</v>
      </c>
      <c r="LI155" s="149">
        <v>6.9752657624048497</v>
      </c>
      <c r="LJ155" s="149">
        <v>5.8440366050668437</v>
      </c>
      <c r="LK155" s="149">
        <v>25.270359365684211</v>
      </c>
      <c r="LL155" s="149">
        <v>9.1140817676564456</v>
      </c>
      <c r="LM155" s="149">
        <v>6.6485957586552509</v>
      </c>
      <c r="LN155" s="149">
        <v>5.1842206967682998</v>
      </c>
      <c r="LO155" s="149">
        <v>25.548118824684209</v>
      </c>
      <c r="LP155" s="149">
        <v>8.5803566224890773</v>
      </c>
      <c r="LQ155" s="149">
        <v>6.2592506960467258</v>
      </c>
      <c r="LR155" s="149">
        <v>4.5383595349325176</v>
      </c>
      <c r="LS155" s="149">
        <v>25.872124320684211</v>
      </c>
      <c r="LT155" s="149">
        <v>8.3405005835768478</v>
      </c>
      <c r="LU155" s="149">
        <v>6.0842790550571859</v>
      </c>
      <c r="LV155" s="149">
        <v>3.748468398211056</v>
      </c>
      <c r="LW155" s="149">
        <v>26.189873596684212</v>
      </c>
      <c r="LX155" s="149">
        <v>8.0074544399528556</v>
      </c>
      <c r="LY155" s="149">
        <v>5.8413265301201243</v>
      </c>
      <c r="LZ155" s="149">
        <v>2.5311846698866809</v>
      </c>
      <c r="MA155" s="149">
        <v>26.432171682684213</v>
      </c>
      <c r="MB155" s="149">
        <v>7.7159581342204904</v>
      </c>
      <c r="MC155" s="149">
        <v>5.6286840334471746</v>
      </c>
      <c r="MD155" s="149">
        <v>1.3587220375071745</v>
      </c>
      <c r="ME155" s="149">
        <v>26.666844827684208</v>
      </c>
      <c r="MF155" s="149">
        <v>7.4165720084624578</v>
      </c>
      <c r="MG155" s="149">
        <v>5.4102860229115608</v>
      </c>
      <c r="MH155" s="149">
        <v>0.1806721616497029</v>
      </c>
      <c r="MI155" s="149">
        <v>27.348270493684211</v>
      </c>
      <c r="MJ155" s="149">
        <v>6.564650524974752</v>
      </c>
      <c r="MK155" s="149">
        <v>4.7888211615884995</v>
      </c>
      <c r="ML155" s="149">
        <v>-3.2083021118187531</v>
      </c>
      <c r="MM155" s="149">
        <v>27.976590398684209</v>
      </c>
      <c r="MN155" s="149">
        <v>5.7420911565192938</v>
      </c>
      <c r="MO155" s="149">
        <v>4.1887755543872665</v>
      </c>
      <c r="MP155" s="149">
        <v>-6.4991318477960789</v>
      </c>
      <c r="MQ155" s="149">
        <v>28.408083953684212</v>
      </c>
      <c r="MR155" s="149">
        <v>5.0648959536175528</v>
      </c>
      <c r="MS155" s="149">
        <v>3.6947710821241295</v>
      </c>
      <c r="MT155" s="149">
        <v>-9.0285650613436772</v>
      </c>
      <c r="MU155" s="149">
        <v>28.667581373684211</v>
      </c>
      <c r="MV155" s="149">
        <v>4.79489604971854</v>
      </c>
      <c r="MW155" s="149">
        <v>3.4978099113048455</v>
      </c>
      <c r="MX155" s="149">
        <v>-10.771929824658855</v>
      </c>
      <c r="MY155" s="149">
        <v>28.246167139276356</v>
      </c>
      <c r="MZ155" s="149">
        <v>4.5818054762098619</v>
      </c>
      <c r="NA155" s="149">
        <v>3.3423633046848669</v>
      </c>
      <c r="NB155" s="149">
        <v>-10.320205737099066</v>
      </c>
      <c r="ND155" s="97"/>
    </row>
    <row r="156" spans="1:368" ht="15" thickBot="1" x14ac:dyDescent="0.35">
      <c r="A156" s="2"/>
      <c r="B156" s="72" t="s">
        <v>604</v>
      </c>
      <c r="C156" s="72" t="s">
        <v>423</v>
      </c>
      <c r="D156" s="72" t="s">
        <v>824</v>
      </c>
      <c r="E156" s="85">
        <v>385958</v>
      </c>
      <c r="F156" s="82">
        <v>383397</v>
      </c>
      <c r="G156" s="20">
        <v>30.296904746999999</v>
      </c>
      <c r="H156" s="20">
        <v>9.6958164642375166</v>
      </c>
      <c r="I156" s="20">
        <v>6.9685741998060138</v>
      </c>
      <c r="J156" s="20">
        <v>15.406798710893462</v>
      </c>
      <c r="K156" s="20">
        <v>30.381839048</v>
      </c>
      <c r="L156" s="20">
        <v>9.3363016180784921</v>
      </c>
      <c r="M156" s="20">
        <v>6.7101838011601975</v>
      </c>
      <c r="N156" s="20">
        <v>13.535344866653674</v>
      </c>
      <c r="O156" s="20">
        <v>30.508843894999998</v>
      </c>
      <c r="P156" s="20">
        <v>9.2303757601066039</v>
      </c>
      <c r="Q156" s="20">
        <v>6.6340528013957263</v>
      </c>
      <c r="R156" s="20">
        <v>12.752786069979472</v>
      </c>
      <c r="S156" s="20">
        <v>30.667271733</v>
      </c>
      <c r="T156" s="20">
        <v>8.9901126482013272</v>
      </c>
      <c r="U156" s="20">
        <v>6.4613709721796155</v>
      </c>
      <c r="V156" s="20">
        <v>11.864252311353487</v>
      </c>
      <c r="W156" s="20">
        <v>30.858796748</v>
      </c>
      <c r="X156" s="20">
        <v>8.7812960666951021</v>
      </c>
      <c r="Y156" s="20">
        <v>6.3112903835315928</v>
      </c>
      <c r="Z156" s="20">
        <v>11.015516788101479</v>
      </c>
      <c r="AA156" s="20">
        <v>31.079690094</v>
      </c>
      <c r="AB156" s="20">
        <v>8.6868362721539079</v>
      </c>
      <c r="AC156" s="20">
        <v>6.2434002693172124</v>
      </c>
      <c r="AD156" s="20">
        <v>10.151159295685822</v>
      </c>
      <c r="AE156" s="20">
        <v>31.338003442000002</v>
      </c>
      <c r="AF156" s="20">
        <v>8.4155473415538022</v>
      </c>
      <c r="AG156" s="20">
        <v>6.048419573318494</v>
      </c>
      <c r="AH156" s="20">
        <v>9.2951247695138974</v>
      </c>
      <c r="AI156" s="20">
        <v>31.657380459999999</v>
      </c>
      <c r="AJ156" s="20">
        <v>8.1573939652741316</v>
      </c>
      <c r="AK156" s="20">
        <v>5.8628796588439691</v>
      </c>
      <c r="AL156" s="20">
        <v>8.4550979634448744</v>
      </c>
      <c r="AM156" s="20">
        <v>31.928595692000002</v>
      </c>
      <c r="AN156" s="20">
        <v>7.9121591094992265</v>
      </c>
      <c r="AO156" s="20">
        <v>5.686624539417001</v>
      </c>
      <c r="AP156" s="20">
        <v>7.5748995835389117</v>
      </c>
      <c r="AQ156" s="20">
        <v>32.196758760000002</v>
      </c>
      <c r="AR156" s="20">
        <v>7.6555783936376827</v>
      </c>
      <c r="AS156" s="20">
        <v>5.5022149269500709</v>
      </c>
      <c r="AT156" s="20">
        <v>6.7244432120311544</v>
      </c>
      <c r="AU156" s="20">
        <v>32.988657250000003</v>
      </c>
      <c r="AV156" s="20">
        <v>6.948742662778252</v>
      </c>
      <c r="AW156" s="20">
        <v>4.9941981698532345</v>
      </c>
      <c r="AX156" s="20">
        <v>3.6097081228583825</v>
      </c>
      <c r="AY156" s="20">
        <v>33.669377906000001</v>
      </c>
      <c r="AZ156" s="20">
        <v>6.2369518829581008</v>
      </c>
      <c r="BA156" s="20">
        <v>4.4826201215052883</v>
      </c>
      <c r="BB156" s="20">
        <v>0.24662143741011278</v>
      </c>
      <c r="BC156" s="20">
        <v>34.115083304999999</v>
      </c>
      <c r="BD156" s="20">
        <v>5.8153186197738282</v>
      </c>
      <c r="BE156" s="20">
        <v>4.1795839934552932</v>
      </c>
      <c r="BF156" s="20">
        <v>-1.7166794436155222</v>
      </c>
      <c r="BG156" s="20">
        <v>34.485654496000002</v>
      </c>
      <c r="BH156" s="20">
        <v>5.7192661309238391</v>
      </c>
      <c r="BI156" s="20">
        <v>4.1105491784816346</v>
      </c>
      <c r="BJ156" s="20">
        <v>-3.7426664355449937</v>
      </c>
      <c r="BK156" s="20">
        <v>32.746378660473873</v>
      </c>
      <c r="BL156" s="20">
        <v>5.3914415608337549</v>
      </c>
      <c r="BM156" s="20">
        <v>3.8749352052161128</v>
      </c>
      <c r="BN156" s="20">
        <v>-5.6752696794380029</v>
      </c>
      <c r="BO156" s="23">
        <v>30.261298610000001</v>
      </c>
      <c r="BP156" s="23">
        <v>9.6958164642375166</v>
      </c>
      <c r="BQ156" s="23">
        <v>6.9685741998060138</v>
      </c>
      <c r="BR156" s="23">
        <v>15.406798710893462</v>
      </c>
      <c r="BS156" s="23">
        <v>30.321803719999998</v>
      </c>
      <c r="BT156" s="23">
        <v>9.6251416584402225</v>
      </c>
      <c r="BU156" s="23">
        <v>6.9177788253193073</v>
      </c>
      <c r="BV156" s="23">
        <v>14.825810555493591</v>
      </c>
      <c r="BW156" s="23">
        <v>30.389258067</v>
      </c>
      <c r="BX156" s="23">
        <v>9.5769700740655388</v>
      </c>
      <c r="BY156" s="23">
        <v>6.8831569591489474</v>
      </c>
      <c r="BZ156" s="23">
        <v>14.561626452229877</v>
      </c>
      <c r="CA156" s="23">
        <v>30.472094236</v>
      </c>
      <c r="CB156" s="23">
        <v>9.4689980150765471</v>
      </c>
      <c r="CC156" s="23">
        <v>6.8055553144245611</v>
      </c>
      <c r="CD156" s="23">
        <v>14.377618869751812</v>
      </c>
      <c r="CE156" s="23">
        <v>30.585453343000001</v>
      </c>
      <c r="CF156" s="23">
        <v>9.3658771698452945</v>
      </c>
      <c r="CG156" s="23">
        <v>6.7314403325464243</v>
      </c>
      <c r="CH156" s="23">
        <v>14.144904507042533</v>
      </c>
      <c r="CI156" s="23">
        <v>30.726884062</v>
      </c>
      <c r="CJ156" s="23">
        <v>9.2718344045914929</v>
      </c>
      <c r="CK156" s="23">
        <v>6.6638499454920428</v>
      </c>
      <c r="CL156" s="23">
        <v>13.900521422001852</v>
      </c>
      <c r="CM156" s="23">
        <v>30.894904692000001</v>
      </c>
      <c r="CN156" s="23">
        <v>9.0029810062153004</v>
      </c>
      <c r="CO156" s="23">
        <v>6.4706197144573592</v>
      </c>
      <c r="CP156" s="23">
        <v>13.591002137207838</v>
      </c>
      <c r="CQ156" s="23">
        <v>31.086441426</v>
      </c>
      <c r="CR156" s="23">
        <v>8.9038199266527691</v>
      </c>
      <c r="CS156" s="23">
        <v>6.3993506941316216</v>
      </c>
      <c r="CT156" s="23">
        <v>13.186038257793232</v>
      </c>
      <c r="CU156" s="23">
        <v>31.224850314000001</v>
      </c>
      <c r="CV156" s="23">
        <v>8.8130791919608349</v>
      </c>
      <c r="CW156" s="23">
        <v>6.3341335414577875</v>
      </c>
      <c r="CX156" s="23">
        <v>12.832454235616725</v>
      </c>
      <c r="CY156" s="23">
        <v>31.371455344000001</v>
      </c>
      <c r="CZ156" s="23">
        <v>8.7354464168097188</v>
      </c>
      <c r="DA156" s="23">
        <v>6.2783373373967049</v>
      </c>
      <c r="DB156" s="23">
        <v>12.47730396800644</v>
      </c>
      <c r="DC156" s="23">
        <v>31.848775506999999</v>
      </c>
      <c r="DD156" s="23">
        <v>8.4618820324650841</v>
      </c>
      <c r="DE156" s="23">
        <v>6.081721227988969</v>
      </c>
      <c r="DF156" s="23">
        <v>11.40993153522043</v>
      </c>
      <c r="DG156" s="23">
        <v>32.354122246000003</v>
      </c>
      <c r="DH156" s="23">
        <v>8.2359183050673543</v>
      </c>
      <c r="DI156" s="23">
        <v>5.9193166479679054</v>
      </c>
      <c r="DJ156" s="23">
        <v>10.198131416466843</v>
      </c>
      <c r="DK156" s="23">
        <v>32.832523961</v>
      </c>
      <c r="DL156" s="23">
        <v>7.983498268092049</v>
      </c>
      <c r="DM156" s="23">
        <v>5.7378973973387088</v>
      </c>
      <c r="DN156" s="23">
        <v>9.0520455342630939</v>
      </c>
      <c r="DO156" s="23">
        <v>33.338672219000003</v>
      </c>
      <c r="DP156" s="23">
        <v>8.0767864742892534</v>
      </c>
      <c r="DQ156" s="23">
        <v>5.8049454679421304</v>
      </c>
      <c r="DR156" s="23">
        <v>7.8195459712465833</v>
      </c>
      <c r="DS156" s="23">
        <v>33.714973061000002</v>
      </c>
      <c r="DT156" s="23">
        <v>8.1115262397050074</v>
      </c>
      <c r="DU156" s="23">
        <v>5.8299136213592737</v>
      </c>
      <c r="DV156" s="23">
        <v>6.9773748007951042</v>
      </c>
      <c r="DW156" s="25">
        <v>30.310269032000001</v>
      </c>
      <c r="DX156" s="25">
        <v>9.6958164642375166</v>
      </c>
      <c r="DY156" s="25">
        <v>6.9685741998060138</v>
      </c>
      <c r="DZ156" s="25">
        <v>15.406798710893462</v>
      </c>
      <c r="EA156" s="25">
        <v>30.405498561000002</v>
      </c>
      <c r="EB156" s="25">
        <v>9.2292872520465021</v>
      </c>
      <c r="EC156" s="25">
        <v>6.6332704692206192</v>
      </c>
      <c r="ED156" s="25">
        <v>13.272773058501807</v>
      </c>
      <c r="EE156" s="25">
        <v>30.548544666000002</v>
      </c>
      <c r="EF156" s="25">
        <v>9.1779671020960567</v>
      </c>
      <c r="EG156" s="25">
        <v>6.5963856669768948</v>
      </c>
      <c r="EH156" s="25">
        <v>12.457345395369977</v>
      </c>
      <c r="EI156" s="25">
        <v>30.730084881</v>
      </c>
      <c r="EJ156" s="25">
        <v>8.9604725069449778</v>
      </c>
      <c r="EK156" s="25">
        <v>6.4400680190555084</v>
      </c>
      <c r="EL156" s="25">
        <v>11.609274249150017</v>
      </c>
      <c r="EM156" s="25">
        <v>30.949043135</v>
      </c>
      <c r="EN156" s="25">
        <v>8.7452717922764034</v>
      </c>
      <c r="EO156" s="25">
        <v>6.2853990282025372</v>
      </c>
      <c r="EP156" s="25">
        <v>10.803054227912355</v>
      </c>
      <c r="EQ156" s="25">
        <v>31.200854287999999</v>
      </c>
      <c r="ER156" s="25">
        <v>8.5390930063759498</v>
      </c>
      <c r="ES156" s="25">
        <v>6.1372142751935792</v>
      </c>
      <c r="ET156" s="25">
        <v>9.9880193592672342</v>
      </c>
      <c r="EU156" s="25">
        <v>31.494840045</v>
      </c>
      <c r="EV156" s="25">
        <v>8.234400902054043</v>
      </c>
      <c r="EW156" s="25">
        <v>5.9182260605451464</v>
      </c>
      <c r="EX156" s="25">
        <v>9.2033337969300213</v>
      </c>
      <c r="EY156" s="25">
        <v>31.856367048999999</v>
      </c>
      <c r="EZ156" s="25">
        <v>7.9958707216923024</v>
      </c>
      <c r="FA156" s="25">
        <v>5.7467897233501422</v>
      </c>
      <c r="FB156" s="25">
        <v>8.4390535336717143</v>
      </c>
      <c r="FC156" s="25">
        <v>32.145941968000002</v>
      </c>
      <c r="FD156" s="25">
        <v>7.7337740079310695</v>
      </c>
      <c r="FE156" s="25">
        <v>5.5584156545847945</v>
      </c>
      <c r="FF156" s="25">
        <v>7.6497648202348714</v>
      </c>
      <c r="FG156" s="25">
        <v>32.386376337000002</v>
      </c>
      <c r="FH156" s="25">
        <v>7.4661212284888094</v>
      </c>
      <c r="FI156" s="25">
        <v>5.3660483320176606</v>
      </c>
      <c r="FJ156" s="25">
        <v>6.8751914272849532</v>
      </c>
      <c r="FK156" s="25">
        <v>33.079965322999996</v>
      </c>
      <c r="FL156" s="25">
        <v>6.7375687601357193</v>
      </c>
      <c r="FM156" s="25">
        <v>4.8424233280897848</v>
      </c>
      <c r="FN156" s="25">
        <v>3.9833534469991143</v>
      </c>
      <c r="FO156" s="25">
        <v>33.891968982000002</v>
      </c>
      <c r="FP156" s="25">
        <v>6.0084119360805426</v>
      </c>
      <c r="FQ156" s="25">
        <v>4.3183639618192844</v>
      </c>
      <c r="FR156" s="25">
        <v>0.79345181156701372</v>
      </c>
      <c r="FS156" s="25">
        <v>33.691375559471005</v>
      </c>
      <c r="FT156" s="25">
        <v>5.5470280948116901</v>
      </c>
      <c r="FU156" s="25">
        <v>3.9867583106260551</v>
      </c>
      <c r="FV156" s="25">
        <v>-1.0175281132806049</v>
      </c>
      <c r="FW156" s="25">
        <v>33.774118812210581</v>
      </c>
      <c r="FX156" s="25">
        <v>5.5606511404719177</v>
      </c>
      <c r="FY156" s="25">
        <v>3.9965494617746762</v>
      </c>
      <c r="FZ156" s="25">
        <v>-2.850454696793097</v>
      </c>
      <c r="GA156" s="25">
        <v>31.138583970781571</v>
      </c>
      <c r="GB156" s="25">
        <v>5.1267304243392058</v>
      </c>
      <c r="GC156" s="25">
        <v>3.6846820993553369</v>
      </c>
      <c r="GD156" s="25">
        <v>-4.5539500062157217</v>
      </c>
      <c r="GE156" s="26">
        <v>30.310269046000002</v>
      </c>
      <c r="GF156" s="26">
        <v>9.6958164642375166</v>
      </c>
      <c r="GG156" s="26">
        <v>6.9685741998060138</v>
      </c>
      <c r="GH156" s="26">
        <v>15.406798710893462</v>
      </c>
      <c r="GI156" s="26">
        <v>30.310185780000001</v>
      </c>
      <c r="GJ156" s="26">
        <v>9.398263162529366</v>
      </c>
      <c r="GK156" s="26">
        <v>6.7547167831564119</v>
      </c>
      <c r="GL156" s="26">
        <v>14.109239006257141</v>
      </c>
      <c r="GM156" s="26">
        <v>30.37864587</v>
      </c>
      <c r="GN156" s="26">
        <v>9.4314165850395888</v>
      </c>
      <c r="GO156" s="26">
        <v>6.778544800692857</v>
      </c>
      <c r="GP156" s="26">
        <v>13.498503520622542</v>
      </c>
      <c r="GQ156" s="26">
        <v>30.475335283</v>
      </c>
      <c r="GR156" s="26">
        <v>9.2454023944095312</v>
      </c>
      <c r="GS156" s="26">
        <v>6.6448527393379857</v>
      </c>
      <c r="GT156" s="26">
        <v>12.692652960851978</v>
      </c>
      <c r="GU156" s="26">
        <v>30.620078590999999</v>
      </c>
      <c r="GV156" s="26">
        <v>9.0301987774389456</v>
      </c>
      <c r="GW156" s="26">
        <v>6.4901816625434128</v>
      </c>
      <c r="GX156" s="26">
        <v>11.898299145153885</v>
      </c>
      <c r="GY156" s="26">
        <v>30.843736794000002</v>
      </c>
      <c r="GZ156" s="26">
        <v>8.8603342008336021</v>
      </c>
      <c r="HA156" s="26">
        <v>6.3680966467678957</v>
      </c>
      <c r="HB156" s="26">
        <v>11.06315364941392</v>
      </c>
      <c r="HC156" s="26">
        <v>31.124866197999999</v>
      </c>
      <c r="HD156" s="26">
        <v>8.6043327882679534</v>
      </c>
      <c r="HE156" s="26">
        <v>6.1841033909859888</v>
      </c>
      <c r="HF156" s="26">
        <v>10.141370642319881</v>
      </c>
      <c r="HG156" s="26">
        <v>31.449924015000001</v>
      </c>
      <c r="HH156" s="26">
        <v>8.3233361776322283</v>
      </c>
      <c r="HI156" s="26">
        <v>5.9821455942051225</v>
      </c>
      <c r="HJ156" s="26">
        <v>8.87500424163294</v>
      </c>
      <c r="HK156" s="26">
        <v>31.723847101</v>
      </c>
      <c r="HL156" s="26">
        <v>8.0310281637849954</v>
      </c>
      <c r="HM156" s="26">
        <v>5.7720580692188967</v>
      </c>
      <c r="HN156" s="26">
        <v>7.5569921862087455</v>
      </c>
      <c r="HO156" s="26">
        <v>31.999973469</v>
      </c>
      <c r="HP156" s="26">
        <v>7.7213059277074079</v>
      </c>
      <c r="HQ156" s="26">
        <v>5.5494545998362659</v>
      </c>
      <c r="HR156" s="26">
        <v>6.23990474355206</v>
      </c>
      <c r="HS156" s="26">
        <v>32.817257322000003</v>
      </c>
      <c r="HT156" s="26">
        <v>7.1532933048449534</v>
      </c>
      <c r="HU156" s="26">
        <v>5.1412127438313391</v>
      </c>
      <c r="HV156" s="26">
        <v>2.4679405239010954</v>
      </c>
      <c r="HW156" s="26">
        <v>33.470252115999997</v>
      </c>
      <c r="HX156" s="26">
        <v>6.393307150309429</v>
      </c>
      <c r="HY156" s="26">
        <v>4.5949957307267582</v>
      </c>
      <c r="HZ156" s="26">
        <v>-0.60574795752794941</v>
      </c>
      <c r="IA156" s="26">
        <v>33.917050592000002</v>
      </c>
      <c r="IB156" s="26">
        <v>5.927110503139124</v>
      </c>
      <c r="IC156" s="26">
        <v>4.2599310211698267</v>
      </c>
      <c r="ID156" s="26">
        <v>-2.2571691635735505</v>
      </c>
      <c r="IE156" s="26">
        <v>34.116254604919902</v>
      </c>
      <c r="IF156" s="26">
        <v>5.6169811900138029</v>
      </c>
      <c r="IG156" s="26">
        <v>4.0370349774977967</v>
      </c>
      <c r="IH156" s="26">
        <v>-3.3159858885735431</v>
      </c>
      <c r="II156" s="26">
        <v>33.519492179236458</v>
      </c>
      <c r="IJ156" s="26">
        <v>5.5187288068378519</v>
      </c>
      <c r="IK156" s="26">
        <v>3.9664190551569818</v>
      </c>
      <c r="IL156" s="26">
        <v>-2.943635196873629</v>
      </c>
      <c r="IM156" s="27">
        <v>30.296904732999998</v>
      </c>
      <c r="IN156" s="27">
        <v>9.6958164642375166</v>
      </c>
      <c r="IO156" s="27">
        <v>6.9685741998060138</v>
      </c>
      <c r="IP156" s="27">
        <v>15.406798710893462</v>
      </c>
      <c r="IQ156" s="27">
        <v>30.368033969999999</v>
      </c>
      <c r="IR156" s="27">
        <v>9.4966027943290463</v>
      </c>
      <c r="IS156" s="27">
        <v>6.8253954128009928</v>
      </c>
      <c r="IT156" s="27">
        <v>14.44146910032322</v>
      </c>
      <c r="IU156" s="27">
        <v>30.454111710999999</v>
      </c>
      <c r="IV156" s="27">
        <v>9.4240600761882938</v>
      </c>
      <c r="IW156" s="27">
        <v>6.7732575329345552</v>
      </c>
      <c r="IX156" s="27">
        <v>13.884360617194886</v>
      </c>
      <c r="IY156" s="27">
        <v>30.550890321000001</v>
      </c>
      <c r="IZ156" s="27">
        <v>9.1902144872631482</v>
      </c>
      <c r="JA156" s="27">
        <v>6.6051881038428641</v>
      </c>
      <c r="JB156" s="27">
        <v>13.07514572829364</v>
      </c>
      <c r="JC156" s="27">
        <v>30.678665127999999</v>
      </c>
      <c r="JD156" s="27">
        <v>8.995758866390414</v>
      </c>
      <c r="JE156" s="27">
        <v>6.465429020364013</v>
      </c>
      <c r="JF156" s="27">
        <v>12.354557422161079</v>
      </c>
      <c r="JG156" s="27">
        <v>30.874244287</v>
      </c>
      <c r="JH156" s="27">
        <v>8.957040033675689</v>
      </c>
      <c r="JI156" s="27">
        <v>6.4376010329327702</v>
      </c>
      <c r="JJ156" s="27">
        <v>11.599589540580491</v>
      </c>
      <c r="JK156" s="27">
        <v>31.129077653</v>
      </c>
      <c r="JL156" s="27">
        <v>8.7080822132166738</v>
      </c>
      <c r="JM156" s="27">
        <v>6.2586701454835652</v>
      </c>
      <c r="JN156" s="27">
        <v>10.829963864200295</v>
      </c>
      <c r="JO156" s="27">
        <v>31.411559185000002</v>
      </c>
      <c r="JP156" s="27">
        <v>8.4570041393276973</v>
      </c>
      <c r="JQ156" s="27">
        <v>6.0782153901472586</v>
      </c>
      <c r="JR156" s="27">
        <v>10.05185557460009</v>
      </c>
      <c r="JS156" s="27">
        <v>31.645226975</v>
      </c>
      <c r="JT156" s="27">
        <v>8.2208847038107393</v>
      </c>
      <c r="JU156" s="27">
        <v>5.9085117027388536</v>
      </c>
      <c r="JV156" s="27">
        <v>9.1899931015592848</v>
      </c>
      <c r="JW156" s="27">
        <v>31.883993435000001</v>
      </c>
      <c r="JX156" s="27">
        <v>7.9608982265341384</v>
      </c>
      <c r="JY156" s="27">
        <v>5.7216543024847688</v>
      </c>
      <c r="JZ156" s="27">
        <v>8.3351839801088445</v>
      </c>
      <c r="KA156" s="27">
        <v>32.619142175999997</v>
      </c>
      <c r="KB156" s="27">
        <v>7.3623456747829055</v>
      </c>
      <c r="KC156" s="27">
        <v>5.2914627982678306</v>
      </c>
      <c r="KD156" s="27">
        <v>5.7760424023068957</v>
      </c>
      <c r="KE156" s="27">
        <v>33.211422870999996</v>
      </c>
      <c r="KF156" s="27">
        <v>6.8930350907695912</v>
      </c>
      <c r="KG156" s="27">
        <v>4.9541600409895903</v>
      </c>
      <c r="KH156" s="27">
        <v>3.7640558209464103</v>
      </c>
      <c r="KI156" s="27">
        <v>33.633818001000002</v>
      </c>
      <c r="KJ156" s="27">
        <v>6.6877945587491663</v>
      </c>
      <c r="KK156" s="27">
        <v>4.8066496295180725</v>
      </c>
      <c r="KL156" s="27">
        <v>3.0062922498274425</v>
      </c>
      <c r="KM156" s="27">
        <v>34.002406864000001</v>
      </c>
      <c r="KN156" s="27">
        <v>6.9268990439769613</v>
      </c>
      <c r="KO156" s="27">
        <v>4.9784987309281554</v>
      </c>
      <c r="KP156" s="27">
        <v>2.2051046589692689</v>
      </c>
      <c r="KQ156" s="27">
        <v>34.229088791999999</v>
      </c>
      <c r="KR156" s="27">
        <v>6.8376046542486257</v>
      </c>
      <c r="KS156" s="27">
        <v>4.9143210948576455</v>
      </c>
      <c r="KT156" s="133">
        <v>1.7057055334043767</v>
      </c>
      <c r="KU156" s="149">
        <v>30.296904732999998</v>
      </c>
      <c r="KV156" s="149">
        <v>9.6958164642375166</v>
      </c>
      <c r="KW156" s="149">
        <v>6.9685741998060138</v>
      </c>
      <c r="KX156" s="149">
        <v>15.406798710893462</v>
      </c>
      <c r="KY156" s="149">
        <v>30.331336787000001</v>
      </c>
      <c r="KZ156" s="149">
        <v>9.2446483008621065</v>
      </c>
      <c r="LA156" s="149">
        <v>6.6443107574576352</v>
      </c>
      <c r="LB156" s="149">
        <v>13.194902744043203</v>
      </c>
      <c r="LC156" s="149">
        <v>30.450440384</v>
      </c>
      <c r="LD156" s="149">
        <v>9.2214515825357033</v>
      </c>
      <c r="LE156" s="149">
        <v>6.627638819261839</v>
      </c>
      <c r="LF156" s="149">
        <v>12.323643062279059</v>
      </c>
      <c r="LG156" s="149">
        <v>30.606157889999999</v>
      </c>
      <c r="LH156" s="149">
        <v>9.0149500716346278</v>
      </c>
      <c r="LI156" s="149">
        <v>6.4792221174406013</v>
      </c>
      <c r="LJ156" s="149">
        <v>11.420416230220951</v>
      </c>
      <c r="LK156" s="149">
        <v>30.795882302999999</v>
      </c>
      <c r="LL156" s="149">
        <v>8.7808640857041631</v>
      </c>
      <c r="LM156" s="149">
        <v>6.3109799102878616</v>
      </c>
      <c r="LN156" s="149">
        <v>10.540408310274103</v>
      </c>
      <c r="LO156" s="149">
        <v>31.010974428000001</v>
      </c>
      <c r="LP156" s="149">
        <v>8.5981265316386235</v>
      </c>
      <c r="LQ156" s="149">
        <v>6.1796428321476435</v>
      </c>
      <c r="LR156" s="149">
        <v>9.653281474880135</v>
      </c>
      <c r="LS156" s="149">
        <v>31.264870864999999</v>
      </c>
      <c r="LT156" s="149">
        <v>8.3287483003487885</v>
      </c>
      <c r="LU156" s="149">
        <v>5.9860353933641637</v>
      </c>
      <c r="LV156" s="149">
        <v>8.667788982212258</v>
      </c>
      <c r="LW156" s="149">
        <v>31.596197955000001</v>
      </c>
      <c r="LX156" s="149">
        <v>8.0306344335257247</v>
      </c>
      <c r="LY156" s="149">
        <v>5.771775087529158</v>
      </c>
      <c r="LZ156" s="149">
        <v>7.3110425309597638</v>
      </c>
      <c r="MA156" s="149">
        <v>31.874588618000001</v>
      </c>
      <c r="MB156" s="149">
        <v>7.7269449458276069</v>
      </c>
      <c r="MC156" s="149">
        <v>5.5535074731893861</v>
      </c>
      <c r="MD156" s="149">
        <v>5.9295406593294722</v>
      </c>
      <c r="ME156" s="149">
        <v>32.151145657000001</v>
      </c>
      <c r="MF156" s="149">
        <v>7.4042162644053082</v>
      </c>
      <c r="MG156" s="149">
        <v>5.3215560154455224</v>
      </c>
      <c r="MH156" s="149">
        <v>4.5496440872692965</v>
      </c>
      <c r="MI156" s="149">
        <v>32.981905097000002</v>
      </c>
      <c r="MJ156" s="149">
        <v>6.840040843222285</v>
      </c>
      <c r="MK156" s="149">
        <v>4.9160720318406534</v>
      </c>
      <c r="ML156" s="149">
        <v>0.58185873367018104</v>
      </c>
      <c r="MM156" s="149">
        <v>33.616573396999996</v>
      </c>
      <c r="MN156" s="149">
        <v>6.0428471791847986</v>
      </c>
      <c r="MO156" s="149">
        <v>4.3431132490552242</v>
      </c>
      <c r="MP156" s="149">
        <v>-2.6529706766922807</v>
      </c>
      <c r="MQ156" s="149">
        <v>33.503177781604371</v>
      </c>
      <c r="MR156" s="149">
        <v>5.5160427656622577</v>
      </c>
      <c r="MS156" s="149">
        <v>3.9644885444769482</v>
      </c>
      <c r="MT156" s="149">
        <v>-4.4564217496007927</v>
      </c>
      <c r="MU156" s="149">
        <v>31.312529106762327</v>
      </c>
      <c r="MV156" s="149">
        <v>5.1553691646761184</v>
      </c>
      <c r="MW156" s="149">
        <v>3.7052653259214394</v>
      </c>
      <c r="MX156" s="149">
        <v>-5.681323547584185</v>
      </c>
      <c r="MY156" s="149">
        <v>30.510975391547902</v>
      </c>
      <c r="MZ156" s="149">
        <v>5.023399457177927</v>
      </c>
      <c r="NA156" s="149">
        <v>3.6104160987088694</v>
      </c>
      <c r="NB156" s="149">
        <v>-5.4964526636789586</v>
      </c>
      <c r="ND156" s="97"/>
    </row>
    <row r="157" spans="1:368" ht="15" thickBot="1" x14ac:dyDescent="0.35">
      <c r="A157" s="2"/>
      <c r="B157" s="72" t="s">
        <v>605</v>
      </c>
      <c r="C157" s="72" t="s">
        <v>507</v>
      </c>
      <c r="D157" s="72" t="s">
        <v>827</v>
      </c>
      <c r="E157" s="85">
        <v>346186</v>
      </c>
      <c r="F157" s="82">
        <v>417486</v>
      </c>
      <c r="G157" s="20">
        <v>11.205536283684211</v>
      </c>
      <c r="H157" s="20">
        <v>11.205536283684211</v>
      </c>
      <c r="I157" s="20">
        <v>11.205536283684211</v>
      </c>
      <c r="J157" s="20">
        <v>6.221135284408108</v>
      </c>
      <c r="K157" s="20">
        <v>11.32493897268421</v>
      </c>
      <c r="L157" s="20">
        <v>11.32493897268421</v>
      </c>
      <c r="M157" s="20">
        <v>11.32493897268421</v>
      </c>
      <c r="N157" s="20">
        <v>5.5035880134558717</v>
      </c>
      <c r="O157" s="20">
        <v>11.444131524684209</v>
      </c>
      <c r="P157" s="20">
        <v>11.444131524684209</v>
      </c>
      <c r="Q157" s="20">
        <v>11.444131524684209</v>
      </c>
      <c r="R157" s="20">
        <v>5.3110548306534939</v>
      </c>
      <c r="S157" s="20">
        <v>11.560831818684211</v>
      </c>
      <c r="T157" s="20">
        <v>11.560831818684211</v>
      </c>
      <c r="U157" s="20">
        <v>11.560831818684211</v>
      </c>
      <c r="V157" s="20">
        <v>5.2223635489130311</v>
      </c>
      <c r="W157" s="20">
        <v>11.680265412684211</v>
      </c>
      <c r="X157" s="20">
        <v>11.680265412684211</v>
      </c>
      <c r="Y157" s="20">
        <v>11.680265412684211</v>
      </c>
      <c r="Z157" s="20">
        <v>5.0889306413955593</v>
      </c>
      <c r="AA157" s="20">
        <v>11.83317173468421</v>
      </c>
      <c r="AB157" s="20">
        <v>11.83317173468421</v>
      </c>
      <c r="AC157" s="20">
        <v>11.83317173468421</v>
      </c>
      <c r="AD157" s="20">
        <v>4.9449979352378906</v>
      </c>
      <c r="AE157" s="20">
        <v>11.98009555468421</v>
      </c>
      <c r="AF157" s="20">
        <v>11.98009555468421</v>
      </c>
      <c r="AG157" s="20">
        <v>11.98009555468421</v>
      </c>
      <c r="AH157" s="20">
        <v>4.7632301079686812</v>
      </c>
      <c r="AI157" s="20">
        <v>12.09372129168421</v>
      </c>
      <c r="AJ157" s="20">
        <v>12.09372129168421</v>
      </c>
      <c r="AK157" s="20">
        <v>12.09372129168421</v>
      </c>
      <c r="AL157" s="20">
        <v>4.5636437607056886</v>
      </c>
      <c r="AM157" s="20">
        <v>12.21676699168421</v>
      </c>
      <c r="AN157" s="20">
        <v>12.21676699168421</v>
      </c>
      <c r="AO157" s="20">
        <v>12.21676699168421</v>
      </c>
      <c r="AP157" s="20">
        <v>4.3239479564020691</v>
      </c>
      <c r="AQ157" s="20">
        <v>12.347293751684211</v>
      </c>
      <c r="AR157" s="20">
        <v>12.347293751684211</v>
      </c>
      <c r="AS157" s="20">
        <v>12.347293751684211</v>
      </c>
      <c r="AT157" s="20">
        <v>4.0838033238112459</v>
      </c>
      <c r="AU157" s="20">
        <v>12.805134707684211</v>
      </c>
      <c r="AV157" s="20">
        <v>12.805134707684211</v>
      </c>
      <c r="AW157" s="20">
        <v>12.805134707684211</v>
      </c>
      <c r="AX157" s="20">
        <v>2.3593699165485305</v>
      </c>
      <c r="AY157" s="20">
        <v>13.274013485684211</v>
      </c>
      <c r="AZ157" s="20">
        <v>13.274013485684211</v>
      </c>
      <c r="BA157" s="20">
        <v>13.274013485684211</v>
      </c>
      <c r="BB157" s="20">
        <v>0.24846270148901617</v>
      </c>
      <c r="BC157" s="20">
        <v>13.60127185568421</v>
      </c>
      <c r="BD157" s="20">
        <v>13.60127185568421</v>
      </c>
      <c r="BE157" s="20">
        <v>13.60127185568421</v>
      </c>
      <c r="BF157" s="20">
        <v>-1.218480169172528</v>
      </c>
      <c r="BG157" s="20">
        <v>13.87988240168421</v>
      </c>
      <c r="BH157" s="20">
        <v>13.87988240168421</v>
      </c>
      <c r="BI157" s="20">
        <v>13.87988240168421</v>
      </c>
      <c r="BJ157" s="20">
        <v>-2.3839608227807449</v>
      </c>
      <c r="BK157" s="20">
        <v>14.09341370868421</v>
      </c>
      <c r="BL157" s="20">
        <v>14.09341370868421</v>
      </c>
      <c r="BM157" s="20">
        <v>14.09341370868421</v>
      </c>
      <c r="BN157" s="20">
        <v>-3.165806512126867</v>
      </c>
      <c r="BO157" s="23">
        <v>11.19078452768421</v>
      </c>
      <c r="BP157" s="23">
        <v>11.19078452768421</v>
      </c>
      <c r="BQ157" s="23">
        <v>11.19078452768421</v>
      </c>
      <c r="BR157" s="23">
        <v>6.221135284408108</v>
      </c>
      <c r="BS157" s="23">
        <v>11.25893108468421</v>
      </c>
      <c r="BT157" s="23">
        <v>11.25893108468421</v>
      </c>
      <c r="BU157" s="23">
        <v>11.25893108468421</v>
      </c>
      <c r="BV157" s="23">
        <v>6.0869649951691365</v>
      </c>
      <c r="BW157" s="23">
        <v>11.313873318684211</v>
      </c>
      <c r="BX157" s="23">
        <v>11.313873318684211</v>
      </c>
      <c r="BY157" s="23">
        <v>11.313873318684211</v>
      </c>
      <c r="BZ157" s="23">
        <v>6.0198890964644001</v>
      </c>
      <c r="CA157" s="23">
        <v>11.388669159684211</v>
      </c>
      <c r="CB157" s="23">
        <v>11.388669159684211</v>
      </c>
      <c r="CC157" s="23">
        <v>11.388669159684211</v>
      </c>
      <c r="CD157" s="23">
        <v>5.9596316377333594</v>
      </c>
      <c r="CE157" s="23">
        <v>11.490342871684209</v>
      </c>
      <c r="CF157" s="23">
        <v>11.490342871684209</v>
      </c>
      <c r="CG157" s="23">
        <v>11.490342871684209</v>
      </c>
      <c r="CH157" s="23">
        <v>5.8367073215795733</v>
      </c>
      <c r="CI157" s="23">
        <v>11.61250909768421</v>
      </c>
      <c r="CJ157" s="23">
        <v>11.61250909768421</v>
      </c>
      <c r="CK157" s="23">
        <v>11.61250909768421</v>
      </c>
      <c r="CL157" s="23">
        <v>5.7012557121739462</v>
      </c>
      <c r="CM157" s="23">
        <v>11.76652872268421</v>
      </c>
      <c r="CN157" s="23">
        <v>11.76652872268421</v>
      </c>
      <c r="CO157" s="23">
        <v>11.76652872268421</v>
      </c>
      <c r="CP157" s="23">
        <v>5.5173792187823398</v>
      </c>
      <c r="CQ157" s="23">
        <v>11.91743987668421</v>
      </c>
      <c r="CR157" s="23">
        <v>11.91743987668421</v>
      </c>
      <c r="CS157" s="23">
        <v>11.91743987668421</v>
      </c>
      <c r="CT157" s="23">
        <v>5.253186501562837</v>
      </c>
      <c r="CU157" s="23">
        <v>12.03373936268421</v>
      </c>
      <c r="CV157" s="23">
        <v>12.03373936268421</v>
      </c>
      <c r="CW157" s="23">
        <v>12.03373936268421</v>
      </c>
      <c r="CX157" s="23">
        <v>5.047479224590087</v>
      </c>
      <c r="CY157" s="23">
        <v>12.167817171684209</v>
      </c>
      <c r="CZ157" s="23">
        <v>12.167817171684209</v>
      </c>
      <c r="DA157" s="23">
        <v>12.167817171684209</v>
      </c>
      <c r="DB157" s="23">
        <v>4.8341503961877708</v>
      </c>
      <c r="DC157" s="23">
        <v>12.505740667684211</v>
      </c>
      <c r="DD157" s="23">
        <v>12.505740667684211</v>
      </c>
      <c r="DE157" s="23">
        <v>12.505740667684211</v>
      </c>
      <c r="DF157" s="23">
        <v>4.1354802089723259</v>
      </c>
      <c r="DG157" s="23">
        <v>12.821178614684211</v>
      </c>
      <c r="DH157" s="23">
        <v>12.821178614684211</v>
      </c>
      <c r="DI157" s="23">
        <v>12.821178614684211</v>
      </c>
      <c r="DJ157" s="23">
        <v>3.176953880380232</v>
      </c>
      <c r="DK157" s="23">
        <v>13.12945248268421</v>
      </c>
      <c r="DL157" s="23">
        <v>13.12945248268421</v>
      </c>
      <c r="DM157" s="23">
        <v>13.12945248268421</v>
      </c>
      <c r="DN157" s="23">
        <v>1.9819102983612105</v>
      </c>
      <c r="DO157" s="23">
        <v>13.45300814068421</v>
      </c>
      <c r="DP157" s="23">
        <v>13.45300814068421</v>
      </c>
      <c r="DQ157" s="23">
        <v>13.45300814068421</v>
      </c>
      <c r="DR157" s="23">
        <v>0.63463320270893675</v>
      </c>
      <c r="DS157" s="23">
        <v>13.66524132268421</v>
      </c>
      <c r="DT157" s="23">
        <v>13.66524132268421</v>
      </c>
      <c r="DU157" s="23">
        <v>13.66524132268421</v>
      </c>
      <c r="DV157" s="23">
        <v>-0.16833622095085232</v>
      </c>
      <c r="DW157" s="25">
        <v>11.21144983868421</v>
      </c>
      <c r="DX157" s="25">
        <v>11.21144983868421</v>
      </c>
      <c r="DY157" s="25">
        <v>11.21144983868421</v>
      </c>
      <c r="DZ157" s="25">
        <v>6.221135284408108</v>
      </c>
      <c r="EA157" s="25">
        <v>11.31612979268421</v>
      </c>
      <c r="EB157" s="25">
        <v>11.31612979268421</v>
      </c>
      <c r="EC157" s="25">
        <v>11.31612979268421</v>
      </c>
      <c r="ED157" s="25">
        <v>5.3962543700265178</v>
      </c>
      <c r="EE157" s="25">
        <v>11.429577975684211</v>
      </c>
      <c r="EF157" s="25">
        <v>11.429577975684211</v>
      </c>
      <c r="EG157" s="25">
        <v>11.429577975684211</v>
      </c>
      <c r="EH157" s="25">
        <v>5.1855689890979519</v>
      </c>
      <c r="EI157" s="25">
        <v>11.549794350684211</v>
      </c>
      <c r="EJ157" s="25">
        <v>11.549794350684211</v>
      </c>
      <c r="EK157" s="25">
        <v>11.549794350684211</v>
      </c>
      <c r="EL157" s="25">
        <v>5.0978835527197983</v>
      </c>
      <c r="EM157" s="25">
        <v>11.661222132684211</v>
      </c>
      <c r="EN157" s="25">
        <v>11.661222132684211</v>
      </c>
      <c r="EO157" s="25">
        <v>11.661222132684211</v>
      </c>
      <c r="EP157" s="25">
        <v>4.9674933052180767</v>
      </c>
      <c r="EQ157" s="25">
        <v>11.80052847468421</v>
      </c>
      <c r="ER157" s="25">
        <v>11.80052847468421</v>
      </c>
      <c r="ES157" s="25">
        <v>11.80052847468421</v>
      </c>
      <c r="ET157" s="25">
        <v>4.8292726805237463</v>
      </c>
      <c r="EU157" s="25">
        <v>11.960846485684211</v>
      </c>
      <c r="EV157" s="25">
        <v>11.960846485684211</v>
      </c>
      <c r="EW157" s="25">
        <v>11.960846485684211</v>
      </c>
      <c r="EX157" s="25">
        <v>4.7018846205652665</v>
      </c>
      <c r="EY157" s="25">
        <v>12.06184074568421</v>
      </c>
      <c r="EZ157" s="25">
        <v>12.06184074568421</v>
      </c>
      <c r="FA157" s="25">
        <v>12.06184074568421</v>
      </c>
      <c r="FB157" s="25">
        <v>4.5664408170368853</v>
      </c>
      <c r="FC157" s="25">
        <v>12.16804484168421</v>
      </c>
      <c r="FD157" s="25">
        <v>12.16804484168421</v>
      </c>
      <c r="FE157" s="25">
        <v>12.16804484168421</v>
      </c>
      <c r="FF157" s="25">
        <v>4.4149977669770157</v>
      </c>
      <c r="FG157" s="25">
        <v>12.28252997968421</v>
      </c>
      <c r="FH157" s="25">
        <v>12.28252997968421</v>
      </c>
      <c r="FI157" s="25">
        <v>12.28252997968421</v>
      </c>
      <c r="FJ157" s="25">
        <v>4.2661764195197289</v>
      </c>
      <c r="FK157" s="25">
        <v>12.726882012684211</v>
      </c>
      <c r="FL157" s="25">
        <v>12.726882012684211</v>
      </c>
      <c r="FM157" s="25">
        <v>12.726882012684211</v>
      </c>
      <c r="FN157" s="25">
        <v>2.4630602068436236</v>
      </c>
      <c r="FO157" s="25">
        <v>13.225932481684211</v>
      </c>
      <c r="FP157" s="25">
        <v>13.225932481684211</v>
      </c>
      <c r="FQ157" s="25">
        <v>13.225932481684211</v>
      </c>
      <c r="FR157" s="25">
        <v>9.6384796799942052E-2</v>
      </c>
      <c r="FS157" s="25">
        <v>13.585853975684209</v>
      </c>
      <c r="FT157" s="25">
        <v>13.585853975684209</v>
      </c>
      <c r="FU157" s="25">
        <v>13.585853975684209</v>
      </c>
      <c r="FV157" s="25">
        <v>-1.6214278913416962</v>
      </c>
      <c r="FW157" s="25">
        <v>13.87582482268421</v>
      </c>
      <c r="FX157" s="25">
        <v>13.87582482268421</v>
      </c>
      <c r="FY157" s="25">
        <v>13.87582482268421</v>
      </c>
      <c r="FZ157" s="25">
        <v>-2.9852395849975188</v>
      </c>
      <c r="GA157" s="25">
        <v>14.074572739684211</v>
      </c>
      <c r="GB157" s="25">
        <v>14.074572739684211</v>
      </c>
      <c r="GC157" s="25">
        <v>14.074572739684211</v>
      </c>
      <c r="GD157" s="25">
        <v>-3.8544494747690567</v>
      </c>
      <c r="GE157" s="26">
        <v>11.211607087684211</v>
      </c>
      <c r="GF157" s="26">
        <v>11.211607087684211</v>
      </c>
      <c r="GG157" s="26">
        <v>11.211607087684211</v>
      </c>
      <c r="GH157" s="26">
        <v>6.221135284408108</v>
      </c>
      <c r="GI157" s="26">
        <v>11.286848513684211</v>
      </c>
      <c r="GJ157" s="26">
        <v>11.286848513684211</v>
      </c>
      <c r="GK157" s="26">
        <v>11.286848513684211</v>
      </c>
      <c r="GL157" s="26">
        <v>5.6985382377228317</v>
      </c>
      <c r="GM157" s="26">
        <v>11.379958454684211</v>
      </c>
      <c r="GN157" s="26">
        <v>11.379958454684211</v>
      </c>
      <c r="GO157" s="26">
        <v>11.379958454684211</v>
      </c>
      <c r="GP157" s="26">
        <v>5.5515748862041727</v>
      </c>
      <c r="GQ157" s="26">
        <v>11.48377612068421</v>
      </c>
      <c r="GR157" s="26">
        <v>11.48377612068421</v>
      </c>
      <c r="GS157" s="26">
        <v>11.48377612068421</v>
      </c>
      <c r="GT157" s="26">
        <v>5.4691139231619994</v>
      </c>
      <c r="GU157" s="26">
        <v>11.58675164968421</v>
      </c>
      <c r="GV157" s="26">
        <v>11.58675164968421</v>
      </c>
      <c r="GW157" s="26">
        <v>11.58675164968421</v>
      </c>
      <c r="GX157" s="26">
        <v>5.3483920376563923</v>
      </c>
      <c r="GY157" s="26">
        <v>11.73382140468421</v>
      </c>
      <c r="GZ157" s="26">
        <v>11.73382140468421</v>
      </c>
      <c r="HA157" s="26">
        <v>11.73382140468421</v>
      </c>
      <c r="HB157" s="26">
        <v>5.2117272195205908</v>
      </c>
      <c r="HC157" s="26">
        <v>11.84259271568421</v>
      </c>
      <c r="HD157" s="26">
        <v>11.84259271568421</v>
      </c>
      <c r="HE157" s="26">
        <v>11.84259271568421</v>
      </c>
      <c r="HF157" s="26">
        <v>5.0144725002909993</v>
      </c>
      <c r="HG157" s="26">
        <v>11.98311098568421</v>
      </c>
      <c r="HH157" s="26">
        <v>11.98311098568421</v>
      </c>
      <c r="HI157" s="26">
        <v>11.98311098568421</v>
      </c>
      <c r="HJ157" s="26">
        <v>4.608530815479976</v>
      </c>
      <c r="HK157" s="26">
        <v>12.13447379268421</v>
      </c>
      <c r="HL157" s="26">
        <v>12.13447379268421</v>
      </c>
      <c r="HM157" s="26">
        <v>12.13447379268421</v>
      </c>
      <c r="HN157" s="26">
        <v>4.1545837297294623</v>
      </c>
      <c r="HO157" s="26">
        <v>12.295961072684211</v>
      </c>
      <c r="HP157" s="26">
        <v>12.295961072684211</v>
      </c>
      <c r="HQ157" s="26">
        <v>12.295961072684211</v>
      </c>
      <c r="HR157" s="26">
        <v>3.6264682967327815</v>
      </c>
      <c r="HS157" s="26">
        <v>12.794393123684211</v>
      </c>
      <c r="HT157" s="26">
        <v>12.794393123684211</v>
      </c>
      <c r="HU157" s="26">
        <v>12.794393123684211</v>
      </c>
      <c r="HV157" s="26">
        <v>1.8615926991532454</v>
      </c>
      <c r="HW157" s="26">
        <v>13.230379990684209</v>
      </c>
      <c r="HX157" s="26">
        <v>13.230379990684209</v>
      </c>
      <c r="HY157" s="26">
        <v>13.230379990684209</v>
      </c>
      <c r="HZ157" s="26">
        <v>-0.26116987617063003</v>
      </c>
      <c r="IA157" s="26">
        <v>13.512938375684211</v>
      </c>
      <c r="IB157" s="26">
        <v>13.512938375684211</v>
      </c>
      <c r="IC157" s="26">
        <v>13.512938375684211</v>
      </c>
      <c r="ID157" s="26">
        <v>-1.7077792140432457</v>
      </c>
      <c r="IE157" s="26">
        <v>13.704415170684211</v>
      </c>
      <c r="IF157" s="26">
        <v>13.704415170684211</v>
      </c>
      <c r="IG157" s="26">
        <v>13.704415170684211</v>
      </c>
      <c r="IH157" s="26">
        <v>-2.6811897285523738</v>
      </c>
      <c r="II157" s="26">
        <v>13.73709138968421</v>
      </c>
      <c r="IJ157" s="26">
        <v>13.73709138968421</v>
      </c>
      <c r="IK157" s="26">
        <v>13.73709138968421</v>
      </c>
      <c r="IL157" s="26">
        <v>-2.7906734663062007</v>
      </c>
      <c r="IM157" s="27">
        <v>11.20537903568421</v>
      </c>
      <c r="IN157" s="27">
        <v>11.20537903568421</v>
      </c>
      <c r="IO157" s="27">
        <v>11.20537903568421</v>
      </c>
      <c r="IP157" s="27">
        <v>6.221135284408108</v>
      </c>
      <c r="IQ157" s="27">
        <v>11.29607549168421</v>
      </c>
      <c r="IR157" s="27">
        <v>11.29607549168421</v>
      </c>
      <c r="IS157" s="27">
        <v>11.29607549168421</v>
      </c>
      <c r="IT157" s="27">
        <v>6.0150274320914585</v>
      </c>
      <c r="IU157" s="27">
        <v>11.38264119768421</v>
      </c>
      <c r="IV157" s="27">
        <v>11.38264119768421</v>
      </c>
      <c r="IW157" s="27">
        <v>11.38264119768421</v>
      </c>
      <c r="IX157" s="27">
        <v>5.9177916741095729</v>
      </c>
      <c r="IY157" s="27">
        <v>11.49246881168421</v>
      </c>
      <c r="IZ157" s="27">
        <v>11.49246881168421</v>
      </c>
      <c r="JA157" s="27">
        <v>11.49246881168421</v>
      </c>
      <c r="JB157" s="27">
        <v>5.8477825801904588</v>
      </c>
      <c r="JC157" s="27">
        <v>11.58835190468421</v>
      </c>
      <c r="JD157" s="27">
        <v>11.58835190468421</v>
      </c>
      <c r="JE157" s="27">
        <v>11.58835190468421</v>
      </c>
      <c r="JF157" s="27">
        <v>5.7713734524968805</v>
      </c>
      <c r="JG157" s="27">
        <v>11.70190364568421</v>
      </c>
      <c r="JH157" s="27">
        <v>11.70190364568421</v>
      </c>
      <c r="JI157" s="27">
        <v>11.70190364568421</v>
      </c>
      <c r="JJ157" s="27">
        <v>5.6892379521579155</v>
      </c>
      <c r="JK157" s="27">
        <v>11.85287703068421</v>
      </c>
      <c r="JL157" s="27">
        <v>11.85287703068421</v>
      </c>
      <c r="JM157" s="27">
        <v>11.85287703068421</v>
      </c>
      <c r="JN157" s="27">
        <v>5.5898468472613629</v>
      </c>
      <c r="JO157" s="27">
        <v>12.00345888068421</v>
      </c>
      <c r="JP157" s="27">
        <v>12.00345888068421</v>
      </c>
      <c r="JQ157" s="27">
        <v>12.00345888068421</v>
      </c>
      <c r="JR157" s="27">
        <v>5.4175172971217673</v>
      </c>
      <c r="JS157" s="27">
        <v>12.10880918568421</v>
      </c>
      <c r="JT157" s="27">
        <v>12.10880918568421</v>
      </c>
      <c r="JU157" s="27">
        <v>12.10880918568421</v>
      </c>
      <c r="JV157" s="27">
        <v>5.1743726863324655</v>
      </c>
      <c r="JW157" s="27">
        <v>12.22377551568421</v>
      </c>
      <c r="JX157" s="27">
        <v>12.22377551568421</v>
      </c>
      <c r="JY157" s="27">
        <v>12.22377551568421</v>
      </c>
      <c r="JZ157" s="27">
        <v>4.9178589411487206</v>
      </c>
      <c r="KA157" s="27">
        <v>12.624762538684211</v>
      </c>
      <c r="KB157" s="27">
        <v>12.624762538684211</v>
      </c>
      <c r="KC157" s="27">
        <v>12.624762538684211</v>
      </c>
      <c r="KD157" s="27">
        <v>3.6677024339628268</v>
      </c>
      <c r="KE157" s="27">
        <v>13.027830979684211</v>
      </c>
      <c r="KF157" s="27">
        <v>13.027830979684211</v>
      </c>
      <c r="KG157" s="27">
        <v>13.027830979684211</v>
      </c>
      <c r="KH157" s="27">
        <v>1.7829679409782742</v>
      </c>
      <c r="KI157" s="27">
        <v>13.307323480684211</v>
      </c>
      <c r="KJ157" s="27">
        <v>13.307323480684211</v>
      </c>
      <c r="KK157" s="27">
        <v>13.307323480684211</v>
      </c>
      <c r="KL157" s="27">
        <v>0.45834007427258427</v>
      </c>
      <c r="KM157" s="27">
        <v>13.52139991568421</v>
      </c>
      <c r="KN157" s="27">
        <v>13.52139991568421</v>
      </c>
      <c r="KO157" s="27">
        <v>13.52139991568421</v>
      </c>
      <c r="KP157" s="27">
        <v>-0.57108612063801445</v>
      </c>
      <c r="KQ157" s="27">
        <v>13.61629058568421</v>
      </c>
      <c r="KR157" s="27">
        <v>13.61629058568421</v>
      </c>
      <c r="KS157" s="27">
        <v>13.61629058568421</v>
      </c>
      <c r="KT157" s="133">
        <v>-1.0328682413148726</v>
      </c>
      <c r="KU157" s="149">
        <v>11.20537903568421</v>
      </c>
      <c r="KV157" s="149">
        <v>11.20537903568421</v>
      </c>
      <c r="KW157" s="149">
        <v>11.20537903568421</v>
      </c>
      <c r="KX157" s="149">
        <v>6.221135284408108</v>
      </c>
      <c r="KY157" s="149">
        <v>11.276019699684211</v>
      </c>
      <c r="KZ157" s="149">
        <v>11.276019699684211</v>
      </c>
      <c r="LA157" s="149">
        <v>11.276019699684211</v>
      </c>
      <c r="LB157" s="149">
        <v>5.3621812666610111</v>
      </c>
      <c r="LC157" s="149">
        <v>11.37829191968421</v>
      </c>
      <c r="LD157" s="149">
        <v>11.37829191968421</v>
      </c>
      <c r="LE157" s="149">
        <v>11.37829191968421</v>
      </c>
      <c r="LF157" s="149">
        <v>5.1379520992807466</v>
      </c>
      <c r="LG157" s="149">
        <v>11.506593452684211</v>
      </c>
      <c r="LH157" s="149">
        <v>11.506593452684211</v>
      </c>
      <c r="LI157" s="149">
        <v>11.506593452684211</v>
      </c>
      <c r="LJ157" s="149">
        <v>5.0315178055115304</v>
      </c>
      <c r="LK157" s="149">
        <v>11.612725191684211</v>
      </c>
      <c r="LL157" s="149">
        <v>11.612725191684211</v>
      </c>
      <c r="LM157" s="149">
        <v>11.612725191684211</v>
      </c>
      <c r="LN157" s="149">
        <v>4.8912134079330709</v>
      </c>
      <c r="LO157" s="149">
        <v>11.743515432684211</v>
      </c>
      <c r="LP157" s="149">
        <v>11.743515432684211</v>
      </c>
      <c r="LQ157" s="149">
        <v>11.743515432684211</v>
      </c>
      <c r="LR157" s="149">
        <v>4.7492275089488869</v>
      </c>
      <c r="LS157" s="149">
        <v>11.91515273968421</v>
      </c>
      <c r="LT157" s="149">
        <v>11.91515273968421</v>
      </c>
      <c r="LU157" s="149">
        <v>11.91515273968421</v>
      </c>
      <c r="LV157" s="149">
        <v>4.5524014066685661</v>
      </c>
      <c r="LW157" s="149">
        <v>12.056717110684211</v>
      </c>
      <c r="LX157" s="149">
        <v>12.056717110684211</v>
      </c>
      <c r="LY157" s="149">
        <v>12.056717110684211</v>
      </c>
      <c r="LZ157" s="149">
        <v>4.0853565356956034</v>
      </c>
      <c r="MA157" s="149">
        <v>12.203211059684211</v>
      </c>
      <c r="MB157" s="149">
        <v>12.203211059684211</v>
      </c>
      <c r="MC157" s="149">
        <v>12.203211059684211</v>
      </c>
      <c r="MD157" s="149">
        <v>3.5622154973132538</v>
      </c>
      <c r="ME157" s="149">
        <v>12.35942823868421</v>
      </c>
      <c r="MF157" s="149">
        <v>12.35942823868421</v>
      </c>
      <c r="MG157" s="149">
        <v>12.35942823868421</v>
      </c>
      <c r="MH157" s="149">
        <v>3.0249774958428652</v>
      </c>
      <c r="MI157" s="149">
        <v>12.867333631684211</v>
      </c>
      <c r="MJ157" s="149">
        <v>12.867333631684211</v>
      </c>
      <c r="MK157" s="149">
        <v>12.867333631684211</v>
      </c>
      <c r="ML157" s="149">
        <v>1.385836632684569</v>
      </c>
      <c r="MM157" s="149">
        <v>13.355222428684211</v>
      </c>
      <c r="MN157" s="149">
        <v>13.355222428684211</v>
      </c>
      <c r="MO157" s="149">
        <v>13.355222428684211</v>
      </c>
      <c r="MP157" s="149">
        <v>-0.41797328617011686</v>
      </c>
      <c r="MQ157" s="149">
        <v>13.702187052684209</v>
      </c>
      <c r="MR157" s="149">
        <v>13.702187052684209</v>
      </c>
      <c r="MS157" s="149">
        <v>13.702187052684209</v>
      </c>
      <c r="MT157" s="149">
        <v>-1.9885574455908941</v>
      </c>
      <c r="MU157" s="149">
        <v>13.929173947684211</v>
      </c>
      <c r="MV157" s="149">
        <v>13.929173947684211</v>
      </c>
      <c r="MW157" s="149">
        <v>13.929173947684211</v>
      </c>
      <c r="MX157" s="149">
        <v>-3.0996399559122896</v>
      </c>
      <c r="MY157" s="149">
        <v>13.975814911684211</v>
      </c>
      <c r="MZ157" s="149">
        <v>13.975814911684211</v>
      </c>
      <c r="NA157" s="149">
        <v>13.975814911684211</v>
      </c>
      <c r="NB157" s="149">
        <v>-3.3060038036043213</v>
      </c>
      <c r="ND157" s="97"/>
    </row>
    <row r="158" spans="1:368" ht="15" thickBot="1" x14ac:dyDescent="0.35">
      <c r="A158" s="2"/>
      <c r="B158" s="72" t="s">
        <v>606</v>
      </c>
      <c r="C158" s="72" t="s">
        <v>592</v>
      </c>
      <c r="D158" s="72" t="s">
        <v>483</v>
      </c>
      <c r="E158" s="85">
        <v>382535</v>
      </c>
      <c r="F158" s="82">
        <v>422283</v>
      </c>
      <c r="G158" s="20">
        <v>29.598340165526313</v>
      </c>
      <c r="H158" s="20">
        <v>14.859114479457519</v>
      </c>
      <c r="I158" s="20">
        <v>10.839517136666759</v>
      </c>
      <c r="J158" s="20">
        <v>13.460206192412764</v>
      </c>
      <c r="K158" s="20">
        <v>29.717825255526314</v>
      </c>
      <c r="L158" s="20">
        <v>14.789049713510726</v>
      </c>
      <c r="M158" s="20">
        <v>10.788405865385634</v>
      </c>
      <c r="N158" s="20">
        <v>13.255448396060993</v>
      </c>
      <c r="O158" s="20">
        <v>29.891833736526316</v>
      </c>
      <c r="P158" s="20">
        <v>14.535243975989667</v>
      </c>
      <c r="Q158" s="20">
        <v>10.603258113475704</v>
      </c>
      <c r="R158" s="20">
        <v>13.052309957975764</v>
      </c>
      <c r="S158" s="20">
        <v>30.110661045526314</v>
      </c>
      <c r="T158" s="20">
        <v>13.966770753038306</v>
      </c>
      <c r="U158" s="20">
        <v>10.188564811904048</v>
      </c>
      <c r="V158" s="20">
        <v>12.756554452237454</v>
      </c>
      <c r="W158" s="20">
        <v>30.375772367526316</v>
      </c>
      <c r="X158" s="20">
        <v>13.463752555335143</v>
      </c>
      <c r="Y158" s="20">
        <v>9.8216200399530251</v>
      </c>
      <c r="Z158" s="20">
        <v>12.434646438939083</v>
      </c>
      <c r="AA158" s="20">
        <v>30.629878592526314</v>
      </c>
      <c r="AB158" s="20">
        <v>13.064456816022403</v>
      </c>
      <c r="AC158" s="20">
        <v>9.530339357321358</v>
      </c>
      <c r="AD158" s="20">
        <v>12.10301648344449</v>
      </c>
      <c r="AE158" s="20">
        <v>30.906208892526315</v>
      </c>
      <c r="AF158" s="20">
        <v>12.598481177504427</v>
      </c>
      <c r="AG158" s="20">
        <v>9.1904166165707117</v>
      </c>
      <c r="AH158" s="20">
        <v>11.817972849542901</v>
      </c>
      <c r="AI158" s="20">
        <v>31.242354702526313</v>
      </c>
      <c r="AJ158" s="20">
        <v>12.512450245380844</v>
      </c>
      <c r="AK158" s="20">
        <v>9.127658249352649</v>
      </c>
      <c r="AL158" s="20">
        <v>11.480738552002947</v>
      </c>
      <c r="AM158" s="20">
        <v>31.522314311526316</v>
      </c>
      <c r="AN158" s="20">
        <v>12.375340093644837</v>
      </c>
      <c r="AO158" s="20">
        <v>9.0276383025780227</v>
      </c>
      <c r="AP158" s="20">
        <v>11.041490999540159</v>
      </c>
      <c r="AQ158" s="20">
        <v>31.792433327526314</v>
      </c>
      <c r="AR158" s="20">
        <v>12.241446882382071</v>
      </c>
      <c r="AS158" s="20">
        <v>8.9299650690907555</v>
      </c>
      <c r="AT158" s="20">
        <v>10.639257073994877</v>
      </c>
      <c r="AU158" s="20">
        <v>32.488694203526315</v>
      </c>
      <c r="AV158" s="20">
        <v>11.603076819752228</v>
      </c>
      <c r="AW158" s="20">
        <v>8.4642829961127557</v>
      </c>
      <c r="AX158" s="20">
        <v>8.1451500520414442</v>
      </c>
      <c r="AY158" s="20">
        <v>33.207827973526314</v>
      </c>
      <c r="AZ158" s="20">
        <v>10.743870543612093</v>
      </c>
      <c r="BA158" s="20">
        <v>7.8375039799723103</v>
      </c>
      <c r="BB158" s="20">
        <v>3.9517821239198341</v>
      </c>
      <c r="BC158" s="20">
        <v>33.723978430526316</v>
      </c>
      <c r="BD158" s="20">
        <v>10.015442611091244</v>
      </c>
      <c r="BE158" s="20">
        <v>7.306125944739974</v>
      </c>
      <c r="BF158" s="20">
        <v>0.44210982318931258</v>
      </c>
      <c r="BG158" s="20">
        <v>34.160923147526312</v>
      </c>
      <c r="BH158" s="20">
        <v>9.1753074907556105</v>
      </c>
      <c r="BI158" s="20">
        <v>6.6932590712406483</v>
      </c>
      <c r="BJ158" s="20">
        <v>-3.4458029307924605</v>
      </c>
      <c r="BK158" s="20">
        <v>34.442580299526313</v>
      </c>
      <c r="BL158" s="20">
        <v>8.3727648058170523</v>
      </c>
      <c r="BM158" s="20">
        <v>6.1078153559826154</v>
      </c>
      <c r="BN158" s="20">
        <v>-6.7171402572303478</v>
      </c>
      <c r="BO158" s="23">
        <v>29.565150918526314</v>
      </c>
      <c r="BP158" s="23">
        <v>14.859114479457519</v>
      </c>
      <c r="BQ158" s="23">
        <v>10.839517136666759</v>
      </c>
      <c r="BR158" s="23">
        <v>13.460206192412764</v>
      </c>
      <c r="BS158" s="23">
        <v>29.688418968526314</v>
      </c>
      <c r="BT158" s="23">
        <v>14.797291139566237</v>
      </c>
      <c r="BU158" s="23">
        <v>10.794417870951834</v>
      </c>
      <c r="BV158" s="23">
        <v>13.223169617775474</v>
      </c>
      <c r="BW158" s="23">
        <v>29.828588883526315</v>
      </c>
      <c r="BX158" s="23">
        <v>14.630817853898831</v>
      </c>
      <c r="BY158" s="23">
        <v>10.672977926782636</v>
      </c>
      <c r="BZ158" s="23">
        <v>12.991737204430192</v>
      </c>
      <c r="CA158" s="23">
        <v>29.990783476526314</v>
      </c>
      <c r="CB158" s="23">
        <v>14.438325298066299</v>
      </c>
      <c r="CC158" s="23">
        <v>10.532557287281398</v>
      </c>
      <c r="CD158" s="23">
        <v>12.739888102990896</v>
      </c>
      <c r="CE158" s="23">
        <v>30.118326017526314</v>
      </c>
      <c r="CF158" s="23">
        <v>14.21339343197981</v>
      </c>
      <c r="CG158" s="23">
        <v>10.368472622586362</v>
      </c>
      <c r="CH158" s="23">
        <v>12.412521468659163</v>
      </c>
      <c r="CI158" s="23">
        <v>30.278679467526313</v>
      </c>
      <c r="CJ158" s="23">
        <v>13.950879638911807</v>
      </c>
      <c r="CK158" s="23">
        <v>10.176972465392883</v>
      </c>
      <c r="CL158" s="23">
        <v>12.036974037449744</v>
      </c>
      <c r="CM158" s="23">
        <v>30.471694881526314</v>
      </c>
      <c r="CN158" s="23">
        <v>13.53000814931432</v>
      </c>
      <c r="CO158" s="23">
        <v>9.8699525733169882</v>
      </c>
      <c r="CP158" s="23">
        <v>11.571837676590068</v>
      </c>
      <c r="CQ158" s="23">
        <v>30.694587533526313</v>
      </c>
      <c r="CR158" s="23">
        <v>13.347181869225777</v>
      </c>
      <c r="CS158" s="23">
        <v>9.7365833473922176</v>
      </c>
      <c r="CT158" s="23">
        <v>11.005629806695296</v>
      </c>
      <c r="CU158" s="23">
        <v>30.847936320526316</v>
      </c>
      <c r="CV158" s="23">
        <v>13.197950506607189</v>
      </c>
      <c r="CW158" s="23">
        <v>9.6277211460363681</v>
      </c>
      <c r="CX158" s="23">
        <v>10.607196449368935</v>
      </c>
      <c r="CY158" s="23">
        <v>31.007925328526312</v>
      </c>
      <c r="CZ158" s="23">
        <v>13.047688645246131</v>
      </c>
      <c r="DA158" s="23">
        <v>9.5181072101950122</v>
      </c>
      <c r="DB158" s="23">
        <v>10.170190994608461</v>
      </c>
      <c r="DC158" s="23">
        <v>31.508412057526314</v>
      </c>
      <c r="DD158" s="23">
        <v>12.558050295476678</v>
      </c>
      <c r="DE158" s="23">
        <v>9.1609228510306302</v>
      </c>
      <c r="DF158" s="23">
        <v>8.6719632449270634</v>
      </c>
      <c r="DG158" s="23">
        <v>32.004101704526313</v>
      </c>
      <c r="DH158" s="23">
        <v>12.162454009859669</v>
      </c>
      <c r="DI158" s="23">
        <v>8.8723408683643363</v>
      </c>
      <c r="DJ158" s="23">
        <v>7.2692321988629018</v>
      </c>
      <c r="DK158" s="23">
        <v>32.455317149526316</v>
      </c>
      <c r="DL158" s="23">
        <v>11.757171694529157</v>
      </c>
      <c r="DM158" s="23">
        <v>8.5766930618758401</v>
      </c>
      <c r="DN158" s="23">
        <v>6.0368168222594818</v>
      </c>
      <c r="DO158" s="23">
        <v>32.914651687526316</v>
      </c>
      <c r="DP158" s="23">
        <v>11.271372199500002</v>
      </c>
      <c r="DQ158" s="23">
        <v>8.2223090937980299</v>
      </c>
      <c r="DR158" s="23">
        <v>4.8165244344160385</v>
      </c>
      <c r="DS158" s="23">
        <v>33.242854693526311</v>
      </c>
      <c r="DT158" s="23">
        <v>10.871548564409114</v>
      </c>
      <c r="DU158" s="23">
        <v>7.9306433185458376</v>
      </c>
      <c r="DV158" s="23">
        <v>4.0444634132637702</v>
      </c>
      <c r="DW158" s="25">
        <v>29.612369215526314</v>
      </c>
      <c r="DX158" s="25">
        <v>14.859114479457519</v>
      </c>
      <c r="DY158" s="25">
        <v>10.839517136666759</v>
      </c>
      <c r="DZ158" s="25">
        <v>13.460206192412764</v>
      </c>
      <c r="EA158" s="25">
        <v>29.744892722526316</v>
      </c>
      <c r="EB158" s="25">
        <v>14.787452767625856</v>
      </c>
      <c r="EC158" s="25">
        <v>10.78724091559611</v>
      </c>
      <c r="ED158" s="25">
        <v>13.282749872789713</v>
      </c>
      <c r="EE158" s="25">
        <v>29.940152866526315</v>
      </c>
      <c r="EF158" s="25">
        <v>14.416401568107826</v>
      </c>
      <c r="EG158" s="25">
        <v>10.516564231509934</v>
      </c>
      <c r="EH158" s="25">
        <v>13.114856647242277</v>
      </c>
      <c r="EI158" s="25">
        <v>30.190633139526312</v>
      </c>
      <c r="EJ158" s="25">
        <v>13.799160581237214</v>
      </c>
      <c r="EK158" s="25">
        <v>10.066295525128625</v>
      </c>
      <c r="EL158" s="25">
        <v>12.877296774429892</v>
      </c>
      <c r="EM158" s="25">
        <v>30.477586520526316</v>
      </c>
      <c r="EN158" s="25">
        <v>13.324377045312964</v>
      </c>
      <c r="EO158" s="25">
        <v>9.7199475458480986</v>
      </c>
      <c r="EP158" s="25">
        <v>12.619016751959755</v>
      </c>
      <c r="EQ158" s="25">
        <v>30.756876929526314</v>
      </c>
      <c r="ER158" s="25">
        <v>12.907218560793167</v>
      </c>
      <c r="ES158" s="25">
        <v>9.4156362392820458</v>
      </c>
      <c r="ET158" s="25">
        <v>12.362526611737479</v>
      </c>
      <c r="EU158" s="25">
        <v>31.075955755526316</v>
      </c>
      <c r="EV158" s="25">
        <v>12.550381825986467</v>
      </c>
      <c r="EW158" s="25">
        <v>9.1553288093018264</v>
      </c>
      <c r="EX158" s="25">
        <v>12.180230270069256</v>
      </c>
      <c r="EY158" s="25">
        <v>31.463881223526315</v>
      </c>
      <c r="EZ158" s="25">
        <v>12.39833940705892</v>
      </c>
      <c r="FA158" s="25">
        <v>9.0444159815055372</v>
      </c>
      <c r="FB158" s="25">
        <v>11.970180539303369</v>
      </c>
      <c r="FC158" s="25">
        <v>31.747774849526316</v>
      </c>
      <c r="FD158" s="25">
        <v>12.249714781592203</v>
      </c>
      <c r="FE158" s="25">
        <v>8.9359963864546774</v>
      </c>
      <c r="FF158" s="25">
        <v>11.661765307804984</v>
      </c>
      <c r="FG158" s="25">
        <v>31.963251176526313</v>
      </c>
      <c r="FH158" s="25">
        <v>12.100280158831298</v>
      </c>
      <c r="FI158" s="25">
        <v>8.8269859096548995</v>
      </c>
      <c r="FJ158" s="25">
        <v>11.368755362077174</v>
      </c>
      <c r="FK158" s="25">
        <v>32.653143885526312</v>
      </c>
      <c r="FL158" s="25">
        <v>11.390827894629043</v>
      </c>
      <c r="FM158" s="25">
        <v>8.3094503602721392</v>
      </c>
      <c r="FN158" s="25">
        <v>9.0643962915178875</v>
      </c>
      <c r="FO158" s="25">
        <v>33.452038445526313</v>
      </c>
      <c r="FP158" s="25">
        <v>10.489014443746143</v>
      </c>
      <c r="FQ158" s="25">
        <v>7.6515900033554551</v>
      </c>
      <c r="FR158" s="25">
        <v>5.1498863297865611</v>
      </c>
      <c r="FS158" s="25">
        <v>34.044748866526312</v>
      </c>
      <c r="FT158" s="25">
        <v>9.7100143630897087</v>
      </c>
      <c r="FU158" s="25">
        <v>7.0833202901492029</v>
      </c>
      <c r="FV158" s="25">
        <v>1.9497972713700236</v>
      </c>
      <c r="FW158" s="25">
        <v>34.507225073526314</v>
      </c>
      <c r="FX158" s="25">
        <v>8.8422833593291017</v>
      </c>
      <c r="FY158" s="25">
        <v>6.450322603895188</v>
      </c>
      <c r="FZ158" s="25">
        <v>-1.3860422583059844</v>
      </c>
      <c r="GA158" s="25">
        <v>34.774111642526314</v>
      </c>
      <c r="GB158" s="25">
        <v>8.0091155327922028</v>
      </c>
      <c r="GC158" s="25">
        <v>5.8425382742198551</v>
      </c>
      <c r="GD158" s="25">
        <v>-4.3567869265819965</v>
      </c>
      <c r="GE158" s="26">
        <v>29.612369223526315</v>
      </c>
      <c r="GF158" s="26">
        <v>14.859114479457519</v>
      </c>
      <c r="GG158" s="26">
        <v>10.839517136666759</v>
      </c>
      <c r="GH158" s="26">
        <v>13.460206192412764</v>
      </c>
      <c r="GI158" s="26">
        <v>29.617886849526315</v>
      </c>
      <c r="GJ158" s="26">
        <v>14.851364564691481</v>
      </c>
      <c r="GK158" s="26">
        <v>10.833863681743162</v>
      </c>
      <c r="GL158" s="26">
        <v>13.612789493447211</v>
      </c>
      <c r="GM158" s="26">
        <v>29.702227047526314</v>
      </c>
      <c r="GN158" s="26">
        <v>14.703346455760062</v>
      </c>
      <c r="GO158" s="26">
        <v>10.725886532060571</v>
      </c>
      <c r="GP158" s="26">
        <v>13.568324229464624</v>
      </c>
      <c r="GQ158" s="26">
        <v>29.821862620526314</v>
      </c>
      <c r="GR158" s="26">
        <v>13.791340038684577</v>
      </c>
      <c r="GS158" s="26">
        <v>10.060590548218022</v>
      </c>
      <c r="GT158" s="26">
        <v>13.395185731786555</v>
      </c>
      <c r="GU158" s="26">
        <v>30.002767602526315</v>
      </c>
      <c r="GV158" s="26">
        <v>13.572210869730942</v>
      </c>
      <c r="GW158" s="26">
        <v>9.9007388702933223</v>
      </c>
      <c r="GX158" s="26">
        <v>13.165942678325774</v>
      </c>
      <c r="GY158" s="26">
        <v>30.285915849526315</v>
      </c>
      <c r="GZ158" s="26">
        <v>13.379143914143771</v>
      </c>
      <c r="HA158" s="26">
        <v>9.7598992141681595</v>
      </c>
      <c r="HB158" s="26">
        <v>12.896167957350478</v>
      </c>
      <c r="HC158" s="26">
        <v>30.582591164526313</v>
      </c>
      <c r="HD158" s="26">
        <v>12.863195641200683</v>
      </c>
      <c r="HE158" s="26">
        <v>9.3835221323486504</v>
      </c>
      <c r="HF158" s="26">
        <v>12.409011658586923</v>
      </c>
      <c r="HG158" s="26">
        <v>30.939527093526316</v>
      </c>
      <c r="HH158" s="26">
        <v>12.504525243770694</v>
      </c>
      <c r="HI158" s="26">
        <v>9.1218770710139196</v>
      </c>
      <c r="HJ158" s="26">
        <v>11.075609123234678</v>
      </c>
      <c r="HK158" s="26">
        <v>31.233224677526316</v>
      </c>
      <c r="HL158" s="26">
        <v>12.037194857178244</v>
      </c>
      <c r="HM158" s="26">
        <v>8.7809660604044328</v>
      </c>
      <c r="HN158" s="26">
        <v>9.6775840031138642</v>
      </c>
      <c r="HO158" s="26">
        <v>31.499913414526315</v>
      </c>
      <c r="HP158" s="26">
        <v>11.464615628117912</v>
      </c>
      <c r="HQ158" s="26">
        <v>8.36327748454217</v>
      </c>
      <c r="HR158" s="26">
        <v>8.2920813191674085</v>
      </c>
      <c r="HS158" s="26">
        <v>32.233323134526316</v>
      </c>
      <c r="HT158" s="26">
        <v>10.508665615388972</v>
      </c>
      <c r="HU158" s="26">
        <v>7.6659252594753609</v>
      </c>
      <c r="HV158" s="26">
        <v>4.3095230912517479</v>
      </c>
      <c r="HW158" s="26">
        <v>32.968188785526316</v>
      </c>
      <c r="HX158" s="26">
        <v>9.6507178143003927</v>
      </c>
      <c r="HY158" s="26">
        <v>7.0400642833639013</v>
      </c>
      <c r="HZ158" s="26">
        <v>0.48645354442827227</v>
      </c>
      <c r="IA158" s="26">
        <v>33.485207732526312</v>
      </c>
      <c r="IB158" s="26">
        <v>8.7787405622452681</v>
      </c>
      <c r="IC158" s="26">
        <v>6.4039690180974489</v>
      </c>
      <c r="ID158" s="26">
        <v>-2.6452847332038729</v>
      </c>
      <c r="IE158" s="26">
        <v>33.865842876526315</v>
      </c>
      <c r="IF158" s="26">
        <v>8.0682549551494631</v>
      </c>
      <c r="IG158" s="26">
        <v>5.8856796594605658</v>
      </c>
      <c r="IH158" s="26">
        <v>-4.6614170953649321</v>
      </c>
      <c r="II158" s="26">
        <v>33.918187115526315</v>
      </c>
      <c r="IJ158" s="26">
        <v>8.0082161417751756</v>
      </c>
      <c r="IK158" s="26">
        <v>5.841882180994709</v>
      </c>
      <c r="IL158" s="26">
        <v>-3.2896824977237813</v>
      </c>
      <c r="IM158" s="27">
        <v>29.598340158526312</v>
      </c>
      <c r="IN158" s="27">
        <v>14.859114479457519</v>
      </c>
      <c r="IO158" s="27">
        <v>10.839517136666759</v>
      </c>
      <c r="IP158" s="27">
        <v>13.460206192412764</v>
      </c>
      <c r="IQ158" s="27">
        <v>29.701644434526315</v>
      </c>
      <c r="IR158" s="27">
        <v>14.80937537731962</v>
      </c>
      <c r="IS158" s="27">
        <v>10.803233154150066</v>
      </c>
      <c r="IT158" s="27">
        <v>13.29307189781192</v>
      </c>
      <c r="IU158" s="27">
        <v>29.824693508526316</v>
      </c>
      <c r="IV158" s="27">
        <v>14.58195381995419</v>
      </c>
      <c r="IW158" s="27">
        <v>10.637332294329783</v>
      </c>
      <c r="IX158" s="27">
        <v>13.155645556433582</v>
      </c>
      <c r="IY158" s="27">
        <v>29.964197207526315</v>
      </c>
      <c r="IZ158" s="27">
        <v>14.048346700043892</v>
      </c>
      <c r="JA158" s="27">
        <v>10.248073329503081</v>
      </c>
      <c r="JB158" s="27">
        <v>12.96924233401757</v>
      </c>
      <c r="JC158" s="27">
        <v>30.144024619526313</v>
      </c>
      <c r="JD158" s="27">
        <v>13.576078765472321</v>
      </c>
      <c r="JE158" s="27">
        <v>9.9035604463858604</v>
      </c>
      <c r="JF158" s="27">
        <v>12.844913074583225</v>
      </c>
      <c r="JG158" s="27">
        <v>30.384192032526315</v>
      </c>
      <c r="JH158" s="27">
        <v>13.196986861107161</v>
      </c>
      <c r="JI158" s="27">
        <v>9.6270181800604586</v>
      </c>
      <c r="JJ158" s="27">
        <v>12.673422555637869</v>
      </c>
      <c r="JK158" s="27">
        <v>30.651111355526314</v>
      </c>
      <c r="JL158" s="27">
        <v>12.742031795530757</v>
      </c>
      <c r="JM158" s="27">
        <v>9.2951347938367039</v>
      </c>
      <c r="JN158" s="27">
        <v>12.465987753401725</v>
      </c>
      <c r="JO158" s="27">
        <v>30.947264970526312</v>
      </c>
      <c r="JP158" s="27">
        <v>12.67631664920029</v>
      </c>
      <c r="JQ158" s="27">
        <v>9.2471965095080897</v>
      </c>
      <c r="JR158" s="27">
        <v>12.235026615673521</v>
      </c>
      <c r="JS158" s="27">
        <v>31.192757964526315</v>
      </c>
      <c r="JT158" s="27">
        <v>12.54791890738464</v>
      </c>
      <c r="JU158" s="27">
        <v>9.1535321444717912</v>
      </c>
      <c r="JV158" s="27">
        <v>11.832344142126892</v>
      </c>
      <c r="JW158" s="27">
        <v>31.439499666526316</v>
      </c>
      <c r="JX158" s="27">
        <v>12.412336555423021</v>
      </c>
      <c r="JY158" s="27">
        <v>9.0546267063617805</v>
      </c>
      <c r="JZ158" s="27">
        <v>11.420649757250583</v>
      </c>
      <c r="KA158" s="27">
        <v>32.159192733526311</v>
      </c>
      <c r="KB158" s="27">
        <v>11.983288232572756</v>
      </c>
      <c r="KC158" s="27">
        <v>8.7416419282699849</v>
      </c>
      <c r="KD158" s="27">
        <v>10.047824912263142</v>
      </c>
      <c r="KE158" s="27">
        <v>32.786142792526313</v>
      </c>
      <c r="KF158" s="27">
        <v>11.612740811859652</v>
      </c>
      <c r="KG158" s="27">
        <v>8.4713327438081407</v>
      </c>
      <c r="KH158" s="27">
        <v>8.4867215308044095</v>
      </c>
      <c r="KI158" s="27">
        <v>33.210130532526314</v>
      </c>
      <c r="KJ158" s="27">
        <v>11.320562275694671</v>
      </c>
      <c r="KK158" s="27">
        <v>8.2581925695329534</v>
      </c>
      <c r="KL158" s="27">
        <v>7.3505844252264438</v>
      </c>
      <c r="KM158" s="27">
        <v>33.575611269526313</v>
      </c>
      <c r="KN158" s="27">
        <v>11.024146070758899</v>
      </c>
      <c r="KO158" s="27">
        <v>8.0419610748884409</v>
      </c>
      <c r="KP158" s="27">
        <v>6.3564350037492865</v>
      </c>
      <c r="KQ158" s="27">
        <v>33.744365713526314</v>
      </c>
      <c r="KR158" s="27">
        <v>10.721799763681584</v>
      </c>
      <c r="KS158" s="27">
        <v>7.82140365329355</v>
      </c>
      <c r="KT158" s="133">
        <v>5.949657697569247</v>
      </c>
      <c r="KU158" s="149">
        <v>29.598340158526312</v>
      </c>
      <c r="KV158" s="149">
        <v>14.859114479457519</v>
      </c>
      <c r="KW158" s="149">
        <v>10.839517136666759</v>
      </c>
      <c r="KX158" s="149">
        <v>13.460206192412764</v>
      </c>
      <c r="KY158" s="149">
        <v>29.659969722526313</v>
      </c>
      <c r="KZ158" s="149">
        <v>14.83275292727795</v>
      </c>
      <c r="LA158" s="149">
        <v>10.820286751370606</v>
      </c>
      <c r="LB158" s="149">
        <v>13.514675402361243</v>
      </c>
      <c r="LC158" s="149">
        <v>29.825509122526313</v>
      </c>
      <c r="LD158" s="149">
        <v>14.630998567235286</v>
      </c>
      <c r="LE158" s="149">
        <v>10.673109754645596</v>
      </c>
      <c r="LF158" s="149">
        <v>13.338185660657253</v>
      </c>
      <c r="LG158" s="149">
        <v>30.042317306526314</v>
      </c>
      <c r="LH158" s="149">
        <v>13.7008278762472</v>
      </c>
      <c r="LI158" s="149">
        <v>9.9945631858760002</v>
      </c>
      <c r="LJ158" s="149">
        <v>13.016026923612964</v>
      </c>
      <c r="LK158" s="149">
        <v>30.307259001526315</v>
      </c>
      <c r="LL158" s="149">
        <v>13.459893026060932</v>
      </c>
      <c r="LM158" s="149">
        <v>9.8188045670818038</v>
      </c>
      <c r="LN158" s="149">
        <v>12.649495170952424</v>
      </c>
      <c r="LO158" s="149">
        <v>30.571522352526316</v>
      </c>
      <c r="LP158" s="149">
        <v>13.247109182057944</v>
      </c>
      <c r="LQ158" s="149">
        <v>9.6635817153657833</v>
      </c>
      <c r="LR158" s="149">
        <v>12.28347416416115</v>
      </c>
      <c r="LS158" s="149">
        <v>30.866251593526314</v>
      </c>
      <c r="LT158" s="149">
        <v>12.707427617503219</v>
      </c>
      <c r="LU158" s="149">
        <v>9.2698915277424607</v>
      </c>
      <c r="LV158" s="149">
        <v>11.683353610740307</v>
      </c>
      <c r="LW158" s="149">
        <v>31.264033974526313</v>
      </c>
      <c r="LX158" s="149">
        <v>12.3286982301567</v>
      </c>
      <c r="LY158" s="149">
        <v>8.9936137125350104</v>
      </c>
      <c r="LZ158" s="149">
        <v>10.190755217629309</v>
      </c>
      <c r="MA158" s="149">
        <v>31.575107975526315</v>
      </c>
      <c r="MB158" s="149">
        <v>11.839766107457034</v>
      </c>
      <c r="MC158" s="149">
        <v>8.6369445361855881</v>
      </c>
      <c r="MD158" s="149">
        <v>8.6840166217823267</v>
      </c>
      <c r="ME158" s="149">
        <v>31.843244981526315</v>
      </c>
      <c r="MF158" s="149">
        <v>11.232687257825299</v>
      </c>
      <c r="MG158" s="149">
        <v>8.1940889674376347</v>
      </c>
      <c r="MH158" s="149">
        <v>7.1910590372875021</v>
      </c>
      <c r="MI158" s="149">
        <v>32.587345601526316</v>
      </c>
      <c r="MJ158" s="149">
        <v>10.243240902964496</v>
      </c>
      <c r="MK158" s="149">
        <v>7.4723016271386262</v>
      </c>
      <c r="ML158" s="149">
        <v>2.8837946493563749</v>
      </c>
      <c r="MM158" s="149">
        <v>33.283295575526317</v>
      </c>
      <c r="MN158" s="149">
        <v>9.2981953755706215</v>
      </c>
      <c r="MO158" s="149">
        <v>6.7829040723059926</v>
      </c>
      <c r="MP158" s="149">
        <v>-1.2799612419265287</v>
      </c>
      <c r="MQ158" s="149">
        <v>33.776841645526318</v>
      </c>
      <c r="MR158" s="149">
        <v>8.3479262214159178</v>
      </c>
      <c r="MS158" s="149">
        <v>6.0896959544773068</v>
      </c>
      <c r="MT158" s="149">
        <v>-4.7238508149307137</v>
      </c>
      <c r="MU158" s="149">
        <v>34.118700544526313</v>
      </c>
      <c r="MV158" s="149">
        <v>7.5865727527148108</v>
      </c>
      <c r="MW158" s="149">
        <v>5.5342991990074193</v>
      </c>
      <c r="MX158" s="149">
        <v>-7.1163345300967507</v>
      </c>
      <c r="MY158" s="149">
        <v>34.175697091526317</v>
      </c>
      <c r="MZ158" s="149">
        <v>7.4417322404149724</v>
      </c>
      <c r="NA158" s="149">
        <v>5.4286400618274619</v>
      </c>
      <c r="NB158" s="149">
        <v>-6.1921437128469563</v>
      </c>
      <c r="ND158" s="97"/>
    </row>
    <row r="159" spans="1:368" ht="15" thickBot="1" x14ac:dyDescent="0.35">
      <c r="A159" s="2"/>
      <c r="B159" s="72" t="s">
        <v>607</v>
      </c>
      <c r="C159" s="72" t="s">
        <v>429</v>
      </c>
      <c r="D159" s="72" t="s">
        <v>826</v>
      </c>
      <c r="E159" s="85">
        <v>385907</v>
      </c>
      <c r="F159" s="82">
        <v>402469</v>
      </c>
      <c r="G159" s="20">
        <v>30.107985437</v>
      </c>
      <c r="H159" s="20">
        <v>13.378460311128839</v>
      </c>
      <c r="I159" s="20">
        <v>9.7594005352862325</v>
      </c>
      <c r="J159" s="20">
        <v>15.903767016326745</v>
      </c>
      <c r="K159" s="20">
        <v>30.169109053</v>
      </c>
      <c r="L159" s="20">
        <v>13.085773886672506</v>
      </c>
      <c r="M159" s="20">
        <v>9.5458898635735832</v>
      </c>
      <c r="N159" s="20">
        <v>14.96953224071609</v>
      </c>
      <c r="O159" s="20">
        <v>30.254317498999999</v>
      </c>
      <c r="P159" s="20">
        <v>12.75616102280045</v>
      </c>
      <c r="Q159" s="20">
        <v>9.3054418684157056</v>
      </c>
      <c r="R159" s="20">
        <v>13.96263578535584</v>
      </c>
      <c r="S159" s="20">
        <v>30.365398757000001</v>
      </c>
      <c r="T159" s="20">
        <v>12.452263166229486</v>
      </c>
      <c r="U159" s="20">
        <v>9.0837526130666522</v>
      </c>
      <c r="V159" s="20">
        <v>13.164776530938987</v>
      </c>
      <c r="W159" s="20">
        <v>30.508252515999999</v>
      </c>
      <c r="X159" s="20">
        <v>12.086352480811721</v>
      </c>
      <c r="Y159" s="20">
        <v>8.8168258624477875</v>
      </c>
      <c r="Z159" s="20">
        <v>11.928426400451398</v>
      </c>
      <c r="AA159" s="20">
        <v>30.663517116000001</v>
      </c>
      <c r="AB159" s="20">
        <v>11.707662058902592</v>
      </c>
      <c r="AC159" s="20">
        <v>8.5405764719844175</v>
      </c>
      <c r="AD159" s="20">
        <v>10.882465340651724</v>
      </c>
      <c r="AE159" s="20">
        <v>30.754849934999999</v>
      </c>
      <c r="AF159" s="20">
        <v>11.661471606649945</v>
      </c>
      <c r="AG159" s="20">
        <v>8.5068811801529183</v>
      </c>
      <c r="AH159" s="20">
        <v>10.51855140364431</v>
      </c>
      <c r="AI159" s="20">
        <v>30.866395056999998</v>
      </c>
      <c r="AJ159" s="20">
        <v>11.603978993930291</v>
      </c>
      <c r="AK159" s="20">
        <v>8.4649411196151263</v>
      </c>
      <c r="AL159" s="20">
        <v>10.197534568900558</v>
      </c>
      <c r="AM159" s="20">
        <v>30.961060852999999</v>
      </c>
      <c r="AN159" s="20">
        <v>11.526108145208044</v>
      </c>
      <c r="AO159" s="20">
        <v>8.4081354196295379</v>
      </c>
      <c r="AP159" s="20">
        <v>9.8568310589353558</v>
      </c>
      <c r="AQ159" s="20">
        <v>31.050441492000001</v>
      </c>
      <c r="AR159" s="20">
        <v>11.469681590628753</v>
      </c>
      <c r="AS159" s="20">
        <v>8.3669730336629407</v>
      </c>
      <c r="AT159" s="20">
        <v>9.6971180050098127</v>
      </c>
      <c r="AU159" s="20">
        <v>31.385803639999999</v>
      </c>
      <c r="AV159" s="20">
        <v>11.103858393265069</v>
      </c>
      <c r="AW159" s="20">
        <v>8.1001101043614732</v>
      </c>
      <c r="AX159" s="20">
        <v>8.2703891454189069</v>
      </c>
      <c r="AY159" s="20">
        <v>31.806343259000002</v>
      </c>
      <c r="AZ159" s="20">
        <v>10.554770404704932</v>
      </c>
      <c r="BA159" s="20">
        <v>7.6995580613871892</v>
      </c>
      <c r="BB159" s="20">
        <v>5.5557303170967174</v>
      </c>
      <c r="BC159" s="20">
        <v>32.128527018</v>
      </c>
      <c r="BD159" s="20">
        <v>10.062374675184598</v>
      </c>
      <c r="BE159" s="20">
        <v>7.3403622320841739</v>
      </c>
      <c r="BF159" s="20">
        <v>3.2873385701010456</v>
      </c>
      <c r="BG159" s="20">
        <v>32.428624304000003</v>
      </c>
      <c r="BH159" s="20">
        <v>9.576025342290249</v>
      </c>
      <c r="BI159" s="20">
        <v>6.9855771649388263</v>
      </c>
      <c r="BJ159" s="20">
        <v>1.0163537611903912</v>
      </c>
      <c r="BK159" s="20">
        <v>32.617047763999999</v>
      </c>
      <c r="BL159" s="20">
        <v>9.4200309015784338</v>
      </c>
      <c r="BM159" s="20">
        <v>6.8717813922729567</v>
      </c>
      <c r="BN159" s="20">
        <v>-1.1136223249310575</v>
      </c>
      <c r="BO159" s="23">
        <v>30.088167675000001</v>
      </c>
      <c r="BP159" s="23">
        <v>13.378460311128839</v>
      </c>
      <c r="BQ159" s="23">
        <v>9.7594005352862325</v>
      </c>
      <c r="BR159" s="23">
        <v>15.903767016326745</v>
      </c>
      <c r="BS159" s="23">
        <v>30.134724170999998</v>
      </c>
      <c r="BT159" s="23">
        <v>13.273564184939252</v>
      </c>
      <c r="BU159" s="23">
        <v>9.6828802716477842</v>
      </c>
      <c r="BV159" s="23">
        <v>15.540948348249604</v>
      </c>
      <c r="BW159" s="23">
        <v>30.179872869</v>
      </c>
      <c r="BX159" s="23">
        <v>13.137421163275608</v>
      </c>
      <c r="BY159" s="23">
        <v>9.5835658327960722</v>
      </c>
      <c r="BZ159" s="23">
        <v>15.165619424920189</v>
      </c>
      <c r="CA159" s="23">
        <v>30.239133997</v>
      </c>
      <c r="CB159" s="23">
        <v>12.986354541388669</v>
      </c>
      <c r="CC159" s="23">
        <v>9.473364835355369</v>
      </c>
      <c r="CD159" s="23">
        <v>14.856544145181243</v>
      </c>
      <c r="CE159" s="23">
        <v>30.325175221999999</v>
      </c>
      <c r="CF159" s="23">
        <v>12.847289008348254</v>
      </c>
      <c r="CG159" s="23">
        <v>9.371918465142981</v>
      </c>
      <c r="CH159" s="23">
        <v>14.497857322951374</v>
      </c>
      <c r="CI159" s="23">
        <v>30.437131629</v>
      </c>
      <c r="CJ159" s="23">
        <v>12.709882373118159</v>
      </c>
      <c r="CK159" s="23">
        <v>9.2716822377872106</v>
      </c>
      <c r="CL159" s="23">
        <v>14.139709537563032</v>
      </c>
      <c r="CM159" s="23">
        <v>30.574446307999999</v>
      </c>
      <c r="CN159" s="23">
        <v>12.531955862857112</v>
      </c>
      <c r="CO159" s="23">
        <v>9.1418873257345297</v>
      </c>
      <c r="CP159" s="23">
        <v>13.93017507498962</v>
      </c>
      <c r="CQ159" s="23">
        <v>30.733341909</v>
      </c>
      <c r="CR159" s="23">
        <v>12.433280603456216</v>
      </c>
      <c r="CS159" s="23">
        <v>9.0699050978083804</v>
      </c>
      <c r="CT159" s="23">
        <v>13.641506291915562</v>
      </c>
      <c r="CU159" s="23">
        <v>30.82731763</v>
      </c>
      <c r="CV159" s="23">
        <v>12.341613539296954</v>
      </c>
      <c r="CW159" s="23">
        <v>9.0030352507393676</v>
      </c>
      <c r="CX159" s="23">
        <v>13.386269241568399</v>
      </c>
      <c r="CY159" s="23">
        <v>30.925086543999999</v>
      </c>
      <c r="CZ159" s="23">
        <v>12.243939450644866</v>
      </c>
      <c r="DA159" s="23">
        <v>8.9317833629356702</v>
      </c>
      <c r="DB159" s="23">
        <v>13.129460543209419</v>
      </c>
      <c r="DC159" s="23">
        <v>31.155602526999999</v>
      </c>
      <c r="DD159" s="23">
        <v>11.960348925949997</v>
      </c>
      <c r="DE159" s="23">
        <v>8.7249080234612979</v>
      </c>
      <c r="DF159" s="23">
        <v>12.373285493454039</v>
      </c>
      <c r="DG159" s="23">
        <v>31.357378054999998</v>
      </c>
      <c r="DH159" s="23">
        <v>11.735383590669011</v>
      </c>
      <c r="DI159" s="23">
        <v>8.5607989434548522</v>
      </c>
      <c r="DJ159" s="23">
        <v>11.629613448871236</v>
      </c>
      <c r="DK159" s="23">
        <v>31.530662245000002</v>
      </c>
      <c r="DL159" s="23">
        <v>11.41812262448034</v>
      </c>
      <c r="DM159" s="23">
        <v>8.3293614856876435</v>
      </c>
      <c r="DN159" s="23">
        <v>10.930431533906084</v>
      </c>
      <c r="DO159" s="23">
        <v>31.699714327999999</v>
      </c>
      <c r="DP159" s="23">
        <v>11.422878995545858</v>
      </c>
      <c r="DQ159" s="23">
        <v>8.3328311921593397</v>
      </c>
      <c r="DR159" s="23">
        <v>10.16906708429196</v>
      </c>
      <c r="DS159" s="23">
        <v>31.814996346000001</v>
      </c>
      <c r="DT159" s="23">
        <v>11.413317652893028</v>
      </c>
      <c r="DU159" s="23">
        <v>8.3258563258119409</v>
      </c>
      <c r="DV159" s="23">
        <v>9.6983382863475427</v>
      </c>
      <c r="DW159" s="25">
        <v>30.116365868999999</v>
      </c>
      <c r="DX159" s="25">
        <v>13.378460311128839</v>
      </c>
      <c r="DY159" s="25">
        <v>9.7594005352862325</v>
      </c>
      <c r="DZ159" s="25">
        <v>15.903767016326745</v>
      </c>
      <c r="EA159" s="25">
        <v>30.186403031000001</v>
      </c>
      <c r="EB159" s="25">
        <v>13.041385040274115</v>
      </c>
      <c r="EC159" s="25">
        <v>9.5135088181298979</v>
      </c>
      <c r="ED159" s="25">
        <v>14.943274277402404</v>
      </c>
      <c r="EE159" s="25">
        <v>30.285659685999999</v>
      </c>
      <c r="EF159" s="25">
        <v>12.639432516876255</v>
      </c>
      <c r="EG159" s="25">
        <v>9.2202900484972261</v>
      </c>
      <c r="EH159" s="25">
        <v>13.949023456676603</v>
      </c>
      <c r="EI159" s="25">
        <v>30.417522882</v>
      </c>
      <c r="EJ159" s="25">
        <v>12.27346998668571</v>
      </c>
      <c r="EK159" s="25">
        <v>8.9533254778384261</v>
      </c>
      <c r="EL159" s="25">
        <v>13.189662915092025</v>
      </c>
      <c r="EM159" s="25">
        <v>30.586074986</v>
      </c>
      <c r="EN159" s="25">
        <v>11.844130462064463</v>
      </c>
      <c r="EO159" s="25">
        <v>8.6401282721089583</v>
      </c>
      <c r="EP159" s="25">
        <v>11.997438144322214</v>
      </c>
      <c r="EQ159" s="25">
        <v>30.697092677000001</v>
      </c>
      <c r="ER159" s="25">
        <v>11.740233537404427</v>
      </c>
      <c r="ES159" s="25">
        <v>8.5643369120749284</v>
      </c>
      <c r="ET159" s="25">
        <v>10.997697533129354</v>
      </c>
      <c r="EU159" s="25">
        <v>30.800336561000002</v>
      </c>
      <c r="EV159" s="25">
        <v>11.677514323528431</v>
      </c>
      <c r="EW159" s="25">
        <v>8.5185841187609679</v>
      </c>
      <c r="EX159" s="25">
        <v>10.701051713616756</v>
      </c>
      <c r="EY159" s="25">
        <v>30.924979577000002</v>
      </c>
      <c r="EZ159" s="25">
        <v>11.595832884006521</v>
      </c>
      <c r="FA159" s="25">
        <v>8.4589986458399942</v>
      </c>
      <c r="FB159" s="25">
        <v>10.449613352416371</v>
      </c>
      <c r="FC159" s="25">
        <v>31.024430714000001</v>
      </c>
      <c r="FD159" s="25">
        <v>11.499608985718586</v>
      </c>
      <c r="FE159" s="25">
        <v>8.3888046517166632</v>
      </c>
      <c r="FF159" s="25">
        <v>10.183659995953001</v>
      </c>
      <c r="FG159" s="25">
        <v>31.117899168000001</v>
      </c>
      <c r="FH159" s="25">
        <v>11.415264020994885</v>
      </c>
      <c r="FI159" s="25">
        <v>8.3272761742439254</v>
      </c>
      <c r="FJ159" s="25">
        <v>10.088477737309695</v>
      </c>
      <c r="FK159" s="25">
        <v>31.468976715</v>
      </c>
      <c r="FL159" s="25">
        <v>10.99941709849079</v>
      </c>
      <c r="FM159" s="25">
        <v>8.023921633908099</v>
      </c>
      <c r="FN159" s="25">
        <v>8.8623556377703707</v>
      </c>
      <c r="FO159" s="25">
        <v>31.903584160000001</v>
      </c>
      <c r="FP159" s="25">
        <v>10.40426826960997</v>
      </c>
      <c r="FQ159" s="25">
        <v>7.5897688492021604</v>
      </c>
      <c r="FR159" s="25">
        <v>6.3136078924760639</v>
      </c>
      <c r="FS159" s="25">
        <v>32.232807913000002</v>
      </c>
      <c r="FT159" s="25">
        <v>9.8438813608811184</v>
      </c>
      <c r="FU159" s="25">
        <v>7.1809744012740735</v>
      </c>
      <c r="FV159" s="25">
        <v>4.1895813747333506</v>
      </c>
      <c r="FW159" s="25">
        <v>32.533297844000003</v>
      </c>
      <c r="FX159" s="25">
        <v>9.5668196548227193</v>
      </c>
      <c r="FY159" s="25">
        <v>6.978861744097494</v>
      </c>
      <c r="FZ159" s="25">
        <v>2.0864989531458846</v>
      </c>
      <c r="GA159" s="25">
        <v>32.753915534999997</v>
      </c>
      <c r="GB159" s="25">
        <v>9.2796158150883414</v>
      </c>
      <c r="GC159" s="25">
        <v>6.7693505416081958</v>
      </c>
      <c r="GD159" s="25">
        <v>9.4780575259186151E-2</v>
      </c>
      <c r="GE159" s="26">
        <v>30.116365870999999</v>
      </c>
      <c r="GF159" s="26">
        <v>13.378460311128839</v>
      </c>
      <c r="GG159" s="26">
        <v>9.7594005352862325</v>
      </c>
      <c r="GH159" s="26">
        <v>15.903767016326745</v>
      </c>
      <c r="GI159" s="26">
        <v>30.09176781</v>
      </c>
      <c r="GJ159" s="26">
        <v>13.138199324185249</v>
      </c>
      <c r="GK159" s="26">
        <v>9.5841334903457067</v>
      </c>
      <c r="GL159" s="26">
        <v>15.344836802450946</v>
      </c>
      <c r="GM159" s="26">
        <v>30.126925497999999</v>
      </c>
      <c r="GN159" s="26">
        <v>12.735201061089342</v>
      </c>
      <c r="GO159" s="26">
        <v>9.2901518681626261</v>
      </c>
      <c r="GP159" s="26">
        <v>14.447382265111161</v>
      </c>
      <c r="GQ159" s="26">
        <v>30.185730307</v>
      </c>
      <c r="GR159" s="26">
        <v>12.267091691545623</v>
      </c>
      <c r="GS159" s="26">
        <v>8.9486726003355805</v>
      </c>
      <c r="GT159" s="26">
        <v>13.704032123841086</v>
      </c>
      <c r="GU159" s="26">
        <v>30.288023406000001</v>
      </c>
      <c r="GV159" s="26">
        <v>12.169795919973428</v>
      </c>
      <c r="GW159" s="26">
        <v>8.8776966895745417</v>
      </c>
      <c r="GX159" s="26">
        <v>12.501908389261645</v>
      </c>
      <c r="GY159" s="26">
        <v>30.453582177000001</v>
      </c>
      <c r="GZ159" s="26">
        <v>12.002679248969235</v>
      </c>
      <c r="HA159" s="26">
        <v>8.7557874047596922</v>
      </c>
      <c r="HB159" s="26">
        <v>11.469121627358376</v>
      </c>
      <c r="HC159" s="26">
        <v>30.584723716999999</v>
      </c>
      <c r="HD159" s="26">
        <v>11.836518141190862</v>
      </c>
      <c r="HE159" s="26">
        <v>8.6345751900142425</v>
      </c>
      <c r="HF159" s="26">
        <v>10.974442167718543</v>
      </c>
      <c r="HG159" s="26">
        <v>30.733076283999999</v>
      </c>
      <c r="HH159" s="26">
        <v>11.544381408276349</v>
      </c>
      <c r="HI159" s="26">
        <v>8.4214655106282681</v>
      </c>
      <c r="HJ159" s="26">
        <v>9.9909726277965802</v>
      </c>
      <c r="HK159" s="26">
        <v>30.867434586000002</v>
      </c>
      <c r="HL159" s="26">
        <v>11.272946385789572</v>
      </c>
      <c r="HM159" s="26">
        <v>8.2234574407796561</v>
      </c>
      <c r="HN159" s="26">
        <v>8.9712052668710243</v>
      </c>
      <c r="HO159" s="26">
        <v>31.001155830000002</v>
      </c>
      <c r="HP159" s="26">
        <v>10.901980545541393</v>
      </c>
      <c r="HQ159" s="26">
        <v>7.952843025092422</v>
      </c>
      <c r="HR159" s="26">
        <v>8.1147165343979282</v>
      </c>
      <c r="HS159" s="26">
        <v>31.400822216999998</v>
      </c>
      <c r="HT159" s="26">
        <v>10.511654022579007</v>
      </c>
      <c r="HU159" s="26">
        <v>7.6681052609143769</v>
      </c>
      <c r="HV159" s="26">
        <v>5.6528006104018047</v>
      </c>
      <c r="HW159" s="26">
        <v>31.796935275999999</v>
      </c>
      <c r="HX159" s="26">
        <v>9.916950341200403</v>
      </c>
      <c r="HY159" s="26">
        <v>7.2342772051137381</v>
      </c>
      <c r="HZ159" s="26">
        <v>3.2482207450402072</v>
      </c>
      <c r="IA159" s="26">
        <v>32.082018749</v>
      </c>
      <c r="IB159" s="26">
        <v>9.3946394819700405</v>
      </c>
      <c r="IC159" s="26">
        <v>6.8532587051808029</v>
      </c>
      <c r="ID159" s="26">
        <v>1.3227314630063916</v>
      </c>
      <c r="IE159" s="26">
        <v>32.287921406999999</v>
      </c>
      <c r="IF159" s="26">
        <v>9.3932563446906485</v>
      </c>
      <c r="IG159" s="26">
        <v>6.8522497257922224</v>
      </c>
      <c r="IH159" s="26">
        <v>0.25412626031919672</v>
      </c>
      <c r="II159" s="26">
        <v>32.304625322999996</v>
      </c>
      <c r="IJ159" s="26">
        <v>9.3686449230305087</v>
      </c>
      <c r="IK159" s="26">
        <v>6.8342960363437948</v>
      </c>
      <c r="IL159" s="26">
        <v>1.1267769914635437</v>
      </c>
      <c r="IM159" s="27">
        <v>30.107985434</v>
      </c>
      <c r="IN159" s="27">
        <v>13.378460311128839</v>
      </c>
      <c r="IO159" s="27">
        <v>9.7594005352862325</v>
      </c>
      <c r="IP159" s="27">
        <v>15.903767016326745</v>
      </c>
      <c r="IQ159" s="27">
        <v>30.159205506999999</v>
      </c>
      <c r="IR159" s="27">
        <v>13.159079155091423</v>
      </c>
      <c r="IS159" s="27">
        <v>9.5993650362922072</v>
      </c>
      <c r="IT159" s="27">
        <v>15.095204157184794</v>
      </c>
      <c r="IU159" s="27">
        <v>30.212786020999999</v>
      </c>
      <c r="IV159" s="27">
        <v>12.853185274768258</v>
      </c>
      <c r="IW159" s="27">
        <v>9.3762197094055768</v>
      </c>
      <c r="IX159" s="27">
        <v>14.145154825859668</v>
      </c>
      <c r="IY159" s="27">
        <v>30.273291411999999</v>
      </c>
      <c r="IZ159" s="27">
        <v>12.574412691207959</v>
      </c>
      <c r="JA159" s="27">
        <v>9.1728589909110614</v>
      </c>
      <c r="JB159" s="27">
        <v>13.435961780125105</v>
      </c>
      <c r="JC159" s="27">
        <v>30.359695766000002</v>
      </c>
      <c r="JD159" s="27">
        <v>12.233844378786895</v>
      </c>
      <c r="JE159" s="27">
        <v>8.9244191485639703</v>
      </c>
      <c r="JF159" s="27">
        <v>12.391664713668989</v>
      </c>
      <c r="JG159" s="27">
        <v>30.501377366</v>
      </c>
      <c r="JH159" s="27">
        <v>11.891727203778885</v>
      </c>
      <c r="JI159" s="27">
        <v>8.6748494325237484</v>
      </c>
      <c r="JJ159" s="27">
        <v>11.514465042631201</v>
      </c>
      <c r="JK159" s="27">
        <v>30.648769589</v>
      </c>
      <c r="JL159" s="27">
        <v>11.835634399924416</v>
      </c>
      <c r="JM159" s="27">
        <v>8.6339305130642625</v>
      </c>
      <c r="JN159" s="27">
        <v>11.266967001430782</v>
      </c>
      <c r="JO159" s="27">
        <v>30.750518964000001</v>
      </c>
      <c r="JP159" s="27">
        <v>11.792016744521199</v>
      </c>
      <c r="JQ159" s="27">
        <v>8.6021120407146476</v>
      </c>
      <c r="JR159" s="27">
        <v>10.997633384707086</v>
      </c>
      <c r="JS159" s="27">
        <v>30.837965098000002</v>
      </c>
      <c r="JT159" s="27">
        <v>11.718711476102277</v>
      </c>
      <c r="JU159" s="27">
        <v>8.5486368679960201</v>
      </c>
      <c r="JV159" s="27">
        <v>10.652890988510272</v>
      </c>
      <c r="JW159" s="27">
        <v>30.925794221</v>
      </c>
      <c r="JX159" s="27">
        <v>11.65897657695969</v>
      </c>
      <c r="JY159" s="27">
        <v>8.5050610907309405</v>
      </c>
      <c r="JZ159" s="27">
        <v>10.46127449815231</v>
      </c>
      <c r="KA159" s="27">
        <v>31.214385319000002</v>
      </c>
      <c r="KB159" s="27">
        <v>11.424826141275309</v>
      </c>
      <c r="KC159" s="27">
        <v>8.3342516078598265</v>
      </c>
      <c r="KD159" s="27">
        <v>9.7571672833111052</v>
      </c>
      <c r="KE159" s="27">
        <v>31.522562114999999</v>
      </c>
      <c r="KF159" s="27">
        <v>11.203293427167349</v>
      </c>
      <c r="KG159" s="27">
        <v>8.1726465772084183</v>
      </c>
      <c r="KH159" s="27">
        <v>8.9050652823255056</v>
      </c>
      <c r="KI159" s="27">
        <v>31.745767962999999</v>
      </c>
      <c r="KJ159" s="27">
        <v>10.961294989002718</v>
      </c>
      <c r="KK159" s="27">
        <v>7.9961120857918155</v>
      </c>
      <c r="KL159" s="27">
        <v>8.2116300782479321</v>
      </c>
      <c r="KM159" s="27">
        <v>31.948830674</v>
      </c>
      <c r="KN159" s="27">
        <v>10.869325602381405</v>
      </c>
      <c r="KO159" s="27">
        <v>7.9290216986958244</v>
      </c>
      <c r="KP159" s="27">
        <v>7.5847830014388791</v>
      </c>
      <c r="KQ159" s="27">
        <v>32.040708416000001</v>
      </c>
      <c r="KR159" s="27">
        <v>10.999792973093474</v>
      </c>
      <c r="KS159" s="27">
        <v>8.0241958291976392</v>
      </c>
      <c r="KT159" s="133">
        <v>7.3475097749895077</v>
      </c>
      <c r="KU159" s="149">
        <v>30.107985434</v>
      </c>
      <c r="KV159" s="149">
        <v>13.378460311128839</v>
      </c>
      <c r="KW159" s="149">
        <v>9.7594005352862325</v>
      </c>
      <c r="KX159" s="149">
        <v>15.903767016326745</v>
      </c>
      <c r="KY159" s="149">
        <v>30.109427729</v>
      </c>
      <c r="KZ159" s="149">
        <v>13.06260941422723</v>
      </c>
      <c r="LA159" s="149">
        <v>9.52899170343224</v>
      </c>
      <c r="LB159" s="149">
        <v>15.169846344008549</v>
      </c>
      <c r="LC159" s="149">
        <v>30.186438866</v>
      </c>
      <c r="LD159" s="149">
        <v>12.635780376038722</v>
      </c>
      <c r="LE159" s="149">
        <v>9.2176258626031959</v>
      </c>
      <c r="LF159" s="149">
        <v>14.173919210163643</v>
      </c>
      <c r="LG159" s="149">
        <v>30.296618721000002</v>
      </c>
      <c r="LH159" s="149">
        <v>12.150901681681299</v>
      </c>
      <c r="LI159" s="149">
        <v>8.8639136057955632</v>
      </c>
      <c r="LJ159" s="149">
        <v>13.327992337726709</v>
      </c>
      <c r="LK159" s="149">
        <v>30.441212701000001</v>
      </c>
      <c r="LL159" s="149">
        <v>12.044856837997489</v>
      </c>
      <c r="LM159" s="149">
        <v>8.7865553687381031</v>
      </c>
      <c r="LN159" s="149">
        <v>12.045133082961364</v>
      </c>
      <c r="LO159" s="149">
        <v>30.588143265999999</v>
      </c>
      <c r="LP159" s="149">
        <v>11.867523738470524</v>
      </c>
      <c r="LQ159" s="149">
        <v>8.6571933415541693</v>
      </c>
      <c r="LR159" s="149">
        <v>10.962119975750543</v>
      </c>
      <c r="LS159" s="149">
        <v>30.689490337999999</v>
      </c>
      <c r="LT159" s="149">
        <v>11.689717716126713</v>
      </c>
      <c r="LU159" s="149">
        <v>8.5274863237596179</v>
      </c>
      <c r="LV159" s="149">
        <v>10.404041888859915</v>
      </c>
      <c r="LW159" s="149">
        <v>30.853580520000001</v>
      </c>
      <c r="LX159" s="149">
        <v>11.389392292246576</v>
      </c>
      <c r="LY159" s="149">
        <v>8.3084031083213112</v>
      </c>
      <c r="LZ159" s="149">
        <v>9.3314630775741776</v>
      </c>
      <c r="MA159" s="149">
        <v>30.998555765999999</v>
      </c>
      <c r="MB159" s="149">
        <v>11.107050892195998</v>
      </c>
      <c r="MC159" s="149">
        <v>8.1024389878840033</v>
      </c>
      <c r="MD159" s="149">
        <v>8.2413515371750172</v>
      </c>
      <c r="ME159" s="149">
        <v>31.140647427000001</v>
      </c>
      <c r="MF159" s="149">
        <v>10.737387209292843</v>
      </c>
      <c r="MG159" s="149">
        <v>7.8327744778506716</v>
      </c>
      <c r="MH159" s="149">
        <v>7.3147873117050963</v>
      </c>
      <c r="MI159" s="149">
        <v>31.556014224999998</v>
      </c>
      <c r="MJ159" s="149">
        <v>10.27756046743864</v>
      </c>
      <c r="MK159" s="149">
        <v>7.4973372716082016</v>
      </c>
      <c r="ML159" s="149">
        <v>4.6441579771317265</v>
      </c>
      <c r="MM159" s="149">
        <v>31.929835253</v>
      </c>
      <c r="MN159" s="149">
        <v>9.6532181300729007</v>
      </c>
      <c r="MO159" s="149">
        <v>7.0418882289092863</v>
      </c>
      <c r="MP159" s="149">
        <v>2.0760049960051568</v>
      </c>
      <c r="MQ159" s="149">
        <v>32.200653881999997</v>
      </c>
      <c r="MR159" s="149">
        <v>9.1307323541842642</v>
      </c>
      <c r="MS159" s="149">
        <v>6.6607421297094191</v>
      </c>
      <c r="MT159" s="149">
        <v>-1.262849821593548E-2</v>
      </c>
      <c r="MU159" s="149">
        <v>32.386201217</v>
      </c>
      <c r="MV159" s="149">
        <v>9.0693074543499375</v>
      </c>
      <c r="MW159" s="149">
        <v>6.6159335204687606</v>
      </c>
      <c r="MX159" s="149">
        <v>-1.2776700769260714</v>
      </c>
      <c r="MY159" s="149">
        <v>32.408457122000002</v>
      </c>
      <c r="MZ159" s="149">
        <v>9.0022431118846242</v>
      </c>
      <c r="NA159" s="149">
        <v>6.5670110163439661</v>
      </c>
      <c r="NB159" s="149">
        <v>-0.64219202800931185</v>
      </c>
      <c r="ND159" s="97"/>
    </row>
    <row r="160" spans="1:368" ht="15" thickBot="1" x14ac:dyDescent="0.35">
      <c r="A160" s="2"/>
      <c r="B160" s="72" t="s">
        <v>608</v>
      </c>
      <c r="C160" s="72" t="s">
        <v>462</v>
      </c>
      <c r="D160" s="72" t="s">
        <v>832</v>
      </c>
      <c r="E160" s="85">
        <v>374043</v>
      </c>
      <c r="F160" s="82">
        <v>410941</v>
      </c>
      <c r="G160" s="20">
        <v>24.404402951000002</v>
      </c>
      <c r="H160" s="20">
        <v>11.970715249662618</v>
      </c>
      <c r="I160" s="20">
        <v>8.6035887487875851</v>
      </c>
      <c r="J160" s="20">
        <v>7.4867143295953316</v>
      </c>
      <c r="K160" s="20">
        <v>24.498292933999998</v>
      </c>
      <c r="L160" s="20">
        <v>11.891499012092313</v>
      </c>
      <c r="M160" s="20">
        <v>8.5466544791080548</v>
      </c>
      <c r="N160" s="20">
        <v>7.2994815319001258</v>
      </c>
      <c r="O160" s="20">
        <v>24.636234306999999</v>
      </c>
      <c r="P160" s="20">
        <v>11.810538809935361</v>
      </c>
      <c r="Q160" s="20">
        <v>8.4884667877420981</v>
      </c>
      <c r="R160" s="20">
        <v>7.1973704039771462</v>
      </c>
      <c r="S160" s="20">
        <v>24.817805283999999</v>
      </c>
      <c r="T160" s="20">
        <v>11.714409469652633</v>
      </c>
      <c r="U160" s="20">
        <v>8.4193767381305538</v>
      </c>
      <c r="V160" s="20">
        <v>7.0753384985016599</v>
      </c>
      <c r="W160" s="20">
        <v>25.0028562</v>
      </c>
      <c r="X160" s="20">
        <v>11.522771238026687</v>
      </c>
      <c r="Y160" s="20">
        <v>8.2816425677766983</v>
      </c>
      <c r="Z160" s="20">
        <v>6.5352485923748613</v>
      </c>
      <c r="AA160" s="20">
        <v>25.192121006000001</v>
      </c>
      <c r="AB160" s="20">
        <v>11.290632782653939</v>
      </c>
      <c r="AC160" s="20">
        <v>8.1148000891819283</v>
      </c>
      <c r="AD160" s="20">
        <v>5.9769713596829632</v>
      </c>
      <c r="AE160" s="20">
        <v>25.400694094999999</v>
      </c>
      <c r="AF160" s="20">
        <v>11.113845080238878</v>
      </c>
      <c r="AG160" s="20">
        <v>7.9877392865732384</v>
      </c>
      <c r="AH160" s="20">
        <v>5.4580970712260477</v>
      </c>
      <c r="AI160" s="20">
        <v>25.638131504</v>
      </c>
      <c r="AJ160" s="20">
        <v>10.995490252810583</v>
      </c>
      <c r="AK160" s="20">
        <v>7.9026753417387416</v>
      </c>
      <c r="AL160" s="20">
        <v>5.0003191277156791</v>
      </c>
      <c r="AM160" s="20">
        <v>25.820565594000001</v>
      </c>
      <c r="AN160" s="20">
        <v>10.852833949623014</v>
      </c>
      <c r="AO160" s="20">
        <v>7.8001454477891885</v>
      </c>
      <c r="AP160" s="20">
        <v>4.5016633397578758</v>
      </c>
      <c r="AQ160" s="20">
        <v>25.989955184999999</v>
      </c>
      <c r="AR160" s="20">
        <v>10.701283427043535</v>
      </c>
      <c r="AS160" s="20">
        <v>7.6912231032388547</v>
      </c>
      <c r="AT160" s="20">
        <v>4.0414242318439904</v>
      </c>
      <c r="AU160" s="20">
        <v>26.658214600000001</v>
      </c>
      <c r="AV160" s="20">
        <v>10.06865356568186</v>
      </c>
      <c r="AW160" s="20">
        <v>7.2365395656355567</v>
      </c>
      <c r="AX160" s="20">
        <v>1.277202538241319</v>
      </c>
      <c r="AY160" s="20">
        <v>27.268199915</v>
      </c>
      <c r="AZ160" s="20">
        <v>9.1510162917476876</v>
      </c>
      <c r="BA160" s="20">
        <v>6.5770155889282611</v>
      </c>
      <c r="BB160" s="20">
        <v>-3.1361629838410892</v>
      </c>
      <c r="BC160" s="20">
        <v>27.729425761999998</v>
      </c>
      <c r="BD160" s="20">
        <v>8.4136345267335582</v>
      </c>
      <c r="BE160" s="20">
        <v>6.0470447956445854</v>
      </c>
      <c r="BF160" s="20">
        <v>-6.3074792805449533</v>
      </c>
      <c r="BG160" s="20">
        <v>28.140661966</v>
      </c>
      <c r="BH160" s="20">
        <v>7.5875654549324123</v>
      </c>
      <c r="BI160" s="20">
        <v>5.4533326887535578</v>
      </c>
      <c r="BJ160" s="20">
        <v>-9.5805778150386232</v>
      </c>
      <c r="BK160" s="20">
        <v>28.446299347</v>
      </c>
      <c r="BL160" s="20">
        <v>6.7962918304128861</v>
      </c>
      <c r="BM160" s="20">
        <v>4.8846287549330256</v>
      </c>
      <c r="BN160" s="20">
        <v>-12.775343073373072</v>
      </c>
      <c r="BO160" s="23">
        <v>24.354538044999998</v>
      </c>
      <c r="BP160" s="23">
        <v>11.970715249662618</v>
      </c>
      <c r="BQ160" s="23">
        <v>8.6035887487875851</v>
      </c>
      <c r="BR160" s="23">
        <v>7.4867143295953316</v>
      </c>
      <c r="BS160" s="23">
        <v>24.431242208</v>
      </c>
      <c r="BT160" s="23">
        <v>11.926240710045571</v>
      </c>
      <c r="BU160" s="23">
        <v>8.5716240214779518</v>
      </c>
      <c r="BV160" s="23">
        <v>7.3530396980667376</v>
      </c>
      <c r="BW160" s="23">
        <v>24.502624381</v>
      </c>
      <c r="BX160" s="23">
        <v>11.893093546951651</v>
      </c>
      <c r="BY160" s="23">
        <v>8.5478005027072488</v>
      </c>
      <c r="BZ160" s="23">
        <v>7.2737350065292503</v>
      </c>
      <c r="CA160" s="23">
        <v>24.596350156</v>
      </c>
      <c r="CB160" s="23">
        <v>11.828137179092051</v>
      </c>
      <c r="CC160" s="23">
        <v>8.5011150821602417</v>
      </c>
      <c r="CD160" s="23">
        <v>7.1722811720633572</v>
      </c>
      <c r="CE160" s="23">
        <v>24.733290712999999</v>
      </c>
      <c r="CF160" s="23">
        <v>11.732471481984687</v>
      </c>
      <c r="CG160" s="23">
        <v>8.4323582620277922</v>
      </c>
      <c r="CH160" s="23">
        <v>6.9885665368883476</v>
      </c>
      <c r="CI160" s="23">
        <v>24.871741826000001</v>
      </c>
      <c r="CJ160" s="23">
        <v>11.609449734647676</v>
      </c>
      <c r="CK160" s="23">
        <v>8.343940109965013</v>
      </c>
      <c r="CL160" s="23">
        <v>6.7606221320260378</v>
      </c>
      <c r="CM160" s="23">
        <v>25.002951692</v>
      </c>
      <c r="CN160" s="23">
        <v>11.387294999698586</v>
      </c>
      <c r="CO160" s="23">
        <v>8.1842731278144072</v>
      </c>
      <c r="CP160" s="23">
        <v>6.4574930386705862</v>
      </c>
      <c r="CQ160" s="23">
        <v>25.157764565000001</v>
      </c>
      <c r="CR160" s="23">
        <v>11.266137675495635</v>
      </c>
      <c r="CS160" s="23">
        <v>8.0971949733678628</v>
      </c>
      <c r="CT160" s="23">
        <v>6.0700207113793887</v>
      </c>
      <c r="CU160" s="23">
        <v>25.266075112999999</v>
      </c>
      <c r="CV160" s="23">
        <v>11.154299113683985</v>
      </c>
      <c r="CW160" s="23">
        <v>8.0168143969348531</v>
      </c>
      <c r="CX160" s="23">
        <v>5.708555861686234</v>
      </c>
      <c r="CY160" s="23">
        <v>25.378078082999998</v>
      </c>
      <c r="CZ160" s="23">
        <v>11.033272567362733</v>
      </c>
      <c r="DA160" s="23">
        <v>7.929830235126853</v>
      </c>
      <c r="DB160" s="23">
        <v>5.3389767572778695</v>
      </c>
      <c r="DC160" s="23">
        <v>25.719511855</v>
      </c>
      <c r="DD160" s="23">
        <v>10.700285254307436</v>
      </c>
      <c r="DE160" s="23">
        <v>7.6905056968397778</v>
      </c>
      <c r="DF160" s="23">
        <v>4.1948961802370022</v>
      </c>
      <c r="DG160" s="23">
        <v>26.052394425999999</v>
      </c>
      <c r="DH160" s="23">
        <v>10.429974079379418</v>
      </c>
      <c r="DI160" s="23">
        <v>7.4962277330942282</v>
      </c>
      <c r="DJ160" s="23">
        <v>3.0335227020574891</v>
      </c>
      <c r="DK160" s="23">
        <v>26.362674955999999</v>
      </c>
      <c r="DL160" s="23">
        <v>10.129369381801894</v>
      </c>
      <c r="DM160" s="23">
        <v>7.2801772181524766</v>
      </c>
      <c r="DN160" s="23">
        <v>1.9570866513817862</v>
      </c>
      <c r="DO160" s="23">
        <v>26.688476744999999</v>
      </c>
      <c r="DP160" s="23">
        <v>9.8625489703317228</v>
      </c>
      <c r="DQ160" s="23">
        <v>7.0884081348358938</v>
      </c>
      <c r="DR160" s="23">
        <v>0.86181854772001287</v>
      </c>
      <c r="DS160" s="23">
        <v>26.935873870000002</v>
      </c>
      <c r="DT160" s="23">
        <v>9.5945414980891357</v>
      </c>
      <c r="DU160" s="23">
        <v>6.8957858875693994</v>
      </c>
      <c r="DV160" s="23">
        <v>0.14372033195056844</v>
      </c>
      <c r="DW160" s="25">
        <v>24.419999391000001</v>
      </c>
      <c r="DX160" s="25">
        <v>11.970715249662618</v>
      </c>
      <c r="DY160" s="25">
        <v>8.6035887487875851</v>
      </c>
      <c r="DZ160" s="25">
        <v>7.4867143295953316</v>
      </c>
      <c r="EA160" s="25">
        <v>24.527830401999999</v>
      </c>
      <c r="EB160" s="25">
        <v>11.872063868285373</v>
      </c>
      <c r="EC160" s="25">
        <v>8.5326860585833764</v>
      </c>
      <c r="ED160" s="25">
        <v>7.3139506866538682</v>
      </c>
      <c r="EE160" s="25">
        <v>24.688440194999998</v>
      </c>
      <c r="EF160" s="25">
        <v>11.746072488234415</v>
      </c>
      <c r="EG160" s="25">
        <v>8.4421335730181397</v>
      </c>
      <c r="EH160" s="25">
        <v>7.2473487572481581</v>
      </c>
      <c r="EI160" s="25">
        <v>24.883859885</v>
      </c>
      <c r="EJ160" s="25">
        <v>11.627288377215562</v>
      </c>
      <c r="EK160" s="25">
        <v>8.3567610936146774</v>
      </c>
      <c r="EL160" s="25">
        <v>7.1839598270803187</v>
      </c>
      <c r="EM160" s="25">
        <v>25.071717468999999</v>
      </c>
      <c r="EN160" s="25">
        <v>11.399885456451171</v>
      </c>
      <c r="EO160" s="25">
        <v>8.1933221369838201</v>
      </c>
      <c r="EP160" s="25">
        <v>6.711004556994931</v>
      </c>
      <c r="EQ160" s="25">
        <v>25.288034922999998</v>
      </c>
      <c r="ER160" s="25">
        <v>11.220015632007016</v>
      </c>
      <c r="ES160" s="25">
        <v>8.064046152587002</v>
      </c>
      <c r="ET160" s="25">
        <v>6.2315404229571385</v>
      </c>
      <c r="EU160" s="25">
        <v>25.530547108</v>
      </c>
      <c r="EV160" s="25">
        <v>11.057521731646339</v>
      </c>
      <c r="EW160" s="25">
        <v>7.9472585869543533</v>
      </c>
      <c r="EX160" s="25">
        <v>5.8217618003819673</v>
      </c>
      <c r="EY160" s="25">
        <v>25.808575142999999</v>
      </c>
      <c r="EZ160" s="25">
        <v>10.931577304488091</v>
      </c>
      <c r="FA160" s="25">
        <v>7.8567398473575905</v>
      </c>
      <c r="FB160" s="25">
        <v>5.4925961879302072</v>
      </c>
      <c r="FC160" s="25">
        <v>26.014818304000002</v>
      </c>
      <c r="FD160" s="25">
        <v>10.793512323452665</v>
      </c>
      <c r="FE160" s="25">
        <v>7.7575098270401801</v>
      </c>
      <c r="FF160" s="25">
        <v>5.1274317385000163</v>
      </c>
      <c r="FG160" s="25">
        <v>26.206540511</v>
      </c>
      <c r="FH160" s="25">
        <v>10.639748307359364</v>
      </c>
      <c r="FI160" s="25">
        <v>7.6469966011186123</v>
      </c>
      <c r="FJ160" s="25">
        <v>4.7057657569962181</v>
      </c>
      <c r="FK160" s="25">
        <v>26.928269607000001</v>
      </c>
      <c r="FL160" s="25">
        <v>9.9085475552936675</v>
      </c>
      <c r="FM160" s="25">
        <v>7.1214682235427818</v>
      </c>
      <c r="FN160" s="25">
        <v>2.0919096217866837</v>
      </c>
      <c r="FO160" s="25">
        <v>27.585238398000001</v>
      </c>
      <c r="FP160" s="25">
        <v>8.9350933532526966</v>
      </c>
      <c r="FQ160" s="25">
        <v>6.42182752159093</v>
      </c>
      <c r="FR160" s="25">
        <v>-2.1199254995928278</v>
      </c>
      <c r="FS160" s="25">
        <v>28.046580416000001</v>
      </c>
      <c r="FT160" s="25">
        <v>8.1526602876762411</v>
      </c>
      <c r="FU160" s="25">
        <v>5.8594774715500435</v>
      </c>
      <c r="FV160" s="25">
        <v>-5.130439294614785</v>
      </c>
      <c r="FW160" s="25">
        <v>28.446233122999999</v>
      </c>
      <c r="FX160" s="25">
        <v>7.3317929256325698</v>
      </c>
      <c r="FY160" s="25">
        <v>5.2695039358814109</v>
      </c>
      <c r="FZ160" s="25">
        <v>-8.0844907938282269</v>
      </c>
      <c r="GA160" s="25">
        <v>28.731705444999999</v>
      </c>
      <c r="GB160" s="25">
        <v>6.6636599698204702</v>
      </c>
      <c r="GC160" s="25">
        <v>4.7893036252540915</v>
      </c>
      <c r="GD160" s="25">
        <v>-10.830308094459504</v>
      </c>
      <c r="GE160" s="26">
        <v>24.419999391000001</v>
      </c>
      <c r="GF160" s="26">
        <v>11.970715249662618</v>
      </c>
      <c r="GG160" s="26">
        <v>8.6035887487875851</v>
      </c>
      <c r="GH160" s="26">
        <v>7.4867143295953316</v>
      </c>
      <c r="GI160" s="26">
        <v>24.396006346</v>
      </c>
      <c r="GJ160" s="26">
        <v>11.958046897876665</v>
      </c>
      <c r="GK160" s="26">
        <v>8.5944837549239672</v>
      </c>
      <c r="GL160" s="26">
        <v>7.7221938624778801</v>
      </c>
      <c r="GM160" s="26">
        <v>24.455550063</v>
      </c>
      <c r="GN160" s="26">
        <v>11.87809783152499</v>
      </c>
      <c r="GO160" s="26">
        <v>8.5370227867701445</v>
      </c>
      <c r="GP160" s="26">
        <v>7.7752858635030062</v>
      </c>
      <c r="GQ160" s="26">
        <v>24.55332705</v>
      </c>
      <c r="GR160" s="26">
        <v>11.760411894028994</v>
      </c>
      <c r="GS160" s="26">
        <v>8.45243958630018</v>
      </c>
      <c r="GT160" s="26">
        <v>7.7452054321837664</v>
      </c>
      <c r="GU160" s="26">
        <v>24.715972697000002</v>
      </c>
      <c r="GV160" s="26">
        <v>11.537178707001255</v>
      </c>
      <c r="GW160" s="26">
        <v>8.2919974994063335</v>
      </c>
      <c r="GX160" s="26">
        <v>7.2618168588417422</v>
      </c>
      <c r="GY160" s="26">
        <v>24.947779104999999</v>
      </c>
      <c r="GZ160" s="26">
        <v>11.373921567023617</v>
      </c>
      <c r="HA160" s="26">
        <v>8.1746613784330755</v>
      </c>
      <c r="HB160" s="26">
        <v>6.7267727848035932</v>
      </c>
      <c r="HC160" s="26">
        <v>25.212839465000002</v>
      </c>
      <c r="HD160" s="26">
        <v>11.199987343045384</v>
      </c>
      <c r="HE160" s="26">
        <v>8.0496514269608443</v>
      </c>
      <c r="HF160" s="26">
        <v>6.0340326403313576</v>
      </c>
      <c r="HG160" s="26">
        <v>25.553676081999999</v>
      </c>
      <c r="HH160" s="26">
        <v>10.832457639935557</v>
      </c>
      <c r="HI160" s="26">
        <v>7.7855005928149836</v>
      </c>
      <c r="HJ160" s="26">
        <v>4.6865561318896134</v>
      </c>
      <c r="HK160" s="26">
        <v>25.754893407000001</v>
      </c>
      <c r="HL160" s="26">
        <v>10.464609468072176</v>
      </c>
      <c r="HM160" s="26">
        <v>7.521120868905415</v>
      </c>
      <c r="HN160" s="26">
        <v>3.2739469739810865</v>
      </c>
      <c r="HO160" s="26">
        <v>25.950172133999999</v>
      </c>
      <c r="HP160" s="26">
        <v>10.110368292742045</v>
      </c>
      <c r="HQ160" s="26">
        <v>7.2665207613209075</v>
      </c>
      <c r="HR160" s="26">
        <v>1.8725665590446994</v>
      </c>
      <c r="HS160" s="26">
        <v>26.543872537999999</v>
      </c>
      <c r="HT160" s="26">
        <v>8.9632807177849898</v>
      </c>
      <c r="HU160" s="26">
        <v>6.4420863354788338</v>
      </c>
      <c r="HV160" s="26">
        <v>-2.2222470107690455</v>
      </c>
      <c r="HW160" s="26">
        <v>27.174158689999999</v>
      </c>
      <c r="HX160" s="26">
        <v>8.1472028606622615</v>
      </c>
      <c r="HY160" s="26">
        <v>5.8555551113004238</v>
      </c>
      <c r="HZ160" s="26">
        <v>-6.2633871035054156</v>
      </c>
      <c r="IA160" s="26">
        <v>27.639638273999999</v>
      </c>
      <c r="IB160" s="26">
        <v>7.4560653240111421</v>
      </c>
      <c r="IC160" s="26">
        <v>5.3588209554726056</v>
      </c>
      <c r="ID160" s="26">
        <v>-9.0378348263225874</v>
      </c>
      <c r="IE160" s="26">
        <v>27.994908748</v>
      </c>
      <c r="IF160" s="26">
        <v>6.9043232369400966</v>
      </c>
      <c r="IG160" s="26">
        <v>4.9622730539016606</v>
      </c>
      <c r="IH160" s="26">
        <v>-10.675032089188292</v>
      </c>
      <c r="II160" s="26">
        <v>28.064948599000001</v>
      </c>
      <c r="IJ160" s="26">
        <v>6.8788591458667865</v>
      </c>
      <c r="IK160" s="26">
        <v>4.9439715102689519</v>
      </c>
      <c r="IL160" s="26">
        <v>-9.6287131684127161</v>
      </c>
      <c r="IM160" s="27">
        <v>24.404402951000002</v>
      </c>
      <c r="IN160" s="27">
        <v>11.970715249662618</v>
      </c>
      <c r="IO160" s="27">
        <v>8.6035887487875851</v>
      </c>
      <c r="IP160" s="27">
        <v>7.4867143295953316</v>
      </c>
      <c r="IQ160" s="27">
        <v>24.481656415</v>
      </c>
      <c r="IR160" s="27">
        <v>11.919781422398437</v>
      </c>
      <c r="IS160" s="27">
        <v>8.5669816042650258</v>
      </c>
      <c r="IT160" s="27">
        <v>7.3671296746574306</v>
      </c>
      <c r="IU160" s="27">
        <v>24.567526012000002</v>
      </c>
      <c r="IV160" s="27">
        <v>11.857582254660112</v>
      </c>
      <c r="IW160" s="27">
        <v>8.5222778377334087</v>
      </c>
      <c r="IX160" s="27">
        <v>7.3413733873020153</v>
      </c>
      <c r="IY160" s="27">
        <v>24.668094223000001</v>
      </c>
      <c r="IZ160" s="27">
        <v>11.78761573695512</v>
      </c>
      <c r="JA160" s="27">
        <v>8.4719915238445633</v>
      </c>
      <c r="JB160" s="27">
        <v>7.3590363616269041</v>
      </c>
      <c r="JC160" s="27">
        <v>24.804996776999999</v>
      </c>
      <c r="JD160" s="27">
        <v>11.644047206137605</v>
      </c>
      <c r="JE160" s="27">
        <v>8.3688059939359523</v>
      </c>
      <c r="JF160" s="27">
        <v>7.0871224087751834</v>
      </c>
      <c r="JG160" s="27">
        <v>24.939227986999999</v>
      </c>
      <c r="JH160" s="27">
        <v>11.477384559659248</v>
      </c>
      <c r="JI160" s="27">
        <v>8.2490222683874901</v>
      </c>
      <c r="JJ160" s="27">
        <v>6.7625329392346725</v>
      </c>
      <c r="JK160" s="27">
        <v>25.121161366999999</v>
      </c>
      <c r="JL160" s="27">
        <v>11.301448716869203</v>
      </c>
      <c r="JM160" s="27">
        <v>8.1225737140640923</v>
      </c>
      <c r="JN160" s="27">
        <v>6.3983611438861185</v>
      </c>
      <c r="JO160" s="27">
        <v>25.323135367999999</v>
      </c>
      <c r="JP160" s="27">
        <v>11.205362975701151</v>
      </c>
      <c r="JQ160" s="27">
        <v>8.053514999994718</v>
      </c>
      <c r="JR160" s="27">
        <v>6.0209556048871242</v>
      </c>
      <c r="JS160" s="27">
        <v>25.485848488999999</v>
      </c>
      <c r="JT160" s="27">
        <v>11.07405585743896</v>
      </c>
      <c r="JU160" s="27">
        <v>7.9591419887121919</v>
      </c>
      <c r="JV160" s="27">
        <v>5.5379640451723819</v>
      </c>
      <c r="JW160" s="27">
        <v>25.647098763999999</v>
      </c>
      <c r="JX160" s="27">
        <v>10.927733874841365</v>
      </c>
      <c r="JY160" s="27">
        <v>7.853977498794813</v>
      </c>
      <c r="JZ160" s="27">
        <v>5.0594422794460101</v>
      </c>
      <c r="KA160" s="27">
        <v>26.174112931</v>
      </c>
      <c r="KB160" s="27">
        <v>10.496404479671279</v>
      </c>
      <c r="KC160" s="27">
        <v>7.5439725697734419</v>
      </c>
      <c r="KD160" s="27">
        <v>3.3764883268111845</v>
      </c>
      <c r="KE160" s="27">
        <v>26.760377638000001</v>
      </c>
      <c r="KF160" s="27">
        <v>10.036172225255596</v>
      </c>
      <c r="KG160" s="27">
        <v>7.2131945867258942</v>
      </c>
      <c r="KH160" s="27">
        <v>1.3833792872278963</v>
      </c>
      <c r="KI160" s="27">
        <v>27.201449625999999</v>
      </c>
      <c r="KJ160" s="27">
        <v>9.6960421166328956</v>
      </c>
      <c r="KK160" s="27">
        <v>6.9687363806255833</v>
      </c>
      <c r="KL160" s="27">
        <v>0.34493332597286752</v>
      </c>
      <c r="KM160" s="27">
        <v>27.625059734000001</v>
      </c>
      <c r="KN160" s="27">
        <v>9.2550370717849759</v>
      </c>
      <c r="KO160" s="27">
        <v>6.6517773716708701</v>
      </c>
      <c r="KP160" s="27">
        <v>-0.63470902267079765</v>
      </c>
      <c r="KQ160" s="27">
        <v>27.788202969</v>
      </c>
      <c r="KR160" s="27">
        <v>8.9694695782779164</v>
      </c>
      <c r="KS160" s="27">
        <v>6.4465343913714221</v>
      </c>
      <c r="KT160" s="133">
        <v>-1.1430164387648887</v>
      </c>
      <c r="KU160" s="149">
        <v>24.404402951000002</v>
      </c>
      <c r="KV160" s="149">
        <v>11.970715249662618</v>
      </c>
      <c r="KW160" s="149">
        <v>8.6035887487875851</v>
      </c>
      <c r="KX160" s="149">
        <v>7.4867143295953316</v>
      </c>
      <c r="KY160" s="149">
        <v>24.424993530000002</v>
      </c>
      <c r="KZ160" s="149">
        <v>11.919059617836826</v>
      </c>
      <c r="LA160" s="149">
        <v>8.5664628291145384</v>
      </c>
      <c r="LB160" s="149">
        <v>7.5942241893987568</v>
      </c>
      <c r="LC160" s="149">
        <v>24.552993581999999</v>
      </c>
      <c r="LD160" s="149">
        <v>11.820874024966095</v>
      </c>
      <c r="LE160" s="149">
        <v>8.4958949102811605</v>
      </c>
      <c r="LF160" s="149">
        <v>7.5163879372973756</v>
      </c>
      <c r="LG160" s="149">
        <v>24.733848881</v>
      </c>
      <c r="LH160" s="149">
        <v>11.665578603827202</v>
      </c>
      <c r="LI160" s="149">
        <v>8.3842810334005407</v>
      </c>
      <c r="LJ160" s="149">
        <v>7.3482878698133565</v>
      </c>
      <c r="LK160" s="149">
        <v>24.922451147</v>
      </c>
      <c r="LL160" s="149">
        <v>11.428708249542183</v>
      </c>
      <c r="LM160" s="149">
        <v>8.2140376458882223</v>
      </c>
      <c r="LN160" s="149">
        <v>6.7423198084729119</v>
      </c>
      <c r="LO160" s="149">
        <v>25.119547973</v>
      </c>
      <c r="LP160" s="149">
        <v>11.245585363948372</v>
      </c>
      <c r="LQ160" s="149">
        <v>8.0824236223916053</v>
      </c>
      <c r="LR160" s="149">
        <v>6.1217147059103052</v>
      </c>
      <c r="LS160" s="149">
        <v>25.371156498000001</v>
      </c>
      <c r="LT160" s="149">
        <v>11.034514331003562</v>
      </c>
      <c r="LU160" s="149">
        <v>7.9307227151053734</v>
      </c>
      <c r="LV160" s="149">
        <v>5.3293257347184166</v>
      </c>
      <c r="LW160" s="149">
        <v>25.748245199999999</v>
      </c>
      <c r="LX160" s="149">
        <v>10.646579161547869</v>
      </c>
      <c r="LY160" s="149">
        <v>7.6519060705208268</v>
      </c>
      <c r="LZ160" s="149">
        <v>3.8524052565560893</v>
      </c>
      <c r="MA160" s="149">
        <v>25.970323907000001</v>
      </c>
      <c r="MB160" s="149">
        <v>10.2600452546078</v>
      </c>
      <c r="MC160" s="149">
        <v>7.3740965408965851</v>
      </c>
      <c r="MD160" s="149">
        <v>2.3249523251733208</v>
      </c>
      <c r="ME160" s="149">
        <v>26.181841752</v>
      </c>
      <c r="MF160" s="149">
        <v>9.8838599060067569</v>
      </c>
      <c r="MG160" s="149">
        <v>7.1037247239098029</v>
      </c>
      <c r="MH160" s="149">
        <v>0.81070560698402261</v>
      </c>
      <c r="MI160" s="149">
        <v>26.785412533999999</v>
      </c>
      <c r="MJ160" s="149">
        <v>8.6761392326764728</v>
      </c>
      <c r="MK160" s="149">
        <v>6.2357120964241188</v>
      </c>
      <c r="ML160" s="149">
        <v>-3.6107227302398925</v>
      </c>
      <c r="MM160" s="149">
        <v>27.358901549999999</v>
      </c>
      <c r="MN160" s="149">
        <v>7.7919861652554774</v>
      </c>
      <c r="MO160" s="149">
        <v>5.6002538782292035</v>
      </c>
      <c r="MP160" s="149">
        <v>-7.9124495421279875</v>
      </c>
      <c r="MQ160" s="149">
        <v>27.781212717999999</v>
      </c>
      <c r="MR160" s="149">
        <v>7.0606142919716648</v>
      </c>
      <c r="MS160" s="149">
        <v>5.074602512464601</v>
      </c>
      <c r="MT160" s="149">
        <v>-10.932838212359329</v>
      </c>
      <c r="MU160" s="149">
        <v>28.083375392000001</v>
      </c>
      <c r="MV160" s="149">
        <v>6.4578434536739229</v>
      </c>
      <c r="MW160" s="149">
        <v>4.6413792426502205</v>
      </c>
      <c r="MX160" s="149">
        <v>-12.864379987551231</v>
      </c>
      <c r="MY160" s="149">
        <v>28.150695726000002</v>
      </c>
      <c r="MZ160" s="149">
        <v>6.3670329266748622</v>
      </c>
      <c r="NA160" s="149">
        <v>4.5761119288710699</v>
      </c>
      <c r="NB160" s="149">
        <v>-12.157141898572085</v>
      </c>
      <c r="ND160" s="97"/>
    </row>
    <row r="161" spans="1:368" ht="15" thickBot="1" x14ac:dyDescent="0.35">
      <c r="A161" s="2"/>
      <c r="B161" s="72" t="s">
        <v>609</v>
      </c>
      <c r="C161" s="72" t="s">
        <v>566</v>
      </c>
      <c r="D161" s="72" t="s">
        <v>828</v>
      </c>
      <c r="E161" s="85">
        <v>398419</v>
      </c>
      <c r="F161" s="82">
        <v>395120</v>
      </c>
      <c r="G161" s="20">
        <v>15.166957824526314</v>
      </c>
      <c r="H161" s="20">
        <v>4.6622132253711142</v>
      </c>
      <c r="I161" s="20">
        <v>3.3508244422890354</v>
      </c>
      <c r="J161" s="20">
        <v>10.61357959735121</v>
      </c>
      <c r="K161" s="20">
        <v>15.230559552526312</v>
      </c>
      <c r="L161" s="20">
        <v>4.1600910702338014</v>
      </c>
      <c r="M161" s="20">
        <v>2.9899393627965538</v>
      </c>
      <c r="N161" s="20">
        <v>8.2058298982421771</v>
      </c>
      <c r="O161" s="20">
        <v>15.293351902526313</v>
      </c>
      <c r="P161" s="20">
        <v>3.9061234673880034</v>
      </c>
      <c r="Q161" s="20">
        <v>2.8074078461052481</v>
      </c>
      <c r="R161" s="20">
        <v>7.5854723125564067</v>
      </c>
      <c r="S161" s="20">
        <v>15.372799009526313</v>
      </c>
      <c r="T161" s="20">
        <v>3.715753688186493</v>
      </c>
      <c r="U161" s="20">
        <v>2.6705853374841819</v>
      </c>
      <c r="V161" s="20">
        <v>7.4611140897574977</v>
      </c>
      <c r="W161" s="20">
        <v>15.489461844526314</v>
      </c>
      <c r="X161" s="20">
        <v>3.334529426442808</v>
      </c>
      <c r="Y161" s="20">
        <v>2.396591954407489</v>
      </c>
      <c r="Z161" s="20">
        <v>6.8459137526771379</v>
      </c>
      <c r="AA161" s="20">
        <v>15.620906608526314</v>
      </c>
      <c r="AB161" s="20">
        <v>3.2026562224399973</v>
      </c>
      <c r="AC161" s="20">
        <v>2.3018120861571663</v>
      </c>
      <c r="AD161" s="20">
        <v>6.1592841773571845</v>
      </c>
      <c r="AE161" s="20">
        <v>15.764169156526313</v>
      </c>
      <c r="AF161" s="20">
        <v>3.0485917403153886</v>
      </c>
      <c r="AG161" s="20">
        <v>2.191082909382835</v>
      </c>
      <c r="AH161" s="20">
        <v>5.4938277450026085</v>
      </c>
      <c r="AI161" s="20">
        <v>15.924304119526314</v>
      </c>
      <c r="AJ161" s="20">
        <v>2.8976998618752257</v>
      </c>
      <c r="AK161" s="20">
        <v>2.0826339453438822</v>
      </c>
      <c r="AL161" s="20">
        <v>4.8633373481997211</v>
      </c>
      <c r="AM161" s="20">
        <v>16.067490815526313</v>
      </c>
      <c r="AN161" s="20">
        <v>2.7354598241022745</v>
      </c>
      <c r="AO161" s="20">
        <v>1.9660288357514892</v>
      </c>
      <c r="AP161" s="20">
        <v>4.1428154418377545</v>
      </c>
      <c r="AQ161" s="20">
        <v>16.132710558874635</v>
      </c>
      <c r="AR161" s="20">
        <v>2.6561277843221394</v>
      </c>
      <c r="AS161" s="20">
        <v>1.9090113367436523</v>
      </c>
      <c r="AT161" s="20">
        <v>3.4453348908615027</v>
      </c>
      <c r="AU161" s="20">
        <v>13.959870359878661</v>
      </c>
      <c r="AV161" s="20">
        <v>2.2983862130974315</v>
      </c>
      <c r="AW161" s="20">
        <v>1.6518954257082412</v>
      </c>
      <c r="AX161" s="20">
        <v>0.51664680197455226</v>
      </c>
      <c r="AY161" s="20">
        <v>15.41499782551104</v>
      </c>
      <c r="AZ161" s="20">
        <v>2.5379618552123437</v>
      </c>
      <c r="BA161" s="20">
        <v>1.8240831568499971</v>
      </c>
      <c r="BB161" s="20">
        <v>-3.5841989788120543</v>
      </c>
      <c r="BC161" s="20">
        <v>17.496699909526313</v>
      </c>
      <c r="BD161" s="20">
        <v>4.2860325899975518</v>
      </c>
      <c r="BE161" s="20">
        <v>3.0804560127916449</v>
      </c>
      <c r="BF161" s="20">
        <v>-7.2509041723790375</v>
      </c>
      <c r="BG161" s="20">
        <v>17.832610377526315</v>
      </c>
      <c r="BH161" s="20">
        <v>7.0306533932158626</v>
      </c>
      <c r="BI161" s="20">
        <v>5.0530690246100436</v>
      </c>
      <c r="BJ161" s="20">
        <v>-10.271362657590295</v>
      </c>
      <c r="BK161" s="20">
        <v>18.109279028526313</v>
      </c>
      <c r="BL161" s="20">
        <v>7.4015192395112406</v>
      </c>
      <c r="BM161" s="20">
        <v>5.3196176105507567</v>
      </c>
      <c r="BN161" s="20">
        <v>-12.797484143935407</v>
      </c>
      <c r="BO161" s="23">
        <v>15.159882576526314</v>
      </c>
      <c r="BP161" s="23">
        <v>4.6622132253711142</v>
      </c>
      <c r="BQ161" s="23">
        <v>3.3508244422890354</v>
      </c>
      <c r="BR161" s="23">
        <v>10.61357959735121</v>
      </c>
      <c r="BS161" s="23">
        <v>15.209577494526313</v>
      </c>
      <c r="BT161" s="23">
        <v>4.5034613839756519</v>
      </c>
      <c r="BU161" s="23">
        <v>3.2367263681144118</v>
      </c>
      <c r="BV161" s="23">
        <v>9.8046567279034527</v>
      </c>
      <c r="BW161" s="23">
        <v>15.244056584526312</v>
      </c>
      <c r="BX161" s="23">
        <v>4.4242023944363149</v>
      </c>
      <c r="BY161" s="23">
        <v>3.1797613717529676</v>
      </c>
      <c r="BZ161" s="23">
        <v>9.4800072266967028</v>
      </c>
      <c r="CA161" s="23">
        <v>15.286491066526313</v>
      </c>
      <c r="CB161" s="23">
        <v>4.3618763923564048</v>
      </c>
      <c r="CC161" s="23">
        <v>3.1349664468827316</v>
      </c>
      <c r="CD161" s="23">
        <v>9.2964457259688107</v>
      </c>
      <c r="CE161" s="23">
        <v>15.348070315526314</v>
      </c>
      <c r="CF161" s="23">
        <v>4.2245348155288127</v>
      </c>
      <c r="CG161" s="23">
        <v>3.0362563514130461</v>
      </c>
      <c r="CH161" s="23">
        <v>8.6956191226046542</v>
      </c>
      <c r="CI161" s="23">
        <v>15.422066781526313</v>
      </c>
      <c r="CJ161" s="23">
        <v>4.0657660275886487</v>
      </c>
      <c r="CK161" s="23">
        <v>2.9221460974230737</v>
      </c>
      <c r="CL161" s="23">
        <v>8.0360939477778075</v>
      </c>
      <c r="CM161" s="23">
        <v>15.517380387526313</v>
      </c>
      <c r="CN161" s="23">
        <v>3.8160417449605526</v>
      </c>
      <c r="CO161" s="23">
        <v>2.7426643385216001</v>
      </c>
      <c r="CP161" s="23">
        <v>7.3127549285155595</v>
      </c>
      <c r="CQ161" s="23">
        <v>15.637046802526314</v>
      </c>
      <c r="CR161" s="23">
        <v>3.6403704733414126</v>
      </c>
      <c r="CS161" s="23">
        <v>2.6164059367080377</v>
      </c>
      <c r="CT161" s="23">
        <v>6.5268656956119546</v>
      </c>
      <c r="CU161" s="23">
        <v>15.739627091526312</v>
      </c>
      <c r="CV161" s="23">
        <v>3.5021646227343854</v>
      </c>
      <c r="CW161" s="23">
        <v>2.5170746706558487</v>
      </c>
      <c r="CX161" s="23">
        <v>5.9515315385353684</v>
      </c>
      <c r="CY161" s="23">
        <v>15.843801718526313</v>
      </c>
      <c r="CZ161" s="23">
        <v>3.3588273583936528</v>
      </c>
      <c r="DA161" s="23">
        <v>2.4140553565176499</v>
      </c>
      <c r="DB161" s="23">
        <v>5.3765852859591448</v>
      </c>
      <c r="DC161" s="23">
        <v>16.169316616526313</v>
      </c>
      <c r="DD161" s="23">
        <v>2.842222111288037</v>
      </c>
      <c r="DE161" s="23">
        <v>2.0427609936609463</v>
      </c>
      <c r="DF161" s="23">
        <v>3.1511199623023067</v>
      </c>
      <c r="DG161" s="23">
        <v>14.56366008381104</v>
      </c>
      <c r="DH161" s="23">
        <v>2.3977955873481065</v>
      </c>
      <c r="DI161" s="23">
        <v>1.7233429003151766</v>
      </c>
      <c r="DJ161" s="23">
        <v>0.78014887220404106</v>
      </c>
      <c r="DK161" s="23">
        <v>16.835424673526312</v>
      </c>
      <c r="DL161" s="23">
        <v>3.371188168094303</v>
      </c>
      <c r="DM161" s="23">
        <v>2.4229393138291742</v>
      </c>
      <c r="DN161" s="23">
        <v>-1.5136149749134979</v>
      </c>
      <c r="DO161" s="23">
        <v>17.142538754526313</v>
      </c>
      <c r="DP161" s="23">
        <v>5.3503208941008475</v>
      </c>
      <c r="DQ161" s="23">
        <v>3.8453809723847994</v>
      </c>
      <c r="DR161" s="23">
        <v>-3.1837059616808503</v>
      </c>
      <c r="DS161" s="23">
        <v>17.339908847526313</v>
      </c>
      <c r="DT161" s="23">
        <v>5.9981872977974016</v>
      </c>
      <c r="DU161" s="23">
        <v>4.3110153129659308</v>
      </c>
      <c r="DV161" s="23">
        <v>-4.0858916814115922</v>
      </c>
      <c r="DW161" s="25">
        <v>15.170000734526313</v>
      </c>
      <c r="DX161" s="25">
        <v>4.6622132253711142</v>
      </c>
      <c r="DY161" s="25">
        <v>3.3508244422890354</v>
      </c>
      <c r="DZ161" s="25">
        <v>10.61357959735121</v>
      </c>
      <c r="EA161" s="25">
        <v>15.237310372526313</v>
      </c>
      <c r="EB161" s="25">
        <v>4.0840299306197796</v>
      </c>
      <c r="EC161" s="25">
        <v>2.9352727241408894</v>
      </c>
      <c r="ED161" s="25">
        <v>7.8175908567754284</v>
      </c>
      <c r="EE161" s="25">
        <v>15.305491364526313</v>
      </c>
      <c r="EF161" s="25">
        <v>3.7731418858159524</v>
      </c>
      <c r="EG161" s="25">
        <v>2.7118313650723773</v>
      </c>
      <c r="EH161" s="25">
        <v>6.9638087556214927</v>
      </c>
      <c r="EI161" s="25">
        <v>15.393015556526313</v>
      </c>
      <c r="EJ161" s="25">
        <v>3.5459380422568074</v>
      </c>
      <c r="EK161" s="25">
        <v>2.5485354891486853</v>
      </c>
      <c r="EL161" s="25">
        <v>6.6846081198137952</v>
      </c>
      <c r="EM161" s="25">
        <v>15.519210868526313</v>
      </c>
      <c r="EN161" s="25">
        <v>3.1452646352766949</v>
      </c>
      <c r="EO161" s="25">
        <v>2.2605636224442591</v>
      </c>
      <c r="EP161" s="25">
        <v>6.0224443001870362</v>
      </c>
      <c r="EQ161" s="25">
        <v>15.661749300526314</v>
      </c>
      <c r="ER161" s="25">
        <v>2.999887528411918</v>
      </c>
      <c r="ES161" s="25">
        <v>2.1560782333203021</v>
      </c>
      <c r="ET161" s="25">
        <v>5.302252807701036</v>
      </c>
      <c r="EU161" s="25">
        <v>15.819157548526313</v>
      </c>
      <c r="EV161" s="25">
        <v>2.8195406008075112</v>
      </c>
      <c r="EW161" s="25">
        <v>2.0264593454882305</v>
      </c>
      <c r="EX161" s="25">
        <v>4.5604659834424623</v>
      </c>
      <c r="EY161" s="25">
        <v>15.995354880526314</v>
      </c>
      <c r="EZ161" s="25">
        <v>2.6505723383405231</v>
      </c>
      <c r="FA161" s="25">
        <v>1.9050185283320344</v>
      </c>
      <c r="FB161" s="25">
        <v>3.8601164645657136</v>
      </c>
      <c r="FC161" s="25">
        <v>14.969427958946044</v>
      </c>
      <c r="FD161" s="25">
        <v>2.4646021740774864</v>
      </c>
      <c r="FE161" s="25">
        <v>1.7713581095940034</v>
      </c>
      <c r="FF161" s="25">
        <v>3.1048608281730168</v>
      </c>
      <c r="FG161" s="25">
        <v>14.320497230119331</v>
      </c>
      <c r="FH161" s="25">
        <v>2.3577606775635065</v>
      </c>
      <c r="FI161" s="25">
        <v>1.694569022380755</v>
      </c>
      <c r="FJ161" s="25">
        <v>2.3321400764373337</v>
      </c>
      <c r="FK161" s="25">
        <v>12.087254037614979</v>
      </c>
      <c r="FL161" s="25">
        <v>1.9900742140202801</v>
      </c>
      <c r="FM161" s="25">
        <v>1.430305521424857</v>
      </c>
      <c r="FN161" s="25">
        <v>-0.37872519669625859</v>
      </c>
      <c r="FO161" s="25">
        <v>13.483666664295104</v>
      </c>
      <c r="FP161" s="25">
        <v>2.2199829055924463</v>
      </c>
      <c r="FQ161" s="25">
        <v>1.5955454248729417</v>
      </c>
      <c r="FR161" s="25">
        <v>-4.2933750298338538</v>
      </c>
      <c r="FS161" s="25">
        <v>17.618627562526314</v>
      </c>
      <c r="FT161" s="25">
        <v>3.9544344933647722</v>
      </c>
      <c r="FU161" s="25">
        <v>2.8421299317005784</v>
      </c>
      <c r="FV161" s="25">
        <v>-7.8070714797708121</v>
      </c>
      <c r="FW161" s="25">
        <v>17.947931630526313</v>
      </c>
      <c r="FX161" s="25">
        <v>6.7288323514631738</v>
      </c>
      <c r="FY161" s="25">
        <v>4.8361442991602441</v>
      </c>
      <c r="FZ161" s="25">
        <v>-10.634470338100328</v>
      </c>
      <c r="GA161" s="25">
        <v>18.201292217526312</v>
      </c>
      <c r="GB161" s="25">
        <v>7.1185643431725998</v>
      </c>
      <c r="GC161" s="25">
        <v>5.1162523552773003</v>
      </c>
      <c r="GD161" s="25">
        <v>-12.950787627229523</v>
      </c>
      <c r="GE161" s="26">
        <v>15.170000737526314</v>
      </c>
      <c r="GF161" s="26">
        <v>4.6622132253711186</v>
      </c>
      <c r="GG161" s="26">
        <v>3.350824442289039</v>
      </c>
      <c r="GH161" s="26">
        <v>10.61357959735121</v>
      </c>
      <c r="GI161" s="26">
        <v>15.149244341526312</v>
      </c>
      <c r="GJ161" s="26">
        <v>4.2480491198084671</v>
      </c>
      <c r="GK161" s="26">
        <v>3.0531565448865901</v>
      </c>
      <c r="GL161" s="26">
        <v>8.7561808070883416</v>
      </c>
      <c r="GM161" s="26">
        <v>15.177324232526313</v>
      </c>
      <c r="GN161" s="26">
        <v>3.9931890676140216</v>
      </c>
      <c r="GO161" s="26">
        <v>2.8699836072764211</v>
      </c>
      <c r="GP161" s="26">
        <v>8.1554448287810111</v>
      </c>
      <c r="GQ161" s="26">
        <v>15.229299520526313</v>
      </c>
      <c r="GR161" s="26">
        <v>3.7499392878591529</v>
      </c>
      <c r="GS161" s="26">
        <v>2.6951552010704485</v>
      </c>
      <c r="GT161" s="26">
        <v>7.9738091388406378</v>
      </c>
      <c r="GU161" s="26">
        <v>15.326592981526314</v>
      </c>
      <c r="GV161" s="26">
        <v>3.4188228578377085</v>
      </c>
      <c r="GW161" s="26">
        <v>2.4571753032567818</v>
      </c>
      <c r="GX161" s="26">
        <v>7.3707910092982996</v>
      </c>
      <c r="GY161" s="26">
        <v>15.459723130526314</v>
      </c>
      <c r="GZ161" s="26">
        <v>3.2785337602950828</v>
      </c>
      <c r="HA161" s="26">
        <v>2.3563467666136342</v>
      </c>
      <c r="HB161" s="26">
        <v>6.5577035178110243</v>
      </c>
      <c r="HC161" s="26">
        <v>15.644749718526313</v>
      </c>
      <c r="HD161" s="26">
        <v>3.0717550114785244</v>
      </c>
      <c r="HE161" s="26">
        <v>2.2077308084438281</v>
      </c>
      <c r="HF161" s="26">
        <v>5.6222032083623841</v>
      </c>
      <c r="HG161" s="26">
        <v>15.881463238526313</v>
      </c>
      <c r="HH161" s="26">
        <v>3.3309019856332869</v>
      </c>
      <c r="HI161" s="26">
        <v>2.3939848412747486</v>
      </c>
      <c r="HJ161" s="26">
        <v>4.2109703563113143</v>
      </c>
      <c r="HK161" s="26">
        <v>16.031582600526313</v>
      </c>
      <c r="HL161" s="26">
        <v>3.4104252352150359</v>
      </c>
      <c r="HM161" s="26">
        <v>2.4511397665318544</v>
      </c>
      <c r="HN161" s="26">
        <v>2.7410341012468393</v>
      </c>
      <c r="HO161" s="26">
        <v>16.177879204526313</v>
      </c>
      <c r="HP161" s="26">
        <v>3.7583030217706739</v>
      </c>
      <c r="HQ161" s="26">
        <v>2.701166381311416</v>
      </c>
      <c r="HR161" s="26">
        <v>1.2815948588459634</v>
      </c>
      <c r="HS161" s="26">
        <v>16.621462035526314</v>
      </c>
      <c r="HT161" s="26">
        <v>9.6202672212831128</v>
      </c>
      <c r="HU161" s="26">
        <v>6.9142754713586685</v>
      </c>
      <c r="HV161" s="26">
        <v>-2.5752073457255804</v>
      </c>
      <c r="HW161" s="26">
        <v>17.075891878526313</v>
      </c>
      <c r="HX161" s="26">
        <v>8.7660378682267872</v>
      </c>
      <c r="HY161" s="26">
        <v>6.3003240158642582</v>
      </c>
      <c r="HZ161" s="26">
        <v>-6.4465774483426799</v>
      </c>
      <c r="IA161" s="26">
        <v>17.410081144526313</v>
      </c>
      <c r="IB161" s="26">
        <v>7.9941682498753366</v>
      </c>
      <c r="IC161" s="26">
        <v>5.745566123334263</v>
      </c>
      <c r="ID161" s="26">
        <v>-9.7684477676757098</v>
      </c>
      <c r="IE161" s="26">
        <v>17.666462874526314</v>
      </c>
      <c r="IF161" s="26">
        <v>7.462223928715086</v>
      </c>
      <c r="IG161" s="26">
        <v>5.3632472659339276</v>
      </c>
      <c r="IH161" s="26">
        <v>-11.594293750889534</v>
      </c>
      <c r="II161" s="26">
        <v>17.728432427526315</v>
      </c>
      <c r="IJ161" s="26">
        <v>7.4121059137971326</v>
      </c>
      <c r="IK161" s="26">
        <v>5.3272264618076388</v>
      </c>
      <c r="IL161" s="26">
        <v>-11.171140275656889</v>
      </c>
      <c r="IM161" s="27">
        <v>15.166957822526314</v>
      </c>
      <c r="IN161" s="27">
        <v>4.6622132253711142</v>
      </c>
      <c r="IO161" s="27">
        <v>3.3508244422890354</v>
      </c>
      <c r="IP161" s="27">
        <v>10.61357959735121</v>
      </c>
      <c r="IQ161" s="27">
        <v>15.220928640526314</v>
      </c>
      <c r="IR161" s="27">
        <v>4.3284559956753235</v>
      </c>
      <c r="IS161" s="27">
        <v>3.1109465497530699</v>
      </c>
      <c r="IT161" s="27">
        <v>9.1718849347916311</v>
      </c>
      <c r="IU161" s="27">
        <v>15.264075587526314</v>
      </c>
      <c r="IV161" s="27">
        <v>4.1131799217374558</v>
      </c>
      <c r="IW161" s="27">
        <v>2.9562233967094613</v>
      </c>
      <c r="IX161" s="27">
        <v>8.7807195854126334</v>
      </c>
      <c r="IY161" s="27">
        <v>15.308865446526314</v>
      </c>
      <c r="IZ161" s="27">
        <v>3.9344464122460585</v>
      </c>
      <c r="JA161" s="27">
        <v>2.8277641042428026</v>
      </c>
      <c r="JB161" s="27">
        <v>8.707599247134473</v>
      </c>
      <c r="JC161" s="27">
        <v>15.373524236526313</v>
      </c>
      <c r="JD161" s="27">
        <v>3.5981877065683059</v>
      </c>
      <c r="JE161" s="27">
        <v>2.5860883516654849</v>
      </c>
      <c r="JF161" s="27">
        <v>8.2513612905451659</v>
      </c>
      <c r="JG161" s="27">
        <v>15.467482631526313</v>
      </c>
      <c r="JH161" s="27">
        <v>3.4910377624739</v>
      </c>
      <c r="JI161" s="27">
        <v>2.5090775771029681</v>
      </c>
      <c r="JJ161" s="27">
        <v>7.7472003156008356</v>
      </c>
      <c r="JK161" s="27">
        <v>15.588006948526314</v>
      </c>
      <c r="JL161" s="27">
        <v>3.3620524413120538</v>
      </c>
      <c r="JM161" s="27">
        <v>2.4163732871117674</v>
      </c>
      <c r="JN161" s="27">
        <v>7.1970402180556849</v>
      </c>
      <c r="JO161" s="27">
        <v>15.723374039526313</v>
      </c>
      <c r="JP161" s="27">
        <v>3.2240882449791881</v>
      </c>
      <c r="JQ161" s="27">
        <v>2.3172157027444991</v>
      </c>
      <c r="JR161" s="27">
        <v>6.6265866808617897</v>
      </c>
      <c r="JS161" s="27">
        <v>15.856475111526313</v>
      </c>
      <c r="JT161" s="27">
        <v>3.0665122057850578</v>
      </c>
      <c r="JU161" s="27">
        <v>2.2039627007630727</v>
      </c>
      <c r="JV161" s="27">
        <v>5.9308143345115525</v>
      </c>
      <c r="JW161" s="27">
        <v>15.989246805526314</v>
      </c>
      <c r="JX161" s="27">
        <v>2.9892545607216769</v>
      </c>
      <c r="JY161" s="27">
        <v>2.1484361100822142</v>
      </c>
      <c r="JZ161" s="27">
        <v>5.2307218308392436</v>
      </c>
      <c r="KA161" s="27">
        <v>16.427660806526312</v>
      </c>
      <c r="KB161" s="27">
        <v>2.7703279588264036</v>
      </c>
      <c r="KC161" s="27">
        <v>1.9910892507181042</v>
      </c>
      <c r="KD161" s="27">
        <v>3.0128541724136255</v>
      </c>
      <c r="KE161" s="27">
        <v>16.857223273526312</v>
      </c>
      <c r="KF161" s="27">
        <v>3.3320754039347622</v>
      </c>
      <c r="KG161" s="27">
        <v>2.3948282001121814</v>
      </c>
      <c r="KH161" s="27">
        <v>0.60475054015093832</v>
      </c>
      <c r="KI161" s="27">
        <v>17.137503551526315</v>
      </c>
      <c r="KJ161" s="27">
        <v>5.4058159406475417</v>
      </c>
      <c r="KK161" s="27">
        <v>3.8852663550143824</v>
      </c>
      <c r="KL161" s="27">
        <v>-1.4120691641160121</v>
      </c>
      <c r="KM161" s="27">
        <v>17.400635581526313</v>
      </c>
      <c r="KN161" s="27">
        <v>8.5359047019908694</v>
      </c>
      <c r="KO161" s="27">
        <v>6.1349227780555138</v>
      </c>
      <c r="KP161" s="27">
        <v>-2.6742017255037069</v>
      </c>
      <c r="KQ161" s="27">
        <v>17.569480633526315</v>
      </c>
      <c r="KR161" s="27">
        <v>9.2994751611828903</v>
      </c>
      <c r="KS161" s="27">
        <v>6.6837159014903227</v>
      </c>
      <c r="KT161" s="133">
        <v>-3.3207391254054883</v>
      </c>
      <c r="KU161" s="149">
        <v>15.166957822526314</v>
      </c>
      <c r="KV161" s="149">
        <v>4.6622132253711186</v>
      </c>
      <c r="KW161" s="149">
        <v>3.350824442289039</v>
      </c>
      <c r="KX161" s="149">
        <v>10.61357959735121</v>
      </c>
      <c r="KY161" s="149">
        <v>15.162816414526313</v>
      </c>
      <c r="KZ161" s="149">
        <v>4.0383864416731603</v>
      </c>
      <c r="LA161" s="149">
        <v>2.9024678499319223</v>
      </c>
      <c r="LB161" s="149">
        <v>7.5342245073888794</v>
      </c>
      <c r="LC161" s="149">
        <v>15.217487105526313</v>
      </c>
      <c r="LD161" s="149">
        <v>3.7285284001553487</v>
      </c>
      <c r="LE161" s="149">
        <v>2.679766774505445</v>
      </c>
      <c r="LF161" s="149">
        <v>6.6171711892427769</v>
      </c>
      <c r="LG161" s="149">
        <v>15.301581454526314</v>
      </c>
      <c r="LH161" s="149">
        <v>3.4721704669281253</v>
      </c>
      <c r="LI161" s="149">
        <v>2.4955172803043073</v>
      </c>
      <c r="LJ161" s="149">
        <v>6.3433967042456647</v>
      </c>
      <c r="LK161" s="149">
        <v>15.425148108526313</v>
      </c>
      <c r="LL161" s="149">
        <v>3.1244485684437735</v>
      </c>
      <c r="LM161" s="149">
        <v>2.2456027053509566</v>
      </c>
      <c r="LN161" s="149">
        <v>5.6658471204150587</v>
      </c>
      <c r="LO161" s="149">
        <v>15.560132809526314</v>
      </c>
      <c r="LP161" s="149">
        <v>2.9703735432058251</v>
      </c>
      <c r="LQ161" s="149">
        <v>2.1348659510334786</v>
      </c>
      <c r="LR161" s="149">
        <v>4.7994611807949425</v>
      </c>
      <c r="LS161" s="149">
        <v>15.738954881526313</v>
      </c>
      <c r="LT161" s="149">
        <v>2.7511949149799291</v>
      </c>
      <c r="LU161" s="149">
        <v>1.9773379553832469</v>
      </c>
      <c r="LV161" s="149">
        <v>3.7982997005445966</v>
      </c>
      <c r="LW161" s="149">
        <v>16.010645760526312</v>
      </c>
      <c r="LX161" s="149">
        <v>2.9895986090405273</v>
      </c>
      <c r="LY161" s="149">
        <v>2.1486833843831534</v>
      </c>
      <c r="LZ161" s="149">
        <v>2.2922013436328754</v>
      </c>
      <c r="MA161" s="149">
        <v>16.172404701526315</v>
      </c>
      <c r="MB161" s="149">
        <v>3.0547699894507643</v>
      </c>
      <c r="MC161" s="149">
        <v>2.1955233386838184</v>
      </c>
      <c r="MD161" s="149">
        <v>0.74419203484193019</v>
      </c>
      <c r="ME161" s="149">
        <v>16.327805183526312</v>
      </c>
      <c r="MF161" s="149">
        <v>3.3870115246823418</v>
      </c>
      <c r="MG161" s="149">
        <v>2.4343118717649035</v>
      </c>
      <c r="MH161" s="149">
        <v>-0.79248129186370875</v>
      </c>
      <c r="MI161" s="149">
        <v>16.782333983526314</v>
      </c>
      <c r="MJ161" s="149">
        <v>9.1879557109002779</v>
      </c>
      <c r="MK161" s="149">
        <v>6.6035646767964167</v>
      </c>
      <c r="ML161" s="149">
        <v>-4.8783832830929512</v>
      </c>
      <c r="MM161" s="149">
        <v>17.219795375526314</v>
      </c>
      <c r="MN161" s="149">
        <v>8.2937410675594929</v>
      </c>
      <c r="MO161" s="149">
        <v>5.9608750058793261</v>
      </c>
      <c r="MP161" s="149">
        <v>-8.9389230944713134</v>
      </c>
      <c r="MQ161" s="149">
        <v>17.543458065526313</v>
      </c>
      <c r="MR161" s="149">
        <v>7.4835331502854343</v>
      </c>
      <c r="MS161" s="149">
        <v>5.3785626230470491</v>
      </c>
      <c r="MT161" s="149">
        <v>-12.444934178793332</v>
      </c>
      <c r="MU161" s="149">
        <v>17.782202213526311</v>
      </c>
      <c r="MV161" s="149">
        <v>6.9064321215194138</v>
      </c>
      <c r="MW161" s="149">
        <v>4.9637887507719558</v>
      </c>
      <c r="MX161" s="149">
        <v>-14.495530650950052</v>
      </c>
      <c r="MY161" s="149">
        <v>17.850427577526315</v>
      </c>
      <c r="MZ161" s="149">
        <v>6.8050235422777847</v>
      </c>
      <c r="NA161" s="149">
        <v>4.8909044081744319</v>
      </c>
      <c r="NB161" s="149">
        <v>-14.333534153584438</v>
      </c>
      <c r="ND161" s="97"/>
    </row>
    <row r="162" spans="1:368" ht="15" thickBot="1" x14ac:dyDescent="0.35">
      <c r="A162" s="2"/>
      <c r="B162" s="72" t="s">
        <v>610</v>
      </c>
      <c r="C162" s="72" t="s">
        <v>450</v>
      </c>
      <c r="D162" s="72" t="s">
        <v>825</v>
      </c>
      <c r="E162" s="85">
        <v>334234</v>
      </c>
      <c r="F162" s="82">
        <v>483827</v>
      </c>
      <c r="G162" s="20">
        <v>13.040169208</v>
      </c>
      <c r="H162" s="20">
        <v>13.040169208</v>
      </c>
      <c r="I162" s="20">
        <v>13.040169208</v>
      </c>
      <c r="J162" s="20">
        <v>7.25427090420993</v>
      </c>
      <c r="K162" s="20">
        <v>13.086131013999999</v>
      </c>
      <c r="L162" s="20">
        <v>13.086131013999999</v>
      </c>
      <c r="M162" s="20">
        <v>13.086131013999999</v>
      </c>
      <c r="N162" s="20">
        <v>6.9450079566392837</v>
      </c>
      <c r="O162" s="20">
        <v>13.149849804</v>
      </c>
      <c r="P162" s="20">
        <v>13.149849804</v>
      </c>
      <c r="Q162" s="20">
        <v>13.149849804</v>
      </c>
      <c r="R162" s="20">
        <v>6.82902991563817</v>
      </c>
      <c r="S162" s="20">
        <v>13.237161723</v>
      </c>
      <c r="T162" s="20">
        <v>13.237161723</v>
      </c>
      <c r="U162" s="20">
        <v>13.237161723</v>
      </c>
      <c r="V162" s="20">
        <v>6.7761862997634958</v>
      </c>
      <c r="W162" s="20">
        <v>13.344742812</v>
      </c>
      <c r="X162" s="20">
        <v>13.344742812</v>
      </c>
      <c r="Y162" s="20">
        <v>13.344742812</v>
      </c>
      <c r="Z162" s="20">
        <v>6.684893812090456</v>
      </c>
      <c r="AA162" s="20">
        <v>13.415911083999999</v>
      </c>
      <c r="AB162" s="20">
        <v>13.415911083999999</v>
      </c>
      <c r="AC162" s="20">
        <v>13.415911083999999</v>
      </c>
      <c r="AD162" s="20">
        <v>6.5848220305763761</v>
      </c>
      <c r="AE162" s="20">
        <v>13.500792406</v>
      </c>
      <c r="AF162" s="20">
        <v>13.500792406</v>
      </c>
      <c r="AG162" s="20">
        <v>13.500792406</v>
      </c>
      <c r="AH162" s="20">
        <v>6.4947015114128943</v>
      </c>
      <c r="AI162" s="20">
        <v>13.591062943000001</v>
      </c>
      <c r="AJ162" s="20">
        <v>13.591062943000001</v>
      </c>
      <c r="AK162" s="20">
        <v>13.591062943000001</v>
      </c>
      <c r="AL162" s="20">
        <v>6.413570242287741</v>
      </c>
      <c r="AM162" s="20">
        <v>13.656790749000001</v>
      </c>
      <c r="AN162" s="20">
        <v>13.656790749000001</v>
      </c>
      <c r="AO162" s="20">
        <v>13.656790749000001</v>
      </c>
      <c r="AP162" s="20">
        <v>6.3193819876090558</v>
      </c>
      <c r="AQ162" s="20">
        <v>13.721381097</v>
      </c>
      <c r="AR162" s="20">
        <v>13.721381097</v>
      </c>
      <c r="AS162" s="20">
        <v>13.721381097</v>
      </c>
      <c r="AT162" s="20">
        <v>6.2401423494951302</v>
      </c>
      <c r="AU162" s="20">
        <v>13.945196968999999</v>
      </c>
      <c r="AV162" s="20">
        <v>13.945196968999999</v>
      </c>
      <c r="AW162" s="20">
        <v>13.945196968999999</v>
      </c>
      <c r="AX162" s="20">
        <v>5.6928928771727261</v>
      </c>
      <c r="AY162" s="20">
        <v>14.186183742000001</v>
      </c>
      <c r="AZ162" s="20">
        <v>14.186183742000001</v>
      </c>
      <c r="BA162" s="20">
        <v>14.186183742000001</v>
      </c>
      <c r="BB162" s="20">
        <v>4.7265307914599779</v>
      </c>
      <c r="BC162" s="20">
        <v>14.355769966</v>
      </c>
      <c r="BD162" s="20">
        <v>14.355769966</v>
      </c>
      <c r="BE162" s="20">
        <v>14.355769966</v>
      </c>
      <c r="BF162" s="20">
        <v>3.8376078770811795</v>
      </c>
      <c r="BG162" s="20">
        <v>14.462278106999999</v>
      </c>
      <c r="BH162" s="20">
        <v>14.462278106999999</v>
      </c>
      <c r="BI162" s="20">
        <v>14.462278106999999</v>
      </c>
      <c r="BJ162" s="20">
        <v>2.9925544201124445</v>
      </c>
      <c r="BK162" s="20">
        <v>14.524250428</v>
      </c>
      <c r="BL162" s="20">
        <v>14.524250428</v>
      </c>
      <c r="BM162" s="20">
        <v>14.524250428</v>
      </c>
      <c r="BN162" s="20">
        <v>2.1725966195756712</v>
      </c>
      <c r="BO162" s="23">
        <v>13.035408933999999</v>
      </c>
      <c r="BP162" s="23">
        <v>13.035408933999999</v>
      </c>
      <c r="BQ162" s="23">
        <v>13.035408933999999</v>
      </c>
      <c r="BR162" s="23">
        <v>7.25427090420993</v>
      </c>
      <c r="BS162" s="23">
        <v>13.084875707</v>
      </c>
      <c r="BT162" s="23">
        <v>13.084875707</v>
      </c>
      <c r="BU162" s="23">
        <v>13.084875707</v>
      </c>
      <c r="BV162" s="23">
        <v>7.1419538775808036</v>
      </c>
      <c r="BW162" s="23">
        <v>13.138466138</v>
      </c>
      <c r="BX162" s="23">
        <v>13.138466138</v>
      </c>
      <c r="BY162" s="23">
        <v>13.138466138</v>
      </c>
      <c r="BZ162" s="23">
        <v>7.0416615925966939</v>
      </c>
      <c r="CA162" s="23">
        <v>13.216595247000001</v>
      </c>
      <c r="CB162" s="23">
        <v>13.216595247000001</v>
      </c>
      <c r="CC162" s="23">
        <v>13.216595247000001</v>
      </c>
      <c r="CD162" s="23">
        <v>6.9638754520728039</v>
      </c>
      <c r="CE162" s="23">
        <v>13.324855055</v>
      </c>
      <c r="CF162" s="23">
        <v>13.324855055</v>
      </c>
      <c r="CG162" s="23">
        <v>13.324855055</v>
      </c>
      <c r="CH162" s="23">
        <v>6.887693278864238</v>
      </c>
      <c r="CI162" s="23">
        <v>13.423094231</v>
      </c>
      <c r="CJ162" s="23">
        <v>13.423094231</v>
      </c>
      <c r="CK162" s="23">
        <v>13.423094231</v>
      </c>
      <c r="CL162" s="23">
        <v>6.8337258623834121</v>
      </c>
      <c r="CM162" s="23">
        <v>13.484854309999999</v>
      </c>
      <c r="CN162" s="23">
        <v>13.484854309999999</v>
      </c>
      <c r="CO162" s="23">
        <v>13.484854309999999</v>
      </c>
      <c r="CP162" s="23">
        <v>6.765673382088174</v>
      </c>
      <c r="CQ162" s="23">
        <v>13.546818172</v>
      </c>
      <c r="CR162" s="23">
        <v>13.546818172</v>
      </c>
      <c r="CS162" s="23">
        <v>13.546818172</v>
      </c>
      <c r="CT162" s="23">
        <v>6.6814338577077264</v>
      </c>
      <c r="CU162" s="23">
        <v>13.581164698</v>
      </c>
      <c r="CV162" s="23">
        <v>13.581164698</v>
      </c>
      <c r="CW162" s="23">
        <v>13.581164698</v>
      </c>
      <c r="CX162" s="23">
        <v>6.591992907677712</v>
      </c>
      <c r="CY162" s="23">
        <v>13.617536617000001</v>
      </c>
      <c r="CZ162" s="23">
        <v>13.617536617000001</v>
      </c>
      <c r="DA162" s="23">
        <v>13.617536617000001</v>
      </c>
      <c r="DB162" s="23">
        <v>6.5040690409328885</v>
      </c>
      <c r="DC162" s="23">
        <v>13.738137144</v>
      </c>
      <c r="DD162" s="23">
        <v>13.738137144</v>
      </c>
      <c r="DE162" s="23">
        <v>13.738137144</v>
      </c>
      <c r="DF162" s="23">
        <v>6.2459447665579466</v>
      </c>
      <c r="DG162" s="23">
        <v>13.865958757</v>
      </c>
      <c r="DH162" s="23">
        <v>13.865958757</v>
      </c>
      <c r="DI162" s="23">
        <v>13.865958757</v>
      </c>
      <c r="DJ162" s="23">
        <v>5.9921108959562037</v>
      </c>
      <c r="DK162" s="23">
        <v>13.994069296999999</v>
      </c>
      <c r="DL162" s="23">
        <v>13.994069296999999</v>
      </c>
      <c r="DM162" s="23">
        <v>13.994069296999999</v>
      </c>
      <c r="DN162" s="23">
        <v>5.7135976655503722</v>
      </c>
      <c r="DO162" s="23">
        <v>14.141100709</v>
      </c>
      <c r="DP162" s="23">
        <v>14.141100709</v>
      </c>
      <c r="DQ162" s="23">
        <v>14.141100709</v>
      </c>
      <c r="DR162" s="23">
        <v>5.3045526416478088</v>
      </c>
      <c r="DS162" s="23">
        <v>14.256288455</v>
      </c>
      <c r="DT162" s="23">
        <v>14.256288455</v>
      </c>
      <c r="DU162" s="23">
        <v>14.256288455</v>
      </c>
      <c r="DV162" s="23">
        <v>4.8750169988767995</v>
      </c>
      <c r="DW162" s="25">
        <v>13.042748961999999</v>
      </c>
      <c r="DX162" s="25">
        <v>13.042748961999999</v>
      </c>
      <c r="DY162" s="25">
        <v>13.042748961999999</v>
      </c>
      <c r="DZ162" s="25">
        <v>7.25427090420993</v>
      </c>
      <c r="EA162" s="25">
        <v>13.090721658</v>
      </c>
      <c r="EB162" s="25">
        <v>13.090721658</v>
      </c>
      <c r="EC162" s="25">
        <v>13.090721658</v>
      </c>
      <c r="ED162" s="25">
        <v>6.901927605591017</v>
      </c>
      <c r="EE162" s="25">
        <v>13.157678246</v>
      </c>
      <c r="EF162" s="25">
        <v>13.157678246</v>
      </c>
      <c r="EG162" s="25">
        <v>13.157678246</v>
      </c>
      <c r="EH162" s="25">
        <v>6.7784555265108413</v>
      </c>
      <c r="EI162" s="25">
        <v>13.249895105</v>
      </c>
      <c r="EJ162" s="25">
        <v>13.249895105</v>
      </c>
      <c r="EK162" s="25">
        <v>13.249895105</v>
      </c>
      <c r="EL162" s="25">
        <v>6.7250735768035765</v>
      </c>
      <c r="EM162" s="25">
        <v>13.364265209999999</v>
      </c>
      <c r="EN162" s="25">
        <v>13.364265209999999</v>
      </c>
      <c r="EO162" s="25">
        <v>13.364265209999999</v>
      </c>
      <c r="EP162" s="25">
        <v>6.633821211953018</v>
      </c>
      <c r="EQ162" s="25">
        <v>13.448235195000001</v>
      </c>
      <c r="ER162" s="25">
        <v>13.448235195000001</v>
      </c>
      <c r="ES162" s="25">
        <v>13.448235195000001</v>
      </c>
      <c r="ET162" s="25">
        <v>6.5341243417729729</v>
      </c>
      <c r="EU162" s="25">
        <v>13.541576934</v>
      </c>
      <c r="EV162" s="25">
        <v>13.541576934</v>
      </c>
      <c r="EW162" s="25">
        <v>13.541576934</v>
      </c>
      <c r="EX162" s="25">
        <v>6.443875361324876</v>
      </c>
      <c r="EY162" s="25">
        <v>13.624824331999999</v>
      </c>
      <c r="EZ162" s="25">
        <v>13.624824331999999</v>
      </c>
      <c r="FA162" s="25">
        <v>13.624824331999999</v>
      </c>
      <c r="FB162" s="25">
        <v>6.3638186361097961</v>
      </c>
      <c r="FC162" s="25">
        <v>13.691464751</v>
      </c>
      <c r="FD162" s="25">
        <v>13.691464751</v>
      </c>
      <c r="FE162" s="25">
        <v>13.691464751</v>
      </c>
      <c r="FF162" s="25">
        <v>6.2887355229283823</v>
      </c>
      <c r="FG162" s="25">
        <v>13.75649806</v>
      </c>
      <c r="FH162" s="25">
        <v>13.75649806</v>
      </c>
      <c r="FI162" s="25">
        <v>13.75649806</v>
      </c>
      <c r="FJ162" s="25">
        <v>6.2299249829654588</v>
      </c>
      <c r="FK162" s="25">
        <v>13.990329314</v>
      </c>
      <c r="FL162" s="25">
        <v>13.990329314</v>
      </c>
      <c r="FM162" s="25">
        <v>13.990329314</v>
      </c>
      <c r="FN162" s="25">
        <v>5.7436567416165412</v>
      </c>
      <c r="FO162" s="25">
        <v>14.250397292000001</v>
      </c>
      <c r="FP162" s="25">
        <v>14.250397292000001</v>
      </c>
      <c r="FQ162" s="25">
        <v>14.250397292000001</v>
      </c>
      <c r="FR162" s="25">
        <v>4.8449749437996807</v>
      </c>
      <c r="FS162" s="25">
        <v>14.43408597</v>
      </c>
      <c r="FT162" s="25">
        <v>14.43408597</v>
      </c>
      <c r="FU162" s="25">
        <v>14.43408597</v>
      </c>
      <c r="FV162" s="25">
        <v>4.0253086122156372</v>
      </c>
      <c r="FW162" s="25">
        <v>14.562173812999999</v>
      </c>
      <c r="FX162" s="25">
        <v>14.562173812999999</v>
      </c>
      <c r="FY162" s="25">
        <v>14.562173812999999</v>
      </c>
      <c r="FZ162" s="25">
        <v>3.2915685799181684</v>
      </c>
      <c r="GA162" s="25">
        <v>14.640548579000001</v>
      </c>
      <c r="GB162" s="25">
        <v>14.640548579000001</v>
      </c>
      <c r="GC162" s="25">
        <v>14.640548579000001</v>
      </c>
      <c r="GD162" s="25">
        <v>2.6227196391720025</v>
      </c>
      <c r="GE162" s="26">
        <v>13.042748967</v>
      </c>
      <c r="GF162" s="26">
        <v>13.042748967</v>
      </c>
      <c r="GG162" s="26">
        <v>13.042748967</v>
      </c>
      <c r="GH162" s="26">
        <v>7.25427090420993</v>
      </c>
      <c r="GI162" s="26">
        <v>13.038176428</v>
      </c>
      <c r="GJ162" s="26">
        <v>13.038176428</v>
      </c>
      <c r="GK162" s="26">
        <v>13.038176428</v>
      </c>
      <c r="GL162" s="26">
        <v>7.0550031966799081</v>
      </c>
      <c r="GM162" s="26">
        <v>13.061702659</v>
      </c>
      <c r="GN162" s="26">
        <v>13.061702659</v>
      </c>
      <c r="GO162" s="26">
        <v>13.061702659</v>
      </c>
      <c r="GP162" s="26">
        <v>6.9575403472580515</v>
      </c>
      <c r="GQ162" s="26">
        <v>13.106148543</v>
      </c>
      <c r="GR162" s="26">
        <v>13.106148543</v>
      </c>
      <c r="GS162" s="26">
        <v>13.106148543</v>
      </c>
      <c r="GT162" s="26">
        <v>6.8697902353698508</v>
      </c>
      <c r="GU162" s="26">
        <v>13.175670315</v>
      </c>
      <c r="GV162" s="26">
        <v>13.175670315</v>
      </c>
      <c r="GW162" s="26">
        <v>13.175670315</v>
      </c>
      <c r="GX162" s="26">
        <v>6.7713403009343347</v>
      </c>
      <c r="GY162" s="26">
        <v>13.283423215999999</v>
      </c>
      <c r="GZ162" s="26">
        <v>13.283423215999999</v>
      </c>
      <c r="HA162" s="26">
        <v>13.283423215999999</v>
      </c>
      <c r="HB162" s="26">
        <v>6.6663613735071339</v>
      </c>
      <c r="HC162" s="26">
        <v>13.408509056</v>
      </c>
      <c r="HD162" s="26">
        <v>13.408509056</v>
      </c>
      <c r="HE162" s="26">
        <v>13.408509056</v>
      </c>
      <c r="HF162" s="26">
        <v>6.5127483809659426</v>
      </c>
      <c r="HG162" s="26">
        <v>13.505862553</v>
      </c>
      <c r="HH162" s="26">
        <v>13.505862553</v>
      </c>
      <c r="HI162" s="26">
        <v>13.505862553</v>
      </c>
      <c r="HJ162" s="26">
        <v>6.2035350882319795</v>
      </c>
      <c r="HK162" s="26">
        <v>13.584003443</v>
      </c>
      <c r="HL162" s="26">
        <v>13.584003443</v>
      </c>
      <c r="HM162" s="26">
        <v>13.584003443</v>
      </c>
      <c r="HN162" s="26">
        <v>5.8683642627260282</v>
      </c>
      <c r="HO162" s="26">
        <v>13.663191080000001</v>
      </c>
      <c r="HP162" s="26">
        <v>13.663191080000001</v>
      </c>
      <c r="HQ162" s="26">
        <v>13.663191080000001</v>
      </c>
      <c r="HR162" s="26">
        <v>5.5033508198864247</v>
      </c>
      <c r="HS162" s="26">
        <v>13.907844777999999</v>
      </c>
      <c r="HT162" s="26">
        <v>13.907844777999999</v>
      </c>
      <c r="HU162" s="26">
        <v>13.907844777999999</v>
      </c>
      <c r="HV162" s="26">
        <v>4.4602473755340615</v>
      </c>
      <c r="HW162" s="26">
        <v>14.141678127</v>
      </c>
      <c r="HX162" s="26">
        <v>14.141678127</v>
      </c>
      <c r="HY162" s="26">
        <v>14.141678127</v>
      </c>
      <c r="HZ162" s="26">
        <v>3.4928054827362196</v>
      </c>
      <c r="IA162" s="26">
        <v>14.293147667</v>
      </c>
      <c r="IB162" s="26">
        <v>14.293147667</v>
      </c>
      <c r="IC162" s="26">
        <v>14.293147667</v>
      </c>
      <c r="ID162" s="26">
        <v>2.785394169649658</v>
      </c>
      <c r="IE162" s="26">
        <v>14.387162338</v>
      </c>
      <c r="IF162" s="26">
        <v>14.387162338</v>
      </c>
      <c r="IG162" s="26">
        <v>14.387162338</v>
      </c>
      <c r="IH162" s="26">
        <v>2.4636715550916559</v>
      </c>
      <c r="II162" s="26">
        <v>14.392115717999999</v>
      </c>
      <c r="IJ162" s="26">
        <v>14.392115717999999</v>
      </c>
      <c r="IK162" s="26">
        <v>14.392115717999999</v>
      </c>
      <c r="IL162" s="26">
        <v>2.8855033337225731</v>
      </c>
      <c r="IM162" s="27">
        <v>13.040169204</v>
      </c>
      <c r="IN162" s="27">
        <v>13.040169204</v>
      </c>
      <c r="IO162" s="27">
        <v>13.040169204</v>
      </c>
      <c r="IP162" s="27">
        <v>7.25427090420993</v>
      </c>
      <c r="IQ162" s="27">
        <v>13.078328826</v>
      </c>
      <c r="IR162" s="27">
        <v>13.078328826</v>
      </c>
      <c r="IS162" s="27">
        <v>13.078328826</v>
      </c>
      <c r="IT162" s="27">
        <v>7.1062833062781179</v>
      </c>
      <c r="IU162" s="27">
        <v>13.120155392000001</v>
      </c>
      <c r="IV162" s="27">
        <v>13.120155392000001</v>
      </c>
      <c r="IW162" s="27">
        <v>13.120155392000001</v>
      </c>
      <c r="IX162" s="27">
        <v>7.0162502622616865</v>
      </c>
      <c r="IY162" s="27">
        <v>13.175258632</v>
      </c>
      <c r="IZ162" s="27">
        <v>13.175258632</v>
      </c>
      <c r="JA162" s="27">
        <v>13.175258632</v>
      </c>
      <c r="JB162" s="27">
        <v>6.9634076529108349</v>
      </c>
      <c r="JC162" s="27">
        <v>13.249894807</v>
      </c>
      <c r="JD162" s="27">
        <v>13.249894807</v>
      </c>
      <c r="JE162" s="27">
        <v>13.249894807</v>
      </c>
      <c r="JF162" s="27">
        <v>6.9094951991309657</v>
      </c>
      <c r="JG162" s="27">
        <v>13.360407582000001</v>
      </c>
      <c r="JH162" s="27">
        <v>13.360407582000001</v>
      </c>
      <c r="JI162" s="27">
        <v>13.360407582000001</v>
      </c>
      <c r="JJ162" s="27">
        <v>6.8709965851487436</v>
      </c>
      <c r="JK162" s="27">
        <v>13.441777656999999</v>
      </c>
      <c r="JL162" s="27">
        <v>13.441777656999999</v>
      </c>
      <c r="JM162" s="27">
        <v>13.441777656999999</v>
      </c>
      <c r="JN162" s="27">
        <v>6.829760432549616</v>
      </c>
      <c r="JO162" s="27">
        <v>13.525072138000001</v>
      </c>
      <c r="JP162" s="27">
        <v>13.525072138000001</v>
      </c>
      <c r="JQ162" s="27">
        <v>13.525072138000001</v>
      </c>
      <c r="JR162" s="27">
        <v>6.7767694508212992</v>
      </c>
      <c r="JS162" s="27">
        <v>13.580385722999999</v>
      </c>
      <c r="JT162" s="27">
        <v>13.580385722999999</v>
      </c>
      <c r="JU162" s="27">
        <v>13.580385722999999</v>
      </c>
      <c r="JV162" s="27">
        <v>6.687528147990796</v>
      </c>
      <c r="JW162" s="27">
        <v>13.637579082</v>
      </c>
      <c r="JX162" s="27">
        <v>13.637579082</v>
      </c>
      <c r="JY162" s="27">
        <v>13.637579082</v>
      </c>
      <c r="JZ162" s="27">
        <v>6.5988903176395288</v>
      </c>
      <c r="KA162" s="27">
        <v>13.836369152</v>
      </c>
      <c r="KB162" s="27">
        <v>13.836369152</v>
      </c>
      <c r="KC162" s="27">
        <v>13.836369152</v>
      </c>
      <c r="KD162" s="27">
        <v>6.2455064541766143</v>
      </c>
      <c r="KE162" s="27">
        <v>14.049265154</v>
      </c>
      <c r="KF162" s="27">
        <v>14.049265154</v>
      </c>
      <c r="KG162" s="27">
        <v>14.049265154</v>
      </c>
      <c r="KH162" s="27">
        <v>5.785288160488073</v>
      </c>
      <c r="KI162" s="27">
        <v>14.195102282000001</v>
      </c>
      <c r="KJ162" s="27">
        <v>14.195102282000001</v>
      </c>
      <c r="KK162" s="27">
        <v>14.195102282000001</v>
      </c>
      <c r="KL162" s="27">
        <v>5.4739584873876987</v>
      </c>
      <c r="KM162" s="27">
        <v>14.313366429</v>
      </c>
      <c r="KN162" s="27">
        <v>14.313366429</v>
      </c>
      <c r="KO162" s="27">
        <v>14.313366429</v>
      </c>
      <c r="KP162" s="27">
        <v>5.1429923795458956</v>
      </c>
      <c r="KQ162" s="27">
        <v>14.372956632000001</v>
      </c>
      <c r="KR162" s="27">
        <v>14.372956632000001</v>
      </c>
      <c r="KS162" s="27">
        <v>14.372956632000001</v>
      </c>
      <c r="KT162" s="133">
        <v>4.9519005329886054</v>
      </c>
      <c r="KU162" s="149">
        <v>13.040169204</v>
      </c>
      <c r="KV162" s="149">
        <v>13.040169204</v>
      </c>
      <c r="KW162" s="149">
        <v>13.040169204</v>
      </c>
      <c r="KX162" s="149">
        <v>7.25427090420993</v>
      </c>
      <c r="KY162" s="149">
        <v>13.063329078000001</v>
      </c>
      <c r="KZ162" s="149">
        <v>13.063329078000001</v>
      </c>
      <c r="LA162" s="149">
        <v>13.063329078000001</v>
      </c>
      <c r="LB162" s="149">
        <v>6.9154350364545136</v>
      </c>
      <c r="LC162" s="149">
        <v>13.124273101</v>
      </c>
      <c r="LD162" s="149">
        <v>13.124273101</v>
      </c>
      <c r="LE162" s="149">
        <v>13.124273101</v>
      </c>
      <c r="LF162" s="149">
        <v>6.7781365925269013</v>
      </c>
      <c r="LG162" s="149">
        <v>13.212824190999999</v>
      </c>
      <c r="LH162" s="149">
        <v>13.212824190999999</v>
      </c>
      <c r="LI162" s="149">
        <v>13.212824190999999</v>
      </c>
      <c r="LJ162" s="149">
        <v>6.6697897317765573</v>
      </c>
      <c r="LK162" s="149">
        <v>13.321142483999999</v>
      </c>
      <c r="LL162" s="149">
        <v>13.321142483999999</v>
      </c>
      <c r="LM162" s="149">
        <v>13.321142483999999</v>
      </c>
      <c r="LN162" s="149">
        <v>6.5527511020997986</v>
      </c>
      <c r="LO162" s="149">
        <v>13.398492116</v>
      </c>
      <c r="LP162" s="149">
        <v>13.398492116</v>
      </c>
      <c r="LQ162" s="149">
        <v>13.398492116</v>
      </c>
      <c r="LR162" s="149">
        <v>6.4379529893733247</v>
      </c>
      <c r="LS162" s="149">
        <v>13.483058775</v>
      </c>
      <c r="LT162" s="149">
        <v>13.483058775</v>
      </c>
      <c r="LU162" s="149">
        <v>13.483058775</v>
      </c>
      <c r="LV162" s="149">
        <v>6.2766938619327641</v>
      </c>
      <c r="LW162" s="149">
        <v>13.588115496</v>
      </c>
      <c r="LX162" s="149">
        <v>13.588115496</v>
      </c>
      <c r="LY162" s="149">
        <v>13.588115496</v>
      </c>
      <c r="LZ162" s="149">
        <v>5.9509410223921622</v>
      </c>
      <c r="MA162" s="149">
        <v>13.66687421</v>
      </c>
      <c r="MB162" s="149">
        <v>13.66687421</v>
      </c>
      <c r="MC162" s="149">
        <v>13.66687421</v>
      </c>
      <c r="MD162" s="149">
        <v>5.6141045131512479</v>
      </c>
      <c r="ME162" s="149">
        <v>13.745781792999999</v>
      </c>
      <c r="MF162" s="149">
        <v>13.745781792999999</v>
      </c>
      <c r="MG162" s="149">
        <v>13.745781792999999</v>
      </c>
      <c r="MH162" s="149">
        <v>5.2852212169383641</v>
      </c>
      <c r="MI162" s="149">
        <v>13.988390468</v>
      </c>
      <c r="MJ162" s="149">
        <v>13.988390468</v>
      </c>
      <c r="MK162" s="149">
        <v>13.988390468</v>
      </c>
      <c r="ML162" s="149">
        <v>4.2292466299003548</v>
      </c>
      <c r="MM162" s="149">
        <v>14.213328661</v>
      </c>
      <c r="MN162" s="149">
        <v>14.213328661</v>
      </c>
      <c r="MO162" s="149">
        <v>14.213328661</v>
      </c>
      <c r="MP162" s="149">
        <v>3.2404266799633241</v>
      </c>
      <c r="MQ162" s="149">
        <v>14.361687302</v>
      </c>
      <c r="MR162" s="149">
        <v>14.361687302</v>
      </c>
      <c r="MS162" s="149">
        <v>14.361687302</v>
      </c>
      <c r="MT162" s="149">
        <v>2.5018750798736029</v>
      </c>
      <c r="MU162" s="149">
        <v>14.446428088999999</v>
      </c>
      <c r="MV162" s="149">
        <v>14.446428088999999</v>
      </c>
      <c r="MW162" s="149">
        <v>14.446428088999999</v>
      </c>
      <c r="MX162" s="149">
        <v>2.1330364971202798</v>
      </c>
      <c r="MY162" s="149">
        <v>14.452290555999999</v>
      </c>
      <c r="MZ162" s="149">
        <v>14.452290555999999</v>
      </c>
      <c r="NA162" s="149">
        <v>14.452290555999999</v>
      </c>
      <c r="NB162" s="149">
        <v>2.4922989858202378</v>
      </c>
      <c r="ND162" s="97"/>
    </row>
    <row r="163" spans="1:368" ht="15" thickBot="1" x14ac:dyDescent="0.35">
      <c r="A163" s="2"/>
      <c r="B163" s="72" t="s">
        <v>611</v>
      </c>
      <c r="C163" s="72" t="s">
        <v>495</v>
      </c>
      <c r="D163" s="72" t="s">
        <v>834</v>
      </c>
      <c r="E163" s="85">
        <v>395915</v>
      </c>
      <c r="F163" s="82">
        <v>387138</v>
      </c>
      <c r="G163" s="20">
        <v>30.007119916000001</v>
      </c>
      <c r="H163" s="20">
        <v>17.362887989203777</v>
      </c>
      <c r="I163" s="20">
        <v>12.479049466537344</v>
      </c>
      <c r="J163" s="20">
        <v>17.36489484578869</v>
      </c>
      <c r="K163" s="20">
        <v>30.067290831000001</v>
      </c>
      <c r="L163" s="20">
        <v>17.427247649425361</v>
      </c>
      <c r="M163" s="20">
        <v>12.525306021555959</v>
      </c>
      <c r="N163" s="20">
        <v>17.257152598457761</v>
      </c>
      <c r="O163" s="20">
        <v>30.120340948999999</v>
      </c>
      <c r="P163" s="20">
        <v>17.251883290175407</v>
      </c>
      <c r="Q163" s="20">
        <v>12.39926820370512</v>
      </c>
      <c r="R163" s="20">
        <v>17.130532027599582</v>
      </c>
      <c r="S163" s="20">
        <v>30.183156084</v>
      </c>
      <c r="T163" s="20">
        <v>17.091092257816094</v>
      </c>
      <c r="U163" s="20">
        <v>12.283704522833874</v>
      </c>
      <c r="V163" s="20">
        <v>17.010407282518432</v>
      </c>
      <c r="W163" s="20">
        <v>30.267967552999998</v>
      </c>
      <c r="X163" s="20">
        <v>16.914732205424528</v>
      </c>
      <c r="Y163" s="20">
        <v>12.156951080717338</v>
      </c>
      <c r="Z163" s="20">
        <v>16.833176308161878</v>
      </c>
      <c r="AA163" s="20">
        <v>30.362849632</v>
      </c>
      <c r="AB163" s="20">
        <v>16.64428920865852</v>
      </c>
      <c r="AC163" s="20">
        <v>11.962578374021305</v>
      </c>
      <c r="AD163" s="20">
        <v>16.653498596998791</v>
      </c>
      <c r="AE163" s="20">
        <v>30.467640880000001</v>
      </c>
      <c r="AF163" s="20">
        <v>16.358044192960108</v>
      </c>
      <c r="AG163" s="20">
        <v>11.756848445182774</v>
      </c>
      <c r="AH163" s="20">
        <v>16.490120051661812</v>
      </c>
      <c r="AI163" s="20">
        <v>30.589516095</v>
      </c>
      <c r="AJ163" s="20">
        <v>16.178901563775543</v>
      </c>
      <c r="AK163" s="20">
        <v>11.628095110337224</v>
      </c>
      <c r="AL163" s="20">
        <v>16.336143623291001</v>
      </c>
      <c r="AM163" s="20">
        <v>30.687951955999999</v>
      </c>
      <c r="AN163" s="20">
        <v>16.131269213082561</v>
      </c>
      <c r="AO163" s="20">
        <v>11.593860802031211</v>
      </c>
      <c r="AP163" s="20">
        <v>16.131102204249679</v>
      </c>
      <c r="AQ163" s="20">
        <v>30.779382136999999</v>
      </c>
      <c r="AR163" s="20">
        <v>16.038067976776254</v>
      </c>
      <c r="AS163" s="20">
        <v>11.52687523840078</v>
      </c>
      <c r="AT163" s="20">
        <v>15.949781446819507</v>
      </c>
      <c r="AU163" s="20">
        <v>31.210765090999999</v>
      </c>
      <c r="AV163" s="20">
        <v>15.592004154345013</v>
      </c>
      <c r="AW163" s="20">
        <v>11.206280386391517</v>
      </c>
      <c r="AX163" s="20">
        <v>14.480656552154079</v>
      </c>
      <c r="AY163" s="20">
        <v>31.737460521999999</v>
      </c>
      <c r="AZ163" s="20">
        <v>14.971241444342628</v>
      </c>
      <c r="BA163" s="20">
        <v>10.760126004129862</v>
      </c>
      <c r="BB163" s="20">
        <v>11.746688250083942</v>
      </c>
      <c r="BC163" s="20">
        <v>32.030538927000002</v>
      </c>
      <c r="BD163" s="20">
        <v>14.420019686650516</v>
      </c>
      <c r="BE163" s="20">
        <v>10.363952073528646</v>
      </c>
      <c r="BF163" s="20">
        <v>9.4298948828107569</v>
      </c>
      <c r="BG163" s="20">
        <v>32.307865360000001</v>
      </c>
      <c r="BH163" s="20">
        <v>13.868921971538322</v>
      </c>
      <c r="BI163" s="20">
        <v>9.9678672947719669</v>
      </c>
      <c r="BJ163" s="20">
        <v>6.8789944181874674</v>
      </c>
      <c r="BK163" s="20">
        <v>32.509249832999998</v>
      </c>
      <c r="BL163" s="20">
        <v>13.410604753711342</v>
      </c>
      <c r="BM163" s="20">
        <v>9.6384656862270663</v>
      </c>
      <c r="BN163" s="20">
        <v>4.6957178376219559</v>
      </c>
      <c r="BO163" s="23">
        <v>29.976036341</v>
      </c>
      <c r="BP163" s="23">
        <v>17.362887989203777</v>
      </c>
      <c r="BQ163" s="23">
        <v>12.479049466537344</v>
      </c>
      <c r="BR163" s="23">
        <v>17.36489484578869</v>
      </c>
      <c r="BS163" s="23">
        <v>30.040577637999998</v>
      </c>
      <c r="BT163" s="23">
        <v>17.438907086657466</v>
      </c>
      <c r="BU163" s="23">
        <v>12.53368588866458</v>
      </c>
      <c r="BV163" s="23">
        <v>17.257539469079134</v>
      </c>
      <c r="BW163" s="23">
        <v>30.096877199000001</v>
      </c>
      <c r="BX163" s="23">
        <v>17.342606061822902</v>
      </c>
      <c r="BY163" s="23">
        <v>12.46447244598523</v>
      </c>
      <c r="BZ163" s="23">
        <v>17.14682947032815</v>
      </c>
      <c r="CA163" s="23">
        <v>30.145929324000001</v>
      </c>
      <c r="CB163" s="23">
        <v>17.18161941552421</v>
      </c>
      <c r="CC163" s="23">
        <v>12.348768173524192</v>
      </c>
      <c r="CD163" s="23">
        <v>17.024042269586026</v>
      </c>
      <c r="CE163" s="23">
        <v>30.213230744000001</v>
      </c>
      <c r="CF163" s="23">
        <v>17.016848239680353</v>
      </c>
      <c r="CG163" s="23">
        <v>12.230343885163087</v>
      </c>
      <c r="CH163" s="23">
        <v>16.852659450239205</v>
      </c>
      <c r="CI163" s="23">
        <v>30.294605338</v>
      </c>
      <c r="CJ163" s="23">
        <v>16.841378812248024</v>
      </c>
      <c r="CK163" s="23">
        <v>12.10423055274082</v>
      </c>
      <c r="CL163" s="23">
        <v>16.658733578672159</v>
      </c>
      <c r="CM163" s="23">
        <v>30.396878457</v>
      </c>
      <c r="CN163" s="23">
        <v>16.573997944958457</v>
      </c>
      <c r="CO163" s="23">
        <v>11.912058658791677</v>
      </c>
      <c r="CP163" s="23">
        <v>16.403861854993231</v>
      </c>
      <c r="CQ163" s="23">
        <v>30.521871977</v>
      </c>
      <c r="CR163" s="23">
        <v>16.461281648925794</v>
      </c>
      <c r="CS163" s="23">
        <v>11.831047237491768</v>
      </c>
      <c r="CT163" s="23">
        <v>16.070294914170567</v>
      </c>
      <c r="CU163" s="23">
        <v>30.592832558000001</v>
      </c>
      <c r="CV163" s="23">
        <v>16.366532649936591</v>
      </c>
      <c r="CW163" s="23">
        <v>11.762949266346281</v>
      </c>
      <c r="CX163" s="23">
        <v>15.789046439064807</v>
      </c>
      <c r="CY163" s="23">
        <v>30.664737091999999</v>
      </c>
      <c r="CZ163" s="23">
        <v>16.274570928464492</v>
      </c>
      <c r="DA163" s="23">
        <v>11.696854566432773</v>
      </c>
      <c r="DB163" s="23">
        <v>15.505983183846132</v>
      </c>
      <c r="DC163" s="23">
        <v>30.882689060000001</v>
      </c>
      <c r="DD163" s="23">
        <v>15.99275923770997</v>
      </c>
      <c r="DE163" s="23">
        <v>11.494310955521909</v>
      </c>
      <c r="DF163" s="23">
        <v>14.664266108123575</v>
      </c>
      <c r="DG163" s="23">
        <v>31.099687181</v>
      </c>
      <c r="DH163" s="23">
        <v>15.771288836895655</v>
      </c>
      <c r="DI163" s="23">
        <v>11.335135817788245</v>
      </c>
      <c r="DJ163" s="23">
        <v>13.827925857756965</v>
      </c>
      <c r="DK163" s="23">
        <v>31.307498195000001</v>
      </c>
      <c r="DL163" s="23">
        <v>15.530161676778556</v>
      </c>
      <c r="DM163" s="23">
        <v>11.161832980109516</v>
      </c>
      <c r="DN163" s="23">
        <v>12.997883629179674</v>
      </c>
      <c r="DO163" s="23">
        <v>31.536540437999999</v>
      </c>
      <c r="DP163" s="23">
        <v>15.305550351089279</v>
      </c>
      <c r="DQ163" s="23">
        <v>11.000400397824594</v>
      </c>
      <c r="DR163" s="23">
        <v>12.062623264407947</v>
      </c>
      <c r="DS163" s="23">
        <v>31.712140988000002</v>
      </c>
      <c r="DT163" s="23">
        <v>15.069860309592421</v>
      </c>
      <c r="DU163" s="23">
        <v>10.83100532435304</v>
      </c>
      <c r="DV163" s="23">
        <v>11.385300790806298</v>
      </c>
      <c r="DW163" s="25">
        <v>30.018768221999999</v>
      </c>
      <c r="DX163" s="25">
        <v>17.362887989203777</v>
      </c>
      <c r="DY163" s="25">
        <v>12.479049466537344</v>
      </c>
      <c r="DZ163" s="25">
        <v>17.36489484578869</v>
      </c>
      <c r="EA163" s="25">
        <v>30.074152177000002</v>
      </c>
      <c r="EB163" s="25">
        <v>17.411368522943292</v>
      </c>
      <c r="EC163" s="25">
        <v>12.513893380699303</v>
      </c>
      <c r="ED163" s="25">
        <v>17.276748220085082</v>
      </c>
      <c r="EE163" s="25">
        <v>30.132150980999999</v>
      </c>
      <c r="EF163" s="25">
        <v>17.215126456490317</v>
      </c>
      <c r="EG163" s="25">
        <v>12.372850343607494</v>
      </c>
      <c r="EH163" s="25">
        <v>17.175143403497927</v>
      </c>
      <c r="EI163" s="25">
        <v>30.202510497999999</v>
      </c>
      <c r="EJ163" s="25">
        <v>17.002118526733877</v>
      </c>
      <c r="EK163" s="25">
        <v>12.219757350445978</v>
      </c>
      <c r="EL163" s="25">
        <v>17.095707609211455</v>
      </c>
      <c r="EM163" s="25">
        <v>30.296360849999999</v>
      </c>
      <c r="EN163" s="25">
        <v>16.818550594697751</v>
      </c>
      <c r="EO163" s="25">
        <v>12.087823463308471</v>
      </c>
      <c r="EP163" s="25">
        <v>16.962457437268341</v>
      </c>
      <c r="EQ163" s="25">
        <v>30.401953091999999</v>
      </c>
      <c r="ER163" s="25">
        <v>16.515993979738607</v>
      </c>
      <c r="ES163" s="25">
        <v>11.870370066912036</v>
      </c>
      <c r="ET163" s="25">
        <v>16.833762341297884</v>
      </c>
      <c r="EU163" s="25">
        <v>30.520401852999999</v>
      </c>
      <c r="EV163" s="25">
        <v>16.251367574220644</v>
      </c>
      <c r="EW163" s="25">
        <v>11.680177858872453</v>
      </c>
      <c r="EX163" s="25">
        <v>16.74031229799877</v>
      </c>
      <c r="EY163" s="25">
        <v>30.658340235000001</v>
      </c>
      <c r="EZ163" s="25">
        <v>16.052570901121538</v>
      </c>
      <c r="FA163" s="25">
        <v>11.53729877568483</v>
      </c>
      <c r="FB163" s="25">
        <v>16.662881539298478</v>
      </c>
      <c r="FC163" s="25">
        <v>30.764499819000001</v>
      </c>
      <c r="FD163" s="25">
        <v>16.02866085571457</v>
      </c>
      <c r="FE163" s="25">
        <v>11.520114155271093</v>
      </c>
      <c r="FF163" s="25">
        <v>16.540956792326845</v>
      </c>
      <c r="FG163" s="25">
        <v>30.862274945999999</v>
      </c>
      <c r="FH163" s="25">
        <v>15.891781545013313</v>
      </c>
      <c r="FI163" s="25">
        <v>11.421736299568249</v>
      </c>
      <c r="FJ163" s="25">
        <v>16.429568547725601</v>
      </c>
      <c r="FK163" s="25">
        <v>31.311695439000001</v>
      </c>
      <c r="FL163" s="25">
        <v>15.386864547158702</v>
      </c>
      <c r="FM163" s="25">
        <v>11.05884251158545</v>
      </c>
      <c r="FN163" s="25">
        <v>15.113945561802865</v>
      </c>
      <c r="FO163" s="25">
        <v>31.912146934999999</v>
      </c>
      <c r="FP163" s="25">
        <v>14.730823456923895</v>
      </c>
      <c r="FQ163" s="25">
        <v>10.58733286283279</v>
      </c>
      <c r="FR163" s="25">
        <v>12.550063616580273</v>
      </c>
      <c r="FS163" s="25">
        <v>32.210184425999998</v>
      </c>
      <c r="FT163" s="25">
        <v>14.11540463536496</v>
      </c>
      <c r="FU163" s="25">
        <v>10.145019238414585</v>
      </c>
      <c r="FV163" s="25">
        <v>10.419579752064074</v>
      </c>
      <c r="FW163" s="25">
        <v>32.490270887000001</v>
      </c>
      <c r="FX163" s="25">
        <v>13.51361038258533</v>
      </c>
      <c r="FY163" s="25">
        <v>9.7124978598406706</v>
      </c>
      <c r="FZ163" s="25">
        <v>8.135965139613667</v>
      </c>
      <c r="GA163" s="25">
        <v>32.684987212000003</v>
      </c>
      <c r="GB163" s="25">
        <v>13.000238374282542</v>
      </c>
      <c r="GC163" s="25">
        <v>9.3435272893728083</v>
      </c>
      <c r="GD163" s="25">
        <v>6.1711669836218164</v>
      </c>
      <c r="GE163" s="26">
        <v>30.018768221999999</v>
      </c>
      <c r="GF163" s="26">
        <v>17.362887989203777</v>
      </c>
      <c r="GG163" s="26">
        <v>12.479049466537344</v>
      </c>
      <c r="GH163" s="26">
        <v>17.36489484578869</v>
      </c>
      <c r="GI163" s="26">
        <v>29.997770912</v>
      </c>
      <c r="GJ163" s="26">
        <v>17.477094140181766</v>
      </c>
      <c r="GK163" s="26">
        <v>12.561131675921134</v>
      </c>
      <c r="GL163" s="26">
        <v>17.52240459802492</v>
      </c>
      <c r="GM163" s="26">
        <v>30.017208689</v>
      </c>
      <c r="GN163" s="26">
        <v>17.39459098566989</v>
      </c>
      <c r="GO163" s="26">
        <v>12.501835034317546</v>
      </c>
      <c r="GP163" s="26">
        <v>17.49782625548464</v>
      </c>
      <c r="GQ163" s="26">
        <v>30.053841107</v>
      </c>
      <c r="GR163" s="26">
        <v>17.263183488854416</v>
      </c>
      <c r="GS163" s="26">
        <v>12.407389878992362</v>
      </c>
      <c r="GT163" s="26">
        <v>17.437096409153021</v>
      </c>
      <c r="GU163" s="26">
        <v>30.119809514</v>
      </c>
      <c r="GV163" s="26">
        <v>17.080051372606533</v>
      </c>
      <c r="GW163" s="26">
        <v>12.275769221242912</v>
      </c>
      <c r="GX163" s="26">
        <v>17.294207944298087</v>
      </c>
      <c r="GY163" s="26">
        <v>30.214641212</v>
      </c>
      <c r="GZ163" s="26">
        <v>16.802483516013627</v>
      </c>
      <c r="HA163" s="26">
        <v>12.076275737503492</v>
      </c>
      <c r="HB163" s="26">
        <v>17.126738996785896</v>
      </c>
      <c r="HC163" s="26">
        <v>30.354105563000001</v>
      </c>
      <c r="HD163" s="26">
        <v>16.564428009955602</v>
      </c>
      <c r="HE163" s="26">
        <v>11.905180558076724</v>
      </c>
      <c r="HF163" s="26">
        <v>16.824326739368416</v>
      </c>
      <c r="HG163" s="26">
        <v>30.588895395000002</v>
      </c>
      <c r="HH163" s="26">
        <v>16.190994177466607</v>
      </c>
      <c r="HI163" s="26">
        <v>11.636786309895982</v>
      </c>
      <c r="HJ163" s="26">
        <v>16.024115756556156</v>
      </c>
      <c r="HK163" s="26">
        <v>30.772790806</v>
      </c>
      <c r="HL163" s="26">
        <v>16.079430780235242</v>
      </c>
      <c r="HM163" s="26">
        <v>11.556603499664709</v>
      </c>
      <c r="HN163" s="26">
        <v>15.174702476713327</v>
      </c>
      <c r="HO163" s="26">
        <v>30.895294285999999</v>
      </c>
      <c r="HP163" s="26">
        <v>15.82482540565749</v>
      </c>
      <c r="HQ163" s="26">
        <v>11.373613603872165</v>
      </c>
      <c r="HR163" s="26">
        <v>14.331143573748408</v>
      </c>
      <c r="HS163" s="26">
        <v>31.265858994999999</v>
      </c>
      <c r="HT163" s="26">
        <v>15.114232801612218</v>
      </c>
      <c r="HU163" s="26">
        <v>10.862896708045252</v>
      </c>
      <c r="HV163" s="26">
        <v>11.881790024287112</v>
      </c>
      <c r="HW163" s="26">
        <v>31.655557426000001</v>
      </c>
      <c r="HX163" s="26">
        <v>14.442959951979581</v>
      </c>
      <c r="HY163" s="26">
        <v>10.380439693905791</v>
      </c>
      <c r="HZ163" s="26">
        <v>9.4718976093527871</v>
      </c>
      <c r="IA163" s="26">
        <v>31.942167190999999</v>
      </c>
      <c r="IB163" s="26">
        <v>13.849589721661125</v>
      </c>
      <c r="IC163" s="26">
        <v>9.9539728261405376</v>
      </c>
      <c r="ID163" s="26">
        <v>7.5160989364156379</v>
      </c>
      <c r="IE163" s="26">
        <v>32.166441867000003</v>
      </c>
      <c r="IF163" s="26">
        <v>13.337716121772345</v>
      </c>
      <c r="IG163" s="26">
        <v>9.5860791913029182</v>
      </c>
      <c r="IH163" s="26">
        <v>6.1938692025425581</v>
      </c>
      <c r="II163" s="26">
        <v>32.199688576</v>
      </c>
      <c r="IJ163" s="26">
        <v>13.195456252157076</v>
      </c>
      <c r="IK163" s="26">
        <v>9.4838342219674043</v>
      </c>
      <c r="IL163" s="26">
        <v>6.9404216937772958</v>
      </c>
      <c r="IM163" s="27">
        <v>30.007119916000001</v>
      </c>
      <c r="IN163" s="27">
        <v>17.362887989203777</v>
      </c>
      <c r="IO163" s="27">
        <v>12.479049466537344</v>
      </c>
      <c r="IP163" s="27">
        <v>17.36489484578869</v>
      </c>
      <c r="IQ163" s="27">
        <v>30.059465814999999</v>
      </c>
      <c r="IR163" s="27">
        <v>17.443624622478229</v>
      </c>
      <c r="IS163" s="27">
        <v>12.537076474545458</v>
      </c>
      <c r="IT163" s="27">
        <v>17.285519718316397</v>
      </c>
      <c r="IU163" s="27">
        <v>30.094610625000001</v>
      </c>
      <c r="IV163" s="27">
        <v>17.28678619016587</v>
      </c>
      <c r="IW163" s="27">
        <v>12.424353605153163</v>
      </c>
      <c r="IX163" s="27">
        <v>17.204043870124181</v>
      </c>
      <c r="IY163" s="27">
        <v>30.129600054000001</v>
      </c>
      <c r="IZ163" s="27">
        <v>17.142921941213704</v>
      </c>
      <c r="JA163" s="27">
        <v>12.320955536798598</v>
      </c>
      <c r="JB163" s="27">
        <v>17.151369390138438</v>
      </c>
      <c r="JC163" s="27">
        <v>30.179294448</v>
      </c>
      <c r="JD163" s="27">
        <v>16.988135240223428</v>
      </c>
      <c r="JE163" s="27">
        <v>12.209707287105298</v>
      </c>
      <c r="JF163" s="27">
        <v>17.077325096589554</v>
      </c>
      <c r="JG163" s="27">
        <v>30.254432615999999</v>
      </c>
      <c r="JH163" s="27">
        <v>16.735323052318218</v>
      </c>
      <c r="JI163" s="27">
        <v>12.028006189881475</v>
      </c>
      <c r="JJ163" s="27">
        <v>16.972325507371458</v>
      </c>
      <c r="JK163" s="27">
        <v>30.351532532</v>
      </c>
      <c r="JL163" s="27">
        <v>16.452202568633176</v>
      </c>
      <c r="JM163" s="27">
        <v>11.824521923721807</v>
      </c>
      <c r="JN163" s="27">
        <v>16.850198133178765</v>
      </c>
      <c r="JO163" s="27">
        <v>30.457739440000001</v>
      </c>
      <c r="JP163" s="27">
        <v>16.275146872043358</v>
      </c>
      <c r="JQ163" s="27">
        <v>11.697268508423015</v>
      </c>
      <c r="JR163" s="27">
        <v>16.731440265690161</v>
      </c>
      <c r="JS163" s="27">
        <v>30.547440256999998</v>
      </c>
      <c r="JT163" s="27">
        <v>16.234657027202822</v>
      </c>
      <c r="JU163" s="27">
        <v>11.668167659706395</v>
      </c>
      <c r="JV163" s="27">
        <v>16.53935261165352</v>
      </c>
      <c r="JW163" s="27">
        <v>30.635522696999999</v>
      </c>
      <c r="JX163" s="27">
        <v>16.147802077485881</v>
      </c>
      <c r="JY163" s="27">
        <v>11.605743297203723</v>
      </c>
      <c r="JZ163" s="27">
        <v>16.355894750486492</v>
      </c>
      <c r="KA163" s="27">
        <v>30.925970452000001</v>
      </c>
      <c r="KB163" s="27">
        <v>15.854984481302289</v>
      </c>
      <c r="KC163" s="27">
        <v>11.395289525358871</v>
      </c>
      <c r="KD163" s="27">
        <v>15.698054900130352</v>
      </c>
      <c r="KE163" s="27">
        <v>31.254912613000002</v>
      </c>
      <c r="KF163" s="27">
        <v>15.574380050488521</v>
      </c>
      <c r="KG163" s="27">
        <v>11.19361359593792</v>
      </c>
      <c r="KH163" s="27">
        <v>14.831966053231428</v>
      </c>
      <c r="KI163" s="27">
        <v>31.498946246999999</v>
      </c>
      <c r="KJ163" s="27">
        <v>15.315583646227255</v>
      </c>
      <c r="KK163" s="27">
        <v>11.007611524592043</v>
      </c>
      <c r="KL163" s="27">
        <v>14.115520770754667</v>
      </c>
      <c r="KM163" s="27">
        <v>31.740809083999999</v>
      </c>
      <c r="KN163" s="27">
        <v>15.124551368131312</v>
      </c>
      <c r="KO163" s="27">
        <v>10.870312864971195</v>
      </c>
      <c r="KP163" s="27">
        <v>13.414961871715596</v>
      </c>
      <c r="KQ163" s="27">
        <v>31.900255759</v>
      </c>
      <c r="KR163" s="27">
        <v>15.012483925918138</v>
      </c>
      <c r="KS163" s="27">
        <v>10.789767787687044</v>
      </c>
      <c r="KT163" s="133">
        <v>12.954060449510514</v>
      </c>
      <c r="KU163" s="149">
        <v>30.007119916000001</v>
      </c>
      <c r="KV163" s="149">
        <v>17.362887989203777</v>
      </c>
      <c r="KW163" s="149">
        <v>12.479049466537344</v>
      </c>
      <c r="KX163" s="149">
        <v>17.36489484578869</v>
      </c>
      <c r="KY163" s="149">
        <v>30.014377834000001</v>
      </c>
      <c r="KZ163" s="149">
        <v>17.451934387624441</v>
      </c>
      <c r="LA163" s="149">
        <v>12.543048866372173</v>
      </c>
      <c r="LB163" s="149">
        <v>17.45767600432103</v>
      </c>
      <c r="LC163" s="149">
        <v>30.061973727000002</v>
      </c>
      <c r="LD163" s="149">
        <v>17.353348619532838</v>
      </c>
      <c r="LE163" s="149">
        <v>12.472193333728258</v>
      </c>
      <c r="LF163" s="149">
        <v>17.348094307426955</v>
      </c>
      <c r="LG163" s="149">
        <v>30.131476401</v>
      </c>
      <c r="LH163" s="149">
        <v>17.199117644859989</v>
      </c>
      <c r="LI163" s="149">
        <v>12.36134449548133</v>
      </c>
      <c r="LJ163" s="149">
        <v>17.193010485247335</v>
      </c>
      <c r="LK163" s="149">
        <v>30.225334882999999</v>
      </c>
      <c r="LL163" s="149">
        <v>16.997291981514653</v>
      </c>
      <c r="LM163" s="149">
        <v>12.216288417364073</v>
      </c>
      <c r="LN163" s="149">
        <v>16.96579161301684</v>
      </c>
      <c r="LO163" s="149">
        <v>30.327131264999998</v>
      </c>
      <c r="LP163" s="149">
        <v>16.71955330053509</v>
      </c>
      <c r="LQ163" s="149">
        <v>12.016672158774492</v>
      </c>
      <c r="LR163" s="149">
        <v>16.742879271122362</v>
      </c>
      <c r="LS163" s="149">
        <v>30.467718937000001</v>
      </c>
      <c r="LT163" s="149">
        <v>16.469633873348375</v>
      </c>
      <c r="LU163" s="149">
        <v>11.837050145636418</v>
      </c>
      <c r="LV163" s="149">
        <v>16.37243258203393</v>
      </c>
      <c r="LW163" s="149">
        <v>30.720765656000001</v>
      </c>
      <c r="LX163" s="149">
        <v>16.075384586919757</v>
      </c>
      <c r="LY163" s="149">
        <v>11.553695420860855</v>
      </c>
      <c r="LZ163" s="149">
        <v>15.474809017766271</v>
      </c>
      <c r="MA163" s="149">
        <v>30.935287789</v>
      </c>
      <c r="MB163" s="149">
        <v>15.93799488707328</v>
      </c>
      <c r="MC163" s="149">
        <v>11.454950738429973</v>
      </c>
      <c r="MD163" s="149">
        <v>14.551914292053022</v>
      </c>
      <c r="ME163" s="149">
        <v>31.066953071</v>
      </c>
      <c r="MF163" s="149">
        <v>15.669673319095777</v>
      </c>
      <c r="MG163" s="149">
        <v>11.262102744374367</v>
      </c>
      <c r="MH163" s="149">
        <v>13.635834198585512</v>
      </c>
      <c r="MI163" s="149">
        <v>31.442817865999999</v>
      </c>
      <c r="MJ163" s="149">
        <v>14.919740863651196</v>
      </c>
      <c r="MK163" s="149">
        <v>10.723111522759977</v>
      </c>
      <c r="ML163" s="149">
        <v>10.973700131066462</v>
      </c>
      <c r="MM163" s="149">
        <v>31.800375000999999</v>
      </c>
      <c r="MN163" s="149">
        <v>14.208987483712582</v>
      </c>
      <c r="MO163" s="149">
        <v>10.212279074132903</v>
      </c>
      <c r="MP163" s="149">
        <v>8.3870404612104323</v>
      </c>
      <c r="MQ163" s="149">
        <v>32.063421204000001</v>
      </c>
      <c r="MR163" s="149">
        <v>13.581425580079173</v>
      </c>
      <c r="MS163" s="149">
        <v>9.7612379775350799</v>
      </c>
      <c r="MT163" s="149">
        <v>6.2567784345760593</v>
      </c>
      <c r="MU163" s="149">
        <v>32.259972380999997</v>
      </c>
      <c r="MV163" s="149">
        <v>13.029210628955552</v>
      </c>
      <c r="MW163" s="149">
        <v>9.364350219259034</v>
      </c>
      <c r="MX163" s="149">
        <v>4.7098848360694312</v>
      </c>
      <c r="MY163" s="149">
        <v>32.295324864999998</v>
      </c>
      <c r="MZ163" s="149">
        <v>12.842523020816618</v>
      </c>
      <c r="NA163" s="149">
        <v>9.2301741594811979</v>
      </c>
      <c r="NB163" s="149">
        <v>5.1976734908463023</v>
      </c>
      <c r="ND163" s="97"/>
    </row>
    <row r="164" spans="1:368" ht="15" thickBot="1" x14ac:dyDescent="0.35">
      <c r="A164" s="2"/>
      <c r="B164" s="72" t="s">
        <v>612</v>
      </c>
      <c r="C164" s="72" t="s">
        <v>555</v>
      </c>
      <c r="D164" s="72" t="s">
        <v>835</v>
      </c>
      <c r="E164" s="85">
        <v>357489</v>
      </c>
      <c r="F164" s="82">
        <v>397336</v>
      </c>
      <c r="G164" s="20">
        <v>2.6844262295081971</v>
      </c>
      <c r="H164" s="20">
        <v>0.44197031039136303</v>
      </c>
      <c r="I164" s="20">
        <v>0.31765276430649858</v>
      </c>
      <c r="J164" s="20">
        <v>2.6844262295081971</v>
      </c>
      <c r="K164" s="20">
        <v>2.6844262295081971</v>
      </c>
      <c r="L164" s="20">
        <v>0.44197031039136303</v>
      </c>
      <c r="M164" s="20">
        <v>0.31765276430649858</v>
      </c>
      <c r="N164" s="20">
        <v>2.6844262295081971</v>
      </c>
      <c r="O164" s="20">
        <v>2.6844262295081971</v>
      </c>
      <c r="P164" s="20">
        <v>0.44197031039136303</v>
      </c>
      <c r="Q164" s="20">
        <v>0.31765276430649858</v>
      </c>
      <c r="R164" s="20">
        <v>2.6844262295081971</v>
      </c>
      <c r="S164" s="20">
        <v>2.6844262295081971</v>
      </c>
      <c r="T164" s="20">
        <v>0.44197031039136303</v>
      </c>
      <c r="U164" s="20">
        <v>0.31765276430649858</v>
      </c>
      <c r="V164" s="20">
        <v>2.6844262295081971</v>
      </c>
      <c r="W164" s="20">
        <v>2.6844262295081971</v>
      </c>
      <c r="X164" s="20">
        <v>0.44197031039136303</v>
      </c>
      <c r="Y164" s="20">
        <v>0.31765276430649858</v>
      </c>
      <c r="Z164" s="20">
        <v>2.6844262295081971</v>
      </c>
      <c r="AA164" s="20">
        <v>2.6844262295081971</v>
      </c>
      <c r="AB164" s="20">
        <v>0.44197031039136303</v>
      </c>
      <c r="AC164" s="20">
        <v>0.31765276430649858</v>
      </c>
      <c r="AD164" s="20">
        <v>2.6844262295081971</v>
      </c>
      <c r="AE164" s="20">
        <v>2.6844262295081971</v>
      </c>
      <c r="AF164" s="20">
        <v>0.44197031039136303</v>
      </c>
      <c r="AG164" s="20">
        <v>0.31765276430649858</v>
      </c>
      <c r="AH164" s="20">
        <v>2.6844262295081971</v>
      </c>
      <c r="AI164" s="20">
        <v>2.6844262295081971</v>
      </c>
      <c r="AJ164" s="20">
        <v>0.44197031039136303</v>
      </c>
      <c r="AK164" s="20">
        <v>0.31765276430649858</v>
      </c>
      <c r="AL164" s="20">
        <v>2.6844262295081971</v>
      </c>
      <c r="AM164" s="20">
        <v>2.6844262295081971</v>
      </c>
      <c r="AN164" s="20">
        <v>0.44197031039136303</v>
      </c>
      <c r="AO164" s="20">
        <v>0.31765276430649858</v>
      </c>
      <c r="AP164" s="20">
        <v>2.6844262295081971</v>
      </c>
      <c r="AQ164" s="20">
        <v>2.6844262295081971</v>
      </c>
      <c r="AR164" s="20">
        <v>0.44197031039136303</v>
      </c>
      <c r="AS164" s="20">
        <v>0.31765276430649858</v>
      </c>
      <c r="AT164" s="20">
        <v>2.6844262295081971</v>
      </c>
      <c r="AU164" s="20">
        <v>2.6844262295081971</v>
      </c>
      <c r="AV164" s="20">
        <v>0.44197031039136303</v>
      </c>
      <c r="AW164" s="20">
        <v>0.31765276430649858</v>
      </c>
      <c r="AX164" s="20">
        <v>2.6844262295081971</v>
      </c>
      <c r="AY164" s="20">
        <v>2.6844262295081971</v>
      </c>
      <c r="AZ164" s="20">
        <v>0.44197031039136303</v>
      </c>
      <c r="BA164" s="20">
        <v>0.31765276430649858</v>
      </c>
      <c r="BB164" s="20">
        <v>2.6844262295081971</v>
      </c>
      <c r="BC164" s="20">
        <v>2.6844262295081971</v>
      </c>
      <c r="BD164" s="20">
        <v>0.44197031039136303</v>
      </c>
      <c r="BE164" s="20">
        <v>0.31765276430649858</v>
      </c>
      <c r="BF164" s="20">
        <v>1.6738127609292945</v>
      </c>
      <c r="BG164" s="20">
        <v>2.6844262295081971</v>
      </c>
      <c r="BH164" s="20">
        <v>0.44197031039136303</v>
      </c>
      <c r="BI164" s="20">
        <v>0.31765276430649858</v>
      </c>
      <c r="BJ164" s="20">
        <v>-2.079606078099161</v>
      </c>
      <c r="BK164" s="20">
        <v>1.5784945643061379</v>
      </c>
      <c r="BL164" s="20">
        <v>0.25988709425823053</v>
      </c>
      <c r="BM164" s="20">
        <v>0.18678597172196781</v>
      </c>
      <c r="BN164" s="20">
        <v>-5.2930151580444402</v>
      </c>
      <c r="BO164" s="23">
        <v>2.6844262295081971</v>
      </c>
      <c r="BP164" s="23">
        <v>0.44197031039136303</v>
      </c>
      <c r="BQ164" s="23">
        <v>0.31765276430649858</v>
      </c>
      <c r="BR164" s="23">
        <v>2.6844262295081971</v>
      </c>
      <c r="BS164" s="23">
        <v>2.6844262295081971</v>
      </c>
      <c r="BT164" s="23">
        <v>0.44197031039136303</v>
      </c>
      <c r="BU164" s="23">
        <v>0.31765276430649858</v>
      </c>
      <c r="BV164" s="23">
        <v>2.6844262295081971</v>
      </c>
      <c r="BW164" s="23">
        <v>2.6844262295081971</v>
      </c>
      <c r="BX164" s="23">
        <v>0.44197031039136303</v>
      </c>
      <c r="BY164" s="23">
        <v>0.31765276430649858</v>
      </c>
      <c r="BZ164" s="23">
        <v>2.6844262295081971</v>
      </c>
      <c r="CA164" s="23">
        <v>2.6844262295081971</v>
      </c>
      <c r="CB164" s="23">
        <v>0.44197031039136303</v>
      </c>
      <c r="CC164" s="23">
        <v>0.31765276430649858</v>
      </c>
      <c r="CD164" s="23">
        <v>2.6844262295081971</v>
      </c>
      <c r="CE164" s="23">
        <v>2.6844262295081971</v>
      </c>
      <c r="CF164" s="23">
        <v>0.44197031039136303</v>
      </c>
      <c r="CG164" s="23">
        <v>0.31765276430649858</v>
      </c>
      <c r="CH164" s="23">
        <v>2.6844262295081971</v>
      </c>
      <c r="CI164" s="23">
        <v>2.6844262295081971</v>
      </c>
      <c r="CJ164" s="23">
        <v>0.44197031039136303</v>
      </c>
      <c r="CK164" s="23">
        <v>0.31765276430649858</v>
      </c>
      <c r="CL164" s="23">
        <v>2.6844262295081971</v>
      </c>
      <c r="CM164" s="23">
        <v>2.6844262295081971</v>
      </c>
      <c r="CN164" s="23">
        <v>0.44197031039136303</v>
      </c>
      <c r="CO164" s="23">
        <v>0.31765276430649858</v>
      </c>
      <c r="CP164" s="23">
        <v>2.6844262295081971</v>
      </c>
      <c r="CQ164" s="23">
        <v>2.6844262295081971</v>
      </c>
      <c r="CR164" s="23">
        <v>0.44197031039136303</v>
      </c>
      <c r="CS164" s="23">
        <v>0.31765276430649858</v>
      </c>
      <c r="CT164" s="23">
        <v>2.6844262295081971</v>
      </c>
      <c r="CU164" s="23">
        <v>2.6844262295081971</v>
      </c>
      <c r="CV164" s="23">
        <v>0.44197031039136303</v>
      </c>
      <c r="CW164" s="23">
        <v>0.31765276430649858</v>
      </c>
      <c r="CX164" s="23">
        <v>2.6844262295081971</v>
      </c>
      <c r="CY164" s="23">
        <v>2.6844262295081971</v>
      </c>
      <c r="CZ164" s="23">
        <v>0.44197031039136303</v>
      </c>
      <c r="DA164" s="23">
        <v>0.31765276430649858</v>
      </c>
      <c r="DB164" s="23">
        <v>2.6844262295081971</v>
      </c>
      <c r="DC164" s="23">
        <v>2.6844262295081971</v>
      </c>
      <c r="DD164" s="23">
        <v>0.44197031039136303</v>
      </c>
      <c r="DE164" s="23">
        <v>0.31765276430649858</v>
      </c>
      <c r="DF164" s="23">
        <v>2.6844262295081971</v>
      </c>
      <c r="DG164" s="23">
        <v>2.6844262295081971</v>
      </c>
      <c r="DH164" s="23">
        <v>0.44197031039136303</v>
      </c>
      <c r="DI164" s="23">
        <v>0.31765276430649858</v>
      </c>
      <c r="DJ164" s="23">
        <v>2.6844262295081971</v>
      </c>
      <c r="DK164" s="23">
        <v>2.6844262295081971</v>
      </c>
      <c r="DL164" s="23">
        <v>0.44197031039136303</v>
      </c>
      <c r="DM164" s="23">
        <v>0.31765276430649858</v>
      </c>
      <c r="DN164" s="23">
        <v>2.6844262295081971</v>
      </c>
      <c r="DO164" s="23">
        <v>2.6844262295081971</v>
      </c>
      <c r="DP164" s="23">
        <v>0.44197031039136303</v>
      </c>
      <c r="DQ164" s="23">
        <v>0.31765276430649858</v>
      </c>
      <c r="DR164" s="23">
        <v>2.6844262295081971</v>
      </c>
      <c r="DS164" s="23">
        <v>2.6844262295081971</v>
      </c>
      <c r="DT164" s="23">
        <v>0.44197031039136303</v>
      </c>
      <c r="DU164" s="23">
        <v>0.31765276430649858</v>
      </c>
      <c r="DV164" s="23">
        <v>2.6844262295081971</v>
      </c>
      <c r="DW164" s="25">
        <v>2.6844262295081971</v>
      </c>
      <c r="DX164" s="25">
        <v>0.44197031039136303</v>
      </c>
      <c r="DY164" s="25">
        <v>0.31765276430649858</v>
      </c>
      <c r="DZ164" s="25">
        <v>2.6844262295081971</v>
      </c>
      <c r="EA164" s="25">
        <v>2.6844262295081971</v>
      </c>
      <c r="EB164" s="25">
        <v>0.44197031039136303</v>
      </c>
      <c r="EC164" s="25">
        <v>0.31765276430649858</v>
      </c>
      <c r="ED164" s="25">
        <v>2.6844262295081971</v>
      </c>
      <c r="EE164" s="25">
        <v>2.6844262295081971</v>
      </c>
      <c r="EF164" s="25">
        <v>0.44197031039136303</v>
      </c>
      <c r="EG164" s="25">
        <v>0.31765276430649858</v>
      </c>
      <c r="EH164" s="25">
        <v>2.6844262295081971</v>
      </c>
      <c r="EI164" s="25">
        <v>2.6844262295081971</v>
      </c>
      <c r="EJ164" s="25">
        <v>0.44197031039136303</v>
      </c>
      <c r="EK164" s="25">
        <v>0.31765276430649858</v>
      </c>
      <c r="EL164" s="25">
        <v>2.6844262295081971</v>
      </c>
      <c r="EM164" s="25">
        <v>2.6844262295081971</v>
      </c>
      <c r="EN164" s="25">
        <v>0.44197031039136303</v>
      </c>
      <c r="EO164" s="25">
        <v>0.31765276430649858</v>
      </c>
      <c r="EP164" s="25">
        <v>2.6844262295081971</v>
      </c>
      <c r="EQ164" s="25">
        <v>2.6844262295081971</v>
      </c>
      <c r="ER164" s="25">
        <v>0.44197031039136303</v>
      </c>
      <c r="ES164" s="25">
        <v>0.31765276430649858</v>
      </c>
      <c r="ET164" s="25">
        <v>2.6844262295081971</v>
      </c>
      <c r="EU164" s="25">
        <v>2.6844262295081971</v>
      </c>
      <c r="EV164" s="25">
        <v>0.44197031039136303</v>
      </c>
      <c r="EW164" s="25">
        <v>0.31765276430649858</v>
      </c>
      <c r="EX164" s="25">
        <v>2.6844262295081971</v>
      </c>
      <c r="EY164" s="25">
        <v>2.6844262295081971</v>
      </c>
      <c r="EZ164" s="25">
        <v>0.44197031039136303</v>
      </c>
      <c r="FA164" s="25">
        <v>0.31765276430649858</v>
      </c>
      <c r="FB164" s="25">
        <v>2.6844262295081971</v>
      </c>
      <c r="FC164" s="25">
        <v>2.6844262295081971</v>
      </c>
      <c r="FD164" s="25">
        <v>0.44197031039136303</v>
      </c>
      <c r="FE164" s="25">
        <v>0.31765276430649858</v>
      </c>
      <c r="FF164" s="25">
        <v>2.6844262295081971</v>
      </c>
      <c r="FG164" s="25">
        <v>2.6844262295081971</v>
      </c>
      <c r="FH164" s="25">
        <v>0.44197031039136303</v>
      </c>
      <c r="FI164" s="25">
        <v>0.31765276430649858</v>
      </c>
      <c r="FJ164" s="25">
        <v>2.6844262295081971</v>
      </c>
      <c r="FK164" s="25">
        <v>2.6844262295081971</v>
      </c>
      <c r="FL164" s="25">
        <v>0.44197031039136303</v>
      </c>
      <c r="FM164" s="25">
        <v>0.31765276430649858</v>
      </c>
      <c r="FN164" s="25">
        <v>2.6844262295081971</v>
      </c>
      <c r="FO164" s="25">
        <v>2.6844262295081971</v>
      </c>
      <c r="FP164" s="25">
        <v>0.44197031039136303</v>
      </c>
      <c r="FQ164" s="25">
        <v>0.31765276430649858</v>
      </c>
      <c r="FR164" s="25">
        <v>2.6844262295081971</v>
      </c>
      <c r="FS164" s="25">
        <v>2.6844262295081971</v>
      </c>
      <c r="FT164" s="25">
        <v>0.44197031039136303</v>
      </c>
      <c r="FU164" s="25">
        <v>0.31765276430649858</v>
      </c>
      <c r="FV164" s="25">
        <v>2.5602829141056489</v>
      </c>
      <c r="FW164" s="25">
        <v>2.6844262295081971</v>
      </c>
      <c r="FX164" s="25">
        <v>0.44197031039136303</v>
      </c>
      <c r="FY164" s="25">
        <v>0.31765276430649858</v>
      </c>
      <c r="FZ164" s="25">
        <v>-0.96211789693064986</v>
      </c>
      <c r="GA164" s="25">
        <v>2.6844262295081971</v>
      </c>
      <c r="GB164" s="25">
        <v>0.44197031039136303</v>
      </c>
      <c r="GC164" s="25">
        <v>0.31765276430649858</v>
      </c>
      <c r="GD164" s="25">
        <v>-3.8335057910526942</v>
      </c>
      <c r="GE164" s="26">
        <v>2.6844262295081971</v>
      </c>
      <c r="GF164" s="26">
        <v>0.44197031039136303</v>
      </c>
      <c r="GG164" s="26">
        <v>0.31765276430649858</v>
      </c>
      <c r="GH164" s="26">
        <v>2.6844262295081971</v>
      </c>
      <c r="GI164" s="26">
        <v>2.6844262295081971</v>
      </c>
      <c r="GJ164" s="26">
        <v>0.44197031039136303</v>
      </c>
      <c r="GK164" s="26">
        <v>0.31765276430649858</v>
      </c>
      <c r="GL164" s="26">
        <v>2.6844262295081971</v>
      </c>
      <c r="GM164" s="26">
        <v>2.6844262295081971</v>
      </c>
      <c r="GN164" s="26">
        <v>0.44197031039136303</v>
      </c>
      <c r="GO164" s="26">
        <v>0.31765276430649858</v>
      </c>
      <c r="GP164" s="26">
        <v>2.6844262295081971</v>
      </c>
      <c r="GQ164" s="26">
        <v>2.6844262295081971</v>
      </c>
      <c r="GR164" s="26">
        <v>0.44197031039136303</v>
      </c>
      <c r="GS164" s="26">
        <v>0.31765276430649858</v>
      </c>
      <c r="GT164" s="26">
        <v>2.6844262295081971</v>
      </c>
      <c r="GU164" s="26">
        <v>2.6844262295081971</v>
      </c>
      <c r="GV164" s="26">
        <v>0.44197031039136303</v>
      </c>
      <c r="GW164" s="26">
        <v>0.31765276430649858</v>
      </c>
      <c r="GX164" s="26">
        <v>2.6844262295081971</v>
      </c>
      <c r="GY164" s="26">
        <v>2.6844262295081971</v>
      </c>
      <c r="GZ164" s="26">
        <v>0.44197031039136303</v>
      </c>
      <c r="HA164" s="26">
        <v>0.31765276430649858</v>
      </c>
      <c r="HB164" s="26">
        <v>2.6844262295081971</v>
      </c>
      <c r="HC164" s="26">
        <v>2.6844262295081971</v>
      </c>
      <c r="HD164" s="26">
        <v>0.44197031039136303</v>
      </c>
      <c r="HE164" s="26">
        <v>0.31765276430649858</v>
      </c>
      <c r="HF164" s="26">
        <v>2.6844262295081971</v>
      </c>
      <c r="HG164" s="26">
        <v>2.6844262295081971</v>
      </c>
      <c r="HH164" s="26">
        <v>0.44197031039136303</v>
      </c>
      <c r="HI164" s="26">
        <v>0.31765276430649858</v>
      </c>
      <c r="HJ164" s="26">
        <v>2.6844262295081971</v>
      </c>
      <c r="HK164" s="26">
        <v>2.6844262295081971</v>
      </c>
      <c r="HL164" s="26">
        <v>0.44197031039136303</v>
      </c>
      <c r="HM164" s="26">
        <v>0.31765276430649858</v>
      </c>
      <c r="HN164" s="26">
        <v>2.6844262295081971</v>
      </c>
      <c r="HO164" s="26">
        <v>2.6844262295081971</v>
      </c>
      <c r="HP164" s="26">
        <v>0.44197031039136303</v>
      </c>
      <c r="HQ164" s="26">
        <v>0.31765276430649858</v>
      </c>
      <c r="HR164" s="26">
        <v>2.6844262295081971</v>
      </c>
      <c r="HS164" s="26">
        <v>17.589604322859941</v>
      </c>
      <c r="HT164" s="26">
        <v>2.8959942339931346</v>
      </c>
      <c r="HU164" s="26">
        <v>2.0814080770018553</v>
      </c>
      <c r="HV164" s="26">
        <v>6.9321512728317387</v>
      </c>
      <c r="HW164" s="26">
        <v>11.145817166418675</v>
      </c>
      <c r="HX164" s="26">
        <v>1.8350738114751395</v>
      </c>
      <c r="HY164" s="26">
        <v>1.3189036802163709</v>
      </c>
      <c r="HZ164" s="26">
        <v>2.7316005364359484</v>
      </c>
      <c r="IA164" s="26">
        <v>5.7755865243453126</v>
      </c>
      <c r="IB164" s="26">
        <v>0.95090628336049676</v>
      </c>
      <c r="IC164" s="26">
        <v>0.68343506883620575</v>
      </c>
      <c r="ID164" s="26">
        <v>-0.55140014599594167</v>
      </c>
      <c r="IE164" s="26">
        <v>1.8114807950910914</v>
      </c>
      <c r="IF164" s="26">
        <v>0.29824650067626607</v>
      </c>
      <c r="IG164" s="26">
        <v>0.21435563239681199</v>
      </c>
      <c r="IH164" s="26">
        <v>-2.5961856941913339</v>
      </c>
      <c r="II164" s="26">
        <v>0.82683197432115252</v>
      </c>
      <c r="IJ164" s="26">
        <v>0.13613158011765264</v>
      </c>
      <c r="IK164" s="26">
        <v>9.7840447009874515E-2</v>
      </c>
      <c r="IL164" s="26">
        <v>-1.4753508663094408</v>
      </c>
      <c r="IM164" s="27">
        <v>2.6844262295081971</v>
      </c>
      <c r="IN164" s="27">
        <v>0.44197031039136303</v>
      </c>
      <c r="IO164" s="27">
        <v>0.31765276430649858</v>
      </c>
      <c r="IP164" s="27">
        <v>2.6844262295081971</v>
      </c>
      <c r="IQ164" s="27">
        <v>2.6844262295081971</v>
      </c>
      <c r="IR164" s="27">
        <v>0.44197031039136303</v>
      </c>
      <c r="IS164" s="27">
        <v>0.31765276430649858</v>
      </c>
      <c r="IT164" s="27">
        <v>2.6844262295081971</v>
      </c>
      <c r="IU164" s="27">
        <v>2.6844262295081971</v>
      </c>
      <c r="IV164" s="27">
        <v>0.44197031039136303</v>
      </c>
      <c r="IW164" s="27">
        <v>0.31765276430649858</v>
      </c>
      <c r="IX164" s="27">
        <v>2.6844262295081971</v>
      </c>
      <c r="IY164" s="27">
        <v>2.6844262295081971</v>
      </c>
      <c r="IZ164" s="27">
        <v>0.44197031039136303</v>
      </c>
      <c r="JA164" s="27">
        <v>0.31765276430649858</v>
      </c>
      <c r="JB164" s="27">
        <v>2.6844262295081971</v>
      </c>
      <c r="JC164" s="27">
        <v>2.6844262295081971</v>
      </c>
      <c r="JD164" s="27">
        <v>0.44197031039136303</v>
      </c>
      <c r="JE164" s="27">
        <v>0.31765276430649858</v>
      </c>
      <c r="JF164" s="27">
        <v>2.6844262295081971</v>
      </c>
      <c r="JG164" s="27">
        <v>2.6844262295081971</v>
      </c>
      <c r="JH164" s="27">
        <v>0.44197031039136303</v>
      </c>
      <c r="JI164" s="27">
        <v>0.31765276430649858</v>
      </c>
      <c r="JJ164" s="27">
        <v>2.6844262295081971</v>
      </c>
      <c r="JK164" s="27">
        <v>2.6844262295081971</v>
      </c>
      <c r="JL164" s="27">
        <v>0.44197031039136303</v>
      </c>
      <c r="JM164" s="27">
        <v>0.31765276430649858</v>
      </c>
      <c r="JN164" s="27">
        <v>2.6844262295081971</v>
      </c>
      <c r="JO164" s="27">
        <v>2.6844262295081971</v>
      </c>
      <c r="JP164" s="27">
        <v>0.44197031039136303</v>
      </c>
      <c r="JQ164" s="27">
        <v>0.31765276430649858</v>
      </c>
      <c r="JR164" s="27">
        <v>2.6844262295081971</v>
      </c>
      <c r="JS164" s="27">
        <v>2.6844262295081971</v>
      </c>
      <c r="JT164" s="27">
        <v>0.44197031039136303</v>
      </c>
      <c r="JU164" s="27">
        <v>0.31765276430649858</v>
      </c>
      <c r="JV164" s="27">
        <v>2.6844262295081971</v>
      </c>
      <c r="JW164" s="27">
        <v>2.6844262295081971</v>
      </c>
      <c r="JX164" s="27">
        <v>0.44197031039136303</v>
      </c>
      <c r="JY164" s="27">
        <v>0.31765276430649858</v>
      </c>
      <c r="JZ164" s="27">
        <v>2.6844262295081971</v>
      </c>
      <c r="KA164" s="27">
        <v>2.6844262295081971</v>
      </c>
      <c r="KB164" s="27">
        <v>0.44197031039136303</v>
      </c>
      <c r="KC164" s="27">
        <v>0.31765276430649858</v>
      </c>
      <c r="KD164" s="27">
        <v>2.6844262295081971</v>
      </c>
      <c r="KE164" s="27">
        <v>2.6844262295081971</v>
      </c>
      <c r="KF164" s="27">
        <v>0.44197031039136303</v>
      </c>
      <c r="KG164" s="27">
        <v>0.31765276430649858</v>
      </c>
      <c r="KH164" s="27">
        <v>2.6844262295081971</v>
      </c>
      <c r="KI164" s="27">
        <v>2.6844262295081971</v>
      </c>
      <c r="KJ164" s="27">
        <v>0.44197031039136303</v>
      </c>
      <c r="KK164" s="27">
        <v>0.31765276430649858</v>
      </c>
      <c r="KL164" s="27">
        <v>2.6844262295081971</v>
      </c>
      <c r="KM164" s="27">
        <v>9.323817887684358</v>
      </c>
      <c r="KN164" s="27">
        <v>1.5350955226686798</v>
      </c>
      <c r="KO164" s="27">
        <v>1.1033033775921355</v>
      </c>
      <c r="KP164" s="27">
        <v>8.210357009401843</v>
      </c>
      <c r="KQ164" s="27">
        <v>16.03349773990756</v>
      </c>
      <c r="KR164" s="27">
        <v>2.639793150160219</v>
      </c>
      <c r="KS164" s="27">
        <v>1.8972713135487125</v>
      </c>
      <c r="KT164" s="133">
        <v>7.7425278149016208</v>
      </c>
      <c r="KU164" s="149">
        <v>2.6844262295081971</v>
      </c>
      <c r="KV164" s="149">
        <v>0.44197031039136303</v>
      </c>
      <c r="KW164" s="149">
        <v>0.31765276430649858</v>
      </c>
      <c r="KX164" s="149">
        <v>2.6844262295081971</v>
      </c>
      <c r="KY164" s="149">
        <v>2.6844262295081971</v>
      </c>
      <c r="KZ164" s="149">
        <v>0.44197031039136303</v>
      </c>
      <c r="LA164" s="149">
        <v>0.31765276430649858</v>
      </c>
      <c r="LB164" s="149">
        <v>2.6844262295081971</v>
      </c>
      <c r="LC164" s="149">
        <v>2.6844262295081971</v>
      </c>
      <c r="LD164" s="149">
        <v>0.44197031039136303</v>
      </c>
      <c r="LE164" s="149">
        <v>0.31765276430649858</v>
      </c>
      <c r="LF164" s="149">
        <v>2.6844262295081971</v>
      </c>
      <c r="LG164" s="149">
        <v>2.6844262295081971</v>
      </c>
      <c r="LH164" s="149">
        <v>0.44197031039136303</v>
      </c>
      <c r="LI164" s="149">
        <v>0.31765276430649858</v>
      </c>
      <c r="LJ164" s="149">
        <v>2.6844262295081971</v>
      </c>
      <c r="LK164" s="149">
        <v>2.6844262295081971</v>
      </c>
      <c r="LL164" s="149">
        <v>0.44197031039136303</v>
      </c>
      <c r="LM164" s="149">
        <v>0.31765276430649858</v>
      </c>
      <c r="LN164" s="149">
        <v>2.6844262295081971</v>
      </c>
      <c r="LO164" s="149">
        <v>2.6844262295081971</v>
      </c>
      <c r="LP164" s="149">
        <v>0.44197031039136303</v>
      </c>
      <c r="LQ164" s="149">
        <v>0.31765276430649858</v>
      </c>
      <c r="LR164" s="149">
        <v>2.6844262295081971</v>
      </c>
      <c r="LS164" s="149">
        <v>2.6844262295081971</v>
      </c>
      <c r="LT164" s="149">
        <v>0.44197031039136303</v>
      </c>
      <c r="LU164" s="149">
        <v>0.31765276430649858</v>
      </c>
      <c r="LV164" s="149">
        <v>2.6844262295081971</v>
      </c>
      <c r="LW164" s="149">
        <v>2.6844262295081971</v>
      </c>
      <c r="LX164" s="149">
        <v>0.44197031039136303</v>
      </c>
      <c r="LY164" s="149">
        <v>0.31765276430649858</v>
      </c>
      <c r="LZ164" s="149">
        <v>2.6844262295081971</v>
      </c>
      <c r="MA164" s="149">
        <v>2.6844262295081971</v>
      </c>
      <c r="MB164" s="149">
        <v>0.44197031039136303</v>
      </c>
      <c r="MC164" s="149">
        <v>0.31765276430649858</v>
      </c>
      <c r="MD164" s="149">
        <v>2.6844262295081971</v>
      </c>
      <c r="ME164" s="149">
        <v>2.6844262295081971</v>
      </c>
      <c r="MF164" s="149">
        <v>0.44197031039136303</v>
      </c>
      <c r="MG164" s="149">
        <v>0.31765276430649858</v>
      </c>
      <c r="MH164" s="149">
        <v>2.6844262295081971</v>
      </c>
      <c r="MI164" s="149">
        <v>14.851651485927437</v>
      </c>
      <c r="MJ164" s="149">
        <v>2.4452111758207118</v>
      </c>
      <c r="MK164" s="149">
        <v>1.7574214173454388</v>
      </c>
      <c r="ML164" s="149">
        <v>4.4922795444758918</v>
      </c>
      <c r="MM164" s="149">
        <v>7.9453927755726275</v>
      </c>
      <c r="MN164" s="149">
        <v>1.3081483382184353</v>
      </c>
      <c r="MO164" s="149">
        <v>0.94019196762353108</v>
      </c>
      <c r="MP164" s="149">
        <v>-0.11208724067584797</v>
      </c>
      <c r="MQ164" s="149">
        <v>2.0374609926950931</v>
      </c>
      <c r="MR164" s="149">
        <v>0.33545241715087898</v>
      </c>
      <c r="MS164" s="149">
        <v>0.24109625713753768</v>
      </c>
      <c r="MT164" s="149">
        <v>-3.8124585787414418</v>
      </c>
      <c r="MU164" s="149">
        <v>2.6844262295081971</v>
      </c>
      <c r="MV164" s="149">
        <v>0.44197031039136303</v>
      </c>
      <c r="MW164" s="149">
        <v>0.31765276430649858</v>
      </c>
      <c r="MX164" s="149">
        <v>-6.2480722732200604</v>
      </c>
      <c r="MY164" s="149">
        <v>2.6844262295081971</v>
      </c>
      <c r="MZ164" s="149">
        <v>0.44197031039136303</v>
      </c>
      <c r="NA164" s="149">
        <v>0.31765276430649858</v>
      </c>
      <c r="NB164" s="149">
        <v>-5.4514518642657066</v>
      </c>
      <c r="ND164" s="97"/>
    </row>
    <row r="165" spans="1:368" ht="15" thickBot="1" x14ac:dyDescent="0.35">
      <c r="A165" s="2"/>
      <c r="B165" s="72" t="s">
        <v>613</v>
      </c>
      <c r="C165" s="72" t="s">
        <v>432</v>
      </c>
      <c r="D165" s="72" t="s">
        <v>825</v>
      </c>
      <c r="E165" s="85">
        <v>301743</v>
      </c>
      <c r="F165" s="82">
        <v>524532</v>
      </c>
      <c r="G165" s="20">
        <v>8.7163411046842079</v>
      </c>
      <c r="H165" s="20">
        <v>1.6026990553306339</v>
      </c>
      <c r="I165" s="20">
        <v>1.1518913676042675</v>
      </c>
      <c r="J165" s="20">
        <v>8.7163411046842079</v>
      </c>
      <c r="K165" s="20">
        <v>8.8229271976842067</v>
      </c>
      <c r="L165" s="20">
        <v>1.5340291033469837</v>
      </c>
      <c r="M165" s="20">
        <v>1.1025369210282396</v>
      </c>
      <c r="N165" s="20">
        <v>8.8229271976842067</v>
      </c>
      <c r="O165" s="20">
        <v>8.3166897365143591</v>
      </c>
      <c r="P165" s="20">
        <v>1.3692795517607987</v>
      </c>
      <c r="Q165" s="20">
        <v>0.98412817444689815</v>
      </c>
      <c r="R165" s="20">
        <v>8.3166897365143591</v>
      </c>
      <c r="S165" s="20">
        <v>7.3571420579019335</v>
      </c>
      <c r="T165" s="20">
        <v>1.2112973428664451</v>
      </c>
      <c r="U165" s="20">
        <v>0.87058325030459349</v>
      </c>
      <c r="V165" s="20">
        <v>7.3571420579019335</v>
      </c>
      <c r="W165" s="20">
        <v>6.2124714200406483</v>
      </c>
      <c r="X165" s="20">
        <v>1.0228360502631026</v>
      </c>
      <c r="Y165" s="20">
        <v>0.73513240857900986</v>
      </c>
      <c r="Z165" s="20">
        <v>6.2124714200406483</v>
      </c>
      <c r="AA165" s="20">
        <v>5.0177555802771634</v>
      </c>
      <c r="AB165" s="20">
        <v>0.82613519675278535</v>
      </c>
      <c r="AC165" s="20">
        <v>0.59375963219574579</v>
      </c>
      <c r="AD165" s="20">
        <v>5.0177555802771634</v>
      </c>
      <c r="AE165" s="20">
        <v>3.3009288835847208</v>
      </c>
      <c r="AF165" s="20">
        <v>0.54347277165632379</v>
      </c>
      <c r="AG165" s="20">
        <v>0.39060458176269247</v>
      </c>
      <c r="AH165" s="20">
        <v>3.3009288835847208</v>
      </c>
      <c r="AI165" s="20">
        <v>1.5203277703090787</v>
      </c>
      <c r="AJ165" s="20">
        <v>0.25031037513860677</v>
      </c>
      <c r="AK165" s="20">
        <v>0.17990299512871738</v>
      </c>
      <c r="AL165" s="20">
        <v>1.5203277703090787</v>
      </c>
      <c r="AM165" s="20">
        <v>2.6844262295081971</v>
      </c>
      <c r="AN165" s="20">
        <v>0.44197031039136303</v>
      </c>
      <c r="AO165" s="20">
        <v>0.31765276430649858</v>
      </c>
      <c r="AP165" s="20">
        <v>2.6844262295081971</v>
      </c>
      <c r="AQ165" s="20">
        <v>2.6844262295081971</v>
      </c>
      <c r="AR165" s="20">
        <v>0.44197031039136303</v>
      </c>
      <c r="AS165" s="20">
        <v>0.31765276430649858</v>
      </c>
      <c r="AT165" s="20">
        <v>2.6844262295081971</v>
      </c>
      <c r="AU165" s="20">
        <v>2.6844262295081971</v>
      </c>
      <c r="AV165" s="20">
        <v>0.44197031039136303</v>
      </c>
      <c r="AW165" s="20">
        <v>0.31765276430649858</v>
      </c>
      <c r="AX165" s="20">
        <v>2.6844262295081971</v>
      </c>
      <c r="AY165" s="20">
        <v>2.6844262295081971</v>
      </c>
      <c r="AZ165" s="20">
        <v>0.44197031039136303</v>
      </c>
      <c r="BA165" s="20">
        <v>0.31765276430649858</v>
      </c>
      <c r="BB165" s="20">
        <v>2.6844262295081971</v>
      </c>
      <c r="BC165" s="20">
        <v>2.6844262295081971</v>
      </c>
      <c r="BD165" s="20">
        <v>0.44197031039136303</v>
      </c>
      <c r="BE165" s="20">
        <v>0.31765276430649858</v>
      </c>
      <c r="BF165" s="20">
        <v>2.6844262295081971</v>
      </c>
      <c r="BG165" s="20">
        <v>2.6844262295081971</v>
      </c>
      <c r="BH165" s="20">
        <v>0.44197031039136303</v>
      </c>
      <c r="BI165" s="20">
        <v>0.31765276430649858</v>
      </c>
      <c r="BJ165" s="20">
        <v>2.6844262295081971</v>
      </c>
      <c r="BK165" s="20">
        <v>2.6844262295081971</v>
      </c>
      <c r="BL165" s="20">
        <v>0.44197031039136303</v>
      </c>
      <c r="BM165" s="20">
        <v>0.31765276430649858</v>
      </c>
      <c r="BN165" s="20">
        <v>2.6844262295081971</v>
      </c>
      <c r="BO165" s="23">
        <v>8.6981331246842082</v>
      </c>
      <c r="BP165" s="23">
        <v>1.6026990553306293</v>
      </c>
      <c r="BQ165" s="23">
        <v>1.1518913676042641</v>
      </c>
      <c r="BR165" s="23">
        <v>8.6981331246842082</v>
      </c>
      <c r="BS165" s="23">
        <v>8.784421448684208</v>
      </c>
      <c r="BT165" s="23">
        <v>1.5538851007722541</v>
      </c>
      <c r="BU165" s="23">
        <v>1.1168078173348597</v>
      </c>
      <c r="BV165" s="23">
        <v>8.784421448684208</v>
      </c>
      <c r="BW165" s="23">
        <v>8.8509475786842078</v>
      </c>
      <c r="BX165" s="23">
        <v>1.4668717883304534</v>
      </c>
      <c r="BY165" s="23">
        <v>1.0542696364237303</v>
      </c>
      <c r="BZ165" s="23">
        <v>8.8509475786842078</v>
      </c>
      <c r="CA165" s="23">
        <v>8.3759471149388478</v>
      </c>
      <c r="CB165" s="23">
        <v>1.3790358272908763</v>
      </c>
      <c r="CC165" s="23">
        <v>0.99114020176773954</v>
      </c>
      <c r="CD165" s="23">
        <v>8.3759471149388478</v>
      </c>
      <c r="CE165" s="23">
        <v>7.7299548350096154</v>
      </c>
      <c r="CF165" s="23">
        <v>1.2726781239826896</v>
      </c>
      <c r="CG165" s="23">
        <v>0.91469882625719989</v>
      </c>
      <c r="CH165" s="23">
        <v>7.7299548350096154</v>
      </c>
      <c r="CI165" s="23">
        <v>7.0437790987459019</v>
      </c>
      <c r="CJ165" s="23">
        <v>1.1597045209811065</v>
      </c>
      <c r="CK165" s="23">
        <v>0.83350247337245398</v>
      </c>
      <c r="CL165" s="23">
        <v>7.0437790987459019</v>
      </c>
      <c r="CM165" s="23">
        <v>6.3012706262147162</v>
      </c>
      <c r="CN165" s="23">
        <v>1.0374561624806955</v>
      </c>
      <c r="CO165" s="23">
        <v>0.74564017109427294</v>
      </c>
      <c r="CP165" s="23">
        <v>6.3012706262147162</v>
      </c>
      <c r="CQ165" s="23">
        <v>5.6029723886958855</v>
      </c>
      <c r="CR165" s="23">
        <v>0.92248668207948448</v>
      </c>
      <c r="CS165" s="23">
        <v>0.66300934182434346</v>
      </c>
      <c r="CT165" s="23">
        <v>5.6029723886958855</v>
      </c>
      <c r="CU165" s="23">
        <v>4.9286029145241423</v>
      </c>
      <c r="CV165" s="23">
        <v>0.81145689011058741</v>
      </c>
      <c r="CW165" s="23">
        <v>0.58321004420169287</v>
      </c>
      <c r="CX165" s="23">
        <v>4.9286029145241423</v>
      </c>
      <c r="CY165" s="23">
        <v>3.963715062446203</v>
      </c>
      <c r="CZ165" s="23">
        <v>0.65259546237305899</v>
      </c>
      <c r="DA165" s="23">
        <v>0.46903320816531208</v>
      </c>
      <c r="DB165" s="23">
        <v>3.963715062446203</v>
      </c>
      <c r="DC165" s="23">
        <v>0.29871398732147375</v>
      </c>
      <c r="DD165" s="23">
        <v>4.9180980368717674E-2</v>
      </c>
      <c r="DE165" s="23">
        <v>3.5347338945896992E-2</v>
      </c>
      <c r="DF165" s="23">
        <v>0.29871398732147375</v>
      </c>
      <c r="DG165" s="23">
        <v>2.6844262295081971</v>
      </c>
      <c r="DH165" s="23">
        <v>0.44197031039136303</v>
      </c>
      <c r="DI165" s="23">
        <v>0.31765276430649858</v>
      </c>
      <c r="DJ165" s="23">
        <v>2.6844262295081971</v>
      </c>
      <c r="DK165" s="23">
        <v>2.6844262295081971</v>
      </c>
      <c r="DL165" s="23">
        <v>0.44197031039136303</v>
      </c>
      <c r="DM165" s="23">
        <v>0.31765276430649858</v>
      </c>
      <c r="DN165" s="23">
        <v>2.6844262295081971</v>
      </c>
      <c r="DO165" s="23">
        <v>2.6844262295081971</v>
      </c>
      <c r="DP165" s="23">
        <v>0.44197031039136303</v>
      </c>
      <c r="DQ165" s="23">
        <v>0.31765276430649858</v>
      </c>
      <c r="DR165" s="23">
        <v>2.6844262295081971</v>
      </c>
      <c r="DS165" s="23">
        <v>2.6844262295081971</v>
      </c>
      <c r="DT165" s="23">
        <v>0.44197031039136303</v>
      </c>
      <c r="DU165" s="23">
        <v>0.31765276430649858</v>
      </c>
      <c r="DV165" s="23">
        <v>2.6844262295081971</v>
      </c>
      <c r="DW165" s="25">
        <v>8.7186717936842069</v>
      </c>
      <c r="DX165" s="25">
        <v>1.6026990553306339</v>
      </c>
      <c r="DY165" s="25">
        <v>1.1518913676042675</v>
      </c>
      <c r="DZ165" s="25">
        <v>8.7186717936842069</v>
      </c>
      <c r="EA165" s="25">
        <v>8.8232416386842072</v>
      </c>
      <c r="EB165" s="25">
        <v>1.5125534673547334</v>
      </c>
      <c r="EC165" s="25">
        <v>1.0871019585934603</v>
      </c>
      <c r="ED165" s="25">
        <v>8.8232416386842072</v>
      </c>
      <c r="EE165" s="25">
        <v>7.9022403864167936</v>
      </c>
      <c r="EF165" s="25">
        <v>1.3010436263736151</v>
      </c>
      <c r="EG165" s="25">
        <v>0.93508567133157017</v>
      </c>
      <c r="EH165" s="25">
        <v>7.9022403864167936</v>
      </c>
      <c r="EI165" s="25">
        <v>6.6626462535020172</v>
      </c>
      <c r="EJ165" s="25">
        <v>1.0969539040853524</v>
      </c>
      <c r="EK165" s="25">
        <v>0.78840236947356557</v>
      </c>
      <c r="EL165" s="25">
        <v>6.6626462535020172</v>
      </c>
      <c r="EM165" s="25">
        <v>5.2777670822796612</v>
      </c>
      <c r="EN165" s="25">
        <v>0.8689441080136554</v>
      </c>
      <c r="EO165" s="25">
        <v>0.6245272396102024</v>
      </c>
      <c r="EP165" s="25">
        <v>5.2777670822796612</v>
      </c>
      <c r="EQ165" s="25">
        <v>3.8173455961758802</v>
      </c>
      <c r="ER165" s="25">
        <v>0.62849684579413956</v>
      </c>
      <c r="ES165" s="25">
        <v>0.45171305793739808</v>
      </c>
      <c r="ET165" s="25">
        <v>3.8173455961758802</v>
      </c>
      <c r="EU165" s="25">
        <v>1.8785948962736876</v>
      </c>
      <c r="EV165" s="25">
        <v>0.30929632570228055</v>
      </c>
      <c r="EW165" s="25">
        <v>0.22229735920988353</v>
      </c>
      <c r="EX165" s="25">
        <v>1.8785948962736876</v>
      </c>
      <c r="EY165" s="25">
        <v>2.6844262295081971</v>
      </c>
      <c r="EZ165" s="25">
        <v>0.44197031039136303</v>
      </c>
      <c r="FA165" s="25">
        <v>0.31765276430649858</v>
      </c>
      <c r="FB165" s="25">
        <v>2.6844262295081971</v>
      </c>
      <c r="FC165" s="25">
        <v>2.6844262295081971</v>
      </c>
      <c r="FD165" s="25">
        <v>0.44197031039136303</v>
      </c>
      <c r="FE165" s="25">
        <v>0.31765276430649858</v>
      </c>
      <c r="FF165" s="25">
        <v>2.6844262295081971</v>
      </c>
      <c r="FG165" s="25">
        <v>2.6844262295081971</v>
      </c>
      <c r="FH165" s="25">
        <v>0.44197031039136303</v>
      </c>
      <c r="FI165" s="25">
        <v>0.31765276430649858</v>
      </c>
      <c r="FJ165" s="25">
        <v>2.6844262295081971</v>
      </c>
      <c r="FK165" s="25">
        <v>2.6844262295081971</v>
      </c>
      <c r="FL165" s="25">
        <v>0.44197031039136303</v>
      </c>
      <c r="FM165" s="25">
        <v>0.31765276430649858</v>
      </c>
      <c r="FN165" s="25">
        <v>2.6844262295081971</v>
      </c>
      <c r="FO165" s="25">
        <v>2.6844262295081971</v>
      </c>
      <c r="FP165" s="25">
        <v>0.44197031039136303</v>
      </c>
      <c r="FQ165" s="25">
        <v>0.31765276430649858</v>
      </c>
      <c r="FR165" s="25">
        <v>2.6844262295081971</v>
      </c>
      <c r="FS165" s="25">
        <v>2.6844262295081971</v>
      </c>
      <c r="FT165" s="25">
        <v>0.44197031039136303</v>
      </c>
      <c r="FU165" s="25">
        <v>0.31765276430649858</v>
      </c>
      <c r="FV165" s="25">
        <v>2.6844262295081971</v>
      </c>
      <c r="FW165" s="25">
        <v>2.6844262295081971</v>
      </c>
      <c r="FX165" s="25">
        <v>0.44197031039136303</v>
      </c>
      <c r="FY165" s="25">
        <v>0.31765276430649858</v>
      </c>
      <c r="FZ165" s="25">
        <v>2.6844262295081971</v>
      </c>
      <c r="GA165" s="25">
        <v>2.6844262295081971</v>
      </c>
      <c r="GB165" s="25">
        <v>0.44197031039136303</v>
      </c>
      <c r="GC165" s="25">
        <v>0.31765276430649858</v>
      </c>
      <c r="GD165" s="25">
        <v>2.6844262295081971</v>
      </c>
      <c r="GE165" s="26">
        <v>8.7188006126842073</v>
      </c>
      <c r="GF165" s="26">
        <v>1.6026990553306293</v>
      </c>
      <c r="GG165" s="26">
        <v>1.1518913676042641</v>
      </c>
      <c r="GH165" s="26">
        <v>8.7188006126842073</v>
      </c>
      <c r="GI165" s="26">
        <v>8.8023980456842068</v>
      </c>
      <c r="GJ165" s="26">
        <v>1.5283944778372742</v>
      </c>
      <c r="GK165" s="26">
        <v>1.0984872047307666</v>
      </c>
      <c r="GL165" s="26">
        <v>8.8023980456842068</v>
      </c>
      <c r="GM165" s="26">
        <v>8.2385588351565442</v>
      </c>
      <c r="GN165" s="26">
        <v>1.3564158945871772</v>
      </c>
      <c r="GO165" s="26">
        <v>0.97488281075567262</v>
      </c>
      <c r="GP165" s="26">
        <v>8.2385588351565442</v>
      </c>
      <c r="GQ165" s="26">
        <v>7.0441754326116506</v>
      </c>
      <c r="GR165" s="26">
        <v>1.1597697743301232</v>
      </c>
      <c r="GS165" s="26">
        <v>0.833549372239206</v>
      </c>
      <c r="GT165" s="26">
        <v>7.0441754326116506</v>
      </c>
      <c r="GU165" s="26">
        <v>5.7056379474169567</v>
      </c>
      <c r="GV165" s="26">
        <v>0.93938978351534241</v>
      </c>
      <c r="GW165" s="26">
        <v>0.67515793364196774</v>
      </c>
      <c r="GX165" s="26">
        <v>5.7056379474169567</v>
      </c>
      <c r="GY165" s="26">
        <v>4.17401663025547</v>
      </c>
      <c r="GZ165" s="26">
        <v>0.68722001199887628</v>
      </c>
      <c r="HA165" s="26">
        <v>0.49391855372567151</v>
      </c>
      <c r="HB165" s="26">
        <v>4.17401663025547</v>
      </c>
      <c r="HC165" s="26">
        <v>1.7387022652809538</v>
      </c>
      <c r="HD165" s="26">
        <v>0.28626407066703963</v>
      </c>
      <c r="HE165" s="26">
        <v>0.20574362401966673</v>
      </c>
      <c r="HF165" s="26">
        <v>1.7387022652809538</v>
      </c>
      <c r="HG165" s="26">
        <v>2.6844262295081971</v>
      </c>
      <c r="HH165" s="26">
        <v>0.44197031039136303</v>
      </c>
      <c r="HI165" s="26">
        <v>0.31765276430649858</v>
      </c>
      <c r="HJ165" s="26">
        <v>2.6844262295081971</v>
      </c>
      <c r="HK165" s="26">
        <v>2.6844262295081971</v>
      </c>
      <c r="HL165" s="26">
        <v>0.44197031039136303</v>
      </c>
      <c r="HM165" s="26">
        <v>0.31765276430649858</v>
      </c>
      <c r="HN165" s="26">
        <v>2.6844262295081971</v>
      </c>
      <c r="HO165" s="26">
        <v>2.6844262295081971</v>
      </c>
      <c r="HP165" s="26">
        <v>0.44197031039136303</v>
      </c>
      <c r="HQ165" s="26">
        <v>0.31765276430649858</v>
      </c>
      <c r="HR165" s="26">
        <v>2.6844262295081971</v>
      </c>
      <c r="HS165" s="26">
        <v>2.6844262295081971</v>
      </c>
      <c r="HT165" s="26">
        <v>0.44197031039136303</v>
      </c>
      <c r="HU165" s="26">
        <v>0.31765276430649858</v>
      </c>
      <c r="HV165" s="26">
        <v>2.6844262295081971</v>
      </c>
      <c r="HW165" s="26">
        <v>2.6844262295081971</v>
      </c>
      <c r="HX165" s="26">
        <v>0.44197031039136303</v>
      </c>
      <c r="HY165" s="26">
        <v>0.31765276430649858</v>
      </c>
      <c r="HZ165" s="26">
        <v>2.6844262295081971</v>
      </c>
      <c r="IA165" s="26">
        <v>2.6844262295081971</v>
      </c>
      <c r="IB165" s="26">
        <v>0.44197031039136303</v>
      </c>
      <c r="IC165" s="26">
        <v>0.31765276430649858</v>
      </c>
      <c r="ID165" s="26">
        <v>2.6844262295081971</v>
      </c>
      <c r="IE165" s="26">
        <v>2.6844262295081971</v>
      </c>
      <c r="IF165" s="26">
        <v>0.44197031039136303</v>
      </c>
      <c r="IG165" s="26">
        <v>0.31765276430649858</v>
      </c>
      <c r="IH165" s="26">
        <v>2.6844262295081971</v>
      </c>
      <c r="II165" s="26">
        <v>2.6844262295081971</v>
      </c>
      <c r="IJ165" s="26">
        <v>0.44197031039136303</v>
      </c>
      <c r="IK165" s="26">
        <v>0.31765276430649858</v>
      </c>
      <c r="IL165" s="26">
        <v>2.6844262295081971</v>
      </c>
      <c r="IM165" s="27">
        <v>8.7161829936842068</v>
      </c>
      <c r="IN165" s="27">
        <v>1.6026990553306339</v>
      </c>
      <c r="IO165" s="27">
        <v>1.1518913676042675</v>
      </c>
      <c r="IP165" s="27">
        <v>8.7161829936842068</v>
      </c>
      <c r="IQ165" s="27">
        <v>8.8092438446842074</v>
      </c>
      <c r="IR165" s="27">
        <v>1.5428138016591024</v>
      </c>
      <c r="IS165" s="27">
        <v>1.108850656672546</v>
      </c>
      <c r="IT165" s="27">
        <v>8.8092438446842074</v>
      </c>
      <c r="IU165" s="27">
        <v>8.4274724780197197</v>
      </c>
      <c r="IV165" s="27">
        <v>1.3875190854499404</v>
      </c>
      <c r="IW165" s="27">
        <v>0.99723728643880305</v>
      </c>
      <c r="IX165" s="27">
        <v>8.4274724780197197</v>
      </c>
      <c r="IY165" s="27">
        <v>7.5542438096835234</v>
      </c>
      <c r="IZ165" s="27">
        <v>1.2437486434296758</v>
      </c>
      <c r="JA165" s="27">
        <v>0.89390663897322009</v>
      </c>
      <c r="JB165" s="27">
        <v>7.5542438096835234</v>
      </c>
      <c r="JC165" s="27">
        <v>6.5512519187159812</v>
      </c>
      <c r="JD165" s="27">
        <v>1.0786136762258431</v>
      </c>
      <c r="JE165" s="27">
        <v>0.77522088659878741</v>
      </c>
      <c r="JF165" s="27">
        <v>6.5512519187159812</v>
      </c>
      <c r="JG165" s="27">
        <v>5.520126736835083</v>
      </c>
      <c r="JH165" s="27">
        <v>0.90884677718472362</v>
      </c>
      <c r="JI165" s="27">
        <v>0.65320607361191096</v>
      </c>
      <c r="JJ165" s="27">
        <v>5.520126736835083</v>
      </c>
      <c r="JK165" s="27">
        <v>4.3375584049922189</v>
      </c>
      <c r="JL165" s="27">
        <v>0.71414591823083773</v>
      </c>
      <c r="JM165" s="27">
        <v>0.51327073269549062</v>
      </c>
      <c r="JN165" s="27">
        <v>4.3375584049922189</v>
      </c>
      <c r="JO165" s="27">
        <v>2.7901641364843943</v>
      </c>
      <c r="JP165" s="27">
        <v>0.45937925054129025</v>
      </c>
      <c r="JQ165" s="27">
        <v>0.33016491236769752</v>
      </c>
      <c r="JR165" s="27">
        <v>2.7901641364843943</v>
      </c>
      <c r="JS165" s="27">
        <v>1.1897932362117443</v>
      </c>
      <c r="JT165" s="27">
        <v>0.19589038436954492</v>
      </c>
      <c r="JU165" s="27">
        <v>0.14079027625396004</v>
      </c>
      <c r="JV165" s="27">
        <v>1.1897932362117443</v>
      </c>
      <c r="JW165" s="27">
        <v>2.6844262295081971</v>
      </c>
      <c r="JX165" s="27">
        <v>0.44197031039136303</v>
      </c>
      <c r="JY165" s="27">
        <v>0.31765276430649858</v>
      </c>
      <c r="JZ165" s="27">
        <v>2.6844262295081971</v>
      </c>
      <c r="KA165" s="27">
        <v>2.6844262295081971</v>
      </c>
      <c r="KB165" s="27">
        <v>0.44197031039136303</v>
      </c>
      <c r="KC165" s="27">
        <v>0.31765276430649858</v>
      </c>
      <c r="KD165" s="27">
        <v>2.6844262295081971</v>
      </c>
      <c r="KE165" s="27">
        <v>2.6844262295081971</v>
      </c>
      <c r="KF165" s="27">
        <v>0.44197031039136303</v>
      </c>
      <c r="KG165" s="27">
        <v>0.31765276430649858</v>
      </c>
      <c r="KH165" s="27">
        <v>2.6844262295081971</v>
      </c>
      <c r="KI165" s="27">
        <v>2.6844262295081971</v>
      </c>
      <c r="KJ165" s="27">
        <v>0.44197031039136303</v>
      </c>
      <c r="KK165" s="27">
        <v>0.31765276430649858</v>
      </c>
      <c r="KL165" s="27">
        <v>2.6844262295081971</v>
      </c>
      <c r="KM165" s="27">
        <v>2.6844262295081971</v>
      </c>
      <c r="KN165" s="27">
        <v>0.44197031039136303</v>
      </c>
      <c r="KO165" s="27">
        <v>0.31765276430649858</v>
      </c>
      <c r="KP165" s="27">
        <v>2.6844262295081971</v>
      </c>
      <c r="KQ165" s="27">
        <v>2.6844262295081971</v>
      </c>
      <c r="KR165" s="27">
        <v>0.44197031039136303</v>
      </c>
      <c r="KS165" s="27">
        <v>0.31765276430649858</v>
      </c>
      <c r="KT165" s="133">
        <v>2.6844262295081971</v>
      </c>
      <c r="KU165" s="149">
        <v>8.7161829936842068</v>
      </c>
      <c r="KV165" s="149">
        <v>1.6026990553306293</v>
      </c>
      <c r="KW165" s="149">
        <v>1.1518913676042641</v>
      </c>
      <c r="KX165" s="149">
        <v>8.7161829936842068</v>
      </c>
      <c r="KY165" s="149">
        <v>8.8116980416842079</v>
      </c>
      <c r="KZ165" s="149">
        <v>1.5161873964170491</v>
      </c>
      <c r="LA165" s="149">
        <v>1.0897137349612354</v>
      </c>
      <c r="LB165" s="149">
        <v>8.8116980416842079</v>
      </c>
      <c r="LC165" s="149">
        <v>8.0766542790363864</v>
      </c>
      <c r="LD165" s="149">
        <v>1.3297595439169219</v>
      </c>
      <c r="LE165" s="149">
        <v>0.95572436667549876</v>
      </c>
      <c r="LF165" s="149">
        <v>8.0766542790363864</v>
      </c>
      <c r="LG165" s="149">
        <v>6.7881849345689975</v>
      </c>
      <c r="LH165" s="149">
        <v>1.1176228907117647</v>
      </c>
      <c r="LI165" s="149">
        <v>0.80325757712649637</v>
      </c>
      <c r="LJ165" s="149">
        <v>6.7881849345689975</v>
      </c>
      <c r="LK165" s="149">
        <v>5.3693065296640929</v>
      </c>
      <c r="LL165" s="149">
        <v>0.88401538005265767</v>
      </c>
      <c r="LM165" s="149">
        <v>0.63535925957227879</v>
      </c>
      <c r="LN165" s="149">
        <v>5.3693065296640929</v>
      </c>
      <c r="LO165" s="149">
        <v>3.8183536398513125</v>
      </c>
      <c r="LP165" s="149">
        <v>0.62866281249913647</v>
      </c>
      <c r="LQ165" s="149">
        <v>0.45183234147610102</v>
      </c>
      <c r="LR165" s="149">
        <v>3.8183536398513125</v>
      </c>
      <c r="LS165" s="149">
        <v>1.7567689585875805</v>
      </c>
      <c r="LT165" s="149">
        <v>0.28923861396448697</v>
      </c>
      <c r="LU165" s="149">
        <v>0.20788148685517444</v>
      </c>
      <c r="LV165" s="149">
        <v>1.7567689585875805</v>
      </c>
      <c r="LW165" s="149">
        <v>2.6844262295081971</v>
      </c>
      <c r="LX165" s="149">
        <v>0.44197031039136303</v>
      </c>
      <c r="LY165" s="149">
        <v>0.31765276430649858</v>
      </c>
      <c r="LZ165" s="149">
        <v>2.6844262295081971</v>
      </c>
      <c r="MA165" s="149">
        <v>2.6844262295081971</v>
      </c>
      <c r="MB165" s="149">
        <v>0.44197031039136303</v>
      </c>
      <c r="MC165" s="149">
        <v>0.31765276430649858</v>
      </c>
      <c r="MD165" s="149">
        <v>2.6844262295081971</v>
      </c>
      <c r="ME165" s="149">
        <v>2.6844262295081971</v>
      </c>
      <c r="MF165" s="149">
        <v>0.44197031039136303</v>
      </c>
      <c r="MG165" s="149">
        <v>0.31765276430649858</v>
      </c>
      <c r="MH165" s="149">
        <v>2.6844262295081971</v>
      </c>
      <c r="MI165" s="149">
        <v>2.6844262295081971</v>
      </c>
      <c r="MJ165" s="149">
        <v>0.44197031039136303</v>
      </c>
      <c r="MK165" s="149">
        <v>0.31765276430649858</v>
      </c>
      <c r="ML165" s="149">
        <v>2.6844262295081971</v>
      </c>
      <c r="MM165" s="149">
        <v>2.6844262295081971</v>
      </c>
      <c r="MN165" s="149">
        <v>0.44197031039136303</v>
      </c>
      <c r="MO165" s="149">
        <v>0.31765276430649858</v>
      </c>
      <c r="MP165" s="149">
        <v>2.6844262295081971</v>
      </c>
      <c r="MQ165" s="149">
        <v>2.6844262295081971</v>
      </c>
      <c r="MR165" s="149">
        <v>0.44197031039136303</v>
      </c>
      <c r="MS165" s="149">
        <v>0.31765276430649858</v>
      </c>
      <c r="MT165" s="149">
        <v>2.6844262295081971</v>
      </c>
      <c r="MU165" s="149">
        <v>2.6844262295081971</v>
      </c>
      <c r="MV165" s="149">
        <v>0.44197031039136303</v>
      </c>
      <c r="MW165" s="149">
        <v>0.31765276430649858</v>
      </c>
      <c r="MX165" s="149">
        <v>2.6844262295081971</v>
      </c>
      <c r="MY165" s="149">
        <v>2.6844262295081971</v>
      </c>
      <c r="MZ165" s="149">
        <v>0.44197031039136303</v>
      </c>
      <c r="NA165" s="149">
        <v>0.31765276430649858</v>
      </c>
      <c r="NB165" s="149">
        <v>2.6844262295081971</v>
      </c>
      <c r="ND165" s="97"/>
    </row>
    <row r="166" spans="1:368" ht="15" thickBot="1" x14ac:dyDescent="0.35">
      <c r="A166" s="2"/>
      <c r="B166" s="72" t="s">
        <v>613</v>
      </c>
      <c r="C166" s="72" t="s">
        <v>432</v>
      </c>
      <c r="D166" s="72" t="s">
        <v>825</v>
      </c>
      <c r="E166" s="85">
        <v>301429</v>
      </c>
      <c r="F166" s="82">
        <v>525527</v>
      </c>
      <c r="G166" s="20">
        <v>-2.5606557377049199</v>
      </c>
      <c r="H166" s="20">
        <v>-0.42159244264507456</v>
      </c>
      <c r="I166" s="20">
        <v>-0.30300678952473353</v>
      </c>
      <c r="J166" s="20">
        <v>-2.5606557377049199</v>
      </c>
      <c r="K166" s="20">
        <v>-2.9777412657367632</v>
      </c>
      <c r="L166" s="20">
        <v>-0.49026239462872484</v>
      </c>
      <c r="M166" s="20">
        <v>-0.35236123610076153</v>
      </c>
      <c r="N166" s="20">
        <v>-2.9777412657367632</v>
      </c>
      <c r="O166" s="20">
        <v>-3.9783922306987551</v>
      </c>
      <c r="P166" s="20">
        <v>-0.65501194621490977</v>
      </c>
      <c r="Q166" s="20">
        <v>-0.47076998268210296</v>
      </c>
      <c r="R166" s="20">
        <v>-3.9783922306987551</v>
      </c>
      <c r="S166" s="20">
        <v>-4.937939909311182</v>
      </c>
      <c r="T166" s="20">
        <v>-0.81299415510926332</v>
      </c>
      <c r="U166" s="20">
        <v>-0.58431490682440757</v>
      </c>
      <c r="V166" s="20">
        <v>-4.937939909311182</v>
      </c>
      <c r="W166" s="20">
        <v>-6.0826105471724672</v>
      </c>
      <c r="X166" s="20">
        <v>-1.0014554477126059</v>
      </c>
      <c r="Y166" s="20">
        <v>-0.71976574854999131</v>
      </c>
      <c r="Z166" s="20">
        <v>-6.0826105471724672</v>
      </c>
      <c r="AA166" s="20">
        <v>-7.2773263869359521</v>
      </c>
      <c r="AB166" s="20">
        <v>-1.1981563012229233</v>
      </c>
      <c r="AC166" s="20">
        <v>-0.86113852493325527</v>
      </c>
      <c r="AD166" s="20">
        <v>-7.2773263869359521</v>
      </c>
      <c r="AE166" s="20">
        <v>-8.9941530836283938</v>
      </c>
      <c r="AF166" s="20">
        <v>-1.4808187263193848</v>
      </c>
      <c r="AG166" s="20">
        <v>-1.0642935753663085</v>
      </c>
      <c r="AH166" s="20">
        <v>-8.9941530836283938</v>
      </c>
      <c r="AI166" s="20">
        <v>-10.774754196904036</v>
      </c>
      <c r="AJ166" s="20">
        <v>-1.7739811228371019</v>
      </c>
      <c r="AK166" s="20">
        <v>-1.2749951620002837</v>
      </c>
      <c r="AL166" s="20">
        <v>-10.774754196904036</v>
      </c>
      <c r="AM166" s="20">
        <v>2.6844262295081971</v>
      </c>
      <c r="AN166" s="20">
        <v>0.44197031039136303</v>
      </c>
      <c r="AO166" s="20">
        <v>0.31765276430649858</v>
      </c>
      <c r="AP166" s="20">
        <v>2.6844262295081971</v>
      </c>
      <c r="AQ166" s="20">
        <v>2.6844262295081971</v>
      </c>
      <c r="AR166" s="20">
        <v>0.44197031039136303</v>
      </c>
      <c r="AS166" s="20">
        <v>0.31765276430649858</v>
      </c>
      <c r="AT166" s="20">
        <v>2.6844262295081971</v>
      </c>
      <c r="AU166" s="20">
        <v>2.6844262295081971</v>
      </c>
      <c r="AV166" s="20">
        <v>0.44197031039136303</v>
      </c>
      <c r="AW166" s="20">
        <v>0.31765276430649858</v>
      </c>
      <c r="AX166" s="20">
        <v>2.6844262295081971</v>
      </c>
      <c r="AY166" s="20">
        <v>2.6844262295081971</v>
      </c>
      <c r="AZ166" s="20">
        <v>0.44197031039136303</v>
      </c>
      <c r="BA166" s="20">
        <v>0.31765276430649858</v>
      </c>
      <c r="BB166" s="20">
        <v>2.6844262295081971</v>
      </c>
      <c r="BC166" s="20">
        <v>2.6844262295081971</v>
      </c>
      <c r="BD166" s="20">
        <v>0.44197031039136303</v>
      </c>
      <c r="BE166" s="20">
        <v>0.31765276430649858</v>
      </c>
      <c r="BF166" s="20">
        <v>2.6844262295081971</v>
      </c>
      <c r="BG166" s="20">
        <v>2.6844262295081971</v>
      </c>
      <c r="BH166" s="20">
        <v>0.44197031039136303</v>
      </c>
      <c r="BI166" s="20">
        <v>0.31765276430649858</v>
      </c>
      <c r="BJ166" s="20">
        <v>2.6844262295081971</v>
      </c>
      <c r="BK166" s="20">
        <v>2.6844262295081971</v>
      </c>
      <c r="BL166" s="20">
        <v>0.44197031039136303</v>
      </c>
      <c r="BM166" s="20">
        <v>0.31765276430649858</v>
      </c>
      <c r="BN166" s="20">
        <v>2.6844262295081971</v>
      </c>
      <c r="BO166" s="23">
        <v>-2.5606557377049493</v>
      </c>
      <c r="BP166" s="23">
        <v>-0.42159244264507933</v>
      </c>
      <c r="BQ166" s="23">
        <v>-0.30300678952473697</v>
      </c>
      <c r="BR166" s="23">
        <v>-2.5606557377049493</v>
      </c>
      <c r="BS166" s="23">
        <v>-2.8571404944898346</v>
      </c>
      <c r="BT166" s="23">
        <v>-0.47040639720345456</v>
      </c>
      <c r="BU166" s="23">
        <v>-0.33809033979414144</v>
      </c>
      <c r="BV166" s="23">
        <v>-2.8571404944898346</v>
      </c>
      <c r="BW166" s="23">
        <v>-3.3856393839929027</v>
      </c>
      <c r="BX166" s="23">
        <v>-0.55741970964525522</v>
      </c>
      <c r="BY166" s="23">
        <v>-0.40062852070527077</v>
      </c>
      <c r="BZ166" s="23">
        <v>-3.3856393839929027</v>
      </c>
      <c r="CA166" s="23">
        <v>-3.9191348522742677</v>
      </c>
      <c r="CB166" s="23">
        <v>-0.64525567068483214</v>
      </c>
      <c r="CC166" s="23">
        <v>-0.46375795536126158</v>
      </c>
      <c r="CD166" s="23">
        <v>-3.9191348522742677</v>
      </c>
      <c r="CE166" s="23">
        <v>-4.5651271322035001</v>
      </c>
      <c r="CF166" s="23">
        <v>-0.75161337399301886</v>
      </c>
      <c r="CG166" s="23">
        <v>-0.54019933087180116</v>
      </c>
      <c r="CH166" s="23">
        <v>-4.5651271322035001</v>
      </c>
      <c r="CI166" s="23">
        <v>-5.2513028684672127</v>
      </c>
      <c r="CJ166" s="23">
        <v>-0.86458697699460185</v>
      </c>
      <c r="CK166" s="23">
        <v>-0.62139568375654708</v>
      </c>
      <c r="CL166" s="23">
        <v>-5.2513028684672127</v>
      </c>
      <c r="CM166" s="23">
        <v>-5.9938113409983993</v>
      </c>
      <c r="CN166" s="23">
        <v>-0.98683533549501312</v>
      </c>
      <c r="CO166" s="23">
        <v>-0.70925798603472812</v>
      </c>
      <c r="CP166" s="23">
        <v>-5.9938113409983993</v>
      </c>
      <c r="CQ166" s="23">
        <v>-6.6921095785172291</v>
      </c>
      <c r="CR166" s="23">
        <v>-1.1018048158962239</v>
      </c>
      <c r="CS166" s="23">
        <v>-0.79188881530465771</v>
      </c>
      <c r="CT166" s="23">
        <v>-6.6921095785172291</v>
      </c>
      <c r="CU166" s="23">
        <v>-7.3664790526889732</v>
      </c>
      <c r="CV166" s="23">
        <v>-1.2128346078651211</v>
      </c>
      <c r="CW166" s="23">
        <v>-0.87168811292730819</v>
      </c>
      <c r="CX166" s="23">
        <v>-7.3664790526889732</v>
      </c>
      <c r="CY166" s="23">
        <v>-8.331366904766913</v>
      </c>
      <c r="CZ166" s="23">
        <v>-1.3716960356026495</v>
      </c>
      <c r="DA166" s="23">
        <v>-0.98586494896368904</v>
      </c>
      <c r="DB166" s="23">
        <v>-8.331366904766913</v>
      </c>
      <c r="DC166" s="23">
        <v>-11.996367979891641</v>
      </c>
      <c r="DD166" s="23">
        <v>-1.9751105176069907</v>
      </c>
      <c r="DE166" s="23">
        <v>-1.419550818183104</v>
      </c>
      <c r="DF166" s="23">
        <v>-11.996367979891641</v>
      </c>
      <c r="DG166" s="23">
        <v>2.6844262295081971</v>
      </c>
      <c r="DH166" s="23">
        <v>0.44197031039136303</v>
      </c>
      <c r="DI166" s="23">
        <v>0.31765276430649858</v>
      </c>
      <c r="DJ166" s="23">
        <v>2.6844262295081971</v>
      </c>
      <c r="DK166" s="23">
        <v>2.6844262295081971</v>
      </c>
      <c r="DL166" s="23">
        <v>0.44197031039136303</v>
      </c>
      <c r="DM166" s="23">
        <v>0.31765276430649858</v>
      </c>
      <c r="DN166" s="23">
        <v>2.6844262295081971</v>
      </c>
      <c r="DO166" s="23">
        <v>2.6844262295081971</v>
      </c>
      <c r="DP166" s="23">
        <v>0.44197031039136303</v>
      </c>
      <c r="DQ166" s="23">
        <v>0.31765276430649858</v>
      </c>
      <c r="DR166" s="23">
        <v>2.6844262295081971</v>
      </c>
      <c r="DS166" s="23">
        <v>2.6844262295081971</v>
      </c>
      <c r="DT166" s="23">
        <v>0.44197031039136303</v>
      </c>
      <c r="DU166" s="23">
        <v>0.31765276430649858</v>
      </c>
      <c r="DV166" s="23">
        <v>2.6844262295081971</v>
      </c>
      <c r="DW166" s="25">
        <v>-2.5606557377049199</v>
      </c>
      <c r="DX166" s="25">
        <v>-0.42159244264507456</v>
      </c>
      <c r="DY166" s="25">
        <v>-0.30300678952473353</v>
      </c>
      <c r="DZ166" s="25">
        <v>-2.5606557377049199</v>
      </c>
      <c r="EA166" s="25">
        <v>-3.1081793499192019</v>
      </c>
      <c r="EB166" s="25">
        <v>-0.51173803062097512</v>
      </c>
      <c r="EC166" s="25">
        <v>-0.36779619853554085</v>
      </c>
      <c r="ED166" s="25">
        <v>-3.1081793499192019</v>
      </c>
      <c r="EE166" s="25">
        <v>-4.3928415807963219</v>
      </c>
      <c r="EF166" s="25">
        <v>-0.72324787160209347</v>
      </c>
      <c r="EG166" s="25">
        <v>-0.51981248579743089</v>
      </c>
      <c r="EH166" s="25">
        <v>-4.3928415807963219</v>
      </c>
      <c r="EI166" s="25">
        <v>-5.6324357137110983</v>
      </c>
      <c r="EJ166" s="25">
        <v>-0.92733759389035619</v>
      </c>
      <c r="EK166" s="25">
        <v>-0.66649578765543549</v>
      </c>
      <c r="EL166" s="25">
        <v>-5.6324357137110983</v>
      </c>
      <c r="EM166" s="25">
        <v>-7.0173148849334543</v>
      </c>
      <c r="EN166" s="25">
        <v>-1.1553473899620532</v>
      </c>
      <c r="EO166" s="25">
        <v>-0.83037091751879866</v>
      </c>
      <c r="EP166" s="25">
        <v>-7.0173148849334543</v>
      </c>
      <c r="EQ166" s="25">
        <v>-8.4777363710372349</v>
      </c>
      <c r="ER166" s="25">
        <v>-1.395794652181569</v>
      </c>
      <c r="ES166" s="25">
        <v>-1.0031850991916029</v>
      </c>
      <c r="ET166" s="25">
        <v>-8.4777363710372349</v>
      </c>
      <c r="EU166" s="25">
        <v>-10.416487070939427</v>
      </c>
      <c r="EV166" s="25">
        <v>-1.714995172273428</v>
      </c>
      <c r="EW166" s="25">
        <v>-1.2326007979191176</v>
      </c>
      <c r="EX166" s="25">
        <v>-10.416487070939427</v>
      </c>
      <c r="EY166" s="25">
        <v>2.6844262295081971</v>
      </c>
      <c r="EZ166" s="25">
        <v>0.44197031039136303</v>
      </c>
      <c r="FA166" s="25">
        <v>0.31765276430649858</v>
      </c>
      <c r="FB166" s="25">
        <v>2.6844262295081971</v>
      </c>
      <c r="FC166" s="25">
        <v>2.6844262295081971</v>
      </c>
      <c r="FD166" s="25">
        <v>0.44197031039136303</v>
      </c>
      <c r="FE166" s="25">
        <v>0.31765276430649858</v>
      </c>
      <c r="FF166" s="25">
        <v>2.6844262295081971</v>
      </c>
      <c r="FG166" s="25">
        <v>2.6844262295081971</v>
      </c>
      <c r="FH166" s="25">
        <v>0.44197031039136303</v>
      </c>
      <c r="FI166" s="25">
        <v>0.31765276430649858</v>
      </c>
      <c r="FJ166" s="25">
        <v>2.6844262295081971</v>
      </c>
      <c r="FK166" s="25">
        <v>2.6844262295081971</v>
      </c>
      <c r="FL166" s="25">
        <v>0.44197031039136303</v>
      </c>
      <c r="FM166" s="25">
        <v>0.31765276430649858</v>
      </c>
      <c r="FN166" s="25">
        <v>2.6844262295081971</v>
      </c>
      <c r="FO166" s="25">
        <v>2.6844262295081971</v>
      </c>
      <c r="FP166" s="25">
        <v>0.44197031039136303</v>
      </c>
      <c r="FQ166" s="25">
        <v>0.31765276430649858</v>
      </c>
      <c r="FR166" s="25">
        <v>2.6844262295081971</v>
      </c>
      <c r="FS166" s="25">
        <v>2.6844262295081971</v>
      </c>
      <c r="FT166" s="25">
        <v>0.44197031039136303</v>
      </c>
      <c r="FU166" s="25">
        <v>0.31765276430649858</v>
      </c>
      <c r="FV166" s="25">
        <v>2.6844262295081971</v>
      </c>
      <c r="FW166" s="25">
        <v>2.6844262295081971</v>
      </c>
      <c r="FX166" s="25">
        <v>0.44197031039136303</v>
      </c>
      <c r="FY166" s="25">
        <v>0.31765276430649858</v>
      </c>
      <c r="FZ166" s="25">
        <v>2.6844262295081971</v>
      </c>
      <c r="GA166" s="25">
        <v>2.6844262295081971</v>
      </c>
      <c r="GB166" s="25">
        <v>0.44197031039136303</v>
      </c>
      <c r="GC166" s="25">
        <v>0.31765276430649858</v>
      </c>
      <c r="GD166" s="25">
        <v>2.6844262295081971</v>
      </c>
      <c r="GE166" s="26">
        <v>-2.5606557377049493</v>
      </c>
      <c r="GF166" s="26">
        <v>-0.42159244264507933</v>
      </c>
      <c r="GG166" s="26">
        <v>-0.30300678952473697</v>
      </c>
      <c r="GH166" s="26">
        <v>-2.5606557377049493</v>
      </c>
      <c r="GI166" s="26">
        <v>-3.011964687889999</v>
      </c>
      <c r="GJ166" s="26">
        <v>-0.4958970201384344</v>
      </c>
      <c r="GK166" s="26">
        <v>-0.35641095239823462</v>
      </c>
      <c r="GL166" s="26">
        <v>-3.011964687889999</v>
      </c>
      <c r="GM166" s="26">
        <v>-4.0565231320565713</v>
      </c>
      <c r="GN166" s="26">
        <v>-0.66787560338853125</v>
      </c>
      <c r="GO166" s="26">
        <v>-0.48001534637332854</v>
      </c>
      <c r="GP166" s="26">
        <v>-4.0565231320565713</v>
      </c>
      <c r="GQ166" s="26">
        <v>-5.2509065346014649</v>
      </c>
      <c r="GR166" s="26">
        <v>-0.86452172364558533</v>
      </c>
      <c r="GS166" s="26">
        <v>-0.62134878488979506</v>
      </c>
      <c r="GT166" s="26">
        <v>-5.2509065346014649</v>
      </c>
      <c r="GU166" s="26">
        <v>-6.5894440197961579</v>
      </c>
      <c r="GV166" s="26">
        <v>-1.0849017144603661</v>
      </c>
      <c r="GW166" s="26">
        <v>-0.77974022348703331</v>
      </c>
      <c r="GX166" s="26">
        <v>-6.5894440197961579</v>
      </c>
      <c r="GY166" s="26">
        <v>-8.1210653369576455</v>
      </c>
      <c r="GZ166" s="26">
        <v>-1.3370714859768322</v>
      </c>
      <c r="HA166" s="26">
        <v>-0.96097960340332955</v>
      </c>
      <c r="HB166" s="26">
        <v>-8.1210653369576455</v>
      </c>
      <c r="HC166" s="26">
        <v>-10.556379701932162</v>
      </c>
      <c r="HD166" s="26">
        <v>-1.7380274273086689</v>
      </c>
      <c r="HE166" s="26">
        <v>-1.2491545331093343</v>
      </c>
      <c r="HF166" s="26">
        <v>-10.556379701932162</v>
      </c>
      <c r="HG166" s="26">
        <v>2.6844262295081971</v>
      </c>
      <c r="HH166" s="26">
        <v>0.44197031039136303</v>
      </c>
      <c r="HI166" s="26">
        <v>0.31765276430649858</v>
      </c>
      <c r="HJ166" s="26">
        <v>2.6844262295081971</v>
      </c>
      <c r="HK166" s="26">
        <v>2.6844262295081971</v>
      </c>
      <c r="HL166" s="26">
        <v>0.44197031039136303</v>
      </c>
      <c r="HM166" s="26">
        <v>0.31765276430649858</v>
      </c>
      <c r="HN166" s="26">
        <v>2.6844262295081971</v>
      </c>
      <c r="HO166" s="26">
        <v>2.6844262295081971</v>
      </c>
      <c r="HP166" s="26">
        <v>0.44197031039136303</v>
      </c>
      <c r="HQ166" s="26">
        <v>0.31765276430649858</v>
      </c>
      <c r="HR166" s="26">
        <v>2.6844262295081971</v>
      </c>
      <c r="HS166" s="26">
        <v>2.6844262295081971</v>
      </c>
      <c r="HT166" s="26">
        <v>0.44197031039136303</v>
      </c>
      <c r="HU166" s="26">
        <v>0.31765276430649858</v>
      </c>
      <c r="HV166" s="26">
        <v>2.6844262295081971</v>
      </c>
      <c r="HW166" s="26">
        <v>2.6844262295081971</v>
      </c>
      <c r="HX166" s="26">
        <v>0.44197031039136303</v>
      </c>
      <c r="HY166" s="26">
        <v>0.31765276430649858</v>
      </c>
      <c r="HZ166" s="26">
        <v>2.6844262295081971</v>
      </c>
      <c r="IA166" s="26">
        <v>2.6844262295081971</v>
      </c>
      <c r="IB166" s="26">
        <v>0.44197031039136303</v>
      </c>
      <c r="IC166" s="26">
        <v>0.31765276430649858</v>
      </c>
      <c r="ID166" s="26">
        <v>2.6844262295081971</v>
      </c>
      <c r="IE166" s="26">
        <v>2.6844262295081971</v>
      </c>
      <c r="IF166" s="26">
        <v>0.44197031039136303</v>
      </c>
      <c r="IG166" s="26">
        <v>0.31765276430649858</v>
      </c>
      <c r="IH166" s="26">
        <v>2.6844262295081971</v>
      </c>
      <c r="II166" s="26">
        <v>2.6844262295081971</v>
      </c>
      <c r="IJ166" s="26">
        <v>0.44197031039136303</v>
      </c>
      <c r="IK166" s="26">
        <v>0.31765276430649858</v>
      </c>
      <c r="IL166" s="26">
        <v>2.6844262295081971</v>
      </c>
      <c r="IM166" s="27">
        <v>-2.5606557377049199</v>
      </c>
      <c r="IN166" s="27">
        <v>-0.42159244264507456</v>
      </c>
      <c r="IO166" s="27">
        <v>-0.30300678952473353</v>
      </c>
      <c r="IP166" s="27">
        <v>-2.5606557377049199</v>
      </c>
      <c r="IQ166" s="27">
        <v>-2.9243850243492222</v>
      </c>
      <c r="IR166" s="27">
        <v>-0.48147769631660609</v>
      </c>
      <c r="IS166" s="27">
        <v>-0.34604750045645505</v>
      </c>
      <c r="IT166" s="27">
        <v>-2.9243850243492222</v>
      </c>
      <c r="IU166" s="27">
        <v>-3.867609489193395</v>
      </c>
      <c r="IV166" s="27">
        <v>-0.63677241252576811</v>
      </c>
      <c r="IW166" s="27">
        <v>-0.45766087069019806</v>
      </c>
      <c r="IX166" s="27">
        <v>-3.867609489193395</v>
      </c>
      <c r="IY166" s="27">
        <v>-4.7408381575295921</v>
      </c>
      <c r="IZ166" s="27">
        <v>-0.78054285454603267</v>
      </c>
      <c r="JA166" s="27">
        <v>-0.56099151815578108</v>
      </c>
      <c r="JB166" s="27">
        <v>-4.7408381575295921</v>
      </c>
      <c r="JC166" s="27">
        <v>-5.7438300484971334</v>
      </c>
      <c r="JD166" s="27">
        <v>-0.94567782174986537</v>
      </c>
      <c r="JE166" s="27">
        <v>-0.67967727053021365</v>
      </c>
      <c r="JF166" s="27">
        <v>-5.7438300484971334</v>
      </c>
      <c r="JG166" s="27">
        <v>-6.7749552303780316</v>
      </c>
      <c r="JH166" s="27">
        <v>-1.115444720790985</v>
      </c>
      <c r="JI166" s="27">
        <v>-0.80169208351709009</v>
      </c>
      <c r="JJ166" s="27">
        <v>-6.7749552303780316</v>
      </c>
      <c r="JK166" s="27">
        <v>-7.9575235622208957</v>
      </c>
      <c r="JL166" s="27">
        <v>-1.3101455797448709</v>
      </c>
      <c r="JM166" s="27">
        <v>-0.94162742443351055</v>
      </c>
      <c r="JN166" s="27">
        <v>-7.9575235622208957</v>
      </c>
      <c r="JO166" s="27">
        <v>-9.5049178307287203</v>
      </c>
      <c r="JP166" s="27">
        <v>-1.5649122474344181</v>
      </c>
      <c r="JQ166" s="27">
        <v>-1.1247332447613037</v>
      </c>
      <c r="JR166" s="27">
        <v>-9.5049178307287203</v>
      </c>
      <c r="JS166" s="27">
        <v>-11.105288731001371</v>
      </c>
      <c r="JT166" s="27">
        <v>-1.8284011136061635</v>
      </c>
      <c r="JU166" s="27">
        <v>-1.314107880875041</v>
      </c>
      <c r="JV166" s="27">
        <v>-11.105288731001371</v>
      </c>
      <c r="JW166" s="27">
        <v>2.6844262295081971</v>
      </c>
      <c r="JX166" s="27">
        <v>0.44197031039136303</v>
      </c>
      <c r="JY166" s="27">
        <v>0.31765276430649858</v>
      </c>
      <c r="JZ166" s="27">
        <v>2.6844262295081971</v>
      </c>
      <c r="KA166" s="27">
        <v>2.6844262295081971</v>
      </c>
      <c r="KB166" s="27">
        <v>0.44197031039136303</v>
      </c>
      <c r="KC166" s="27">
        <v>0.31765276430649858</v>
      </c>
      <c r="KD166" s="27">
        <v>2.6844262295081971</v>
      </c>
      <c r="KE166" s="27">
        <v>2.6844262295081971</v>
      </c>
      <c r="KF166" s="27">
        <v>0.44197031039136303</v>
      </c>
      <c r="KG166" s="27">
        <v>0.31765276430649858</v>
      </c>
      <c r="KH166" s="27">
        <v>2.6844262295081971</v>
      </c>
      <c r="KI166" s="27">
        <v>2.6844262295081971</v>
      </c>
      <c r="KJ166" s="27">
        <v>0.44197031039136303</v>
      </c>
      <c r="KK166" s="27">
        <v>0.31765276430649858</v>
      </c>
      <c r="KL166" s="27">
        <v>2.6844262295081971</v>
      </c>
      <c r="KM166" s="27">
        <v>2.6844262295081971</v>
      </c>
      <c r="KN166" s="27">
        <v>0.44197031039136303</v>
      </c>
      <c r="KO166" s="27">
        <v>0.31765276430649858</v>
      </c>
      <c r="KP166" s="27">
        <v>2.6844262295081971</v>
      </c>
      <c r="KQ166" s="27">
        <v>2.6844262295081971</v>
      </c>
      <c r="KR166" s="27">
        <v>0.44197031039136303</v>
      </c>
      <c r="KS166" s="27">
        <v>0.31765276430649858</v>
      </c>
      <c r="KT166" s="133">
        <v>2.6844262295081971</v>
      </c>
      <c r="KU166" s="149">
        <v>-2.5606557377049493</v>
      </c>
      <c r="KV166" s="149">
        <v>-0.42159244264507933</v>
      </c>
      <c r="KW166" s="149">
        <v>-0.30300678952473697</v>
      </c>
      <c r="KX166" s="149">
        <v>-2.5606557377049493</v>
      </c>
      <c r="KY166" s="149">
        <v>-3.0861076988112011</v>
      </c>
      <c r="KZ166" s="149">
        <v>-0.50810410155865926</v>
      </c>
      <c r="LA166" s="149">
        <v>-0.36518442216776581</v>
      </c>
      <c r="LB166" s="149">
        <v>-3.0861076988112011</v>
      </c>
      <c r="LC166" s="149">
        <v>-4.2184276881767291</v>
      </c>
      <c r="LD166" s="149">
        <v>-0.69453195405878665</v>
      </c>
      <c r="LE166" s="149">
        <v>-0.49917379045350235</v>
      </c>
      <c r="LF166" s="149">
        <v>-4.2184276881767291</v>
      </c>
      <c r="LG166" s="149">
        <v>-5.506897032644118</v>
      </c>
      <c r="LH166" s="149">
        <v>-0.90666860726394383</v>
      </c>
      <c r="LI166" s="149">
        <v>-0.65164058000250469</v>
      </c>
      <c r="LJ166" s="149">
        <v>-5.506897032644118</v>
      </c>
      <c r="LK166" s="149">
        <v>-6.9257754375490217</v>
      </c>
      <c r="LL166" s="149">
        <v>-1.1402761179230507</v>
      </c>
      <c r="LM166" s="149">
        <v>-0.81953889755672238</v>
      </c>
      <c r="LN166" s="149">
        <v>-6.9257754375490217</v>
      </c>
      <c r="LO166" s="149">
        <v>-8.476728327361803</v>
      </c>
      <c r="LP166" s="149">
        <v>-1.395628685476572</v>
      </c>
      <c r="LQ166" s="149">
        <v>-1.0030658156529</v>
      </c>
      <c r="LR166" s="149">
        <v>-8.476728327361803</v>
      </c>
      <c r="LS166" s="149">
        <v>-10.538313008625535</v>
      </c>
      <c r="LT166" s="149">
        <v>-1.7350528840112216</v>
      </c>
      <c r="LU166" s="149">
        <v>-1.2470166702738266</v>
      </c>
      <c r="LV166" s="149">
        <v>-10.538313008625535</v>
      </c>
      <c r="LW166" s="149">
        <v>2.6844262295081971</v>
      </c>
      <c r="LX166" s="149">
        <v>0.44197031039136303</v>
      </c>
      <c r="LY166" s="149">
        <v>0.31765276430649858</v>
      </c>
      <c r="LZ166" s="149">
        <v>2.6844262295081971</v>
      </c>
      <c r="MA166" s="149">
        <v>2.6844262295081971</v>
      </c>
      <c r="MB166" s="149">
        <v>0.44197031039136303</v>
      </c>
      <c r="MC166" s="149">
        <v>0.31765276430649858</v>
      </c>
      <c r="MD166" s="149">
        <v>2.6844262295081971</v>
      </c>
      <c r="ME166" s="149">
        <v>2.6844262295081971</v>
      </c>
      <c r="MF166" s="149">
        <v>0.44197031039136303</v>
      </c>
      <c r="MG166" s="149">
        <v>0.31765276430649858</v>
      </c>
      <c r="MH166" s="149">
        <v>2.6844262295081971</v>
      </c>
      <c r="MI166" s="149">
        <v>2.6844262295081971</v>
      </c>
      <c r="MJ166" s="149">
        <v>0.44197031039136303</v>
      </c>
      <c r="MK166" s="149">
        <v>0.31765276430649858</v>
      </c>
      <c r="ML166" s="149">
        <v>2.6844262295081971</v>
      </c>
      <c r="MM166" s="149">
        <v>2.6844262295081971</v>
      </c>
      <c r="MN166" s="149">
        <v>0.44197031039136303</v>
      </c>
      <c r="MO166" s="149">
        <v>0.31765276430649858</v>
      </c>
      <c r="MP166" s="149">
        <v>2.6844262295081971</v>
      </c>
      <c r="MQ166" s="149">
        <v>2.6844262295081971</v>
      </c>
      <c r="MR166" s="149">
        <v>0.44197031039136303</v>
      </c>
      <c r="MS166" s="149">
        <v>0.31765276430649858</v>
      </c>
      <c r="MT166" s="149">
        <v>2.6844262295081971</v>
      </c>
      <c r="MU166" s="149">
        <v>2.6844262295081971</v>
      </c>
      <c r="MV166" s="149">
        <v>0.44197031039136303</v>
      </c>
      <c r="MW166" s="149">
        <v>0.31765276430649858</v>
      </c>
      <c r="MX166" s="149">
        <v>2.6844262295081971</v>
      </c>
      <c r="MY166" s="149">
        <v>2.6844262295081971</v>
      </c>
      <c r="MZ166" s="149">
        <v>0.44197031039136303</v>
      </c>
      <c r="NA166" s="149">
        <v>0.31765276430649858</v>
      </c>
      <c r="NB166" s="149">
        <v>2.6844262295081971</v>
      </c>
      <c r="ND166" s="97"/>
    </row>
    <row r="167" spans="1:368" ht="15" thickBot="1" x14ac:dyDescent="0.35">
      <c r="A167" s="2"/>
      <c r="B167" s="72" t="s">
        <v>614</v>
      </c>
      <c r="C167" s="72" t="s">
        <v>520</v>
      </c>
      <c r="D167" s="72" t="s">
        <v>823</v>
      </c>
      <c r="E167" s="85">
        <v>384370</v>
      </c>
      <c r="F167" s="82">
        <v>410583</v>
      </c>
      <c r="G167" s="20">
        <v>22.891256898999998</v>
      </c>
      <c r="H167" s="20">
        <v>11.01268448344635</v>
      </c>
      <c r="I167" s="20">
        <v>8.0336000065179451</v>
      </c>
      <c r="J167" s="20">
        <v>12.603648012907943</v>
      </c>
      <c r="K167" s="20">
        <v>22.960550775000002</v>
      </c>
      <c r="L167" s="20">
        <v>10.916627022927658</v>
      </c>
      <c r="M167" s="20">
        <v>7.9635274264300451</v>
      </c>
      <c r="N167" s="20">
        <v>10.341249953331459</v>
      </c>
      <c r="O167" s="20">
        <v>23.035740075</v>
      </c>
      <c r="P167" s="20">
        <v>9.6545537804531225</v>
      </c>
      <c r="Q167" s="20">
        <v>7.0428625672660585</v>
      </c>
      <c r="R167" s="20">
        <v>9.7561291015495435</v>
      </c>
      <c r="S167" s="20">
        <v>23.148572108</v>
      </c>
      <c r="T167" s="20">
        <v>8.540496095152152</v>
      </c>
      <c r="U167" s="20">
        <v>6.2301729963128345</v>
      </c>
      <c r="V167" s="20">
        <v>9.5927529594136072</v>
      </c>
      <c r="W167" s="20">
        <v>23.329416845000001</v>
      </c>
      <c r="X167" s="20">
        <v>7.2073650089133823</v>
      </c>
      <c r="Y167" s="20">
        <v>5.2576724294260337</v>
      </c>
      <c r="Z167" s="20">
        <v>9.3424010228791463</v>
      </c>
      <c r="AA167" s="20">
        <v>23.580874449</v>
      </c>
      <c r="AB167" s="20">
        <v>5.6408398685846564</v>
      </c>
      <c r="AC167" s="20">
        <v>4.1149141495105237</v>
      </c>
      <c r="AD167" s="20">
        <v>9.0156121029756946</v>
      </c>
      <c r="AE167" s="20">
        <v>24.436424273</v>
      </c>
      <c r="AF167" s="20">
        <v>4.280873354969045</v>
      </c>
      <c r="AG167" s="20">
        <v>3.122837511968692</v>
      </c>
      <c r="AH167" s="20">
        <v>8.0959644820849945</v>
      </c>
      <c r="AI167" s="20">
        <v>24.848101407999998</v>
      </c>
      <c r="AJ167" s="20">
        <v>4.0808032545680213</v>
      </c>
      <c r="AK167" s="20">
        <v>2.9768891592031435</v>
      </c>
      <c r="AL167" s="20">
        <v>7.6938446017105697</v>
      </c>
      <c r="AM167" s="20">
        <v>23.99317000303369</v>
      </c>
      <c r="AN167" s="20">
        <v>3.8919276080708736</v>
      </c>
      <c r="AO167" s="20">
        <v>2.8391070047056304</v>
      </c>
      <c r="AP167" s="20">
        <v>7.2108754854928225</v>
      </c>
      <c r="AQ167" s="20">
        <v>23.450954823129901</v>
      </c>
      <c r="AR167" s="20">
        <v>3.8039749853905089</v>
      </c>
      <c r="AS167" s="20">
        <v>2.7749467909811445</v>
      </c>
      <c r="AT167" s="20">
        <v>6.7046908783114549</v>
      </c>
      <c r="AU167" s="20">
        <v>20.597692495696169</v>
      </c>
      <c r="AV167" s="20">
        <v>3.3411478381730371</v>
      </c>
      <c r="AW167" s="20">
        <v>2.4373208307993282</v>
      </c>
      <c r="AX167" s="20">
        <v>4.2421040341662355</v>
      </c>
      <c r="AY167" s="20">
        <v>19.749228047766096</v>
      </c>
      <c r="AZ167" s="20">
        <v>3.2035185791402316</v>
      </c>
      <c r="BA167" s="20">
        <v>2.3369222024789611</v>
      </c>
      <c r="BB167" s="20">
        <v>0.72227381259352086</v>
      </c>
      <c r="BC167" s="20">
        <v>27.101137736954062</v>
      </c>
      <c r="BD167" s="20">
        <v>4.396070471523629</v>
      </c>
      <c r="BE167" s="20">
        <v>3.2068722046628153</v>
      </c>
      <c r="BF167" s="20">
        <v>-2.4149905803118195</v>
      </c>
      <c r="BG167" s="20">
        <v>29.985206314999999</v>
      </c>
      <c r="BH167" s="20">
        <v>5.8647755070766809</v>
      </c>
      <c r="BI167" s="20">
        <v>4.2782720800453813</v>
      </c>
      <c r="BJ167" s="20">
        <v>-4.8805505645040093</v>
      </c>
      <c r="BK167" s="20">
        <v>30.345276747</v>
      </c>
      <c r="BL167" s="20">
        <v>5.7943296001865789</v>
      </c>
      <c r="BM167" s="20">
        <v>4.2268827717525514</v>
      </c>
      <c r="BN167" s="20">
        <v>-7.18622973932478</v>
      </c>
      <c r="BO167" s="23">
        <v>22.884362203999999</v>
      </c>
      <c r="BP167" s="23">
        <v>11.01268448344635</v>
      </c>
      <c r="BQ167" s="23">
        <v>8.0336000065179451</v>
      </c>
      <c r="BR167" s="23">
        <v>12.603648012907943</v>
      </c>
      <c r="BS167" s="23">
        <v>22.944162237</v>
      </c>
      <c r="BT167" s="23">
        <v>10.94889268981089</v>
      </c>
      <c r="BU167" s="23">
        <v>7.9870647812024504</v>
      </c>
      <c r="BV167" s="23">
        <v>12.125453226853061</v>
      </c>
      <c r="BW167" s="23">
        <v>22.998323718000002</v>
      </c>
      <c r="BX167" s="23">
        <v>9.7563988351431288</v>
      </c>
      <c r="BY167" s="23">
        <v>7.1171571167241234</v>
      </c>
      <c r="BZ167" s="23">
        <v>11.936401548383163</v>
      </c>
      <c r="CA167" s="23">
        <v>23.068555310000001</v>
      </c>
      <c r="CB167" s="23">
        <v>8.5676593950619502</v>
      </c>
      <c r="CC167" s="23">
        <v>6.2499882454158504</v>
      </c>
      <c r="CD167" s="23">
        <v>11.824635623097523</v>
      </c>
      <c r="CE167" s="23">
        <v>23.166609544</v>
      </c>
      <c r="CF167" s="23">
        <v>7.4317910245220489</v>
      </c>
      <c r="CG167" s="23">
        <v>5.4213880832402035</v>
      </c>
      <c r="CH167" s="23">
        <v>11.648922381382308</v>
      </c>
      <c r="CI167" s="23">
        <v>23.290268779000002</v>
      </c>
      <c r="CJ167" s="23">
        <v>6.3050709219429075</v>
      </c>
      <c r="CK167" s="23">
        <v>4.5994614551751223</v>
      </c>
      <c r="CL167" s="23">
        <v>11.455810523536192</v>
      </c>
      <c r="CM167" s="23">
        <v>23.453833795000001</v>
      </c>
      <c r="CN167" s="23">
        <v>4.7347379709577968</v>
      </c>
      <c r="CO167" s="23">
        <v>3.4539254304000435</v>
      </c>
      <c r="CP167" s="23">
        <v>11.190221709700447</v>
      </c>
      <c r="CQ167" s="23">
        <v>23.669165591999999</v>
      </c>
      <c r="CR167" s="23">
        <v>4.7248880364976973</v>
      </c>
      <c r="CS167" s="23">
        <v>3.446740040347164</v>
      </c>
      <c r="CT167" s="23">
        <v>10.805266790336816</v>
      </c>
      <c r="CU167" s="23">
        <v>23.872246824000001</v>
      </c>
      <c r="CV167" s="23">
        <v>4.6936755162942543</v>
      </c>
      <c r="CW167" s="23">
        <v>3.4239709414152251</v>
      </c>
      <c r="CX167" s="23">
        <v>10.454901798686283</v>
      </c>
      <c r="CY167" s="23">
        <v>24.114083212000001</v>
      </c>
      <c r="CZ167" s="23">
        <v>4.6858873506948058</v>
      </c>
      <c r="DA167" s="23">
        <v>3.4182895830412026</v>
      </c>
      <c r="DB167" s="23">
        <v>10.078021789790252</v>
      </c>
      <c r="DC167" s="23">
        <v>25.100027246</v>
      </c>
      <c r="DD167" s="23">
        <v>4.5525906684196658</v>
      </c>
      <c r="DE167" s="23">
        <v>3.3210515091452297</v>
      </c>
      <c r="DF167" s="23">
        <v>8.7691099617271657</v>
      </c>
      <c r="DG167" s="23">
        <v>26.227586661</v>
      </c>
      <c r="DH167" s="23">
        <v>4.3602808406586773</v>
      </c>
      <c r="DI167" s="23">
        <v>3.1807641672281517</v>
      </c>
      <c r="DJ167" s="23">
        <v>7.1180314610525723</v>
      </c>
      <c r="DK167" s="23">
        <v>27.773228957000001</v>
      </c>
      <c r="DL167" s="23">
        <v>5.0128007561539114</v>
      </c>
      <c r="DM167" s="23">
        <v>3.6567683608700574</v>
      </c>
      <c r="DN167" s="23">
        <v>4.7944837473940574</v>
      </c>
      <c r="DO167" s="23">
        <v>28.670774909000002</v>
      </c>
      <c r="DP167" s="23">
        <v>6.1617813115608575</v>
      </c>
      <c r="DQ167" s="23">
        <v>4.4949336793517523</v>
      </c>
      <c r="DR167" s="23">
        <v>2.5933004466276515</v>
      </c>
      <c r="DS167" s="23">
        <v>29.246144700999999</v>
      </c>
      <c r="DT167" s="23">
        <v>6.1526363690337567</v>
      </c>
      <c r="DU167" s="23">
        <v>4.4882625710987414</v>
      </c>
      <c r="DV167" s="23">
        <v>1.0165324146159946</v>
      </c>
      <c r="DW167" s="25">
        <v>22.893938942999998</v>
      </c>
      <c r="DX167" s="25">
        <v>11.01268448344635</v>
      </c>
      <c r="DY167" s="25">
        <v>8.0336000065179451</v>
      </c>
      <c r="DZ167" s="25">
        <v>12.603648012907943</v>
      </c>
      <c r="EA167" s="25">
        <v>22.959273735</v>
      </c>
      <c r="EB167" s="25">
        <v>10.850471325644222</v>
      </c>
      <c r="EC167" s="25">
        <v>7.9152677663148134</v>
      </c>
      <c r="ED167" s="25">
        <v>9.9843502519012706</v>
      </c>
      <c r="EE167" s="25">
        <v>23.031631238999999</v>
      </c>
      <c r="EF167" s="25">
        <v>9.5511929863714826</v>
      </c>
      <c r="EG167" s="25">
        <v>6.9674623070246877</v>
      </c>
      <c r="EH167" s="25">
        <v>9.3286442996941332</v>
      </c>
      <c r="EI167" s="25">
        <v>23.136504401</v>
      </c>
      <c r="EJ167" s="25">
        <v>8.4016762198098967</v>
      </c>
      <c r="EK167" s="25">
        <v>6.1289058299710852</v>
      </c>
      <c r="EL167" s="25">
        <v>9.1691245559023944</v>
      </c>
      <c r="EM167" s="25">
        <v>23.301227716</v>
      </c>
      <c r="EN167" s="25">
        <v>7.0177843047134392</v>
      </c>
      <c r="EO167" s="25">
        <v>5.1193759451505008</v>
      </c>
      <c r="EP167" s="25">
        <v>8.9269894705092199</v>
      </c>
      <c r="EQ167" s="25">
        <v>23.523703343000001</v>
      </c>
      <c r="ER167" s="25">
        <v>5.4605612700202322</v>
      </c>
      <c r="ES167" s="25">
        <v>3.9834034217874885</v>
      </c>
      <c r="ET167" s="25">
        <v>8.648219049644247</v>
      </c>
      <c r="EU167" s="25">
        <v>24.306109052</v>
      </c>
      <c r="EV167" s="25">
        <v>4.0768822025321683</v>
      </c>
      <c r="EW167" s="25">
        <v>2.9740288063338554</v>
      </c>
      <c r="EX167" s="25">
        <v>7.8564637890229108</v>
      </c>
      <c r="EY167" s="25">
        <v>23.822259251325384</v>
      </c>
      <c r="EZ167" s="25">
        <v>3.8642042070777745</v>
      </c>
      <c r="FA167" s="25">
        <v>2.8188831696603569</v>
      </c>
      <c r="FB167" s="25">
        <v>7.5713613795641095</v>
      </c>
      <c r="FC167" s="25">
        <v>22.918273412365302</v>
      </c>
      <c r="FD167" s="25">
        <v>3.7175688336148678</v>
      </c>
      <c r="FE167" s="25">
        <v>2.7119147062509055</v>
      </c>
      <c r="FF167" s="25">
        <v>7.2363313902532038</v>
      </c>
      <c r="FG167" s="25">
        <v>22.096072960708998</v>
      </c>
      <c r="FH167" s="25">
        <v>3.5841998524937861</v>
      </c>
      <c r="FI167" s="25">
        <v>2.6146238913533995</v>
      </c>
      <c r="FJ167" s="25">
        <v>6.8251452566776898</v>
      </c>
      <c r="FK167" s="25">
        <v>18.177734849956696</v>
      </c>
      <c r="FL167" s="25">
        <v>2.9486069621393662</v>
      </c>
      <c r="FM167" s="25">
        <v>2.1509677268851237</v>
      </c>
      <c r="FN167" s="25">
        <v>4.1234915523274651</v>
      </c>
      <c r="FO167" s="25">
        <v>18.668590692884827</v>
      </c>
      <c r="FP167" s="25">
        <v>3.0282285963975046</v>
      </c>
      <c r="FQ167" s="25">
        <v>2.2090506005438244</v>
      </c>
      <c r="FR167" s="25">
        <v>0.60651635673961835</v>
      </c>
      <c r="FS167" s="25">
        <v>25.639006097399509</v>
      </c>
      <c r="FT167" s="25">
        <v>4.1588983723847166</v>
      </c>
      <c r="FU167" s="25">
        <v>3.0338584603707441</v>
      </c>
      <c r="FV167" s="25">
        <v>-2.1491975453663699</v>
      </c>
      <c r="FW167" s="25">
        <v>29.934211286</v>
      </c>
      <c r="FX167" s="25">
        <v>5.3689968894849587</v>
      </c>
      <c r="FY167" s="25">
        <v>3.9166084809925641</v>
      </c>
      <c r="FZ167" s="25">
        <v>-4.6351589160430109</v>
      </c>
      <c r="GA167" s="25">
        <v>30.278074346</v>
      </c>
      <c r="GB167" s="25">
        <v>5.5816083700617272</v>
      </c>
      <c r="GC167" s="25">
        <v>4.0717055959888881</v>
      </c>
      <c r="GD167" s="25">
        <v>-6.8395634221963171</v>
      </c>
      <c r="GE167" s="26">
        <v>22.893974401000001</v>
      </c>
      <c r="GF167" s="26">
        <v>11.01268448344635</v>
      </c>
      <c r="GG167" s="26">
        <v>8.0336000065179451</v>
      </c>
      <c r="GH167" s="26">
        <v>12.603648012907943</v>
      </c>
      <c r="GI167" s="26">
        <v>22.89378585</v>
      </c>
      <c r="GJ167" s="26">
        <v>11.010667015379976</v>
      </c>
      <c r="GK167" s="26">
        <v>8.032128291651734</v>
      </c>
      <c r="GL167" s="26">
        <v>10.863132576327811</v>
      </c>
      <c r="GM167" s="26">
        <v>22.943406834000001</v>
      </c>
      <c r="GN167" s="26">
        <v>10.818675182012113</v>
      </c>
      <c r="GO167" s="26">
        <v>7.8920729222171619</v>
      </c>
      <c r="GP167" s="26">
        <v>10.399029110794778</v>
      </c>
      <c r="GQ167" s="26">
        <v>23.620272479</v>
      </c>
      <c r="GR167" s="26">
        <v>10.704846110616259</v>
      </c>
      <c r="GS167" s="26">
        <v>7.8090361994197162</v>
      </c>
      <c r="GT167" s="26">
        <v>9.6683820752736533</v>
      </c>
      <c r="GU167" s="26">
        <v>24.338474782999999</v>
      </c>
      <c r="GV167" s="26">
        <v>10.293302567098996</v>
      </c>
      <c r="GW167" s="26">
        <v>7.5088209141409683</v>
      </c>
      <c r="GX167" s="26">
        <v>8.871485906022837</v>
      </c>
      <c r="GY167" s="26">
        <v>25.028329548999999</v>
      </c>
      <c r="GZ167" s="26">
        <v>9.8156611859605878</v>
      </c>
      <c r="HA167" s="26">
        <v>7.1603881765650756</v>
      </c>
      <c r="HB167" s="26">
        <v>8.128363837302679</v>
      </c>
      <c r="HC167" s="26">
        <v>25.292518488999999</v>
      </c>
      <c r="HD167" s="26">
        <v>9.4605602169132137</v>
      </c>
      <c r="HE167" s="26">
        <v>6.9013469635400781</v>
      </c>
      <c r="HF167" s="26">
        <v>7.7878151970602811</v>
      </c>
      <c r="HG167" s="26">
        <v>25.716393064000002</v>
      </c>
      <c r="HH167" s="26">
        <v>9.0257576263967696</v>
      </c>
      <c r="HI167" s="26">
        <v>6.5841645272996274</v>
      </c>
      <c r="HJ167" s="26">
        <v>6.9323018176295772</v>
      </c>
      <c r="HK167" s="26">
        <v>26.177346970000002</v>
      </c>
      <c r="HL167" s="26">
        <v>8.9280915652262749</v>
      </c>
      <c r="HM167" s="26">
        <v>6.5129184954319888</v>
      </c>
      <c r="HN167" s="26">
        <v>5.9088636162768129</v>
      </c>
      <c r="HO167" s="26">
        <v>26.634635912</v>
      </c>
      <c r="HP167" s="26">
        <v>8.6748976610606103</v>
      </c>
      <c r="HQ167" s="26">
        <v>6.3282170674365652</v>
      </c>
      <c r="HR167" s="26">
        <v>4.8488004600412324</v>
      </c>
      <c r="HS167" s="26">
        <v>28.099508219000001</v>
      </c>
      <c r="HT167" s="26">
        <v>7.6828551017258917</v>
      </c>
      <c r="HU167" s="26">
        <v>5.6045358321195051</v>
      </c>
      <c r="HV167" s="26">
        <v>1.5520229353234498</v>
      </c>
      <c r="HW167" s="26">
        <v>29.021288403</v>
      </c>
      <c r="HX167" s="26">
        <v>6.9964971766594788</v>
      </c>
      <c r="HY167" s="26">
        <v>5.1038472816052858</v>
      </c>
      <c r="HZ167" s="26">
        <v>-1.7393508040598036</v>
      </c>
      <c r="IA167" s="26">
        <v>29.615737117000002</v>
      </c>
      <c r="IB167" s="26">
        <v>6.3967574316224791</v>
      </c>
      <c r="IC167" s="26">
        <v>4.6663454874804691</v>
      </c>
      <c r="ID167" s="26">
        <v>-4.1484199623837164</v>
      </c>
      <c r="IE167" s="26">
        <v>29.914473887</v>
      </c>
      <c r="IF167" s="26">
        <v>6.0504675133888917</v>
      </c>
      <c r="IG167" s="26">
        <v>4.4137318133522294</v>
      </c>
      <c r="IH167" s="26">
        <v>-5.6223213576381177</v>
      </c>
      <c r="II167" s="26">
        <v>29.989083143000002</v>
      </c>
      <c r="IJ167" s="26">
        <v>5.9239287255419146</v>
      </c>
      <c r="IK167" s="26">
        <v>4.3214235293547816</v>
      </c>
      <c r="IL167" s="26">
        <v>-5.5035852611900218</v>
      </c>
      <c r="IM167" s="27">
        <v>22.891210815000001</v>
      </c>
      <c r="IN167" s="27">
        <v>11.01268448344635</v>
      </c>
      <c r="IO167" s="27">
        <v>8.0336000065179451</v>
      </c>
      <c r="IP167" s="27">
        <v>12.603648012907943</v>
      </c>
      <c r="IQ167" s="27">
        <v>22.94866665</v>
      </c>
      <c r="IR167" s="27">
        <v>11.162475987852448</v>
      </c>
      <c r="IS167" s="27">
        <v>8.142870823509206</v>
      </c>
      <c r="IT167" s="27">
        <v>11.75418504889819</v>
      </c>
      <c r="IU167" s="27">
        <v>23.006015216000002</v>
      </c>
      <c r="IV167" s="27">
        <v>9.9521978805826183</v>
      </c>
      <c r="IW167" s="27">
        <v>7.2599897943590168</v>
      </c>
      <c r="IX167" s="27">
        <v>11.475648636970865</v>
      </c>
      <c r="IY167" s="27">
        <v>23.083898164000001</v>
      </c>
      <c r="IZ167" s="27">
        <v>8.8487626212379915</v>
      </c>
      <c r="JA167" s="27">
        <v>6.4550491352501655</v>
      </c>
      <c r="JB167" s="27">
        <v>11.36575009847507</v>
      </c>
      <c r="JC167" s="27">
        <v>23.207714226</v>
      </c>
      <c r="JD167" s="27">
        <v>7.5491916165036939</v>
      </c>
      <c r="JE167" s="27">
        <v>5.50703018058047</v>
      </c>
      <c r="JF167" s="27">
        <v>11.228332186864227</v>
      </c>
      <c r="JG167" s="27">
        <v>23.393581199</v>
      </c>
      <c r="JH167" s="27">
        <v>5.9970802501557898</v>
      </c>
      <c r="JI167" s="27">
        <v>4.3747865481081272</v>
      </c>
      <c r="JJ167" s="27">
        <v>11.050412978122747</v>
      </c>
      <c r="JK167" s="27">
        <v>24.168226644000001</v>
      </c>
      <c r="JL167" s="27">
        <v>4.6737102222081335</v>
      </c>
      <c r="JM167" s="27">
        <v>3.4094065373463089</v>
      </c>
      <c r="JN167" s="27">
        <v>10.285872991282716</v>
      </c>
      <c r="JO167" s="27">
        <v>24.474825951</v>
      </c>
      <c r="JP167" s="27">
        <v>4.4890715734155586</v>
      </c>
      <c r="JQ167" s="27">
        <v>3.2747152136846598</v>
      </c>
      <c r="JR167" s="27">
        <v>9.9829150360417849</v>
      </c>
      <c r="JS167" s="27">
        <v>24.860708197000001</v>
      </c>
      <c r="JT167" s="27">
        <v>4.3269182790032916</v>
      </c>
      <c r="JU167" s="27">
        <v>3.1564266429909837</v>
      </c>
      <c r="JV167" s="27">
        <v>9.5588400643918874</v>
      </c>
      <c r="JW167" s="27">
        <v>25.309080487999999</v>
      </c>
      <c r="JX167" s="27">
        <v>4.2273421814583774</v>
      </c>
      <c r="JY167" s="27">
        <v>3.0837872661806971</v>
      </c>
      <c r="JZ167" s="27">
        <v>9.0958554343817646</v>
      </c>
      <c r="KA167" s="27">
        <v>23.953415210859745</v>
      </c>
      <c r="KB167" s="27">
        <v>3.8854789906853702</v>
      </c>
      <c r="KC167" s="27">
        <v>2.8344028281038143</v>
      </c>
      <c r="KD167" s="27">
        <v>7.3304046851487712</v>
      </c>
      <c r="KE167" s="27">
        <v>24.240719956983604</v>
      </c>
      <c r="KF167" s="27">
        <v>3.9320826396916444</v>
      </c>
      <c r="KG167" s="27">
        <v>2.868399541214349</v>
      </c>
      <c r="KH167" s="27">
        <v>5.1337493005669348</v>
      </c>
      <c r="KI167" s="27">
        <v>28.855442689</v>
      </c>
      <c r="KJ167" s="27">
        <v>5.4420834370166773</v>
      </c>
      <c r="KK167" s="27">
        <v>3.9699240998691199</v>
      </c>
      <c r="KL167" s="27">
        <v>3.0849813792001122</v>
      </c>
      <c r="KM167" s="27">
        <v>29.255484185</v>
      </c>
      <c r="KN167" s="27">
        <v>7.080813802748616</v>
      </c>
      <c r="KO167" s="27">
        <v>5.1653550864386535</v>
      </c>
      <c r="KP167" s="27">
        <v>1.8433353460364472</v>
      </c>
      <c r="KQ167" s="27">
        <v>29.467755513</v>
      </c>
      <c r="KR167" s="27">
        <v>7.42992046369472</v>
      </c>
      <c r="KS167" s="27">
        <v>5.4200235351595598</v>
      </c>
      <c r="KT167" s="133">
        <v>1.1253961614796673</v>
      </c>
      <c r="KU167" s="149">
        <v>22.891210815000001</v>
      </c>
      <c r="KV167" s="149">
        <v>11.01268448344635</v>
      </c>
      <c r="KW167" s="149">
        <v>8.0336000065179451</v>
      </c>
      <c r="KX167" s="149">
        <v>12.603648012907943</v>
      </c>
      <c r="KY167" s="149">
        <v>22.897445734000001</v>
      </c>
      <c r="KZ167" s="149">
        <v>10.808823822294258</v>
      </c>
      <c r="LA167" s="149">
        <v>7.8848864924585937</v>
      </c>
      <c r="LB167" s="149">
        <v>9.7767771984591079</v>
      </c>
      <c r="LC167" s="149">
        <v>22.958373120000001</v>
      </c>
      <c r="LD167" s="149">
        <v>10.575176425045175</v>
      </c>
      <c r="LE167" s="149">
        <v>7.714443969122474</v>
      </c>
      <c r="LF167" s="149">
        <v>9.0646402982795866</v>
      </c>
      <c r="LG167" s="149">
        <v>23.643150253999998</v>
      </c>
      <c r="LH167" s="149">
        <v>10.444340131086445</v>
      </c>
      <c r="LI167" s="149">
        <v>7.6190007142485534</v>
      </c>
      <c r="LJ167" s="149">
        <v>8.2998332354059574</v>
      </c>
      <c r="LK167" s="149">
        <v>24.356965058</v>
      </c>
      <c r="LL167" s="149">
        <v>10.039018498969961</v>
      </c>
      <c r="LM167" s="149">
        <v>7.3233242267120779</v>
      </c>
      <c r="LN167" s="149">
        <v>7.4782737355405118</v>
      </c>
      <c r="LO167" s="149">
        <v>25.014296475000002</v>
      </c>
      <c r="LP167" s="149">
        <v>9.558970780302614</v>
      </c>
      <c r="LQ167" s="149">
        <v>6.9731360994110725</v>
      </c>
      <c r="LR167" s="149">
        <v>6.7375394743758061</v>
      </c>
      <c r="LS167" s="149">
        <v>25.22089188</v>
      </c>
      <c r="LT167" s="149">
        <v>9.2123252293126843</v>
      </c>
      <c r="LU167" s="149">
        <v>6.7202629961383789</v>
      </c>
      <c r="LV167" s="149">
        <v>6.3769856476320737</v>
      </c>
      <c r="LW167" s="149">
        <v>25.576897474999999</v>
      </c>
      <c r="LX167" s="149">
        <v>8.7272188839616103</v>
      </c>
      <c r="LY167" s="149">
        <v>6.3663846711003504</v>
      </c>
      <c r="LZ167" s="149">
        <v>5.485057470422765</v>
      </c>
      <c r="MA167" s="149">
        <v>26.036048547</v>
      </c>
      <c r="MB167" s="149">
        <v>8.6550221107526273</v>
      </c>
      <c r="MC167" s="149">
        <v>6.313718130204343</v>
      </c>
      <c r="MD167" s="149">
        <v>4.4825469641668079</v>
      </c>
      <c r="ME167" s="149">
        <v>26.433490810999999</v>
      </c>
      <c r="MF167" s="149">
        <v>8.406451432419475</v>
      </c>
      <c r="MG167" s="149">
        <v>6.1323892810868506</v>
      </c>
      <c r="MH167" s="149">
        <v>3.4375144569959666</v>
      </c>
      <c r="MI167" s="149">
        <v>27.935075185999999</v>
      </c>
      <c r="MJ167" s="149">
        <v>7.4639049759587319</v>
      </c>
      <c r="MK167" s="149">
        <v>5.44481476370661</v>
      </c>
      <c r="ML167" s="149">
        <v>8.3882113613640286E-2</v>
      </c>
      <c r="MM167" s="149">
        <v>29.236060671000001</v>
      </c>
      <c r="MN167" s="149">
        <v>6.6464880710020529</v>
      </c>
      <c r="MO167" s="149">
        <v>4.8485205120317616</v>
      </c>
      <c r="MP167" s="149">
        <v>-3.3874947812569509</v>
      </c>
      <c r="MQ167" s="149">
        <v>29.944986475</v>
      </c>
      <c r="MR167" s="149">
        <v>6.0174302274254812</v>
      </c>
      <c r="MS167" s="149">
        <v>4.3896315732037037</v>
      </c>
      <c r="MT167" s="149">
        <v>-6.114513327770382</v>
      </c>
      <c r="MU167" s="149">
        <v>30.31129902</v>
      </c>
      <c r="MV167" s="149">
        <v>5.6082896977665335</v>
      </c>
      <c r="MW167" s="149">
        <v>4.0911692530786237</v>
      </c>
      <c r="MX167" s="149">
        <v>-7.8672255859174278</v>
      </c>
      <c r="MY167" s="149">
        <v>30.416527420000001</v>
      </c>
      <c r="MZ167" s="149">
        <v>5.4462806970622566</v>
      </c>
      <c r="NA167" s="149">
        <v>3.9729859426359955</v>
      </c>
      <c r="NB167" s="149">
        <v>-7.9588536763591122</v>
      </c>
      <c r="ND167" s="97"/>
    </row>
    <row r="168" spans="1:368" ht="15" thickBot="1" x14ac:dyDescent="0.35">
      <c r="A168" s="2"/>
      <c r="B168" s="72" t="s">
        <v>615</v>
      </c>
      <c r="C168" s="72" t="s">
        <v>509</v>
      </c>
      <c r="D168" s="72" t="s">
        <v>832</v>
      </c>
      <c r="E168" s="85">
        <v>382793</v>
      </c>
      <c r="F168" s="82">
        <v>410428</v>
      </c>
      <c r="G168" s="20">
        <v>6.7708318921052619</v>
      </c>
      <c r="H168" s="20">
        <v>6.7708318921052619</v>
      </c>
      <c r="I168" s="20">
        <v>6.7708318921052619</v>
      </c>
      <c r="J168" s="20">
        <v>6.7708318921052619</v>
      </c>
      <c r="K168" s="20">
        <v>6.8623008901052618</v>
      </c>
      <c r="L168" s="20">
        <v>6.8623008901052618</v>
      </c>
      <c r="M168" s="20">
        <v>6.8623008901052618</v>
      </c>
      <c r="N168" s="20">
        <v>5.8286623320773128</v>
      </c>
      <c r="O168" s="20">
        <v>7.0031828721052616</v>
      </c>
      <c r="P168" s="20">
        <v>7.0031828721052616</v>
      </c>
      <c r="Q168" s="20">
        <v>7.0031828721052616</v>
      </c>
      <c r="R168" s="20">
        <v>5.2899383929510329</v>
      </c>
      <c r="S168" s="20">
        <v>7.1673846951052615</v>
      </c>
      <c r="T168" s="20">
        <v>7.1673846951052615</v>
      </c>
      <c r="U168" s="20">
        <v>7.0570452413353584</v>
      </c>
      <c r="V168" s="20">
        <v>5.1260241455849851</v>
      </c>
      <c r="W168" s="20">
        <v>7.3612260731052617</v>
      </c>
      <c r="X168" s="20">
        <v>7.3612260731052617</v>
      </c>
      <c r="Y168" s="20">
        <v>6.9865426114426095</v>
      </c>
      <c r="Z168" s="20">
        <v>4.8805307430124945</v>
      </c>
      <c r="AA168" s="20">
        <v>7.586311281105262</v>
      </c>
      <c r="AB168" s="20">
        <v>7.586311281105262</v>
      </c>
      <c r="AC168" s="20">
        <v>6.9128241447381269</v>
      </c>
      <c r="AD168" s="20">
        <v>4.5791311072962362</v>
      </c>
      <c r="AE168" s="20">
        <v>7.8022833411052614</v>
      </c>
      <c r="AF168" s="20">
        <v>7.8022833411052614</v>
      </c>
      <c r="AG168" s="20">
        <v>6.8409296240934072</v>
      </c>
      <c r="AH168" s="20">
        <v>4.2271949238839976</v>
      </c>
      <c r="AI168" s="20">
        <v>7.9656739971052613</v>
      </c>
      <c r="AJ168" s="20">
        <v>7.9656739971052613</v>
      </c>
      <c r="AK168" s="20">
        <v>6.7659512116710534</v>
      </c>
      <c r="AL168" s="20">
        <v>3.8113533574264622</v>
      </c>
      <c r="AM168" s="20">
        <v>8.1543234811052621</v>
      </c>
      <c r="AN168" s="20">
        <v>8.1543234811052621</v>
      </c>
      <c r="AO168" s="20">
        <v>6.682150592066054</v>
      </c>
      <c r="AP168" s="20">
        <v>3.328873216872573</v>
      </c>
      <c r="AQ168" s="20">
        <v>8.3508949871052618</v>
      </c>
      <c r="AR168" s="20">
        <v>8.3508949871052618</v>
      </c>
      <c r="AS168" s="20">
        <v>6.6368572251609059</v>
      </c>
      <c r="AT168" s="20">
        <v>2.825454219179143</v>
      </c>
      <c r="AU168" s="20">
        <v>9.0293192071052619</v>
      </c>
      <c r="AV168" s="20">
        <v>8.906664620821493</v>
      </c>
      <c r="AW168" s="20">
        <v>6.4972878378054437</v>
      </c>
      <c r="AX168" s="20">
        <v>1.117113813641609</v>
      </c>
      <c r="AY168" s="20">
        <v>9.7372749061052613</v>
      </c>
      <c r="AZ168" s="20">
        <v>9.3199687078462148</v>
      </c>
      <c r="BA168" s="20">
        <v>6.7987874150617085</v>
      </c>
      <c r="BB168" s="20">
        <v>-0.6305814194698165</v>
      </c>
      <c r="BC168" s="20">
        <v>10.251694346105261</v>
      </c>
      <c r="BD168" s="20">
        <v>10.251694346105261</v>
      </c>
      <c r="BE168" s="20">
        <v>7.8737125620649699</v>
      </c>
      <c r="BF168" s="20">
        <v>-1.8523520576278187</v>
      </c>
      <c r="BG168" s="20">
        <v>10.714041299105261</v>
      </c>
      <c r="BH168" s="20">
        <v>10.714041299105261</v>
      </c>
      <c r="BI168" s="20">
        <v>9.2189801481718394</v>
      </c>
      <c r="BJ168" s="20">
        <v>-2.8533723023661608</v>
      </c>
      <c r="BK168" s="20">
        <v>11.061139580105262</v>
      </c>
      <c r="BL168" s="20">
        <v>11.061139580105262</v>
      </c>
      <c r="BM168" s="20">
        <v>9.5238714889519898</v>
      </c>
      <c r="BN168" s="20">
        <v>-3.69741906301185</v>
      </c>
      <c r="BO168" s="23">
        <v>6.7711112381052612</v>
      </c>
      <c r="BP168" s="23">
        <v>6.7711112381052612</v>
      </c>
      <c r="BQ168" s="23">
        <v>6.7711112381052612</v>
      </c>
      <c r="BR168" s="23">
        <v>6.7711112381052612</v>
      </c>
      <c r="BS168" s="23">
        <v>6.8403155811052621</v>
      </c>
      <c r="BT168" s="23">
        <v>6.8403155811052621</v>
      </c>
      <c r="BU168" s="23">
        <v>6.8403155811052621</v>
      </c>
      <c r="BV168" s="23">
        <v>6.8403155811052621</v>
      </c>
      <c r="BW168" s="23">
        <v>6.9243431271052618</v>
      </c>
      <c r="BX168" s="23">
        <v>6.9243431271052618</v>
      </c>
      <c r="BY168" s="23">
        <v>6.9243431271052618</v>
      </c>
      <c r="BZ168" s="23">
        <v>6.9243431271052618</v>
      </c>
      <c r="CA168" s="23">
        <v>7.0210697981052617</v>
      </c>
      <c r="CB168" s="23">
        <v>7.0210697981052617</v>
      </c>
      <c r="CC168" s="23">
        <v>7.0210697981052617</v>
      </c>
      <c r="CD168" s="23">
        <v>6.823378534423659</v>
      </c>
      <c r="CE168" s="23">
        <v>7.1426861441052614</v>
      </c>
      <c r="CF168" s="23">
        <v>7.1426861441052614</v>
      </c>
      <c r="CG168" s="23">
        <v>7.1426861441052614</v>
      </c>
      <c r="CH168" s="23">
        <v>6.7311938423896809</v>
      </c>
      <c r="CI168" s="23">
        <v>7.2912490341052614</v>
      </c>
      <c r="CJ168" s="23">
        <v>7.2912490341052614</v>
      </c>
      <c r="CK168" s="23">
        <v>7.2343374608522755</v>
      </c>
      <c r="CL168" s="23">
        <v>6.6262245767753623</v>
      </c>
      <c r="CM168" s="23">
        <v>7.4663823631052617</v>
      </c>
      <c r="CN168" s="23">
        <v>7.4663823631052617</v>
      </c>
      <c r="CO168" s="23">
        <v>7.1804663015510144</v>
      </c>
      <c r="CP168" s="23">
        <v>6.4955381400861185</v>
      </c>
      <c r="CQ168" s="23">
        <v>7.669504457105262</v>
      </c>
      <c r="CR168" s="23">
        <v>7.669504457105262</v>
      </c>
      <c r="CS168" s="23">
        <v>7.1400299465647681</v>
      </c>
      <c r="CT168" s="23">
        <v>6.3267249132876167</v>
      </c>
      <c r="CU168" s="23">
        <v>7.8877670301052616</v>
      </c>
      <c r="CV168" s="23">
        <v>7.8877670301052616</v>
      </c>
      <c r="CW168" s="23">
        <v>7.0925644440098932</v>
      </c>
      <c r="CX168" s="23">
        <v>6.0850235504560413</v>
      </c>
      <c r="CY168" s="23">
        <v>8.1235629211052611</v>
      </c>
      <c r="CZ168" s="23">
        <v>8.1235629211052611</v>
      </c>
      <c r="DA168" s="23">
        <v>7.0373971481860362</v>
      </c>
      <c r="DB168" s="23">
        <v>5.7776258696616107</v>
      </c>
      <c r="DC168" s="23">
        <v>8.7856898361052629</v>
      </c>
      <c r="DD168" s="23">
        <v>8.7856898361052629</v>
      </c>
      <c r="DE168" s="23">
        <v>6.8443116128025645</v>
      </c>
      <c r="DF168" s="23">
        <v>4.6461850607261592</v>
      </c>
      <c r="DG168" s="23">
        <v>9.5309040291052618</v>
      </c>
      <c r="DH168" s="23">
        <v>9.1057181538265706</v>
      </c>
      <c r="DI168" s="23">
        <v>6.6424946188088141</v>
      </c>
      <c r="DJ168" s="23">
        <v>3.3644765142525017</v>
      </c>
      <c r="DK168" s="23">
        <v>10.081671154105262</v>
      </c>
      <c r="DL168" s="23">
        <v>9.8730709272370021</v>
      </c>
      <c r="DM168" s="23">
        <v>7.2022677835388027</v>
      </c>
      <c r="DN168" s="23">
        <v>2.0941867510274257</v>
      </c>
      <c r="DO168" s="23">
        <v>10.65999579710526</v>
      </c>
      <c r="DP168" s="23">
        <v>10.65999579710526</v>
      </c>
      <c r="DQ168" s="23">
        <v>8.1502014980494693</v>
      </c>
      <c r="DR168" s="23">
        <v>0.70228826134363942</v>
      </c>
      <c r="DS168" s="23">
        <v>11.05809219710526</v>
      </c>
      <c r="DT168" s="23">
        <v>11.05809219710526</v>
      </c>
      <c r="DU168" s="23">
        <v>8.2697720325827131</v>
      </c>
      <c r="DV168" s="23">
        <v>-0.30480477834290554</v>
      </c>
      <c r="DW168" s="25">
        <v>6.7710197601052613</v>
      </c>
      <c r="DX168" s="25">
        <v>6.7710197601052613</v>
      </c>
      <c r="DY168" s="25">
        <v>6.7710197601052613</v>
      </c>
      <c r="DZ168" s="25">
        <v>6.7710197601052613</v>
      </c>
      <c r="EA168" s="25">
        <v>6.8629825391052615</v>
      </c>
      <c r="EB168" s="25">
        <v>6.8629825391052615</v>
      </c>
      <c r="EC168" s="25">
        <v>6.8629825391052615</v>
      </c>
      <c r="ED168" s="25">
        <v>5.5366267273347169</v>
      </c>
      <c r="EE168" s="25">
        <v>7.0026502861052613</v>
      </c>
      <c r="EF168" s="25">
        <v>7.0026502861052613</v>
      </c>
      <c r="EG168" s="25">
        <v>7.0026502861052613</v>
      </c>
      <c r="EH168" s="25">
        <v>4.9344602564320716</v>
      </c>
      <c r="EI168" s="25">
        <v>7.1635112481052614</v>
      </c>
      <c r="EJ168" s="25">
        <v>7.1635112481052614</v>
      </c>
      <c r="EK168" s="25">
        <v>6.9760956693301424</v>
      </c>
      <c r="EL168" s="25">
        <v>4.7529196984994346</v>
      </c>
      <c r="EM168" s="25">
        <v>7.349368884105262</v>
      </c>
      <c r="EN168" s="25">
        <v>7.349368884105262</v>
      </c>
      <c r="EO168" s="25">
        <v>6.8977513649592286</v>
      </c>
      <c r="EP168" s="25">
        <v>4.4813906720056202</v>
      </c>
      <c r="EQ168" s="25">
        <v>7.5602189511052611</v>
      </c>
      <c r="ER168" s="25">
        <v>7.5602189511052611</v>
      </c>
      <c r="ES168" s="25">
        <v>6.8186386748014236</v>
      </c>
      <c r="ET168" s="25">
        <v>4.1654457151827842</v>
      </c>
      <c r="EU168" s="25">
        <v>7.713934121105261</v>
      </c>
      <c r="EV168" s="25">
        <v>7.713934121105261</v>
      </c>
      <c r="EW168" s="25">
        <v>6.7302484377354252</v>
      </c>
      <c r="EX168" s="25">
        <v>3.801960554709412</v>
      </c>
      <c r="EY168" s="25">
        <v>7.840628384105262</v>
      </c>
      <c r="EZ168" s="25">
        <v>7.840628384105262</v>
      </c>
      <c r="FA168" s="25">
        <v>6.626961347602661</v>
      </c>
      <c r="FB168" s="25">
        <v>3.3773159036339706</v>
      </c>
      <c r="FC168" s="25">
        <v>7.990504031105262</v>
      </c>
      <c r="FD168" s="25">
        <v>7.990504031105262</v>
      </c>
      <c r="FE168" s="25">
        <v>6.5537913582948724</v>
      </c>
      <c r="FF168" s="25">
        <v>2.940950361518242</v>
      </c>
      <c r="FG168" s="25">
        <v>8.1484984891052612</v>
      </c>
      <c r="FH168" s="25">
        <v>8.1484984891052612</v>
      </c>
      <c r="FI168" s="25">
        <v>6.5385555875914729</v>
      </c>
      <c r="FJ168" s="25">
        <v>2.4852959235312859</v>
      </c>
      <c r="FK168" s="25">
        <v>8.7528539701052619</v>
      </c>
      <c r="FL168" s="25">
        <v>8.7528539701052619</v>
      </c>
      <c r="FM168" s="25">
        <v>6.3913825442507335</v>
      </c>
      <c r="FN168" s="25">
        <v>0.81788010999132688</v>
      </c>
      <c r="FO168" s="25">
        <v>9.4389654941052612</v>
      </c>
      <c r="FP168" s="25">
        <v>9.1121267974143692</v>
      </c>
      <c r="FQ168" s="25">
        <v>6.6471696350817391</v>
      </c>
      <c r="FR168" s="25">
        <v>-1.0219665057985097</v>
      </c>
      <c r="FS168" s="25">
        <v>9.9386898781052615</v>
      </c>
      <c r="FT168" s="25">
        <v>9.9386898781052615</v>
      </c>
      <c r="FU168" s="25">
        <v>7.6888782665372029</v>
      </c>
      <c r="FV168" s="25">
        <v>-2.3208026138803923</v>
      </c>
      <c r="FW168" s="25">
        <v>10.322230564105261</v>
      </c>
      <c r="FX168" s="25">
        <v>10.322230564105261</v>
      </c>
      <c r="FY168" s="25">
        <v>9.0136555649940533</v>
      </c>
      <c r="FZ168" s="25">
        <v>-3.2812864673878153</v>
      </c>
      <c r="GA168" s="25">
        <v>10.598539155105261</v>
      </c>
      <c r="GB168" s="25">
        <v>10.598539155105261</v>
      </c>
      <c r="GC168" s="25">
        <v>9.3290300680921163</v>
      </c>
      <c r="GD168" s="25">
        <v>-3.8963811384504083</v>
      </c>
      <c r="GE168" s="26">
        <v>6.7710198041052614</v>
      </c>
      <c r="GF168" s="26">
        <v>6.7710198041052614</v>
      </c>
      <c r="GG168" s="26">
        <v>6.7710198041052614</v>
      </c>
      <c r="GH168" s="26">
        <v>6.7710198041052614</v>
      </c>
      <c r="GI168" s="26">
        <v>6.8084728241052614</v>
      </c>
      <c r="GJ168" s="26">
        <v>6.8084728241052614</v>
      </c>
      <c r="GK168" s="26">
        <v>6.8084728241052614</v>
      </c>
      <c r="GL168" s="26">
        <v>6.1670929334813813</v>
      </c>
      <c r="GM168" s="26">
        <v>6.901669228105261</v>
      </c>
      <c r="GN168" s="26">
        <v>6.901669228105261</v>
      </c>
      <c r="GO168" s="26">
        <v>6.901669228105261</v>
      </c>
      <c r="GP168" s="26">
        <v>5.7157815880044325</v>
      </c>
      <c r="GQ168" s="26">
        <v>7.0156295221052618</v>
      </c>
      <c r="GR168" s="26">
        <v>7.0156295221052618</v>
      </c>
      <c r="GS168" s="26">
        <v>7.0156295221052618</v>
      </c>
      <c r="GT168" s="26">
        <v>5.577870601941056</v>
      </c>
      <c r="GU168" s="26">
        <v>7.1694438511052621</v>
      </c>
      <c r="GV168" s="26">
        <v>7.1694438511052621</v>
      </c>
      <c r="GW168" s="26">
        <v>7.0189726972325941</v>
      </c>
      <c r="GX168" s="26">
        <v>5.3727364070382162</v>
      </c>
      <c r="GY168" s="26">
        <v>7.3865376051052616</v>
      </c>
      <c r="GZ168" s="26">
        <v>7.3865376051052616</v>
      </c>
      <c r="HA168" s="26">
        <v>6.9289539999706085</v>
      </c>
      <c r="HB168" s="26">
        <v>5.0589251012580903</v>
      </c>
      <c r="HC168" s="26">
        <v>7.5870493571052613</v>
      </c>
      <c r="HD168" s="26">
        <v>7.5870493571052613</v>
      </c>
      <c r="HE168" s="26">
        <v>6.8366539910117821</v>
      </c>
      <c r="HF168" s="26">
        <v>4.6525735223823546</v>
      </c>
      <c r="HG168" s="26">
        <v>7.7683651661052622</v>
      </c>
      <c r="HH168" s="26">
        <v>7.7683651661052622</v>
      </c>
      <c r="HI168" s="26">
        <v>7.0489944487804479</v>
      </c>
      <c r="HJ168" s="26">
        <v>4.1053970622864746</v>
      </c>
      <c r="HK168" s="26">
        <v>7.9860525951052619</v>
      </c>
      <c r="HL168" s="26">
        <v>7.9860525951052619</v>
      </c>
      <c r="HM168" s="26">
        <v>7.1516198503626036</v>
      </c>
      <c r="HN168" s="26">
        <v>3.5223135484449273</v>
      </c>
      <c r="HO168" s="26">
        <v>8.213578078105261</v>
      </c>
      <c r="HP168" s="26">
        <v>8.213578078105261</v>
      </c>
      <c r="HQ168" s="26">
        <v>7.3850016580788704</v>
      </c>
      <c r="HR168" s="26">
        <v>2.9172070618543877</v>
      </c>
      <c r="HS168" s="26">
        <v>8.8711923311052612</v>
      </c>
      <c r="HT168" s="26">
        <v>8.8711923311052612</v>
      </c>
      <c r="HU168" s="26">
        <v>8.8711923311052612</v>
      </c>
      <c r="HV168" s="26">
        <v>1.0701877709295715</v>
      </c>
      <c r="HW168" s="26">
        <v>9.4609841491052613</v>
      </c>
      <c r="HX168" s="26">
        <v>9.4609841491052613</v>
      </c>
      <c r="HY168" s="26">
        <v>9.4609841491052613</v>
      </c>
      <c r="HZ168" s="26">
        <v>-0.60860447652827787</v>
      </c>
      <c r="IA168" s="26">
        <v>9.8623855141052612</v>
      </c>
      <c r="IB168" s="26">
        <v>9.8623855141052612</v>
      </c>
      <c r="IC168" s="26">
        <v>9.7770061161168407</v>
      </c>
      <c r="ID168" s="26">
        <v>-1.7310598129291961</v>
      </c>
      <c r="IE168" s="26">
        <v>10.145951964105262</v>
      </c>
      <c r="IF168" s="26">
        <v>10.145951964105262</v>
      </c>
      <c r="IG168" s="26">
        <v>9.5818142938924424</v>
      </c>
      <c r="IH168" s="26">
        <v>-2.5107773631218535</v>
      </c>
      <c r="II168" s="26">
        <v>10.251826792105263</v>
      </c>
      <c r="IJ168" s="26">
        <v>10.251826792105263</v>
      </c>
      <c r="IK168" s="26">
        <v>9.5102659445070081</v>
      </c>
      <c r="IL168" s="26">
        <v>-2.4730072080556269</v>
      </c>
      <c r="IM168" s="27">
        <v>6.7708318481052618</v>
      </c>
      <c r="IN168" s="27">
        <v>6.7708318481052618</v>
      </c>
      <c r="IO168" s="27">
        <v>6.7708318481052618</v>
      </c>
      <c r="IP168" s="27">
        <v>6.7708318481052618</v>
      </c>
      <c r="IQ168" s="27">
        <v>6.8491320601052621</v>
      </c>
      <c r="IR168" s="27">
        <v>6.8491320601052621</v>
      </c>
      <c r="IS168" s="27">
        <v>6.8491320601052621</v>
      </c>
      <c r="IT168" s="27">
        <v>6.7793612981150098</v>
      </c>
      <c r="IU168" s="27">
        <v>6.956301973105262</v>
      </c>
      <c r="IV168" s="27">
        <v>6.956301973105262</v>
      </c>
      <c r="IW168" s="27">
        <v>6.956301973105262</v>
      </c>
      <c r="IX168" s="27">
        <v>6.4503220280687685</v>
      </c>
      <c r="IY168" s="27">
        <v>7.0683032591052619</v>
      </c>
      <c r="IZ168" s="27">
        <v>7.0683032591052619</v>
      </c>
      <c r="JA168" s="27">
        <v>7.0683032591052619</v>
      </c>
      <c r="JB168" s="27">
        <v>6.3221158834481681</v>
      </c>
      <c r="JC168" s="27">
        <v>7.2018629741052616</v>
      </c>
      <c r="JD168" s="27">
        <v>7.2018629741052616</v>
      </c>
      <c r="JE168" s="27">
        <v>7.1609273777003812</v>
      </c>
      <c r="JF168" s="27">
        <v>6.1785057389514701</v>
      </c>
      <c r="JG168" s="27">
        <v>7.3906753391052611</v>
      </c>
      <c r="JH168" s="27">
        <v>7.3906753391052611</v>
      </c>
      <c r="JI168" s="27">
        <v>7.0939225847903176</v>
      </c>
      <c r="JJ168" s="27">
        <v>5.9489466117694736</v>
      </c>
      <c r="JK168" s="27">
        <v>7.6291099391052617</v>
      </c>
      <c r="JL168" s="27">
        <v>7.6291099391052617</v>
      </c>
      <c r="JM168" s="27">
        <v>7.0302060691028752</v>
      </c>
      <c r="JN168" s="27">
        <v>5.6583433672357391</v>
      </c>
      <c r="JO168" s="27">
        <v>7.8337636581052621</v>
      </c>
      <c r="JP168" s="27">
        <v>7.8337636581052621</v>
      </c>
      <c r="JQ168" s="27">
        <v>6.9645233136914459</v>
      </c>
      <c r="JR168" s="27">
        <v>5.3216444434781067</v>
      </c>
      <c r="JS168" s="27">
        <v>7.9985933271052616</v>
      </c>
      <c r="JT168" s="27">
        <v>7.9985933271052616</v>
      </c>
      <c r="JU168" s="27">
        <v>6.8900261125699611</v>
      </c>
      <c r="JV168" s="27">
        <v>4.9089239863507945</v>
      </c>
      <c r="JW168" s="27">
        <v>8.1741747731052605</v>
      </c>
      <c r="JX168" s="27">
        <v>8.1741747731052605</v>
      </c>
      <c r="JY168" s="27">
        <v>6.8526830807593182</v>
      </c>
      <c r="JZ168" s="27">
        <v>4.4681591505631424</v>
      </c>
      <c r="KA168" s="27">
        <v>8.7657487161052607</v>
      </c>
      <c r="KB168" s="27">
        <v>8.7657487161052607</v>
      </c>
      <c r="KC168" s="27">
        <v>6.7425633075856828</v>
      </c>
      <c r="KD168" s="27">
        <v>2.9911365357697264</v>
      </c>
      <c r="KE168" s="27">
        <v>9.357375807105262</v>
      </c>
      <c r="KF168" s="27">
        <v>9.357375807105262</v>
      </c>
      <c r="KG168" s="27">
        <v>7.0951256130424962</v>
      </c>
      <c r="KH168" s="27">
        <v>1.5165196559637053</v>
      </c>
      <c r="KI168" s="27">
        <v>9.7802892821052616</v>
      </c>
      <c r="KJ168" s="27">
        <v>9.7802892821052616</v>
      </c>
      <c r="KK168" s="27">
        <v>8.2081492418556223</v>
      </c>
      <c r="KL168" s="27">
        <v>0.46515438990060431</v>
      </c>
      <c r="KM168" s="27">
        <v>10.137243136105262</v>
      </c>
      <c r="KN168" s="27">
        <v>10.137243136105262</v>
      </c>
      <c r="KO168" s="27">
        <v>9.5921853835730264</v>
      </c>
      <c r="KP168" s="27">
        <v>-0.359683569370155</v>
      </c>
      <c r="KQ168" s="27">
        <v>10.376506741105262</v>
      </c>
      <c r="KR168" s="27">
        <v>10.376506741105262</v>
      </c>
      <c r="KS168" s="27">
        <v>9.9672895926023788</v>
      </c>
      <c r="KT168" s="133">
        <v>-0.82076479754807252</v>
      </c>
      <c r="KU168" s="149">
        <v>6.7708318481052618</v>
      </c>
      <c r="KV168" s="149">
        <v>6.7708318481052618</v>
      </c>
      <c r="KW168" s="149">
        <v>6.7708318481052618</v>
      </c>
      <c r="KX168" s="149">
        <v>6.7708318481052618</v>
      </c>
      <c r="KY168" s="149">
        <v>6.8364166051052617</v>
      </c>
      <c r="KZ168" s="149">
        <v>6.8364166051052617</v>
      </c>
      <c r="LA168" s="149">
        <v>6.8364166051052617</v>
      </c>
      <c r="LB168" s="149">
        <v>5.2905361908335156</v>
      </c>
      <c r="LC168" s="149">
        <v>6.9719187851052613</v>
      </c>
      <c r="LD168" s="149">
        <v>6.9719187851052613</v>
      </c>
      <c r="LE168" s="149">
        <v>6.9719187851052613</v>
      </c>
      <c r="LF168" s="149">
        <v>4.6418161205400477</v>
      </c>
      <c r="LG168" s="149">
        <v>7.1324614511052618</v>
      </c>
      <c r="LH168" s="149">
        <v>7.1324614511052618</v>
      </c>
      <c r="LI168" s="149">
        <v>6.9438782272843902</v>
      </c>
      <c r="LJ168" s="149">
        <v>4.4800343328933536</v>
      </c>
      <c r="LK168" s="149">
        <v>7.3193145661052617</v>
      </c>
      <c r="LL168" s="149">
        <v>7.3193145661052617</v>
      </c>
      <c r="LM168" s="149">
        <v>6.8713056155044665</v>
      </c>
      <c r="LN168" s="149">
        <v>4.2581193106538837</v>
      </c>
      <c r="LO168" s="149">
        <v>7.5300080061052617</v>
      </c>
      <c r="LP168" s="149">
        <v>7.5300080061052617</v>
      </c>
      <c r="LQ168" s="149">
        <v>6.7856193412495172</v>
      </c>
      <c r="LR168" s="149">
        <v>3.9695853062044417</v>
      </c>
      <c r="LS168" s="149">
        <v>7.7481300721052619</v>
      </c>
      <c r="LT168" s="149">
        <v>7.7481300721052619</v>
      </c>
      <c r="LU168" s="149">
        <v>6.6987717189765554</v>
      </c>
      <c r="LV168" s="149">
        <v>3.6126086688847696</v>
      </c>
      <c r="LW168" s="149">
        <v>7.9531828151052615</v>
      </c>
      <c r="LX168" s="149">
        <v>7.9531828151052615</v>
      </c>
      <c r="LY168" s="149">
        <v>6.9148884976946361</v>
      </c>
      <c r="LZ168" s="149">
        <v>3.0998437542381811</v>
      </c>
      <c r="MA168" s="149">
        <v>8.176373972105262</v>
      </c>
      <c r="MB168" s="149">
        <v>8.176373972105262</v>
      </c>
      <c r="MC168" s="149">
        <v>7.019365848454723</v>
      </c>
      <c r="MD168" s="149">
        <v>2.5534971422806496</v>
      </c>
      <c r="ME168" s="149">
        <v>8.4087728561052622</v>
      </c>
      <c r="MF168" s="149">
        <v>8.4087728561052622</v>
      </c>
      <c r="MG168" s="149">
        <v>7.2570386948388466</v>
      </c>
      <c r="MH168" s="149">
        <v>1.9856873898324476</v>
      </c>
      <c r="MI168" s="149">
        <v>9.1318127481052613</v>
      </c>
      <c r="MJ168" s="149">
        <v>9.1318127481052613</v>
      </c>
      <c r="MK168" s="149">
        <v>9.1318127481052613</v>
      </c>
      <c r="ML168" s="149">
        <v>0.17506116488362267</v>
      </c>
      <c r="MM168" s="149">
        <v>9.8190114261052628</v>
      </c>
      <c r="MN168" s="149">
        <v>9.8190114261052628</v>
      </c>
      <c r="MO168" s="149">
        <v>9.8190114261052628</v>
      </c>
      <c r="MP168" s="149">
        <v>-1.5564405427425569</v>
      </c>
      <c r="MQ168" s="149">
        <v>10.313185828105262</v>
      </c>
      <c r="MR168" s="149">
        <v>10.313185828105262</v>
      </c>
      <c r="MS168" s="149">
        <v>9.6234650447475296</v>
      </c>
      <c r="MT168" s="149">
        <v>-2.7659836492244096</v>
      </c>
      <c r="MU168" s="149">
        <v>10.664898951105261</v>
      </c>
      <c r="MV168" s="149">
        <v>10.664898951105261</v>
      </c>
      <c r="MW168" s="149">
        <v>9.416913221420506</v>
      </c>
      <c r="MX168" s="149">
        <v>-3.6253860471653212</v>
      </c>
      <c r="MY168" s="149">
        <v>10.815988391105261</v>
      </c>
      <c r="MZ168" s="149">
        <v>10.815988391105261</v>
      </c>
      <c r="NA168" s="149">
        <v>9.3411798807363393</v>
      </c>
      <c r="NB168" s="149">
        <v>-3.6103040524904628</v>
      </c>
      <c r="ND168" s="97"/>
    </row>
    <row r="169" spans="1:368" ht="15" thickBot="1" x14ac:dyDescent="0.35">
      <c r="A169" s="2"/>
      <c r="B169" s="72" t="s">
        <v>616</v>
      </c>
      <c r="C169" s="72" t="s">
        <v>456</v>
      </c>
      <c r="D169" s="72" t="s">
        <v>823</v>
      </c>
      <c r="E169" s="85">
        <v>385349</v>
      </c>
      <c r="F169" s="82">
        <v>433821</v>
      </c>
      <c r="G169" s="20">
        <v>28.708910963000001</v>
      </c>
      <c r="H169" s="20">
        <v>9.1899481451934619</v>
      </c>
      <c r="I169" s="20">
        <v>6.7039392248184742</v>
      </c>
      <c r="J169" s="20">
        <v>19.564547268568738</v>
      </c>
      <c r="K169" s="20">
        <v>28.763416076999999</v>
      </c>
      <c r="L169" s="20">
        <v>8.9523751733930297</v>
      </c>
      <c r="M169" s="20">
        <v>6.5306330495009766</v>
      </c>
      <c r="N169" s="20">
        <v>18.304698509867151</v>
      </c>
      <c r="O169" s="20">
        <v>28.819769188999999</v>
      </c>
      <c r="P169" s="20">
        <v>8.8793165341681082</v>
      </c>
      <c r="Q169" s="20">
        <v>6.4773377893456754</v>
      </c>
      <c r="R169" s="20">
        <v>17.989524430484749</v>
      </c>
      <c r="S169" s="20">
        <v>28.883868857</v>
      </c>
      <c r="T169" s="20">
        <v>8.848995768044329</v>
      </c>
      <c r="U169" s="20">
        <v>6.4552192125993999</v>
      </c>
      <c r="V169" s="20">
        <v>17.932152829247414</v>
      </c>
      <c r="W169" s="20">
        <v>28.960394692000001</v>
      </c>
      <c r="X169" s="20">
        <v>8.7933704180856349</v>
      </c>
      <c r="Y169" s="20">
        <v>6.4146412942487538</v>
      </c>
      <c r="Z169" s="20">
        <v>17.891770078411099</v>
      </c>
      <c r="AA169" s="20">
        <v>29.048843001000002</v>
      </c>
      <c r="AB169" s="20">
        <v>8.7483859531790458</v>
      </c>
      <c r="AC169" s="20">
        <v>6.38182575339584</v>
      </c>
      <c r="AD169" s="20">
        <v>17.856277994134963</v>
      </c>
      <c r="AE169" s="20">
        <v>29.129051645000001</v>
      </c>
      <c r="AF169" s="20">
        <v>8.7128615146742909</v>
      </c>
      <c r="AG169" s="20">
        <v>6.3559111700957986</v>
      </c>
      <c r="AH169" s="20">
        <v>17.835932239750278</v>
      </c>
      <c r="AI169" s="20">
        <v>29.177694667000001</v>
      </c>
      <c r="AJ169" s="20">
        <v>8.6317901409866256</v>
      </c>
      <c r="AK169" s="20">
        <v>6.2967707317072623</v>
      </c>
      <c r="AL169" s="20">
        <v>17.81777351045038</v>
      </c>
      <c r="AM169" s="20">
        <v>29.228822079</v>
      </c>
      <c r="AN169" s="20">
        <v>8.59636767077758</v>
      </c>
      <c r="AO169" s="20">
        <v>6.2709305328592873</v>
      </c>
      <c r="AP169" s="20">
        <v>17.732813640764423</v>
      </c>
      <c r="AQ169" s="20">
        <v>29.278249391999999</v>
      </c>
      <c r="AR169" s="20">
        <v>8.5848353854629806</v>
      </c>
      <c r="AS169" s="20">
        <v>6.262517891280587</v>
      </c>
      <c r="AT169" s="20">
        <v>17.655977562355496</v>
      </c>
      <c r="AU169" s="20">
        <v>29.566695134</v>
      </c>
      <c r="AV169" s="20">
        <v>8.4401917133511191</v>
      </c>
      <c r="AW169" s="20">
        <v>6.1570023462772507</v>
      </c>
      <c r="AX169" s="20">
        <v>17.165125134582617</v>
      </c>
      <c r="AY169" s="20">
        <v>30.025573809000001</v>
      </c>
      <c r="AZ169" s="20">
        <v>8.2432185697418152</v>
      </c>
      <c r="BA169" s="20">
        <v>6.0133131803738653</v>
      </c>
      <c r="BB169" s="20">
        <v>16.326406910359232</v>
      </c>
      <c r="BC169" s="20">
        <v>30.195023227</v>
      </c>
      <c r="BD169" s="20">
        <v>8.1815935368356492</v>
      </c>
      <c r="BE169" s="20">
        <v>5.9683585768436531</v>
      </c>
      <c r="BF169" s="20">
        <v>15.632092179864181</v>
      </c>
      <c r="BG169" s="20">
        <v>30.262101897000001</v>
      </c>
      <c r="BH169" s="20">
        <v>9.0129673661426679</v>
      </c>
      <c r="BI169" s="20">
        <v>6.5748342105167241</v>
      </c>
      <c r="BJ169" s="20">
        <v>14.921753212587205</v>
      </c>
      <c r="BK169" s="20">
        <v>30.27353244</v>
      </c>
      <c r="BL169" s="20">
        <v>8.8690144470017369</v>
      </c>
      <c r="BM169" s="20">
        <v>6.4698225601886694</v>
      </c>
      <c r="BN169" s="20">
        <v>14.40618546223333</v>
      </c>
      <c r="BO169" s="23">
        <v>28.700915567999999</v>
      </c>
      <c r="BP169" s="23">
        <v>9.1899481451934619</v>
      </c>
      <c r="BQ169" s="23">
        <v>6.7039392248184742</v>
      </c>
      <c r="BR169" s="23">
        <v>19.564547268568738</v>
      </c>
      <c r="BS169" s="23">
        <v>28.735461275999999</v>
      </c>
      <c r="BT169" s="23">
        <v>9.1080990039572942</v>
      </c>
      <c r="BU169" s="23">
        <v>6.6442314158317783</v>
      </c>
      <c r="BV169" s="23">
        <v>19.121868068714605</v>
      </c>
      <c r="BW169" s="23">
        <v>28.765951885</v>
      </c>
      <c r="BX169" s="23">
        <v>9.0556555580535303</v>
      </c>
      <c r="BY169" s="23">
        <v>6.6059746521891274</v>
      </c>
      <c r="BZ169" s="23">
        <v>18.956646763008806</v>
      </c>
      <c r="CA169" s="23">
        <v>28.798049259999999</v>
      </c>
      <c r="CB169" s="23">
        <v>9.026661016179359</v>
      </c>
      <c r="CC169" s="23">
        <v>6.5848235375685782</v>
      </c>
      <c r="CD169" s="23">
        <v>18.909955503943195</v>
      </c>
      <c r="CE169" s="23">
        <v>28.836670995999999</v>
      </c>
      <c r="CF169" s="23">
        <v>8.9901801921377871</v>
      </c>
      <c r="CG169" s="23">
        <v>6.5582112843347105</v>
      </c>
      <c r="CH169" s="23">
        <v>18.892811373128048</v>
      </c>
      <c r="CI169" s="23">
        <v>28.883819364000001</v>
      </c>
      <c r="CJ169" s="23">
        <v>8.9626493565749019</v>
      </c>
      <c r="CK169" s="23">
        <v>6.5381279230897853</v>
      </c>
      <c r="CL169" s="23">
        <v>18.87686406863385</v>
      </c>
      <c r="CM169" s="23">
        <v>28.940063789</v>
      </c>
      <c r="CN169" s="23">
        <v>8.7809622879982214</v>
      </c>
      <c r="CO169" s="23">
        <v>6.4055897361022396</v>
      </c>
      <c r="CP169" s="23">
        <v>18.85835906521303</v>
      </c>
      <c r="CQ169" s="23">
        <v>29.004948666000001</v>
      </c>
      <c r="CR169" s="23">
        <v>8.7524381056802767</v>
      </c>
      <c r="CS169" s="23">
        <v>6.3847817422293742</v>
      </c>
      <c r="CT169" s="23">
        <v>18.837237855681892</v>
      </c>
      <c r="CU169" s="23">
        <v>29.067039046000001</v>
      </c>
      <c r="CV169" s="23">
        <v>8.7162829151776187</v>
      </c>
      <c r="CW169" s="23">
        <v>6.3584070341285095</v>
      </c>
      <c r="CX169" s="23">
        <v>18.728714234438407</v>
      </c>
      <c r="CY169" s="23">
        <v>29.121367594999999</v>
      </c>
      <c r="CZ169" s="23">
        <v>8.6842228131188985</v>
      </c>
      <c r="DA169" s="23">
        <v>6.3350196360336088</v>
      </c>
      <c r="DB169" s="23">
        <v>18.622274901548884</v>
      </c>
      <c r="DC169" s="23">
        <v>29.246814422</v>
      </c>
      <c r="DD169" s="23">
        <v>8.5859538473749861</v>
      </c>
      <c r="DE169" s="23">
        <v>6.2633337936736035</v>
      </c>
      <c r="DF169" s="23">
        <v>18.321150438972289</v>
      </c>
      <c r="DG169" s="23">
        <v>29.380442793</v>
      </c>
      <c r="DH169" s="23">
        <v>8.5257379564968865</v>
      </c>
      <c r="DI169" s="23">
        <v>6.2194071396340798</v>
      </c>
      <c r="DJ169" s="23">
        <v>18.044609676509324</v>
      </c>
      <c r="DK169" s="23">
        <v>29.496489049000001</v>
      </c>
      <c r="DL169" s="23">
        <v>8.5463054970912431</v>
      </c>
      <c r="DM169" s="23">
        <v>6.2344108741459729</v>
      </c>
      <c r="DN169" s="23">
        <v>17.822553856700139</v>
      </c>
      <c r="DO169" s="23">
        <v>29.605871507</v>
      </c>
      <c r="DP169" s="23">
        <v>9.1089377570120735</v>
      </c>
      <c r="DQ169" s="23">
        <v>6.6448432745076964</v>
      </c>
      <c r="DR169" s="23">
        <v>17.609400759749157</v>
      </c>
      <c r="DS169" s="23">
        <v>29.670958363</v>
      </c>
      <c r="DT169" s="23">
        <v>9.7469031981631016</v>
      </c>
      <c r="DU169" s="23">
        <v>7.1102301817502473</v>
      </c>
      <c r="DV169" s="23">
        <v>17.459905257297006</v>
      </c>
      <c r="DW169" s="25">
        <v>28.710430557999999</v>
      </c>
      <c r="DX169" s="25">
        <v>9.1899481451934619</v>
      </c>
      <c r="DY169" s="25">
        <v>6.7039392248184742</v>
      </c>
      <c r="DZ169" s="25">
        <v>19.564547268568738</v>
      </c>
      <c r="EA169" s="25">
        <v>28.761357431</v>
      </c>
      <c r="EB169" s="25">
        <v>8.9122062434837623</v>
      </c>
      <c r="EC169" s="25">
        <v>6.5013303743842989</v>
      </c>
      <c r="ED169" s="25">
        <v>18.098722995466321</v>
      </c>
      <c r="EE169" s="25">
        <v>28.81670343</v>
      </c>
      <c r="EF169" s="25">
        <v>8.8206452925376162</v>
      </c>
      <c r="EG169" s="25">
        <v>6.4345379354268948</v>
      </c>
      <c r="EH169" s="25">
        <v>17.74806552491577</v>
      </c>
      <c r="EI169" s="25">
        <v>28.881175174999999</v>
      </c>
      <c r="EJ169" s="25">
        <v>8.7611583045414463</v>
      </c>
      <c r="EK169" s="25">
        <v>6.3911430058915846</v>
      </c>
      <c r="EL169" s="25">
        <v>17.688792626157255</v>
      </c>
      <c r="EM169" s="25">
        <v>28.957555408000001</v>
      </c>
      <c r="EN169" s="25">
        <v>8.7156804446556428</v>
      </c>
      <c r="EO169" s="25">
        <v>6.3579675402706268</v>
      </c>
      <c r="EP169" s="25">
        <v>17.647674654853461</v>
      </c>
      <c r="EQ169" s="25">
        <v>29.044970667000001</v>
      </c>
      <c r="ER169" s="25">
        <v>8.6658607089525734</v>
      </c>
      <c r="ES169" s="25">
        <v>6.3216247366907643</v>
      </c>
      <c r="ET169" s="25">
        <v>17.611604005938997</v>
      </c>
      <c r="EU169" s="25">
        <v>29.130743746</v>
      </c>
      <c r="EV169" s="25">
        <v>8.558438754074027</v>
      </c>
      <c r="EW169" s="25">
        <v>6.2432619161895815</v>
      </c>
      <c r="EX169" s="25">
        <v>17.589964049690391</v>
      </c>
      <c r="EY169" s="25">
        <v>29.179765462999999</v>
      </c>
      <c r="EZ169" s="25">
        <v>8.5772173669836231</v>
      </c>
      <c r="FA169" s="25">
        <v>6.2569606528617978</v>
      </c>
      <c r="FB169" s="25">
        <v>17.570943753753806</v>
      </c>
      <c r="FC169" s="25">
        <v>29.226165215999998</v>
      </c>
      <c r="FD169" s="25">
        <v>8.5386470368070757</v>
      </c>
      <c r="FE169" s="25">
        <v>6.2288241339936263</v>
      </c>
      <c r="FF169" s="25">
        <v>17.51480636263781</v>
      </c>
      <c r="FG169" s="25">
        <v>29.271409378000001</v>
      </c>
      <c r="FH169" s="25">
        <v>8.5069941042393573</v>
      </c>
      <c r="FI169" s="25">
        <v>6.2057337603735911</v>
      </c>
      <c r="FJ169" s="25">
        <v>17.471007081909352</v>
      </c>
      <c r="FK169" s="25">
        <v>29.558962660999999</v>
      </c>
      <c r="FL169" s="25">
        <v>8.3063303661854047</v>
      </c>
      <c r="FM169" s="25">
        <v>6.059352357205154</v>
      </c>
      <c r="FN169" s="25">
        <v>17.084795921425467</v>
      </c>
      <c r="FO169" s="25">
        <v>30.024302333000001</v>
      </c>
      <c r="FP169" s="25">
        <v>8.0970618196936339</v>
      </c>
      <c r="FQ169" s="25">
        <v>5.9066938660818185</v>
      </c>
      <c r="FR169" s="25">
        <v>16.364952041044113</v>
      </c>
      <c r="FS169" s="25">
        <v>30.156056263</v>
      </c>
      <c r="FT169" s="25">
        <v>8.0221973548447139</v>
      </c>
      <c r="FU169" s="25">
        <v>5.8520812812754279</v>
      </c>
      <c r="FV169" s="25">
        <v>15.798822928060176</v>
      </c>
      <c r="FW169" s="25">
        <v>30.205561760999998</v>
      </c>
      <c r="FX169" s="25">
        <v>8.8070078553116229</v>
      </c>
      <c r="FY169" s="25">
        <v>6.4245896148378216</v>
      </c>
      <c r="FZ169" s="25">
        <v>15.269693735204218</v>
      </c>
      <c r="GA169" s="25">
        <v>30.182930112000001</v>
      </c>
      <c r="GB169" s="25">
        <v>8.6686237208362869</v>
      </c>
      <c r="GC169" s="25">
        <v>6.3236403153918861</v>
      </c>
      <c r="GD169" s="25">
        <v>14.990877424894951</v>
      </c>
      <c r="GE169" s="26">
        <v>28.710510354</v>
      </c>
      <c r="GF169" s="26">
        <v>9.1899481451934619</v>
      </c>
      <c r="GG169" s="26">
        <v>6.7039392248184742</v>
      </c>
      <c r="GH169" s="26">
        <v>19.564547268568738</v>
      </c>
      <c r="GI169" s="26">
        <v>28.746165538</v>
      </c>
      <c r="GJ169" s="26">
        <v>9.0006468477994641</v>
      </c>
      <c r="GK169" s="26">
        <v>6.5658465639178365</v>
      </c>
      <c r="GL169" s="26">
        <v>18.545157747430043</v>
      </c>
      <c r="GM169" s="26">
        <v>28.788110805999999</v>
      </c>
      <c r="GN169" s="26">
        <v>8.942687940174693</v>
      </c>
      <c r="GO169" s="26">
        <v>6.5235663477387549</v>
      </c>
      <c r="GP169" s="26">
        <v>18.283727490400821</v>
      </c>
      <c r="GQ169" s="26">
        <v>28.836597401999999</v>
      </c>
      <c r="GR169" s="26">
        <v>8.8883796248136413</v>
      </c>
      <c r="GS169" s="26">
        <v>6.4839491877906665</v>
      </c>
      <c r="GT169" s="26">
        <v>18.238219116546567</v>
      </c>
      <c r="GU169" s="26">
        <v>28.900679500999999</v>
      </c>
      <c r="GV169" s="26">
        <v>8.7993084624007896</v>
      </c>
      <c r="GW169" s="26">
        <v>6.4189730149042061</v>
      </c>
      <c r="GX169" s="26">
        <v>18.207723478452408</v>
      </c>
      <c r="GY169" s="26">
        <v>28.989481152</v>
      </c>
      <c r="GZ169" s="26">
        <v>8.7956381372059163</v>
      </c>
      <c r="HA169" s="26">
        <v>6.4162955637746668</v>
      </c>
      <c r="HB169" s="26">
        <v>18.173582308413401</v>
      </c>
      <c r="HC169" s="26">
        <v>29.106788383000001</v>
      </c>
      <c r="HD169" s="26">
        <v>8.6198571864751123</v>
      </c>
      <c r="HE169" s="26">
        <v>6.288065807527734</v>
      </c>
      <c r="HF169" s="26">
        <v>18.093123115000054</v>
      </c>
      <c r="HG169" s="26">
        <v>29.269858710000001</v>
      </c>
      <c r="HH169" s="26">
        <v>8.3828186397947704</v>
      </c>
      <c r="HI169" s="26">
        <v>6.1151494878948052</v>
      </c>
      <c r="HJ169" s="26">
        <v>17.845677858567399</v>
      </c>
      <c r="HK169" s="26">
        <v>29.424507749</v>
      </c>
      <c r="HL169" s="26">
        <v>8.0389525814837004</v>
      </c>
      <c r="HM169" s="26">
        <v>5.8643039858338391</v>
      </c>
      <c r="HN169" s="26">
        <v>17.560176368326502</v>
      </c>
      <c r="HO169" s="26">
        <v>29.578181311999998</v>
      </c>
      <c r="HP169" s="26">
        <v>8.0547685258046187</v>
      </c>
      <c r="HQ169" s="26">
        <v>5.8758414970183832</v>
      </c>
      <c r="HR169" s="26">
        <v>17.288403981758165</v>
      </c>
      <c r="HS169" s="26">
        <v>29.870472566</v>
      </c>
      <c r="HT169" s="26">
        <v>8.8432076565774551</v>
      </c>
      <c r="HU169" s="26">
        <v>6.4509968658693282</v>
      </c>
      <c r="HV169" s="26">
        <v>16.535191162697409</v>
      </c>
      <c r="HW169" s="26">
        <v>30.025994269000002</v>
      </c>
      <c r="HX169" s="26">
        <v>8.564157699467625</v>
      </c>
      <c r="HY169" s="26">
        <v>6.2474338072321647</v>
      </c>
      <c r="HZ169" s="26">
        <v>15.849127421577215</v>
      </c>
      <c r="IA169" s="26">
        <v>30.097792224999999</v>
      </c>
      <c r="IB169" s="26">
        <v>8.3500455299677796</v>
      </c>
      <c r="IC169" s="26">
        <v>6.091241960559806</v>
      </c>
      <c r="ID169" s="26">
        <v>15.323840711809712</v>
      </c>
      <c r="IE169" s="26">
        <v>30.122765617999999</v>
      </c>
      <c r="IF169" s="26">
        <v>8.3658943625072908</v>
      </c>
      <c r="IG169" s="26">
        <v>6.1028034632419264</v>
      </c>
      <c r="IH169" s="26">
        <v>15.081644437255751</v>
      </c>
      <c r="II169" s="26">
        <v>30.054837758000001</v>
      </c>
      <c r="IJ169" s="26">
        <v>8.3811281853591293</v>
      </c>
      <c r="IK169" s="26">
        <v>6.1139163249193658</v>
      </c>
      <c r="IL169" s="26">
        <v>15.60163799219055</v>
      </c>
      <c r="IM169" s="27">
        <v>28.708831167</v>
      </c>
      <c r="IN169" s="27">
        <v>9.1899481451934619</v>
      </c>
      <c r="IO169" s="27">
        <v>6.7039392248184742</v>
      </c>
      <c r="IP169" s="27">
        <v>19.564547268568738</v>
      </c>
      <c r="IQ169" s="27">
        <v>28.751530001999999</v>
      </c>
      <c r="IR169" s="27">
        <v>9.0302000081173475</v>
      </c>
      <c r="IS169" s="27">
        <v>6.5874051829157061</v>
      </c>
      <c r="IT169" s="27">
        <v>18.712451937268021</v>
      </c>
      <c r="IU169" s="27">
        <v>28.791916582999999</v>
      </c>
      <c r="IV169" s="27">
        <v>8.9682953847229427</v>
      </c>
      <c r="IW169" s="27">
        <v>6.5422466220169255</v>
      </c>
      <c r="IX169" s="27">
        <v>18.477905837257765</v>
      </c>
      <c r="IY169" s="27">
        <v>28.832504311000001</v>
      </c>
      <c r="IZ169" s="27">
        <v>8.9441585023388708</v>
      </c>
      <c r="JA169" s="27">
        <v>6.5246391023636132</v>
      </c>
      <c r="JB169" s="27">
        <v>18.43931485502641</v>
      </c>
      <c r="JC169" s="27">
        <v>28.879872208000002</v>
      </c>
      <c r="JD169" s="27">
        <v>8.8992431127293887</v>
      </c>
      <c r="JE169" s="27">
        <v>6.4918739509782375</v>
      </c>
      <c r="JF169" s="27">
        <v>18.434010704958304</v>
      </c>
      <c r="JG169" s="27">
        <v>28.945841102999999</v>
      </c>
      <c r="JH169" s="27">
        <v>8.8653172739573467</v>
      </c>
      <c r="JI169" s="27">
        <v>6.4671255239266978</v>
      </c>
      <c r="JJ169" s="27">
        <v>18.426361646107601</v>
      </c>
      <c r="JK169" s="27">
        <v>29.030327342</v>
      </c>
      <c r="JL169" s="27">
        <v>8.8307993612102269</v>
      </c>
      <c r="JM169" s="27">
        <v>6.4419451871534914</v>
      </c>
      <c r="JN169" s="27">
        <v>18.41340403505227</v>
      </c>
      <c r="JO169" s="27">
        <v>29.094606855999999</v>
      </c>
      <c r="JP169" s="27">
        <v>8.7378273006234668</v>
      </c>
      <c r="JQ169" s="27">
        <v>6.3741233633594385</v>
      </c>
      <c r="JR169" s="27">
        <v>18.394457138375572</v>
      </c>
      <c r="JS169" s="27">
        <v>29.140611369999998</v>
      </c>
      <c r="JT169" s="27">
        <v>8.7202788858620934</v>
      </c>
      <c r="JU169" s="27">
        <v>6.3613220391089111</v>
      </c>
      <c r="JV169" s="27">
        <v>18.303680838678979</v>
      </c>
      <c r="JW169" s="27">
        <v>29.189085065</v>
      </c>
      <c r="JX169" s="27">
        <v>8.7052106031963206</v>
      </c>
      <c r="JY169" s="27">
        <v>6.3503299366924724</v>
      </c>
      <c r="JZ169" s="27">
        <v>18.214836207809604</v>
      </c>
      <c r="KA169" s="27">
        <v>29.351458185999999</v>
      </c>
      <c r="KB169" s="27">
        <v>8.6207183576526383</v>
      </c>
      <c r="KC169" s="27">
        <v>6.2886940199120778</v>
      </c>
      <c r="KD169" s="27">
        <v>17.944327455744407</v>
      </c>
      <c r="KE169" s="27">
        <v>29.512515364999999</v>
      </c>
      <c r="KF169" s="27">
        <v>8.5567941041432505</v>
      </c>
      <c r="KG169" s="27">
        <v>6.2420621669627279</v>
      </c>
      <c r="KH169" s="27">
        <v>17.681293470868674</v>
      </c>
      <c r="KI169" s="27">
        <v>29.626323279000001</v>
      </c>
      <c r="KJ169" s="27">
        <v>8.6236622810287376</v>
      </c>
      <c r="KK169" s="27">
        <v>6.290841571028154</v>
      </c>
      <c r="KL169" s="27">
        <v>17.517092680862916</v>
      </c>
      <c r="KM169" s="27">
        <v>29.716021693000002</v>
      </c>
      <c r="KN169" s="27">
        <v>9.6269842605983786</v>
      </c>
      <c r="KO169" s="27">
        <v>7.0227509863688047</v>
      </c>
      <c r="KP169" s="27">
        <v>17.401662033633439</v>
      </c>
      <c r="KQ169" s="27">
        <v>29.728771073000001</v>
      </c>
      <c r="KR169" s="27">
        <v>9.5851410770595749</v>
      </c>
      <c r="KS169" s="27">
        <v>6.9922269665391843</v>
      </c>
      <c r="KT169" s="133">
        <v>17.494072778104865</v>
      </c>
      <c r="KU169" s="149">
        <v>28.708831167</v>
      </c>
      <c r="KV169" s="149">
        <v>9.1899481451934619</v>
      </c>
      <c r="KW169" s="149">
        <v>6.7039392248184742</v>
      </c>
      <c r="KX169" s="149">
        <v>19.564547268568738</v>
      </c>
      <c r="KY169" s="149">
        <v>28.742705203</v>
      </c>
      <c r="KZ169" s="149">
        <v>8.8922308352107677</v>
      </c>
      <c r="LA169" s="149">
        <v>6.4867585921568747</v>
      </c>
      <c r="LB169" s="149">
        <v>17.926368178296755</v>
      </c>
      <c r="LC169" s="149">
        <v>28.791669263999999</v>
      </c>
      <c r="LD169" s="149">
        <v>8.8079251756719081</v>
      </c>
      <c r="LE169" s="149">
        <v>6.4252587872692528</v>
      </c>
      <c r="LF169" s="149">
        <v>17.543046287764831</v>
      </c>
      <c r="LG169" s="149">
        <v>28.849071758000001</v>
      </c>
      <c r="LH169" s="149">
        <v>8.7399189172672607</v>
      </c>
      <c r="LI169" s="149">
        <v>6.3756491685805434</v>
      </c>
      <c r="LJ169" s="149">
        <v>17.478464973231535</v>
      </c>
      <c r="LK169" s="149">
        <v>28.917342908999998</v>
      </c>
      <c r="LL169" s="149">
        <v>8.6640194864005267</v>
      </c>
      <c r="LM169" s="149">
        <v>6.3202815904734759</v>
      </c>
      <c r="LN169" s="149">
        <v>17.431788715385999</v>
      </c>
      <c r="LO169" s="149">
        <v>28.994484678999999</v>
      </c>
      <c r="LP169" s="149">
        <v>8.6433656851247065</v>
      </c>
      <c r="LQ169" s="149">
        <v>6.3052149299954205</v>
      </c>
      <c r="LR169" s="149">
        <v>17.392163901092662</v>
      </c>
      <c r="LS169" s="149">
        <v>29.092747367000001</v>
      </c>
      <c r="LT169" s="149">
        <v>8.4661968515693342</v>
      </c>
      <c r="LU169" s="149">
        <v>6.1759727325507683</v>
      </c>
      <c r="LV169" s="149">
        <v>17.308299095207033</v>
      </c>
      <c r="LW169" s="149">
        <v>29.244576598000002</v>
      </c>
      <c r="LX169" s="149">
        <v>8.2293622118442489</v>
      </c>
      <c r="LY169" s="149">
        <v>6.0032051602028043</v>
      </c>
      <c r="LZ169" s="149">
        <v>17.047699726288641</v>
      </c>
      <c r="MA169" s="149">
        <v>29.389563343999999</v>
      </c>
      <c r="MB169" s="149">
        <v>7.9237583070431823</v>
      </c>
      <c r="MC169" s="149">
        <v>5.7802713664223573</v>
      </c>
      <c r="MD169" s="149">
        <v>16.750613111315481</v>
      </c>
      <c r="ME169" s="149">
        <v>29.537132433</v>
      </c>
      <c r="MF169" s="149">
        <v>7.8922283718789839</v>
      </c>
      <c r="MG169" s="149">
        <v>5.7572707176957589</v>
      </c>
      <c r="MH169" s="149">
        <v>16.468162046009013</v>
      </c>
      <c r="MI169" s="149">
        <v>29.880176676000001</v>
      </c>
      <c r="MJ169" s="149">
        <v>8.665358036897219</v>
      </c>
      <c r="MK169" s="149">
        <v>6.3212580444248374</v>
      </c>
      <c r="ML169" s="149">
        <v>15.689254002520121</v>
      </c>
      <c r="MM169" s="149">
        <v>30.040472282</v>
      </c>
      <c r="MN169" s="149">
        <v>8.3776584782976649</v>
      </c>
      <c r="MO169" s="149">
        <v>6.1113852219250422</v>
      </c>
      <c r="MP169" s="149">
        <v>14.986867673756107</v>
      </c>
      <c r="MQ169" s="149">
        <v>30.12881926</v>
      </c>
      <c r="MR169" s="149">
        <v>8.1556103816515702</v>
      </c>
      <c r="MS169" s="149">
        <v>5.9494042268874789</v>
      </c>
      <c r="MT169" s="149">
        <v>14.438317188324085</v>
      </c>
      <c r="MU169" s="149">
        <v>30.161687920999999</v>
      </c>
      <c r="MV169" s="149">
        <v>8.1596128778542241</v>
      </c>
      <c r="MW169" s="149">
        <v>5.9523239921425413</v>
      </c>
      <c r="MX169" s="149">
        <v>14.158743308316545</v>
      </c>
      <c r="MY169" s="149">
        <v>30.104455239</v>
      </c>
      <c r="MZ169" s="149">
        <v>8.158011221608783</v>
      </c>
      <c r="NA169" s="149">
        <v>5.9511556062105599</v>
      </c>
      <c r="NB169" s="149">
        <v>14.623947342470913</v>
      </c>
      <c r="ND169" s="97"/>
    </row>
    <row r="170" spans="1:368" ht="15" thickBot="1" x14ac:dyDescent="0.35">
      <c r="A170" s="2"/>
      <c r="B170" s="72" t="s">
        <v>617</v>
      </c>
      <c r="C170" s="72" t="s">
        <v>618</v>
      </c>
      <c r="D170" s="72" t="s">
        <v>834</v>
      </c>
      <c r="E170" s="85">
        <v>387623</v>
      </c>
      <c r="F170" s="82">
        <v>391345</v>
      </c>
      <c r="G170" s="20">
        <v>29.618571301999999</v>
      </c>
      <c r="H170" s="20">
        <v>10.024491424012764</v>
      </c>
      <c r="I170" s="20">
        <v>7.3127269277840785</v>
      </c>
      <c r="J170" s="20">
        <v>15.851184651129328</v>
      </c>
      <c r="K170" s="20">
        <v>29.837930693000001</v>
      </c>
      <c r="L170" s="20">
        <v>9.6737156290698092</v>
      </c>
      <c r="M170" s="20">
        <v>7.0568408690509967</v>
      </c>
      <c r="N170" s="20">
        <v>14.440393523130485</v>
      </c>
      <c r="O170" s="20">
        <v>30.055895632999999</v>
      </c>
      <c r="P170" s="20">
        <v>9.3982260932456754</v>
      </c>
      <c r="Q170" s="20">
        <v>6.8558750881717652</v>
      </c>
      <c r="R170" s="20">
        <v>13.656158206584598</v>
      </c>
      <c r="S170" s="20">
        <v>30.335007852</v>
      </c>
      <c r="T170" s="20">
        <v>9.1607528883276661</v>
      </c>
      <c r="U170" s="20">
        <v>6.6826416914059896</v>
      </c>
      <c r="V170" s="20">
        <v>12.925630933194398</v>
      </c>
      <c r="W170" s="20">
        <v>30.67680008</v>
      </c>
      <c r="X170" s="20">
        <v>8.8480837959174021</v>
      </c>
      <c r="Y170" s="20">
        <v>6.4545539416297446</v>
      </c>
      <c r="Z170" s="20">
        <v>12.134823836174727</v>
      </c>
      <c r="AA170" s="20">
        <v>31.079485005999999</v>
      </c>
      <c r="AB170" s="20">
        <v>8.3474149434846474</v>
      </c>
      <c r="AC170" s="20">
        <v>6.0893229843447134</v>
      </c>
      <c r="AD170" s="20">
        <v>11.327069984168279</v>
      </c>
      <c r="AE170" s="20">
        <v>31.462225366999998</v>
      </c>
      <c r="AF170" s="20">
        <v>8.0690636394861315</v>
      </c>
      <c r="AG170" s="20">
        <v>5.8862695834252525</v>
      </c>
      <c r="AH170" s="20">
        <v>10.514197744215181</v>
      </c>
      <c r="AI170" s="20">
        <v>31.774070651999999</v>
      </c>
      <c r="AJ170" s="20">
        <v>7.9145281580689835</v>
      </c>
      <c r="AK170" s="20">
        <v>5.773538101252476</v>
      </c>
      <c r="AL170" s="20">
        <v>9.6816155661254655</v>
      </c>
      <c r="AM170" s="20">
        <v>32.071384676000001</v>
      </c>
      <c r="AN170" s="20">
        <v>7.6523265984464155</v>
      </c>
      <c r="AO170" s="20">
        <v>5.5822657140103704</v>
      </c>
      <c r="AP170" s="20">
        <v>8.7824079326475299</v>
      </c>
      <c r="AQ170" s="20">
        <v>32.376938272000004</v>
      </c>
      <c r="AR170" s="20">
        <v>7.3614571506207191</v>
      </c>
      <c r="AS170" s="20">
        <v>5.3700805014529029</v>
      </c>
      <c r="AT170" s="20">
        <v>7.8852826405425454</v>
      </c>
      <c r="AU170" s="20">
        <v>33.429959214</v>
      </c>
      <c r="AV170" s="20">
        <v>6.7001443642348599</v>
      </c>
      <c r="AW170" s="20">
        <v>4.8876620309150764</v>
      </c>
      <c r="AX170" s="20">
        <v>5.5634930921745358</v>
      </c>
      <c r="AY170" s="20">
        <v>34.511443784000001</v>
      </c>
      <c r="AZ170" s="20">
        <v>6.0053037043953372</v>
      </c>
      <c r="BA170" s="20">
        <v>4.3807854434847933</v>
      </c>
      <c r="BB170" s="20">
        <v>2.5852607984850913</v>
      </c>
      <c r="BC170" s="20">
        <v>33.595098356747968</v>
      </c>
      <c r="BD170" s="20">
        <v>5.4494546062046778</v>
      </c>
      <c r="BE170" s="20">
        <v>3.975301265166626</v>
      </c>
      <c r="BF170" s="20">
        <v>0.4278917070648518</v>
      </c>
      <c r="BG170" s="20">
        <v>30.14426823062562</v>
      </c>
      <c r="BH170" s="20">
        <v>4.8896960983909912</v>
      </c>
      <c r="BI170" s="20">
        <v>3.5669652269572354</v>
      </c>
      <c r="BJ170" s="20">
        <v>-1.5114782291747133</v>
      </c>
      <c r="BK170" s="20">
        <v>27.360815531562874</v>
      </c>
      <c r="BL170" s="20">
        <v>4.4381927579040124</v>
      </c>
      <c r="BM170" s="20">
        <v>3.2375998261295562</v>
      </c>
      <c r="BN170" s="20">
        <v>-2.7402029359098634</v>
      </c>
      <c r="BO170" s="23">
        <v>29.570098470000001</v>
      </c>
      <c r="BP170" s="23">
        <v>10.024491424012769</v>
      </c>
      <c r="BQ170" s="23">
        <v>7.312726927784083</v>
      </c>
      <c r="BR170" s="23">
        <v>15.851184651129328</v>
      </c>
      <c r="BS170" s="23">
        <v>29.722479974999999</v>
      </c>
      <c r="BT170" s="23">
        <v>9.7783338604432721</v>
      </c>
      <c r="BU170" s="23">
        <v>7.1331584122900749</v>
      </c>
      <c r="BV170" s="23">
        <v>14.776971389654005</v>
      </c>
      <c r="BW170" s="23">
        <v>29.832300985</v>
      </c>
      <c r="BX170" s="23">
        <v>9.566428438408149</v>
      </c>
      <c r="BY170" s="23">
        <v>6.9785763571697776</v>
      </c>
      <c r="BZ170" s="23">
        <v>14.159689675557241</v>
      </c>
      <c r="CA170" s="23">
        <v>29.978646134000002</v>
      </c>
      <c r="CB170" s="23">
        <v>9.3576992214068415</v>
      </c>
      <c r="CC170" s="23">
        <v>6.826311299400917</v>
      </c>
      <c r="CD170" s="23">
        <v>13.533838771609563</v>
      </c>
      <c r="CE170" s="23">
        <v>30.174910217000001</v>
      </c>
      <c r="CF170" s="23">
        <v>9.1250999366487378</v>
      </c>
      <c r="CG170" s="23">
        <v>6.6566333595346139</v>
      </c>
      <c r="CH170" s="23">
        <v>12.84238269206709</v>
      </c>
      <c r="CI170" s="23">
        <v>30.416005545000001</v>
      </c>
      <c r="CJ170" s="23">
        <v>8.8171854338968707</v>
      </c>
      <c r="CK170" s="23">
        <v>6.4320140167183695</v>
      </c>
      <c r="CL170" s="23">
        <v>12.138349384623158</v>
      </c>
      <c r="CM170" s="23">
        <v>30.703658774000001</v>
      </c>
      <c r="CN170" s="23">
        <v>8.4662766952498973</v>
      </c>
      <c r="CO170" s="23">
        <v>6.1760309774041149</v>
      </c>
      <c r="CP170" s="23">
        <v>11.367853985146898</v>
      </c>
      <c r="CQ170" s="23">
        <v>31.035032784000002</v>
      </c>
      <c r="CR170" s="23">
        <v>8.2533303883196041</v>
      </c>
      <c r="CS170" s="23">
        <v>6.0206896112445154</v>
      </c>
      <c r="CT170" s="23">
        <v>10.531323818583882</v>
      </c>
      <c r="CU170" s="23">
        <v>31.279379787</v>
      </c>
      <c r="CV170" s="23">
        <v>8.0534871822401044</v>
      </c>
      <c r="CW170" s="23">
        <v>5.8749067747275818</v>
      </c>
      <c r="CX170" s="23">
        <v>9.7439586659875808</v>
      </c>
      <c r="CY170" s="23">
        <v>31.534952455999999</v>
      </c>
      <c r="CZ170" s="23">
        <v>7.850056102824194</v>
      </c>
      <c r="DA170" s="23">
        <v>5.7265066345639211</v>
      </c>
      <c r="DB170" s="23">
        <v>8.9327961522487733</v>
      </c>
      <c r="DC170" s="23">
        <v>32.118880634999996</v>
      </c>
      <c r="DD170" s="23">
        <v>7.4396964368687266</v>
      </c>
      <c r="DE170" s="23">
        <v>5.4271549714839606</v>
      </c>
      <c r="DF170" s="23">
        <v>7.6334333833879207</v>
      </c>
      <c r="DG170" s="23">
        <v>32.797328047999997</v>
      </c>
      <c r="DH170" s="23">
        <v>6.9918147112355262</v>
      </c>
      <c r="DI170" s="23">
        <v>5.1004314882701616</v>
      </c>
      <c r="DJ170" s="23">
        <v>6.293886699626384</v>
      </c>
      <c r="DK170" s="23">
        <v>33.437980447999998</v>
      </c>
      <c r="DL170" s="23">
        <v>6.6997310302012254</v>
      </c>
      <c r="DM170" s="23">
        <v>4.8873605094921855</v>
      </c>
      <c r="DN170" s="23">
        <v>5.0589960829825102</v>
      </c>
      <c r="DO170" s="23">
        <v>34.058883655999999</v>
      </c>
      <c r="DP170" s="23">
        <v>6.2398071699930231</v>
      </c>
      <c r="DQ170" s="23">
        <v>4.5518524567626031</v>
      </c>
      <c r="DR170" s="23">
        <v>3.7560329253932139</v>
      </c>
      <c r="DS170" s="23">
        <v>34.449799118999998</v>
      </c>
      <c r="DT170" s="23">
        <v>6.0523106660945123</v>
      </c>
      <c r="DU170" s="23">
        <v>4.415076367589676</v>
      </c>
      <c r="DV170" s="23">
        <v>2.9100365566676807</v>
      </c>
      <c r="DW170" s="25">
        <v>29.633590036000001</v>
      </c>
      <c r="DX170" s="25">
        <v>10.024491424012764</v>
      </c>
      <c r="DY170" s="25">
        <v>7.3127269277840785</v>
      </c>
      <c r="DZ170" s="25">
        <v>15.851184651129328</v>
      </c>
      <c r="EA170" s="25">
        <v>29.846555780999999</v>
      </c>
      <c r="EB170" s="25">
        <v>9.6290820868411373</v>
      </c>
      <c r="EC170" s="25">
        <v>7.0242813214059003</v>
      </c>
      <c r="ED170" s="25">
        <v>14.335289263560389</v>
      </c>
      <c r="EE170" s="25">
        <v>30.078506625999999</v>
      </c>
      <c r="EF170" s="25">
        <v>9.3128784597032119</v>
      </c>
      <c r="EG170" s="25">
        <v>6.7936151777554032</v>
      </c>
      <c r="EH170" s="25">
        <v>13.482190550250433</v>
      </c>
      <c r="EI170" s="25">
        <v>30.377073977999999</v>
      </c>
      <c r="EJ170" s="25">
        <v>8.9930934384756842</v>
      </c>
      <c r="EK170" s="25">
        <v>6.5603364569785203</v>
      </c>
      <c r="EL170" s="25">
        <v>12.702839732275452</v>
      </c>
      <c r="EM170" s="25">
        <v>30.738252162999999</v>
      </c>
      <c r="EN170" s="25">
        <v>8.6384718287580213</v>
      </c>
      <c r="EO170" s="25">
        <v>6.3016449299106627</v>
      </c>
      <c r="EP170" s="25">
        <v>11.861256976986528</v>
      </c>
      <c r="EQ170" s="25">
        <v>31.157085619</v>
      </c>
      <c r="ER170" s="25">
        <v>8.0670018275616471</v>
      </c>
      <c r="ES170" s="25">
        <v>5.8847655203319293</v>
      </c>
      <c r="ET170" s="25">
        <v>11.005674948415283</v>
      </c>
      <c r="EU170" s="25">
        <v>31.590891435</v>
      </c>
      <c r="EV170" s="25">
        <v>7.8851439910479497</v>
      </c>
      <c r="EW170" s="25">
        <v>5.752102760511848</v>
      </c>
      <c r="EX170" s="25">
        <v>10.161093137372667</v>
      </c>
      <c r="EY170" s="25">
        <v>31.925070809000001</v>
      </c>
      <c r="EZ170" s="25">
        <v>7.6356547068947789</v>
      </c>
      <c r="FA170" s="25">
        <v>5.5701038012379476</v>
      </c>
      <c r="FB170" s="25">
        <v>9.2956547484378831</v>
      </c>
      <c r="FC170" s="25">
        <v>32.232556844999998</v>
      </c>
      <c r="FD170" s="25">
        <v>7.3172587310384491</v>
      </c>
      <c r="FE170" s="25">
        <v>5.3378383697203606</v>
      </c>
      <c r="FF170" s="25">
        <v>8.3543191643299579</v>
      </c>
      <c r="FG170" s="25">
        <v>32.556582333000001</v>
      </c>
      <c r="FH170" s="25">
        <v>6.9847949053143301</v>
      </c>
      <c r="FI170" s="25">
        <v>5.0953106375839328</v>
      </c>
      <c r="FJ170" s="25">
        <v>7.353466333056673</v>
      </c>
      <c r="FK170" s="25">
        <v>33.744814470000001</v>
      </c>
      <c r="FL170" s="25">
        <v>6.2036593834021003</v>
      </c>
      <c r="FM170" s="25">
        <v>4.5254831497122696</v>
      </c>
      <c r="FN170" s="25">
        <v>4.7759466945733955</v>
      </c>
      <c r="FO170" s="25">
        <v>33.324726207387563</v>
      </c>
      <c r="FP170" s="25">
        <v>5.4055975905449642</v>
      </c>
      <c r="FQ170" s="25">
        <v>3.9433081828423902</v>
      </c>
      <c r="FR170" s="25">
        <v>1.7348226961957387</v>
      </c>
      <c r="FS170" s="25">
        <v>29.470267170814303</v>
      </c>
      <c r="FT170" s="25">
        <v>4.7803665128373929</v>
      </c>
      <c r="FU170" s="25">
        <v>3.4872108164376012</v>
      </c>
      <c r="FV170" s="25">
        <v>-0.31027090424885984</v>
      </c>
      <c r="FW170" s="25">
        <v>25.628807787305014</v>
      </c>
      <c r="FX170" s="25">
        <v>4.1572441064162176</v>
      </c>
      <c r="FY170" s="25">
        <v>3.0326516963782506</v>
      </c>
      <c r="FZ170" s="25">
        <v>-1.9092768856143323</v>
      </c>
      <c r="GA170" s="25">
        <v>22.934144782106113</v>
      </c>
      <c r="GB170" s="25">
        <v>3.7201433255250387</v>
      </c>
      <c r="GC170" s="25">
        <v>2.7137927622559981</v>
      </c>
      <c r="GD170" s="25">
        <v>-2.4904482521497684</v>
      </c>
      <c r="GE170" s="26">
        <v>29.633837961000001</v>
      </c>
      <c r="GF170" s="26">
        <v>10.024491424012764</v>
      </c>
      <c r="GG170" s="26">
        <v>7.3127269277840785</v>
      </c>
      <c r="GH170" s="26">
        <v>15.851184651129328</v>
      </c>
      <c r="GI170" s="26">
        <v>29.78047578</v>
      </c>
      <c r="GJ170" s="26">
        <v>9.7089786950109307</v>
      </c>
      <c r="GK170" s="26">
        <v>7.0825647847048279</v>
      </c>
      <c r="GL170" s="26">
        <v>14.680751581848382</v>
      </c>
      <c r="GM170" s="26">
        <v>29.947702158999999</v>
      </c>
      <c r="GN170" s="26">
        <v>9.4608966254782203</v>
      </c>
      <c r="GO170" s="26">
        <v>6.9015923689046001</v>
      </c>
      <c r="GP170" s="26">
        <v>13.949847171325885</v>
      </c>
      <c r="GQ170" s="26">
        <v>30.171306464000001</v>
      </c>
      <c r="GR170" s="26">
        <v>9.1258140518618927</v>
      </c>
      <c r="GS170" s="26">
        <v>6.6571542966403383</v>
      </c>
      <c r="GT170" s="26">
        <v>13.232654557077081</v>
      </c>
      <c r="GU170" s="26">
        <v>30.474117710000002</v>
      </c>
      <c r="GV170" s="26">
        <v>8.7394384137200873</v>
      </c>
      <c r="GW170" s="26">
        <v>6.3752986479326941</v>
      </c>
      <c r="GX170" s="26">
        <v>12.416428051050767</v>
      </c>
      <c r="GY170" s="26">
        <v>30.895431407</v>
      </c>
      <c r="GZ170" s="26">
        <v>8.3601313365475818</v>
      </c>
      <c r="HA170" s="26">
        <v>6.0985994160400772</v>
      </c>
      <c r="HB170" s="26">
        <v>11.531075765158391</v>
      </c>
      <c r="HC170" s="26">
        <v>31.419046779999999</v>
      </c>
      <c r="HD170" s="26">
        <v>7.9979052211873203</v>
      </c>
      <c r="HE170" s="26">
        <v>5.8343605079797136</v>
      </c>
      <c r="HF170" s="26">
        <v>10.512433349141951</v>
      </c>
      <c r="HG170" s="26">
        <v>31.863120156000001</v>
      </c>
      <c r="HH170" s="26">
        <v>7.5894742009013472</v>
      </c>
      <c r="HI170" s="26">
        <v>5.5364157650640697</v>
      </c>
      <c r="HJ170" s="26">
        <v>9.0921602254399225</v>
      </c>
      <c r="HK170" s="26">
        <v>32.269728970999999</v>
      </c>
      <c r="HL170" s="26">
        <v>7.3338886849634513</v>
      </c>
      <c r="HM170" s="26">
        <v>5.34996968957803</v>
      </c>
      <c r="HN170" s="26">
        <v>7.639911353104857</v>
      </c>
      <c r="HO170" s="26">
        <v>32.684319240000001</v>
      </c>
      <c r="HP170" s="26">
        <v>7.0293685216715787</v>
      </c>
      <c r="HQ170" s="26">
        <v>5.1278264701401435</v>
      </c>
      <c r="HR170" s="26">
        <v>6.1956201531855584</v>
      </c>
      <c r="HS170" s="26">
        <v>33.926682133</v>
      </c>
      <c r="HT170" s="26">
        <v>6.1922709272409877</v>
      </c>
      <c r="HU170" s="26">
        <v>4.5171754294985771</v>
      </c>
      <c r="HV170" s="26">
        <v>3.1800338121154113</v>
      </c>
      <c r="HW170" s="26">
        <v>33.507193638172346</v>
      </c>
      <c r="HX170" s="26">
        <v>5.4351955982844702</v>
      </c>
      <c r="HY170" s="26">
        <v>3.9648995174099451</v>
      </c>
      <c r="HZ170" s="26">
        <v>0.58691573043845935</v>
      </c>
      <c r="IA170" s="26">
        <v>29.993096320045112</v>
      </c>
      <c r="IB170" s="26">
        <v>4.8651745311166907</v>
      </c>
      <c r="IC170" s="26">
        <v>3.5490770850322795</v>
      </c>
      <c r="ID170" s="26">
        <v>-0.99771328399430814</v>
      </c>
      <c r="IE170" s="26">
        <v>27.010023743369882</v>
      </c>
      <c r="IF170" s="26">
        <v>4.3812908877059416</v>
      </c>
      <c r="IG170" s="26">
        <v>3.1960907040366435</v>
      </c>
      <c r="IH170" s="26">
        <v>-1.7824555480467694</v>
      </c>
      <c r="II170" s="26">
        <v>25.607053447970468</v>
      </c>
      <c r="IJ170" s="26">
        <v>4.153715339111157</v>
      </c>
      <c r="IK170" s="26">
        <v>3.03007750975849</v>
      </c>
      <c r="IL170" s="26">
        <v>-1.232610615191696</v>
      </c>
      <c r="IM170" s="27">
        <v>29.618284550999999</v>
      </c>
      <c r="IN170" s="27">
        <v>10.024491424012764</v>
      </c>
      <c r="IO170" s="27">
        <v>7.3127269277840785</v>
      </c>
      <c r="IP170" s="27">
        <v>15.851184651129328</v>
      </c>
      <c r="IQ170" s="27">
        <v>29.793237709</v>
      </c>
      <c r="IR170" s="27">
        <v>9.7380702684721783</v>
      </c>
      <c r="IS170" s="27">
        <v>7.103786682517228</v>
      </c>
      <c r="IT170" s="27">
        <v>14.649059828646795</v>
      </c>
      <c r="IU170" s="27">
        <v>29.944874407</v>
      </c>
      <c r="IV170" s="27">
        <v>9.4762000714803225</v>
      </c>
      <c r="IW170" s="27">
        <v>6.9127560197008293</v>
      </c>
      <c r="IX170" s="27">
        <v>13.971237136190812</v>
      </c>
      <c r="IY170" s="27">
        <v>30.127765727</v>
      </c>
      <c r="IZ170" s="27">
        <v>9.2768000981221999</v>
      </c>
      <c r="JA170" s="27">
        <v>6.7672965152832285</v>
      </c>
      <c r="JB170" s="27">
        <v>13.346323700690073</v>
      </c>
      <c r="JC170" s="27">
        <v>30.361927242</v>
      </c>
      <c r="JD170" s="27">
        <v>8.989548862456175</v>
      </c>
      <c r="JE170" s="27">
        <v>6.5577507381216646</v>
      </c>
      <c r="JF170" s="27">
        <v>12.69014748706004</v>
      </c>
      <c r="JG170" s="27">
        <v>30.687601580999999</v>
      </c>
      <c r="JH170" s="27">
        <v>8.4989447315443609</v>
      </c>
      <c r="JI170" s="27">
        <v>6.199861855060024</v>
      </c>
      <c r="JJ170" s="27">
        <v>11.988109973456851</v>
      </c>
      <c r="JK170" s="27">
        <v>31.101894458</v>
      </c>
      <c r="JL170" s="27">
        <v>8.2363448673454691</v>
      </c>
      <c r="JM170" s="27">
        <v>6.0082989101748883</v>
      </c>
      <c r="JN170" s="27">
        <v>11.255186474827294</v>
      </c>
      <c r="JO170" s="27">
        <v>31.458401732999999</v>
      </c>
      <c r="JP170" s="27">
        <v>8.1120035504911083</v>
      </c>
      <c r="JQ170" s="27">
        <v>5.9175936506722531</v>
      </c>
      <c r="JR170" s="27">
        <v>10.509597272038373</v>
      </c>
      <c r="JS170" s="27">
        <v>31.698160340000001</v>
      </c>
      <c r="JT170" s="27">
        <v>7.8650078538115373</v>
      </c>
      <c r="JU170" s="27">
        <v>5.7374137287433591</v>
      </c>
      <c r="JV170" s="27">
        <v>9.6771882722599649</v>
      </c>
      <c r="JW170" s="27">
        <v>31.956984439999999</v>
      </c>
      <c r="JX170" s="27">
        <v>7.5796644635951065</v>
      </c>
      <c r="JY170" s="27">
        <v>5.5292596982752853</v>
      </c>
      <c r="JZ170" s="27">
        <v>8.8284265853788284</v>
      </c>
      <c r="KA170" s="27">
        <v>32.841352901999997</v>
      </c>
      <c r="KB170" s="27">
        <v>7.0579189395902624</v>
      </c>
      <c r="KC170" s="27">
        <v>5.1486536025184844</v>
      </c>
      <c r="KD170" s="27">
        <v>7.2400775193578504</v>
      </c>
      <c r="KE170" s="27">
        <v>33.700086413000001</v>
      </c>
      <c r="KF170" s="27">
        <v>6.6220666259845213</v>
      </c>
      <c r="KG170" s="27">
        <v>4.830705407899166</v>
      </c>
      <c r="KH170" s="27">
        <v>5.5700722551517821</v>
      </c>
      <c r="KI170" s="27">
        <v>34.252305036999999</v>
      </c>
      <c r="KJ170" s="27">
        <v>6.2620662309379256</v>
      </c>
      <c r="KK170" s="27">
        <v>4.5680901318200196</v>
      </c>
      <c r="KL170" s="27">
        <v>4.3912805775855119</v>
      </c>
      <c r="KM170" s="27">
        <v>34.720711326</v>
      </c>
      <c r="KN170" s="27">
        <v>5.8885134390046376</v>
      </c>
      <c r="KO170" s="27">
        <v>4.2955885708953465</v>
      </c>
      <c r="KP170" s="27">
        <v>3.3418669609285381</v>
      </c>
      <c r="KQ170" s="27">
        <v>34.36502860242323</v>
      </c>
      <c r="KR170" s="27">
        <v>5.5743448470129362</v>
      </c>
      <c r="KS170" s="27">
        <v>4.0664069570512327</v>
      </c>
      <c r="KT170" s="133">
        <v>2.7051400427169767</v>
      </c>
      <c r="KU170" s="149">
        <v>29.618284550999999</v>
      </c>
      <c r="KV170" s="149">
        <v>10.024491424012764</v>
      </c>
      <c r="KW170" s="149">
        <v>7.3127269277840785</v>
      </c>
      <c r="KX170" s="149">
        <v>15.851184651129328</v>
      </c>
      <c r="KY170" s="149">
        <v>29.775511520999999</v>
      </c>
      <c r="KZ170" s="149">
        <v>9.6439800487101408</v>
      </c>
      <c r="LA170" s="149">
        <v>7.0351491771723875</v>
      </c>
      <c r="LB170" s="149">
        <v>14.444710474433997</v>
      </c>
      <c r="LC170" s="149">
        <v>29.981535252</v>
      </c>
      <c r="LD170" s="149">
        <v>9.3669212280576364</v>
      </c>
      <c r="LE170" s="149">
        <v>6.8330386248592365</v>
      </c>
      <c r="LF170" s="149">
        <v>13.575641331120035</v>
      </c>
      <c r="LG170" s="149">
        <v>30.250385305999998</v>
      </c>
      <c r="LH170" s="149">
        <v>9.0102081219152801</v>
      </c>
      <c r="LI170" s="149">
        <v>6.5728213802684365</v>
      </c>
      <c r="LJ170" s="149">
        <v>12.742874176535485</v>
      </c>
      <c r="LK170" s="149">
        <v>30.576765499</v>
      </c>
      <c r="LL170" s="149">
        <v>8.609765612559114</v>
      </c>
      <c r="LM170" s="149">
        <v>6.2807041448560028</v>
      </c>
      <c r="LN170" s="149">
        <v>11.832556317080163</v>
      </c>
      <c r="LO170" s="149">
        <v>30.952189157999999</v>
      </c>
      <c r="LP170" s="149">
        <v>8.2186363420758966</v>
      </c>
      <c r="LQ170" s="149">
        <v>5.9953807875377683</v>
      </c>
      <c r="LR170" s="149">
        <v>10.90919859117534</v>
      </c>
      <c r="LS170" s="149">
        <v>31.397378306</v>
      </c>
      <c r="LT170" s="149">
        <v>7.8597989878429093</v>
      </c>
      <c r="LU170" s="149">
        <v>5.7336139335397078</v>
      </c>
      <c r="LV170" s="149">
        <v>9.8510877502711374</v>
      </c>
      <c r="LW170" s="149">
        <v>31.88681811</v>
      </c>
      <c r="LX170" s="149">
        <v>7.4069661645538263</v>
      </c>
      <c r="LY170" s="149">
        <v>5.4032786935176249</v>
      </c>
      <c r="LZ170" s="149">
        <v>8.3528324684003934</v>
      </c>
      <c r="MA170" s="149">
        <v>32.272089629</v>
      </c>
      <c r="MB170" s="149">
        <v>7.1463961924662653</v>
      </c>
      <c r="MC170" s="149">
        <v>5.213196526666521</v>
      </c>
      <c r="MD170" s="149">
        <v>6.8464461233138465</v>
      </c>
      <c r="ME170" s="149">
        <v>32.669967425999999</v>
      </c>
      <c r="MF170" s="149">
        <v>6.8342889509546083</v>
      </c>
      <c r="MG170" s="149">
        <v>4.9855186392984372</v>
      </c>
      <c r="MH170" s="149">
        <v>5.3435001629454177</v>
      </c>
      <c r="MI170" s="149">
        <v>33.921716746000001</v>
      </c>
      <c r="MJ170" s="149">
        <v>5.9637386306872653</v>
      </c>
      <c r="MK170" s="149">
        <v>4.3504643009047061</v>
      </c>
      <c r="ML170" s="149">
        <v>2.1476931592771038</v>
      </c>
      <c r="MM170" s="149">
        <v>31.820655429651445</v>
      </c>
      <c r="MN170" s="149">
        <v>5.1616225516641627</v>
      </c>
      <c r="MO170" s="149">
        <v>3.765331788722575</v>
      </c>
      <c r="MP170" s="149">
        <v>-0.67276442425185223</v>
      </c>
      <c r="MQ170" s="149">
        <v>28.033920452508514</v>
      </c>
      <c r="MR170" s="149">
        <v>4.5473769809402125</v>
      </c>
      <c r="MS170" s="149">
        <v>3.3172481967165597</v>
      </c>
      <c r="MT170" s="149">
        <v>-2.4831562033635848</v>
      </c>
      <c r="MU170" s="149">
        <v>24.786418218957333</v>
      </c>
      <c r="MV170" s="149">
        <v>4.0206002524615831</v>
      </c>
      <c r="MW170" s="149">
        <v>2.9329719073431022</v>
      </c>
      <c r="MX170" s="149">
        <v>-3.4960935095881212</v>
      </c>
      <c r="MY170" s="149">
        <v>23.10342718724058</v>
      </c>
      <c r="MZ170" s="149">
        <v>3.74760259272567</v>
      </c>
      <c r="NA170" s="149">
        <v>2.7338239153770703</v>
      </c>
      <c r="NB170" s="149">
        <v>-3.1912321608579717</v>
      </c>
      <c r="ND170" s="97"/>
    </row>
    <row r="171" spans="1:368" ht="15" thickBot="1" x14ac:dyDescent="0.35">
      <c r="A171" s="2"/>
      <c r="B171" s="72" t="s">
        <v>619</v>
      </c>
      <c r="C171" s="72" t="s">
        <v>618</v>
      </c>
      <c r="D171" s="72" t="s">
        <v>834</v>
      </c>
      <c r="E171" s="85">
        <v>388860</v>
      </c>
      <c r="F171" s="82">
        <v>391967</v>
      </c>
      <c r="G171" s="20">
        <v>24.156315564000003</v>
      </c>
      <c r="H171" s="20">
        <v>6.6236138811328349</v>
      </c>
      <c r="I171" s="20">
        <v>4.8318341089881924</v>
      </c>
      <c r="J171" s="20">
        <v>12.818740197652771</v>
      </c>
      <c r="K171" s="20">
        <v>24.242926853</v>
      </c>
      <c r="L171" s="20">
        <v>6.2487794249841411</v>
      </c>
      <c r="M171" s="20">
        <v>4.5583975918623576</v>
      </c>
      <c r="N171" s="20">
        <v>11.005300502602697</v>
      </c>
      <c r="O171" s="20">
        <v>24.364661213000002</v>
      </c>
      <c r="P171" s="20">
        <v>5.9665450138212872</v>
      </c>
      <c r="Q171" s="20">
        <v>4.3525115183290923</v>
      </c>
      <c r="R171" s="20">
        <v>10.244609042258428</v>
      </c>
      <c r="S171" s="20">
        <v>24.511802770000003</v>
      </c>
      <c r="T171" s="20">
        <v>5.7280282044596706</v>
      </c>
      <c r="U171" s="20">
        <v>4.1785168266512933</v>
      </c>
      <c r="V171" s="20">
        <v>9.7633406019507625</v>
      </c>
      <c r="W171" s="20">
        <v>24.685642250000001</v>
      </c>
      <c r="X171" s="20">
        <v>5.414841091522689</v>
      </c>
      <c r="Y171" s="20">
        <v>3.9500511881129508</v>
      </c>
      <c r="Z171" s="20">
        <v>9.2610438770632975</v>
      </c>
      <c r="AA171" s="20">
        <v>27.525456785309991</v>
      </c>
      <c r="AB171" s="20">
        <v>4.4648991848082016</v>
      </c>
      <c r="AC171" s="20">
        <v>3.2570817927357969</v>
      </c>
      <c r="AD171" s="20">
        <v>5.9976610918637867</v>
      </c>
      <c r="AE171" s="20">
        <v>24.847381762591549</v>
      </c>
      <c r="AF171" s="20">
        <v>4.0304891374453451</v>
      </c>
      <c r="AG171" s="20">
        <v>2.9401857112607042</v>
      </c>
      <c r="AH171" s="20">
        <v>5.5908955625001511</v>
      </c>
      <c r="AI171" s="20">
        <v>24.934545408860139</v>
      </c>
      <c r="AJ171" s="20">
        <v>4.0446279361655622</v>
      </c>
      <c r="AK171" s="20">
        <v>2.950499768079605</v>
      </c>
      <c r="AL171" s="20">
        <v>5.1940327263948056</v>
      </c>
      <c r="AM171" s="20">
        <v>23.748761305895393</v>
      </c>
      <c r="AN171" s="20">
        <v>3.8522821191286081</v>
      </c>
      <c r="AO171" s="20">
        <v>2.8101861724867705</v>
      </c>
      <c r="AP171" s="20">
        <v>4.7416694814180929</v>
      </c>
      <c r="AQ171" s="20">
        <v>22.346166035502474</v>
      </c>
      <c r="AR171" s="20">
        <v>3.6247674032698192</v>
      </c>
      <c r="AS171" s="20">
        <v>2.6442173548425818</v>
      </c>
      <c r="AT171" s="20">
        <v>4.2958635537089194</v>
      </c>
      <c r="AU171" s="20">
        <v>14.049128009228182</v>
      </c>
      <c r="AV171" s="20">
        <v>2.2789064205156495</v>
      </c>
      <c r="AW171" s="20">
        <v>1.6624305056798458</v>
      </c>
      <c r="AX171" s="20">
        <v>-1.5385723012241677</v>
      </c>
      <c r="AY171" s="20">
        <v>9.1507327528969871</v>
      </c>
      <c r="AZ171" s="20">
        <v>1.4843386443131585</v>
      </c>
      <c r="BA171" s="20">
        <v>1.0828043753140655</v>
      </c>
      <c r="BB171" s="20">
        <v>-4.6195240290528758</v>
      </c>
      <c r="BC171" s="20">
        <v>5.9453736880212462</v>
      </c>
      <c r="BD171" s="20">
        <v>0.96439795132457917</v>
      </c>
      <c r="BE171" s="20">
        <v>0.70351487865586004</v>
      </c>
      <c r="BF171" s="20">
        <v>-6.4665064818711784</v>
      </c>
      <c r="BG171" s="20">
        <v>10.86828231942126</v>
      </c>
      <c r="BH171" s="20">
        <v>1.762942037501336</v>
      </c>
      <c r="BI171" s="20">
        <v>1.2860416717876713</v>
      </c>
      <c r="BJ171" s="20">
        <v>-8.2009998806905742</v>
      </c>
      <c r="BK171" s="20">
        <v>17.202749064017979</v>
      </c>
      <c r="BL171" s="20">
        <v>2.7904547005877749</v>
      </c>
      <c r="BM171" s="20">
        <v>2.0355978539589099</v>
      </c>
      <c r="BN171" s="20">
        <v>-8.87063661788887</v>
      </c>
      <c r="BO171" s="23">
        <v>24.139861296000003</v>
      </c>
      <c r="BP171" s="23">
        <v>6.6236138811328287</v>
      </c>
      <c r="BQ171" s="23">
        <v>4.8318341089881889</v>
      </c>
      <c r="BR171" s="23">
        <v>12.818740197652771</v>
      </c>
      <c r="BS171" s="23">
        <v>24.218282395000003</v>
      </c>
      <c r="BT171" s="23">
        <v>6.4608602207545429</v>
      </c>
      <c r="BU171" s="23">
        <v>4.7131075796808997</v>
      </c>
      <c r="BV171" s="23">
        <v>11.927664504166193</v>
      </c>
      <c r="BW171" s="23">
        <v>24.310264946</v>
      </c>
      <c r="BX171" s="23">
        <v>6.251277903461113</v>
      </c>
      <c r="BY171" s="23">
        <v>4.5602201971262293</v>
      </c>
      <c r="BZ171" s="23">
        <v>11.430757794728603</v>
      </c>
      <c r="CA171" s="23">
        <v>24.421556587000001</v>
      </c>
      <c r="CB171" s="23">
        <v>5.9793118922640449</v>
      </c>
      <c r="CC171" s="23">
        <v>4.3618247784061532</v>
      </c>
      <c r="CD171" s="23">
        <v>11.04485395571632</v>
      </c>
      <c r="CE171" s="23">
        <v>24.552013404</v>
      </c>
      <c r="CF171" s="23">
        <v>5.819193138852266</v>
      </c>
      <c r="CG171" s="23">
        <v>4.2450203770464254</v>
      </c>
      <c r="CH171" s="23">
        <v>10.662901851404676</v>
      </c>
      <c r="CI171" s="23">
        <v>24.707834281</v>
      </c>
      <c r="CJ171" s="23">
        <v>5.5438544467380551</v>
      </c>
      <c r="CK171" s="23">
        <v>4.0441646345534608</v>
      </c>
      <c r="CL171" s="23">
        <v>10.285750882673508</v>
      </c>
      <c r="CM171" s="23">
        <v>24.892739996000003</v>
      </c>
      <c r="CN171" s="23">
        <v>5.1963120350326006</v>
      </c>
      <c r="CO171" s="23">
        <v>3.7906372838753404</v>
      </c>
      <c r="CP171" s="23">
        <v>9.8694027709339665</v>
      </c>
      <c r="CQ171" s="23">
        <v>25.104846868000003</v>
      </c>
      <c r="CR171" s="23">
        <v>5.0345178442255678</v>
      </c>
      <c r="CS171" s="23">
        <v>3.6726106742620606</v>
      </c>
      <c r="CT171" s="23">
        <v>9.409373191055785</v>
      </c>
      <c r="CU171" s="23">
        <v>25.222579788000001</v>
      </c>
      <c r="CV171" s="23">
        <v>4.8744390687126105</v>
      </c>
      <c r="CW171" s="23">
        <v>3.5558354362229303</v>
      </c>
      <c r="CX171" s="23">
        <v>8.9218354711976389</v>
      </c>
      <c r="CY171" s="23">
        <v>25.350439276000003</v>
      </c>
      <c r="CZ171" s="23">
        <v>4.7032500716870578</v>
      </c>
      <c r="DA171" s="23">
        <v>3.4309554462724785</v>
      </c>
      <c r="DB171" s="23">
        <v>8.424106140938644</v>
      </c>
      <c r="DC171" s="23">
        <v>25.768330365000001</v>
      </c>
      <c r="DD171" s="23">
        <v>4.3484098762729699</v>
      </c>
      <c r="DE171" s="23">
        <v>3.1721044639823406</v>
      </c>
      <c r="DF171" s="23">
        <v>7.5618144041488264</v>
      </c>
      <c r="DG171" s="23">
        <v>24.25253390071283</v>
      </c>
      <c r="DH171" s="23">
        <v>3.9339989772891419</v>
      </c>
      <c r="DI171" s="23">
        <v>2.8697974828115038</v>
      </c>
      <c r="DJ171" s="23">
        <v>5.9321956919787766</v>
      </c>
      <c r="DK171" s="23">
        <v>21.919652512381795</v>
      </c>
      <c r="DL171" s="23">
        <v>3.555582724645066</v>
      </c>
      <c r="DM171" s="23">
        <v>2.5937480950098672</v>
      </c>
      <c r="DN171" s="23">
        <v>4.8717666997932945</v>
      </c>
      <c r="DO171" s="23">
        <v>26.370167872573859</v>
      </c>
      <c r="DP171" s="23">
        <v>4.2774999868611427</v>
      </c>
      <c r="DQ171" s="23">
        <v>3.120376686899712</v>
      </c>
      <c r="DR171" s="23">
        <v>3.7786641533124694</v>
      </c>
      <c r="DS171" s="23">
        <v>27.554274179</v>
      </c>
      <c r="DT171" s="23">
        <v>5.030436464193305</v>
      </c>
      <c r="DU171" s="23">
        <v>3.6696333643515593</v>
      </c>
      <c r="DV171" s="23">
        <v>3.0751181758742057</v>
      </c>
      <c r="DW171" s="25">
        <v>24.163271015000003</v>
      </c>
      <c r="DX171" s="25">
        <v>6.6236138811328349</v>
      </c>
      <c r="DY171" s="25">
        <v>4.8318341089881924</v>
      </c>
      <c r="DZ171" s="25">
        <v>12.818740197652771</v>
      </c>
      <c r="EA171" s="25">
        <v>24.270856670000001</v>
      </c>
      <c r="EB171" s="25">
        <v>6.1638666703050404</v>
      </c>
      <c r="EC171" s="25">
        <v>4.4964549195222157</v>
      </c>
      <c r="ED171" s="25">
        <v>10.731224617228534</v>
      </c>
      <c r="EE171" s="25">
        <v>24.417052828000003</v>
      </c>
      <c r="EF171" s="25">
        <v>5.8163938791347078</v>
      </c>
      <c r="EG171" s="25">
        <v>4.2429783560551746</v>
      </c>
      <c r="EH171" s="25">
        <v>9.8611009548884923</v>
      </c>
      <c r="EI171" s="25">
        <v>24.595633005000003</v>
      </c>
      <c r="EJ171" s="25">
        <v>5.499681153149238</v>
      </c>
      <c r="EK171" s="25">
        <v>4.011940831883325</v>
      </c>
      <c r="EL171" s="25">
        <v>9.3024682117109165</v>
      </c>
      <c r="EM171" s="25">
        <v>24.805152670000002</v>
      </c>
      <c r="EN171" s="25">
        <v>5.1450880774820167</v>
      </c>
      <c r="EO171" s="25">
        <v>3.7532701200080005</v>
      </c>
      <c r="EP171" s="25">
        <v>8.7191639620648544</v>
      </c>
      <c r="EQ171" s="25">
        <v>25.553205633404037</v>
      </c>
      <c r="ER171" s="25">
        <v>4.1449806952054589</v>
      </c>
      <c r="ES171" s="25">
        <v>3.023705708637408</v>
      </c>
      <c r="ET171" s="25">
        <v>5.4230546708086607</v>
      </c>
      <c r="EU171" s="25">
        <v>23.6837806955666</v>
      </c>
      <c r="EV171" s="25">
        <v>3.8417416265094193</v>
      </c>
      <c r="EW171" s="25">
        <v>2.8024970298711351</v>
      </c>
      <c r="EX171" s="25">
        <v>4.9259368723507393</v>
      </c>
      <c r="EY171" s="25">
        <v>22.694955063218856</v>
      </c>
      <c r="EZ171" s="25">
        <v>3.681344406066446</v>
      </c>
      <c r="FA171" s="25">
        <v>2.6854894906891098</v>
      </c>
      <c r="FB171" s="25">
        <v>4.3962999674078205</v>
      </c>
      <c r="FC171" s="25">
        <v>21.068983343044252</v>
      </c>
      <c r="FD171" s="25">
        <v>3.4175958381660854</v>
      </c>
      <c r="FE171" s="25">
        <v>2.4930885824465849</v>
      </c>
      <c r="FF171" s="25">
        <v>3.8933766363315669</v>
      </c>
      <c r="FG171" s="25">
        <v>19.419820267114304</v>
      </c>
      <c r="FH171" s="25">
        <v>3.1500854047964513</v>
      </c>
      <c r="FI171" s="25">
        <v>2.297943445718817</v>
      </c>
      <c r="FJ171" s="25">
        <v>3.3732615736754639</v>
      </c>
      <c r="FK171" s="25">
        <v>9.7717905378909133</v>
      </c>
      <c r="FL171" s="25">
        <v>1.5850803111841718</v>
      </c>
      <c r="FM171" s="25">
        <v>1.1562940187200963</v>
      </c>
      <c r="FN171" s="25">
        <v>-3.0721767956222266</v>
      </c>
      <c r="FO171" s="25">
        <v>4.827595154831533</v>
      </c>
      <c r="FP171" s="25">
        <v>0.78308330501148438</v>
      </c>
      <c r="FQ171" s="25">
        <v>0.57124836852454997</v>
      </c>
      <c r="FR171" s="25">
        <v>-5.5918976139078893</v>
      </c>
      <c r="FS171" s="25">
        <v>1.386244438927366</v>
      </c>
      <c r="FT171" s="25">
        <v>0.22486245055213508</v>
      </c>
      <c r="FU171" s="25">
        <v>0.16403402702916217</v>
      </c>
      <c r="FV171" s="25">
        <v>-7.1972594001609096</v>
      </c>
      <c r="FW171" s="25">
        <v>6.082057040781768</v>
      </c>
      <c r="FX171" s="25">
        <v>0.9865693323511423</v>
      </c>
      <c r="FY171" s="25">
        <v>0.71968859243357186</v>
      </c>
      <c r="FZ171" s="25">
        <v>-8.4508149916225008</v>
      </c>
      <c r="GA171" s="25">
        <v>12.761503604903202</v>
      </c>
      <c r="GB171" s="25">
        <v>2.0700411072875693</v>
      </c>
      <c r="GC171" s="25">
        <v>1.5100661676083553</v>
      </c>
      <c r="GD171" s="25">
        <v>-8.3204481586896932</v>
      </c>
      <c r="GE171" s="26">
        <v>24.163271028</v>
      </c>
      <c r="GF171" s="26">
        <v>6.6236138811328287</v>
      </c>
      <c r="GG171" s="26">
        <v>4.8318341089881889</v>
      </c>
      <c r="GH171" s="26">
        <v>12.818740197652771</v>
      </c>
      <c r="GI171" s="26">
        <v>24.203571199000002</v>
      </c>
      <c r="GJ171" s="26">
        <v>6.2644049498790855</v>
      </c>
      <c r="GK171" s="26">
        <v>4.5697961947267691</v>
      </c>
      <c r="GL171" s="26">
        <v>11.279573099942183</v>
      </c>
      <c r="GM171" s="26">
        <v>24.288339525000001</v>
      </c>
      <c r="GN171" s="26">
        <v>6.0024577051564911</v>
      </c>
      <c r="GO171" s="26">
        <v>4.3787093266634942</v>
      </c>
      <c r="GP171" s="26">
        <v>10.567389467309624</v>
      </c>
      <c r="GQ171" s="26">
        <v>24.395528215000002</v>
      </c>
      <c r="GR171" s="26">
        <v>5.6792982595100518</v>
      </c>
      <c r="GS171" s="26">
        <v>4.1429690102534549</v>
      </c>
      <c r="GT171" s="26">
        <v>10.065778735697712</v>
      </c>
      <c r="GU171" s="26">
        <v>24.538648823000003</v>
      </c>
      <c r="GV171" s="26">
        <v>5.3513038818459284</v>
      </c>
      <c r="GW171" s="26">
        <v>3.9037016782508811</v>
      </c>
      <c r="GX171" s="26">
        <v>9.5260698118759066</v>
      </c>
      <c r="GY171" s="26">
        <v>27.333570598000001</v>
      </c>
      <c r="GZ171" s="26">
        <v>4.4621050322021159</v>
      </c>
      <c r="HA171" s="26">
        <v>3.2550434973112616</v>
      </c>
      <c r="HB171" s="26">
        <v>6.2557997282685065</v>
      </c>
      <c r="HC171" s="26">
        <v>25.897350579820458</v>
      </c>
      <c r="HD171" s="26">
        <v>4.2008043824450692</v>
      </c>
      <c r="HE171" s="26">
        <v>3.0644283112731316</v>
      </c>
      <c r="HF171" s="26">
        <v>5.6502949715806423</v>
      </c>
      <c r="HG171" s="26">
        <v>20.369861937455543</v>
      </c>
      <c r="HH171" s="26">
        <v>3.3041914860333752</v>
      </c>
      <c r="HI171" s="26">
        <v>2.4103616864384469</v>
      </c>
      <c r="HJ171" s="26">
        <v>1.723955296288139</v>
      </c>
      <c r="HK171" s="26">
        <v>15.754779432814123</v>
      </c>
      <c r="HL171" s="26">
        <v>2.5555798181684048</v>
      </c>
      <c r="HM171" s="26">
        <v>1.864259897280734</v>
      </c>
      <c r="HN171" s="26">
        <v>-1.3922658256022018</v>
      </c>
      <c r="HO171" s="26">
        <v>14.853928692755616</v>
      </c>
      <c r="HP171" s="26">
        <v>2.4094529885105698</v>
      </c>
      <c r="HQ171" s="26">
        <v>1.7576624094968782</v>
      </c>
      <c r="HR171" s="26">
        <v>-2.1707902319894714</v>
      </c>
      <c r="HS171" s="26">
        <v>10.16530369599816</v>
      </c>
      <c r="HT171" s="26">
        <v>1.6489120067868417</v>
      </c>
      <c r="HU171" s="26">
        <v>1.2028583519651348</v>
      </c>
      <c r="HV171" s="26">
        <v>-4.3086558690736609</v>
      </c>
      <c r="HW171" s="26">
        <v>5.7712741571537238</v>
      </c>
      <c r="HX171" s="26">
        <v>0.93615729906188005</v>
      </c>
      <c r="HY171" s="26">
        <v>0.68291371601084694</v>
      </c>
      <c r="HZ171" s="26">
        <v>-6.4863093146550312</v>
      </c>
      <c r="IA171" s="26">
        <v>4.053147762474409</v>
      </c>
      <c r="IB171" s="26">
        <v>0.65746033868681431</v>
      </c>
      <c r="IC171" s="26">
        <v>0.47960816357709574</v>
      </c>
      <c r="ID171" s="26">
        <v>-7.6998052018844376</v>
      </c>
      <c r="IE171" s="26">
        <v>16.507403085382915</v>
      </c>
      <c r="IF171" s="26">
        <v>2.6776627597534168</v>
      </c>
      <c r="IG171" s="26">
        <v>1.9533177034666205</v>
      </c>
      <c r="IH171" s="26">
        <v>-8.2033542907625048</v>
      </c>
      <c r="II171" s="26">
        <v>15.719195078376702</v>
      </c>
      <c r="IJ171" s="26">
        <v>2.5498076867062904</v>
      </c>
      <c r="IK171" s="26">
        <v>1.8600492077416513</v>
      </c>
      <c r="IL171" s="26">
        <v>-6.9825190597252842</v>
      </c>
      <c r="IM171" s="27">
        <v>24.156315552000002</v>
      </c>
      <c r="IN171" s="27">
        <v>6.6236138811328349</v>
      </c>
      <c r="IO171" s="27">
        <v>4.8318341089881924</v>
      </c>
      <c r="IP171" s="27">
        <v>12.818740197652771</v>
      </c>
      <c r="IQ171" s="27">
        <v>24.233817215000002</v>
      </c>
      <c r="IR171" s="27">
        <v>6.3618716414827272</v>
      </c>
      <c r="IS171" s="27">
        <v>4.640896789271113</v>
      </c>
      <c r="IT171" s="27">
        <v>11.523413544072422</v>
      </c>
      <c r="IU171" s="27">
        <v>24.327020709000003</v>
      </c>
      <c r="IV171" s="27">
        <v>6.1095940372741309</v>
      </c>
      <c r="IW171" s="27">
        <v>4.456863789337179</v>
      </c>
      <c r="IX171" s="27">
        <v>10.904624094719182</v>
      </c>
      <c r="IY171" s="27">
        <v>24.429401288000001</v>
      </c>
      <c r="IZ171" s="27">
        <v>5.8940954830012267</v>
      </c>
      <c r="JA171" s="27">
        <v>4.2996605942748225</v>
      </c>
      <c r="JB171" s="27">
        <v>10.4939371035845</v>
      </c>
      <c r="JC171" s="27">
        <v>24.554872508000003</v>
      </c>
      <c r="JD171" s="27">
        <v>5.6154193967605091</v>
      </c>
      <c r="JE171" s="27">
        <v>4.0963702692314579</v>
      </c>
      <c r="JF171" s="27">
        <v>10.102698566020983</v>
      </c>
      <c r="JG171" s="27">
        <v>27.391177715000001</v>
      </c>
      <c r="JH171" s="27">
        <v>4.6845230698130917</v>
      </c>
      <c r="JI171" s="27">
        <v>3.4172943591321996</v>
      </c>
      <c r="JJ171" s="27">
        <v>6.938195135459118</v>
      </c>
      <c r="JK171" s="27">
        <v>26.281974381794562</v>
      </c>
      <c r="JL171" s="27">
        <v>4.2631941372559146</v>
      </c>
      <c r="JM171" s="27">
        <v>3.1099407687859619</v>
      </c>
      <c r="JN171" s="27">
        <v>6.5987384957092026</v>
      </c>
      <c r="JO171" s="27">
        <v>26.436717862805036</v>
      </c>
      <c r="JP171" s="27">
        <v>4.2882950483000783</v>
      </c>
      <c r="JQ171" s="27">
        <v>3.1282515339251171</v>
      </c>
      <c r="JR171" s="27">
        <v>6.248706660847251</v>
      </c>
      <c r="JS171" s="27">
        <v>25.32911215619783</v>
      </c>
      <c r="JT171" s="27">
        <v>4.1086305342797802</v>
      </c>
      <c r="JU171" s="27">
        <v>2.9971887723274269</v>
      </c>
      <c r="JV171" s="27">
        <v>5.8105310943634549</v>
      </c>
      <c r="JW171" s="27">
        <v>23.934986772254792</v>
      </c>
      <c r="JX171" s="27">
        <v>3.8824897171141335</v>
      </c>
      <c r="JY171" s="27">
        <v>2.8322221946517736</v>
      </c>
      <c r="JZ171" s="27">
        <v>5.3569492760277484</v>
      </c>
      <c r="KA171" s="27">
        <v>16.521797081986584</v>
      </c>
      <c r="KB171" s="27">
        <v>2.6799976072439828</v>
      </c>
      <c r="KC171" s="27">
        <v>1.9550209422040619</v>
      </c>
      <c r="KD171" s="27">
        <v>0.17818836470819832</v>
      </c>
      <c r="KE171" s="27">
        <v>13.514852949683588</v>
      </c>
      <c r="KF171" s="27">
        <v>2.1922417632701747</v>
      </c>
      <c r="KG171" s="27">
        <v>1.5992098448084069</v>
      </c>
      <c r="KH171" s="27">
        <v>-1.490955876627055</v>
      </c>
      <c r="KI171" s="27">
        <v>11.753183789456919</v>
      </c>
      <c r="KJ171" s="27">
        <v>1.9064817390588555</v>
      </c>
      <c r="KK171" s="27">
        <v>1.3907518856416512</v>
      </c>
      <c r="KL171" s="27">
        <v>-2.3203216950412688</v>
      </c>
      <c r="KM171" s="27">
        <v>17.987938907859498</v>
      </c>
      <c r="KN171" s="27">
        <v>2.9178201979537866</v>
      </c>
      <c r="KO171" s="27">
        <v>2.1285092110406256</v>
      </c>
      <c r="KP171" s="27">
        <v>-3.171824629437932</v>
      </c>
      <c r="KQ171" s="27">
        <v>25.41842688473935</v>
      </c>
      <c r="KR171" s="27">
        <v>4.1231182596522151</v>
      </c>
      <c r="KS171" s="27">
        <v>3.0077573662811878</v>
      </c>
      <c r="KT171" s="133">
        <v>-3.1621072983828995</v>
      </c>
      <c r="KU171" s="149">
        <v>24.156315552000002</v>
      </c>
      <c r="KV171" s="149">
        <v>6.6236138811328287</v>
      </c>
      <c r="KW171" s="149">
        <v>4.8318341089881889</v>
      </c>
      <c r="KX171" s="149">
        <v>12.818740197652771</v>
      </c>
      <c r="KY171" s="149">
        <v>24.228592685000002</v>
      </c>
      <c r="KZ171" s="149">
        <v>6.1176969112634634</v>
      </c>
      <c r="LA171" s="149">
        <v>4.4627747231000923</v>
      </c>
      <c r="LB171" s="149">
        <v>10.626774433119529</v>
      </c>
      <c r="LC171" s="149">
        <v>24.359678567000003</v>
      </c>
      <c r="LD171" s="149">
        <v>5.8212185893358273</v>
      </c>
      <c r="LE171" s="149">
        <v>4.2464979149748387</v>
      </c>
      <c r="LF171" s="149">
        <v>9.7225134386030874</v>
      </c>
      <c r="LG171" s="149">
        <v>24.521510946000003</v>
      </c>
      <c r="LH171" s="149">
        <v>5.4841464542621292</v>
      </c>
      <c r="LI171" s="149">
        <v>4.0006084853271044</v>
      </c>
      <c r="LJ171" s="149">
        <v>9.1411844924404022</v>
      </c>
      <c r="LK171" s="149">
        <v>24.711208972000001</v>
      </c>
      <c r="LL171" s="149">
        <v>5.135290307569127</v>
      </c>
      <c r="LM171" s="149">
        <v>3.7461227832660491</v>
      </c>
      <c r="LN171" s="149">
        <v>8.5327143750400687</v>
      </c>
      <c r="LO171" s="149">
        <v>26.196626421671482</v>
      </c>
      <c r="LP171" s="149">
        <v>4.2493498606449647</v>
      </c>
      <c r="LQ171" s="149">
        <v>3.0998415617452859</v>
      </c>
      <c r="LR171" s="149">
        <v>5.2348881141279762</v>
      </c>
      <c r="LS171" s="149">
        <v>24.502372224493939</v>
      </c>
      <c r="LT171" s="149">
        <v>3.974525204951219</v>
      </c>
      <c r="LU171" s="149">
        <v>2.8993608016643764</v>
      </c>
      <c r="LV171" s="149">
        <v>4.6100510397660024</v>
      </c>
      <c r="LW171" s="149">
        <v>18.952399823881567</v>
      </c>
      <c r="LX171" s="149">
        <v>3.0742652223293492</v>
      </c>
      <c r="LY171" s="149">
        <v>2.2426336782159448</v>
      </c>
      <c r="LZ171" s="149">
        <v>0.62802226192815525</v>
      </c>
      <c r="MA171" s="149">
        <v>14.091451600317443</v>
      </c>
      <c r="MB171" s="149">
        <v>2.2857717222916203</v>
      </c>
      <c r="MC171" s="149">
        <v>1.6674386477432173</v>
      </c>
      <c r="MD171" s="149">
        <v>-2.4987654575275755</v>
      </c>
      <c r="ME171" s="149">
        <v>13.177097168801607</v>
      </c>
      <c r="MF171" s="149">
        <v>2.1374544613740971</v>
      </c>
      <c r="MG171" s="149">
        <v>1.5592432708517097</v>
      </c>
      <c r="MH171" s="149">
        <v>-3.3523192250381086</v>
      </c>
      <c r="MI171" s="149">
        <v>7.9285952398294102</v>
      </c>
      <c r="MJ171" s="149">
        <v>1.2860959474387825</v>
      </c>
      <c r="MK171" s="149">
        <v>0.93818908797917167</v>
      </c>
      <c r="ML171" s="149">
        <v>-5.9651370634952912</v>
      </c>
      <c r="MM171" s="149">
        <v>3.2961348503274901</v>
      </c>
      <c r="MN171" s="149">
        <v>0.53466541612851104</v>
      </c>
      <c r="MO171" s="149">
        <v>0.39003097718375229</v>
      </c>
      <c r="MP171" s="149">
        <v>-8.3105115298992658</v>
      </c>
      <c r="MQ171" s="149">
        <v>1.3357034115872444</v>
      </c>
      <c r="MR171" s="149">
        <v>0.2166641999824766</v>
      </c>
      <c r="MS171" s="149">
        <v>0.1580535173787819</v>
      </c>
      <c r="MT171" s="149">
        <v>-9.68653426124893</v>
      </c>
      <c r="MU171" s="149">
        <v>13.561560477159759</v>
      </c>
      <c r="MV171" s="149">
        <v>2.1998181825455876</v>
      </c>
      <c r="MW171" s="149">
        <v>1.604736737187084</v>
      </c>
      <c r="MX171" s="149">
        <v>-10.35905230677416</v>
      </c>
      <c r="MY171" s="149">
        <v>12.476136893002492</v>
      </c>
      <c r="MZ171" s="149">
        <v>2.0237518264492995</v>
      </c>
      <c r="NA171" s="149">
        <v>1.4762987816995872</v>
      </c>
      <c r="NB171" s="149">
        <v>-9.3580999579205226</v>
      </c>
      <c r="ND171" s="97"/>
    </row>
    <row r="172" spans="1:368" ht="15" thickBot="1" x14ac:dyDescent="0.35">
      <c r="A172" s="2"/>
      <c r="B172" s="72" t="s">
        <v>620</v>
      </c>
      <c r="C172" s="72" t="s">
        <v>483</v>
      </c>
      <c r="D172" s="72" t="s">
        <v>483</v>
      </c>
      <c r="E172" s="85">
        <v>381025</v>
      </c>
      <c r="F172" s="82">
        <v>469428</v>
      </c>
      <c r="G172" s="20">
        <v>12.507407825</v>
      </c>
      <c r="H172" s="20">
        <v>12.507407825</v>
      </c>
      <c r="I172" s="20">
        <v>12.507407825</v>
      </c>
      <c r="J172" s="20">
        <v>8.3603308902292284</v>
      </c>
      <c r="K172" s="20">
        <v>12.523853868</v>
      </c>
      <c r="L172" s="20">
        <v>12.523853868</v>
      </c>
      <c r="M172" s="20">
        <v>12.523853868</v>
      </c>
      <c r="N172" s="20">
        <v>8.1307555502607087</v>
      </c>
      <c r="O172" s="20">
        <v>12.552057719</v>
      </c>
      <c r="P172" s="20">
        <v>12.552057719</v>
      </c>
      <c r="Q172" s="20">
        <v>12.552057719</v>
      </c>
      <c r="R172" s="20">
        <v>8.0397217674796622</v>
      </c>
      <c r="S172" s="20">
        <v>12.588586066</v>
      </c>
      <c r="T172" s="20">
        <v>12.588586066</v>
      </c>
      <c r="U172" s="20">
        <v>12.588586066</v>
      </c>
      <c r="V172" s="20">
        <v>7.9970431756717399</v>
      </c>
      <c r="W172" s="20">
        <v>12.633439367999999</v>
      </c>
      <c r="X172" s="20">
        <v>12.633439367999999</v>
      </c>
      <c r="Y172" s="20">
        <v>12.633439367999999</v>
      </c>
      <c r="Z172" s="20">
        <v>7.9495370311895339</v>
      </c>
      <c r="AA172" s="20">
        <v>12.685543623999999</v>
      </c>
      <c r="AB172" s="20">
        <v>12.685543623999999</v>
      </c>
      <c r="AC172" s="20">
        <v>12.685543623999999</v>
      </c>
      <c r="AD172" s="20">
        <v>7.9002267595386924</v>
      </c>
      <c r="AE172" s="20">
        <v>12.745050924999999</v>
      </c>
      <c r="AF172" s="20">
        <v>12.745050924999999</v>
      </c>
      <c r="AG172" s="20">
        <v>12.745050924999999</v>
      </c>
      <c r="AH172" s="20">
        <v>7.8511699662227121</v>
      </c>
      <c r="AI172" s="20">
        <v>12.818172489</v>
      </c>
      <c r="AJ172" s="20">
        <v>12.818172489</v>
      </c>
      <c r="AK172" s="20">
        <v>12.818172489</v>
      </c>
      <c r="AL172" s="20">
        <v>7.7917922598419773</v>
      </c>
      <c r="AM172" s="20">
        <v>12.880232357000001</v>
      </c>
      <c r="AN172" s="20">
        <v>12.880232357000001</v>
      </c>
      <c r="AO172" s="20">
        <v>12.880232357000001</v>
      </c>
      <c r="AP172" s="20">
        <v>7.7152556427564258</v>
      </c>
      <c r="AQ172" s="20">
        <v>12.940550319</v>
      </c>
      <c r="AR172" s="20">
        <v>12.940550319</v>
      </c>
      <c r="AS172" s="20">
        <v>12.940550319</v>
      </c>
      <c r="AT172" s="20">
        <v>7.6458593776125854</v>
      </c>
      <c r="AU172" s="20">
        <v>13.125349192</v>
      </c>
      <c r="AV172" s="20">
        <v>13.125349192</v>
      </c>
      <c r="AW172" s="20">
        <v>13.125349192</v>
      </c>
      <c r="AX172" s="20">
        <v>7.331063027824638</v>
      </c>
      <c r="AY172" s="20">
        <v>13.304022998000001</v>
      </c>
      <c r="AZ172" s="20">
        <v>13.304022998000001</v>
      </c>
      <c r="BA172" s="20">
        <v>13.304022998000001</v>
      </c>
      <c r="BB172" s="20">
        <v>6.8732088215305591</v>
      </c>
      <c r="BC172" s="20">
        <v>13.426094483</v>
      </c>
      <c r="BD172" s="20">
        <v>13.426094483</v>
      </c>
      <c r="BE172" s="20">
        <v>13.426094483</v>
      </c>
      <c r="BF172" s="20">
        <v>6.5137130588477925</v>
      </c>
      <c r="BG172" s="20">
        <v>13.515623509999999</v>
      </c>
      <c r="BH172" s="20">
        <v>13.515623509999999</v>
      </c>
      <c r="BI172" s="20">
        <v>13.515623509999999</v>
      </c>
      <c r="BJ172" s="20">
        <v>6.1908574197251482</v>
      </c>
      <c r="BK172" s="20">
        <v>13.56650344</v>
      </c>
      <c r="BL172" s="20">
        <v>13.56650344</v>
      </c>
      <c r="BM172" s="20">
        <v>13.56650344</v>
      </c>
      <c r="BN172" s="20">
        <v>5.9230475804843978</v>
      </c>
      <c r="BO172" s="23">
        <v>12.49162402</v>
      </c>
      <c r="BP172" s="23">
        <v>12.49162402</v>
      </c>
      <c r="BQ172" s="23">
        <v>12.49162402</v>
      </c>
      <c r="BR172" s="23">
        <v>8.3603308902292284</v>
      </c>
      <c r="BS172" s="23">
        <v>12.509415996</v>
      </c>
      <c r="BT172" s="23">
        <v>12.509415996</v>
      </c>
      <c r="BU172" s="23">
        <v>12.509415996</v>
      </c>
      <c r="BV172" s="23">
        <v>8.2596808474526267</v>
      </c>
      <c r="BW172" s="23">
        <v>12.528353751000001</v>
      </c>
      <c r="BX172" s="23">
        <v>12.528353751000001</v>
      </c>
      <c r="BY172" s="23">
        <v>12.528353751000001</v>
      </c>
      <c r="BZ172" s="23">
        <v>8.1964272989764417</v>
      </c>
      <c r="CA172" s="23">
        <v>12.547746909000001</v>
      </c>
      <c r="CB172" s="23">
        <v>12.547746909000001</v>
      </c>
      <c r="CC172" s="23">
        <v>12.547746909000001</v>
      </c>
      <c r="CD172" s="23">
        <v>8.1602563604506742</v>
      </c>
      <c r="CE172" s="23">
        <v>12.573326668</v>
      </c>
      <c r="CF172" s="23">
        <v>12.573326668</v>
      </c>
      <c r="CG172" s="23">
        <v>12.573326668</v>
      </c>
      <c r="CH172" s="23">
        <v>8.1171073065730042</v>
      </c>
      <c r="CI172" s="23">
        <v>12.604892141000001</v>
      </c>
      <c r="CJ172" s="23">
        <v>12.604892141000001</v>
      </c>
      <c r="CK172" s="23">
        <v>12.604892141000001</v>
      </c>
      <c r="CL172" s="23">
        <v>8.0577234846088128</v>
      </c>
      <c r="CM172" s="23">
        <v>12.64217341</v>
      </c>
      <c r="CN172" s="23">
        <v>12.64217341</v>
      </c>
      <c r="CO172" s="23">
        <v>12.64217341</v>
      </c>
      <c r="CP172" s="23">
        <v>7.9884623342769299</v>
      </c>
      <c r="CQ172" s="23">
        <v>12.684417658999999</v>
      </c>
      <c r="CR172" s="23">
        <v>12.684417658999999</v>
      </c>
      <c r="CS172" s="23">
        <v>12.684417658999999</v>
      </c>
      <c r="CT172" s="23">
        <v>7.9079749849996963</v>
      </c>
      <c r="CU172" s="23">
        <v>12.716336821000001</v>
      </c>
      <c r="CV172" s="23">
        <v>12.716336821000001</v>
      </c>
      <c r="CW172" s="23">
        <v>12.716336821000001</v>
      </c>
      <c r="CX172" s="23">
        <v>7.8293868694358979</v>
      </c>
      <c r="CY172" s="23">
        <v>12.749878958</v>
      </c>
      <c r="CZ172" s="23">
        <v>12.749878958</v>
      </c>
      <c r="DA172" s="23">
        <v>12.749878958</v>
      </c>
      <c r="DB172" s="23">
        <v>7.7508538438602308</v>
      </c>
      <c r="DC172" s="23">
        <v>12.855379345999999</v>
      </c>
      <c r="DD172" s="23">
        <v>12.855379345999999</v>
      </c>
      <c r="DE172" s="23">
        <v>12.855379345999999</v>
      </c>
      <c r="DF172" s="23">
        <v>7.5246481199145148</v>
      </c>
      <c r="DG172" s="23">
        <v>12.958101725000001</v>
      </c>
      <c r="DH172" s="23">
        <v>12.958101725000001</v>
      </c>
      <c r="DI172" s="23">
        <v>12.958101725000001</v>
      </c>
      <c r="DJ172" s="23">
        <v>7.3204420293014225</v>
      </c>
      <c r="DK172" s="23">
        <v>13.050528623</v>
      </c>
      <c r="DL172" s="23">
        <v>13.050528623</v>
      </c>
      <c r="DM172" s="23">
        <v>13.050528623</v>
      </c>
      <c r="DN172" s="23">
        <v>7.1389869287495937</v>
      </c>
      <c r="DO172" s="23">
        <v>13.143756980999999</v>
      </c>
      <c r="DP172" s="23">
        <v>13.143756980999999</v>
      </c>
      <c r="DQ172" s="23">
        <v>13.143756980999999</v>
      </c>
      <c r="DR172" s="23">
        <v>6.9362526275896084</v>
      </c>
      <c r="DS172" s="23">
        <v>13.209891622000001</v>
      </c>
      <c r="DT172" s="23">
        <v>13.209891622000001</v>
      </c>
      <c r="DU172" s="23">
        <v>13.209891622000001</v>
      </c>
      <c r="DV172" s="23">
        <v>6.773017852065542</v>
      </c>
      <c r="DW172" s="25">
        <v>12.509735033</v>
      </c>
      <c r="DX172" s="25">
        <v>12.509735033</v>
      </c>
      <c r="DY172" s="25">
        <v>12.509735033</v>
      </c>
      <c r="DZ172" s="25">
        <v>8.3603308902292284</v>
      </c>
      <c r="EA172" s="25">
        <v>12.527943865999999</v>
      </c>
      <c r="EB172" s="25">
        <v>12.527943865999999</v>
      </c>
      <c r="EC172" s="25">
        <v>12.527943865999999</v>
      </c>
      <c r="ED172" s="25">
        <v>8.0962699896499171</v>
      </c>
      <c r="EE172" s="25">
        <v>12.559289238</v>
      </c>
      <c r="EF172" s="25">
        <v>12.559289238</v>
      </c>
      <c r="EG172" s="25">
        <v>12.559289238</v>
      </c>
      <c r="EH172" s="25">
        <v>7.9990177558187412</v>
      </c>
      <c r="EI172" s="25">
        <v>12.600550245999999</v>
      </c>
      <c r="EJ172" s="25">
        <v>12.600550245999999</v>
      </c>
      <c r="EK172" s="25">
        <v>12.600550245999999</v>
      </c>
      <c r="EL172" s="25">
        <v>7.955731673740674</v>
      </c>
      <c r="EM172" s="25">
        <v>12.651505590999999</v>
      </c>
      <c r="EN172" s="25">
        <v>12.651505590999999</v>
      </c>
      <c r="EO172" s="25">
        <v>12.651505590999999</v>
      </c>
      <c r="EP172" s="25">
        <v>7.9078189030576436</v>
      </c>
      <c r="EQ172" s="25">
        <v>12.710999229</v>
      </c>
      <c r="ER172" s="25">
        <v>12.710999229</v>
      </c>
      <c r="ES172" s="25">
        <v>12.710999229</v>
      </c>
      <c r="ET172" s="25">
        <v>7.8581650759165402</v>
      </c>
      <c r="EU172" s="25">
        <v>12.779345738</v>
      </c>
      <c r="EV172" s="25">
        <v>12.779345738</v>
      </c>
      <c r="EW172" s="25">
        <v>12.779345738</v>
      </c>
      <c r="EX172" s="25">
        <v>7.8159334998938998</v>
      </c>
      <c r="EY172" s="25">
        <v>12.841250786</v>
      </c>
      <c r="EZ172" s="25">
        <v>12.841250786</v>
      </c>
      <c r="FA172" s="25">
        <v>12.841250786</v>
      </c>
      <c r="FB172" s="25">
        <v>7.7709114409616866</v>
      </c>
      <c r="FC172" s="25">
        <v>12.86639154</v>
      </c>
      <c r="FD172" s="25">
        <v>12.86639154</v>
      </c>
      <c r="FE172" s="25">
        <v>12.86639154</v>
      </c>
      <c r="FF172" s="25">
        <v>7.7107460273299164</v>
      </c>
      <c r="FG172" s="25">
        <v>12.889163647</v>
      </c>
      <c r="FH172" s="25">
        <v>12.889163647</v>
      </c>
      <c r="FI172" s="25">
        <v>12.889163647</v>
      </c>
      <c r="FJ172" s="25">
        <v>7.6584434489810018</v>
      </c>
      <c r="FK172" s="25">
        <v>12.987815417</v>
      </c>
      <c r="FL172" s="25">
        <v>12.987815417</v>
      </c>
      <c r="FM172" s="25">
        <v>12.987815417</v>
      </c>
      <c r="FN172" s="25">
        <v>7.3952361758811627</v>
      </c>
      <c r="FO172" s="25">
        <v>13.122483659</v>
      </c>
      <c r="FP172" s="25">
        <v>13.122483659</v>
      </c>
      <c r="FQ172" s="25">
        <v>13.122483659</v>
      </c>
      <c r="FR172" s="25">
        <v>6.9917298603699862</v>
      </c>
      <c r="FS172" s="25">
        <v>13.194097291</v>
      </c>
      <c r="FT172" s="25">
        <v>13.194097291</v>
      </c>
      <c r="FU172" s="25">
        <v>13.194097291</v>
      </c>
      <c r="FV172" s="25">
        <v>6.687427701543216</v>
      </c>
      <c r="FW172" s="25">
        <v>13.243167810999999</v>
      </c>
      <c r="FX172" s="25">
        <v>13.243167810999999</v>
      </c>
      <c r="FY172" s="25">
        <v>13.243167810999999</v>
      </c>
      <c r="FZ172" s="25">
        <v>6.4405670452207371</v>
      </c>
      <c r="GA172" s="25">
        <v>13.26827398</v>
      </c>
      <c r="GB172" s="25">
        <v>13.26827398</v>
      </c>
      <c r="GC172" s="25">
        <v>13.26827398</v>
      </c>
      <c r="GD172" s="25">
        <v>6.2703072144291454</v>
      </c>
      <c r="GE172" s="26">
        <v>12.509735035</v>
      </c>
      <c r="GF172" s="26">
        <v>12.509735035</v>
      </c>
      <c r="GG172" s="26">
        <v>12.509735035</v>
      </c>
      <c r="GH172" s="26">
        <v>8.3603308902292284</v>
      </c>
      <c r="GI172" s="26">
        <v>12.513478417</v>
      </c>
      <c r="GJ172" s="26">
        <v>12.513478417</v>
      </c>
      <c r="GK172" s="26">
        <v>12.513478417</v>
      </c>
      <c r="GL172" s="26">
        <v>8.1866892267545577</v>
      </c>
      <c r="GM172" s="26">
        <v>12.530389134</v>
      </c>
      <c r="GN172" s="26">
        <v>12.530389134</v>
      </c>
      <c r="GO172" s="26">
        <v>12.530389134</v>
      </c>
      <c r="GP172" s="26">
        <v>8.1105085548629923</v>
      </c>
      <c r="GQ172" s="26">
        <v>12.554898139000001</v>
      </c>
      <c r="GR172" s="26">
        <v>12.554898139000001</v>
      </c>
      <c r="GS172" s="26">
        <v>12.554898139000001</v>
      </c>
      <c r="GT172" s="26">
        <v>8.0639868348754931</v>
      </c>
      <c r="GU172" s="26">
        <v>12.589013393</v>
      </c>
      <c r="GV172" s="26">
        <v>12.589013393</v>
      </c>
      <c r="GW172" s="26">
        <v>12.589013393</v>
      </c>
      <c r="GX172" s="26">
        <v>8.0197732046795114</v>
      </c>
      <c r="GY172" s="26">
        <v>12.640984474</v>
      </c>
      <c r="GZ172" s="26">
        <v>12.640984474</v>
      </c>
      <c r="HA172" s="26">
        <v>12.640984474</v>
      </c>
      <c r="HB172" s="26">
        <v>7.9690350613812484</v>
      </c>
      <c r="HC172" s="26">
        <v>12.705653473</v>
      </c>
      <c r="HD172" s="26">
        <v>12.705653473</v>
      </c>
      <c r="HE172" s="26">
        <v>12.705653473</v>
      </c>
      <c r="HF172" s="26">
        <v>7.9007522127072978</v>
      </c>
      <c r="HG172" s="26">
        <v>12.781154990999999</v>
      </c>
      <c r="HH172" s="26">
        <v>12.781154990999999</v>
      </c>
      <c r="HI172" s="26">
        <v>12.781154990999999</v>
      </c>
      <c r="HJ172" s="26">
        <v>7.7683721182848213</v>
      </c>
      <c r="HK172" s="26">
        <v>12.844564687</v>
      </c>
      <c r="HL172" s="26">
        <v>12.844564687</v>
      </c>
      <c r="HM172" s="26">
        <v>12.844564687</v>
      </c>
      <c r="HN172" s="26">
        <v>7.6217519261267457</v>
      </c>
      <c r="HO172" s="26">
        <v>12.907681882</v>
      </c>
      <c r="HP172" s="26">
        <v>12.907681882</v>
      </c>
      <c r="HQ172" s="26">
        <v>12.907681882</v>
      </c>
      <c r="HR172" s="26">
        <v>7.4795242077470965</v>
      </c>
      <c r="HS172" s="26">
        <v>13.018868419</v>
      </c>
      <c r="HT172" s="26">
        <v>13.018868419</v>
      </c>
      <c r="HU172" s="26">
        <v>13.018868419</v>
      </c>
      <c r="HV172" s="26">
        <v>7.0676285896228253</v>
      </c>
      <c r="HW172" s="26">
        <v>13.118112644</v>
      </c>
      <c r="HX172" s="26">
        <v>13.118112644</v>
      </c>
      <c r="HY172" s="26">
        <v>13.118112644</v>
      </c>
      <c r="HZ172" s="26">
        <v>6.686692643078576</v>
      </c>
      <c r="IA172" s="26">
        <v>13.181486337999999</v>
      </c>
      <c r="IB172" s="26">
        <v>13.181486337999999</v>
      </c>
      <c r="IC172" s="26">
        <v>13.181486337999999</v>
      </c>
      <c r="ID172" s="26">
        <v>6.4180973927801039</v>
      </c>
      <c r="IE172" s="26">
        <v>13.205980690000001</v>
      </c>
      <c r="IF172" s="26">
        <v>13.205980690000001</v>
      </c>
      <c r="IG172" s="26">
        <v>13.205980690000001</v>
      </c>
      <c r="IH172" s="26">
        <v>6.3080413011176111</v>
      </c>
      <c r="II172" s="26">
        <v>13.161811737000001</v>
      </c>
      <c r="IJ172" s="26">
        <v>13.161811737000001</v>
      </c>
      <c r="IK172" s="26">
        <v>13.161811737000001</v>
      </c>
      <c r="IL172" s="26">
        <v>6.512592703888151</v>
      </c>
      <c r="IM172" s="27">
        <v>12.507407822999999</v>
      </c>
      <c r="IN172" s="27">
        <v>12.507407822999999</v>
      </c>
      <c r="IO172" s="27">
        <v>12.507407822999999</v>
      </c>
      <c r="IP172" s="27">
        <v>8.3603308902292284</v>
      </c>
      <c r="IQ172" s="27">
        <v>12.521082432</v>
      </c>
      <c r="IR172" s="27">
        <v>12.521082432</v>
      </c>
      <c r="IS172" s="27">
        <v>12.521082432</v>
      </c>
      <c r="IT172" s="27">
        <v>8.1812564608339589</v>
      </c>
      <c r="IU172" s="27">
        <v>12.541125128999999</v>
      </c>
      <c r="IV172" s="27">
        <v>12.541125128999999</v>
      </c>
      <c r="IW172" s="27">
        <v>12.541125128999999</v>
      </c>
      <c r="IX172" s="27">
        <v>8.1031262783355658</v>
      </c>
      <c r="IY172" s="27">
        <v>12.564884592</v>
      </c>
      <c r="IZ172" s="27">
        <v>12.564884592</v>
      </c>
      <c r="JA172" s="27">
        <v>12.564884592</v>
      </c>
      <c r="JB172" s="27">
        <v>8.0685285037108407</v>
      </c>
      <c r="JC172" s="27">
        <v>12.594940496</v>
      </c>
      <c r="JD172" s="27">
        <v>12.594940496</v>
      </c>
      <c r="JE172" s="27">
        <v>12.594940496</v>
      </c>
      <c r="JF172" s="27">
        <v>8.0432880639614535</v>
      </c>
      <c r="JG172" s="27">
        <v>12.639765663</v>
      </c>
      <c r="JH172" s="27">
        <v>12.639765663</v>
      </c>
      <c r="JI172" s="27">
        <v>12.639765663</v>
      </c>
      <c r="JJ172" s="27">
        <v>8.0182065858619822</v>
      </c>
      <c r="JK172" s="27">
        <v>12.697425880000001</v>
      </c>
      <c r="JL172" s="27">
        <v>12.697425880000001</v>
      </c>
      <c r="JM172" s="27">
        <v>12.697425880000001</v>
      </c>
      <c r="JN172" s="27">
        <v>7.9909249577081134</v>
      </c>
      <c r="JO172" s="27">
        <v>12.761744695000001</v>
      </c>
      <c r="JP172" s="27">
        <v>12.761744695000001</v>
      </c>
      <c r="JQ172" s="27">
        <v>12.761744695000001</v>
      </c>
      <c r="JR172" s="27">
        <v>7.9438250166676116</v>
      </c>
      <c r="JS172" s="27">
        <v>12.815640594</v>
      </c>
      <c r="JT172" s="27">
        <v>12.815640594</v>
      </c>
      <c r="JU172" s="27">
        <v>12.815640594</v>
      </c>
      <c r="JV172" s="27">
        <v>7.8704226164150821</v>
      </c>
      <c r="JW172" s="27">
        <v>12.870071506</v>
      </c>
      <c r="JX172" s="27">
        <v>12.870071506</v>
      </c>
      <c r="JY172" s="27">
        <v>12.870071506</v>
      </c>
      <c r="JZ172" s="27">
        <v>7.7980679227502367</v>
      </c>
      <c r="KA172" s="27">
        <v>13.045164502</v>
      </c>
      <c r="KB172" s="27">
        <v>13.045164502</v>
      </c>
      <c r="KC172" s="27">
        <v>13.045164502</v>
      </c>
      <c r="KD172" s="27">
        <v>7.558640505287153</v>
      </c>
      <c r="KE172" s="27">
        <v>13.211139053</v>
      </c>
      <c r="KF172" s="27">
        <v>13.211139053</v>
      </c>
      <c r="KG172" s="27">
        <v>13.211139053</v>
      </c>
      <c r="KH172" s="27">
        <v>7.2958181802923274</v>
      </c>
      <c r="KI172" s="27">
        <v>13.296627414</v>
      </c>
      <c r="KJ172" s="27">
        <v>13.296627414</v>
      </c>
      <c r="KK172" s="27">
        <v>13.296627414</v>
      </c>
      <c r="KL172" s="27">
        <v>7.1221290355603468</v>
      </c>
      <c r="KM172" s="27">
        <v>13.365934239</v>
      </c>
      <c r="KN172" s="27">
        <v>13.365934239</v>
      </c>
      <c r="KO172" s="27">
        <v>13.365934239</v>
      </c>
      <c r="KP172" s="27">
        <v>6.9716110821936095</v>
      </c>
      <c r="KQ172" s="27">
        <v>13.383925373</v>
      </c>
      <c r="KR172" s="27">
        <v>13.383925373</v>
      </c>
      <c r="KS172" s="27">
        <v>13.383925373</v>
      </c>
      <c r="KT172" s="133">
        <v>6.9305102850123248</v>
      </c>
      <c r="KU172" s="149">
        <v>12.507407822999999</v>
      </c>
      <c r="KV172" s="149">
        <v>12.507407822999999</v>
      </c>
      <c r="KW172" s="149">
        <v>12.507407822999999</v>
      </c>
      <c r="KX172" s="149">
        <v>8.3603308902292284</v>
      </c>
      <c r="KY172" s="149">
        <v>12.518306567</v>
      </c>
      <c r="KZ172" s="149">
        <v>12.518306567</v>
      </c>
      <c r="LA172" s="149">
        <v>12.518306567</v>
      </c>
      <c r="LB172" s="149">
        <v>8.0765682189301096</v>
      </c>
      <c r="LC172" s="149">
        <v>12.546098099</v>
      </c>
      <c r="LD172" s="149">
        <v>12.546098099</v>
      </c>
      <c r="LE172" s="149">
        <v>12.546098099</v>
      </c>
      <c r="LF172" s="149">
        <v>7.9711956684170415</v>
      </c>
      <c r="LG172" s="149">
        <v>12.584001223</v>
      </c>
      <c r="LH172" s="149">
        <v>12.584001223</v>
      </c>
      <c r="LI172" s="149">
        <v>12.584001223</v>
      </c>
      <c r="LJ172" s="149">
        <v>7.9112182048395798</v>
      </c>
      <c r="LK172" s="149">
        <v>12.629196887999999</v>
      </c>
      <c r="LL172" s="149">
        <v>12.629196887999999</v>
      </c>
      <c r="LM172" s="149">
        <v>12.629196887999999</v>
      </c>
      <c r="LN172" s="149">
        <v>7.8555937797855275</v>
      </c>
      <c r="LO172" s="149">
        <v>12.680878559</v>
      </c>
      <c r="LP172" s="149">
        <v>12.680878559</v>
      </c>
      <c r="LQ172" s="149">
        <v>12.680878559</v>
      </c>
      <c r="LR172" s="149">
        <v>7.8015210042544627</v>
      </c>
      <c r="LS172" s="149">
        <v>12.74115106</v>
      </c>
      <c r="LT172" s="149">
        <v>12.74115106</v>
      </c>
      <c r="LU172" s="149">
        <v>12.74115106</v>
      </c>
      <c r="LV172" s="149">
        <v>7.7317501290564579</v>
      </c>
      <c r="LW172" s="149">
        <v>12.820006507</v>
      </c>
      <c r="LX172" s="149">
        <v>12.820006507</v>
      </c>
      <c r="LY172" s="149">
        <v>12.820006507</v>
      </c>
      <c r="LZ172" s="149">
        <v>7.5785146346873962</v>
      </c>
      <c r="MA172" s="149">
        <v>12.886730083</v>
      </c>
      <c r="MB172" s="149">
        <v>12.886730083</v>
      </c>
      <c r="MC172" s="149">
        <v>12.886730083</v>
      </c>
      <c r="MD172" s="149">
        <v>7.4139429057875237</v>
      </c>
      <c r="ME172" s="149">
        <v>12.952139438</v>
      </c>
      <c r="MF172" s="149">
        <v>12.952139438</v>
      </c>
      <c r="MG172" s="149">
        <v>12.952139438</v>
      </c>
      <c r="MH172" s="149">
        <v>7.2551434255603269</v>
      </c>
      <c r="MI172" s="149">
        <v>13.14524295</v>
      </c>
      <c r="MJ172" s="149">
        <v>13.14524295</v>
      </c>
      <c r="MK172" s="149">
        <v>13.14524295</v>
      </c>
      <c r="ML172" s="149">
        <v>6.809359386343564</v>
      </c>
      <c r="MM172" s="149">
        <v>13.322790628</v>
      </c>
      <c r="MN172" s="149">
        <v>13.322790628</v>
      </c>
      <c r="MO172" s="149">
        <v>13.322790628</v>
      </c>
      <c r="MP172" s="149">
        <v>6.4049685784114772</v>
      </c>
      <c r="MQ172" s="149">
        <v>13.438429879999999</v>
      </c>
      <c r="MR172" s="149">
        <v>13.438429879999999</v>
      </c>
      <c r="MS172" s="149">
        <v>13.438429879999999</v>
      </c>
      <c r="MT172" s="149">
        <v>6.1173771757332762</v>
      </c>
      <c r="MU172" s="149">
        <v>13.507622077000001</v>
      </c>
      <c r="MV172" s="149">
        <v>13.507622077000001</v>
      </c>
      <c r="MW172" s="149">
        <v>13.507622077000001</v>
      </c>
      <c r="MX172" s="149">
        <v>5.9847171177338208</v>
      </c>
      <c r="MY172" s="149">
        <v>13.528136265000001</v>
      </c>
      <c r="MZ172" s="149">
        <v>13.528136265000001</v>
      </c>
      <c r="NA172" s="149">
        <v>13.528136265000001</v>
      </c>
      <c r="NB172" s="149">
        <v>6.1520953875624311</v>
      </c>
      <c r="ND172" s="97"/>
    </row>
    <row r="173" spans="1:368" ht="15" thickBot="1" x14ac:dyDescent="0.35">
      <c r="A173" s="2"/>
      <c r="B173" s="72" t="s">
        <v>621</v>
      </c>
      <c r="C173" s="72" t="s">
        <v>517</v>
      </c>
      <c r="D173" s="72" t="s">
        <v>825</v>
      </c>
      <c r="E173" s="85">
        <v>298465</v>
      </c>
      <c r="F173" s="82">
        <v>517239</v>
      </c>
      <c r="G173" s="20">
        <v>25.098183376789471</v>
      </c>
      <c r="H173" s="20">
        <v>13.100809716599189</v>
      </c>
      <c r="I173" s="20">
        <v>9.4158098933074683</v>
      </c>
      <c r="J173" s="20">
        <v>18.653551221898468</v>
      </c>
      <c r="K173" s="20">
        <v>25.144244865789474</v>
      </c>
      <c r="L173" s="20">
        <v>13.002328964098995</v>
      </c>
      <c r="M173" s="20">
        <v>9.3450298374368153</v>
      </c>
      <c r="N173" s="20">
        <v>18.429870694405412</v>
      </c>
      <c r="O173" s="20">
        <v>25.216555945789473</v>
      </c>
      <c r="P173" s="20">
        <v>12.916227416144217</v>
      </c>
      <c r="Q173" s="20">
        <v>9.2831469596148075</v>
      </c>
      <c r="R173" s="20">
        <v>18.513364296123235</v>
      </c>
      <c r="S173" s="20">
        <v>25.278078794789472</v>
      </c>
      <c r="T173" s="20">
        <v>12.765660958244592</v>
      </c>
      <c r="U173" s="20">
        <v>9.1749318817257457</v>
      </c>
      <c r="V173" s="20">
        <v>18.467411467076921</v>
      </c>
      <c r="W173" s="20">
        <v>25.349750240789472</v>
      </c>
      <c r="X173" s="20">
        <v>12.514301075100182</v>
      </c>
      <c r="Y173" s="20">
        <v>8.9942745845288403</v>
      </c>
      <c r="Z173" s="20">
        <v>18.345931188418312</v>
      </c>
      <c r="AA173" s="20">
        <v>25.431263654789472</v>
      </c>
      <c r="AB173" s="20">
        <v>12.383705861134947</v>
      </c>
      <c r="AC173" s="20">
        <v>8.9004132328816645</v>
      </c>
      <c r="AD173" s="20">
        <v>18.217235708809486</v>
      </c>
      <c r="AE173" s="20">
        <v>25.518870753789471</v>
      </c>
      <c r="AF173" s="20">
        <v>12.432009031812157</v>
      </c>
      <c r="AG173" s="20">
        <v>8.935129672718535</v>
      </c>
      <c r="AH173" s="20">
        <v>18.116656772058036</v>
      </c>
      <c r="AI173" s="20">
        <v>25.618933000789472</v>
      </c>
      <c r="AJ173" s="20">
        <v>12.425023816175415</v>
      </c>
      <c r="AK173" s="20">
        <v>8.930109260704155</v>
      </c>
      <c r="AL173" s="20">
        <v>18.046838699979748</v>
      </c>
      <c r="AM173" s="20">
        <v>25.701747750789472</v>
      </c>
      <c r="AN173" s="20">
        <v>12.366401270467296</v>
      </c>
      <c r="AO173" s="20">
        <v>8.8879760828479792</v>
      </c>
      <c r="AP173" s="20">
        <v>17.955568931388044</v>
      </c>
      <c r="AQ173" s="20">
        <v>25.779759161789471</v>
      </c>
      <c r="AR173" s="20">
        <v>12.341615891431919</v>
      </c>
      <c r="AS173" s="20">
        <v>8.8701623429205156</v>
      </c>
      <c r="AT173" s="20">
        <v>17.886061819368798</v>
      </c>
      <c r="AU173" s="20">
        <v>26.142678603789474</v>
      </c>
      <c r="AV173" s="20">
        <v>12.106016569630043</v>
      </c>
      <c r="AW173" s="20">
        <v>8.7008324714799823</v>
      </c>
      <c r="AX173" s="20">
        <v>16.885729696881434</v>
      </c>
      <c r="AY173" s="20">
        <v>26.667538297789473</v>
      </c>
      <c r="AZ173" s="20">
        <v>11.948768307969802</v>
      </c>
      <c r="BA173" s="20">
        <v>8.5878150496659789</v>
      </c>
      <c r="BB173" s="20">
        <v>14.851006632427296</v>
      </c>
      <c r="BC173" s="20">
        <v>27.090637583789473</v>
      </c>
      <c r="BD173" s="20">
        <v>11.905886096145814</v>
      </c>
      <c r="BE173" s="20">
        <v>8.5569947596935485</v>
      </c>
      <c r="BF173" s="20">
        <v>13.089884466733352</v>
      </c>
      <c r="BG173" s="20">
        <v>27.495723233789473</v>
      </c>
      <c r="BH173" s="20">
        <v>14.659635427533475</v>
      </c>
      <c r="BI173" s="20">
        <v>10.536168624444525</v>
      </c>
      <c r="BJ173" s="20">
        <v>11.293615447234794</v>
      </c>
      <c r="BK173" s="20">
        <v>27.784438390789472</v>
      </c>
      <c r="BL173" s="20">
        <v>13.979972597581598</v>
      </c>
      <c r="BM173" s="20">
        <v>10.047681566254088</v>
      </c>
      <c r="BN173" s="20">
        <v>9.7036999073942631</v>
      </c>
      <c r="BO173" s="23">
        <v>25.077897291789473</v>
      </c>
      <c r="BP173" s="23">
        <v>13.100809716599189</v>
      </c>
      <c r="BQ173" s="23">
        <v>9.4158098933074683</v>
      </c>
      <c r="BR173" s="23">
        <v>18.653551221898468</v>
      </c>
      <c r="BS173" s="23">
        <v>25.125510676789471</v>
      </c>
      <c r="BT173" s="23">
        <v>13.047371118381724</v>
      </c>
      <c r="BU173" s="23">
        <v>9.3774025205827911</v>
      </c>
      <c r="BV173" s="23">
        <v>18.458087485036636</v>
      </c>
      <c r="BW173" s="23">
        <v>25.164793039789473</v>
      </c>
      <c r="BX173" s="23">
        <v>13.030351533293729</v>
      </c>
      <c r="BY173" s="23">
        <v>9.3651702096708576</v>
      </c>
      <c r="BZ173" s="23">
        <v>18.530186698927654</v>
      </c>
      <c r="CA173" s="23">
        <v>25.212485800789473</v>
      </c>
      <c r="CB173" s="23">
        <v>12.974833100653747</v>
      </c>
      <c r="CC173" s="23">
        <v>9.3252680189955655</v>
      </c>
      <c r="CD173" s="23">
        <v>18.466357522300868</v>
      </c>
      <c r="CE173" s="23">
        <v>25.255446601789473</v>
      </c>
      <c r="CF173" s="23">
        <v>12.908608745605484</v>
      </c>
      <c r="CG173" s="23">
        <v>9.2776712710898774</v>
      </c>
      <c r="CH173" s="23">
        <v>18.369493156642005</v>
      </c>
      <c r="CI173" s="23">
        <v>25.310717001789474</v>
      </c>
      <c r="CJ173" s="23">
        <v>12.823008558692333</v>
      </c>
      <c r="CK173" s="23">
        <v>9.2161487313200965</v>
      </c>
      <c r="CL173" s="23">
        <v>18.242973463563075</v>
      </c>
      <c r="CM173" s="23">
        <v>25.378849749789474</v>
      </c>
      <c r="CN173" s="23">
        <v>12.560531432041165</v>
      </c>
      <c r="CO173" s="23">
        <v>9.0275012523205671</v>
      </c>
      <c r="CP173" s="23">
        <v>18.078328693208057</v>
      </c>
      <c r="CQ173" s="23">
        <v>25.458390466789474</v>
      </c>
      <c r="CR173" s="23">
        <v>12.46337586036238</v>
      </c>
      <c r="CS173" s="23">
        <v>8.9576736299985686</v>
      </c>
      <c r="CT173" s="23">
        <v>17.878564388026504</v>
      </c>
      <c r="CU173" s="23">
        <v>25.521789341789471</v>
      </c>
      <c r="CV173" s="23">
        <v>12.402362889458699</v>
      </c>
      <c r="CW173" s="23">
        <v>8.9138224064877747</v>
      </c>
      <c r="CX173" s="23">
        <v>17.741987675278033</v>
      </c>
      <c r="CY173" s="23">
        <v>25.587532148789471</v>
      </c>
      <c r="CZ173" s="23">
        <v>12.339715040605387</v>
      </c>
      <c r="DA173" s="23">
        <v>8.8687961640044541</v>
      </c>
      <c r="DB173" s="23">
        <v>17.606030683977295</v>
      </c>
      <c r="DC173" s="23">
        <v>25.792154100789471</v>
      </c>
      <c r="DD173" s="23">
        <v>12.1342698727785</v>
      </c>
      <c r="DE173" s="23">
        <v>8.7211386767496304</v>
      </c>
      <c r="DF173" s="23">
        <v>17.207963997157542</v>
      </c>
      <c r="DG173" s="23">
        <v>25.952601661789473</v>
      </c>
      <c r="DH173" s="23">
        <v>11.952397285367592</v>
      </c>
      <c r="DI173" s="23">
        <v>8.5904232671749625</v>
      </c>
      <c r="DJ173" s="23">
        <v>16.761828113833673</v>
      </c>
      <c r="DK173" s="23">
        <v>26.105849002789473</v>
      </c>
      <c r="DL173" s="23">
        <v>11.724818903896862</v>
      </c>
      <c r="DM173" s="23">
        <v>8.4268582034797035</v>
      </c>
      <c r="DN173" s="23">
        <v>16.319450413436247</v>
      </c>
      <c r="DO173" s="23">
        <v>26.260956927789472</v>
      </c>
      <c r="DP173" s="23">
        <v>13.744560606398077</v>
      </c>
      <c r="DQ173" s="23">
        <v>9.8784863330174346</v>
      </c>
      <c r="DR173" s="23">
        <v>15.854426844247131</v>
      </c>
      <c r="DS173" s="23">
        <v>26.363942955789472</v>
      </c>
      <c r="DT173" s="23">
        <v>15.755905440914688</v>
      </c>
      <c r="DU173" s="23">
        <v>11.324079468203477</v>
      </c>
      <c r="DV173" s="23">
        <v>15.586358683798681</v>
      </c>
      <c r="DW173" s="25">
        <v>25.104135356789474</v>
      </c>
      <c r="DX173" s="25">
        <v>13.100809716599189</v>
      </c>
      <c r="DY173" s="25">
        <v>9.4158098933074683</v>
      </c>
      <c r="DZ173" s="25">
        <v>18.653551221898468</v>
      </c>
      <c r="EA173" s="25">
        <v>25.156444173789474</v>
      </c>
      <c r="EB173" s="25">
        <v>12.992656867737118</v>
      </c>
      <c r="EC173" s="25">
        <v>9.338078311341615</v>
      </c>
      <c r="ED173" s="25">
        <v>18.435889069198424</v>
      </c>
      <c r="EE173" s="25">
        <v>25.236779418789475</v>
      </c>
      <c r="EF173" s="25">
        <v>12.872927170179798</v>
      </c>
      <c r="EG173" s="25">
        <v>9.2520262202747148</v>
      </c>
      <c r="EH173" s="25">
        <v>18.536338726878689</v>
      </c>
      <c r="EI173" s="25">
        <v>25.292063136789473</v>
      </c>
      <c r="EJ173" s="25">
        <v>12.686055795681707</v>
      </c>
      <c r="EK173" s="25">
        <v>9.1177180839962624</v>
      </c>
      <c r="EL173" s="25">
        <v>18.520533201116532</v>
      </c>
      <c r="EM173" s="25">
        <v>25.370240015789474</v>
      </c>
      <c r="EN173" s="25">
        <v>12.35982397524177</v>
      </c>
      <c r="EO173" s="25">
        <v>8.8832488512649395</v>
      </c>
      <c r="EP173" s="25">
        <v>18.430872265695385</v>
      </c>
      <c r="EQ173" s="25">
        <v>25.459188122789474</v>
      </c>
      <c r="ER173" s="25">
        <v>12.407510208437561</v>
      </c>
      <c r="ES173" s="25">
        <v>8.9175218859866465</v>
      </c>
      <c r="ET173" s="25">
        <v>18.339081751538259</v>
      </c>
      <c r="EU173" s="25">
        <v>25.555841775789474</v>
      </c>
      <c r="EV173" s="25">
        <v>12.414606675095543</v>
      </c>
      <c r="EW173" s="25">
        <v>8.9226222563004836</v>
      </c>
      <c r="EX173" s="25">
        <v>18.289876132050587</v>
      </c>
      <c r="EY173" s="25">
        <v>25.666267685789471</v>
      </c>
      <c r="EZ173" s="25">
        <v>12.358387825694836</v>
      </c>
      <c r="FA173" s="25">
        <v>8.8822166623083163</v>
      </c>
      <c r="FB173" s="25">
        <v>18.275844142243564</v>
      </c>
      <c r="FC173" s="25">
        <v>25.752032600789473</v>
      </c>
      <c r="FD173" s="25">
        <v>12.293255409622549</v>
      </c>
      <c r="FE173" s="25">
        <v>8.8354047124445305</v>
      </c>
      <c r="FF173" s="25">
        <v>18.249521168138056</v>
      </c>
      <c r="FG173" s="25">
        <v>25.832118111789473</v>
      </c>
      <c r="FH173" s="25">
        <v>12.234481157976367</v>
      </c>
      <c r="FI173" s="25">
        <v>8.7931625005436356</v>
      </c>
      <c r="FJ173" s="25">
        <v>18.23376381353097</v>
      </c>
      <c r="FK173" s="25">
        <v>26.206365632789474</v>
      </c>
      <c r="FL173" s="25">
        <v>12.125691144174459</v>
      </c>
      <c r="FM173" s="25">
        <v>8.7149729755899852</v>
      </c>
      <c r="FN173" s="25">
        <v>17.398844075689823</v>
      </c>
      <c r="FO173" s="25">
        <v>26.746925019789472</v>
      </c>
      <c r="FP173" s="25">
        <v>11.746122887156895</v>
      </c>
      <c r="FQ173" s="25">
        <v>8.4421697957160617</v>
      </c>
      <c r="FR173" s="25">
        <v>15.50247116564727</v>
      </c>
      <c r="FS173" s="25">
        <v>27.180342920789471</v>
      </c>
      <c r="FT173" s="25">
        <v>11.598974869728153</v>
      </c>
      <c r="FU173" s="25">
        <v>8.3364116183012236</v>
      </c>
      <c r="FV173" s="25">
        <v>13.866032162281044</v>
      </c>
      <c r="FW173" s="25">
        <v>27.586375588789473</v>
      </c>
      <c r="FX173" s="25">
        <v>13.962516300975897</v>
      </c>
      <c r="FY173" s="25">
        <v>10.035135382175694</v>
      </c>
      <c r="FZ173" s="25">
        <v>12.216292241392475</v>
      </c>
      <c r="GA173" s="25">
        <v>27.907931099789472</v>
      </c>
      <c r="GB173" s="25">
        <v>13.083353419993474</v>
      </c>
      <c r="GC173" s="25">
        <v>9.4032637092290638</v>
      </c>
      <c r="GD173" s="25">
        <v>10.788196160548306</v>
      </c>
      <c r="GE173" s="26">
        <v>25.104135360789474</v>
      </c>
      <c r="GF173" s="26">
        <v>13.100809716599189</v>
      </c>
      <c r="GG173" s="26">
        <v>9.4158098933074683</v>
      </c>
      <c r="GH173" s="26">
        <v>18.653551221898468</v>
      </c>
      <c r="GI173" s="26">
        <v>25.096883876789473</v>
      </c>
      <c r="GJ173" s="26">
        <v>13.032662669635055</v>
      </c>
      <c r="GK173" s="26">
        <v>9.3668312688647681</v>
      </c>
      <c r="GL173" s="26">
        <v>18.640591912196331</v>
      </c>
      <c r="GM173" s="26">
        <v>25.130499302789474</v>
      </c>
      <c r="GN173" s="26">
        <v>12.946414063321079</v>
      </c>
      <c r="GO173" s="26">
        <v>9.3048426973044798</v>
      </c>
      <c r="GP173" s="26">
        <v>18.801839839647073</v>
      </c>
      <c r="GQ173" s="26">
        <v>25.179869918789471</v>
      </c>
      <c r="GR173" s="26">
        <v>12.723763535472894</v>
      </c>
      <c r="GS173" s="26">
        <v>9.1448193790353205</v>
      </c>
      <c r="GT173" s="26">
        <v>18.791055784928155</v>
      </c>
      <c r="GU173" s="26">
        <v>25.237301481789473</v>
      </c>
      <c r="GV173" s="26">
        <v>12.495829454932855</v>
      </c>
      <c r="GW173" s="26">
        <v>8.9809986674153706</v>
      </c>
      <c r="GX173" s="26">
        <v>18.686805828195133</v>
      </c>
      <c r="GY173" s="26">
        <v>25.319655518789475</v>
      </c>
      <c r="GZ173" s="26">
        <v>12.628447301420559</v>
      </c>
      <c r="HA173" s="26">
        <v>9.0763137248813148</v>
      </c>
      <c r="HB173" s="26">
        <v>18.55834961287308</v>
      </c>
      <c r="HC173" s="26">
        <v>25.435815754789473</v>
      </c>
      <c r="HD173" s="26">
        <v>12.498302750644472</v>
      </c>
      <c r="HE173" s="26">
        <v>8.9827762737415657</v>
      </c>
      <c r="HF173" s="26">
        <v>18.334655889327337</v>
      </c>
      <c r="HG173" s="26">
        <v>25.627264250789473</v>
      </c>
      <c r="HH173" s="26">
        <v>11.696975157757825</v>
      </c>
      <c r="HI173" s="26">
        <v>8.40684635489675</v>
      </c>
      <c r="HJ173" s="26">
        <v>17.713201978650929</v>
      </c>
      <c r="HK173" s="26">
        <v>25.806585569789473</v>
      </c>
      <c r="HL173" s="26">
        <v>11.255185238480387</v>
      </c>
      <c r="HM173" s="26">
        <v>8.089323241235661</v>
      </c>
      <c r="HN173" s="26">
        <v>17.056831428506811</v>
      </c>
      <c r="HO173" s="26">
        <v>25.982953607789472</v>
      </c>
      <c r="HP173" s="26">
        <v>10.960900114537928</v>
      </c>
      <c r="HQ173" s="26">
        <v>7.8778147282954469</v>
      </c>
      <c r="HR173" s="26">
        <v>16.408068830329157</v>
      </c>
      <c r="HS173" s="26">
        <v>26.503656316789474</v>
      </c>
      <c r="HT173" s="26">
        <v>12.914513940021561</v>
      </c>
      <c r="HU173" s="26">
        <v>9.2819154505877552</v>
      </c>
      <c r="HV173" s="26">
        <v>14.540568417063904</v>
      </c>
      <c r="HW173" s="26">
        <v>26.982476128789472</v>
      </c>
      <c r="HX173" s="26">
        <v>12.34072618299067</v>
      </c>
      <c r="HY173" s="26">
        <v>8.8695228919457669</v>
      </c>
      <c r="HZ173" s="26">
        <v>12.749248422788227</v>
      </c>
      <c r="IA173" s="26">
        <v>27.326054289789472</v>
      </c>
      <c r="IB173" s="26">
        <v>11.802639472369229</v>
      </c>
      <c r="IC173" s="26">
        <v>8.4827893782983512</v>
      </c>
      <c r="ID173" s="26">
        <v>11.274245049404321</v>
      </c>
      <c r="IE173" s="26">
        <v>27.588343751789473</v>
      </c>
      <c r="IF173" s="26">
        <v>11.403165149204119</v>
      </c>
      <c r="IG173" s="26">
        <v>8.1956793167412734</v>
      </c>
      <c r="IH173" s="26">
        <v>10.493811198933724</v>
      </c>
      <c r="II173" s="26">
        <v>27.585502711789474</v>
      </c>
      <c r="IJ173" s="26">
        <v>11.305358771376735</v>
      </c>
      <c r="IK173" s="26">
        <v>8.1253839472261511</v>
      </c>
      <c r="IL173" s="26">
        <v>11.379051641608395</v>
      </c>
      <c r="IM173" s="27">
        <v>25.098183373789471</v>
      </c>
      <c r="IN173" s="27">
        <v>13.100809716599189</v>
      </c>
      <c r="IO173" s="27">
        <v>9.4158098933074683</v>
      </c>
      <c r="IP173" s="27">
        <v>18.653551221898468</v>
      </c>
      <c r="IQ173" s="27">
        <v>25.137045433789474</v>
      </c>
      <c r="IR173" s="27">
        <v>13.022030508587942</v>
      </c>
      <c r="IS173" s="27">
        <v>9.3591897253769787</v>
      </c>
      <c r="IT173" s="27">
        <v>18.489328805168551</v>
      </c>
      <c r="IU173" s="27">
        <v>25.185096287789474</v>
      </c>
      <c r="IV173" s="27">
        <v>12.948210399129612</v>
      </c>
      <c r="IW173" s="27">
        <v>9.3061337592192466</v>
      </c>
      <c r="IX173" s="27">
        <v>18.614391088120335</v>
      </c>
      <c r="IY173" s="27">
        <v>25.229402483789471</v>
      </c>
      <c r="IZ173" s="27">
        <v>12.812888702383143</v>
      </c>
      <c r="JA173" s="27">
        <v>9.2088753913345389</v>
      </c>
      <c r="JB173" s="27">
        <v>18.638124572706399</v>
      </c>
      <c r="JC173" s="27">
        <v>25.261657367789471</v>
      </c>
      <c r="JD173" s="27">
        <v>12.593097139326774</v>
      </c>
      <c r="JE173" s="27">
        <v>9.0509068673531914</v>
      </c>
      <c r="JF173" s="27">
        <v>18.652515908026981</v>
      </c>
      <c r="JG173" s="27">
        <v>25.317247758789474</v>
      </c>
      <c r="JH173" s="27">
        <v>12.474844046233196</v>
      </c>
      <c r="JI173" s="27">
        <v>8.9659160409881657</v>
      </c>
      <c r="JJ173" s="27">
        <v>18.639553931137069</v>
      </c>
      <c r="JK173" s="27">
        <v>25.392904539789473</v>
      </c>
      <c r="JL173" s="27">
        <v>12.54029673039695</v>
      </c>
      <c r="JM173" s="27">
        <v>9.0129581738352478</v>
      </c>
      <c r="JN173" s="27">
        <v>18.608607967413917</v>
      </c>
      <c r="JO173" s="27">
        <v>25.478190763789474</v>
      </c>
      <c r="JP173" s="27">
        <v>12.541122684948592</v>
      </c>
      <c r="JQ173" s="27">
        <v>9.013551803634245</v>
      </c>
      <c r="JR173" s="27">
        <v>18.57359080784726</v>
      </c>
      <c r="JS173" s="27">
        <v>25.550855292789471</v>
      </c>
      <c r="JT173" s="27">
        <v>12.493584786447784</v>
      </c>
      <c r="JU173" s="27">
        <v>8.979385379978476</v>
      </c>
      <c r="JV173" s="27">
        <v>18.492580734732034</v>
      </c>
      <c r="JW173" s="27">
        <v>25.623684540789473</v>
      </c>
      <c r="JX173" s="27">
        <v>12.459970121817527</v>
      </c>
      <c r="JY173" s="27">
        <v>8.9552258586486797</v>
      </c>
      <c r="JZ173" s="27">
        <v>18.418096834155612</v>
      </c>
      <c r="KA173" s="27">
        <v>25.870651178789473</v>
      </c>
      <c r="KB173" s="27">
        <v>12.396954846391882</v>
      </c>
      <c r="KC173" s="27">
        <v>8.9099355394533326</v>
      </c>
      <c r="KD173" s="27">
        <v>18.08376654384989</v>
      </c>
      <c r="KE173" s="27">
        <v>26.142264049789471</v>
      </c>
      <c r="KF173" s="27">
        <v>12.464312282889015</v>
      </c>
      <c r="KG173" s="27">
        <v>8.9583466553062667</v>
      </c>
      <c r="KH173" s="27">
        <v>17.494454748151497</v>
      </c>
      <c r="KI173" s="27">
        <v>26.338413452789474</v>
      </c>
      <c r="KJ173" s="27">
        <v>12.689811360459375</v>
      </c>
      <c r="KK173" s="27">
        <v>9.1204172823476206</v>
      </c>
      <c r="KL173" s="27">
        <v>17.087927426555815</v>
      </c>
      <c r="KM173" s="27">
        <v>26.508929110789474</v>
      </c>
      <c r="KN173" s="27">
        <v>15.69770185052249</v>
      </c>
      <c r="KO173" s="27">
        <v>11.282247401781927</v>
      </c>
      <c r="KP173" s="27">
        <v>16.746011853809755</v>
      </c>
      <c r="KQ173" s="27">
        <v>26.579846288789472</v>
      </c>
      <c r="KR173" s="27">
        <v>15.064396983997641</v>
      </c>
      <c r="KS173" s="27">
        <v>10.827078724677257</v>
      </c>
      <c r="KT173" s="133">
        <v>16.643050847992839</v>
      </c>
      <c r="KU173" s="149">
        <v>25.098183373789471</v>
      </c>
      <c r="KV173" s="149">
        <v>13.100809716599189</v>
      </c>
      <c r="KW173" s="149">
        <v>9.4158098933074683</v>
      </c>
      <c r="KX173" s="149">
        <v>18.653551221898468</v>
      </c>
      <c r="KY173" s="149">
        <v>25.113176625789471</v>
      </c>
      <c r="KZ173" s="149">
        <v>13.014668937891166</v>
      </c>
      <c r="LA173" s="149">
        <v>9.3538988195706629</v>
      </c>
      <c r="LB173" s="149">
        <v>18.567821023185971</v>
      </c>
      <c r="LC173" s="149">
        <v>25.180665902789471</v>
      </c>
      <c r="LD173" s="149">
        <v>12.909820069549799</v>
      </c>
      <c r="LE173" s="149">
        <v>9.2785418734591669</v>
      </c>
      <c r="LF173" s="149">
        <v>18.657074993323022</v>
      </c>
      <c r="LG173" s="149">
        <v>25.247704542789471</v>
      </c>
      <c r="LH173" s="149">
        <v>12.669074721577125</v>
      </c>
      <c r="LI173" s="149">
        <v>9.1055134516863721</v>
      </c>
      <c r="LJ173" s="149">
        <v>18.570523512474519</v>
      </c>
      <c r="LK173" s="149">
        <v>25.328002953789472</v>
      </c>
      <c r="LL173" s="149">
        <v>12.430054615299758</v>
      </c>
      <c r="LM173" s="149">
        <v>8.9337249950893511</v>
      </c>
      <c r="LN173" s="149">
        <v>18.397307087622007</v>
      </c>
      <c r="LO173" s="149">
        <v>25.416238961789471</v>
      </c>
      <c r="LP173" s="149">
        <v>12.551471869218783</v>
      </c>
      <c r="LQ173" s="149">
        <v>9.0209899661407569</v>
      </c>
      <c r="LR173" s="149">
        <v>18.222646636381782</v>
      </c>
      <c r="LS173" s="149">
        <v>25.532685147789472</v>
      </c>
      <c r="LT173" s="149">
        <v>12.420751114673374</v>
      </c>
      <c r="LU173" s="149">
        <v>8.9270383860067621</v>
      </c>
      <c r="LV173" s="149">
        <v>17.944432351812573</v>
      </c>
      <c r="LW173" s="149">
        <v>25.738355992789472</v>
      </c>
      <c r="LX173" s="149">
        <v>11.74711836414</v>
      </c>
      <c r="LY173" s="149">
        <v>8.442885264624385</v>
      </c>
      <c r="LZ173" s="149">
        <v>17.246351106944054</v>
      </c>
      <c r="MA173" s="149">
        <v>25.926196815789474</v>
      </c>
      <c r="MB173" s="149">
        <v>11.243199526155847</v>
      </c>
      <c r="MC173" s="149">
        <v>8.0807088737938741</v>
      </c>
      <c r="MD173" s="149">
        <v>16.536585041633032</v>
      </c>
      <c r="ME173" s="149">
        <v>26.109399929789472</v>
      </c>
      <c r="MF173" s="149">
        <v>10.875659022417102</v>
      </c>
      <c r="MG173" s="149">
        <v>7.8165502770233486</v>
      </c>
      <c r="MH173" s="149">
        <v>15.835414765769954</v>
      </c>
      <c r="MI173" s="149">
        <v>26.642827569789471</v>
      </c>
      <c r="MJ173" s="149">
        <v>12.759899261918857</v>
      </c>
      <c r="MK173" s="149">
        <v>9.1707908371308182</v>
      </c>
      <c r="ML173" s="149">
        <v>13.813599019491676</v>
      </c>
      <c r="MM173" s="149">
        <v>27.079216783789473</v>
      </c>
      <c r="MN173" s="149">
        <v>12.157897737867065</v>
      </c>
      <c r="MO173" s="149">
        <v>8.7381204886125072</v>
      </c>
      <c r="MP173" s="149">
        <v>11.894994321964356</v>
      </c>
      <c r="MQ173" s="149">
        <v>27.392732173789472</v>
      </c>
      <c r="MR173" s="149">
        <v>11.590893011173337</v>
      </c>
      <c r="MS173" s="149">
        <v>8.3306030274291398</v>
      </c>
      <c r="MT173" s="149">
        <v>10.29617528072421</v>
      </c>
      <c r="MU173" s="149">
        <v>27.613543945789473</v>
      </c>
      <c r="MV173" s="149">
        <v>11.172858861333053</v>
      </c>
      <c r="MW173" s="149">
        <v>8.030153653004648</v>
      </c>
      <c r="MX173" s="149">
        <v>9.3660362692532644</v>
      </c>
      <c r="MY173" s="149">
        <v>27.669391385789474</v>
      </c>
      <c r="MZ173" s="149">
        <v>11.07024741581527</v>
      </c>
      <c r="NA173" s="149">
        <v>7.956404786730471</v>
      </c>
      <c r="NB173" s="149">
        <v>10.077143890097755</v>
      </c>
      <c r="ND173" s="97"/>
    </row>
    <row r="174" spans="1:368" ht="15" thickBot="1" x14ac:dyDescent="0.35">
      <c r="A174" s="2"/>
      <c r="B174" s="72" t="s">
        <v>622</v>
      </c>
      <c r="C174" s="72" t="s">
        <v>445</v>
      </c>
      <c r="D174" s="72" t="s">
        <v>828</v>
      </c>
      <c r="E174" s="85">
        <v>397310</v>
      </c>
      <c r="F174" s="82">
        <v>399981</v>
      </c>
      <c r="G174" s="20">
        <v>30.635530101000001</v>
      </c>
      <c r="H174" s="20">
        <v>9.0319106501794977</v>
      </c>
      <c r="I174" s="20">
        <v>6.5886530724836216</v>
      </c>
      <c r="J174" s="20">
        <v>13.654376480245634</v>
      </c>
      <c r="K174" s="20">
        <v>30.692962125000001</v>
      </c>
      <c r="L174" s="20">
        <v>8.7602750083529735</v>
      </c>
      <c r="M174" s="20">
        <v>6.3904986536197894</v>
      </c>
      <c r="N174" s="20">
        <v>13.478716615301673</v>
      </c>
      <c r="O174" s="20">
        <v>30.762550932</v>
      </c>
      <c r="P174" s="20">
        <v>8.67863447426849</v>
      </c>
      <c r="Q174" s="20">
        <v>6.3309430206459121</v>
      </c>
      <c r="R174" s="20">
        <v>13.318941131047103</v>
      </c>
      <c r="S174" s="20">
        <v>30.845951327000002</v>
      </c>
      <c r="T174" s="20">
        <v>8.598687083537234</v>
      </c>
      <c r="U174" s="20">
        <v>6.2726225121754178</v>
      </c>
      <c r="V174" s="20">
        <v>13.156019680532076</v>
      </c>
      <c r="W174" s="20">
        <v>30.953937935999999</v>
      </c>
      <c r="X174" s="20">
        <v>8.6110935667044171</v>
      </c>
      <c r="Y174" s="20">
        <v>6.2816728689165524</v>
      </c>
      <c r="Z174" s="20">
        <v>12.888286346527771</v>
      </c>
      <c r="AA174" s="20">
        <v>31.085364781999999</v>
      </c>
      <c r="AB174" s="20">
        <v>8.4923755035164028</v>
      </c>
      <c r="AC174" s="20">
        <v>6.19506969467374</v>
      </c>
      <c r="AD174" s="20">
        <v>12.594433724991283</v>
      </c>
      <c r="AE174" s="20">
        <v>31.246291159000002</v>
      </c>
      <c r="AF174" s="20">
        <v>8.3731821720187085</v>
      </c>
      <c r="AG174" s="20">
        <v>6.1081198188159398</v>
      </c>
      <c r="AH174" s="20">
        <v>12.307837485906838</v>
      </c>
      <c r="AI174" s="20">
        <v>31.443898180000001</v>
      </c>
      <c r="AJ174" s="20">
        <v>8.2753858158795843</v>
      </c>
      <c r="AK174" s="20">
        <v>6.0367787385827185</v>
      </c>
      <c r="AL174" s="20">
        <v>12.053069879045742</v>
      </c>
      <c r="AM174" s="20">
        <v>31.612875964000001</v>
      </c>
      <c r="AN174" s="20">
        <v>8.1613643277239962</v>
      </c>
      <c r="AO174" s="20">
        <v>5.953601650437971</v>
      </c>
      <c r="AP174" s="20">
        <v>11.769190795834191</v>
      </c>
      <c r="AQ174" s="20">
        <v>31.784934177</v>
      </c>
      <c r="AR174" s="20">
        <v>8.0460952602555018</v>
      </c>
      <c r="AS174" s="20">
        <v>5.8695144705538871</v>
      </c>
      <c r="AT174" s="20">
        <v>11.493974568684266</v>
      </c>
      <c r="AU174" s="20">
        <v>32.344083249000001</v>
      </c>
      <c r="AV174" s="20">
        <v>7.5520406504489843</v>
      </c>
      <c r="AW174" s="20">
        <v>5.5091085111778693</v>
      </c>
      <c r="AX174" s="20">
        <v>9.806450552750043</v>
      </c>
      <c r="AY174" s="20">
        <v>32.887386620000001</v>
      </c>
      <c r="AZ174" s="20">
        <v>6.9742860105493687</v>
      </c>
      <c r="BA174" s="20">
        <v>5.0876445451630357</v>
      </c>
      <c r="BB174" s="20">
        <v>7.2376473643711208</v>
      </c>
      <c r="BC174" s="20">
        <v>33.261071885</v>
      </c>
      <c r="BD174" s="20">
        <v>6.49657204936236</v>
      </c>
      <c r="BE174" s="20">
        <v>4.7391588614521849</v>
      </c>
      <c r="BF174" s="20">
        <v>5.3008596787428104</v>
      </c>
      <c r="BG174" s="20">
        <v>33.566363725999999</v>
      </c>
      <c r="BH174" s="20">
        <v>6.0508660886423176</v>
      </c>
      <c r="BI174" s="20">
        <v>4.4140225684504371</v>
      </c>
      <c r="BJ174" s="20">
        <v>3.5395732484416058</v>
      </c>
      <c r="BK174" s="20">
        <v>33.772773917999999</v>
      </c>
      <c r="BL174" s="20">
        <v>5.6579017083989189</v>
      </c>
      <c r="BM174" s="20">
        <v>4.1273605241114764</v>
      </c>
      <c r="BN174" s="20">
        <v>2.1764449674030715</v>
      </c>
      <c r="BO174" s="23">
        <v>30.620407419999999</v>
      </c>
      <c r="BP174" s="23">
        <v>9.0319106501794977</v>
      </c>
      <c r="BQ174" s="23">
        <v>6.5886530724836216</v>
      </c>
      <c r="BR174" s="23">
        <v>13.654376480245634</v>
      </c>
      <c r="BS174" s="23">
        <v>30.691980016999999</v>
      </c>
      <c r="BT174" s="23">
        <v>8.9353452959793955</v>
      </c>
      <c r="BU174" s="23">
        <v>6.5182099910262874</v>
      </c>
      <c r="BV174" s="23">
        <v>13.51293822663472</v>
      </c>
      <c r="BW174" s="23">
        <v>30.763015753000001</v>
      </c>
      <c r="BX174" s="23">
        <v>8.8356282017498735</v>
      </c>
      <c r="BY174" s="23">
        <v>6.4454677590976059</v>
      </c>
      <c r="BZ174" s="23">
        <v>13.380413981864725</v>
      </c>
      <c r="CA174" s="23">
        <v>30.846921895000001</v>
      </c>
      <c r="CB174" s="23">
        <v>8.7062748504896952</v>
      </c>
      <c r="CC174" s="23">
        <v>6.351106290276002</v>
      </c>
      <c r="CD174" s="23">
        <v>13.251731356051819</v>
      </c>
      <c r="CE174" s="23">
        <v>30.955999688999999</v>
      </c>
      <c r="CF174" s="23">
        <v>8.6047591192800201</v>
      </c>
      <c r="CG174" s="23">
        <v>6.2770519777118308</v>
      </c>
      <c r="CH174" s="23">
        <v>13.086067816845672</v>
      </c>
      <c r="CI174" s="23">
        <v>31.092710335</v>
      </c>
      <c r="CJ174" s="23">
        <v>8.5015998629031646</v>
      </c>
      <c r="CK174" s="23">
        <v>6.2017987364201916</v>
      </c>
      <c r="CL174" s="23">
        <v>12.910009568174104</v>
      </c>
      <c r="CM174" s="23">
        <v>31.261733495000001</v>
      </c>
      <c r="CN174" s="23">
        <v>8.315835315493219</v>
      </c>
      <c r="CO174" s="23">
        <v>6.0662860853924991</v>
      </c>
      <c r="CP174" s="23">
        <v>12.667451182439674</v>
      </c>
      <c r="CQ174" s="23">
        <v>31.462080305000001</v>
      </c>
      <c r="CR174" s="23">
        <v>8.1603736758845375</v>
      </c>
      <c r="CS174" s="23">
        <v>5.9528789837134415</v>
      </c>
      <c r="CT174" s="23">
        <v>12.32579421788429</v>
      </c>
      <c r="CU174" s="23">
        <v>31.545439883</v>
      </c>
      <c r="CV174" s="23">
        <v>8.0264956800376019</v>
      </c>
      <c r="CW174" s="23">
        <v>5.8552168496601844</v>
      </c>
      <c r="CX174" s="23">
        <v>12.078597215156609</v>
      </c>
      <c r="CY174" s="23">
        <v>31.635549491999999</v>
      </c>
      <c r="CZ174" s="23">
        <v>7.9091948466700703</v>
      </c>
      <c r="DA174" s="23">
        <v>5.7696475248400239</v>
      </c>
      <c r="DB174" s="23">
        <v>11.823759672091279</v>
      </c>
      <c r="DC174" s="23">
        <v>31.945391820000001</v>
      </c>
      <c r="DD174" s="23">
        <v>7.6448150120967417</v>
      </c>
      <c r="DE174" s="23">
        <v>5.5767861163483827</v>
      </c>
      <c r="DF174" s="23">
        <v>11.026468397113248</v>
      </c>
      <c r="DG174" s="23">
        <v>32.295248700000002</v>
      </c>
      <c r="DH174" s="23">
        <v>7.5053925939990824</v>
      </c>
      <c r="DI174" s="23">
        <v>5.4750794034554708</v>
      </c>
      <c r="DJ174" s="23">
        <v>10.136216387609963</v>
      </c>
      <c r="DK174" s="23">
        <v>32.633849986000001</v>
      </c>
      <c r="DL174" s="23">
        <v>7.3186181696791772</v>
      </c>
      <c r="DM174" s="23">
        <v>5.3388300612819801</v>
      </c>
      <c r="DN174" s="23">
        <v>9.2181476538835838</v>
      </c>
      <c r="DO174" s="23">
        <v>32.992558582999997</v>
      </c>
      <c r="DP174" s="23">
        <v>7.0933496137328262</v>
      </c>
      <c r="DQ174" s="23">
        <v>5.1744997860217419</v>
      </c>
      <c r="DR174" s="23">
        <v>8.199155423456542</v>
      </c>
      <c r="DS174" s="23">
        <v>33.252944599000003</v>
      </c>
      <c r="DT174" s="23">
        <v>6.838962940216156</v>
      </c>
      <c r="DU174" s="23">
        <v>4.9889282493910967</v>
      </c>
      <c r="DV174" s="23">
        <v>7.4261035897389291</v>
      </c>
      <c r="DW174" s="25">
        <v>30.639357785000001</v>
      </c>
      <c r="DX174" s="25">
        <v>9.0319106501794977</v>
      </c>
      <c r="DY174" s="25">
        <v>6.5886530724836216</v>
      </c>
      <c r="DZ174" s="25">
        <v>13.654376480245634</v>
      </c>
      <c r="EA174" s="25">
        <v>30.711549935000001</v>
      </c>
      <c r="EB174" s="25">
        <v>8.7674304367931022</v>
      </c>
      <c r="EC174" s="25">
        <v>6.395718439045373</v>
      </c>
      <c r="ED174" s="25">
        <v>13.414965293878474</v>
      </c>
      <c r="EE174" s="25">
        <v>30.798964452</v>
      </c>
      <c r="EF174" s="25">
        <v>8.5388824879029031</v>
      </c>
      <c r="EG174" s="25">
        <v>6.2289958922899631</v>
      </c>
      <c r="EH174" s="25">
        <v>13.184359392422348</v>
      </c>
      <c r="EI174" s="25">
        <v>30.904375733999998</v>
      </c>
      <c r="EJ174" s="25">
        <v>8.5804915683202339</v>
      </c>
      <c r="EK174" s="25">
        <v>6.2593491371517702</v>
      </c>
      <c r="EL174" s="25">
        <v>12.95499639245592</v>
      </c>
      <c r="EM174" s="25">
        <v>31.036533802000001</v>
      </c>
      <c r="EN174" s="25">
        <v>8.4918177233474008</v>
      </c>
      <c r="EO174" s="25">
        <v>6.1946628018061496</v>
      </c>
      <c r="EP174" s="25">
        <v>12.614832599946775</v>
      </c>
      <c r="EQ174" s="25">
        <v>31.194004393</v>
      </c>
      <c r="ER174" s="25">
        <v>8.3433821889070892</v>
      </c>
      <c r="ES174" s="25">
        <v>6.0863811460264312</v>
      </c>
      <c r="ET174" s="25">
        <v>12.246282909180833</v>
      </c>
      <c r="EU174" s="25">
        <v>31.383905394999999</v>
      </c>
      <c r="EV174" s="25">
        <v>8.2018314440083522</v>
      </c>
      <c r="EW174" s="25">
        <v>5.9831218483637745</v>
      </c>
      <c r="EX174" s="25">
        <v>11.896718672256574</v>
      </c>
      <c r="EY174" s="25">
        <v>31.612440388</v>
      </c>
      <c r="EZ174" s="25">
        <v>8.0656670732859492</v>
      </c>
      <c r="FA174" s="25">
        <v>5.8837918356709302</v>
      </c>
      <c r="FB174" s="25">
        <v>11.56442761510031</v>
      </c>
      <c r="FC174" s="25">
        <v>31.799392566000002</v>
      </c>
      <c r="FD174" s="25">
        <v>7.9199280264081846</v>
      </c>
      <c r="FE174" s="25">
        <v>5.7774772300262285</v>
      </c>
      <c r="FF174" s="25">
        <v>11.225752413094213</v>
      </c>
      <c r="FG174" s="25">
        <v>31.989585358999999</v>
      </c>
      <c r="FH174" s="25">
        <v>7.7629640661886627</v>
      </c>
      <c r="FI174" s="25">
        <v>5.6629742063776281</v>
      </c>
      <c r="FJ174" s="25">
        <v>10.876816348850717</v>
      </c>
      <c r="FK174" s="25">
        <v>32.636397221000003</v>
      </c>
      <c r="FL174" s="25">
        <v>7.1624757588095251</v>
      </c>
      <c r="FM174" s="25">
        <v>5.2249263464460842</v>
      </c>
      <c r="FN174" s="25">
        <v>8.9878687663388455</v>
      </c>
      <c r="FO174" s="25">
        <v>33.281315988000003</v>
      </c>
      <c r="FP174" s="25">
        <v>6.5253719887390176</v>
      </c>
      <c r="FQ174" s="25">
        <v>4.7601680162601534</v>
      </c>
      <c r="FR174" s="25">
        <v>6.4819735044500106</v>
      </c>
      <c r="FS174" s="25">
        <v>33.71711775</v>
      </c>
      <c r="FT174" s="25">
        <v>6.0525262272518168</v>
      </c>
      <c r="FU174" s="25">
        <v>4.4152336164527783</v>
      </c>
      <c r="FV174" s="25">
        <v>4.805689958875373</v>
      </c>
      <c r="FW174" s="25">
        <v>33.987714885000003</v>
      </c>
      <c r="FX174" s="25">
        <v>5.6366994610283463</v>
      </c>
      <c r="FY174" s="25">
        <v>4.1118937798430411</v>
      </c>
      <c r="FZ174" s="25">
        <v>3.5194829409216233</v>
      </c>
      <c r="GA174" s="25">
        <v>32.840424207595767</v>
      </c>
      <c r="GB174" s="25">
        <v>5.3270390539532881</v>
      </c>
      <c r="GC174" s="25">
        <v>3.8860008241303907</v>
      </c>
      <c r="GD174" s="25">
        <v>2.9468099415793851</v>
      </c>
      <c r="GE174" s="26">
        <v>30.639357798999999</v>
      </c>
      <c r="GF174" s="26">
        <v>9.0319106501794977</v>
      </c>
      <c r="GG174" s="26">
        <v>6.5886530724836216</v>
      </c>
      <c r="GH174" s="26">
        <v>13.654376480245634</v>
      </c>
      <c r="GI174" s="26">
        <v>30.623623264999999</v>
      </c>
      <c r="GJ174" s="26">
        <v>8.8072582309234164</v>
      </c>
      <c r="GK174" s="26">
        <v>6.4247722603607693</v>
      </c>
      <c r="GL174" s="26">
        <v>13.707834848578548</v>
      </c>
      <c r="GM174" s="26">
        <v>30.661431243999999</v>
      </c>
      <c r="GN174" s="26">
        <v>8.6019395830028014</v>
      </c>
      <c r="GO174" s="26">
        <v>6.2749951652526086</v>
      </c>
      <c r="GP174" s="26">
        <v>13.554325371526065</v>
      </c>
      <c r="GQ174" s="26">
        <v>30.714306267000001</v>
      </c>
      <c r="GR174" s="26">
        <v>8.7906096139757661</v>
      </c>
      <c r="GS174" s="26">
        <v>6.4126273260879136</v>
      </c>
      <c r="GT174" s="26">
        <v>13.356060984499754</v>
      </c>
      <c r="GU174" s="26">
        <v>30.799349343999999</v>
      </c>
      <c r="GV174" s="26">
        <v>8.676998554674423</v>
      </c>
      <c r="GW174" s="26">
        <v>6.3297496400781394</v>
      </c>
      <c r="GX174" s="26">
        <v>13.026113221271396</v>
      </c>
      <c r="GY174" s="26">
        <v>30.928392203000001</v>
      </c>
      <c r="GZ174" s="26">
        <v>8.5245187310588388</v>
      </c>
      <c r="HA174" s="26">
        <v>6.218517731651696</v>
      </c>
      <c r="HB174" s="26">
        <v>12.656845030244396</v>
      </c>
      <c r="HC174" s="26">
        <v>31.099555300999999</v>
      </c>
      <c r="HD174" s="26">
        <v>8.3536287764377253</v>
      </c>
      <c r="HE174" s="26">
        <v>6.0938558889718637</v>
      </c>
      <c r="HF174" s="26">
        <v>12.175015099970322</v>
      </c>
      <c r="HG174" s="26">
        <v>31.310507629</v>
      </c>
      <c r="HH174" s="26">
        <v>8.0919251850881331</v>
      </c>
      <c r="HI174" s="26">
        <v>5.9029467626519274</v>
      </c>
      <c r="HJ174" s="26">
        <v>11.29323215827926</v>
      </c>
      <c r="HK174" s="26">
        <v>31.505541204</v>
      </c>
      <c r="HL174" s="26">
        <v>7.8391809049392025</v>
      </c>
      <c r="HM174" s="26">
        <v>5.7185733291168184</v>
      </c>
      <c r="HN174" s="26">
        <v>10.40713098681038</v>
      </c>
      <c r="HO174" s="26">
        <v>31.706341507000001</v>
      </c>
      <c r="HP174" s="26">
        <v>7.5736639985130374</v>
      </c>
      <c r="HQ174" s="26">
        <v>5.5248824425394218</v>
      </c>
      <c r="HR174" s="26">
        <v>9.5412786422510081</v>
      </c>
      <c r="HS174" s="26">
        <v>32.333343862999996</v>
      </c>
      <c r="HT174" s="26">
        <v>6.9603536245534716</v>
      </c>
      <c r="HU174" s="26">
        <v>5.0774810635527432</v>
      </c>
      <c r="HV174" s="26">
        <v>7.0588197081786639</v>
      </c>
      <c r="HW174" s="26">
        <v>32.914094577</v>
      </c>
      <c r="HX174" s="26">
        <v>6.3975366882038989</v>
      </c>
      <c r="HY174" s="26">
        <v>4.666913944307411</v>
      </c>
      <c r="HZ174" s="26">
        <v>4.9678183813566541</v>
      </c>
      <c r="IA174" s="26">
        <v>33.299989597</v>
      </c>
      <c r="IB174" s="26">
        <v>5.9503067417186832</v>
      </c>
      <c r="IC174" s="26">
        <v>4.3406659249076682</v>
      </c>
      <c r="ID174" s="26">
        <v>3.7165439761035479</v>
      </c>
      <c r="IE174" s="26">
        <v>33.592518392999999</v>
      </c>
      <c r="IF174" s="26">
        <v>5.6045947636431714</v>
      </c>
      <c r="IG174" s="26">
        <v>4.0884738500783699</v>
      </c>
      <c r="IH174" s="26">
        <v>3.265963739417213</v>
      </c>
      <c r="II174" s="26">
        <v>33.636163797999998</v>
      </c>
      <c r="IJ174" s="26">
        <v>5.4941042891709477</v>
      </c>
      <c r="IK174" s="26">
        <v>4.00787258725508</v>
      </c>
      <c r="IL174" s="26">
        <v>3.9023658341842591</v>
      </c>
      <c r="IM174" s="27">
        <v>30.635530087999999</v>
      </c>
      <c r="IN174" s="27">
        <v>9.0319106501794977</v>
      </c>
      <c r="IO174" s="27">
        <v>6.5886530724836216</v>
      </c>
      <c r="IP174" s="27">
        <v>13.654376480245634</v>
      </c>
      <c r="IQ174" s="27">
        <v>30.687416305999999</v>
      </c>
      <c r="IR174" s="27">
        <v>8.8071681482410842</v>
      </c>
      <c r="IS174" s="27">
        <v>6.4247065462981849</v>
      </c>
      <c r="IT174" s="27">
        <v>13.497944640301272</v>
      </c>
      <c r="IU174" s="27">
        <v>30.738902715000002</v>
      </c>
      <c r="IV174" s="27">
        <v>8.7092892802426451</v>
      </c>
      <c r="IW174" s="27">
        <v>6.3533052748123646</v>
      </c>
      <c r="IX174" s="27">
        <v>13.365722647053843</v>
      </c>
      <c r="IY174" s="27">
        <v>30.792612784999999</v>
      </c>
      <c r="IZ174" s="27">
        <v>8.6207144495010066</v>
      </c>
      <c r="JA174" s="27">
        <v>6.2886911689698737</v>
      </c>
      <c r="JB174" s="27">
        <v>13.267144349080228</v>
      </c>
      <c r="JC174" s="27">
        <v>30.866328932999998</v>
      </c>
      <c r="JD174" s="27">
        <v>8.6753339998957344</v>
      </c>
      <c r="JE174" s="27">
        <v>6.3285353705418581</v>
      </c>
      <c r="JF174" s="27">
        <v>13.141410943827083</v>
      </c>
      <c r="JG174" s="27">
        <v>30.978486700000001</v>
      </c>
      <c r="JH174" s="27">
        <v>8.5945647910456593</v>
      </c>
      <c r="JI174" s="27">
        <v>6.2696153571954536</v>
      </c>
      <c r="JJ174" s="27">
        <v>12.991844431071218</v>
      </c>
      <c r="JK174" s="27">
        <v>31.130140384000001</v>
      </c>
      <c r="JL174" s="27">
        <v>8.4944614033199795</v>
      </c>
      <c r="JM174" s="27">
        <v>6.1965913295394985</v>
      </c>
      <c r="JN174" s="27">
        <v>12.811919570472789</v>
      </c>
      <c r="JO174" s="27">
        <v>31.304162365</v>
      </c>
      <c r="JP174" s="27">
        <v>8.4100451702880132</v>
      </c>
      <c r="JQ174" s="27">
        <v>6.1350108628281159</v>
      </c>
      <c r="JR174" s="27">
        <v>12.604504498299718</v>
      </c>
      <c r="JS174" s="27">
        <v>31.449074899999999</v>
      </c>
      <c r="JT174" s="27">
        <v>8.3004991253818812</v>
      </c>
      <c r="JU174" s="27">
        <v>6.0550985482244641</v>
      </c>
      <c r="JV174" s="27">
        <v>12.318663401796638</v>
      </c>
      <c r="JW174" s="27">
        <v>31.601132995</v>
      </c>
      <c r="JX174" s="27">
        <v>8.1817282546039003</v>
      </c>
      <c r="JY174" s="27">
        <v>5.968456851579985</v>
      </c>
      <c r="JZ174" s="27">
        <v>12.028036507478301</v>
      </c>
      <c r="KA174" s="27">
        <v>32.110989805000003</v>
      </c>
      <c r="KB174" s="27">
        <v>7.8109034564529454</v>
      </c>
      <c r="KC174" s="27">
        <v>5.697945324139015</v>
      </c>
      <c r="KD174" s="27">
        <v>10.955305542335381</v>
      </c>
      <c r="KE174" s="27">
        <v>32.626470574000003</v>
      </c>
      <c r="KF174" s="27">
        <v>7.5006423630420533</v>
      </c>
      <c r="KG174" s="27">
        <v>5.4716141761074324</v>
      </c>
      <c r="KH174" s="27">
        <v>9.7972742029411819</v>
      </c>
      <c r="KI174" s="27">
        <v>32.996733720000002</v>
      </c>
      <c r="KJ174" s="27">
        <v>7.2346538328673091</v>
      </c>
      <c r="KK174" s="27">
        <v>5.2775792465716318</v>
      </c>
      <c r="KL174" s="27">
        <v>8.9872632908436358</v>
      </c>
      <c r="KM174" s="27">
        <v>33.309912300000001</v>
      </c>
      <c r="KN174" s="27">
        <v>6.9872403724624315</v>
      </c>
      <c r="KO174" s="27">
        <v>5.0970945718214438</v>
      </c>
      <c r="KP174" s="27">
        <v>8.1954819180614891</v>
      </c>
      <c r="KQ174" s="27">
        <v>33.502468323000002</v>
      </c>
      <c r="KR174" s="27">
        <v>6.7627586079994595</v>
      </c>
      <c r="KS174" s="27">
        <v>4.9333382499942227</v>
      </c>
      <c r="KT174" s="133">
        <v>7.6433013193125419</v>
      </c>
      <c r="KU174" s="149">
        <v>30.635530087999999</v>
      </c>
      <c r="KV174" s="149">
        <v>9.0319106501794977</v>
      </c>
      <c r="KW174" s="149">
        <v>6.5886530724836216</v>
      </c>
      <c r="KX174" s="149">
        <v>13.654376480245634</v>
      </c>
      <c r="KY174" s="149">
        <v>30.644030565000001</v>
      </c>
      <c r="KZ174" s="149">
        <v>8.8059816280387864</v>
      </c>
      <c r="LA174" s="149">
        <v>6.4238409963299423</v>
      </c>
      <c r="LB174" s="149">
        <v>13.659742690409523</v>
      </c>
      <c r="LC174" s="149">
        <v>30.715844795999999</v>
      </c>
      <c r="LD174" s="149">
        <v>8.5862739832634798</v>
      </c>
      <c r="LE174" s="149">
        <v>6.2635673283471665</v>
      </c>
      <c r="LF174" s="149">
        <v>13.442142797585795</v>
      </c>
      <c r="LG174" s="149">
        <v>30.808327244000001</v>
      </c>
      <c r="LH174" s="149">
        <v>8.7395586934523362</v>
      </c>
      <c r="LI174" s="149">
        <v>6.3753863903227748</v>
      </c>
      <c r="LJ174" s="149">
        <v>13.172215947017579</v>
      </c>
      <c r="LK174" s="149">
        <v>30.927993587</v>
      </c>
      <c r="LL174" s="149">
        <v>8.6083588832960718</v>
      </c>
      <c r="LM174" s="149">
        <v>6.2796779554438089</v>
      </c>
      <c r="LN174" s="149">
        <v>12.775258372602654</v>
      </c>
      <c r="LO174" s="149">
        <v>31.068116666000002</v>
      </c>
      <c r="LP174" s="149">
        <v>8.4435979420073792</v>
      </c>
      <c r="LQ174" s="149">
        <v>6.1594871426587572</v>
      </c>
      <c r="LR174" s="149">
        <v>12.356691162721724</v>
      </c>
      <c r="LS174" s="149">
        <v>31.240722927</v>
      </c>
      <c r="LT174" s="149">
        <v>8.2593613846182592</v>
      </c>
      <c r="LU174" s="149">
        <v>6.0250891390778083</v>
      </c>
      <c r="LV174" s="149">
        <v>11.812124266693061</v>
      </c>
      <c r="LW174" s="149">
        <v>31.469026659000001</v>
      </c>
      <c r="LX174" s="149">
        <v>7.9818635436262344</v>
      </c>
      <c r="LY174" s="149">
        <v>5.8226583275392398</v>
      </c>
      <c r="LZ174" s="149">
        <v>10.854636687204028</v>
      </c>
      <c r="MA174" s="149">
        <v>31.66184814</v>
      </c>
      <c r="MB174" s="149">
        <v>7.7213276975509517</v>
      </c>
      <c r="MC174" s="149">
        <v>5.6326010551389736</v>
      </c>
      <c r="MD174" s="149">
        <v>9.9247491760737461</v>
      </c>
      <c r="ME174" s="149">
        <v>31.858781756999999</v>
      </c>
      <c r="MF174" s="149">
        <v>7.4446380418476581</v>
      </c>
      <c r="MG174" s="149">
        <v>5.4307598035165707</v>
      </c>
      <c r="MH174" s="149">
        <v>9.0021092151426529</v>
      </c>
      <c r="MI174" s="149">
        <v>32.482048223999996</v>
      </c>
      <c r="MJ174" s="149">
        <v>6.7963876736916475</v>
      </c>
      <c r="MK174" s="149">
        <v>4.9578701852158344</v>
      </c>
      <c r="ML174" s="149">
        <v>6.3413977839909492</v>
      </c>
      <c r="MM174" s="149">
        <v>33.064145451999998</v>
      </c>
      <c r="MN174" s="149">
        <v>6.200336179040602</v>
      </c>
      <c r="MO174" s="149">
        <v>4.5230589183978855</v>
      </c>
      <c r="MP174" s="149">
        <v>4.0937344673621112</v>
      </c>
      <c r="MQ174" s="149">
        <v>33.463082528000001</v>
      </c>
      <c r="MR174" s="149">
        <v>5.7225733222190733</v>
      </c>
      <c r="MS174" s="149">
        <v>4.1745375660024031</v>
      </c>
      <c r="MT174" s="149">
        <v>2.6898001555489657</v>
      </c>
      <c r="MU174" s="149">
        <v>32.950799277268338</v>
      </c>
      <c r="MV174" s="149">
        <v>5.3449429733123024</v>
      </c>
      <c r="MW174" s="149">
        <v>3.8990614840353826</v>
      </c>
      <c r="MX174" s="149">
        <v>2.0698343119086076</v>
      </c>
      <c r="MY174" s="149">
        <v>32.042080512220735</v>
      </c>
      <c r="MZ174" s="149">
        <v>5.1975398727960451</v>
      </c>
      <c r="NA174" s="149">
        <v>3.7915329744291952</v>
      </c>
      <c r="NB174" s="149">
        <v>2.5105365710353098</v>
      </c>
      <c r="ND174" s="97"/>
    </row>
    <row r="175" spans="1:368" ht="15" thickBot="1" x14ac:dyDescent="0.35">
      <c r="A175" s="2"/>
      <c r="B175" s="72" t="s">
        <v>623</v>
      </c>
      <c r="C175" s="72" t="s">
        <v>624</v>
      </c>
      <c r="D175" s="72" t="s">
        <v>826</v>
      </c>
      <c r="E175" s="85">
        <v>393433</v>
      </c>
      <c r="F175" s="82">
        <v>407129</v>
      </c>
      <c r="G175" s="20">
        <v>28.85741951626316</v>
      </c>
      <c r="H175" s="20">
        <v>12.962265656162748</v>
      </c>
      <c r="I175" s="20">
        <v>9.4557923289606869</v>
      </c>
      <c r="J175" s="20">
        <v>17.547787927415392</v>
      </c>
      <c r="K175" s="20">
        <v>29.004958721263158</v>
      </c>
      <c r="L175" s="20">
        <v>12.678964220119624</v>
      </c>
      <c r="M175" s="20">
        <v>9.249127875632924</v>
      </c>
      <c r="N175" s="20">
        <v>15.913386710396496</v>
      </c>
      <c r="O175" s="20">
        <v>29.184418393263158</v>
      </c>
      <c r="P175" s="20">
        <v>12.337776594552953</v>
      </c>
      <c r="Q175" s="20">
        <v>9.0002362529685023</v>
      </c>
      <c r="R175" s="20">
        <v>15.415200480169959</v>
      </c>
      <c r="S175" s="20">
        <v>29.419990375263158</v>
      </c>
      <c r="T175" s="20">
        <v>12.089206872223976</v>
      </c>
      <c r="U175" s="20">
        <v>8.8189081012427462</v>
      </c>
      <c r="V175" s="20">
        <v>15.239053619797195</v>
      </c>
      <c r="W175" s="20">
        <v>29.612987065263159</v>
      </c>
      <c r="X175" s="20">
        <v>11.78537321131248</v>
      </c>
      <c r="Y175" s="20">
        <v>8.597265675733512</v>
      </c>
      <c r="Z175" s="20">
        <v>15.032059478733116</v>
      </c>
      <c r="AA175" s="20">
        <v>29.84643307026316</v>
      </c>
      <c r="AB175" s="20">
        <v>11.521020816132086</v>
      </c>
      <c r="AC175" s="20">
        <v>8.4044242838969918</v>
      </c>
      <c r="AD175" s="20">
        <v>14.797792754377845</v>
      </c>
      <c r="AE175" s="20">
        <v>30.150251451263159</v>
      </c>
      <c r="AF175" s="20">
        <v>11.199139513118846</v>
      </c>
      <c r="AG175" s="20">
        <v>8.1696163547429244</v>
      </c>
      <c r="AH175" s="20">
        <v>14.538687850520216</v>
      </c>
      <c r="AI175" s="20">
        <v>30.543890595263157</v>
      </c>
      <c r="AJ175" s="20">
        <v>11.106364274824696</v>
      </c>
      <c r="AK175" s="20">
        <v>8.101938110071071</v>
      </c>
      <c r="AL175" s="20">
        <v>14.161927590100639</v>
      </c>
      <c r="AM175" s="20">
        <v>30.96846085326316</v>
      </c>
      <c r="AN175" s="20">
        <v>10.989513495078063</v>
      </c>
      <c r="AO175" s="20">
        <v>8.0166970931014827</v>
      </c>
      <c r="AP175" s="20">
        <v>13.708733593531019</v>
      </c>
      <c r="AQ175" s="20">
        <v>31.312033783263161</v>
      </c>
      <c r="AR175" s="20">
        <v>10.881201419958211</v>
      </c>
      <c r="AS175" s="20">
        <v>7.9376849422769737</v>
      </c>
      <c r="AT175" s="20">
        <v>13.242139574144041</v>
      </c>
      <c r="AU175" s="20">
        <v>32.360450750263162</v>
      </c>
      <c r="AV175" s="20">
        <v>10.419504974582139</v>
      </c>
      <c r="AW175" s="20">
        <v>7.6008838133462557</v>
      </c>
      <c r="AX175" s="20">
        <v>11.028910528529639</v>
      </c>
      <c r="AY175" s="20">
        <v>33.162578051263161</v>
      </c>
      <c r="AZ175" s="20">
        <v>9.9850766611792761</v>
      </c>
      <c r="BA175" s="20">
        <v>7.2839744070492873</v>
      </c>
      <c r="BB175" s="20">
        <v>8.4214750937682901</v>
      </c>
      <c r="BC175" s="20">
        <v>33.693055604263158</v>
      </c>
      <c r="BD175" s="20">
        <v>9.7995884630507994</v>
      </c>
      <c r="BE175" s="20">
        <v>7.1486633489749529</v>
      </c>
      <c r="BF175" s="20">
        <v>6.5601953326378499</v>
      </c>
      <c r="BG175" s="20">
        <v>34.105566957263157</v>
      </c>
      <c r="BH175" s="20">
        <v>9.7238513002460731</v>
      </c>
      <c r="BI175" s="20">
        <v>7.0934141431599409</v>
      </c>
      <c r="BJ175" s="20">
        <v>4.8903817913165248</v>
      </c>
      <c r="BK175" s="20">
        <v>34.38212630826316</v>
      </c>
      <c r="BL175" s="20">
        <v>9.4280056712637403</v>
      </c>
      <c r="BM175" s="20">
        <v>6.8775988757296167</v>
      </c>
      <c r="BN175" s="20">
        <v>3.5245670146666122</v>
      </c>
      <c r="BO175" s="23">
        <v>28.83234791226316</v>
      </c>
      <c r="BP175" s="23">
        <v>12.962265656162748</v>
      </c>
      <c r="BQ175" s="23">
        <v>9.4557923289606869</v>
      </c>
      <c r="BR175" s="23">
        <v>17.547787927415392</v>
      </c>
      <c r="BS175" s="23">
        <v>28.919693113263158</v>
      </c>
      <c r="BT175" s="23">
        <v>12.895959684211855</v>
      </c>
      <c r="BU175" s="23">
        <v>9.4074230455677448</v>
      </c>
      <c r="BV175" s="23">
        <v>17.149201142830574</v>
      </c>
      <c r="BW175" s="23">
        <v>28.999160024263158</v>
      </c>
      <c r="BX175" s="23">
        <v>12.827510157853856</v>
      </c>
      <c r="BY175" s="23">
        <v>9.3574900690784677</v>
      </c>
      <c r="BZ175" s="23">
        <v>16.924554874053676</v>
      </c>
      <c r="CA175" s="23">
        <v>29.099912655263161</v>
      </c>
      <c r="CB175" s="23">
        <v>12.751607355162864</v>
      </c>
      <c r="CC175" s="23">
        <v>9.3021200312725476</v>
      </c>
      <c r="CD175" s="23">
        <v>16.77672614624143</v>
      </c>
      <c r="CE175" s="23">
        <v>29.23809712726316</v>
      </c>
      <c r="CF175" s="23">
        <v>12.671479718174062</v>
      </c>
      <c r="CG175" s="23">
        <v>9.2436680356666532</v>
      </c>
      <c r="CH175" s="23">
        <v>16.618453164208994</v>
      </c>
      <c r="CI175" s="23">
        <v>29.407729573263158</v>
      </c>
      <c r="CJ175" s="23">
        <v>12.610198316415998</v>
      </c>
      <c r="CK175" s="23">
        <v>9.198964106274774</v>
      </c>
      <c r="CL175" s="23">
        <v>16.435983960312655</v>
      </c>
      <c r="CM175" s="23">
        <v>29.58697127226316</v>
      </c>
      <c r="CN175" s="23">
        <v>12.444099070713809</v>
      </c>
      <c r="CO175" s="23">
        <v>9.0777970190526283</v>
      </c>
      <c r="CP175" s="23">
        <v>16.211763367267991</v>
      </c>
      <c r="CQ175" s="23">
        <v>29.78327542826316</v>
      </c>
      <c r="CR175" s="23">
        <v>12.355944576319784</v>
      </c>
      <c r="CS175" s="23">
        <v>9.0134895427235868</v>
      </c>
      <c r="CT175" s="23">
        <v>15.931360463140742</v>
      </c>
      <c r="CU175" s="23">
        <v>29.980582464263158</v>
      </c>
      <c r="CV175" s="23">
        <v>12.284142058893776</v>
      </c>
      <c r="CW175" s="23">
        <v>8.9611106059322303</v>
      </c>
      <c r="CX175" s="23">
        <v>15.679029267982582</v>
      </c>
      <c r="CY175" s="23">
        <v>30.207289811263159</v>
      </c>
      <c r="CZ175" s="23">
        <v>12.223368686085404</v>
      </c>
      <c r="DA175" s="23">
        <v>8.9167772765861191</v>
      </c>
      <c r="DB175" s="23">
        <v>15.413804303082832</v>
      </c>
      <c r="DC175" s="23">
        <v>31.054890235263159</v>
      </c>
      <c r="DD175" s="23">
        <v>11.958990420662632</v>
      </c>
      <c r="DE175" s="23">
        <v>8.7239170127679611</v>
      </c>
      <c r="DF175" s="23">
        <v>14.196435935561816</v>
      </c>
      <c r="DG175" s="23">
        <v>31.965387967263158</v>
      </c>
      <c r="DH175" s="23">
        <v>11.680082527278502</v>
      </c>
      <c r="DI175" s="23">
        <v>8.5204575876408146</v>
      </c>
      <c r="DJ175" s="23">
        <v>12.648707306170691</v>
      </c>
      <c r="DK175" s="23">
        <v>32.720483078263157</v>
      </c>
      <c r="DL175" s="23">
        <v>11.547726236654626</v>
      </c>
      <c r="DM175" s="23">
        <v>8.423905516361831</v>
      </c>
      <c r="DN175" s="23">
        <v>11.107341207878825</v>
      </c>
      <c r="DO175" s="23">
        <v>33.49411168826316</v>
      </c>
      <c r="DP175" s="23">
        <v>11.415877974980459</v>
      </c>
      <c r="DQ175" s="23">
        <v>8.3277240451286243</v>
      </c>
      <c r="DR175" s="23">
        <v>9.4093448511538753</v>
      </c>
      <c r="DS175" s="23">
        <v>33.976105487263162</v>
      </c>
      <c r="DT175" s="23">
        <v>11.193594005047828</v>
      </c>
      <c r="DU175" s="23">
        <v>8.165570983812481</v>
      </c>
      <c r="DV175" s="23">
        <v>8.2016220970507732</v>
      </c>
      <c r="DW175" s="25">
        <v>28.868261130263157</v>
      </c>
      <c r="DX175" s="25">
        <v>12.962265656162748</v>
      </c>
      <c r="DY175" s="25">
        <v>9.4557923289606869</v>
      </c>
      <c r="DZ175" s="25">
        <v>17.547787927415392</v>
      </c>
      <c r="EA175" s="25">
        <v>29.04211969026316</v>
      </c>
      <c r="EB175" s="25">
        <v>12.618137831728422</v>
      </c>
      <c r="EC175" s="25">
        <v>9.2047558721572464</v>
      </c>
      <c r="ED175" s="25">
        <v>15.63240260461912</v>
      </c>
      <c r="EE175" s="25">
        <v>29.256649252263159</v>
      </c>
      <c r="EF175" s="25">
        <v>12.255801752322222</v>
      </c>
      <c r="EG175" s="25">
        <v>8.9404367468563457</v>
      </c>
      <c r="EH175" s="25">
        <v>15.051656403645543</v>
      </c>
      <c r="EI175" s="25">
        <v>29.474751720263157</v>
      </c>
      <c r="EJ175" s="25">
        <v>11.957337150212512</v>
      </c>
      <c r="EK175" s="25">
        <v>8.722710974992264</v>
      </c>
      <c r="EL175" s="25">
        <v>14.726959576414957</v>
      </c>
      <c r="EM175" s="25">
        <v>29.665295009263158</v>
      </c>
      <c r="EN175" s="25">
        <v>11.597118538441206</v>
      </c>
      <c r="EO175" s="25">
        <v>8.4599365128505664</v>
      </c>
      <c r="EP175" s="25">
        <v>14.191392308232681</v>
      </c>
      <c r="EQ175" s="25">
        <v>29.90404530026316</v>
      </c>
      <c r="ER175" s="25">
        <v>11.222012096952115</v>
      </c>
      <c r="ES175" s="25">
        <v>8.1863015862056283</v>
      </c>
      <c r="ET175" s="25">
        <v>13.628903277738267</v>
      </c>
      <c r="EU175" s="25">
        <v>30.204566110263158</v>
      </c>
      <c r="EV175" s="25">
        <v>10.869417679791892</v>
      </c>
      <c r="EW175" s="25">
        <v>7.9290888678848264</v>
      </c>
      <c r="EX175" s="25">
        <v>13.040854587871493</v>
      </c>
      <c r="EY175" s="25">
        <v>30.585879519263159</v>
      </c>
      <c r="EZ175" s="25">
        <v>10.699767877347329</v>
      </c>
      <c r="FA175" s="25">
        <v>7.8053316989517612</v>
      </c>
      <c r="FB175" s="25">
        <v>12.421450675902765</v>
      </c>
      <c r="FC175" s="25">
        <v>30.976225395263157</v>
      </c>
      <c r="FD175" s="25">
        <v>10.526738649002501</v>
      </c>
      <c r="FE175" s="25">
        <v>7.679109285874528</v>
      </c>
      <c r="FF175" s="25">
        <v>11.687126530265832</v>
      </c>
      <c r="FG175" s="25">
        <v>31.303332089263158</v>
      </c>
      <c r="FH175" s="25">
        <v>10.368485804710446</v>
      </c>
      <c r="FI175" s="25">
        <v>7.563666039239509</v>
      </c>
      <c r="FJ175" s="25">
        <v>11.021547782387636</v>
      </c>
      <c r="FK175" s="25">
        <v>32.373425073263157</v>
      </c>
      <c r="FL175" s="25">
        <v>9.7709797052840024</v>
      </c>
      <c r="FM175" s="25">
        <v>7.1277936584896509</v>
      </c>
      <c r="FN175" s="25">
        <v>8.377777873333816</v>
      </c>
      <c r="FO175" s="25">
        <v>33.269975957263156</v>
      </c>
      <c r="FP175" s="25">
        <v>9.2584804257388775</v>
      </c>
      <c r="FQ175" s="25">
        <v>6.753932569335328</v>
      </c>
      <c r="FR175" s="25">
        <v>5.7084946984741336</v>
      </c>
      <c r="FS175" s="25">
        <v>33.883409925263159</v>
      </c>
      <c r="FT175" s="25">
        <v>9.0445014711359573</v>
      </c>
      <c r="FU175" s="25">
        <v>6.5978379010755912</v>
      </c>
      <c r="FV175" s="25">
        <v>3.734044446416771</v>
      </c>
      <c r="FW175" s="25">
        <v>34.330437063263162</v>
      </c>
      <c r="FX175" s="25">
        <v>8.8720655270665336</v>
      </c>
      <c r="FY175" s="25">
        <v>6.472048280617261</v>
      </c>
      <c r="FZ175" s="25">
        <v>2.145733078564497</v>
      </c>
      <c r="GA175" s="25">
        <v>34.578060101263162</v>
      </c>
      <c r="GB175" s="25">
        <v>8.5906357226325838</v>
      </c>
      <c r="GC175" s="25">
        <v>6.2667491564905884</v>
      </c>
      <c r="GD175" s="25">
        <v>1.1326214743519571</v>
      </c>
      <c r="GE175" s="26">
        <v>28.868308447263161</v>
      </c>
      <c r="GF175" s="26">
        <v>12.962265656162748</v>
      </c>
      <c r="GG175" s="26">
        <v>9.4557923289606869</v>
      </c>
      <c r="GH175" s="26">
        <v>17.547787927415392</v>
      </c>
      <c r="GI175" s="26">
        <v>28.960554954263159</v>
      </c>
      <c r="GJ175" s="26">
        <v>12.733116766440544</v>
      </c>
      <c r="GK175" s="26">
        <v>9.2886314042349305</v>
      </c>
      <c r="GL175" s="26">
        <v>16.283847676777988</v>
      </c>
      <c r="GM175" s="26">
        <v>29.117095540263158</v>
      </c>
      <c r="GN175" s="26">
        <v>12.434410964355607</v>
      </c>
      <c r="GO175" s="26">
        <v>9.0707296803470303</v>
      </c>
      <c r="GP175" s="26">
        <v>15.864466102584108</v>
      </c>
      <c r="GQ175" s="26">
        <v>29.33223563026316</v>
      </c>
      <c r="GR175" s="26">
        <v>12.117104446670155</v>
      </c>
      <c r="GS175" s="26">
        <v>8.8392589933971113</v>
      </c>
      <c r="GT175" s="26">
        <v>15.585740841597632</v>
      </c>
      <c r="GU175" s="26">
        <v>29.510661431263159</v>
      </c>
      <c r="GV175" s="26">
        <v>11.791570626382466</v>
      </c>
      <c r="GW175" s="26">
        <v>8.6017866037435251</v>
      </c>
      <c r="GX175" s="26">
        <v>15.082552527543699</v>
      </c>
      <c r="GY175" s="26">
        <v>29.752576042263158</v>
      </c>
      <c r="GZ175" s="26">
        <v>11.419526825832447</v>
      </c>
      <c r="HA175" s="26">
        <v>8.3303858310240049</v>
      </c>
      <c r="HB175" s="26">
        <v>14.531604335247899</v>
      </c>
      <c r="HC175" s="26">
        <v>30.077828824263158</v>
      </c>
      <c r="HD175" s="26">
        <v>11.003233833070892</v>
      </c>
      <c r="HE175" s="26">
        <v>8.0267058886457772</v>
      </c>
      <c r="HF175" s="26">
        <v>13.81648609197633</v>
      </c>
      <c r="HG175" s="26">
        <v>30.491090479263157</v>
      </c>
      <c r="HH175" s="26">
        <v>10.848789244157508</v>
      </c>
      <c r="HI175" s="26">
        <v>7.9140407112890445</v>
      </c>
      <c r="HJ175" s="26">
        <v>12.72104863570758</v>
      </c>
      <c r="HK175" s="26">
        <v>30.935060247263159</v>
      </c>
      <c r="HL175" s="26">
        <v>10.649833342678862</v>
      </c>
      <c r="HM175" s="26">
        <v>7.7689051511249296</v>
      </c>
      <c r="HN175" s="26">
        <v>11.588710536036382</v>
      </c>
      <c r="HO175" s="26">
        <v>31.373263475263158</v>
      </c>
      <c r="HP175" s="26">
        <v>10.460775761057389</v>
      </c>
      <c r="HQ175" s="26">
        <v>7.6309902774872143</v>
      </c>
      <c r="HR175" s="26">
        <v>10.548243047811138</v>
      </c>
      <c r="HS175" s="26">
        <v>32.357895516263156</v>
      </c>
      <c r="HT175" s="26">
        <v>10.435815350374865</v>
      </c>
      <c r="HU175" s="26">
        <v>7.6127820054057587</v>
      </c>
      <c r="HV175" s="26">
        <v>7.4893297045662415</v>
      </c>
      <c r="HW175" s="26">
        <v>33.138184978263162</v>
      </c>
      <c r="HX175" s="26">
        <v>9.8222145378586561</v>
      </c>
      <c r="HY175" s="26">
        <v>7.1651687555356416</v>
      </c>
      <c r="HZ175" s="26">
        <v>5.1523148398980361</v>
      </c>
      <c r="IA175" s="26">
        <v>33.628851053263162</v>
      </c>
      <c r="IB175" s="26">
        <v>9.361747712487249</v>
      </c>
      <c r="IC175" s="26">
        <v>6.8292646172789366</v>
      </c>
      <c r="ID175" s="26">
        <v>3.6747492222638591</v>
      </c>
      <c r="IE175" s="26">
        <v>33.959525851263159</v>
      </c>
      <c r="IF175" s="26">
        <v>8.9674105758537603</v>
      </c>
      <c r="IG175" s="26">
        <v>6.5416011662656119</v>
      </c>
      <c r="IH175" s="26">
        <v>2.8212080115627387</v>
      </c>
      <c r="II175" s="26">
        <v>34.104735786263163</v>
      </c>
      <c r="IJ175" s="26">
        <v>8.6529480640061269</v>
      </c>
      <c r="IK175" s="26">
        <v>6.3122051419786969</v>
      </c>
      <c r="IL175" s="26">
        <v>2.5474411373208916</v>
      </c>
      <c r="IM175" s="27">
        <v>28.857371788263158</v>
      </c>
      <c r="IN175" s="27">
        <v>12.962265656162748</v>
      </c>
      <c r="IO175" s="27">
        <v>9.4557923289606869</v>
      </c>
      <c r="IP175" s="27">
        <v>17.547787927415392</v>
      </c>
      <c r="IQ175" s="27">
        <v>28.985101951263161</v>
      </c>
      <c r="IR175" s="27">
        <v>12.841002939207815</v>
      </c>
      <c r="IS175" s="27">
        <v>9.3673328652228616</v>
      </c>
      <c r="IT175" s="27">
        <v>16.874827538037373</v>
      </c>
      <c r="IU175" s="27">
        <v>29.12309066626316</v>
      </c>
      <c r="IV175" s="27">
        <v>12.52685399865698</v>
      </c>
      <c r="IW175" s="27">
        <v>9.1381655868312617</v>
      </c>
      <c r="IX175" s="27">
        <v>16.594386335802728</v>
      </c>
      <c r="IY175" s="27">
        <v>29.289017784263159</v>
      </c>
      <c r="IZ175" s="27">
        <v>12.294909347294229</v>
      </c>
      <c r="JA175" s="27">
        <v>8.9689651929127336</v>
      </c>
      <c r="JB175" s="27">
        <v>16.461981760088037</v>
      </c>
      <c r="JC175" s="27">
        <v>29.489976382263158</v>
      </c>
      <c r="JD175" s="27">
        <v>12.012876425143839</v>
      </c>
      <c r="JE175" s="27">
        <v>8.7632261028088276</v>
      </c>
      <c r="JF175" s="27">
        <v>16.322820142730855</v>
      </c>
      <c r="JG175" s="27">
        <v>29.68302554926316</v>
      </c>
      <c r="JH175" s="27">
        <v>11.754587985264608</v>
      </c>
      <c r="JI175" s="27">
        <v>8.5748082819390579</v>
      </c>
      <c r="JJ175" s="27">
        <v>16.142887000633145</v>
      </c>
      <c r="JK175" s="27">
        <v>29.94465580626316</v>
      </c>
      <c r="JL175" s="27">
        <v>11.450177429146088</v>
      </c>
      <c r="JM175" s="27">
        <v>8.3527450194081254</v>
      </c>
      <c r="JN175" s="27">
        <v>15.921056529786416</v>
      </c>
      <c r="JO175" s="27">
        <v>30.26483042726316</v>
      </c>
      <c r="JP175" s="27">
        <v>11.376754402796838</v>
      </c>
      <c r="JQ175" s="27">
        <v>8.2991839439188073</v>
      </c>
      <c r="JR175" s="27">
        <v>15.668543271364028</v>
      </c>
      <c r="JS175" s="27">
        <v>30.60434188226316</v>
      </c>
      <c r="JT175" s="27">
        <v>11.262679931234047</v>
      </c>
      <c r="JU175" s="27">
        <v>8.215968205116166</v>
      </c>
      <c r="JV175" s="27">
        <v>15.265180926235661</v>
      </c>
      <c r="JW175" s="27">
        <v>30.986072528263158</v>
      </c>
      <c r="JX175" s="27">
        <v>11.159182964404684</v>
      </c>
      <c r="JY175" s="27">
        <v>8.1404686087511973</v>
      </c>
      <c r="JZ175" s="27">
        <v>14.823462002728313</v>
      </c>
      <c r="KA175" s="27">
        <v>31.983036260263159</v>
      </c>
      <c r="KB175" s="27">
        <v>10.801448935400009</v>
      </c>
      <c r="KC175" s="27">
        <v>7.8795066151461395</v>
      </c>
      <c r="KD175" s="27">
        <v>13.119985153390806</v>
      </c>
      <c r="KE175" s="27">
        <v>32.82959618626316</v>
      </c>
      <c r="KF175" s="27">
        <v>10.541102028532061</v>
      </c>
      <c r="KG175" s="27">
        <v>7.6895871712671156</v>
      </c>
      <c r="KH175" s="27">
        <v>11.321250086826591</v>
      </c>
      <c r="KI175" s="27">
        <v>33.372240419263157</v>
      </c>
      <c r="KJ175" s="27">
        <v>10.50033258202618</v>
      </c>
      <c r="KK175" s="27">
        <v>7.6598464276539051</v>
      </c>
      <c r="KL175" s="27">
        <v>9.9826863196132472</v>
      </c>
      <c r="KM175" s="27">
        <v>33.785655496263161</v>
      </c>
      <c r="KN175" s="27">
        <v>10.543009716091676</v>
      </c>
      <c r="KO175" s="27">
        <v>7.6909788027820669</v>
      </c>
      <c r="KP175" s="27">
        <v>8.8279173944045475</v>
      </c>
      <c r="KQ175" s="27">
        <v>34.022093518263162</v>
      </c>
      <c r="KR175" s="27">
        <v>10.354620652859671</v>
      </c>
      <c r="KS175" s="27">
        <v>7.553551604002017</v>
      </c>
      <c r="KT175" s="133">
        <v>7.9795183370361897</v>
      </c>
      <c r="KU175" s="149">
        <v>28.857371788263158</v>
      </c>
      <c r="KV175" s="149">
        <v>12.962265656162748</v>
      </c>
      <c r="KW175" s="149">
        <v>9.4557923289606869</v>
      </c>
      <c r="KX175" s="149">
        <v>17.547787927415392</v>
      </c>
      <c r="KY175" s="149">
        <v>28.96630024826316</v>
      </c>
      <c r="KZ175" s="149">
        <v>12.602308880423418</v>
      </c>
      <c r="LA175" s="149">
        <v>9.1932088725589018</v>
      </c>
      <c r="LB175" s="149">
        <v>15.508242317898405</v>
      </c>
      <c r="LC175" s="149">
        <v>29.15610856526316</v>
      </c>
      <c r="LD175" s="149">
        <v>12.27278100124601</v>
      </c>
      <c r="LE175" s="149">
        <v>8.9528228725525683</v>
      </c>
      <c r="LF175" s="149">
        <v>14.893348337508332</v>
      </c>
      <c r="LG175" s="149">
        <v>29.402173263263158</v>
      </c>
      <c r="LH175" s="149">
        <v>11.936559223535575</v>
      </c>
      <c r="LI175" s="149">
        <v>8.7075537667622296</v>
      </c>
      <c r="LJ175" s="149">
        <v>14.565334404701691</v>
      </c>
      <c r="LK175" s="149">
        <v>29.57804140226316</v>
      </c>
      <c r="LL175" s="149">
        <v>11.607106703959854</v>
      </c>
      <c r="LM175" s="149">
        <v>8.4672227405361333</v>
      </c>
      <c r="LN175" s="149">
        <v>14.020893258227996</v>
      </c>
      <c r="LO175" s="149">
        <v>29.797614936263159</v>
      </c>
      <c r="LP175" s="149">
        <v>11.229528887442026</v>
      </c>
      <c r="LQ175" s="149">
        <v>8.1917849802154628</v>
      </c>
      <c r="LR175" s="149">
        <v>13.455119031393652</v>
      </c>
      <c r="LS175" s="149">
        <v>30.07840400726316</v>
      </c>
      <c r="LT175" s="149">
        <v>10.821246947990895</v>
      </c>
      <c r="LU175" s="149">
        <v>7.893948989693258</v>
      </c>
      <c r="LV175" s="149">
        <v>12.736665497629184</v>
      </c>
      <c r="LW175" s="149">
        <v>30.450283245263158</v>
      </c>
      <c r="LX175" s="149">
        <v>10.640639471272305</v>
      </c>
      <c r="LY175" s="149">
        <v>7.7621983499355682</v>
      </c>
      <c r="LZ175" s="149">
        <v>11.609366394158931</v>
      </c>
      <c r="MA175" s="149">
        <v>30.838868176263158</v>
      </c>
      <c r="MB175" s="149">
        <v>10.443970569879829</v>
      </c>
      <c r="MC175" s="149">
        <v>7.6187311244935438</v>
      </c>
      <c r="MD175" s="149">
        <v>10.468650119165488</v>
      </c>
      <c r="ME175" s="149">
        <v>31.273127475263159</v>
      </c>
      <c r="MF175" s="149">
        <v>10.250378306139089</v>
      </c>
      <c r="MG175" s="149">
        <v>7.4775082633839594</v>
      </c>
      <c r="MH175" s="149">
        <v>9.4168316579514801</v>
      </c>
      <c r="MI175" s="149">
        <v>32.380252092263163</v>
      </c>
      <c r="MJ175" s="149">
        <v>10.196637080618645</v>
      </c>
      <c r="MK175" s="149">
        <v>7.4383047875792823</v>
      </c>
      <c r="ML175" s="149">
        <v>6.2408377138596123</v>
      </c>
      <c r="MM175" s="149">
        <v>33.24039620926316</v>
      </c>
      <c r="MN175" s="149">
        <v>9.5496060934904836</v>
      </c>
      <c r="MO175" s="149">
        <v>6.9663046907615236</v>
      </c>
      <c r="MP175" s="149">
        <v>3.7290629691922952</v>
      </c>
      <c r="MQ175" s="149">
        <v>33.819842492263156</v>
      </c>
      <c r="MR175" s="149">
        <v>9.0472655416130845</v>
      </c>
      <c r="MS175" s="149">
        <v>6.5998542520058692</v>
      </c>
      <c r="MT175" s="149">
        <v>2.0223320410706194</v>
      </c>
      <c r="MU175" s="149">
        <v>34.203817340263157</v>
      </c>
      <c r="MV175" s="149">
        <v>8.620654836428411</v>
      </c>
      <c r="MW175" s="149">
        <v>6.2886476820633792</v>
      </c>
      <c r="MX175" s="149">
        <v>0.96807373776866257</v>
      </c>
      <c r="MY175" s="149">
        <v>34.378726138263161</v>
      </c>
      <c r="MZ175" s="149">
        <v>8.3383413859639255</v>
      </c>
      <c r="NA175" s="149">
        <v>6.0827039504599991</v>
      </c>
      <c r="NB175" s="149">
        <v>0.66639047131351248</v>
      </c>
      <c r="ND175" s="97"/>
    </row>
    <row r="176" spans="1:368" ht="15" thickBot="1" x14ac:dyDescent="0.35">
      <c r="A176" s="2"/>
      <c r="B176" s="72" t="s">
        <v>625</v>
      </c>
      <c r="C176" s="72" t="s">
        <v>520</v>
      </c>
      <c r="D176" s="72" t="s">
        <v>823</v>
      </c>
      <c r="E176" s="85">
        <v>385429</v>
      </c>
      <c r="F176" s="82">
        <v>410369</v>
      </c>
      <c r="G176" s="20">
        <v>18.474336553157897</v>
      </c>
      <c r="H176" s="20">
        <v>9.0281611487834059</v>
      </c>
      <c r="I176" s="20">
        <v>6.5859178634176265</v>
      </c>
      <c r="J176" s="20">
        <v>8.0861759715973847</v>
      </c>
      <c r="K176" s="20">
        <v>18.542225299157895</v>
      </c>
      <c r="L176" s="20">
        <v>8.397027645340561</v>
      </c>
      <c r="M176" s="20">
        <v>6.1255147596155073</v>
      </c>
      <c r="N176" s="20">
        <v>5.2139317505573501</v>
      </c>
      <c r="O176" s="20">
        <v>18.638274158157895</v>
      </c>
      <c r="P176" s="20">
        <v>7.2662332566299863</v>
      </c>
      <c r="Q176" s="20">
        <v>5.3006159965418158</v>
      </c>
      <c r="R176" s="20">
        <v>4.4602212173450084</v>
      </c>
      <c r="S176" s="20">
        <v>18.767419016157895</v>
      </c>
      <c r="T176" s="20">
        <v>6.2037411509196456</v>
      </c>
      <c r="U176" s="20">
        <v>4.5255427979779093</v>
      </c>
      <c r="V176" s="20">
        <v>4.2235159278302206</v>
      </c>
      <c r="W176" s="20">
        <v>18.938190209157895</v>
      </c>
      <c r="X176" s="20">
        <v>5.0762300161115315</v>
      </c>
      <c r="Y176" s="20">
        <v>3.703039122914944</v>
      </c>
      <c r="Z176" s="20">
        <v>3.9607361160650925</v>
      </c>
      <c r="AA176" s="20">
        <v>19.156117285157897</v>
      </c>
      <c r="AB176" s="20">
        <v>3.9020840862165302</v>
      </c>
      <c r="AC176" s="20">
        <v>2.8465160141092678</v>
      </c>
      <c r="AD176" s="20">
        <v>3.6816548903314725</v>
      </c>
      <c r="AE176" s="20">
        <v>17.236640364574324</v>
      </c>
      <c r="AF176" s="20">
        <v>2.7959522020972454</v>
      </c>
      <c r="AG176" s="20">
        <v>2.039608204771076</v>
      </c>
      <c r="AH176" s="20">
        <v>3.4068526410780677</v>
      </c>
      <c r="AI176" s="20">
        <v>16.221108518543797</v>
      </c>
      <c r="AJ176" s="20">
        <v>2.6312229717395375</v>
      </c>
      <c r="AK176" s="20">
        <v>1.9194405246686819</v>
      </c>
      <c r="AL176" s="20">
        <v>3.1161477691075774</v>
      </c>
      <c r="AM176" s="20">
        <v>15.773830066858917</v>
      </c>
      <c r="AN176" s="20">
        <v>2.5586700179452921</v>
      </c>
      <c r="AO176" s="20">
        <v>1.8665141549946509</v>
      </c>
      <c r="AP176" s="20">
        <v>2.7336031672084573</v>
      </c>
      <c r="AQ176" s="20">
        <v>15.410619294389317</v>
      </c>
      <c r="AR176" s="20">
        <v>2.4997536666359634</v>
      </c>
      <c r="AS176" s="20">
        <v>1.8235354969776987</v>
      </c>
      <c r="AT176" s="20">
        <v>2.3506759084910982</v>
      </c>
      <c r="AU176" s="20">
        <v>13.375041764353005</v>
      </c>
      <c r="AV176" s="20">
        <v>2.1695630171088123</v>
      </c>
      <c r="AW176" s="20">
        <v>1.5826660152286527</v>
      </c>
      <c r="AX176" s="20">
        <v>0.51940973368145649</v>
      </c>
      <c r="AY176" s="20">
        <v>13.365666870096526</v>
      </c>
      <c r="AZ176" s="20">
        <v>2.1680423172690282</v>
      </c>
      <c r="BA176" s="20">
        <v>1.5815566858674812</v>
      </c>
      <c r="BB176" s="20">
        <v>-2.1686904705691958</v>
      </c>
      <c r="BC176" s="20">
        <v>18.975080723273575</v>
      </c>
      <c r="BD176" s="20">
        <v>3.0779442867676234</v>
      </c>
      <c r="BE176" s="20">
        <v>2.2453175045018723</v>
      </c>
      <c r="BF176" s="20">
        <v>-4.2929683990752707</v>
      </c>
      <c r="BG176" s="20">
        <v>24.120316943157896</v>
      </c>
      <c r="BH176" s="20">
        <v>4.5271016595847575</v>
      </c>
      <c r="BI176" s="20">
        <v>3.3024576320710204</v>
      </c>
      <c r="BJ176" s="20">
        <v>-6.4631021782007636</v>
      </c>
      <c r="BK176" s="20">
        <v>24.401946995157896</v>
      </c>
      <c r="BL176" s="20">
        <v>4.8446430019478255</v>
      </c>
      <c r="BM176" s="20">
        <v>3.5340996203539121</v>
      </c>
      <c r="BN176" s="20">
        <v>-8.4211179017471736</v>
      </c>
      <c r="BO176" s="23">
        <v>18.461073389157896</v>
      </c>
      <c r="BP176" s="23">
        <v>9.0281611487834059</v>
      </c>
      <c r="BQ176" s="23">
        <v>6.5859178634176265</v>
      </c>
      <c r="BR176" s="23">
        <v>8.0861759715973847</v>
      </c>
      <c r="BS176" s="23">
        <v>18.539138063157896</v>
      </c>
      <c r="BT176" s="23">
        <v>8.8408115901948889</v>
      </c>
      <c r="BU176" s="23">
        <v>6.4492489688024923</v>
      </c>
      <c r="BV176" s="23">
        <v>7.1392511686773759</v>
      </c>
      <c r="BW176" s="23">
        <v>18.627897813157897</v>
      </c>
      <c r="BX176" s="23">
        <v>7.8248795217292226</v>
      </c>
      <c r="BY176" s="23">
        <v>5.7081406691762187</v>
      </c>
      <c r="BZ176" s="23">
        <v>6.8110514396914059</v>
      </c>
      <c r="CA176" s="23">
        <v>18.737824459157896</v>
      </c>
      <c r="CB176" s="23">
        <v>6.8259292370612101</v>
      </c>
      <c r="CC176" s="23">
        <v>4.9794203444013627</v>
      </c>
      <c r="CD176" s="23">
        <v>6.6203305528735452</v>
      </c>
      <c r="CE176" s="23">
        <v>18.878724120157894</v>
      </c>
      <c r="CF176" s="23">
        <v>5.8344627310898129</v>
      </c>
      <c r="CG176" s="23">
        <v>4.2561593319927402</v>
      </c>
      <c r="CH176" s="23">
        <v>6.4458635121320444</v>
      </c>
      <c r="CI176" s="23">
        <v>19.052350387157897</v>
      </c>
      <c r="CJ176" s="23">
        <v>4.8183186387921042</v>
      </c>
      <c r="CK176" s="23">
        <v>3.5148963639328947</v>
      </c>
      <c r="CL176" s="23">
        <v>6.2651942563871916</v>
      </c>
      <c r="CM176" s="23">
        <v>19.264152356157897</v>
      </c>
      <c r="CN176" s="23">
        <v>3.6829111409705253</v>
      </c>
      <c r="CO176" s="23">
        <v>2.6866324019887609</v>
      </c>
      <c r="CP176" s="23">
        <v>6.0372998872117876</v>
      </c>
      <c r="CQ176" s="23">
        <v>19.520480973157895</v>
      </c>
      <c r="CR176" s="23">
        <v>3.5370321187805609</v>
      </c>
      <c r="CS176" s="23">
        <v>2.580215686302616</v>
      </c>
      <c r="CT176" s="23">
        <v>5.7199971153305871</v>
      </c>
      <c r="CU176" s="23">
        <v>19.666517490157897</v>
      </c>
      <c r="CV176" s="23">
        <v>3.365385575252696</v>
      </c>
      <c r="CW176" s="23">
        <v>2.4550019225489206</v>
      </c>
      <c r="CX176" s="23">
        <v>5.3785696015189579</v>
      </c>
      <c r="CY176" s="23">
        <v>19.836624086157897</v>
      </c>
      <c r="CZ176" s="23">
        <v>3.2282757262411179</v>
      </c>
      <c r="DA176" s="23">
        <v>2.3549821966075499</v>
      </c>
      <c r="DB176" s="23">
        <v>5.0289094504137406</v>
      </c>
      <c r="DC176" s="23">
        <v>18.591672128382775</v>
      </c>
      <c r="DD176" s="23">
        <v>3.01575165046994</v>
      </c>
      <c r="DE176" s="23">
        <v>2.1999488422000097</v>
      </c>
      <c r="DF176" s="23">
        <v>3.9345422125973641</v>
      </c>
      <c r="DG176" s="23">
        <v>16.981268320947997</v>
      </c>
      <c r="DH176" s="23">
        <v>2.754528350776511</v>
      </c>
      <c r="DI176" s="23">
        <v>2.0093900819563824</v>
      </c>
      <c r="DJ176" s="23">
        <v>2.7441522093682948</v>
      </c>
      <c r="DK176" s="23">
        <v>20.29739184264557</v>
      </c>
      <c r="DL176" s="23">
        <v>3.2924361255405854</v>
      </c>
      <c r="DM176" s="23">
        <v>2.4017863146230236</v>
      </c>
      <c r="DN176" s="23">
        <v>1.5969768409927418</v>
      </c>
      <c r="DO176" s="23">
        <v>23.142247883157896</v>
      </c>
      <c r="DP176" s="23">
        <v>4.4989246130544114</v>
      </c>
      <c r="DQ176" s="23">
        <v>3.2819028689222076</v>
      </c>
      <c r="DR176" s="23">
        <v>0.30174427455055053</v>
      </c>
      <c r="DS176" s="23">
        <v>23.775391548157895</v>
      </c>
      <c r="DT176" s="23">
        <v>4.8180635476191869</v>
      </c>
      <c r="DU176" s="23">
        <v>3.5147102784737592</v>
      </c>
      <c r="DV176" s="23">
        <v>-0.64534919610309061</v>
      </c>
      <c r="DW176" s="25">
        <v>18.479350618157895</v>
      </c>
      <c r="DX176" s="25">
        <v>9.0281611487834059</v>
      </c>
      <c r="DY176" s="25">
        <v>6.5859178634176265</v>
      </c>
      <c r="DZ176" s="25">
        <v>8.0861759715973847</v>
      </c>
      <c r="EA176" s="25">
        <v>18.550821007157897</v>
      </c>
      <c r="EB176" s="25">
        <v>8.2933053144379549</v>
      </c>
      <c r="EC176" s="25">
        <v>6.0498507632967389</v>
      </c>
      <c r="ED176" s="25">
        <v>4.7696893681675689</v>
      </c>
      <c r="EE176" s="25">
        <v>18.652320958157897</v>
      </c>
      <c r="EF176" s="25">
        <v>7.1130500806114281</v>
      </c>
      <c r="EG176" s="25">
        <v>5.1888710023298312</v>
      </c>
      <c r="EH176" s="25">
        <v>3.9271254648020388</v>
      </c>
      <c r="EI176" s="25">
        <v>18.787058095157896</v>
      </c>
      <c r="EJ176" s="25">
        <v>6.0006863089133819</v>
      </c>
      <c r="EK176" s="25">
        <v>4.3774171177664192</v>
      </c>
      <c r="EL176" s="25">
        <v>3.571306288245971</v>
      </c>
      <c r="EM176" s="25">
        <v>18.960932821157897</v>
      </c>
      <c r="EN176" s="25">
        <v>4.8069568131077141</v>
      </c>
      <c r="EO176" s="25">
        <v>3.5066080702812084</v>
      </c>
      <c r="EP176" s="25">
        <v>3.1927678268448503</v>
      </c>
      <c r="EQ176" s="25">
        <v>19.176715695157895</v>
      </c>
      <c r="ER176" s="25">
        <v>3.5849104947951136</v>
      </c>
      <c r="ES176" s="25">
        <v>2.6151422950182965</v>
      </c>
      <c r="ET176" s="25">
        <v>2.8016091587820284</v>
      </c>
      <c r="EU176" s="25">
        <v>14.691060417141253</v>
      </c>
      <c r="EV176" s="25">
        <v>2.3830341560569055</v>
      </c>
      <c r="EW176" s="25">
        <v>1.7383902390382604</v>
      </c>
      <c r="EX176" s="25">
        <v>2.3580507636283059</v>
      </c>
      <c r="EY176" s="25">
        <v>14.555686127092933</v>
      </c>
      <c r="EZ176" s="25">
        <v>2.3610751178474718</v>
      </c>
      <c r="FA176" s="25">
        <v>1.7223714263893006</v>
      </c>
      <c r="FB176" s="25">
        <v>2.0866197453012632</v>
      </c>
      <c r="FC176" s="25">
        <v>13.702325654475816</v>
      </c>
      <c r="FD176" s="25">
        <v>2.2226516755680636</v>
      </c>
      <c r="FE176" s="25">
        <v>1.6213934524475566</v>
      </c>
      <c r="FF176" s="25">
        <v>1.7723347062635852</v>
      </c>
      <c r="FG176" s="25">
        <v>13.19095478846209</v>
      </c>
      <c r="FH176" s="25">
        <v>2.1397023032612656</v>
      </c>
      <c r="FI176" s="25">
        <v>1.5608830402128089</v>
      </c>
      <c r="FJ176" s="25">
        <v>1.4601402589742705</v>
      </c>
      <c r="FK176" s="25">
        <v>10.915837476638506</v>
      </c>
      <c r="FL176" s="25">
        <v>1.7706559506381392</v>
      </c>
      <c r="FM176" s="25">
        <v>1.2916688640239742</v>
      </c>
      <c r="FN176" s="25">
        <v>-0.20083425099988261</v>
      </c>
      <c r="FO176" s="25">
        <v>10.539207737880194</v>
      </c>
      <c r="FP176" s="25">
        <v>1.7095629113228397</v>
      </c>
      <c r="FQ176" s="25">
        <v>1.2471023424116161</v>
      </c>
      <c r="FR176" s="25">
        <v>-2.7639084911785119</v>
      </c>
      <c r="FS176" s="25">
        <v>15.681653818973011</v>
      </c>
      <c r="FT176" s="25">
        <v>2.5437181260564676</v>
      </c>
      <c r="FU176" s="25">
        <v>1.8556069580295449</v>
      </c>
      <c r="FV176" s="25">
        <v>-4.7549459657818431</v>
      </c>
      <c r="FW176" s="25">
        <v>24.261070936904041</v>
      </c>
      <c r="FX176" s="25">
        <v>3.935383768329237</v>
      </c>
      <c r="FY176" s="25">
        <v>2.8708076685954924</v>
      </c>
      <c r="FZ176" s="25">
        <v>-6.6872188555552086</v>
      </c>
      <c r="GA176" s="25">
        <v>24.620824369157894</v>
      </c>
      <c r="GB176" s="25">
        <v>4.2534883328551834</v>
      </c>
      <c r="GC176" s="25">
        <v>3.1028605196047407</v>
      </c>
      <c r="GD176" s="25">
        <v>-8.302186502264199</v>
      </c>
      <c r="GE176" s="26">
        <v>18.479350676157896</v>
      </c>
      <c r="GF176" s="26">
        <v>9.0281611487834059</v>
      </c>
      <c r="GG176" s="26">
        <v>6.5859178634176265</v>
      </c>
      <c r="GH176" s="26">
        <v>8.0861759715973847</v>
      </c>
      <c r="GI176" s="26">
        <v>18.498448784157898</v>
      </c>
      <c r="GJ176" s="26">
        <v>8.4635827698257025</v>
      </c>
      <c r="GK176" s="26">
        <v>6.1740657963133563</v>
      </c>
      <c r="GL176" s="26">
        <v>5.7632285474072944</v>
      </c>
      <c r="GM176" s="26">
        <v>18.556209582157894</v>
      </c>
      <c r="GN176" s="26">
        <v>8.2463338386430074</v>
      </c>
      <c r="GO176" s="26">
        <v>6.0155857256649377</v>
      </c>
      <c r="GP176" s="26">
        <v>5.151941919715858</v>
      </c>
      <c r="GQ176" s="26">
        <v>18.643751693157895</v>
      </c>
      <c r="GR176" s="26">
        <v>8.0730730401041981</v>
      </c>
      <c r="GS176" s="26">
        <v>5.889194385355232</v>
      </c>
      <c r="GT176" s="26">
        <v>4.8264623318550299</v>
      </c>
      <c r="GU176" s="26">
        <v>18.778068465157897</v>
      </c>
      <c r="GV176" s="26">
        <v>7.7866701027094898</v>
      </c>
      <c r="GW176" s="26">
        <v>5.6802674299721563</v>
      </c>
      <c r="GX176" s="26">
        <v>4.4684884485542185</v>
      </c>
      <c r="GY176" s="26">
        <v>18.982160274157895</v>
      </c>
      <c r="GZ176" s="26">
        <v>7.4169095546287345</v>
      </c>
      <c r="HA176" s="26">
        <v>5.4105322581403712</v>
      </c>
      <c r="HB176" s="26">
        <v>4.0761080828234171</v>
      </c>
      <c r="HC176" s="26">
        <v>19.261471966157895</v>
      </c>
      <c r="HD176" s="26">
        <v>7.2254158307196112</v>
      </c>
      <c r="HE176" s="26">
        <v>5.270840252621019</v>
      </c>
      <c r="HF176" s="26">
        <v>3.4900720745160285</v>
      </c>
      <c r="HG176" s="26">
        <v>19.627108187157894</v>
      </c>
      <c r="HH176" s="26">
        <v>7.0043726499501435</v>
      </c>
      <c r="HI176" s="26">
        <v>5.1095923297245092</v>
      </c>
      <c r="HJ176" s="26">
        <v>2.6725316905874124</v>
      </c>
      <c r="HK176" s="26">
        <v>20.010411063157896</v>
      </c>
      <c r="HL176" s="26">
        <v>6.8001354123765445</v>
      </c>
      <c r="HM176" s="26">
        <v>4.9606041084085559</v>
      </c>
      <c r="HN176" s="26">
        <v>1.7845311097796994</v>
      </c>
      <c r="HO176" s="26">
        <v>20.430150919157896</v>
      </c>
      <c r="HP176" s="26">
        <v>6.5545156917443936</v>
      </c>
      <c r="HQ176" s="26">
        <v>4.7814279418492207</v>
      </c>
      <c r="HR176" s="26">
        <v>0.90083821125592323</v>
      </c>
      <c r="HS176" s="26">
        <v>21.753321133157897</v>
      </c>
      <c r="HT176" s="26">
        <v>5.8610586396499018</v>
      </c>
      <c r="HU176" s="26">
        <v>4.2755606770056511</v>
      </c>
      <c r="HV176" s="26">
        <v>-1.667704182575882</v>
      </c>
      <c r="HW176" s="26">
        <v>22.892010933157895</v>
      </c>
      <c r="HX176" s="26">
        <v>5.2053156338406996</v>
      </c>
      <c r="HY176" s="26">
        <v>3.7972052838531978</v>
      </c>
      <c r="HZ176" s="26">
        <v>-4.0902675899566852</v>
      </c>
      <c r="IA176" s="26">
        <v>23.556083803157897</v>
      </c>
      <c r="IB176" s="26">
        <v>4.6926350404612629</v>
      </c>
      <c r="IC176" s="26">
        <v>3.4232119287810878</v>
      </c>
      <c r="ID176" s="26">
        <v>-6.0448648137274645</v>
      </c>
      <c r="IE176" s="26">
        <v>23.992502837157897</v>
      </c>
      <c r="IF176" s="26">
        <v>4.8004367564694386</v>
      </c>
      <c r="IG176" s="26">
        <v>3.5018517797391082</v>
      </c>
      <c r="IH176" s="26">
        <v>-7.5131549880920936</v>
      </c>
      <c r="II176" s="26">
        <v>24.100465265157897</v>
      </c>
      <c r="IJ176" s="26">
        <v>4.6523517640892864</v>
      </c>
      <c r="IK176" s="26">
        <v>3.3938258395118526</v>
      </c>
      <c r="IL176" s="26">
        <v>-6.9663880462043011</v>
      </c>
      <c r="IM176" s="27">
        <v>18.474336493157896</v>
      </c>
      <c r="IN176" s="27">
        <v>9.0281611487834059</v>
      </c>
      <c r="IO176" s="27">
        <v>6.5859178634176265</v>
      </c>
      <c r="IP176" s="27">
        <v>8.0861759715973847</v>
      </c>
      <c r="IQ176" s="27">
        <v>18.534605253157896</v>
      </c>
      <c r="IR176" s="27">
        <v>8.6107803953700905</v>
      </c>
      <c r="IS176" s="27">
        <v>6.2814444147882913</v>
      </c>
      <c r="IT176" s="27">
        <v>6.4125967480434216</v>
      </c>
      <c r="IU176" s="27">
        <v>18.609631944157897</v>
      </c>
      <c r="IV176" s="27">
        <v>7.535142021763698</v>
      </c>
      <c r="IW176" s="27">
        <v>5.4967811968231972</v>
      </c>
      <c r="IX176" s="27">
        <v>5.9231434876407487</v>
      </c>
      <c r="IY176" s="27">
        <v>18.703051780157896</v>
      </c>
      <c r="IZ176" s="27">
        <v>6.4852495271442505</v>
      </c>
      <c r="JA176" s="27">
        <v>4.730899239131948</v>
      </c>
      <c r="JB176" s="27">
        <v>5.7333843760942571</v>
      </c>
      <c r="JC176" s="27">
        <v>18.829924096157896</v>
      </c>
      <c r="JD176" s="27">
        <v>5.3802474004222631</v>
      </c>
      <c r="JE176" s="27">
        <v>3.9248155720860312</v>
      </c>
      <c r="JF176" s="27">
        <v>5.5645351074393883</v>
      </c>
      <c r="JG176" s="27">
        <v>19.014775677157896</v>
      </c>
      <c r="JH176" s="27">
        <v>4.2215834538635244</v>
      </c>
      <c r="JI176" s="27">
        <v>3.0795863545761661</v>
      </c>
      <c r="JJ176" s="27">
        <v>5.3735810715201087</v>
      </c>
      <c r="JK176" s="27">
        <v>19.261978663157898</v>
      </c>
      <c r="JL176" s="27">
        <v>3.1251290517311916</v>
      </c>
      <c r="JM176" s="27">
        <v>2.2797381336126632</v>
      </c>
      <c r="JN176" s="27">
        <v>5.1616070296581338</v>
      </c>
      <c r="JO176" s="27">
        <v>18.194636094873623</v>
      </c>
      <c r="JP176" s="27">
        <v>2.9513485099087782</v>
      </c>
      <c r="JQ176" s="27">
        <v>2.1529676478136972</v>
      </c>
      <c r="JR176" s="27">
        <v>4.9166901390102709</v>
      </c>
      <c r="JS176" s="27">
        <v>17.827748893283868</v>
      </c>
      <c r="JT176" s="27">
        <v>2.8918358057211084</v>
      </c>
      <c r="JU176" s="27">
        <v>2.109553958674721</v>
      </c>
      <c r="JV176" s="27">
        <v>4.5497152651045241</v>
      </c>
      <c r="JW176" s="27">
        <v>17.491886668547274</v>
      </c>
      <c r="JX176" s="27">
        <v>2.8373556572123788</v>
      </c>
      <c r="JY176" s="27">
        <v>2.0698114488377497</v>
      </c>
      <c r="JZ176" s="27">
        <v>4.1682955844699023</v>
      </c>
      <c r="KA176" s="27">
        <v>16.146967197953082</v>
      </c>
      <c r="KB176" s="27">
        <v>2.6191965220261668</v>
      </c>
      <c r="KC176" s="27">
        <v>1.9106673970410859</v>
      </c>
      <c r="KD176" s="27">
        <v>2.9209885752122275</v>
      </c>
      <c r="KE176" s="27">
        <v>17.839288795800009</v>
      </c>
      <c r="KF176" s="27">
        <v>2.8937076911448072</v>
      </c>
      <c r="KG176" s="27">
        <v>2.1109194730299747</v>
      </c>
      <c r="KH176" s="27">
        <v>1.6102648996521296</v>
      </c>
      <c r="KI176" s="27">
        <v>23.211048950157895</v>
      </c>
      <c r="KJ176" s="27">
        <v>4.0417764348982264</v>
      </c>
      <c r="KK176" s="27">
        <v>2.9484196376051246</v>
      </c>
      <c r="KL176" s="27">
        <v>0.72771403314541772</v>
      </c>
      <c r="KM176" s="27">
        <v>23.717591521157896</v>
      </c>
      <c r="KN176" s="27">
        <v>5.7839385422059264</v>
      </c>
      <c r="KO176" s="27">
        <v>4.2193026396252229</v>
      </c>
      <c r="KP176" s="27">
        <v>-3.1718567223016692E-2</v>
      </c>
      <c r="KQ176" s="27">
        <v>23.945658461157898</v>
      </c>
      <c r="KR176" s="27">
        <v>6.4029793345044634</v>
      </c>
      <c r="KS176" s="27">
        <v>4.6708842790084022</v>
      </c>
      <c r="KT176" s="133">
        <v>-0.41019161522359582</v>
      </c>
      <c r="KU176" s="149">
        <v>18.474336493157896</v>
      </c>
      <c r="KV176" s="149">
        <v>9.0281611487834059</v>
      </c>
      <c r="KW176" s="149">
        <v>6.5859178634176265</v>
      </c>
      <c r="KX176" s="149">
        <v>8.0861759715973847</v>
      </c>
      <c r="KY176" s="149">
        <v>18.517227757157897</v>
      </c>
      <c r="KZ176" s="149">
        <v>8.2342889171799403</v>
      </c>
      <c r="LA176" s="149">
        <v>6.0067991231531117</v>
      </c>
      <c r="LB176" s="149">
        <v>4.4020471648466497</v>
      </c>
      <c r="LC176" s="149">
        <v>18.607332541157895</v>
      </c>
      <c r="LD176" s="149">
        <v>7.9546467630803521</v>
      </c>
      <c r="LE176" s="149">
        <v>5.8028040650567849</v>
      </c>
      <c r="LF176" s="149">
        <v>3.4743317221241341</v>
      </c>
      <c r="LG176" s="149">
        <v>18.729866744157896</v>
      </c>
      <c r="LH176" s="149">
        <v>7.7577629533708086</v>
      </c>
      <c r="LI176" s="149">
        <v>5.6591800669895234</v>
      </c>
      <c r="LJ176" s="149">
        <v>3.0968593612592912</v>
      </c>
      <c r="LK176" s="149">
        <v>18.889641419157897</v>
      </c>
      <c r="LL176" s="149">
        <v>7.4579112883832028</v>
      </c>
      <c r="LM176" s="149">
        <v>5.4404424520674075</v>
      </c>
      <c r="LN176" s="149">
        <v>2.6945015546655711</v>
      </c>
      <c r="LO176" s="149">
        <v>19.087404803157895</v>
      </c>
      <c r="LP176" s="149">
        <v>7.0980965742977968</v>
      </c>
      <c r="LQ176" s="149">
        <v>5.1779626276643045</v>
      </c>
      <c r="LR176" s="149">
        <v>2.2835630680059538</v>
      </c>
      <c r="LS176" s="149">
        <v>19.341592237157897</v>
      </c>
      <c r="LT176" s="149">
        <v>6.8977131818542166</v>
      </c>
      <c r="LU176" s="149">
        <v>5.0317857327155213</v>
      </c>
      <c r="LV176" s="149">
        <v>1.687358038797818</v>
      </c>
      <c r="LW176" s="149">
        <v>19.687805072157897</v>
      </c>
      <c r="LX176" s="149">
        <v>6.651530614424737</v>
      </c>
      <c r="LY176" s="149">
        <v>4.8521989772537735</v>
      </c>
      <c r="LZ176" s="149">
        <v>0.84219446859966496</v>
      </c>
      <c r="MA176" s="149">
        <v>20.026774528157894</v>
      </c>
      <c r="MB176" s="149">
        <v>6.4540806470543428</v>
      </c>
      <c r="MC176" s="149">
        <v>4.708161975055253</v>
      </c>
      <c r="MD176" s="149">
        <v>-4.9455614296853412E-2</v>
      </c>
      <c r="ME176" s="149">
        <v>20.403134949157895</v>
      </c>
      <c r="MF176" s="149">
        <v>6.1980118411727609</v>
      </c>
      <c r="MG176" s="149">
        <v>4.521363346283902</v>
      </c>
      <c r="MH176" s="149">
        <v>-0.93620714036277519</v>
      </c>
      <c r="MI176" s="149">
        <v>21.696508163157894</v>
      </c>
      <c r="MJ176" s="149">
        <v>5.5001347862873811</v>
      </c>
      <c r="MK176" s="149">
        <v>4.012271750941891</v>
      </c>
      <c r="ML176" s="149">
        <v>-3.5510018409509314</v>
      </c>
      <c r="MM176" s="149">
        <v>22.935563172157895</v>
      </c>
      <c r="MN176" s="149">
        <v>4.8182160935383571</v>
      </c>
      <c r="MO176" s="149">
        <v>3.5148215585979727</v>
      </c>
      <c r="MP176" s="149">
        <v>-6.0704130741028095</v>
      </c>
      <c r="MQ176" s="149">
        <v>23.747822968157898</v>
      </c>
      <c r="MR176" s="149">
        <v>4.2996752717395648</v>
      </c>
      <c r="MS176" s="149">
        <v>3.1365532484830032</v>
      </c>
      <c r="MT176" s="149">
        <v>-8.0063805578305676</v>
      </c>
      <c r="MU176" s="149">
        <v>24.248586632157895</v>
      </c>
      <c r="MV176" s="149">
        <v>4.4074273247950311</v>
      </c>
      <c r="MW176" s="149">
        <v>3.215156871008455</v>
      </c>
      <c r="MX176" s="149">
        <v>-9.4406845389451917</v>
      </c>
      <c r="MY176" s="149">
        <v>24.392310266157896</v>
      </c>
      <c r="MZ176" s="149">
        <v>4.2241942053527524</v>
      </c>
      <c r="NA176" s="149">
        <v>3.0814908614393572</v>
      </c>
      <c r="NB176" s="149">
        <v>-9.0751821459491353</v>
      </c>
      <c r="ND176" s="97"/>
    </row>
    <row r="177" spans="1:368" ht="15" thickBot="1" x14ac:dyDescent="0.35">
      <c r="A177" s="2"/>
      <c r="B177" s="72" t="s">
        <v>626</v>
      </c>
      <c r="C177" s="72" t="s">
        <v>423</v>
      </c>
      <c r="D177" s="72" t="s">
        <v>824</v>
      </c>
      <c r="E177" s="85">
        <v>385731</v>
      </c>
      <c r="F177" s="82">
        <v>388090</v>
      </c>
      <c r="G177" s="20">
        <v>30.041900024</v>
      </c>
      <c r="H177" s="20">
        <v>13.260630235341043</v>
      </c>
      <c r="I177" s="20">
        <v>9.6734451354888709</v>
      </c>
      <c r="J177" s="20">
        <v>13.931710913747635</v>
      </c>
      <c r="K177" s="20">
        <v>30.174640869000001</v>
      </c>
      <c r="L177" s="20">
        <v>13.021663266271215</v>
      </c>
      <c r="M177" s="20">
        <v>9.4991220585712828</v>
      </c>
      <c r="N177" s="20">
        <v>12.533550831372134</v>
      </c>
      <c r="O177" s="20">
        <v>30.309228418</v>
      </c>
      <c r="P177" s="20">
        <v>12.873250470064336</v>
      </c>
      <c r="Q177" s="20">
        <v>9.3908569900162799</v>
      </c>
      <c r="R177" s="20">
        <v>12.060514258341653</v>
      </c>
      <c r="S177" s="20">
        <v>30.476545690000002</v>
      </c>
      <c r="T177" s="20">
        <v>12.775801943902422</v>
      </c>
      <c r="U177" s="20">
        <v>9.3197696469087692</v>
      </c>
      <c r="V177" s="20">
        <v>11.841073304603361</v>
      </c>
      <c r="W177" s="20">
        <v>30.682331214000001</v>
      </c>
      <c r="X177" s="20">
        <v>12.652989697183086</v>
      </c>
      <c r="Y177" s="20">
        <v>9.2301798227811478</v>
      </c>
      <c r="Z177" s="20">
        <v>11.546489571422619</v>
      </c>
      <c r="AA177" s="20">
        <v>30.924595452999998</v>
      </c>
      <c r="AB177" s="20">
        <v>12.308946336827157</v>
      </c>
      <c r="AC177" s="20">
        <v>8.9792049813469443</v>
      </c>
      <c r="AD177" s="20">
        <v>11.159708036226007</v>
      </c>
      <c r="AE177" s="20">
        <v>31.213727821999999</v>
      </c>
      <c r="AF177" s="20">
        <v>12.206162581156208</v>
      </c>
      <c r="AG177" s="20">
        <v>8.9042256625923546</v>
      </c>
      <c r="AH177" s="20">
        <v>10.765974503876798</v>
      </c>
      <c r="AI177" s="20">
        <v>31.429820253999999</v>
      </c>
      <c r="AJ177" s="20">
        <v>12.113480237212915</v>
      </c>
      <c r="AK177" s="20">
        <v>8.8366151830561304</v>
      </c>
      <c r="AL177" s="20">
        <v>10.345481854123094</v>
      </c>
      <c r="AM177" s="20">
        <v>31.620230540999998</v>
      </c>
      <c r="AN177" s="20">
        <v>11.99378294878276</v>
      </c>
      <c r="AO177" s="20">
        <v>8.7492976776324447</v>
      </c>
      <c r="AP177" s="20">
        <v>9.8429147253242633</v>
      </c>
      <c r="AQ177" s="20">
        <v>31.811033291000001</v>
      </c>
      <c r="AR177" s="20">
        <v>11.804908587723453</v>
      </c>
      <c r="AS177" s="20">
        <v>8.611516460843939</v>
      </c>
      <c r="AT177" s="20">
        <v>9.3616070441453871</v>
      </c>
      <c r="AU177" s="20">
        <v>32.451444850000001</v>
      </c>
      <c r="AV177" s="20">
        <v>11.203613091318218</v>
      </c>
      <c r="AW177" s="20">
        <v>8.1728797677559495</v>
      </c>
      <c r="AX177" s="20">
        <v>7.0966964153374192</v>
      </c>
      <c r="AY177" s="20">
        <v>33.126741795999997</v>
      </c>
      <c r="AZ177" s="20">
        <v>10.451839124148959</v>
      </c>
      <c r="BA177" s="20">
        <v>7.624471125282887</v>
      </c>
      <c r="BB177" s="20">
        <v>3.7971578954603231</v>
      </c>
      <c r="BC177" s="20">
        <v>33.621347853000003</v>
      </c>
      <c r="BD177" s="20">
        <v>9.841521103364391</v>
      </c>
      <c r="BE177" s="20">
        <v>7.179252626276317</v>
      </c>
      <c r="BF177" s="20">
        <v>1.1682294857056661</v>
      </c>
      <c r="BG177" s="20">
        <v>34.067353494999999</v>
      </c>
      <c r="BH177" s="20">
        <v>9.2120462535658874</v>
      </c>
      <c r="BI177" s="20">
        <v>6.7200594872151322</v>
      </c>
      <c r="BJ177" s="20">
        <v>-1.5162466161708537</v>
      </c>
      <c r="BK177" s="20">
        <v>34.385669442000001</v>
      </c>
      <c r="BL177" s="20">
        <v>8.6435712997260854</v>
      </c>
      <c r="BM177" s="20">
        <v>6.3053649229844559</v>
      </c>
      <c r="BN177" s="20">
        <v>-3.792601233343504</v>
      </c>
      <c r="BO177" s="23">
        <v>30.024164087999999</v>
      </c>
      <c r="BP177" s="23">
        <v>13.260630235341043</v>
      </c>
      <c r="BQ177" s="23">
        <v>9.6734451354888709</v>
      </c>
      <c r="BR177" s="23">
        <v>13.931710913747635</v>
      </c>
      <c r="BS177" s="23">
        <v>30.122509213000001</v>
      </c>
      <c r="BT177" s="23">
        <v>13.208952255186679</v>
      </c>
      <c r="BU177" s="23">
        <v>9.6357467684532061</v>
      </c>
      <c r="BV177" s="23">
        <v>13.488513131393596</v>
      </c>
      <c r="BW177" s="23">
        <v>30.209897050999999</v>
      </c>
      <c r="BX177" s="23">
        <v>13.156757889920028</v>
      </c>
      <c r="BY177" s="23">
        <v>9.5976717056675014</v>
      </c>
      <c r="BZ177" s="23">
        <v>13.244143074314101</v>
      </c>
      <c r="CA177" s="23">
        <v>30.319537899</v>
      </c>
      <c r="CB177" s="23">
        <v>13.081457757686445</v>
      </c>
      <c r="CC177" s="23">
        <v>9.5427413075695799</v>
      </c>
      <c r="CD177" s="23">
        <v>13.052464041923296</v>
      </c>
      <c r="CE177" s="23">
        <v>30.463895087000001</v>
      </c>
      <c r="CF177" s="23">
        <v>12.988459101317767</v>
      </c>
      <c r="CG177" s="23">
        <v>9.4749000825228986</v>
      </c>
      <c r="CH177" s="23">
        <v>12.813040299983832</v>
      </c>
      <c r="CI177" s="23">
        <v>30.641196528000002</v>
      </c>
      <c r="CJ177" s="23">
        <v>12.856517771513021</v>
      </c>
      <c r="CK177" s="23">
        <v>9.3786507193841775</v>
      </c>
      <c r="CL177" s="23">
        <v>12.558987301458727</v>
      </c>
      <c r="CM177" s="23">
        <v>30.854717548</v>
      </c>
      <c r="CN177" s="23">
        <v>12.620736987058725</v>
      </c>
      <c r="CO177" s="23">
        <v>9.2066519197839494</v>
      </c>
      <c r="CP177" s="23">
        <v>12.231311746547467</v>
      </c>
      <c r="CQ177" s="23">
        <v>31.103264639999999</v>
      </c>
      <c r="CR177" s="23">
        <v>12.491759115764598</v>
      </c>
      <c r="CS177" s="23">
        <v>9.1125643583699567</v>
      </c>
      <c r="CT177" s="23">
        <v>11.745619951124251</v>
      </c>
      <c r="CU177" s="23">
        <v>31.267136546</v>
      </c>
      <c r="CV177" s="23">
        <v>12.370638849777805</v>
      </c>
      <c r="CW177" s="23">
        <v>9.0242088106301157</v>
      </c>
      <c r="CX177" s="23">
        <v>11.284348940931128</v>
      </c>
      <c r="CY177" s="23">
        <v>31.448443937</v>
      </c>
      <c r="CZ177" s="23">
        <v>12.240874889045237</v>
      </c>
      <c r="DA177" s="23">
        <v>8.9295478079151156</v>
      </c>
      <c r="DB177" s="23">
        <v>10.805160243059909</v>
      </c>
      <c r="DC177" s="23">
        <v>31.965523426000001</v>
      </c>
      <c r="DD177" s="23">
        <v>11.836354579650816</v>
      </c>
      <c r="DE177" s="23">
        <v>8.6344558741479656</v>
      </c>
      <c r="DF177" s="23">
        <v>9.2835973642929694</v>
      </c>
      <c r="DG177" s="23">
        <v>32.437126806999999</v>
      </c>
      <c r="DH177" s="23">
        <v>11.478174078199041</v>
      </c>
      <c r="DI177" s="23">
        <v>8.3731681851087636</v>
      </c>
      <c r="DJ177" s="23">
        <v>7.7126366219318392</v>
      </c>
      <c r="DK177" s="23">
        <v>32.862077755999998</v>
      </c>
      <c r="DL177" s="23">
        <v>11.111034130595248</v>
      </c>
      <c r="DM177" s="23">
        <v>8.1053447048395988</v>
      </c>
      <c r="DN177" s="23">
        <v>6.2593105389802624</v>
      </c>
      <c r="DO177" s="23">
        <v>33.283059354999999</v>
      </c>
      <c r="DP177" s="23">
        <v>10.707382137567981</v>
      </c>
      <c r="DQ177" s="23">
        <v>7.8108861957731497</v>
      </c>
      <c r="DR177" s="23">
        <v>4.7558023713090236</v>
      </c>
      <c r="DS177" s="23">
        <v>33.565997775</v>
      </c>
      <c r="DT177" s="23">
        <v>10.370304355099808</v>
      </c>
      <c r="DU177" s="23">
        <v>7.5649926464297721</v>
      </c>
      <c r="DV177" s="23">
        <v>3.7776530251621239</v>
      </c>
      <c r="DW177" s="25">
        <v>30.049147369</v>
      </c>
      <c r="DX177" s="25">
        <v>13.260630235341043</v>
      </c>
      <c r="DY177" s="25">
        <v>9.6734451354888709</v>
      </c>
      <c r="DZ177" s="25">
        <v>13.931710913747635</v>
      </c>
      <c r="EA177" s="25">
        <v>30.171543140000001</v>
      </c>
      <c r="EB177" s="25">
        <v>12.974340241026797</v>
      </c>
      <c r="EC177" s="25">
        <v>9.4646005705105409</v>
      </c>
      <c r="ED177" s="25">
        <v>12.369867056418219</v>
      </c>
      <c r="EE177" s="25">
        <v>30.305467071999999</v>
      </c>
      <c r="EF177" s="25">
        <v>12.769900956393666</v>
      </c>
      <c r="EG177" s="25">
        <v>9.3154649586776603</v>
      </c>
      <c r="EH177" s="25">
        <v>11.892608355821054</v>
      </c>
      <c r="EI177" s="25">
        <v>30.474506419000001</v>
      </c>
      <c r="EJ177" s="25">
        <v>12.635382124086997</v>
      </c>
      <c r="EK177" s="25">
        <v>9.2173353433490774</v>
      </c>
      <c r="EL177" s="25">
        <v>11.732612028115527</v>
      </c>
      <c r="EM177" s="25">
        <v>30.680726160999999</v>
      </c>
      <c r="EN177" s="25">
        <v>12.480278910604293</v>
      </c>
      <c r="EO177" s="25">
        <v>9.1041897085387298</v>
      </c>
      <c r="EP177" s="25">
        <v>11.483484627990201</v>
      </c>
      <c r="EQ177" s="25">
        <v>30.920549154</v>
      </c>
      <c r="ER177" s="25">
        <v>12.049483797430089</v>
      </c>
      <c r="ES177" s="25">
        <v>8.7899306712253189</v>
      </c>
      <c r="ET177" s="25">
        <v>11.161938285146789</v>
      </c>
      <c r="EU177" s="25">
        <v>31.204637558000002</v>
      </c>
      <c r="EV177" s="25">
        <v>12.094241175931575</v>
      </c>
      <c r="EW177" s="25">
        <v>8.8225805557073222</v>
      </c>
      <c r="EX177" s="25">
        <v>10.858746302110639</v>
      </c>
      <c r="EY177" s="25">
        <v>31.416622991000001</v>
      </c>
      <c r="EZ177" s="25">
        <v>11.953002322732823</v>
      </c>
      <c r="FA177" s="25">
        <v>8.7195487786974901</v>
      </c>
      <c r="FB177" s="25">
        <v>10.536692252506363</v>
      </c>
      <c r="FC177" s="25">
        <v>31.593363603</v>
      </c>
      <c r="FD177" s="25">
        <v>11.761091946361043</v>
      </c>
      <c r="FE177" s="25">
        <v>8.5795528310074758</v>
      </c>
      <c r="FF177" s="25">
        <v>9.8686672291109758</v>
      </c>
      <c r="FG177" s="25">
        <v>31.772766319999999</v>
      </c>
      <c r="FH177" s="25">
        <v>11.545610512861193</v>
      </c>
      <c r="FI177" s="25">
        <v>8.4223621253106966</v>
      </c>
      <c r="FJ177" s="25">
        <v>9.3473960495328043</v>
      </c>
      <c r="FK177" s="25">
        <v>32.421631024</v>
      </c>
      <c r="FL177" s="25">
        <v>10.863546483413838</v>
      </c>
      <c r="FM177" s="25">
        <v>7.9248059118687975</v>
      </c>
      <c r="FN177" s="25">
        <v>7.2910919061432935</v>
      </c>
      <c r="FO177" s="25">
        <v>33.142955270000002</v>
      </c>
      <c r="FP177" s="25">
        <v>10.059722780269901</v>
      </c>
      <c r="FQ177" s="25">
        <v>7.3384277116649219</v>
      </c>
      <c r="FR177" s="25">
        <v>4.0935135335701176</v>
      </c>
      <c r="FS177" s="25">
        <v>33.680036354000002</v>
      </c>
      <c r="FT177" s="25">
        <v>9.3488379857435486</v>
      </c>
      <c r="FU177" s="25">
        <v>6.8198471513551437</v>
      </c>
      <c r="FV177" s="25">
        <v>1.5431783922579214</v>
      </c>
      <c r="FW177" s="25">
        <v>34.152017706999999</v>
      </c>
      <c r="FX177" s="25">
        <v>8.6340126209632899</v>
      </c>
      <c r="FY177" s="25">
        <v>6.29839199990775</v>
      </c>
      <c r="FZ177" s="25">
        <v>-1.0207315245814854</v>
      </c>
      <c r="GA177" s="25">
        <v>34.462738358000003</v>
      </c>
      <c r="GB177" s="25">
        <v>8.0245498157596966</v>
      </c>
      <c r="GC177" s="25">
        <v>5.8537973687607581</v>
      </c>
      <c r="GD177" s="25">
        <v>-3.1040240238913412</v>
      </c>
      <c r="GE177" s="26">
        <v>30.049294531000001</v>
      </c>
      <c r="GF177" s="26">
        <v>13.260630235341043</v>
      </c>
      <c r="GG177" s="26">
        <v>9.6734451354888709</v>
      </c>
      <c r="GH177" s="26">
        <v>13.931710913747635</v>
      </c>
      <c r="GI177" s="26">
        <v>30.105577232999998</v>
      </c>
      <c r="GJ177" s="26">
        <v>13.080237545779191</v>
      </c>
      <c r="GK177" s="26">
        <v>9.5418511799716441</v>
      </c>
      <c r="GL177" s="26">
        <v>13.011178022046336</v>
      </c>
      <c r="GM177" s="26">
        <v>30.189503909999999</v>
      </c>
      <c r="GN177" s="26">
        <v>12.906228518215382</v>
      </c>
      <c r="GO177" s="26">
        <v>9.4149140170054242</v>
      </c>
      <c r="GP177" s="26">
        <v>12.698647311861087</v>
      </c>
      <c r="GQ177" s="26">
        <v>30.304000729999998</v>
      </c>
      <c r="GR177" s="26">
        <v>12.720129321326739</v>
      </c>
      <c r="GS177" s="26">
        <v>9.2791572438421817</v>
      </c>
      <c r="GT177" s="26">
        <v>12.566517599249909</v>
      </c>
      <c r="GU177" s="26">
        <v>30.467179548000001</v>
      </c>
      <c r="GV177" s="26">
        <v>12.693253512626393</v>
      </c>
      <c r="GW177" s="26">
        <v>9.2595517155738634</v>
      </c>
      <c r="GX177" s="26">
        <v>12.336636921464461</v>
      </c>
      <c r="GY177" s="26">
        <v>30.701940816</v>
      </c>
      <c r="GZ177" s="26">
        <v>12.505395685887612</v>
      </c>
      <c r="HA177" s="26">
        <v>9.1225120464194784</v>
      </c>
      <c r="HB177" s="26">
        <v>12.029660955980871</v>
      </c>
      <c r="HC177" s="26">
        <v>31.002175345000001</v>
      </c>
      <c r="HD177" s="26">
        <v>12.238951758537382</v>
      </c>
      <c r="HE177" s="26">
        <v>8.9281449109844289</v>
      </c>
      <c r="HF177" s="26">
        <v>11.517774905340328</v>
      </c>
      <c r="HG177" s="26">
        <v>31.269080213999999</v>
      </c>
      <c r="HH177" s="26">
        <v>11.82984514801749</v>
      </c>
      <c r="HI177" s="26">
        <v>8.6297073343990505</v>
      </c>
      <c r="HJ177" s="26">
        <v>10.540692800903845</v>
      </c>
      <c r="HK177" s="26">
        <v>31.496492775</v>
      </c>
      <c r="HL177" s="26">
        <v>11.669809831655401</v>
      </c>
      <c r="HM177" s="26">
        <v>8.5129637992054192</v>
      </c>
      <c r="HN177" s="26">
        <v>9.2020227934544927</v>
      </c>
      <c r="HO177" s="26">
        <v>31.727484864000001</v>
      </c>
      <c r="HP177" s="26">
        <v>11.437581938155699</v>
      </c>
      <c r="HQ177" s="26">
        <v>8.3435567840914242</v>
      </c>
      <c r="HR177" s="26">
        <v>8.0077445866196584</v>
      </c>
      <c r="HS177" s="26">
        <v>32.425701183000001</v>
      </c>
      <c r="HT177" s="26">
        <v>10.625348058606363</v>
      </c>
      <c r="HU177" s="26">
        <v>7.7510434772905343</v>
      </c>
      <c r="HV177" s="26">
        <v>4.900032969608727</v>
      </c>
      <c r="HW177" s="26">
        <v>33.083139488999997</v>
      </c>
      <c r="HX177" s="26">
        <v>9.8258486314671512</v>
      </c>
      <c r="HY177" s="26">
        <v>7.1678197762273523</v>
      </c>
      <c r="HZ177" s="26">
        <v>1.9013049546910636</v>
      </c>
      <c r="IA177" s="26">
        <v>33.551901252999997</v>
      </c>
      <c r="IB177" s="26">
        <v>9.1399205339019467</v>
      </c>
      <c r="IC177" s="26">
        <v>6.6674447788909896</v>
      </c>
      <c r="ID177" s="26">
        <v>-0.3979290280369554</v>
      </c>
      <c r="IE177" s="26">
        <v>33.897907271000001</v>
      </c>
      <c r="IF177" s="26">
        <v>8.6276365892961202</v>
      </c>
      <c r="IG177" s="26">
        <v>6.293740773576884</v>
      </c>
      <c r="IH177" s="26">
        <v>-1.9737931843671852</v>
      </c>
      <c r="II177" s="26">
        <v>33.950367939000003</v>
      </c>
      <c r="IJ177" s="26">
        <v>8.3868949550266141</v>
      </c>
      <c r="IK177" s="26">
        <v>6.1181231031039154</v>
      </c>
      <c r="IL177" s="26">
        <v>-1.4620215767324716</v>
      </c>
      <c r="IM177" s="27">
        <v>30.041752861999999</v>
      </c>
      <c r="IN177" s="27">
        <v>13.260630235341043</v>
      </c>
      <c r="IO177" s="27">
        <v>9.6734451354888709</v>
      </c>
      <c r="IP177" s="27">
        <v>13.931710913747635</v>
      </c>
      <c r="IQ177" s="27">
        <v>30.146950309000001</v>
      </c>
      <c r="IR177" s="27">
        <v>13.139189622841974</v>
      </c>
      <c r="IS177" s="27">
        <v>9.5848558994283479</v>
      </c>
      <c r="IT177" s="27">
        <v>13.236692579421733</v>
      </c>
      <c r="IU177" s="27">
        <v>30.239003057000001</v>
      </c>
      <c r="IV177" s="27">
        <v>13.034438871334778</v>
      </c>
      <c r="IW177" s="27">
        <v>9.5084416845967255</v>
      </c>
      <c r="IX177" s="27">
        <v>12.959765098229408</v>
      </c>
      <c r="IY177" s="27">
        <v>30.344419303999999</v>
      </c>
      <c r="IZ177" s="27">
        <v>12.95344666652533</v>
      </c>
      <c r="JA177" s="27">
        <v>9.4493589988026194</v>
      </c>
      <c r="JB177" s="27">
        <v>12.834978138710291</v>
      </c>
      <c r="JC177" s="27">
        <v>30.480853713000002</v>
      </c>
      <c r="JD177" s="27">
        <v>12.866412034707201</v>
      </c>
      <c r="JE177" s="27">
        <v>9.3858684466314006</v>
      </c>
      <c r="JF177" s="27">
        <v>12.692491792327241</v>
      </c>
      <c r="JG177" s="27">
        <v>30.675159283999999</v>
      </c>
      <c r="JH177" s="27">
        <v>12.55606416824185</v>
      </c>
      <c r="JI177" s="27">
        <v>9.1594739988646889</v>
      </c>
      <c r="JJ177" s="27">
        <v>12.493919976386973</v>
      </c>
      <c r="JK177" s="27">
        <v>30.926007432999999</v>
      </c>
      <c r="JL177" s="27">
        <v>12.463200913310271</v>
      </c>
      <c r="JM177" s="27">
        <v>9.0917315472812454</v>
      </c>
      <c r="JN177" s="27">
        <v>12.189369180310765</v>
      </c>
      <c r="JO177" s="27">
        <v>31.210933224000001</v>
      </c>
      <c r="JP177" s="27">
        <v>12.392260780868027</v>
      </c>
      <c r="JQ177" s="27">
        <v>9.0399817083289857</v>
      </c>
      <c r="JR177" s="27">
        <v>11.870436525166744</v>
      </c>
      <c r="JS177" s="27">
        <v>31.396371500000001</v>
      </c>
      <c r="JT177" s="27">
        <v>12.292881441067522</v>
      </c>
      <c r="JU177" s="27">
        <v>8.9674858635538861</v>
      </c>
      <c r="JV177" s="27">
        <v>11.441850963172595</v>
      </c>
      <c r="JW177" s="27">
        <v>31.562471236</v>
      </c>
      <c r="JX177" s="27">
        <v>12.118348387443106</v>
      </c>
      <c r="JY177" s="27">
        <v>8.8401664308722072</v>
      </c>
      <c r="JZ177" s="27">
        <v>11.003644604812955</v>
      </c>
      <c r="KA177" s="27">
        <v>32.121985459000001</v>
      </c>
      <c r="KB177" s="27">
        <v>11.649581702473414</v>
      </c>
      <c r="KC177" s="27">
        <v>8.4982076605933923</v>
      </c>
      <c r="KD177" s="27">
        <v>9.5113497769737556</v>
      </c>
      <c r="KE177" s="27">
        <v>32.694486380999997</v>
      </c>
      <c r="KF177" s="27">
        <v>11.217990580950756</v>
      </c>
      <c r="KG177" s="27">
        <v>8.1833679462722149</v>
      </c>
      <c r="KH177" s="27">
        <v>7.891968403299721</v>
      </c>
      <c r="KI177" s="27">
        <v>33.111673013999997</v>
      </c>
      <c r="KJ177" s="27">
        <v>10.866845641982003</v>
      </c>
      <c r="KK177" s="27">
        <v>7.9272126021117222</v>
      </c>
      <c r="KL177" s="27">
        <v>6.7482497690041789</v>
      </c>
      <c r="KM177" s="27">
        <v>33.468219191000003</v>
      </c>
      <c r="KN177" s="27">
        <v>10.513931064618758</v>
      </c>
      <c r="KO177" s="27">
        <v>7.669766331380246</v>
      </c>
      <c r="KP177" s="27">
        <v>5.7292136623411487</v>
      </c>
      <c r="KQ177" s="27">
        <v>33.657684394</v>
      </c>
      <c r="KR177" s="27">
        <v>10.253465291559392</v>
      </c>
      <c r="KS177" s="27">
        <v>7.4797601762695001</v>
      </c>
      <c r="KT177" s="133">
        <v>5.1679045490920181</v>
      </c>
      <c r="KU177" s="149">
        <v>30.041752861999999</v>
      </c>
      <c r="KV177" s="149">
        <v>13.260630235341043</v>
      </c>
      <c r="KW177" s="149">
        <v>9.6734451354888709</v>
      </c>
      <c r="KX177" s="149">
        <v>13.931710913747635</v>
      </c>
      <c r="KY177" s="149">
        <v>30.110230698999999</v>
      </c>
      <c r="KZ177" s="149">
        <v>12.965693217260075</v>
      </c>
      <c r="LA177" s="149">
        <v>9.4582926870609505</v>
      </c>
      <c r="LB177" s="149">
        <v>12.341524330557407</v>
      </c>
      <c r="LC177" s="149">
        <v>30.226321043999999</v>
      </c>
      <c r="LD177" s="149">
        <v>12.74931600252175</v>
      </c>
      <c r="LE177" s="149">
        <v>9.3004485214222239</v>
      </c>
      <c r="LF177" s="149">
        <v>11.813728577010199</v>
      </c>
      <c r="LG177" s="149">
        <v>30.378119629</v>
      </c>
      <c r="LH177" s="149">
        <v>12.554265872769717</v>
      </c>
      <c r="LI177" s="149">
        <v>9.158162167354547</v>
      </c>
      <c r="LJ177" s="149">
        <v>11.580451158699521</v>
      </c>
      <c r="LK177" s="149">
        <v>30.565355030999999</v>
      </c>
      <c r="LL177" s="149">
        <v>12.507542200452356</v>
      </c>
      <c r="LM177" s="149">
        <v>9.124077898909599</v>
      </c>
      <c r="LN177" s="149">
        <v>11.264963376011107</v>
      </c>
      <c r="LO177" s="149">
        <v>30.780492252000002</v>
      </c>
      <c r="LP177" s="149">
        <v>12.294228617527729</v>
      </c>
      <c r="LQ177" s="149">
        <v>8.9684686100255355</v>
      </c>
      <c r="LR177" s="149">
        <v>10.886354584146069</v>
      </c>
      <c r="LS177" s="149">
        <v>31.041532822000001</v>
      </c>
      <c r="LT177" s="149">
        <v>12.035115053851895</v>
      </c>
      <c r="LU177" s="149">
        <v>8.7794488728339317</v>
      </c>
      <c r="LV177" s="149">
        <v>10.349082137949591</v>
      </c>
      <c r="LW177" s="149">
        <v>31.368315201000001</v>
      </c>
      <c r="LX177" s="149">
        <v>11.589277733153702</v>
      </c>
      <c r="LY177" s="149">
        <v>8.4542167545569846</v>
      </c>
      <c r="LZ177" s="149">
        <v>9.3011492780665463</v>
      </c>
      <c r="MA177" s="149">
        <v>31.593188898000001</v>
      </c>
      <c r="MB177" s="149">
        <v>11.425021705151293</v>
      </c>
      <c r="MC177" s="149">
        <v>8.3343942689846173</v>
      </c>
      <c r="MD177" s="149">
        <v>7.9122660085550045</v>
      </c>
      <c r="ME177" s="149">
        <v>31.823075311</v>
      </c>
      <c r="MF177" s="149">
        <v>11.185190613813541</v>
      </c>
      <c r="MG177" s="149">
        <v>8.1594408269033263</v>
      </c>
      <c r="MH177" s="149">
        <v>6.6626051372724397</v>
      </c>
      <c r="MI177" s="149">
        <v>32.540151000999998</v>
      </c>
      <c r="MJ177" s="149">
        <v>10.331515525814437</v>
      </c>
      <c r="MK177" s="149">
        <v>7.5366967355037682</v>
      </c>
      <c r="ML177" s="149">
        <v>3.3359179425656578</v>
      </c>
      <c r="MM177" s="149">
        <v>33.226657922999998</v>
      </c>
      <c r="MN177" s="149">
        <v>9.4863081583647659</v>
      </c>
      <c r="MO177" s="149">
        <v>6.920129728353138</v>
      </c>
      <c r="MP177" s="149">
        <v>0.12674596877454292</v>
      </c>
      <c r="MQ177" s="149">
        <v>33.732367736</v>
      </c>
      <c r="MR177" s="149">
        <v>8.76117083303809</v>
      </c>
      <c r="MS177" s="149">
        <v>6.3911521452554574</v>
      </c>
      <c r="MT177" s="149">
        <v>-2.3838011071779661</v>
      </c>
      <c r="MU177" s="149">
        <v>34.104594268</v>
      </c>
      <c r="MV177" s="149">
        <v>8.2130174138067495</v>
      </c>
      <c r="MW177" s="149">
        <v>5.9912818575949833</v>
      </c>
      <c r="MX177" s="149">
        <v>-4.1848691371662312</v>
      </c>
      <c r="MY177" s="149">
        <v>34.187771494000003</v>
      </c>
      <c r="MZ177" s="149">
        <v>7.9305748855582143</v>
      </c>
      <c r="NA177" s="149">
        <v>5.7852439655452246</v>
      </c>
      <c r="NB177" s="149">
        <v>-3.912501873668532</v>
      </c>
      <c r="ND177" s="97"/>
    </row>
    <row r="178" spans="1:368" ht="15" thickBot="1" x14ac:dyDescent="0.35">
      <c r="A178" s="2"/>
      <c r="B178" s="72" t="s">
        <v>627</v>
      </c>
      <c r="C178" s="72" t="s">
        <v>487</v>
      </c>
      <c r="D178" s="72" t="s">
        <v>827</v>
      </c>
      <c r="E178" s="85">
        <v>358020</v>
      </c>
      <c r="F178" s="82">
        <v>427270</v>
      </c>
      <c r="G178" s="20">
        <v>23.283884194789472</v>
      </c>
      <c r="H178" s="20">
        <v>7.0248313090418364</v>
      </c>
      <c r="I178" s="20">
        <v>5.0488845780795355</v>
      </c>
      <c r="J178" s="20">
        <v>11.664987892802992</v>
      </c>
      <c r="K178" s="20">
        <v>23.428809862789471</v>
      </c>
      <c r="L178" s="20">
        <v>6.4770781427155537</v>
      </c>
      <c r="M178" s="20">
        <v>4.655203592388192</v>
      </c>
      <c r="N178" s="20">
        <v>8.6754001073029343</v>
      </c>
      <c r="O178" s="20">
        <v>23.666864573789471</v>
      </c>
      <c r="P178" s="20">
        <v>5.7654115681864786</v>
      </c>
      <c r="Q178" s="20">
        <v>4.1437148128284971</v>
      </c>
      <c r="R178" s="20">
        <v>6.4377310614019763</v>
      </c>
      <c r="S178" s="20">
        <v>23.951909452789472</v>
      </c>
      <c r="T178" s="20">
        <v>5.1378033252620678</v>
      </c>
      <c r="U178" s="20">
        <v>3.6926404112698279</v>
      </c>
      <c r="V178" s="20">
        <v>4.735555214193532</v>
      </c>
      <c r="W178" s="20">
        <v>24.296895203789472</v>
      </c>
      <c r="X178" s="20">
        <v>4.3912551489997771</v>
      </c>
      <c r="Y178" s="20">
        <v>3.1560815377389284</v>
      </c>
      <c r="Z178" s="20">
        <v>2.9904676549791773</v>
      </c>
      <c r="AA178" s="20">
        <v>21.236218668902762</v>
      </c>
      <c r="AB178" s="20">
        <v>3.4963814812498475</v>
      </c>
      <c r="AC178" s="20">
        <v>2.5129182130030427</v>
      </c>
      <c r="AD178" s="20">
        <v>1.2177816230230469</v>
      </c>
      <c r="AE178" s="20">
        <v>21.257020570274094</v>
      </c>
      <c r="AF178" s="20">
        <v>3.4998063556996484</v>
      </c>
      <c r="AG178" s="20">
        <v>2.5153797377045972</v>
      </c>
      <c r="AH178" s="20">
        <v>0.94726666149191274</v>
      </c>
      <c r="AI178" s="20">
        <v>20.72986092346795</v>
      </c>
      <c r="AJ178" s="20">
        <v>3.4130135393563963</v>
      </c>
      <c r="AK178" s="20">
        <v>2.4530000316809795</v>
      </c>
      <c r="AL178" s="20">
        <v>0.62803356913295616</v>
      </c>
      <c r="AM178" s="20">
        <v>19.919717308106073</v>
      </c>
      <c r="AN178" s="20">
        <v>3.2796295702954668</v>
      </c>
      <c r="AO178" s="20">
        <v>2.3571343468369945</v>
      </c>
      <c r="AP178" s="20">
        <v>0.13037209541927908</v>
      </c>
      <c r="AQ178" s="20">
        <v>18.935758595910691</v>
      </c>
      <c r="AR178" s="20">
        <v>3.1176282708516925</v>
      </c>
      <c r="AS178" s="20">
        <v>2.2407008231824483</v>
      </c>
      <c r="AT178" s="20">
        <v>-0.37740066538141903</v>
      </c>
      <c r="AU178" s="20">
        <v>13.351804723464081</v>
      </c>
      <c r="AV178" s="20">
        <v>2.1982728424596729</v>
      </c>
      <c r="AW178" s="20">
        <v>1.5799419750364867</v>
      </c>
      <c r="AX178" s="20">
        <v>-4.4318291980717959</v>
      </c>
      <c r="AY178" s="20">
        <v>8.7677604282960058</v>
      </c>
      <c r="AZ178" s="20">
        <v>1.4435449018247135</v>
      </c>
      <c r="BA178" s="20">
        <v>1.0375041437944839</v>
      </c>
      <c r="BB178" s="20">
        <v>-7.6399261851100846</v>
      </c>
      <c r="BC178" s="20">
        <v>5.0043634753679545</v>
      </c>
      <c r="BD178" s="20">
        <v>0.8239302887920249</v>
      </c>
      <c r="BE178" s="20">
        <v>0.59217492143054362</v>
      </c>
      <c r="BF178" s="20">
        <v>-10.136721203720413</v>
      </c>
      <c r="BG178" s="20">
        <v>9.6806185704881695</v>
      </c>
      <c r="BH178" s="20">
        <v>1.59384003454731</v>
      </c>
      <c r="BI178" s="20">
        <v>1.1455242149365246</v>
      </c>
      <c r="BJ178" s="20">
        <v>-12.588259517467776</v>
      </c>
      <c r="BK178" s="20">
        <v>14.750732590682603</v>
      </c>
      <c r="BL178" s="20">
        <v>2.4285956492082019</v>
      </c>
      <c r="BM178" s="20">
        <v>1.7454795112155943</v>
      </c>
      <c r="BN178" s="20">
        <v>-14.37337464960315</v>
      </c>
      <c r="BO178" s="23">
        <v>23.223700790789472</v>
      </c>
      <c r="BP178" s="23">
        <v>7.024831309041832</v>
      </c>
      <c r="BQ178" s="23">
        <v>5.0488845780795319</v>
      </c>
      <c r="BR178" s="23">
        <v>11.664987892802992</v>
      </c>
      <c r="BS178" s="23">
        <v>23.319763330789471</v>
      </c>
      <c r="BT178" s="23">
        <v>6.8311920189306257</v>
      </c>
      <c r="BU178" s="23">
        <v>4.9097122075922348</v>
      </c>
      <c r="BV178" s="23">
        <v>10.491603509451249</v>
      </c>
      <c r="BW178" s="23">
        <v>23.454169386789474</v>
      </c>
      <c r="BX178" s="23">
        <v>6.6014153901322921</v>
      </c>
      <c r="BY178" s="23">
        <v>4.7445672202599694</v>
      </c>
      <c r="BZ178" s="23">
        <v>9.5837167200313829</v>
      </c>
      <c r="CA178" s="23">
        <v>23.610721665789473</v>
      </c>
      <c r="CB178" s="23">
        <v>6.3739531751599667</v>
      </c>
      <c r="CC178" s="23">
        <v>4.5810856477143895</v>
      </c>
      <c r="CD178" s="23">
        <v>8.8777648173204042</v>
      </c>
      <c r="CE178" s="23">
        <v>23.803570328789473</v>
      </c>
      <c r="CF178" s="23">
        <v>6.106228957094185</v>
      </c>
      <c r="CG178" s="23">
        <v>4.388666980801931</v>
      </c>
      <c r="CH178" s="23">
        <v>8.1456760013642224</v>
      </c>
      <c r="CI178" s="23">
        <v>24.031328172789472</v>
      </c>
      <c r="CJ178" s="23">
        <v>5.8838861984358886</v>
      </c>
      <c r="CK178" s="23">
        <v>4.2288648623094023</v>
      </c>
      <c r="CL178" s="23">
        <v>7.3776620076826234</v>
      </c>
      <c r="CM178" s="23">
        <v>24.309252472789474</v>
      </c>
      <c r="CN178" s="23">
        <v>5.6594320447082209</v>
      </c>
      <c r="CO178" s="23">
        <v>4.0675452426079461</v>
      </c>
      <c r="CP178" s="23">
        <v>7.0504776813992542</v>
      </c>
      <c r="CQ178" s="23">
        <v>24.581672167789471</v>
      </c>
      <c r="CR178" s="23">
        <v>5.4947330783602339</v>
      </c>
      <c r="CS178" s="23">
        <v>3.9491728526333012</v>
      </c>
      <c r="CT178" s="23">
        <v>6.6670306352379818</v>
      </c>
      <c r="CU178" s="23">
        <v>24.851413380789474</v>
      </c>
      <c r="CV178" s="23">
        <v>5.3436126831874668</v>
      </c>
      <c r="CW178" s="23">
        <v>3.8405596491192173</v>
      </c>
      <c r="CX178" s="23">
        <v>6.233691227694738</v>
      </c>
      <c r="CY178" s="23">
        <v>25.155972541789474</v>
      </c>
      <c r="CZ178" s="23">
        <v>5.1688203009870701</v>
      </c>
      <c r="DA178" s="23">
        <v>3.714932922435906</v>
      </c>
      <c r="DB178" s="23">
        <v>5.7776569288649497</v>
      </c>
      <c r="DC178" s="23">
        <v>26.058672651789472</v>
      </c>
      <c r="DD178" s="23">
        <v>4.7226121429954446</v>
      </c>
      <c r="DE178" s="23">
        <v>3.3942343336174825</v>
      </c>
      <c r="DF178" s="23">
        <v>4.2988820543950084</v>
      </c>
      <c r="DG178" s="23">
        <v>26.203764738407042</v>
      </c>
      <c r="DH178" s="23">
        <v>4.314250064892927</v>
      </c>
      <c r="DI178" s="23">
        <v>3.1007364675903584</v>
      </c>
      <c r="DJ178" s="23">
        <v>2.7246917560294612</v>
      </c>
      <c r="DK178" s="23">
        <v>23.485295993683124</v>
      </c>
      <c r="DL178" s="23">
        <v>3.8666749139397316</v>
      </c>
      <c r="DM178" s="23">
        <v>2.7790553940148799</v>
      </c>
      <c r="DN178" s="23">
        <v>1.2152058909499921</v>
      </c>
      <c r="DO178" s="23">
        <v>26.434681267601469</v>
      </c>
      <c r="DP178" s="23">
        <v>4.352268710725208</v>
      </c>
      <c r="DQ178" s="23">
        <v>3.1280612169227733</v>
      </c>
      <c r="DR178" s="23">
        <v>-0.37464477514934558</v>
      </c>
      <c r="DS178" s="23">
        <v>28.592423189386622</v>
      </c>
      <c r="DT178" s="23">
        <v>4.7075244657289712</v>
      </c>
      <c r="DU178" s="23">
        <v>3.3833905228954104</v>
      </c>
      <c r="DV178" s="23">
        <v>-4.919653162261497</v>
      </c>
      <c r="DW178" s="25">
        <v>23.305509796789472</v>
      </c>
      <c r="DX178" s="25">
        <v>7.0248313090418364</v>
      </c>
      <c r="DY178" s="25">
        <v>5.0488845780795355</v>
      </c>
      <c r="DZ178" s="25">
        <v>11.664987892802992</v>
      </c>
      <c r="EA178" s="25">
        <v>23.447494585789471</v>
      </c>
      <c r="EB178" s="25">
        <v>6.3670658959374959</v>
      </c>
      <c r="EC178" s="25">
        <v>4.576135624529277</v>
      </c>
      <c r="ED178" s="25">
        <v>8.2365506799133392</v>
      </c>
      <c r="EE178" s="25">
        <v>23.698655017789473</v>
      </c>
      <c r="EF178" s="25">
        <v>5.5431906877549482</v>
      </c>
      <c r="EG178" s="25">
        <v>3.9840002906172813</v>
      </c>
      <c r="EH178" s="25">
        <v>5.9519064460500104</v>
      </c>
      <c r="EI178" s="25">
        <v>24.001734838789474</v>
      </c>
      <c r="EJ178" s="25">
        <v>4.9117379217327617</v>
      </c>
      <c r="EK178" s="25">
        <v>3.5301627546110343</v>
      </c>
      <c r="EL178" s="25">
        <v>4.31582672102342</v>
      </c>
      <c r="EM178" s="25">
        <v>24.362914390789474</v>
      </c>
      <c r="EN178" s="25">
        <v>4.0744170354978086</v>
      </c>
      <c r="EO178" s="25">
        <v>2.9283637471424599</v>
      </c>
      <c r="EP178" s="25">
        <v>2.6401782838376171</v>
      </c>
      <c r="EQ178" s="25">
        <v>21.105096802452795</v>
      </c>
      <c r="ER178" s="25">
        <v>3.4747932657209732</v>
      </c>
      <c r="ES178" s="25">
        <v>2.4974023374386434</v>
      </c>
      <c r="ET178" s="25">
        <v>0.95338601162401204</v>
      </c>
      <c r="EU178" s="25">
        <v>20.285723885000348</v>
      </c>
      <c r="EV178" s="25">
        <v>3.3398897624427022</v>
      </c>
      <c r="EW178" s="25">
        <v>2.4004445334336006</v>
      </c>
      <c r="EX178" s="25">
        <v>0.80365721716660943</v>
      </c>
      <c r="EY178" s="25">
        <v>19.647113734997507</v>
      </c>
      <c r="EZ178" s="25">
        <v>3.2347474705394004</v>
      </c>
      <c r="FA178" s="25">
        <v>2.3248766980307431</v>
      </c>
      <c r="FB178" s="25">
        <v>0.6286481574089251</v>
      </c>
      <c r="FC178" s="25">
        <v>18.778346579407501</v>
      </c>
      <c r="FD178" s="25">
        <v>3.0917115825745141</v>
      </c>
      <c r="FE178" s="25">
        <v>2.2220739890278516</v>
      </c>
      <c r="FF178" s="25">
        <v>0.3051161314841373</v>
      </c>
      <c r="FG178" s="25">
        <v>17.824850730682741</v>
      </c>
      <c r="FH178" s="25">
        <v>2.934725761326983</v>
      </c>
      <c r="FI178" s="25">
        <v>2.1092451883058145</v>
      </c>
      <c r="FJ178" s="25">
        <v>-2.6049534881558145E-2</v>
      </c>
      <c r="FK178" s="25">
        <v>11.5297883820114</v>
      </c>
      <c r="FL178" s="25">
        <v>1.8982917444067351</v>
      </c>
      <c r="FM178" s="25">
        <v>1.3643396533514944</v>
      </c>
      <c r="FN178" s="25">
        <v>-4.037542643289683</v>
      </c>
      <c r="FO178" s="25">
        <v>4.6346158450650004</v>
      </c>
      <c r="FP178" s="25">
        <v>0.76305416072595145</v>
      </c>
      <c r="FQ178" s="25">
        <v>0.54842204956152285</v>
      </c>
      <c r="FR178" s="25">
        <v>-8.7112735536351664</v>
      </c>
      <c r="FS178" s="25">
        <v>0.73454711128940742</v>
      </c>
      <c r="FT178" s="25">
        <v>0.1209375810759888</v>
      </c>
      <c r="FU178" s="25">
        <v>8.6920220734537049E-2</v>
      </c>
      <c r="FV178" s="25">
        <v>-11.008537419042554</v>
      </c>
      <c r="FW178" s="25">
        <v>4.8418948701914166</v>
      </c>
      <c r="FX178" s="25">
        <v>0.79718107174541541</v>
      </c>
      <c r="FY178" s="25">
        <v>0.57294973245718028</v>
      </c>
      <c r="FZ178" s="25">
        <v>-13.187352465924391</v>
      </c>
      <c r="GA178" s="25">
        <v>11.245488878191093</v>
      </c>
      <c r="GB178" s="25">
        <v>1.8514839988384795</v>
      </c>
      <c r="GC178" s="25">
        <v>1.330698004984785</v>
      </c>
      <c r="GD178" s="25">
        <v>-14.440155200327212</v>
      </c>
      <c r="GE178" s="26">
        <v>23.305585463789473</v>
      </c>
      <c r="GF178" s="26">
        <v>7.024831309041832</v>
      </c>
      <c r="GG178" s="26">
        <v>5.0488845780795319</v>
      </c>
      <c r="GH178" s="26">
        <v>11.664987892802992</v>
      </c>
      <c r="GI178" s="26">
        <v>23.364456323789472</v>
      </c>
      <c r="GJ178" s="26">
        <v>6.5941770784237859</v>
      </c>
      <c r="GK178" s="26">
        <v>4.7393649031154466</v>
      </c>
      <c r="GL178" s="26">
        <v>9.4186217670650549</v>
      </c>
      <c r="GM178" s="26">
        <v>23.532277505789473</v>
      </c>
      <c r="GN178" s="26">
        <v>5.8531529092147476</v>
      </c>
      <c r="GO178" s="26">
        <v>4.2067762422193296</v>
      </c>
      <c r="GP178" s="26">
        <v>7.3835273912246961</v>
      </c>
      <c r="GQ178" s="26">
        <v>23.738721204789471</v>
      </c>
      <c r="GR178" s="26">
        <v>5.2072256859759705</v>
      </c>
      <c r="GS178" s="26">
        <v>3.7425356288149314</v>
      </c>
      <c r="GT178" s="26">
        <v>5.7736273006138319</v>
      </c>
      <c r="GU178" s="26">
        <v>24.019398273789474</v>
      </c>
      <c r="GV178" s="26">
        <v>4.4609380853320255</v>
      </c>
      <c r="GW178" s="26">
        <v>3.2061640361115722</v>
      </c>
      <c r="GX178" s="26">
        <v>4.1011921425891131</v>
      </c>
      <c r="GY178" s="26">
        <v>22.210831611204156</v>
      </c>
      <c r="GZ178" s="26">
        <v>3.6568440709404952</v>
      </c>
      <c r="HA178" s="26">
        <v>2.6282458356614038</v>
      </c>
      <c r="HB178" s="26">
        <v>2.3718879678566367</v>
      </c>
      <c r="HC178" s="26">
        <v>22.252744531545716</v>
      </c>
      <c r="HD178" s="26">
        <v>3.6637447136957859</v>
      </c>
      <c r="HE178" s="26">
        <v>2.6332054634806767</v>
      </c>
      <c r="HF178" s="26">
        <v>2.0030159290212239</v>
      </c>
      <c r="HG178" s="26">
        <v>18.734524688760072</v>
      </c>
      <c r="HH178" s="26">
        <v>3.0844966424139391</v>
      </c>
      <c r="HI178" s="26">
        <v>2.2168884694750037</v>
      </c>
      <c r="HJ178" s="26">
        <v>-1.162957690640809</v>
      </c>
      <c r="HK178" s="26">
        <v>13.289029604485982</v>
      </c>
      <c r="HL178" s="26">
        <v>2.1879373977696219</v>
      </c>
      <c r="HM178" s="26">
        <v>1.5725136874367507</v>
      </c>
      <c r="HN178" s="26">
        <v>-5.6776479968546738</v>
      </c>
      <c r="HO178" s="26">
        <v>11.600596372296527</v>
      </c>
      <c r="HP178" s="26">
        <v>1.9099497401082</v>
      </c>
      <c r="HQ178" s="26">
        <v>1.3727184844036628</v>
      </c>
      <c r="HR178" s="26">
        <v>-6.5151864639022108</v>
      </c>
      <c r="HS178" s="26">
        <v>6.5470898209615944</v>
      </c>
      <c r="HT178" s="26">
        <v>1.0779284185658766</v>
      </c>
      <c r="HU178" s="26">
        <v>0.77472837842610531</v>
      </c>
      <c r="HV178" s="26">
        <v>-9.3000857054893089</v>
      </c>
      <c r="HW178" s="26">
        <v>2.2742319565367213</v>
      </c>
      <c r="HX178" s="26">
        <v>0.37443495100874497</v>
      </c>
      <c r="HY178" s="26">
        <v>0.26911377177253154</v>
      </c>
      <c r="HZ178" s="26">
        <v>-11.999578239012479</v>
      </c>
      <c r="IA178" s="26">
        <v>0.39879313564699204</v>
      </c>
      <c r="IB178" s="26">
        <v>6.5658249053890727E-2</v>
      </c>
      <c r="IC178" s="26">
        <v>4.7189876381118358E-2</v>
      </c>
      <c r="ID178" s="26">
        <v>-13.961691184813738</v>
      </c>
      <c r="IE178" s="26">
        <v>13.12782922556462</v>
      </c>
      <c r="IF178" s="26">
        <v>2.1613969845059158</v>
      </c>
      <c r="IG178" s="26">
        <v>1.5534385698534274</v>
      </c>
      <c r="IH178" s="26">
        <v>-15.15788645718763</v>
      </c>
      <c r="II178" s="26">
        <v>12.691565034127404</v>
      </c>
      <c r="IJ178" s="26">
        <v>2.0895694118266439</v>
      </c>
      <c r="IK178" s="26">
        <v>1.5018146791110993</v>
      </c>
      <c r="IL178" s="26">
        <v>-13.876905202718198</v>
      </c>
      <c r="IM178" s="27">
        <v>23.283784815789474</v>
      </c>
      <c r="IN178" s="27">
        <v>7.0248313090418364</v>
      </c>
      <c r="IO178" s="27">
        <v>5.0488845780795355</v>
      </c>
      <c r="IP178" s="27">
        <v>11.664987892802992</v>
      </c>
      <c r="IQ178" s="27">
        <v>23.401366159789472</v>
      </c>
      <c r="IR178" s="27">
        <v>6.6333058889860634</v>
      </c>
      <c r="IS178" s="27">
        <v>4.7674875496980338</v>
      </c>
      <c r="IT178" s="27">
        <v>9.5167366037041781</v>
      </c>
      <c r="IU178" s="27">
        <v>23.578061637789475</v>
      </c>
      <c r="IV178" s="27">
        <v>5.9687651807745254</v>
      </c>
      <c r="IW178" s="27">
        <v>4.2898690581512353</v>
      </c>
      <c r="IX178" s="27">
        <v>7.4766305117951255</v>
      </c>
      <c r="IY178" s="27">
        <v>23.766542815789471</v>
      </c>
      <c r="IZ178" s="27">
        <v>5.3471910792967412</v>
      </c>
      <c r="JA178" s="27">
        <v>3.8431315128602188</v>
      </c>
      <c r="JB178" s="27">
        <v>5.858612417966242</v>
      </c>
      <c r="JC178" s="27">
        <v>24.000888506789472</v>
      </c>
      <c r="JD178" s="27">
        <v>4.6419004568065931</v>
      </c>
      <c r="JE178" s="27">
        <v>3.336225255570985</v>
      </c>
      <c r="JF178" s="27">
        <v>4.2423944779809943</v>
      </c>
      <c r="JG178" s="27">
        <v>22.744747067852142</v>
      </c>
      <c r="JH178" s="27">
        <v>3.7447491798622958</v>
      </c>
      <c r="JI178" s="27">
        <v>2.6914249682618441</v>
      </c>
      <c r="JJ178" s="27">
        <v>2.5689412213770773</v>
      </c>
      <c r="JK178" s="27">
        <v>22.975212402016961</v>
      </c>
      <c r="JL178" s="27">
        <v>3.7826935398732373</v>
      </c>
      <c r="JM178" s="27">
        <v>2.7186963269118034</v>
      </c>
      <c r="JN178" s="27">
        <v>2.3537267068446539</v>
      </c>
      <c r="JO178" s="27">
        <v>22.573748038694337</v>
      </c>
      <c r="JP178" s="27">
        <v>3.7165954935502148</v>
      </c>
      <c r="JQ178" s="27">
        <v>2.6711903595739179</v>
      </c>
      <c r="JR178" s="27">
        <v>2.0957505352579489</v>
      </c>
      <c r="JS178" s="27">
        <v>21.857212979503249</v>
      </c>
      <c r="JT178" s="27">
        <v>3.5986234595133553</v>
      </c>
      <c r="JU178" s="27">
        <v>2.5864015358869024</v>
      </c>
      <c r="JV178" s="27">
        <v>1.6598198384619778</v>
      </c>
      <c r="JW178" s="27">
        <v>20.957222416617828</v>
      </c>
      <c r="JX178" s="27">
        <v>3.4504468756104925</v>
      </c>
      <c r="JY178" s="27">
        <v>2.4799041074950292</v>
      </c>
      <c r="JZ178" s="27">
        <v>1.1960452421192365</v>
      </c>
      <c r="KA178" s="27">
        <v>16.244235110281689</v>
      </c>
      <c r="KB178" s="27">
        <v>2.67448945135542</v>
      </c>
      <c r="KC178" s="27">
        <v>1.922208228374749</v>
      </c>
      <c r="KD178" s="27">
        <v>-2.1170418982228618</v>
      </c>
      <c r="KE178" s="27">
        <v>13.528970324174583</v>
      </c>
      <c r="KF178" s="27">
        <v>2.2274418077588383</v>
      </c>
      <c r="KG178" s="27">
        <v>1.6009062847228896</v>
      </c>
      <c r="KH178" s="27">
        <v>-3.7721229381914476</v>
      </c>
      <c r="KI178" s="27">
        <v>11.261069748981059</v>
      </c>
      <c r="KJ178" s="27">
        <v>1.854049270412536</v>
      </c>
      <c r="KK178" s="27">
        <v>1.3325417161742865</v>
      </c>
      <c r="KL178" s="27">
        <v>-4.8717652204858624</v>
      </c>
      <c r="KM178" s="27">
        <v>17.821397450613148</v>
      </c>
      <c r="KN178" s="27">
        <v>2.9341572050942029</v>
      </c>
      <c r="KO178" s="27">
        <v>2.1088365557466577</v>
      </c>
      <c r="KP178" s="27">
        <v>-5.7297914767563967</v>
      </c>
      <c r="KQ178" s="27">
        <v>25.657650472224812</v>
      </c>
      <c r="KR178" s="27">
        <v>4.2243365149951781</v>
      </c>
      <c r="KS178" s="27">
        <v>3.0361138289150604</v>
      </c>
      <c r="KT178" s="133">
        <v>-5.8447322349884416</v>
      </c>
      <c r="KU178" s="149">
        <v>23.283784815789474</v>
      </c>
      <c r="KV178" s="149">
        <v>7.024831309041832</v>
      </c>
      <c r="KW178" s="149">
        <v>5.0488845780795319</v>
      </c>
      <c r="KX178" s="149">
        <v>11.664987892802992</v>
      </c>
      <c r="KY178" s="149">
        <v>23.379962229789474</v>
      </c>
      <c r="KZ178" s="149">
        <v>6.3117784216678192</v>
      </c>
      <c r="LA178" s="149">
        <v>4.5363994281822064</v>
      </c>
      <c r="LB178" s="149">
        <v>7.925964150239178</v>
      </c>
      <c r="LC178" s="149">
        <v>23.603713864789473</v>
      </c>
      <c r="LD178" s="149">
        <v>5.4902704323232454</v>
      </c>
      <c r="LE178" s="149">
        <v>3.9459654610587052</v>
      </c>
      <c r="LF178" s="149">
        <v>5.5444520737974372</v>
      </c>
      <c r="LG178" s="149">
        <v>23.873754415789474</v>
      </c>
      <c r="LH178" s="149">
        <v>4.8422019802295209</v>
      </c>
      <c r="LI178" s="149">
        <v>3.4801859043162708</v>
      </c>
      <c r="LJ178" s="149">
        <v>3.8250705557528732</v>
      </c>
      <c r="LK178" s="149">
        <v>23.49801026777109</v>
      </c>
      <c r="LL178" s="149">
        <v>3.8687682222241202</v>
      </c>
      <c r="LM178" s="149">
        <v>2.7805598958953182</v>
      </c>
      <c r="LN178" s="149">
        <v>0.8470546056844519</v>
      </c>
      <c r="LO178" s="149">
        <v>18.221646144404481</v>
      </c>
      <c r="LP178" s="149">
        <v>3.0000551006981735</v>
      </c>
      <c r="LQ178" s="149">
        <v>2.1561986708218686</v>
      </c>
      <c r="LR178" s="149">
        <v>-1.2312224102193809</v>
      </c>
      <c r="LS178" s="149">
        <v>17.736257544861072</v>
      </c>
      <c r="LT178" s="149">
        <v>2.9201395687895424</v>
      </c>
      <c r="LU178" s="149">
        <v>2.098761804532542</v>
      </c>
      <c r="LV178" s="149">
        <v>-1.9485972764581625</v>
      </c>
      <c r="LW178" s="149">
        <v>13.772774560094348</v>
      </c>
      <c r="LX178" s="149">
        <v>2.2675823162368562</v>
      </c>
      <c r="LY178" s="149">
        <v>1.6297560585174691</v>
      </c>
      <c r="LZ178" s="149">
        <v>-5.4906520136721184</v>
      </c>
      <c r="MA178" s="149">
        <v>7.9495700995660235</v>
      </c>
      <c r="MB178" s="149">
        <v>1.3088361027625572</v>
      </c>
      <c r="MC178" s="149">
        <v>0.94068627754321532</v>
      </c>
      <c r="MD178" s="149">
        <v>-10.347032824380946</v>
      </c>
      <c r="ME178" s="149">
        <v>6.2097729944091009</v>
      </c>
      <c r="MF178" s="149">
        <v>1.0223917750579088</v>
      </c>
      <c r="MG178" s="149">
        <v>0.73481309924142613</v>
      </c>
      <c r="MH178" s="149">
        <v>-11.224314548639931</v>
      </c>
      <c r="MI178" s="149">
        <v>0.90049490124482223</v>
      </c>
      <c r="MJ178" s="149">
        <v>0.14825961936824333</v>
      </c>
      <c r="MK178" s="149">
        <v>0.10655710761577918</v>
      </c>
      <c r="ML178" s="149">
        <v>-14.23523239272695</v>
      </c>
      <c r="MM178" s="149">
        <v>2.6844262295081971</v>
      </c>
      <c r="MN178" s="149">
        <v>0.44197031039136303</v>
      </c>
      <c r="MO178" s="149">
        <v>0.31765276430649858</v>
      </c>
      <c r="MP178" s="149">
        <v>-17.267319653688233</v>
      </c>
      <c r="MQ178" s="149">
        <v>2.6844262295081971</v>
      </c>
      <c r="MR178" s="149">
        <v>0.44197031039136303</v>
      </c>
      <c r="MS178" s="149">
        <v>0.31765276430649858</v>
      </c>
      <c r="MT178" s="149">
        <v>-19.55468673778649</v>
      </c>
      <c r="MU178" s="149">
        <v>6.3809379646861117</v>
      </c>
      <c r="MV178" s="149">
        <v>1.0505727823099942</v>
      </c>
      <c r="MW178" s="149">
        <v>0.75506734402687259</v>
      </c>
      <c r="MX178" s="149">
        <v>-21.046994930827751</v>
      </c>
      <c r="MY178" s="149">
        <v>5.421912819734354</v>
      </c>
      <c r="MZ178" s="149">
        <v>0.89267660459863851</v>
      </c>
      <c r="NA178" s="149">
        <v>0.64158425218971016</v>
      </c>
      <c r="NB178" s="149">
        <v>-20.011937442318896</v>
      </c>
      <c r="ND178" s="97"/>
    </row>
    <row r="179" spans="1:368" ht="15" thickBot="1" x14ac:dyDescent="0.35">
      <c r="A179" s="2"/>
      <c r="B179" s="72" t="s">
        <v>628</v>
      </c>
      <c r="C179" s="72" t="s">
        <v>512</v>
      </c>
      <c r="D179" s="72" t="s">
        <v>832</v>
      </c>
      <c r="E179" s="85">
        <v>373466</v>
      </c>
      <c r="F179" s="82">
        <v>403748</v>
      </c>
      <c r="G179" s="20">
        <v>20.510655737704905</v>
      </c>
      <c r="H179" s="20">
        <v>3.3769230769230747</v>
      </c>
      <c r="I179" s="20">
        <v>2.4270611057225979</v>
      </c>
      <c r="J179" s="20">
        <v>8.7741702231970677</v>
      </c>
      <c r="K179" s="20">
        <v>19.074489444457733</v>
      </c>
      <c r="L179" s="20">
        <v>3.1404692472656452</v>
      </c>
      <c r="M179" s="20">
        <v>2.2571170826613418</v>
      </c>
      <c r="N179" s="20">
        <v>8.1826199198718648</v>
      </c>
      <c r="O179" s="20">
        <v>17.430593324460965</v>
      </c>
      <c r="P179" s="20">
        <v>2.8698142855387823</v>
      </c>
      <c r="Q179" s="20">
        <v>2.0625920325744302</v>
      </c>
      <c r="R179" s="20">
        <v>7.687643990973374</v>
      </c>
      <c r="S179" s="20">
        <v>15.702242608163916</v>
      </c>
      <c r="T179" s="20">
        <v>2.5852545184831275</v>
      </c>
      <c r="U179" s="20">
        <v>1.8580733251173596</v>
      </c>
      <c r="V179" s="20">
        <v>7.2488050158867985</v>
      </c>
      <c r="W179" s="20">
        <v>13.511220914106357</v>
      </c>
      <c r="X179" s="20">
        <v>2.2245195027273623</v>
      </c>
      <c r="Y179" s="20">
        <v>1.5988059665576873</v>
      </c>
      <c r="Z179" s="20">
        <v>6.6700031928356651</v>
      </c>
      <c r="AA179" s="20">
        <v>12.839220839679317</v>
      </c>
      <c r="AB179" s="20">
        <v>2.1138798143601574</v>
      </c>
      <c r="AC179" s="20">
        <v>1.5192870440745654</v>
      </c>
      <c r="AD179" s="20">
        <v>6.0578648844308276</v>
      </c>
      <c r="AE179" s="20">
        <v>11.041750992039207</v>
      </c>
      <c r="AF179" s="20">
        <v>1.8179401093505845</v>
      </c>
      <c r="AG179" s="20">
        <v>1.3065893511433397</v>
      </c>
      <c r="AH179" s="20">
        <v>5.4399259212666671</v>
      </c>
      <c r="AI179" s="20">
        <v>10.277124709270314</v>
      </c>
      <c r="AJ179" s="20">
        <v>1.6920502220391069</v>
      </c>
      <c r="AK179" s="20">
        <v>1.2161098104083203</v>
      </c>
      <c r="AL179" s="20">
        <v>4.7974146991857651</v>
      </c>
      <c r="AM179" s="20">
        <v>9.3895737209654797</v>
      </c>
      <c r="AN179" s="20">
        <v>1.54592171924128</v>
      </c>
      <c r="AO179" s="20">
        <v>1.1110843782325786</v>
      </c>
      <c r="AP179" s="20">
        <v>4.0773914986883142</v>
      </c>
      <c r="AQ179" s="20">
        <v>8.4526206276912674</v>
      </c>
      <c r="AR179" s="20">
        <v>1.3916595365429616</v>
      </c>
      <c r="AS179" s="20">
        <v>1.0002131101632732</v>
      </c>
      <c r="AT179" s="20">
        <v>3.3941995935524432</v>
      </c>
      <c r="AU179" s="20">
        <v>3.7336132588510829</v>
      </c>
      <c r="AV179" s="20">
        <v>0.61471095489855876</v>
      </c>
      <c r="AW179" s="20">
        <v>0.44180486671176733</v>
      </c>
      <c r="AX179" s="20">
        <v>-8.9810703698844918E-3</v>
      </c>
      <c r="AY179" s="20">
        <v>2.6844262295081971</v>
      </c>
      <c r="AZ179" s="20">
        <v>0.44197031039136303</v>
      </c>
      <c r="BA179" s="20">
        <v>0.31765276430649858</v>
      </c>
      <c r="BB179" s="20">
        <v>-4.8753179985919779</v>
      </c>
      <c r="BC179" s="20">
        <v>2.6844262295081971</v>
      </c>
      <c r="BD179" s="20">
        <v>0.44197031039136303</v>
      </c>
      <c r="BE179" s="20">
        <v>0.31765276430649858</v>
      </c>
      <c r="BF179" s="20">
        <v>-8.6693398625470337</v>
      </c>
      <c r="BG179" s="20">
        <v>2.6844262295081971</v>
      </c>
      <c r="BH179" s="20">
        <v>0.44197031039136303</v>
      </c>
      <c r="BI179" s="20">
        <v>0.31765276430649858</v>
      </c>
      <c r="BJ179" s="20">
        <v>-12.392857538245593</v>
      </c>
      <c r="BK179" s="20">
        <v>2.6844262295081971</v>
      </c>
      <c r="BL179" s="20">
        <v>0.44197031039136303</v>
      </c>
      <c r="BM179" s="20">
        <v>0.31765276430649858</v>
      </c>
      <c r="BN179" s="20">
        <v>-15.471817875730871</v>
      </c>
      <c r="BO179" s="23">
        <v>20.510655737704905</v>
      </c>
      <c r="BP179" s="23">
        <v>3.3769230769230747</v>
      </c>
      <c r="BQ179" s="23">
        <v>2.4270611057225979</v>
      </c>
      <c r="BR179" s="23">
        <v>8.7741702231970677</v>
      </c>
      <c r="BS179" s="23">
        <v>19.832181392844817</v>
      </c>
      <c r="BT179" s="23">
        <v>3.2652174492942883</v>
      </c>
      <c r="BU179" s="23">
        <v>2.3467760717042365</v>
      </c>
      <c r="BV179" s="23">
        <v>8.4660330778546538</v>
      </c>
      <c r="BW179" s="23">
        <v>19.199424985403112</v>
      </c>
      <c r="BX179" s="23">
        <v>3.1610389314698781</v>
      </c>
      <c r="BY179" s="23">
        <v>2.2719009197082247</v>
      </c>
      <c r="BZ179" s="23">
        <v>8.2536873791998175</v>
      </c>
      <c r="CA179" s="23">
        <v>18.566296175021215</v>
      </c>
      <c r="CB179" s="23">
        <v>3.0567991003408745</v>
      </c>
      <c r="CC179" s="23">
        <v>2.1969817006329664</v>
      </c>
      <c r="CD179" s="23">
        <v>8.0256810869596329</v>
      </c>
      <c r="CE179" s="23">
        <v>17.766046068728961</v>
      </c>
      <c r="CF179" s="23">
        <v>2.9250440221119209</v>
      </c>
      <c r="CG179" s="23">
        <v>2.1022867317021663</v>
      </c>
      <c r="CH179" s="23">
        <v>7.6955915048621293</v>
      </c>
      <c r="CI179" s="23">
        <v>16.766888980280843</v>
      </c>
      <c r="CJ179" s="23">
        <v>2.7605404259031885</v>
      </c>
      <c r="CK179" s="23">
        <v>1.9840547580933685</v>
      </c>
      <c r="CL179" s="23">
        <v>7.3136418337846827</v>
      </c>
      <c r="CM179" s="23">
        <v>15.797830811819825</v>
      </c>
      <c r="CN179" s="23">
        <v>2.6009923873711451</v>
      </c>
      <c r="CO179" s="23">
        <v>1.869384441359863</v>
      </c>
      <c r="CP179" s="23">
        <v>6.8066279082482382</v>
      </c>
      <c r="CQ179" s="23">
        <v>14.583578166346607</v>
      </c>
      <c r="CR179" s="23">
        <v>2.4010749477655682</v>
      </c>
      <c r="CS179" s="23">
        <v>1.7256998412165725</v>
      </c>
      <c r="CT179" s="23">
        <v>6.1385716247846567</v>
      </c>
      <c r="CU179" s="23">
        <v>13.492919484895806</v>
      </c>
      <c r="CV179" s="23">
        <v>2.2215063119531555</v>
      </c>
      <c r="CW179" s="23">
        <v>1.5966403270196783</v>
      </c>
      <c r="CX179" s="23">
        <v>5.5482600050524624</v>
      </c>
      <c r="CY179" s="23">
        <v>12.272270271273957</v>
      </c>
      <c r="CZ179" s="23">
        <v>2.0205357261746597</v>
      </c>
      <c r="DA179" s="23">
        <v>1.4521988099858611</v>
      </c>
      <c r="DB179" s="23">
        <v>4.9090875482893601</v>
      </c>
      <c r="DC179" s="23">
        <v>8.4655455109077096</v>
      </c>
      <c r="DD179" s="23">
        <v>1.3937875200144947</v>
      </c>
      <c r="DE179" s="23">
        <v>1.0017425337834536</v>
      </c>
      <c r="DF179" s="23">
        <v>2.8049261840790791</v>
      </c>
      <c r="DG179" s="23">
        <v>4.5622588587635091</v>
      </c>
      <c r="DH179" s="23">
        <v>0.75114113464122545</v>
      </c>
      <c r="DI179" s="23">
        <v>0.53985992315145304</v>
      </c>
      <c r="DJ179" s="23">
        <v>0.63657310620513385</v>
      </c>
      <c r="DK179" s="23">
        <v>0.24490394927259893</v>
      </c>
      <c r="DL179" s="23">
        <v>4.0321567896433291E-2</v>
      </c>
      <c r="DM179" s="23">
        <v>2.8979904763585907E-2</v>
      </c>
      <c r="DN179" s="23">
        <v>-1.3786121360243158</v>
      </c>
      <c r="DO179" s="23">
        <v>2.6844262295081971</v>
      </c>
      <c r="DP179" s="23">
        <v>0.44197031039136303</v>
      </c>
      <c r="DQ179" s="23">
        <v>0.31765276430649858</v>
      </c>
      <c r="DR179" s="23">
        <v>-3.504556428154558</v>
      </c>
      <c r="DS179" s="23">
        <v>2.6844262295081971</v>
      </c>
      <c r="DT179" s="23">
        <v>0.44197031039136303</v>
      </c>
      <c r="DU179" s="23">
        <v>0.31765276430649858</v>
      </c>
      <c r="DV179" s="23">
        <v>-4.819674417755742</v>
      </c>
      <c r="DW179" s="25">
        <v>20.510655737704905</v>
      </c>
      <c r="DX179" s="25">
        <v>3.3769230769230747</v>
      </c>
      <c r="DY179" s="25">
        <v>2.4270611057225979</v>
      </c>
      <c r="DZ179" s="25">
        <v>8.7741702231970677</v>
      </c>
      <c r="EA179" s="25">
        <v>18.831970020062226</v>
      </c>
      <c r="EB179" s="25">
        <v>3.1005402732086256</v>
      </c>
      <c r="EC179" s="25">
        <v>2.2284193428201666</v>
      </c>
      <c r="ED179" s="25">
        <v>8.1660416723135683</v>
      </c>
      <c r="EE179" s="25">
        <v>16.823396543381865</v>
      </c>
      <c r="EF179" s="25">
        <v>2.7698439653071358</v>
      </c>
      <c r="EG179" s="25">
        <v>1.9907413950461568</v>
      </c>
      <c r="EH179" s="25">
        <v>7.710391013236265</v>
      </c>
      <c r="EI179" s="25">
        <v>14.485592541876347</v>
      </c>
      <c r="EJ179" s="25">
        <v>2.3849423618203969</v>
      </c>
      <c r="EK179" s="25">
        <v>1.7141050340532631</v>
      </c>
      <c r="EL179" s="25">
        <v>7.3514235096933724</v>
      </c>
      <c r="EM179" s="25">
        <v>13.666218649210107</v>
      </c>
      <c r="EN179" s="25">
        <v>2.2500386979806115</v>
      </c>
      <c r="EO179" s="25">
        <v>1.6171471146494987</v>
      </c>
      <c r="EP179" s="25">
        <v>6.8657492536495965</v>
      </c>
      <c r="EQ179" s="25">
        <v>11.912279614241422</v>
      </c>
      <c r="ER179" s="25">
        <v>1.9612660093622853</v>
      </c>
      <c r="ES179" s="25">
        <v>1.4096004975145038</v>
      </c>
      <c r="ET179" s="25">
        <v>6.3668520221445384</v>
      </c>
      <c r="EU179" s="25">
        <v>11.527227996971765</v>
      </c>
      <c r="EV179" s="25">
        <v>1.8978701965324631</v>
      </c>
      <c r="EW179" s="25">
        <v>1.3640366785941371</v>
      </c>
      <c r="EX179" s="25">
        <v>5.9079299252736597</v>
      </c>
      <c r="EY179" s="25">
        <v>10.755700754972189</v>
      </c>
      <c r="EZ179" s="25">
        <v>1.7708441189023036</v>
      </c>
      <c r="FA179" s="25">
        <v>1.2727405355059236</v>
      </c>
      <c r="FB179" s="25">
        <v>5.4027392324284733</v>
      </c>
      <c r="FC179" s="25">
        <v>9.6725568650410239</v>
      </c>
      <c r="FD179" s="25">
        <v>1.5925127362145817</v>
      </c>
      <c r="FE179" s="25">
        <v>1.1445702594907905</v>
      </c>
      <c r="FF179" s="25">
        <v>4.7801190017663835</v>
      </c>
      <c r="FG179" s="25">
        <v>8.5612833508169093</v>
      </c>
      <c r="FH179" s="25">
        <v>1.4095500253706652</v>
      </c>
      <c r="FI179" s="25">
        <v>1.0130713567407013</v>
      </c>
      <c r="FJ179" s="25">
        <v>4.1859348375574434</v>
      </c>
      <c r="FK179" s="25">
        <v>3.6232417267730037</v>
      </c>
      <c r="FL179" s="25">
        <v>0.59653912370621653</v>
      </c>
      <c r="FM179" s="25">
        <v>0.42874441383734868</v>
      </c>
      <c r="FN179" s="25">
        <v>1.0820820863703844</v>
      </c>
      <c r="FO179" s="25">
        <v>2.6844262295081971</v>
      </c>
      <c r="FP179" s="25">
        <v>0.44197031039136303</v>
      </c>
      <c r="FQ179" s="25">
        <v>0.31765276430649858</v>
      </c>
      <c r="FR179" s="25">
        <v>-3.6715713749313181</v>
      </c>
      <c r="FS179" s="25">
        <v>2.6844262295081971</v>
      </c>
      <c r="FT179" s="25">
        <v>0.44197031039136303</v>
      </c>
      <c r="FU179" s="25">
        <v>0.31765276430649858</v>
      </c>
      <c r="FV179" s="25">
        <v>-7.3985675727562139</v>
      </c>
      <c r="FW179" s="25">
        <v>2.6844262295081971</v>
      </c>
      <c r="FX179" s="25">
        <v>0.44197031039136303</v>
      </c>
      <c r="FY179" s="25">
        <v>0.31765276430649858</v>
      </c>
      <c r="FZ179" s="25">
        <v>-10.994588967261123</v>
      </c>
      <c r="GA179" s="25">
        <v>2.6844262295081971</v>
      </c>
      <c r="GB179" s="25">
        <v>0.44197031039136303</v>
      </c>
      <c r="GC179" s="25">
        <v>0.31765276430649858</v>
      </c>
      <c r="GD179" s="25">
        <v>-13.86716227957519</v>
      </c>
      <c r="GE179" s="26">
        <v>20.510655737704933</v>
      </c>
      <c r="GF179" s="26">
        <v>3.3769230769230791</v>
      </c>
      <c r="GG179" s="26">
        <v>2.4270611057226015</v>
      </c>
      <c r="GH179" s="26">
        <v>8.7741702231970677</v>
      </c>
      <c r="GI179" s="26">
        <v>19.681493867543661</v>
      </c>
      <c r="GJ179" s="26">
        <v>3.2404078972204138</v>
      </c>
      <c r="GK179" s="26">
        <v>2.328944958138047</v>
      </c>
      <c r="GL179" s="26">
        <v>8.7557126122436344</v>
      </c>
      <c r="GM179" s="26">
        <v>17.992187950605025</v>
      </c>
      <c r="GN179" s="26">
        <v>2.9622765586691138</v>
      </c>
      <c r="GO179" s="26">
        <v>2.1290464888203813</v>
      </c>
      <c r="GP179" s="26">
        <v>8.4729342902825024</v>
      </c>
      <c r="GQ179" s="26">
        <v>15.74485252607613</v>
      </c>
      <c r="GR179" s="26">
        <v>2.5922699165739376</v>
      </c>
      <c r="GS179" s="26">
        <v>1.8631154298557593</v>
      </c>
      <c r="GT179" s="26">
        <v>8.1778780259226203</v>
      </c>
      <c r="GU179" s="26">
        <v>14.894758528109241</v>
      </c>
      <c r="GV179" s="26">
        <v>2.4523084216320208</v>
      </c>
      <c r="GW179" s="26">
        <v>1.7625223476521121</v>
      </c>
      <c r="GX179" s="26">
        <v>7.6965153623711728</v>
      </c>
      <c r="GY179" s="26">
        <v>13.891921304647868</v>
      </c>
      <c r="GZ179" s="26">
        <v>2.2871989192537652</v>
      </c>
      <c r="HA179" s="26">
        <v>1.6438548973492144</v>
      </c>
      <c r="HB179" s="26">
        <v>7.1389892172805673</v>
      </c>
      <c r="HC179" s="26">
        <v>13.442055721074681</v>
      </c>
      <c r="HD179" s="26">
        <v>2.2131319810676264</v>
      </c>
      <c r="HE179" s="26">
        <v>1.5906215305248412</v>
      </c>
      <c r="HF179" s="26">
        <v>6.3621285431864472</v>
      </c>
      <c r="HG179" s="26">
        <v>11.436928662431514</v>
      </c>
      <c r="HH179" s="26">
        <v>1.8830030996176041</v>
      </c>
      <c r="HI179" s="26">
        <v>1.3533514033139133</v>
      </c>
      <c r="HJ179" s="26">
        <v>4.820157746890235</v>
      </c>
      <c r="HK179" s="26">
        <v>9.2283264325556846</v>
      </c>
      <c r="HL179" s="26">
        <v>1.5193735826879806</v>
      </c>
      <c r="HM179" s="26">
        <v>1.0920037097689561</v>
      </c>
      <c r="HN179" s="26">
        <v>3.2766431380175511</v>
      </c>
      <c r="HO179" s="26">
        <v>6.9390829613531233</v>
      </c>
      <c r="HP179" s="26">
        <v>1.1424671002497719</v>
      </c>
      <c r="HQ179" s="26">
        <v>0.82111359969455011</v>
      </c>
      <c r="HR179" s="26">
        <v>1.7810467195086126</v>
      </c>
      <c r="HS179" s="26">
        <v>2.6844262295081971</v>
      </c>
      <c r="HT179" s="26">
        <v>0.44197031039136303</v>
      </c>
      <c r="HU179" s="26">
        <v>0.31765276430649858</v>
      </c>
      <c r="HV179" s="26">
        <v>-2.6117332086978884</v>
      </c>
      <c r="HW179" s="26">
        <v>2.6844262295081971</v>
      </c>
      <c r="HX179" s="26">
        <v>0.44197031039136303</v>
      </c>
      <c r="HY179" s="26">
        <v>0.31765276430649858</v>
      </c>
      <c r="HZ179" s="26">
        <v>-7.0448483412229876</v>
      </c>
      <c r="IA179" s="26">
        <v>2.6844262295081971</v>
      </c>
      <c r="IB179" s="26">
        <v>0.44197031039136303</v>
      </c>
      <c r="IC179" s="26">
        <v>0.31765276430649858</v>
      </c>
      <c r="ID179" s="26">
        <v>-10.380699446691679</v>
      </c>
      <c r="IE179" s="26">
        <v>2.6844262295081971</v>
      </c>
      <c r="IF179" s="26">
        <v>0.44197031039136303</v>
      </c>
      <c r="IG179" s="26">
        <v>0.31765276430649858</v>
      </c>
      <c r="IH179" s="26">
        <v>-12.556484311337485</v>
      </c>
      <c r="II179" s="26">
        <v>2.6844262295081971</v>
      </c>
      <c r="IJ179" s="26">
        <v>0.44197031039136303</v>
      </c>
      <c r="IK179" s="26">
        <v>0.31765276430649858</v>
      </c>
      <c r="IL179" s="26">
        <v>-11.759400660459093</v>
      </c>
      <c r="IM179" s="27">
        <v>20.510655737704905</v>
      </c>
      <c r="IN179" s="27">
        <v>3.3769230769230747</v>
      </c>
      <c r="IO179" s="27">
        <v>2.4270611057225979</v>
      </c>
      <c r="IP179" s="27">
        <v>8.7741702231970677</v>
      </c>
      <c r="IQ179" s="27">
        <v>19.536656542655294</v>
      </c>
      <c r="IR179" s="27">
        <v>3.2165615360377133</v>
      </c>
      <c r="IS179" s="27">
        <v>2.3118061088302095</v>
      </c>
      <c r="IT179" s="27">
        <v>8.4219312057607212</v>
      </c>
      <c r="IU179" s="27">
        <v>18.14430586357172</v>
      </c>
      <c r="IV179" s="27">
        <v>2.9873216131656544</v>
      </c>
      <c r="IW179" s="27">
        <v>2.1470468626146944</v>
      </c>
      <c r="IX179" s="27">
        <v>8.0526623759528384</v>
      </c>
      <c r="IY179" s="27">
        <v>16.630980273782541</v>
      </c>
      <c r="IZ179" s="27">
        <v>2.7381640936592038</v>
      </c>
      <c r="JA179" s="27">
        <v>1.9679724475280989</v>
      </c>
      <c r="JB179" s="27">
        <v>7.7577344993823125</v>
      </c>
      <c r="JC179" s="27">
        <v>14.694768283893357</v>
      </c>
      <c r="JD179" s="27">
        <v>2.4193815528137508</v>
      </c>
      <c r="JE179" s="27">
        <v>1.7388571587148298</v>
      </c>
      <c r="JF179" s="27">
        <v>7.4056527297814156</v>
      </c>
      <c r="JG179" s="27">
        <v>14.115503956843558</v>
      </c>
      <c r="JH179" s="27">
        <v>2.3240100981577787</v>
      </c>
      <c r="JI179" s="27">
        <v>1.6703118164257169</v>
      </c>
      <c r="JJ179" s="27">
        <v>6.9755145232289379</v>
      </c>
      <c r="JK179" s="27">
        <v>12.722693213811226</v>
      </c>
      <c r="JL179" s="27">
        <v>2.0946944292644663</v>
      </c>
      <c r="JM179" s="27">
        <v>1.505498130053317</v>
      </c>
      <c r="JN179" s="27">
        <v>6.4839389033350123</v>
      </c>
      <c r="JO179" s="27">
        <v>11.574417413426019</v>
      </c>
      <c r="JP179" s="27">
        <v>1.9056395741403163</v>
      </c>
      <c r="JQ179" s="27">
        <v>1.3696206832570073</v>
      </c>
      <c r="JR179" s="27">
        <v>5.9613077274587383</v>
      </c>
      <c r="JS179" s="27">
        <v>10.944195527103982</v>
      </c>
      <c r="JT179" s="27">
        <v>1.8018783458929635</v>
      </c>
      <c r="JU179" s="27">
        <v>1.2950454454963007</v>
      </c>
      <c r="JV179" s="27">
        <v>5.3792570599641252</v>
      </c>
      <c r="JW179" s="27">
        <v>10.185550075668401</v>
      </c>
      <c r="JX179" s="27">
        <v>1.6769731568576856</v>
      </c>
      <c r="JY179" s="27">
        <v>1.2052736268007227</v>
      </c>
      <c r="JZ179" s="27">
        <v>4.7788744299690045</v>
      </c>
      <c r="KA179" s="27">
        <v>6.8993132899776688</v>
      </c>
      <c r="KB179" s="27">
        <v>1.1359193270948389</v>
      </c>
      <c r="KC179" s="27">
        <v>0.81640758620492304</v>
      </c>
      <c r="KD179" s="27">
        <v>2.5178452903496336</v>
      </c>
      <c r="KE179" s="27">
        <v>3.78632344268989</v>
      </c>
      <c r="KF179" s="27">
        <v>0.62338928476135835</v>
      </c>
      <c r="KG179" s="27">
        <v>0.4480421532571936</v>
      </c>
      <c r="KH179" s="27">
        <v>3.2339813720952293E-2</v>
      </c>
      <c r="KI179" s="27">
        <v>1.2195390415653558</v>
      </c>
      <c r="KJ179" s="27">
        <v>0.20078780441426911</v>
      </c>
      <c r="KK179" s="27">
        <v>0.14431014846845142</v>
      </c>
      <c r="KL179" s="27">
        <v>-1.6629376051952107</v>
      </c>
      <c r="KM179" s="27">
        <v>2.6844262295081971</v>
      </c>
      <c r="KN179" s="27">
        <v>0.44197031039136303</v>
      </c>
      <c r="KO179" s="27">
        <v>0.31765276430649858</v>
      </c>
      <c r="KP179" s="27">
        <v>-3.0932062692247868</v>
      </c>
      <c r="KQ179" s="27">
        <v>2.6844262295081971</v>
      </c>
      <c r="KR179" s="27">
        <v>0.44197031039136303</v>
      </c>
      <c r="KS179" s="27">
        <v>0.31765276430649858</v>
      </c>
      <c r="KT179" s="133">
        <v>-3.8347961306556932</v>
      </c>
      <c r="KU179" s="149">
        <v>20.510655737704933</v>
      </c>
      <c r="KV179" s="149">
        <v>3.3769230769230791</v>
      </c>
      <c r="KW179" s="149">
        <v>2.4270611057226015</v>
      </c>
      <c r="KX179" s="149">
        <v>8.7741702231970677</v>
      </c>
      <c r="KY179" s="149">
        <v>19.149541937586044</v>
      </c>
      <c r="KZ179" s="149">
        <v>3.1528260679966227</v>
      </c>
      <c r="LA179" s="149">
        <v>2.265998173021821</v>
      </c>
      <c r="LB179" s="149">
        <v>8.476541357591298</v>
      </c>
      <c r="LC179" s="149">
        <v>17.155450226656306</v>
      </c>
      <c r="LD179" s="149">
        <v>2.8245140724049516</v>
      </c>
      <c r="LE179" s="149">
        <v>2.0300338774510855</v>
      </c>
      <c r="LF179" s="149">
        <v>8.0069572056895133</v>
      </c>
      <c r="LG179" s="149">
        <v>15.000732899008412</v>
      </c>
      <c r="LH179" s="149">
        <v>2.4697562937638682</v>
      </c>
      <c r="LI179" s="149">
        <v>1.775062476895273</v>
      </c>
      <c r="LJ179" s="149">
        <v>7.5438355352346385</v>
      </c>
      <c r="LK179" s="149">
        <v>13.769831822802121</v>
      </c>
      <c r="LL179" s="149">
        <v>2.2670978169795668</v>
      </c>
      <c r="LM179" s="149">
        <v>1.6294078393616478</v>
      </c>
      <c r="LN179" s="149">
        <v>6.9175816864157227</v>
      </c>
      <c r="LO179" s="149">
        <v>12.803034643658972</v>
      </c>
      <c r="LP179" s="149">
        <v>2.1079220330990482</v>
      </c>
      <c r="LQ179" s="149">
        <v>1.5150050693757466</v>
      </c>
      <c r="LR179" s="149">
        <v>6.2782461674003827</v>
      </c>
      <c r="LS179" s="149">
        <v>12.148117410608304</v>
      </c>
      <c r="LT179" s="149">
        <v>2.000094904310679</v>
      </c>
      <c r="LU179" s="149">
        <v>1.4375075888401678</v>
      </c>
      <c r="LV179" s="149">
        <v>5.4042461226674448</v>
      </c>
      <c r="LW179" s="149">
        <v>9.9153863053749003</v>
      </c>
      <c r="LX179" s="149">
        <v>1.6324927520320349</v>
      </c>
      <c r="LY179" s="149">
        <v>1.1733046840501822</v>
      </c>
      <c r="LZ179" s="149">
        <v>3.7205531159978378</v>
      </c>
      <c r="MA179" s="149">
        <v>7.5615729127298348</v>
      </c>
      <c r="MB179" s="149">
        <v>1.2449553243630767</v>
      </c>
      <c r="MC179" s="149">
        <v>0.89477390431914627</v>
      </c>
      <c r="MD179" s="149">
        <v>2.0783275215453259</v>
      </c>
      <c r="ME179" s="149">
        <v>5.0985227150400751</v>
      </c>
      <c r="MF179" s="149">
        <v>0.83943288965572083</v>
      </c>
      <c r="MG179" s="149">
        <v>0.60331694591162877</v>
      </c>
      <c r="MH179" s="149">
        <v>0.48137216989155007</v>
      </c>
      <c r="MI179" s="149">
        <v>2.6844262295081971</v>
      </c>
      <c r="MJ179" s="149">
        <v>0.44197031039136303</v>
      </c>
      <c r="MK179" s="149">
        <v>0.31765276430649858</v>
      </c>
      <c r="ML179" s="149">
        <v>-4.3295196581576327</v>
      </c>
      <c r="MM179" s="149">
        <v>2.6844262295081971</v>
      </c>
      <c r="MN179" s="149">
        <v>0.44197031039136303</v>
      </c>
      <c r="MO179" s="149">
        <v>0.31765276430649858</v>
      </c>
      <c r="MP179" s="149">
        <v>-9.0722268303401137</v>
      </c>
      <c r="MQ179" s="149">
        <v>2.6844262295081971</v>
      </c>
      <c r="MR179" s="149">
        <v>0.44197031039136303</v>
      </c>
      <c r="MS179" s="149">
        <v>0.31765276430649858</v>
      </c>
      <c r="MT179" s="149">
        <v>-12.735472847079251</v>
      </c>
      <c r="MU179" s="149">
        <v>2.6844262295081971</v>
      </c>
      <c r="MV179" s="149">
        <v>0.44197031039136303</v>
      </c>
      <c r="MW179" s="149">
        <v>0.31765276430649858</v>
      </c>
      <c r="MX179" s="149">
        <v>-15.243237325352098</v>
      </c>
      <c r="MY179" s="149">
        <v>2.6844262295081971</v>
      </c>
      <c r="MZ179" s="149">
        <v>0.44197031039136303</v>
      </c>
      <c r="NA179" s="149">
        <v>0.31765276430649858</v>
      </c>
      <c r="NB179" s="149">
        <v>-14.841800490171082</v>
      </c>
      <c r="ND179" s="97"/>
    </row>
    <row r="180" spans="1:368" ht="15" thickBot="1" x14ac:dyDescent="0.35">
      <c r="A180" s="2"/>
      <c r="B180" s="72" t="s">
        <v>629</v>
      </c>
      <c r="C180" s="72" t="s">
        <v>512</v>
      </c>
      <c r="D180" s="72" t="s">
        <v>832</v>
      </c>
      <c r="E180" s="85">
        <v>373476</v>
      </c>
      <c r="F180" s="82">
        <v>403758</v>
      </c>
      <c r="G180" s="20">
        <v>6.5112330723157887</v>
      </c>
      <c r="H180" s="20">
        <v>6.5112330723157887</v>
      </c>
      <c r="I180" s="20">
        <v>6.5112330723157887</v>
      </c>
      <c r="J180" s="20">
        <v>3.3712018342866887</v>
      </c>
      <c r="K180" s="20">
        <v>6.5492071033157888</v>
      </c>
      <c r="L180" s="20">
        <v>6.5492071033157888</v>
      </c>
      <c r="M180" s="20">
        <v>6.5492071033157888</v>
      </c>
      <c r="N180" s="20">
        <v>3.184485265642345</v>
      </c>
      <c r="O180" s="20">
        <v>6.6128628973157886</v>
      </c>
      <c r="P180" s="20">
        <v>6.6128628973157886</v>
      </c>
      <c r="Q180" s="20">
        <v>6.6128628973157886</v>
      </c>
      <c r="R180" s="20">
        <v>3.1800752735932543</v>
      </c>
      <c r="S180" s="20">
        <v>6.690128217315789</v>
      </c>
      <c r="T180" s="20">
        <v>6.690128217315789</v>
      </c>
      <c r="U180" s="20">
        <v>6.690128217315789</v>
      </c>
      <c r="V180" s="20">
        <v>3.094651896389359</v>
      </c>
      <c r="W180" s="20">
        <v>6.7867795413157888</v>
      </c>
      <c r="X180" s="20">
        <v>6.7867795413157888</v>
      </c>
      <c r="Y180" s="20">
        <v>6.7867795413157888</v>
      </c>
      <c r="Z180" s="20">
        <v>2.9787939394203358</v>
      </c>
      <c r="AA180" s="20">
        <v>6.9041904983157885</v>
      </c>
      <c r="AB180" s="20">
        <v>6.9041904983157885</v>
      </c>
      <c r="AC180" s="20">
        <v>6.9041904983157885</v>
      </c>
      <c r="AD180" s="20">
        <v>2.8597548302200702</v>
      </c>
      <c r="AE180" s="20">
        <v>7.0296401243157884</v>
      </c>
      <c r="AF180" s="20">
        <v>7.0296401243157884</v>
      </c>
      <c r="AG180" s="20">
        <v>7.0296401243157884</v>
      </c>
      <c r="AH180" s="20">
        <v>2.7507931563706292</v>
      </c>
      <c r="AI180" s="20">
        <v>7.1785899753157887</v>
      </c>
      <c r="AJ180" s="20">
        <v>7.1785899753157887</v>
      </c>
      <c r="AK180" s="20">
        <v>7.1785899753157887</v>
      </c>
      <c r="AL180" s="20">
        <v>2.6370802625869851</v>
      </c>
      <c r="AM180" s="20">
        <v>7.325020680315788</v>
      </c>
      <c r="AN180" s="20">
        <v>7.325020680315788</v>
      </c>
      <c r="AO180" s="20">
        <v>7.325020680315788</v>
      </c>
      <c r="AP180" s="20">
        <v>2.4643670818142498</v>
      </c>
      <c r="AQ180" s="20">
        <v>7.4649435403157884</v>
      </c>
      <c r="AR180" s="20">
        <v>7.4649435403157884</v>
      </c>
      <c r="AS180" s="20">
        <v>7.4649435403157884</v>
      </c>
      <c r="AT180" s="20">
        <v>2.2975022071655369</v>
      </c>
      <c r="AU180" s="20">
        <v>7.9404678703157892</v>
      </c>
      <c r="AV180" s="20">
        <v>7.9404678703157892</v>
      </c>
      <c r="AW180" s="20">
        <v>7.9404678703157892</v>
      </c>
      <c r="AX180" s="20">
        <v>1.1640910678530645</v>
      </c>
      <c r="AY180" s="20">
        <v>8.472529815315788</v>
      </c>
      <c r="AZ180" s="20">
        <v>8.472529815315788</v>
      </c>
      <c r="BA180" s="20">
        <v>8.472529815315788</v>
      </c>
      <c r="BB180" s="20">
        <v>-0.68712245719487797</v>
      </c>
      <c r="BC180" s="20">
        <v>8.8069219693157876</v>
      </c>
      <c r="BD180" s="20">
        <v>8.8069219693157876</v>
      </c>
      <c r="BE180" s="20">
        <v>8.8069219693157876</v>
      </c>
      <c r="BF180" s="20">
        <v>-2.2224783210450987</v>
      </c>
      <c r="BG180" s="20">
        <v>9.0396439193157896</v>
      </c>
      <c r="BH180" s="20">
        <v>9.0396439193157896</v>
      </c>
      <c r="BI180" s="20">
        <v>9.0396439193157896</v>
      </c>
      <c r="BJ180" s="20">
        <v>-3.8731745488339087</v>
      </c>
      <c r="BK180" s="20">
        <v>9.1963530503157891</v>
      </c>
      <c r="BL180" s="20">
        <v>9.1963530503157891</v>
      </c>
      <c r="BM180" s="20">
        <v>9.1963530503157891</v>
      </c>
      <c r="BN180" s="20">
        <v>-5.2505296283851219</v>
      </c>
      <c r="BO180" s="23">
        <v>6.4972149533157886</v>
      </c>
      <c r="BP180" s="23">
        <v>6.4972149533157886</v>
      </c>
      <c r="BQ180" s="23">
        <v>6.4972149533157886</v>
      </c>
      <c r="BR180" s="23">
        <v>3.3712018342866887</v>
      </c>
      <c r="BS180" s="23">
        <v>6.5252957163157888</v>
      </c>
      <c r="BT180" s="23">
        <v>6.5252957163157888</v>
      </c>
      <c r="BU180" s="23">
        <v>6.5252957163157888</v>
      </c>
      <c r="BV180" s="23">
        <v>3.1886049835250052</v>
      </c>
      <c r="BW180" s="23">
        <v>6.5572923033157888</v>
      </c>
      <c r="BX180" s="23">
        <v>6.5572923033157888</v>
      </c>
      <c r="BY180" s="23">
        <v>6.5572923033157888</v>
      </c>
      <c r="BZ180" s="23">
        <v>3.2412386860041753</v>
      </c>
      <c r="CA180" s="23">
        <v>6.5960245053157891</v>
      </c>
      <c r="CB180" s="23">
        <v>6.5960245053157891</v>
      </c>
      <c r="CC180" s="23">
        <v>6.5960245053157891</v>
      </c>
      <c r="CD180" s="23">
        <v>3.1781583394218966</v>
      </c>
      <c r="CE180" s="23">
        <v>6.6485822293157888</v>
      </c>
      <c r="CF180" s="23">
        <v>6.6485822293157888</v>
      </c>
      <c r="CG180" s="23">
        <v>6.6485822293157888</v>
      </c>
      <c r="CH180" s="23">
        <v>3.1047307415128262</v>
      </c>
      <c r="CI180" s="23">
        <v>6.7171663383157885</v>
      </c>
      <c r="CJ180" s="23">
        <v>6.7171663383157885</v>
      </c>
      <c r="CK180" s="23">
        <v>6.7171663383157885</v>
      </c>
      <c r="CL180" s="23">
        <v>3.0193965274827157</v>
      </c>
      <c r="CM180" s="23">
        <v>6.8016020993157884</v>
      </c>
      <c r="CN180" s="23">
        <v>6.8016020993157884</v>
      </c>
      <c r="CO180" s="23">
        <v>6.8016020993157884</v>
      </c>
      <c r="CP180" s="23">
        <v>2.898213580721654</v>
      </c>
      <c r="CQ180" s="23">
        <v>6.9010121033157885</v>
      </c>
      <c r="CR180" s="23">
        <v>6.9010121033157885</v>
      </c>
      <c r="CS180" s="23">
        <v>6.9010121033157885</v>
      </c>
      <c r="CT180" s="23">
        <v>2.726125893599157</v>
      </c>
      <c r="CU180" s="23">
        <v>6.9808142553157886</v>
      </c>
      <c r="CV180" s="23">
        <v>6.9808142553157886</v>
      </c>
      <c r="CW180" s="23">
        <v>6.9808142553157886</v>
      </c>
      <c r="CX180" s="23">
        <v>2.5472154983718536</v>
      </c>
      <c r="CY180" s="23">
        <v>7.0598225993157886</v>
      </c>
      <c r="CZ180" s="23">
        <v>7.0598225993157886</v>
      </c>
      <c r="DA180" s="23">
        <v>7.0598225993157886</v>
      </c>
      <c r="DB180" s="23">
        <v>2.3658435051627151</v>
      </c>
      <c r="DC180" s="23">
        <v>7.3371039193157888</v>
      </c>
      <c r="DD180" s="23">
        <v>7.3371039193157888</v>
      </c>
      <c r="DE180" s="23">
        <v>7.3371039193157888</v>
      </c>
      <c r="DF180" s="23">
        <v>1.8064571096971136</v>
      </c>
      <c r="DG180" s="23">
        <v>7.6575621553157891</v>
      </c>
      <c r="DH180" s="23">
        <v>7.6575621553157891</v>
      </c>
      <c r="DI180" s="23">
        <v>7.6575621553157891</v>
      </c>
      <c r="DJ180" s="23">
        <v>1.2042725036385313</v>
      </c>
      <c r="DK180" s="23">
        <v>7.9807893583157892</v>
      </c>
      <c r="DL180" s="23">
        <v>7.9807893583157892</v>
      </c>
      <c r="DM180" s="23">
        <v>7.9807893583157892</v>
      </c>
      <c r="DN180" s="23">
        <v>0.59679085750481242</v>
      </c>
      <c r="DO180" s="23">
        <v>8.3280960973157896</v>
      </c>
      <c r="DP180" s="23">
        <v>8.3280960973157896</v>
      </c>
      <c r="DQ180" s="23">
        <v>8.3280960973157896</v>
      </c>
      <c r="DR180" s="23">
        <v>-6.7301586568550675E-2</v>
      </c>
      <c r="DS180" s="23">
        <v>8.5372377323157878</v>
      </c>
      <c r="DT180" s="23">
        <v>8.5372377323157878</v>
      </c>
      <c r="DU180" s="23">
        <v>8.5372377323157878</v>
      </c>
      <c r="DV180" s="23">
        <v>-0.51898559990340232</v>
      </c>
      <c r="DW180" s="25">
        <v>6.5171614283157888</v>
      </c>
      <c r="DX180" s="25">
        <v>6.5171614283157888</v>
      </c>
      <c r="DY180" s="25">
        <v>6.5171614283157888</v>
      </c>
      <c r="DZ180" s="25">
        <v>3.3712018342866887</v>
      </c>
      <c r="EA180" s="25">
        <v>6.5600730573157886</v>
      </c>
      <c r="EB180" s="25">
        <v>6.5600730573157886</v>
      </c>
      <c r="EC180" s="25">
        <v>6.5600730573157886</v>
      </c>
      <c r="ED180" s="25">
        <v>3.1976120285750902</v>
      </c>
      <c r="EE180" s="25">
        <v>6.6311060013157892</v>
      </c>
      <c r="EF180" s="25">
        <v>6.6311060013157892</v>
      </c>
      <c r="EG180" s="25">
        <v>6.6311060013157892</v>
      </c>
      <c r="EH180" s="25">
        <v>3.206329268199271</v>
      </c>
      <c r="EI180" s="25">
        <v>6.7187897643157886</v>
      </c>
      <c r="EJ180" s="25">
        <v>6.7187897643157886</v>
      </c>
      <c r="EK180" s="25">
        <v>6.7187897643157886</v>
      </c>
      <c r="EL180" s="25">
        <v>3.1457079668906758</v>
      </c>
      <c r="EM180" s="25">
        <v>6.8270250713157887</v>
      </c>
      <c r="EN180" s="25">
        <v>6.8270250713157887</v>
      </c>
      <c r="EO180" s="25">
        <v>6.8270250713157887</v>
      </c>
      <c r="EP180" s="25">
        <v>3.0535757185672026</v>
      </c>
      <c r="EQ180" s="25">
        <v>6.9420891713157893</v>
      </c>
      <c r="ER180" s="25">
        <v>6.9420891713157893</v>
      </c>
      <c r="ES180" s="25">
        <v>6.9420891713157893</v>
      </c>
      <c r="ET180" s="25">
        <v>2.9621427215349225</v>
      </c>
      <c r="EU180" s="25">
        <v>7.0655650353157888</v>
      </c>
      <c r="EV180" s="25">
        <v>7.0655650353157888</v>
      </c>
      <c r="EW180" s="25">
        <v>7.0655650353157888</v>
      </c>
      <c r="EX180" s="25">
        <v>2.893412852352073</v>
      </c>
      <c r="EY180" s="25">
        <v>7.219272200315789</v>
      </c>
      <c r="EZ180" s="25">
        <v>7.219272200315789</v>
      </c>
      <c r="FA180" s="25">
        <v>7.219272200315789</v>
      </c>
      <c r="FB180" s="25">
        <v>2.8236997461397095</v>
      </c>
      <c r="FC180" s="25">
        <v>7.3419349433157883</v>
      </c>
      <c r="FD180" s="25">
        <v>7.3419349433157883</v>
      </c>
      <c r="FE180" s="25">
        <v>7.3419349433157883</v>
      </c>
      <c r="FF180" s="25">
        <v>2.7189353403508747</v>
      </c>
      <c r="FG180" s="25">
        <v>7.4510726913157885</v>
      </c>
      <c r="FH180" s="25">
        <v>7.4510726913157885</v>
      </c>
      <c r="FI180" s="25">
        <v>7.4510726913157885</v>
      </c>
      <c r="FJ180" s="25">
        <v>2.6048018036879625</v>
      </c>
      <c r="FK180" s="25">
        <v>7.9193679813157889</v>
      </c>
      <c r="FL180" s="25">
        <v>7.9193679813157889</v>
      </c>
      <c r="FM180" s="25">
        <v>7.9193679813157889</v>
      </c>
      <c r="FN180" s="25">
        <v>1.634136835259735</v>
      </c>
      <c r="FO180" s="25">
        <v>8.4767483913157893</v>
      </c>
      <c r="FP180" s="25">
        <v>8.4767483913157893</v>
      </c>
      <c r="FQ180" s="25">
        <v>8.4767483913157893</v>
      </c>
      <c r="FR180" s="25">
        <v>-0.11055339503105976</v>
      </c>
      <c r="FS180" s="25">
        <v>8.7856535953157895</v>
      </c>
      <c r="FT180" s="25">
        <v>8.7856535953157895</v>
      </c>
      <c r="FU180" s="25">
        <v>8.7856535953157895</v>
      </c>
      <c r="FV180" s="25">
        <v>-1.5512152208101178</v>
      </c>
      <c r="FW180" s="25">
        <v>9.007673441315788</v>
      </c>
      <c r="FX180" s="25">
        <v>9.007673441315788</v>
      </c>
      <c r="FY180" s="25">
        <v>9.007673441315788</v>
      </c>
      <c r="FZ180" s="25">
        <v>-3.0674858169376762</v>
      </c>
      <c r="GA180" s="25">
        <v>9.130547663315788</v>
      </c>
      <c r="GB180" s="25">
        <v>9.130547663315788</v>
      </c>
      <c r="GC180" s="25">
        <v>9.130547663315788</v>
      </c>
      <c r="GD180" s="25">
        <v>-4.2697174062676595</v>
      </c>
      <c r="GE180" s="26">
        <v>6.5171614453157884</v>
      </c>
      <c r="GF180" s="26">
        <v>6.5171614453157884</v>
      </c>
      <c r="GG180" s="26">
        <v>6.5171614453157884</v>
      </c>
      <c r="GH180" s="26">
        <v>3.3712018342866887</v>
      </c>
      <c r="GI180" s="26">
        <v>6.5146900643157881</v>
      </c>
      <c r="GJ180" s="26">
        <v>6.5146900643157881</v>
      </c>
      <c r="GK180" s="26">
        <v>6.5146900643157881</v>
      </c>
      <c r="GL180" s="26">
        <v>3.3378299894071608</v>
      </c>
      <c r="GM180" s="26">
        <v>6.5503302793157889</v>
      </c>
      <c r="GN180" s="26">
        <v>6.5503302793157889</v>
      </c>
      <c r="GO180" s="26">
        <v>6.5503302793157889</v>
      </c>
      <c r="GP180" s="26">
        <v>3.3865174998192051</v>
      </c>
      <c r="GQ180" s="26">
        <v>6.5988049123157886</v>
      </c>
      <c r="GR180" s="26">
        <v>6.5988049123157886</v>
      </c>
      <c r="GS180" s="26">
        <v>6.5988049123157886</v>
      </c>
      <c r="GT180" s="26">
        <v>3.3348060214994435</v>
      </c>
      <c r="GU180" s="26">
        <v>6.6732817263157891</v>
      </c>
      <c r="GV180" s="26">
        <v>6.6732817263157891</v>
      </c>
      <c r="GW180" s="26">
        <v>6.6732817263157891</v>
      </c>
      <c r="GX180" s="26">
        <v>3.236746461952106</v>
      </c>
      <c r="GY180" s="26">
        <v>6.7919194873157887</v>
      </c>
      <c r="GZ180" s="26">
        <v>6.7919194873157887</v>
      </c>
      <c r="HA180" s="26">
        <v>6.7919194873157887</v>
      </c>
      <c r="HB180" s="26">
        <v>3.1255926996906505</v>
      </c>
      <c r="HC180" s="26">
        <v>6.9505714173157891</v>
      </c>
      <c r="HD180" s="26">
        <v>6.9505714173157891</v>
      </c>
      <c r="HE180" s="26">
        <v>6.9505714173157891</v>
      </c>
      <c r="HF180" s="26">
        <v>2.9218758972838197</v>
      </c>
      <c r="HG180" s="26">
        <v>7.1507675323157889</v>
      </c>
      <c r="HH180" s="26">
        <v>7.1507675323157889</v>
      </c>
      <c r="HI180" s="26">
        <v>7.1507675323157889</v>
      </c>
      <c r="HJ180" s="26">
        <v>2.3722392520297335</v>
      </c>
      <c r="HK180" s="26">
        <v>7.3371034703157889</v>
      </c>
      <c r="HL180" s="26">
        <v>7.3371034703157889</v>
      </c>
      <c r="HM180" s="26">
        <v>7.3371034703157889</v>
      </c>
      <c r="HN180" s="26">
        <v>1.7861235499320109</v>
      </c>
      <c r="HO180" s="26">
        <v>7.5250114913157891</v>
      </c>
      <c r="HP180" s="26">
        <v>7.5250114913157891</v>
      </c>
      <c r="HQ180" s="26">
        <v>7.5250114913157891</v>
      </c>
      <c r="HR180" s="26">
        <v>1.191215621900799</v>
      </c>
      <c r="HS180" s="26">
        <v>8.0794845163157891</v>
      </c>
      <c r="HT180" s="26">
        <v>8.0794845163157891</v>
      </c>
      <c r="HU180" s="26">
        <v>8.0794845163157891</v>
      </c>
      <c r="HV180" s="26">
        <v>-0.56878624089802088</v>
      </c>
      <c r="HW180" s="26">
        <v>8.5073646163157886</v>
      </c>
      <c r="HX180" s="26">
        <v>8.5073646163157886</v>
      </c>
      <c r="HY180" s="26">
        <v>8.5073646163157886</v>
      </c>
      <c r="HZ180" s="26">
        <v>-2.2088009779700677</v>
      </c>
      <c r="IA180" s="26">
        <v>8.7465960283157891</v>
      </c>
      <c r="IB180" s="26">
        <v>8.7465960283157891</v>
      </c>
      <c r="IC180" s="26">
        <v>8.7465960283157891</v>
      </c>
      <c r="ID180" s="26">
        <v>-3.511875649127159</v>
      </c>
      <c r="IE180" s="26">
        <v>8.8994878753157884</v>
      </c>
      <c r="IF180" s="26">
        <v>8.8994878753157884</v>
      </c>
      <c r="IG180" s="26">
        <v>8.8994878753157884</v>
      </c>
      <c r="IH180" s="26">
        <v>-4.3733703945619453</v>
      </c>
      <c r="II180" s="26">
        <v>8.8698127743157897</v>
      </c>
      <c r="IJ180" s="26">
        <v>8.8698127743157897</v>
      </c>
      <c r="IK180" s="26">
        <v>8.8698127743157897</v>
      </c>
      <c r="IL180" s="26">
        <v>-3.820211047566513</v>
      </c>
      <c r="IM180" s="27">
        <v>6.5112330553157882</v>
      </c>
      <c r="IN180" s="27">
        <v>6.5112330553157882</v>
      </c>
      <c r="IO180" s="27">
        <v>6.5112330553157882</v>
      </c>
      <c r="IP180" s="27">
        <v>3.3712018342866887</v>
      </c>
      <c r="IQ180" s="27">
        <v>6.5424034743157886</v>
      </c>
      <c r="IR180" s="27">
        <v>6.5424034743157886</v>
      </c>
      <c r="IS180" s="27">
        <v>6.5424034743157886</v>
      </c>
      <c r="IT180" s="27">
        <v>3.2027419228779168</v>
      </c>
      <c r="IU180" s="27">
        <v>6.5864533093157887</v>
      </c>
      <c r="IV180" s="27">
        <v>6.5864533093157887</v>
      </c>
      <c r="IW180" s="27">
        <v>6.5864533093157887</v>
      </c>
      <c r="IX180" s="27">
        <v>3.2203695445299596</v>
      </c>
      <c r="IY180" s="27">
        <v>6.6332870063157889</v>
      </c>
      <c r="IZ180" s="27">
        <v>6.6332870063157889</v>
      </c>
      <c r="JA180" s="27">
        <v>6.6332870063157889</v>
      </c>
      <c r="JB180" s="27">
        <v>3.1695880839418225</v>
      </c>
      <c r="JC180" s="27">
        <v>6.6964559253157887</v>
      </c>
      <c r="JD180" s="27">
        <v>6.6964559253157887</v>
      </c>
      <c r="JE180" s="27">
        <v>6.6964559253157887</v>
      </c>
      <c r="JF180" s="27">
        <v>3.1188099451209732</v>
      </c>
      <c r="JG180" s="27">
        <v>6.7976571423157885</v>
      </c>
      <c r="JH180" s="27">
        <v>6.7976571423157885</v>
      </c>
      <c r="JI180" s="27">
        <v>6.7976571423157885</v>
      </c>
      <c r="JJ180" s="27">
        <v>3.0490565738943873</v>
      </c>
      <c r="JK180" s="27">
        <v>6.9255047283157882</v>
      </c>
      <c r="JL180" s="27">
        <v>6.9255047283157882</v>
      </c>
      <c r="JM180" s="27">
        <v>6.9255047283157882</v>
      </c>
      <c r="JN180" s="27">
        <v>2.9650915823971369</v>
      </c>
      <c r="JO180" s="27">
        <v>7.048923177315789</v>
      </c>
      <c r="JP180" s="27">
        <v>7.048923177315789</v>
      </c>
      <c r="JQ180" s="27">
        <v>7.048923177315789</v>
      </c>
      <c r="JR180" s="27">
        <v>2.8741416813245673</v>
      </c>
      <c r="JS180" s="27">
        <v>7.1706473533157888</v>
      </c>
      <c r="JT180" s="27">
        <v>7.1706473533157888</v>
      </c>
      <c r="JU180" s="27">
        <v>7.1706473533157888</v>
      </c>
      <c r="JV180" s="27">
        <v>2.7139113205318504</v>
      </c>
      <c r="JW180" s="27">
        <v>7.3009184213157887</v>
      </c>
      <c r="JX180" s="27">
        <v>7.3009184213157887</v>
      </c>
      <c r="JY180" s="27">
        <v>7.3009184213157887</v>
      </c>
      <c r="JZ180" s="27">
        <v>2.5534186050571845</v>
      </c>
      <c r="KA180" s="27">
        <v>7.6880400483157887</v>
      </c>
      <c r="KB180" s="27">
        <v>7.6880400483157887</v>
      </c>
      <c r="KC180" s="27">
        <v>7.6880400483157887</v>
      </c>
      <c r="KD180" s="27">
        <v>1.9833820507096611</v>
      </c>
      <c r="KE180" s="27">
        <v>8.0552447273157881</v>
      </c>
      <c r="KF180" s="27">
        <v>8.0552447273157881</v>
      </c>
      <c r="KG180" s="27">
        <v>8.0552447273157881</v>
      </c>
      <c r="KH180" s="27">
        <v>1.3772497147676965</v>
      </c>
      <c r="KI180" s="27">
        <v>8.3077802613157878</v>
      </c>
      <c r="KJ180" s="27">
        <v>8.3077802613157878</v>
      </c>
      <c r="KK180" s="27">
        <v>8.3077802613157878</v>
      </c>
      <c r="KL180" s="27">
        <v>0.97641734424717797</v>
      </c>
      <c r="KM180" s="27">
        <v>8.5002555353157891</v>
      </c>
      <c r="KN180" s="27">
        <v>8.5002555353157891</v>
      </c>
      <c r="KO180" s="27">
        <v>8.5002555353157891</v>
      </c>
      <c r="KP180" s="27">
        <v>0.63984252054535418</v>
      </c>
      <c r="KQ180" s="27">
        <v>8.592142373315788</v>
      </c>
      <c r="KR180" s="27">
        <v>8.592142373315788</v>
      </c>
      <c r="KS180" s="27">
        <v>8.592142373315788</v>
      </c>
      <c r="KT180" s="133">
        <v>0.47825549581338578</v>
      </c>
      <c r="KU180" s="149">
        <v>6.5112330553157882</v>
      </c>
      <c r="KV180" s="149">
        <v>6.5112330553157882</v>
      </c>
      <c r="KW180" s="149">
        <v>6.5112330553157882</v>
      </c>
      <c r="KX180" s="149">
        <v>3.3712018342866887</v>
      </c>
      <c r="KY180" s="149">
        <v>6.5252920473157889</v>
      </c>
      <c r="KZ180" s="149">
        <v>6.5252920473157889</v>
      </c>
      <c r="LA180" s="149">
        <v>6.5252920473157889</v>
      </c>
      <c r="LB180" s="149">
        <v>3.3053739042275856</v>
      </c>
      <c r="LC180" s="149">
        <v>6.583284546315789</v>
      </c>
      <c r="LD180" s="149">
        <v>6.583284546315789</v>
      </c>
      <c r="LE180" s="149">
        <v>6.583284546315789</v>
      </c>
      <c r="LF180" s="149">
        <v>3.3131610855365468</v>
      </c>
      <c r="LG180" s="149">
        <v>6.6588331383157886</v>
      </c>
      <c r="LH180" s="149">
        <v>6.6588331383157886</v>
      </c>
      <c r="LI180" s="149">
        <v>6.6588331383157886</v>
      </c>
      <c r="LJ180" s="149">
        <v>3.2170291625619791</v>
      </c>
      <c r="LK180" s="149">
        <v>6.7531678603157888</v>
      </c>
      <c r="LL180" s="149">
        <v>6.7531678603157888</v>
      </c>
      <c r="LM180" s="149">
        <v>6.7531678603157888</v>
      </c>
      <c r="LN180" s="149">
        <v>3.0798311609929856</v>
      </c>
      <c r="LO180" s="149">
        <v>6.8648128083157882</v>
      </c>
      <c r="LP180" s="149">
        <v>6.8648128083157882</v>
      </c>
      <c r="LQ180" s="149">
        <v>6.8648128083157882</v>
      </c>
      <c r="LR180" s="149">
        <v>2.9443709976813475</v>
      </c>
      <c r="LS180" s="149">
        <v>7.0052212423157885</v>
      </c>
      <c r="LT180" s="149">
        <v>7.0052212423157885</v>
      </c>
      <c r="LU180" s="149">
        <v>7.0052212423157885</v>
      </c>
      <c r="LV180" s="149">
        <v>2.7116749777381814</v>
      </c>
      <c r="LW180" s="149">
        <v>7.199219896315789</v>
      </c>
      <c r="LX180" s="149">
        <v>7.199219896315789</v>
      </c>
      <c r="LY180" s="149">
        <v>7.199219896315789</v>
      </c>
      <c r="LZ180" s="149">
        <v>2.1220134047244725</v>
      </c>
      <c r="MA180" s="149">
        <v>7.3766992443157893</v>
      </c>
      <c r="MB180" s="149">
        <v>7.3766992443157893</v>
      </c>
      <c r="MC180" s="149">
        <v>7.3766992443157893</v>
      </c>
      <c r="MD180" s="149">
        <v>1.5104272737606479</v>
      </c>
      <c r="ME180" s="149">
        <v>7.5464713073157892</v>
      </c>
      <c r="MF180" s="149">
        <v>7.5464713073157892</v>
      </c>
      <c r="MG180" s="149">
        <v>7.5464713073157892</v>
      </c>
      <c r="MH180" s="149">
        <v>0.88961552160379043</v>
      </c>
      <c r="MI180" s="149">
        <v>8.091532407315789</v>
      </c>
      <c r="MJ180" s="149">
        <v>8.091532407315789</v>
      </c>
      <c r="MK180" s="149">
        <v>8.091532407315789</v>
      </c>
      <c r="ML180" s="149">
        <v>-0.97907747185904626</v>
      </c>
      <c r="MM180" s="149">
        <v>8.601974122315788</v>
      </c>
      <c r="MN180" s="149">
        <v>8.601974122315788</v>
      </c>
      <c r="MO180" s="149">
        <v>8.601974122315788</v>
      </c>
      <c r="MP180" s="149">
        <v>-2.7311994604465966</v>
      </c>
      <c r="MQ180" s="149">
        <v>8.8652087973157876</v>
      </c>
      <c r="MR180" s="149">
        <v>8.8652087973157876</v>
      </c>
      <c r="MS180" s="149">
        <v>8.8652087973157876</v>
      </c>
      <c r="MT180" s="149">
        <v>-4.149769494439191</v>
      </c>
      <c r="MU180" s="149">
        <v>9.0302938933157897</v>
      </c>
      <c r="MV180" s="149">
        <v>9.0302938933157897</v>
      </c>
      <c r="MW180" s="149">
        <v>9.0302938933157897</v>
      </c>
      <c r="MX180" s="149">
        <v>-5.1429670369494911</v>
      </c>
      <c r="MY180" s="149">
        <v>9.0122157053157892</v>
      </c>
      <c r="MZ180" s="149">
        <v>9.0122157053157892</v>
      </c>
      <c r="NA180" s="149">
        <v>9.0122157053157892</v>
      </c>
      <c r="NB180" s="149">
        <v>-4.7267328449670973</v>
      </c>
      <c r="ND180" s="97"/>
    </row>
    <row r="181" spans="1:368" ht="15" thickBot="1" x14ac:dyDescent="0.35">
      <c r="A181" s="2"/>
      <c r="B181" s="72" t="s">
        <v>630</v>
      </c>
      <c r="C181" s="72" t="s">
        <v>454</v>
      </c>
      <c r="D181" s="72" t="s">
        <v>832</v>
      </c>
      <c r="E181" s="85">
        <v>363389</v>
      </c>
      <c r="F181" s="82">
        <v>403254</v>
      </c>
      <c r="G181" s="20">
        <v>2.6844262295081971</v>
      </c>
      <c r="H181" s="20">
        <v>0.44197031039136303</v>
      </c>
      <c r="I181" s="20">
        <v>0.31765276430649858</v>
      </c>
      <c r="J181" s="20">
        <v>2.6844262295081971</v>
      </c>
      <c r="K181" s="20">
        <v>2.6844262295081971</v>
      </c>
      <c r="L181" s="20">
        <v>0.44197031039136303</v>
      </c>
      <c r="M181" s="20">
        <v>0.31765276430649858</v>
      </c>
      <c r="N181" s="20">
        <v>2.6844262295081971</v>
      </c>
      <c r="O181" s="20">
        <v>2.6844262295081971</v>
      </c>
      <c r="P181" s="20">
        <v>0.44197031039136303</v>
      </c>
      <c r="Q181" s="20">
        <v>0.31765276430649858</v>
      </c>
      <c r="R181" s="20">
        <v>2.6844262295081971</v>
      </c>
      <c r="S181" s="20">
        <v>2.6844262295081971</v>
      </c>
      <c r="T181" s="20">
        <v>0.44197031039136303</v>
      </c>
      <c r="U181" s="20">
        <v>0.31765276430649858</v>
      </c>
      <c r="V181" s="20">
        <v>2.6844262295081971</v>
      </c>
      <c r="W181" s="20">
        <v>2.6844262295081971</v>
      </c>
      <c r="X181" s="20">
        <v>0.44197031039136303</v>
      </c>
      <c r="Y181" s="20">
        <v>0.31765276430649858</v>
      </c>
      <c r="Z181" s="20">
        <v>2.6844262295081971</v>
      </c>
      <c r="AA181" s="20">
        <v>2.6844262295081971</v>
      </c>
      <c r="AB181" s="20">
        <v>0.44197031039136303</v>
      </c>
      <c r="AC181" s="20">
        <v>0.31765276430649858</v>
      </c>
      <c r="AD181" s="20">
        <v>2.6844262295081971</v>
      </c>
      <c r="AE181" s="20">
        <v>2.6844262295081971</v>
      </c>
      <c r="AF181" s="20">
        <v>0.44197031039136303</v>
      </c>
      <c r="AG181" s="20">
        <v>0.31765276430649858</v>
      </c>
      <c r="AH181" s="20">
        <v>2.6844262295081971</v>
      </c>
      <c r="AI181" s="20">
        <v>2.6844262295081971</v>
      </c>
      <c r="AJ181" s="20">
        <v>0.44197031039136303</v>
      </c>
      <c r="AK181" s="20">
        <v>0.31765276430649858</v>
      </c>
      <c r="AL181" s="20">
        <v>2.6844262295081971</v>
      </c>
      <c r="AM181" s="20">
        <v>2.6844262295081971</v>
      </c>
      <c r="AN181" s="20">
        <v>0.44197031039136303</v>
      </c>
      <c r="AO181" s="20">
        <v>0.31765276430649858</v>
      </c>
      <c r="AP181" s="20">
        <v>2.6844262295081971</v>
      </c>
      <c r="AQ181" s="20">
        <v>2.6844262295081971</v>
      </c>
      <c r="AR181" s="20">
        <v>0.44197031039136303</v>
      </c>
      <c r="AS181" s="20">
        <v>0.31765276430649858</v>
      </c>
      <c r="AT181" s="20">
        <v>2.6844262295081971</v>
      </c>
      <c r="AU181" s="20">
        <v>2.6844262295081971</v>
      </c>
      <c r="AV181" s="20">
        <v>0.44197031039136303</v>
      </c>
      <c r="AW181" s="20">
        <v>0.31765276430649858</v>
      </c>
      <c r="AX181" s="20">
        <v>2.6844262295081971</v>
      </c>
      <c r="AY181" s="20">
        <v>2.6844262295081971</v>
      </c>
      <c r="AZ181" s="20">
        <v>0.44197031039136303</v>
      </c>
      <c r="BA181" s="20">
        <v>0.31765276430649858</v>
      </c>
      <c r="BB181" s="20">
        <v>2.6844262295081971</v>
      </c>
      <c r="BC181" s="20">
        <v>2.6844262295081971</v>
      </c>
      <c r="BD181" s="20">
        <v>0.44197031039136303</v>
      </c>
      <c r="BE181" s="20">
        <v>0.31765276430649858</v>
      </c>
      <c r="BF181" s="20">
        <v>-0.12449212072947802</v>
      </c>
      <c r="BG181" s="20">
        <v>2.1311876716020732</v>
      </c>
      <c r="BH181" s="20">
        <v>0.44197031039136303</v>
      </c>
      <c r="BI181" s="20">
        <v>0.31765276430649858</v>
      </c>
      <c r="BJ181" s="20">
        <v>-4.2073901487163496</v>
      </c>
      <c r="BK181" s="20">
        <v>1.6794871794871795</v>
      </c>
      <c r="BL181" s="20">
        <v>0.44197031039136303</v>
      </c>
      <c r="BM181" s="20">
        <v>0.31765276430649858</v>
      </c>
      <c r="BN181" s="20">
        <v>-7.0212000007865996</v>
      </c>
      <c r="BO181" s="23">
        <v>2.6844262295081971</v>
      </c>
      <c r="BP181" s="23">
        <v>0.44197031039136303</v>
      </c>
      <c r="BQ181" s="23">
        <v>0.31765276430649858</v>
      </c>
      <c r="BR181" s="23">
        <v>2.6844262295081971</v>
      </c>
      <c r="BS181" s="23">
        <v>2.6844262295081971</v>
      </c>
      <c r="BT181" s="23">
        <v>0.44197031039136303</v>
      </c>
      <c r="BU181" s="23">
        <v>0.31765276430649858</v>
      </c>
      <c r="BV181" s="23">
        <v>2.6844262295081971</v>
      </c>
      <c r="BW181" s="23">
        <v>2.6844262295081971</v>
      </c>
      <c r="BX181" s="23">
        <v>0.44197031039136303</v>
      </c>
      <c r="BY181" s="23">
        <v>0.31765276430649858</v>
      </c>
      <c r="BZ181" s="23">
        <v>2.6844262295081971</v>
      </c>
      <c r="CA181" s="23">
        <v>2.6844262295081971</v>
      </c>
      <c r="CB181" s="23">
        <v>0.44197031039136303</v>
      </c>
      <c r="CC181" s="23">
        <v>0.31765276430649858</v>
      </c>
      <c r="CD181" s="23">
        <v>2.6844262295081971</v>
      </c>
      <c r="CE181" s="23">
        <v>2.6844262295081971</v>
      </c>
      <c r="CF181" s="23">
        <v>0.44197031039136303</v>
      </c>
      <c r="CG181" s="23">
        <v>0.31765276430649858</v>
      </c>
      <c r="CH181" s="23">
        <v>2.6844262295081971</v>
      </c>
      <c r="CI181" s="23">
        <v>2.6844262295081971</v>
      </c>
      <c r="CJ181" s="23">
        <v>0.44197031039136303</v>
      </c>
      <c r="CK181" s="23">
        <v>0.31765276430649858</v>
      </c>
      <c r="CL181" s="23">
        <v>2.6844262295081971</v>
      </c>
      <c r="CM181" s="23">
        <v>2.6844262295081971</v>
      </c>
      <c r="CN181" s="23">
        <v>0.44197031039136303</v>
      </c>
      <c r="CO181" s="23">
        <v>0.31765276430649858</v>
      </c>
      <c r="CP181" s="23">
        <v>2.6844262295081971</v>
      </c>
      <c r="CQ181" s="23">
        <v>2.6844262295081971</v>
      </c>
      <c r="CR181" s="23">
        <v>0.44197031039136303</v>
      </c>
      <c r="CS181" s="23">
        <v>0.31765276430649858</v>
      </c>
      <c r="CT181" s="23">
        <v>2.6844262295081971</v>
      </c>
      <c r="CU181" s="23">
        <v>2.6844262295081971</v>
      </c>
      <c r="CV181" s="23">
        <v>0.44197031039136303</v>
      </c>
      <c r="CW181" s="23">
        <v>0.31765276430649858</v>
      </c>
      <c r="CX181" s="23">
        <v>2.6844262295081971</v>
      </c>
      <c r="CY181" s="23">
        <v>2.6844262295081971</v>
      </c>
      <c r="CZ181" s="23">
        <v>0.44197031039136303</v>
      </c>
      <c r="DA181" s="23">
        <v>0.31765276430649858</v>
      </c>
      <c r="DB181" s="23">
        <v>2.6844262295081971</v>
      </c>
      <c r="DC181" s="23">
        <v>2.6844262295081971</v>
      </c>
      <c r="DD181" s="23">
        <v>0.44197031039136303</v>
      </c>
      <c r="DE181" s="23">
        <v>0.31765276430649858</v>
      </c>
      <c r="DF181" s="23">
        <v>2.6844262295081971</v>
      </c>
      <c r="DG181" s="23">
        <v>2.6844262295081971</v>
      </c>
      <c r="DH181" s="23">
        <v>0.44197031039136303</v>
      </c>
      <c r="DI181" s="23">
        <v>0.31765276430649858</v>
      </c>
      <c r="DJ181" s="23">
        <v>2.6844262295081971</v>
      </c>
      <c r="DK181" s="23">
        <v>2.6844262295081971</v>
      </c>
      <c r="DL181" s="23">
        <v>0.44197031039136303</v>
      </c>
      <c r="DM181" s="23">
        <v>0.31765276430649858</v>
      </c>
      <c r="DN181" s="23">
        <v>2.6844262295081971</v>
      </c>
      <c r="DO181" s="23">
        <v>2.6844262295081971</v>
      </c>
      <c r="DP181" s="23">
        <v>0.44197031039136303</v>
      </c>
      <c r="DQ181" s="23">
        <v>0.31765276430649858</v>
      </c>
      <c r="DR181" s="23">
        <v>2.6844262295081971</v>
      </c>
      <c r="DS181" s="23">
        <v>2.6844262295081971</v>
      </c>
      <c r="DT181" s="23">
        <v>0.44197031039136303</v>
      </c>
      <c r="DU181" s="23">
        <v>0.31765276430649858</v>
      </c>
      <c r="DV181" s="23">
        <v>2.6844262295081971</v>
      </c>
      <c r="DW181" s="25">
        <v>2.6844262295081971</v>
      </c>
      <c r="DX181" s="25">
        <v>0.44197031039136303</v>
      </c>
      <c r="DY181" s="25">
        <v>0.31765276430649858</v>
      </c>
      <c r="DZ181" s="25">
        <v>2.6844262295081971</v>
      </c>
      <c r="EA181" s="25">
        <v>2.6844262295081971</v>
      </c>
      <c r="EB181" s="25">
        <v>0.44197031039136303</v>
      </c>
      <c r="EC181" s="25">
        <v>0.31765276430649858</v>
      </c>
      <c r="ED181" s="25">
        <v>2.6844262295081971</v>
      </c>
      <c r="EE181" s="25">
        <v>2.6844262295081971</v>
      </c>
      <c r="EF181" s="25">
        <v>0.44197031039136303</v>
      </c>
      <c r="EG181" s="25">
        <v>0.31765276430649858</v>
      </c>
      <c r="EH181" s="25">
        <v>2.6844262295081971</v>
      </c>
      <c r="EI181" s="25">
        <v>2.6844262295081971</v>
      </c>
      <c r="EJ181" s="25">
        <v>0.44197031039136303</v>
      </c>
      <c r="EK181" s="25">
        <v>0.31765276430649858</v>
      </c>
      <c r="EL181" s="25">
        <v>2.6844262295081971</v>
      </c>
      <c r="EM181" s="25">
        <v>2.6844262295081971</v>
      </c>
      <c r="EN181" s="25">
        <v>0.44197031039136303</v>
      </c>
      <c r="EO181" s="25">
        <v>0.31765276430649858</v>
      </c>
      <c r="EP181" s="25">
        <v>2.6844262295081971</v>
      </c>
      <c r="EQ181" s="25">
        <v>2.6844262295081971</v>
      </c>
      <c r="ER181" s="25">
        <v>0.44197031039136303</v>
      </c>
      <c r="ES181" s="25">
        <v>0.31765276430649858</v>
      </c>
      <c r="ET181" s="25">
        <v>2.6844262295081971</v>
      </c>
      <c r="EU181" s="25">
        <v>2.6844262295081971</v>
      </c>
      <c r="EV181" s="25">
        <v>0.44197031039136303</v>
      </c>
      <c r="EW181" s="25">
        <v>0.31765276430649858</v>
      </c>
      <c r="EX181" s="25">
        <v>2.6844262295081971</v>
      </c>
      <c r="EY181" s="25">
        <v>2.6844262295081971</v>
      </c>
      <c r="EZ181" s="25">
        <v>0.44197031039136303</v>
      </c>
      <c r="FA181" s="25">
        <v>0.31765276430649858</v>
      </c>
      <c r="FB181" s="25">
        <v>2.6844262295081971</v>
      </c>
      <c r="FC181" s="25">
        <v>2.6844262295081971</v>
      </c>
      <c r="FD181" s="25">
        <v>0.44197031039136303</v>
      </c>
      <c r="FE181" s="25">
        <v>0.31765276430649858</v>
      </c>
      <c r="FF181" s="25">
        <v>2.6844262295081971</v>
      </c>
      <c r="FG181" s="25">
        <v>2.6844262295081971</v>
      </c>
      <c r="FH181" s="25">
        <v>0.44197031039136303</v>
      </c>
      <c r="FI181" s="25">
        <v>0.31765276430649858</v>
      </c>
      <c r="FJ181" s="25">
        <v>2.6844262295081971</v>
      </c>
      <c r="FK181" s="25">
        <v>2.6844262295081971</v>
      </c>
      <c r="FL181" s="25">
        <v>0.44197031039136303</v>
      </c>
      <c r="FM181" s="25">
        <v>0.31765276430649858</v>
      </c>
      <c r="FN181" s="25">
        <v>2.6844262295081971</v>
      </c>
      <c r="FO181" s="25">
        <v>2.6844262295081971</v>
      </c>
      <c r="FP181" s="25">
        <v>0.44197031039136303</v>
      </c>
      <c r="FQ181" s="25">
        <v>0.31765276430649858</v>
      </c>
      <c r="FR181" s="25">
        <v>-0.1446988113619696</v>
      </c>
      <c r="FS181" s="25">
        <v>1.0123477518568562</v>
      </c>
      <c r="FT181" s="25">
        <v>0.38424878172669003</v>
      </c>
      <c r="FU181" s="25">
        <v>0.31396868646057574</v>
      </c>
      <c r="FV181" s="25">
        <v>-4.3185381131212139</v>
      </c>
      <c r="FW181" s="25">
        <v>1.6794871794871795</v>
      </c>
      <c r="FX181" s="25">
        <v>0.44197031039136303</v>
      </c>
      <c r="FY181" s="25">
        <v>0.31765276430649858</v>
      </c>
      <c r="FZ181" s="25">
        <v>-7.6977862362915985</v>
      </c>
      <c r="GA181" s="25">
        <v>1.6794871794871795</v>
      </c>
      <c r="GB181" s="25">
        <v>0.44197031039136303</v>
      </c>
      <c r="GC181" s="25">
        <v>0.31765276430649858</v>
      </c>
      <c r="GD181" s="25">
        <v>-9.2944240491466132</v>
      </c>
      <c r="GE181" s="26">
        <v>2.6844262295081971</v>
      </c>
      <c r="GF181" s="26">
        <v>0.44197031039136303</v>
      </c>
      <c r="GG181" s="26">
        <v>0.31765276430649858</v>
      </c>
      <c r="GH181" s="26">
        <v>2.6844262295081971</v>
      </c>
      <c r="GI181" s="26">
        <v>2.6844262295081971</v>
      </c>
      <c r="GJ181" s="26">
        <v>0.44197031039136303</v>
      </c>
      <c r="GK181" s="26">
        <v>0.31765276430649858</v>
      </c>
      <c r="GL181" s="26">
        <v>2.6844262295081971</v>
      </c>
      <c r="GM181" s="26">
        <v>2.6844262295081971</v>
      </c>
      <c r="GN181" s="26">
        <v>0.44197031039136303</v>
      </c>
      <c r="GO181" s="26">
        <v>0.31765276430649858</v>
      </c>
      <c r="GP181" s="26">
        <v>2.6844262295081971</v>
      </c>
      <c r="GQ181" s="26">
        <v>2.6844262295081971</v>
      </c>
      <c r="GR181" s="26">
        <v>0.44197031039136303</v>
      </c>
      <c r="GS181" s="26">
        <v>0.31765276430649858</v>
      </c>
      <c r="GT181" s="26">
        <v>2.6844262295081971</v>
      </c>
      <c r="GU181" s="26">
        <v>2.6844262295081971</v>
      </c>
      <c r="GV181" s="26">
        <v>0.44197031039136303</v>
      </c>
      <c r="GW181" s="26">
        <v>0.31765276430649858</v>
      </c>
      <c r="GX181" s="26">
        <v>2.6844262295081971</v>
      </c>
      <c r="GY181" s="26">
        <v>2.6844262295081971</v>
      </c>
      <c r="GZ181" s="26">
        <v>0.44197031039136303</v>
      </c>
      <c r="HA181" s="26">
        <v>0.31765276430649858</v>
      </c>
      <c r="HB181" s="26">
        <v>2.6844262295081971</v>
      </c>
      <c r="HC181" s="26">
        <v>2.6844262295081971</v>
      </c>
      <c r="HD181" s="26">
        <v>0.44197031039136303</v>
      </c>
      <c r="HE181" s="26">
        <v>0.31765276430649858</v>
      </c>
      <c r="HF181" s="26">
        <v>2.6844262295081971</v>
      </c>
      <c r="HG181" s="26">
        <v>2.6844262295081971</v>
      </c>
      <c r="HH181" s="26">
        <v>0.44197031039136303</v>
      </c>
      <c r="HI181" s="26">
        <v>0.31765276430649858</v>
      </c>
      <c r="HJ181" s="26">
        <v>2.6844262295081971</v>
      </c>
      <c r="HK181" s="26">
        <v>2.6844262295081971</v>
      </c>
      <c r="HL181" s="26">
        <v>0.44197031039136303</v>
      </c>
      <c r="HM181" s="26">
        <v>0.31765276430649858</v>
      </c>
      <c r="HN181" s="26">
        <v>2.6844262295081971</v>
      </c>
      <c r="HO181" s="26">
        <v>2.6844262295081971</v>
      </c>
      <c r="HP181" s="26">
        <v>0.44197031039136303</v>
      </c>
      <c r="HQ181" s="26">
        <v>0.31765276430649858</v>
      </c>
      <c r="HR181" s="26">
        <v>2.6844262295081971</v>
      </c>
      <c r="HS181" s="26">
        <v>2.6844262295081971</v>
      </c>
      <c r="HT181" s="26">
        <v>0.44197031039136303</v>
      </c>
      <c r="HU181" s="26">
        <v>0.31765276430649858</v>
      </c>
      <c r="HV181" s="26">
        <v>2.6844262295081971</v>
      </c>
      <c r="HW181" s="26">
        <v>2.6634370923664856</v>
      </c>
      <c r="HX181" s="26">
        <v>0.44197031039136303</v>
      </c>
      <c r="HY181" s="26">
        <v>0.31765276430649858</v>
      </c>
      <c r="HZ181" s="26">
        <v>-1.9489400731739224</v>
      </c>
      <c r="IA181" s="26">
        <v>1.6794871794871795</v>
      </c>
      <c r="IB181" s="26">
        <v>0.44197031039136303</v>
      </c>
      <c r="IC181" s="26">
        <v>0.31765276430649858</v>
      </c>
      <c r="ID181" s="26">
        <v>-5.2825159522417167</v>
      </c>
      <c r="IE181" s="26">
        <v>1.6794871794871795</v>
      </c>
      <c r="IF181" s="26">
        <v>0.44197031039136303</v>
      </c>
      <c r="IG181" s="26">
        <v>0.31765276430649858</v>
      </c>
      <c r="IH181" s="26">
        <v>-7.0439392770277323</v>
      </c>
      <c r="II181" s="26">
        <v>1.6794871794871795</v>
      </c>
      <c r="IJ181" s="26">
        <v>0.44197031039136303</v>
      </c>
      <c r="IK181" s="26">
        <v>0.31765276430649858</v>
      </c>
      <c r="IL181" s="26">
        <v>-6.2724473061363</v>
      </c>
      <c r="IM181" s="27">
        <v>2.6844262295081971</v>
      </c>
      <c r="IN181" s="27">
        <v>0.44197031039136303</v>
      </c>
      <c r="IO181" s="27">
        <v>0.31765276430649858</v>
      </c>
      <c r="IP181" s="27">
        <v>2.6844262295081971</v>
      </c>
      <c r="IQ181" s="27">
        <v>2.6844262295081971</v>
      </c>
      <c r="IR181" s="27">
        <v>0.44197031039136303</v>
      </c>
      <c r="IS181" s="27">
        <v>0.31765276430649858</v>
      </c>
      <c r="IT181" s="27">
        <v>2.6844262295081971</v>
      </c>
      <c r="IU181" s="27">
        <v>2.6844262295081971</v>
      </c>
      <c r="IV181" s="27">
        <v>0.44197031039136303</v>
      </c>
      <c r="IW181" s="27">
        <v>0.31765276430649858</v>
      </c>
      <c r="IX181" s="27">
        <v>2.6844262295081971</v>
      </c>
      <c r="IY181" s="27">
        <v>2.6844262295081971</v>
      </c>
      <c r="IZ181" s="27">
        <v>0.44197031039136303</v>
      </c>
      <c r="JA181" s="27">
        <v>0.31765276430649858</v>
      </c>
      <c r="JB181" s="27">
        <v>2.6844262295081971</v>
      </c>
      <c r="JC181" s="27">
        <v>2.6844262295081971</v>
      </c>
      <c r="JD181" s="27">
        <v>0.44197031039136303</v>
      </c>
      <c r="JE181" s="27">
        <v>0.31765276430649858</v>
      </c>
      <c r="JF181" s="27">
        <v>2.6844262295081971</v>
      </c>
      <c r="JG181" s="27">
        <v>2.6844262295081971</v>
      </c>
      <c r="JH181" s="27">
        <v>0.44197031039136303</v>
      </c>
      <c r="JI181" s="27">
        <v>0.31765276430649858</v>
      </c>
      <c r="JJ181" s="27">
        <v>2.6844262295081971</v>
      </c>
      <c r="JK181" s="27">
        <v>2.6844262295081971</v>
      </c>
      <c r="JL181" s="27">
        <v>0.44197031039136303</v>
      </c>
      <c r="JM181" s="27">
        <v>0.31765276430649858</v>
      </c>
      <c r="JN181" s="27">
        <v>2.6844262295081971</v>
      </c>
      <c r="JO181" s="27">
        <v>2.6844262295081971</v>
      </c>
      <c r="JP181" s="27">
        <v>0.44197031039136303</v>
      </c>
      <c r="JQ181" s="27">
        <v>0.31765276430649858</v>
      </c>
      <c r="JR181" s="27">
        <v>2.6844262295081971</v>
      </c>
      <c r="JS181" s="27">
        <v>2.6844262295081971</v>
      </c>
      <c r="JT181" s="27">
        <v>0.44197031039136303</v>
      </c>
      <c r="JU181" s="27">
        <v>0.31765276430649858</v>
      </c>
      <c r="JV181" s="27">
        <v>2.6844262295081971</v>
      </c>
      <c r="JW181" s="27">
        <v>2.6844262295081971</v>
      </c>
      <c r="JX181" s="27">
        <v>0.44197031039136303</v>
      </c>
      <c r="JY181" s="27">
        <v>0.31765276430649858</v>
      </c>
      <c r="JZ181" s="27">
        <v>2.6844262295081971</v>
      </c>
      <c r="KA181" s="27">
        <v>2.6844262295081971</v>
      </c>
      <c r="KB181" s="27">
        <v>0.44197031039136303</v>
      </c>
      <c r="KC181" s="27">
        <v>0.31765276430649858</v>
      </c>
      <c r="KD181" s="27">
        <v>2.6844262295081971</v>
      </c>
      <c r="KE181" s="27">
        <v>2.6844262295081971</v>
      </c>
      <c r="KF181" s="27">
        <v>0.44197031039136303</v>
      </c>
      <c r="KG181" s="27">
        <v>0.31765276430649858</v>
      </c>
      <c r="KH181" s="27">
        <v>2.6844262295081971</v>
      </c>
      <c r="KI181" s="27">
        <v>2.6844262295081971</v>
      </c>
      <c r="KJ181" s="27">
        <v>0.44197031039136303</v>
      </c>
      <c r="KK181" s="27">
        <v>0.31765276430649858</v>
      </c>
      <c r="KL181" s="27">
        <v>2.6844262295081971</v>
      </c>
      <c r="KM181" s="27">
        <v>2.6844262295081971</v>
      </c>
      <c r="KN181" s="27">
        <v>0.44197031039136303</v>
      </c>
      <c r="KO181" s="27">
        <v>0.31765276430649858</v>
      </c>
      <c r="KP181" s="27">
        <v>2.6844262295081971</v>
      </c>
      <c r="KQ181" s="27">
        <v>2.6844262295081971</v>
      </c>
      <c r="KR181" s="27">
        <v>0.44197031039136303</v>
      </c>
      <c r="KS181" s="27">
        <v>0.31765276430649858</v>
      </c>
      <c r="KT181" s="133">
        <v>2.6844262295081971</v>
      </c>
      <c r="KU181" s="149">
        <v>2.6844262295081971</v>
      </c>
      <c r="KV181" s="149">
        <v>0.44197031039136303</v>
      </c>
      <c r="KW181" s="149">
        <v>0.31765276430649858</v>
      </c>
      <c r="KX181" s="149">
        <v>2.6844262295081971</v>
      </c>
      <c r="KY181" s="149">
        <v>2.6844262295081971</v>
      </c>
      <c r="KZ181" s="149">
        <v>0.44197031039136303</v>
      </c>
      <c r="LA181" s="149">
        <v>0.31765276430649858</v>
      </c>
      <c r="LB181" s="149">
        <v>2.6844262295081971</v>
      </c>
      <c r="LC181" s="149">
        <v>2.6844262295081971</v>
      </c>
      <c r="LD181" s="149">
        <v>0.44197031039136303</v>
      </c>
      <c r="LE181" s="149">
        <v>0.31765276430649858</v>
      </c>
      <c r="LF181" s="149">
        <v>2.6844262295081971</v>
      </c>
      <c r="LG181" s="149">
        <v>2.6844262295081971</v>
      </c>
      <c r="LH181" s="149">
        <v>0.44197031039136303</v>
      </c>
      <c r="LI181" s="149">
        <v>0.31765276430649858</v>
      </c>
      <c r="LJ181" s="149">
        <v>2.6844262295081971</v>
      </c>
      <c r="LK181" s="149">
        <v>2.6844262295081971</v>
      </c>
      <c r="LL181" s="149">
        <v>0.44197031039136303</v>
      </c>
      <c r="LM181" s="149">
        <v>0.31765276430649858</v>
      </c>
      <c r="LN181" s="149">
        <v>2.6844262295081971</v>
      </c>
      <c r="LO181" s="149">
        <v>2.6844262295081971</v>
      </c>
      <c r="LP181" s="149">
        <v>0.44197031039136303</v>
      </c>
      <c r="LQ181" s="149">
        <v>0.31765276430649858</v>
      </c>
      <c r="LR181" s="149">
        <v>2.6844262295081971</v>
      </c>
      <c r="LS181" s="149">
        <v>2.6844262295081971</v>
      </c>
      <c r="LT181" s="149">
        <v>0.44197031039136303</v>
      </c>
      <c r="LU181" s="149">
        <v>0.31765276430649858</v>
      </c>
      <c r="LV181" s="149">
        <v>2.6844262295081971</v>
      </c>
      <c r="LW181" s="149">
        <v>2.6844262295081971</v>
      </c>
      <c r="LX181" s="149">
        <v>0.44197031039136303</v>
      </c>
      <c r="LY181" s="149">
        <v>0.31765276430649858</v>
      </c>
      <c r="LZ181" s="149">
        <v>2.6844262295081971</v>
      </c>
      <c r="MA181" s="149">
        <v>2.6844262295081971</v>
      </c>
      <c r="MB181" s="149">
        <v>0.44197031039136303</v>
      </c>
      <c r="MC181" s="149">
        <v>0.31765276430649858</v>
      </c>
      <c r="MD181" s="149">
        <v>2.6844262295081971</v>
      </c>
      <c r="ME181" s="149">
        <v>2.6844262295081971</v>
      </c>
      <c r="MF181" s="149">
        <v>0.44197031039136303</v>
      </c>
      <c r="MG181" s="149">
        <v>0.31765276430649858</v>
      </c>
      <c r="MH181" s="149">
        <v>2.6844262295081971</v>
      </c>
      <c r="MI181" s="149">
        <v>2.6844262295081971</v>
      </c>
      <c r="MJ181" s="149">
        <v>0.44197031039136303</v>
      </c>
      <c r="MK181" s="149">
        <v>0.31765276430649858</v>
      </c>
      <c r="ML181" s="149">
        <v>-0.25961632451789995</v>
      </c>
      <c r="MM181" s="149">
        <v>0.96756120678666324</v>
      </c>
      <c r="MN181" s="149">
        <v>0.36724950914530285</v>
      </c>
      <c r="MO181" s="149">
        <v>0.30007862476882596</v>
      </c>
      <c r="MP181" s="149">
        <v>-5.5494368760370847</v>
      </c>
      <c r="MQ181" s="149">
        <v>1.6794871794871795</v>
      </c>
      <c r="MR181" s="149">
        <v>0.44197031039136303</v>
      </c>
      <c r="MS181" s="149">
        <v>0.31765276430649858</v>
      </c>
      <c r="MT181" s="149">
        <v>-9.2154229214582983</v>
      </c>
      <c r="MU181" s="149">
        <v>1.6794871794871795</v>
      </c>
      <c r="MV181" s="149">
        <v>0.44197031039136303</v>
      </c>
      <c r="MW181" s="149">
        <v>0.31765276430649858</v>
      </c>
      <c r="MX181" s="149">
        <v>-11.310084848205108</v>
      </c>
      <c r="MY181" s="149">
        <v>1.6794871794871795</v>
      </c>
      <c r="MZ181" s="149">
        <v>0.44197031039136303</v>
      </c>
      <c r="NA181" s="149">
        <v>0.31765276430649858</v>
      </c>
      <c r="NB181" s="149">
        <v>-10.969228932901515</v>
      </c>
      <c r="ND181" s="97"/>
    </row>
    <row r="182" spans="1:368" ht="15" thickBot="1" x14ac:dyDescent="0.35">
      <c r="A182" s="2"/>
      <c r="B182" s="72" t="s">
        <v>631</v>
      </c>
      <c r="C182" s="72" t="s">
        <v>524</v>
      </c>
      <c r="D182" s="72" t="s">
        <v>826</v>
      </c>
      <c r="E182" s="85">
        <v>390287</v>
      </c>
      <c r="F182" s="82">
        <v>402592</v>
      </c>
      <c r="G182" s="20">
        <v>26.051764709052634</v>
      </c>
      <c r="H182" s="20">
        <v>12.466294375747905</v>
      </c>
      <c r="I182" s="20">
        <v>9.0939881850607538</v>
      </c>
      <c r="J182" s="20">
        <v>18.567951509207283</v>
      </c>
      <c r="K182" s="20">
        <v>26.102890342052632</v>
      </c>
      <c r="L182" s="20">
        <v>12.308909974663221</v>
      </c>
      <c r="M182" s="20">
        <v>8.9791784556546066</v>
      </c>
      <c r="N182" s="20">
        <v>18.210601238812036</v>
      </c>
      <c r="O182" s="20">
        <v>26.184355038052633</v>
      </c>
      <c r="P182" s="20">
        <v>11.120853559608472</v>
      </c>
      <c r="Q182" s="20">
        <v>8.1125078415936951</v>
      </c>
      <c r="R182" s="20">
        <v>18.047149194787867</v>
      </c>
      <c r="S182" s="20">
        <v>26.286555987052633</v>
      </c>
      <c r="T182" s="20">
        <v>9.9571747432609197</v>
      </c>
      <c r="U182" s="20">
        <v>7.2636203463924414</v>
      </c>
      <c r="V182" s="20">
        <v>17.967514931962853</v>
      </c>
      <c r="W182" s="20">
        <v>26.398669828052633</v>
      </c>
      <c r="X182" s="20">
        <v>8.7902128907747112</v>
      </c>
      <c r="Y182" s="20">
        <v>6.4123379220361247</v>
      </c>
      <c r="Z182" s="20">
        <v>17.868767200032281</v>
      </c>
      <c r="AA182" s="20">
        <v>26.507055263052631</v>
      </c>
      <c r="AB182" s="20">
        <v>7.5811236121490992</v>
      </c>
      <c r="AC182" s="20">
        <v>5.5303241268304193</v>
      </c>
      <c r="AD182" s="20">
        <v>17.75808988993909</v>
      </c>
      <c r="AE182" s="20">
        <v>26.638176695052632</v>
      </c>
      <c r="AF182" s="20">
        <v>6.4743994652734393</v>
      </c>
      <c r="AG182" s="20">
        <v>4.7229842700572338</v>
      </c>
      <c r="AH182" s="20">
        <v>17.642368841567823</v>
      </c>
      <c r="AI182" s="20">
        <v>26.803364119052631</v>
      </c>
      <c r="AJ182" s="20">
        <v>6.4354706450653882</v>
      </c>
      <c r="AK182" s="20">
        <v>4.6945862377021594</v>
      </c>
      <c r="AL182" s="20">
        <v>17.520384726520959</v>
      </c>
      <c r="AM182" s="20">
        <v>26.960997293052632</v>
      </c>
      <c r="AN182" s="20">
        <v>6.3657702616031324</v>
      </c>
      <c r="AO182" s="20">
        <v>4.6437407783703897</v>
      </c>
      <c r="AP182" s="20">
        <v>17.362150363246652</v>
      </c>
      <c r="AQ182" s="20">
        <v>27.097702085052632</v>
      </c>
      <c r="AR182" s="20">
        <v>6.3925216480624112</v>
      </c>
      <c r="AS182" s="20">
        <v>4.6632555423461177</v>
      </c>
      <c r="AT182" s="20">
        <v>17.213103708069987</v>
      </c>
      <c r="AU182" s="20">
        <v>27.530245334052633</v>
      </c>
      <c r="AV182" s="20">
        <v>6.316362353739815</v>
      </c>
      <c r="AW182" s="20">
        <v>4.60769839746595</v>
      </c>
      <c r="AX182" s="20">
        <v>16.264166042485343</v>
      </c>
      <c r="AY182" s="20">
        <v>27.948376953052634</v>
      </c>
      <c r="AZ182" s="20">
        <v>6.6863062963959283</v>
      </c>
      <c r="BA182" s="20">
        <v>4.8775673530871471</v>
      </c>
      <c r="BB182" s="20">
        <v>14.531523889199876</v>
      </c>
      <c r="BC182" s="20">
        <v>28.207436444052632</v>
      </c>
      <c r="BD182" s="20">
        <v>8.1158201151368292</v>
      </c>
      <c r="BE182" s="20">
        <v>5.9203777814451657</v>
      </c>
      <c r="BF182" s="20">
        <v>13.087646726442031</v>
      </c>
      <c r="BG182" s="20">
        <v>28.411852531052631</v>
      </c>
      <c r="BH182" s="20">
        <v>9.9749408072714587</v>
      </c>
      <c r="BI182" s="20">
        <v>7.2765804427400127</v>
      </c>
      <c r="BJ182" s="20">
        <v>11.660584050505731</v>
      </c>
      <c r="BK182" s="20">
        <v>28.541542107052635</v>
      </c>
      <c r="BL182" s="20">
        <v>10.342579155804472</v>
      </c>
      <c r="BM182" s="20">
        <v>7.5447674995480538</v>
      </c>
      <c r="BN182" s="20">
        <v>10.269559779055655</v>
      </c>
      <c r="BO182" s="23">
        <v>26.037574221052633</v>
      </c>
      <c r="BP182" s="23">
        <v>12.466294375747905</v>
      </c>
      <c r="BQ182" s="23">
        <v>9.0939881850607538</v>
      </c>
      <c r="BR182" s="23">
        <v>18.567951509207283</v>
      </c>
      <c r="BS182" s="23">
        <v>26.067240926052634</v>
      </c>
      <c r="BT182" s="23">
        <v>12.405140576637651</v>
      </c>
      <c r="BU182" s="23">
        <v>9.0493773400239039</v>
      </c>
      <c r="BV182" s="23">
        <v>18.429909010650746</v>
      </c>
      <c r="BW182" s="23">
        <v>26.102741404052633</v>
      </c>
      <c r="BX182" s="23">
        <v>11.33629179363281</v>
      </c>
      <c r="BY182" s="23">
        <v>8.2696670338745317</v>
      </c>
      <c r="BZ182" s="23">
        <v>18.30978446382872</v>
      </c>
      <c r="CA182" s="23">
        <v>26.140786071052634</v>
      </c>
      <c r="CB182" s="23">
        <v>10.262374190981028</v>
      </c>
      <c r="CC182" s="23">
        <v>7.4862590943633842</v>
      </c>
      <c r="CD182" s="23">
        <v>18.22903951861511</v>
      </c>
      <c r="CE182" s="23">
        <v>26.192395965052633</v>
      </c>
      <c r="CF182" s="23">
        <v>9.1836215643354286</v>
      </c>
      <c r="CG182" s="23">
        <v>6.6993240721643934</v>
      </c>
      <c r="CH182" s="23">
        <v>18.145929464588811</v>
      </c>
      <c r="CI182" s="23">
        <v>26.258517743052632</v>
      </c>
      <c r="CJ182" s="23">
        <v>8.0998975328983658</v>
      </c>
      <c r="CK182" s="23">
        <v>5.9087624793844391</v>
      </c>
      <c r="CL182" s="23">
        <v>18.04206106038799</v>
      </c>
      <c r="CM182" s="23">
        <v>26.340700700052633</v>
      </c>
      <c r="CN182" s="23">
        <v>6.9473823776811896</v>
      </c>
      <c r="CO182" s="23">
        <v>5.0680187195516648</v>
      </c>
      <c r="CP182" s="23">
        <v>17.911183487310407</v>
      </c>
      <c r="CQ182" s="23">
        <v>26.439444367052634</v>
      </c>
      <c r="CR182" s="23">
        <v>6.8795069535426183</v>
      </c>
      <c r="CS182" s="23">
        <v>5.0185045426385173</v>
      </c>
      <c r="CT182" s="23">
        <v>17.752686453672943</v>
      </c>
      <c r="CU182" s="23">
        <v>26.540818609052632</v>
      </c>
      <c r="CV182" s="23">
        <v>6.815833356837202</v>
      </c>
      <c r="CW182" s="23">
        <v>4.9720555403378928</v>
      </c>
      <c r="CX182" s="23">
        <v>17.59231202995192</v>
      </c>
      <c r="CY182" s="23">
        <v>26.648907780052632</v>
      </c>
      <c r="CZ182" s="23">
        <v>6.752292893767609</v>
      </c>
      <c r="DA182" s="23">
        <v>4.9257036571710477</v>
      </c>
      <c r="DB182" s="23">
        <v>17.431037042892044</v>
      </c>
      <c r="DC182" s="23">
        <v>26.945126609052632</v>
      </c>
      <c r="DD182" s="23">
        <v>6.5580898850389184</v>
      </c>
      <c r="DE182" s="23">
        <v>4.7840352660958523</v>
      </c>
      <c r="DF182" s="23">
        <v>16.933128381894537</v>
      </c>
      <c r="DG182" s="23">
        <v>27.265514293052632</v>
      </c>
      <c r="DH182" s="23">
        <v>6.3620684656745485</v>
      </c>
      <c r="DI182" s="23">
        <v>4.6410403697787608</v>
      </c>
      <c r="DJ182" s="23">
        <v>16.219228998291438</v>
      </c>
      <c r="DK182" s="23">
        <v>27.574036477052633</v>
      </c>
      <c r="DL182" s="23">
        <v>7.1705175984882752</v>
      </c>
      <c r="DM182" s="23">
        <v>5.230792756529179</v>
      </c>
      <c r="DN182" s="23">
        <v>15.538357153395024</v>
      </c>
      <c r="DO182" s="23">
        <v>27.899279401052631</v>
      </c>
      <c r="DP182" s="23">
        <v>8.680847259379382</v>
      </c>
      <c r="DQ182" s="23">
        <v>6.332557216576796</v>
      </c>
      <c r="DR182" s="23">
        <v>14.811114786130277</v>
      </c>
      <c r="DS182" s="23">
        <v>28.115079715052634</v>
      </c>
      <c r="DT182" s="23">
        <v>9.0846513183267383</v>
      </c>
      <c r="DU182" s="23">
        <v>6.6271266556148118</v>
      </c>
      <c r="DV182" s="23">
        <v>14.29239947264198</v>
      </c>
      <c r="DW182" s="25">
        <v>26.057730369052631</v>
      </c>
      <c r="DX182" s="25">
        <v>12.466294375747905</v>
      </c>
      <c r="DY182" s="25">
        <v>9.0939881850607538</v>
      </c>
      <c r="DZ182" s="25">
        <v>18.567951509207283</v>
      </c>
      <c r="EA182" s="25">
        <v>26.115400975052633</v>
      </c>
      <c r="EB182" s="25">
        <v>12.275939978702889</v>
      </c>
      <c r="EC182" s="25">
        <v>8.9551273026264813</v>
      </c>
      <c r="ED182" s="25">
        <v>18.15976436501029</v>
      </c>
      <c r="EE182" s="25">
        <v>26.207022963052633</v>
      </c>
      <c r="EF182" s="25">
        <v>11.045077448534512</v>
      </c>
      <c r="EG182" s="25">
        <v>8.0572302235585358</v>
      </c>
      <c r="EH182" s="25">
        <v>17.986312934813274</v>
      </c>
      <c r="EI182" s="25">
        <v>26.323879174052632</v>
      </c>
      <c r="EJ182" s="25">
        <v>9.8355627715565994</v>
      </c>
      <c r="EK182" s="25">
        <v>7.1749061061774393</v>
      </c>
      <c r="EL182" s="25">
        <v>17.906328671039141</v>
      </c>
      <c r="EM182" s="25">
        <v>26.439765021052633</v>
      </c>
      <c r="EN182" s="25">
        <v>8.5941172396316148</v>
      </c>
      <c r="EO182" s="25">
        <v>6.269288874669944</v>
      </c>
      <c r="EP182" s="25">
        <v>17.748462047676576</v>
      </c>
      <c r="EQ182" s="25">
        <v>26.562023256052633</v>
      </c>
      <c r="ER182" s="25">
        <v>7.4921081951034676</v>
      </c>
      <c r="ES182" s="25">
        <v>5.4653886194132317</v>
      </c>
      <c r="ET182" s="25">
        <v>17.579607450575505</v>
      </c>
      <c r="EU182" s="25">
        <v>26.708954982052632</v>
      </c>
      <c r="EV182" s="25">
        <v>6.3701119226490226</v>
      </c>
      <c r="EW182" s="25">
        <v>4.6469079596565681</v>
      </c>
      <c r="EX182" s="25">
        <v>17.405241415824261</v>
      </c>
      <c r="EY182" s="25">
        <v>26.891945115052632</v>
      </c>
      <c r="EZ182" s="25">
        <v>6.2933843480848131</v>
      </c>
      <c r="FA182" s="25">
        <v>4.5909362622520273</v>
      </c>
      <c r="FB182" s="25">
        <v>17.227310038031256</v>
      </c>
      <c r="FC182" s="25">
        <v>27.010129686052633</v>
      </c>
      <c r="FD182" s="25">
        <v>6.2276619263138153</v>
      </c>
      <c r="FE182" s="25">
        <v>4.5429926705908388</v>
      </c>
      <c r="FF182" s="25">
        <v>17.037958506150115</v>
      </c>
      <c r="FG182" s="25">
        <v>27.126198083052632</v>
      </c>
      <c r="FH182" s="25">
        <v>6.2362803020922737</v>
      </c>
      <c r="FI182" s="25">
        <v>4.5492796557318433</v>
      </c>
      <c r="FJ182" s="25">
        <v>16.859968192941704</v>
      </c>
      <c r="FK182" s="25">
        <v>27.556902089052635</v>
      </c>
      <c r="FL182" s="25">
        <v>6.1522332780161362</v>
      </c>
      <c r="FM182" s="25">
        <v>4.487968521813424</v>
      </c>
      <c r="FN182" s="25">
        <v>16.23287022851985</v>
      </c>
      <c r="FO182" s="25">
        <v>27.995365777052633</v>
      </c>
      <c r="FP182" s="25">
        <v>6.4974554065044252</v>
      </c>
      <c r="FQ182" s="25">
        <v>4.7398032581887772</v>
      </c>
      <c r="FR182" s="25">
        <v>14.68667567686605</v>
      </c>
      <c r="FS182" s="25">
        <v>28.271074263052633</v>
      </c>
      <c r="FT182" s="25">
        <v>7.8949734239849079</v>
      </c>
      <c r="FU182" s="25">
        <v>5.7592731949890279</v>
      </c>
      <c r="FV182" s="25">
        <v>13.354595297487649</v>
      </c>
      <c r="FW182" s="25">
        <v>28.469084224052633</v>
      </c>
      <c r="FX182" s="25">
        <v>9.7139443052209504</v>
      </c>
      <c r="FY182" s="25">
        <v>7.0861871282193034</v>
      </c>
      <c r="FZ182" s="25">
        <v>12.101783001714434</v>
      </c>
      <c r="GA182" s="25">
        <v>28.564125639052634</v>
      </c>
      <c r="GB182" s="25">
        <v>10.104502207726975</v>
      </c>
      <c r="GC182" s="25">
        <v>7.3710936805530496</v>
      </c>
      <c r="GD182" s="25">
        <v>10.984943177233582</v>
      </c>
      <c r="GE182" s="26">
        <v>26.057730382052632</v>
      </c>
      <c r="GF182" s="26">
        <v>12.466294375747905</v>
      </c>
      <c r="GG182" s="26">
        <v>9.0939881850607538</v>
      </c>
      <c r="GH182" s="26">
        <v>18.567951509207283</v>
      </c>
      <c r="GI182" s="26">
        <v>26.053855480052633</v>
      </c>
      <c r="GJ182" s="26">
        <v>12.344794337289549</v>
      </c>
      <c r="GK182" s="26">
        <v>9.00535559859029</v>
      </c>
      <c r="GL182" s="26">
        <v>18.39191629590988</v>
      </c>
      <c r="GM182" s="26">
        <v>26.104158300052632</v>
      </c>
      <c r="GN182" s="26">
        <v>12.153919968254931</v>
      </c>
      <c r="GO182" s="26">
        <v>8.8661154038289176</v>
      </c>
      <c r="GP182" s="26">
        <v>18.290199767104781</v>
      </c>
      <c r="GQ182" s="26">
        <v>26.176850083052631</v>
      </c>
      <c r="GR182" s="26">
        <v>11.907910391387624</v>
      </c>
      <c r="GS182" s="26">
        <v>8.6866548425738124</v>
      </c>
      <c r="GT182" s="26">
        <v>18.248672090791423</v>
      </c>
      <c r="GU182" s="26">
        <v>26.279450926052633</v>
      </c>
      <c r="GV182" s="26">
        <v>11.757370463977772</v>
      </c>
      <c r="GW182" s="26">
        <v>8.5768380614212347</v>
      </c>
      <c r="GX182" s="26">
        <v>18.117805986844782</v>
      </c>
      <c r="GY182" s="26">
        <v>26.388840358052633</v>
      </c>
      <c r="GZ182" s="26">
        <v>11.664062979533375</v>
      </c>
      <c r="HA182" s="26">
        <v>8.5087715505929786</v>
      </c>
      <c r="HB182" s="26">
        <v>17.957420520000561</v>
      </c>
      <c r="HC182" s="26">
        <v>26.533272626052632</v>
      </c>
      <c r="HD182" s="26">
        <v>11.545361418914723</v>
      </c>
      <c r="HE182" s="26">
        <v>8.4221804147447585</v>
      </c>
      <c r="HF182" s="26">
        <v>17.740954660483041</v>
      </c>
      <c r="HG182" s="26">
        <v>26.710087604052632</v>
      </c>
      <c r="HH182" s="26">
        <v>11.47128616500679</v>
      </c>
      <c r="HI182" s="26">
        <v>8.3681435483320232</v>
      </c>
      <c r="HJ182" s="26">
        <v>17.377726176806952</v>
      </c>
      <c r="HK182" s="26">
        <v>26.872858067052633</v>
      </c>
      <c r="HL182" s="26">
        <v>11.382984774331337</v>
      </c>
      <c r="HM182" s="26">
        <v>8.3037289132108452</v>
      </c>
      <c r="HN182" s="26">
        <v>16.986591737849821</v>
      </c>
      <c r="HO182" s="26">
        <v>27.038718699052634</v>
      </c>
      <c r="HP182" s="26">
        <v>11.262247661966178</v>
      </c>
      <c r="HQ182" s="26">
        <v>8.2156528707035275</v>
      </c>
      <c r="HR182" s="26">
        <v>16.411533872193417</v>
      </c>
      <c r="HS182" s="26">
        <v>27.464995647052632</v>
      </c>
      <c r="HT182" s="26">
        <v>11.31096779762802</v>
      </c>
      <c r="HU182" s="26">
        <v>8.2511935313625031</v>
      </c>
      <c r="HV182" s="26">
        <v>14.809280876128035</v>
      </c>
      <c r="HW182" s="26">
        <v>27.825104414052632</v>
      </c>
      <c r="HX182" s="26">
        <v>10.813523752396716</v>
      </c>
      <c r="HY182" s="26">
        <v>7.8883150260335357</v>
      </c>
      <c r="HZ182" s="26">
        <v>13.232100918380862</v>
      </c>
      <c r="IA182" s="26">
        <v>28.063014389052633</v>
      </c>
      <c r="IB182" s="26">
        <v>10.414808836612501</v>
      </c>
      <c r="IC182" s="26">
        <v>7.5974580460794101</v>
      </c>
      <c r="ID182" s="26">
        <v>11.961545039051959</v>
      </c>
      <c r="IE182" s="26">
        <v>28.214435360052633</v>
      </c>
      <c r="IF182" s="26">
        <v>10.243968582135702</v>
      </c>
      <c r="IG182" s="26">
        <v>7.4728324589629036</v>
      </c>
      <c r="IH182" s="26">
        <v>11.199344786725604</v>
      </c>
      <c r="II182" s="26">
        <v>28.216814887052632</v>
      </c>
      <c r="IJ182" s="26">
        <v>10.161004427618574</v>
      </c>
      <c r="IK182" s="26">
        <v>7.4123112633115245</v>
      </c>
      <c r="IL182" s="26">
        <v>11.628334899645072</v>
      </c>
      <c r="IM182" s="27">
        <v>26.051764697052633</v>
      </c>
      <c r="IN182" s="27">
        <v>12.466294375747905</v>
      </c>
      <c r="IO182" s="27">
        <v>9.0939881850607538</v>
      </c>
      <c r="IP182" s="27">
        <v>18.567951509207283</v>
      </c>
      <c r="IQ182" s="27">
        <v>26.094630878052634</v>
      </c>
      <c r="IR182" s="27">
        <v>12.373067190283038</v>
      </c>
      <c r="IS182" s="27">
        <v>9.0259802512200995</v>
      </c>
      <c r="IT182" s="27">
        <v>18.37492886969163</v>
      </c>
      <c r="IU182" s="27">
        <v>26.152099080052633</v>
      </c>
      <c r="IV182" s="27">
        <v>11.210589880732035</v>
      </c>
      <c r="IW182" s="27">
        <v>8.1779692384989442</v>
      </c>
      <c r="IX182" s="27">
        <v>18.265879055341316</v>
      </c>
      <c r="IY182" s="27">
        <v>26.211805901052632</v>
      </c>
      <c r="IZ182" s="27">
        <v>10.054607202513699</v>
      </c>
      <c r="JA182" s="27">
        <v>7.3346959689134295</v>
      </c>
      <c r="JB182" s="27">
        <v>18.227649829719184</v>
      </c>
      <c r="JC182" s="27">
        <v>26.290614300052631</v>
      </c>
      <c r="JD182" s="27">
        <v>8.9065609637838978</v>
      </c>
      <c r="JE182" s="27">
        <v>6.4972122214396828</v>
      </c>
      <c r="JF182" s="27">
        <v>18.194565675083986</v>
      </c>
      <c r="JG182" s="27">
        <v>26.400205036052633</v>
      </c>
      <c r="JH182" s="27">
        <v>7.7221545315381181</v>
      </c>
      <c r="JI182" s="27">
        <v>5.6332042190210112</v>
      </c>
      <c r="JJ182" s="27">
        <v>18.132676225724083</v>
      </c>
      <c r="JK182" s="27">
        <v>26.524814026052631</v>
      </c>
      <c r="JL182" s="27">
        <v>6.5614210304999379</v>
      </c>
      <c r="JM182" s="27">
        <v>4.7864652903317761</v>
      </c>
      <c r="JN182" s="27">
        <v>18.042492500486503</v>
      </c>
      <c r="JO182" s="27">
        <v>26.667309519052633</v>
      </c>
      <c r="JP182" s="27">
        <v>6.5528805902974741</v>
      </c>
      <c r="JQ182" s="27">
        <v>4.7802351581084013</v>
      </c>
      <c r="JR182" s="27">
        <v>17.940538770567347</v>
      </c>
      <c r="JS182" s="27">
        <v>26.801450392052633</v>
      </c>
      <c r="JT182" s="27">
        <v>6.4747566699967338</v>
      </c>
      <c r="JU182" s="27">
        <v>4.7232448459296927</v>
      </c>
      <c r="JV182" s="27">
        <v>17.792790993969128</v>
      </c>
      <c r="JW182" s="27">
        <v>26.940751032052631</v>
      </c>
      <c r="JX182" s="27">
        <v>6.5100647332368151</v>
      </c>
      <c r="JY182" s="27">
        <v>4.7490015864866404</v>
      </c>
      <c r="JZ182" s="27">
        <v>17.645866367584169</v>
      </c>
      <c r="KA182" s="27">
        <v>27.305436376052633</v>
      </c>
      <c r="KB182" s="27">
        <v>6.5158871702265602</v>
      </c>
      <c r="KC182" s="27">
        <v>4.7532489732077501</v>
      </c>
      <c r="KD182" s="27">
        <v>17.161074882030736</v>
      </c>
      <c r="KE182" s="27">
        <v>27.674211794052631</v>
      </c>
      <c r="KF182" s="27">
        <v>7.1198489163772578</v>
      </c>
      <c r="KG182" s="27">
        <v>5.1938306583641776</v>
      </c>
      <c r="KH182" s="27">
        <v>16.484533111582529</v>
      </c>
      <c r="KI182" s="27">
        <v>27.935452193052633</v>
      </c>
      <c r="KJ182" s="27">
        <v>8.7482867982066299</v>
      </c>
      <c r="KK182" s="27">
        <v>6.381753421223948</v>
      </c>
      <c r="KL182" s="27">
        <v>15.914185649019132</v>
      </c>
      <c r="KM182" s="27">
        <v>28.144183984052631</v>
      </c>
      <c r="KN182" s="27">
        <v>10.820941226612579</v>
      </c>
      <c r="KO182" s="27">
        <v>7.8937259702041844</v>
      </c>
      <c r="KP182" s="27">
        <v>15.412840144900329</v>
      </c>
      <c r="KQ182" s="27">
        <v>28.247830934052633</v>
      </c>
      <c r="KR182" s="27">
        <v>11.426123963453819</v>
      </c>
      <c r="KS182" s="27">
        <v>8.3351983510701135</v>
      </c>
      <c r="KT182" s="133">
        <v>15.152732313571322</v>
      </c>
      <c r="KU182" s="149">
        <v>26.051764697052633</v>
      </c>
      <c r="KV182" s="149">
        <v>12.466294375747905</v>
      </c>
      <c r="KW182" s="149">
        <v>9.0939881850607538</v>
      </c>
      <c r="KX182" s="149">
        <v>18.567951509207283</v>
      </c>
      <c r="KY182" s="149">
        <v>26.062672722052632</v>
      </c>
      <c r="KZ182" s="149">
        <v>12.283662855013773</v>
      </c>
      <c r="LA182" s="149">
        <v>8.9607610333734868</v>
      </c>
      <c r="LB182" s="149">
        <v>18.216269112521477</v>
      </c>
      <c r="LC182" s="149">
        <v>26.139268094052632</v>
      </c>
      <c r="LD182" s="149">
        <v>12.07086491190543</v>
      </c>
      <c r="LE182" s="149">
        <v>8.8055278965564039</v>
      </c>
      <c r="LF182" s="149">
        <v>18.045224252215924</v>
      </c>
      <c r="LG182" s="149">
        <v>26.244636945052633</v>
      </c>
      <c r="LH182" s="149">
        <v>11.813158217107182</v>
      </c>
      <c r="LI182" s="149">
        <v>8.6175344506238627</v>
      </c>
      <c r="LJ182" s="149">
        <v>17.958631084666926</v>
      </c>
      <c r="LK182" s="149">
        <v>26.357791034052632</v>
      </c>
      <c r="LL182" s="149">
        <v>11.671653282537131</v>
      </c>
      <c r="LM182" s="149">
        <v>8.5143085709581872</v>
      </c>
      <c r="LN182" s="149">
        <v>17.788774291809162</v>
      </c>
      <c r="LO182" s="149">
        <v>26.461857143052633</v>
      </c>
      <c r="LP182" s="149">
        <v>11.563713849573512</v>
      </c>
      <c r="LQ182" s="149">
        <v>8.4355682573985344</v>
      </c>
      <c r="LR182" s="149">
        <v>17.612071377022161</v>
      </c>
      <c r="LS182" s="149">
        <v>26.590174031052634</v>
      </c>
      <c r="LT182" s="149">
        <v>11.443830565133924</v>
      </c>
      <c r="LU182" s="149">
        <v>8.3481150704754974</v>
      </c>
      <c r="LV182" s="149">
        <v>17.384833514658773</v>
      </c>
      <c r="LW182" s="149">
        <v>26.765937904052635</v>
      </c>
      <c r="LX182" s="149">
        <v>11.357119956525125</v>
      </c>
      <c r="LY182" s="149">
        <v>8.2848608887242712</v>
      </c>
      <c r="LZ182" s="149">
        <v>16.991051840501349</v>
      </c>
      <c r="MA182" s="149">
        <v>26.927372524052632</v>
      </c>
      <c r="MB182" s="149">
        <v>11.245242526323032</v>
      </c>
      <c r="MC182" s="149">
        <v>8.2032478610059396</v>
      </c>
      <c r="MD182" s="149">
        <v>16.455958509110548</v>
      </c>
      <c r="ME182" s="149">
        <v>27.090106442052633</v>
      </c>
      <c r="MF182" s="149">
        <v>11.11247066064951</v>
      </c>
      <c r="MG182" s="149">
        <v>8.106392633514087</v>
      </c>
      <c r="MH182" s="149">
        <v>15.81799245678485</v>
      </c>
      <c r="MI182" s="149">
        <v>27.536912896052634</v>
      </c>
      <c r="MJ182" s="149">
        <v>11.128112268806955</v>
      </c>
      <c r="MK182" s="149">
        <v>8.1178029688945728</v>
      </c>
      <c r="ML182" s="149">
        <v>14.097959320918017</v>
      </c>
      <c r="MM182" s="149">
        <v>27.901779535052633</v>
      </c>
      <c r="MN182" s="149">
        <v>10.613247536698768</v>
      </c>
      <c r="MO182" s="149">
        <v>7.7422163150285224</v>
      </c>
      <c r="MP182" s="149">
        <v>12.418891075467712</v>
      </c>
      <c r="MQ182" s="149">
        <v>28.151731972052634</v>
      </c>
      <c r="MR182" s="149">
        <v>10.190745559277019</v>
      </c>
      <c r="MS182" s="149">
        <v>7.4340070047853022</v>
      </c>
      <c r="MT182" s="149">
        <v>11.027905091199969</v>
      </c>
      <c r="MU182" s="149">
        <v>28.301745919052632</v>
      </c>
      <c r="MV182" s="149">
        <v>9.9986732339513882</v>
      </c>
      <c r="MW182" s="149">
        <v>7.2938929175881881</v>
      </c>
      <c r="MX182" s="149">
        <v>10.131132499595694</v>
      </c>
      <c r="MY182" s="149">
        <v>28.308647182052631</v>
      </c>
      <c r="MZ182" s="149">
        <v>9.8857277072188179</v>
      </c>
      <c r="NA182" s="149">
        <v>7.2115007283214529</v>
      </c>
      <c r="NB182" s="149">
        <v>10.413130774136036</v>
      </c>
      <c r="ND182" s="97"/>
    </row>
    <row r="183" spans="1:368" ht="15" thickBot="1" x14ac:dyDescent="0.35">
      <c r="A183" s="2"/>
      <c r="B183" s="72" t="s">
        <v>632</v>
      </c>
      <c r="C183" s="72" t="s">
        <v>441</v>
      </c>
      <c r="D183" s="72" t="s">
        <v>830</v>
      </c>
      <c r="E183" s="85">
        <v>352311</v>
      </c>
      <c r="F183" s="82">
        <v>429141</v>
      </c>
      <c r="G183" s="20">
        <v>30.178168697</v>
      </c>
      <c r="H183" s="20">
        <v>7.9233468286099891</v>
      </c>
      <c r="I183" s="20">
        <v>5.6946653734238621</v>
      </c>
      <c r="J183" s="20">
        <v>12.509820330615488</v>
      </c>
      <c r="K183" s="20">
        <v>30.278862236000002</v>
      </c>
      <c r="L183" s="20">
        <v>7.7628069690895973</v>
      </c>
      <c r="M183" s="20">
        <v>5.5792822154174511</v>
      </c>
      <c r="N183" s="20">
        <v>11.924132091612979</v>
      </c>
      <c r="O183" s="20">
        <v>30.416294039</v>
      </c>
      <c r="P183" s="20">
        <v>7.5922461288665035</v>
      </c>
      <c r="Q183" s="20">
        <v>5.4566967812706881</v>
      </c>
      <c r="R183" s="20">
        <v>11.773326334305347</v>
      </c>
      <c r="S183" s="20">
        <v>30.592089316999999</v>
      </c>
      <c r="T183" s="20">
        <v>7.4864702260118623</v>
      </c>
      <c r="U183" s="20">
        <v>5.3806735572015425</v>
      </c>
      <c r="V183" s="20">
        <v>11.726816637084974</v>
      </c>
      <c r="W183" s="20">
        <v>30.808823623999999</v>
      </c>
      <c r="X183" s="20">
        <v>7.3206086031924436</v>
      </c>
      <c r="Y183" s="20">
        <v>5.2614655431286144</v>
      </c>
      <c r="Z183" s="20">
        <v>11.60166784047756</v>
      </c>
      <c r="AA183" s="20">
        <v>31.059240276000001</v>
      </c>
      <c r="AB183" s="20">
        <v>6.9964094606329654</v>
      </c>
      <c r="AC183" s="20">
        <v>5.0284572360126356</v>
      </c>
      <c r="AD183" s="20">
        <v>11.472306189166169</v>
      </c>
      <c r="AE183" s="20">
        <v>31.352124662000001</v>
      </c>
      <c r="AF183" s="20">
        <v>6.9902978003914482</v>
      </c>
      <c r="AG183" s="20">
        <v>5.0240646654607799</v>
      </c>
      <c r="AH183" s="20">
        <v>11.354371470604736</v>
      </c>
      <c r="AI183" s="20">
        <v>31.679049002999999</v>
      </c>
      <c r="AJ183" s="20">
        <v>6.9108964225658909</v>
      </c>
      <c r="AK183" s="20">
        <v>4.9669973318344569</v>
      </c>
      <c r="AL183" s="20">
        <v>11.236200073434743</v>
      </c>
      <c r="AM183" s="20">
        <v>31.919511274000001</v>
      </c>
      <c r="AN183" s="20">
        <v>6.7999225961871081</v>
      </c>
      <c r="AO183" s="20">
        <v>4.8872382577833635</v>
      </c>
      <c r="AP183" s="20">
        <v>11.053873463535888</v>
      </c>
      <c r="AQ183" s="20">
        <v>32.150382649000001</v>
      </c>
      <c r="AR183" s="20">
        <v>6.7041208157419474</v>
      </c>
      <c r="AS183" s="20">
        <v>4.8183836318766087</v>
      </c>
      <c r="AT183" s="20">
        <v>10.900250016630643</v>
      </c>
      <c r="AU183" s="20">
        <v>33.008775811</v>
      </c>
      <c r="AV183" s="20">
        <v>6.1734673803690203</v>
      </c>
      <c r="AW183" s="20">
        <v>4.436992559508675</v>
      </c>
      <c r="AX183" s="20">
        <v>9.1167268578266736</v>
      </c>
      <c r="AY183" s="20">
        <v>34.05188802</v>
      </c>
      <c r="AZ183" s="20">
        <v>5.6604661334483213</v>
      </c>
      <c r="BA183" s="20">
        <v>4.0682884625462723</v>
      </c>
      <c r="BB183" s="20">
        <v>5.5643727860721377</v>
      </c>
      <c r="BC183" s="20">
        <v>33.809207546578968</v>
      </c>
      <c r="BD183" s="20">
        <v>5.5664282330399919</v>
      </c>
      <c r="BE183" s="20">
        <v>4.000701571952118</v>
      </c>
      <c r="BF183" s="20">
        <v>2.5507579374796876</v>
      </c>
      <c r="BG183" s="20">
        <v>33.749501164799241</v>
      </c>
      <c r="BH183" s="20">
        <v>5.5565980325310482</v>
      </c>
      <c r="BI183" s="20">
        <v>3.9936364132934115</v>
      </c>
      <c r="BJ183" s="20">
        <v>-0.90861431938516901</v>
      </c>
      <c r="BK183" s="20">
        <v>30.343655615651208</v>
      </c>
      <c r="BL183" s="20">
        <v>4.9958515318616028</v>
      </c>
      <c r="BM183" s="20">
        <v>3.5906168623757981</v>
      </c>
      <c r="BN183" s="20">
        <v>-3.8782471174821325</v>
      </c>
      <c r="BO183" s="23">
        <v>30.141345907999998</v>
      </c>
      <c r="BP183" s="23">
        <v>7.9233468286099891</v>
      </c>
      <c r="BQ183" s="23">
        <v>5.6946653734238621</v>
      </c>
      <c r="BR183" s="23">
        <v>12.509820330615488</v>
      </c>
      <c r="BS183" s="23">
        <v>30.220783570000002</v>
      </c>
      <c r="BT183" s="23">
        <v>7.9121518833629896</v>
      </c>
      <c r="BU183" s="23">
        <v>5.6866193458506071</v>
      </c>
      <c r="BV183" s="23">
        <v>12.261446358479693</v>
      </c>
      <c r="BW183" s="23">
        <v>30.294542680999999</v>
      </c>
      <c r="BX183" s="23">
        <v>7.9077341471220137</v>
      </c>
      <c r="BY183" s="23">
        <v>5.6834442318306619</v>
      </c>
      <c r="BZ183" s="23">
        <v>12.133791295455426</v>
      </c>
      <c r="CA183" s="23">
        <v>30.390190490000002</v>
      </c>
      <c r="CB183" s="23">
        <v>7.8388174617629058</v>
      </c>
      <c r="CC183" s="23">
        <v>5.6339124531196063</v>
      </c>
      <c r="CD183" s="23">
        <v>12.018803520933375</v>
      </c>
      <c r="CE183" s="23">
        <v>30.524679908</v>
      </c>
      <c r="CF183" s="23">
        <v>7.7461018957905123</v>
      </c>
      <c r="CG183" s="23">
        <v>5.5672759503208242</v>
      </c>
      <c r="CH183" s="23">
        <v>11.837078929923772</v>
      </c>
      <c r="CI183" s="23">
        <v>30.697739156000001</v>
      </c>
      <c r="CJ183" s="23">
        <v>7.6176294404253193</v>
      </c>
      <c r="CK183" s="23">
        <v>5.4749402670758114</v>
      </c>
      <c r="CL183" s="23">
        <v>11.609659975891702</v>
      </c>
      <c r="CM183" s="23">
        <v>30.906674171999999</v>
      </c>
      <c r="CN183" s="23">
        <v>7.2979627153828064</v>
      </c>
      <c r="CO183" s="23">
        <v>5.2451894976708635</v>
      </c>
      <c r="CP183" s="23">
        <v>11.307736449822915</v>
      </c>
      <c r="CQ183" s="23">
        <v>31.144061627999999</v>
      </c>
      <c r="CR183" s="23">
        <v>7.1362501415741955</v>
      </c>
      <c r="CS183" s="23">
        <v>5.1289634868152074</v>
      </c>
      <c r="CT183" s="23">
        <v>10.94826310663364</v>
      </c>
      <c r="CU183" s="23">
        <v>31.287523622999998</v>
      </c>
      <c r="CV183" s="23">
        <v>7.0043974486306766</v>
      </c>
      <c r="CW183" s="23">
        <v>5.0341983602670535</v>
      </c>
      <c r="CX183" s="23">
        <v>10.675765084464231</v>
      </c>
      <c r="CY183" s="23">
        <v>31.439253417</v>
      </c>
      <c r="CZ183" s="23">
        <v>6.8751518894233117</v>
      </c>
      <c r="DA183" s="23">
        <v>4.9413070320685488</v>
      </c>
      <c r="DB183" s="23">
        <v>10.399026664242971</v>
      </c>
      <c r="DC183" s="23">
        <v>31.920500320000002</v>
      </c>
      <c r="DD183" s="23">
        <v>6.5174256973108697</v>
      </c>
      <c r="DE183" s="23">
        <v>4.684202174303933</v>
      </c>
      <c r="DF183" s="23">
        <v>9.5680849132859436</v>
      </c>
      <c r="DG183" s="23">
        <v>32.353065514000001</v>
      </c>
      <c r="DH183" s="23">
        <v>6.2667392462551694</v>
      </c>
      <c r="DI183" s="23">
        <v>4.5040288860088076</v>
      </c>
      <c r="DJ183" s="23">
        <v>8.7192029277114322</v>
      </c>
      <c r="DK183" s="23">
        <v>32.756686465999998</v>
      </c>
      <c r="DL183" s="23">
        <v>6.3526407887528524</v>
      </c>
      <c r="DM183" s="23">
        <v>4.5657680159707699</v>
      </c>
      <c r="DN183" s="23">
        <v>7.7307576335360686</v>
      </c>
      <c r="DO183" s="23">
        <v>33.166380871999998</v>
      </c>
      <c r="DP183" s="23">
        <v>6.53449087692655</v>
      </c>
      <c r="DQ183" s="23">
        <v>4.6964672549006536</v>
      </c>
      <c r="DR183" s="23">
        <v>6.7508223344792029</v>
      </c>
      <c r="DS183" s="23">
        <v>33.462625088000003</v>
      </c>
      <c r="DT183" s="23">
        <v>6.4456742978638042</v>
      </c>
      <c r="DU183" s="23">
        <v>4.6326330307634134</v>
      </c>
      <c r="DV183" s="23">
        <v>6.1110734124319812</v>
      </c>
      <c r="DW183" s="25">
        <v>30.191123167000001</v>
      </c>
      <c r="DX183" s="25">
        <v>7.9233468286099891</v>
      </c>
      <c r="DY183" s="25">
        <v>5.6946653734238621</v>
      </c>
      <c r="DZ183" s="25">
        <v>12.509820330615488</v>
      </c>
      <c r="EA183" s="25">
        <v>30.300300359000001</v>
      </c>
      <c r="EB183" s="25">
        <v>7.708300733036431</v>
      </c>
      <c r="EC183" s="25">
        <v>5.5401075103588706</v>
      </c>
      <c r="ED183" s="25">
        <v>11.869128639118172</v>
      </c>
      <c r="EE183" s="25">
        <v>30.455220281999999</v>
      </c>
      <c r="EF183" s="25">
        <v>7.495778291253723</v>
      </c>
      <c r="EG183" s="25">
        <v>5.3873634469631515</v>
      </c>
      <c r="EH183" s="25">
        <v>11.738929159023096</v>
      </c>
      <c r="EI183" s="25">
        <v>30.657337125000002</v>
      </c>
      <c r="EJ183" s="25">
        <v>7.3007808511274099</v>
      </c>
      <c r="EK183" s="25">
        <v>5.2472149473185361</v>
      </c>
      <c r="EL183" s="25">
        <v>11.746938979208403</v>
      </c>
      <c r="EM183" s="25">
        <v>30.906803781000001</v>
      </c>
      <c r="EN183" s="25">
        <v>7.0918966211095151</v>
      </c>
      <c r="EO183" s="25">
        <v>5.0970857383532024</v>
      </c>
      <c r="EP183" s="25">
        <v>11.682048987631521</v>
      </c>
      <c r="EQ183" s="25">
        <v>31.195653276999998</v>
      </c>
      <c r="ER183" s="25">
        <v>6.866434596362013</v>
      </c>
      <c r="ES183" s="25">
        <v>4.9350417419051906</v>
      </c>
      <c r="ET183" s="25">
        <v>11.623185787174503</v>
      </c>
      <c r="EU183" s="25">
        <v>31.521563508</v>
      </c>
      <c r="EV183" s="25">
        <v>6.8558044578477464</v>
      </c>
      <c r="EW183" s="25">
        <v>4.9274016520515813</v>
      </c>
      <c r="EX183" s="25">
        <v>11.604021790034436</v>
      </c>
      <c r="EY183" s="25">
        <v>31.861688601000001</v>
      </c>
      <c r="EZ183" s="25">
        <v>6.7378453987613858</v>
      </c>
      <c r="FA183" s="25">
        <v>4.8426221537169614</v>
      </c>
      <c r="FB183" s="25">
        <v>11.592131689573044</v>
      </c>
      <c r="FC183" s="25">
        <v>32.123744883000001</v>
      </c>
      <c r="FD183" s="25">
        <v>6.6026659169244173</v>
      </c>
      <c r="FE183" s="25">
        <v>4.7454659984878695</v>
      </c>
      <c r="FF183" s="25">
        <v>11.520859367734985</v>
      </c>
      <c r="FG183" s="25">
        <v>32.375462485</v>
      </c>
      <c r="FH183" s="25">
        <v>6.4731964528158343</v>
      </c>
      <c r="FI183" s="25">
        <v>4.6524137454282579</v>
      </c>
      <c r="FJ183" s="25">
        <v>11.462880283194311</v>
      </c>
      <c r="FK183" s="25">
        <v>33.280924669999997</v>
      </c>
      <c r="FL183" s="25">
        <v>5.8684332797278955</v>
      </c>
      <c r="FM183" s="25">
        <v>4.2177585453718436</v>
      </c>
      <c r="FN183" s="25">
        <v>9.8048383647738646</v>
      </c>
      <c r="FO183" s="25">
        <v>31.637334545619247</v>
      </c>
      <c r="FP183" s="25">
        <v>5.208845903597231</v>
      </c>
      <c r="FQ183" s="25">
        <v>3.7437001111208033</v>
      </c>
      <c r="FR183" s="25">
        <v>6.4227148252274553</v>
      </c>
      <c r="FS183" s="25">
        <v>30.871539720409167</v>
      </c>
      <c r="FT183" s="25">
        <v>5.0827636246827508</v>
      </c>
      <c r="FU183" s="25">
        <v>3.6530822947525885</v>
      </c>
      <c r="FV183" s="25">
        <v>3.5559231136988529</v>
      </c>
      <c r="FW183" s="25">
        <v>30.475875672544387</v>
      </c>
      <c r="FX183" s="25">
        <v>5.0176205560734344</v>
      </c>
      <c r="FY183" s="25">
        <v>3.6062626887006939</v>
      </c>
      <c r="FZ183" s="25">
        <v>0.47097102954922221</v>
      </c>
      <c r="GA183" s="25">
        <v>26.690547989013588</v>
      </c>
      <c r="GB183" s="25">
        <v>4.3943952154651251</v>
      </c>
      <c r="GC183" s="25">
        <v>3.1583383653342949</v>
      </c>
      <c r="GD183" s="25">
        <v>-2.0533305842963756</v>
      </c>
      <c r="GE183" s="26">
        <v>30.191153791000001</v>
      </c>
      <c r="GF183" s="26">
        <v>7.9233468286099891</v>
      </c>
      <c r="GG183" s="26">
        <v>5.6946653734238621</v>
      </c>
      <c r="GH183" s="26">
        <v>12.509820330615488</v>
      </c>
      <c r="GI183" s="26">
        <v>30.18563065</v>
      </c>
      <c r="GJ183" s="26">
        <v>7.8255930036557046</v>
      </c>
      <c r="GK183" s="26">
        <v>5.6244077746933829</v>
      </c>
      <c r="GL183" s="26">
        <v>12.412843616285937</v>
      </c>
      <c r="GM183" s="26">
        <v>30.252442114000001</v>
      </c>
      <c r="GN183" s="26">
        <v>7.7134944129027287</v>
      </c>
      <c r="GO183" s="26">
        <v>5.5438403103403715</v>
      </c>
      <c r="GP183" s="26">
        <v>12.416678590565315</v>
      </c>
      <c r="GQ183" s="26">
        <v>30.353014256000002</v>
      </c>
      <c r="GR183" s="26">
        <v>7.5691936963152626</v>
      </c>
      <c r="GS183" s="26">
        <v>5.4401285441024347</v>
      </c>
      <c r="GT183" s="26">
        <v>12.44332243095289</v>
      </c>
      <c r="GU183" s="26">
        <v>30.510964789999999</v>
      </c>
      <c r="GV183" s="26">
        <v>7.3350675817658013</v>
      </c>
      <c r="GW183" s="26">
        <v>5.2718574957211048</v>
      </c>
      <c r="GX183" s="26">
        <v>12.357430171604371</v>
      </c>
      <c r="GY183" s="26">
        <v>30.761131794000001</v>
      </c>
      <c r="GZ183" s="26">
        <v>7.042702654765395</v>
      </c>
      <c r="HA183" s="26">
        <v>5.0617290661310941</v>
      </c>
      <c r="HB183" s="26">
        <v>12.241543216641013</v>
      </c>
      <c r="HC183" s="26">
        <v>31.083965521</v>
      </c>
      <c r="HD183" s="26">
        <v>6.9611469072358627</v>
      </c>
      <c r="HE183" s="26">
        <v>5.0031133445798002</v>
      </c>
      <c r="HF183" s="26">
        <v>11.926325942266532</v>
      </c>
      <c r="HG183" s="26">
        <v>31.472187535</v>
      </c>
      <c r="HH183" s="26">
        <v>6.8832174950901504</v>
      </c>
      <c r="HI183" s="26">
        <v>4.9471039416700302</v>
      </c>
      <c r="HJ183" s="26">
        <v>10.899583498272587</v>
      </c>
      <c r="HK183" s="26">
        <v>31.786031184999999</v>
      </c>
      <c r="HL183" s="26">
        <v>6.7065105876696443</v>
      </c>
      <c r="HM183" s="26">
        <v>4.8201012080147496</v>
      </c>
      <c r="HN183" s="26">
        <v>9.8081443464846885</v>
      </c>
      <c r="HO183" s="26">
        <v>32.096133803999997</v>
      </c>
      <c r="HP183" s="26">
        <v>6.5169475853413932</v>
      </c>
      <c r="HQ183" s="26">
        <v>4.6838585458176265</v>
      </c>
      <c r="HR183" s="26">
        <v>8.7214785130943042</v>
      </c>
      <c r="HS183" s="26">
        <v>33.042042885999997</v>
      </c>
      <c r="HT183" s="26">
        <v>7.290621556019163</v>
      </c>
      <c r="HU183" s="26">
        <v>5.2399132618915614</v>
      </c>
      <c r="HV183" s="26">
        <v>5.5494126757738051</v>
      </c>
      <c r="HW183" s="26">
        <v>34.009004938000004</v>
      </c>
      <c r="HX183" s="26">
        <v>6.4511316053218728</v>
      </c>
      <c r="HY183" s="26">
        <v>4.6365553050858468</v>
      </c>
      <c r="HZ183" s="26">
        <v>2.4559413063746085</v>
      </c>
      <c r="IA183" s="26">
        <v>34.470509691232316</v>
      </c>
      <c r="IB183" s="26">
        <v>5.6753065888398684</v>
      </c>
      <c r="IC183" s="26">
        <v>4.07895459003913</v>
      </c>
      <c r="ID183" s="26">
        <v>-0.14932696095894116</v>
      </c>
      <c r="IE183" s="26">
        <v>29.864715592906062</v>
      </c>
      <c r="IF183" s="26">
        <v>4.9169977089534944</v>
      </c>
      <c r="IG183" s="26">
        <v>3.5339430672497958</v>
      </c>
      <c r="IH183" s="26">
        <v>-1.9168492892745768</v>
      </c>
      <c r="II183" s="26">
        <v>28.76287022542704</v>
      </c>
      <c r="IJ183" s="26">
        <v>4.735587270583129</v>
      </c>
      <c r="IK183" s="26">
        <v>3.4035598132901059</v>
      </c>
      <c r="IL183" s="26">
        <v>-0.76493759812067808</v>
      </c>
      <c r="IM183" s="27">
        <v>30.178138074</v>
      </c>
      <c r="IN183" s="27">
        <v>7.9233468286099891</v>
      </c>
      <c r="IO183" s="27">
        <v>5.6946653734238621</v>
      </c>
      <c r="IP183" s="27">
        <v>12.509820330615488</v>
      </c>
      <c r="IQ183" s="27">
        <v>30.260559048000001</v>
      </c>
      <c r="IR183" s="27">
        <v>7.8437948348420239</v>
      </c>
      <c r="IS183" s="27">
        <v>5.6374897891541611</v>
      </c>
      <c r="IT183" s="27">
        <v>12.195554066211098</v>
      </c>
      <c r="IU183" s="27">
        <v>30.348677574</v>
      </c>
      <c r="IV183" s="27">
        <v>7.7091542233768404</v>
      </c>
      <c r="IW183" s="27">
        <v>5.5407209306714256</v>
      </c>
      <c r="IX183" s="27">
        <v>12.146717772686634</v>
      </c>
      <c r="IY183" s="27">
        <v>30.449197773000002</v>
      </c>
      <c r="IZ183" s="27">
        <v>7.6164015790105468</v>
      </c>
      <c r="JA183" s="27">
        <v>5.474057778900888</v>
      </c>
      <c r="JB183" s="27">
        <v>12.191393880111548</v>
      </c>
      <c r="JC183" s="27">
        <v>30.586011810999999</v>
      </c>
      <c r="JD183" s="27">
        <v>7.4845958942839044</v>
      </c>
      <c r="JE183" s="27">
        <v>5.3793264380837762</v>
      </c>
      <c r="JF183" s="27">
        <v>12.206798542422188</v>
      </c>
      <c r="JG183" s="27">
        <v>30.803556790999998</v>
      </c>
      <c r="JH183" s="27">
        <v>7.1999920094775085</v>
      </c>
      <c r="JI183" s="27">
        <v>5.1747760223305859</v>
      </c>
      <c r="JJ183" s="27">
        <v>12.170754755284868</v>
      </c>
      <c r="JK183" s="27">
        <v>31.092564468999999</v>
      </c>
      <c r="JL183" s="27">
        <v>7.1592353354572849</v>
      </c>
      <c r="JM183" s="27">
        <v>5.1454833982287571</v>
      </c>
      <c r="JN183" s="27">
        <v>12.089090956834095</v>
      </c>
      <c r="JO183" s="27">
        <v>31.397225516999999</v>
      </c>
      <c r="JP183" s="27">
        <v>7.0961908489790959</v>
      </c>
      <c r="JQ183" s="27">
        <v>5.1001720844747913</v>
      </c>
      <c r="JR183" s="27">
        <v>12.004106268683323</v>
      </c>
      <c r="JS183" s="27">
        <v>31.601649086000002</v>
      </c>
      <c r="JT183" s="27">
        <v>6.9944012480672981</v>
      </c>
      <c r="JU183" s="27">
        <v>5.0270138941007456</v>
      </c>
      <c r="JV183" s="27">
        <v>11.843231634308671</v>
      </c>
      <c r="JW183" s="27">
        <v>31.806950125</v>
      </c>
      <c r="JX183" s="27">
        <v>6.8962297767946383</v>
      </c>
      <c r="JY183" s="27">
        <v>4.9564561247379508</v>
      </c>
      <c r="JZ183" s="27">
        <v>11.692244172666399</v>
      </c>
      <c r="KA183" s="27">
        <v>32.481114366</v>
      </c>
      <c r="KB183" s="27">
        <v>6.5896326173732369</v>
      </c>
      <c r="KC183" s="27">
        <v>4.7360987094796982</v>
      </c>
      <c r="KD183" s="27">
        <v>11.066150394221413</v>
      </c>
      <c r="KE183" s="27">
        <v>33.201492162000001</v>
      </c>
      <c r="KF183" s="27">
        <v>6.4942793377344001</v>
      </c>
      <c r="KG183" s="27">
        <v>4.6675664299332595</v>
      </c>
      <c r="KH183" s="27">
        <v>9.8007861211485832</v>
      </c>
      <c r="KI183" s="27">
        <v>33.609770103000002</v>
      </c>
      <c r="KJ183" s="27">
        <v>6.7973587781449387</v>
      </c>
      <c r="KK183" s="27">
        <v>4.8853955912758487</v>
      </c>
      <c r="KL183" s="27">
        <v>8.8769841139585068</v>
      </c>
      <c r="KM183" s="27">
        <v>33.980537372999997</v>
      </c>
      <c r="KN183" s="27">
        <v>7.2718927133702858</v>
      </c>
      <c r="KO183" s="27">
        <v>5.2264524739159866</v>
      </c>
      <c r="KP183" s="27">
        <v>8.0327549103181539</v>
      </c>
      <c r="KQ183" s="27">
        <v>34.175555095</v>
      </c>
      <c r="KR183" s="27">
        <v>7.2049054362215061</v>
      </c>
      <c r="KS183" s="27">
        <v>5.1783073988750106</v>
      </c>
      <c r="KT183" s="133">
        <v>7.6291984848469738</v>
      </c>
      <c r="KU183" s="149">
        <v>30.178138074</v>
      </c>
      <c r="KV183" s="149">
        <v>7.9233468286099891</v>
      </c>
      <c r="KW183" s="149">
        <v>5.6946653734238621</v>
      </c>
      <c r="KX183" s="149">
        <v>12.509820330615488</v>
      </c>
      <c r="KY183" s="149">
        <v>30.208553544000001</v>
      </c>
      <c r="KZ183" s="149">
        <v>7.724808311673999</v>
      </c>
      <c r="LA183" s="149">
        <v>5.5519718321536695</v>
      </c>
      <c r="LB183" s="149">
        <v>12.088538897183216</v>
      </c>
      <c r="LC183" s="149">
        <v>30.334726155999999</v>
      </c>
      <c r="LD183" s="149">
        <v>7.5817052224549819</v>
      </c>
      <c r="LE183" s="149">
        <v>5.4491208242862674</v>
      </c>
      <c r="LF183" s="149">
        <v>11.93821634933291</v>
      </c>
      <c r="LG183" s="149">
        <v>30.507495232</v>
      </c>
      <c r="LH183" s="149">
        <v>7.4083871321413097</v>
      </c>
      <c r="LI183" s="149">
        <v>5.3245537002101946</v>
      </c>
      <c r="LJ183" s="149">
        <v>11.839160188890105</v>
      </c>
      <c r="LK183" s="149">
        <v>30.723226486999998</v>
      </c>
      <c r="LL183" s="149">
        <v>7.1548982600258739</v>
      </c>
      <c r="LM183" s="149">
        <v>5.1423662567208277</v>
      </c>
      <c r="LN183" s="149">
        <v>11.639752247316789</v>
      </c>
      <c r="LO183" s="149">
        <v>30.968436562000001</v>
      </c>
      <c r="LP183" s="149">
        <v>6.8361721496080738</v>
      </c>
      <c r="LQ183" s="149">
        <v>4.913291525567006</v>
      </c>
      <c r="LR183" s="149">
        <v>11.448173954619071</v>
      </c>
      <c r="LS183" s="149">
        <v>31.264512838000002</v>
      </c>
      <c r="LT183" s="149">
        <v>6.7727280070305547</v>
      </c>
      <c r="LU183" s="149">
        <v>4.8676929711053747</v>
      </c>
      <c r="LV183" s="149">
        <v>11.03950451286665</v>
      </c>
      <c r="LW183" s="149">
        <v>31.668387035000002</v>
      </c>
      <c r="LX183" s="149">
        <v>6.6623924040518085</v>
      </c>
      <c r="LY183" s="149">
        <v>4.7883926007782645</v>
      </c>
      <c r="LZ183" s="149">
        <v>9.8837826824372073</v>
      </c>
      <c r="MA183" s="149">
        <v>31.994346467</v>
      </c>
      <c r="MB183" s="149">
        <v>6.4636163688388413</v>
      </c>
      <c r="MC183" s="149">
        <v>4.6455283504457627</v>
      </c>
      <c r="MD183" s="149">
        <v>8.6979921010687349</v>
      </c>
      <c r="ME183" s="149">
        <v>32.312975706000003</v>
      </c>
      <c r="MF183" s="149">
        <v>6.2547474795179747</v>
      </c>
      <c r="MG183" s="149">
        <v>4.4954101671414355</v>
      </c>
      <c r="MH183" s="149">
        <v>7.5174770672843749</v>
      </c>
      <c r="MI183" s="149">
        <v>33.255786137000001</v>
      </c>
      <c r="MJ183" s="149">
        <v>6.9799075057897655</v>
      </c>
      <c r="MK183" s="149">
        <v>5.0165969561495798</v>
      </c>
      <c r="ML183" s="149">
        <v>4.0630635532921637</v>
      </c>
      <c r="MM183" s="149">
        <v>34.147899600000002</v>
      </c>
      <c r="MN183" s="149">
        <v>6.0870461946558025</v>
      </c>
      <c r="MO183" s="149">
        <v>4.3748799517361299</v>
      </c>
      <c r="MP183" s="149">
        <v>0.73764839436388741</v>
      </c>
      <c r="MQ183" s="149">
        <v>31.9563280832853</v>
      </c>
      <c r="MR183" s="149">
        <v>5.2613657573020332</v>
      </c>
      <c r="MS183" s="149">
        <v>3.7814471640744971</v>
      </c>
      <c r="MT183" s="149">
        <v>-2.0881349003390284</v>
      </c>
      <c r="MU183" s="149">
        <v>27.073406505298262</v>
      </c>
      <c r="MV183" s="149">
        <v>4.4574299509397948</v>
      </c>
      <c r="MW183" s="149">
        <v>3.2036426708500372</v>
      </c>
      <c r="MX183" s="149">
        <v>-4.1211144454756266</v>
      </c>
      <c r="MY183" s="149">
        <v>25.608017999312601</v>
      </c>
      <c r="MZ183" s="149">
        <v>4.216164906769416</v>
      </c>
      <c r="NA183" s="149">
        <v>3.0302407331873304</v>
      </c>
      <c r="NB183" s="149">
        <v>-3.2627312519214513</v>
      </c>
      <c r="ND183" s="97"/>
    </row>
    <row r="184" spans="1:368" ht="15" thickBot="1" x14ac:dyDescent="0.35">
      <c r="A184" s="2"/>
      <c r="B184" s="72" t="s">
        <v>633</v>
      </c>
      <c r="C184" s="72" t="s">
        <v>509</v>
      </c>
      <c r="D184" s="72" t="s">
        <v>832</v>
      </c>
      <c r="E184" s="85">
        <v>378620</v>
      </c>
      <c r="F184" s="82">
        <v>416362</v>
      </c>
      <c r="G184" s="20">
        <v>23.394727966000001</v>
      </c>
      <c r="H184" s="20">
        <v>19.213630229419707</v>
      </c>
      <c r="I184" s="20">
        <v>13.809214354995152</v>
      </c>
      <c r="J184" s="20">
        <v>8.9618053558198199</v>
      </c>
      <c r="K184" s="20">
        <v>23.491364859000001</v>
      </c>
      <c r="L184" s="20">
        <v>19.064410115051324</v>
      </c>
      <c r="M184" s="20">
        <v>13.701966920710991</v>
      </c>
      <c r="N184" s="20">
        <v>8.6112261180794629</v>
      </c>
      <c r="O184" s="20">
        <v>23.646507521</v>
      </c>
      <c r="P184" s="20">
        <v>18.856249714640345</v>
      </c>
      <c r="Q184" s="20">
        <v>13.552357942336076</v>
      </c>
      <c r="R184" s="20">
        <v>8.4270268103772743</v>
      </c>
      <c r="S184" s="20">
        <v>23.864899739000002</v>
      </c>
      <c r="T184" s="20">
        <v>18.624496772753787</v>
      </c>
      <c r="U184" s="20">
        <v>13.38579253987445</v>
      </c>
      <c r="V184" s="20">
        <v>8.2847255636231036</v>
      </c>
      <c r="W184" s="20">
        <v>24.145528488</v>
      </c>
      <c r="X184" s="20">
        <v>18.221020289004482</v>
      </c>
      <c r="Y184" s="20">
        <v>13.095806046704483</v>
      </c>
      <c r="Z184" s="20">
        <v>8.0524782456818276</v>
      </c>
      <c r="AA184" s="20">
        <v>24.482955843999999</v>
      </c>
      <c r="AB184" s="20">
        <v>17.757916868165605</v>
      </c>
      <c r="AC184" s="20">
        <v>12.762964499816405</v>
      </c>
      <c r="AD184" s="20">
        <v>7.8063230065946154</v>
      </c>
      <c r="AE184" s="20">
        <v>24.786985909000002</v>
      </c>
      <c r="AF184" s="20">
        <v>17.378778714349611</v>
      </c>
      <c r="AG184" s="20">
        <v>12.490470443582021</v>
      </c>
      <c r="AH184" s="20">
        <v>7.5729171944051128</v>
      </c>
      <c r="AI184" s="20">
        <v>25.174598072000002</v>
      </c>
      <c r="AJ184" s="20">
        <v>17.568836496249173</v>
      </c>
      <c r="AK184" s="20">
        <v>12.627068713599067</v>
      </c>
      <c r="AL184" s="20">
        <v>7.3193847168549215</v>
      </c>
      <c r="AM184" s="20">
        <v>25.551185246999999</v>
      </c>
      <c r="AN184" s="20">
        <v>17.548854622240754</v>
      </c>
      <c r="AO184" s="20">
        <v>12.612707347313677</v>
      </c>
      <c r="AP184" s="20">
        <v>6.9482772415667142</v>
      </c>
      <c r="AQ184" s="20">
        <v>25.946850593000001</v>
      </c>
      <c r="AR184" s="20">
        <v>17.46559736144096</v>
      </c>
      <c r="AS184" s="20">
        <v>12.552868714672892</v>
      </c>
      <c r="AT184" s="20">
        <v>6.3846519454362092</v>
      </c>
      <c r="AU184" s="20">
        <v>27.294745973000001</v>
      </c>
      <c r="AV184" s="20">
        <v>16.82049527362237</v>
      </c>
      <c r="AW184" s="20">
        <v>12.089221142341588</v>
      </c>
      <c r="AX184" s="20">
        <v>3.5333152960292757</v>
      </c>
      <c r="AY184" s="20">
        <v>28.416268093999999</v>
      </c>
      <c r="AZ184" s="20">
        <v>15.811566693253212</v>
      </c>
      <c r="BA184" s="20">
        <v>11.364084306208177</v>
      </c>
      <c r="BB184" s="20">
        <v>-0.54986048660629194</v>
      </c>
      <c r="BC184" s="20">
        <v>29.115266566000003</v>
      </c>
      <c r="BD184" s="20">
        <v>14.866274894963336</v>
      </c>
      <c r="BE184" s="20">
        <v>10.684684478339314</v>
      </c>
      <c r="BF184" s="20">
        <v>-3.8184566764123637</v>
      </c>
      <c r="BG184" s="20">
        <v>29.682158995000002</v>
      </c>
      <c r="BH184" s="20">
        <v>14.882320845745504</v>
      </c>
      <c r="BI184" s="20">
        <v>10.696217019105159</v>
      </c>
      <c r="BJ184" s="20">
        <v>-7.1439747598020489</v>
      </c>
      <c r="BK184" s="20">
        <v>30.056421911999998</v>
      </c>
      <c r="BL184" s="20">
        <v>14.256748887825491</v>
      </c>
      <c r="BM184" s="20">
        <v>10.246606135672831</v>
      </c>
      <c r="BN184" s="20">
        <v>-9.8159848674175656</v>
      </c>
      <c r="BO184" s="23">
        <v>23.346425138000001</v>
      </c>
      <c r="BP184" s="23">
        <v>19.213630229419707</v>
      </c>
      <c r="BQ184" s="23">
        <v>13.809214354995152</v>
      </c>
      <c r="BR184" s="23">
        <v>8.9618053558198199</v>
      </c>
      <c r="BS184" s="23">
        <v>23.396672032000001</v>
      </c>
      <c r="BT184" s="23">
        <v>19.132594698633767</v>
      </c>
      <c r="BU184" s="23">
        <v>13.750972523460353</v>
      </c>
      <c r="BV184" s="23">
        <v>8.7820587892285111</v>
      </c>
      <c r="BW184" s="23">
        <v>23.451655696</v>
      </c>
      <c r="BX184" s="23">
        <v>19.059457582237055</v>
      </c>
      <c r="BY184" s="23">
        <v>13.698407437863878</v>
      </c>
      <c r="BZ184" s="23">
        <v>8.6537316858387001</v>
      </c>
      <c r="CA184" s="23">
        <v>23.542484381000001</v>
      </c>
      <c r="CB184" s="23">
        <v>18.973128520659603</v>
      </c>
      <c r="CC184" s="23">
        <v>13.636361041521598</v>
      </c>
      <c r="CD184" s="23">
        <v>8.5065191766384576</v>
      </c>
      <c r="CE184" s="23">
        <v>23.680827276999999</v>
      </c>
      <c r="CF184" s="23">
        <v>18.836608640758154</v>
      </c>
      <c r="CG184" s="23">
        <v>13.538241515811633</v>
      </c>
      <c r="CH184" s="23">
        <v>8.2868137559454773</v>
      </c>
      <c r="CI184" s="23">
        <v>23.862829097999999</v>
      </c>
      <c r="CJ184" s="23">
        <v>18.676735141767459</v>
      </c>
      <c r="CK184" s="23">
        <v>13.423337284238302</v>
      </c>
      <c r="CL184" s="23">
        <v>8.0195440156818663</v>
      </c>
      <c r="CM184" s="23">
        <v>24.084644014999999</v>
      </c>
      <c r="CN184" s="23">
        <v>18.632437338795626</v>
      </c>
      <c r="CO184" s="23">
        <v>13.391499581035461</v>
      </c>
      <c r="CP184" s="23">
        <v>7.6777426013180268</v>
      </c>
      <c r="CQ184" s="23">
        <v>24.340913467</v>
      </c>
      <c r="CR184" s="23">
        <v>18.507862804673504</v>
      </c>
      <c r="CS184" s="23">
        <v>13.301965410536438</v>
      </c>
      <c r="CT184" s="23">
        <v>7.2606162654731925</v>
      </c>
      <c r="CU184" s="23">
        <v>24.54984589</v>
      </c>
      <c r="CV184" s="23">
        <v>18.399638596033739</v>
      </c>
      <c r="CW184" s="23">
        <v>13.224182540893308</v>
      </c>
      <c r="CX184" s="23">
        <v>6.8871343696471605</v>
      </c>
      <c r="CY184" s="23">
        <v>24.783211204000001</v>
      </c>
      <c r="CZ184" s="23">
        <v>18.26757132611549</v>
      </c>
      <c r="DA184" s="23">
        <v>13.129263193648475</v>
      </c>
      <c r="DB184" s="23">
        <v>6.4980354434843068</v>
      </c>
      <c r="DC184" s="23">
        <v>25.530297668999999</v>
      </c>
      <c r="DD184" s="23">
        <v>17.787727459553658</v>
      </c>
      <c r="DE184" s="23">
        <v>12.784389958806265</v>
      </c>
      <c r="DF184" s="23">
        <v>5.1244696529978668</v>
      </c>
      <c r="DG184" s="23">
        <v>26.350275427</v>
      </c>
      <c r="DH184" s="23">
        <v>17.373950076420027</v>
      </c>
      <c r="DI184" s="23">
        <v>12.487000006427973</v>
      </c>
      <c r="DJ184" s="23">
        <v>3.4757776974121981</v>
      </c>
      <c r="DK184" s="23">
        <v>27.186721964</v>
      </c>
      <c r="DL184" s="23">
        <v>16.753573889459176</v>
      </c>
      <c r="DM184" s="23">
        <v>12.041123425886761</v>
      </c>
      <c r="DN184" s="23">
        <v>1.9024534926814169</v>
      </c>
      <c r="DO184" s="23">
        <v>28.086969791999998</v>
      </c>
      <c r="DP184" s="23">
        <v>16.340461687824323</v>
      </c>
      <c r="DQ184" s="23">
        <v>11.744211552548812</v>
      </c>
      <c r="DR184" s="23">
        <v>0.23636383545913731</v>
      </c>
      <c r="DS184" s="23">
        <v>28.658575453000001</v>
      </c>
      <c r="DT184" s="23">
        <v>15.943602908688071</v>
      </c>
      <c r="DU184" s="23">
        <v>11.458981333984346</v>
      </c>
      <c r="DV184" s="23">
        <v>-0.86055925251627485</v>
      </c>
      <c r="DW184" s="25">
        <v>23.415146607000001</v>
      </c>
      <c r="DX184" s="25">
        <v>19.213630229419707</v>
      </c>
      <c r="DY184" s="25">
        <v>13.809214354995152</v>
      </c>
      <c r="DZ184" s="25">
        <v>8.9618053558198199</v>
      </c>
      <c r="EA184" s="25">
        <v>23.524707615000001</v>
      </c>
      <c r="EB184" s="25">
        <v>19.033630735464364</v>
      </c>
      <c r="EC184" s="25">
        <v>13.679845174567502</v>
      </c>
      <c r="ED184" s="25">
        <v>8.5998666246375688</v>
      </c>
      <c r="EE184" s="25">
        <v>23.701213267</v>
      </c>
      <c r="EF184" s="25">
        <v>18.742065230726723</v>
      </c>
      <c r="EG184" s="25">
        <v>13.470291305498062</v>
      </c>
      <c r="EH184" s="25">
        <v>8.4463686105024323</v>
      </c>
      <c r="EI184" s="25">
        <v>23.948473030999999</v>
      </c>
      <c r="EJ184" s="25">
        <v>18.44196915448909</v>
      </c>
      <c r="EK184" s="25">
        <v>13.254606346727854</v>
      </c>
      <c r="EL184" s="25">
        <v>8.3667035368853302</v>
      </c>
      <c r="EM184" s="25">
        <v>24.262334176</v>
      </c>
      <c r="EN184" s="25">
        <v>17.974458353843836</v>
      </c>
      <c r="EO184" s="25">
        <v>12.918597129193293</v>
      </c>
      <c r="EP184" s="25">
        <v>8.2067783595608645</v>
      </c>
      <c r="EQ184" s="25">
        <v>24.551961287000001</v>
      </c>
      <c r="ER184" s="25">
        <v>17.440058213528342</v>
      </c>
      <c r="ES184" s="25">
        <v>12.534513226211933</v>
      </c>
      <c r="ET184" s="25">
        <v>8.0478390860698532</v>
      </c>
      <c r="EU184" s="25">
        <v>24.865777931</v>
      </c>
      <c r="EV184" s="25">
        <v>17.727459458926027</v>
      </c>
      <c r="EW184" s="25">
        <v>12.741074160101055</v>
      </c>
      <c r="EX184" s="25">
        <v>7.9329322232563904</v>
      </c>
      <c r="EY184" s="25">
        <v>25.260251449999998</v>
      </c>
      <c r="EZ184" s="25">
        <v>17.68922548017348</v>
      </c>
      <c r="FA184" s="25">
        <v>12.713594646759018</v>
      </c>
      <c r="FB184" s="25">
        <v>7.8174689086649956</v>
      </c>
      <c r="FC184" s="25">
        <v>25.620153723000001</v>
      </c>
      <c r="FD184" s="25">
        <v>17.503722921607132</v>
      </c>
      <c r="FE184" s="25">
        <v>12.580270305442179</v>
      </c>
      <c r="FF184" s="25">
        <v>7.5290547672061603</v>
      </c>
      <c r="FG184" s="25">
        <v>25.961383009000002</v>
      </c>
      <c r="FH184" s="25">
        <v>17.221075666951016</v>
      </c>
      <c r="FI184" s="25">
        <v>12.377126158303302</v>
      </c>
      <c r="FJ184" s="25">
        <v>7.0451471749631267</v>
      </c>
      <c r="FK184" s="25">
        <v>27.305651054999998</v>
      </c>
      <c r="FL184" s="25">
        <v>16.158056068220358</v>
      </c>
      <c r="FM184" s="25">
        <v>11.613113042241791</v>
      </c>
      <c r="FN184" s="25">
        <v>4.4444024545594942</v>
      </c>
      <c r="FO184" s="25">
        <v>28.469558917000001</v>
      </c>
      <c r="FP184" s="25">
        <v>15.118923055313152</v>
      </c>
      <c r="FQ184" s="25">
        <v>10.866267685729435</v>
      </c>
      <c r="FR184" s="25">
        <v>4.6422614958970598E-2</v>
      </c>
      <c r="FS184" s="25">
        <v>29.255179378000001</v>
      </c>
      <c r="FT184" s="25">
        <v>15.081068541612883</v>
      </c>
      <c r="FU184" s="25">
        <v>10.839060901391994</v>
      </c>
      <c r="FV184" s="25">
        <v>-3.5426631907355919</v>
      </c>
      <c r="FW184" s="25">
        <v>29.854339541000002</v>
      </c>
      <c r="FX184" s="25">
        <v>14.451596799995398</v>
      </c>
      <c r="FY184" s="25">
        <v>10.386647166631029</v>
      </c>
      <c r="FZ184" s="25">
        <v>-6.8954047107858081</v>
      </c>
      <c r="GA184" s="25">
        <v>30.151160852</v>
      </c>
      <c r="GB184" s="25">
        <v>13.759340840636892</v>
      </c>
      <c r="GC184" s="25">
        <v>9.8891091783820926</v>
      </c>
      <c r="GD184" s="25">
        <v>-9.4761325895761139</v>
      </c>
      <c r="GE184" s="26">
        <v>23.415146656000001</v>
      </c>
      <c r="GF184" s="26">
        <v>19.213630229419707</v>
      </c>
      <c r="GG184" s="26">
        <v>13.809214354995152</v>
      </c>
      <c r="GH184" s="26">
        <v>8.9618053558198199</v>
      </c>
      <c r="GI184" s="26">
        <v>23.407599471000001</v>
      </c>
      <c r="GJ184" s="26">
        <v>19.105714341655677</v>
      </c>
      <c r="GK184" s="26">
        <v>13.731653081636139</v>
      </c>
      <c r="GL184" s="26">
        <v>8.9879955423765256</v>
      </c>
      <c r="GM184" s="26">
        <v>23.485684630000002</v>
      </c>
      <c r="GN184" s="26">
        <v>18.834243901714729</v>
      </c>
      <c r="GO184" s="26">
        <v>13.536541931300304</v>
      </c>
      <c r="GP184" s="26">
        <v>8.9575083717316613</v>
      </c>
      <c r="GQ184" s="26">
        <v>23.621068946000001</v>
      </c>
      <c r="GR184" s="26">
        <v>18.432222447681088</v>
      </c>
      <c r="GS184" s="26">
        <v>13.247601196635973</v>
      </c>
      <c r="GT184" s="26">
        <v>8.923049802008169</v>
      </c>
      <c r="GU184" s="26">
        <v>23.840126849000001</v>
      </c>
      <c r="GV184" s="26">
        <v>17.401319215883266</v>
      </c>
      <c r="GW184" s="26">
        <v>12.506670745848208</v>
      </c>
      <c r="GX184" s="26">
        <v>8.7664002137088382</v>
      </c>
      <c r="GY184" s="26">
        <v>24.190041218000001</v>
      </c>
      <c r="GZ184" s="26">
        <v>17.933587889873564</v>
      </c>
      <c r="HA184" s="26">
        <v>12.889222722013882</v>
      </c>
      <c r="HB184" s="26">
        <v>8.5621738041759237</v>
      </c>
      <c r="HC184" s="26">
        <v>24.605006749000001</v>
      </c>
      <c r="HD184" s="26">
        <v>17.711312394401094</v>
      </c>
      <c r="HE184" s="26">
        <v>12.729468946897393</v>
      </c>
      <c r="HF184" s="26">
        <v>8.1636579671731813</v>
      </c>
      <c r="HG184" s="26">
        <v>25.134215697999998</v>
      </c>
      <c r="HH184" s="26">
        <v>17.145792220626348</v>
      </c>
      <c r="HI184" s="26">
        <v>12.323018463127182</v>
      </c>
      <c r="HJ184" s="26">
        <v>7.0659027979514661</v>
      </c>
      <c r="HK184" s="26">
        <v>25.617842120999999</v>
      </c>
      <c r="HL184" s="26">
        <v>16.728260844351421</v>
      </c>
      <c r="HM184" s="26">
        <v>12.022930441963535</v>
      </c>
      <c r="HN184" s="26">
        <v>5.870888105160466</v>
      </c>
      <c r="HO184" s="26">
        <v>26.035733485999998</v>
      </c>
      <c r="HP184" s="26">
        <v>16.467250775472106</v>
      </c>
      <c r="HQ184" s="26">
        <v>11.835337366270446</v>
      </c>
      <c r="HR184" s="26">
        <v>4.6523993029347537</v>
      </c>
      <c r="HS184" s="26">
        <v>27.345137083000001</v>
      </c>
      <c r="HT184" s="26">
        <v>16.568353463937125</v>
      </c>
      <c r="HU184" s="26">
        <v>11.908001859143949</v>
      </c>
      <c r="HV184" s="26">
        <v>0.98949119795775431</v>
      </c>
      <c r="HW184" s="26">
        <v>28.354818963</v>
      </c>
      <c r="HX184" s="26">
        <v>15.679464959007671</v>
      </c>
      <c r="HY184" s="26">
        <v>11.269140188772729</v>
      </c>
      <c r="HZ184" s="26">
        <v>-2.6460717845863471</v>
      </c>
      <c r="IA184" s="26">
        <v>29.028659971</v>
      </c>
      <c r="IB184" s="26">
        <v>14.91945742148808</v>
      </c>
      <c r="IC184" s="26">
        <v>10.722907807296478</v>
      </c>
      <c r="ID184" s="26">
        <v>-5.5578310870168792</v>
      </c>
      <c r="IE184" s="26">
        <v>29.472619787999999</v>
      </c>
      <c r="IF184" s="26">
        <v>14.253300924300351</v>
      </c>
      <c r="IG184" s="26">
        <v>10.244128016398216</v>
      </c>
      <c r="IH184" s="26">
        <v>-7.5767804293787222</v>
      </c>
      <c r="II184" s="26">
        <v>29.488608084999999</v>
      </c>
      <c r="IJ184" s="26">
        <v>14.070108133893291</v>
      </c>
      <c r="IK184" s="26">
        <v>10.112463750935916</v>
      </c>
      <c r="IL184" s="26">
        <v>-7.1722787071082337</v>
      </c>
      <c r="IM184" s="27">
        <v>23.394727916000001</v>
      </c>
      <c r="IN184" s="27">
        <v>19.213630229419707</v>
      </c>
      <c r="IO184" s="27">
        <v>13.809214354995152</v>
      </c>
      <c r="IP184" s="27">
        <v>8.9618053558198199</v>
      </c>
      <c r="IQ184" s="27">
        <v>23.470424385000001</v>
      </c>
      <c r="IR184" s="27">
        <v>19.099593589032938</v>
      </c>
      <c r="IS184" s="27">
        <v>13.72725397621087</v>
      </c>
      <c r="IT184" s="27">
        <v>8.745923987132171</v>
      </c>
      <c r="IU184" s="27">
        <v>23.565802308999999</v>
      </c>
      <c r="IV184" s="27">
        <v>18.914636408810136</v>
      </c>
      <c r="IW184" s="27">
        <v>13.59432160904783</v>
      </c>
      <c r="IX184" s="27">
        <v>8.6513652075212484</v>
      </c>
      <c r="IY184" s="27">
        <v>23.693928359000001</v>
      </c>
      <c r="IZ184" s="27">
        <v>18.692084262411992</v>
      </c>
      <c r="JA184" s="27">
        <v>13.434368999463906</v>
      </c>
      <c r="JB184" s="27">
        <v>8.6099968777077009</v>
      </c>
      <c r="JC184" s="27">
        <v>23.878400331000002</v>
      </c>
      <c r="JD184" s="27">
        <v>18.233457215025343</v>
      </c>
      <c r="JE184" s="27">
        <v>13.104744710314046</v>
      </c>
      <c r="JF184" s="27">
        <v>8.5339915406984819</v>
      </c>
      <c r="JG184" s="27">
        <v>24.174531762000001</v>
      </c>
      <c r="JH184" s="27">
        <v>17.927398116537592</v>
      </c>
      <c r="JI184" s="27">
        <v>12.884774010043023</v>
      </c>
      <c r="JJ184" s="27">
        <v>8.3950014764202994</v>
      </c>
      <c r="JK184" s="27">
        <v>24.515108085000001</v>
      </c>
      <c r="JL184" s="27">
        <v>17.414596272790888</v>
      </c>
      <c r="JM184" s="27">
        <v>12.516213228067942</v>
      </c>
      <c r="JN184" s="27">
        <v>8.2060386569149664</v>
      </c>
      <c r="JO184" s="27">
        <v>24.840101932</v>
      </c>
      <c r="JP184" s="27">
        <v>17.66379803625895</v>
      </c>
      <c r="JQ184" s="27">
        <v>12.695319442160896</v>
      </c>
      <c r="JR184" s="27">
        <v>7.9978670476183424</v>
      </c>
      <c r="JS184" s="27">
        <v>25.151337126999998</v>
      </c>
      <c r="JT184" s="27">
        <v>17.670539701083886</v>
      </c>
      <c r="JU184" s="27">
        <v>12.700164809411406</v>
      </c>
      <c r="JV184" s="27">
        <v>7.6781264070728064</v>
      </c>
      <c r="JW184" s="27">
        <v>25.488238502000002</v>
      </c>
      <c r="JX184" s="27">
        <v>17.645644493866058</v>
      </c>
      <c r="JY184" s="27">
        <v>12.682272133806741</v>
      </c>
      <c r="JZ184" s="27">
        <v>7.33841787532557</v>
      </c>
      <c r="KA184" s="27">
        <v>26.620505073</v>
      </c>
      <c r="KB184" s="27">
        <v>17.179830608368029</v>
      </c>
      <c r="KC184" s="27">
        <v>12.347482522600108</v>
      </c>
      <c r="KD184" s="27">
        <v>5.5141986099428983</v>
      </c>
      <c r="KE184" s="27">
        <v>27.693692106</v>
      </c>
      <c r="KF184" s="27">
        <v>16.484218600949738</v>
      </c>
      <c r="KG184" s="27">
        <v>11.847532476531287</v>
      </c>
      <c r="KH184" s="27">
        <v>3.5367842487528094</v>
      </c>
      <c r="KI184" s="27">
        <v>28.448525542999999</v>
      </c>
      <c r="KJ184" s="27">
        <v>16.208188165473658</v>
      </c>
      <c r="KK184" s="27">
        <v>11.649143967619768</v>
      </c>
      <c r="KL184" s="27">
        <v>2.1509089574429581</v>
      </c>
      <c r="KM184" s="27">
        <v>28.985495864000001</v>
      </c>
      <c r="KN184" s="27">
        <v>16.403709587043725</v>
      </c>
      <c r="KO184" s="27">
        <v>11.789669063045006</v>
      </c>
      <c r="KP184" s="27">
        <v>0.75375945475769868</v>
      </c>
      <c r="KQ184" s="27">
        <v>29.202029400000001</v>
      </c>
      <c r="KR184" s="27">
        <v>16.076758555504416</v>
      </c>
      <c r="KS184" s="27">
        <v>11.554682919135571</v>
      </c>
      <c r="KT184" s="133">
        <v>-0.29522844460903741</v>
      </c>
      <c r="KU184" s="149">
        <v>23.394727916000001</v>
      </c>
      <c r="KV184" s="149">
        <v>19.213630229419707</v>
      </c>
      <c r="KW184" s="149">
        <v>13.809214354995152</v>
      </c>
      <c r="KX184" s="149">
        <v>8.9618053558198199</v>
      </c>
      <c r="KY184" s="149">
        <v>23.433613767000001</v>
      </c>
      <c r="KZ184" s="149">
        <v>19.059961302641696</v>
      </c>
      <c r="LA184" s="149">
        <v>13.698769471636757</v>
      </c>
      <c r="LB184" s="149">
        <v>8.775436810264102</v>
      </c>
      <c r="LC184" s="149">
        <v>23.578750471999999</v>
      </c>
      <c r="LD184" s="149">
        <v>18.702058967809435</v>
      </c>
      <c r="LE184" s="149">
        <v>13.441538016631226</v>
      </c>
      <c r="LF184" s="149">
        <v>8.6009727100338349</v>
      </c>
      <c r="LG184" s="149">
        <v>23.790114160999998</v>
      </c>
      <c r="LH184" s="149">
        <v>18.343248534830071</v>
      </c>
      <c r="LI184" s="149">
        <v>13.183653893607259</v>
      </c>
      <c r="LJ184" s="149">
        <v>8.4366768368538008</v>
      </c>
      <c r="LK184" s="149">
        <v>24.062015618</v>
      </c>
      <c r="LL184" s="149">
        <v>17.264963270597043</v>
      </c>
      <c r="LM184" s="149">
        <v>12.408669043174017</v>
      </c>
      <c r="LN184" s="149">
        <v>8.1689079398415636</v>
      </c>
      <c r="LO184" s="149">
        <v>24.384109475999999</v>
      </c>
      <c r="LP184" s="149">
        <v>17.813134336009753</v>
      </c>
      <c r="LQ184" s="149">
        <v>12.80265038116705</v>
      </c>
      <c r="LR184" s="149">
        <v>7.9000202308832872</v>
      </c>
      <c r="LS184" s="149">
        <v>24.714714397000002</v>
      </c>
      <c r="LT184" s="149">
        <v>17.578670948226552</v>
      </c>
      <c r="LU184" s="149">
        <v>12.634136927871848</v>
      </c>
      <c r="LV184" s="149">
        <v>7.4259520709326594</v>
      </c>
      <c r="LW184" s="149">
        <v>25.230058680999999</v>
      </c>
      <c r="LX184" s="149">
        <v>17.013213175409476</v>
      </c>
      <c r="LY184" s="149">
        <v>12.227731292898568</v>
      </c>
      <c r="LZ184" s="149">
        <v>6.2149502352042898</v>
      </c>
      <c r="MA184" s="149">
        <v>25.708677333000001</v>
      </c>
      <c r="MB184" s="149">
        <v>16.545087759509943</v>
      </c>
      <c r="MC184" s="149">
        <v>11.891280339279213</v>
      </c>
      <c r="MD184" s="149">
        <v>4.9266160551010358</v>
      </c>
      <c r="ME184" s="149">
        <v>26.103977952000001</v>
      </c>
      <c r="MF184" s="149">
        <v>16.20269698904945</v>
      </c>
      <c r="MG184" s="149">
        <v>11.645197351004503</v>
      </c>
      <c r="MH184" s="149">
        <v>3.6016674392964916</v>
      </c>
      <c r="MI184" s="149">
        <v>27.399574285</v>
      </c>
      <c r="MJ184" s="149">
        <v>16.30426275830559</v>
      </c>
      <c r="MK184" s="149">
        <v>11.718194669160468</v>
      </c>
      <c r="ML184" s="149">
        <v>-0.37766322570418254</v>
      </c>
      <c r="MM184" s="149">
        <v>28.512738462999998</v>
      </c>
      <c r="MN184" s="149">
        <v>15.33640419931748</v>
      </c>
      <c r="MO184" s="149">
        <v>11.022575666046803</v>
      </c>
      <c r="MP184" s="149">
        <v>-4.4111779053612068</v>
      </c>
      <c r="MQ184" s="149">
        <v>29.257509646999999</v>
      </c>
      <c r="MR184" s="149">
        <v>14.504760362395627</v>
      </c>
      <c r="MS184" s="149">
        <v>10.424856865698507</v>
      </c>
      <c r="MT184" s="149">
        <v>-7.7289131915127172</v>
      </c>
      <c r="MU184" s="149">
        <v>29.746898092000002</v>
      </c>
      <c r="MV184" s="149">
        <v>13.751807417353371</v>
      </c>
      <c r="MW184" s="149">
        <v>9.8836947587379704</v>
      </c>
      <c r="MX184" s="149">
        <v>-10.167432305943329</v>
      </c>
      <c r="MY184" s="149">
        <v>29.838000724</v>
      </c>
      <c r="MZ184" s="149">
        <v>13.574907270887936</v>
      </c>
      <c r="NA184" s="149">
        <v>9.7565531403762957</v>
      </c>
      <c r="NB184" s="149">
        <v>-9.8067036396467415</v>
      </c>
      <c r="ND184" s="97"/>
    </row>
    <row r="185" spans="1:368" ht="15" thickBot="1" x14ac:dyDescent="0.35">
      <c r="A185" s="2"/>
      <c r="B185" s="72" t="s">
        <v>634</v>
      </c>
      <c r="C185" s="72" t="s">
        <v>445</v>
      </c>
      <c r="D185" s="72" t="s">
        <v>828</v>
      </c>
      <c r="E185" s="85">
        <v>394658</v>
      </c>
      <c r="F185" s="82">
        <v>400360</v>
      </c>
      <c r="G185" s="20">
        <v>23.437600812368423</v>
      </c>
      <c r="H185" s="20">
        <v>6.5083366573593944</v>
      </c>
      <c r="I185" s="20">
        <v>4.7477409791932068</v>
      </c>
      <c r="J185" s="20">
        <v>10.359488492851623</v>
      </c>
      <c r="K185" s="20">
        <v>23.539703117368422</v>
      </c>
      <c r="L185" s="20">
        <v>6.3863222255334682</v>
      </c>
      <c r="M185" s="20">
        <v>4.658733149922746</v>
      </c>
      <c r="N185" s="20">
        <v>10.030482707283234</v>
      </c>
      <c r="O185" s="20">
        <v>23.669874159368423</v>
      </c>
      <c r="P185" s="20">
        <v>6.2961181818905025</v>
      </c>
      <c r="Q185" s="20">
        <v>4.5929305559514626</v>
      </c>
      <c r="R185" s="20">
        <v>9.9644739387018646</v>
      </c>
      <c r="S185" s="20">
        <v>23.756154510368422</v>
      </c>
      <c r="T185" s="20">
        <v>6.3832412525058189</v>
      </c>
      <c r="U185" s="20">
        <v>4.6564856229939382</v>
      </c>
      <c r="V185" s="20">
        <v>9.9366258477432812</v>
      </c>
      <c r="W185" s="20">
        <v>23.869531816368422</v>
      </c>
      <c r="X185" s="20">
        <v>6.3490444268815738</v>
      </c>
      <c r="Y185" s="20">
        <v>4.6315395148065317</v>
      </c>
      <c r="Z185" s="20">
        <v>9.7898945619751387</v>
      </c>
      <c r="AA185" s="20">
        <v>24.00444955136842</v>
      </c>
      <c r="AB185" s="20">
        <v>6.2774940949348723</v>
      </c>
      <c r="AC185" s="20">
        <v>4.5793445438112768</v>
      </c>
      <c r="AD185" s="20">
        <v>9.6169387676104829</v>
      </c>
      <c r="AE185" s="20">
        <v>24.165938238368422</v>
      </c>
      <c r="AF185" s="20">
        <v>6.1880800443759245</v>
      </c>
      <c r="AG185" s="20">
        <v>4.514118238796101</v>
      </c>
      <c r="AH185" s="20">
        <v>9.4605034261167269</v>
      </c>
      <c r="AI185" s="20">
        <v>24.353871082368421</v>
      </c>
      <c r="AJ185" s="20">
        <v>6.0721189345562605</v>
      </c>
      <c r="AK185" s="20">
        <v>4.429526223651802</v>
      </c>
      <c r="AL185" s="20">
        <v>9.3424275522378135</v>
      </c>
      <c r="AM185" s="20">
        <v>24.486956161368422</v>
      </c>
      <c r="AN185" s="20">
        <v>5.9786232530632386</v>
      </c>
      <c r="AO185" s="20">
        <v>4.3613224256967476</v>
      </c>
      <c r="AP185" s="20">
        <v>9.1573731229630084</v>
      </c>
      <c r="AQ185" s="20">
        <v>24.613935034368421</v>
      </c>
      <c r="AR185" s="20">
        <v>5.956849068685103</v>
      </c>
      <c r="AS185" s="20">
        <v>4.3454384613440915</v>
      </c>
      <c r="AT185" s="20">
        <v>8.9319814530987856</v>
      </c>
      <c r="AU185" s="20">
        <v>25.041000157368423</v>
      </c>
      <c r="AV185" s="20">
        <v>5.5623331058043384</v>
      </c>
      <c r="AW185" s="20">
        <v>4.057644559073089</v>
      </c>
      <c r="AX185" s="20">
        <v>7.3218887272133202</v>
      </c>
      <c r="AY185" s="20">
        <v>25.510642446368422</v>
      </c>
      <c r="AZ185" s="20">
        <v>4.9896737024784832</v>
      </c>
      <c r="BA185" s="20">
        <v>3.6398974972003555</v>
      </c>
      <c r="BB185" s="20">
        <v>4.4740433379506577</v>
      </c>
      <c r="BC185" s="20">
        <v>25.850172983368424</v>
      </c>
      <c r="BD185" s="20">
        <v>4.4820373132426523</v>
      </c>
      <c r="BE185" s="20">
        <v>3.2695838188230479</v>
      </c>
      <c r="BF185" s="20">
        <v>2.0694004220610189</v>
      </c>
      <c r="BG185" s="20">
        <v>26.14694810636842</v>
      </c>
      <c r="BH185" s="20">
        <v>4.3166226363637259</v>
      </c>
      <c r="BI185" s="20">
        <v>3.1489161150265579</v>
      </c>
      <c r="BJ185" s="20">
        <v>-0.37027689882576098</v>
      </c>
      <c r="BK185" s="20">
        <v>26.115608283782251</v>
      </c>
      <c r="BL185" s="20">
        <v>4.2362079236868331</v>
      </c>
      <c r="BM185" s="20">
        <v>3.0902547017030138</v>
      </c>
      <c r="BN185" s="20">
        <v>-2.5364386039261468</v>
      </c>
      <c r="BO185" s="23">
        <v>23.40160358736842</v>
      </c>
      <c r="BP185" s="23">
        <v>6.5083366573593944</v>
      </c>
      <c r="BQ185" s="23">
        <v>4.7477409791932068</v>
      </c>
      <c r="BR185" s="23">
        <v>10.359488492851623</v>
      </c>
      <c r="BS185" s="23">
        <v>23.455349905368422</v>
      </c>
      <c r="BT185" s="23">
        <v>6.4659377630715422</v>
      </c>
      <c r="BU185" s="23">
        <v>4.7168115761090421</v>
      </c>
      <c r="BV185" s="23">
        <v>10.209952003580881</v>
      </c>
      <c r="BW185" s="23">
        <v>23.504702256368422</v>
      </c>
      <c r="BX185" s="23">
        <v>6.4210078371342965</v>
      </c>
      <c r="BY185" s="23">
        <v>4.6840358206749455</v>
      </c>
      <c r="BZ185" s="23">
        <v>10.166034803430257</v>
      </c>
      <c r="CA185" s="23">
        <v>23.573035818368421</v>
      </c>
      <c r="CB185" s="23">
        <v>6.3596936777111797</v>
      </c>
      <c r="CC185" s="23">
        <v>4.63930799502248</v>
      </c>
      <c r="CD185" s="23">
        <v>10.125085292227684</v>
      </c>
      <c r="CE185" s="23">
        <v>23.679156630368421</v>
      </c>
      <c r="CF185" s="23">
        <v>6.2567507948792134</v>
      </c>
      <c r="CG185" s="23">
        <v>4.5642125952193746</v>
      </c>
      <c r="CH185" s="23">
        <v>10.026293606675877</v>
      </c>
      <c r="CI185" s="23">
        <v>23.762781957368421</v>
      </c>
      <c r="CJ185" s="23">
        <v>6.1200224245557937</v>
      </c>
      <c r="CK185" s="23">
        <v>4.4644711526698764</v>
      </c>
      <c r="CL185" s="23">
        <v>9.9056163932945918</v>
      </c>
      <c r="CM185" s="23">
        <v>23.859732810368421</v>
      </c>
      <c r="CN185" s="23">
        <v>5.9702472278888701</v>
      </c>
      <c r="CO185" s="23">
        <v>4.3552122319472995</v>
      </c>
      <c r="CP185" s="23">
        <v>9.7274734872722224</v>
      </c>
      <c r="CQ185" s="23">
        <v>23.970602228368421</v>
      </c>
      <c r="CR185" s="23">
        <v>5.8808909492814214</v>
      </c>
      <c r="CS185" s="23">
        <v>4.2900280707664127</v>
      </c>
      <c r="CT185" s="23">
        <v>9.5006362320359301</v>
      </c>
      <c r="CU185" s="23">
        <v>24.058525261368423</v>
      </c>
      <c r="CV185" s="23">
        <v>5.8533129074216266</v>
      </c>
      <c r="CW185" s="23">
        <v>4.2699102731851211</v>
      </c>
      <c r="CX185" s="23">
        <v>9.2794453850817913</v>
      </c>
      <c r="CY185" s="23">
        <v>24.15028723636842</v>
      </c>
      <c r="CZ185" s="23">
        <v>5.821788562639048</v>
      </c>
      <c r="DA185" s="23">
        <v>4.2469137025640817</v>
      </c>
      <c r="DB185" s="23">
        <v>9.0542074824901739</v>
      </c>
      <c r="DC185" s="23">
        <v>24.440724300368423</v>
      </c>
      <c r="DD185" s="23">
        <v>5.6891578963513671</v>
      </c>
      <c r="DE185" s="23">
        <v>4.15016147805835</v>
      </c>
      <c r="DF185" s="23">
        <v>8.3527650484395206</v>
      </c>
      <c r="DG185" s="23">
        <v>24.731941234368421</v>
      </c>
      <c r="DH185" s="23">
        <v>5.5619612134877849</v>
      </c>
      <c r="DI185" s="23">
        <v>4.0573732688058355</v>
      </c>
      <c r="DJ185" s="23">
        <v>7.5943405952461696</v>
      </c>
      <c r="DK185" s="23">
        <v>24.984082832368422</v>
      </c>
      <c r="DL185" s="23">
        <v>5.4432364102932729</v>
      </c>
      <c r="DM185" s="23">
        <v>3.9707651778221207</v>
      </c>
      <c r="DN185" s="23">
        <v>6.8549028911388685</v>
      </c>
      <c r="DO185" s="23">
        <v>25.210314594368423</v>
      </c>
      <c r="DP185" s="23">
        <v>5.5994132409758732</v>
      </c>
      <c r="DQ185" s="23">
        <v>4.084694001432351</v>
      </c>
      <c r="DR185" s="23">
        <v>6.1153452471507173</v>
      </c>
      <c r="DS185" s="23">
        <v>25.36751404436842</v>
      </c>
      <c r="DT185" s="23">
        <v>5.7522592471731988</v>
      </c>
      <c r="DU185" s="23">
        <v>4.1961930349539962</v>
      </c>
      <c r="DV185" s="23">
        <v>5.6422219880985303</v>
      </c>
      <c r="DW185" s="25">
        <v>23.453389776368422</v>
      </c>
      <c r="DX185" s="25">
        <v>6.5083366573593944</v>
      </c>
      <c r="DY185" s="25">
        <v>4.7477409791932068</v>
      </c>
      <c r="DZ185" s="25">
        <v>10.359488492851623</v>
      </c>
      <c r="EA185" s="25">
        <v>23.571667100368423</v>
      </c>
      <c r="EB185" s="25">
        <v>6.3543340889066151</v>
      </c>
      <c r="EC185" s="25">
        <v>4.6353982496084534</v>
      </c>
      <c r="ED185" s="25">
        <v>10.004126853924783</v>
      </c>
      <c r="EE185" s="25">
        <v>23.696052392368422</v>
      </c>
      <c r="EF185" s="25">
        <v>6.323567149922126</v>
      </c>
      <c r="EG185" s="25">
        <v>4.6129541959721339</v>
      </c>
      <c r="EH185" s="25">
        <v>9.9562045747814807</v>
      </c>
      <c r="EI185" s="25">
        <v>23.799819875368421</v>
      </c>
      <c r="EJ185" s="25">
        <v>6.3652359934660083</v>
      </c>
      <c r="EK185" s="25">
        <v>4.6433510372027085</v>
      </c>
      <c r="EL185" s="25">
        <v>9.9694063103921007</v>
      </c>
      <c r="EM185" s="25">
        <v>23.934683079368423</v>
      </c>
      <c r="EN185" s="25">
        <v>6.3007067250534847</v>
      </c>
      <c r="EO185" s="25">
        <v>4.5962778343048427</v>
      </c>
      <c r="EP185" s="25">
        <v>9.8699486587524543</v>
      </c>
      <c r="EQ185" s="25">
        <v>24.09486618136842</v>
      </c>
      <c r="ER185" s="25">
        <v>6.2262729183501397</v>
      </c>
      <c r="ES185" s="25">
        <v>4.5419794086198078</v>
      </c>
      <c r="ET185" s="25">
        <v>9.7619108093952018</v>
      </c>
      <c r="EU185" s="25">
        <v>24.284978746368424</v>
      </c>
      <c r="EV185" s="25">
        <v>6.079890491520251</v>
      </c>
      <c r="EW185" s="25">
        <v>4.4351954662574915</v>
      </c>
      <c r="EX185" s="25">
        <v>9.6938029420185021</v>
      </c>
      <c r="EY185" s="25">
        <v>24.464733594368422</v>
      </c>
      <c r="EZ185" s="25">
        <v>6.0871650111688655</v>
      </c>
      <c r="FA185" s="25">
        <v>4.4405021270616185</v>
      </c>
      <c r="FB185" s="25">
        <v>9.6057972553544158</v>
      </c>
      <c r="FC185" s="25">
        <v>24.608152753368422</v>
      </c>
      <c r="FD185" s="25">
        <v>6.0072242943423761</v>
      </c>
      <c r="FE185" s="25">
        <v>4.382186487111734</v>
      </c>
      <c r="FF185" s="25">
        <v>9.439283284282471</v>
      </c>
      <c r="FG185" s="25">
        <v>24.743978201368421</v>
      </c>
      <c r="FH185" s="25">
        <v>5.9344692229425711</v>
      </c>
      <c r="FI185" s="25">
        <v>4.3291126754584317</v>
      </c>
      <c r="FJ185" s="25">
        <v>9.2694188806679225</v>
      </c>
      <c r="FK185" s="25">
        <v>25.151859329368421</v>
      </c>
      <c r="FL185" s="25">
        <v>5.4796932459408039</v>
      </c>
      <c r="FM185" s="25">
        <v>3.9973599318565127</v>
      </c>
      <c r="FN185" s="25">
        <v>7.8238667827614705</v>
      </c>
      <c r="FO185" s="25">
        <v>25.59618575036842</v>
      </c>
      <c r="FP185" s="25">
        <v>4.8772379367962282</v>
      </c>
      <c r="FQ185" s="25">
        <v>3.5578771715226742</v>
      </c>
      <c r="FR185" s="25">
        <v>5.0991391179058692</v>
      </c>
      <c r="FS185" s="25">
        <v>25.920452534368422</v>
      </c>
      <c r="FT185" s="25">
        <v>4.3410367142975996</v>
      </c>
      <c r="FU185" s="25">
        <v>3.1667258449741937</v>
      </c>
      <c r="FV185" s="25">
        <v>2.7948470859017149</v>
      </c>
      <c r="FW185" s="25">
        <v>25.604116270092891</v>
      </c>
      <c r="FX185" s="25">
        <v>4.153238900038283</v>
      </c>
      <c r="FY185" s="25">
        <v>3.0297299540880536</v>
      </c>
      <c r="FZ185" s="25">
        <v>0.46845910822444736</v>
      </c>
      <c r="GA185" s="25">
        <v>24.867682219914439</v>
      </c>
      <c r="GB185" s="25">
        <v>4.0337820708218608</v>
      </c>
      <c r="GC185" s="25">
        <v>2.9425878603129911</v>
      </c>
      <c r="GD185" s="25">
        <v>-1.5762530869404863</v>
      </c>
      <c r="GE185" s="26">
        <v>23.453389781368422</v>
      </c>
      <c r="GF185" s="26">
        <v>6.5083366573593944</v>
      </c>
      <c r="GG185" s="26">
        <v>4.7477409791932068</v>
      </c>
      <c r="GH185" s="26">
        <v>10.359488492851623</v>
      </c>
      <c r="GI185" s="26">
        <v>23.452527715368422</v>
      </c>
      <c r="GJ185" s="26">
        <v>6.4345322785000416</v>
      </c>
      <c r="GK185" s="26">
        <v>4.6939017123571514</v>
      </c>
      <c r="GL185" s="26">
        <v>10.4065495968105</v>
      </c>
      <c r="GM185" s="26">
        <v>23.534778149368421</v>
      </c>
      <c r="GN185" s="26">
        <v>6.4597469372069698</v>
      </c>
      <c r="GO185" s="26">
        <v>4.712295454832641</v>
      </c>
      <c r="GP185" s="26">
        <v>10.458610536127921</v>
      </c>
      <c r="GQ185" s="26">
        <v>23.587756203368421</v>
      </c>
      <c r="GR185" s="26">
        <v>6.5167053440067066</v>
      </c>
      <c r="GS185" s="26">
        <v>4.7538458195893387</v>
      </c>
      <c r="GT185" s="26">
        <v>10.490899058173522</v>
      </c>
      <c r="GU185" s="26">
        <v>23.666553177368421</v>
      </c>
      <c r="GV185" s="26">
        <v>6.4734863264136315</v>
      </c>
      <c r="GW185" s="26">
        <v>4.7223181479721843</v>
      </c>
      <c r="GX185" s="26">
        <v>10.376685632700179</v>
      </c>
      <c r="GY185" s="26">
        <v>23.802789862368421</v>
      </c>
      <c r="GZ185" s="26">
        <v>6.3694092190963083</v>
      </c>
      <c r="HA185" s="26">
        <v>4.6463953471982569</v>
      </c>
      <c r="HB185" s="26">
        <v>10.225043702023301</v>
      </c>
      <c r="HC185" s="26">
        <v>23.986558175368422</v>
      </c>
      <c r="HD185" s="26">
        <v>6.3395313952382786</v>
      </c>
      <c r="HE185" s="26">
        <v>4.6245998906679802</v>
      </c>
      <c r="HF185" s="26">
        <v>9.9267292182992062</v>
      </c>
      <c r="HG185" s="26">
        <v>24.205886189368421</v>
      </c>
      <c r="HH185" s="26">
        <v>6.1124382141642615</v>
      </c>
      <c r="HI185" s="26">
        <v>4.4589385767804623</v>
      </c>
      <c r="HJ185" s="26">
        <v>9.0764877751384834</v>
      </c>
      <c r="HK185" s="26">
        <v>24.360739576368424</v>
      </c>
      <c r="HL185" s="26">
        <v>5.8720729476602038</v>
      </c>
      <c r="HM185" s="26">
        <v>4.283595461352407</v>
      </c>
      <c r="HN185" s="26">
        <v>8.1811887289756022</v>
      </c>
      <c r="HO185" s="26">
        <v>24.513892817368422</v>
      </c>
      <c r="HP185" s="26">
        <v>5.6508111911788008</v>
      </c>
      <c r="HQ185" s="26">
        <v>4.1221880905171622</v>
      </c>
      <c r="HR185" s="26">
        <v>7.3009442602442469</v>
      </c>
      <c r="HS185" s="26">
        <v>24.98338390336842</v>
      </c>
      <c r="HT185" s="26">
        <v>4.9865158366263582</v>
      </c>
      <c r="HU185" s="26">
        <v>3.6375938780266339</v>
      </c>
      <c r="HV185" s="26">
        <v>4.7431015129157217</v>
      </c>
      <c r="HW185" s="26">
        <v>25.463030441368421</v>
      </c>
      <c r="HX185" s="26">
        <v>4.3913386596804864</v>
      </c>
      <c r="HY185" s="26">
        <v>3.2034204138019171</v>
      </c>
      <c r="HZ185" s="26">
        <v>2.2508576021068265</v>
      </c>
      <c r="IA185" s="26">
        <v>24.0237327888232</v>
      </c>
      <c r="IB185" s="26">
        <v>3.8968851918240297</v>
      </c>
      <c r="IC185" s="26">
        <v>2.8427234930315723</v>
      </c>
      <c r="ID185" s="26">
        <v>0.16657300151487675</v>
      </c>
      <c r="IE185" s="26">
        <v>25.859976785886918</v>
      </c>
      <c r="IF185" s="26">
        <v>4.194741986337764</v>
      </c>
      <c r="IG185" s="26">
        <v>3.0600058777165935</v>
      </c>
      <c r="IH185" s="26">
        <v>-1.1490620321580032</v>
      </c>
      <c r="II185" s="26">
        <v>25.722791039470579</v>
      </c>
      <c r="IJ185" s="26">
        <v>4.172489112130477</v>
      </c>
      <c r="IK185" s="26">
        <v>3.0437727157981325</v>
      </c>
      <c r="IL185" s="26">
        <v>-0.3839549504594828</v>
      </c>
      <c r="IM185" s="27">
        <v>23.437600807368423</v>
      </c>
      <c r="IN185" s="27">
        <v>6.5083366573593944</v>
      </c>
      <c r="IO185" s="27">
        <v>4.7477409791932068</v>
      </c>
      <c r="IP185" s="27">
        <v>10.359488492851623</v>
      </c>
      <c r="IQ185" s="27">
        <v>23.522792286368421</v>
      </c>
      <c r="IR185" s="27">
        <v>6.4215032508748831</v>
      </c>
      <c r="IS185" s="27">
        <v>4.6843972181013029</v>
      </c>
      <c r="IT185" s="27">
        <v>10.161466241968697</v>
      </c>
      <c r="IU185" s="27">
        <v>23.62128641636842</v>
      </c>
      <c r="IV185" s="27">
        <v>6.3290246854775294</v>
      </c>
      <c r="IW185" s="27">
        <v>4.6169353921772336</v>
      </c>
      <c r="IX185" s="27">
        <v>10.164055879788663</v>
      </c>
      <c r="IY185" s="27">
        <v>23.671567364368421</v>
      </c>
      <c r="IZ185" s="27">
        <v>6.4441365527318801</v>
      </c>
      <c r="JA185" s="27">
        <v>4.700907896693721</v>
      </c>
      <c r="JB185" s="27">
        <v>10.226623287119116</v>
      </c>
      <c r="JC185" s="27">
        <v>23.73335376636842</v>
      </c>
      <c r="JD185" s="27">
        <v>6.4464242410376755</v>
      </c>
      <c r="JE185" s="27">
        <v>4.7025767334624469</v>
      </c>
      <c r="JF185" s="27">
        <v>10.251221101858361</v>
      </c>
      <c r="JG185" s="27">
        <v>23.845796413368422</v>
      </c>
      <c r="JH185" s="27">
        <v>6.4031293283958703</v>
      </c>
      <c r="JI185" s="27">
        <v>4.670993697463893</v>
      </c>
      <c r="JJ185" s="27">
        <v>10.239784476129628</v>
      </c>
      <c r="JK185" s="27">
        <v>24.004581195368424</v>
      </c>
      <c r="JL185" s="27">
        <v>6.3328364021078949</v>
      </c>
      <c r="JM185" s="27">
        <v>4.6197159863904416</v>
      </c>
      <c r="JN185" s="27">
        <v>10.180287857475411</v>
      </c>
      <c r="JO185" s="27">
        <v>24.182860046368422</v>
      </c>
      <c r="JP185" s="27">
        <v>6.2444592174717064</v>
      </c>
      <c r="JQ185" s="27">
        <v>4.5552460606301475</v>
      </c>
      <c r="JR185" s="27">
        <v>10.109320031485593</v>
      </c>
      <c r="JS185" s="27">
        <v>24.316405356368421</v>
      </c>
      <c r="JT185" s="27">
        <v>6.1323065326445558</v>
      </c>
      <c r="JU185" s="27">
        <v>4.4734322384950707</v>
      </c>
      <c r="JV185" s="27">
        <v>9.9623003025756116</v>
      </c>
      <c r="JW185" s="27">
        <v>24.43204390436842</v>
      </c>
      <c r="JX185" s="27">
        <v>6.1278694048226798</v>
      </c>
      <c r="JY185" s="27">
        <v>4.4701954155249473</v>
      </c>
      <c r="JZ185" s="27">
        <v>9.7637959749084438</v>
      </c>
      <c r="KA185" s="27">
        <v>24.81041337936842</v>
      </c>
      <c r="KB185" s="27">
        <v>5.8764639807488548</v>
      </c>
      <c r="KC185" s="27">
        <v>4.2867986588563971</v>
      </c>
      <c r="KD185" s="27">
        <v>8.9166032820099286</v>
      </c>
      <c r="KE185" s="27">
        <v>25.205047725368424</v>
      </c>
      <c r="KF185" s="27">
        <v>5.6509012054358321</v>
      </c>
      <c r="KG185" s="27">
        <v>4.1222537546644427</v>
      </c>
      <c r="KH185" s="27">
        <v>7.9318543219979887</v>
      </c>
      <c r="KI185" s="27">
        <v>25.457487198368423</v>
      </c>
      <c r="KJ185" s="27">
        <v>5.448021106547559</v>
      </c>
      <c r="KK185" s="27">
        <v>3.9742555471246641</v>
      </c>
      <c r="KL185" s="27">
        <v>7.2151753209278944</v>
      </c>
      <c r="KM185" s="27">
        <v>25.667710745368421</v>
      </c>
      <c r="KN185" s="27">
        <v>5.6189361102739293</v>
      </c>
      <c r="KO185" s="27">
        <v>4.098935662778036</v>
      </c>
      <c r="KP185" s="27">
        <v>6.5512510375551241</v>
      </c>
      <c r="KQ185" s="27">
        <v>25.748429926368424</v>
      </c>
      <c r="KR185" s="27">
        <v>5.8271223293765049</v>
      </c>
      <c r="KS185" s="27">
        <v>4.250804611139662</v>
      </c>
      <c r="KT185" s="133">
        <v>6.0501026782171792</v>
      </c>
      <c r="KU185" s="149">
        <v>23.437600807368423</v>
      </c>
      <c r="KV185" s="149">
        <v>6.5083366573593944</v>
      </c>
      <c r="KW185" s="149">
        <v>4.7477409791932068</v>
      </c>
      <c r="KX185" s="149">
        <v>10.359488492851623</v>
      </c>
      <c r="KY185" s="149">
        <v>23.472246478368422</v>
      </c>
      <c r="KZ185" s="149">
        <v>6.3933338561100639</v>
      </c>
      <c r="LA185" s="149">
        <v>4.6638480368089095</v>
      </c>
      <c r="LB185" s="149">
        <v>10.216340607168473</v>
      </c>
      <c r="LC185" s="149">
        <v>23.597708653368421</v>
      </c>
      <c r="LD185" s="149">
        <v>6.40406538861376</v>
      </c>
      <c r="LE185" s="149">
        <v>4.67167654036054</v>
      </c>
      <c r="LF185" s="149">
        <v>10.159523474206193</v>
      </c>
      <c r="LG185" s="149">
        <v>23.682421791368423</v>
      </c>
      <c r="LH185" s="149">
        <v>6.4393961868227896</v>
      </c>
      <c r="LI185" s="149">
        <v>4.6974498657608077</v>
      </c>
      <c r="LJ185" s="149">
        <v>10.09955272908487</v>
      </c>
      <c r="LK185" s="149">
        <v>23.797005272368423</v>
      </c>
      <c r="LL185" s="149">
        <v>6.3744771614623561</v>
      </c>
      <c r="LM185" s="149">
        <v>4.650092340595835</v>
      </c>
      <c r="LN185" s="149">
        <v>9.8933602996261243</v>
      </c>
      <c r="LO185" s="149">
        <v>23.930190167368423</v>
      </c>
      <c r="LP185" s="149">
        <v>6.2553508980151902</v>
      </c>
      <c r="LQ185" s="149">
        <v>4.563191389947141</v>
      </c>
      <c r="LR185" s="149">
        <v>9.6780177590829943</v>
      </c>
      <c r="LS185" s="149">
        <v>24.097095747368421</v>
      </c>
      <c r="LT185" s="149">
        <v>6.2127670186537127</v>
      </c>
      <c r="LU185" s="149">
        <v>4.5321270428272218</v>
      </c>
      <c r="LV185" s="149">
        <v>9.3083304561266527</v>
      </c>
      <c r="LW185" s="149">
        <v>24.320151044368423</v>
      </c>
      <c r="LX185" s="149">
        <v>5.9690648082800557</v>
      </c>
      <c r="LY185" s="149">
        <v>4.3543496733049123</v>
      </c>
      <c r="LZ185" s="149">
        <v>8.3726609476643308</v>
      </c>
      <c r="MA185" s="149">
        <v>24.485619196368422</v>
      </c>
      <c r="MB185" s="149">
        <v>5.717309834939039</v>
      </c>
      <c r="MC185" s="149">
        <v>4.1706979253125471</v>
      </c>
      <c r="MD185" s="149">
        <v>7.4004899936360697</v>
      </c>
      <c r="ME185" s="149">
        <v>24.646417317368421</v>
      </c>
      <c r="MF185" s="149">
        <v>5.4818742941910426</v>
      </c>
      <c r="MG185" s="149">
        <v>3.9989509761894064</v>
      </c>
      <c r="MH185" s="149">
        <v>6.4430980188511899</v>
      </c>
      <c r="MI185" s="149">
        <v>25.120338865368421</v>
      </c>
      <c r="MJ185" s="149">
        <v>4.7755610902037091</v>
      </c>
      <c r="MK185" s="149">
        <v>3.48370532752985</v>
      </c>
      <c r="ML185" s="149">
        <v>3.6554621379563947</v>
      </c>
      <c r="MM185" s="149">
        <v>25.540627357560908</v>
      </c>
      <c r="MN185" s="149">
        <v>4.1429403754390588</v>
      </c>
      <c r="MO185" s="149">
        <v>3.0222173237741807</v>
      </c>
      <c r="MP185" s="149">
        <v>0.96421242552887421</v>
      </c>
      <c r="MQ185" s="149">
        <v>22.459608344655457</v>
      </c>
      <c r="MR185" s="149">
        <v>3.6431688589699194</v>
      </c>
      <c r="MS185" s="149">
        <v>2.6576409605814435</v>
      </c>
      <c r="MT185" s="149">
        <v>-1.3051755999016166</v>
      </c>
      <c r="MU185" s="149">
        <v>23.905658100248324</v>
      </c>
      <c r="MV185" s="149">
        <v>3.8777323187263595</v>
      </c>
      <c r="MW185" s="149">
        <v>2.8287517387627958</v>
      </c>
      <c r="MX185" s="149">
        <v>-2.8402680323184413</v>
      </c>
      <c r="MY185" s="149">
        <v>23.266066582720569</v>
      </c>
      <c r="MZ185" s="149">
        <v>3.7739842985756469</v>
      </c>
      <c r="NA185" s="149">
        <v>2.7530690024951934</v>
      </c>
      <c r="NB185" s="149">
        <v>-2.3260754328284783</v>
      </c>
      <c r="ND185" s="97"/>
    </row>
    <row r="186" spans="1:368" ht="15" thickBot="1" x14ac:dyDescent="0.35">
      <c r="A186" s="2"/>
      <c r="B186" s="72" t="s">
        <v>635</v>
      </c>
      <c r="C186" s="72" t="s">
        <v>425</v>
      </c>
      <c r="D186" s="72" t="s">
        <v>825</v>
      </c>
      <c r="E186" s="85">
        <v>345810</v>
      </c>
      <c r="F186" s="82">
        <v>538827</v>
      </c>
      <c r="G186" s="20">
        <v>20.433801106210527</v>
      </c>
      <c r="H186" s="20">
        <v>20.433801106210527</v>
      </c>
      <c r="I186" s="20">
        <v>19.270320077594569</v>
      </c>
      <c r="J186" s="20">
        <v>19.887815161150861</v>
      </c>
      <c r="K186" s="20">
        <v>20.505790991210525</v>
      </c>
      <c r="L186" s="20">
        <v>20.505790991210525</v>
      </c>
      <c r="M186" s="20">
        <v>19.236400271057263</v>
      </c>
      <c r="N186" s="20">
        <v>19.79617585405051</v>
      </c>
      <c r="O186" s="20">
        <v>20.611071271210527</v>
      </c>
      <c r="P186" s="20">
        <v>20.611071271210527</v>
      </c>
      <c r="Q186" s="20">
        <v>18.882871954543123</v>
      </c>
      <c r="R186" s="20">
        <v>19.604431790016463</v>
      </c>
      <c r="S186" s="20">
        <v>20.740125891210525</v>
      </c>
      <c r="T186" s="20">
        <v>20.740125891210525</v>
      </c>
      <c r="U186" s="20">
        <v>18.524400433210889</v>
      </c>
      <c r="V186" s="20">
        <v>19.408147392906571</v>
      </c>
      <c r="W186" s="20">
        <v>20.923181658210527</v>
      </c>
      <c r="X186" s="20">
        <v>20.923181658210527</v>
      </c>
      <c r="Y186" s="20">
        <v>18.144415700763115</v>
      </c>
      <c r="Z186" s="20">
        <v>19.111086897790273</v>
      </c>
      <c r="AA186" s="20">
        <v>21.183561452210526</v>
      </c>
      <c r="AB186" s="20">
        <v>21.183561452210526</v>
      </c>
      <c r="AC186" s="20">
        <v>17.764829474998869</v>
      </c>
      <c r="AD186" s="20">
        <v>18.828167439727732</v>
      </c>
      <c r="AE186" s="20">
        <v>21.408612959210526</v>
      </c>
      <c r="AF186" s="20">
        <v>21.408612959210526</v>
      </c>
      <c r="AG186" s="20">
        <v>17.369006561799022</v>
      </c>
      <c r="AH186" s="20">
        <v>18.40805593614618</v>
      </c>
      <c r="AI186" s="20">
        <v>21.666057022210527</v>
      </c>
      <c r="AJ186" s="20">
        <v>21.666057022210527</v>
      </c>
      <c r="AK186" s="20">
        <v>17.23124747515028</v>
      </c>
      <c r="AL186" s="20">
        <v>17.640004369340751</v>
      </c>
      <c r="AM186" s="20">
        <v>21.971146027210526</v>
      </c>
      <c r="AN186" s="20">
        <v>21.971146027210526</v>
      </c>
      <c r="AO186" s="20">
        <v>17.070047831790106</v>
      </c>
      <c r="AP186" s="20">
        <v>16.687273991355568</v>
      </c>
      <c r="AQ186" s="20">
        <v>22.308329107210525</v>
      </c>
      <c r="AR186" s="20">
        <v>22.308329107210525</v>
      </c>
      <c r="AS186" s="20">
        <v>16.893412204238054</v>
      </c>
      <c r="AT186" s="20">
        <v>15.608191112410037</v>
      </c>
      <c r="AU186" s="20">
        <v>23.405706216210525</v>
      </c>
      <c r="AV186" s="20">
        <v>22.660315868338145</v>
      </c>
      <c r="AW186" s="20">
        <v>16.286415187622278</v>
      </c>
      <c r="AX186" s="20">
        <v>11.887738627552556</v>
      </c>
      <c r="AY186" s="20">
        <v>24.349071643210525</v>
      </c>
      <c r="AZ186" s="20">
        <v>21.855763042468912</v>
      </c>
      <c r="BA186" s="20">
        <v>15.708167230329259</v>
      </c>
      <c r="BB186" s="20">
        <v>8.4734483684539299</v>
      </c>
      <c r="BC186" s="20">
        <v>24.931414618210525</v>
      </c>
      <c r="BD186" s="20">
        <v>21.24685166536986</v>
      </c>
      <c r="BE186" s="20">
        <v>15.27053063437349</v>
      </c>
      <c r="BF186" s="20">
        <v>6.2863102548161791</v>
      </c>
      <c r="BG186" s="20">
        <v>25.302331680210525</v>
      </c>
      <c r="BH186" s="20">
        <v>20.663379050153637</v>
      </c>
      <c r="BI186" s="20">
        <v>14.851177377462509</v>
      </c>
      <c r="BJ186" s="20">
        <v>4.8451614741430333</v>
      </c>
      <c r="BK186" s="20">
        <v>25.500411939210526</v>
      </c>
      <c r="BL186" s="20">
        <v>19.627765599282196</v>
      </c>
      <c r="BM186" s="20">
        <v>14.106861599484102</v>
      </c>
      <c r="BN186" s="20">
        <v>3.8393859808111657</v>
      </c>
      <c r="BO186" s="23">
        <v>20.434595143210526</v>
      </c>
      <c r="BP186" s="23">
        <v>20.434595143210526</v>
      </c>
      <c r="BQ186" s="23">
        <v>19.270320077594569</v>
      </c>
      <c r="BR186" s="23">
        <v>19.887815161150861</v>
      </c>
      <c r="BS186" s="23">
        <v>20.505550317210528</v>
      </c>
      <c r="BT186" s="23">
        <v>20.505550317210528</v>
      </c>
      <c r="BU186" s="23">
        <v>19.243956342460791</v>
      </c>
      <c r="BV186" s="23">
        <v>19.770254642913446</v>
      </c>
      <c r="BW186" s="23">
        <v>20.583069243210527</v>
      </c>
      <c r="BX186" s="23">
        <v>20.583069243210527</v>
      </c>
      <c r="BY186" s="23">
        <v>19.200213546551264</v>
      </c>
      <c r="BZ186" s="23">
        <v>19.586814006576049</v>
      </c>
      <c r="CA186" s="23">
        <v>20.673580853210527</v>
      </c>
      <c r="CB186" s="23">
        <v>20.673580853210527</v>
      </c>
      <c r="CC186" s="23">
        <v>19.146933911106228</v>
      </c>
      <c r="CD186" s="23">
        <v>19.394106521534532</v>
      </c>
      <c r="CE186" s="23">
        <v>20.787012716210526</v>
      </c>
      <c r="CF186" s="23">
        <v>20.787012716210526</v>
      </c>
      <c r="CG186" s="23">
        <v>19.083677179703532</v>
      </c>
      <c r="CH186" s="23">
        <v>19.173633529963269</v>
      </c>
      <c r="CI186" s="23">
        <v>20.931815995210528</v>
      </c>
      <c r="CJ186" s="23">
        <v>20.931815995210528</v>
      </c>
      <c r="CK186" s="23">
        <v>19.019514110359165</v>
      </c>
      <c r="CL186" s="23">
        <v>18.957684059344494</v>
      </c>
      <c r="CM186" s="23">
        <v>21.115607401210525</v>
      </c>
      <c r="CN186" s="23">
        <v>21.115607401210525</v>
      </c>
      <c r="CO186" s="23">
        <v>18.931559977487503</v>
      </c>
      <c r="CP186" s="23">
        <v>18.684108888435699</v>
      </c>
      <c r="CQ186" s="23">
        <v>21.344388210210525</v>
      </c>
      <c r="CR186" s="23">
        <v>21.344388210210525</v>
      </c>
      <c r="CS186" s="23">
        <v>18.858097413550276</v>
      </c>
      <c r="CT186" s="23">
        <v>18.355024300456424</v>
      </c>
      <c r="CU186" s="23">
        <v>21.550829661210525</v>
      </c>
      <c r="CV186" s="23">
        <v>21.550829661210525</v>
      </c>
      <c r="CW186" s="23">
        <v>18.797524032742874</v>
      </c>
      <c r="CX186" s="23">
        <v>18.106114578129578</v>
      </c>
      <c r="CY186" s="23">
        <v>21.755355986210525</v>
      </c>
      <c r="CZ186" s="23">
        <v>21.755355986210525</v>
      </c>
      <c r="DA186" s="23">
        <v>18.732358703666531</v>
      </c>
      <c r="DB186" s="23">
        <v>17.826745102552376</v>
      </c>
      <c r="DC186" s="23">
        <v>22.368001856210526</v>
      </c>
      <c r="DD186" s="23">
        <v>22.368001856210526</v>
      </c>
      <c r="DE186" s="23">
        <v>18.436285030009156</v>
      </c>
      <c r="DF186" s="23">
        <v>16.163319897466017</v>
      </c>
      <c r="DG186" s="23">
        <v>23.122578054210525</v>
      </c>
      <c r="DH186" s="23">
        <v>23.122578054210525</v>
      </c>
      <c r="DI186" s="23">
        <v>18.051911659081746</v>
      </c>
      <c r="DJ186" s="23">
        <v>13.762211340926331</v>
      </c>
      <c r="DK186" s="23">
        <v>23.912741678210526</v>
      </c>
      <c r="DL186" s="23">
        <v>23.912741678210526</v>
      </c>
      <c r="DM186" s="23">
        <v>17.62249808854267</v>
      </c>
      <c r="DN186" s="23">
        <v>11.103955232631305</v>
      </c>
      <c r="DO186" s="23">
        <v>24.751567117210527</v>
      </c>
      <c r="DP186" s="23">
        <v>23.802587411383566</v>
      </c>
      <c r="DQ186" s="23">
        <v>17.10738823650361</v>
      </c>
      <c r="DR186" s="23">
        <v>8.0665980359532625</v>
      </c>
      <c r="DS186" s="23">
        <v>25.288657895210527</v>
      </c>
      <c r="DT186" s="23">
        <v>23.167436467385091</v>
      </c>
      <c r="DU186" s="23">
        <v>16.650892747170079</v>
      </c>
      <c r="DV186" s="23">
        <v>5.9416984872142251</v>
      </c>
      <c r="DW186" s="25">
        <v>20.433503340210525</v>
      </c>
      <c r="DX186" s="25">
        <v>20.433503340210525</v>
      </c>
      <c r="DY186" s="25">
        <v>19.270320077594569</v>
      </c>
      <c r="DZ186" s="25">
        <v>19.887815161150861</v>
      </c>
      <c r="EA186" s="25">
        <v>20.501763799210526</v>
      </c>
      <c r="EB186" s="25">
        <v>20.501763799210526</v>
      </c>
      <c r="EC186" s="25">
        <v>19.218696242654254</v>
      </c>
      <c r="ED186" s="25">
        <v>19.814504077799263</v>
      </c>
      <c r="EE186" s="25">
        <v>20.604051284210527</v>
      </c>
      <c r="EF186" s="25">
        <v>20.604051284210527</v>
      </c>
      <c r="EG186" s="25">
        <v>18.821289142391521</v>
      </c>
      <c r="EH186" s="25">
        <v>19.639107253420939</v>
      </c>
      <c r="EI186" s="25">
        <v>20.737769822210527</v>
      </c>
      <c r="EJ186" s="25">
        <v>20.737769822210527</v>
      </c>
      <c r="EK186" s="25">
        <v>18.422278175723509</v>
      </c>
      <c r="EL186" s="25">
        <v>19.476158845171625</v>
      </c>
      <c r="EM186" s="25">
        <v>20.908407702210525</v>
      </c>
      <c r="EN186" s="25">
        <v>20.908407702210525</v>
      </c>
      <c r="EO186" s="25">
        <v>18.016498745230184</v>
      </c>
      <c r="EP186" s="25">
        <v>19.219132637103925</v>
      </c>
      <c r="EQ186" s="25">
        <v>21.143416328210527</v>
      </c>
      <c r="ER186" s="25">
        <v>21.143416328210527</v>
      </c>
      <c r="ES186" s="25">
        <v>17.620401551195688</v>
      </c>
      <c r="ET186" s="25">
        <v>18.991631385242918</v>
      </c>
      <c r="EU186" s="25">
        <v>21.342373423210525</v>
      </c>
      <c r="EV186" s="25">
        <v>21.342373423210525</v>
      </c>
      <c r="EW186" s="25">
        <v>17.208927410996509</v>
      </c>
      <c r="EX186" s="25">
        <v>18.65123108805173</v>
      </c>
      <c r="EY186" s="25">
        <v>21.557624398210525</v>
      </c>
      <c r="EZ186" s="25">
        <v>21.557624398210525</v>
      </c>
      <c r="FA186" s="25">
        <v>17.059641149539321</v>
      </c>
      <c r="FB186" s="25">
        <v>18.035433353157522</v>
      </c>
      <c r="FC186" s="25">
        <v>21.806802143210525</v>
      </c>
      <c r="FD186" s="25">
        <v>21.806802143210525</v>
      </c>
      <c r="FE186" s="25">
        <v>16.889230343978905</v>
      </c>
      <c r="FF186" s="25">
        <v>17.28741025399092</v>
      </c>
      <c r="FG186" s="25">
        <v>22.089757590210525</v>
      </c>
      <c r="FH186" s="25">
        <v>22.089757590210525</v>
      </c>
      <c r="FI186" s="25">
        <v>16.698725699873275</v>
      </c>
      <c r="FJ186" s="25">
        <v>16.405338799931961</v>
      </c>
      <c r="FK186" s="25">
        <v>23.138914256210526</v>
      </c>
      <c r="FL186" s="25">
        <v>22.272467588698795</v>
      </c>
      <c r="FM186" s="25">
        <v>16.007660992459563</v>
      </c>
      <c r="FN186" s="25">
        <v>12.860339181899498</v>
      </c>
      <c r="FO186" s="25">
        <v>24.186411239210525</v>
      </c>
      <c r="FP186" s="25">
        <v>21.264050424665012</v>
      </c>
      <c r="FQ186" s="25">
        <v>15.282891721315979</v>
      </c>
      <c r="FR186" s="25">
        <v>9.0724464613271678</v>
      </c>
      <c r="FS186" s="25">
        <v>24.884238016210524</v>
      </c>
      <c r="FT186" s="25">
        <v>20.346093600565737</v>
      </c>
      <c r="FU186" s="25">
        <v>14.623138077613202</v>
      </c>
      <c r="FV186" s="25">
        <v>6.4718871013918289</v>
      </c>
      <c r="FW186" s="25">
        <v>25.306630913210526</v>
      </c>
      <c r="FX186" s="25">
        <v>18.907512363749195</v>
      </c>
      <c r="FY186" s="25">
        <v>13.589201417592779</v>
      </c>
      <c r="FZ186" s="25">
        <v>4.8507303288320571</v>
      </c>
      <c r="GA186" s="25">
        <v>25.477058441210527</v>
      </c>
      <c r="GB186" s="25">
        <v>18.027913051176444</v>
      </c>
      <c r="GC186" s="25">
        <v>12.957016072669006</v>
      </c>
      <c r="GD186" s="25">
        <v>3.9532024839137065</v>
      </c>
      <c r="GE186" s="26">
        <v>20.433503533210526</v>
      </c>
      <c r="GF186" s="26">
        <v>20.433503533210526</v>
      </c>
      <c r="GG186" s="26">
        <v>19.270320077594569</v>
      </c>
      <c r="GH186" s="26">
        <v>19.887815161150861</v>
      </c>
      <c r="GI186" s="26">
        <v>20.449706506210525</v>
      </c>
      <c r="GJ186" s="26">
        <v>20.449706506210525</v>
      </c>
      <c r="GK186" s="26">
        <v>19.227502298366694</v>
      </c>
      <c r="GL186" s="26">
        <v>19.884929350717805</v>
      </c>
      <c r="GM186" s="26">
        <v>20.524539310210525</v>
      </c>
      <c r="GN186" s="26">
        <v>20.524539310210525</v>
      </c>
      <c r="GO186" s="26">
        <v>18.84549796457285</v>
      </c>
      <c r="GP186" s="26">
        <v>19.702741377908524</v>
      </c>
      <c r="GQ186" s="26">
        <v>20.658724396210527</v>
      </c>
      <c r="GR186" s="26">
        <v>20.658724396210527</v>
      </c>
      <c r="GS186" s="26">
        <v>18.420200330543274</v>
      </c>
      <c r="GT186" s="26">
        <v>19.489364861412664</v>
      </c>
      <c r="GU186" s="26">
        <v>20.820196934210525</v>
      </c>
      <c r="GV186" s="26">
        <v>20.820196934210525</v>
      </c>
      <c r="GW186" s="26">
        <v>18.015049059420683</v>
      </c>
      <c r="GX186" s="26">
        <v>19.222807731182698</v>
      </c>
      <c r="GY186" s="26">
        <v>21.058813331210526</v>
      </c>
      <c r="GZ186" s="26">
        <v>21.058813331210526</v>
      </c>
      <c r="HA186" s="26">
        <v>17.574513864619586</v>
      </c>
      <c r="HB186" s="26">
        <v>18.929763184199047</v>
      </c>
      <c r="HC186" s="26">
        <v>21.256766920210527</v>
      </c>
      <c r="HD186" s="26">
        <v>21.256766920210527</v>
      </c>
      <c r="HE186" s="26">
        <v>17.045263897807899</v>
      </c>
      <c r="HF186" s="26">
        <v>18.432793066451978</v>
      </c>
      <c r="HG186" s="26">
        <v>21.526221081210526</v>
      </c>
      <c r="HH186" s="26">
        <v>21.526221081210526</v>
      </c>
      <c r="HI186" s="26">
        <v>16.734036012526275</v>
      </c>
      <c r="HJ186" s="26">
        <v>17.483065660389705</v>
      </c>
      <c r="HK186" s="26">
        <v>21.841776710210524</v>
      </c>
      <c r="HL186" s="26">
        <v>21.841776710210524</v>
      </c>
      <c r="HM186" s="26">
        <v>16.398643796131626</v>
      </c>
      <c r="HN186" s="26">
        <v>16.321224789835913</v>
      </c>
      <c r="HO186" s="26">
        <v>22.191698676210528</v>
      </c>
      <c r="HP186" s="26">
        <v>21.575480202944902</v>
      </c>
      <c r="HQ186" s="26">
        <v>15.506722434900265</v>
      </c>
      <c r="HR186" s="26">
        <v>15.029335697053192</v>
      </c>
      <c r="HS186" s="26">
        <v>23.293569400210526</v>
      </c>
      <c r="HT186" s="26">
        <v>20.465330902884698</v>
      </c>
      <c r="HU186" s="26">
        <v>14.708836274527219</v>
      </c>
      <c r="HV186" s="26">
        <v>10.991035979471178</v>
      </c>
      <c r="HW186" s="26">
        <v>24.203938657210525</v>
      </c>
      <c r="HX186" s="26">
        <v>19.530817546479941</v>
      </c>
      <c r="HY186" s="26">
        <v>14.037183125064633</v>
      </c>
      <c r="HZ186" s="26">
        <v>7.6949964323554845</v>
      </c>
      <c r="IA186" s="26">
        <v>24.747679435210525</v>
      </c>
      <c r="IB186" s="26">
        <v>18.757714398461335</v>
      </c>
      <c r="IC186" s="26">
        <v>13.481538670475119</v>
      </c>
      <c r="ID186" s="26">
        <v>5.7097842385679982</v>
      </c>
      <c r="IE186" s="26">
        <v>25.039963960210528</v>
      </c>
      <c r="IF186" s="26">
        <v>18.100921723652291</v>
      </c>
      <c r="IG186" s="26">
        <v>13.009488843090542</v>
      </c>
      <c r="IH186" s="26">
        <v>4.7382960822358662</v>
      </c>
      <c r="II186" s="26">
        <v>25.071719368210527</v>
      </c>
      <c r="IJ186" s="26">
        <v>17.723174684751374</v>
      </c>
      <c r="IK186" s="26">
        <v>12.737994608536148</v>
      </c>
      <c r="IL186" s="26">
        <v>4.7788372598716506</v>
      </c>
      <c r="IM186" s="27">
        <v>20.433800913210526</v>
      </c>
      <c r="IN186" s="27">
        <v>20.433800913210526</v>
      </c>
      <c r="IO186" s="27">
        <v>19.270320077594569</v>
      </c>
      <c r="IP186" s="27">
        <v>19.887815161150861</v>
      </c>
      <c r="IQ186" s="27">
        <v>20.494247888210527</v>
      </c>
      <c r="IR186" s="27">
        <v>20.494247888210527</v>
      </c>
      <c r="IS186" s="27">
        <v>19.240666998480485</v>
      </c>
      <c r="IT186" s="27">
        <v>19.806385305373475</v>
      </c>
      <c r="IU186" s="27">
        <v>20.580232700210527</v>
      </c>
      <c r="IV186" s="27">
        <v>20.580232700210527</v>
      </c>
      <c r="IW186" s="27">
        <v>18.888674900632139</v>
      </c>
      <c r="IX186" s="27">
        <v>19.618998658404806</v>
      </c>
      <c r="IY186" s="27">
        <v>20.676263600210525</v>
      </c>
      <c r="IZ186" s="27">
        <v>20.676263600210525</v>
      </c>
      <c r="JA186" s="27">
        <v>18.532391476182561</v>
      </c>
      <c r="JB186" s="27">
        <v>19.432610575430544</v>
      </c>
      <c r="JC186" s="27">
        <v>20.809751044210525</v>
      </c>
      <c r="JD186" s="27">
        <v>20.809751044210525</v>
      </c>
      <c r="JE186" s="27">
        <v>18.16304342829984</v>
      </c>
      <c r="JF186" s="27">
        <v>19.210598432501204</v>
      </c>
      <c r="JG186" s="27">
        <v>21.015669104210527</v>
      </c>
      <c r="JH186" s="27">
        <v>21.015669104210527</v>
      </c>
      <c r="JI186" s="27">
        <v>17.800601599639219</v>
      </c>
      <c r="JJ186" s="27">
        <v>19.056657622438138</v>
      </c>
      <c r="JK186" s="27">
        <v>21.260227973210526</v>
      </c>
      <c r="JL186" s="27">
        <v>21.260227973210526</v>
      </c>
      <c r="JM186" s="27">
        <v>17.433249775050783</v>
      </c>
      <c r="JN186" s="27">
        <v>18.860977330854066</v>
      </c>
      <c r="JO186" s="27">
        <v>21.467320006210524</v>
      </c>
      <c r="JP186" s="27">
        <v>21.467320006210524</v>
      </c>
      <c r="JQ186" s="27">
        <v>17.322366520320486</v>
      </c>
      <c r="JR186" s="27">
        <v>18.3028348552441</v>
      </c>
      <c r="JS186" s="27">
        <v>21.707712634210527</v>
      </c>
      <c r="JT186" s="27">
        <v>21.707712634210527</v>
      </c>
      <c r="JU186" s="27">
        <v>17.189379674202787</v>
      </c>
      <c r="JV186" s="27">
        <v>17.570461916913345</v>
      </c>
      <c r="JW186" s="27">
        <v>21.981048578210526</v>
      </c>
      <c r="JX186" s="27">
        <v>21.981048578210526</v>
      </c>
      <c r="JY186" s="27">
        <v>17.041206525549857</v>
      </c>
      <c r="JZ186" s="27">
        <v>16.712336152423418</v>
      </c>
      <c r="KA186" s="27">
        <v>22.959846777210526</v>
      </c>
      <c r="KB186" s="27">
        <v>22.953555569980164</v>
      </c>
      <c r="KC186" s="27">
        <v>16.497172334971197</v>
      </c>
      <c r="KD186" s="27">
        <v>13.48522064109048</v>
      </c>
      <c r="KE186" s="27">
        <v>23.907687988210526</v>
      </c>
      <c r="KF186" s="27">
        <v>22.209446542947212</v>
      </c>
      <c r="KG186" s="27">
        <v>15.962366526017348</v>
      </c>
      <c r="KH186" s="27">
        <v>10.280920834574005</v>
      </c>
      <c r="KI186" s="27">
        <v>24.534264422210526</v>
      </c>
      <c r="KJ186" s="27">
        <v>21.599672660904417</v>
      </c>
      <c r="KK186" s="27">
        <v>15.524110030776114</v>
      </c>
      <c r="KL186" s="27">
        <v>8.1760107338594779</v>
      </c>
      <c r="KM186" s="27">
        <v>24.932304868210526</v>
      </c>
      <c r="KN186" s="27">
        <v>20.975126670380451</v>
      </c>
      <c r="KO186" s="27">
        <v>15.075236530312235</v>
      </c>
      <c r="KP186" s="27">
        <v>6.7939052940536513</v>
      </c>
      <c r="KQ186" s="27">
        <v>25.063901856210528</v>
      </c>
      <c r="KR186" s="27">
        <v>19.933027319237492</v>
      </c>
      <c r="KS186" s="27">
        <v>14.326259208103766</v>
      </c>
      <c r="KT186" s="133">
        <v>6.2331500168672491</v>
      </c>
      <c r="KU186" s="149">
        <v>20.433800913210526</v>
      </c>
      <c r="KV186" s="149">
        <v>20.433800913210526</v>
      </c>
      <c r="KW186" s="149">
        <v>19.270320077594569</v>
      </c>
      <c r="KX186" s="149">
        <v>19.887815161150861</v>
      </c>
      <c r="KY186" s="149">
        <v>20.469632410210526</v>
      </c>
      <c r="KZ186" s="149">
        <v>20.469632410210526</v>
      </c>
      <c r="LA186" s="149">
        <v>19.224635656218485</v>
      </c>
      <c r="LB186" s="149">
        <v>19.877683937252364</v>
      </c>
      <c r="LC186" s="149">
        <v>20.569724741210525</v>
      </c>
      <c r="LD186" s="149">
        <v>20.569724741210525</v>
      </c>
      <c r="LE186" s="149">
        <v>18.839972336737233</v>
      </c>
      <c r="LF186" s="149">
        <v>19.680408771984457</v>
      </c>
      <c r="LG186" s="149">
        <v>20.702752291210526</v>
      </c>
      <c r="LH186" s="149">
        <v>20.702752291210526</v>
      </c>
      <c r="LI186" s="149">
        <v>18.406852566438676</v>
      </c>
      <c r="LJ186" s="149">
        <v>19.405538830094827</v>
      </c>
      <c r="LK186" s="149">
        <v>20.863593868210526</v>
      </c>
      <c r="LL186" s="149">
        <v>20.863593868210526</v>
      </c>
      <c r="LM186" s="149">
        <v>17.994301844387458</v>
      </c>
      <c r="LN186" s="149">
        <v>19.081654864412037</v>
      </c>
      <c r="LO186" s="149">
        <v>21.084430644210528</v>
      </c>
      <c r="LP186" s="149">
        <v>21.084430644210528</v>
      </c>
      <c r="LQ186" s="149">
        <v>17.555696994556286</v>
      </c>
      <c r="LR186" s="149">
        <v>18.802030226304886</v>
      </c>
      <c r="LS186" s="149">
        <v>21.320723932210527</v>
      </c>
      <c r="LT186" s="149">
        <v>21.320723932210527</v>
      </c>
      <c r="LU186" s="149">
        <v>17.046077321340736</v>
      </c>
      <c r="LV186" s="149">
        <v>18.440969600545081</v>
      </c>
      <c r="LW186" s="149">
        <v>21.565170518210525</v>
      </c>
      <c r="LX186" s="149">
        <v>21.565170518210525</v>
      </c>
      <c r="LY186" s="149">
        <v>16.762702434008357</v>
      </c>
      <c r="LZ186" s="149">
        <v>17.664758277240008</v>
      </c>
      <c r="MA186" s="149">
        <v>21.845104337210525</v>
      </c>
      <c r="MB186" s="149">
        <v>21.845104337210525</v>
      </c>
      <c r="MC186" s="149">
        <v>16.453595347847109</v>
      </c>
      <c r="MD186" s="149">
        <v>16.676294920769042</v>
      </c>
      <c r="ME186" s="149">
        <v>22.160691870210528</v>
      </c>
      <c r="MF186" s="149">
        <v>21.742774918096693</v>
      </c>
      <c r="MG186" s="149">
        <v>15.626960440649516</v>
      </c>
      <c r="MH186" s="149">
        <v>15.551896845097147</v>
      </c>
      <c r="MI186" s="149">
        <v>23.260878905210525</v>
      </c>
      <c r="MJ186" s="149">
        <v>20.539880525785005</v>
      </c>
      <c r="MK186" s="149">
        <v>14.762416556359543</v>
      </c>
      <c r="ML186" s="149">
        <v>11.582263883047782</v>
      </c>
      <c r="MM186" s="149">
        <v>24.301300414210527</v>
      </c>
      <c r="MN186" s="149">
        <v>19.542564334971168</v>
      </c>
      <c r="MO186" s="149">
        <v>14.045625773243101</v>
      </c>
      <c r="MP186" s="149">
        <v>7.8167020045079525</v>
      </c>
      <c r="MQ186" s="149">
        <v>24.985732959210527</v>
      </c>
      <c r="MR186" s="149">
        <v>18.669263867800584</v>
      </c>
      <c r="MS186" s="149">
        <v>13.417967532531748</v>
      </c>
      <c r="MT186" s="149">
        <v>5.3150545387555965</v>
      </c>
      <c r="MU186" s="149">
        <v>25.358380875210525</v>
      </c>
      <c r="MV186" s="149">
        <v>17.956660698115133</v>
      </c>
      <c r="MW186" s="149">
        <v>12.905805603591965</v>
      </c>
      <c r="MX186" s="149">
        <v>4.0230666535003223</v>
      </c>
      <c r="MY186" s="149">
        <v>25.413934353210525</v>
      </c>
      <c r="MZ186" s="149">
        <v>17.558203341097109</v>
      </c>
      <c r="NA186" s="149">
        <v>12.619426455628476</v>
      </c>
      <c r="NB186" s="149">
        <v>3.9723918953819393</v>
      </c>
      <c r="ND186" s="97"/>
    </row>
    <row r="187" spans="1:368" ht="15" thickBot="1" x14ac:dyDescent="0.35">
      <c r="A187" s="2"/>
      <c r="B187" s="72" t="s">
        <v>566</v>
      </c>
      <c r="C187" s="72" t="s">
        <v>566</v>
      </c>
      <c r="D187" s="72" t="s">
        <v>828</v>
      </c>
      <c r="E187" s="85">
        <v>395215</v>
      </c>
      <c r="F187" s="82">
        <v>395126</v>
      </c>
      <c r="G187" s="20">
        <v>31.727568536052633</v>
      </c>
      <c r="H187" s="20">
        <v>10.407179896290387</v>
      </c>
      <c r="I187" s="20">
        <v>7.5918928403283878</v>
      </c>
      <c r="J187" s="20">
        <v>10.961301241460969</v>
      </c>
      <c r="K187" s="20">
        <v>31.814070899052634</v>
      </c>
      <c r="L187" s="20">
        <v>9.9890477779414883</v>
      </c>
      <c r="M187" s="20">
        <v>7.286871281439427</v>
      </c>
      <c r="N187" s="20">
        <v>10.40242180223127</v>
      </c>
      <c r="O187" s="20">
        <v>31.943924574052634</v>
      </c>
      <c r="P187" s="20">
        <v>10.070219819304127</v>
      </c>
      <c r="Q187" s="20">
        <v>7.3460851554953104</v>
      </c>
      <c r="R187" s="20">
        <v>10.168045324098713</v>
      </c>
      <c r="S187" s="20">
        <v>32.090887087052636</v>
      </c>
      <c r="T187" s="20">
        <v>9.952205758115575</v>
      </c>
      <c r="U187" s="20">
        <v>7.2599955409096335</v>
      </c>
      <c r="V187" s="20">
        <v>10.023218455316595</v>
      </c>
      <c r="W187" s="20">
        <v>32.262951085052634</v>
      </c>
      <c r="X187" s="20">
        <v>9.7464943499927763</v>
      </c>
      <c r="Y187" s="20">
        <v>7.1099319327021853</v>
      </c>
      <c r="Z187" s="20">
        <v>9.7759515576817115</v>
      </c>
      <c r="AA187" s="20">
        <v>32.439921795052634</v>
      </c>
      <c r="AB187" s="20">
        <v>9.5392551135261812</v>
      </c>
      <c r="AC187" s="20">
        <v>6.9587537949891365</v>
      </c>
      <c r="AD187" s="20">
        <v>9.5086270174367904</v>
      </c>
      <c r="AE187" s="20">
        <v>32.624480353052633</v>
      </c>
      <c r="AF187" s="20">
        <v>9.392935157322885</v>
      </c>
      <c r="AG187" s="20">
        <v>6.8520154240791724</v>
      </c>
      <c r="AH187" s="20">
        <v>9.2599758420400704</v>
      </c>
      <c r="AI187" s="20">
        <v>32.845713350052634</v>
      </c>
      <c r="AJ187" s="20">
        <v>9.2737776891157431</v>
      </c>
      <c r="AK187" s="20">
        <v>6.7650917099925243</v>
      </c>
      <c r="AL187" s="20">
        <v>9.0285382390887783</v>
      </c>
      <c r="AM187" s="20">
        <v>33.047369079052629</v>
      </c>
      <c r="AN187" s="20">
        <v>9.1398906414134142</v>
      </c>
      <c r="AO187" s="20">
        <v>6.6674229727367837</v>
      </c>
      <c r="AP187" s="20">
        <v>8.7342485251645847</v>
      </c>
      <c r="AQ187" s="20">
        <v>33.245712324052633</v>
      </c>
      <c r="AR187" s="20">
        <v>9.0186172130914137</v>
      </c>
      <c r="AS187" s="20">
        <v>6.5789556952058108</v>
      </c>
      <c r="AT187" s="20">
        <v>8.4692933371140562</v>
      </c>
      <c r="AU187" s="20">
        <v>34.012792224052632</v>
      </c>
      <c r="AV187" s="20">
        <v>8.4594188966504777</v>
      </c>
      <c r="AW187" s="20">
        <v>6.1710283088035753</v>
      </c>
      <c r="AX187" s="20">
        <v>6.3826312354065635</v>
      </c>
      <c r="AY187" s="20">
        <v>34.653665722052637</v>
      </c>
      <c r="AZ187" s="20">
        <v>7.8139524920485499</v>
      </c>
      <c r="BA187" s="20">
        <v>5.7001695531557957</v>
      </c>
      <c r="BB187" s="20">
        <v>2.5792641232563085</v>
      </c>
      <c r="BC187" s="20">
        <v>35.105798919052631</v>
      </c>
      <c r="BD187" s="20">
        <v>7.4724385009020509</v>
      </c>
      <c r="BE187" s="20">
        <v>5.4510398513447162</v>
      </c>
      <c r="BF187" s="20">
        <v>-0.63161913741076248</v>
      </c>
      <c r="BG187" s="20">
        <v>35.483924071052634</v>
      </c>
      <c r="BH187" s="20">
        <v>7.3698078640267868</v>
      </c>
      <c r="BI187" s="20">
        <v>5.3761722306197788</v>
      </c>
      <c r="BJ187" s="20">
        <v>-4.0450523324189938</v>
      </c>
      <c r="BK187" s="20">
        <v>35.721556659052631</v>
      </c>
      <c r="BL187" s="20">
        <v>6.9949970719424739</v>
      </c>
      <c r="BM187" s="20">
        <v>5.1027529760994472</v>
      </c>
      <c r="BN187" s="20">
        <v>-7.0198492559963128</v>
      </c>
      <c r="BO187" s="23">
        <v>31.702402515052633</v>
      </c>
      <c r="BP187" s="23">
        <v>10.407179896290387</v>
      </c>
      <c r="BQ187" s="23">
        <v>7.5918928403283878</v>
      </c>
      <c r="BR187" s="23">
        <v>10.961301241460969</v>
      </c>
      <c r="BS187" s="23">
        <v>31.798701040052634</v>
      </c>
      <c r="BT187" s="23">
        <v>10.309205776558022</v>
      </c>
      <c r="BU187" s="23">
        <v>7.5204220840288114</v>
      </c>
      <c r="BV187" s="23">
        <v>10.698365014859132</v>
      </c>
      <c r="BW187" s="23">
        <v>31.897367315052634</v>
      </c>
      <c r="BX187" s="23">
        <v>10.216609867952101</v>
      </c>
      <c r="BY187" s="23">
        <v>7.4528746578678051</v>
      </c>
      <c r="BZ187" s="23">
        <v>10.488557479317262</v>
      </c>
      <c r="CA187" s="23">
        <v>32.001640184052633</v>
      </c>
      <c r="CB187" s="23">
        <v>10.095966440478433</v>
      </c>
      <c r="CC187" s="23">
        <v>7.3648669571845016</v>
      </c>
      <c r="CD187" s="23">
        <v>10.285438991406771</v>
      </c>
      <c r="CE187" s="23">
        <v>32.134750370052636</v>
      </c>
      <c r="CF187" s="23">
        <v>9.8894260491067563</v>
      </c>
      <c r="CG187" s="23">
        <v>7.2141986172385204</v>
      </c>
      <c r="CH187" s="23">
        <v>10.023892566382425</v>
      </c>
      <c r="CI187" s="23">
        <v>32.304208245052635</v>
      </c>
      <c r="CJ187" s="23">
        <v>9.8178961696656604</v>
      </c>
      <c r="CK187" s="23">
        <v>7.1620185660613549</v>
      </c>
      <c r="CL187" s="23">
        <v>9.7332660355566176</v>
      </c>
      <c r="CM187" s="23">
        <v>32.51211043005263</v>
      </c>
      <c r="CN187" s="23">
        <v>9.6141483741751514</v>
      </c>
      <c r="CO187" s="23">
        <v>7.0133873859307556</v>
      </c>
      <c r="CP187" s="23">
        <v>9.3499823775288924</v>
      </c>
      <c r="CQ187" s="23">
        <v>32.729885715052632</v>
      </c>
      <c r="CR187" s="23">
        <v>9.4414411032556274</v>
      </c>
      <c r="CS187" s="23">
        <v>6.8873998363128273</v>
      </c>
      <c r="CT187" s="23">
        <v>8.8556809303658106</v>
      </c>
      <c r="CU187" s="23">
        <v>32.865600449052636</v>
      </c>
      <c r="CV187" s="23">
        <v>9.269887010164684</v>
      </c>
      <c r="CW187" s="23">
        <v>6.7622535138657236</v>
      </c>
      <c r="CX187" s="23">
        <v>8.4946366152681456</v>
      </c>
      <c r="CY187" s="23">
        <v>32.998652327052632</v>
      </c>
      <c r="CZ187" s="23">
        <v>9.1198654740210614</v>
      </c>
      <c r="DA187" s="23">
        <v>6.6528148919245575</v>
      </c>
      <c r="DB187" s="23">
        <v>8.1299297296243651</v>
      </c>
      <c r="DC187" s="23">
        <v>33.428894852052636</v>
      </c>
      <c r="DD187" s="23">
        <v>8.709413016812924</v>
      </c>
      <c r="DE187" s="23">
        <v>6.3533955389176606</v>
      </c>
      <c r="DF187" s="23">
        <v>7.005817077392944</v>
      </c>
      <c r="DG187" s="23">
        <v>33.895422262052634</v>
      </c>
      <c r="DH187" s="23">
        <v>8.4554313495304623</v>
      </c>
      <c r="DI187" s="23">
        <v>6.1681194486961699</v>
      </c>
      <c r="DJ187" s="23">
        <v>5.8207409735176689</v>
      </c>
      <c r="DK187" s="23">
        <v>34.344078201052632</v>
      </c>
      <c r="DL187" s="23">
        <v>8.3582424420517416</v>
      </c>
      <c r="DM187" s="23">
        <v>6.097221493803505</v>
      </c>
      <c r="DN187" s="23">
        <v>4.7052425635755739</v>
      </c>
      <c r="DO187" s="23">
        <v>34.826896478052632</v>
      </c>
      <c r="DP187" s="23">
        <v>8.5141974230911366</v>
      </c>
      <c r="DQ187" s="23">
        <v>6.2109884811877203</v>
      </c>
      <c r="DR187" s="23">
        <v>3.4712957740382535</v>
      </c>
      <c r="DS187" s="23">
        <v>35.175957096052635</v>
      </c>
      <c r="DT187" s="23">
        <v>8.4279259228043486</v>
      </c>
      <c r="DU187" s="23">
        <v>6.1480546228439144</v>
      </c>
      <c r="DV187" s="23">
        <v>2.5587754871594228</v>
      </c>
      <c r="DW187" s="25">
        <v>31.736457006052632</v>
      </c>
      <c r="DX187" s="25">
        <v>10.407179896290387</v>
      </c>
      <c r="DY187" s="25">
        <v>7.5918928403283878</v>
      </c>
      <c r="DZ187" s="25">
        <v>10.961301241460969</v>
      </c>
      <c r="EA187" s="25">
        <v>31.832674983052634</v>
      </c>
      <c r="EB187" s="25">
        <v>9.9317624291797859</v>
      </c>
      <c r="EC187" s="25">
        <v>7.2450824170733279</v>
      </c>
      <c r="ED187" s="25">
        <v>10.363242456717924</v>
      </c>
      <c r="EE187" s="25">
        <v>31.977788783052631</v>
      </c>
      <c r="EF187" s="25">
        <v>10.022390578012246</v>
      </c>
      <c r="EG187" s="25">
        <v>7.3111943898757401</v>
      </c>
      <c r="EH187" s="25">
        <v>10.144317037302752</v>
      </c>
      <c r="EI187" s="25">
        <v>32.146339960052636</v>
      </c>
      <c r="EJ187" s="25">
        <v>9.7627024730464864</v>
      </c>
      <c r="EK187" s="25">
        <v>7.1217555328121911</v>
      </c>
      <c r="EL187" s="25">
        <v>9.4460300495486145</v>
      </c>
      <c r="EM187" s="25">
        <v>32.32571274405263</v>
      </c>
      <c r="EN187" s="25">
        <v>9.4246614164363329</v>
      </c>
      <c r="EO187" s="25">
        <v>6.8751592883934265</v>
      </c>
      <c r="EP187" s="25">
        <v>8.494917663991874</v>
      </c>
      <c r="EQ187" s="25">
        <v>32.49850609405263</v>
      </c>
      <c r="ER187" s="25">
        <v>9.0764249805771158</v>
      </c>
      <c r="ES187" s="25">
        <v>6.6211256567576919</v>
      </c>
      <c r="ET187" s="25">
        <v>7.5314832371498568</v>
      </c>
      <c r="EU187" s="25">
        <v>32.700832479052636</v>
      </c>
      <c r="EV187" s="25">
        <v>8.8296429180510394</v>
      </c>
      <c r="EW187" s="25">
        <v>6.4411015779694498</v>
      </c>
      <c r="EX187" s="25">
        <v>6.6134342944534197</v>
      </c>
      <c r="EY187" s="25">
        <v>32.941196190052636</v>
      </c>
      <c r="EZ187" s="25">
        <v>8.6663854239718283</v>
      </c>
      <c r="FA187" s="25">
        <v>6.3220075089919625</v>
      </c>
      <c r="FB187" s="25">
        <v>6.3192347361736907</v>
      </c>
      <c r="FC187" s="25">
        <v>33.140276938052637</v>
      </c>
      <c r="FD187" s="25">
        <v>8.5040446268989065</v>
      </c>
      <c r="FE187" s="25">
        <v>6.2035821577178458</v>
      </c>
      <c r="FF187" s="25">
        <v>5.9922148580352506</v>
      </c>
      <c r="FG187" s="25">
        <v>33.334876946052631</v>
      </c>
      <c r="FH187" s="25">
        <v>8.3488271241256822</v>
      </c>
      <c r="FI187" s="25">
        <v>6.0903531504612562</v>
      </c>
      <c r="FJ187" s="25">
        <v>5.6720880306319614</v>
      </c>
      <c r="FK187" s="25">
        <v>34.102235034052633</v>
      </c>
      <c r="FL187" s="25">
        <v>7.7648287037298749</v>
      </c>
      <c r="FM187" s="25">
        <v>5.6643344335035168</v>
      </c>
      <c r="FN187" s="25">
        <v>3.8735175176051797</v>
      </c>
      <c r="FO187" s="25">
        <v>34.772648895052633</v>
      </c>
      <c r="FP187" s="25">
        <v>7.0814031575022609</v>
      </c>
      <c r="FQ187" s="25">
        <v>5.1657850125261424</v>
      </c>
      <c r="FR187" s="25">
        <v>0.31298975517233529</v>
      </c>
      <c r="FS187" s="25">
        <v>35.243049795052634</v>
      </c>
      <c r="FT187" s="25">
        <v>6.7019661669059554</v>
      </c>
      <c r="FU187" s="25">
        <v>4.8889910105995842</v>
      </c>
      <c r="FV187" s="25">
        <v>-2.6446522001410173</v>
      </c>
      <c r="FW187" s="25">
        <v>35.605549788052635</v>
      </c>
      <c r="FX187" s="25">
        <v>6.5676026996125296</v>
      </c>
      <c r="FY187" s="25">
        <v>4.7909747318850924</v>
      </c>
      <c r="FZ187" s="25">
        <v>-5.7482767296237043</v>
      </c>
      <c r="GA187" s="25">
        <v>35.78619887405263</v>
      </c>
      <c r="GB187" s="25">
        <v>6.1994420678891977</v>
      </c>
      <c r="GC187" s="25">
        <v>4.5224066767612037</v>
      </c>
      <c r="GD187" s="25">
        <v>-8.3622230652912748</v>
      </c>
      <c r="GE187" s="26">
        <v>31.736457020052633</v>
      </c>
      <c r="GF187" s="26">
        <v>10.407179896290387</v>
      </c>
      <c r="GG187" s="26">
        <v>7.5918928403283878</v>
      </c>
      <c r="GH187" s="26">
        <v>10.961301241460969</v>
      </c>
      <c r="GI187" s="26">
        <v>31.712716019052632</v>
      </c>
      <c r="GJ187" s="26">
        <v>10.025970246831502</v>
      </c>
      <c r="GK187" s="26">
        <v>7.3138057084414294</v>
      </c>
      <c r="GL187" s="26">
        <v>10.848700798003676</v>
      </c>
      <c r="GM187" s="26">
        <v>31.774077541052634</v>
      </c>
      <c r="GN187" s="26">
        <v>10.182126636469121</v>
      </c>
      <c r="GO187" s="26">
        <v>7.4277196205939378</v>
      </c>
      <c r="GP187" s="26">
        <v>10.770120784811233</v>
      </c>
      <c r="GQ187" s="26">
        <v>31.851437754052633</v>
      </c>
      <c r="GR187" s="26">
        <v>9.9376601198741579</v>
      </c>
      <c r="GS187" s="26">
        <v>7.2493847003242422</v>
      </c>
      <c r="GT187" s="26">
        <v>10.130197225387249</v>
      </c>
      <c r="GU187" s="26">
        <v>31.970543652052633</v>
      </c>
      <c r="GV187" s="26">
        <v>9.6120144747511382</v>
      </c>
      <c r="GW187" s="26">
        <v>7.0118307360101628</v>
      </c>
      <c r="GX187" s="26">
        <v>9.2058164804659164</v>
      </c>
      <c r="GY187" s="26">
        <v>32.164229777052633</v>
      </c>
      <c r="GZ187" s="26">
        <v>9.2870188930208553</v>
      </c>
      <c r="HA187" s="26">
        <v>6.7747509838905735</v>
      </c>
      <c r="HB187" s="26">
        <v>8.2407998612266375</v>
      </c>
      <c r="HC187" s="26">
        <v>32.395869185052632</v>
      </c>
      <c r="HD187" s="26">
        <v>8.9782322151789042</v>
      </c>
      <c r="HE187" s="26">
        <v>6.5494954014889766</v>
      </c>
      <c r="HF187" s="26">
        <v>7.0801016407707493</v>
      </c>
      <c r="HG187" s="26">
        <v>32.687992200052634</v>
      </c>
      <c r="HH187" s="26">
        <v>8.7088334692689724</v>
      </c>
      <c r="HI187" s="26">
        <v>6.3529727670531013</v>
      </c>
      <c r="HJ187" s="26">
        <v>5.8037696782496013</v>
      </c>
      <c r="HK187" s="26">
        <v>32.928369494052632</v>
      </c>
      <c r="HL187" s="26">
        <v>8.4330424333305576</v>
      </c>
      <c r="HM187" s="26">
        <v>6.1517870460381401</v>
      </c>
      <c r="HN187" s="26">
        <v>4.461629447566704</v>
      </c>
      <c r="HO187" s="26">
        <v>33.147029073052636</v>
      </c>
      <c r="HP187" s="26">
        <v>8.1956740836804087</v>
      </c>
      <c r="HQ187" s="26">
        <v>5.9786301397304209</v>
      </c>
      <c r="HR187" s="26">
        <v>3.12479902082843</v>
      </c>
      <c r="HS187" s="26">
        <v>33.784994130052631</v>
      </c>
      <c r="HT187" s="26">
        <v>8.469327789979106</v>
      </c>
      <c r="HU187" s="26">
        <v>6.1782567085301912</v>
      </c>
      <c r="HV187" s="26">
        <v>-0.30681067879937274</v>
      </c>
      <c r="HW187" s="26">
        <v>34.400826826052636</v>
      </c>
      <c r="HX187" s="26">
        <v>7.6179942647895453</v>
      </c>
      <c r="HY187" s="26">
        <v>5.5572207545997747</v>
      </c>
      <c r="HZ187" s="26">
        <v>-3.6580407067384861</v>
      </c>
      <c r="IA187" s="26">
        <v>34.815790302052633</v>
      </c>
      <c r="IB187" s="26">
        <v>6.8909935713300232</v>
      </c>
      <c r="IC187" s="26">
        <v>5.0268838703919343</v>
      </c>
      <c r="ID187" s="26">
        <v>-6.349295607957103</v>
      </c>
      <c r="IE187" s="26">
        <v>35.090896991052631</v>
      </c>
      <c r="IF187" s="26">
        <v>6.5613063704673777</v>
      </c>
      <c r="IG187" s="26">
        <v>4.7863816474343786</v>
      </c>
      <c r="IH187" s="26">
        <v>-8.0827826327057508</v>
      </c>
      <c r="II187" s="26">
        <v>35.069598380052632</v>
      </c>
      <c r="IJ187" s="26">
        <v>6.4700282773129372</v>
      </c>
      <c r="IK187" s="26">
        <v>4.7197955492979338</v>
      </c>
      <c r="IL187" s="26">
        <v>-7.0238905900851876</v>
      </c>
      <c r="IM187" s="27">
        <v>31.727568523052632</v>
      </c>
      <c r="IN187" s="27">
        <v>10.407179896290387</v>
      </c>
      <c r="IO187" s="27">
        <v>7.5918928403283878</v>
      </c>
      <c r="IP187" s="27">
        <v>10.961301241460969</v>
      </c>
      <c r="IQ187" s="27">
        <v>31.802568835052632</v>
      </c>
      <c r="IR187" s="27">
        <v>10.063720798951351</v>
      </c>
      <c r="IS187" s="27">
        <v>7.3413442106306048</v>
      </c>
      <c r="IT187" s="27">
        <v>10.713073983166474</v>
      </c>
      <c r="IU187" s="27">
        <v>31.895530611052635</v>
      </c>
      <c r="IV187" s="27">
        <v>10.1508595849857</v>
      </c>
      <c r="IW187" s="27">
        <v>7.4049107418524667</v>
      </c>
      <c r="IX187" s="27">
        <v>10.583436986736949</v>
      </c>
      <c r="IY187" s="27">
        <v>31.984151514052634</v>
      </c>
      <c r="IZ187" s="27">
        <v>10.059229312185803</v>
      </c>
      <c r="JA187" s="27">
        <v>7.3380677335678843</v>
      </c>
      <c r="JB187" s="27">
        <v>10.523942927495444</v>
      </c>
      <c r="JC187" s="27">
        <v>32.09264473305263</v>
      </c>
      <c r="JD187" s="27">
        <v>9.8902350690995551</v>
      </c>
      <c r="JE187" s="27">
        <v>7.2147887860596818</v>
      </c>
      <c r="JF187" s="27">
        <v>10.437474104616943</v>
      </c>
      <c r="JG187" s="27">
        <v>32.266198119052632</v>
      </c>
      <c r="JH187" s="27">
        <v>9.7108154510995703</v>
      </c>
      <c r="JI187" s="27">
        <v>7.0839046726992452</v>
      </c>
      <c r="JJ187" s="27">
        <v>10.315646776220138</v>
      </c>
      <c r="JK187" s="27">
        <v>32.428663055052631</v>
      </c>
      <c r="JL187" s="27">
        <v>9.5754137176628404</v>
      </c>
      <c r="JM187" s="27">
        <v>6.9851309932884771</v>
      </c>
      <c r="JN187" s="27">
        <v>10.155863138238093</v>
      </c>
      <c r="JO187" s="27">
        <v>32.615830767052636</v>
      </c>
      <c r="JP187" s="27">
        <v>9.4709102589467751</v>
      </c>
      <c r="JQ187" s="27">
        <v>6.9088971751050483</v>
      </c>
      <c r="JR187" s="27">
        <v>9.9639632439638994</v>
      </c>
      <c r="JS187" s="27">
        <v>32.793816298052633</v>
      </c>
      <c r="JT187" s="27">
        <v>9.3368884994980075</v>
      </c>
      <c r="JU187" s="27">
        <v>6.8111301675058051</v>
      </c>
      <c r="JV187" s="27">
        <v>9.6630681177853113</v>
      </c>
      <c r="JW187" s="27">
        <v>32.97693859505263</v>
      </c>
      <c r="JX187" s="27">
        <v>9.211764286619152</v>
      </c>
      <c r="JY187" s="27">
        <v>6.719853796253175</v>
      </c>
      <c r="JZ187" s="27">
        <v>9.3620765296863802</v>
      </c>
      <c r="KA187" s="27">
        <v>33.590460290052633</v>
      </c>
      <c r="KB187" s="27">
        <v>8.8285159392942187</v>
      </c>
      <c r="KC187" s="27">
        <v>6.4402794626567159</v>
      </c>
      <c r="KD187" s="27">
        <v>8.2811177734166712</v>
      </c>
      <c r="KE187" s="27">
        <v>34.23485869705263</v>
      </c>
      <c r="KF187" s="27">
        <v>8.6222426846191915</v>
      </c>
      <c r="KG187" s="27">
        <v>6.2898059952117302</v>
      </c>
      <c r="KH187" s="27">
        <v>7.0240787974731127</v>
      </c>
      <c r="KI187" s="27">
        <v>34.695179028052635</v>
      </c>
      <c r="KJ187" s="27">
        <v>8.6821499839579879</v>
      </c>
      <c r="KK187" s="27">
        <v>6.3335075360196997</v>
      </c>
      <c r="KL187" s="27">
        <v>6.0234034400623422</v>
      </c>
      <c r="KM187" s="27">
        <v>35.035815920052634</v>
      </c>
      <c r="KN187" s="27">
        <v>9.063771933368546</v>
      </c>
      <c r="KO187" s="27">
        <v>6.6118954349811547</v>
      </c>
      <c r="KP187" s="27">
        <v>5.0733347130359405</v>
      </c>
      <c r="KQ187" s="27">
        <v>35.18749073205263</v>
      </c>
      <c r="KR187" s="27">
        <v>9.1710353400605058</v>
      </c>
      <c r="KS187" s="27">
        <v>6.6901425967876094</v>
      </c>
      <c r="KT187" s="133">
        <v>4.6203376857673462</v>
      </c>
      <c r="KU187" s="149">
        <v>31.727568523052632</v>
      </c>
      <c r="KV187" s="149">
        <v>10.407179896290387</v>
      </c>
      <c r="KW187" s="149">
        <v>7.5918928403283878</v>
      </c>
      <c r="KX187" s="149">
        <v>10.961301241460969</v>
      </c>
      <c r="KY187" s="149">
        <v>31.746771822052633</v>
      </c>
      <c r="KZ187" s="149">
        <v>9.9570109968273375</v>
      </c>
      <c r="LA187" s="149">
        <v>7.263500895648904</v>
      </c>
      <c r="LB187" s="149">
        <v>10.576333586856475</v>
      </c>
      <c r="LC187" s="149">
        <v>31.866414898052632</v>
      </c>
      <c r="LD187" s="149">
        <v>10.097897463032773</v>
      </c>
      <c r="LE187" s="149">
        <v>7.3662756112532213</v>
      </c>
      <c r="LF187" s="149">
        <v>10.351489637164295</v>
      </c>
      <c r="LG187" s="149">
        <v>32.004616392052633</v>
      </c>
      <c r="LH187" s="149">
        <v>9.8252910810890235</v>
      </c>
      <c r="LI187" s="149">
        <v>7.1674130509890057</v>
      </c>
      <c r="LJ187" s="149">
        <v>9.5916739023943087</v>
      </c>
      <c r="LK187" s="149">
        <v>32.174757212052633</v>
      </c>
      <c r="LL187" s="149">
        <v>9.4791585896497956</v>
      </c>
      <c r="LM187" s="149">
        <v>6.9149142175154754</v>
      </c>
      <c r="LN187" s="149">
        <v>8.5564981867376098</v>
      </c>
      <c r="LO187" s="149">
        <v>32.349134355052634</v>
      </c>
      <c r="LP187" s="149">
        <v>9.1394971838017796</v>
      </c>
      <c r="LQ187" s="149">
        <v>6.6671359508870109</v>
      </c>
      <c r="LR187" s="149">
        <v>7.5129119877782138</v>
      </c>
      <c r="LS187" s="149">
        <v>32.563893904052634</v>
      </c>
      <c r="LT187" s="149">
        <v>8.811504087538367</v>
      </c>
      <c r="LU187" s="149">
        <v>6.4278695536484154</v>
      </c>
      <c r="LV187" s="149">
        <v>6.2574991172006484</v>
      </c>
      <c r="LW187" s="149">
        <v>32.93059327505263</v>
      </c>
      <c r="LX187" s="149">
        <v>8.52077800930949</v>
      </c>
      <c r="LY187" s="149">
        <v>6.2157889272157645</v>
      </c>
      <c r="LZ187" s="149">
        <v>4.8565781996290056</v>
      </c>
      <c r="MA187" s="149">
        <v>33.16300292105263</v>
      </c>
      <c r="MB187" s="149">
        <v>8.2311222374746897</v>
      </c>
      <c r="MC187" s="149">
        <v>6.0044890743962451</v>
      </c>
      <c r="MD187" s="149">
        <v>3.4381228426808015</v>
      </c>
      <c r="ME187" s="149">
        <v>33.373367680052631</v>
      </c>
      <c r="MF187" s="149">
        <v>7.9780111910158498</v>
      </c>
      <c r="MG187" s="149">
        <v>5.8198480899443634</v>
      </c>
      <c r="MH187" s="149">
        <v>2.0241811022654375</v>
      </c>
      <c r="MI187" s="149">
        <v>34.015408935052633</v>
      </c>
      <c r="MJ187" s="149">
        <v>8.1858312046329811</v>
      </c>
      <c r="MK187" s="149">
        <v>5.9714498965028557</v>
      </c>
      <c r="ML187" s="149">
        <v>-1.6555850313588003</v>
      </c>
      <c r="MM187" s="149">
        <v>34.622785209052637</v>
      </c>
      <c r="MN187" s="149">
        <v>7.2859596127864918</v>
      </c>
      <c r="MO187" s="149">
        <v>5.3150060987176913</v>
      </c>
      <c r="MP187" s="149">
        <v>-5.2309324416588439</v>
      </c>
      <c r="MQ187" s="149">
        <v>35.042499582052635</v>
      </c>
      <c r="MR187" s="149">
        <v>6.5112186577429618</v>
      </c>
      <c r="MS187" s="149">
        <v>4.7498433583483539</v>
      </c>
      <c r="MT187" s="149">
        <v>-8.1577519314166906</v>
      </c>
      <c r="MU187" s="149">
        <v>35.30586906805263</v>
      </c>
      <c r="MV187" s="149">
        <v>6.1244407885160825</v>
      </c>
      <c r="MW187" s="149">
        <v>4.4676942876642132</v>
      </c>
      <c r="MX187" s="149">
        <v>-10.206244654545735</v>
      </c>
      <c r="MY187" s="149">
        <v>35.295978907052636</v>
      </c>
      <c r="MZ187" s="149">
        <v>5.9678378906895206</v>
      </c>
      <c r="NA187" s="149">
        <v>4.3534546540043833</v>
      </c>
      <c r="NB187" s="149">
        <v>-9.5107217637380614</v>
      </c>
      <c r="ND187" s="97"/>
    </row>
    <row r="188" spans="1:368" ht="15" thickBot="1" x14ac:dyDescent="0.35">
      <c r="A188" s="2"/>
      <c r="B188" s="72" t="s">
        <v>636</v>
      </c>
      <c r="C188" s="72" t="s">
        <v>539</v>
      </c>
      <c r="D188" s="72" t="s">
        <v>483</v>
      </c>
      <c r="E188" s="85">
        <v>375688</v>
      </c>
      <c r="F188" s="82">
        <v>428877</v>
      </c>
      <c r="G188" s="20">
        <v>29.052026145999999</v>
      </c>
      <c r="H188" s="20">
        <v>14.823932987634624</v>
      </c>
      <c r="I188" s="20">
        <v>10.813852728196455</v>
      </c>
      <c r="J188" s="20">
        <v>17.201331798283551</v>
      </c>
      <c r="K188" s="20">
        <v>29.084825578</v>
      </c>
      <c r="L188" s="20">
        <v>14.570894721048427</v>
      </c>
      <c r="M188" s="20">
        <v>10.629264835648389</v>
      </c>
      <c r="N188" s="20">
        <v>16.482418953060318</v>
      </c>
      <c r="O188" s="20">
        <v>29.135088962000001</v>
      </c>
      <c r="P188" s="20">
        <v>14.205619225319493</v>
      </c>
      <c r="Q188" s="20">
        <v>10.362801447064093</v>
      </c>
      <c r="R188" s="20">
        <v>16.128541559823681</v>
      </c>
      <c r="S188" s="20">
        <v>29.193937976000001</v>
      </c>
      <c r="T188" s="20">
        <v>13.760200139770818</v>
      </c>
      <c r="U188" s="20">
        <v>10.037874425505837</v>
      </c>
      <c r="V188" s="20">
        <v>15.922105597673339</v>
      </c>
      <c r="W188" s="20">
        <v>29.269872077999999</v>
      </c>
      <c r="X188" s="20">
        <v>13.383751874054056</v>
      </c>
      <c r="Y188" s="20">
        <v>9.7632606567683666</v>
      </c>
      <c r="Z188" s="20">
        <v>15.546752658588662</v>
      </c>
      <c r="AA188" s="20">
        <v>29.368462288</v>
      </c>
      <c r="AB188" s="20">
        <v>13.047264781762133</v>
      </c>
      <c r="AC188" s="20">
        <v>9.5177980076846751</v>
      </c>
      <c r="AD188" s="20">
        <v>15.159951682662092</v>
      </c>
      <c r="AE188" s="20">
        <v>29.496940634000001</v>
      </c>
      <c r="AF188" s="20">
        <v>12.813417666745195</v>
      </c>
      <c r="AG188" s="20">
        <v>9.3472097930174787</v>
      </c>
      <c r="AH188" s="20">
        <v>15.075399756909993</v>
      </c>
      <c r="AI188" s="20">
        <v>29.663183509</v>
      </c>
      <c r="AJ188" s="20">
        <v>12.741030989542272</v>
      </c>
      <c r="AK188" s="20">
        <v>9.2944047198018307</v>
      </c>
      <c r="AL188" s="20">
        <v>14.983238742105197</v>
      </c>
      <c r="AM188" s="20">
        <v>29.820217461999999</v>
      </c>
      <c r="AN188" s="20">
        <v>12.660994669041351</v>
      </c>
      <c r="AO188" s="20">
        <v>9.2360193383024889</v>
      </c>
      <c r="AP188" s="20">
        <v>14.858850039499398</v>
      </c>
      <c r="AQ188" s="20">
        <v>29.990587870999999</v>
      </c>
      <c r="AR188" s="20">
        <v>12.584183132437309</v>
      </c>
      <c r="AS188" s="20">
        <v>9.1799863917588542</v>
      </c>
      <c r="AT188" s="20">
        <v>14.737331172728572</v>
      </c>
      <c r="AU188" s="20">
        <v>30.522147839999999</v>
      </c>
      <c r="AV188" s="20">
        <v>12.231484964339444</v>
      </c>
      <c r="AW188" s="20">
        <v>8.922697988573514</v>
      </c>
      <c r="AX188" s="20">
        <v>13.868933569976191</v>
      </c>
      <c r="AY188" s="20">
        <v>30.936401059000001</v>
      </c>
      <c r="AZ188" s="20">
        <v>11.878371127631178</v>
      </c>
      <c r="BA188" s="20">
        <v>8.6651063609240353</v>
      </c>
      <c r="BB188" s="20">
        <v>12.371745083364663</v>
      </c>
      <c r="BC188" s="20">
        <v>31.234001325000001</v>
      </c>
      <c r="BD188" s="20">
        <v>11.726202894559517</v>
      </c>
      <c r="BE188" s="20">
        <v>8.5541017534612642</v>
      </c>
      <c r="BF188" s="20">
        <v>11.125777701015057</v>
      </c>
      <c r="BG188" s="20">
        <v>31.492778414</v>
      </c>
      <c r="BH188" s="20">
        <v>11.602447622309011</v>
      </c>
      <c r="BI188" s="20">
        <v>8.4638240053379317</v>
      </c>
      <c r="BJ188" s="20">
        <v>9.8432555110312094</v>
      </c>
      <c r="BK188" s="20">
        <v>31.663703971</v>
      </c>
      <c r="BL188" s="20">
        <v>11.143207555464263</v>
      </c>
      <c r="BM188" s="20">
        <v>8.1288147703468727</v>
      </c>
      <c r="BN188" s="20">
        <v>8.731141449331183</v>
      </c>
      <c r="BO188" s="23">
        <v>29.043129329999999</v>
      </c>
      <c r="BP188" s="23">
        <v>14.823932987634624</v>
      </c>
      <c r="BQ188" s="23">
        <v>10.813852728196455</v>
      </c>
      <c r="BR188" s="23">
        <v>17.201331798283551</v>
      </c>
      <c r="BS188" s="23">
        <v>29.098433815</v>
      </c>
      <c r="BT188" s="23">
        <v>14.712010052196668</v>
      </c>
      <c r="BU188" s="23">
        <v>10.732206505042109</v>
      </c>
      <c r="BV188" s="23">
        <v>16.833139125872997</v>
      </c>
      <c r="BW188" s="23">
        <v>29.168228692</v>
      </c>
      <c r="BX188" s="23">
        <v>14.513156616379927</v>
      </c>
      <c r="BY188" s="23">
        <v>10.587145692151777</v>
      </c>
      <c r="BZ188" s="23">
        <v>16.591659716678485</v>
      </c>
      <c r="CA188" s="23">
        <v>29.248857834999999</v>
      </c>
      <c r="CB188" s="23">
        <v>14.301444948148092</v>
      </c>
      <c r="CC188" s="23">
        <v>10.432704977733438</v>
      </c>
      <c r="CD188" s="23">
        <v>16.420901827836119</v>
      </c>
      <c r="CE188" s="23">
        <v>29.350117413</v>
      </c>
      <c r="CF188" s="23">
        <v>14.075061621083918</v>
      </c>
      <c r="CG188" s="23">
        <v>10.267561492463155</v>
      </c>
      <c r="CH188" s="23">
        <v>16.197730346996043</v>
      </c>
      <c r="CI188" s="23">
        <v>29.47521579</v>
      </c>
      <c r="CJ188" s="23">
        <v>13.839899433046023</v>
      </c>
      <c r="CK188" s="23">
        <v>10.09601395033628</v>
      </c>
      <c r="CL188" s="23">
        <v>15.950343759124008</v>
      </c>
      <c r="CM188" s="23">
        <v>29.626306053</v>
      </c>
      <c r="CN188" s="23">
        <v>13.602840018848886</v>
      </c>
      <c r="CO188" s="23">
        <v>9.9230824081403757</v>
      </c>
      <c r="CP188" s="23">
        <v>15.763492487685872</v>
      </c>
      <c r="CQ188" s="23">
        <v>29.756523029</v>
      </c>
      <c r="CR188" s="23">
        <v>13.469538093227547</v>
      </c>
      <c r="CS188" s="23">
        <v>9.8258405092963521</v>
      </c>
      <c r="CT188" s="23">
        <v>15.537529667833995</v>
      </c>
      <c r="CU188" s="23">
        <v>29.824394974000001</v>
      </c>
      <c r="CV188" s="23">
        <v>13.365210766406019</v>
      </c>
      <c r="CW188" s="23">
        <v>9.74973517687779</v>
      </c>
      <c r="CX188" s="23">
        <v>15.418314968539608</v>
      </c>
      <c r="CY188" s="23">
        <v>29.899010216000001</v>
      </c>
      <c r="CZ188" s="23">
        <v>13.2742075985652</v>
      </c>
      <c r="DA188" s="23">
        <v>9.6833496329299837</v>
      </c>
      <c r="DB188" s="23">
        <v>15.296944183068277</v>
      </c>
      <c r="DC188" s="23">
        <v>30.165967797</v>
      </c>
      <c r="DD188" s="23">
        <v>12.938539351941767</v>
      </c>
      <c r="DE188" s="23">
        <v>9.4384843203610735</v>
      </c>
      <c r="DF188" s="23">
        <v>14.913704256126605</v>
      </c>
      <c r="DG188" s="23">
        <v>30.492280857000001</v>
      </c>
      <c r="DH188" s="23">
        <v>12.618588584931043</v>
      </c>
      <c r="DI188" s="23">
        <v>9.2050846903429449</v>
      </c>
      <c r="DJ188" s="23">
        <v>14.502194776022588</v>
      </c>
      <c r="DK188" s="23">
        <v>30.820360553</v>
      </c>
      <c r="DL188" s="23">
        <v>12.48543749884535</v>
      </c>
      <c r="DM188" s="23">
        <v>9.1079528268401084</v>
      </c>
      <c r="DN188" s="23">
        <v>14.121763742107714</v>
      </c>
      <c r="DO188" s="23">
        <v>31.181701947000001</v>
      </c>
      <c r="DP188" s="23">
        <v>12.492174998103506</v>
      </c>
      <c r="DQ188" s="23">
        <v>9.1128677387460666</v>
      </c>
      <c r="DR188" s="23">
        <v>13.722716289328369</v>
      </c>
      <c r="DS188" s="23">
        <v>31.405704013000001</v>
      </c>
      <c r="DT188" s="23">
        <v>12.255206087627739</v>
      </c>
      <c r="DU188" s="23">
        <v>8.9400022177548646</v>
      </c>
      <c r="DV188" s="23">
        <v>13.436560381146368</v>
      </c>
      <c r="DW188" s="25">
        <v>29.054814319999998</v>
      </c>
      <c r="DX188" s="25">
        <v>14.823932987634624</v>
      </c>
      <c r="DY188" s="25">
        <v>10.813852728196455</v>
      </c>
      <c r="DZ188" s="25">
        <v>17.201331798283551</v>
      </c>
      <c r="EA188" s="25">
        <v>29.090080874000002</v>
      </c>
      <c r="EB188" s="25">
        <v>14.507733205263605</v>
      </c>
      <c r="EC188" s="25">
        <v>10.583189389249888</v>
      </c>
      <c r="ED188" s="25">
        <v>16.369730266108842</v>
      </c>
      <c r="EE188" s="25">
        <v>29.143845204000002</v>
      </c>
      <c r="EF188" s="25">
        <v>14.024357541685449</v>
      </c>
      <c r="EG188" s="25">
        <v>10.230573572469776</v>
      </c>
      <c r="EH188" s="25">
        <v>15.996481411812674</v>
      </c>
      <c r="EI188" s="25">
        <v>29.207237551999999</v>
      </c>
      <c r="EJ188" s="25">
        <v>13.518901159262441</v>
      </c>
      <c r="EK188" s="25">
        <v>9.8618501787112685</v>
      </c>
      <c r="EL188" s="25">
        <v>15.789322793672538</v>
      </c>
      <c r="EM188" s="25">
        <v>29.286489355000001</v>
      </c>
      <c r="EN188" s="25">
        <v>13.142741179839993</v>
      </c>
      <c r="EO188" s="25">
        <v>9.5874467108118342</v>
      </c>
      <c r="EP188" s="25">
        <v>15.415105989335535</v>
      </c>
      <c r="EQ188" s="25">
        <v>29.386465531999999</v>
      </c>
      <c r="ER188" s="25">
        <v>12.765451520403765</v>
      </c>
      <c r="ES188" s="25">
        <v>9.3122191570703237</v>
      </c>
      <c r="ET188" s="25">
        <v>15.030960070707593</v>
      </c>
      <c r="EU188" s="25">
        <v>29.513853101999999</v>
      </c>
      <c r="EV188" s="25">
        <v>12.578403997886141</v>
      </c>
      <c r="EW188" s="25">
        <v>9.1757705935638079</v>
      </c>
      <c r="EX188" s="25">
        <v>14.949887248470077</v>
      </c>
      <c r="EY188" s="25">
        <v>29.675801149000002</v>
      </c>
      <c r="EZ188" s="25">
        <v>12.463106240990962</v>
      </c>
      <c r="FA188" s="25">
        <v>9.0916624851423862</v>
      </c>
      <c r="FB188" s="25">
        <v>14.86462096152659</v>
      </c>
      <c r="FC188" s="25">
        <v>29.816941452999998</v>
      </c>
      <c r="FD188" s="25">
        <v>12.348864416452878</v>
      </c>
      <c r="FE188" s="25">
        <v>9.008324664674241</v>
      </c>
      <c r="FF188" s="25">
        <v>14.777578330572803</v>
      </c>
      <c r="FG188" s="25">
        <v>29.970550171999999</v>
      </c>
      <c r="FH188" s="25">
        <v>12.236898712773392</v>
      </c>
      <c r="FI188" s="25">
        <v>8.9266472426831402</v>
      </c>
      <c r="FJ188" s="25">
        <v>14.6958211223037</v>
      </c>
      <c r="FK188" s="25">
        <v>30.455655998000001</v>
      </c>
      <c r="FL188" s="25">
        <v>11.755936608868579</v>
      </c>
      <c r="FM188" s="25">
        <v>8.5757920840819359</v>
      </c>
      <c r="FN188" s="25">
        <v>13.931106404327421</v>
      </c>
      <c r="FO188" s="25">
        <v>30.879518726000001</v>
      </c>
      <c r="FP188" s="25">
        <v>11.261642939934772</v>
      </c>
      <c r="FQ188" s="25">
        <v>8.2152117344008619</v>
      </c>
      <c r="FR188" s="25">
        <v>12.533753828289347</v>
      </c>
      <c r="FS188" s="25">
        <v>31.187130668999998</v>
      </c>
      <c r="FT188" s="25">
        <v>10.984241129312695</v>
      </c>
      <c r="FU188" s="25">
        <v>8.0128509756801858</v>
      </c>
      <c r="FV188" s="25">
        <v>11.391104980829564</v>
      </c>
      <c r="FW188" s="25">
        <v>31.428140899999999</v>
      </c>
      <c r="FX188" s="25">
        <v>10.646446692197713</v>
      </c>
      <c r="FY188" s="25">
        <v>7.7664346367495911</v>
      </c>
      <c r="FZ188" s="25">
        <v>10.273731244573668</v>
      </c>
      <c r="GA188" s="25">
        <v>31.553977363999998</v>
      </c>
      <c r="GB188" s="25">
        <v>10.154750952078967</v>
      </c>
      <c r="GC188" s="25">
        <v>7.4077494399694261</v>
      </c>
      <c r="GD188" s="25">
        <v>9.4257154432283556</v>
      </c>
      <c r="GE188" s="26">
        <v>29.054814345</v>
      </c>
      <c r="GF188" s="26">
        <v>14.823932987634617</v>
      </c>
      <c r="GG188" s="26">
        <v>10.813852728196451</v>
      </c>
      <c r="GH188" s="26">
        <v>17.201331798283551</v>
      </c>
      <c r="GI188" s="26">
        <v>29.041892869999998</v>
      </c>
      <c r="GJ188" s="26">
        <v>14.591593184968819</v>
      </c>
      <c r="GK188" s="26">
        <v>10.644364076903845</v>
      </c>
      <c r="GL188" s="26">
        <v>16.713792577981042</v>
      </c>
      <c r="GM188" s="26">
        <v>29.062671457</v>
      </c>
      <c r="GN188" s="26">
        <v>14.301124059385808</v>
      </c>
      <c r="GO188" s="26">
        <v>10.432470893848928</v>
      </c>
      <c r="GP188" s="26">
        <v>16.429097937786771</v>
      </c>
      <c r="GQ188" s="26">
        <v>29.091200851</v>
      </c>
      <c r="GR188" s="26">
        <v>13.880994193814981</v>
      </c>
      <c r="GS188" s="26">
        <v>10.125992006175217</v>
      </c>
      <c r="GT188" s="26">
        <v>16.256932534739065</v>
      </c>
      <c r="GU188" s="26">
        <v>29.139117407000001</v>
      </c>
      <c r="GV188" s="26">
        <v>13.636678906718261</v>
      </c>
      <c r="GW188" s="26">
        <v>9.9477674057189969</v>
      </c>
      <c r="GX188" s="26">
        <v>15.912000378817284</v>
      </c>
      <c r="GY188" s="26">
        <v>29.220407692999999</v>
      </c>
      <c r="GZ188" s="26">
        <v>13.434810282138852</v>
      </c>
      <c r="HA188" s="26">
        <v>9.8005070546052782</v>
      </c>
      <c r="HB188" s="26">
        <v>15.548122063585076</v>
      </c>
      <c r="HC188" s="26">
        <v>29.339728327</v>
      </c>
      <c r="HD188" s="26">
        <v>13.21162623295017</v>
      </c>
      <c r="HE188" s="26">
        <v>9.637697398003203</v>
      </c>
      <c r="HF188" s="26">
        <v>15.385555804459612</v>
      </c>
      <c r="HG188" s="26">
        <v>29.503274887</v>
      </c>
      <c r="HH188" s="26">
        <v>12.946253382625919</v>
      </c>
      <c r="HI188" s="26">
        <v>9.4441115983465309</v>
      </c>
      <c r="HJ188" s="26">
        <v>14.918319063655058</v>
      </c>
      <c r="HK188" s="26">
        <v>29.673627345</v>
      </c>
      <c r="HL188" s="26">
        <v>12.807517261539726</v>
      </c>
      <c r="HM188" s="26">
        <v>9.3429055295685099</v>
      </c>
      <c r="HN188" s="26">
        <v>14.414897593150783</v>
      </c>
      <c r="HO188" s="26">
        <v>29.857360818</v>
      </c>
      <c r="HP188" s="26">
        <v>12.645432964432175</v>
      </c>
      <c r="HQ188" s="26">
        <v>9.2246672914480072</v>
      </c>
      <c r="HR188" s="26">
        <v>13.919697236291507</v>
      </c>
      <c r="HS188" s="26">
        <v>30.434753026999999</v>
      </c>
      <c r="HT188" s="26">
        <v>12.753309440934764</v>
      </c>
      <c r="HU188" s="26">
        <v>9.3033616791458513</v>
      </c>
      <c r="HV188" s="26">
        <v>12.499340910582548</v>
      </c>
      <c r="HW188" s="26">
        <v>30.897351798999999</v>
      </c>
      <c r="HX188" s="26">
        <v>12.120383656126235</v>
      </c>
      <c r="HY188" s="26">
        <v>8.8416511310405124</v>
      </c>
      <c r="HZ188" s="26">
        <v>11.192678932421458</v>
      </c>
      <c r="IA188" s="26">
        <v>31.142870475999999</v>
      </c>
      <c r="IB188" s="26">
        <v>11.45865107124086</v>
      </c>
      <c r="IC188" s="26">
        <v>8.358926423341936</v>
      </c>
      <c r="ID188" s="26">
        <v>10.084266217132139</v>
      </c>
      <c r="IE188" s="26">
        <v>31.289024980000001</v>
      </c>
      <c r="IF188" s="26">
        <v>10.783811090924113</v>
      </c>
      <c r="IG188" s="26">
        <v>7.8666400531639527</v>
      </c>
      <c r="IH188" s="26">
        <v>9.343331465113792</v>
      </c>
      <c r="II188" s="26">
        <v>31.233932457000002</v>
      </c>
      <c r="IJ188" s="26">
        <v>10.479544706992277</v>
      </c>
      <c r="IK188" s="26">
        <v>7.6446819622359685</v>
      </c>
      <c r="IL188" s="26">
        <v>10.13990112627009</v>
      </c>
      <c r="IM188" s="27">
        <v>29.052026121000001</v>
      </c>
      <c r="IN188" s="27">
        <v>14.823932987634624</v>
      </c>
      <c r="IO188" s="27">
        <v>10.813852728196455</v>
      </c>
      <c r="IP188" s="27">
        <v>17.201331798283551</v>
      </c>
      <c r="IQ188" s="27">
        <v>29.081373273000001</v>
      </c>
      <c r="IR188" s="27">
        <v>14.629527460279521</v>
      </c>
      <c r="IS188" s="27">
        <v>10.672036602602859</v>
      </c>
      <c r="IT188" s="27">
        <v>16.608230592542306</v>
      </c>
      <c r="IU188" s="27">
        <v>29.120831512999999</v>
      </c>
      <c r="IV188" s="27">
        <v>14.285078973231778</v>
      </c>
      <c r="IW188" s="27">
        <v>10.420766226887357</v>
      </c>
      <c r="IX188" s="27">
        <v>16.288904554477199</v>
      </c>
      <c r="IY188" s="27">
        <v>29.161442718</v>
      </c>
      <c r="IZ188" s="27">
        <v>13.844631150176948</v>
      </c>
      <c r="JA188" s="27">
        <v>10.099465672105934</v>
      </c>
      <c r="JB188" s="27">
        <v>16.109896054026546</v>
      </c>
      <c r="JC188" s="27">
        <v>29.215125530999998</v>
      </c>
      <c r="JD188" s="27">
        <v>13.470851208765714</v>
      </c>
      <c r="JE188" s="27">
        <v>9.8267984087995863</v>
      </c>
      <c r="JF188" s="27">
        <v>15.792871918759419</v>
      </c>
      <c r="JG188" s="27">
        <v>29.297866674000002</v>
      </c>
      <c r="JH188" s="27">
        <v>13.141008109907892</v>
      </c>
      <c r="JI188" s="27">
        <v>9.5861824604250412</v>
      </c>
      <c r="JJ188" s="27">
        <v>15.460306955373277</v>
      </c>
      <c r="JK188" s="27">
        <v>29.412830016000001</v>
      </c>
      <c r="JL188" s="27">
        <v>12.909574554564299</v>
      </c>
      <c r="JM188" s="27">
        <v>9.4173549039367508</v>
      </c>
      <c r="JN188" s="27">
        <v>15.401800214395561</v>
      </c>
      <c r="JO188" s="27">
        <v>29.552444114</v>
      </c>
      <c r="JP188" s="27">
        <v>12.841485354446405</v>
      </c>
      <c r="JQ188" s="27">
        <v>9.3676847804229855</v>
      </c>
      <c r="JR188" s="27">
        <v>15.319701780536391</v>
      </c>
      <c r="JS188" s="27">
        <v>29.678658212999999</v>
      </c>
      <c r="JT188" s="27">
        <v>12.762779843932039</v>
      </c>
      <c r="JU188" s="27">
        <v>9.3102702062806291</v>
      </c>
      <c r="JV188" s="27">
        <v>15.195988030308206</v>
      </c>
      <c r="JW188" s="27">
        <v>29.819410042000001</v>
      </c>
      <c r="JX188" s="27">
        <v>12.683370378512944</v>
      </c>
      <c r="JY188" s="27">
        <v>9.2523421068360872</v>
      </c>
      <c r="JZ188" s="27">
        <v>15.065821951491976</v>
      </c>
      <c r="KA188" s="27">
        <v>30.313824421</v>
      </c>
      <c r="KB188" s="27">
        <v>12.425753052879818</v>
      </c>
      <c r="KC188" s="27">
        <v>9.0644138544652595</v>
      </c>
      <c r="KD188" s="27">
        <v>14.609490985860786</v>
      </c>
      <c r="KE188" s="27">
        <v>30.686438543000001</v>
      </c>
      <c r="KF188" s="27">
        <v>12.308065201474793</v>
      </c>
      <c r="KG188" s="27">
        <v>8.9785622053750078</v>
      </c>
      <c r="KH188" s="27">
        <v>14.129430694270173</v>
      </c>
      <c r="KI188" s="27">
        <v>30.903227199</v>
      </c>
      <c r="KJ188" s="27">
        <v>12.358113043034463</v>
      </c>
      <c r="KK188" s="27">
        <v>9.0150714090014556</v>
      </c>
      <c r="KL188" s="27">
        <v>13.805518044721687</v>
      </c>
      <c r="KM188" s="27">
        <v>31.061583709000001</v>
      </c>
      <c r="KN188" s="27">
        <v>12.536076195114939</v>
      </c>
      <c r="KO188" s="27">
        <v>9.144893050751266</v>
      </c>
      <c r="KP188" s="27">
        <v>13.550648353694369</v>
      </c>
      <c r="KQ188" s="27">
        <v>31.094323607</v>
      </c>
      <c r="KR188" s="27">
        <v>12.380847434290848</v>
      </c>
      <c r="KS188" s="27">
        <v>9.0316558309033095</v>
      </c>
      <c r="KT188" s="133">
        <v>13.577608019417397</v>
      </c>
      <c r="KU188" s="149">
        <v>29.052026121000001</v>
      </c>
      <c r="KV188" s="149">
        <v>14.823932987634617</v>
      </c>
      <c r="KW188" s="149">
        <v>10.813852728196451</v>
      </c>
      <c r="KX188" s="149">
        <v>17.201331798283551</v>
      </c>
      <c r="KY188" s="149">
        <v>29.058943865</v>
      </c>
      <c r="KZ188" s="149">
        <v>14.49846503996336</v>
      </c>
      <c r="LA188" s="149">
        <v>10.576428391699439</v>
      </c>
      <c r="LB188" s="149">
        <v>16.34981134233967</v>
      </c>
      <c r="LC188" s="149">
        <v>29.104701435999999</v>
      </c>
      <c r="LD188" s="149">
        <v>14.169668336273004</v>
      </c>
      <c r="LE188" s="149">
        <v>10.336575774031116</v>
      </c>
      <c r="LF188" s="149">
        <v>15.966566517116032</v>
      </c>
      <c r="LG188" s="149">
        <v>29.160746787000001</v>
      </c>
      <c r="LH188" s="149">
        <v>13.741625140246285</v>
      </c>
      <c r="LI188" s="149">
        <v>10.024324221963216</v>
      </c>
      <c r="LJ188" s="149">
        <v>15.748852471264811</v>
      </c>
      <c r="LK188" s="149">
        <v>29.232405654000001</v>
      </c>
      <c r="LL188" s="149">
        <v>13.495722498669622</v>
      </c>
      <c r="LM188" s="149">
        <v>9.8449416685138278</v>
      </c>
      <c r="LN188" s="149">
        <v>15.36094883051315</v>
      </c>
      <c r="LO188" s="149">
        <v>29.322216638</v>
      </c>
      <c r="LP188" s="149">
        <v>13.289265950804328</v>
      </c>
      <c r="LQ188" s="149">
        <v>9.6943344912384415</v>
      </c>
      <c r="LR188" s="149">
        <v>14.967579588295994</v>
      </c>
      <c r="LS188" s="149">
        <v>29.441845236999999</v>
      </c>
      <c r="LT188" s="149">
        <v>13.069099214667153</v>
      </c>
      <c r="LU188" s="149">
        <v>9.5337259224988848</v>
      </c>
      <c r="LV188" s="149">
        <v>14.778800693529343</v>
      </c>
      <c r="LW188" s="149">
        <v>29.611197232999999</v>
      </c>
      <c r="LX188" s="149">
        <v>12.780180606223837</v>
      </c>
      <c r="LY188" s="149">
        <v>9.3229638201102922</v>
      </c>
      <c r="LZ188" s="149">
        <v>14.273021791995436</v>
      </c>
      <c r="MA188" s="149">
        <v>29.764143570999998</v>
      </c>
      <c r="MB188" s="149">
        <v>12.641417694344735</v>
      </c>
      <c r="MC188" s="149">
        <v>9.2217382078218399</v>
      </c>
      <c r="MD188" s="149">
        <v>13.763052306518391</v>
      </c>
      <c r="ME188" s="149">
        <v>29.930583519999999</v>
      </c>
      <c r="MF188" s="149">
        <v>12.472920351184273</v>
      </c>
      <c r="MG188" s="149">
        <v>9.0988217418914061</v>
      </c>
      <c r="MH188" s="149">
        <v>13.261615061266463</v>
      </c>
      <c r="MI188" s="149">
        <v>30.496024654999999</v>
      </c>
      <c r="MJ188" s="149">
        <v>12.550868163156903</v>
      </c>
      <c r="MK188" s="149">
        <v>9.1556835854966288</v>
      </c>
      <c r="ML188" s="149">
        <v>11.807812362020231</v>
      </c>
      <c r="MM188" s="149">
        <v>31.033444471999999</v>
      </c>
      <c r="MN188" s="149">
        <v>11.893177639151883</v>
      </c>
      <c r="MO188" s="149">
        <v>8.6759075049346581</v>
      </c>
      <c r="MP188" s="149">
        <v>10.44457144766492</v>
      </c>
      <c r="MQ188" s="149">
        <v>31.355317837000001</v>
      </c>
      <c r="MR188" s="149">
        <v>11.199590801496116</v>
      </c>
      <c r="MS188" s="149">
        <v>8.169945563331078</v>
      </c>
      <c r="MT188" s="149">
        <v>9.1927931251156494</v>
      </c>
      <c r="MU188" s="149">
        <v>31.524996246000001</v>
      </c>
      <c r="MV188" s="149">
        <v>10.480184337173011</v>
      </c>
      <c r="MW188" s="149">
        <v>7.6451485635475596</v>
      </c>
      <c r="MX188" s="149">
        <v>8.3076019440947704</v>
      </c>
      <c r="MY188" s="149">
        <v>31.487480441999999</v>
      </c>
      <c r="MZ188" s="149">
        <v>10.145265937302639</v>
      </c>
      <c r="NA188" s="149">
        <v>7.4008302537452622</v>
      </c>
      <c r="NB188" s="149">
        <v>8.9391286660906673</v>
      </c>
      <c r="ND188" s="97"/>
    </row>
    <row r="189" spans="1:368" ht="15" thickBot="1" x14ac:dyDescent="0.35">
      <c r="A189" s="2"/>
      <c r="B189" s="72" t="s">
        <v>637</v>
      </c>
      <c r="C189" s="72" t="s">
        <v>421</v>
      </c>
      <c r="D189" s="72" t="s">
        <v>823</v>
      </c>
      <c r="E189" s="85">
        <v>369485</v>
      </c>
      <c r="F189" s="82">
        <v>421865</v>
      </c>
      <c r="G189" s="20">
        <v>29.698541534</v>
      </c>
      <c r="H189" s="20">
        <v>15.150139609094538</v>
      </c>
      <c r="I189" s="20">
        <v>11.051815916938104</v>
      </c>
      <c r="J189" s="20">
        <v>18.399306363749659</v>
      </c>
      <c r="K189" s="20">
        <v>29.749347051000001</v>
      </c>
      <c r="L189" s="20">
        <v>14.865855429330066</v>
      </c>
      <c r="M189" s="20">
        <v>10.844434565747871</v>
      </c>
      <c r="N189" s="20">
        <v>17.596465059902862</v>
      </c>
      <c r="O189" s="20">
        <v>29.825558180999998</v>
      </c>
      <c r="P189" s="20">
        <v>14.846229904187464</v>
      </c>
      <c r="Q189" s="20">
        <v>10.830118018392819</v>
      </c>
      <c r="R189" s="20">
        <v>17.265528897230194</v>
      </c>
      <c r="S189" s="20">
        <v>29.923460373000001</v>
      </c>
      <c r="T189" s="20">
        <v>14.771701647532483</v>
      </c>
      <c r="U189" s="20">
        <v>10.775750692783046</v>
      </c>
      <c r="V189" s="20">
        <v>17.041258662571828</v>
      </c>
      <c r="W189" s="20">
        <v>30.05078657</v>
      </c>
      <c r="X189" s="20">
        <v>14.626248562597212</v>
      </c>
      <c r="Y189" s="20">
        <v>10.669644692394085</v>
      </c>
      <c r="Z189" s="20">
        <v>16.757775851563068</v>
      </c>
      <c r="AA189" s="20">
        <v>30.203883117</v>
      </c>
      <c r="AB189" s="20">
        <v>14.538479574989223</v>
      </c>
      <c r="AC189" s="20">
        <v>10.605618437898237</v>
      </c>
      <c r="AD189" s="20">
        <v>16.457895310283355</v>
      </c>
      <c r="AE189" s="20">
        <v>30.389370297999999</v>
      </c>
      <c r="AF189" s="20">
        <v>14.696533286828975</v>
      </c>
      <c r="AG189" s="20">
        <v>10.720916420181723</v>
      </c>
      <c r="AH189" s="20">
        <v>16.126856039684995</v>
      </c>
      <c r="AI189" s="20">
        <v>30.623948818999999</v>
      </c>
      <c r="AJ189" s="20">
        <v>14.67046773009155</v>
      </c>
      <c r="AK189" s="20">
        <v>10.701901959439619</v>
      </c>
      <c r="AL189" s="20">
        <v>15.78901333161121</v>
      </c>
      <c r="AM189" s="20">
        <v>31.265545998</v>
      </c>
      <c r="AN189" s="20">
        <v>14.542121994473471</v>
      </c>
      <c r="AO189" s="20">
        <v>10.608275532200391</v>
      </c>
      <c r="AP189" s="20">
        <v>14.964056639088119</v>
      </c>
      <c r="AQ189" s="20">
        <v>31.465442154999998</v>
      </c>
      <c r="AR189" s="20">
        <v>14.417792343139554</v>
      </c>
      <c r="AS189" s="20">
        <v>10.517578782532508</v>
      </c>
      <c r="AT189" s="20">
        <v>14.596670031112135</v>
      </c>
      <c r="AU189" s="20">
        <v>33.971889627000003</v>
      </c>
      <c r="AV189" s="20">
        <v>13.634958088829285</v>
      </c>
      <c r="AW189" s="20">
        <v>9.9465120930270832</v>
      </c>
      <c r="AX189" s="20">
        <v>10.724193281270288</v>
      </c>
      <c r="AY189" s="20">
        <v>34.605370589000003</v>
      </c>
      <c r="AZ189" s="20">
        <v>13.166219966797296</v>
      </c>
      <c r="BA189" s="20">
        <v>9.6045741590136551</v>
      </c>
      <c r="BB189" s="20">
        <v>8.006763458356648</v>
      </c>
      <c r="BC189" s="20">
        <v>35.473747066999998</v>
      </c>
      <c r="BD189" s="20">
        <v>12.790482139571891</v>
      </c>
      <c r="BE189" s="20">
        <v>9.330478645264547</v>
      </c>
      <c r="BF189" s="20">
        <v>5.3418193187834824</v>
      </c>
      <c r="BG189" s="20">
        <v>35.832747124999997</v>
      </c>
      <c r="BH189" s="20">
        <v>12.322878008976133</v>
      </c>
      <c r="BI189" s="20">
        <v>8.9893679422158463</v>
      </c>
      <c r="BJ189" s="20">
        <v>3.0002486157988422</v>
      </c>
      <c r="BK189" s="20">
        <v>35.984106742000002</v>
      </c>
      <c r="BL189" s="20">
        <v>11.815106537020608</v>
      </c>
      <c r="BM189" s="20">
        <v>8.6189557228752118</v>
      </c>
      <c r="BN189" s="20">
        <v>0.97680678408073263</v>
      </c>
      <c r="BO189" s="23">
        <v>29.670699368000001</v>
      </c>
      <c r="BP189" s="23">
        <v>15.150139609094538</v>
      </c>
      <c r="BQ189" s="23">
        <v>11.051815916938104</v>
      </c>
      <c r="BR189" s="23">
        <v>18.399306363749659</v>
      </c>
      <c r="BS189" s="23">
        <v>29.725085121999999</v>
      </c>
      <c r="BT189" s="23">
        <v>15.04798301376738</v>
      </c>
      <c r="BU189" s="23">
        <v>10.977294102922665</v>
      </c>
      <c r="BV189" s="23">
        <v>18.056559494995167</v>
      </c>
      <c r="BW189" s="23">
        <v>29.775863876999999</v>
      </c>
      <c r="BX189" s="23">
        <v>15.3913171443214</v>
      </c>
      <c r="BY189" s="23">
        <v>11.227751571090629</v>
      </c>
      <c r="BZ189" s="23">
        <v>17.912444087008542</v>
      </c>
      <c r="CA189" s="23">
        <v>29.838395276</v>
      </c>
      <c r="CB189" s="23">
        <v>15.44971925806172</v>
      </c>
      <c r="CC189" s="23">
        <v>11.270355099960465</v>
      </c>
      <c r="CD189" s="23">
        <v>17.795591482480397</v>
      </c>
      <c r="CE189" s="23">
        <v>29.925485774999999</v>
      </c>
      <c r="CF189" s="23">
        <v>15.363590921116733</v>
      </c>
      <c r="CG189" s="23">
        <v>11.207525677281309</v>
      </c>
      <c r="CH189" s="23">
        <v>17.627502578496582</v>
      </c>
      <c r="CI189" s="23">
        <v>30.036875041000002</v>
      </c>
      <c r="CJ189" s="23">
        <v>15.282449081256591</v>
      </c>
      <c r="CK189" s="23">
        <v>11.148333834801017</v>
      </c>
      <c r="CL189" s="23">
        <v>17.428164836257849</v>
      </c>
      <c r="CM189" s="23">
        <v>30.173906331000001</v>
      </c>
      <c r="CN189" s="23">
        <v>15.023118747521504</v>
      </c>
      <c r="CO189" s="23">
        <v>10.959155966869172</v>
      </c>
      <c r="CP189" s="23">
        <v>17.167028489650725</v>
      </c>
      <c r="CQ189" s="23">
        <v>30.313374576000001</v>
      </c>
      <c r="CR189" s="23">
        <v>14.91434489189348</v>
      </c>
      <c r="CS189" s="23">
        <v>10.879806953593091</v>
      </c>
      <c r="CT189" s="23">
        <v>16.829863787715222</v>
      </c>
      <c r="CU189" s="23">
        <v>30.856617927999999</v>
      </c>
      <c r="CV189" s="23">
        <v>14.761293540977844</v>
      </c>
      <c r="CW189" s="23">
        <v>10.768158123958351</v>
      </c>
      <c r="CX189" s="23">
        <v>16.144657065112177</v>
      </c>
      <c r="CY189" s="23">
        <v>30.964900944</v>
      </c>
      <c r="CZ189" s="23">
        <v>14.686382386074539</v>
      </c>
      <c r="DA189" s="23">
        <v>10.71351147940733</v>
      </c>
      <c r="DB189" s="23">
        <v>15.897437932982198</v>
      </c>
      <c r="DC189" s="23">
        <v>31.306272375999999</v>
      </c>
      <c r="DD189" s="23">
        <v>14.414593930958087</v>
      </c>
      <c r="DE189" s="23">
        <v>10.515245585376038</v>
      </c>
      <c r="DF189" s="23">
        <v>15.148199622828987</v>
      </c>
      <c r="DG189" s="23">
        <v>31.677715192000001</v>
      </c>
      <c r="DH189" s="23">
        <v>14.221874752092585</v>
      </c>
      <c r="DI189" s="23">
        <v>10.374659627527409</v>
      </c>
      <c r="DJ189" s="23">
        <v>14.408601335488832</v>
      </c>
      <c r="DK189" s="23">
        <v>32.036597133999997</v>
      </c>
      <c r="DL189" s="23">
        <v>13.942072167785051</v>
      </c>
      <c r="DM189" s="23">
        <v>10.170547537827977</v>
      </c>
      <c r="DN189" s="23">
        <v>13.751743327041002</v>
      </c>
      <c r="DO189" s="23">
        <v>32.409984786000003</v>
      </c>
      <c r="DP189" s="23">
        <v>14.137974908307338</v>
      </c>
      <c r="DQ189" s="23">
        <v>10.313455859582078</v>
      </c>
      <c r="DR189" s="23">
        <v>13.062891448306789</v>
      </c>
      <c r="DS189" s="23">
        <v>32.663867281999998</v>
      </c>
      <c r="DT189" s="23">
        <v>14.354957374942709</v>
      </c>
      <c r="DU189" s="23">
        <v>10.471741548053075</v>
      </c>
      <c r="DV189" s="23">
        <v>12.63408291098917</v>
      </c>
      <c r="DW189" s="25">
        <v>29.705659936</v>
      </c>
      <c r="DX189" s="25">
        <v>15.150139609094538</v>
      </c>
      <c r="DY189" s="25">
        <v>11.051815916938104</v>
      </c>
      <c r="DZ189" s="25">
        <v>18.399306363749659</v>
      </c>
      <c r="EA189" s="25">
        <v>29.763154850999999</v>
      </c>
      <c r="EB189" s="25">
        <v>14.837759085636662</v>
      </c>
      <c r="EC189" s="25">
        <v>10.823938674195023</v>
      </c>
      <c r="ED189" s="25">
        <v>17.518723501719379</v>
      </c>
      <c r="EE189" s="25">
        <v>29.849776308999999</v>
      </c>
      <c r="EF189" s="25">
        <v>14.652954223383158</v>
      </c>
      <c r="EG189" s="25">
        <v>10.689126100127734</v>
      </c>
      <c r="EH189" s="25">
        <v>17.167109610539601</v>
      </c>
      <c r="EI189" s="25">
        <v>29.962720875999999</v>
      </c>
      <c r="EJ189" s="25">
        <v>14.626908162200513</v>
      </c>
      <c r="EK189" s="25">
        <v>10.670125861121413</v>
      </c>
      <c r="EL189" s="25">
        <v>16.952051383587317</v>
      </c>
      <c r="EM189" s="25">
        <v>30.107921591</v>
      </c>
      <c r="EN189" s="25">
        <v>14.54388309292171</v>
      </c>
      <c r="EO189" s="25">
        <v>10.609560228999481</v>
      </c>
      <c r="EP189" s="25">
        <v>16.681718991367564</v>
      </c>
      <c r="EQ189" s="25">
        <v>30.281139033999999</v>
      </c>
      <c r="ER189" s="25">
        <v>14.650848703467194</v>
      </c>
      <c r="ES189" s="25">
        <v>10.68759015266315</v>
      </c>
      <c r="ET189" s="25">
        <v>16.39364105580443</v>
      </c>
      <c r="EU189" s="25">
        <v>30.48950799</v>
      </c>
      <c r="EV189" s="25">
        <v>14.700877546285204</v>
      </c>
      <c r="EW189" s="25">
        <v>10.724085496972068</v>
      </c>
      <c r="EX189" s="25">
        <v>16.098414123697079</v>
      </c>
      <c r="EY189" s="25">
        <v>30.750824171000001</v>
      </c>
      <c r="EZ189" s="25">
        <v>14.604598749016873</v>
      </c>
      <c r="FA189" s="25">
        <v>10.653851454806867</v>
      </c>
      <c r="FB189" s="25">
        <v>15.802898961156147</v>
      </c>
      <c r="FC189" s="25">
        <v>31.397035245000001</v>
      </c>
      <c r="FD189" s="25">
        <v>14.427861797182093</v>
      </c>
      <c r="FE189" s="25">
        <v>10.524924309064515</v>
      </c>
      <c r="FF189" s="25">
        <v>15.033054828780015</v>
      </c>
      <c r="FG189" s="25">
        <v>31.604592969999999</v>
      </c>
      <c r="FH189" s="25">
        <v>14.27676474913876</v>
      </c>
      <c r="FI189" s="25">
        <v>10.414701116166329</v>
      </c>
      <c r="FJ189" s="25">
        <v>14.705214960368433</v>
      </c>
      <c r="FK189" s="25">
        <v>34.140502846000004</v>
      </c>
      <c r="FL189" s="25">
        <v>13.447930733331139</v>
      </c>
      <c r="FM189" s="25">
        <v>9.8100782410805021</v>
      </c>
      <c r="FN189" s="25">
        <v>10.940295942533737</v>
      </c>
      <c r="FO189" s="25">
        <v>36.051734719000002</v>
      </c>
      <c r="FP189" s="25">
        <v>12.679328234008391</v>
      </c>
      <c r="FQ189" s="25">
        <v>9.2493934186967941</v>
      </c>
      <c r="FR189" s="25">
        <v>7.1460942968802144</v>
      </c>
      <c r="FS189" s="25">
        <v>36.445551753000004</v>
      </c>
      <c r="FT189" s="25">
        <v>12.245266205407194</v>
      </c>
      <c r="FU189" s="25">
        <v>8.9327512120630388</v>
      </c>
      <c r="FV189" s="25">
        <v>5.0192213302514546</v>
      </c>
      <c r="FW189" s="25">
        <v>36.721835018999997</v>
      </c>
      <c r="FX189" s="25">
        <v>11.718908971230519</v>
      </c>
      <c r="FY189" s="25">
        <v>8.5487809379424444</v>
      </c>
      <c r="FZ189" s="25">
        <v>2.8275023769886403</v>
      </c>
      <c r="GA189" s="25">
        <v>36.851470323000001</v>
      </c>
      <c r="GB189" s="25">
        <v>11.241989214710269</v>
      </c>
      <c r="GC189" s="25">
        <v>8.2008746154786767</v>
      </c>
      <c r="GD189" s="25">
        <v>1.0039712956467994</v>
      </c>
      <c r="GE189" s="26">
        <v>29.705659951000001</v>
      </c>
      <c r="GF189" s="26">
        <v>15.150139609094538</v>
      </c>
      <c r="GG189" s="26">
        <v>11.051815916938104</v>
      </c>
      <c r="GH189" s="26">
        <v>18.399306363749659</v>
      </c>
      <c r="GI189" s="26">
        <v>29.68964257</v>
      </c>
      <c r="GJ189" s="26">
        <v>14.929634870994382</v>
      </c>
      <c r="GK189" s="26">
        <v>10.890960780472387</v>
      </c>
      <c r="GL189" s="26">
        <v>17.936564213114231</v>
      </c>
      <c r="GM189" s="26">
        <v>29.724038935999999</v>
      </c>
      <c r="GN189" s="26">
        <v>14.833421114235996</v>
      </c>
      <c r="GO189" s="26">
        <v>10.820774184453665</v>
      </c>
      <c r="GP189" s="26">
        <v>17.696889110741424</v>
      </c>
      <c r="GQ189" s="26">
        <v>29.777468277000001</v>
      </c>
      <c r="GR189" s="26">
        <v>14.888364694542892</v>
      </c>
      <c r="GS189" s="26">
        <v>10.860854761335268</v>
      </c>
      <c r="GT189" s="26">
        <v>17.530312483175152</v>
      </c>
      <c r="GU189" s="26">
        <v>29.86868806</v>
      </c>
      <c r="GV189" s="26">
        <v>14.997261734507116</v>
      </c>
      <c r="GW189" s="26">
        <v>10.940293635869573</v>
      </c>
      <c r="GX189" s="26">
        <v>17.286445068995093</v>
      </c>
      <c r="GY189" s="26">
        <v>30.016589128</v>
      </c>
      <c r="GZ189" s="26">
        <v>14.959117742270434</v>
      </c>
      <c r="HA189" s="26">
        <v>10.91246812459284</v>
      </c>
      <c r="HB189" s="26">
        <v>16.990413373043296</v>
      </c>
      <c r="HC189" s="26">
        <v>30.659333176000001</v>
      </c>
      <c r="HD189" s="26">
        <v>14.834700155337389</v>
      </c>
      <c r="HE189" s="26">
        <v>10.821707227129675</v>
      </c>
      <c r="HF189" s="26">
        <v>16.056664146206657</v>
      </c>
      <c r="HG189" s="26">
        <v>32.779292546999997</v>
      </c>
      <c r="HH189" s="26">
        <v>14.421826337070296</v>
      </c>
      <c r="HI189" s="26">
        <v>10.520521524941683</v>
      </c>
      <c r="HJ189" s="26">
        <v>13.156596742585378</v>
      </c>
      <c r="HK189" s="26">
        <v>32.987943465999997</v>
      </c>
      <c r="HL189" s="26">
        <v>14.183379314281444</v>
      </c>
      <c r="HM189" s="26">
        <v>10.346577741597111</v>
      </c>
      <c r="HN189" s="26">
        <v>12.11093816418245</v>
      </c>
      <c r="HO189" s="26">
        <v>33.989141680000003</v>
      </c>
      <c r="HP189" s="26">
        <v>13.931034893129592</v>
      </c>
      <c r="HQ189" s="26">
        <v>10.162495999633332</v>
      </c>
      <c r="HR189" s="26">
        <v>10.276029306370965</v>
      </c>
      <c r="HS189" s="26">
        <v>35.087885139000001</v>
      </c>
      <c r="HT189" s="26">
        <v>13.395678281067596</v>
      </c>
      <c r="HU189" s="26">
        <v>9.7719608046392814</v>
      </c>
      <c r="HV189" s="26">
        <v>6.7797314146938987</v>
      </c>
      <c r="HW189" s="26">
        <v>35.74259275</v>
      </c>
      <c r="HX189" s="26">
        <v>12.666709257006602</v>
      </c>
      <c r="HY189" s="26">
        <v>9.2401880506617609</v>
      </c>
      <c r="HZ189" s="26">
        <v>4.2770491474793744</v>
      </c>
      <c r="IA189" s="26">
        <v>36.160152234000002</v>
      </c>
      <c r="IB189" s="26">
        <v>12.012379098435471</v>
      </c>
      <c r="IC189" s="26">
        <v>8.7628633098991067</v>
      </c>
      <c r="ID189" s="26">
        <v>2.2388749275821596</v>
      </c>
      <c r="IE189" s="26">
        <v>36.364912009999998</v>
      </c>
      <c r="IF189" s="26">
        <v>11.496282767730085</v>
      </c>
      <c r="IG189" s="26">
        <v>8.3863782220033372</v>
      </c>
      <c r="IH189" s="26">
        <v>0.9214364226283891</v>
      </c>
      <c r="II189" s="26">
        <v>36.339756375</v>
      </c>
      <c r="IJ189" s="26">
        <v>11.429844048996811</v>
      </c>
      <c r="IK189" s="26">
        <v>8.337912101680816</v>
      </c>
      <c r="IL189" s="26">
        <v>1.9537584944698096</v>
      </c>
      <c r="IM189" s="27">
        <v>29.698541518999999</v>
      </c>
      <c r="IN189" s="27">
        <v>15.150139609094538</v>
      </c>
      <c r="IO189" s="27">
        <v>11.051815916938104</v>
      </c>
      <c r="IP189" s="27">
        <v>18.399306363749659</v>
      </c>
      <c r="IQ189" s="27">
        <v>29.74081382</v>
      </c>
      <c r="IR189" s="27">
        <v>14.928790329410742</v>
      </c>
      <c r="IS189" s="27">
        <v>10.890344699145256</v>
      </c>
      <c r="IT189" s="27">
        <v>17.717230422975184</v>
      </c>
      <c r="IU189" s="27">
        <v>29.791668928</v>
      </c>
      <c r="IV189" s="27">
        <v>14.862446956503158</v>
      </c>
      <c r="IW189" s="27">
        <v>10.841948132275123</v>
      </c>
      <c r="IX189" s="27">
        <v>17.43913502910203</v>
      </c>
      <c r="IY189" s="27">
        <v>29.849484879999999</v>
      </c>
      <c r="IZ189" s="27">
        <v>14.815777847625114</v>
      </c>
      <c r="JA189" s="27">
        <v>10.807903667099497</v>
      </c>
      <c r="JB189" s="27">
        <v>17.26907572787313</v>
      </c>
      <c r="JC189" s="27">
        <v>29.931771473000001</v>
      </c>
      <c r="JD189" s="27">
        <v>14.690639130767932</v>
      </c>
      <c r="JE189" s="27">
        <v>10.71661671539661</v>
      </c>
      <c r="JF189" s="27">
        <v>17.075104917128428</v>
      </c>
      <c r="JG189" s="27">
        <v>30.063204993999999</v>
      </c>
      <c r="JH189" s="27">
        <v>14.651631774917425</v>
      </c>
      <c r="JI189" s="27">
        <v>10.688161392383776</v>
      </c>
      <c r="JJ189" s="27">
        <v>16.851853236731174</v>
      </c>
      <c r="JK189" s="27">
        <v>30.241999454999998</v>
      </c>
      <c r="JL189" s="27">
        <v>14.82220488218341</v>
      </c>
      <c r="JM189" s="27">
        <v>10.812592099329352</v>
      </c>
      <c r="JN189" s="27">
        <v>16.5972452667223</v>
      </c>
      <c r="JO189" s="27">
        <v>30.447748471000001</v>
      </c>
      <c r="JP189" s="27">
        <v>14.821243101481056</v>
      </c>
      <c r="JQ189" s="27">
        <v>10.811890493697382</v>
      </c>
      <c r="JR189" s="27">
        <v>16.318104178052813</v>
      </c>
      <c r="JS189" s="27">
        <v>31.059593644</v>
      </c>
      <c r="JT189" s="27">
        <v>14.690509160402746</v>
      </c>
      <c r="JU189" s="27">
        <v>10.716521903824718</v>
      </c>
      <c r="JV189" s="27">
        <v>15.499817603005638</v>
      </c>
      <c r="JW189" s="27">
        <v>31.235267888999999</v>
      </c>
      <c r="JX189" s="27">
        <v>14.578734646345485</v>
      </c>
      <c r="JY189" s="27">
        <v>10.634983952001193</v>
      </c>
      <c r="JZ189" s="27">
        <v>15.121054462534756</v>
      </c>
      <c r="KA189" s="27">
        <v>33.674756574</v>
      </c>
      <c r="KB189" s="27">
        <v>13.929129764125033</v>
      </c>
      <c r="KC189" s="27">
        <v>10.161106234548676</v>
      </c>
      <c r="KD189" s="27">
        <v>12.01565797227545</v>
      </c>
      <c r="KE189" s="27">
        <v>34.252025224999997</v>
      </c>
      <c r="KF189" s="27">
        <v>13.813725827620042</v>
      </c>
      <c r="KG189" s="27">
        <v>10.076920669580181</v>
      </c>
      <c r="KH189" s="27">
        <v>11.110736581167174</v>
      </c>
      <c r="KI189" s="27">
        <v>35.07136208</v>
      </c>
      <c r="KJ189" s="27">
        <v>13.759063541283265</v>
      </c>
      <c r="KK189" s="27">
        <v>10.037045292733465</v>
      </c>
      <c r="KL189" s="27">
        <v>10.05043375062656</v>
      </c>
      <c r="KM189" s="27">
        <v>35.332512096999999</v>
      </c>
      <c r="KN189" s="27">
        <v>13.683115358388656</v>
      </c>
      <c r="KO189" s="27">
        <v>9.9816421507008126</v>
      </c>
      <c r="KP189" s="27">
        <v>9.5106176742844681</v>
      </c>
      <c r="KQ189" s="27">
        <v>35.443785921</v>
      </c>
      <c r="KR189" s="27">
        <v>13.465434492262137</v>
      </c>
      <c r="KS189" s="27">
        <v>9.8228469895244928</v>
      </c>
      <c r="KT189" s="133">
        <v>9.3408196813412303</v>
      </c>
      <c r="KU189" s="149">
        <v>29.698541518999999</v>
      </c>
      <c r="KV189" s="149">
        <v>15.150139609094538</v>
      </c>
      <c r="KW189" s="149">
        <v>11.051815916938104</v>
      </c>
      <c r="KX189" s="149">
        <v>18.399306363749659</v>
      </c>
      <c r="KY189" s="149">
        <v>29.705912886</v>
      </c>
      <c r="KZ189" s="149">
        <v>14.860157618071016</v>
      </c>
      <c r="LA189" s="149">
        <v>10.840278091762201</v>
      </c>
      <c r="LB189" s="149">
        <v>17.597419941705937</v>
      </c>
      <c r="LC189" s="149">
        <v>29.775451303000001</v>
      </c>
      <c r="LD189" s="149">
        <v>14.693129133938081</v>
      </c>
      <c r="LE189" s="149">
        <v>10.718433138042151</v>
      </c>
      <c r="LF189" s="149">
        <v>17.231976037993888</v>
      </c>
      <c r="LG189" s="149">
        <v>29.870766965000001</v>
      </c>
      <c r="LH189" s="149">
        <v>14.717291324084268</v>
      </c>
      <c r="LI189" s="149">
        <v>10.736059119355579</v>
      </c>
      <c r="LJ189" s="149">
        <v>16.979629346462879</v>
      </c>
      <c r="LK189" s="149">
        <v>29.995984802999999</v>
      </c>
      <c r="LL189" s="149">
        <v>14.826487023391957</v>
      </c>
      <c r="LM189" s="149">
        <v>10.815715861722856</v>
      </c>
      <c r="LN189" s="149">
        <v>16.657531365480033</v>
      </c>
      <c r="LO189" s="149">
        <v>30.143254493000001</v>
      </c>
      <c r="LP189" s="149">
        <v>14.827999797892581</v>
      </c>
      <c r="LQ189" s="149">
        <v>10.81681940965945</v>
      </c>
      <c r="LR189" s="149">
        <v>16.31348971973296</v>
      </c>
      <c r="LS189" s="149">
        <v>30.771737243</v>
      </c>
      <c r="LT189" s="149">
        <v>14.667545065613208</v>
      </c>
      <c r="LU189" s="149">
        <v>10.699769916393478</v>
      </c>
      <c r="LV189" s="149">
        <v>15.329579014674012</v>
      </c>
      <c r="LW189" s="149">
        <v>32.898458867999999</v>
      </c>
      <c r="LX189" s="149">
        <v>14.234927267704958</v>
      </c>
      <c r="LY189" s="149">
        <v>10.38418125594292</v>
      </c>
      <c r="LZ189" s="149">
        <v>12.349792307436649</v>
      </c>
      <c r="MA189" s="149">
        <v>33.106016830000002</v>
      </c>
      <c r="MB189" s="149">
        <v>13.978664565818665</v>
      </c>
      <c r="MC189" s="149">
        <v>10.197241182735649</v>
      </c>
      <c r="MD189" s="149">
        <v>11.244393592441618</v>
      </c>
      <c r="ME189" s="149">
        <v>34.103790150999998</v>
      </c>
      <c r="MF189" s="149">
        <v>13.721697417437447</v>
      </c>
      <c r="MG189" s="149">
        <v>10.009787225617991</v>
      </c>
      <c r="MH189" s="149">
        <v>9.3503317445310756</v>
      </c>
      <c r="MI189" s="149">
        <v>35.194006338000001</v>
      </c>
      <c r="MJ189" s="149">
        <v>13.177212217616336</v>
      </c>
      <c r="MK189" s="149">
        <v>9.6125928529464755</v>
      </c>
      <c r="ML189" s="149">
        <v>5.7147280448815678</v>
      </c>
      <c r="MM189" s="149">
        <v>35.829163262000002</v>
      </c>
      <c r="MN189" s="149">
        <v>12.386105818627479</v>
      </c>
      <c r="MO189" s="149">
        <v>9.0354917490670008</v>
      </c>
      <c r="MP189" s="149">
        <v>3.0504918145767377</v>
      </c>
      <c r="MQ189" s="149">
        <v>36.292954078999998</v>
      </c>
      <c r="MR189" s="149">
        <v>11.703403022426683</v>
      </c>
      <c r="MS189" s="149">
        <v>8.5374695641716976</v>
      </c>
      <c r="MT189" s="149">
        <v>0.8050101397170053</v>
      </c>
      <c r="MU189" s="149">
        <v>36.506341372999998</v>
      </c>
      <c r="MV189" s="149">
        <v>11.133369463550025</v>
      </c>
      <c r="MW189" s="149">
        <v>8.1216380192663227</v>
      </c>
      <c r="MX189" s="149">
        <v>-0.78634147751670014</v>
      </c>
      <c r="MY189" s="149">
        <v>36.492446573999999</v>
      </c>
      <c r="MZ189" s="149">
        <v>11.011240516151187</v>
      </c>
      <c r="NA189" s="149">
        <v>8.0325466524797662</v>
      </c>
      <c r="NB189" s="149">
        <v>-6.1185823814383866E-2</v>
      </c>
      <c r="ND189" s="97"/>
    </row>
    <row r="190" spans="1:368" ht="15" thickBot="1" x14ac:dyDescent="0.35">
      <c r="A190" s="2"/>
      <c r="B190" s="72" t="s">
        <v>638</v>
      </c>
      <c r="C190" s="72" t="s">
        <v>427</v>
      </c>
      <c r="D190" s="72" t="s">
        <v>825</v>
      </c>
      <c r="E190" s="85">
        <v>368913</v>
      </c>
      <c r="F190" s="82">
        <v>472337</v>
      </c>
      <c r="G190" s="20">
        <v>12.569415855999999</v>
      </c>
      <c r="H190" s="20">
        <v>12.569415855999999</v>
      </c>
      <c r="I190" s="20">
        <v>12.569415855999999</v>
      </c>
      <c r="J190" s="20">
        <v>9.7753232687073108</v>
      </c>
      <c r="K190" s="20">
        <v>12.621350144999999</v>
      </c>
      <c r="L190" s="20">
        <v>12.621350144999999</v>
      </c>
      <c r="M190" s="20">
        <v>12.621350144999999</v>
      </c>
      <c r="N190" s="20">
        <v>9.6705426832295664</v>
      </c>
      <c r="O190" s="20">
        <v>12.674421369999999</v>
      </c>
      <c r="P190" s="20">
        <v>12.674421369999999</v>
      </c>
      <c r="Q190" s="20">
        <v>12.674421369999999</v>
      </c>
      <c r="R190" s="20">
        <v>9.6058207545811278</v>
      </c>
      <c r="S190" s="20">
        <v>12.731996455999999</v>
      </c>
      <c r="T190" s="20">
        <v>12.731996455999999</v>
      </c>
      <c r="U190" s="20">
        <v>12.731996455999999</v>
      </c>
      <c r="V190" s="20">
        <v>9.5503272206061212</v>
      </c>
      <c r="W190" s="20">
        <v>12.791742306</v>
      </c>
      <c r="X190" s="20">
        <v>12.791742306</v>
      </c>
      <c r="Y190" s="20">
        <v>12.791742306</v>
      </c>
      <c r="Z190" s="20">
        <v>9.4734074563360053</v>
      </c>
      <c r="AA190" s="20">
        <v>12.861680655000001</v>
      </c>
      <c r="AB190" s="20">
        <v>12.861680655000001</v>
      </c>
      <c r="AC190" s="20">
        <v>12.861680655000001</v>
      </c>
      <c r="AD190" s="20">
        <v>9.3948605033158117</v>
      </c>
      <c r="AE190" s="20">
        <v>12.942764950000001</v>
      </c>
      <c r="AF190" s="20">
        <v>12.942764950000001</v>
      </c>
      <c r="AG190" s="20">
        <v>12.942764950000001</v>
      </c>
      <c r="AH190" s="20">
        <v>9.328052334817265</v>
      </c>
      <c r="AI190" s="20">
        <v>13.016654865</v>
      </c>
      <c r="AJ190" s="20">
        <v>13.016654865</v>
      </c>
      <c r="AK190" s="20">
        <v>13.016654865</v>
      </c>
      <c r="AL190" s="20">
        <v>9.263807938993299</v>
      </c>
      <c r="AM190" s="20">
        <v>13.073806042999999</v>
      </c>
      <c r="AN190" s="20">
        <v>13.073806042999999</v>
      </c>
      <c r="AO190" s="20">
        <v>13.073806042999999</v>
      </c>
      <c r="AP190" s="20">
        <v>9.1957560277105443</v>
      </c>
      <c r="AQ190" s="20">
        <v>13.128526379</v>
      </c>
      <c r="AR190" s="20">
        <v>13.128526379</v>
      </c>
      <c r="AS190" s="20">
        <v>13.128526379</v>
      </c>
      <c r="AT190" s="20">
        <v>9.1195713564672509</v>
      </c>
      <c r="AU190" s="20">
        <v>13.369090332999999</v>
      </c>
      <c r="AV190" s="20">
        <v>13.369090332999999</v>
      </c>
      <c r="AW190" s="20">
        <v>13.369090332999999</v>
      </c>
      <c r="AX190" s="20">
        <v>8.5795752243479946</v>
      </c>
      <c r="AY190" s="20">
        <v>13.592913295000001</v>
      </c>
      <c r="AZ190" s="20">
        <v>13.592913295000001</v>
      </c>
      <c r="BA190" s="20">
        <v>13.592913295000001</v>
      </c>
      <c r="BB190" s="20">
        <v>7.8493644944414003</v>
      </c>
      <c r="BC190" s="20">
        <v>13.694944492999999</v>
      </c>
      <c r="BD190" s="20">
        <v>13.694944492999999</v>
      </c>
      <c r="BE190" s="20">
        <v>13.694944492999999</v>
      </c>
      <c r="BF190" s="20">
        <v>7.3196774345476108</v>
      </c>
      <c r="BG190" s="20">
        <v>13.775628669</v>
      </c>
      <c r="BH190" s="20">
        <v>13.775628669</v>
      </c>
      <c r="BI190" s="20">
        <v>13.775628669</v>
      </c>
      <c r="BJ190" s="20">
        <v>6.8831829771948243</v>
      </c>
      <c r="BK190" s="20">
        <v>13.812693118</v>
      </c>
      <c r="BL190" s="20">
        <v>13.812693118</v>
      </c>
      <c r="BM190" s="20">
        <v>13.812693118</v>
      </c>
      <c r="BN190" s="20">
        <v>6.5875114667363137</v>
      </c>
      <c r="BO190" s="23">
        <v>12.560233212</v>
      </c>
      <c r="BP190" s="23">
        <v>12.560233212</v>
      </c>
      <c r="BQ190" s="23">
        <v>12.560233212</v>
      </c>
      <c r="BR190" s="23">
        <v>9.7753232687073108</v>
      </c>
      <c r="BS190" s="23">
        <v>12.603029635</v>
      </c>
      <c r="BT190" s="23">
        <v>12.603029635</v>
      </c>
      <c r="BU190" s="23">
        <v>12.603029635</v>
      </c>
      <c r="BV190" s="23">
        <v>9.6971952113236259</v>
      </c>
      <c r="BW190" s="23">
        <v>12.641843387</v>
      </c>
      <c r="BX190" s="23">
        <v>12.641843387</v>
      </c>
      <c r="BY190" s="23">
        <v>12.641843387</v>
      </c>
      <c r="BZ190" s="23">
        <v>9.6331320527831643</v>
      </c>
      <c r="CA190" s="23">
        <v>12.688206606</v>
      </c>
      <c r="CB190" s="23">
        <v>12.688206606</v>
      </c>
      <c r="CC190" s="23">
        <v>12.688206606</v>
      </c>
      <c r="CD190" s="23">
        <v>9.5664529407724483</v>
      </c>
      <c r="CE190" s="23">
        <v>12.729559954999999</v>
      </c>
      <c r="CF190" s="23">
        <v>12.729559954999999</v>
      </c>
      <c r="CG190" s="23">
        <v>12.729559954999999</v>
      </c>
      <c r="CH190" s="23">
        <v>9.4879839418548908</v>
      </c>
      <c r="CI190" s="23">
        <v>12.780283897</v>
      </c>
      <c r="CJ190" s="23">
        <v>12.780283897</v>
      </c>
      <c r="CK190" s="23">
        <v>12.780283897</v>
      </c>
      <c r="CL190" s="23">
        <v>9.4037984407394983</v>
      </c>
      <c r="CM190" s="23">
        <v>12.833621675</v>
      </c>
      <c r="CN190" s="23">
        <v>12.833621675</v>
      </c>
      <c r="CO190" s="23">
        <v>12.833621675</v>
      </c>
      <c r="CP190" s="23">
        <v>9.3003206494958164</v>
      </c>
      <c r="CQ190" s="23">
        <v>12.889384501</v>
      </c>
      <c r="CR190" s="23">
        <v>12.889384501</v>
      </c>
      <c r="CS190" s="23">
        <v>12.889384501</v>
      </c>
      <c r="CT190" s="23">
        <v>9.1674108633268077</v>
      </c>
      <c r="CU190" s="23">
        <v>12.932581761</v>
      </c>
      <c r="CV190" s="23">
        <v>12.932581761</v>
      </c>
      <c r="CW190" s="23">
        <v>12.932581761</v>
      </c>
      <c r="CX190" s="23">
        <v>9.0883341042225645</v>
      </c>
      <c r="CY190" s="23">
        <v>12.978400657</v>
      </c>
      <c r="CZ190" s="23">
        <v>12.978400657</v>
      </c>
      <c r="DA190" s="23">
        <v>12.978400657</v>
      </c>
      <c r="DB190" s="23">
        <v>9.0098934505154382</v>
      </c>
      <c r="DC190" s="23">
        <v>13.118691912999999</v>
      </c>
      <c r="DD190" s="23">
        <v>13.118691912999999</v>
      </c>
      <c r="DE190" s="23">
        <v>13.118691912999999</v>
      </c>
      <c r="DF190" s="23">
        <v>8.7141436369070675</v>
      </c>
      <c r="DG190" s="23">
        <v>13.255577186</v>
      </c>
      <c r="DH190" s="23">
        <v>13.255577186</v>
      </c>
      <c r="DI190" s="23">
        <v>13.255577186</v>
      </c>
      <c r="DJ190" s="23">
        <v>8.4203653904245712</v>
      </c>
      <c r="DK190" s="23">
        <v>13.377073848</v>
      </c>
      <c r="DL190" s="23">
        <v>13.377073848</v>
      </c>
      <c r="DM190" s="23">
        <v>13.377073848</v>
      </c>
      <c r="DN190" s="23">
        <v>8.1612111582344653</v>
      </c>
      <c r="DO190" s="23">
        <v>13.506735789</v>
      </c>
      <c r="DP190" s="23">
        <v>13.506735789</v>
      </c>
      <c r="DQ190" s="23">
        <v>13.506735789</v>
      </c>
      <c r="DR190" s="23">
        <v>7.8369449430578051</v>
      </c>
      <c r="DS190" s="23">
        <v>13.601527016</v>
      </c>
      <c r="DT190" s="23">
        <v>13.601527016</v>
      </c>
      <c r="DU190" s="23">
        <v>13.601527016</v>
      </c>
      <c r="DV190" s="23">
        <v>7.6449462998595896</v>
      </c>
      <c r="DW190" s="25">
        <v>12.572322555</v>
      </c>
      <c r="DX190" s="25">
        <v>12.572322555</v>
      </c>
      <c r="DY190" s="25">
        <v>12.572322555</v>
      </c>
      <c r="DZ190" s="25">
        <v>9.7753232687073108</v>
      </c>
      <c r="EA190" s="25">
        <v>12.619611218999999</v>
      </c>
      <c r="EB190" s="25">
        <v>12.619611218999999</v>
      </c>
      <c r="EC190" s="25">
        <v>12.619611218999999</v>
      </c>
      <c r="ED190" s="25">
        <v>9.6636480401948042</v>
      </c>
      <c r="EE190" s="25">
        <v>12.67301292</v>
      </c>
      <c r="EF190" s="25">
        <v>12.67301292</v>
      </c>
      <c r="EG190" s="25">
        <v>12.67301292</v>
      </c>
      <c r="EH190" s="25">
        <v>9.6016221397586925</v>
      </c>
      <c r="EI190" s="25">
        <v>12.732442748</v>
      </c>
      <c r="EJ190" s="25">
        <v>12.732442748</v>
      </c>
      <c r="EK190" s="25">
        <v>12.732442748</v>
      </c>
      <c r="EL190" s="25">
        <v>9.5525113495746048</v>
      </c>
      <c r="EM190" s="25">
        <v>12.793687097999999</v>
      </c>
      <c r="EN190" s="25">
        <v>12.793687097999999</v>
      </c>
      <c r="EO190" s="25">
        <v>12.793687097999999</v>
      </c>
      <c r="EP190" s="25">
        <v>9.4844258204446348</v>
      </c>
      <c r="EQ190" s="25">
        <v>12.865236447999999</v>
      </c>
      <c r="ER190" s="25">
        <v>12.865236447999999</v>
      </c>
      <c r="ES190" s="25">
        <v>12.865236447999999</v>
      </c>
      <c r="ET190" s="25">
        <v>9.41701776124129</v>
      </c>
      <c r="EU190" s="25">
        <v>12.948146998</v>
      </c>
      <c r="EV190" s="25">
        <v>12.948146998</v>
      </c>
      <c r="EW190" s="25">
        <v>12.948146998</v>
      </c>
      <c r="EX190" s="25">
        <v>9.3634953616219292</v>
      </c>
      <c r="EY190" s="25">
        <v>13.018821469000001</v>
      </c>
      <c r="EZ190" s="25">
        <v>13.018821469000001</v>
      </c>
      <c r="FA190" s="25">
        <v>13.018821469000001</v>
      </c>
      <c r="FB190" s="25">
        <v>9.316479730034084</v>
      </c>
      <c r="FC190" s="25">
        <v>13.07420145</v>
      </c>
      <c r="FD190" s="25">
        <v>13.07420145</v>
      </c>
      <c r="FE190" s="25">
        <v>13.07420145</v>
      </c>
      <c r="FF190" s="25">
        <v>9.2680101307615885</v>
      </c>
      <c r="FG190" s="25">
        <v>13.127701442999999</v>
      </c>
      <c r="FH190" s="25">
        <v>13.127701442999999</v>
      </c>
      <c r="FI190" s="25">
        <v>13.127701442999999</v>
      </c>
      <c r="FJ190" s="25">
        <v>9.2265903188969176</v>
      </c>
      <c r="FK190" s="25">
        <v>13.379203214</v>
      </c>
      <c r="FL190" s="25">
        <v>13.379203214</v>
      </c>
      <c r="FM190" s="25">
        <v>13.379203214</v>
      </c>
      <c r="FN190" s="25">
        <v>8.5119010724128348</v>
      </c>
      <c r="FO190" s="25">
        <v>13.590981774999999</v>
      </c>
      <c r="FP190" s="25">
        <v>13.590981774999999</v>
      </c>
      <c r="FQ190" s="25">
        <v>13.590981774999999</v>
      </c>
      <c r="FR190" s="25">
        <v>7.7062901400121433</v>
      </c>
      <c r="FS190" s="25">
        <v>13.688679006999999</v>
      </c>
      <c r="FT190" s="25">
        <v>13.688679006999999</v>
      </c>
      <c r="FU190" s="25">
        <v>13.688679006999999</v>
      </c>
      <c r="FV190" s="25">
        <v>7.1112264658541928</v>
      </c>
      <c r="FW190" s="25">
        <v>13.764510186999999</v>
      </c>
      <c r="FX190" s="25">
        <v>13.764510186999999</v>
      </c>
      <c r="FY190" s="25">
        <v>13.764510186999999</v>
      </c>
      <c r="FZ190" s="25">
        <v>6.6161933096645793</v>
      </c>
      <c r="GA190" s="25">
        <v>13.801025190000001</v>
      </c>
      <c r="GB190" s="25">
        <v>13.801025190000001</v>
      </c>
      <c r="GC190" s="25">
        <v>13.801025190000001</v>
      </c>
      <c r="GD190" s="25">
        <v>6.288149949113464</v>
      </c>
      <c r="GE190" s="26">
        <v>12.572382513000001</v>
      </c>
      <c r="GF190" s="26">
        <v>12.572382513000001</v>
      </c>
      <c r="GG190" s="26">
        <v>12.572382513000001</v>
      </c>
      <c r="GH190" s="26">
        <v>9.7753232687073108</v>
      </c>
      <c r="GI190" s="26">
        <v>12.606193505</v>
      </c>
      <c r="GJ190" s="26">
        <v>12.606193505</v>
      </c>
      <c r="GK190" s="26">
        <v>12.606193505</v>
      </c>
      <c r="GL190" s="26">
        <v>9.7274088387685325</v>
      </c>
      <c r="GM190" s="26">
        <v>12.639774548</v>
      </c>
      <c r="GN190" s="26">
        <v>12.639774548</v>
      </c>
      <c r="GO190" s="26">
        <v>12.639774548</v>
      </c>
      <c r="GP190" s="26">
        <v>9.6866551287960512</v>
      </c>
      <c r="GQ190" s="26">
        <v>12.682884126999999</v>
      </c>
      <c r="GR190" s="26">
        <v>12.682884126999999</v>
      </c>
      <c r="GS190" s="26">
        <v>12.682884126999999</v>
      </c>
      <c r="GT190" s="26">
        <v>9.6432039403350771</v>
      </c>
      <c r="GU190" s="26">
        <v>12.739449673999999</v>
      </c>
      <c r="GV190" s="26">
        <v>12.739449673999999</v>
      </c>
      <c r="GW190" s="26">
        <v>12.739449673999999</v>
      </c>
      <c r="GX190" s="26">
        <v>9.5837178111563102</v>
      </c>
      <c r="GY190" s="26">
        <v>12.806560937</v>
      </c>
      <c r="GZ190" s="26">
        <v>12.806560937</v>
      </c>
      <c r="HA190" s="26">
        <v>12.806560937</v>
      </c>
      <c r="HB190" s="26">
        <v>9.5214391345196105</v>
      </c>
      <c r="HC190" s="26">
        <v>12.889724887</v>
      </c>
      <c r="HD190" s="26">
        <v>12.889724887</v>
      </c>
      <c r="HE190" s="26">
        <v>12.889724887</v>
      </c>
      <c r="HF190" s="26">
        <v>9.4359953384268707</v>
      </c>
      <c r="HG190" s="26">
        <v>12.98703418</v>
      </c>
      <c r="HH190" s="26">
        <v>12.98703418</v>
      </c>
      <c r="HI190" s="26">
        <v>12.98703418</v>
      </c>
      <c r="HJ190" s="26">
        <v>9.2483515398699279</v>
      </c>
      <c r="HK190" s="26">
        <v>13.074300816999999</v>
      </c>
      <c r="HL190" s="26">
        <v>13.074300816999999</v>
      </c>
      <c r="HM190" s="26">
        <v>13.074300816999999</v>
      </c>
      <c r="HN190" s="26">
        <v>9.0491110004368878</v>
      </c>
      <c r="HO190" s="26">
        <v>13.15849208</v>
      </c>
      <c r="HP190" s="26">
        <v>13.15849208</v>
      </c>
      <c r="HQ190" s="26">
        <v>13.15849208</v>
      </c>
      <c r="HR190" s="26">
        <v>8.8555996016096969</v>
      </c>
      <c r="HS190" s="26">
        <v>13.342041004</v>
      </c>
      <c r="HT190" s="26">
        <v>13.342041004</v>
      </c>
      <c r="HU190" s="26">
        <v>13.342041004</v>
      </c>
      <c r="HV190" s="26">
        <v>8.2684268763623852</v>
      </c>
      <c r="HW190" s="26">
        <v>13.490277587</v>
      </c>
      <c r="HX190" s="26">
        <v>13.490277587</v>
      </c>
      <c r="HY190" s="26">
        <v>13.490277587</v>
      </c>
      <c r="HZ190" s="26">
        <v>7.6079995745427258</v>
      </c>
      <c r="IA190" s="26">
        <v>13.594853994999999</v>
      </c>
      <c r="IB190" s="26">
        <v>13.594853994999999</v>
      </c>
      <c r="IC190" s="26">
        <v>13.594853994999999</v>
      </c>
      <c r="ID190" s="26">
        <v>7.0783443604220011</v>
      </c>
      <c r="IE190" s="26">
        <v>13.661554921</v>
      </c>
      <c r="IF190" s="26">
        <v>13.661554921</v>
      </c>
      <c r="IG190" s="26">
        <v>13.661554921</v>
      </c>
      <c r="IH190" s="26">
        <v>6.7090560231259744</v>
      </c>
      <c r="II190" s="26">
        <v>13.653207575</v>
      </c>
      <c r="IJ190" s="26">
        <v>13.653207575</v>
      </c>
      <c r="IK190" s="26">
        <v>13.653207575</v>
      </c>
      <c r="IL190" s="26">
        <v>6.6971952355039672</v>
      </c>
      <c r="IM190" s="27">
        <v>12.569355898</v>
      </c>
      <c r="IN190" s="27">
        <v>12.569355898</v>
      </c>
      <c r="IO190" s="27">
        <v>12.569355898</v>
      </c>
      <c r="IP190" s="27">
        <v>9.7753232687073108</v>
      </c>
      <c r="IQ190" s="27">
        <v>12.610734855</v>
      </c>
      <c r="IR190" s="27">
        <v>12.610734855</v>
      </c>
      <c r="IS190" s="27">
        <v>12.610734855</v>
      </c>
      <c r="IT190" s="27">
        <v>9.6876944803146756</v>
      </c>
      <c r="IU190" s="27">
        <v>12.649782821000001</v>
      </c>
      <c r="IV190" s="27">
        <v>12.649782821000001</v>
      </c>
      <c r="IW190" s="27">
        <v>12.649782821000001</v>
      </c>
      <c r="IX190" s="27">
        <v>9.6310137581111768</v>
      </c>
      <c r="IY190" s="27">
        <v>12.696181783</v>
      </c>
      <c r="IZ190" s="27">
        <v>12.696181783</v>
      </c>
      <c r="JA190" s="27">
        <v>12.696181783</v>
      </c>
      <c r="JB190" s="27">
        <v>9.5859862079037033</v>
      </c>
      <c r="JC190" s="27">
        <v>12.73762007</v>
      </c>
      <c r="JD190" s="27">
        <v>12.73762007</v>
      </c>
      <c r="JE190" s="27">
        <v>12.73762007</v>
      </c>
      <c r="JF190" s="27">
        <v>9.5375952662635157</v>
      </c>
      <c r="JG190" s="27">
        <v>12.794242951999999</v>
      </c>
      <c r="JH190" s="27">
        <v>12.794242951999999</v>
      </c>
      <c r="JI190" s="27">
        <v>12.794242951999999</v>
      </c>
      <c r="JJ190" s="27">
        <v>9.4883217798178734</v>
      </c>
      <c r="JK190" s="27">
        <v>12.865765980000001</v>
      </c>
      <c r="JL190" s="27">
        <v>12.865765980000001</v>
      </c>
      <c r="JM190" s="27">
        <v>12.865765980000001</v>
      </c>
      <c r="JN190" s="27">
        <v>9.4383063389210342</v>
      </c>
      <c r="JO190" s="27">
        <v>12.941153092</v>
      </c>
      <c r="JP190" s="27">
        <v>12.941153092</v>
      </c>
      <c r="JQ190" s="27">
        <v>12.941153092</v>
      </c>
      <c r="JR190" s="27">
        <v>9.3820605116237985</v>
      </c>
      <c r="JS190" s="27">
        <v>12.996138801000001</v>
      </c>
      <c r="JT190" s="27">
        <v>12.996138801000001</v>
      </c>
      <c r="JU190" s="27">
        <v>12.996138801000001</v>
      </c>
      <c r="JV190" s="27">
        <v>9.3133901031021189</v>
      </c>
      <c r="JW190" s="27">
        <v>13.052596042999999</v>
      </c>
      <c r="JX190" s="27">
        <v>13.052596042999999</v>
      </c>
      <c r="JY190" s="27">
        <v>13.052596042999999</v>
      </c>
      <c r="JZ190" s="27">
        <v>9.2461312153049295</v>
      </c>
      <c r="KA190" s="27">
        <v>13.240480564</v>
      </c>
      <c r="KB190" s="27">
        <v>13.240480564</v>
      </c>
      <c r="KC190" s="27">
        <v>13.240480564</v>
      </c>
      <c r="KD190" s="27">
        <v>8.9674107772573528</v>
      </c>
      <c r="KE190" s="27">
        <v>13.439776119999999</v>
      </c>
      <c r="KF190" s="27">
        <v>13.439776119999999</v>
      </c>
      <c r="KG190" s="27">
        <v>13.439776119999999</v>
      </c>
      <c r="KH190" s="27">
        <v>8.3702143971246343</v>
      </c>
      <c r="KI190" s="27">
        <v>13.577514990000001</v>
      </c>
      <c r="KJ190" s="27">
        <v>13.577514990000001</v>
      </c>
      <c r="KK190" s="27">
        <v>13.577514990000001</v>
      </c>
      <c r="KL190" s="27">
        <v>7.947175247241157</v>
      </c>
      <c r="KM190" s="27">
        <v>13.658874313</v>
      </c>
      <c r="KN190" s="27">
        <v>13.658874313</v>
      </c>
      <c r="KO190" s="27">
        <v>13.658874313</v>
      </c>
      <c r="KP190" s="27">
        <v>7.5957705598004068</v>
      </c>
      <c r="KQ190" s="27">
        <v>13.681312556</v>
      </c>
      <c r="KR190" s="27">
        <v>13.681312556</v>
      </c>
      <c r="KS190" s="27">
        <v>13.681312556</v>
      </c>
      <c r="KT190" s="133">
        <v>7.4214476262027915</v>
      </c>
      <c r="KU190" s="149">
        <v>12.569355898</v>
      </c>
      <c r="KV190" s="149">
        <v>12.569355898</v>
      </c>
      <c r="KW190" s="149">
        <v>12.569355898</v>
      </c>
      <c r="KX190" s="149">
        <v>9.7753232687073108</v>
      </c>
      <c r="KY190" s="149">
        <v>12.60735749</v>
      </c>
      <c r="KZ190" s="149">
        <v>12.60735749</v>
      </c>
      <c r="LA190" s="149">
        <v>12.60735749</v>
      </c>
      <c r="LB190" s="149">
        <v>9.6833031847961237</v>
      </c>
      <c r="LC190" s="149">
        <v>12.655619784000001</v>
      </c>
      <c r="LD190" s="149">
        <v>12.655619784000001</v>
      </c>
      <c r="LE190" s="149">
        <v>12.655619784000001</v>
      </c>
      <c r="LF190" s="149">
        <v>9.6168000627426089</v>
      </c>
      <c r="LG190" s="149">
        <v>12.712227117999999</v>
      </c>
      <c r="LH190" s="149">
        <v>12.712227117999999</v>
      </c>
      <c r="LI190" s="149">
        <v>12.712227117999999</v>
      </c>
      <c r="LJ190" s="149">
        <v>9.5494668480407565</v>
      </c>
      <c r="LK190" s="149">
        <v>12.767083056000001</v>
      </c>
      <c r="LL190" s="149">
        <v>12.767083056000001</v>
      </c>
      <c r="LM190" s="149">
        <v>12.767083056000001</v>
      </c>
      <c r="LN190" s="149">
        <v>9.4669515283736168</v>
      </c>
      <c r="LO190" s="149">
        <v>12.830273006000001</v>
      </c>
      <c r="LP190" s="149">
        <v>12.830273006000001</v>
      </c>
      <c r="LQ190" s="149">
        <v>12.830273006000001</v>
      </c>
      <c r="LR190" s="149">
        <v>9.3862985663195708</v>
      </c>
      <c r="LS190" s="149">
        <v>12.904304133</v>
      </c>
      <c r="LT190" s="149">
        <v>12.904304133</v>
      </c>
      <c r="LU190" s="149">
        <v>12.904304133</v>
      </c>
      <c r="LV190" s="149">
        <v>9.2812063805153926</v>
      </c>
      <c r="LW190" s="149">
        <v>12.999243072000001</v>
      </c>
      <c r="LX190" s="149">
        <v>12.999243072000001</v>
      </c>
      <c r="LY190" s="149">
        <v>12.999243072000001</v>
      </c>
      <c r="LZ190" s="149">
        <v>9.0654957451523188</v>
      </c>
      <c r="MA190" s="149">
        <v>13.082337533</v>
      </c>
      <c r="MB190" s="149">
        <v>13.082337533</v>
      </c>
      <c r="MC190" s="149">
        <v>13.082337533</v>
      </c>
      <c r="MD190" s="149">
        <v>8.8506775592874209</v>
      </c>
      <c r="ME190" s="149">
        <v>13.16717907</v>
      </c>
      <c r="MF190" s="149">
        <v>13.16717907</v>
      </c>
      <c r="MG190" s="149">
        <v>13.16717907</v>
      </c>
      <c r="MH190" s="149">
        <v>8.6419023616295831</v>
      </c>
      <c r="MI190" s="149">
        <v>13.413380416000001</v>
      </c>
      <c r="MJ190" s="149">
        <v>13.413380416000001</v>
      </c>
      <c r="MK190" s="149">
        <v>13.413380416000001</v>
      </c>
      <c r="ML190" s="149">
        <v>7.9873292036341343</v>
      </c>
      <c r="MM190" s="149">
        <v>13.572502773</v>
      </c>
      <c r="MN190" s="149">
        <v>13.572502773</v>
      </c>
      <c r="MO190" s="149">
        <v>13.572502773</v>
      </c>
      <c r="MP190" s="149">
        <v>7.361885814756711</v>
      </c>
      <c r="MQ190" s="149">
        <v>13.679705752</v>
      </c>
      <c r="MR190" s="149">
        <v>13.679705752</v>
      </c>
      <c r="MS190" s="149">
        <v>13.679705752</v>
      </c>
      <c r="MT190" s="149">
        <v>6.8775312912128861</v>
      </c>
      <c r="MU190" s="149">
        <v>13.750963431000001</v>
      </c>
      <c r="MV190" s="149">
        <v>13.750963431000001</v>
      </c>
      <c r="MW190" s="149">
        <v>13.750963431000001</v>
      </c>
      <c r="MX190" s="149">
        <v>6.556505296363504</v>
      </c>
      <c r="MY190" s="149">
        <v>13.746280061</v>
      </c>
      <c r="MZ190" s="149">
        <v>13.746280061</v>
      </c>
      <c r="NA190" s="149">
        <v>13.746280061</v>
      </c>
      <c r="NB190" s="149">
        <v>6.5794480582862587</v>
      </c>
      <c r="ND190" s="97"/>
    </row>
    <row r="191" spans="1:368" ht="15" thickBot="1" x14ac:dyDescent="0.35">
      <c r="A191" s="2"/>
      <c r="B191" s="72" t="s">
        <v>639</v>
      </c>
      <c r="C191" s="72" t="s">
        <v>640</v>
      </c>
      <c r="D191" s="72" t="s">
        <v>831</v>
      </c>
      <c r="E191" s="85">
        <v>371680</v>
      </c>
      <c r="F191" s="82">
        <v>393360</v>
      </c>
      <c r="G191" s="20">
        <v>29.822525509578949</v>
      </c>
      <c r="H191" s="20">
        <v>11.966334264060629</v>
      </c>
      <c r="I191" s="20">
        <v>8.7292742442821041</v>
      </c>
      <c r="J191" s="20">
        <v>10.577405299676418</v>
      </c>
      <c r="K191" s="20">
        <v>29.878195317578946</v>
      </c>
      <c r="L191" s="20">
        <v>11.8147611828892</v>
      </c>
      <c r="M191" s="20">
        <v>8.6187037918445437</v>
      </c>
      <c r="N191" s="20">
        <v>9.5621522612224332</v>
      </c>
      <c r="O191" s="20">
        <v>29.988225620578948</v>
      </c>
      <c r="P191" s="20">
        <v>11.829248417622528</v>
      </c>
      <c r="Q191" s="20">
        <v>8.629272027883907</v>
      </c>
      <c r="R191" s="20">
        <v>9.2697188518803948</v>
      </c>
      <c r="S191" s="20">
        <v>30.128816279578949</v>
      </c>
      <c r="T191" s="20">
        <v>11.814288960391346</v>
      </c>
      <c r="U191" s="20">
        <v>8.6183593121068807</v>
      </c>
      <c r="V191" s="20">
        <v>9.1617528126959833</v>
      </c>
      <c r="W191" s="20">
        <v>30.330273519578945</v>
      </c>
      <c r="X191" s="20">
        <v>11.739653677574118</v>
      </c>
      <c r="Y191" s="20">
        <v>8.5639139124018211</v>
      </c>
      <c r="Z191" s="20">
        <v>8.9199079451471661</v>
      </c>
      <c r="AA191" s="20">
        <v>30.621414339578948</v>
      </c>
      <c r="AB191" s="20">
        <v>11.653374835649295</v>
      </c>
      <c r="AC191" s="20">
        <v>8.5009746984352805</v>
      </c>
      <c r="AD191" s="20">
        <v>8.6132419858303813</v>
      </c>
      <c r="AE191" s="20">
        <v>31.033282193578948</v>
      </c>
      <c r="AF191" s="20">
        <v>11.533757774752122</v>
      </c>
      <c r="AG191" s="20">
        <v>8.4137157178799367</v>
      </c>
      <c r="AH191" s="20">
        <v>8.2681380738474743</v>
      </c>
      <c r="AI191" s="20">
        <v>31.533075957578948</v>
      </c>
      <c r="AJ191" s="20">
        <v>11.424888084280489</v>
      </c>
      <c r="AK191" s="20">
        <v>8.3342967944197035</v>
      </c>
      <c r="AL191" s="20">
        <v>7.886285947269247</v>
      </c>
      <c r="AM191" s="20">
        <v>32.068610367578948</v>
      </c>
      <c r="AN191" s="20">
        <v>11.280250124756325</v>
      </c>
      <c r="AO191" s="20">
        <v>8.2287854166695595</v>
      </c>
      <c r="AP191" s="20">
        <v>7.3739904873789577</v>
      </c>
      <c r="AQ191" s="20">
        <v>32.611940782578948</v>
      </c>
      <c r="AR191" s="20">
        <v>11.15135406412036</v>
      </c>
      <c r="AS191" s="20">
        <v>8.134757534991687</v>
      </c>
      <c r="AT191" s="20">
        <v>6.836721341055938</v>
      </c>
      <c r="AU191" s="20">
        <v>34.296135551578949</v>
      </c>
      <c r="AV191" s="20">
        <v>10.511030697673469</v>
      </c>
      <c r="AW191" s="20">
        <v>7.6676505540740321</v>
      </c>
      <c r="AX191" s="20">
        <v>3.9617274654274937</v>
      </c>
      <c r="AY191" s="20">
        <v>35.801887021578949</v>
      </c>
      <c r="AZ191" s="20">
        <v>9.806833206353069</v>
      </c>
      <c r="BA191" s="20">
        <v>7.1539482883489827</v>
      </c>
      <c r="BB191" s="20">
        <v>-0.29864192921628074</v>
      </c>
      <c r="BC191" s="20">
        <v>36.702154961578948</v>
      </c>
      <c r="BD191" s="20">
        <v>9.4309096292684576</v>
      </c>
      <c r="BE191" s="20">
        <v>6.8797172726636866</v>
      </c>
      <c r="BF191" s="20">
        <v>-3.569641881857553</v>
      </c>
      <c r="BG191" s="20">
        <v>37.34794810157895</v>
      </c>
      <c r="BH191" s="20">
        <v>9.2260925997444705</v>
      </c>
      <c r="BI191" s="20">
        <v>6.7303061011920811</v>
      </c>
      <c r="BJ191" s="20">
        <v>-6.7837548496341498</v>
      </c>
      <c r="BK191" s="20">
        <v>37.736334031578949</v>
      </c>
      <c r="BL191" s="20">
        <v>8.7391002230376529</v>
      </c>
      <c r="BM191" s="20">
        <v>6.3750519425383194</v>
      </c>
      <c r="BN191" s="20">
        <v>-9.5309266618478006</v>
      </c>
      <c r="BO191" s="23">
        <v>29.811785787578948</v>
      </c>
      <c r="BP191" s="23">
        <v>11.966334264060629</v>
      </c>
      <c r="BQ191" s="23">
        <v>8.7292742442821041</v>
      </c>
      <c r="BR191" s="23">
        <v>10.577405299676418</v>
      </c>
      <c r="BS191" s="23">
        <v>29.872426052578948</v>
      </c>
      <c r="BT191" s="23">
        <v>11.903221479881511</v>
      </c>
      <c r="BU191" s="23">
        <v>8.6832343469114974</v>
      </c>
      <c r="BV191" s="23">
        <v>10.265295559422114</v>
      </c>
      <c r="BW191" s="23">
        <v>29.970225320578948</v>
      </c>
      <c r="BX191" s="23">
        <v>11.860571838057883</v>
      </c>
      <c r="BY191" s="23">
        <v>8.6521220269910177</v>
      </c>
      <c r="BZ191" s="23">
        <v>10.065070441626943</v>
      </c>
      <c r="CA191" s="23">
        <v>30.076939613578947</v>
      </c>
      <c r="CB191" s="23">
        <v>11.813672397594488</v>
      </c>
      <c r="CC191" s="23">
        <v>8.6179095381306716</v>
      </c>
      <c r="CD191" s="23">
        <v>9.9092895852343617</v>
      </c>
      <c r="CE191" s="23">
        <v>30.212130857578948</v>
      </c>
      <c r="CF191" s="23">
        <v>11.738940739761953</v>
      </c>
      <c r="CG191" s="23">
        <v>8.5633938341937252</v>
      </c>
      <c r="CH191" s="23">
        <v>9.7095525167051413</v>
      </c>
      <c r="CI191" s="23">
        <v>30.391583196578949</v>
      </c>
      <c r="CJ191" s="23">
        <v>11.62361368178404</v>
      </c>
      <c r="CK191" s="23">
        <v>8.4792643510403938</v>
      </c>
      <c r="CL191" s="23">
        <v>9.4673645144943777</v>
      </c>
      <c r="CM191" s="23">
        <v>30.623087731578948</v>
      </c>
      <c r="CN191" s="23">
        <v>11.564147521255268</v>
      </c>
      <c r="CO191" s="23">
        <v>8.4358846148525792</v>
      </c>
      <c r="CP191" s="23">
        <v>9.145678295143874</v>
      </c>
      <c r="CQ191" s="23">
        <v>30.909808002578949</v>
      </c>
      <c r="CR191" s="23">
        <v>11.428453828920182</v>
      </c>
      <c r="CS191" s="23">
        <v>8.3368979554902616</v>
      </c>
      <c r="CT191" s="23">
        <v>8.7523132427898673</v>
      </c>
      <c r="CU191" s="23">
        <v>31.167723873578947</v>
      </c>
      <c r="CV191" s="23">
        <v>11.310469354274586</v>
      </c>
      <c r="CW191" s="23">
        <v>8.2508299238757523</v>
      </c>
      <c r="CX191" s="23">
        <v>8.3909754482428554</v>
      </c>
      <c r="CY191" s="23">
        <v>31.461244178578948</v>
      </c>
      <c r="CZ191" s="23">
        <v>11.176616207335794</v>
      </c>
      <c r="DA191" s="23">
        <v>8.153185916755028</v>
      </c>
      <c r="DB191" s="23">
        <v>7.9987503611353077</v>
      </c>
      <c r="DC191" s="23">
        <v>32.540894721578951</v>
      </c>
      <c r="DD191" s="23">
        <v>10.737191164040489</v>
      </c>
      <c r="DE191" s="23">
        <v>7.8326314655685199</v>
      </c>
      <c r="DF191" s="23">
        <v>6.6251333719158225</v>
      </c>
      <c r="DG191" s="23">
        <v>33.756891512578946</v>
      </c>
      <c r="DH191" s="23">
        <v>10.464759424960052</v>
      </c>
      <c r="DI191" s="23">
        <v>7.6338963048416248</v>
      </c>
      <c r="DJ191" s="23">
        <v>5.0276909515237733</v>
      </c>
      <c r="DK191" s="23">
        <v>34.882437921578948</v>
      </c>
      <c r="DL191" s="23">
        <v>10.253058790529074</v>
      </c>
      <c r="DM191" s="23">
        <v>7.4794636394273963</v>
      </c>
      <c r="DN191" s="23">
        <v>3.1452741512739308</v>
      </c>
      <c r="DO191" s="23">
        <v>36.082614421578945</v>
      </c>
      <c r="DP191" s="23">
        <v>10.151256639171166</v>
      </c>
      <c r="DQ191" s="23">
        <v>7.4052003873527745</v>
      </c>
      <c r="DR191" s="23">
        <v>0.88794295457465111</v>
      </c>
      <c r="DS191" s="23">
        <v>36.82335221157895</v>
      </c>
      <c r="DT191" s="23">
        <v>9.8372919936760983</v>
      </c>
      <c r="DU191" s="23">
        <v>7.1761675496385093</v>
      </c>
      <c r="DV191" s="23">
        <v>-0.57542352160140098</v>
      </c>
      <c r="DW191" s="25">
        <v>29.827107303578948</v>
      </c>
      <c r="DX191" s="25">
        <v>11.966334264060629</v>
      </c>
      <c r="DY191" s="25">
        <v>8.7292742442821041</v>
      </c>
      <c r="DZ191" s="25">
        <v>10.577405299676418</v>
      </c>
      <c r="EA191" s="25">
        <v>29.885653257578948</v>
      </c>
      <c r="EB191" s="25">
        <v>11.801187371235653</v>
      </c>
      <c r="EC191" s="25">
        <v>8.608801885224743</v>
      </c>
      <c r="ED191" s="25">
        <v>9.4380342032219069</v>
      </c>
      <c r="EE191" s="25">
        <v>29.998044825578948</v>
      </c>
      <c r="EF191" s="25">
        <v>11.803152092577083</v>
      </c>
      <c r="EG191" s="25">
        <v>8.6102351220894739</v>
      </c>
      <c r="EH191" s="25">
        <v>9.1438731071906716</v>
      </c>
      <c r="EI191" s="25">
        <v>30.136582917578949</v>
      </c>
      <c r="EJ191" s="25">
        <v>11.766884025990327</v>
      </c>
      <c r="EK191" s="25">
        <v>8.5837780724567789</v>
      </c>
      <c r="EL191" s="25">
        <v>9.0899939641567222</v>
      </c>
      <c r="EM191" s="25">
        <v>30.326443662578946</v>
      </c>
      <c r="EN191" s="25">
        <v>11.672766979977089</v>
      </c>
      <c r="EO191" s="25">
        <v>8.5151209977351776</v>
      </c>
      <c r="EP191" s="25">
        <v>8.9078656773278304</v>
      </c>
      <c r="EQ191" s="25">
        <v>30.590906212578947</v>
      </c>
      <c r="ER191" s="25">
        <v>11.573848430755779</v>
      </c>
      <c r="ES191" s="25">
        <v>8.4429612932722407</v>
      </c>
      <c r="ET191" s="25">
        <v>8.6782641912133336</v>
      </c>
      <c r="EU191" s="25">
        <v>30.955510470578947</v>
      </c>
      <c r="EV191" s="25">
        <v>11.464030848408898</v>
      </c>
      <c r="EW191" s="25">
        <v>8.3628508958860426</v>
      </c>
      <c r="EX191" s="25">
        <v>8.4504032087380274</v>
      </c>
      <c r="EY191" s="25">
        <v>31.386230871578945</v>
      </c>
      <c r="EZ191" s="25">
        <v>11.356453737767151</v>
      </c>
      <c r="FA191" s="25">
        <v>8.284374891415764</v>
      </c>
      <c r="FB191" s="25">
        <v>8.2061205090866771</v>
      </c>
      <c r="FC191" s="25">
        <v>31.825883473578948</v>
      </c>
      <c r="FD191" s="25">
        <v>11.219030097133508</v>
      </c>
      <c r="FE191" s="25">
        <v>8.1841262588548638</v>
      </c>
      <c r="FF191" s="25">
        <v>7.8805016356400941</v>
      </c>
      <c r="FG191" s="25">
        <v>32.32984750457895</v>
      </c>
      <c r="FH191" s="25">
        <v>11.082654307881951</v>
      </c>
      <c r="FI191" s="25">
        <v>8.0846420192884754</v>
      </c>
      <c r="FJ191" s="25">
        <v>7.5011915943963423</v>
      </c>
      <c r="FK191" s="25">
        <v>33.96081327757895</v>
      </c>
      <c r="FL191" s="25">
        <v>10.454694898367844</v>
      </c>
      <c r="FM191" s="25">
        <v>7.6265543728160337</v>
      </c>
      <c r="FN191" s="25">
        <v>4.9661704082957101</v>
      </c>
      <c r="FO191" s="25">
        <v>35.565101631578948</v>
      </c>
      <c r="FP191" s="25">
        <v>9.5937850284723893</v>
      </c>
      <c r="FQ191" s="25">
        <v>6.9985326087493753</v>
      </c>
      <c r="FR191" s="25">
        <v>0.63673747215222676</v>
      </c>
      <c r="FS191" s="25">
        <v>36.577606071578948</v>
      </c>
      <c r="FT191" s="25">
        <v>9.2231558583709781</v>
      </c>
      <c r="FU191" s="25">
        <v>6.7281637892469162</v>
      </c>
      <c r="FV191" s="25">
        <v>-2.6790114280294191</v>
      </c>
      <c r="FW191" s="25">
        <v>37.288289491578951</v>
      </c>
      <c r="FX191" s="25">
        <v>8.9749908716720306</v>
      </c>
      <c r="FY191" s="25">
        <v>6.5471308865283335</v>
      </c>
      <c r="FZ191" s="25">
        <v>-5.5032034068230615</v>
      </c>
      <c r="GA191" s="25">
        <v>37.645864231578948</v>
      </c>
      <c r="GB191" s="25">
        <v>8.4872574158627465</v>
      </c>
      <c r="GC191" s="25">
        <v>6.1913361209869988</v>
      </c>
      <c r="GD191" s="25">
        <v>-7.9263999386231205</v>
      </c>
      <c r="GE191" s="26">
        <v>29.827107428578948</v>
      </c>
      <c r="GF191" s="26">
        <v>11.966334264060629</v>
      </c>
      <c r="GG191" s="26">
        <v>8.7292742442821041</v>
      </c>
      <c r="GH191" s="26">
        <v>10.577405299676418</v>
      </c>
      <c r="GI191" s="26">
        <v>29.789795277578946</v>
      </c>
      <c r="GJ191" s="26">
        <v>11.93591574267877</v>
      </c>
      <c r="GK191" s="26">
        <v>8.7070843564360558</v>
      </c>
      <c r="GL191" s="26">
        <v>10.0711283420023</v>
      </c>
      <c r="GM191" s="26">
        <v>29.853233831578947</v>
      </c>
      <c r="GN191" s="26">
        <v>12.011822511631665</v>
      </c>
      <c r="GO191" s="26">
        <v>8.7624572875748132</v>
      </c>
      <c r="GP191" s="26">
        <v>9.924380934240137</v>
      </c>
      <c r="GQ191" s="26">
        <v>29.948697113578948</v>
      </c>
      <c r="GR191" s="26">
        <v>11.963302403281823</v>
      </c>
      <c r="GS191" s="26">
        <v>8.7270625440550607</v>
      </c>
      <c r="GT191" s="26">
        <v>9.8834717912497574</v>
      </c>
      <c r="GU191" s="26">
        <v>30.113405524578948</v>
      </c>
      <c r="GV191" s="26">
        <v>11.86524926945833</v>
      </c>
      <c r="GW191" s="26">
        <v>8.6555341480760806</v>
      </c>
      <c r="GX191" s="26">
        <v>9.678848039554552</v>
      </c>
      <c r="GY191" s="26">
        <v>30.392128623578948</v>
      </c>
      <c r="GZ191" s="26">
        <v>11.742603610363139</v>
      </c>
      <c r="HA191" s="26">
        <v>8.5660658473009565</v>
      </c>
      <c r="HB191" s="26">
        <v>9.3939812813716941</v>
      </c>
      <c r="HC191" s="26">
        <v>30.806967336578946</v>
      </c>
      <c r="HD191" s="26">
        <v>11.571158773914606</v>
      </c>
      <c r="HE191" s="26">
        <v>8.4409992260533659</v>
      </c>
      <c r="HF191" s="26">
        <v>8.8923011087493862</v>
      </c>
      <c r="HG191" s="26">
        <v>31.375016819578946</v>
      </c>
      <c r="HH191" s="26">
        <v>11.295962283496968</v>
      </c>
      <c r="HI191" s="26">
        <v>8.2402472177182471</v>
      </c>
      <c r="HJ191" s="26">
        <v>7.7110444005274736</v>
      </c>
      <c r="HK191" s="26">
        <v>31.999046719578949</v>
      </c>
      <c r="HL191" s="26">
        <v>11.108751770998667</v>
      </c>
      <c r="HM191" s="26">
        <v>8.1036797552900577</v>
      </c>
      <c r="HN191" s="26">
        <v>6.3972787809400806</v>
      </c>
      <c r="HO191" s="26">
        <v>32.489462688578946</v>
      </c>
      <c r="HP191" s="26">
        <v>10.85354488994308</v>
      </c>
      <c r="HQ191" s="26">
        <v>7.917509888679116</v>
      </c>
      <c r="HR191" s="26">
        <v>5.0237861743943739</v>
      </c>
      <c r="HS191" s="26">
        <v>33.975298109578944</v>
      </c>
      <c r="HT191" s="26">
        <v>10.945055406017781</v>
      </c>
      <c r="HU191" s="26">
        <v>7.9842655360999801</v>
      </c>
      <c r="HV191" s="26">
        <v>0.92802531044951664</v>
      </c>
      <c r="HW191" s="26">
        <v>35.275665491578948</v>
      </c>
      <c r="HX191" s="26">
        <v>10.088196425187133</v>
      </c>
      <c r="HY191" s="26">
        <v>7.3591988392075764</v>
      </c>
      <c r="HZ191" s="26">
        <v>-2.7833493069755448</v>
      </c>
      <c r="IA191" s="26">
        <v>36.08499951157895</v>
      </c>
      <c r="IB191" s="26">
        <v>9.3503862140731808</v>
      </c>
      <c r="IC191" s="26">
        <v>6.8209765623663934</v>
      </c>
      <c r="ID191" s="26">
        <v>-5.7058512495188154</v>
      </c>
      <c r="IE191" s="26">
        <v>36.570705441578951</v>
      </c>
      <c r="IF191" s="26">
        <v>8.7772818397675891</v>
      </c>
      <c r="IG191" s="26">
        <v>6.4029049003590535</v>
      </c>
      <c r="IH191" s="26">
        <v>-7.4168370109106618</v>
      </c>
      <c r="II191" s="26">
        <v>36.604833161578945</v>
      </c>
      <c r="IJ191" s="26">
        <v>8.719958999270224</v>
      </c>
      <c r="IK191" s="26">
        <v>6.3610886862937654</v>
      </c>
      <c r="IL191" s="26">
        <v>-6.5006193899049194</v>
      </c>
      <c r="IM191" s="27">
        <v>29.822525384578945</v>
      </c>
      <c r="IN191" s="27">
        <v>11.966334264060629</v>
      </c>
      <c r="IO191" s="27">
        <v>8.7292742442821041</v>
      </c>
      <c r="IP191" s="27">
        <v>10.577405299676418</v>
      </c>
      <c r="IQ191" s="27">
        <v>29.868472756578946</v>
      </c>
      <c r="IR191" s="27">
        <v>11.917195549247785</v>
      </c>
      <c r="IS191" s="27">
        <v>8.6934282359601411</v>
      </c>
      <c r="IT191" s="27">
        <v>10.167149338571441</v>
      </c>
      <c r="IU191" s="27">
        <v>29.950863885578947</v>
      </c>
      <c r="IV191" s="27">
        <v>11.965165771894416</v>
      </c>
      <c r="IW191" s="27">
        <v>8.7284218455151876</v>
      </c>
      <c r="IX191" s="27">
        <v>10.03824320063201</v>
      </c>
      <c r="IY191" s="27">
        <v>30.042437857578946</v>
      </c>
      <c r="IZ191" s="27">
        <v>11.968798782936274</v>
      </c>
      <c r="JA191" s="27">
        <v>8.7310720764896086</v>
      </c>
      <c r="JB191" s="27">
        <v>10.026809004679134</v>
      </c>
      <c r="JC191" s="27">
        <v>30.179656926578946</v>
      </c>
      <c r="JD191" s="27">
        <v>11.931462183690149</v>
      </c>
      <c r="JE191" s="27">
        <v>8.7038355471585547</v>
      </c>
      <c r="JF191" s="27">
        <v>9.9816765963096508</v>
      </c>
      <c r="JG191" s="27">
        <v>30.410183648578947</v>
      </c>
      <c r="JH191" s="27">
        <v>11.881792649427165</v>
      </c>
      <c r="JI191" s="27">
        <v>8.6676023134380529</v>
      </c>
      <c r="JJ191" s="27">
        <v>9.8673925541270258</v>
      </c>
      <c r="JK191" s="27">
        <v>30.749989799578948</v>
      </c>
      <c r="JL191" s="27">
        <v>11.795930879927457</v>
      </c>
      <c r="JM191" s="27">
        <v>8.6049673479989437</v>
      </c>
      <c r="JN191" s="27">
        <v>9.670068306567515</v>
      </c>
      <c r="JO191" s="27">
        <v>31.188624935578947</v>
      </c>
      <c r="JP191" s="27">
        <v>11.702968538562251</v>
      </c>
      <c r="JQ191" s="27">
        <v>8.5371526142417</v>
      </c>
      <c r="JR191" s="27">
        <v>9.3982280093027555</v>
      </c>
      <c r="JS191" s="27">
        <v>31.614486272578947</v>
      </c>
      <c r="JT191" s="27">
        <v>11.580204476639263</v>
      </c>
      <c r="JU191" s="27">
        <v>8.4475979402521606</v>
      </c>
      <c r="JV191" s="27">
        <v>8.9725101827637239</v>
      </c>
      <c r="JW191" s="27">
        <v>32.10074320157895</v>
      </c>
      <c r="JX191" s="27">
        <v>11.455317136915719</v>
      </c>
      <c r="JY191" s="27">
        <v>8.3564943646684622</v>
      </c>
      <c r="JZ191" s="27">
        <v>8.5018994420077441</v>
      </c>
      <c r="KA191" s="27">
        <v>33.509155059578944</v>
      </c>
      <c r="KB191" s="27">
        <v>11.020886226411264</v>
      </c>
      <c r="KC191" s="27">
        <v>8.0395830638220414</v>
      </c>
      <c r="KD191" s="27">
        <v>6.7337307486425715</v>
      </c>
      <c r="KE191" s="27">
        <v>34.880080241578945</v>
      </c>
      <c r="KF191" s="27">
        <v>10.627059556962898</v>
      </c>
      <c r="KG191" s="27">
        <v>7.7522919915132826</v>
      </c>
      <c r="KH191" s="27">
        <v>4.2372202885644015</v>
      </c>
      <c r="KI191" s="27">
        <v>35.732334921578946</v>
      </c>
      <c r="KJ191" s="27">
        <v>10.55795651581756</v>
      </c>
      <c r="KK191" s="27">
        <v>7.7018822850852029</v>
      </c>
      <c r="KL191" s="27">
        <v>2.5535199152681294</v>
      </c>
      <c r="KM191" s="27">
        <v>36.312933041578944</v>
      </c>
      <c r="KN191" s="27">
        <v>10.72413402562689</v>
      </c>
      <c r="KO191" s="27">
        <v>7.8231064648838773</v>
      </c>
      <c r="KP191" s="27">
        <v>1.3785185214982825</v>
      </c>
      <c r="KQ191" s="27">
        <v>36.512778031578947</v>
      </c>
      <c r="KR191" s="27">
        <v>10.664468540679486</v>
      </c>
      <c r="KS191" s="27">
        <v>7.7795813243077649</v>
      </c>
      <c r="KT191" s="133">
        <v>0.99751303683294168</v>
      </c>
      <c r="KU191" s="149">
        <v>29.822525384578945</v>
      </c>
      <c r="KV191" s="149">
        <v>11.966334264060629</v>
      </c>
      <c r="KW191" s="149">
        <v>8.7292742442821041</v>
      </c>
      <c r="KX191" s="149">
        <v>10.577405299676418</v>
      </c>
      <c r="KY191" s="149">
        <v>29.808839649578946</v>
      </c>
      <c r="KZ191" s="149">
        <v>11.846772145189338</v>
      </c>
      <c r="LA191" s="149">
        <v>8.6420553431697087</v>
      </c>
      <c r="LB191" s="149">
        <v>9.5582862130788548</v>
      </c>
      <c r="LC191" s="149">
        <v>29.904702977578946</v>
      </c>
      <c r="LD191" s="149">
        <v>11.887040768805962</v>
      </c>
      <c r="LE191" s="149">
        <v>8.6714307434579183</v>
      </c>
      <c r="LF191" s="149">
        <v>9.2370472108635013</v>
      </c>
      <c r="LG191" s="149">
        <v>30.030767524578948</v>
      </c>
      <c r="LH191" s="149">
        <v>11.820539658860026</v>
      </c>
      <c r="LI191" s="149">
        <v>8.6229191096144007</v>
      </c>
      <c r="LJ191" s="149">
        <v>9.1081252073279231</v>
      </c>
      <c r="LK191" s="149">
        <v>30.208946265578948</v>
      </c>
      <c r="LL191" s="149">
        <v>11.711595943307216</v>
      </c>
      <c r="LM191" s="149">
        <v>8.5434461858880653</v>
      </c>
      <c r="LN191" s="149">
        <v>8.8301864324897572</v>
      </c>
      <c r="LO191" s="149">
        <v>30.456485855578947</v>
      </c>
      <c r="LP191" s="149">
        <v>11.575486066117076</v>
      </c>
      <c r="LQ191" s="149">
        <v>8.4441559254683209</v>
      </c>
      <c r="LR191" s="149">
        <v>8.5091785873826637</v>
      </c>
      <c r="LS191" s="149">
        <v>30.806332320578946</v>
      </c>
      <c r="LT191" s="149">
        <v>11.400316864325497</v>
      </c>
      <c r="LU191" s="149">
        <v>8.3163724315554717</v>
      </c>
      <c r="LV191" s="149">
        <v>7.9718614879881287</v>
      </c>
      <c r="LW191" s="149">
        <v>31.302836279578948</v>
      </c>
      <c r="LX191" s="149">
        <v>11.091831920675158</v>
      </c>
      <c r="LY191" s="149">
        <v>8.0913369600457603</v>
      </c>
      <c r="LZ191" s="149">
        <v>6.7492396607218907</v>
      </c>
      <c r="MA191" s="149">
        <v>31.864337247578948</v>
      </c>
      <c r="MB191" s="149">
        <v>10.924648915798647</v>
      </c>
      <c r="MC191" s="149">
        <v>7.9693792855945871</v>
      </c>
      <c r="MD191" s="149">
        <v>5.4417860374429807</v>
      </c>
      <c r="ME191" s="149">
        <v>32.478122242578948</v>
      </c>
      <c r="MF191" s="149">
        <v>10.669507495373503</v>
      </c>
      <c r="MG191" s="149">
        <v>7.7832571716021786</v>
      </c>
      <c r="MH191" s="149">
        <v>4.0697971725237352</v>
      </c>
      <c r="MI191" s="149">
        <v>34.338413416578945</v>
      </c>
      <c r="MJ191" s="149">
        <v>10.724105106466304</v>
      </c>
      <c r="MK191" s="149">
        <v>7.8230853687588562</v>
      </c>
      <c r="ML191" s="149">
        <v>-0.19170015389778072</v>
      </c>
      <c r="MM191" s="149">
        <v>35.795109671578949</v>
      </c>
      <c r="MN191" s="149">
        <v>9.7992738741527265</v>
      </c>
      <c r="MO191" s="149">
        <v>7.1484338607536735</v>
      </c>
      <c r="MP191" s="149">
        <v>-4.2541022537081616</v>
      </c>
      <c r="MQ191" s="149">
        <v>36.763251851578943</v>
      </c>
      <c r="MR191" s="149">
        <v>8.9809918764359775</v>
      </c>
      <c r="MS191" s="149">
        <v>6.5515085359546132</v>
      </c>
      <c r="MT191" s="149">
        <v>-7.5933410446633758</v>
      </c>
      <c r="MU191" s="149">
        <v>37.335670581578945</v>
      </c>
      <c r="MV191" s="149">
        <v>8.3441460745524481</v>
      </c>
      <c r="MW191" s="149">
        <v>6.0869383899695189</v>
      </c>
      <c r="MX191" s="149">
        <v>-9.6636007301361957</v>
      </c>
      <c r="MY191" s="149">
        <v>37.408930501578951</v>
      </c>
      <c r="MZ191" s="149">
        <v>8.2436777879949172</v>
      </c>
      <c r="NA191" s="149">
        <v>6.0136481736960343</v>
      </c>
      <c r="NB191" s="149">
        <v>-9.0071997311890755</v>
      </c>
      <c r="ND191" s="97"/>
    </row>
    <row r="192" spans="1:368" ht="15" thickBot="1" x14ac:dyDescent="0.35">
      <c r="A192" s="2"/>
      <c r="B192" s="72" t="s">
        <v>641</v>
      </c>
      <c r="C192" s="72" t="s">
        <v>515</v>
      </c>
      <c r="D192" s="72" t="s">
        <v>825</v>
      </c>
      <c r="E192" s="85">
        <v>340034</v>
      </c>
      <c r="F192" s="82">
        <v>555418</v>
      </c>
      <c r="G192" s="20">
        <v>31.794542117999999</v>
      </c>
      <c r="H192" s="20">
        <v>9.6368421052631561</v>
      </c>
      <c r="I192" s="20">
        <v>6.9261881668283207</v>
      </c>
      <c r="J192" s="20">
        <v>9.4696489012696574</v>
      </c>
      <c r="K192" s="20">
        <v>31.851778234000001</v>
      </c>
      <c r="L192" s="20">
        <v>9.385763701517698</v>
      </c>
      <c r="M192" s="20">
        <v>6.7457331744176665</v>
      </c>
      <c r="N192" s="20">
        <v>8.9042082040851191</v>
      </c>
      <c r="O192" s="20">
        <v>31.954751425000001</v>
      </c>
      <c r="P192" s="20">
        <v>9.0572082309676052</v>
      </c>
      <c r="Q192" s="20">
        <v>6.5095938886003841</v>
      </c>
      <c r="R192" s="20">
        <v>8.538049527648031</v>
      </c>
      <c r="S192" s="20">
        <v>32.066882917000001</v>
      </c>
      <c r="T192" s="20">
        <v>8.7331348772782711</v>
      </c>
      <c r="U192" s="20">
        <v>6.2766759884221139</v>
      </c>
      <c r="V192" s="20">
        <v>8.226086581471737</v>
      </c>
      <c r="W192" s="20">
        <v>32.203683230999999</v>
      </c>
      <c r="X192" s="20">
        <v>8.3683331565691592</v>
      </c>
      <c r="Y192" s="20">
        <v>6.0144858089405888</v>
      </c>
      <c r="Z192" s="20">
        <v>7.8696502703686839</v>
      </c>
      <c r="AA192" s="20">
        <v>32.381275971000001</v>
      </c>
      <c r="AB192" s="20">
        <v>8.0233332750867312</v>
      </c>
      <c r="AC192" s="20">
        <v>5.7665276012020064</v>
      </c>
      <c r="AD192" s="20">
        <v>7.491984029631638</v>
      </c>
      <c r="AE192" s="20">
        <v>32.610489680000001</v>
      </c>
      <c r="AF192" s="20">
        <v>7.7112654727215251</v>
      </c>
      <c r="AG192" s="20">
        <v>5.5422383271451512</v>
      </c>
      <c r="AH192" s="20">
        <v>7.1282473402308355</v>
      </c>
      <c r="AI192" s="20">
        <v>32.907065899999999</v>
      </c>
      <c r="AJ192" s="20">
        <v>7.4746882310244409</v>
      </c>
      <c r="AK192" s="20">
        <v>5.3722056054210583</v>
      </c>
      <c r="AL192" s="20">
        <v>6.7537511848748295</v>
      </c>
      <c r="AM192" s="20">
        <v>33.201521743999997</v>
      </c>
      <c r="AN192" s="20">
        <v>7.3249549150503297</v>
      </c>
      <c r="AO192" s="20">
        <v>5.2645893230381136</v>
      </c>
      <c r="AP192" s="20">
        <v>6.3387613147343274</v>
      </c>
      <c r="AQ192" s="20">
        <v>33.516685559000003</v>
      </c>
      <c r="AR192" s="20">
        <v>7.1499427261800461</v>
      </c>
      <c r="AS192" s="20">
        <v>5.1388046169732435</v>
      </c>
      <c r="AT192" s="20">
        <v>5.9352293552413791</v>
      </c>
      <c r="AU192" s="20">
        <v>34.530552681000003</v>
      </c>
      <c r="AV192" s="20">
        <v>6.3900525530123016</v>
      </c>
      <c r="AW192" s="20">
        <v>4.5926565875675225</v>
      </c>
      <c r="AX192" s="20">
        <v>3.8261350229493409</v>
      </c>
      <c r="AY192" s="20">
        <v>34.049586944369238</v>
      </c>
      <c r="AZ192" s="20">
        <v>5.6060048680338008</v>
      </c>
      <c r="BA192" s="20">
        <v>4.0291460787711415</v>
      </c>
      <c r="BB192" s="20">
        <v>0.80271757141319711</v>
      </c>
      <c r="BC192" s="20">
        <v>30.441755506705018</v>
      </c>
      <c r="BD192" s="20">
        <v>5.0120029309284915</v>
      </c>
      <c r="BE192" s="20">
        <v>3.6022251909001088</v>
      </c>
      <c r="BF192" s="20">
        <v>-1.8792102940370086</v>
      </c>
      <c r="BG192" s="20">
        <v>27.134775424010506</v>
      </c>
      <c r="BH192" s="20">
        <v>4.4675338754781126</v>
      </c>
      <c r="BI192" s="20">
        <v>3.2109045603581783</v>
      </c>
      <c r="BJ192" s="20">
        <v>-4.8040511754011064</v>
      </c>
      <c r="BK192" s="20">
        <v>22.133642064297721</v>
      </c>
      <c r="BL192" s="20">
        <v>3.6441354005996245</v>
      </c>
      <c r="BM192" s="20">
        <v>2.6191118640585085</v>
      </c>
      <c r="BN192" s="20">
        <v>-7.1092763967205315</v>
      </c>
      <c r="BO192" s="23">
        <v>31.774325566000002</v>
      </c>
      <c r="BP192" s="23">
        <v>9.6368421052631561</v>
      </c>
      <c r="BQ192" s="23">
        <v>6.9261881668283207</v>
      </c>
      <c r="BR192" s="23">
        <v>9.4696489012696574</v>
      </c>
      <c r="BS192" s="23">
        <v>31.862626543000001</v>
      </c>
      <c r="BT192" s="23">
        <v>9.4989762143216172</v>
      </c>
      <c r="BU192" s="23">
        <v>6.8271012364813952</v>
      </c>
      <c r="BV192" s="23">
        <v>9.1275374997003169</v>
      </c>
      <c r="BW192" s="23">
        <v>31.984076202000001</v>
      </c>
      <c r="BX192" s="23">
        <v>9.2094728161091588</v>
      </c>
      <c r="BY192" s="23">
        <v>6.6190294439737025</v>
      </c>
      <c r="BZ192" s="23">
        <v>8.8014950081142729</v>
      </c>
      <c r="CA192" s="23">
        <v>32.115252966</v>
      </c>
      <c r="CB192" s="23">
        <v>8.8987713102295345</v>
      </c>
      <c r="CC192" s="23">
        <v>6.395722154102895</v>
      </c>
      <c r="CD192" s="23">
        <v>8.5244422735645209</v>
      </c>
      <c r="CE192" s="23">
        <v>32.265217004</v>
      </c>
      <c r="CF192" s="23">
        <v>8.5600208249692784</v>
      </c>
      <c r="CG192" s="23">
        <v>6.1522555104774357</v>
      </c>
      <c r="CH192" s="23">
        <v>8.2329694576447707</v>
      </c>
      <c r="CI192" s="23">
        <v>32.454174369</v>
      </c>
      <c r="CJ192" s="23">
        <v>8.2166554008714066</v>
      </c>
      <c r="CK192" s="23">
        <v>5.9054720194429811</v>
      </c>
      <c r="CL192" s="23">
        <v>7.9009965900933494</v>
      </c>
      <c r="CM192" s="23">
        <v>32.686930691000001</v>
      </c>
      <c r="CN192" s="23">
        <v>7.8694502944241567</v>
      </c>
      <c r="CO192" s="23">
        <v>5.655928873102134</v>
      </c>
      <c r="CP192" s="23">
        <v>7.4890271436194986</v>
      </c>
      <c r="CQ192" s="23">
        <v>32.965669331999997</v>
      </c>
      <c r="CR192" s="23">
        <v>7.6434746735918626</v>
      </c>
      <c r="CS192" s="23">
        <v>5.493515745035471</v>
      </c>
      <c r="CT192" s="23">
        <v>6.9866005151991963</v>
      </c>
      <c r="CU192" s="23">
        <v>33.099981157999999</v>
      </c>
      <c r="CV192" s="23">
        <v>7.4607337429223355</v>
      </c>
      <c r="CW192" s="23">
        <v>5.3621762400634827</v>
      </c>
      <c r="CX192" s="23">
        <v>6.7101609932457293</v>
      </c>
      <c r="CY192" s="23">
        <v>33.251296425</v>
      </c>
      <c r="CZ192" s="23">
        <v>7.273793783548383</v>
      </c>
      <c r="DA192" s="23">
        <v>5.2278188104843375</v>
      </c>
      <c r="DB192" s="23">
        <v>6.4301543068543054</v>
      </c>
      <c r="DC192" s="23">
        <v>33.803629381</v>
      </c>
      <c r="DD192" s="23">
        <v>6.7321124261142327</v>
      </c>
      <c r="DE192" s="23">
        <v>4.8385017533953896</v>
      </c>
      <c r="DF192" s="23">
        <v>5.594081382688632</v>
      </c>
      <c r="DG192" s="23">
        <v>34.462643481999997</v>
      </c>
      <c r="DH192" s="23">
        <v>6.2022795165536753</v>
      </c>
      <c r="DI192" s="23">
        <v>4.4577004090846497</v>
      </c>
      <c r="DJ192" s="23">
        <v>4.7492872249445668</v>
      </c>
      <c r="DK192" s="23">
        <v>35.122991788999997</v>
      </c>
      <c r="DL192" s="23">
        <v>5.8624875923199697</v>
      </c>
      <c r="DM192" s="23">
        <v>4.2134852627634318</v>
      </c>
      <c r="DN192" s="23">
        <v>4.0332237248904832</v>
      </c>
      <c r="DO192" s="23">
        <v>34.727376868751605</v>
      </c>
      <c r="DP192" s="23">
        <v>5.7175978110495222</v>
      </c>
      <c r="DQ192" s="23">
        <v>4.1093501241393762</v>
      </c>
      <c r="DR192" s="23">
        <v>3.3520187305930556</v>
      </c>
      <c r="DS192" s="23">
        <v>32.969181553685942</v>
      </c>
      <c r="DT192" s="23">
        <v>5.4281243583666461</v>
      </c>
      <c r="DU192" s="23">
        <v>3.9012998540734092</v>
      </c>
      <c r="DV192" s="23">
        <v>2.9716465059518136</v>
      </c>
      <c r="DW192" s="25">
        <v>31.80054196</v>
      </c>
      <c r="DX192" s="25">
        <v>9.6368421052631561</v>
      </c>
      <c r="DY192" s="25">
        <v>6.9261881668283207</v>
      </c>
      <c r="DZ192" s="25">
        <v>9.4696489012696574</v>
      </c>
      <c r="EA192" s="25">
        <v>31.862092177000001</v>
      </c>
      <c r="EB192" s="25">
        <v>9.3183289722674605</v>
      </c>
      <c r="EC192" s="25">
        <v>6.6972665067412116</v>
      </c>
      <c r="ED192" s="25">
        <v>8.83555884620651</v>
      </c>
      <c r="EE192" s="25">
        <v>31.971768993000001</v>
      </c>
      <c r="EF192" s="25">
        <v>8.8809315993303528</v>
      </c>
      <c r="EG192" s="25">
        <v>6.3829004026224947</v>
      </c>
      <c r="EH192" s="25">
        <v>8.4588919753213041</v>
      </c>
      <c r="EI192" s="25">
        <v>32.093000973999999</v>
      </c>
      <c r="EJ192" s="25">
        <v>8.4352155239790925</v>
      </c>
      <c r="EK192" s="25">
        <v>6.0625554832866229</v>
      </c>
      <c r="EL192" s="25">
        <v>8.146193694591954</v>
      </c>
      <c r="EM192" s="25">
        <v>32.237566045999998</v>
      </c>
      <c r="EN192" s="25">
        <v>8.0209907284868986</v>
      </c>
      <c r="EO192" s="25">
        <v>5.7648439668368496</v>
      </c>
      <c r="EP192" s="25">
        <v>7.7924134534594565</v>
      </c>
      <c r="EQ192" s="25">
        <v>32.420441732999997</v>
      </c>
      <c r="ER192" s="25">
        <v>7.5784357600530123</v>
      </c>
      <c r="ES192" s="25">
        <v>5.4467709972834939</v>
      </c>
      <c r="ET192" s="25">
        <v>7.420139118853502</v>
      </c>
      <c r="EU192" s="25">
        <v>32.651941672</v>
      </c>
      <c r="EV192" s="25">
        <v>7.2666441386079565</v>
      </c>
      <c r="EW192" s="25">
        <v>5.2226802198918492</v>
      </c>
      <c r="EX192" s="25">
        <v>7.0639288720202913</v>
      </c>
      <c r="EY192" s="25">
        <v>32.946180290000001</v>
      </c>
      <c r="EZ192" s="25">
        <v>7.0325891274828489</v>
      </c>
      <c r="FA192" s="25">
        <v>5.0544602749416017</v>
      </c>
      <c r="FB192" s="25">
        <v>6.7024025509948864</v>
      </c>
      <c r="FC192" s="25">
        <v>33.212013816000002</v>
      </c>
      <c r="FD192" s="25">
        <v>6.7741203885126327</v>
      </c>
      <c r="FE192" s="25">
        <v>4.868693703092009</v>
      </c>
      <c r="FF192" s="25">
        <v>6.3511807243129574</v>
      </c>
      <c r="FG192" s="25">
        <v>33.497027643000003</v>
      </c>
      <c r="FH192" s="25">
        <v>6.51916879692312</v>
      </c>
      <c r="FI192" s="25">
        <v>4.6854549743162295</v>
      </c>
      <c r="FJ192" s="25">
        <v>6.0164815408879839</v>
      </c>
      <c r="FK192" s="25">
        <v>33.466801127366203</v>
      </c>
      <c r="FL192" s="25">
        <v>5.510053626907796</v>
      </c>
      <c r="FM192" s="25">
        <v>3.9601840325302393</v>
      </c>
      <c r="FN192" s="25">
        <v>4.0925952487657185</v>
      </c>
      <c r="FO192" s="25">
        <v>27.644440174086245</v>
      </c>
      <c r="FP192" s="25">
        <v>4.5514462904703405</v>
      </c>
      <c r="FQ192" s="25">
        <v>3.2712140652168014</v>
      </c>
      <c r="FR192" s="25">
        <v>1.241951705840151</v>
      </c>
      <c r="FS192" s="25">
        <v>22.488394437922899</v>
      </c>
      <c r="FT192" s="25">
        <v>3.7025426739900049</v>
      </c>
      <c r="FU192" s="25">
        <v>2.6610903214612938</v>
      </c>
      <c r="FV192" s="25">
        <v>-1.1242188017996</v>
      </c>
      <c r="FW192" s="25">
        <v>17.094250501242357</v>
      </c>
      <c r="FX192" s="25">
        <v>2.8144380042531272</v>
      </c>
      <c r="FY192" s="25">
        <v>2.0227920088763991</v>
      </c>
      <c r="FZ192" s="25">
        <v>-3.7783278134761602</v>
      </c>
      <c r="GA192" s="25">
        <v>11.426943396902846</v>
      </c>
      <c r="GB192" s="25">
        <v>1.8813591017842743</v>
      </c>
      <c r="GC192" s="25">
        <v>1.352169829701404</v>
      </c>
      <c r="GD192" s="25">
        <v>-5.6949560029809305</v>
      </c>
      <c r="GE192" s="26">
        <v>31.800542001</v>
      </c>
      <c r="GF192" s="26">
        <v>9.6368421052631561</v>
      </c>
      <c r="GG192" s="26">
        <v>6.9261881668283207</v>
      </c>
      <c r="GH192" s="26">
        <v>9.4696489012696574</v>
      </c>
      <c r="GI192" s="26">
        <v>31.775455381</v>
      </c>
      <c r="GJ192" s="26">
        <v>9.4131551746502335</v>
      </c>
      <c r="GK192" s="26">
        <v>6.7654199654857647</v>
      </c>
      <c r="GL192" s="26">
        <v>9.2115478846715924</v>
      </c>
      <c r="GM192" s="26">
        <v>31.827098542999998</v>
      </c>
      <c r="GN192" s="26">
        <v>9.1655041602904035</v>
      </c>
      <c r="GO192" s="26">
        <v>6.5874283053105618</v>
      </c>
      <c r="GP192" s="26">
        <v>8.9589301348925012</v>
      </c>
      <c r="GQ192" s="26">
        <v>31.885663433000001</v>
      </c>
      <c r="GR192" s="26">
        <v>8.7935309479811909</v>
      </c>
      <c r="GS192" s="26">
        <v>6.3200838336120881</v>
      </c>
      <c r="GT192" s="26">
        <v>8.7216744480538004</v>
      </c>
      <c r="GU192" s="26">
        <v>31.974137978000002</v>
      </c>
      <c r="GV192" s="26">
        <v>8.5961902234008356</v>
      </c>
      <c r="GW192" s="26">
        <v>6.1782511692919684</v>
      </c>
      <c r="GX192" s="26">
        <v>8.432850029512263</v>
      </c>
      <c r="GY192" s="26">
        <v>32.126337833999997</v>
      </c>
      <c r="GZ192" s="26">
        <v>8.2486728020885653</v>
      </c>
      <c r="HA192" s="26">
        <v>5.9284835561082705</v>
      </c>
      <c r="HB192" s="26">
        <v>8.1014721205311915</v>
      </c>
      <c r="HC192" s="26">
        <v>32.346327363</v>
      </c>
      <c r="HD192" s="26">
        <v>7.9317840911690149</v>
      </c>
      <c r="HE192" s="26">
        <v>5.7007294001515429</v>
      </c>
      <c r="HF192" s="26">
        <v>7.586809296198755</v>
      </c>
      <c r="HG192" s="26">
        <v>32.641989932000001</v>
      </c>
      <c r="HH192" s="26">
        <v>7.5266937311003437</v>
      </c>
      <c r="HI192" s="26">
        <v>5.4095829822942338</v>
      </c>
      <c r="HJ192" s="26">
        <v>6.4843455637418366</v>
      </c>
      <c r="HK192" s="26">
        <v>32.951031663999999</v>
      </c>
      <c r="HL192" s="26">
        <v>7.0784926056497541</v>
      </c>
      <c r="HM192" s="26">
        <v>5.087452008522277</v>
      </c>
      <c r="HN192" s="26">
        <v>5.3232694887299594</v>
      </c>
      <c r="HO192" s="26">
        <v>33.281796376000003</v>
      </c>
      <c r="HP192" s="26">
        <v>6.5913668711351665</v>
      </c>
      <c r="HQ192" s="26">
        <v>4.7373451518051981</v>
      </c>
      <c r="HR192" s="26">
        <v>4.1799365657747458</v>
      </c>
      <c r="HS192" s="26">
        <v>34.311535638999999</v>
      </c>
      <c r="HT192" s="26">
        <v>5.6925193733689277</v>
      </c>
      <c r="HU192" s="26">
        <v>4.0913257571933812</v>
      </c>
      <c r="HV192" s="26">
        <v>0.81476251395498522</v>
      </c>
      <c r="HW192" s="26">
        <v>27.741602642713975</v>
      </c>
      <c r="HX192" s="26">
        <v>4.5674433500824625</v>
      </c>
      <c r="HY192" s="26">
        <v>3.2827114669360862</v>
      </c>
      <c r="HZ192" s="26">
        <v>-2.298745380812079</v>
      </c>
      <c r="IA192" s="26">
        <v>21.245786944198574</v>
      </c>
      <c r="IB192" s="26">
        <v>3.4979568248208177</v>
      </c>
      <c r="IC192" s="26">
        <v>2.5140504434454183</v>
      </c>
      <c r="ID192" s="26">
        <v>-4.7147211517260565</v>
      </c>
      <c r="IE192" s="26">
        <v>15.535122525442615</v>
      </c>
      <c r="IF192" s="26">
        <v>2.557739471125505</v>
      </c>
      <c r="IG192" s="26">
        <v>1.8382977188205618</v>
      </c>
      <c r="IH192" s="26">
        <v>-6.0641862629571364</v>
      </c>
      <c r="II192" s="26">
        <v>12.471864160505715</v>
      </c>
      <c r="IJ192" s="26">
        <v>2.053397338166933</v>
      </c>
      <c r="IK192" s="26">
        <v>1.4758170975574174</v>
      </c>
      <c r="IL192" s="26">
        <v>-4.5061361888450726</v>
      </c>
      <c r="IM192" s="27">
        <v>31.794542073999999</v>
      </c>
      <c r="IN192" s="27">
        <v>9.6368421052631561</v>
      </c>
      <c r="IO192" s="27">
        <v>6.9261881668283207</v>
      </c>
      <c r="IP192" s="27">
        <v>9.4696489012696574</v>
      </c>
      <c r="IQ192" s="27">
        <v>31.844525703999999</v>
      </c>
      <c r="IR192" s="27">
        <v>9.458352698783747</v>
      </c>
      <c r="IS192" s="27">
        <v>6.7979043160026738</v>
      </c>
      <c r="IT192" s="27">
        <v>9.0978809137883516</v>
      </c>
      <c r="IU192" s="27">
        <v>31.925733551</v>
      </c>
      <c r="IV192" s="27">
        <v>9.1453265819004397</v>
      </c>
      <c r="IW192" s="27">
        <v>6.5729262824328085</v>
      </c>
      <c r="IX192" s="27">
        <v>8.7963998936763232</v>
      </c>
      <c r="IY192" s="27">
        <v>32.001356166000001</v>
      </c>
      <c r="IZ192" s="27">
        <v>8.8318312902009666</v>
      </c>
      <c r="JA192" s="27">
        <v>6.3476110436846911</v>
      </c>
      <c r="JB192" s="27">
        <v>8.5494827215883795</v>
      </c>
      <c r="JC192" s="27">
        <v>32.094328392999998</v>
      </c>
      <c r="JD192" s="27">
        <v>8.4903785034279355</v>
      </c>
      <c r="JE192" s="27">
        <v>6.1022022027547047</v>
      </c>
      <c r="JF192" s="27">
        <v>8.3203993595159993</v>
      </c>
      <c r="JG192" s="27">
        <v>32.24193425</v>
      </c>
      <c r="JH192" s="27">
        <v>8.1658027001127902</v>
      </c>
      <c r="JI192" s="27">
        <v>5.8689231821373209</v>
      </c>
      <c r="JJ192" s="27">
        <v>8.0603349614199438</v>
      </c>
      <c r="JK192" s="27">
        <v>32.447329506000003</v>
      </c>
      <c r="JL192" s="27">
        <v>7.8610254085433535</v>
      </c>
      <c r="JM192" s="27">
        <v>5.6498737417367844</v>
      </c>
      <c r="JN192" s="27">
        <v>7.7578763950371687</v>
      </c>
      <c r="JO192" s="27">
        <v>32.694803241000002</v>
      </c>
      <c r="JP192" s="27">
        <v>7.6375950441416274</v>
      </c>
      <c r="JQ192" s="27">
        <v>5.4892899395819068</v>
      </c>
      <c r="JR192" s="27">
        <v>7.4144164152849505</v>
      </c>
      <c r="JS192" s="27">
        <v>32.933361460999997</v>
      </c>
      <c r="JT192" s="27">
        <v>7.4866704899818188</v>
      </c>
      <c r="JU192" s="27">
        <v>5.3808174908598714</v>
      </c>
      <c r="JV192" s="27">
        <v>7.0048497551003521</v>
      </c>
      <c r="JW192" s="27">
        <v>33.195612595</v>
      </c>
      <c r="JX192" s="27">
        <v>7.3087367728236581</v>
      </c>
      <c r="JY192" s="27">
        <v>5.2529330248907184</v>
      </c>
      <c r="JZ192" s="27">
        <v>6.5864412810463975</v>
      </c>
      <c r="KA192" s="27">
        <v>34.097860543000003</v>
      </c>
      <c r="KB192" s="27">
        <v>6.6957881590998438</v>
      </c>
      <c r="KC192" s="27">
        <v>4.8123947874810717</v>
      </c>
      <c r="KD192" s="27">
        <v>5.3024160797803894</v>
      </c>
      <c r="KE192" s="27">
        <v>34.942182838000001</v>
      </c>
      <c r="KF192" s="27">
        <v>6.2612224724645227</v>
      </c>
      <c r="KG192" s="27">
        <v>4.500063872062281</v>
      </c>
      <c r="KH192" s="27">
        <v>4.2903841835621428</v>
      </c>
      <c r="KI192" s="27">
        <v>35.471114921000002</v>
      </c>
      <c r="KJ192" s="27">
        <v>6.0346875683218206</v>
      </c>
      <c r="KK192" s="27">
        <v>4.3372487760683507</v>
      </c>
      <c r="KL192" s="27">
        <v>3.6640426510312594</v>
      </c>
      <c r="KM192" s="27">
        <v>35.795199156999999</v>
      </c>
      <c r="KN192" s="27">
        <v>5.9533639335208841</v>
      </c>
      <c r="KO192" s="27">
        <v>4.2787998785053105</v>
      </c>
      <c r="KP192" s="27">
        <v>3.2076332557378464</v>
      </c>
      <c r="KQ192" s="27">
        <v>33.814237352227465</v>
      </c>
      <c r="KR192" s="27">
        <v>5.5672563521885978</v>
      </c>
      <c r="KS192" s="27">
        <v>4.0012967574895741</v>
      </c>
      <c r="KT192" s="133">
        <v>3.3372071772247445</v>
      </c>
      <c r="KU192" s="149">
        <v>31.794542073999999</v>
      </c>
      <c r="KV192" s="149">
        <v>9.6368421052631561</v>
      </c>
      <c r="KW192" s="149">
        <v>6.9261881668283207</v>
      </c>
      <c r="KX192" s="149">
        <v>9.4696489012696574</v>
      </c>
      <c r="KY192" s="149">
        <v>31.802834044000001</v>
      </c>
      <c r="KZ192" s="149">
        <v>9.3319238080050564</v>
      </c>
      <c r="LA192" s="149">
        <v>6.7070373828629943</v>
      </c>
      <c r="LB192" s="149">
        <v>8.9527992482991507</v>
      </c>
      <c r="LC192" s="149">
        <v>31.897226748999998</v>
      </c>
      <c r="LD192" s="149">
        <v>9.0587837529539588</v>
      </c>
      <c r="LE192" s="149">
        <v>6.510726247273408</v>
      </c>
      <c r="LF192" s="149">
        <v>8.5821631977478212</v>
      </c>
      <c r="LG192" s="149">
        <v>32.003939477000003</v>
      </c>
      <c r="LH192" s="149">
        <v>8.6910631438883392</v>
      </c>
      <c r="LI192" s="149">
        <v>6.2464382052582543</v>
      </c>
      <c r="LJ192" s="149">
        <v>8.245835714143336</v>
      </c>
      <c r="LK192" s="149">
        <v>32.133203172999998</v>
      </c>
      <c r="LL192" s="149">
        <v>8.4498275802030314</v>
      </c>
      <c r="LM192" s="149">
        <v>6.0730574558006278</v>
      </c>
      <c r="LN192" s="149">
        <v>7.8657761465904521</v>
      </c>
      <c r="LO192" s="149">
        <v>32.295438734000001</v>
      </c>
      <c r="LP192" s="149">
        <v>8.0958648070996926</v>
      </c>
      <c r="LQ192" s="149">
        <v>5.81865744137815</v>
      </c>
      <c r="LR192" s="149">
        <v>7.4778228295828661</v>
      </c>
      <c r="LS192" s="149">
        <v>32.509155415000002</v>
      </c>
      <c r="LT192" s="149">
        <v>7.7633511016062302</v>
      </c>
      <c r="LU192" s="149">
        <v>5.5796732941709184</v>
      </c>
      <c r="LV192" s="149">
        <v>6.9134674543763914</v>
      </c>
      <c r="LW192" s="149">
        <v>32.811292977999997</v>
      </c>
      <c r="LX192" s="149">
        <v>7.3454331625348104</v>
      </c>
      <c r="LY192" s="149">
        <v>5.2793074427141562</v>
      </c>
      <c r="LZ192" s="149">
        <v>5.7289484320464688</v>
      </c>
      <c r="MA192" s="149">
        <v>33.094042397000003</v>
      </c>
      <c r="MB192" s="149">
        <v>6.9003882660540681</v>
      </c>
      <c r="MC192" s="149">
        <v>4.9594449128477835</v>
      </c>
      <c r="MD192" s="149">
        <v>4.5435623228007422</v>
      </c>
      <c r="ME192" s="149">
        <v>33.398075972999997</v>
      </c>
      <c r="MF192" s="149">
        <v>6.3804842631009846</v>
      </c>
      <c r="MG192" s="149">
        <v>4.5857796692122497</v>
      </c>
      <c r="MH192" s="149">
        <v>3.3778255352904267</v>
      </c>
      <c r="MI192" s="149">
        <v>33.04139900505146</v>
      </c>
      <c r="MJ192" s="149">
        <v>5.4400144110880948</v>
      </c>
      <c r="MK192" s="149">
        <v>3.9098454690749551</v>
      </c>
      <c r="ML192" s="149">
        <v>-0.23924489612327804</v>
      </c>
      <c r="MM192" s="149">
        <v>25.965714711219597</v>
      </c>
      <c r="MN192" s="149">
        <v>4.2750569430078151</v>
      </c>
      <c r="MO192" s="149">
        <v>3.0725675991937837</v>
      </c>
      <c r="MP192" s="149">
        <v>-3.4959322734509612</v>
      </c>
      <c r="MQ192" s="149">
        <v>19.233822916636292</v>
      </c>
      <c r="MR192" s="149">
        <v>3.1667022885689984</v>
      </c>
      <c r="MS192" s="149">
        <v>2.2759712859647214</v>
      </c>
      <c r="MT192" s="149">
        <v>-6.0888356804679589</v>
      </c>
      <c r="MU192" s="149">
        <v>13.257378665304072</v>
      </c>
      <c r="MV192" s="149">
        <v>2.1827263119663924</v>
      </c>
      <c r="MW192" s="149">
        <v>1.5687683774656616</v>
      </c>
      <c r="MX192" s="149">
        <v>-7.67921001366404</v>
      </c>
      <c r="MY192" s="149">
        <v>9.892502263960063</v>
      </c>
      <c r="MZ192" s="149">
        <v>1.6287250691000374</v>
      </c>
      <c r="NA192" s="149">
        <v>1.1705967761427039</v>
      </c>
      <c r="NB192" s="149">
        <v>-6.4140086822056048</v>
      </c>
      <c r="ND192" s="97"/>
    </row>
    <row r="193" spans="1:368" ht="15" thickBot="1" x14ac:dyDescent="0.35">
      <c r="A193" s="2"/>
      <c r="B193" s="72" t="s">
        <v>642</v>
      </c>
      <c r="C193" s="72" t="s">
        <v>539</v>
      </c>
      <c r="D193" s="72" t="s">
        <v>483</v>
      </c>
      <c r="E193" s="85">
        <v>373863</v>
      </c>
      <c r="F193" s="82">
        <v>427594</v>
      </c>
      <c r="G193" s="20">
        <v>28.697250273999998</v>
      </c>
      <c r="H193" s="20">
        <v>14.699800558436378</v>
      </c>
      <c r="I193" s="20">
        <v>10.723299849330719</v>
      </c>
      <c r="J193" s="20">
        <v>18.037449364620564</v>
      </c>
      <c r="K193" s="20">
        <v>28.795506078999999</v>
      </c>
      <c r="L193" s="20">
        <v>14.568063382748033</v>
      </c>
      <c r="M193" s="20">
        <v>10.627199413777573</v>
      </c>
      <c r="N193" s="20">
        <v>17.848054193229121</v>
      </c>
      <c r="O193" s="20">
        <v>28.9079306</v>
      </c>
      <c r="P193" s="20">
        <v>14.321578777525158</v>
      </c>
      <c r="Q193" s="20">
        <v>10.447392325950666</v>
      </c>
      <c r="R193" s="20">
        <v>17.735346993585207</v>
      </c>
      <c r="S193" s="20">
        <v>29.043099074000001</v>
      </c>
      <c r="T193" s="20">
        <v>14.099014790074738</v>
      </c>
      <c r="U193" s="20">
        <v>10.28503499575384</v>
      </c>
      <c r="V193" s="20">
        <v>17.641732613238496</v>
      </c>
      <c r="W193" s="20">
        <v>29.211108697</v>
      </c>
      <c r="X193" s="20">
        <v>13.688429820412535</v>
      </c>
      <c r="Y193" s="20">
        <v>9.9855189767566088</v>
      </c>
      <c r="Z193" s="20">
        <v>17.448795423789399</v>
      </c>
      <c r="AA193" s="20">
        <v>29.407352672999998</v>
      </c>
      <c r="AB193" s="20">
        <v>13.255810482848776</v>
      </c>
      <c r="AC193" s="20">
        <v>9.669929193148791</v>
      </c>
      <c r="AD193" s="20">
        <v>17.252244086081987</v>
      </c>
      <c r="AE193" s="20">
        <v>29.630600977</v>
      </c>
      <c r="AF193" s="20">
        <v>12.921137791085727</v>
      </c>
      <c r="AG193" s="20">
        <v>9.4257901239899127</v>
      </c>
      <c r="AH193" s="20">
        <v>17.088792122230274</v>
      </c>
      <c r="AI193" s="20">
        <v>29.875676744</v>
      </c>
      <c r="AJ193" s="20">
        <v>12.77107463498799</v>
      </c>
      <c r="AK193" s="20">
        <v>9.316321140871672</v>
      </c>
      <c r="AL193" s="20">
        <v>16.935635739570685</v>
      </c>
      <c r="AM193" s="20">
        <v>30.078387051</v>
      </c>
      <c r="AN193" s="20">
        <v>12.659542940922083</v>
      </c>
      <c r="AO193" s="20">
        <v>9.2349603228511761</v>
      </c>
      <c r="AP193" s="20">
        <v>16.724517425216156</v>
      </c>
      <c r="AQ193" s="20">
        <v>30.277948379000001</v>
      </c>
      <c r="AR193" s="20">
        <v>12.563337448848353</v>
      </c>
      <c r="AS193" s="20">
        <v>9.1647797558048474</v>
      </c>
      <c r="AT193" s="20">
        <v>16.530117285821916</v>
      </c>
      <c r="AU193" s="20">
        <v>30.915806802999999</v>
      </c>
      <c r="AV193" s="20">
        <v>12.061392523453417</v>
      </c>
      <c r="AW193" s="20">
        <v>8.7986179210600373</v>
      </c>
      <c r="AX193" s="20">
        <v>14.723689040000005</v>
      </c>
      <c r="AY193" s="20">
        <v>31.630151695000002</v>
      </c>
      <c r="AZ193" s="20">
        <v>11.469238288490276</v>
      </c>
      <c r="BA193" s="20">
        <v>8.3666496509247974</v>
      </c>
      <c r="BB193" s="20">
        <v>11.704366186539779</v>
      </c>
      <c r="BC193" s="20">
        <v>32.195263404999999</v>
      </c>
      <c r="BD193" s="20">
        <v>11.124165914970312</v>
      </c>
      <c r="BE193" s="20">
        <v>8.1149241587138743</v>
      </c>
      <c r="BF193" s="20">
        <v>9.1848113969619298</v>
      </c>
      <c r="BG193" s="20">
        <v>32.667340357</v>
      </c>
      <c r="BH193" s="20">
        <v>10.864470811993282</v>
      </c>
      <c r="BI193" s="20">
        <v>7.9254801966985324</v>
      </c>
      <c r="BJ193" s="20">
        <v>6.464934425338587</v>
      </c>
      <c r="BK193" s="20">
        <v>32.958747437</v>
      </c>
      <c r="BL193" s="20">
        <v>10.374396775767973</v>
      </c>
      <c r="BM193" s="20">
        <v>7.5679780103304504</v>
      </c>
      <c r="BN193" s="20">
        <v>4.2865466428746579</v>
      </c>
      <c r="BO193" s="23">
        <v>28.664164268</v>
      </c>
      <c r="BP193" s="23">
        <v>14.699800558436378</v>
      </c>
      <c r="BQ193" s="23">
        <v>10.723299849330719</v>
      </c>
      <c r="BR193" s="23">
        <v>18.037449364620564</v>
      </c>
      <c r="BS193" s="23">
        <v>28.759410897999999</v>
      </c>
      <c r="BT193" s="23">
        <v>14.598773751774027</v>
      </c>
      <c r="BU193" s="23">
        <v>10.649602200416766</v>
      </c>
      <c r="BV193" s="23">
        <v>17.889295749595583</v>
      </c>
      <c r="BW193" s="23">
        <v>28.812466584999999</v>
      </c>
      <c r="BX193" s="23">
        <v>14.417409327189723</v>
      </c>
      <c r="BY193" s="23">
        <v>10.517299377729646</v>
      </c>
      <c r="BZ193" s="23">
        <v>17.769464489811234</v>
      </c>
      <c r="CA193" s="23">
        <v>28.879440481</v>
      </c>
      <c r="CB193" s="23">
        <v>14.263299838457481</v>
      </c>
      <c r="CC193" s="23">
        <v>10.404878651289623</v>
      </c>
      <c r="CD193" s="23">
        <v>17.647075489389845</v>
      </c>
      <c r="CE193" s="23">
        <v>28.973053663000002</v>
      </c>
      <c r="CF193" s="23">
        <v>14.101487574465242</v>
      </c>
      <c r="CG193" s="23">
        <v>10.28683885753936</v>
      </c>
      <c r="CH193" s="23">
        <v>17.480443197189423</v>
      </c>
      <c r="CI193" s="23">
        <v>29.093439614000001</v>
      </c>
      <c r="CJ193" s="23">
        <v>13.90447467346573</v>
      </c>
      <c r="CK193" s="23">
        <v>10.14312068917334</v>
      </c>
      <c r="CL193" s="23">
        <v>17.282075072547542</v>
      </c>
      <c r="CM193" s="23">
        <v>29.238030249000001</v>
      </c>
      <c r="CN193" s="23">
        <v>13.569638440624056</v>
      </c>
      <c r="CO193" s="23">
        <v>9.8988623190745066</v>
      </c>
      <c r="CP193" s="23">
        <v>17.029830841457635</v>
      </c>
      <c r="CQ193" s="23">
        <v>29.402208141999999</v>
      </c>
      <c r="CR193" s="23">
        <v>13.418501420137131</v>
      </c>
      <c r="CS193" s="23">
        <v>9.7886099668352369</v>
      </c>
      <c r="CT193" s="23">
        <v>16.728103563307009</v>
      </c>
      <c r="CU193" s="23">
        <v>29.516141731000001</v>
      </c>
      <c r="CV193" s="23">
        <v>13.352536917680608</v>
      </c>
      <c r="CW193" s="23">
        <v>9.740489780684328</v>
      </c>
      <c r="CX193" s="23">
        <v>16.4765587618013</v>
      </c>
      <c r="CY193" s="23">
        <v>29.638512810999998</v>
      </c>
      <c r="CZ193" s="23">
        <v>13.269817276397479</v>
      </c>
      <c r="DA193" s="23">
        <v>9.6801469540329155</v>
      </c>
      <c r="DB193" s="23">
        <v>16.210630177657197</v>
      </c>
      <c r="DC193" s="23">
        <v>30.044368641999998</v>
      </c>
      <c r="DD193" s="23">
        <v>12.871493035641926</v>
      </c>
      <c r="DE193" s="23">
        <v>9.3895749660730221</v>
      </c>
      <c r="DF193" s="23">
        <v>15.405210005187993</v>
      </c>
      <c r="DG193" s="23">
        <v>30.425685126000001</v>
      </c>
      <c r="DH193" s="23">
        <v>12.652316520677058</v>
      </c>
      <c r="DI193" s="23">
        <v>9.2296887498923041</v>
      </c>
      <c r="DJ193" s="23">
        <v>14.627250763094404</v>
      </c>
      <c r="DK193" s="23">
        <v>30.809663343</v>
      </c>
      <c r="DL193" s="23">
        <v>12.607543928605141</v>
      </c>
      <c r="DM193" s="23">
        <v>9.1970277673224814</v>
      </c>
      <c r="DN193" s="23">
        <v>13.85194760779499</v>
      </c>
      <c r="DO193" s="23">
        <v>31.211454369999998</v>
      </c>
      <c r="DP193" s="23">
        <v>12.602810247619699</v>
      </c>
      <c r="DQ193" s="23">
        <v>9.1935746129483</v>
      </c>
      <c r="DR193" s="23">
        <v>13.070051391666954</v>
      </c>
      <c r="DS193" s="23">
        <v>31.462341004999999</v>
      </c>
      <c r="DT193" s="23">
        <v>12.23239549304491</v>
      </c>
      <c r="DU193" s="23">
        <v>8.9233622065873099</v>
      </c>
      <c r="DV193" s="23">
        <v>12.599716305010025</v>
      </c>
      <c r="DW193" s="25">
        <v>28.707369987</v>
      </c>
      <c r="DX193" s="25">
        <v>14.699800558436378</v>
      </c>
      <c r="DY193" s="25">
        <v>10.723299849330719</v>
      </c>
      <c r="DZ193" s="25">
        <v>18.037449364620564</v>
      </c>
      <c r="EA193" s="25">
        <v>28.811345299999999</v>
      </c>
      <c r="EB193" s="25">
        <v>14.528310413644164</v>
      </c>
      <c r="EC193" s="25">
        <v>10.598200176277217</v>
      </c>
      <c r="ED193" s="25">
        <v>17.848627200756987</v>
      </c>
      <c r="EE193" s="25">
        <v>28.933295870999999</v>
      </c>
      <c r="EF193" s="25">
        <v>14.147169838209988</v>
      </c>
      <c r="EG193" s="25">
        <v>10.320163432929601</v>
      </c>
      <c r="EH193" s="25">
        <v>17.75642940082</v>
      </c>
      <c r="EI193" s="25">
        <v>29.086196995000002</v>
      </c>
      <c r="EJ193" s="25">
        <v>13.967038037032491</v>
      </c>
      <c r="EK193" s="25">
        <v>10.188759791856542</v>
      </c>
      <c r="EL193" s="25">
        <v>17.701252105760709</v>
      </c>
      <c r="EM193" s="25">
        <v>29.276100134</v>
      </c>
      <c r="EN193" s="25">
        <v>13.496538482920048</v>
      </c>
      <c r="EO193" s="25">
        <v>9.8455369176639689</v>
      </c>
      <c r="EP193" s="25">
        <v>17.569484016921493</v>
      </c>
      <c r="EQ193" s="25">
        <v>29.495926355000002</v>
      </c>
      <c r="ER193" s="25">
        <v>13.037670240623315</v>
      </c>
      <c r="ES193" s="25">
        <v>9.5107989235039572</v>
      </c>
      <c r="ET193" s="25">
        <v>17.430446353171185</v>
      </c>
      <c r="EU193" s="25">
        <v>29.721046355999999</v>
      </c>
      <c r="EV193" s="25">
        <v>12.749013272454997</v>
      </c>
      <c r="EW193" s="25">
        <v>9.3002276840532883</v>
      </c>
      <c r="EX193" s="25">
        <v>17.343711639058455</v>
      </c>
      <c r="EY193" s="25">
        <v>29.993258908000001</v>
      </c>
      <c r="EZ193" s="25">
        <v>12.580087617648262</v>
      </c>
      <c r="FA193" s="25">
        <v>9.1769987707400684</v>
      </c>
      <c r="FB193" s="25">
        <v>17.279192080960193</v>
      </c>
      <c r="FC193" s="25">
        <v>30.208378697000001</v>
      </c>
      <c r="FD193" s="25">
        <v>12.459546465343887</v>
      </c>
      <c r="FE193" s="25">
        <v>9.0890656783688399</v>
      </c>
      <c r="FF193" s="25">
        <v>17.148244635805675</v>
      </c>
      <c r="FG193" s="25">
        <v>30.387607665000001</v>
      </c>
      <c r="FH193" s="25">
        <v>12.334598439459217</v>
      </c>
      <c r="FI193" s="25">
        <v>8.997917833075503</v>
      </c>
      <c r="FJ193" s="25">
        <v>16.920329541972507</v>
      </c>
      <c r="FK193" s="25">
        <v>30.945166003000001</v>
      </c>
      <c r="FL193" s="25">
        <v>11.762784659275651</v>
      </c>
      <c r="FM193" s="25">
        <v>8.5807876415118773</v>
      </c>
      <c r="FN193" s="25">
        <v>15.274267289300189</v>
      </c>
      <c r="FO193" s="25">
        <v>31.674127495</v>
      </c>
      <c r="FP193" s="25">
        <v>11.099621046346126</v>
      </c>
      <c r="FQ193" s="25">
        <v>8.0970190187785889</v>
      </c>
      <c r="FR193" s="25">
        <v>12.376439755597373</v>
      </c>
      <c r="FS193" s="25">
        <v>32.248941119999998</v>
      </c>
      <c r="FT193" s="25">
        <v>10.688779627685379</v>
      </c>
      <c r="FU193" s="25">
        <v>7.7973159238073313</v>
      </c>
      <c r="FV193" s="25">
        <v>9.9558764398897708</v>
      </c>
      <c r="FW193" s="25">
        <v>32.652303502999999</v>
      </c>
      <c r="FX193" s="25">
        <v>10.350165719734122</v>
      </c>
      <c r="FY193" s="25">
        <v>7.5503017923107585</v>
      </c>
      <c r="FZ193" s="25">
        <v>7.4845463362088154</v>
      </c>
      <c r="GA193" s="25">
        <v>32.909026248000004</v>
      </c>
      <c r="GB193" s="25">
        <v>9.8125170199492135</v>
      </c>
      <c r="GC193" s="25">
        <v>7.1580945512344467</v>
      </c>
      <c r="GD193" s="25">
        <v>5.6329806906538309</v>
      </c>
      <c r="GE193" s="26">
        <v>28.707400591999999</v>
      </c>
      <c r="GF193" s="26">
        <v>14.699800558436378</v>
      </c>
      <c r="GG193" s="26">
        <v>10.723299849330719</v>
      </c>
      <c r="GH193" s="26">
        <v>18.037449364620564</v>
      </c>
      <c r="GI193" s="26">
        <v>28.73654002</v>
      </c>
      <c r="GJ193" s="26">
        <v>14.583268896883503</v>
      </c>
      <c r="GK193" s="26">
        <v>10.63829162464055</v>
      </c>
      <c r="GL193" s="26">
        <v>18.085952684490636</v>
      </c>
      <c r="GM193" s="26">
        <v>28.808479950999999</v>
      </c>
      <c r="GN193" s="26">
        <v>14.404541154487932</v>
      </c>
      <c r="GO193" s="26">
        <v>10.50791222490089</v>
      </c>
      <c r="GP193" s="26">
        <v>18.072592435869595</v>
      </c>
      <c r="GQ193" s="26">
        <v>28.8960081</v>
      </c>
      <c r="GR193" s="26">
        <v>14.305291802321234</v>
      </c>
      <c r="GS193" s="26">
        <v>10.435511204294899</v>
      </c>
      <c r="GT193" s="26">
        <v>18.048634053422298</v>
      </c>
      <c r="GU193" s="26">
        <v>29.022936083000001</v>
      </c>
      <c r="GV193" s="26">
        <v>14.01020775058509</v>
      </c>
      <c r="GW193" s="26">
        <v>10.220251496862604</v>
      </c>
      <c r="GX193" s="26">
        <v>17.922230103960246</v>
      </c>
      <c r="GY193" s="26">
        <v>29.219465074999999</v>
      </c>
      <c r="GZ193" s="26">
        <v>13.726322635331183</v>
      </c>
      <c r="HA193" s="26">
        <v>10.013161257676853</v>
      </c>
      <c r="HB193" s="26">
        <v>17.756788197693957</v>
      </c>
      <c r="HC193" s="26">
        <v>29.473858747000001</v>
      </c>
      <c r="HD193" s="26">
        <v>13.426568144863358</v>
      </c>
      <c r="HE193" s="26">
        <v>9.7944945302140027</v>
      </c>
      <c r="HF193" s="26">
        <v>17.427067047581019</v>
      </c>
      <c r="HG193" s="26">
        <v>29.786710677999999</v>
      </c>
      <c r="HH193" s="26">
        <v>13.083869223169541</v>
      </c>
      <c r="HI193" s="26">
        <v>9.5445004380658585</v>
      </c>
      <c r="HJ193" s="26">
        <v>16.482505355629925</v>
      </c>
      <c r="HK193" s="26">
        <v>30.051474349999999</v>
      </c>
      <c r="HL193" s="26">
        <v>12.755002893300551</v>
      </c>
      <c r="HM193" s="26">
        <v>9.3045970290695941</v>
      </c>
      <c r="HN193" s="26">
        <v>15.488553776784903</v>
      </c>
      <c r="HO193" s="26">
        <v>30.316516462999999</v>
      </c>
      <c r="HP193" s="26">
        <v>12.452719284385964</v>
      </c>
      <c r="HQ193" s="26">
        <v>9.0840853449114949</v>
      </c>
      <c r="HR193" s="26">
        <v>14.501403928442123</v>
      </c>
      <c r="HS193" s="26">
        <v>31.125811710000001</v>
      </c>
      <c r="HT193" s="26">
        <v>12.403320542883861</v>
      </c>
      <c r="HU193" s="26">
        <v>9.0480496507399444</v>
      </c>
      <c r="HV193" s="26">
        <v>11.65712411993411</v>
      </c>
      <c r="HW193" s="26">
        <v>31.844733474000002</v>
      </c>
      <c r="HX193" s="26">
        <v>11.62450380838882</v>
      </c>
      <c r="HY193" s="26">
        <v>8.4799136860057889</v>
      </c>
      <c r="HZ193" s="26">
        <v>8.9622093046528555</v>
      </c>
      <c r="IA193" s="26">
        <v>32.236768877000003</v>
      </c>
      <c r="IB193" s="26">
        <v>10.887130894841357</v>
      </c>
      <c r="IC193" s="26">
        <v>7.9420104116510837</v>
      </c>
      <c r="ID193" s="26">
        <v>6.7392299040521948</v>
      </c>
      <c r="IE193" s="26">
        <v>32.510310191999999</v>
      </c>
      <c r="IF193" s="26">
        <v>10.238425501879329</v>
      </c>
      <c r="IG193" s="26">
        <v>7.4687888590894422</v>
      </c>
      <c r="IH193" s="26">
        <v>5.3256223110429666</v>
      </c>
      <c r="II193" s="26">
        <v>32.465375807000001</v>
      </c>
      <c r="IJ193" s="26">
        <v>10.128351522760509</v>
      </c>
      <c r="IK193" s="26">
        <v>7.3884914238278023</v>
      </c>
      <c r="IL193" s="26">
        <v>6.4953218921580564</v>
      </c>
      <c r="IM193" s="27">
        <v>28.697208305</v>
      </c>
      <c r="IN193" s="27">
        <v>14.699800558436378</v>
      </c>
      <c r="IO193" s="27">
        <v>10.723299849330719</v>
      </c>
      <c r="IP193" s="27">
        <v>18.037449364620564</v>
      </c>
      <c r="IQ193" s="27">
        <v>28.780507636999999</v>
      </c>
      <c r="IR193" s="27">
        <v>14.600460314788299</v>
      </c>
      <c r="IS193" s="27">
        <v>10.650832524654495</v>
      </c>
      <c r="IT193" s="27">
        <v>17.887496243363938</v>
      </c>
      <c r="IU193" s="27">
        <v>28.860677522</v>
      </c>
      <c r="IV193" s="27">
        <v>14.38514776020472</v>
      </c>
      <c r="IW193" s="27">
        <v>10.493765013775919</v>
      </c>
      <c r="IX193" s="27">
        <v>17.819538038592185</v>
      </c>
      <c r="IY193" s="27">
        <v>28.942057415000001</v>
      </c>
      <c r="IZ193" s="27">
        <v>14.168525965996976</v>
      </c>
      <c r="JA193" s="27">
        <v>10.335742430819408</v>
      </c>
      <c r="JB193" s="27">
        <v>17.795141638072266</v>
      </c>
      <c r="JC193" s="27">
        <v>29.050375231</v>
      </c>
      <c r="JD193" s="27">
        <v>13.8166475710287</v>
      </c>
      <c r="JE193" s="27">
        <v>10.07905204071881</v>
      </c>
      <c r="JF193" s="27">
        <v>17.756157970361414</v>
      </c>
      <c r="JG193" s="27">
        <v>29.218203302999999</v>
      </c>
      <c r="JH193" s="27">
        <v>13.401051722908029</v>
      </c>
      <c r="JI193" s="27">
        <v>9.7758806556501057</v>
      </c>
      <c r="JJ193" s="27">
        <v>17.667365812855888</v>
      </c>
      <c r="JK193" s="27">
        <v>29.436459796000001</v>
      </c>
      <c r="JL193" s="27">
        <v>13.049254311834044</v>
      </c>
      <c r="JM193" s="27">
        <v>9.519249342172893</v>
      </c>
      <c r="JN193" s="27">
        <v>17.545470271510972</v>
      </c>
      <c r="JO193" s="27">
        <v>29.640593414000001</v>
      </c>
      <c r="JP193" s="27">
        <v>12.911743659349439</v>
      </c>
      <c r="JQ193" s="27">
        <v>9.4189372356781362</v>
      </c>
      <c r="JR193" s="27">
        <v>17.415355214233166</v>
      </c>
      <c r="JS193" s="27">
        <v>29.799755938000001</v>
      </c>
      <c r="JT193" s="27">
        <v>12.799408874998614</v>
      </c>
      <c r="JU193" s="27">
        <v>9.3369905744758217</v>
      </c>
      <c r="JV193" s="27">
        <v>17.212097514391129</v>
      </c>
      <c r="JW193" s="27">
        <v>29.966907697</v>
      </c>
      <c r="JX193" s="27">
        <v>12.698995594751343</v>
      </c>
      <c r="JY193" s="27">
        <v>9.2637404845398468</v>
      </c>
      <c r="JZ193" s="27">
        <v>17.005736007036731</v>
      </c>
      <c r="KA193" s="27">
        <v>30.551591322</v>
      </c>
      <c r="KB193" s="27">
        <v>12.376915898548571</v>
      </c>
      <c r="KC193" s="27">
        <v>9.028787830316146</v>
      </c>
      <c r="KD193" s="27">
        <v>16.130180969997159</v>
      </c>
      <c r="KE193" s="27">
        <v>31.058150044000001</v>
      </c>
      <c r="KF193" s="27">
        <v>12.153744531891071</v>
      </c>
      <c r="KG193" s="27">
        <v>8.8659874254439952</v>
      </c>
      <c r="KH193" s="27">
        <v>15.069021107045247</v>
      </c>
      <c r="KI193" s="27">
        <v>31.367840051999998</v>
      </c>
      <c r="KJ193" s="27">
        <v>12.147944060463377</v>
      </c>
      <c r="KK193" s="27">
        <v>8.861756062294587</v>
      </c>
      <c r="KL193" s="27">
        <v>14.31826877691879</v>
      </c>
      <c r="KM193" s="27">
        <v>31.637693550999998</v>
      </c>
      <c r="KN193" s="27">
        <v>12.387636141553669</v>
      </c>
      <c r="KO193" s="27">
        <v>9.0366080983357264</v>
      </c>
      <c r="KP193" s="27">
        <v>13.683684238548928</v>
      </c>
      <c r="KQ193" s="27">
        <v>31.746589259</v>
      </c>
      <c r="KR193" s="27">
        <v>12.26170956027979</v>
      </c>
      <c r="KS193" s="27">
        <v>8.9447464105099055</v>
      </c>
      <c r="KT193" s="133">
        <v>13.476345558648218</v>
      </c>
      <c r="KU193" s="149">
        <v>28.697208305</v>
      </c>
      <c r="KV193" s="149">
        <v>14.699800558436378</v>
      </c>
      <c r="KW193" s="149">
        <v>10.723299849330719</v>
      </c>
      <c r="KX193" s="149">
        <v>18.037449364620564</v>
      </c>
      <c r="KY193" s="149">
        <v>28.758198419999999</v>
      </c>
      <c r="KZ193" s="149">
        <v>14.534214115490162</v>
      </c>
      <c r="LA193" s="149">
        <v>10.602506844579553</v>
      </c>
      <c r="LB193" s="149">
        <v>17.977039768338109</v>
      </c>
      <c r="LC193" s="149">
        <v>28.864418360999998</v>
      </c>
      <c r="LD193" s="149">
        <v>14.332363486175348</v>
      </c>
      <c r="LE193" s="149">
        <v>10.455259620760819</v>
      </c>
      <c r="LF193" s="149">
        <v>17.87387086252695</v>
      </c>
      <c r="LG193" s="149">
        <v>28.996520584999999</v>
      </c>
      <c r="LH193" s="149">
        <v>14.200033264725048</v>
      </c>
      <c r="LI193" s="149">
        <v>10.35872656658101</v>
      </c>
      <c r="LJ193" s="149">
        <v>17.742247641962553</v>
      </c>
      <c r="LK193" s="149">
        <v>29.161554325000001</v>
      </c>
      <c r="LL193" s="149">
        <v>13.878595798773659</v>
      </c>
      <c r="LM193" s="149">
        <v>10.124242410384241</v>
      </c>
      <c r="LN193" s="149">
        <v>17.515090542434361</v>
      </c>
      <c r="LO193" s="149">
        <v>29.351523468</v>
      </c>
      <c r="LP193" s="149">
        <v>13.584688630154737</v>
      </c>
      <c r="LQ193" s="149">
        <v>9.9098412228007984</v>
      </c>
      <c r="LR193" s="149">
        <v>17.292112093926583</v>
      </c>
      <c r="LS193" s="149">
        <v>29.58228003</v>
      </c>
      <c r="LT193" s="149">
        <v>13.280911155277595</v>
      </c>
      <c r="LU193" s="149">
        <v>9.6882397842213734</v>
      </c>
      <c r="LV193" s="149">
        <v>16.897002246306485</v>
      </c>
      <c r="LW193" s="149">
        <v>29.899999656999999</v>
      </c>
      <c r="LX193" s="149">
        <v>12.920215026716653</v>
      </c>
      <c r="LY193" s="149">
        <v>9.4251169802298644</v>
      </c>
      <c r="LZ193" s="149">
        <v>15.851534945936212</v>
      </c>
      <c r="MA193" s="149">
        <v>30.169210804999999</v>
      </c>
      <c r="MB193" s="149">
        <v>12.580928728847011</v>
      </c>
      <c r="MC193" s="149">
        <v>9.1776123496491824</v>
      </c>
      <c r="MD193" s="149">
        <v>14.78081222781279</v>
      </c>
      <c r="ME193" s="149">
        <v>30.436615775</v>
      </c>
      <c r="MF193" s="149">
        <v>12.265159860374297</v>
      </c>
      <c r="MG193" s="149">
        <v>8.9472633563920265</v>
      </c>
      <c r="MH193" s="149">
        <v>13.717580923869388</v>
      </c>
      <c r="MI193" s="149">
        <v>31.243566266000002</v>
      </c>
      <c r="MJ193" s="149">
        <v>12.152023961855935</v>
      </c>
      <c r="MK193" s="149">
        <v>8.8647322935580082</v>
      </c>
      <c r="ML193" s="149">
        <v>10.635323292552229</v>
      </c>
      <c r="MM193" s="149">
        <v>32.002811319999999</v>
      </c>
      <c r="MN193" s="149">
        <v>11.323923139228388</v>
      </c>
      <c r="MO193" s="149">
        <v>8.2606442726891611</v>
      </c>
      <c r="MP193" s="149">
        <v>7.7115563983389492</v>
      </c>
      <c r="MQ193" s="149">
        <v>32.488421105</v>
      </c>
      <c r="MR193" s="149">
        <v>10.538726281931662</v>
      </c>
      <c r="MS193" s="149">
        <v>7.6878540971984703</v>
      </c>
      <c r="MT193" s="149">
        <v>5.2537041322322793</v>
      </c>
      <c r="MU193" s="149">
        <v>32.765553937</v>
      </c>
      <c r="MV193" s="149">
        <v>9.8085495534047009</v>
      </c>
      <c r="MW193" s="149">
        <v>7.1552003396272967</v>
      </c>
      <c r="MX193" s="149">
        <v>3.5403429778804067</v>
      </c>
      <c r="MY193" s="149">
        <v>32.742636988999998</v>
      </c>
      <c r="MZ193" s="149">
        <v>9.6545464729446451</v>
      </c>
      <c r="NA193" s="149">
        <v>7.042857236540363</v>
      </c>
      <c r="NB193" s="149">
        <v>4.3741673409704944</v>
      </c>
      <c r="ND193" s="97"/>
    </row>
    <row r="194" spans="1:368" ht="15" thickBot="1" x14ac:dyDescent="0.35">
      <c r="A194" s="2"/>
      <c r="B194" s="72" t="s">
        <v>643</v>
      </c>
      <c r="C194" s="72" t="s">
        <v>427</v>
      </c>
      <c r="D194" s="72" t="s">
        <v>825</v>
      </c>
      <c r="E194" s="85">
        <v>351915</v>
      </c>
      <c r="F194" s="82">
        <v>491858</v>
      </c>
      <c r="G194" s="20">
        <v>27.638611508789474</v>
      </c>
      <c r="H194" s="20">
        <v>9.6051282051282048</v>
      </c>
      <c r="I194" s="20">
        <v>6.9033947623666352</v>
      </c>
      <c r="J194" s="20">
        <v>8.149601850406949</v>
      </c>
      <c r="K194" s="20">
        <v>27.791301996789471</v>
      </c>
      <c r="L194" s="20">
        <v>9.3445764155501134</v>
      </c>
      <c r="M194" s="20">
        <v>6.7161310610306835</v>
      </c>
      <c r="N194" s="20">
        <v>7.212498442054823</v>
      </c>
      <c r="O194" s="20">
        <v>27.962199109789474</v>
      </c>
      <c r="P194" s="20">
        <v>8.9417427096362871</v>
      </c>
      <c r="Q194" s="20">
        <v>6.4266065449471279</v>
      </c>
      <c r="R194" s="20">
        <v>6.7857204712043568</v>
      </c>
      <c r="S194" s="20">
        <v>28.175367296789474</v>
      </c>
      <c r="T194" s="20">
        <v>8.5314492444537056</v>
      </c>
      <c r="U194" s="20">
        <v>6.1317205529972805</v>
      </c>
      <c r="V194" s="20">
        <v>6.4730217310829232</v>
      </c>
      <c r="W194" s="20">
        <v>28.443999803789474</v>
      </c>
      <c r="X194" s="20">
        <v>7.999154350044015</v>
      </c>
      <c r="Y194" s="20">
        <v>5.7491497316999176</v>
      </c>
      <c r="Z194" s="20">
        <v>6.0046261815826263</v>
      </c>
      <c r="AA194" s="20">
        <v>28.762360929789473</v>
      </c>
      <c r="AB194" s="20">
        <v>7.5455071108820446</v>
      </c>
      <c r="AC194" s="20">
        <v>5.423104528771673</v>
      </c>
      <c r="AD194" s="20">
        <v>5.4721727183721249</v>
      </c>
      <c r="AE194" s="20">
        <v>29.105164999789473</v>
      </c>
      <c r="AF194" s="20">
        <v>7.1229092337820354</v>
      </c>
      <c r="AG194" s="20">
        <v>5.1193751137075543</v>
      </c>
      <c r="AH194" s="20">
        <v>4.9652190473842097</v>
      </c>
      <c r="AI194" s="20">
        <v>29.516825709789472</v>
      </c>
      <c r="AJ194" s="20">
        <v>6.973355309422077</v>
      </c>
      <c r="AK194" s="20">
        <v>5.0118877636098542</v>
      </c>
      <c r="AL194" s="20">
        <v>4.4836327714476027</v>
      </c>
      <c r="AM194" s="20">
        <v>29.860476386789472</v>
      </c>
      <c r="AN194" s="20">
        <v>6.8008253265143841</v>
      </c>
      <c r="AO194" s="20">
        <v>4.8878870678439954</v>
      </c>
      <c r="AP194" s="20">
        <v>3.9861942008387317</v>
      </c>
      <c r="AQ194" s="20">
        <v>30.199236425789472</v>
      </c>
      <c r="AR194" s="20">
        <v>6.6270280227061935</v>
      </c>
      <c r="AS194" s="20">
        <v>4.7629755235938793</v>
      </c>
      <c r="AT194" s="20">
        <v>3.5420154473525152</v>
      </c>
      <c r="AU194" s="20">
        <v>31.258403385789471</v>
      </c>
      <c r="AV194" s="20">
        <v>5.8390729291782169</v>
      </c>
      <c r="AW194" s="20">
        <v>4.1966566833375936</v>
      </c>
      <c r="AX194" s="20">
        <v>0.950359528109324</v>
      </c>
      <c r="AY194" s="20">
        <v>29.472220823806737</v>
      </c>
      <c r="AZ194" s="20">
        <v>4.8523764379276946</v>
      </c>
      <c r="BA194" s="20">
        <v>3.4874984873951718</v>
      </c>
      <c r="BB194" s="20">
        <v>-3.3187672172540736</v>
      </c>
      <c r="BC194" s="20">
        <v>24.092500652111209</v>
      </c>
      <c r="BD194" s="20">
        <v>3.9666465311168255</v>
      </c>
      <c r="BE194" s="20">
        <v>2.850906963683383</v>
      </c>
      <c r="BF194" s="20">
        <v>-6.8805501330533474</v>
      </c>
      <c r="BG194" s="20">
        <v>18.742775967700791</v>
      </c>
      <c r="BH194" s="20">
        <v>3.0858551525769182</v>
      </c>
      <c r="BI194" s="20">
        <v>2.2178648574776885</v>
      </c>
      <c r="BJ194" s="20">
        <v>-10.654617565532206</v>
      </c>
      <c r="BK194" s="20">
        <v>13.941909646354361</v>
      </c>
      <c r="BL194" s="20">
        <v>2.295429118563066</v>
      </c>
      <c r="BM194" s="20">
        <v>1.6497701036423202</v>
      </c>
      <c r="BN194" s="20">
        <v>-14.076656949916611</v>
      </c>
      <c r="BO194" s="23">
        <v>27.608773500789471</v>
      </c>
      <c r="BP194" s="23">
        <v>9.6051282051282048</v>
      </c>
      <c r="BQ194" s="23">
        <v>6.9033947623666352</v>
      </c>
      <c r="BR194" s="23">
        <v>8.149601850406949</v>
      </c>
      <c r="BS194" s="23">
        <v>27.741676771789471</v>
      </c>
      <c r="BT194" s="23">
        <v>9.4407848595206136</v>
      </c>
      <c r="BU194" s="23">
        <v>6.7852779640201506</v>
      </c>
      <c r="BV194" s="23">
        <v>7.5904539728097333</v>
      </c>
      <c r="BW194" s="23">
        <v>27.872604211789472</v>
      </c>
      <c r="BX194" s="23">
        <v>9.3286629518719977</v>
      </c>
      <c r="BY194" s="23">
        <v>6.7046937413551415</v>
      </c>
      <c r="BZ194" s="23">
        <v>7.2547501766143441</v>
      </c>
      <c r="CA194" s="23">
        <v>28.032816873789471</v>
      </c>
      <c r="CB194" s="23">
        <v>9.1752733712996921</v>
      </c>
      <c r="CC194" s="23">
        <v>6.5944496296150072</v>
      </c>
      <c r="CD194" s="23">
        <v>6.9274009614756409</v>
      </c>
      <c r="CE194" s="23">
        <v>28.243934509789472</v>
      </c>
      <c r="CF194" s="23">
        <v>8.9747504235528748</v>
      </c>
      <c r="CG194" s="23">
        <v>6.4503298388483801</v>
      </c>
      <c r="CH194" s="23">
        <v>6.5129152035160764</v>
      </c>
      <c r="CI194" s="23">
        <v>28.504373903789471</v>
      </c>
      <c r="CJ194" s="23">
        <v>8.7558963433158485</v>
      </c>
      <c r="CK194" s="23">
        <v>6.2930351022279769</v>
      </c>
      <c r="CL194" s="23">
        <v>6.0906240061536714</v>
      </c>
      <c r="CM194" s="23">
        <v>28.818331539789472</v>
      </c>
      <c r="CN194" s="23">
        <v>8.4098371416422975</v>
      </c>
      <c r="CO194" s="23">
        <v>6.0443155402104196</v>
      </c>
      <c r="CP194" s="23">
        <v>5.5543239661759038</v>
      </c>
      <c r="CQ194" s="23">
        <v>29.181984782789471</v>
      </c>
      <c r="CR194" s="23">
        <v>8.1265911458321085</v>
      </c>
      <c r="CS194" s="23">
        <v>5.8407410660151244</v>
      </c>
      <c r="CT194" s="23">
        <v>4.8773330459725912</v>
      </c>
      <c r="CU194" s="23">
        <v>29.379018772789472</v>
      </c>
      <c r="CV194" s="23">
        <v>7.9245699321823606</v>
      </c>
      <c r="CW194" s="23">
        <v>5.6955444420437722</v>
      </c>
      <c r="CX194" s="23">
        <v>4.4534216383528147</v>
      </c>
      <c r="CY194" s="23">
        <v>29.590827139789472</v>
      </c>
      <c r="CZ194" s="23">
        <v>7.776868399120735</v>
      </c>
      <c r="DA194" s="23">
        <v>5.5893884420450677</v>
      </c>
      <c r="DB194" s="23">
        <v>4.033273723516416</v>
      </c>
      <c r="DC194" s="23">
        <v>30.253945091789472</v>
      </c>
      <c r="DD194" s="23">
        <v>7.3165856953441235</v>
      </c>
      <c r="DE194" s="23">
        <v>5.2585742000484927</v>
      </c>
      <c r="DF194" s="23">
        <v>2.7663985005710359</v>
      </c>
      <c r="DG194" s="23">
        <v>30.959565400789472</v>
      </c>
      <c r="DH194" s="23">
        <v>6.9014688372990189</v>
      </c>
      <c r="DI194" s="23">
        <v>4.9602215406775683</v>
      </c>
      <c r="DJ194" s="23">
        <v>1.5070529509260346</v>
      </c>
      <c r="DK194" s="23">
        <v>31.586101634789472</v>
      </c>
      <c r="DL194" s="23">
        <v>6.4825342502529431</v>
      </c>
      <c r="DM194" s="23">
        <v>4.6591250043040073</v>
      </c>
      <c r="DN194" s="23">
        <v>0.29509636052463151</v>
      </c>
      <c r="DO194" s="23">
        <v>32.189461910789475</v>
      </c>
      <c r="DP194" s="23">
        <v>6.1074515934262141</v>
      </c>
      <c r="DQ194" s="23">
        <v>4.3895457136070082</v>
      </c>
      <c r="DR194" s="23">
        <v>-1.0770603624162938</v>
      </c>
      <c r="DS194" s="23">
        <v>32.589347835789475</v>
      </c>
      <c r="DT194" s="23">
        <v>5.743024389184292</v>
      </c>
      <c r="DU194" s="23">
        <v>4.1276247064845393</v>
      </c>
      <c r="DV194" s="23">
        <v>-2.1194076861518134</v>
      </c>
      <c r="DW194" s="25">
        <v>27.650949325789473</v>
      </c>
      <c r="DX194" s="25">
        <v>9.6051282051282048</v>
      </c>
      <c r="DY194" s="25">
        <v>6.9033947623666352</v>
      </c>
      <c r="DZ194" s="25">
        <v>8.149601850406949</v>
      </c>
      <c r="EA194" s="25">
        <v>27.801343927789475</v>
      </c>
      <c r="EB194" s="25">
        <v>9.3028386433538852</v>
      </c>
      <c r="EC194" s="25">
        <v>6.6861333023523084</v>
      </c>
      <c r="ED194" s="25">
        <v>7.1330931327898135</v>
      </c>
      <c r="EE194" s="25">
        <v>27.981310093789475</v>
      </c>
      <c r="EF194" s="25">
        <v>8.8386438074910387</v>
      </c>
      <c r="EG194" s="25">
        <v>6.3525073339969547</v>
      </c>
      <c r="EH194" s="25">
        <v>6.7173919684766972</v>
      </c>
      <c r="EI194" s="25">
        <v>28.210640590789474</v>
      </c>
      <c r="EJ194" s="25">
        <v>8.3663957843187315</v>
      </c>
      <c r="EK194" s="25">
        <v>6.0130933813580807</v>
      </c>
      <c r="EL194" s="25">
        <v>6.4549121364948867</v>
      </c>
      <c r="EM194" s="25">
        <v>28.499305550789472</v>
      </c>
      <c r="EN194" s="25">
        <v>7.8323943652044044</v>
      </c>
      <c r="EO194" s="25">
        <v>5.6292960471546696</v>
      </c>
      <c r="EP194" s="25">
        <v>6.0389008696200186</v>
      </c>
      <c r="EQ194" s="25">
        <v>28.840501032789472</v>
      </c>
      <c r="ER194" s="25">
        <v>7.3940689686753265</v>
      </c>
      <c r="ES194" s="25">
        <v>5.3142629542079707</v>
      </c>
      <c r="ET194" s="25">
        <v>5.5682806004243304</v>
      </c>
      <c r="EU194" s="25">
        <v>29.203522206789472</v>
      </c>
      <c r="EV194" s="25">
        <v>6.9801277650278619</v>
      </c>
      <c r="EW194" s="25">
        <v>5.0167552608008208</v>
      </c>
      <c r="EX194" s="25">
        <v>5.1556904793808052</v>
      </c>
      <c r="EY194" s="25">
        <v>29.647266674789471</v>
      </c>
      <c r="EZ194" s="25">
        <v>6.7877967312252361</v>
      </c>
      <c r="FA194" s="25">
        <v>4.8785231598815715</v>
      </c>
      <c r="FB194" s="25">
        <v>4.7694071880848163</v>
      </c>
      <c r="FC194" s="25">
        <v>29.998568900789472</v>
      </c>
      <c r="FD194" s="25">
        <v>6.5837379500419075</v>
      </c>
      <c r="FE194" s="25">
        <v>4.7318620960049023</v>
      </c>
      <c r="FF194" s="25">
        <v>4.3924578518816695</v>
      </c>
      <c r="FG194" s="25">
        <v>30.348993518789474</v>
      </c>
      <c r="FH194" s="25">
        <v>6.3837258787180788</v>
      </c>
      <c r="FI194" s="25">
        <v>4.5881094821824409</v>
      </c>
      <c r="FJ194" s="25">
        <v>4.0476815347873867</v>
      </c>
      <c r="FK194" s="25">
        <v>31.502799383789473</v>
      </c>
      <c r="FL194" s="25">
        <v>5.4744801285314972</v>
      </c>
      <c r="FM194" s="25">
        <v>3.9346166588184674</v>
      </c>
      <c r="FN194" s="25">
        <v>1.7533987375063056</v>
      </c>
      <c r="FO194" s="25">
        <v>26.703737128721023</v>
      </c>
      <c r="FP194" s="25">
        <v>4.3965667067529886</v>
      </c>
      <c r="FQ194" s="25">
        <v>3.1598990588787244</v>
      </c>
      <c r="FR194" s="25">
        <v>-2.2808065262544837</v>
      </c>
      <c r="FS194" s="25">
        <v>20.784037095289566</v>
      </c>
      <c r="FT194" s="25">
        <v>3.4219332329626546</v>
      </c>
      <c r="FU194" s="25">
        <v>2.4594107911011904</v>
      </c>
      <c r="FV194" s="25">
        <v>-5.6315021196445585</v>
      </c>
      <c r="FW194" s="25">
        <v>14.961348943342092</v>
      </c>
      <c r="FX194" s="25">
        <v>2.4632720257594269</v>
      </c>
      <c r="FY194" s="25">
        <v>1.7704021058076969</v>
      </c>
      <c r="FZ194" s="25">
        <v>-9.1403373457390487</v>
      </c>
      <c r="GA194" s="25">
        <v>9.9167718332467718</v>
      </c>
      <c r="GB194" s="25">
        <v>1.6327208686317223</v>
      </c>
      <c r="GC194" s="25">
        <v>1.1734686359419071</v>
      </c>
      <c r="GD194" s="25">
        <v>-12.240656819309713</v>
      </c>
      <c r="GE194" s="26">
        <v>27.651061192789474</v>
      </c>
      <c r="GF194" s="26">
        <v>9.6051282051282048</v>
      </c>
      <c r="GG194" s="26">
        <v>6.9033947623666352</v>
      </c>
      <c r="GH194" s="26">
        <v>8.149601850406949</v>
      </c>
      <c r="GI194" s="26">
        <v>27.674406058789472</v>
      </c>
      <c r="GJ194" s="26">
        <v>9.4350895468116818</v>
      </c>
      <c r="GK194" s="26">
        <v>6.7811846306376884</v>
      </c>
      <c r="GL194" s="26">
        <v>7.7958773966652721</v>
      </c>
      <c r="GM194" s="26">
        <v>27.766147813789473</v>
      </c>
      <c r="GN194" s="26">
        <v>9.0516077222181472</v>
      </c>
      <c r="GO194" s="26">
        <v>6.5055686926902494</v>
      </c>
      <c r="GP194" s="26">
        <v>7.5381606775167391</v>
      </c>
      <c r="GQ194" s="26">
        <v>27.896800776789473</v>
      </c>
      <c r="GR194" s="26">
        <v>8.5208659840165186</v>
      </c>
      <c r="GS194" s="26">
        <v>6.1241141553406804</v>
      </c>
      <c r="GT194" s="26">
        <v>7.2915613433919759</v>
      </c>
      <c r="GU194" s="26">
        <v>28.095912664789473</v>
      </c>
      <c r="GV194" s="26">
        <v>8.0585642784240274</v>
      </c>
      <c r="GW194" s="26">
        <v>5.7918488169856497</v>
      </c>
      <c r="GX194" s="26">
        <v>6.8797077696098334</v>
      </c>
      <c r="GY194" s="26">
        <v>28.397002660789472</v>
      </c>
      <c r="GZ194" s="26">
        <v>7.6356189399199685</v>
      </c>
      <c r="HA194" s="26">
        <v>5.4878696745690565</v>
      </c>
      <c r="HB194" s="26">
        <v>6.3906475655793287</v>
      </c>
      <c r="HC194" s="26">
        <v>28.759758541789473</v>
      </c>
      <c r="HD194" s="26">
        <v>7.0380544164550978</v>
      </c>
      <c r="HE194" s="26">
        <v>5.0583882857354299</v>
      </c>
      <c r="HF194" s="26">
        <v>5.6983503656207084</v>
      </c>
      <c r="HG194" s="26">
        <v>29.177002737789472</v>
      </c>
      <c r="HH194" s="26">
        <v>6.5129378864131207</v>
      </c>
      <c r="HI194" s="26">
        <v>4.6809766962484218</v>
      </c>
      <c r="HJ194" s="26">
        <v>4.2317681578730593</v>
      </c>
      <c r="HK194" s="26">
        <v>29.540081767789474</v>
      </c>
      <c r="HL194" s="26">
        <v>6.0004613330394214</v>
      </c>
      <c r="HM194" s="26">
        <v>4.312649706869264</v>
      </c>
      <c r="HN194" s="26">
        <v>2.7185208746142244</v>
      </c>
      <c r="HO194" s="26">
        <v>29.905384025789473</v>
      </c>
      <c r="HP194" s="26">
        <v>5.5261156549765227</v>
      </c>
      <c r="HQ194" s="26">
        <v>3.9717281283584902</v>
      </c>
      <c r="HR194" s="26">
        <v>1.2221707505957333</v>
      </c>
      <c r="HS194" s="26">
        <v>26.473626299138687</v>
      </c>
      <c r="HT194" s="26">
        <v>4.358680713218515</v>
      </c>
      <c r="HU194" s="26">
        <v>3.1326696493646171</v>
      </c>
      <c r="HV194" s="26">
        <v>-2.9429228065047752</v>
      </c>
      <c r="HW194" s="26">
        <v>20.292529420884311</v>
      </c>
      <c r="HX194" s="26">
        <v>3.3410102420349337</v>
      </c>
      <c r="HY194" s="26">
        <v>2.401249844178357</v>
      </c>
      <c r="HZ194" s="26">
        <v>-6.7595375694157411</v>
      </c>
      <c r="IA194" s="26">
        <v>14.875189993327535</v>
      </c>
      <c r="IB194" s="26">
        <v>2.4490866115869894</v>
      </c>
      <c r="IC194" s="26">
        <v>1.7602067693365269</v>
      </c>
      <c r="ID194" s="26">
        <v>-9.7783511449617038</v>
      </c>
      <c r="IE194" s="26">
        <v>11.092073903959943</v>
      </c>
      <c r="IF194" s="26">
        <v>1.8262253930946195</v>
      </c>
      <c r="IG194" s="26">
        <v>1.3125441477042803</v>
      </c>
      <c r="IH194" s="26">
        <v>-11.682346941125019</v>
      </c>
      <c r="II194" s="26">
        <v>9.6474324311787711</v>
      </c>
      <c r="IJ194" s="26">
        <v>1.5883761897487316</v>
      </c>
      <c r="IK194" s="26">
        <v>1.141597242098749</v>
      </c>
      <c r="IL194" s="26">
        <v>-10.547093654815477</v>
      </c>
      <c r="IM194" s="27">
        <v>27.638499641789473</v>
      </c>
      <c r="IN194" s="27">
        <v>9.6051282051282048</v>
      </c>
      <c r="IO194" s="27">
        <v>6.9033947623666352</v>
      </c>
      <c r="IP194" s="27">
        <v>8.149601850406949</v>
      </c>
      <c r="IQ194" s="27">
        <v>27.763590971789473</v>
      </c>
      <c r="IR194" s="27">
        <v>9.4018740721356657</v>
      </c>
      <c r="IS194" s="27">
        <v>6.7573120149879031</v>
      </c>
      <c r="IT194" s="27">
        <v>7.4417366934621576</v>
      </c>
      <c r="IU194" s="27">
        <v>27.882089927789472</v>
      </c>
      <c r="IV194" s="27">
        <v>9.021275477893882</v>
      </c>
      <c r="IW194" s="27">
        <v>6.483768311463983</v>
      </c>
      <c r="IX194" s="27">
        <v>7.0935683256283184</v>
      </c>
      <c r="IY194" s="27">
        <v>28.016018365789471</v>
      </c>
      <c r="IZ194" s="27">
        <v>8.632395712688604</v>
      </c>
      <c r="JA194" s="27">
        <v>6.2042727673154765</v>
      </c>
      <c r="JB194" s="27">
        <v>6.8611208689748828</v>
      </c>
      <c r="JC194" s="27">
        <v>28.195102413789471</v>
      </c>
      <c r="JD194" s="27">
        <v>8.1461937488077627</v>
      </c>
      <c r="JE194" s="27">
        <v>5.8548298427415641</v>
      </c>
      <c r="JF194" s="27">
        <v>6.5719368933898004</v>
      </c>
      <c r="JG194" s="27">
        <v>28.459709259789474</v>
      </c>
      <c r="JH194" s="27">
        <v>7.7055013455174528</v>
      </c>
      <c r="JI194" s="27">
        <v>5.5380955354300996</v>
      </c>
      <c r="JJ194" s="27">
        <v>6.2278122256547128</v>
      </c>
      <c r="JK194" s="27">
        <v>28.806349638789474</v>
      </c>
      <c r="JL194" s="27">
        <v>7.3026542288004501</v>
      </c>
      <c r="JM194" s="27">
        <v>5.2485613807382485</v>
      </c>
      <c r="JN194" s="27">
        <v>5.8522808344150903</v>
      </c>
      <c r="JO194" s="27">
        <v>29.159313045789474</v>
      </c>
      <c r="JP194" s="27">
        <v>7.1781483320794939</v>
      </c>
      <c r="JQ194" s="27">
        <v>5.1590765412908883</v>
      </c>
      <c r="JR194" s="27">
        <v>5.4430634648180245</v>
      </c>
      <c r="JS194" s="27">
        <v>29.443937112789474</v>
      </c>
      <c r="JT194" s="27">
        <v>7.0130646976373576</v>
      </c>
      <c r="JU194" s="27">
        <v>5.040427682783009</v>
      </c>
      <c r="JV194" s="27">
        <v>4.9524240787234248</v>
      </c>
      <c r="JW194" s="27">
        <v>29.738066662789471</v>
      </c>
      <c r="JX194" s="27">
        <v>6.8375575164237539</v>
      </c>
      <c r="JY194" s="27">
        <v>4.9142872159747837</v>
      </c>
      <c r="JZ194" s="27">
        <v>4.477079552657667</v>
      </c>
      <c r="KA194" s="27">
        <v>30.713939438789474</v>
      </c>
      <c r="KB194" s="27">
        <v>6.2588109525001387</v>
      </c>
      <c r="KC194" s="27">
        <v>4.4983306651819621</v>
      </c>
      <c r="KD194" s="27">
        <v>2.9958115504075771</v>
      </c>
      <c r="KE194" s="27">
        <v>31.708371041789473</v>
      </c>
      <c r="KF194" s="27">
        <v>5.7741411728825769</v>
      </c>
      <c r="KG194" s="27">
        <v>4.1499889516061979</v>
      </c>
      <c r="KH194" s="27">
        <v>1.5041326872693368</v>
      </c>
      <c r="KI194" s="27">
        <v>32.410924745789472</v>
      </c>
      <c r="KJ194" s="27">
        <v>5.3457665923128932</v>
      </c>
      <c r="KK194" s="27">
        <v>3.8421077060173174</v>
      </c>
      <c r="KL194" s="27">
        <v>0.47158207701207644</v>
      </c>
      <c r="KM194" s="27">
        <v>30.130431370659295</v>
      </c>
      <c r="KN194" s="27">
        <v>4.9607457857225832</v>
      </c>
      <c r="KO194" s="27">
        <v>3.5653856714068231</v>
      </c>
      <c r="KP194" s="27">
        <v>-0.56761896677312862</v>
      </c>
      <c r="KQ194" s="27">
        <v>28.612594550724477</v>
      </c>
      <c r="KR194" s="27">
        <v>4.7108455265700222</v>
      </c>
      <c r="KS194" s="27">
        <v>3.3857774347123049</v>
      </c>
      <c r="KT194" s="133">
        <v>-1.1241980873387547</v>
      </c>
      <c r="KU194" s="149">
        <v>27.638499641789473</v>
      </c>
      <c r="KV194" s="149">
        <v>9.6051282051282048</v>
      </c>
      <c r="KW194" s="149">
        <v>6.9033947623666352</v>
      </c>
      <c r="KX194" s="149">
        <v>8.149601850406949</v>
      </c>
      <c r="KY194" s="149">
        <v>27.695605574789472</v>
      </c>
      <c r="KZ194" s="149">
        <v>9.3413494708368603</v>
      </c>
      <c r="LA194" s="149">
        <v>6.7138117923279479</v>
      </c>
      <c r="LB194" s="149">
        <v>7.3807516358232412</v>
      </c>
      <c r="LC194" s="149">
        <v>27.846096643789473</v>
      </c>
      <c r="LD194" s="149">
        <v>8.9177110263274191</v>
      </c>
      <c r="LE194" s="149">
        <v>6.4093345009782912</v>
      </c>
      <c r="LF194" s="149">
        <v>6.9512363719023185</v>
      </c>
      <c r="LG194" s="149">
        <v>28.047111353789472</v>
      </c>
      <c r="LH194" s="149">
        <v>8.3515003416762443</v>
      </c>
      <c r="LI194" s="149">
        <v>6.0023877334452926</v>
      </c>
      <c r="LJ194" s="149">
        <v>6.575072548919433</v>
      </c>
      <c r="LK194" s="149">
        <v>28.302530014789472</v>
      </c>
      <c r="LL194" s="149">
        <v>7.8780118381900541</v>
      </c>
      <c r="LM194" s="149">
        <v>5.662082223180243</v>
      </c>
      <c r="LN194" s="149">
        <v>6.0424221121938331</v>
      </c>
      <c r="LO194" s="149">
        <v>28.599153822789471</v>
      </c>
      <c r="LP194" s="149">
        <v>7.4395469521740898</v>
      </c>
      <c r="LQ194" s="149">
        <v>5.3469488763928235</v>
      </c>
      <c r="LR194" s="149">
        <v>5.467456451963514</v>
      </c>
      <c r="LS194" s="149">
        <v>28.933826741789474</v>
      </c>
      <c r="LT194" s="149">
        <v>6.817362097996158</v>
      </c>
      <c r="LU194" s="149">
        <v>4.8997723711107213</v>
      </c>
      <c r="LV194" s="149">
        <v>4.6689954215163176</v>
      </c>
      <c r="LW194" s="149">
        <v>29.363685184789475</v>
      </c>
      <c r="LX194" s="149">
        <v>6.2655392225485826</v>
      </c>
      <c r="LY194" s="149">
        <v>4.5031664053428715</v>
      </c>
      <c r="LZ194" s="149">
        <v>3.0656445425133114</v>
      </c>
      <c r="MA194" s="149">
        <v>29.720535992789472</v>
      </c>
      <c r="MB194" s="149">
        <v>5.7404762659176463</v>
      </c>
      <c r="MC194" s="149">
        <v>4.1257933201212182</v>
      </c>
      <c r="MD194" s="149">
        <v>1.4715692280039754</v>
      </c>
      <c r="ME194" s="149">
        <v>30.081109675789474</v>
      </c>
      <c r="MF194" s="149">
        <v>5.2516021484471631</v>
      </c>
      <c r="MG194" s="149">
        <v>3.7744298661487372</v>
      </c>
      <c r="MH194" s="149">
        <v>-0.1088095440494854</v>
      </c>
      <c r="MI194" s="149">
        <v>24.498940612869799</v>
      </c>
      <c r="MJ194" s="149">
        <v>4.0335637716195887</v>
      </c>
      <c r="MK194" s="149">
        <v>2.8990017020078716</v>
      </c>
      <c r="ML194" s="149">
        <v>-4.5499496780707176</v>
      </c>
      <c r="MM194" s="149">
        <v>17.967151856574542</v>
      </c>
      <c r="MN194" s="149">
        <v>2.9581545566829881</v>
      </c>
      <c r="MO194" s="149">
        <v>2.1260839248322934</v>
      </c>
      <c r="MP194" s="149">
        <v>-8.5963996031002239</v>
      </c>
      <c r="MQ194" s="149">
        <v>12.230968352009802</v>
      </c>
      <c r="MR194" s="149">
        <v>2.0137356800879838</v>
      </c>
      <c r="MS194" s="149">
        <v>1.447311482973032</v>
      </c>
      <c r="MT194" s="149">
        <v>-11.846611171165513</v>
      </c>
      <c r="MU194" s="149">
        <v>8.1081830590329425</v>
      </c>
      <c r="MV194" s="149">
        <v>1.334950517141726</v>
      </c>
      <c r="MW194" s="149">
        <v>0.95945522134046457</v>
      </c>
      <c r="MX194" s="149">
        <v>-14.039108428875522</v>
      </c>
      <c r="MY194" s="149">
        <v>6.3389421275755229</v>
      </c>
      <c r="MZ194" s="149">
        <v>1.0436584879409092</v>
      </c>
      <c r="NA194" s="149">
        <v>0.75009790452397074</v>
      </c>
      <c r="NB194" s="149">
        <v>-13.236833149025422</v>
      </c>
      <c r="ND194" s="97"/>
    </row>
    <row r="195" spans="1:368" ht="15" thickBot="1" x14ac:dyDescent="0.35">
      <c r="A195" s="2"/>
      <c r="B195" s="72" t="s">
        <v>644</v>
      </c>
      <c r="C195" s="72" t="s">
        <v>432</v>
      </c>
      <c r="D195" s="72" t="s">
        <v>825</v>
      </c>
      <c r="E195" s="85">
        <v>327022</v>
      </c>
      <c r="F195" s="82">
        <v>523784</v>
      </c>
      <c r="G195" s="20">
        <v>18.041201411368423</v>
      </c>
      <c r="H195" s="20">
        <v>18.041201411368423</v>
      </c>
      <c r="I195" s="20">
        <v>18.041201411368423</v>
      </c>
      <c r="J195" s="20">
        <v>8.1078622794758104</v>
      </c>
      <c r="K195" s="20">
        <v>18.122330279368423</v>
      </c>
      <c r="L195" s="20">
        <v>18.122330279368423</v>
      </c>
      <c r="M195" s="20">
        <v>18.122330279368423</v>
      </c>
      <c r="N195" s="20">
        <v>7.914721371929879</v>
      </c>
      <c r="O195" s="20">
        <v>18.234984519368421</v>
      </c>
      <c r="P195" s="20">
        <v>18.234984519368421</v>
      </c>
      <c r="Q195" s="20">
        <v>18.234984519368421</v>
      </c>
      <c r="R195" s="20">
        <v>7.7554616223113122</v>
      </c>
      <c r="S195" s="20">
        <v>18.373235756368423</v>
      </c>
      <c r="T195" s="20">
        <v>18.373235756368423</v>
      </c>
      <c r="U195" s="20">
        <v>18.373235756368423</v>
      </c>
      <c r="V195" s="20">
        <v>7.6350780093524584</v>
      </c>
      <c r="W195" s="20">
        <v>18.528425952368423</v>
      </c>
      <c r="X195" s="20">
        <v>18.528425952368423</v>
      </c>
      <c r="Y195" s="20">
        <v>18.528425952368423</v>
      </c>
      <c r="Z195" s="20">
        <v>7.4795293234084816</v>
      </c>
      <c r="AA195" s="20">
        <v>18.665274009368421</v>
      </c>
      <c r="AB195" s="20">
        <v>18.665274009368421</v>
      </c>
      <c r="AC195" s="20">
        <v>18.665274009368421</v>
      </c>
      <c r="AD195" s="20">
        <v>7.3226435528255749</v>
      </c>
      <c r="AE195" s="20">
        <v>18.756880178368423</v>
      </c>
      <c r="AF195" s="20">
        <v>18.756880178368423</v>
      </c>
      <c r="AG195" s="20">
        <v>18.756880178368423</v>
      </c>
      <c r="AH195" s="20">
        <v>7.200098753192389</v>
      </c>
      <c r="AI195" s="20">
        <v>18.86408642936842</v>
      </c>
      <c r="AJ195" s="20">
        <v>18.86408642936842</v>
      </c>
      <c r="AK195" s="20">
        <v>18.86408642936842</v>
      </c>
      <c r="AL195" s="20">
        <v>7.0898598810486853</v>
      </c>
      <c r="AM195" s="20">
        <v>18.940107985368421</v>
      </c>
      <c r="AN195" s="20">
        <v>18.940107985368421</v>
      </c>
      <c r="AO195" s="20">
        <v>18.940107985368421</v>
      </c>
      <c r="AP195" s="20">
        <v>6.9631264811854265</v>
      </c>
      <c r="AQ195" s="20">
        <v>19.010861699368423</v>
      </c>
      <c r="AR195" s="20">
        <v>19.010861699368423</v>
      </c>
      <c r="AS195" s="20">
        <v>19.010861699368423</v>
      </c>
      <c r="AT195" s="20">
        <v>6.8558191885326316</v>
      </c>
      <c r="AU195" s="20">
        <v>19.251268810368423</v>
      </c>
      <c r="AV195" s="20">
        <v>19.251268810368423</v>
      </c>
      <c r="AW195" s="20">
        <v>19.251268810368423</v>
      </c>
      <c r="AX195" s="20">
        <v>6.0488340708210568</v>
      </c>
      <c r="AY195" s="20">
        <v>19.525870779368422</v>
      </c>
      <c r="AZ195" s="20">
        <v>19.525870779368422</v>
      </c>
      <c r="BA195" s="20">
        <v>18.908627121711838</v>
      </c>
      <c r="BB195" s="20">
        <v>4.6261094522209625</v>
      </c>
      <c r="BC195" s="20">
        <v>19.723719269368424</v>
      </c>
      <c r="BD195" s="20">
        <v>19.723719269368424</v>
      </c>
      <c r="BE195" s="20">
        <v>18.569798623202075</v>
      </c>
      <c r="BF195" s="20">
        <v>3.4744840695224184</v>
      </c>
      <c r="BG195" s="20">
        <v>19.857049041368423</v>
      </c>
      <c r="BH195" s="20">
        <v>19.857049041368423</v>
      </c>
      <c r="BI195" s="20">
        <v>18.210669013016993</v>
      </c>
      <c r="BJ195" s="20">
        <v>2.3572902262802025</v>
      </c>
      <c r="BK195" s="20">
        <v>19.90740675836842</v>
      </c>
      <c r="BL195" s="20">
        <v>19.90740675836842</v>
      </c>
      <c r="BM195" s="20">
        <v>17.797669294819855</v>
      </c>
      <c r="BN195" s="20">
        <v>1.4071228151763435</v>
      </c>
      <c r="BO195" s="23">
        <v>18.043929244368421</v>
      </c>
      <c r="BP195" s="23">
        <v>18.043929244368421</v>
      </c>
      <c r="BQ195" s="23">
        <v>18.043929244368421</v>
      </c>
      <c r="BR195" s="23">
        <v>8.1078622794758104</v>
      </c>
      <c r="BS195" s="23">
        <v>18.141143387368423</v>
      </c>
      <c r="BT195" s="23">
        <v>18.141143387368423</v>
      </c>
      <c r="BU195" s="23">
        <v>18.141143387368423</v>
      </c>
      <c r="BV195" s="23">
        <v>7.9529329804615063</v>
      </c>
      <c r="BW195" s="23">
        <v>18.246746316368423</v>
      </c>
      <c r="BX195" s="23">
        <v>18.246746316368423</v>
      </c>
      <c r="BY195" s="23">
        <v>18.246746316368423</v>
      </c>
      <c r="BZ195" s="23">
        <v>7.7630462844475883</v>
      </c>
      <c r="CA195" s="23">
        <v>18.371832518368421</v>
      </c>
      <c r="CB195" s="23">
        <v>18.371832518368421</v>
      </c>
      <c r="CC195" s="23">
        <v>18.371832518368421</v>
      </c>
      <c r="CD195" s="23">
        <v>7.5791921050551938</v>
      </c>
      <c r="CE195" s="23">
        <v>18.53764112436842</v>
      </c>
      <c r="CF195" s="23">
        <v>18.53764112436842</v>
      </c>
      <c r="CG195" s="23">
        <v>18.53764112436842</v>
      </c>
      <c r="CH195" s="23">
        <v>7.3794288202829357</v>
      </c>
      <c r="CI195" s="23">
        <v>18.726444624368423</v>
      </c>
      <c r="CJ195" s="23">
        <v>18.726444624368423</v>
      </c>
      <c r="CK195" s="23">
        <v>18.726444624368423</v>
      </c>
      <c r="CL195" s="23">
        <v>7.1700625572948731</v>
      </c>
      <c r="CM195" s="23">
        <v>18.845154741368422</v>
      </c>
      <c r="CN195" s="23">
        <v>18.845154741368422</v>
      </c>
      <c r="CO195" s="23">
        <v>18.845154741368422</v>
      </c>
      <c r="CP195" s="23">
        <v>6.9152222636790803</v>
      </c>
      <c r="CQ195" s="23">
        <v>18.987056355368424</v>
      </c>
      <c r="CR195" s="23">
        <v>18.987056355368424</v>
      </c>
      <c r="CS195" s="23">
        <v>18.987056355368424</v>
      </c>
      <c r="CT195" s="23">
        <v>6.600139857136778</v>
      </c>
      <c r="CU195" s="23">
        <v>19.038567781368421</v>
      </c>
      <c r="CV195" s="23">
        <v>19.038567781368421</v>
      </c>
      <c r="CW195" s="23">
        <v>19.038567781368421</v>
      </c>
      <c r="CX195" s="23">
        <v>6.4370285466362809</v>
      </c>
      <c r="CY195" s="23">
        <v>19.089989388368423</v>
      </c>
      <c r="CZ195" s="23">
        <v>19.089989388368423</v>
      </c>
      <c r="DA195" s="23">
        <v>19.089989388368423</v>
      </c>
      <c r="DB195" s="23">
        <v>6.2762578054918805</v>
      </c>
      <c r="DC195" s="23">
        <v>19.228837768368422</v>
      </c>
      <c r="DD195" s="23">
        <v>19.228837768368422</v>
      </c>
      <c r="DE195" s="23">
        <v>19.228837768368422</v>
      </c>
      <c r="DF195" s="23">
        <v>5.8156942489823358</v>
      </c>
      <c r="DG195" s="23">
        <v>19.354565530368422</v>
      </c>
      <c r="DH195" s="23">
        <v>19.354565530368422</v>
      </c>
      <c r="DI195" s="23">
        <v>19.061681579905486</v>
      </c>
      <c r="DJ195" s="23">
        <v>5.392622442708193</v>
      </c>
      <c r="DK195" s="23">
        <v>19.461602791368421</v>
      </c>
      <c r="DL195" s="23">
        <v>19.461602791368421</v>
      </c>
      <c r="DM195" s="23">
        <v>18.878401069863763</v>
      </c>
      <c r="DN195" s="23">
        <v>5.0219541286558229</v>
      </c>
      <c r="DO195" s="23">
        <v>19.567714645368422</v>
      </c>
      <c r="DP195" s="23">
        <v>19.567714645368422</v>
      </c>
      <c r="DQ195" s="23">
        <v>18.715686917499795</v>
      </c>
      <c r="DR195" s="23">
        <v>4.6019646033224078</v>
      </c>
      <c r="DS195" s="23">
        <v>19.640906268368422</v>
      </c>
      <c r="DT195" s="23">
        <v>19.640906268368422</v>
      </c>
      <c r="DU195" s="23">
        <v>18.511114577296418</v>
      </c>
      <c r="DV195" s="23">
        <v>4.2855121056625638</v>
      </c>
      <c r="DW195" s="25">
        <v>18.040294518368423</v>
      </c>
      <c r="DX195" s="25">
        <v>18.040294518368423</v>
      </c>
      <c r="DY195" s="25">
        <v>18.040294518368423</v>
      </c>
      <c r="DZ195" s="25">
        <v>8.1078622794758104</v>
      </c>
      <c r="EA195" s="25">
        <v>18.121349469368422</v>
      </c>
      <c r="EB195" s="25">
        <v>18.121349469368422</v>
      </c>
      <c r="EC195" s="25">
        <v>18.121349469368422</v>
      </c>
      <c r="ED195" s="25">
        <v>7.9101039522058105</v>
      </c>
      <c r="EE195" s="25">
        <v>18.232516048368421</v>
      </c>
      <c r="EF195" s="25">
        <v>18.232516048368421</v>
      </c>
      <c r="EG195" s="25">
        <v>18.232516048368421</v>
      </c>
      <c r="EH195" s="25">
        <v>7.7589427015836314</v>
      </c>
      <c r="EI195" s="25">
        <v>18.368676600368421</v>
      </c>
      <c r="EJ195" s="25">
        <v>18.368676600368421</v>
      </c>
      <c r="EK195" s="25">
        <v>18.368676600368421</v>
      </c>
      <c r="EL195" s="25">
        <v>7.66084577122977</v>
      </c>
      <c r="EM195" s="25">
        <v>18.520855537368423</v>
      </c>
      <c r="EN195" s="25">
        <v>18.520855537368423</v>
      </c>
      <c r="EO195" s="25">
        <v>18.520855537368423</v>
      </c>
      <c r="EP195" s="25">
        <v>7.5241899989354977</v>
      </c>
      <c r="EQ195" s="25">
        <v>18.681778671368424</v>
      </c>
      <c r="ER195" s="25">
        <v>18.681778671368424</v>
      </c>
      <c r="ES195" s="25">
        <v>18.681778671368424</v>
      </c>
      <c r="ET195" s="25">
        <v>7.3886284723018179</v>
      </c>
      <c r="EU195" s="25">
        <v>18.803872529368423</v>
      </c>
      <c r="EV195" s="25">
        <v>18.803872529368423</v>
      </c>
      <c r="EW195" s="25">
        <v>18.803872529368423</v>
      </c>
      <c r="EX195" s="25">
        <v>7.2959811541994206</v>
      </c>
      <c r="EY195" s="25">
        <v>18.927155983368422</v>
      </c>
      <c r="EZ195" s="25">
        <v>18.927155983368422</v>
      </c>
      <c r="FA195" s="25">
        <v>18.927155983368422</v>
      </c>
      <c r="FB195" s="25">
        <v>7.2190435942384887</v>
      </c>
      <c r="FC195" s="25">
        <v>19.011220899368421</v>
      </c>
      <c r="FD195" s="25">
        <v>19.011220899368421</v>
      </c>
      <c r="FE195" s="25">
        <v>19.011220899368421</v>
      </c>
      <c r="FF195" s="25">
        <v>7.1562641071235404</v>
      </c>
      <c r="FG195" s="25">
        <v>19.089183688368422</v>
      </c>
      <c r="FH195" s="25">
        <v>19.089183688368422</v>
      </c>
      <c r="FI195" s="25">
        <v>19.089183688368422</v>
      </c>
      <c r="FJ195" s="25">
        <v>7.0951715476625274</v>
      </c>
      <c r="FK195" s="25">
        <v>19.350237728368423</v>
      </c>
      <c r="FL195" s="25">
        <v>19.350237728368423</v>
      </c>
      <c r="FM195" s="25">
        <v>18.86824423228429</v>
      </c>
      <c r="FN195" s="25">
        <v>6.4544885573824899</v>
      </c>
      <c r="FO195" s="25">
        <v>19.641869102368421</v>
      </c>
      <c r="FP195" s="25">
        <v>19.641869102368421</v>
      </c>
      <c r="FQ195" s="25">
        <v>18.403868269134119</v>
      </c>
      <c r="FR195" s="25">
        <v>5.190296645796721</v>
      </c>
      <c r="FS195" s="25">
        <v>19.839214159368421</v>
      </c>
      <c r="FT195" s="25">
        <v>19.839214159368421</v>
      </c>
      <c r="FU195" s="25">
        <v>17.950416589500502</v>
      </c>
      <c r="FV195" s="25">
        <v>4.1820029324553296</v>
      </c>
      <c r="FW195" s="25">
        <v>19.919955992368422</v>
      </c>
      <c r="FX195" s="25">
        <v>19.919955992368422</v>
      </c>
      <c r="FY195" s="25">
        <v>17.455081824877105</v>
      </c>
      <c r="FZ195" s="25">
        <v>3.2358636449584282</v>
      </c>
      <c r="GA195" s="25">
        <v>19.939542257368423</v>
      </c>
      <c r="GB195" s="25">
        <v>19.939542257368423</v>
      </c>
      <c r="GC195" s="25">
        <v>16.955122871024734</v>
      </c>
      <c r="GD195" s="25">
        <v>2.4876911314825065</v>
      </c>
      <c r="GE195" s="26">
        <v>18.040294518368423</v>
      </c>
      <c r="GF195" s="26">
        <v>18.040294518368423</v>
      </c>
      <c r="GG195" s="26">
        <v>18.040294518368423</v>
      </c>
      <c r="GH195" s="26">
        <v>8.1078622794758104</v>
      </c>
      <c r="GI195" s="26">
        <v>18.060906499368421</v>
      </c>
      <c r="GJ195" s="26">
        <v>18.060906499368421</v>
      </c>
      <c r="GK195" s="26">
        <v>18.060906499368421</v>
      </c>
      <c r="GL195" s="26">
        <v>8.0324968041316662</v>
      </c>
      <c r="GM195" s="26">
        <v>18.108543362368422</v>
      </c>
      <c r="GN195" s="26">
        <v>18.108543362368422</v>
      </c>
      <c r="GO195" s="26">
        <v>18.108543362368422</v>
      </c>
      <c r="GP195" s="26">
        <v>7.9306340083726976</v>
      </c>
      <c r="GQ195" s="26">
        <v>18.17305597336842</v>
      </c>
      <c r="GR195" s="26">
        <v>18.17305597336842</v>
      </c>
      <c r="GS195" s="26">
        <v>18.17305597336842</v>
      </c>
      <c r="GT195" s="26">
        <v>7.8415463041296576</v>
      </c>
      <c r="GU195" s="26">
        <v>18.260194440368423</v>
      </c>
      <c r="GV195" s="26">
        <v>18.260194440368423</v>
      </c>
      <c r="GW195" s="26">
        <v>18.260194440368423</v>
      </c>
      <c r="GX195" s="26">
        <v>7.7304106560320207</v>
      </c>
      <c r="GY195" s="26">
        <v>18.387971397368421</v>
      </c>
      <c r="GZ195" s="26">
        <v>18.387971397368421</v>
      </c>
      <c r="HA195" s="26">
        <v>18.387971397368421</v>
      </c>
      <c r="HB195" s="26">
        <v>7.6141084743207301</v>
      </c>
      <c r="HC195" s="26">
        <v>18.532591446368421</v>
      </c>
      <c r="HD195" s="26">
        <v>18.532591446368421</v>
      </c>
      <c r="HE195" s="26">
        <v>18.532591446368421</v>
      </c>
      <c r="HF195" s="26">
        <v>7.4441139186271741</v>
      </c>
      <c r="HG195" s="26">
        <v>18.683275830368423</v>
      </c>
      <c r="HH195" s="26">
        <v>18.683275830368423</v>
      </c>
      <c r="HI195" s="26">
        <v>18.683275830368423</v>
      </c>
      <c r="HJ195" s="26">
        <v>7.0145457191358354</v>
      </c>
      <c r="HK195" s="26">
        <v>18.825105931368423</v>
      </c>
      <c r="HL195" s="26">
        <v>18.825105931368423</v>
      </c>
      <c r="HM195" s="26">
        <v>18.825105931368423</v>
      </c>
      <c r="HN195" s="26">
        <v>6.5609516449701921</v>
      </c>
      <c r="HO195" s="26">
        <v>18.939999233368422</v>
      </c>
      <c r="HP195" s="26">
        <v>18.939999233368422</v>
      </c>
      <c r="HQ195" s="26">
        <v>18.939999233368422</v>
      </c>
      <c r="HR195" s="26">
        <v>6.105991433296424</v>
      </c>
      <c r="HS195" s="26">
        <v>19.187670505368423</v>
      </c>
      <c r="HT195" s="26">
        <v>19.187670505368423</v>
      </c>
      <c r="HU195" s="26">
        <v>18.686614663632927</v>
      </c>
      <c r="HV195" s="26">
        <v>4.8190058749891875</v>
      </c>
      <c r="HW195" s="26">
        <v>19.415372571368422</v>
      </c>
      <c r="HX195" s="26">
        <v>19.415372571368422</v>
      </c>
      <c r="HY195" s="26">
        <v>18.219957435624938</v>
      </c>
      <c r="HZ195" s="26">
        <v>3.6092644397002651</v>
      </c>
      <c r="IA195" s="26">
        <v>19.567920114368423</v>
      </c>
      <c r="IB195" s="26">
        <v>19.567920114368423</v>
      </c>
      <c r="IC195" s="26">
        <v>17.775107298358947</v>
      </c>
      <c r="ID195" s="26">
        <v>2.7031352518546186</v>
      </c>
      <c r="IE195" s="26">
        <v>19.640649205368423</v>
      </c>
      <c r="IF195" s="26">
        <v>19.640649205368423</v>
      </c>
      <c r="IG195" s="26">
        <v>17.332697910350703</v>
      </c>
      <c r="IH195" s="26">
        <v>2.2556573483279081</v>
      </c>
      <c r="II195" s="26">
        <v>19.606759832368422</v>
      </c>
      <c r="IJ195" s="26">
        <v>19.606759832368422</v>
      </c>
      <c r="IK195" s="26">
        <v>17.056622318637658</v>
      </c>
      <c r="IL195" s="26">
        <v>2.897377915188116</v>
      </c>
      <c r="IM195" s="27">
        <v>18.041201411368423</v>
      </c>
      <c r="IN195" s="27">
        <v>18.041201411368423</v>
      </c>
      <c r="IO195" s="27">
        <v>18.041201411368423</v>
      </c>
      <c r="IP195" s="27">
        <v>8.1078622794758104</v>
      </c>
      <c r="IQ195" s="27">
        <v>18.111342528368422</v>
      </c>
      <c r="IR195" s="27">
        <v>18.111342528368422</v>
      </c>
      <c r="IS195" s="27">
        <v>18.111342528368422</v>
      </c>
      <c r="IT195" s="27">
        <v>7.9872331578595279</v>
      </c>
      <c r="IU195" s="27">
        <v>18.191264518368421</v>
      </c>
      <c r="IV195" s="27">
        <v>18.191264518368421</v>
      </c>
      <c r="IW195" s="27">
        <v>18.191264518368421</v>
      </c>
      <c r="IX195" s="27">
        <v>7.8497658703234698</v>
      </c>
      <c r="IY195" s="27">
        <v>18.281901049368422</v>
      </c>
      <c r="IZ195" s="27">
        <v>18.281901049368422</v>
      </c>
      <c r="JA195" s="27">
        <v>18.281901049368422</v>
      </c>
      <c r="JB195" s="27">
        <v>7.7501171935830779</v>
      </c>
      <c r="JC195" s="27">
        <v>18.390294503368423</v>
      </c>
      <c r="JD195" s="27">
        <v>18.390294503368423</v>
      </c>
      <c r="JE195" s="27">
        <v>18.390294503368423</v>
      </c>
      <c r="JF195" s="27">
        <v>7.6601997771094581</v>
      </c>
      <c r="JG195" s="27">
        <v>18.542670907368421</v>
      </c>
      <c r="JH195" s="27">
        <v>18.542670907368421</v>
      </c>
      <c r="JI195" s="27">
        <v>18.542670907368421</v>
      </c>
      <c r="JJ195" s="27">
        <v>7.5748784982728612</v>
      </c>
      <c r="JK195" s="27">
        <v>18.687504492368422</v>
      </c>
      <c r="JL195" s="27">
        <v>18.687504492368422</v>
      </c>
      <c r="JM195" s="27">
        <v>18.687504492368422</v>
      </c>
      <c r="JN195" s="27">
        <v>7.4881743083609198</v>
      </c>
      <c r="JO195" s="27">
        <v>18.785072510368423</v>
      </c>
      <c r="JP195" s="27">
        <v>18.785072510368423</v>
      </c>
      <c r="JQ195" s="27">
        <v>18.785072510368423</v>
      </c>
      <c r="JR195" s="27">
        <v>7.3777117248480621</v>
      </c>
      <c r="JS195" s="27">
        <v>18.855142020368422</v>
      </c>
      <c r="JT195" s="27">
        <v>18.855142020368422</v>
      </c>
      <c r="JU195" s="27">
        <v>18.855142020368422</v>
      </c>
      <c r="JV195" s="27">
        <v>7.2259911041664218</v>
      </c>
      <c r="JW195" s="27">
        <v>18.923943232368423</v>
      </c>
      <c r="JX195" s="27">
        <v>18.923943232368423</v>
      </c>
      <c r="JY195" s="27">
        <v>18.923943232368423</v>
      </c>
      <c r="JZ195" s="27">
        <v>7.0770876312849769</v>
      </c>
      <c r="KA195" s="27">
        <v>19.142731755368423</v>
      </c>
      <c r="KB195" s="27">
        <v>19.142731755368423</v>
      </c>
      <c r="KC195" s="27">
        <v>19.142731755368423</v>
      </c>
      <c r="KD195" s="27">
        <v>6.5528046040706194</v>
      </c>
      <c r="KE195" s="27">
        <v>19.372680117368422</v>
      </c>
      <c r="KF195" s="27">
        <v>19.372680117368422</v>
      </c>
      <c r="KG195" s="27">
        <v>19.129485476139052</v>
      </c>
      <c r="KH195" s="27">
        <v>5.9360900771281617</v>
      </c>
      <c r="KI195" s="27">
        <v>19.531566978368421</v>
      </c>
      <c r="KJ195" s="27">
        <v>19.531566978368421</v>
      </c>
      <c r="KK195" s="27">
        <v>18.912922915951018</v>
      </c>
      <c r="KL195" s="27">
        <v>5.541065840924535</v>
      </c>
      <c r="KM195" s="27">
        <v>19.662246790368421</v>
      </c>
      <c r="KN195" s="27">
        <v>19.662246790368421</v>
      </c>
      <c r="KO195" s="27">
        <v>18.676891743563647</v>
      </c>
      <c r="KP195" s="27">
        <v>5.1937974269647498</v>
      </c>
      <c r="KQ195" s="27">
        <v>19.712168465368421</v>
      </c>
      <c r="KR195" s="27">
        <v>19.712168465368421</v>
      </c>
      <c r="KS195" s="27">
        <v>18.41144922506086</v>
      </c>
      <c r="KT195" s="133">
        <v>5.1656706879784124</v>
      </c>
      <c r="KU195" s="149">
        <v>18.041201411368423</v>
      </c>
      <c r="KV195" s="149">
        <v>18.041201411368423</v>
      </c>
      <c r="KW195" s="149">
        <v>18.041201411368423</v>
      </c>
      <c r="KX195" s="149">
        <v>8.1078622794758104</v>
      </c>
      <c r="KY195" s="149">
        <v>18.106379378368423</v>
      </c>
      <c r="KZ195" s="149">
        <v>18.106379378368423</v>
      </c>
      <c r="LA195" s="149">
        <v>18.106379378368423</v>
      </c>
      <c r="LB195" s="149">
        <v>7.9431650971256929</v>
      </c>
      <c r="LC195" s="149">
        <v>18.217088222368421</v>
      </c>
      <c r="LD195" s="149">
        <v>18.217088222368421</v>
      </c>
      <c r="LE195" s="149">
        <v>18.217088222368421</v>
      </c>
      <c r="LF195" s="149">
        <v>7.7773446345731099</v>
      </c>
      <c r="LG195" s="149">
        <v>18.356470507368421</v>
      </c>
      <c r="LH195" s="149">
        <v>18.356470507368421</v>
      </c>
      <c r="LI195" s="149">
        <v>18.356470507368421</v>
      </c>
      <c r="LJ195" s="149">
        <v>7.6242961366926476</v>
      </c>
      <c r="LK195" s="149">
        <v>18.512402438368422</v>
      </c>
      <c r="LL195" s="149">
        <v>18.512402438368422</v>
      </c>
      <c r="LM195" s="149">
        <v>18.512402438368422</v>
      </c>
      <c r="LN195" s="149">
        <v>7.4503229486872584</v>
      </c>
      <c r="LO195" s="149">
        <v>18.659630962368421</v>
      </c>
      <c r="LP195" s="149">
        <v>18.659630962368421</v>
      </c>
      <c r="LQ195" s="149">
        <v>18.659630962368421</v>
      </c>
      <c r="LR195" s="149">
        <v>7.2824849235114897</v>
      </c>
      <c r="LS195" s="149">
        <v>18.759377569368421</v>
      </c>
      <c r="LT195" s="149">
        <v>18.759377569368421</v>
      </c>
      <c r="LU195" s="149">
        <v>18.759377569368421</v>
      </c>
      <c r="LV195" s="149">
        <v>7.0553197267882251</v>
      </c>
      <c r="LW195" s="149">
        <v>18.898101306368421</v>
      </c>
      <c r="LX195" s="149">
        <v>18.898101306368421</v>
      </c>
      <c r="LY195" s="149">
        <v>18.898101306368421</v>
      </c>
      <c r="LZ195" s="149">
        <v>6.5509251825458215</v>
      </c>
      <c r="MA195" s="149">
        <v>19.003078378368421</v>
      </c>
      <c r="MB195" s="149">
        <v>19.003078378368421</v>
      </c>
      <c r="MC195" s="149">
        <v>19.003078378368421</v>
      </c>
      <c r="MD195" s="149">
        <v>6.0621136559248541</v>
      </c>
      <c r="ME195" s="149">
        <v>19.10284686536842</v>
      </c>
      <c r="MF195" s="149">
        <v>19.10284686536842</v>
      </c>
      <c r="MG195" s="149">
        <v>19.03271726254399</v>
      </c>
      <c r="MH195" s="149">
        <v>5.5728580227916638</v>
      </c>
      <c r="MI195" s="149">
        <v>19.386750940368422</v>
      </c>
      <c r="MJ195" s="149">
        <v>19.386750940368422</v>
      </c>
      <c r="MK195" s="149">
        <v>18.567176393091454</v>
      </c>
      <c r="ML195" s="149">
        <v>4.1886903299092371</v>
      </c>
      <c r="MM195" s="149">
        <v>19.622260611368421</v>
      </c>
      <c r="MN195" s="149">
        <v>19.622260611368421</v>
      </c>
      <c r="MO195" s="149">
        <v>18.0822558777732</v>
      </c>
      <c r="MP195" s="149">
        <v>2.9016759498606319</v>
      </c>
      <c r="MQ195" s="149">
        <v>19.757098599368422</v>
      </c>
      <c r="MR195" s="149">
        <v>19.757098599368422</v>
      </c>
      <c r="MS195" s="149">
        <v>17.622221812765936</v>
      </c>
      <c r="MT195" s="149">
        <v>1.9227667079555264</v>
      </c>
      <c r="MU195" s="149">
        <v>19.826772171368422</v>
      </c>
      <c r="MV195" s="149">
        <v>19.826772171368422</v>
      </c>
      <c r="MW195" s="149">
        <v>17.165660191326076</v>
      </c>
      <c r="MX195" s="149">
        <v>1.3867019185421512</v>
      </c>
      <c r="MY195" s="149">
        <v>19.791566253368423</v>
      </c>
      <c r="MZ195" s="149">
        <v>19.791566253368423</v>
      </c>
      <c r="NA195" s="149">
        <v>16.874358339748852</v>
      </c>
      <c r="NB195" s="149">
        <v>1.9260699827316596</v>
      </c>
      <c r="ND195" s="97"/>
    </row>
    <row r="196" spans="1:368" ht="15" thickBot="1" x14ac:dyDescent="0.35">
      <c r="A196" s="2"/>
      <c r="B196" s="72" t="s">
        <v>645</v>
      </c>
      <c r="C196" s="72" t="s">
        <v>582</v>
      </c>
      <c r="D196" s="72" t="s">
        <v>823</v>
      </c>
      <c r="E196" s="85">
        <v>391636</v>
      </c>
      <c r="F196" s="82">
        <v>411724</v>
      </c>
      <c r="G196" s="20">
        <v>46.777826873631582</v>
      </c>
      <c r="H196" s="20">
        <v>9.4132253711201095</v>
      </c>
      <c r="I196" s="20">
        <v>6.7654704170708069</v>
      </c>
      <c r="J196" s="20">
        <v>40.253065624688396</v>
      </c>
      <c r="K196" s="20">
        <v>46.800770345631584</v>
      </c>
      <c r="L196" s="20">
        <v>9.0907600024471833</v>
      </c>
      <c r="M196" s="20">
        <v>6.5337082073844455</v>
      </c>
      <c r="N196" s="20">
        <v>38.670155446955732</v>
      </c>
      <c r="O196" s="20">
        <v>46.858614870631584</v>
      </c>
      <c r="P196" s="20">
        <v>8.8509515238112151</v>
      </c>
      <c r="Q196" s="20">
        <v>6.3613531320505441</v>
      </c>
      <c r="R196" s="20">
        <v>37.975112521480327</v>
      </c>
      <c r="S196" s="20">
        <v>46.898902141631581</v>
      </c>
      <c r="T196" s="20">
        <v>8.5271554726253012</v>
      </c>
      <c r="U196" s="20">
        <v>6.1286345346414635</v>
      </c>
      <c r="V196" s="20">
        <v>37.622247263387344</v>
      </c>
      <c r="W196" s="20">
        <v>46.937455332631579</v>
      </c>
      <c r="X196" s="20">
        <v>8.2194821858266209</v>
      </c>
      <c r="Y196" s="20">
        <v>5.9075036854486189</v>
      </c>
      <c r="Z196" s="20">
        <v>37.282086881214973</v>
      </c>
      <c r="AA196" s="20">
        <v>46.985665842631583</v>
      </c>
      <c r="AB196" s="20">
        <v>8.1096370326264449</v>
      </c>
      <c r="AC196" s="20">
        <v>5.8285558110341382</v>
      </c>
      <c r="AD196" s="20">
        <v>36.933988850905521</v>
      </c>
      <c r="AE196" s="20">
        <v>47.046969688631584</v>
      </c>
      <c r="AF196" s="20">
        <v>8.0056455383596816</v>
      </c>
      <c r="AG196" s="20">
        <v>5.7538150765514304</v>
      </c>
      <c r="AH196" s="20">
        <v>36.876372604635833</v>
      </c>
      <c r="AI196" s="20">
        <v>47.128164271631583</v>
      </c>
      <c r="AJ196" s="20">
        <v>7.8988280239074964</v>
      </c>
      <c r="AK196" s="20">
        <v>5.6770432257181911</v>
      </c>
      <c r="AL196" s="20">
        <v>36.800199553692813</v>
      </c>
      <c r="AM196" s="20">
        <v>47.257373660631579</v>
      </c>
      <c r="AN196" s="20">
        <v>7.8618478192218824</v>
      </c>
      <c r="AO196" s="20">
        <v>5.6504648244843994</v>
      </c>
      <c r="AP196" s="20">
        <v>36.6578910738152</v>
      </c>
      <c r="AQ196" s="20">
        <v>47.400241514631581</v>
      </c>
      <c r="AR196" s="20">
        <v>7.8190105952934745</v>
      </c>
      <c r="AS196" s="20">
        <v>5.6196768681983169</v>
      </c>
      <c r="AT196" s="20">
        <v>36.504463884476948</v>
      </c>
      <c r="AU196" s="20">
        <v>46.433181461669861</v>
      </c>
      <c r="AV196" s="20">
        <v>7.6448692824881554</v>
      </c>
      <c r="AW196" s="20">
        <v>5.4945180779085581</v>
      </c>
      <c r="AX196" s="20">
        <v>35.974998630725125</v>
      </c>
      <c r="AY196" s="20">
        <v>45.160735726800212</v>
      </c>
      <c r="AZ196" s="20">
        <v>7.4353707944259462</v>
      </c>
      <c r="BA196" s="20">
        <v>5.343947389592266</v>
      </c>
      <c r="BB196" s="20">
        <v>35.452671790978471</v>
      </c>
      <c r="BC196" s="20">
        <v>44.126267652826925</v>
      </c>
      <c r="BD196" s="20">
        <v>7.2650535136908028</v>
      </c>
      <c r="BE196" s="20">
        <v>5.2215370064450877</v>
      </c>
      <c r="BF196" s="20">
        <v>35.095589096242193</v>
      </c>
      <c r="BG196" s="20">
        <v>43.811488110459564</v>
      </c>
      <c r="BH196" s="20">
        <v>7.2132274621809263</v>
      </c>
      <c r="BI196" s="20">
        <v>5.1842886027895894</v>
      </c>
      <c r="BJ196" s="20">
        <v>34.813477093040625</v>
      </c>
      <c r="BK196" s="20">
        <v>43.678988026879836</v>
      </c>
      <c r="BL196" s="20">
        <v>7.1914123337103106</v>
      </c>
      <c r="BM196" s="20">
        <v>5.1686096404261308</v>
      </c>
      <c r="BN196" s="20">
        <v>34.636591863221696</v>
      </c>
      <c r="BO196" s="23">
        <v>46.778447979631579</v>
      </c>
      <c r="BP196" s="23">
        <v>9.4132253711201095</v>
      </c>
      <c r="BQ196" s="23">
        <v>6.7654704170708069</v>
      </c>
      <c r="BR196" s="23">
        <v>40.253065624688396</v>
      </c>
      <c r="BS196" s="23">
        <v>46.793386636631581</v>
      </c>
      <c r="BT196" s="23">
        <v>9.3196282631642866</v>
      </c>
      <c r="BU196" s="23">
        <v>6.6982003326913064</v>
      </c>
      <c r="BV196" s="23">
        <v>39.849087469004303</v>
      </c>
      <c r="BW196" s="23">
        <v>46.841280360631579</v>
      </c>
      <c r="BX196" s="23">
        <v>9.2787437936985615</v>
      </c>
      <c r="BY196" s="23">
        <v>6.6688158594865516</v>
      </c>
      <c r="BZ196" s="23">
        <v>39.701576260840213</v>
      </c>
      <c r="CA196" s="23">
        <v>46.87633739563158</v>
      </c>
      <c r="CB196" s="23">
        <v>9.2447478885794023</v>
      </c>
      <c r="CC196" s="23">
        <v>6.6443823331108991</v>
      </c>
      <c r="CD196" s="23">
        <v>39.661451983090259</v>
      </c>
      <c r="CE196" s="23">
        <v>46.895207373631585</v>
      </c>
      <c r="CF196" s="23">
        <v>9.1926400996416966</v>
      </c>
      <c r="CG196" s="23">
        <v>6.6069314392187177</v>
      </c>
      <c r="CH196" s="23">
        <v>39.640834027537998</v>
      </c>
      <c r="CI196" s="23">
        <v>46.921086644631579</v>
      </c>
      <c r="CJ196" s="23">
        <v>9.1471419722014105</v>
      </c>
      <c r="CK196" s="23">
        <v>6.5742310391864658</v>
      </c>
      <c r="CL196" s="23">
        <v>39.617325340653437</v>
      </c>
      <c r="CM196" s="23">
        <v>46.95167317463158</v>
      </c>
      <c r="CN196" s="23">
        <v>8.9538790991142179</v>
      </c>
      <c r="CO196" s="23">
        <v>6.4353292070258341</v>
      </c>
      <c r="CP196" s="23">
        <v>39.590662018356639</v>
      </c>
      <c r="CQ196" s="23">
        <v>46.982868888631586</v>
      </c>
      <c r="CR196" s="23">
        <v>8.9159281499775371</v>
      </c>
      <c r="CS196" s="23">
        <v>6.4080531126414702</v>
      </c>
      <c r="CT196" s="23">
        <v>39.560565631292569</v>
      </c>
      <c r="CU196" s="23">
        <v>47.056192739631584</v>
      </c>
      <c r="CV196" s="23">
        <v>8.8661053482377188</v>
      </c>
      <c r="CW196" s="23">
        <v>6.3722444840389434</v>
      </c>
      <c r="CX196" s="23">
        <v>39.46265941804252</v>
      </c>
      <c r="CY196" s="23">
        <v>47.13601005563158</v>
      </c>
      <c r="CZ196" s="23">
        <v>8.8159229970417687</v>
      </c>
      <c r="DA196" s="23">
        <v>6.336177440162901</v>
      </c>
      <c r="DB196" s="23">
        <v>39.358028575086266</v>
      </c>
      <c r="DC196" s="23">
        <v>47.417256821631582</v>
      </c>
      <c r="DD196" s="23">
        <v>8.7109782394282131</v>
      </c>
      <c r="DE196" s="23">
        <v>6.26075157654346</v>
      </c>
      <c r="DF196" s="23">
        <v>39.003396106613813</v>
      </c>
      <c r="DG196" s="23">
        <v>47.756747535631582</v>
      </c>
      <c r="DH196" s="23">
        <v>8.6325998182653851</v>
      </c>
      <c r="DI196" s="23">
        <v>6.2044194620122708</v>
      </c>
      <c r="DJ196" s="23">
        <v>38.513086156930484</v>
      </c>
      <c r="DK196" s="23">
        <v>48.09985128563158</v>
      </c>
      <c r="DL196" s="23">
        <v>8.4721433128443273</v>
      </c>
      <c r="DM196" s="23">
        <v>6.0890962122382613</v>
      </c>
      <c r="DN196" s="23">
        <v>37.772257235551074</v>
      </c>
      <c r="DO196" s="23">
        <v>48.457380663631582</v>
      </c>
      <c r="DP196" s="23">
        <v>8.2854363368498927</v>
      </c>
      <c r="DQ196" s="23">
        <v>5.9549062324013304</v>
      </c>
      <c r="DR196" s="23">
        <v>36.986713564076226</v>
      </c>
      <c r="DS196" s="23">
        <v>48.700407380631582</v>
      </c>
      <c r="DT196" s="23">
        <v>8.1439956293006652</v>
      </c>
      <c r="DU196" s="23">
        <v>5.8532500109716716</v>
      </c>
      <c r="DV196" s="23">
        <v>36.483116802306398</v>
      </c>
      <c r="DW196" s="25">
        <v>46.77615900663158</v>
      </c>
      <c r="DX196" s="25">
        <v>9.4132253711201095</v>
      </c>
      <c r="DY196" s="25">
        <v>6.7654704170708069</v>
      </c>
      <c r="DZ196" s="25">
        <v>40.253065624688396</v>
      </c>
      <c r="EA196" s="25">
        <v>46.794589426631582</v>
      </c>
      <c r="EB196" s="25">
        <v>9.0390986060967471</v>
      </c>
      <c r="EC196" s="25">
        <v>6.4965781446340349</v>
      </c>
      <c r="ED196" s="25">
        <v>38.409865540901698</v>
      </c>
      <c r="EE196" s="25">
        <v>46.84964900063158</v>
      </c>
      <c r="EF196" s="25">
        <v>8.7619839727656679</v>
      </c>
      <c r="EG196" s="25">
        <v>6.2974104013766832</v>
      </c>
      <c r="EH196" s="25">
        <v>37.662709277101314</v>
      </c>
      <c r="EI196" s="25">
        <v>46.888324551631584</v>
      </c>
      <c r="EJ196" s="25">
        <v>8.3909386114403262</v>
      </c>
      <c r="EK196" s="25">
        <v>6.0307327944493521</v>
      </c>
      <c r="EL196" s="25">
        <v>37.310930683692803</v>
      </c>
      <c r="EM196" s="25">
        <v>46.917892575631583</v>
      </c>
      <c r="EN196" s="25">
        <v>8.1734627489189098</v>
      </c>
      <c r="EO196" s="25">
        <v>5.8744286100377421</v>
      </c>
      <c r="EP196" s="25">
        <v>36.974889470159496</v>
      </c>
      <c r="EQ196" s="25">
        <v>46.952726469631585</v>
      </c>
      <c r="ER196" s="25">
        <v>7.9728489188474922</v>
      </c>
      <c r="ES196" s="25">
        <v>5.7302435003549874</v>
      </c>
      <c r="ET196" s="25">
        <v>36.634165831657093</v>
      </c>
      <c r="EU196" s="25">
        <v>46.995166498631583</v>
      </c>
      <c r="EV196" s="25">
        <v>7.9249174659046968</v>
      </c>
      <c r="EW196" s="25">
        <v>5.6957942213728234</v>
      </c>
      <c r="EX196" s="25">
        <v>36.58801282157625</v>
      </c>
      <c r="EY196" s="25">
        <v>47.050308957631586</v>
      </c>
      <c r="EZ196" s="25">
        <v>7.8319309848451475</v>
      </c>
      <c r="FA196" s="25">
        <v>5.6289630065666874</v>
      </c>
      <c r="FB196" s="25">
        <v>36.528421587200171</v>
      </c>
      <c r="FC196" s="25">
        <v>47.143162227631585</v>
      </c>
      <c r="FD196" s="25">
        <v>7.7806627446917256</v>
      </c>
      <c r="FE196" s="25">
        <v>5.5921155129161679</v>
      </c>
      <c r="FF196" s="25">
        <v>36.425551128757036</v>
      </c>
      <c r="FG196" s="25">
        <v>47.106846011687352</v>
      </c>
      <c r="FH196" s="25">
        <v>7.7557830140699826</v>
      </c>
      <c r="FI196" s="25">
        <v>5.5742339606458362</v>
      </c>
      <c r="FJ196" s="25">
        <v>36.31361778422675</v>
      </c>
      <c r="FK196" s="25">
        <v>45.985983474714509</v>
      </c>
      <c r="FL196" s="25">
        <v>7.5712415437451686</v>
      </c>
      <c r="FM196" s="25">
        <v>5.4416003723716493</v>
      </c>
      <c r="FN196" s="25">
        <v>35.868104509608365</v>
      </c>
      <c r="FO196" s="25">
        <v>44.611203263709946</v>
      </c>
      <c r="FP196" s="25">
        <v>7.3448944644704639</v>
      </c>
      <c r="FQ196" s="25">
        <v>5.2789202698085491</v>
      </c>
      <c r="FR196" s="25">
        <v>35.377084884981684</v>
      </c>
      <c r="FS196" s="25">
        <v>43.570142841154265</v>
      </c>
      <c r="FT196" s="25">
        <v>7.1734918038067752</v>
      </c>
      <c r="FU196" s="25">
        <v>5.1557298027360048</v>
      </c>
      <c r="FV196" s="25">
        <v>35.051888530881889</v>
      </c>
      <c r="FW196" s="25">
        <v>43.415049166613024</v>
      </c>
      <c r="FX196" s="25">
        <v>7.1479568128566644</v>
      </c>
      <c r="FY196" s="25">
        <v>5.1373773019658477</v>
      </c>
      <c r="FZ196" s="25">
        <v>34.858322629784205</v>
      </c>
      <c r="GA196" s="25">
        <v>43.394782286915813</v>
      </c>
      <c r="GB196" s="25">
        <v>7.1446200256460575</v>
      </c>
      <c r="GC196" s="25">
        <v>5.1349790872975065</v>
      </c>
      <c r="GD196" s="25">
        <v>34.834944506899788</v>
      </c>
      <c r="GE196" s="26">
        <v>46.776159044631584</v>
      </c>
      <c r="GF196" s="26">
        <v>9.4132253711201095</v>
      </c>
      <c r="GG196" s="26">
        <v>6.7654704170708069</v>
      </c>
      <c r="GH196" s="26">
        <v>40.253065624688396</v>
      </c>
      <c r="GI196" s="26">
        <v>46.787064306631585</v>
      </c>
      <c r="GJ196" s="26">
        <v>9.1372873656354976</v>
      </c>
      <c r="GK196" s="26">
        <v>6.5671483394140688</v>
      </c>
      <c r="GL196" s="26">
        <v>38.934151992001439</v>
      </c>
      <c r="GM196" s="26">
        <v>46.834462824631579</v>
      </c>
      <c r="GN196" s="26">
        <v>8.8825505487465701</v>
      </c>
      <c r="GO196" s="26">
        <v>6.3840639734444311</v>
      </c>
      <c r="GP196" s="26">
        <v>38.298786379429465</v>
      </c>
      <c r="GQ196" s="26">
        <v>46.872756881631581</v>
      </c>
      <c r="GR196" s="26">
        <v>8.5138346635960076</v>
      </c>
      <c r="GS196" s="26">
        <v>6.119060606910419</v>
      </c>
      <c r="GT196" s="26">
        <v>37.950652256072971</v>
      </c>
      <c r="GU196" s="26">
        <v>46.908365662631581</v>
      </c>
      <c r="GV196" s="26">
        <v>8.2998941750634287</v>
      </c>
      <c r="GW196" s="26">
        <v>5.9652973653947639</v>
      </c>
      <c r="GX196" s="26">
        <v>37.615611225523367</v>
      </c>
      <c r="GY196" s="26">
        <v>46.951848484631583</v>
      </c>
      <c r="GZ196" s="26">
        <v>8.1268575328008339</v>
      </c>
      <c r="HA196" s="26">
        <v>5.8409325235746055</v>
      </c>
      <c r="HB196" s="26">
        <v>37.268220671288468</v>
      </c>
      <c r="HC196" s="26">
        <v>47.017581479631581</v>
      </c>
      <c r="HD196" s="26">
        <v>7.9540157667567275</v>
      </c>
      <c r="HE196" s="26">
        <v>5.7167077431297146</v>
      </c>
      <c r="HF196" s="26">
        <v>37.196679865267967</v>
      </c>
      <c r="HG196" s="26">
        <v>47.126197475631585</v>
      </c>
      <c r="HH196" s="26">
        <v>7.7792857173543206</v>
      </c>
      <c r="HI196" s="26">
        <v>5.5911258162556274</v>
      </c>
      <c r="HJ196" s="26">
        <v>37.072323947445071</v>
      </c>
      <c r="HK196" s="26">
        <v>46.360299592988717</v>
      </c>
      <c r="HL196" s="26">
        <v>7.6328698385217582</v>
      </c>
      <c r="HM196" s="26">
        <v>5.4858938412653959</v>
      </c>
      <c r="HN196" s="26">
        <v>36.89934014654439</v>
      </c>
      <c r="HO196" s="26">
        <v>45.825746249155792</v>
      </c>
      <c r="HP196" s="26">
        <v>7.5448597063387401</v>
      </c>
      <c r="HQ196" s="26">
        <v>5.4226392263792498</v>
      </c>
      <c r="HR196" s="26">
        <v>36.717901407960682</v>
      </c>
      <c r="HS196" s="26">
        <v>44.650010515848464</v>
      </c>
      <c r="HT196" s="26">
        <v>7.3512837826363198</v>
      </c>
      <c r="HU196" s="26">
        <v>5.2835123985776073</v>
      </c>
      <c r="HV196" s="26">
        <v>36.17671141693387</v>
      </c>
      <c r="HW196" s="26">
        <v>43.528558660322204</v>
      </c>
      <c r="HX196" s="26">
        <v>7.1666452855051395</v>
      </c>
      <c r="HY196" s="26">
        <v>5.1508090752272633</v>
      </c>
      <c r="HZ196" s="26">
        <v>35.735669367598206</v>
      </c>
      <c r="IA196" s="26">
        <v>42.824174327431493</v>
      </c>
      <c r="IB196" s="26">
        <v>7.0506737759064002</v>
      </c>
      <c r="IC196" s="26">
        <v>5.0674580678434946</v>
      </c>
      <c r="ID196" s="26">
        <v>35.467089940297612</v>
      </c>
      <c r="IE196" s="26">
        <v>43.487702899676464</v>
      </c>
      <c r="IF196" s="26">
        <v>7.1599186960331025</v>
      </c>
      <c r="IG196" s="26">
        <v>5.1459745429297081</v>
      </c>
      <c r="IH196" s="26">
        <v>35.368737128243559</v>
      </c>
      <c r="II196" s="26">
        <v>43.469152506855792</v>
      </c>
      <c r="IJ196" s="26">
        <v>7.1568645152987944</v>
      </c>
      <c r="IK196" s="26">
        <v>5.1437794431002981</v>
      </c>
      <c r="IL196" s="26">
        <v>35.533942437223558</v>
      </c>
      <c r="IM196" s="27">
        <v>46.777826835631579</v>
      </c>
      <c r="IN196" s="27">
        <v>9.4132253711201095</v>
      </c>
      <c r="IO196" s="27">
        <v>6.7654704170708069</v>
      </c>
      <c r="IP196" s="27">
        <v>40.253065624688396</v>
      </c>
      <c r="IQ196" s="27">
        <v>46.795835582631582</v>
      </c>
      <c r="IR196" s="27">
        <v>9.2316644952120281</v>
      </c>
      <c r="IS196" s="27">
        <v>6.634979040690701</v>
      </c>
      <c r="IT196" s="27">
        <v>39.465839587771136</v>
      </c>
      <c r="IU196" s="27">
        <v>46.847945577631585</v>
      </c>
      <c r="IV196" s="27">
        <v>9.0299484836652226</v>
      </c>
      <c r="IW196" s="27">
        <v>6.4900017714800482</v>
      </c>
      <c r="IX196" s="27">
        <v>38.937996381910438</v>
      </c>
      <c r="IY196" s="27">
        <v>46.88031439963158</v>
      </c>
      <c r="IZ196" s="27">
        <v>8.7093178439117231</v>
      </c>
      <c r="JA196" s="27">
        <v>6.2595582175931987</v>
      </c>
      <c r="JB196" s="27">
        <v>38.59584700887735</v>
      </c>
      <c r="JC196" s="27">
        <v>46.905322191631583</v>
      </c>
      <c r="JD196" s="27">
        <v>8.3955691177607843</v>
      </c>
      <c r="JE196" s="27">
        <v>6.0340608305147843</v>
      </c>
      <c r="JF196" s="27">
        <v>38.272189506530395</v>
      </c>
      <c r="JG196" s="27">
        <v>46.941172882631584</v>
      </c>
      <c r="JH196" s="27">
        <v>8.3017022356446688</v>
      </c>
      <c r="JI196" s="27">
        <v>5.9665968541345293</v>
      </c>
      <c r="JJ196" s="27">
        <v>37.93887961337159</v>
      </c>
      <c r="JK196" s="27">
        <v>46.990406120631583</v>
      </c>
      <c r="JL196" s="27">
        <v>8.2014138023105421</v>
      </c>
      <c r="JM196" s="27">
        <v>5.8945175824559763</v>
      </c>
      <c r="JN196" s="27">
        <v>37.8935815856752</v>
      </c>
      <c r="JO196" s="27">
        <v>47.053862509631585</v>
      </c>
      <c r="JP196" s="27">
        <v>8.0982590250784643</v>
      </c>
      <c r="JQ196" s="27">
        <v>5.8203782129807395</v>
      </c>
      <c r="JR196" s="27">
        <v>37.834529438285458</v>
      </c>
      <c r="JS196" s="27">
        <v>47.159944401631584</v>
      </c>
      <c r="JT196" s="27">
        <v>8.0666485947760922</v>
      </c>
      <c r="JU196" s="27">
        <v>5.797659174325009</v>
      </c>
      <c r="JV196" s="27">
        <v>37.713557888500375</v>
      </c>
      <c r="JW196" s="27">
        <v>47.279675812631581</v>
      </c>
      <c r="JX196" s="27">
        <v>8.0276925281772495</v>
      </c>
      <c r="JY196" s="27">
        <v>5.7696606822302066</v>
      </c>
      <c r="JZ196" s="27">
        <v>37.580799662169092</v>
      </c>
      <c r="KA196" s="27">
        <v>47.695865727631585</v>
      </c>
      <c r="KB196" s="27">
        <v>7.8943621727464626</v>
      </c>
      <c r="KC196" s="27">
        <v>5.673833530557836</v>
      </c>
      <c r="KD196" s="27">
        <v>37.133505657823839</v>
      </c>
      <c r="KE196" s="27">
        <v>47.148155341503333</v>
      </c>
      <c r="KF196" s="27">
        <v>7.7625842802475118</v>
      </c>
      <c r="KG196" s="27">
        <v>5.5791221645619853</v>
      </c>
      <c r="KH196" s="27">
        <v>36.715062141414123</v>
      </c>
      <c r="KI196" s="27">
        <v>46.425813542666098</v>
      </c>
      <c r="KJ196" s="27">
        <v>7.643656210803325</v>
      </c>
      <c r="KK196" s="27">
        <v>5.4936462194037476</v>
      </c>
      <c r="KL196" s="27">
        <v>36.360621889894418</v>
      </c>
      <c r="KM196" s="27">
        <v>46.426058459641332</v>
      </c>
      <c r="KN196" s="27">
        <v>7.643696534515847</v>
      </c>
      <c r="KO196" s="27">
        <v>5.4936752008498964</v>
      </c>
      <c r="KP196" s="27">
        <v>36.07274115909302</v>
      </c>
      <c r="KQ196" s="27">
        <v>46.751736807404797</v>
      </c>
      <c r="KR196" s="27">
        <v>7.697316991232638</v>
      </c>
      <c r="KS196" s="27">
        <v>5.5322132788587641</v>
      </c>
      <c r="KT196" s="133">
        <v>36.030892699195164</v>
      </c>
      <c r="KU196" s="149">
        <v>46.777826835631579</v>
      </c>
      <c r="KV196" s="149">
        <v>9.4132253711201095</v>
      </c>
      <c r="KW196" s="149">
        <v>6.7654704170708069</v>
      </c>
      <c r="KX196" s="149">
        <v>40.253065624688396</v>
      </c>
      <c r="KY196" s="149">
        <v>46.796977047631586</v>
      </c>
      <c r="KZ196" s="149">
        <v>8.9950075665432472</v>
      </c>
      <c r="LA196" s="149">
        <v>6.4648890463710451</v>
      </c>
      <c r="LB196" s="149">
        <v>38.150126549257138</v>
      </c>
      <c r="LC196" s="149">
        <v>46.856028136631579</v>
      </c>
      <c r="LD196" s="149">
        <v>8.7037650580391013</v>
      </c>
      <c r="LE196" s="149">
        <v>6.2555673210542917</v>
      </c>
      <c r="LF196" s="149">
        <v>37.349189934372589</v>
      </c>
      <c r="LG196" s="149">
        <v>46.900259281631584</v>
      </c>
      <c r="LH196" s="149">
        <v>8.3388727786923234</v>
      </c>
      <c r="LI196" s="149">
        <v>5.9933120552968111</v>
      </c>
      <c r="LJ196" s="149">
        <v>36.994014090432387</v>
      </c>
      <c r="LK196" s="149">
        <v>46.936270761631583</v>
      </c>
      <c r="LL196" s="149">
        <v>8.11809146290447</v>
      </c>
      <c r="LM196" s="149">
        <v>5.834632176539488</v>
      </c>
      <c r="LN196" s="149">
        <v>36.655260781477864</v>
      </c>
      <c r="LO196" s="149">
        <v>46.978220417631583</v>
      </c>
      <c r="LP196" s="149">
        <v>7.9424004721489201</v>
      </c>
      <c r="LQ196" s="149">
        <v>5.7083596021943261</v>
      </c>
      <c r="LR196" s="149">
        <v>36.312249970271061</v>
      </c>
      <c r="LS196" s="149">
        <v>47.038313045631583</v>
      </c>
      <c r="LT196" s="149">
        <v>7.7663197289564305</v>
      </c>
      <c r="LU196" s="149">
        <v>5.5818069050986576</v>
      </c>
      <c r="LV196" s="149">
        <v>36.250230228843868</v>
      </c>
      <c r="LW196" s="149">
        <v>46.112348797861245</v>
      </c>
      <c r="LX196" s="149">
        <v>7.5920466306870065</v>
      </c>
      <c r="LY196" s="149">
        <v>5.4565533980010397</v>
      </c>
      <c r="LZ196" s="149">
        <v>36.136034568955267</v>
      </c>
      <c r="MA196" s="149">
        <v>45.230297006338347</v>
      </c>
      <c r="MB196" s="149">
        <v>7.4468235287088778</v>
      </c>
      <c r="MC196" s="149">
        <v>5.352178695221415</v>
      </c>
      <c r="MD196" s="149">
        <v>35.977871514111854</v>
      </c>
      <c r="ME196" s="149">
        <v>44.714192017961714</v>
      </c>
      <c r="MF196" s="149">
        <v>7.361850777586139</v>
      </c>
      <c r="MG196" s="149">
        <v>5.2911071059081758</v>
      </c>
      <c r="MH196" s="149">
        <v>35.810632934396722</v>
      </c>
      <c r="MI196" s="149">
        <v>43.515150950659688</v>
      </c>
      <c r="MJ196" s="149">
        <v>7.1644378083407307</v>
      </c>
      <c r="MK196" s="149">
        <v>5.1492225179248123</v>
      </c>
      <c r="ML196" s="149">
        <v>35.271692568794798</v>
      </c>
      <c r="MM196" s="149">
        <v>42.324538169644775</v>
      </c>
      <c r="MN196" s="149">
        <v>6.9684124921682349</v>
      </c>
      <c r="MO196" s="149">
        <v>5.0083352635273153</v>
      </c>
      <c r="MP196" s="149">
        <v>34.780212010643616</v>
      </c>
      <c r="MQ196" s="149">
        <v>41.548707274306153</v>
      </c>
      <c r="MR196" s="149">
        <v>6.8406778508304331</v>
      </c>
      <c r="MS196" s="149">
        <v>4.9165298617510684</v>
      </c>
      <c r="MT196" s="149">
        <v>34.457120417347298</v>
      </c>
      <c r="MU196" s="149">
        <v>42.154727588059949</v>
      </c>
      <c r="MV196" s="149">
        <v>6.9404544746873329</v>
      </c>
      <c r="MW196" s="149">
        <v>4.9882412858810028</v>
      </c>
      <c r="MX196" s="149">
        <v>34.327654996565684</v>
      </c>
      <c r="MY196" s="149">
        <v>42.08303613593786</v>
      </c>
      <c r="MZ196" s="149">
        <v>6.9286510237306596</v>
      </c>
      <c r="NA196" s="149">
        <v>4.979757913272957</v>
      </c>
      <c r="NB196" s="149">
        <v>34.485430766234515</v>
      </c>
      <c r="ND196" s="97"/>
    </row>
    <row r="197" spans="1:368" ht="15" thickBot="1" x14ac:dyDescent="0.35">
      <c r="A197" s="2"/>
      <c r="B197" s="72" t="s">
        <v>646</v>
      </c>
      <c r="C197" s="72" t="s">
        <v>840</v>
      </c>
      <c r="D197" s="72" t="s">
        <v>825</v>
      </c>
      <c r="E197" s="85">
        <v>350800</v>
      </c>
      <c r="F197" s="82">
        <v>575111</v>
      </c>
      <c r="G197" s="20">
        <v>3.13</v>
      </c>
      <c r="H197" s="20">
        <v>3.13</v>
      </c>
      <c r="I197" s="20">
        <v>3.13</v>
      </c>
      <c r="J197" s="20">
        <v>2.2860375545597771</v>
      </c>
      <c r="K197" s="20">
        <v>3.148847017</v>
      </c>
      <c r="L197" s="20">
        <v>3.148847017</v>
      </c>
      <c r="M197" s="20">
        <v>3.148847017</v>
      </c>
      <c r="N197" s="20">
        <v>1.8909251761186272</v>
      </c>
      <c r="O197" s="20">
        <v>3.1773302819999998</v>
      </c>
      <c r="P197" s="20">
        <v>3.1773302819999998</v>
      </c>
      <c r="Q197" s="20">
        <v>3.1773302819999998</v>
      </c>
      <c r="R197" s="20">
        <v>1.7982021656948015</v>
      </c>
      <c r="S197" s="20">
        <v>3.2136940689999998</v>
      </c>
      <c r="T197" s="20">
        <v>3.2136940689999998</v>
      </c>
      <c r="U197" s="20">
        <v>3.2136940689999998</v>
      </c>
      <c r="V197" s="20">
        <v>1.7724275406411201</v>
      </c>
      <c r="W197" s="20">
        <v>3.236193015</v>
      </c>
      <c r="X197" s="20">
        <v>3.236193015</v>
      </c>
      <c r="Y197" s="20">
        <v>3.236193015</v>
      </c>
      <c r="Z197" s="20">
        <v>1.7412861338115431</v>
      </c>
      <c r="AA197" s="20">
        <v>3.2514695200000001</v>
      </c>
      <c r="AB197" s="20">
        <v>3.2514695200000001</v>
      </c>
      <c r="AC197" s="20">
        <v>3.2514695200000001</v>
      </c>
      <c r="AD197" s="20">
        <v>1.7096752393590742</v>
      </c>
      <c r="AE197" s="20">
        <v>3.266237024</v>
      </c>
      <c r="AF197" s="20">
        <v>3.266237024</v>
      </c>
      <c r="AG197" s="20">
        <v>3.266237024</v>
      </c>
      <c r="AH197" s="20">
        <v>1.6822437354100568</v>
      </c>
      <c r="AI197" s="20">
        <v>3.2836567990000001</v>
      </c>
      <c r="AJ197" s="20">
        <v>3.2836567990000001</v>
      </c>
      <c r="AK197" s="20">
        <v>3.2836567990000001</v>
      </c>
      <c r="AL197" s="20">
        <v>1.6573276747701118</v>
      </c>
      <c r="AM197" s="20">
        <v>3.298104785</v>
      </c>
      <c r="AN197" s="20">
        <v>3.298104785</v>
      </c>
      <c r="AO197" s="20">
        <v>3.298104785</v>
      </c>
      <c r="AP197" s="20">
        <v>1.6270422039241903</v>
      </c>
      <c r="AQ197" s="20">
        <v>3.311687477</v>
      </c>
      <c r="AR197" s="20">
        <v>3.311687477</v>
      </c>
      <c r="AS197" s="20">
        <v>3.311687477</v>
      </c>
      <c r="AT197" s="20">
        <v>1.601227668447077</v>
      </c>
      <c r="AU197" s="20">
        <v>3.353796188</v>
      </c>
      <c r="AV197" s="20">
        <v>3.353796188</v>
      </c>
      <c r="AW197" s="20">
        <v>3.353796188</v>
      </c>
      <c r="AX197" s="20">
        <v>1.4610537515095188</v>
      </c>
      <c r="AY197" s="20">
        <v>3.3971100359999999</v>
      </c>
      <c r="AZ197" s="20">
        <v>3.3971100359999999</v>
      </c>
      <c r="BA197" s="20">
        <v>3.3971100359999999</v>
      </c>
      <c r="BB197" s="20">
        <v>1.2491997714948271</v>
      </c>
      <c r="BC197" s="20">
        <v>3.4269740500000001</v>
      </c>
      <c r="BD197" s="20">
        <v>3.4269740500000001</v>
      </c>
      <c r="BE197" s="20">
        <v>3.4269740500000001</v>
      </c>
      <c r="BF197" s="20">
        <v>1.0998594898484377</v>
      </c>
      <c r="BG197" s="20">
        <v>3.448852483</v>
      </c>
      <c r="BH197" s="20">
        <v>3.448852483</v>
      </c>
      <c r="BI197" s="20">
        <v>3.448852483</v>
      </c>
      <c r="BJ197" s="20">
        <v>1.0016926020263774</v>
      </c>
      <c r="BK197" s="20">
        <v>3.4613277240000002</v>
      </c>
      <c r="BL197" s="20">
        <v>3.4613277240000002</v>
      </c>
      <c r="BM197" s="20">
        <v>3.4613277240000002</v>
      </c>
      <c r="BN197" s="20">
        <v>0.94897778548906464</v>
      </c>
      <c r="BO197" s="23">
        <v>3.1300876620000002</v>
      </c>
      <c r="BP197" s="23">
        <v>3.1300876620000002</v>
      </c>
      <c r="BQ197" s="23">
        <v>3.1300876620000002</v>
      </c>
      <c r="BR197" s="23">
        <v>2.2860375545597771</v>
      </c>
      <c r="BS197" s="23">
        <v>3.1450411649999999</v>
      </c>
      <c r="BT197" s="23">
        <v>3.1450411649999999</v>
      </c>
      <c r="BU197" s="23">
        <v>3.1450411649999999</v>
      </c>
      <c r="BV197" s="23">
        <v>2.2370728543852501</v>
      </c>
      <c r="BW197" s="23">
        <v>3.1615258420000001</v>
      </c>
      <c r="BX197" s="23">
        <v>3.1615258420000001</v>
      </c>
      <c r="BY197" s="23">
        <v>3.1615258420000001</v>
      </c>
      <c r="BZ197" s="23">
        <v>2.2018760288410171</v>
      </c>
      <c r="CA197" s="23">
        <v>3.1862555079999999</v>
      </c>
      <c r="CB197" s="23">
        <v>3.1862555079999999</v>
      </c>
      <c r="CC197" s="23">
        <v>3.1862555079999999</v>
      </c>
      <c r="CD197" s="23">
        <v>2.1685119012334599</v>
      </c>
      <c r="CE197" s="23">
        <v>3.221274448</v>
      </c>
      <c r="CF197" s="23">
        <v>3.221274448</v>
      </c>
      <c r="CG197" s="23">
        <v>3.221274448</v>
      </c>
      <c r="CH197" s="23">
        <v>2.1295579647755458</v>
      </c>
      <c r="CI197" s="23">
        <v>3.2449772449999998</v>
      </c>
      <c r="CJ197" s="23">
        <v>3.2449772449999998</v>
      </c>
      <c r="CK197" s="23">
        <v>3.2449772449999998</v>
      </c>
      <c r="CL197" s="23">
        <v>2.0894770863277854</v>
      </c>
      <c r="CM197" s="23">
        <v>3.2592516150000002</v>
      </c>
      <c r="CN197" s="23">
        <v>3.2592516150000002</v>
      </c>
      <c r="CO197" s="23">
        <v>3.2592516150000002</v>
      </c>
      <c r="CP197" s="23">
        <v>2.0427722368190349</v>
      </c>
      <c r="CQ197" s="23">
        <v>3.2733145349999999</v>
      </c>
      <c r="CR197" s="23">
        <v>3.2733145349999999</v>
      </c>
      <c r="CS197" s="23">
        <v>3.2733145349999999</v>
      </c>
      <c r="CT197" s="23">
        <v>1.9905428513323198</v>
      </c>
      <c r="CU197" s="23">
        <v>3.2840886540000001</v>
      </c>
      <c r="CV197" s="23">
        <v>3.2840886540000001</v>
      </c>
      <c r="CW197" s="23">
        <v>3.2840886540000001</v>
      </c>
      <c r="CX197" s="23">
        <v>1.9519027259188291</v>
      </c>
      <c r="CY197" s="23">
        <v>3.2950682919999998</v>
      </c>
      <c r="CZ197" s="23">
        <v>3.2950682919999998</v>
      </c>
      <c r="DA197" s="23">
        <v>3.2950682919999998</v>
      </c>
      <c r="DB197" s="23">
        <v>1.9128357462257746</v>
      </c>
      <c r="DC197" s="23">
        <v>3.327082372</v>
      </c>
      <c r="DD197" s="23">
        <v>3.327082372</v>
      </c>
      <c r="DE197" s="23">
        <v>3.327082372</v>
      </c>
      <c r="DF197" s="23">
        <v>1.7738933785269888</v>
      </c>
      <c r="DG197" s="23">
        <v>3.355297561</v>
      </c>
      <c r="DH197" s="23">
        <v>3.355297561</v>
      </c>
      <c r="DI197" s="23">
        <v>3.355297561</v>
      </c>
      <c r="DJ197" s="23">
        <v>1.6485394653228687</v>
      </c>
      <c r="DK197" s="23">
        <v>3.3784029520000001</v>
      </c>
      <c r="DL197" s="23">
        <v>3.3784029520000001</v>
      </c>
      <c r="DM197" s="23">
        <v>3.3784029520000001</v>
      </c>
      <c r="DN197" s="23">
        <v>1.5439706471328021</v>
      </c>
      <c r="DO197" s="23">
        <v>3.3963603989999998</v>
      </c>
      <c r="DP197" s="23">
        <v>3.3963603989999998</v>
      </c>
      <c r="DQ197" s="23">
        <v>3.3963603989999998</v>
      </c>
      <c r="DR197" s="23">
        <v>1.439064942794249</v>
      </c>
      <c r="DS197" s="23">
        <v>3.4074479659999999</v>
      </c>
      <c r="DT197" s="23">
        <v>3.4074479659999999</v>
      </c>
      <c r="DU197" s="23">
        <v>3.4074479659999999</v>
      </c>
      <c r="DV197" s="23">
        <v>1.3674386513353929</v>
      </c>
      <c r="DW197" s="25">
        <v>3.1290334240000002</v>
      </c>
      <c r="DX197" s="25">
        <v>3.1290334240000002</v>
      </c>
      <c r="DY197" s="25">
        <v>3.1290334240000002</v>
      </c>
      <c r="DZ197" s="25">
        <v>2.2860375545597771</v>
      </c>
      <c r="EA197" s="25">
        <v>3.1470455350000002</v>
      </c>
      <c r="EB197" s="25">
        <v>3.1470455350000002</v>
      </c>
      <c r="EC197" s="25">
        <v>3.1470455350000002</v>
      </c>
      <c r="ED197" s="25">
        <v>1.8303839192085951</v>
      </c>
      <c r="EE197" s="25">
        <v>3.1739530920000001</v>
      </c>
      <c r="EF197" s="25">
        <v>3.1739530920000001</v>
      </c>
      <c r="EG197" s="25">
        <v>3.1739530920000001</v>
      </c>
      <c r="EH197" s="25">
        <v>1.7301182800927204</v>
      </c>
      <c r="EI197" s="25">
        <v>3.2078706760000002</v>
      </c>
      <c r="EJ197" s="25">
        <v>3.2078706760000002</v>
      </c>
      <c r="EK197" s="25">
        <v>3.2078706760000002</v>
      </c>
      <c r="EL197" s="25">
        <v>1.7106699140458106</v>
      </c>
      <c r="EM197" s="25">
        <v>3.2404877839999999</v>
      </c>
      <c r="EN197" s="25">
        <v>3.2404877839999999</v>
      </c>
      <c r="EO197" s="25">
        <v>3.2404877839999999</v>
      </c>
      <c r="EP197" s="25">
        <v>1.6865314400486695</v>
      </c>
      <c r="EQ197" s="25">
        <v>3.250150402</v>
      </c>
      <c r="ER197" s="25">
        <v>3.250150402</v>
      </c>
      <c r="ES197" s="25">
        <v>3.250150402</v>
      </c>
      <c r="ET197" s="25">
        <v>1.6634528122069536</v>
      </c>
      <c r="EU197" s="25">
        <v>3.2574118699999999</v>
      </c>
      <c r="EV197" s="25">
        <v>3.2574118699999999</v>
      </c>
      <c r="EW197" s="25">
        <v>3.2574118699999999</v>
      </c>
      <c r="EX197" s="25">
        <v>1.6468621454046162</v>
      </c>
      <c r="EY197" s="25">
        <v>3.2627554820000002</v>
      </c>
      <c r="EZ197" s="25">
        <v>3.2627554820000002</v>
      </c>
      <c r="FA197" s="25">
        <v>3.2627554820000002</v>
      </c>
      <c r="FB197" s="25">
        <v>1.6353502634901165</v>
      </c>
      <c r="FC197" s="25">
        <v>3.2707287090000001</v>
      </c>
      <c r="FD197" s="25">
        <v>3.2707287090000001</v>
      </c>
      <c r="FE197" s="25">
        <v>3.2707287090000001</v>
      </c>
      <c r="FF197" s="25">
        <v>1.6203254945673204</v>
      </c>
      <c r="FG197" s="25">
        <v>3.2773992519999999</v>
      </c>
      <c r="FH197" s="25">
        <v>3.2773992519999999</v>
      </c>
      <c r="FI197" s="25">
        <v>3.2773992519999999</v>
      </c>
      <c r="FJ197" s="25">
        <v>1.5643147770995596</v>
      </c>
      <c r="FK197" s="25">
        <v>3.3017609989999999</v>
      </c>
      <c r="FL197" s="25">
        <v>3.3017609989999999</v>
      </c>
      <c r="FM197" s="25">
        <v>3.3017609989999999</v>
      </c>
      <c r="FN197" s="25">
        <v>1.3153643494644442</v>
      </c>
      <c r="FO197" s="25">
        <v>3.3319982330000002</v>
      </c>
      <c r="FP197" s="25">
        <v>3.3319982330000002</v>
      </c>
      <c r="FQ197" s="25">
        <v>3.3319982330000002</v>
      </c>
      <c r="FR197" s="25">
        <v>1.0711437408525302</v>
      </c>
      <c r="FS197" s="25">
        <v>3.3510627739999999</v>
      </c>
      <c r="FT197" s="25">
        <v>3.3510627739999999</v>
      </c>
      <c r="FU197" s="25">
        <v>3.3510627739999999</v>
      </c>
      <c r="FV197" s="25">
        <v>0.9076282735554555</v>
      </c>
      <c r="FW197" s="25">
        <v>3.361076207</v>
      </c>
      <c r="FX197" s="25">
        <v>3.361076207</v>
      </c>
      <c r="FY197" s="25">
        <v>3.361076207</v>
      </c>
      <c r="FZ197" s="25">
        <v>0.80210054853034407</v>
      </c>
      <c r="GA197" s="25">
        <v>3.3639744110000001</v>
      </c>
      <c r="GB197" s="25">
        <v>3.3639744110000001</v>
      </c>
      <c r="GC197" s="25">
        <v>3.3639744110000001</v>
      </c>
      <c r="GD197" s="25">
        <v>0.75010570980924118</v>
      </c>
      <c r="GE197" s="26">
        <v>3.1290334240000002</v>
      </c>
      <c r="GF197" s="26">
        <v>3.1290334240000002</v>
      </c>
      <c r="GG197" s="26">
        <v>3.1290334240000002</v>
      </c>
      <c r="GH197" s="26">
        <v>2.2860375545597771</v>
      </c>
      <c r="GI197" s="26">
        <v>3.1355959329999998</v>
      </c>
      <c r="GJ197" s="26">
        <v>3.1355959329999998</v>
      </c>
      <c r="GK197" s="26">
        <v>3.1355959329999998</v>
      </c>
      <c r="GL197" s="26">
        <v>1.9693129570401706</v>
      </c>
      <c r="GM197" s="26">
        <v>3.1484540010000002</v>
      </c>
      <c r="GN197" s="26">
        <v>3.1484540010000002</v>
      </c>
      <c r="GO197" s="26">
        <v>3.1484540010000002</v>
      </c>
      <c r="GP197" s="26">
        <v>1.8984821880041303</v>
      </c>
      <c r="GQ197" s="26">
        <v>3.166820124</v>
      </c>
      <c r="GR197" s="26">
        <v>3.166820124</v>
      </c>
      <c r="GS197" s="26">
        <v>3.166820124</v>
      </c>
      <c r="GT197" s="26">
        <v>1.8771430865328425</v>
      </c>
      <c r="GU197" s="26">
        <v>3.1903170570000001</v>
      </c>
      <c r="GV197" s="26">
        <v>3.1903170570000001</v>
      </c>
      <c r="GW197" s="26">
        <v>3.1903170570000001</v>
      </c>
      <c r="GX197" s="26">
        <v>1.8558673623760842</v>
      </c>
      <c r="GY197" s="26">
        <v>3.2239183640000002</v>
      </c>
      <c r="GZ197" s="26">
        <v>3.2239183640000002</v>
      </c>
      <c r="HA197" s="26">
        <v>3.2239183640000002</v>
      </c>
      <c r="HB197" s="26">
        <v>1.8319826672787294</v>
      </c>
      <c r="HC197" s="26">
        <v>3.2326827269999998</v>
      </c>
      <c r="HD197" s="26">
        <v>3.2326827269999998</v>
      </c>
      <c r="HE197" s="26">
        <v>3.2326827269999998</v>
      </c>
      <c r="HF197" s="26">
        <v>1.8073069253492793</v>
      </c>
      <c r="HG197" s="26">
        <v>3.2408092260000001</v>
      </c>
      <c r="HH197" s="26">
        <v>3.2408092260000001</v>
      </c>
      <c r="HI197" s="26">
        <v>3.2408092260000001</v>
      </c>
      <c r="HJ197" s="26">
        <v>1.7716048477874078</v>
      </c>
      <c r="HK197" s="26">
        <v>3.253629289</v>
      </c>
      <c r="HL197" s="26">
        <v>3.253629289</v>
      </c>
      <c r="HM197" s="26">
        <v>3.253629289</v>
      </c>
      <c r="HN197" s="26">
        <v>1.7271751159633464</v>
      </c>
      <c r="HO197" s="26">
        <v>3.2657582490000001</v>
      </c>
      <c r="HP197" s="26">
        <v>3.2657582490000001</v>
      </c>
      <c r="HQ197" s="26">
        <v>3.2657582490000001</v>
      </c>
      <c r="HR197" s="26">
        <v>1.6819663663214879</v>
      </c>
      <c r="HS197" s="26">
        <v>3.299349866</v>
      </c>
      <c r="HT197" s="26">
        <v>3.299349866</v>
      </c>
      <c r="HU197" s="26">
        <v>3.299349866</v>
      </c>
      <c r="HV197" s="26">
        <v>1.5499562761019114</v>
      </c>
      <c r="HW197" s="26">
        <v>3.3296450339999999</v>
      </c>
      <c r="HX197" s="26">
        <v>3.3296450339999999</v>
      </c>
      <c r="HY197" s="26">
        <v>3.3296450339999999</v>
      </c>
      <c r="HZ197" s="26">
        <v>1.3122469675135306</v>
      </c>
      <c r="IA197" s="26">
        <v>3.3472482609999998</v>
      </c>
      <c r="IB197" s="26">
        <v>3.3472482609999998</v>
      </c>
      <c r="IC197" s="26">
        <v>3.3472482609999998</v>
      </c>
      <c r="ID197" s="26">
        <v>1.1560446580896278</v>
      </c>
      <c r="IE197" s="26">
        <v>3.3501383800000002</v>
      </c>
      <c r="IF197" s="26">
        <v>3.3501383800000002</v>
      </c>
      <c r="IG197" s="26">
        <v>3.3501383800000002</v>
      </c>
      <c r="IH197" s="26">
        <v>1.057307254596056</v>
      </c>
      <c r="II197" s="26">
        <v>3.3309698189999999</v>
      </c>
      <c r="IJ197" s="26">
        <v>3.3309698189999999</v>
      </c>
      <c r="IK197" s="26">
        <v>3.3309698189999999</v>
      </c>
      <c r="IL197" s="26">
        <v>1.0521639262511009</v>
      </c>
      <c r="IM197" s="27">
        <v>3.13</v>
      </c>
      <c r="IN197" s="27">
        <v>3.13</v>
      </c>
      <c r="IO197" s="27">
        <v>3.13</v>
      </c>
      <c r="IP197" s="27">
        <v>2.2860375545597771</v>
      </c>
      <c r="IQ197" s="27">
        <v>3.1456106209999999</v>
      </c>
      <c r="IR197" s="27">
        <v>3.1456106209999999</v>
      </c>
      <c r="IS197" s="27">
        <v>3.1456106209999999</v>
      </c>
      <c r="IT197" s="27">
        <v>2.2134263208650666</v>
      </c>
      <c r="IU197" s="27">
        <v>3.1645534560000002</v>
      </c>
      <c r="IV197" s="27">
        <v>3.1645534560000002</v>
      </c>
      <c r="IW197" s="27">
        <v>3.1645534560000002</v>
      </c>
      <c r="IX197" s="27">
        <v>2.1802894931152847</v>
      </c>
      <c r="IY197" s="27">
        <v>3.1872757049999998</v>
      </c>
      <c r="IZ197" s="27">
        <v>3.1872757049999998</v>
      </c>
      <c r="JA197" s="27">
        <v>3.1872757049999998</v>
      </c>
      <c r="JB197" s="27">
        <v>2.1597673033343092</v>
      </c>
      <c r="JC197" s="27">
        <v>3.2143937309999999</v>
      </c>
      <c r="JD197" s="27">
        <v>3.2143937309999999</v>
      </c>
      <c r="JE197" s="27">
        <v>3.2143937309999999</v>
      </c>
      <c r="JF197" s="27">
        <v>2.1394656712171578</v>
      </c>
      <c r="JG197" s="27">
        <v>3.239425105</v>
      </c>
      <c r="JH197" s="27">
        <v>3.239425105</v>
      </c>
      <c r="JI197" s="27">
        <v>3.239425105</v>
      </c>
      <c r="JJ197" s="27">
        <v>2.1193376203459859</v>
      </c>
      <c r="JK197" s="27">
        <v>3.2541334989999999</v>
      </c>
      <c r="JL197" s="27">
        <v>3.2541334989999999</v>
      </c>
      <c r="JM197" s="27">
        <v>3.2541334989999999</v>
      </c>
      <c r="JN197" s="27">
        <v>2.0999412755511573</v>
      </c>
      <c r="JO197" s="27">
        <v>3.269931084</v>
      </c>
      <c r="JP197" s="27">
        <v>3.269931084</v>
      </c>
      <c r="JQ197" s="27">
        <v>3.269931084</v>
      </c>
      <c r="JR197" s="27">
        <v>2.0827718632449379</v>
      </c>
      <c r="JS197" s="27">
        <v>3.282775226</v>
      </c>
      <c r="JT197" s="27">
        <v>3.282775226</v>
      </c>
      <c r="JU197" s="27">
        <v>3.282775226</v>
      </c>
      <c r="JV197" s="27">
        <v>2.0572877171654147</v>
      </c>
      <c r="JW197" s="27">
        <v>3.2954378069999999</v>
      </c>
      <c r="JX197" s="27">
        <v>3.2954378069999999</v>
      </c>
      <c r="JY197" s="27">
        <v>3.2954378069999999</v>
      </c>
      <c r="JZ197" s="27">
        <v>2.0233267181420196</v>
      </c>
      <c r="KA197" s="27">
        <v>3.335080993</v>
      </c>
      <c r="KB197" s="27">
        <v>3.335080993</v>
      </c>
      <c r="KC197" s="27">
        <v>3.335080993</v>
      </c>
      <c r="KD197" s="27">
        <v>1.8172406072713301</v>
      </c>
      <c r="KE197" s="27">
        <v>3.3759169409999998</v>
      </c>
      <c r="KF197" s="27">
        <v>3.3759169409999998</v>
      </c>
      <c r="KG197" s="27">
        <v>3.3759169409999998</v>
      </c>
      <c r="KH197" s="27">
        <v>1.5913227356272119</v>
      </c>
      <c r="KI197" s="27">
        <v>3.403769397</v>
      </c>
      <c r="KJ197" s="27">
        <v>3.403769397</v>
      </c>
      <c r="KK197" s="27">
        <v>3.403769397</v>
      </c>
      <c r="KL197" s="27">
        <v>1.4365497448177231</v>
      </c>
      <c r="KM197" s="27">
        <v>3.4257072819999999</v>
      </c>
      <c r="KN197" s="27">
        <v>3.4257072819999999</v>
      </c>
      <c r="KO197" s="27">
        <v>3.4257072819999999</v>
      </c>
      <c r="KP197" s="27">
        <v>1.3129803224602177</v>
      </c>
      <c r="KQ197" s="27">
        <v>3.4327967340000001</v>
      </c>
      <c r="KR197" s="27">
        <v>3.4327967340000001</v>
      </c>
      <c r="KS197" s="27">
        <v>3.4327967340000001</v>
      </c>
      <c r="KT197" s="133">
        <v>1.2610792533567499</v>
      </c>
      <c r="KU197" s="149">
        <v>3.13</v>
      </c>
      <c r="KV197" s="149">
        <v>3.13</v>
      </c>
      <c r="KW197" s="149">
        <v>3.13</v>
      </c>
      <c r="KX197" s="149">
        <v>2.2860375545597771</v>
      </c>
      <c r="KY197" s="149">
        <v>3.1470607780000002</v>
      </c>
      <c r="KZ197" s="149">
        <v>3.1470607780000002</v>
      </c>
      <c r="LA197" s="149">
        <v>3.1470607780000002</v>
      </c>
      <c r="LB197" s="149">
        <v>1.7695188699032582</v>
      </c>
      <c r="LC197" s="149">
        <v>3.1755691179999999</v>
      </c>
      <c r="LD197" s="149">
        <v>3.1755691179999999</v>
      </c>
      <c r="LE197" s="149">
        <v>3.1755691179999999</v>
      </c>
      <c r="LF197" s="149">
        <v>1.6524879318279602</v>
      </c>
      <c r="LG197" s="149">
        <v>3.2129644499999999</v>
      </c>
      <c r="LH197" s="149">
        <v>3.2129644499999999</v>
      </c>
      <c r="LI197" s="149">
        <v>3.2129644499999999</v>
      </c>
      <c r="LJ197" s="149">
        <v>1.6155299578782107</v>
      </c>
      <c r="LK197" s="149">
        <v>3.2361700949999999</v>
      </c>
      <c r="LL197" s="149">
        <v>3.2361700949999999</v>
      </c>
      <c r="LM197" s="149">
        <v>3.2361700949999999</v>
      </c>
      <c r="LN197" s="149">
        <v>1.5793462023550768</v>
      </c>
      <c r="LO197" s="149">
        <v>3.2516633060000002</v>
      </c>
      <c r="LP197" s="149">
        <v>3.2516633060000002</v>
      </c>
      <c r="LQ197" s="149">
        <v>3.2516633060000002</v>
      </c>
      <c r="LR197" s="149">
        <v>1.5445801869871494</v>
      </c>
      <c r="LS197" s="149">
        <v>3.2673237679999998</v>
      </c>
      <c r="LT197" s="149">
        <v>3.2673237679999998</v>
      </c>
      <c r="LU197" s="149">
        <v>3.2673237679999998</v>
      </c>
      <c r="LV197" s="149">
        <v>1.5080074514676143</v>
      </c>
      <c r="LW197" s="149">
        <v>3.287763193</v>
      </c>
      <c r="LX197" s="149">
        <v>3.287763193</v>
      </c>
      <c r="LY197" s="149">
        <v>3.287763193</v>
      </c>
      <c r="LZ197" s="149">
        <v>1.4544608272664448</v>
      </c>
      <c r="MA197" s="149">
        <v>3.3049122390000001</v>
      </c>
      <c r="MB197" s="149">
        <v>3.3049122390000001</v>
      </c>
      <c r="MC197" s="149">
        <v>3.3049122390000001</v>
      </c>
      <c r="MD197" s="149">
        <v>1.3969645599362552</v>
      </c>
      <c r="ME197" s="149">
        <v>3.3211903660000002</v>
      </c>
      <c r="MF197" s="149">
        <v>3.3211903660000002</v>
      </c>
      <c r="MG197" s="149">
        <v>3.3211903660000002</v>
      </c>
      <c r="MH197" s="149">
        <v>1.3393564984801789</v>
      </c>
      <c r="MI197" s="149">
        <v>3.366818388</v>
      </c>
      <c r="MJ197" s="149">
        <v>3.366818388</v>
      </c>
      <c r="MK197" s="149">
        <v>3.366818388</v>
      </c>
      <c r="ML197" s="149">
        <v>1.1793115383573314</v>
      </c>
      <c r="MM197" s="149">
        <v>3.4075521919999998</v>
      </c>
      <c r="MN197" s="149">
        <v>3.4075521919999998</v>
      </c>
      <c r="MO197" s="149">
        <v>3.4075521919999998</v>
      </c>
      <c r="MP197" s="149">
        <v>1.0206364927158309</v>
      </c>
      <c r="MQ197" s="149">
        <v>3.4340423769999999</v>
      </c>
      <c r="MR197" s="149">
        <v>3.4340423769999999</v>
      </c>
      <c r="MS197" s="149">
        <v>3.4340423769999999</v>
      </c>
      <c r="MT197" s="149">
        <v>0.91200008390977461</v>
      </c>
      <c r="MU197" s="149">
        <v>3.4483759749999998</v>
      </c>
      <c r="MV197" s="149">
        <v>3.4483759749999998</v>
      </c>
      <c r="MW197" s="149">
        <v>3.4483759749999998</v>
      </c>
      <c r="MX197" s="149">
        <v>0.87605922367304956</v>
      </c>
      <c r="MY197" s="149">
        <v>3.4456369250000001</v>
      </c>
      <c r="MZ197" s="149">
        <v>3.4456369250000001</v>
      </c>
      <c r="NA197" s="149">
        <v>3.4456369250000001</v>
      </c>
      <c r="NB197" s="149">
        <v>0.90369865476326261</v>
      </c>
      <c r="ND197" s="97"/>
    </row>
    <row r="198" spans="1:368" ht="15" thickBot="1" x14ac:dyDescent="0.35">
      <c r="A198" s="2"/>
      <c r="B198" s="72" t="s">
        <v>647</v>
      </c>
      <c r="C198" s="72" t="s">
        <v>427</v>
      </c>
      <c r="D198" s="72" t="s">
        <v>825</v>
      </c>
      <c r="E198" s="85">
        <v>359833</v>
      </c>
      <c r="F198" s="82">
        <v>478813</v>
      </c>
      <c r="G198" s="20">
        <v>13.095311554</v>
      </c>
      <c r="H198" s="20">
        <v>13.095311554</v>
      </c>
      <c r="I198" s="20">
        <v>13.095311554</v>
      </c>
      <c r="J198" s="20">
        <v>6.8412184934974913</v>
      </c>
      <c r="K198" s="20">
        <v>13.165597172</v>
      </c>
      <c r="L198" s="20">
        <v>13.165597172</v>
      </c>
      <c r="M198" s="20">
        <v>13.165597172</v>
      </c>
      <c r="N198" s="20">
        <v>6.7036792001248946</v>
      </c>
      <c r="O198" s="20">
        <v>13.253245022</v>
      </c>
      <c r="P198" s="20">
        <v>13.253245022</v>
      </c>
      <c r="Q198" s="20">
        <v>13.253245022</v>
      </c>
      <c r="R198" s="20">
        <v>6.595912097644022</v>
      </c>
      <c r="S198" s="20">
        <v>13.342560715999999</v>
      </c>
      <c r="T198" s="20">
        <v>13.342560715999999</v>
      </c>
      <c r="U198" s="20">
        <v>13.342560715999999</v>
      </c>
      <c r="V198" s="20">
        <v>6.5132172722097303</v>
      </c>
      <c r="W198" s="20">
        <v>13.449542312</v>
      </c>
      <c r="X198" s="20">
        <v>13.449542312</v>
      </c>
      <c r="Y198" s="20">
        <v>13.449542312</v>
      </c>
      <c r="Z198" s="20">
        <v>6.4114678454645322</v>
      </c>
      <c r="AA198" s="20">
        <v>13.572029791</v>
      </c>
      <c r="AB198" s="20">
        <v>13.572029791</v>
      </c>
      <c r="AC198" s="20">
        <v>13.572029791</v>
      </c>
      <c r="AD198" s="20">
        <v>6.3091622696900664</v>
      </c>
      <c r="AE198" s="20">
        <v>13.711677065</v>
      </c>
      <c r="AF198" s="20">
        <v>13.711677065</v>
      </c>
      <c r="AG198" s="20">
        <v>13.711677065</v>
      </c>
      <c r="AH198" s="20">
        <v>6.2208265106979272</v>
      </c>
      <c r="AI198" s="20">
        <v>13.881475376000001</v>
      </c>
      <c r="AJ198" s="20">
        <v>13.881475376000001</v>
      </c>
      <c r="AK198" s="20">
        <v>13.881475376000001</v>
      </c>
      <c r="AL198" s="20">
        <v>6.1364653046754931</v>
      </c>
      <c r="AM198" s="20">
        <v>14.000849347999999</v>
      </c>
      <c r="AN198" s="20">
        <v>14.000849347999999</v>
      </c>
      <c r="AO198" s="20">
        <v>14.000849347999999</v>
      </c>
      <c r="AP198" s="20">
        <v>6.0317424537512441</v>
      </c>
      <c r="AQ198" s="20">
        <v>14.109818893</v>
      </c>
      <c r="AR198" s="20">
        <v>14.109818893</v>
      </c>
      <c r="AS198" s="20">
        <v>14.109818893</v>
      </c>
      <c r="AT198" s="20">
        <v>5.938970470990304</v>
      </c>
      <c r="AU198" s="20">
        <v>14.412858477</v>
      </c>
      <c r="AV198" s="20">
        <v>14.412858477</v>
      </c>
      <c r="AW198" s="20">
        <v>14.412858477</v>
      </c>
      <c r="AX198" s="20">
        <v>5.4429305319898509</v>
      </c>
      <c r="AY198" s="20">
        <v>14.692313294</v>
      </c>
      <c r="AZ198" s="20">
        <v>14.692313294</v>
      </c>
      <c r="BA198" s="20">
        <v>14.692313294</v>
      </c>
      <c r="BB198" s="20">
        <v>4.6496800350005678</v>
      </c>
      <c r="BC198" s="20">
        <v>14.878272751000001</v>
      </c>
      <c r="BD198" s="20">
        <v>14.878272751000001</v>
      </c>
      <c r="BE198" s="20">
        <v>14.878272751000001</v>
      </c>
      <c r="BF198" s="20">
        <v>3.9434187226880084</v>
      </c>
      <c r="BG198" s="20">
        <v>15.025517655</v>
      </c>
      <c r="BH198" s="20">
        <v>15.025517655</v>
      </c>
      <c r="BI198" s="20">
        <v>15.025517655</v>
      </c>
      <c r="BJ198" s="20">
        <v>3.2091148288480706</v>
      </c>
      <c r="BK198" s="20">
        <v>15.09284332</v>
      </c>
      <c r="BL198" s="20">
        <v>15.09284332</v>
      </c>
      <c r="BM198" s="20">
        <v>14.396801109926534</v>
      </c>
      <c r="BN198" s="20">
        <v>2.563496352104119</v>
      </c>
      <c r="BO198" s="23">
        <v>13.081617723000001</v>
      </c>
      <c r="BP198" s="23">
        <v>13.081617723000001</v>
      </c>
      <c r="BQ198" s="23">
        <v>13.081617723000001</v>
      </c>
      <c r="BR198" s="23">
        <v>6.8412184934974913</v>
      </c>
      <c r="BS198" s="23">
        <v>13.140223303999999</v>
      </c>
      <c r="BT198" s="23">
        <v>13.140223303999999</v>
      </c>
      <c r="BU198" s="23">
        <v>13.140223303999999</v>
      </c>
      <c r="BV198" s="23">
        <v>6.7218013114210455</v>
      </c>
      <c r="BW198" s="23">
        <v>13.206783681000001</v>
      </c>
      <c r="BX198" s="23">
        <v>13.206783681000001</v>
      </c>
      <c r="BY198" s="23">
        <v>13.206783681000001</v>
      </c>
      <c r="BZ198" s="23">
        <v>6.5990531771250662</v>
      </c>
      <c r="CA198" s="23">
        <v>13.29671827</v>
      </c>
      <c r="CB198" s="23">
        <v>13.29671827</v>
      </c>
      <c r="CC198" s="23">
        <v>13.29671827</v>
      </c>
      <c r="CD198" s="23">
        <v>6.4808417298789553</v>
      </c>
      <c r="CE198" s="23">
        <v>13.383360105</v>
      </c>
      <c r="CF198" s="23">
        <v>13.383360105</v>
      </c>
      <c r="CG198" s="23">
        <v>13.383360105</v>
      </c>
      <c r="CH198" s="23">
        <v>6.3471295723266357</v>
      </c>
      <c r="CI198" s="23">
        <v>13.479783263</v>
      </c>
      <c r="CJ198" s="23">
        <v>13.479783263</v>
      </c>
      <c r="CK198" s="23">
        <v>13.479783263</v>
      </c>
      <c r="CL198" s="23">
        <v>6.2022712009457912</v>
      </c>
      <c r="CM198" s="23">
        <v>13.592734955999999</v>
      </c>
      <c r="CN198" s="23">
        <v>13.592734955999999</v>
      </c>
      <c r="CO198" s="23">
        <v>13.592734955999999</v>
      </c>
      <c r="CP198" s="23">
        <v>6.0264906675255787</v>
      </c>
      <c r="CQ198" s="23">
        <v>13.719034338</v>
      </c>
      <c r="CR198" s="23">
        <v>13.719034338</v>
      </c>
      <c r="CS198" s="23">
        <v>13.719034338</v>
      </c>
      <c r="CT198" s="23">
        <v>5.8125334613983748</v>
      </c>
      <c r="CU198" s="23">
        <v>13.806120404</v>
      </c>
      <c r="CV198" s="23">
        <v>13.806120404</v>
      </c>
      <c r="CW198" s="23">
        <v>13.806120404</v>
      </c>
      <c r="CX198" s="23">
        <v>5.6765401036971275</v>
      </c>
      <c r="CY198" s="23">
        <v>13.896503459</v>
      </c>
      <c r="CZ198" s="23">
        <v>13.896503459</v>
      </c>
      <c r="DA198" s="23">
        <v>13.896503459</v>
      </c>
      <c r="DB198" s="23">
        <v>5.5417574059495331</v>
      </c>
      <c r="DC198" s="23">
        <v>14.121813014000001</v>
      </c>
      <c r="DD198" s="23">
        <v>14.121813014000001</v>
      </c>
      <c r="DE198" s="23">
        <v>14.121813014000001</v>
      </c>
      <c r="DF198" s="23">
        <v>5.1515960811712054</v>
      </c>
      <c r="DG198" s="23">
        <v>14.321712182000001</v>
      </c>
      <c r="DH198" s="23">
        <v>14.321712182000001</v>
      </c>
      <c r="DI198" s="23">
        <v>14.321712182000001</v>
      </c>
      <c r="DJ198" s="23">
        <v>4.7858961950200216</v>
      </c>
      <c r="DK198" s="23">
        <v>14.496323554</v>
      </c>
      <c r="DL198" s="23">
        <v>14.496323554</v>
      </c>
      <c r="DM198" s="23">
        <v>14.496323554</v>
      </c>
      <c r="DN198" s="23">
        <v>4.4623713300736281</v>
      </c>
      <c r="DO198" s="23">
        <v>14.667881770000001</v>
      </c>
      <c r="DP198" s="23">
        <v>14.667881770000001</v>
      </c>
      <c r="DQ198" s="23">
        <v>14.667881770000001</v>
      </c>
      <c r="DR198" s="23">
        <v>4.1099335912827089</v>
      </c>
      <c r="DS198" s="23">
        <v>14.779350985000001</v>
      </c>
      <c r="DT198" s="23">
        <v>14.779350985000001</v>
      </c>
      <c r="DU198" s="23">
        <v>14.779350985000001</v>
      </c>
      <c r="DV198" s="23">
        <v>3.8534175203607077</v>
      </c>
      <c r="DW198" s="25">
        <v>13.098924609000001</v>
      </c>
      <c r="DX198" s="25">
        <v>13.098924609000001</v>
      </c>
      <c r="DY198" s="25">
        <v>13.098924609000001</v>
      </c>
      <c r="DZ198" s="25">
        <v>6.8412184934974913</v>
      </c>
      <c r="EA198" s="25">
        <v>13.174043333</v>
      </c>
      <c r="EB198" s="25">
        <v>13.174043333</v>
      </c>
      <c r="EC198" s="25">
        <v>13.174043333</v>
      </c>
      <c r="ED198" s="25">
        <v>6.7022472790062073</v>
      </c>
      <c r="EE198" s="25">
        <v>13.271713501000001</v>
      </c>
      <c r="EF198" s="25">
        <v>13.271713501000001</v>
      </c>
      <c r="EG198" s="25">
        <v>13.271713501000001</v>
      </c>
      <c r="EH198" s="25">
        <v>6.6022071532467281</v>
      </c>
      <c r="EI198" s="25">
        <v>13.373407217</v>
      </c>
      <c r="EJ198" s="25">
        <v>13.373407217</v>
      </c>
      <c r="EK198" s="25">
        <v>13.373407217</v>
      </c>
      <c r="EL198" s="25">
        <v>6.5381105456493405</v>
      </c>
      <c r="EM198" s="25">
        <v>13.496152567999999</v>
      </c>
      <c r="EN198" s="25">
        <v>13.496152567999999</v>
      </c>
      <c r="EO198" s="25">
        <v>13.496152567999999</v>
      </c>
      <c r="EP198" s="25">
        <v>6.4541132262068057</v>
      </c>
      <c r="EQ198" s="25">
        <v>13.637886626</v>
      </c>
      <c r="ER198" s="25">
        <v>13.637886626</v>
      </c>
      <c r="ES198" s="25">
        <v>13.637886626</v>
      </c>
      <c r="ET198" s="25">
        <v>6.3724090133988192</v>
      </c>
      <c r="EU198" s="25">
        <v>13.800821077</v>
      </c>
      <c r="EV198" s="25">
        <v>13.800821077</v>
      </c>
      <c r="EW198" s="25">
        <v>13.800821077</v>
      </c>
      <c r="EX198" s="25">
        <v>6.3126462967944388</v>
      </c>
      <c r="EY198" s="25">
        <v>13.988089551</v>
      </c>
      <c r="EZ198" s="25">
        <v>13.988089551</v>
      </c>
      <c r="FA198" s="25">
        <v>13.988089551</v>
      </c>
      <c r="FB198" s="25">
        <v>6.2603627062369078</v>
      </c>
      <c r="FC198" s="25">
        <v>14.11287892</v>
      </c>
      <c r="FD198" s="25">
        <v>14.11287892</v>
      </c>
      <c r="FE198" s="25">
        <v>14.11287892</v>
      </c>
      <c r="FF198" s="25">
        <v>6.2047733564916792</v>
      </c>
      <c r="FG198" s="25">
        <v>14.225360753</v>
      </c>
      <c r="FH198" s="25">
        <v>14.225360753</v>
      </c>
      <c r="FI198" s="25">
        <v>14.225360753</v>
      </c>
      <c r="FJ198" s="25">
        <v>6.1386160209593355</v>
      </c>
      <c r="FK198" s="25">
        <v>14.510705353000001</v>
      </c>
      <c r="FL198" s="25">
        <v>14.510705353000001</v>
      </c>
      <c r="FM198" s="25">
        <v>14.510705353000001</v>
      </c>
      <c r="FN198" s="25">
        <v>5.6242453506475476</v>
      </c>
      <c r="FO198" s="25">
        <v>14.790962749</v>
      </c>
      <c r="FP198" s="25">
        <v>14.790962749</v>
      </c>
      <c r="FQ198" s="25">
        <v>14.790962749</v>
      </c>
      <c r="FR198" s="25">
        <v>4.8115655633303138</v>
      </c>
      <c r="FS198" s="25">
        <v>14.985549567</v>
      </c>
      <c r="FT198" s="25">
        <v>14.985549567</v>
      </c>
      <c r="FU198" s="25">
        <v>14.985549567</v>
      </c>
      <c r="FV198" s="25">
        <v>4.1824165881443811</v>
      </c>
      <c r="FW198" s="25">
        <v>15.083562147</v>
      </c>
      <c r="FX198" s="25">
        <v>15.083562147</v>
      </c>
      <c r="FY198" s="25">
        <v>14.43755974667701</v>
      </c>
      <c r="FZ198" s="25">
        <v>3.5647397630324402</v>
      </c>
      <c r="GA198" s="25">
        <v>15.098293999999999</v>
      </c>
      <c r="GB198" s="25">
        <v>15.098293999999999</v>
      </c>
      <c r="GC198" s="25">
        <v>14.060675259881851</v>
      </c>
      <c r="GD198" s="25">
        <v>3.0462697130960006</v>
      </c>
      <c r="GE198" s="26">
        <v>13.098924610999999</v>
      </c>
      <c r="GF198" s="26">
        <v>13.098924610999999</v>
      </c>
      <c r="GG198" s="26">
        <v>13.098924610999999</v>
      </c>
      <c r="GH198" s="26">
        <v>6.8412184934974913</v>
      </c>
      <c r="GI198" s="26">
        <v>13.118623875000001</v>
      </c>
      <c r="GJ198" s="26">
        <v>13.118623875000001</v>
      </c>
      <c r="GK198" s="26">
        <v>13.118623875000001</v>
      </c>
      <c r="GL198" s="26">
        <v>6.8058382524546008</v>
      </c>
      <c r="GM198" s="26">
        <v>13.172916019000001</v>
      </c>
      <c r="GN198" s="26">
        <v>13.172916019000001</v>
      </c>
      <c r="GO198" s="26">
        <v>13.172916019000001</v>
      </c>
      <c r="GP198" s="26">
        <v>6.7456193421986796</v>
      </c>
      <c r="GQ198" s="26">
        <v>13.247284321</v>
      </c>
      <c r="GR198" s="26">
        <v>13.247284321</v>
      </c>
      <c r="GS198" s="26">
        <v>13.247284321</v>
      </c>
      <c r="GT198" s="26">
        <v>6.6991483370333471</v>
      </c>
      <c r="GU198" s="26">
        <v>13.322542551</v>
      </c>
      <c r="GV198" s="26">
        <v>13.322542551</v>
      </c>
      <c r="GW198" s="26">
        <v>13.322542551</v>
      </c>
      <c r="GX198" s="26">
        <v>6.6354510553563308</v>
      </c>
      <c r="GY198" s="26">
        <v>13.436785067000001</v>
      </c>
      <c r="GZ198" s="26">
        <v>13.436785067000001</v>
      </c>
      <c r="HA198" s="26">
        <v>13.436785067000001</v>
      </c>
      <c r="HB198" s="26">
        <v>6.5658568086118798</v>
      </c>
      <c r="HC198" s="26">
        <v>13.572077188</v>
      </c>
      <c r="HD198" s="26">
        <v>13.572077188</v>
      </c>
      <c r="HE198" s="26">
        <v>13.572077188</v>
      </c>
      <c r="HF198" s="26">
        <v>6.4724188342588871</v>
      </c>
      <c r="HG198" s="26">
        <v>13.716943375</v>
      </c>
      <c r="HH198" s="26">
        <v>13.716943375</v>
      </c>
      <c r="HI198" s="26">
        <v>13.716943375</v>
      </c>
      <c r="HJ198" s="26">
        <v>6.2571043123705801</v>
      </c>
      <c r="HK198" s="26">
        <v>13.830789113</v>
      </c>
      <c r="HL198" s="26">
        <v>13.830789113</v>
      </c>
      <c r="HM198" s="26">
        <v>13.830789113</v>
      </c>
      <c r="HN198" s="26">
        <v>5.9837902491844135</v>
      </c>
      <c r="HO198" s="26">
        <v>13.942460807</v>
      </c>
      <c r="HP198" s="26">
        <v>13.942460807</v>
      </c>
      <c r="HQ198" s="26">
        <v>13.942460807</v>
      </c>
      <c r="HR198" s="26">
        <v>5.6770029510235958</v>
      </c>
      <c r="HS198" s="26">
        <v>14.255071262</v>
      </c>
      <c r="HT198" s="26">
        <v>14.255071262</v>
      </c>
      <c r="HU198" s="26">
        <v>14.255071262</v>
      </c>
      <c r="HV198" s="26">
        <v>4.8035565807636171</v>
      </c>
      <c r="HW198" s="26">
        <v>14.569422879000001</v>
      </c>
      <c r="HX198" s="26">
        <v>14.569422879000001</v>
      </c>
      <c r="HY198" s="26">
        <v>14.569422879000001</v>
      </c>
      <c r="HZ198" s="26">
        <v>3.9741922866560149</v>
      </c>
      <c r="IA198" s="26">
        <v>14.774534978</v>
      </c>
      <c r="IB198" s="26">
        <v>14.774534978</v>
      </c>
      <c r="IC198" s="26">
        <v>14.272123149576004</v>
      </c>
      <c r="ID198" s="26">
        <v>3.3608337041909433</v>
      </c>
      <c r="IE198" s="26">
        <v>14.853534407</v>
      </c>
      <c r="IF198" s="26">
        <v>14.853534407</v>
      </c>
      <c r="IG198" s="26">
        <v>13.978841223742913</v>
      </c>
      <c r="IH198" s="26">
        <v>3.0217574422369324</v>
      </c>
      <c r="II198" s="26">
        <v>14.827088385</v>
      </c>
      <c r="IJ198" s="26">
        <v>14.827088385</v>
      </c>
      <c r="IK198" s="26">
        <v>13.769612133685856</v>
      </c>
      <c r="IL198" s="26">
        <v>3.3360568791357696</v>
      </c>
      <c r="IM198" s="27">
        <v>13.095311551</v>
      </c>
      <c r="IN198" s="27">
        <v>13.095311551</v>
      </c>
      <c r="IO198" s="27">
        <v>13.095311551</v>
      </c>
      <c r="IP198" s="27">
        <v>6.8412184934974913</v>
      </c>
      <c r="IQ198" s="27">
        <v>13.154451213</v>
      </c>
      <c r="IR198" s="27">
        <v>13.154451213</v>
      </c>
      <c r="IS198" s="27">
        <v>13.154451213</v>
      </c>
      <c r="IT198" s="27">
        <v>6.7254111015493265</v>
      </c>
      <c r="IU198" s="27">
        <v>13.228969245</v>
      </c>
      <c r="IV198" s="27">
        <v>13.228969245</v>
      </c>
      <c r="IW198" s="27">
        <v>13.228969245</v>
      </c>
      <c r="IX198" s="27">
        <v>6.6325116340234507</v>
      </c>
      <c r="IY198" s="27">
        <v>13.289674548000001</v>
      </c>
      <c r="IZ198" s="27">
        <v>13.289674548000001</v>
      </c>
      <c r="JA198" s="27">
        <v>13.289674548000001</v>
      </c>
      <c r="JB198" s="27">
        <v>6.5689282663444954</v>
      </c>
      <c r="JC198" s="27">
        <v>13.365234302999999</v>
      </c>
      <c r="JD198" s="27">
        <v>13.365234302999999</v>
      </c>
      <c r="JE198" s="27">
        <v>13.365234302999999</v>
      </c>
      <c r="JF198" s="27">
        <v>6.5066750923881731</v>
      </c>
      <c r="JG198" s="27">
        <v>13.474766097</v>
      </c>
      <c r="JH198" s="27">
        <v>13.474766097</v>
      </c>
      <c r="JI198" s="27">
        <v>13.474766097</v>
      </c>
      <c r="JJ198" s="27">
        <v>6.4400183584913169</v>
      </c>
      <c r="JK198" s="27">
        <v>13.614228777999999</v>
      </c>
      <c r="JL198" s="27">
        <v>13.614228777999999</v>
      </c>
      <c r="JM198" s="27">
        <v>13.614228777999999</v>
      </c>
      <c r="JN198" s="27">
        <v>6.3682123024812114</v>
      </c>
      <c r="JO198" s="27">
        <v>13.768494488</v>
      </c>
      <c r="JP198" s="27">
        <v>13.768494488</v>
      </c>
      <c r="JQ198" s="27">
        <v>13.768494488</v>
      </c>
      <c r="JR198" s="27">
        <v>6.2866499137294847</v>
      </c>
      <c r="JS198" s="27">
        <v>13.882423940000001</v>
      </c>
      <c r="JT198" s="27">
        <v>13.882423940000001</v>
      </c>
      <c r="JU198" s="27">
        <v>13.882423940000001</v>
      </c>
      <c r="JV198" s="27">
        <v>6.1719160857970978</v>
      </c>
      <c r="JW198" s="27">
        <v>13.98854609</v>
      </c>
      <c r="JX198" s="27">
        <v>13.98854609</v>
      </c>
      <c r="JY198" s="27">
        <v>13.98854609</v>
      </c>
      <c r="JZ198" s="27">
        <v>6.0602794360277823</v>
      </c>
      <c r="KA198" s="27">
        <v>14.290761386</v>
      </c>
      <c r="KB198" s="27">
        <v>14.290761386</v>
      </c>
      <c r="KC198" s="27">
        <v>14.290761386</v>
      </c>
      <c r="KD198" s="27">
        <v>5.6932402785360496</v>
      </c>
      <c r="KE198" s="27">
        <v>14.556075717000001</v>
      </c>
      <c r="KF198" s="27">
        <v>14.556075717000001</v>
      </c>
      <c r="KG198" s="27">
        <v>14.556075717000001</v>
      </c>
      <c r="KH198" s="27">
        <v>5.2881077106252086</v>
      </c>
      <c r="KI198" s="27">
        <v>14.722209899999999</v>
      </c>
      <c r="KJ198" s="27">
        <v>14.722209899999999</v>
      </c>
      <c r="KK198" s="27">
        <v>14.722209899999999</v>
      </c>
      <c r="KL198" s="27">
        <v>5.0171970566864381</v>
      </c>
      <c r="KM198" s="27">
        <v>14.858215770999999</v>
      </c>
      <c r="KN198" s="27">
        <v>14.858215770999999</v>
      </c>
      <c r="KO198" s="27">
        <v>14.858215770999999</v>
      </c>
      <c r="KP198" s="27">
        <v>4.7738242796383812</v>
      </c>
      <c r="KQ198" s="27">
        <v>14.918999640999999</v>
      </c>
      <c r="KR198" s="27">
        <v>14.918999640999999</v>
      </c>
      <c r="KS198" s="27">
        <v>14.918999640999999</v>
      </c>
      <c r="KT198" s="133">
        <v>4.6847598845210889</v>
      </c>
      <c r="KU198" s="149">
        <v>13.095311551</v>
      </c>
      <c r="KV198" s="149">
        <v>13.095311551</v>
      </c>
      <c r="KW198" s="149">
        <v>13.095311551</v>
      </c>
      <c r="KX198" s="149">
        <v>6.8412184934974913</v>
      </c>
      <c r="KY198" s="149">
        <v>13.15079719</v>
      </c>
      <c r="KZ198" s="149">
        <v>13.15079719</v>
      </c>
      <c r="LA198" s="149">
        <v>13.15079719</v>
      </c>
      <c r="LB198" s="149">
        <v>6.7403285017972419</v>
      </c>
      <c r="LC198" s="149">
        <v>13.238821456</v>
      </c>
      <c r="LD198" s="149">
        <v>13.238821456</v>
      </c>
      <c r="LE198" s="149">
        <v>13.238821456</v>
      </c>
      <c r="LF198" s="149">
        <v>6.6333890221689584</v>
      </c>
      <c r="LG198" s="149">
        <v>13.328676524</v>
      </c>
      <c r="LH198" s="149">
        <v>13.328676524</v>
      </c>
      <c r="LI198" s="149">
        <v>13.328676524</v>
      </c>
      <c r="LJ198" s="149">
        <v>6.5406344148326543</v>
      </c>
      <c r="LK198" s="149">
        <v>13.435648162</v>
      </c>
      <c r="LL198" s="149">
        <v>13.435648162</v>
      </c>
      <c r="LM198" s="149">
        <v>13.435648162</v>
      </c>
      <c r="LN198" s="149">
        <v>6.4326207627306502</v>
      </c>
      <c r="LO198" s="149">
        <v>13.557110246000001</v>
      </c>
      <c r="LP198" s="149">
        <v>13.557110246000001</v>
      </c>
      <c r="LQ198" s="149">
        <v>13.557110246000001</v>
      </c>
      <c r="LR198" s="149">
        <v>6.328450625562156</v>
      </c>
      <c r="LS198" s="149">
        <v>13.697542015</v>
      </c>
      <c r="LT198" s="149">
        <v>13.697542015</v>
      </c>
      <c r="LU198" s="149">
        <v>13.697542015</v>
      </c>
      <c r="LV198" s="149">
        <v>6.1955679572789464</v>
      </c>
      <c r="LW198" s="149">
        <v>13.875666988000001</v>
      </c>
      <c r="LX198" s="149">
        <v>13.875666988000001</v>
      </c>
      <c r="LY198" s="149">
        <v>13.875666988000001</v>
      </c>
      <c r="LZ198" s="149">
        <v>5.9276908530142585</v>
      </c>
      <c r="MA198" s="149">
        <v>13.998471801000001</v>
      </c>
      <c r="MB198" s="149">
        <v>13.998471801000001</v>
      </c>
      <c r="MC198" s="149">
        <v>13.998471801000001</v>
      </c>
      <c r="MD198" s="149">
        <v>5.6609849810389337</v>
      </c>
      <c r="ME198" s="149">
        <v>14.111656281</v>
      </c>
      <c r="MF198" s="149">
        <v>14.111656281</v>
      </c>
      <c r="MG198" s="149">
        <v>14.111656281</v>
      </c>
      <c r="MH198" s="149">
        <v>5.3914669180309591</v>
      </c>
      <c r="MI198" s="149">
        <v>14.419577542999999</v>
      </c>
      <c r="MJ198" s="149">
        <v>14.419577542999999</v>
      </c>
      <c r="MK198" s="149">
        <v>14.419577542999999</v>
      </c>
      <c r="ML198" s="149">
        <v>4.541968132968579</v>
      </c>
      <c r="MM198" s="149">
        <v>14.702875500999999</v>
      </c>
      <c r="MN198" s="149">
        <v>14.702875500999999</v>
      </c>
      <c r="MO198" s="149">
        <v>14.578988891370884</v>
      </c>
      <c r="MP198" s="149">
        <v>3.6882070886504046</v>
      </c>
      <c r="MQ198" s="149">
        <v>14.889602948</v>
      </c>
      <c r="MR198" s="149">
        <v>14.889602948</v>
      </c>
      <c r="MS198" s="149">
        <v>14.175405778763505</v>
      </c>
      <c r="MT198" s="149">
        <v>3.0386592387346489</v>
      </c>
      <c r="MU198" s="149">
        <v>14.967827034999999</v>
      </c>
      <c r="MV198" s="149">
        <v>14.967827034999999</v>
      </c>
      <c r="MW198" s="149">
        <v>13.879160612236552</v>
      </c>
      <c r="MX198" s="149">
        <v>2.644859478079546</v>
      </c>
      <c r="MY198" s="149">
        <v>14.941390898</v>
      </c>
      <c r="MZ198" s="149">
        <v>14.941390898</v>
      </c>
      <c r="NA198" s="149">
        <v>13.71562880163712</v>
      </c>
      <c r="NB198" s="149">
        <v>2.8806371927039294</v>
      </c>
      <c r="ND198" s="97"/>
    </row>
    <row r="199" spans="1:368" ht="15" thickBot="1" x14ac:dyDescent="0.35">
      <c r="A199" s="2"/>
      <c r="B199" s="72" t="s">
        <v>648</v>
      </c>
      <c r="C199" s="72" t="s">
        <v>450</v>
      </c>
      <c r="D199" s="72" t="s">
        <v>825</v>
      </c>
      <c r="E199" s="85">
        <v>326099</v>
      </c>
      <c r="F199" s="82">
        <v>483011</v>
      </c>
      <c r="G199" s="20">
        <v>2.5908969894210516</v>
      </c>
      <c r="H199" s="20">
        <v>2.5908969894210516</v>
      </c>
      <c r="I199" s="20">
        <v>2.5908969894210516</v>
      </c>
      <c r="J199" s="20">
        <v>2.5908969894210516</v>
      </c>
      <c r="K199" s="20">
        <v>2.6131497294210515</v>
      </c>
      <c r="L199" s="20">
        <v>2.6131497294210515</v>
      </c>
      <c r="M199" s="20">
        <v>2.6131497294210515</v>
      </c>
      <c r="N199" s="20">
        <v>2.6131497294210515</v>
      </c>
      <c r="O199" s="20">
        <v>2.6486019664210518</v>
      </c>
      <c r="P199" s="20">
        <v>2.6486019664210518</v>
      </c>
      <c r="Q199" s="20">
        <v>2.6486019664210518</v>
      </c>
      <c r="R199" s="20">
        <v>2.6486019664210518</v>
      </c>
      <c r="S199" s="20">
        <v>2.6970394234210517</v>
      </c>
      <c r="T199" s="20">
        <v>2.6970394234210517</v>
      </c>
      <c r="U199" s="20">
        <v>2.6970394234210517</v>
      </c>
      <c r="V199" s="20">
        <v>2.6970394234210517</v>
      </c>
      <c r="W199" s="20">
        <v>2.7561634134210515</v>
      </c>
      <c r="X199" s="20">
        <v>2.7561634134210515</v>
      </c>
      <c r="Y199" s="20">
        <v>2.7561634134210515</v>
      </c>
      <c r="Z199" s="20">
        <v>2.7561634134210515</v>
      </c>
      <c r="AA199" s="20">
        <v>2.8243551204210515</v>
      </c>
      <c r="AB199" s="20">
        <v>2.8243551204210515</v>
      </c>
      <c r="AC199" s="20">
        <v>2.8243551204210515</v>
      </c>
      <c r="AD199" s="20">
        <v>2.8243551204210515</v>
      </c>
      <c r="AE199" s="20">
        <v>2.9021973114210518</v>
      </c>
      <c r="AF199" s="20">
        <v>2.9021973114210518</v>
      </c>
      <c r="AG199" s="20">
        <v>2.9021973114210518</v>
      </c>
      <c r="AH199" s="20">
        <v>2.9021973114210518</v>
      </c>
      <c r="AI199" s="20">
        <v>2.9851439474210517</v>
      </c>
      <c r="AJ199" s="20">
        <v>2.9851439474210517</v>
      </c>
      <c r="AK199" s="20">
        <v>2.9851439474210517</v>
      </c>
      <c r="AL199" s="20">
        <v>2.9851439474210517</v>
      </c>
      <c r="AM199" s="20">
        <v>3.0403627894210516</v>
      </c>
      <c r="AN199" s="20">
        <v>3.0403627894210516</v>
      </c>
      <c r="AO199" s="20">
        <v>3.0403627894210516</v>
      </c>
      <c r="AP199" s="20">
        <v>3.0403627894210516</v>
      </c>
      <c r="AQ199" s="20">
        <v>3.0914364234210518</v>
      </c>
      <c r="AR199" s="20">
        <v>3.0914364234210518</v>
      </c>
      <c r="AS199" s="20">
        <v>3.0914364234210518</v>
      </c>
      <c r="AT199" s="20">
        <v>3.0914364234210518</v>
      </c>
      <c r="AU199" s="20">
        <v>3.3153535334210518</v>
      </c>
      <c r="AV199" s="20">
        <v>3.3153535334210518</v>
      </c>
      <c r="AW199" s="20">
        <v>3.3153535334210518</v>
      </c>
      <c r="AX199" s="20">
        <v>3.3153535334210518</v>
      </c>
      <c r="AY199" s="20">
        <v>3.4815888194210514</v>
      </c>
      <c r="AZ199" s="20">
        <v>3.4815888194210514</v>
      </c>
      <c r="BA199" s="20">
        <v>3.4815888194210514</v>
      </c>
      <c r="BB199" s="20">
        <v>3.4815888194210514</v>
      </c>
      <c r="BC199" s="20">
        <v>3.5977805034210517</v>
      </c>
      <c r="BD199" s="20">
        <v>3.5977805034210517</v>
      </c>
      <c r="BE199" s="20">
        <v>3.5977805034210517</v>
      </c>
      <c r="BF199" s="20">
        <v>3.2263025072442346</v>
      </c>
      <c r="BG199" s="20">
        <v>3.6853829864210517</v>
      </c>
      <c r="BH199" s="20">
        <v>3.6853829864210517</v>
      </c>
      <c r="BI199" s="20">
        <v>3.6853829864210517</v>
      </c>
      <c r="BJ199" s="20">
        <v>2.8711740480213823</v>
      </c>
      <c r="BK199" s="20">
        <v>3.7392048694210516</v>
      </c>
      <c r="BL199" s="20">
        <v>3.7392048694210516</v>
      </c>
      <c r="BM199" s="20">
        <v>3.7392048694210516</v>
      </c>
      <c r="BN199" s="20">
        <v>2.6397576001938585</v>
      </c>
      <c r="BO199" s="23">
        <v>2.5778922004210516</v>
      </c>
      <c r="BP199" s="23">
        <v>2.5778922004210516</v>
      </c>
      <c r="BQ199" s="23">
        <v>2.5778922004210516</v>
      </c>
      <c r="BR199" s="23">
        <v>2.5778922004210516</v>
      </c>
      <c r="BS199" s="23">
        <v>2.5994718944210518</v>
      </c>
      <c r="BT199" s="23">
        <v>2.5994718944210518</v>
      </c>
      <c r="BU199" s="23">
        <v>2.5994718944210518</v>
      </c>
      <c r="BV199" s="23">
        <v>2.5994718944210518</v>
      </c>
      <c r="BW199" s="23">
        <v>2.6184734084210515</v>
      </c>
      <c r="BX199" s="23">
        <v>2.6184734084210515</v>
      </c>
      <c r="BY199" s="23">
        <v>2.6184734084210515</v>
      </c>
      <c r="BZ199" s="23">
        <v>2.6184734084210515</v>
      </c>
      <c r="CA199" s="23">
        <v>2.6436408434210517</v>
      </c>
      <c r="CB199" s="23">
        <v>2.6436408434210517</v>
      </c>
      <c r="CC199" s="23">
        <v>2.6436408434210517</v>
      </c>
      <c r="CD199" s="23">
        <v>2.6436408434210517</v>
      </c>
      <c r="CE199" s="23">
        <v>2.6779421124210518</v>
      </c>
      <c r="CF199" s="23">
        <v>2.6779421124210518</v>
      </c>
      <c r="CG199" s="23">
        <v>2.6779421124210518</v>
      </c>
      <c r="CH199" s="23">
        <v>2.6779421124210518</v>
      </c>
      <c r="CI199" s="23">
        <v>2.7207514674210516</v>
      </c>
      <c r="CJ199" s="23">
        <v>2.7207514674210516</v>
      </c>
      <c r="CK199" s="23">
        <v>2.7207514674210516</v>
      </c>
      <c r="CL199" s="23">
        <v>2.7207514674210516</v>
      </c>
      <c r="CM199" s="23">
        <v>2.7706584324210519</v>
      </c>
      <c r="CN199" s="23">
        <v>2.7706584324210519</v>
      </c>
      <c r="CO199" s="23">
        <v>2.7706584324210519</v>
      </c>
      <c r="CP199" s="23">
        <v>2.7706584324210519</v>
      </c>
      <c r="CQ199" s="23">
        <v>2.8264935184210516</v>
      </c>
      <c r="CR199" s="23">
        <v>2.8264935184210516</v>
      </c>
      <c r="CS199" s="23">
        <v>2.8264935184210516</v>
      </c>
      <c r="CT199" s="23">
        <v>2.8264935184210516</v>
      </c>
      <c r="CU199" s="23">
        <v>2.8620542634210517</v>
      </c>
      <c r="CV199" s="23">
        <v>2.8620542634210517</v>
      </c>
      <c r="CW199" s="23">
        <v>2.8620542634210517</v>
      </c>
      <c r="CX199" s="23">
        <v>2.8620542634210517</v>
      </c>
      <c r="CY199" s="23">
        <v>2.8998283494210515</v>
      </c>
      <c r="CZ199" s="23">
        <v>2.8998283494210515</v>
      </c>
      <c r="DA199" s="23">
        <v>2.8998283494210515</v>
      </c>
      <c r="DB199" s="23">
        <v>2.8998283494210515</v>
      </c>
      <c r="DC199" s="23">
        <v>3.0188170234210516</v>
      </c>
      <c r="DD199" s="23">
        <v>3.0188170234210516</v>
      </c>
      <c r="DE199" s="23">
        <v>3.0188170234210516</v>
      </c>
      <c r="DF199" s="23">
        <v>3.0188170234210516</v>
      </c>
      <c r="DG199" s="23">
        <v>3.1183835344210515</v>
      </c>
      <c r="DH199" s="23">
        <v>3.1183835344210515</v>
      </c>
      <c r="DI199" s="23">
        <v>3.1183835344210515</v>
      </c>
      <c r="DJ199" s="23">
        <v>3.1183835344210515</v>
      </c>
      <c r="DK199" s="23">
        <v>3.2219494354210516</v>
      </c>
      <c r="DL199" s="23">
        <v>3.2219494354210516</v>
      </c>
      <c r="DM199" s="23">
        <v>3.2219494354210516</v>
      </c>
      <c r="DN199" s="23">
        <v>3.2219494354210516</v>
      </c>
      <c r="DO199" s="23">
        <v>3.3356602154210515</v>
      </c>
      <c r="DP199" s="23">
        <v>3.3356602154210515</v>
      </c>
      <c r="DQ199" s="23">
        <v>3.3356602154210515</v>
      </c>
      <c r="DR199" s="23">
        <v>3.3356602154210515</v>
      </c>
      <c r="DS199" s="23">
        <v>3.4051410064210517</v>
      </c>
      <c r="DT199" s="23">
        <v>3.4051410064210517</v>
      </c>
      <c r="DU199" s="23">
        <v>3.4051410064210517</v>
      </c>
      <c r="DV199" s="23">
        <v>3.4051410064210517</v>
      </c>
      <c r="DW199" s="25">
        <v>2.5936606204210517</v>
      </c>
      <c r="DX199" s="25">
        <v>2.5936606204210517</v>
      </c>
      <c r="DY199" s="25">
        <v>2.5936606204210517</v>
      </c>
      <c r="DZ199" s="25">
        <v>2.5936606204210517</v>
      </c>
      <c r="EA199" s="25">
        <v>2.6183460204210518</v>
      </c>
      <c r="EB199" s="25">
        <v>2.6183460204210518</v>
      </c>
      <c r="EC199" s="25">
        <v>2.6183460204210518</v>
      </c>
      <c r="ED199" s="25">
        <v>2.6183460204210518</v>
      </c>
      <c r="EE199" s="25">
        <v>2.6581175374210515</v>
      </c>
      <c r="EF199" s="25">
        <v>2.6581175374210515</v>
      </c>
      <c r="EG199" s="25">
        <v>2.6581175374210515</v>
      </c>
      <c r="EH199" s="25">
        <v>2.6581175374210515</v>
      </c>
      <c r="EI199" s="25">
        <v>2.7131323114210515</v>
      </c>
      <c r="EJ199" s="25">
        <v>2.7131323114210515</v>
      </c>
      <c r="EK199" s="25">
        <v>2.7131323114210515</v>
      </c>
      <c r="EL199" s="25">
        <v>2.7131323114210515</v>
      </c>
      <c r="EM199" s="25">
        <v>2.7807690494210515</v>
      </c>
      <c r="EN199" s="25">
        <v>2.7807690494210515</v>
      </c>
      <c r="EO199" s="25">
        <v>2.7807690494210515</v>
      </c>
      <c r="EP199" s="25">
        <v>2.7807690494210515</v>
      </c>
      <c r="EQ199" s="25">
        <v>2.8593557304210515</v>
      </c>
      <c r="ER199" s="25">
        <v>2.8593557304210515</v>
      </c>
      <c r="ES199" s="25">
        <v>2.8593557304210515</v>
      </c>
      <c r="ET199" s="25">
        <v>2.8593557304210515</v>
      </c>
      <c r="EU199" s="25">
        <v>2.9328007654210517</v>
      </c>
      <c r="EV199" s="25">
        <v>2.9328007654210517</v>
      </c>
      <c r="EW199" s="25">
        <v>2.9328007654210517</v>
      </c>
      <c r="EX199" s="25">
        <v>2.9328007654210517</v>
      </c>
      <c r="EY199" s="25">
        <v>3.0013700894210515</v>
      </c>
      <c r="EZ199" s="25">
        <v>3.0013700894210515</v>
      </c>
      <c r="FA199" s="25">
        <v>3.0013700894210515</v>
      </c>
      <c r="FB199" s="25">
        <v>3.0013700894210515</v>
      </c>
      <c r="FC199" s="25">
        <v>3.0586679924210518</v>
      </c>
      <c r="FD199" s="25">
        <v>3.0586679924210518</v>
      </c>
      <c r="FE199" s="25">
        <v>3.0586679924210518</v>
      </c>
      <c r="FF199" s="25">
        <v>3.0586679924210518</v>
      </c>
      <c r="FG199" s="25">
        <v>3.1110799774210518</v>
      </c>
      <c r="FH199" s="25">
        <v>3.1110799774210518</v>
      </c>
      <c r="FI199" s="25">
        <v>3.1110799774210518</v>
      </c>
      <c r="FJ199" s="25">
        <v>3.1110799774210518</v>
      </c>
      <c r="FK199" s="25">
        <v>3.2841730284210517</v>
      </c>
      <c r="FL199" s="25">
        <v>3.2841730284210517</v>
      </c>
      <c r="FM199" s="25">
        <v>3.2841730284210517</v>
      </c>
      <c r="FN199" s="25">
        <v>3.2841730284210517</v>
      </c>
      <c r="FO199" s="25">
        <v>3.4460443744210516</v>
      </c>
      <c r="FP199" s="25">
        <v>3.4460443744210516</v>
      </c>
      <c r="FQ199" s="25">
        <v>3.4460443744210516</v>
      </c>
      <c r="FR199" s="25">
        <v>3.3968483778306346</v>
      </c>
      <c r="FS199" s="25">
        <v>3.5648648714210518</v>
      </c>
      <c r="FT199" s="25">
        <v>3.5648648714210518</v>
      </c>
      <c r="FU199" s="25">
        <v>3.5648648714210518</v>
      </c>
      <c r="FV199" s="25">
        <v>2.9011731878456883</v>
      </c>
      <c r="FW199" s="25">
        <v>3.6312569934210517</v>
      </c>
      <c r="FX199" s="25">
        <v>3.6312569934210517</v>
      </c>
      <c r="FY199" s="25">
        <v>3.6312569934210517</v>
      </c>
      <c r="FZ199" s="25">
        <v>2.5190702660964384</v>
      </c>
      <c r="GA199" s="25">
        <v>3.6458095384210516</v>
      </c>
      <c r="GB199" s="25">
        <v>3.6458095384210516</v>
      </c>
      <c r="GC199" s="25">
        <v>3.6458095384210516</v>
      </c>
      <c r="GD199" s="25">
        <v>2.2789517976669975</v>
      </c>
      <c r="GE199" s="26">
        <v>2.5936606224210519</v>
      </c>
      <c r="GF199" s="26">
        <v>2.5936606224210519</v>
      </c>
      <c r="GG199" s="26">
        <v>2.5936606224210519</v>
      </c>
      <c r="GH199" s="26">
        <v>2.5936606224210519</v>
      </c>
      <c r="GI199" s="26">
        <v>2.6063684194210515</v>
      </c>
      <c r="GJ199" s="26">
        <v>2.6063684194210515</v>
      </c>
      <c r="GK199" s="26">
        <v>2.6063684194210515</v>
      </c>
      <c r="GL199" s="26">
        <v>2.6063684194210515</v>
      </c>
      <c r="GM199" s="26">
        <v>2.6283937584210517</v>
      </c>
      <c r="GN199" s="26">
        <v>2.6283937584210517</v>
      </c>
      <c r="GO199" s="26">
        <v>2.6283937584210517</v>
      </c>
      <c r="GP199" s="26">
        <v>2.6283937584210517</v>
      </c>
      <c r="GQ199" s="26">
        <v>2.6607127474210515</v>
      </c>
      <c r="GR199" s="26">
        <v>2.6607127474210515</v>
      </c>
      <c r="GS199" s="26">
        <v>2.6607127474210515</v>
      </c>
      <c r="GT199" s="26">
        <v>2.6607127474210515</v>
      </c>
      <c r="GU199" s="26">
        <v>2.7056260254210516</v>
      </c>
      <c r="GV199" s="26">
        <v>2.7056260254210516</v>
      </c>
      <c r="GW199" s="26">
        <v>2.7056260254210516</v>
      </c>
      <c r="GX199" s="26">
        <v>2.7056260254210516</v>
      </c>
      <c r="GY199" s="26">
        <v>2.7734924514210517</v>
      </c>
      <c r="GZ199" s="26">
        <v>2.7734924514210517</v>
      </c>
      <c r="HA199" s="26">
        <v>2.7734924514210517</v>
      </c>
      <c r="HB199" s="26">
        <v>2.7734924514210517</v>
      </c>
      <c r="HC199" s="26">
        <v>2.8570054084210517</v>
      </c>
      <c r="HD199" s="26">
        <v>2.8570054084210517</v>
      </c>
      <c r="HE199" s="26">
        <v>2.8570054084210517</v>
      </c>
      <c r="HF199" s="26">
        <v>2.8570054084210517</v>
      </c>
      <c r="HG199" s="26">
        <v>2.9518140264210517</v>
      </c>
      <c r="HH199" s="26">
        <v>2.9518140264210517</v>
      </c>
      <c r="HI199" s="26">
        <v>2.9518140264210517</v>
      </c>
      <c r="HJ199" s="26">
        <v>2.9518140264210517</v>
      </c>
      <c r="HK199" s="26">
        <v>3.0279636074210519</v>
      </c>
      <c r="HL199" s="26">
        <v>3.0279636074210519</v>
      </c>
      <c r="HM199" s="26">
        <v>3.0279636074210519</v>
      </c>
      <c r="HN199" s="26">
        <v>3.0279636074210519</v>
      </c>
      <c r="HO199" s="26">
        <v>3.1035482054210517</v>
      </c>
      <c r="HP199" s="26">
        <v>3.1035482054210517</v>
      </c>
      <c r="HQ199" s="26">
        <v>3.1035482054210517</v>
      </c>
      <c r="HR199" s="26">
        <v>3.1035482054210517</v>
      </c>
      <c r="HS199" s="26">
        <v>3.3133624784210518</v>
      </c>
      <c r="HT199" s="26">
        <v>3.3133624784210518</v>
      </c>
      <c r="HU199" s="26">
        <v>3.3133624784210518</v>
      </c>
      <c r="HV199" s="26">
        <v>3.3133624784210518</v>
      </c>
      <c r="HW199" s="26">
        <v>3.4720749914210516</v>
      </c>
      <c r="HX199" s="26">
        <v>3.4720749914210516</v>
      </c>
      <c r="HY199" s="26">
        <v>3.4720749914210516</v>
      </c>
      <c r="HZ199" s="26">
        <v>3.4720749914210516</v>
      </c>
      <c r="IA199" s="26">
        <v>3.5544456904210517</v>
      </c>
      <c r="IB199" s="26">
        <v>3.5544456904210517</v>
      </c>
      <c r="IC199" s="26">
        <v>3.5544456904210517</v>
      </c>
      <c r="ID199" s="26">
        <v>3.0345838908588663</v>
      </c>
      <c r="IE199" s="26">
        <v>3.5875551444210516</v>
      </c>
      <c r="IF199" s="26">
        <v>3.5875551444210516</v>
      </c>
      <c r="IG199" s="26">
        <v>3.5875551444210516</v>
      </c>
      <c r="IH199" s="26">
        <v>2.7168858692190634</v>
      </c>
      <c r="II199" s="26">
        <v>3.5405832474210515</v>
      </c>
      <c r="IJ199" s="26">
        <v>3.5405832474210515</v>
      </c>
      <c r="IK199" s="26">
        <v>3.5405832474210515</v>
      </c>
      <c r="IL199" s="26">
        <v>2.7149167751311643</v>
      </c>
      <c r="IM199" s="27">
        <v>2.5908969874210515</v>
      </c>
      <c r="IN199" s="27">
        <v>2.5908969874210515</v>
      </c>
      <c r="IO199" s="27">
        <v>2.5908969874210515</v>
      </c>
      <c r="IP199" s="27">
        <v>2.5908969874210515</v>
      </c>
      <c r="IQ199" s="27">
        <v>2.6099795464210516</v>
      </c>
      <c r="IR199" s="27">
        <v>2.6099795464210516</v>
      </c>
      <c r="IS199" s="27">
        <v>2.6099795464210516</v>
      </c>
      <c r="IT199" s="27">
        <v>2.6099795464210516</v>
      </c>
      <c r="IU199" s="27">
        <v>2.6351480374210516</v>
      </c>
      <c r="IV199" s="27">
        <v>2.6351480374210516</v>
      </c>
      <c r="IW199" s="27">
        <v>2.6351480374210516</v>
      </c>
      <c r="IX199" s="27">
        <v>2.6351480374210516</v>
      </c>
      <c r="IY199" s="27">
        <v>2.6671829884210516</v>
      </c>
      <c r="IZ199" s="27">
        <v>2.6671829884210516</v>
      </c>
      <c r="JA199" s="27">
        <v>2.6671829884210516</v>
      </c>
      <c r="JB199" s="27">
        <v>2.6671829884210516</v>
      </c>
      <c r="JC199" s="27">
        <v>2.7081683154210516</v>
      </c>
      <c r="JD199" s="27">
        <v>2.7081683154210516</v>
      </c>
      <c r="JE199" s="27">
        <v>2.7081683154210516</v>
      </c>
      <c r="JF199" s="27">
        <v>2.7081683154210516</v>
      </c>
      <c r="JG199" s="27">
        <v>2.7685505744210515</v>
      </c>
      <c r="JH199" s="27">
        <v>2.7685505744210515</v>
      </c>
      <c r="JI199" s="27">
        <v>2.7685505744210515</v>
      </c>
      <c r="JJ199" s="27">
        <v>2.7685505744210515</v>
      </c>
      <c r="JK199" s="27">
        <v>2.8418164374210515</v>
      </c>
      <c r="JL199" s="27">
        <v>2.8418164374210515</v>
      </c>
      <c r="JM199" s="27">
        <v>2.8418164374210515</v>
      </c>
      <c r="JN199" s="27">
        <v>2.8418164374210515</v>
      </c>
      <c r="JO199" s="27">
        <v>2.8953725634210516</v>
      </c>
      <c r="JP199" s="27">
        <v>2.8953725634210516</v>
      </c>
      <c r="JQ199" s="27">
        <v>2.8953725634210516</v>
      </c>
      <c r="JR199" s="27">
        <v>2.8953725634210516</v>
      </c>
      <c r="JS199" s="27">
        <v>2.9456806974210519</v>
      </c>
      <c r="JT199" s="27">
        <v>2.9456806974210519</v>
      </c>
      <c r="JU199" s="27">
        <v>2.9456806974210519</v>
      </c>
      <c r="JV199" s="27">
        <v>2.9456806974210519</v>
      </c>
      <c r="JW199" s="27">
        <v>2.9974025644210518</v>
      </c>
      <c r="JX199" s="27">
        <v>2.9974025644210518</v>
      </c>
      <c r="JY199" s="27">
        <v>2.9974025644210518</v>
      </c>
      <c r="JZ199" s="27">
        <v>2.9974025644210518</v>
      </c>
      <c r="KA199" s="27">
        <v>3.1866069374210517</v>
      </c>
      <c r="KB199" s="27">
        <v>3.1866069374210517</v>
      </c>
      <c r="KC199" s="27">
        <v>3.1866069374210517</v>
      </c>
      <c r="KD199" s="27">
        <v>3.1866069374210517</v>
      </c>
      <c r="KE199" s="27">
        <v>3.3964197124210518</v>
      </c>
      <c r="KF199" s="27">
        <v>3.3964197124210518</v>
      </c>
      <c r="KG199" s="27">
        <v>3.3964197124210518</v>
      </c>
      <c r="KH199" s="27">
        <v>3.3964197124210518</v>
      </c>
      <c r="KI199" s="27">
        <v>3.5058042874210518</v>
      </c>
      <c r="KJ199" s="27">
        <v>3.5058042874210518</v>
      </c>
      <c r="KK199" s="27">
        <v>3.5058042874210518</v>
      </c>
      <c r="KL199" s="27">
        <v>3.5058042874210518</v>
      </c>
      <c r="KM199" s="27">
        <v>3.5936640414210519</v>
      </c>
      <c r="KN199" s="27">
        <v>3.5936640414210519</v>
      </c>
      <c r="KO199" s="27">
        <v>3.5936640414210519</v>
      </c>
      <c r="KP199" s="27">
        <v>3.3502667827766626</v>
      </c>
      <c r="KQ199" s="27">
        <v>3.634759532421052</v>
      </c>
      <c r="KR199" s="27">
        <v>3.634759532421052</v>
      </c>
      <c r="KS199" s="27">
        <v>3.634759532421052</v>
      </c>
      <c r="KT199" s="133">
        <v>3.1986609407408277</v>
      </c>
      <c r="KU199" s="149">
        <v>2.5908969874210515</v>
      </c>
      <c r="KV199" s="149">
        <v>2.5908969874210515</v>
      </c>
      <c r="KW199" s="149">
        <v>2.5908969874210515</v>
      </c>
      <c r="KX199" s="149">
        <v>2.5908969874210515</v>
      </c>
      <c r="KY199" s="149">
        <v>2.6119863174210516</v>
      </c>
      <c r="KZ199" s="149">
        <v>2.6119863174210516</v>
      </c>
      <c r="LA199" s="149">
        <v>2.6119863174210516</v>
      </c>
      <c r="LB199" s="149">
        <v>2.6119863174210516</v>
      </c>
      <c r="LC199" s="149">
        <v>2.6474576504210519</v>
      </c>
      <c r="LD199" s="149">
        <v>2.6474576504210519</v>
      </c>
      <c r="LE199" s="149">
        <v>2.6474576504210519</v>
      </c>
      <c r="LF199" s="149">
        <v>2.6474576504210519</v>
      </c>
      <c r="LG199" s="149">
        <v>2.6966948974210516</v>
      </c>
      <c r="LH199" s="149">
        <v>2.6966948974210516</v>
      </c>
      <c r="LI199" s="149">
        <v>2.6966948974210516</v>
      </c>
      <c r="LJ199" s="149">
        <v>2.6966948974210516</v>
      </c>
      <c r="LK199" s="149">
        <v>2.7558615864210516</v>
      </c>
      <c r="LL199" s="149">
        <v>2.7558615864210516</v>
      </c>
      <c r="LM199" s="149">
        <v>2.7558615864210516</v>
      </c>
      <c r="LN199" s="149">
        <v>2.7558615864210516</v>
      </c>
      <c r="LO199" s="149">
        <v>2.8236179664210517</v>
      </c>
      <c r="LP199" s="149">
        <v>2.8236179664210517</v>
      </c>
      <c r="LQ199" s="149">
        <v>2.8236179664210517</v>
      </c>
      <c r="LR199" s="149">
        <v>2.8236179664210517</v>
      </c>
      <c r="LS199" s="149">
        <v>2.9017922524210515</v>
      </c>
      <c r="LT199" s="149">
        <v>2.9017922524210515</v>
      </c>
      <c r="LU199" s="149">
        <v>2.9017922524210515</v>
      </c>
      <c r="LV199" s="149">
        <v>2.9017922524210515</v>
      </c>
      <c r="LW199" s="149">
        <v>3.0009978774210517</v>
      </c>
      <c r="LX199" s="149">
        <v>3.0009978774210517</v>
      </c>
      <c r="LY199" s="149">
        <v>3.0009978774210517</v>
      </c>
      <c r="LZ199" s="149">
        <v>3.0009978774210517</v>
      </c>
      <c r="MA199" s="149">
        <v>3.0813899964210516</v>
      </c>
      <c r="MB199" s="149">
        <v>3.0813899964210516</v>
      </c>
      <c r="MC199" s="149">
        <v>3.0813899964210516</v>
      </c>
      <c r="MD199" s="149">
        <v>3.0813899964210516</v>
      </c>
      <c r="ME199" s="149">
        <v>3.1599162624210519</v>
      </c>
      <c r="MF199" s="149">
        <v>3.1599162624210519</v>
      </c>
      <c r="MG199" s="149">
        <v>3.1599162624210519</v>
      </c>
      <c r="MH199" s="149">
        <v>3.1599162624210519</v>
      </c>
      <c r="MI199" s="149">
        <v>3.3658660994210514</v>
      </c>
      <c r="MJ199" s="149">
        <v>3.3658660994210514</v>
      </c>
      <c r="MK199" s="149">
        <v>3.3658660994210514</v>
      </c>
      <c r="ML199" s="149">
        <v>3.3658660994210514</v>
      </c>
      <c r="MM199" s="149">
        <v>3.5324462584210519</v>
      </c>
      <c r="MN199" s="149">
        <v>3.5324462584210519</v>
      </c>
      <c r="MO199" s="149">
        <v>3.5324462584210519</v>
      </c>
      <c r="MP199" s="149">
        <v>3.3778298748085245</v>
      </c>
      <c r="MQ199" s="149">
        <v>3.6473349424210517</v>
      </c>
      <c r="MR199" s="149">
        <v>3.6473349424210517</v>
      </c>
      <c r="MS199" s="149">
        <v>3.6473349424210517</v>
      </c>
      <c r="MT199" s="149">
        <v>2.9478398869914511</v>
      </c>
      <c r="MU199" s="149">
        <v>3.721351344421052</v>
      </c>
      <c r="MV199" s="149">
        <v>3.721351344421052</v>
      </c>
      <c r="MW199" s="149">
        <v>3.721351344421052</v>
      </c>
      <c r="MX199" s="149">
        <v>2.6762016616992046</v>
      </c>
      <c r="MY199" s="149">
        <v>3.7321389074210516</v>
      </c>
      <c r="MZ199" s="149">
        <v>3.7321389074210516</v>
      </c>
      <c r="NA199" s="149">
        <v>3.7321389074210516</v>
      </c>
      <c r="NB199" s="149">
        <v>2.6795331702285683</v>
      </c>
      <c r="ND199" s="97"/>
    </row>
    <row r="200" spans="1:368" ht="15" thickBot="1" x14ac:dyDescent="0.35">
      <c r="A200" s="2"/>
      <c r="B200" s="72" t="s">
        <v>649</v>
      </c>
      <c r="C200" s="72" t="s">
        <v>425</v>
      </c>
      <c r="D200" s="72" t="s">
        <v>825</v>
      </c>
      <c r="E200" s="85">
        <v>376579</v>
      </c>
      <c r="F200" s="82">
        <v>509136</v>
      </c>
      <c r="G200" s="20">
        <v>18.396877371999999</v>
      </c>
      <c r="H200" s="20">
        <v>18.396877371999999</v>
      </c>
      <c r="I200" s="20">
        <v>18.396877371999999</v>
      </c>
      <c r="J200" s="20">
        <v>12.371576828259546</v>
      </c>
      <c r="K200" s="20">
        <v>18.482016916999999</v>
      </c>
      <c r="L200" s="20">
        <v>18.482016916999999</v>
      </c>
      <c r="M200" s="20">
        <v>18.482016916999999</v>
      </c>
      <c r="N200" s="20">
        <v>11.666706597054631</v>
      </c>
      <c r="O200" s="20">
        <v>18.570184917999999</v>
      </c>
      <c r="P200" s="20">
        <v>18.570184917999999</v>
      </c>
      <c r="Q200" s="20">
        <v>18.570184917999999</v>
      </c>
      <c r="R200" s="20">
        <v>11.452331311692051</v>
      </c>
      <c r="S200" s="20">
        <v>18.684519304999998</v>
      </c>
      <c r="T200" s="20">
        <v>18.684519304999998</v>
      </c>
      <c r="U200" s="20">
        <v>18.684519304999998</v>
      </c>
      <c r="V200" s="20">
        <v>11.341563465979196</v>
      </c>
      <c r="W200" s="20">
        <v>18.829561570999999</v>
      </c>
      <c r="X200" s="20">
        <v>18.829561570999999</v>
      </c>
      <c r="Y200" s="20">
        <v>18.829561570999999</v>
      </c>
      <c r="Z200" s="20">
        <v>11.162340535460682</v>
      </c>
      <c r="AA200" s="20">
        <v>19.005060165</v>
      </c>
      <c r="AB200" s="20">
        <v>19.005060165</v>
      </c>
      <c r="AC200" s="20">
        <v>19.005060165</v>
      </c>
      <c r="AD200" s="20">
        <v>10.969171953209425</v>
      </c>
      <c r="AE200" s="20">
        <v>19.173931075999999</v>
      </c>
      <c r="AF200" s="20">
        <v>19.173931075999999</v>
      </c>
      <c r="AG200" s="20">
        <v>19.173931075999999</v>
      </c>
      <c r="AH200" s="20">
        <v>10.795517630008753</v>
      </c>
      <c r="AI200" s="20">
        <v>19.297203283999998</v>
      </c>
      <c r="AJ200" s="20">
        <v>19.297203283999998</v>
      </c>
      <c r="AK200" s="20">
        <v>19.297203283999998</v>
      </c>
      <c r="AL200" s="20">
        <v>10.60698504479004</v>
      </c>
      <c r="AM200" s="20">
        <v>19.400639892000001</v>
      </c>
      <c r="AN200" s="20">
        <v>19.400639892000001</v>
      </c>
      <c r="AO200" s="20">
        <v>19.400639892000001</v>
      </c>
      <c r="AP200" s="20">
        <v>10.407401566956592</v>
      </c>
      <c r="AQ200" s="20">
        <v>19.499185231999999</v>
      </c>
      <c r="AR200" s="20">
        <v>19.499185231999999</v>
      </c>
      <c r="AS200" s="20">
        <v>19.499185231999999</v>
      </c>
      <c r="AT200" s="20">
        <v>10.22122675314988</v>
      </c>
      <c r="AU200" s="20">
        <v>19.863179444</v>
      </c>
      <c r="AV200" s="20">
        <v>19.863179444</v>
      </c>
      <c r="AW200" s="20">
        <v>19.863179444</v>
      </c>
      <c r="AX200" s="20">
        <v>9.247616775032121</v>
      </c>
      <c r="AY200" s="20">
        <v>20.289875221999999</v>
      </c>
      <c r="AZ200" s="20">
        <v>20.289875221999999</v>
      </c>
      <c r="BA200" s="20">
        <v>20.289875221999999</v>
      </c>
      <c r="BB200" s="20">
        <v>7.7695485679545779</v>
      </c>
      <c r="BC200" s="20">
        <v>20.607744826000001</v>
      </c>
      <c r="BD200" s="20">
        <v>20.607744826000001</v>
      </c>
      <c r="BE200" s="20">
        <v>20.607744826000001</v>
      </c>
      <c r="BF200" s="20">
        <v>6.6113863063315286</v>
      </c>
      <c r="BG200" s="20">
        <v>20.896849333999999</v>
      </c>
      <c r="BH200" s="20">
        <v>20.896849333999999</v>
      </c>
      <c r="BI200" s="20">
        <v>20.896849333999999</v>
      </c>
      <c r="BJ200" s="20">
        <v>5.5802028697050901</v>
      </c>
      <c r="BK200" s="20">
        <v>21.135175606000001</v>
      </c>
      <c r="BL200" s="20">
        <v>21.135175606000001</v>
      </c>
      <c r="BM200" s="20">
        <v>20.55240058953499</v>
      </c>
      <c r="BN200" s="20">
        <v>4.651248418187377</v>
      </c>
      <c r="BO200" s="23">
        <v>18.380356550999998</v>
      </c>
      <c r="BP200" s="23">
        <v>18.380356550999998</v>
      </c>
      <c r="BQ200" s="23">
        <v>18.380356550999998</v>
      </c>
      <c r="BR200" s="23">
        <v>12.371576828259546</v>
      </c>
      <c r="BS200" s="23">
        <v>18.477417981999999</v>
      </c>
      <c r="BT200" s="23">
        <v>18.477417981999999</v>
      </c>
      <c r="BU200" s="23">
        <v>18.477417981999999</v>
      </c>
      <c r="BV200" s="23">
        <v>12.193311696727385</v>
      </c>
      <c r="BW200" s="23">
        <v>18.568724771999999</v>
      </c>
      <c r="BX200" s="23">
        <v>18.568724771999999</v>
      </c>
      <c r="BY200" s="23">
        <v>18.568724771999999</v>
      </c>
      <c r="BZ200" s="23">
        <v>12.036188732139792</v>
      </c>
      <c r="CA200" s="23">
        <v>18.682733915</v>
      </c>
      <c r="CB200" s="23">
        <v>18.682733915</v>
      </c>
      <c r="CC200" s="23">
        <v>18.682733915</v>
      </c>
      <c r="CD200" s="23">
        <v>11.87183070719686</v>
      </c>
      <c r="CE200" s="23">
        <v>18.825801367</v>
      </c>
      <c r="CF200" s="23">
        <v>18.825801367</v>
      </c>
      <c r="CG200" s="23">
        <v>18.825801367</v>
      </c>
      <c r="CH200" s="23">
        <v>11.680295120216073</v>
      </c>
      <c r="CI200" s="23">
        <v>18.998384333000001</v>
      </c>
      <c r="CJ200" s="23">
        <v>18.998384333000001</v>
      </c>
      <c r="CK200" s="23">
        <v>18.998384333000001</v>
      </c>
      <c r="CL200" s="23">
        <v>11.499010855730607</v>
      </c>
      <c r="CM200" s="23">
        <v>19.204496816999999</v>
      </c>
      <c r="CN200" s="23">
        <v>19.204496816999999</v>
      </c>
      <c r="CO200" s="23">
        <v>19.204496816999999</v>
      </c>
      <c r="CP200" s="23">
        <v>11.277270335464831</v>
      </c>
      <c r="CQ200" s="23">
        <v>19.447570942999999</v>
      </c>
      <c r="CR200" s="23">
        <v>19.447570942999999</v>
      </c>
      <c r="CS200" s="23">
        <v>19.447570942999999</v>
      </c>
      <c r="CT200" s="23">
        <v>10.851789460827279</v>
      </c>
      <c r="CU200" s="23">
        <v>19.547956710000001</v>
      </c>
      <c r="CV200" s="23">
        <v>19.547956710000001</v>
      </c>
      <c r="CW200" s="23">
        <v>19.547956710000001</v>
      </c>
      <c r="CX200" s="23">
        <v>10.722531830928464</v>
      </c>
      <c r="CY200" s="23">
        <v>19.661671085999998</v>
      </c>
      <c r="CZ200" s="23">
        <v>19.661671085999998</v>
      </c>
      <c r="DA200" s="23">
        <v>19.661671085999998</v>
      </c>
      <c r="DB200" s="23">
        <v>10.58828866712315</v>
      </c>
      <c r="DC200" s="23">
        <v>19.944749484999999</v>
      </c>
      <c r="DD200" s="23">
        <v>19.944749484999999</v>
      </c>
      <c r="DE200" s="23">
        <v>19.944749484999999</v>
      </c>
      <c r="DF200" s="23">
        <v>10.161150409475788</v>
      </c>
      <c r="DG200" s="23">
        <v>20.173678374000001</v>
      </c>
      <c r="DH200" s="23">
        <v>20.173678374000001</v>
      </c>
      <c r="DI200" s="23">
        <v>20.173678374000001</v>
      </c>
      <c r="DJ200" s="23">
        <v>9.5814762329756533</v>
      </c>
      <c r="DK200" s="23">
        <v>20.372470357000001</v>
      </c>
      <c r="DL200" s="23">
        <v>20.372470357000001</v>
      </c>
      <c r="DM200" s="23">
        <v>20.372470357000001</v>
      </c>
      <c r="DN200" s="23">
        <v>9.0034587122108718</v>
      </c>
      <c r="DO200" s="23">
        <v>20.566821818000001</v>
      </c>
      <c r="DP200" s="23">
        <v>20.566821818000001</v>
      </c>
      <c r="DQ200" s="23">
        <v>20.566821818000001</v>
      </c>
      <c r="DR200" s="23">
        <v>8.2991798149576557</v>
      </c>
      <c r="DS200" s="23">
        <v>20.697005663999999</v>
      </c>
      <c r="DT200" s="23">
        <v>20.697005663999999</v>
      </c>
      <c r="DU200" s="23">
        <v>20.697005663999999</v>
      </c>
      <c r="DV200" s="23">
        <v>7.7253417767258803</v>
      </c>
      <c r="DW200" s="25">
        <v>18.400549614999999</v>
      </c>
      <c r="DX200" s="25">
        <v>18.400549614999999</v>
      </c>
      <c r="DY200" s="25">
        <v>18.400549614999999</v>
      </c>
      <c r="DZ200" s="25">
        <v>12.371576828259546</v>
      </c>
      <c r="EA200" s="25">
        <v>18.479234634000001</v>
      </c>
      <c r="EB200" s="25">
        <v>18.479234634000001</v>
      </c>
      <c r="EC200" s="25">
        <v>18.479234634000001</v>
      </c>
      <c r="ED200" s="25">
        <v>11.577682405755699</v>
      </c>
      <c r="EE200" s="25">
        <v>18.566426409000002</v>
      </c>
      <c r="EF200" s="25">
        <v>18.566426409000002</v>
      </c>
      <c r="EG200" s="25">
        <v>18.566426409000002</v>
      </c>
      <c r="EH200" s="25">
        <v>11.356711689179527</v>
      </c>
      <c r="EI200" s="25">
        <v>18.680912582000001</v>
      </c>
      <c r="EJ200" s="25">
        <v>18.680912582000001</v>
      </c>
      <c r="EK200" s="25">
        <v>18.680912582000001</v>
      </c>
      <c r="EL200" s="25">
        <v>11.265479000096768</v>
      </c>
      <c r="EM200" s="25">
        <v>18.825437096000002</v>
      </c>
      <c r="EN200" s="25">
        <v>18.825437096000002</v>
      </c>
      <c r="EO200" s="25">
        <v>18.825437096000002</v>
      </c>
      <c r="EP200" s="25">
        <v>11.107245281530213</v>
      </c>
      <c r="EQ200" s="25">
        <v>18.998613637999998</v>
      </c>
      <c r="ER200" s="25">
        <v>18.998613637999998</v>
      </c>
      <c r="ES200" s="25">
        <v>18.998613637999998</v>
      </c>
      <c r="ET200" s="25">
        <v>10.940033428483286</v>
      </c>
      <c r="EU200" s="25">
        <v>19.163834429000001</v>
      </c>
      <c r="EV200" s="25">
        <v>19.163834429000001</v>
      </c>
      <c r="EW200" s="25">
        <v>19.163834429000001</v>
      </c>
      <c r="EX200" s="25">
        <v>10.802868572528862</v>
      </c>
      <c r="EY200" s="25">
        <v>19.281104112000001</v>
      </c>
      <c r="EZ200" s="25">
        <v>19.281104112000001</v>
      </c>
      <c r="FA200" s="25">
        <v>19.281104112000001</v>
      </c>
      <c r="FB200" s="25">
        <v>10.675897398315499</v>
      </c>
      <c r="FC200" s="25">
        <v>19.378698554</v>
      </c>
      <c r="FD200" s="25">
        <v>19.378698554</v>
      </c>
      <c r="FE200" s="25">
        <v>19.378698554</v>
      </c>
      <c r="FF200" s="25">
        <v>10.557997927695588</v>
      </c>
      <c r="FG200" s="25">
        <v>19.472816764000001</v>
      </c>
      <c r="FH200" s="25">
        <v>19.472816764000001</v>
      </c>
      <c r="FI200" s="25">
        <v>19.472816764000001</v>
      </c>
      <c r="FJ200" s="25">
        <v>10.423443898996526</v>
      </c>
      <c r="FK200" s="25">
        <v>19.829059190999999</v>
      </c>
      <c r="FL200" s="25">
        <v>19.829059190999999</v>
      </c>
      <c r="FM200" s="25">
        <v>19.829059190999999</v>
      </c>
      <c r="FN200" s="25">
        <v>9.5724034233375086</v>
      </c>
      <c r="FO200" s="25">
        <v>20.260351668999999</v>
      </c>
      <c r="FP200" s="25">
        <v>20.260351668999999</v>
      </c>
      <c r="FQ200" s="25">
        <v>20.260351668999999</v>
      </c>
      <c r="FR200" s="25">
        <v>8.0117838473157477</v>
      </c>
      <c r="FS200" s="25">
        <v>20.582859845000002</v>
      </c>
      <c r="FT200" s="25">
        <v>20.582859845000002</v>
      </c>
      <c r="FU200" s="25">
        <v>20.568737702958362</v>
      </c>
      <c r="FV200" s="25">
        <v>6.8237806248200137</v>
      </c>
      <c r="FW200" s="25">
        <v>20.866287032999999</v>
      </c>
      <c r="FX200" s="25">
        <v>20.866287032999999</v>
      </c>
      <c r="FY200" s="25">
        <v>20.01434099757078</v>
      </c>
      <c r="FZ200" s="25">
        <v>5.9232652651631792</v>
      </c>
      <c r="GA200" s="25">
        <v>21.086776843999999</v>
      </c>
      <c r="GB200" s="25">
        <v>21.086776843999999</v>
      </c>
      <c r="GC200" s="25">
        <v>19.525391104415675</v>
      </c>
      <c r="GD200" s="25">
        <v>5.3252600176996836</v>
      </c>
      <c r="GE200" s="26">
        <v>18.400631222000001</v>
      </c>
      <c r="GF200" s="26">
        <v>18.400631222000001</v>
      </c>
      <c r="GG200" s="26">
        <v>18.400631222000001</v>
      </c>
      <c r="GH200" s="26">
        <v>12.371576828259546</v>
      </c>
      <c r="GI200" s="26">
        <v>18.449051656000002</v>
      </c>
      <c r="GJ200" s="26">
        <v>18.449051656000002</v>
      </c>
      <c r="GK200" s="26">
        <v>18.449051656000002</v>
      </c>
      <c r="GL200" s="26">
        <v>11.866575368409006</v>
      </c>
      <c r="GM200" s="26">
        <v>18.504547335000002</v>
      </c>
      <c r="GN200" s="26">
        <v>18.504547335000002</v>
      </c>
      <c r="GO200" s="26">
        <v>18.504547335000002</v>
      </c>
      <c r="GP200" s="26">
        <v>11.705828702254614</v>
      </c>
      <c r="GQ200" s="26">
        <v>18.583883692000001</v>
      </c>
      <c r="GR200" s="26">
        <v>18.583883692000001</v>
      </c>
      <c r="GS200" s="26">
        <v>18.583883692000001</v>
      </c>
      <c r="GT200" s="26">
        <v>11.583030623798287</v>
      </c>
      <c r="GU200" s="26">
        <v>18.694204034999998</v>
      </c>
      <c r="GV200" s="26">
        <v>18.694204034999998</v>
      </c>
      <c r="GW200" s="26">
        <v>18.694204034999998</v>
      </c>
      <c r="GX200" s="26">
        <v>11.42428057949428</v>
      </c>
      <c r="GY200" s="26">
        <v>18.851280655</v>
      </c>
      <c r="GZ200" s="26">
        <v>18.851280655</v>
      </c>
      <c r="HA200" s="26">
        <v>18.851280655</v>
      </c>
      <c r="HB200" s="26">
        <v>11.255680851512917</v>
      </c>
      <c r="HC200" s="26">
        <v>18.978756826000001</v>
      </c>
      <c r="HD200" s="26">
        <v>18.978756826000001</v>
      </c>
      <c r="HE200" s="26">
        <v>18.978756826000001</v>
      </c>
      <c r="HF200" s="26">
        <v>11.029747061858613</v>
      </c>
      <c r="HG200" s="26">
        <v>19.122619389</v>
      </c>
      <c r="HH200" s="26">
        <v>19.122619389</v>
      </c>
      <c r="HI200" s="26">
        <v>19.122619389</v>
      </c>
      <c r="HJ200" s="26">
        <v>10.573545721506656</v>
      </c>
      <c r="HK200" s="26">
        <v>19.265436008999998</v>
      </c>
      <c r="HL200" s="26">
        <v>19.265436008999998</v>
      </c>
      <c r="HM200" s="26">
        <v>19.265436008999998</v>
      </c>
      <c r="HN200" s="26">
        <v>10.084377596013649</v>
      </c>
      <c r="HO200" s="26">
        <v>19.409248089999998</v>
      </c>
      <c r="HP200" s="26">
        <v>19.409248089999998</v>
      </c>
      <c r="HQ200" s="26">
        <v>19.409248089999998</v>
      </c>
      <c r="HR200" s="26">
        <v>9.589113469817633</v>
      </c>
      <c r="HS200" s="26">
        <v>19.838063441999999</v>
      </c>
      <c r="HT200" s="26">
        <v>19.838063441999999</v>
      </c>
      <c r="HU200" s="26">
        <v>19.838063441999999</v>
      </c>
      <c r="HV200" s="26">
        <v>8.1584497038289054</v>
      </c>
      <c r="HW200" s="26">
        <v>20.244485307000001</v>
      </c>
      <c r="HX200" s="26">
        <v>20.244485307000001</v>
      </c>
      <c r="HY200" s="26">
        <v>20.244485307000001</v>
      </c>
      <c r="HZ200" s="26">
        <v>6.8461680976630586</v>
      </c>
      <c r="IA200" s="26">
        <v>20.537944091</v>
      </c>
      <c r="IB200" s="26">
        <v>20.537944091</v>
      </c>
      <c r="IC200" s="26">
        <v>20.400316909105776</v>
      </c>
      <c r="ID200" s="26">
        <v>5.9146624031818273</v>
      </c>
      <c r="IE200" s="26">
        <v>20.739261561999999</v>
      </c>
      <c r="IF200" s="26">
        <v>20.739261561999999</v>
      </c>
      <c r="IG200" s="26">
        <v>19.915034985275586</v>
      </c>
      <c r="IH200" s="26">
        <v>5.4599610248736283</v>
      </c>
      <c r="II200" s="26">
        <v>20.754102052</v>
      </c>
      <c r="IJ200" s="26">
        <v>20.754102052</v>
      </c>
      <c r="IK200" s="26">
        <v>19.578155345895347</v>
      </c>
      <c r="IL200" s="26">
        <v>5.9060856992110207</v>
      </c>
      <c r="IM200" s="27">
        <v>18.396749167999999</v>
      </c>
      <c r="IN200" s="27">
        <v>18.396749167999999</v>
      </c>
      <c r="IO200" s="27">
        <v>18.396749167999999</v>
      </c>
      <c r="IP200" s="27">
        <v>12.371576828259546</v>
      </c>
      <c r="IQ200" s="27">
        <v>18.467466051999999</v>
      </c>
      <c r="IR200" s="27">
        <v>18.467466051999999</v>
      </c>
      <c r="IS200" s="27">
        <v>18.467466051999999</v>
      </c>
      <c r="IT200" s="27">
        <v>12.18536439759626</v>
      </c>
      <c r="IU200" s="27">
        <v>18.5351502</v>
      </c>
      <c r="IV200" s="27">
        <v>18.5351502</v>
      </c>
      <c r="IW200" s="27">
        <v>18.5351502</v>
      </c>
      <c r="IX200" s="27">
        <v>12.062926561213963</v>
      </c>
      <c r="IY200" s="27">
        <v>18.618123732000001</v>
      </c>
      <c r="IZ200" s="27">
        <v>18.618123732000001</v>
      </c>
      <c r="JA200" s="27">
        <v>18.618123732000001</v>
      </c>
      <c r="JB200" s="27">
        <v>11.960456097121369</v>
      </c>
      <c r="JC200" s="27">
        <v>18.723749830999999</v>
      </c>
      <c r="JD200" s="27">
        <v>18.723749830999999</v>
      </c>
      <c r="JE200" s="27">
        <v>18.723749830999999</v>
      </c>
      <c r="JF200" s="27">
        <v>11.842750210516808</v>
      </c>
      <c r="JG200" s="27">
        <v>18.866536128</v>
      </c>
      <c r="JH200" s="27">
        <v>18.866536128</v>
      </c>
      <c r="JI200" s="27">
        <v>18.866536128</v>
      </c>
      <c r="JJ200" s="27">
        <v>11.73937366960444</v>
      </c>
      <c r="JK200" s="27">
        <v>19.047842176</v>
      </c>
      <c r="JL200" s="27">
        <v>19.047842176</v>
      </c>
      <c r="JM200" s="27">
        <v>19.047842176</v>
      </c>
      <c r="JN200" s="27">
        <v>11.63630100210877</v>
      </c>
      <c r="JO200" s="27">
        <v>19.200792406000001</v>
      </c>
      <c r="JP200" s="27">
        <v>19.200792406000001</v>
      </c>
      <c r="JQ200" s="27">
        <v>19.200792406000001</v>
      </c>
      <c r="JR200" s="27">
        <v>11.512876681864572</v>
      </c>
      <c r="JS200" s="27">
        <v>19.293824220000001</v>
      </c>
      <c r="JT200" s="27">
        <v>19.293824220000001</v>
      </c>
      <c r="JU200" s="27">
        <v>19.293824220000001</v>
      </c>
      <c r="JV200" s="27">
        <v>11.337901150115924</v>
      </c>
      <c r="JW200" s="27">
        <v>19.389132763999999</v>
      </c>
      <c r="JX200" s="27">
        <v>19.389132763999999</v>
      </c>
      <c r="JY200" s="27">
        <v>19.389132763999999</v>
      </c>
      <c r="JZ200" s="27">
        <v>11.156299204198262</v>
      </c>
      <c r="KA200" s="27">
        <v>19.695788712999999</v>
      </c>
      <c r="KB200" s="27">
        <v>19.695788712999999</v>
      </c>
      <c r="KC200" s="27">
        <v>19.695788712999999</v>
      </c>
      <c r="KD200" s="27">
        <v>10.47218652881479</v>
      </c>
      <c r="KE200" s="27">
        <v>20.013190735999999</v>
      </c>
      <c r="KF200" s="27">
        <v>20.013190735999999</v>
      </c>
      <c r="KG200" s="27">
        <v>20.013190735999999</v>
      </c>
      <c r="KH200" s="27">
        <v>9.5768223791371803</v>
      </c>
      <c r="KI200" s="27">
        <v>20.233724086999999</v>
      </c>
      <c r="KJ200" s="27">
        <v>20.233724086999999</v>
      </c>
      <c r="KK200" s="27">
        <v>20.233724086999999</v>
      </c>
      <c r="KL200" s="27">
        <v>8.7159577547702174</v>
      </c>
      <c r="KM200" s="27">
        <v>20.420700451999998</v>
      </c>
      <c r="KN200" s="27">
        <v>20.420700451999998</v>
      </c>
      <c r="KO200" s="27">
        <v>20.420700451999998</v>
      </c>
      <c r="KP200" s="27">
        <v>8.0161001911576246</v>
      </c>
      <c r="KQ200" s="27">
        <v>20.507246682000002</v>
      </c>
      <c r="KR200" s="27">
        <v>20.507246682000002</v>
      </c>
      <c r="KS200" s="27">
        <v>20.507246682000002</v>
      </c>
      <c r="KT200" s="133">
        <v>7.6614232054512108</v>
      </c>
      <c r="KU200" s="149">
        <v>18.396749167999999</v>
      </c>
      <c r="KV200" s="149">
        <v>18.396749167999999</v>
      </c>
      <c r="KW200" s="149">
        <v>18.396749167999999</v>
      </c>
      <c r="KX200" s="149">
        <v>12.371576828259546</v>
      </c>
      <c r="KY200" s="149">
        <v>18.459046606000001</v>
      </c>
      <c r="KZ200" s="149">
        <v>18.459046606000001</v>
      </c>
      <c r="LA200" s="149">
        <v>18.459046606000001</v>
      </c>
      <c r="LB200" s="149">
        <v>11.533749168306102</v>
      </c>
      <c r="LC200" s="149">
        <v>18.539069576999999</v>
      </c>
      <c r="LD200" s="149">
        <v>18.539069576999999</v>
      </c>
      <c r="LE200" s="149">
        <v>18.539069576999999</v>
      </c>
      <c r="LF200" s="149">
        <v>11.278588612136168</v>
      </c>
      <c r="LG200" s="149">
        <v>18.646612179000002</v>
      </c>
      <c r="LH200" s="149">
        <v>18.646612179000002</v>
      </c>
      <c r="LI200" s="149">
        <v>18.646612179000002</v>
      </c>
      <c r="LJ200" s="149">
        <v>11.108032996708541</v>
      </c>
      <c r="LK200" s="149">
        <v>18.779813089000001</v>
      </c>
      <c r="LL200" s="149">
        <v>18.779813089000001</v>
      </c>
      <c r="LM200" s="149">
        <v>18.779813089000001</v>
      </c>
      <c r="LN200" s="149">
        <v>10.903392350136967</v>
      </c>
      <c r="LO200" s="149">
        <v>18.937487896</v>
      </c>
      <c r="LP200" s="149">
        <v>18.937487896</v>
      </c>
      <c r="LQ200" s="149">
        <v>18.937487896</v>
      </c>
      <c r="LR200" s="149">
        <v>10.698801446802179</v>
      </c>
      <c r="LS200" s="149">
        <v>19.126749513</v>
      </c>
      <c r="LT200" s="149">
        <v>19.126749513</v>
      </c>
      <c r="LU200" s="149">
        <v>19.126749513</v>
      </c>
      <c r="LV200" s="149">
        <v>10.439647871419165</v>
      </c>
      <c r="LW200" s="149">
        <v>19.341147886999998</v>
      </c>
      <c r="LX200" s="149">
        <v>19.341147886999998</v>
      </c>
      <c r="LY200" s="149">
        <v>19.341147886999998</v>
      </c>
      <c r="LZ200" s="149">
        <v>9.947391000552873</v>
      </c>
      <c r="MA200" s="149">
        <v>19.497931024</v>
      </c>
      <c r="MB200" s="149">
        <v>19.497931024</v>
      </c>
      <c r="MC200" s="149">
        <v>19.497931024</v>
      </c>
      <c r="MD200" s="149">
        <v>9.4420757261818551</v>
      </c>
      <c r="ME200" s="149">
        <v>19.650986466999999</v>
      </c>
      <c r="MF200" s="149">
        <v>19.650986466999999</v>
      </c>
      <c r="MG200" s="149">
        <v>19.650986466999999</v>
      </c>
      <c r="MH200" s="149">
        <v>8.9248156385961046</v>
      </c>
      <c r="MI200" s="149">
        <v>20.105246344000001</v>
      </c>
      <c r="MJ200" s="149">
        <v>20.105246344000001</v>
      </c>
      <c r="MK200" s="149">
        <v>20.105246344000001</v>
      </c>
      <c r="ML200" s="149">
        <v>7.3951135199481364</v>
      </c>
      <c r="MM200" s="149">
        <v>20.530569450000002</v>
      </c>
      <c r="MN200" s="149">
        <v>20.530569450000002</v>
      </c>
      <c r="MO200" s="149">
        <v>20.530569450000002</v>
      </c>
      <c r="MP200" s="149">
        <v>5.9606265809209891</v>
      </c>
      <c r="MQ200" s="149">
        <v>20.841501475000001</v>
      </c>
      <c r="MR200" s="149">
        <v>20.841501475000001</v>
      </c>
      <c r="MS200" s="149">
        <v>20.24483353810605</v>
      </c>
      <c r="MT200" s="149">
        <v>4.9106504099228125</v>
      </c>
      <c r="MU200" s="149">
        <v>21.048949288999999</v>
      </c>
      <c r="MV200" s="149">
        <v>21.048949288999999</v>
      </c>
      <c r="MW200" s="149">
        <v>19.742379320854027</v>
      </c>
      <c r="MX200" s="149">
        <v>4.333121713130744</v>
      </c>
      <c r="MY200" s="149">
        <v>21.073890432999999</v>
      </c>
      <c r="MZ200" s="149">
        <v>21.073890432999999</v>
      </c>
      <c r="NA200" s="149">
        <v>19.390665798946738</v>
      </c>
      <c r="NB200" s="149">
        <v>4.6644163216829888</v>
      </c>
      <c r="ND200" s="97"/>
    </row>
    <row r="201" spans="1:368" ht="15" thickBot="1" x14ac:dyDescent="0.35">
      <c r="A201" s="2"/>
      <c r="B201" s="72" t="s">
        <v>650</v>
      </c>
      <c r="C201" s="72" t="s">
        <v>425</v>
      </c>
      <c r="D201" s="72" t="s">
        <v>825</v>
      </c>
      <c r="E201" s="85">
        <v>364439</v>
      </c>
      <c r="F201" s="82">
        <v>526672</v>
      </c>
      <c r="G201" s="20">
        <v>30.020391793000002</v>
      </c>
      <c r="H201" s="20">
        <v>26.565856950067474</v>
      </c>
      <c r="I201" s="20">
        <v>19.093404461687683</v>
      </c>
      <c r="J201" s="20">
        <v>18.019233517484356</v>
      </c>
      <c r="K201" s="20">
        <v>30.079444854999998</v>
      </c>
      <c r="L201" s="20">
        <v>26.421823186296667</v>
      </c>
      <c r="M201" s="20">
        <v>18.989884559695277</v>
      </c>
      <c r="N201" s="20">
        <v>17.44374040660027</v>
      </c>
      <c r="O201" s="20">
        <v>30.191085864999998</v>
      </c>
      <c r="P201" s="20">
        <v>26.309987327138369</v>
      </c>
      <c r="Q201" s="20">
        <v>18.909505925712448</v>
      </c>
      <c r="R201" s="20">
        <v>17.303363485088209</v>
      </c>
      <c r="S201" s="20">
        <v>30.270198350000001</v>
      </c>
      <c r="T201" s="20">
        <v>26.21074038133429</v>
      </c>
      <c r="U201" s="20">
        <v>18.838175191628235</v>
      </c>
      <c r="V201" s="20">
        <v>17.245229202722822</v>
      </c>
      <c r="W201" s="20">
        <v>30.345001234999998</v>
      </c>
      <c r="X201" s="20">
        <v>26.081666713503388</v>
      </c>
      <c r="Y201" s="20">
        <v>18.745407405146469</v>
      </c>
      <c r="Z201" s="20">
        <v>17.095000016850655</v>
      </c>
      <c r="AA201" s="20">
        <v>30.430312905000001</v>
      </c>
      <c r="AB201" s="20">
        <v>25.950335010803546</v>
      </c>
      <c r="AC201" s="20">
        <v>18.651016724544547</v>
      </c>
      <c r="AD201" s="20">
        <v>16.927671324265702</v>
      </c>
      <c r="AE201" s="20">
        <v>30.532840828000001</v>
      </c>
      <c r="AF201" s="20">
        <v>25.824239259691577</v>
      </c>
      <c r="AG201" s="20">
        <v>18.560389225442734</v>
      </c>
      <c r="AH201" s="20">
        <v>16.772543171801857</v>
      </c>
      <c r="AI201" s="20">
        <v>30.666416048999999</v>
      </c>
      <c r="AJ201" s="20">
        <v>25.736746557853003</v>
      </c>
      <c r="AK201" s="20">
        <v>18.497506497933148</v>
      </c>
      <c r="AL201" s="20">
        <v>16.622863798387311</v>
      </c>
      <c r="AM201" s="20">
        <v>30.809125391999999</v>
      </c>
      <c r="AN201" s="20">
        <v>25.643604669287154</v>
      </c>
      <c r="AO201" s="20">
        <v>18.430563588692319</v>
      </c>
      <c r="AP201" s="20">
        <v>16.43657537554963</v>
      </c>
      <c r="AQ201" s="20">
        <v>30.958722980000001</v>
      </c>
      <c r="AR201" s="20">
        <v>25.555321573253345</v>
      </c>
      <c r="AS201" s="20">
        <v>18.367112789312056</v>
      </c>
      <c r="AT201" s="20">
        <v>16.269124566085512</v>
      </c>
      <c r="AU201" s="20">
        <v>31.396120219</v>
      </c>
      <c r="AV201" s="20">
        <v>25.2248892448121</v>
      </c>
      <c r="AW201" s="20">
        <v>18.129624568773782</v>
      </c>
      <c r="AX201" s="20">
        <v>15.519664058671724</v>
      </c>
      <c r="AY201" s="20">
        <v>31.742394951999998</v>
      </c>
      <c r="AZ201" s="20">
        <v>24.875666196281504</v>
      </c>
      <c r="BA201" s="20">
        <v>17.878631087725115</v>
      </c>
      <c r="BB201" s="20">
        <v>14.500453791468749</v>
      </c>
      <c r="BC201" s="20">
        <v>31.945733068999999</v>
      </c>
      <c r="BD201" s="20">
        <v>24.540201254178122</v>
      </c>
      <c r="BE201" s="20">
        <v>17.637525828657605</v>
      </c>
      <c r="BF201" s="20">
        <v>13.717310483045473</v>
      </c>
      <c r="BG201" s="20">
        <v>32.048327700000002</v>
      </c>
      <c r="BH201" s="20">
        <v>24.165590481725395</v>
      </c>
      <c r="BI201" s="20">
        <v>17.368285690551424</v>
      </c>
      <c r="BJ201" s="20">
        <v>13.130021194314974</v>
      </c>
      <c r="BK201" s="20">
        <v>32.136605977000002</v>
      </c>
      <c r="BL201" s="20">
        <v>23.754187023467168</v>
      </c>
      <c r="BM201" s="20">
        <v>17.072601924722768</v>
      </c>
      <c r="BN201" s="20">
        <v>12.480030987722252</v>
      </c>
      <c r="BO201" s="23">
        <v>30.014914156</v>
      </c>
      <c r="BP201" s="23">
        <v>26.565856950067474</v>
      </c>
      <c r="BQ201" s="23">
        <v>19.093404461687683</v>
      </c>
      <c r="BR201" s="23">
        <v>18.019233517484356</v>
      </c>
      <c r="BS201" s="23">
        <v>30.070105517000002</v>
      </c>
      <c r="BT201" s="23">
        <v>26.51857089811778</v>
      </c>
      <c r="BU201" s="23">
        <v>19.05941904510696</v>
      </c>
      <c r="BV201" s="23">
        <v>17.870369609865403</v>
      </c>
      <c r="BW201" s="23">
        <v>30.152263603999998</v>
      </c>
      <c r="BX201" s="23">
        <v>26.462843426014505</v>
      </c>
      <c r="BY201" s="23">
        <v>19.019366613653492</v>
      </c>
      <c r="BZ201" s="23">
        <v>17.766959160505063</v>
      </c>
      <c r="CA201" s="23">
        <v>30.248826247</v>
      </c>
      <c r="CB201" s="23">
        <v>26.394069377569831</v>
      </c>
      <c r="CC201" s="23">
        <v>18.969937350901304</v>
      </c>
      <c r="CD201" s="23">
        <v>17.652501904853612</v>
      </c>
      <c r="CE201" s="23">
        <v>30.344895182000002</v>
      </c>
      <c r="CF201" s="23">
        <v>26.313824244096125</v>
      </c>
      <c r="CG201" s="23">
        <v>18.91226359347743</v>
      </c>
      <c r="CH201" s="23">
        <v>17.530758132503408</v>
      </c>
      <c r="CI201" s="23">
        <v>30.430863919</v>
      </c>
      <c r="CJ201" s="23">
        <v>26.236841574422286</v>
      </c>
      <c r="CK201" s="23">
        <v>18.856934633023197</v>
      </c>
      <c r="CL201" s="23">
        <v>17.43408741809575</v>
      </c>
      <c r="CM201" s="23">
        <v>30.522673102999999</v>
      </c>
      <c r="CN201" s="23">
        <v>26.104660968226792</v>
      </c>
      <c r="CO201" s="23">
        <v>18.761933828764359</v>
      </c>
      <c r="CP201" s="23">
        <v>17.308364395917557</v>
      </c>
      <c r="CQ201" s="23">
        <v>30.633580488</v>
      </c>
      <c r="CR201" s="23">
        <v>26.021984561479098</v>
      </c>
      <c r="CS201" s="23">
        <v>18.702512667367618</v>
      </c>
      <c r="CT201" s="23">
        <v>17.143110789244663</v>
      </c>
      <c r="CU201" s="23">
        <v>30.705912655999999</v>
      </c>
      <c r="CV201" s="23">
        <v>25.948779136325335</v>
      </c>
      <c r="CW201" s="23">
        <v>18.649898486922478</v>
      </c>
      <c r="CX201" s="23">
        <v>16.99401740947021</v>
      </c>
      <c r="CY201" s="23">
        <v>30.784582532000002</v>
      </c>
      <c r="CZ201" s="23">
        <v>25.87442938969804</v>
      </c>
      <c r="DA201" s="23">
        <v>18.596461860103055</v>
      </c>
      <c r="DB201" s="23">
        <v>16.844093649847061</v>
      </c>
      <c r="DC201" s="23">
        <v>31.061754149999999</v>
      </c>
      <c r="DD201" s="23">
        <v>25.654659007906496</v>
      </c>
      <c r="DE201" s="23">
        <v>18.438508559513789</v>
      </c>
      <c r="DF201" s="23">
        <v>16.385529206043014</v>
      </c>
      <c r="DG201" s="23">
        <v>31.378230485</v>
      </c>
      <c r="DH201" s="23">
        <v>25.461765425881385</v>
      </c>
      <c r="DI201" s="23">
        <v>18.299872144110676</v>
      </c>
      <c r="DJ201" s="23">
        <v>15.928634941260857</v>
      </c>
      <c r="DK201" s="23">
        <v>31.692245700000001</v>
      </c>
      <c r="DL201" s="23">
        <v>25.249131478723442</v>
      </c>
      <c r="DM201" s="23">
        <v>18.147047939606278</v>
      </c>
      <c r="DN201" s="23">
        <v>15.435837300473116</v>
      </c>
      <c r="DO201" s="23">
        <v>32.021868151999996</v>
      </c>
      <c r="DP201" s="23">
        <v>24.957593451050727</v>
      </c>
      <c r="DQ201" s="23">
        <v>17.937513818844412</v>
      </c>
      <c r="DR201" s="23">
        <v>14.7609995230744</v>
      </c>
      <c r="DS201" s="23">
        <v>32.659656749</v>
      </c>
      <c r="DT201" s="23">
        <v>24.535720814287373</v>
      </c>
      <c r="DU201" s="23">
        <v>17.634305648289956</v>
      </c>
      <c r="DV201" s="23">
        <v>13.688717585243417</v>
      </c>
      <c r="DW201" s="25">
        <v>30.023360845999999</v>
      </c>
      <c r="DX201" s="25">
        <v>26.565856950067474</v>
      </c>
      <c r="DY201" s="25">
        <v>19.093404461687683</v>
      </c>
      <c r="DZ201" s="25">
        <v>18.019233517484356</v>
      </c>
      <c r="EA201" s="25">
        <v>30.085471589000001</v>
      </c>
      <c r="EB201" s="25">
        <v>26.382255921697979</v>
      </c>
      <c r="EC201" s="25">
        <v>18.961446787563727</v>
      </c>
      <c r="ED201" s="25">
        <v>17.374520438286225</v>
      </c>
      <c r="EE201" s="25">
        <v>30.201324319000001</v>
      </c>
      <c r="EF201" s="25">
        <v>26.210865007804909</v>
      </c>
      <c r="EG201" s="25">
        <v>18.838264763126517</v>
      </c>
      <c r="EH201" s="25">
        <v>17.231063590068032</v>
      </c>
      <c r="EI201" s="25">
        <v>30.286828587999999</v>
      </c>
      <c r="EJ201" s="25">
        <v>26.060493332074483</v>
      </c>
      <c r="EK201" s="25">
        <v>18.730189679017645</v>
      </c>
      <c r="EL201" s="25">
        <v>17.19717283215838</v>
      </c>
      <c r="EM201" s="25">
        <v>30.366713157</v>
      </c>
      <c r="EN201" s="25">
        <v>25.895956874065305</v>
      </c>
      <c r="EO201" s="25">
        <v>18.611934086985833</v>
      </c>
      <c r="EP201" s="25">
        <v>17.068407253568701</v>
      </c>
      <c r="EQ201" s="25">
        <v>30.450181649000001</v>
      </c>
      <c r="ER201" s="25">
        <v>25.742046462498152</v>
      </c>
      <c r="ES201" s="25">
        <v>18.501315643754733</v>
      </c>
      <c r="ET201" s="25">
        <v>16.92642671387803</v>
      </c>
      <c r="EU201" s="25">
        <v>30.554914958000001</v>
      </c>
      <c r="EV201" s="25">
        <v>25.597743767922342</v>
      </c>
      <c r="EW201" s="25">
        <v>18.39760245589763</v>
      </c>
      <c r="EX201" s="25">
        <v>16.809551568411187</v>
      </c>
      <c r="EY201" s="25">
        <v>30.689149686</v>
      </c>
      <c r="EZ201" s="25">
        <v>25.477361156594931</v>
      </c>
      <c r="FA201" s="25">
        <v>18.31108110284854</v>
      </c>
      <c r="FB201" s="25">
        <v>16.669455882744284</v>
      </c>
      <c r="FC201" s="25">
        <v>30.815891996000001</v>
      </c>
      <c r="FD201" s="25">
        <v>25.352924905328532</v>
      </c>
      <c r="FE201" s="25">
        <v>18.221646318960662</v>
      </c>
      <c r="FF201" s="25">
        <v>16.522204867417297</v>
      </c>
      <c r="FG201" s="25">
        <v>30.948428918000001</v>
      </c>
      <c r="FH201" s="25">
        <v>25.234434648568119</v>
      </c>
      <c r="FI201" s="25">
        <v>18.136485038398622</v>
      </c>
      <c r="FJ201" s="25">
        <v>16.39434963009403</v>
      </c>
      <c r="FK201" s="25">
        <v>31.344355063999998</v>
      </c>
      <c r="FL201" s="25">
        <v>24.802635084500345</v>
      </c>
      <c r="FM201" s="25">
        <v>17.826142189733034</v>
      </c>
      <c r="FN201" s="25">
        <v>15.779197083471878</v>
      </c>
      <c r="FO201" s="25">
        <v>32.120218299000001</v>
      </c>
      <c r="FP201" s="25">
        <v>24.253740752178658</v>
      </c>
      <c r="FQ201" s="25">
        <v>17.431641025571665</v>
      </c>
      <c r="FR201" s="25">
        <v>14.43552101904964</v>
      </c>
      <c r="FS201" s="25">
        <v>32.341606906000003</v>
      </c>
      <c r="FT201" s="25">
        <v>23.797565234351541</v>
      </c>
      <c r="FU201" s="25">
        <v>17.103778698985931</v>
      </c>
      <c r="FV201" s="25">
        <v>13.770296897636657</v>
      </c>
      <c r="FW201" s="25">
        <v>32.419640491000003</v>
      </c>
      <c r="FX201" s="25">
        <v>23.298119733890839</v>
      </c>
      <c r="FY201" s="25">
        <v>16.744817383911844</v>
      </c>
      <c r="FZ201" s="25">
        <v>13.363384676492194</v>
      </c>
      <c r="GA201" s="25">
        <v>32.437514257000004</v>
      </c>
      <c r="GB201" s="25">
        <v>22.823799585835161</v>
      </c>
      <c r="GC201" s="25">
        <v>16.403914154319935</v>
      </c>
      <c r="GD201" s="25">
        <v>12.962045900875696</v>
      </c>
      <c r="GE201" s="26">
        <v>30.023360866000001</v>
      </c>
      <c r="GF201" s="26">
        <v>26.565856950067474</v>
      </c>
      <c r="GG201" s="26">
        <v>19.093404461687683</v>
      </c>
      <c r="GH201" s="26">
        <v>18.019233517484356</v>
      </c>
      <c r="GI201" s="26">
        <v>30.027226032999998</v>
      </c>
      <c r="GJ201" s="26">
        <v>26.43703921305125</v>
      </c>
      <c r="GK201" s="26">
        <v>19.000820617721608</v>
      </c>
      <c r="GL201" s="26">
        <v>17.654728152892581</v>
      </c>
      <c r="GM201" s="26">
        <v>30.088360692000002</v>
      </c>
      <c r="GN201" s="26">
        <v>26.300889626050957</v>
      </c>
      <c r="GO201" s="26">
        <v>18.902967228810631</v>
      </c>
      <c r="GP201" s="26">
        <v>17.562421015466768</v>
      </c>
      <c r="GQ201" s="26">
        <v>30.156400210000001</v>
      </c>
      <c r="GR201" s="26">
        <v>26.107571270001689</v>
      </c>
      <c r="GS201" s="26">
        <v>18.764025519952718</v>
      </c>
      <c r="GT201" s="26">
        <v>17.461728606056113</v>
      </c>
      <c r="GU201" s="26">
        <v>30.241203431999999</v>
      </c>
      <c r="GV201" s="26">
        <v>25.940706556375396</v>
      </c>
      <c r="GW201" s="26">
        <v>18.644096564766411</v>
      </c>
      <c r="GX201" s="26">
        <v>17.296113481548733</v>
      </c>
      <c r="GY201" s="26">
        <v>30.831127130999999</v>
      </c>
      <c r="GZ201" s="26">
        <v>25.649418300516629</v>
      </c>
      <c r="HA201" s="26">
        <v>18.434741959925145</v>
      </c>
      <c r="HB201" s="26">
        <v>16.588624530072156</v>
      </c>
      <c r="HC201" s="26">
        <v>30.901406447999999</v>
      </c>
      <c r="HD201" s="26">
        <v>25.39757621677327</v>
      </c>
      <c r="HE201" s="26">
        <v>18.253738095663429</v>
      </c>
      <c r="HF201" s="26">
        <v>16.407604897830716</v>
      </c>
      <c r="HG201" s="26">
        <v>31.004651059</v>
      </c>
      <c r="HH201" s="26">
        <v>25.147506884243942</v>
      </c>
      <c r="HI201" s="26">
        <v>18.074008342604039</v>
      </c>
      <c r="HJ201" s="26">
        <v>16.091036411826625</v>
      </c>
      <c r="HK201" s="26">
        <v>31.110618546000001</v>
      </c>
      <c r="HL201" s="26">
        <v>24.894916050680994</v>
      </c>
      <c r="HM201" s="26">
        <v>17.892466337104381</v>
      </c>
      <c r="HN201" s="26">
        <v>15.741828306326649</v>
      </c>
      <c r="HO201" s="26">
        <v>31.225409513999999</v>
      </c>
      <c r="HP201" s="26">
        <v>24.660583571581167</v>
      </c>
      <c r="HQ201" s="26">
        <v>17.724046970457465</v>
      </c>
      <c r="HR201" s="26">
        <v>15.399364602229829</v>
      </c>
      <c r="HS201" s="26">
        <v>31.627811452</v>
      </c>
      <c r="HT201" s="26">
        <v>24.136540617971097</v>
      </c>
      <c r="HU201" s="26">
        <v>17.347406981490384</v>
      </c>
      <c r="HV201" s="26">
        <v>14.37596993340124</v>
      </c>
      <c r="HW201" s="26">
        <v>32.022012375000003</v>
      </c>
      <c r="HX201" s="26">
        <v>23.660330817497336</v>
      </c>
      <c r="HY201" s="26">
        <v>17.005145621499057</v>
      </c>
      <c r="HZ201" s="26">
        <v>13.44471975937126</v>
      </c>
      <c r="IA201" s="26">
        <v>32.192100275999998</v>
      </c>
      <c r="IB201" s="26">
        <v>23.236197631938357</v>
      </c>
      <c r="IC201" s="26">
        <v>16.700312750015833</v>
      </c>
      <c r="ID201" s="26">
        <v>12.926577869467767</v>
      </c>
      <c r="IE201" s="26">
        <v>32.230783348000003</v>
      </c>
      <c r="IF201" s="26">
        <v>22.801989911060488</v>
      </c>
      <c r="IG201" s="26">
        <v>16.388239111635134</v>
      </c>
      <c r="IH201" s="26">
        <v>12.870719088356999</v>
      </c>
      <c r="II201" s="26">
        <v>32.131699115000004</v>
      </c>
      <c r="IJ201" s="26">
        <v>22.511509387501647</v>
      </c>
      <c r="IK201" s="26">
        <v>16.179465039901764</v>
      </c>
      <c r="IL201" s="26">
        <v>13.434312294224702</v>
      </c>
      <c r="IM201" s="27">
        <v>30.020391774</v>
      </c>
      <c r="IN201" s="27">
        <v>26.565856950067474</v>
      </c>
      <c r="IO201" s="27">
        <v>19.093404461687683</v>
      </c>
      <c r="IP201" s="27">
        <v>18.019233517484356</v>
      </c>
      <c r="IQ201" s="27">
        <v>30.069028107000001</v>
      </c>
      <c r="IR201" s="27">
        <v>26.505052350982577</v>
      </c>
      <c r="IS201" s="27">
        <v>19.049702999105811</v>
      </c>
      <c r="IT201" s="27">
        <v>17.857169247403139</v>
      </c>
      <c r="IU201" s="27">
        <v>30.149704462999999</v>
      </c>
      <c r="IV201" s="27">
        <v>26.407904377315205</v>
      </c>
      <c r="IW201" s="27">
        <v>18.979880837624219</v>
      </c>
      <c r="IX201" s="27">
        <v>17.787817739731288</v>
      </c>
      <c r="IY201" s="27">
        <v>30.233892428000001</v>
      </c>
      <c r="IZ201" s="27">
        <v>26.310151309336554</v>
      </c>
      <c r="JA201" s="27">
        <v>18.90962378294703</v>
      </c>
      <c r="JB201" s="27">
        <v>17.731084692016282</v>
      </c>
      <c r="JC201" s="27">
        <v>30.28609294</v>
      </c>
      <c r="JD201" s="27">
        <v>26.19314673129163</v>
      </c>
      <c r="JE201" s="27">
        <v>18.82553028893026</v>
      </c>
      <c r="JF201" s="27">
        <v>17.631250616441754</v>
      </c>
      <c r="JG201" s="27">
        <v>30.364322599000001</v>
      </c>
      <c r="JH201" s="27">
        <v>26.080549994733786</v>
      </c>
      <c r="JI201" s="27">
        <v>18.74460479737899</v>
      </c>
      <c r="JJ201" s="27">
        <v>17.548553434696757</v>
      </c>
      <c r="JK201" s="27">
        <v>30.454512315999999</v>
      </c>
      <c r="JL201" s="27">
        <v>25.970271966458199</v>
      </c>
      <c r="JM201" s="27">
        <v>18.665345807124663</v>
      </c>
      <c r="JN201" s="27">
        <v>17.467803606557482</v>
      </c>
      <c r="JO201" s="27">
        <v>30.563761190000001</v>
      </c>
      <c r="JP201" s="27">
        <v>25.89424489991632</v>
      </c>
      <c r="JQ201" s="27">
        <v>18.610703657456831</v>
      </c>
      <c r="JR201" s="27">
        <v>17.373469724677449</v>
      </c>
      <c r="JS201" s="27">
        <v>30.679773321999999</v>
      </c>
      <c r="JT201" s="27">
        <v>25.806698083952345</v>
      </c>
      <c r="JU201" s="27">
        <v>18.547782037059832</v>
      </c>
      <c r="JV201" s="27">
        <v>17.212997090182903</v>
      </c>
      <c r="JW201" s="27">
        <v>30.804680585</v>
      </c>
      <c r="JX201" s="27">
        <v>25.720450006997947</v>
      </c>
      <c r="JY201" s="27">
        <v>18.485793845960696</v>
      </c>
      <c r="JZ201" s="27">
        <v>17.052809665978963</v>
      </c>
      <c r="KA201" s="27">
        <v>31.226449680000002</v>
      </c>
      <c r="KB201" s="27">
        <v>25.424803222256482</v>
      </c>
      <c r="KC201" s="27">
        <v>18.273306680593649</v>
      </c>
      <c r="KD201" s="27">
        <v>16.466242766576283</v>
      </c>
      <c r="KE201" s="27">
        <v>31.587781760999999</v>
      </c>
      <c r="KF201" s="27">
        <v>25.150233069447008</v>
      </c>
      <c r="KG201" s="27">
        <v>18.075967705587036</v>
      </c>
      <c r="KH201" s="27">
        <v>15.817276354021214</v>
      </c>
      <c r="KI201" s="27">
        <v>31.818387952999998</v>
      </c>
      <c r="KJ201" s="27">
        <v>24.885296870780557</v>
      </c>
      <c r="KK201" s="27">
        <v>17.885552843111924</v>
      </c>
      <c r="KL201" s="27">
        <v>15.393423552951578</v>
      </c>
      <c r="KM201" s="27">
        <v>31.952375752999998</v>
      </c>
      <c r="KN201" s="27">
        <v>24.550589526432784</v>
      </c>
      <c r="KO201" s="27">
        <v>17.644992084468178</v>
      </c>
      <c r="KP201" s="27">
        <v>15.013694940853563</v>
      </c>
      <c r="KQ201" s="27">
        <v>32.035897806000001</v>
      </c>
      <c r="KR201" s="27">
        <v>24.210603595125626</v>
      </c>
      <c r="KS201" s="27">
        <v>17.400637501443345</v>
      </c>
      <c r="KT201" s="133">
        <v>14.735400793716909</v>
      </c>
      <c r="KU201" s="149">
        <v>30.020391774</v>
      </c>
      <c r="KV201" s="149">
        <v>26.565856950067474</v>
      </c>
      <c r="KW201" s="149">
        <v>19.093404461687683</v>
      </c>
      <c r="KX201" s="149">
        <v>18.019233517484356</v>
      </c>
      <c r="KY201" s="149">
        <v>30.056387995000001</v>
      </c>
      <c r="KZ201" s="149">
        <v>26.380057221856621</v>
      </c>
      <c r="LA201" s="149">
        <v>18.959866538696176</v>
      </c>
      <c r="LB201" s="149">
        <v>17.376414733937871</v>
      </c>
      <c r="LC201" s="149">
        <v>30.164854872999999</v>
      </c>
      <c r="LD201" s="149">
        <v>26.226835483608493</v>
      </c>
      <c r="LE201" s="149">
        <v>18.849743058539179</v>
      </c>
      <c r="LF201" s="149">
        <v>17.203045450319763</v>
      </c>
      <c r="LG201" s="149">
        <v>30.250207637999999</v>
      </c>
      <c r="LH201" s="149">
        <v>26.028174297883684</v>
      </c>
      <c r="LI201" s="149">
        <v>18.706961352795158</v>
      </c>
      <c r="LJ201" s="149">
        <v>17.081120160153336</v>
      </c>
      <c r="LK201" s="149">
        <v>30.322745189999999</v>
      </c>
      <c r="LL201" s="149">
        <v>25.857619902433001</v>
      </c>
      <c r="LM201" s="149">
        <v>18.584380550633224</v>
      </c>
      <c r="LN201" s="149">
        <v>16.902917404686256</v>
      </c>
      <c r="LO201" s="149">
        <v>30.907148112999998</v>
      </c>
      <c r="LP201" s="149">
        <v>25.565133974543318</v>
      </c>
      <c r="LQ201" s="149">
        <v>18.374165155321627</v>
      </c>
      <c r="LR201" s="149">
        <v>16.192567442346871</v>
      </c>
      <c r="LS201" s="149">
        <v>30.971475067</v>
      </c>
      <c r="LT201" s="149">
        <v>25.314161882384667</v>
      </c>
      <c r="LU201" s="149">
        <v>18.193786571141647</v>
      </c>
      <c r="LV201" s="149">
        <v>16.01682807101264</v>
      </c>
      <c r="LW201" s="149">
        <v>31.077054897</v>
      </c>
      <c r="LX201" s="149">
        <v>25.062696631154466</v>
      </c>
      <c r="LY201" s="149">
        <v>18.013053543826828</v>
      </c>
      <c r="LZ201" s="149">
        <v>15.695142286883211</v>
      </c>
      <c r="MA201" s="149">
        <v>31.172570767</v>
      </c>
      <c r="MB201" s="149">
        <v>24.813207293014937</v>
      </c>
      <c r="MC201" s="149">
        <v>17.83374064415526</v>
      </c>
      <c r="MD201" s="149">
        <v>15.363779588807574</v>
      </c>
      <c r="ME201" s="149">
        <v>31.276525239999998</v>
      </c>
      <c r="MF201" s="149">
        <v>24.57806544321296</v>
      </c>
      <c r="MG201" s="149">
        <v>17.6647395668485</v>
      </c>
      <c r="MH201" s="149">
        <v>15.015392451588012</v>
      </c>
      <c r="MI201" s="149">
        <v>31.676322412000001</v>
      </c>
      <c r="MJ201" s="149">
        <v>24.04456563192511</v>
      </c>
      <c r="MK201" s="149">
        <v>17.281302748066448</v>
      </c>
      <c r="ML201" s="149">
        <v>13.945431196017497</v>
      </c>
      <c r="MM201" s="149">
        <v>32.095596276999999</v>
      </c>
      <c r="MN201" s="149">
        <v>23.554997938061373</v>
      </c>
      <c r="MO201" s="149">
        <v>16.929440807083878</v>
      </c>
      <c r="MP201" s="149">
        <v>12.93431778792552</v>
      </c>
      <c r="MQ201" s="149">
        <v>32.297661245</v>
      </c>
      <c r="MR201" s="149">
        <v>23.090907398890895</v>
      </c>
      <c r="MS201" s="149">
        <v>16.595889798814891</v>
      </c>
      <c r="MT201" s="149">
        <v>12.312415798794573</v>
      </c>
      <c r="MU201" s="149">
        <v>32.349120122000002</v>
      </c>
      <c r="MV201" s="149">
        <v>22.649739745335403</v>
      </c>
      <c r="MW201" s="149">
        <v>16.278813919780344</v>
      </c>
      <c r="MX201" s="149">
        <v>12.151641944627331</v>
      </c>
      <c r="MY201" s="149">
        <v>32.255218620999997</v>
      </c>
      <c r="MZ201" s="149">
        <v>22.332128919232147</v>
      </c>
      <c r="NA201" s="149">
        <v>16.050540765422912</v>
      </c>
      <c r="NB201" s="149">
        <v>12.587518068151104</v>
      </c>
      <c r="ND201" s="97"/>
    </row>
    <row r="202" spans="1:368" ht="15" thickBot="1" x14ac:dyDescent="0.35">
      <c r="A202" s="2"/>
      <c r="B202" s="72" t="s">
        <v>651</v>
      </c>
      <c r="C202" s="72" t="s">
        <v>454</v>
      </c>
      <c r="D202" s="72" t="s">
        <v>832</v>
      </c>
      <c r="E202" s="85">
        <v>365510</v>
      </c>
      <c r="F202" s="82">
        <v>401069</v>
      </c>
      <c r="G202" s="20">
        <v>20.637117092052634</v>
      </c>
      <c r="H202" s="20">
        <v>11.903913630229418</v>
      </c>
      <c r="I202" s="20">
        <v>8.5555771096023268</v>
      </c>
      <c r="J202" s="20">
        <v>8.7581207415541442</v>
      </c>
      <c r="K202" s="20">
        <v>20.718958752052632</v>
      </c>
      <c r="L202" s="20">
        <v>11.602453315920748</v>
      </c>
      <c r="M202" s="20">
        <v>8.3389116460691319</v>
      </c>
      <c r="N202" s="20">
        <v>7.5002163231839241</v>
      </c>
      <c r="O202" s="20">
        <v>20.829137234052634</v>
      </c>
      <c r="P202" s="20">
        <v>11.478602289756498</v>
      </c>
      <c r="Q202" s="20">
        <v>8.2498974749850298</v>
      </c>
      <c r="R202" s="20">
        <v>7.1409853412056528</v>
      </c>
      <c r="S202" s="20">
        <v>20.972027994052631</v>
      </c>
      <c r="T202" s="20">
        <v>11.316139663431381</v>
      </c>
      <c r="U202" s="20">
        <v>8.1331323866175111</v>
      </c>
      <c r="V202" s="20">
        <v>7.00590803295424</v>
      </c>
      <c r="W202" s="20">
        <v>21.163542467052633</v>
      </c>
      <c r="X202" s="20">
        <v>11.080122566658286</v>
      </c>
      <c r="Y202" s="20">
        <v>7.9635022520793308</v>
      </c>
      <c r="Z202" s="20">
        <v>6.7795531581605175</v>
      </c>
      <c r="AA202" s="20">
        <v>21.379483109052632</v>
      </c>
      <c r="AB202" s="20">
        <v>10.82464185672508</v>
      </c>
      <c r="AC202" s="20">
        <v>7.7798832355317993</v>
      </c>
      <c r="AD202" s="20">
        <v>6.5411066811995582</v>
      </c>
      <c r="AE202" s="20">
        <v>21.615887887052633</v>
      </c>
      <c r="AF202" s="20">
        <v>10.656066943163452</v>
      </c>
      <c r="AG202" s="20">
        <v>7.6587251259787772</v>
      </c>
      <c r="AH202" s="20">
        <v>6.3227027701279948</v>
      </c>
      <c r="AI202" s="20">
        <v>21.852684431052634</v>
      </c>
      <c r="AJ202" s="20">
        <v>10.514493338460035</v>
      </c>
      <c r="AK202" s="20">
        <v>7.556973388747708</v>
      </c>
      <c r="AL202" s="20">
        <v>6.1337183246474005</v>
      </c>
      <c r="AM202" s="20">
        <v>22.007409645052633</v>
      </c>
      <c r="AN202" s="20">
        <v>10.359575195492347</v>
      </c>
      <c r="AO202" s="20">
        <v>7.4456306691171967</v>
      </c>
      <c r="AP202" s="20">
        <v>5.9167671627500926</v>
      </c>
      <c r="AQ202" s="20">
        <v>22.152762864052633</v>
      </c>
      <c r="AR202" s="20">
        <v>10.249557419064921</v>
      </c>
      <c r="AS202" s="20">
        <v>7.3665587269904043</v>
      </c>
      <c r="AT202" s="20">
        <v>5.7259114061634868</v>
      </c>
      <c r="AU202" s="20">
        <v>22.554910892052632</v>
      </c>
      <c r="AV202" s="20">
        <v>9.9529129490586481</v>
      </c>
      <c r="AW202" s="20">
        <v>7.1533545055794949</v>
      </c>
      <c r="AX202" s="20">
        <v>4.2832250697628957</v>
      </c>
      <c r="AY202" s="20">
        <v>22.925629223052631</v>
      </c>
      <c r="AZ202" s="20">
        <v>9.3260386706271863</v>
      </c>
      <c r="BA202" s="20">
        <v>6.7028076187533898</v>
      </c>
      <c r="BB202" s="20">
        <v>1.623416438691283</v>
      </c>
      <c r="BC202" s="20">
        <v>23.203457450052632</v>
      </c>
      <c r="BD202" s="20">
        <v>8.9549369714806168</v>
      </c>
      <c r="BE202" s="20">
        <v>6.4360895207246722</v>
      </c>
      <c r="BF202" s="20">
        <v>-0.60786100192524373</v>
      </c>
      <c r="BG202" s="20">
        <v>23.456295391052635</v>
      </c>
      <c r="BH202" s="20">
        <v>8.9967523468504069</v>
      </c>
      <c r="BI202" s="20">
        <v>6.4661430543318641</v>
      </c>
      <c r="BJ202" s="20">
        <v>-2.9679286057651098</v>
      </c>
      <c r="BK202" s="20">
        <v>23.636838437052631</v>
      </c>
      <c r="BL202" s="20">
        <v>8.4587217415323561</v>
      </c>
      <c r="BM202" s="20">
        <v>6.0794498646706856</v>
      </c>
      <c r="BN202" s="20">
        <v>-5.1716937536630887</v>
      </c>
      <c r="BO202" s="23">
        <v>20.607596031052633</v>
      </c>
      <c r="BP202" s="23">
        <v>11.903913630229413</v>
      </c>
      <c r="BQ202" s="23">
        <v>8.5555771096023232</v>
      </c>
      <c r="BR202" s="23">
        <v>8.7581207415541442</v>
      </c>
      <c r="BS202" s="23">
        <v>20.663230075052631</v>
      </c>
      <c r="BT202" s="23">
        <v>11.778391061512906</v>
      </c>
      <c r="BU202" s="23">
        <v>8.4653615679738738</v>
      </c>
      <c r="BV202" s="23">
        <v>8.30810882217156</v>
      </c>
      <c r="BW202" s="23">
        <v>20.701214796052632</v>
      </c>
      <c r="BX202" s="23">
        <v>11.711370806035932</v>
      </c>
      <c r="BY202" s="23">
        <v>8.4171927907590938</v>
      </c>
      <c r="BZ202" s="23">
        <v>8.1465294073599033</v>
      </c>
      <c r="CA202" s="23">
        <v>20.749638560052631</v>
      </c>
      <c r="CB202" s="23">
        <v>11.596174969681375</v>
      </c>
      <c r="CC202" s="23">
        <v>8.3343992750086322</v>
      </c>
      <c r="CD202" s="23">
        <v>8.0499963639419381</v>
      </c>
      <c r="CE202" s="23">
        <v>20.822664294052633</v>
      </c>
      <c r="CF202" s="23">
        <v>11.463804111150061</v>
      </c>
      <c r="CG202" s="23">
        <v>8.2392617326500446</v>
      </c>
      <c r="CH202" s="23">
        <v>7.9109350139613461</v>
      </c>
      <c r="CI202" s="23">
        <v>20.911548778052634</v>
      </c>
      <c r="CJ202" s="23">
        <v>11.30097227671307</v>
      </c>
      <c r="CK202" s="23">
        <v>8.1222312871429541</v>
      </c>
      <c r="CL202" s="23">
        <v>7.7563232503665525</v>
      </c>
      <c r="CM202" s="23">
        <v>21.024623162052634</v>
      </c>
      <c r="CN202" s="23">
        <v>11.028286136232971</v>
      </c>
      <c r="CO202" s="23">
        <v>7.9262463888929515</v>
      </c>
      <c r="CP202" s="23">
        <v>7.5396531282352139</v>
      </c>
      <c r="CQ202" s="23">
        <v>21.166946328052632</v>
      </c>
      <c r="CR202" s="23">
        <v>10.911250967331535</v>
      </c>
      <c r="CS202" s="23">
        <v>7.8421309086252844</v>
      </c>
      <c r="CT202" s="23">
        <v>7.2298189030750901</v>
      </c>
      <c r="CU202" s="23">
        <v>21.290308623052631</v>
      </c>
      <c r="CV202" s="23">
        <v>10.80755265619629</v>
      </c>
      <c r="CW202" s="23">
        <v>7.7676008906318641</v>
      </c>
      <c r="CX202" s="23">
        <v>6.9461493178975005</v>
      </c>
      <c r="CY202" s="23">
        <v>21.416709230052632</v>
      </c>
      <c r="CZ202" s="23">
        <v>10.701427919284241</v>
      </c>
      <c r="DA202" s="23">
        <v>7.6913269526572483</v>
      </c>
      <c r="DB202" s="23">
        <v>6.6616052860177284</v>
      </c>
      <c r="DC202" s="23">
        <v>21.803041981052633</v>
      </c>
      <c r="DD202" s="23">
        <v>10.407698049794442</v>
      </c>
      <c r="DE202" s="23">
        <v>7.4802175120249101</v>
      </c>
      <c r="DF202" s="23">
        <v>5.8094546269505294</v>
      </c>
      <c r="DG202" s="23">
        <v>22.189900567052632</v>
      </c>
      <c r="DH202" s="23">
        <v>10.195421427150471</v>
      </c>
      <c r="DI202" s="23">
        <v>7.327650123684287</v>
      </c>
      <c r="DJ202" s="23">
        <v>4.9304545384527536</v>
      </c>
      <c r="DK202" s="23">
        <v>22.516483647052631</v>
      </c>
      <c r="DL202" s="23">
        <v>9.9548014365514668</v>
      </c>
      <c r="DM202" s="23">
        <v>7.1547117987241879</v>
      </c>
      <c r="DN202" s="23">
        <v>4.0786855215330622</v>
      </c>
      <c r="DO202" s="23">
        <v>22.755277494052635</v>
      </c>
      <c r="DP202" s="23">
        <v>9.8952640745539959</v>
      </c>
      <c r="DQ202" s="23">
        <v>7.1119211243884699</v>
      </c>
      <c r="DR202" s="23">
        <v>3.1307993730443968</v>
      </c>
      <c r="DS202" s="23">
        <v>22.938479237052633</v>
      </c>
      <c r="DT202" s="23">
        <v>10.142515164408749</v>
      </c>
      <c r="DU202" s="23">
        <v>7.2896253509475102</v>
      </c>
      <c r="DV202" s="23">
        <v>2.4626916821227454</v>
      </c>
      <c r="DW202" s="25">
        <v>20.645997789052632</v>
      </c>
      <c r="DX202" s="25">
        <v>11.903913630229418</v>
      </c>
      <c r="DY202" s="25">
        <v>8.5555771096023268</v>
      </c>
      <c r="DZ202" s="25">
        <v>8.7581207415541442</v>
      </c>
      <c r="EA202" s="25">
        <v>20.736636032052633</v>
      </c>
      <c r="EB202" s="25">
        <v>11.574875056018566</v>
      </c>
      <c r="EC202" s="25">
        <v>8.319090607671928</v>
      </c>
      <c r="ED202" s="25">
        <v>7.3281232634266456</v>
      </c>
      <c r="EE202" s="25">
        <v>20.861793900052632</v>
      </c>
      <c r="EF202" s="25">
        <v>11.393597038000388</v>
      </c>
      <c r="EG202" s="25">
        <v>8.1888025268266613</v>
      </c>
      <c r="EH202" s="25">
        <v>6.9512361705105175</v>
      </c>
      <c r="EI202" s="25">
        <v>21.026879730052634</v>
      </c>
      <c r="EJ202" s="25">
        <v>11.202337766921369</v>
      </c>
      <c r="EK202" s="25">
        <v>8.0513407228794716</v>
      </c>
      <c r="EL202" s="25">
        <v>6.8486620266310307</v>
      </c>
      <c r="EM202" s="25">
        <v>21.246551503052633</v>
      </c>
      <c r="EN202" s="25">
        <v>10.921030013195928</v>
      </c>
      <c r="EO202" s="25">
        <v>7.8491593014337377</v>
      </c>
      <c r="EP202" s="25">
        <v>6.5365415659992117</v>
      </c>
      <c r="EQ202" s="25">
        <v>21.496522548052631</v>
      </c>
      <c r="ER202" s="25">
        <v>10.611421113848495</v>
      </c>
      <c r="ES202" s="25">
        <v>7.6266372893906258</v>
      </c>
      <c r="ET202" s="25">
        <v>6.2181708196654171</v>
      </c>
      <c r="EU202" s="25">
        <v>21.774887921052631</v>
      </c>
      <c r="EV202" s="25">
        <v>10.332404195150621</v>
      </c>
      <c r="EW202" s="25">
        <v>7.4261023361848792</v>
      </c>
      <c r="EX202" s="25">
        <v>5.9386994291031066</v>
      </c>
      <c r="EY202" s="25">
        <v>22.009784316052631</v>
      </c>
      <c r="EZ202" s="25">
        <v>10.291712177401756</v>
      </c>
      <c r="FA202" s="25">
        <v>7.3968561818183334</v>
      </c>
      <c r="FB202" s="25">
        <v>5.6907484857187871</v>
      </c>
      <c r="FC202" s="25">
        <v>22.154720059052632</v>
      </c>
      <c r="FD202" s="25">
        <v>10.221415783437422</v>
      </c>
      <c r="FE202" s="25">
        <v>7.3463327793667599</v>
      </c>
      <c r="FF202" s="25">
        <v>5.4205119081010391</v>
      </c>
      <c r="FG202" s="25">
        <v>22.263576472052634</v>
      </c>
      <c r="FH202" s="25">
        <v>10.122156447065361</v>
      </c>
      <c r="FI202" s="25">
        <v>7.274993139937374</v>
      </c>
      <c r="FJ202" s="25">
        <v>5.1668928407328227</v>
      </c>
      <c r="FK202" s="25">
        <v>22.670240988052633</v>
      </c>
      <c r="FL202" s="25">
        <v>9.6835345066248895</v>
      </c>
      <c r="FM202" s="25">
        <v>6.9597469150427189</v>
      </c>
      <c r="FN202" s="25">
        <v>3.797327991089821</v>
      </c>
      <c r="FO202" s="25">
        <v>23.055407065052634</v>
      </c>
      <c r="FP202" s="25">
        <v>9.0987437161071867</v>
      </c>
      <c r="FQ202" s="25">
        <v>6.5394462595881917</v>
      </c>
      <c r="FR202" s="25">
        <v>1.2960225434380277</v>
      </c>
      <c r="FS202" s="25">
        <v>23.333473585052634</v>
      </c>
      <c r="FT202" s="25">
        <v>8.6218665276212523</v>
      </c>
      <c r="FU202" s="25">
        <v>6.1967052346918985</v>
      </c>
      <c r="FV202" s="25">
        <v>-0.79653221366860549</v>
      </c>
      <c r="FW202" s="25">
        <v>23.573672276052633</v>
      </c>
      <c r="FX202" s="25">
        <v>8.6369317375284389</v>
      </c>
      <c r="FY202" s="25">
        <v>6.207532897680478</v>
      </c>
      <c r="FZ202" s="25">
        <v>-2.9977840553148525</v>
      </c>
      <c r="GA202" s="25">
        <v>23.725973484052634</v>
      </c>
      <c r="GB202" s="25">
        <v>8.1029058512215499</v>
      </c>
      <c r="GC202" s="25">
        <v>5.8237179784240247</v>
      </c>
      <c r="GD202" s="25">
        <v>-5.0287463948629707</v>
      </c>
      <c r="GE202" s="26">
        <v>20.645997789052632</v>
      </c>
      <c r="GF202" s="26">
        <v>11.903913630229422</v>
      </c>
      <c r="GG202" s="26">
        <v>8.5555771096023303</v>
      </c>
      <c r="GH202" s="26">
        <v>8.7581207415541442</v>
      </c>
      <c r="GI202" s="26">
        <v>20.644687765052634</v>
      </c>
      <c r="GJ202" s="26">
        <v>11.682047799409125</v>
      </c>
      <c r="GK202" s="26">
        <v>8.3961177685374988</v>
      </c>
      <c r="GL202" s="26">
        <v>7.9605711988047911</v>
      </c>
      <c r="GM202" s="26">
        <v>20.710285802052631</v>
      </c>
      <c r="GN202" s="26">
        <v>11.571734071283927</v>
      </c>
      <c r="GO202" s="26">
        <v>8.3168331200983427</v>
      </c>
      <c r="GP202" s="26">
        <v>7.7330451284971584</v>
      </c>
      <c r="GQ202" s="26">
        <v>20.811824267052632</v>
      </c>
      <c r="GR202" s="26">
        <v>11.378449246975489</v>
      </c>
      <c r="GS202" s="26">
        <v>8.1779155111627908</v>
      </c>
      <c r="GT202" s="26">
        <v>7.6542224572174273</v>
      </c>
      <c r="GU202" s="26">
        <v>20.974400757052631</v>
      </c>
      <c r="GV202" s="26">
        <v>11.079593838784914</v>
      </c>
      <c r="GW202" s="26">
        <v>7.9631222449462875</v>
      </c>
      <c r="GX202" s="26">
        <v>7.3399727004260615</v>
      </c>
      <c r="GY202" s="26">
        <v>21.203867708052634</v>
      </c>
      <c r="GZ202" s="26">
        <v>10.638372854354527</v>
      </c>
      <c r="HA202" s="26">
        <v>7.6460080359618861</v>
      </c>
      <c r="HB202" s="26">
        <v>6.9952482614372187</v>
      </c>
      <c r="HC202" s="26">
        <v>21.493088258052634</v>
      </c>
      <c r="HD202" s="26">
        <v>10.653399596738325</v>
      </c>
      <c r="HE202" s="26">
        <v>7.6568080515839956</v>
      </c>
      <c r="HF202" s="26">
        <v>6.5361209081845058</v>
      </c>
      <c r="HG202" s="26">
        <v>21.704446441052632</v>
      </c>
      <c r="HH202" s="26">
        <v>10.43877062333609</v>
      </c>
      <c r="HI202" s="26">
        <v>7.5025499824365118</v>
      </c>
      <c r="HJ202" s="26">
        <v>5.6267313834976456</v>
      </c>
      <c r="HK202" s="26">
        <v>21.874819955052633</v>
      </c>
      <c r="HL202" s="26">
        <v>10.25993237140746</v>
      </c>
      <c r="HM202" s="26">
        <v>7.3740154095178747</v>
      </c>
      <c r="HN202" s="26">
        <v>4.6830732959562784</v>
      </c>
      <c r="HO202" s="26">
        <v>22.039694205052633</v>
      </c>
      <c r="HP202" s="26">
        <v>10.065093641474329</v>
      </c>
      <c r="HQ202" s="26">
        <v>7.2339809780140438</v>
      </c>
      <c r="HR202" s="26">
        <v>3.7488544404814927</v>
      </c>
      <c r="HS202" s="26">
        <v>22.458033201052633</v>
      </c>
      <c r="HT202" s="26">
        <v>9.955309191247494</v>
      </c>
      <c r="HU202" s="26">
        <v>7.1550767320217199</v>
      </c>
      <c r="HV202" s="26">
        <v>1.2672743246668148</v>
      </c>
      <c r="HW202" s="26">
        <v>22.819951898052633</v>
      </c>
      <c r="HX202" s="26">
        <v>9.3039038106383529</v>
      </c>
      <c r="HY202" s="26">
        <v>6.6868988590523957</v>
      </c>
      <c r="HZ202" s="26">
        <v>-1.1122663594056661</v>
      </c>
      <c r="IA202" s="26">
        <v>23.079941758052634</v>
      </c>
      <c r="IB202" s="26">
        <v>8.7541808570425523</v>
      </c>
      <c r="IC202" s="26">
        <v>6.2918021484660835</v>
      </c>
      <c r="ID202" s="26">
        <v>-3.0348530301559862</v>
      </c>
      <c r="IE202" s="26">
        <v>23.268836113052632</v>
      </c>
      <c r="IF202" s="26">
        <v>8.3522112572674096</v>
      </c>
      <c r="IG202" s="26">
        <v>6.0028986824783237</v>
      </c>
      <c r="IH202" s="26">
        <v>-4.2944001572454056</v>
      </c>
      <c r="II202" s="26">
        <v>23.273135332052632</v>
      </c>
      <c r="IJ202" s="26">
        <v>8.2615520603296702</v>
      </c>
      <c r="IK202" s="26">
        <v>5.9377401325938761</v>
      </c>
      <c r="IL202" s="26">
        <v>-3.7561216635189183</v>
      </c>
      <c r="IM202" s="27">
        <v>20.637117092052634</v>
      </c>
      <c r="IN202" s="27">
        <v>11.903913630229418</v>
      </c>
      <c r="IO202" s="27">
        <v>8.5555771096023268</v>
      </c>
      <c r="IP202" s="27">
        <v>8.7581207415541442</v>
      </c>
      <c r="IQ202" s="27">
        <v>20.705648846052632</v>
      </c>
      <c r="IR202" s="27">
        <v>11.700368695743327</v>
      </c>
      <c r="IS202" s="27">
        <v>8.4092853574644089</v>
      </c>
      <c r="IT202" s="27">
        <v>7.9894714912152676</v>
      </c>
      <c r="IU202" s="27">
        <v>20.782935920052633</v>
      </c>
      <c r="IV202" s="27">
        <v>11.6089864380364</v>
      </c>
      <c r="IW202" s="27">
        <v>8.3436071295683529</v>
      </c>
      <c r="IX202" s="27">
        <v>7.7610742909402219</v>
      </c>
      <c r="IY202" s="27">
        <v>20.869010360052634</v>
      </c>
      <c r="IZ202" s="27">
        <v>11.46960185347044</v>
      </c>
      <c r="JA202" s="27">
        <v>8.2434286842110538</v>
      </c>
      <c r="JB202" s="27">
        <v>7.6976299995747723</v>
      </c>
      <c r="JC202" s="27">
        <v>20.984590079052634</v>
      </c>
      <c r="JD202" s="27">
        <v>11.272016483885677</v>
      </c>
      <c r="JE202" s="27">
        <v>8.1014201887092998</v>
      </c>
      <c r="JF202" s="27">
        <v>7.6082099596775432</v>
      </c>
      <c r="JG202" s="27">
        <v>21.154320158052634</v>
      </c>
      <c r="JH202" s="27">
        <v>11.036382889865344</v>
      </c>
      <c r="JI202" s="27">
        <v>7.9320656851505538</v>
      </c>
      <c r="JJ202" s="27">
        <v>7.4910537303352314</v>
      </c>
      <c r="JK202" s="27">
        <v>21.370369076052633</v>
      </c>
      <c r="JL202" s="27">
        <v>10.886070173760483</v>
      </c>
      <c r="JM202" s="27">
        <v>7.8240329764854692</v>
      </c>
      <c r="JN202" s="27">
        <v>7.3564904474533463</v>
      </c>
      <c r="JO202" s="27">
        <v>21.609242044052632</v>
      </c>
      <c r="JP202" s="27">
        <v>10.756344428436662</v>
      </c>
      <c r="JQ202" s="27">
        <v>7.7307965290703855</v>
      </c>
      <c r="JR202" s="27">
        <v>7.2153381821697007</v>
      </c>
      <c r="JS202" s="27">
        <v>21.805993169052634</v>
      </c>
      <c r="JT202" s="27">
        <v>10.606367701469173</v>
      </c>
      <c r="JU202" s="27">
        <v>7.6230053024138291</v>
      </c>
      <c r="JV202" s="27">
        <v>7.0015631998884551</v>
      </c>
      <c r="JW202" s="27">
        <v>21.966330579052634</v>
      </c>
      <c r="JX202" s="27">
        <v>10.441237525023062</v>
      </c>
      <c r="JY202" s="27">
        <v>7.5043229932513</v>
      </c>
      <c r="JZ202" s="27">
        <v>6.7949181292605783</v>
      </c>
      <c r="KA202" s="27">
        <v>22.307497037052634</v>
      </c>
      <c r="KB202" s="27">
        <v>10.318489493501705</v>
      </c>
      <c r="KC202" s="27">
        <v>7.4161015661345919</v>
      </c>
      <c r="KD202" s="27">
        <v>6.0645071839409184</v>
      </c>
      <c r="KE202" s="27">
        <v>22.672406019052634</v>
      </c>
      <c r="KF202" s="27">
        <v>10.038257583781808</v>
      </c>
      <c r="KG202" s="27">
        <v>7.2146933749586042</v>
      </c>
      <c r="KH202" s="27">
        <v>5.1613722374855371</v>
      </c>
      <c r="KI202" s="27">
        <v>22.927888224052634</v>
      </c>
      <c r="KJ202" s="27">
        <v>9.9925596672690133</v>
      </c>
      <c r="KK202" s="27">
        <v>7.1818493825861678</v>
      </c>
      <c r="KL202" s="27">
        <v>4.5201647612793039</v>
      </c>
      <c r="KM202" s="27">
        <v>23.134715600052633</v>
      </c>
      <c r="KN202" s="27">
        <v>10.377433527218336</v>
      </c>
      <c r="KO202" s="27">
        <v>7.4584658037524614</v>
      </c>
      <c r="KP202" s="27">
        <v>3.8199038103789675</v>
      </c>
      <c r="KQ202" s="27">
        <v>23.236665962052633</v>
      </c>
      <c r="KR202" s="27">
        <v>10.17777113387525</v>
      </c>
      <c r="KS202" s="27">
        <v>7.314964510379788</v>
      </c>
      <c r="KT202" s="133">
        <v>3.3571057398215434</v>
      </c>
      <c r="KU202" s="149">
        <v>20.637117092052634</v>
      </c>
      <c r="KV202" s="149">
        <v>11.903913630229422</v>
      </c>
      <c r="KW202" s="149">
        <v>8.5555771096023303</v>
      </c>
      <c r="KX202" s="149">
        <v>8.7581207415541442</v>
      </c>
      <c r="KY202" s="149">
        <v>20.657560272052635</v>
      </c>
      <c r="KZ202" s="149">
        <v>11.582482483989235</v>
      </c>
      <c r="LA202" s="149">
        <v>8.3245582159418259</v>
      </c>
      <c r="LB202" s="149">
        <v>7.3493725440001114</v>
      </c>
      <c r="LC202" s="149">
        <v>20.761087453052632</v>
      </c>
      <c r="LD202" s="149">
        <v>11.40714221611969</v>
      </c>
      <c r="LE202" s="149">
        <v>8.1985377130404373</v>
      </c>
      <c r="LF202" s="149">
        <v>6.937461725480885</v>
      </c>
      <c r="LG202" s="149">
        <v>20.910951686052634</v>
      </c>
      <c r="LH202" s="149">
        <v>11.193934828867578</v>
      </c>
      <c r="LI202" s="149">
        <v>8.0453013658495394</v>
      </c>
      <c r="LJ202" s="149">
        <v>6.778702159148823</v>
      </c>
      <c r="LK202" s="149">
        <v>21.112558555052633</v>
      </c>
      <c r="LL202" s="149">
        <v>10.884290294287196</v>
      </c>
      <c r="LM202" s="149">
        <v>7.8227537420628632</v>
      </c>
      <c r="LN202" s="149">
        <v>6.392148068117212</v>
      </c>
      <c r="LO202" s="149">
        <v>21.336252852052631</v>
      </c>
      <c r="LP202" s="149">
        <v>10.442991275294872</v>
      </c>
      <c r="LQ202" s="149">
        <v>7.5055834481023282</v>
      </c>
      <c r="LR202" s="149">
        <v>6.0012953513869061</v>
      </c>
      <c r="LS202" s="149">
        <v>21.614011005052632</v>
      </c>
      <c r="LT202" s="149">
        <v>10.443649479860779</v>
      </c>
      <c r="LU202" s="149">
        <v>7.5060565126836449</v>
      </c>
      <c r="LV202" s="149">
        <v>5.4838167627922356</v>
      </c>
      <c r="LW202" s="149">
        <v>21.840913510052633</v>
      </c>
      <c r="LX202" s="149">
        <v>10.207340469467722</v>
      </c>
      <c r="LY202" s="149">
        <v>7.3362165740791294</v>
      </c>
      <c r="LZ202" s="149">
        <v>4.4927111097277272</v>
      </c>
      <c r="MA202" s="149">
        <v>22.025258230052632</v>
      </c>
      <c r="MB202" s="149">
        <v>10.016199899209081</v>
      </c>
      <c r="MC202" s="149">
        <v>7.1988400827487196</v>
      </c>
      <c r="MD202" s="149">
        <v>3.483693184493049</v>
      </c>
      <c r="ME202" s="149">
        <v>22.200645420052634</v>
      </c>
      <c r="MF202" s="149">
        <v>9.8073319121621623</v>
      </c>
      <c r="MG202" s="149">
        <v>7.0487225479264435</v>
      </c>
      <c r="MH202" s="149">
        <v>2.4843541676317642</v>
      </c>
      <c r="MI202" s="149">
        <v>22.608535013052631</v>
      </c>
      <c r="MJ202" s="149">
        <v>9.6546047032196807</v>
      </c>
      <c r="MK202" s="149">
        <v>6.9389544957185105</v>
      </c>
      <c r="ML202" s="149">
        <v>-0.18860453687797829</v>
      </c>
      <c r="MM202" s="149">
        <v>22.943368874052634</v>
      </c>
      <c r="MN202" s="149">
        <v>8.9708794427396832</v>
      </c>
      <c r="MO202" s="149">
        <v>6.4475476887197924</v>
      </c>
      <c r="MP202" s="149">
        <v>-2.7143570786649356</v>
      </c>
      <c r="MQ202" s="149">
        <v>23.183334614052633</v>
      </c>
      <c r="MR202" s="149">
        <v>8.3904414070033582</v>
      </c>
      <c r="MS202" s="149">
        <v>6.030375443830736</v>
      </c>
      <c r="MT202" s="149">
        <v>-4.7811640245868112</v>
      </c>
      <c r="MU202" s="149">
        <v>23.347951703052633</v>
      </c>
      <c r="MV202" s="149">
        <v>7.951748063818374</v>
      </c>
      <c r="MW202" s="149">
        <v>5.7150779003777066</v>
      </c>
      <c r="MX202" s="149">
        <v>-6.2241704668023736</v>
      </c>
      <c r="MY202" s="149">
        <v>23.355652016052634</v>
      </c>
      <c r="MZ202" s="149">
        <v>7.8172232646499014</v>
      </c>
      <c r="NA202" s="149">
        <v>5.6183922784729168</v>
      </c>
      <c r="NB202" s="149">
        <v>-5.9065518300799909</v>
      </c>
      <c r="ND202" s="97"/>
    </row>
    <row r="203" spans="1:368" ht="15" thickBot="1" x14ac:dyDescent="0.35">
      <c r="A203" s="2"/>
      <c r="B203" s="72" t="s">
        <v>652</v>
      </c>
      <c r="C203" s="72" t="s">
        <v>439</v>
      </c>
      <c r="D203" s="72" t="s">
        <v>829</v>
      </c>
      <c r="E203" s="85">
        <v>354934</v>
      </c>
      <c r="F203" s="82">
        <v>405497</v>
      </c>
      <c r="G203" s="20">
        <v>30.953942044000001</v>
      </c>
      <c r="H203" s="20">
        <v>13.208775428799363</v>
      </c>
      <c r="I203" s="20">
        <v>9.6356177760655246</v>
      </c>
      <c r="J203" s="20">
        <v>13.319720805788208</v>
      </c>
      <c r="K203" s="20">
        <v>31.010098789000001</v>
      </c>
      <c r="L203" s="20">
        <v>13.038177417527312</v>
      </c>
      <c r="M203" s="20">
        <v>9.5111689019942496</v>
      </c>
      <c r="N203" s="20">
        <v>12.630322095679762</v>
      </c>
      <c r="O203" s="20">
        <v>31.057486157</v>
      </c>
      <c r="P203" s="20">
        <v>12.899081663392199</v>
      </c>
      <c r="Q203" s="20">
        <v>9.4097004859140352</v>
      </c>
      <c r="R203" s="20">
        <v>12.100545907436306</v>
      </c>
      <c r="S203" s="20">
        <v>31.120436983000001</v>
      </c>
      <c r="T203" s="20">
        <v>12.794729193900844</v>
      </c>
      <c r="U203" s="20">
        <v>9.3335768122678839</v>
      </c>
      <c r="V203" s="20">
        <v>11.734630104217986</v>
      </c>
      <c r="W203" s="20">
        <v>31.231548718999999</v>
      </c>
      <c r="X203" s="20">
        <v>12.59429583432205</v>
      </c>
      <c r="Y203" s="20">
        <v>9.1873634669896287</v>
      </c>
      <c r="Z203" s="20">
        <v>11.293978660785939</v>
      </c>
      <c r="AA203" s="20">
        <v>31.368762697000001</v>
      </c>
      <c r="AB203" s="20">
        <v>12.376305252114246</v>
      </c>
      <c r="AC203" s="20">
        <v>9.028342372244035</v>
      </c>
      <c r="AD203" s="20">
        <v>10.757393369600265</v>
      </c>
      <c r="AE203" s="20">
        <v>31.527785002000002</v>
      </c>
      <c r="AF203" s="20">
        <v>12.149542686460041</v>
      </c>
      <c r="AG203" s="20">
        <v>8.8629222377022732</v>
      </c>
      <c r="AH203" s="20">
        <v>10.223161847356181</v>
      </c>
      <c r="AI203" s="20">
        <v>31.712239357000001</v>
      </c>
      <c r="AJ203" s="20">
        <v>12.035003183680349</v>
      </c>
      <c r="AK203" s="20">
        <v>8.7793672651013015</v>
      </c>
      <c r="AL203" s="20">
        <v>10.072370389820975</v>
      </c>
      <c r="AM203" s="20">
        <v>36.352957515</v>
      </c>
      <c r="AN203" s="20">
        <v>11.165791420115664</v>
      </c>
      <c r="AO203" s="20">
        <v>8.1452893851860981</v>
      </c>
      <c r="AP203" s="20">
        <v>5.3270400589440854</v>
      </c>
      <c r="AQ203" s="20">
        <v>36.419959489999997</v>
      </c>
      <c r="AR203" s="20">
        <v>11.085856016749378</v>
      </c>
      <c r="AS203" s="20">
        <v>8.0869776213314566</v>
      </c>
      <c r="AT203" s="20">
        <v>5.1173338668801307</v>
      </c>
      <c r="AU203" s="20">
        <v>40.999124370000004</v>
      </c>
      <c r="AV203" s="20">
        <v>9.894732012912808</v>
      </c>
      <c r="AW203" s="20">
        <v>7.2180692439627272</v>
      </c>
      <c r="AX203" s="20">
        <v>-0.23789515485581347</v>
      </c>
      <c r="AY203" s="20">
        <v>41.959857530000001</v>
      </c>
      <c r="AZ203" s="20">
        <v>9.4028746063779352</v>
      </c>
      <c r="BA203" s="20">
        <v>6.8592661137827999</v>
      </c>
      <c r="BB203" s="20">
        <v>-2.3328277854329471</v>
      </c>
      <c r="BC203" s="20">
        <v>43.476633769999999</v>
      </c>
      <c r="BD203" s="20">
        <v>8.9348708971785857</v>
      </c>
      <c r="BE203" s="20">
        <v>6.5178639237059155</v>
      </c>
      <c r="BF203" s="20">
        <v>-4.8057034115163262</v>
      </c>
      <c r="BG203" s="20">
        <v>44.269943310000002</v>
      </c>
      <c r="BH203" s="20">
        <v>8.8599594178412922</v>
      </c>
      <c r="BI203" s="20">
        <v>6.4632170424848159</v>
      </c>
      <c r="BJ203" s="20">
        <v>-6.3718737078897334</v>
      </c>
      <c r="BK203" s="20">
        <v>44.080547370000005</v>
      </c>
      <c r="BL203" s="20">
        <v>8.6936098700291122</v>
      </c>
      <c r="BM203" s="20">
        <v>6.3418673633582623</v>
      </c>
      <c r="BN203" s="20">
        <v>-7.2935765883340835</v>
      </c>
      <c r="BO203" s="23">
        <v>30.954553951000001</v>
      </c>
      <c r="BP203" s="23">
        <v>13.208775428799363</v>
      </c>
      <c r="BQ203" s="23">
        <v>9.6356177760655246</v>
      </c>
      <c r="BR203" s="23">
        <v>13.319720805788208</v>
      </c>
      <c r="BS203" s="23">
        <v>31.005122342</v>
      </c>
      <c r="BT203" s="23">
        <v>13.160586601810866</v>
      </c>
      <c r="BU203" s="23">
        <v>9.6004646976866077</v>
      </c>
      <c r="BV203" s="23">
        <v>13.162870245523358</v>
      </c>
      <c r="BW203" s="23">
        <v>31.042734313</v>
      </c>
      <c r="BX203" s="23">
        <v>13.103105966895281</v>
      </c>
      <c r="BY203" s="23">
        <v>9.5585333747901231</v>
      </c>
      <c r="BZ203" s="23">
        <v>13.024243192311765</v>
      </c>
      <c r="CA203" s="23">
        <v>31.085165355000001</v>
      </c>
      <c r="CB203" s="23">
        <v>13.052428499481239</v>
      </c>
      <c r="CC203" s="23">
        <v>9.5215648678688769</v>
      </c>
      <c r="CD203" s="23">
        <v>12.968168539549362</v>
      </c>
      <c r="CE203" s="23">
        <v>31.146467423000001</v>
      </c>
      <c r="CF203" s="23">
        <v>12.998619520479785</v>
      </c>
      <c r="CG203" s="23">
        <v>9.4823119668431044</v>
      </c>
      <c r="CH203" s="23">
        <v>12.934507278582531</v>
      </c>
      <c r="CI203" s="23">
        <v>31.225402764000002</v>
      </c>
      <c r="CJ203" s="23">
        <v>12.943982099259435</v>
      </c>
      <c r="CK203" s="23">
        <v>9.4424547287526348</v>
      </c>
      <c r="CL203" s="23">
        <v>12.897850445956678</v>
      </c>
      <c r="CM203" s="23">
        <v>31.326356708999999</v>
      </c>
      <c r="CN203" s="23">
        <v>12.71720764002888</v>
      </c>
      <c r="CO203" s="23">
        <v>9.2770259180125159</v>
      </c>
      <c r="CP203" s="23">
        <v>12.83354814137258</v>
      </c>
      <c r="CQ203" s="23">
        <v>31.445225135000001</v>
      </c>
      <c r="CR203" s="23">
        <v>12.659909262401461</v>
      </c>
      <c r="CS203" s="23">
        <v>9.2352275492702702</v>
      </c>
      <c r="CT203" s="23">
        <v>12.744414414397559</v>
      </c>
      <c r="CU203" s="23">
        <v>31.563806651</v>
      </c>
      <c r="CV203" s="23">
        <v>12.606965177076523</v>
      </c>
      <c r="CW203" s="23">
        <v>9.196605576140028</v>
      </c>
      <c r="CX203" s="23">
        <v>12.532186836573741</v>
      </c>
      <c r="CY203" s="23">
        <v>31.694139958000001</v>
      </c>
      <c r="CZ203" s="23">
        <v>12.548775395621565</v>
      </c>
      <c r="DA203" s="23">
        <v>9.1541569407161667</v>
      </c>
      <c r="DB203" s="23">
        <v>12.306006562718986</v>
      </c>
      <c r="DC203" s="23">
        <v>32.155932532999998</v>
      </c>
      <c r="DD203" s="23">
        <v>12.327892817451763</v>
      </c>
      <c r="DE203" s="23">
        <v>8.9930261751801215</v>
      </c>
      <c r="DF203" s="23">
        <v>11.394516995825427</v>
      </c>
      <c r="DG203" s="23">
        <v>32.698270454999999</v>
      </c>
      <c r="DH203" s="23">
        <v>12.145953651107641</v>
      </c>
      <c r="DI203" s="23">
        <v>8.8603040863810616</v>
      </c>
      <c r="DJ203" s="23">
        <v>10.331648502995051</v>
      </c>
      <c r="DK203" s="23">
        <v>34.046343213</v>
      </c>
      <c r="DL203" s="23">
        <v>11.823006991570384</v>
      </c>
      <c r="DM203" s="23">
        <v>8.6247189944751543</v>
      </c>
      <c r="DN203" s="23">
        <v>8.4337100120931936</v>
      </c>
      <c r="DO203" s="23">
        <v>34.609360031999998</v>
      </c>
      <c r="DP203" s="23">
        <v>11.786273863584725</v>
      </c>
      <c r="DQ203" s="23">
        <v>8.5979226890267793</v>
      </c>
      <c r="DR203" s="23">
        <v>7.2561593139294871</v>
      </c>
      <c r="DS203" s="23">
        <v>34.935004274000001</v>
      </c>
      <c r="DT203" s="23">
        <v>11.818284870922701</v>
      </c>
      <c r="DU203" s="23">
        <v>8.6212742732064189</v>
      </c>
      <c r="DV203" s="23">
        <v>6.5500506045987095</v>
      </c>
      <c r="DW203" s="25">
        <v>30.953700995999998</v>
      </c>
      <c r="DX203" s="25">
        <v>13.208775428799363</v>
      </c>
      <c r="DY203" s="25">
        <v>9.6356177760655246</v>
      </c>
      <c r="DZ203" s="25">
        <v>13.319720805788208</v>
      </c>
      <c r="EA203" s="25">
        <v>31.010518134000002</v>
      </c>
      <c r="EB203" s="25">
        <v>13.015102494694942</v>
      </c>
      <c r="EC203" s="25">
        <v>9.4943360670487671</v>
      </c>
      <c r="ED203" s="25">
        <v>12.542557093703515</v>
      </c>
      <c r="EE203" s="25">
        <v>31.056693130999999</v>
      </c>
      <c r="EF203" s="25">
        <v>12.862572051896548</v>
      </c>
      <c r="EG203" s="25">
        <v>9.383067232633211</v>
      </c>
      <c r="EH203" s="25">
        <v>12.00588218182498</v>
      </c>
      <c r="EI203" s="25">
        <v>31.117211356999999</v>
      </c>
      <c r="EJ203" s="25">
        <v>12.744257978226999</v>
      </c>
      <c r="EK203" s="25">
        <v>9.2967587631195716</v>
      </c>
      <c r="EL203" s="25">
        <v>11.676194679641473</v>
      </c>
      <c r="EM203" s="25">
        <v>31.222203583999999</v>
      </c>
      <c r="EN203" s="25">
        <v>12.529087553900904</v>
      </c>
      <c r="EO203" s="25">
        <v>9.1397949342850211</v>
      </c>
      <c r="EP203" s="25">
        <v>11.265798217593129</v>
      </c>
      <c r="EQ203" s="25">
        <v>31.348912515999999</v>
      </c>
      <c r="ER203" s="25">
        <v>12.30316009962883</v>
      </c>
      <c r="ES203" s="25">
        <v>8.9749840018696823</v>
      </c>
      <c r="ET203" s="25">
        <v>10.766040038349765</v>
      </c>
      <c r="EU203" s="25">
        <v>31.492271899999999</v>
      </c>
      <c r="EV203" s="25">
        <v>12.100456695221649</v>
      </c>
      <c r="EW203" s="25">
        <v>8.8271146904938309</v>
      </c>
      <c r="EX203" s="25">
        <v>10.289944886879148</v>
      </c>
      <c r="EY203" s="25">
        <v>31.653468782000001</v>
      </c>
      <c r="EZ203" s="25">
        <v>11.974099703598032</v>
      </c>
      <c r="FA203" s="25">
        <v>8.7349390243102665</v>
      </c>
      <c r="FB203" s="25">
        <v>10.205736530325645</v>
      </c>
      <c r="FC203" s="25">
        <v>36.209482378000004</v>
      </c>
      <c r="FD203" s="25">
        <v>11.122710277386846</v>
      </c>
      <c r="FE203" s="25">
        <v>8.1138622913628566</v>
      </c>
      <c r="FF203" s="25">
        <v>5.6768635367243689</v>
      </c>
      <c r="FG203" s="25">
        <v>36.237271450000001</v>
      </c>
      <c r="FH203" s="25">
        <v>11.050045645339566</v>
      </c>
      <c r="FI203" s="25">
        <v>8.0608544539580773</v>
      </c>
      <c r="FJ203" s="25">
        <v>5.6092203523587756</v>
      </c>
      <c r="FK203" s="25">
        <v>41.565255820000004</v>
      </c>
      <c r="FL203" s="25">
        <v>9.722314651843984</v>
      </c>
      <c r="FM203" s="25">
        <v>7.0922931795446136</v>
      </c>
      <c r="FN203" s="25">
        <v>-0.32097389916535946</v>
      </c>
      <c r="FO203" s="25">
        <v>42.543188479999998</v>
      </c>
      <c r="FP203" s="25">
        <v>9.2639909440224031</v>
      </c>
      <c r="FQ203" s="25">
        <v>6.7579524157029409</v>
      </c>
      <c r="FR203" s="25">
        <v>-2.2816264365847871</v>
      </c>
      <c r="FS203" s="25">
        <v>43.266431420000004</v>
      </c>
      <c r="FT203" s="25">
        <v>8.8830575382120482</v>
      </c>
      <c r="FU203" s="25">
        <v>6.4800667997115831</v>
      </c>
      <c r="FV203" s="25">
        <v>-3.8436229204613781</v>
      </c>
      <c r="FW203" s="25">
        <v>43.980962829999996</v>
      </c>
      <c r="FX203" s="25">
        <v>8.8602775555106756</v>
      </c>
      <c r="FY203" s="25">
        <v>6.4634491194853565</v>
      </c>
      <c r="FZ203" s="25">
        <v>-5.2131501450006184</v>
      </c>
      <c r="GA203" s="25">
        <v>43.69633657</v>
      </c>
      <c r="GB203" s="25">
        <v>8.7570087424556498</v>
      </c>
      <c r="GC203" s="25">
        <v>6.3881159581222944</v>
      </c>
      <c r="GD203" s="25">
        <v>-5.8121787745061795</v>
      </c>
      <c r="GE203" s="26">
        <v>30.953701025000001</v>
      </c>
      <c r="GF203" s="26">
        <v>13.208775428799363</v>
      </c>
      <c r="GG203" s="26">
        <v>9.6356177760655246</v>
      </c>
      <c r="GH203" s="26">
        <v>13.319720805788208</v>
      </c>
      <c r="GI203" s="26">
        <v>30.922106340999999</v>
      </c>
      <c r="GJ203" s="26">
        <v>13.091654284077205</v>
      </c>
      <c r="GK203" s="26">
        <v>9.5501795316104481</v>
      </c>
      <c r="GL203" s="26">
        <v>12.909390293316992</v>
      </c>
      <c r="GM203" s="26">
        <v>30.935146522</v>
      </c>
      <c r="GN203" s="26">
        <v>12.981997959832563</v>
      </c>
      <c r="GO203" s="26">
        <v>9.4701867697647177</v>
      </c>
      <c r="GP203" s="26">
        <v>12.450779526147477</v>
      </c>
      <c r="GQ203" s="26">
        <v>30.974374837999999</v>
      </c>
      <c r="GR203" s="26">
        <v>12.862593964995446</v>
      </c>
      <c r="GS203" s="26">
        <v>9.3830832179337715</v>
      </c>
      <c r="GT203" s="26">
        <v>12.118660530170368</v>
      </c>
      <c r="GU203" s="26">
        <v>31.068345799999999</v>
      </c>
      <c r="GV203" s="26">
        <v>12.626688408849095</v>
      </c>
      <c r="GW203" s="26">
        <v>9.2109933991213229</v>
      </c>
      <c r="GX203" s="26">
        <v>11.690501437692207</v>
      </c>
      <c r="GY203" s="26">
        <v>31.202780846</v>
      </c>
      <c r="GZ203" s="26">
        <v>12.391147313533857</v>
      </c>
      <c r="HA203" s="26">
        <v>9.0391694494109629</v>
      </c>
      <c r="HB203" s="26">
        <v>11.158455183421097</v>
      </c>
      <c r="HC203" s="26">
        <v>31.402169880999999</v>
      </c>
      <c r="HD203" s="26">
        <v>11.853541081382248</v>
      </c>
      <c r="HE203" s="26">
        <v>8.646993187881888</v>
      </c>
      <c r="HF203" s="26">
        <v>10.539251961376742</v>
      </c>
      <c r="HG203" s="26">
        <v>41.605380719999999</v>
      </c>
      <c r="HH203" s="26">
        <v>9.8139950774448597</v>
      </c>
      <c r="HI203" s="26">
        <v>7.1591727735992574</v>
      </c>
      <c r="HJ203" s="26">
        <v>4.3560624778180568E-2</v>
      </c>
      <c r="HK203" s="26">
        <v>41.587233349999998</v>
      </c>
      <c r="HL203" s="26">
        <v>9.4989319420584462</v>
      </c>
      <c r="HM203" s="26">
        <v>6.9293386028029849</v>
      </c>
      <c r="HN203" s="26">
        <v>-0.23810026333385892</v>
      </c>
      <c r="HO203" s="26">
        <v>41.624012669999999</v>
      </c>
      <c r="HP203" s="26">
        <v>9.2032249900850474</v>
      </c>
      <c r="HQ203" s="26">
        <v>6.7136244983199456</v>
      </c>
      <c r="HR203" s="26">
        <v>-0.6148115877835707</v>
      </c>
      <c r="HS203" s="26">
        <v>42.282032630000003</v>
      </c>
      <c r="HT203" s="26">
        <v>8.7361353021955512</v>
      </c>
      <c r="HU203" s="26">
        <v>6.3728890740631314</v>
      </c>
      <c r="HV203" s="26">
        <v>-2.3971752680645473</v>
      </c>
      <c r="HW203" s="26">
        <v>43.167113739999998</v>
      </c>
      <c r="HX203" s="26">
        <v>8.3448998531040086</v>
      </c>
      <c r="HY203" s="26">
        <v>6.0874882609283976</v>
      </c>
      <c r="HZ203" s="26">
        <v>-4.2620754469490869</v>
      </c>
      <c r="IA203" s="26">
        <v>43.667884459999996</v>
      </c>
      <c r="IB203" s="26">
        <v>7.9947656459225236</v>
      </c>
      <c r="IC203" s="26">
        <v>5.8320702315347974</v>
      </c>
      <c r="ID203" s="26">
        <v>-5.5969828207585408</v>
      </c>
      <c r="IE203" s="26">
        <v>43.905662059999997</v>
      </c>
      <c r="IF203" s="26">
        <v>8.0067895400693612</v>
      </c>
      <c r="IG203" s="26">
        <v>5.8408414949121878</v>
      </c>
      <c r="IH203" s="26">
        <v>-6.2453484555066652</v>
      </c>
      <c r="II203" s="26">
        <v>43.288448520000003</v>
      </c>
      <c r="IJ203" s="26">
        <v>8.1274757743759807</v>
      </c>
      <c r="IK203" s="26">
        <v>5.9288804225841503</v>
      </c>
      <c r="IL203" s="26">
        <v>-4.9751812114980254</v>
      </c>
      <c r="IM203" s="27">
        <v>30.953942014999999</v>
      </c>
      <c r="IN203" s="27">
        <v>13.208775428799363</v>
      </c>
      <c r="IO203" s="27">
        <v>9.6356177760655246</v>
      </c>
      <c r="IP203" s="27">
        <v>13.319720805788208</v>
      </c>
      <c r="IQ203" s="27">
        <v>31.000428874000001</v>
      </c>
      <c r="IR203" s="27">
        <v>13.128578224642652</v>
      </c>
      <c r="IS203" s="27">
        <v>9.57711503217919</v>
      </c>
      <c r="IT203" s="27">
        <v>13.075970887408179</v>
      </c>
      <c r="IU203" s="27">
        <v>31.028134378000001</v>
      </c>
      <c r="IV203" s="27">
        <v>13.010436475544013</v>
      </c>
      <c r="IW203" s="27">
        <v>9.4909322710408404</v>
      </c>
      <c r="IX203" s="27">
        <v>12.65419246675282</v>
      </c>
      <c r="IY203" s="27">
        <v>31.052185397999999</v>
      </c>
      <c r="IZ203" s="27">
        <v>12.922779605827097</v>
      </c>
      <c r="JA203" s="27">
        <v>9.4269878049855667</v>
      </c>
      <c r="JB203" s="27">
        <v>12.351951251523516</v>
      </c>
      <c r="JC203" s="27">
        <v>31.095727297</v>
      </c>
      <c r="JD203" s="27">
        <v>12.754448325449388</v>
      </c>
      <c r="JE203" s="27">
        <v>9.3041924795431434</v>
      </c>
      <c r="JF203" s="27">
        <v>12.06912177789722</v>
      </c>
      <c r="JG203" s="27">
        <v>31.173197565999999</v>
      </c>
      <c r="JH203" s="27">
        <v>12.564735542541973</v>
      </c>
      <c r="JI203" s="27">
        <v>9.1657996456893756</v>
      </c>
      <c r="JJ203" s="27">
        <v>11.702018952620765</v>
      </c>
      <c r="JK203" s="27">
        <v>31.289397726000001</v>
      </c>
      <c r="JL203" s="27">
        <v>12.360839121874607</v>
      </c>
      <c r="JM203" s="27">
        <v>9.0170600455614931</v>
      </c>
      <c r="JN203" s="27">
        <v>11.305590729564337</v>
      </c>
      <c r="JO203" s="27">
        <v>31.435728764</v>
      </c>
      <c r="JP203" s="27">
        <v>12.259707796285731</v>
      </c>
      <c r="JQ203" s="27">
        <v>8.9432861515458075</v>
      </c>
      <c r="JR203" s="27">
        <v>11.236573080451507</v>
      </c>
      <c r="JS203" s="27">
        <v>36.042748700000004</v>
      </c>
      <c r="JT203" s="27">
        <v>11.403098923936252</v>
      </c>
      <c r="JU203" s="27">
        <v>8.3184019053082796</v>
      </c>
      <c r="JV203" s="27">
        <v>6.563860060366558</v>
      </c>
      <c r="JW203" s="27">
        <v>36.082944308000002</v>
      </c>
      <c r="JX203" s="27">
        <v>11.331209752458083</v>
      </c>
      <c r="JY203" s="27">
        <v>8.2659597555923128</v>
      </c>
      <c r="JZ203" s="27">
        <v>6.4093801569335085</v>
      </c>
      <c r="KA203" s="27">
        <v>40.432824320000002</v>
      </c>
      <c r="KB203" s="27">
        <v>10.239768885027896</v>
      </c>
      <c r="KC203" s="27">
        <v>7.4697688383930636</v>
      </c>
      <c r="KD203" s="27">
        <v>1.5953149118062058</v>
      </c>
      <c r="KE203" s="27">
        <v>40.962924260000001</v>
      </c>
      <c r="KF203" s="27">
        <v>9.9698357004253637</v>
      </c>
      <c r="KG203" s="27">
        <v>7.2728563383716613</v>
      </c>
      <c r="KH203" s="27">
        <v>0.58010528679165674</v>
      </c>
      <c r="KI203" s="27">
        <v>42.101933259999996</v>
      </c>
      <c r="KJ203" s="27">
        <v>9.7056422496079318</v>
      </c>
      <c r="KK203" s="27">
        <v>7.080130894235019</v>
      </c>
      <c r="KL203" s="27">
        <v>-0.85085431044443283</v>
      </c>
      <c r="KM203" s="27">
        <v>42.502741459999996</v>
      </c>
      <c r="KN203" s="27">
        <v>9.8751002675646973</v>
      </c>
      <c r="KO203" s="27">
        <v>7.2037481590543546</v>
      </c>
      <c r="KP203" s="27">
        <v>-1.3570973003538285</v>
      </c>
      <c r="KQ203" s="27">
        <v>42.130835619999999</v>
      </c>
      <c r="KR203" s="27">
        <v>10.018301985995278</v>
      </c>
      <c r="KS203" s="27">
        <v>7.3082118189228051</v>
      </c>
      <c r="KT203" s="133">
        <v>-0.8604903635110972</v>
      </c>
      <c r="KU203" s="149">
        <v>30.953942014999999</v>
      </c>
      <c r="KV203" s="149">
        <v>13.208775428799363</v>
      </c>
      <c r="KW203" s="149">
        <v>9.6356177760655246</v>
      </c>
      <c r="KX203" s="149">
        <v>13.319720805788208</v>
      </c>
      <c r="KY203" s="149">
        <v>30.939575091000002</v>
      </c>
      <c r="KZ203" s="149">
        <v>13.017933797781478</v>
      </c>
      <c r="LA203" s="149">
        <v>9.4964014632315639</v>
      </c>
      <c r="LB203" s="149">
        <v>12.55989768300951</v>
      </c>
      <c r="LC203" s="149">
        <v>30.978569360000002</v>
      </c>
      <c r="LD203" s="149">
        <v>12.885637829363391</v>
      </c>
      <c r="LE203" s="149">
        <v>9.3998933961618683</v>
      </c>
      <c r="LF203" s="149">
        <v>12.00350969501895</v>
      </c>
      <c r="LG203" s="149">
        <v>31.046396541</v>
      </c>
      <c r="LH203" s="149">
        <v>12.758212382961247</v>
      </c>
      <c r="LI203" s="149">
        <v>9.3069383070929348</v>
      </c>
      <c r="LJ203" s="149">
        <v>11.638257928889519</v>
      </c>
      <c r="LK203" s="149">
        <v>31.161496580000001</v>
      </c>
      <c r="LL203" s="149">
        <v>12.521435434100479</v>
      </c>
      <c r="LM203" s="149">
        <v>9.1342128194272885</v>
      </c>
      <c r="LN203" s="149">
        <v>11.183816412804866</v>
      </c>
      <c r="LO203" s="149">
        <v>31.295074667000002</v>
      </c>
      <c r="LP203" s="149">
        <v>12.281441290084956</v>
      </c>
      <c r="LQ203" s="149">
        <v>8.9591404326876649</v>
      </c>
      <c r="LR203" s="149">
        <v>10.642912439080852</v>
      </c>
      <c r="LS203" s="149">
        <v>31.484166846000001</v>
      </c>
      <c r="LT203" s="149">
        <v>11.74472633032946</v>
      </c>
      <c r="LU203" s="149">
        <v>8.5676143419628072</v>
      </c>
      <c r="LV203" s="149">
        <v>10.0165485940067</v>
      </c>
      <c r="LW203" s="149">
        <v>41.686104479999997</v>
      </c>
      <c r="LX203" s="149">
        <v>9.6944684912372789</v>
      </c>
      <c r="LY203" s="149">
        <v>7.0719797930703354</v>
      </c>
      <c r="LZ203" s="149">
        <v>-0.48662496525820131</v>
      </c>
      <c r="MA203" s="149">
        <v>41.659574900000003</v>
      </c>
      <c r="MB203" s="149">
        <v>9.3815755544361945</v>
      </c>
      <c r="MC203" s="149">
        <v>6.8437287519274603</v>
      </c>
      <c r="MD203" s="149">
        <v>-0.75987447912817174</v>
      </c>
      <c r="ME203" s="149">
        <v>41.6875486</v>
      </c>
      <c r="MF203" s="149">
        <v>9.0868128873434468</v>
      </c>
      <c r="MG203" s="149">
        <v>6.6287034901180455</v>
      </c>
      <c r="MH203" s="149">
        <v>-1.1255816731036674</v>
      </c>
      <c r="MI203" s="149">
        <v>42.364955649999999</v>
      </c>
      <c r="MJ203" s="149">
        <v>8.5869780504175175</v>
      </c>
      <c r="MK203" s="149">
        <v>6.2640809355336584</v>
      </c>
      <c r="ML203" s="149">
        <v>-2.9623559877515717</v>
      </c>
      <c r="MM203" s="149">
        <v>43.327733100000003</v>
      </c>
      <c r="MN203" s="149">
        <v>8.1873103030058552</v>
      </c>
      <c r="MO203" s="149">
        <v>5.9725288781731125</v>
      </c>
      <c r="MP203" s="149">
        <v>-5.0224471521611136</v>
      </c>
      <c r="MQ203" s="149">
        <v>43.834021809999996</v>
      </c>
      <c r="MR203" s="149">
        <v>7.7626604222607227</v>
      </c>
      <c r="MS203" s="149">
        <v>5.66275270235968</v>
      </c>
      <c r="MT203" s="149">
        <v>-6.5633836272231889</v>
      </c>
      <c r="MU203" s="149">
        <v>44.145306519999998</v>
      </c>
      <c r="MV203" s="149">
        <v>7.7648604403686026</v>
      </c>
      <c r="MW203" s="149">
        <v>5.6643575849396148</v>
      </c>
      <c r="MX203" s="149">
        <v>-7.3808893507111719</v>
      </c>
      <c r="MY203" s="149">
        <v>43.534098999999998</v>
      </c>
      <c r="MZ203" s="149">
        <v>7.862804318813021</v>
      </c>
      <c r="NA203" s="149">
        <v>5.7358062806406682</v>
      </c>
      <c r="NB203" s="149">
        <v>-6.2344562431471715</v>
      </c>
      <c r="ND203" s="97"/>
    </row>
    <row r="204" spans="1:368" ht="15" thickBot="1" x14ac:dyDescent="0.35">
      <c r="A204" s="2"/>
      <c r="B204" s="72" t="s">
        <v>653</v>
      </c>
      <c r="C204" s="72" t="s">
        <v>497</v>
      </c>
      <c r="D204" s="72" t="s">
        <v>824</v>
      </c>
      <c r="E204" s="85">
        <v>383136</v>
      </c>
      <c r="F204" s="82">
        <v>397725</v>
      </c>
      <c r="G204" s="20">
        <v>29.681541751526314</v>
      </c>
      <c r="H204" s="20">
        <v>7.2251296370163534</v>
      </c>
      <c r="I204" s="20">
        <v>5.2706314782990251</v>
      </c>
      <c r="J204" s="20">
        <v>14.155179127873575</v>
      </c>
      <c r="K204" s="20">
        <v>29.783794203526313</v>
      </c>
      <c r="L204" s="20">
        <v>6.4986620424460799</v>
      </c>
      <c r="M204" s="20">
        <v>4.7406834823088193</v>
      </c>
      <c r="N204" s="20">
        <v>9.7838177783065348</v>
      </c>
      <c r="O204" s="20">
        <v>29.916325017526315</v>
      </c>
      <c r="P204" s="20">
        <v>6.139702855641918</v>
      </c>
      <c r="Q204" s="20">
        <v>4.4788277531463017</v>
      </c>
      <c r="R204" s="20">
        <v>8.5621118137513648</v>
      </c>
      <c r="S204" s="20">
        <v>30.060944285526315</v>
      </c>
      <c r="T204" s="20">
        <v>6.0286972812434394</v>
      </c>
      <c r="U204" s="20">
        <v>4.3978507320982905</v>
      </c>
      <c r="V204" s="20">
        <v>8.1761797955075082</v>
      </c>
      <c r="W204" s="20">
        <v>30.211407550526314</v>
      </c>
      <c r="X204" s="20">
        <v>5.9144914812204954</v>
      </c>
      <c r="Y204" s="20">
        <v>4.314539191012388</v>
      </c>
      <c r="Z204" s="20">
        <v>7.803645279044332</v>
      </c>
      <c r="AA204" s="20">
        <v>30.374364934526312</v>
      </c>
      <c r="AB204" s="20">
        <v>5.8231261860894374</v>
      </c>
      <c r="AC204" s="20">
        <v>4.2478894802480713</v>
      </c>
      <c r="AD204" s="20">
        <v>7.4192028616563022</v>
      </c>
      <c r="AE204" s="20">
        <v>30.549695433526313</v>
      </c>
      <c r="AF204" s="20">
        <v>5.6950549254028999</v>
      </c>
      <c r="AG204" s="20">
        <v>4.1544632786500255</v>
      </c>
      <c r="AH204" s="20">
        <v>7.0409543319231815</v>
      </c>
      <c r="AI204" s="20">
        <v>30.752923124526315</v>
      </c>
      <c r="AJ204" s="20">
        <v>5.5591452410527671</v>
      </c>
      <c r="AK204" s="20">
        <v>4.0553190561198811</v>
      </c>
      <c r="AL204" s="20">
        <v>6.6445619668035931</v>
      </c>
      <c r="AM204" s="20">
        <v>30.926372035526313</v>
      </c>
      <c r="AN204" s="20">
        <v>5.4003459183569511</v>
      </c>
      <c r="AO204" s="20">
        <v>3.9394771610976678</v>
      </c>
      <c r="AP204" s="20">
        <v>6.1985709653386039</v>
      </c>
      <c r="AQ204" s="20">
        <v>31.095619003526316</v>
      </c>
      <c r="AR204" s="20">
        <v>5.2439672371519155</v>
      </c>
      <c r="AS204" s="20">
        <v>3.8254010903415847</v>
      </c>
      <c r="AT204" s="20">
        <v>5.766911190235227</v>
      </c>
      <c r="AU204" s="20">
        <v>29.939200089197623</v>
      </c>
      <c r="AV204" s="20">
        <v>4.8564320336151194</v>
      </c>
      <c r="AW204" s="20">
        <v>3.5426995548223497</v>
      </c>
      <c r="AX204" s="20">
        <v>4.3797516825475</v>
      </c>
      <c r="AY204" s="20">
        <v>27.579826337514262</v>
      </c>
      <c r="AZ204" s="20">
        <v>4.473718459678321</v>
      </c>
      <c r="BA204" s="20">
        <v>3.2635153309671496</v>
      </c>
      <c r="BB204" s="20">
        <v>2.8006597522752728</v>
      </c>
      <c r="BC204" s="20">
        <v>25.879160481139152</v>
      </c>
      <c r="BD204" s="20">
        <v>4.1978537699481642</v>
      </c>
      <c r="BE204" s="20">
        <v>3.0622758805365571</v>
      </c>
      <c r="BF204" s="20">
        <v>1.6725643837289041</v>
      </c>
      <c r="BG204" s="20">
        <v>28.860227671597837</v>
      </c>
      <c r="BH204" s="20">
        <v>4.6814121200366881</v>
      </c>
      <c r="BI204" s="20">
        <v>3.4150249645825275</v>
      </c>
      <c r="BJ204" s="20">
        <v>0.50725279652134247</v>
      </c>
      <c r="BK204" s="20">
        <v>32.005648741882126</v>
      </c>
      <c r="BL204" s="20">
        <v>5.1916302821594682</v>
      </c>
      <c r="BM204" s="20">
        <v>3.787222010336118</v>
      </c>
      <c r="BN204" s="20">
        <v>-0.68629982041846915</v>
      </c>
      <c r="BO204" s="23">
        <v>29.667750934526314</v>
      </c>
      <c r="BP204" s="23">
        <v>7.2251296370163534</v>
      </c>
      <c r="BQ204" s="23">
        <v>5.2706314782990251</v>
      </c>
      <c r="BR204" s="23">
        <v>14.155179127873575</v>
      </c>
      <c r="BS204" s="23">
        <v>29.773287133526313</v>
      </c>
      <c r="BT204" s="23">
        <v>7.031323111996068</v>
      </c>
      <c r="BU204" s="23">
        <v>5.1292523165690653</v>
      </c>
      <c r="BV204" s="23">
        <v>12.667567124804064</v>
      </c>
      <c r="BW204" s="23">
        <v>29.894798641526314</v>
      </c>
      <c r="BX204" s="23">
        <v>6.8411098427550598</v>
      </c>
      <c r="BY204" s="23">
        <v>4.9904943849029655</v>
      </c>
      <c r="BZ204" s="23">
        <v>12.07352223972196</v>
      </c>
      <c r="CA204" s="23">
        <v>30.028791033526314</v>
      </c>
      <c r="CB204" s="23">
        <v>6.912683436221422</v>
      </c>
      <c r="CC204" s="23">
        <v>5.0427063248529551</v>
      </c>
      <c r="CD204" s="23">
        <v>11.711652873101814</v>
      </c>
      <c r="CE204" s="23">
        <v>30.176343577526314</v>
      </c>
      <c r="CF204" s="23">
        <v>6.8620208226044577</v>
      </c>
      <c r="CG204" s="23">
        <v>5.005748653569877</v>
      </c>
      <c r="CH204" s="23">
        <v>11.34321671909909</v>
      </c>
      <c r="CI204" s="23">
        <v>30.339967572526312</v>
      </c>
      <c r="CJ204" s="23">
        <v>6.7448518595416465</v>
      </c>
      <c r="CK204" s="23">
        <v>4.9202755263010456</v>
      </c>
      <c r="CL204" s="23">
        <v>10.972934928406538</v>
      </c>
      <c r="CM204" s="23">
        <v>30.483122154526313</v>
      </c>
      <c r="CN204" s="23">
        <v>6.4142231949083808</v>
      </c>
      <c r="CO204" s="23">
        <v>4.6790865186303563</v>
      </c>
      <c r="CP204" s="23">
        <v>10.569266425204589</v>
      </c>
      <c r="CQ204" s="23">
        <v>30.649281547526314</v>
      </c>
      <c r="CR204" s="23">
        <v>6.2788586658895218</v>
      </c>
      <c r="CS204" s="23">
        <v>4.5803399793244477</v>
      </c>
      <c r="CT204" s="23">
        <v>10.094978023342279</v>
      </c>
      <c r="CU204" s="23">
        <v>30.794535700526314</v>
      </c>
      <c r="CV204" s="23">
        <v>6.1519744825520686</v>
      </c>
      <c r="CW204" s="23">
        <v>4.4877797341254677</v>
      </c>
      <c r="CX204" s="23">
        <v>9.6490058087483703</v>
      </c>
      <c r="CY204" s="23">
        <v>30.944130504526314</v>
      </c>
      <c r="CZ204" s="23">
        <v>6.0290536898188982</v>
      </c>
      <c r="DA204" s="23">
        <v>4.3981107271919866</v>
      </c>
      <c r="DB204" s="23">
        <v>9.1916664515515265</v>
      </c>
      <c r="DC204" s="23">
        <v>31.373854487526316</v>
      </c>
      <c r="DD204" s="23">
        <v>5.67790383333781</v>
      </c>
      <c r="DE204" s="23">
        <v>4.1419517957747098</v>
      </c>
      <c r="DF204" s="23">
        <v>7.9031235545128879</v>
      </c>
      <c r="DG204" s="23">
        <v>31.771616285526314</v>
      </c>
      <c r="DH204" s="23">
        <v>5.411357626375854</v>
      </c>
      <c r="DI204" s="23">
        <v>3.9475100487868957</v>
      </c>
      <c r="DJ204" s="23">
        <v>6.6675789233910763</v>
      </c>
      <c r="DK204" s="23">
        <v>32.07771645452631</v>
      </c>
      <c r="DL204" s="23">
        <v>5.222841081377009</v>
      </c>
      <c r="DM204" s="23">
        <v>3.8099898538328021</v>
      </c>
      <c r="DN204" s="23">
        <v>5.6557467649371134</v>
      </c>
      <c r="DO204" s="23">
        <v>32.411261595526312</v>
      </c>
      <c r="DP204" s="23">
        <v>5.5700832312540403</v>
      </c>
      <c r="DQ204" s="23">
        <v>4.0632981676874849</v>
      </c>
      <c r="DR204" s="23">
        <v>4.5469218811396956</v>
      </c>
      <c r="DS204" s="23">
        <v>32.750337262526315</v>
      </c>
      <c r="DT204" s="23">
        <v>5.8612450418451125</v>
      </c>
      <c r="DU204" s="23">
        <v>4.2756966548118713</v>
      </c>
      <c r="DV204" s="23">
        <v>3.4515439943360278</v>
      </c>
      <c r="DW204" s="25">
        <v>29.686735574526313</v>
      </c>
      <c r="DX204" s="25">
        <v>7.2251296370163534</v>
      </c>
      <c r="DY204" s="25">
        <v>5.2706314782990251</v>
      </c>
      <c r="DZ204" s="25">
        <v>14.155179127873575</v>
      </c>
      <c r="EA204" s="25">
        <v>29.799568302526314</v>
      </c>
      <c r="EB204" s="25">
        <v>6.3611276785568078</v>
      </c>
      <c r="EC204" s="25">
        <v>4.6403540786744815</v>
      </c>
      <c r="ED204" s="25">
        <v>9.0795960872677242</v>
      </c>
      <c r="EE204" s="25">
        <v>29.946098817526313</v>
      </c>
      <c r="EF204" s="25">
        <v>5.9753547282298074</v>
      </c>
      <c r="EG204" s="25">
        <v>4.3589380823368131</v>
      </c>
      <c r="EH204" s="25">
        <v>7.684581377696972</v>
      </c>
      <c r="EI204" s="25">
        <v>30.109549916526316</v>
      </c>
      <c r="EJ204" s="25">
        <v>5.8448235192894611</v>
      </c>
      <c r="EK204" s="25">
        <v>4.2637173827362558</v>
      </c>
      <c r="EL204" s="25">
        <v>7.2677379503956701</v>
      </c>
      <c r="EM204" s="25">
        <v>30.282198848526313</v>
      </c>
      <c r="EN204" s="25">
        <v>5.7168079431838903</v>
      </c>
      <c r="EO204" s="25">
        <v>4.1703318022647569</v>
      </c>
      <c r="EP204" s="25">
        <v>6.8531304723600002</v>
      </c>
      <c r="EQ204" s="25">
        <v>30.470875707526314</v>
      </c>
      <c r="ER204" s="25">
        <v>5.5896636669924735</v>
      </c>
      <c r="ES204" s="25">
        <v>4.0775818229499547</v>
      </c>
      <c r="ET204" s="25">
        <v>6.420954033172265</v>
      </c>
      <c r="EU204" s="25">
        <v>30.677490535526314</v>
      </c>
      <c r="EV204" s="25">
        <v>5.4468654724189625</v>
      </c>
      <c r="EW204" s="25">
        <v>3.9734125281171746</v>
      </c>
      <c r="EX204" s="25">
        <v>6.0061331045173034</v>
      </c>
      <c r="EY204" s="25">
        <v>30.916741185526313</v>
      </c>
      <c r="EZ204" s="25">
        <v>5.2860746070622726</v>
      </c>
      <c r="FA204" s="25">
        <v>3.856117830451117</v>
      </c>
      <c r="FB204" s="25">
        <v>5.5567247521038325</v>
      </c>
      <c r="FC204" s="25">
        <v>31.113184229526315</v>
      </c>
      <c r="FD204" s="25">
        <v>5.1066326826414539</v>
      </c>
      <c r="FE204" s="25">
        <v>3.7252174448672419</v>
      </c>
      <c r="FF204" s="25">
        <v>5.088829847145206</v>
      </c>
      <c r="FG204" s="25">
        <v>30.434119519182495</v>
      </c>
      <c r="FH204" s="25">
        <v>4.9367128215679115</v>
      </c>
      <c r="FI204" s="25">
        <v>3.6012632719242292</v>
      </c>
      <c r="FJ204" s="25">
        <v>4.6084153974315853</v>
      </c>
      <c r="FK204" s="25">
        <v>27.555897188037356</v>
      </c>
      <c r="FL204" s="25">
        <v>4.4698369168277905</v>
      </c>
      <c r="FM204" s="25">
        <v>3.2606837994984881</v>
      </c>
      <c r="FN204" s="25">
        <v>3.0487465990052911</v>
      </c>
      <c r="FO204" s="25">
        <v>24.858062276536135</v>
      </c>
      <c r="FP204" s="25">
        <v>4.032221621609966</v>
      </c>
      <c r="FQ204" s="25">
        <v>2.9414495343382754</v>
      </c>
      <c r="FR204" s="25">
        <v>1.3553289992161623</v>
      </c>
      <c r="FS204" s="25">
        <v>22.893751715037034</v>
      </c>
      <c r="FT204" s="25">
        <v>3.7135911736884566</v>
      </c>
      <c r="FU204" s="25">
        <v>2.709013058713579</v>
      </c>
      <c r="FV204" s="25">
        <v>0.15394410657151525</v>
      </c>
      <c r="FW204" s="25">
        <v>25.550856588989564</v>
      </c>
      <c r="FX204" s="25">
        <v>4.1445996571513746</v>
      </c>
      <c r="FY204" s="25">
        <v>3.0234277466819575</v>
      </c>
      <c r="FZ204" s="25">
        <v>-1.101869416506446</v>
      </c>
      <c r="GA204" s="25">
        <v>28.394588635487725</v>
      </c>
      <c r="GB204" s="25">
        <v>4.6058808992849771</v>
      </c>
      <c r="GC204" s="25">
        <v>3.3599259906279628</v>
      </c>
      <c r="GD204" s="25">
        <v>-2.3681002554766408</v>
      </c>
      <c r="GE204" s="26">
        <v>29.686735574526313</v>
      </c>
      <c r="GF204" s="26">
        <v>7.2251296370163534</v>
      </c>
      <c r="GG204" s="26">
        <v>5.2706314782990251</v>
      </c>
      <c r="GH204" s="26">
        <v>14.155179127873575</v>
      </c>
      <c r="GI204" s="26">
        <v>29.739755511526315</v>
      </c>
      <c r="GJ204" s="26">
        <v>6.609175345093754</v>
      </c>
      <c r="GK204" s="26">
        <v>4.8213013979682753</v>
      </c>
      <c r="GL204" s="26">
        <v>10.585545571824603</v>
      </c>
      <c r="GM204" s="26">
        <v>29.840288013526315</v>
      </c>
      <c r="GN204" s="26">
        <v>6.3331128783983441</v>
      </c>
      <c r="GO204" s="26">
        <v>4.6199176719950819</v>
      </c>
      <c r="GP204" s="26">
        <v>9.5376599502468338</v>
      </c>
      <c r="GQ204" s="26">
        <v>29.951180627526313</v>
      </c>
      <c r="GR204" s="26">
        <v>6.2290832673908945</v>
      </c>
      <c r="GS204" s="26">
        <v>4.5440295191179398</v>
      </c>
      <c r="GT204" s="26">
        <v>9.1850851624937064</v>
      </c>
      <c r="GU204" s="26">
        <v>30.075406780526315</v>
      </c>
      <c r="GV204" s="26">
        <v>6.1033101647756878</v>
      </c>
      <c r="GW204" s="26">
        <v>4.452279791836812</v>
      </c>
      <c r="GX204" s="26">
        <v>8.8184462556691088</v>
      </c>
      <c r="GY204" s="26">
        <v>30.235623645526314</v>
      </c>
      <c r="GZ204" s="26">
        <v>5.9984916074452297</v>
      </c>
      <c r="HA204" s="26">
        <v>4.3758161136011449</v>
      </c>
      <c r="HB204" s="26">
        <v>8.4096148106971569</v>
      </c>
      <c r="HC204" s="26">
        <v>30.417088663526314</v>
      </c>
      <c r="HD204" s="26">
        <v>5.878817289061474</v>
      </c>
      <c r="HE204" s="26">
        <v>4.2885153645065053</v>
      </c>
      <c r="HF204" s="26">
        <v>7.9924561378897536</v>
      </c>
      <c r="HG204" s="26">
        <v>30.612383321526316</v>
      </c>
      <c r="HH204" s="26">
        <v>5.7094851832344524</v>
      </c>
      <c r="HI204" s="26">
        <v>4.1649899508328048</v>
      </c>
      <c r="HJ204" s="26">
        <v>7.4786471653944986</v>
      </c>
      <c r="HK204" s="26">
        <v>30.784843007526312</v>
      </c>
      <c r="HL204" s="26">
        <v>5.5386799411196401</v>
      </c>
      <c r="HM204" s="26">
        <v>4.0403899047469078</v>
      </c>
      <c r="HN204" s="26">
        <v>6.9195415711795931</v>
      </c>
      <c r="HO204" s="26">
        <v>30.956716066526315</v>
      </c>
      <c r="HP204" s="26">
        <v>5.3021040742093657</v>
      </c>
      <c r="HQ204" s="26">
        <v>3.8678111035645828</v>
      </c>
      <c r="HR204" s="26">
        <v>6.3410751241794543</v>
      </c>
      <c r="HS204" s="26">
        <v>29.556089931256111</v>
      </c>
      <c r="HT204" s="26">
        <v>4.7942878067190309</v>
      </c>
      <c r="HU204" s="26">
        <v>3.49736620650497</v>
      </c>
      <c r="HV204" s="26">
        <v>4.6798280860390449</v>
      </c>
      <c r="HW204" s="26">
        <v>27.038630313648397</v>
      </c>
      <c r="HX204" s="26">
        <v>4.3859311541078005</v>
      </c>
      <c r="HY204" s="26">
        <v>3.1994757137726673</v>
      </c>
      <c r="HZ204" s="26">
        <v>3.0833797405692991</v>
      </c>
      <c r="IA204" s="26">
        <v>25.967376484015499</v>
      </c>
      <c r="IB204" s="26">
        <v>4.2121632712364354</v>
      </c>
      <c r="IC204" s="26">
        <v>3.0727144625022458</v>
      </c>
      <c r="ID204" s="26">
        <v>1.9886697476388804</v>
      </c>
      <c r="IE204" s="26">
        <v>32.725613076526315</v>
      </c>
      <c r="IF204" s="26">
        <v>5.3267938383926996</v>
      </c>
      <c r="IG204" s="26">
        <v>3.8858219427929561</v>
      </c>
      <c r="IH204" s="26">
        <v>0.95354331650550961</v>
      </c>
      <c r="II204" s="26">
        <v>30.808936834852087</v>
      </c>
      <c r="IJ204" s="26">
        <v>4.9975118680737731</v>
      </c>
      <c r="IK204" s="26">
        <v>3.645615329875219</v>
      </c>
      <c r="IL204" s="26">
        <v>2.0059909133401277E-2</v>
      </c>
      <c r="IM204" s="27">
        <v>29.681541751526314</v>
      </c>
      <c r="IN204" s="27">
        <v>7.2251296370163534</v>
      </c>
      <c r="IO204" s="27">
        <v>5.2706314782990251</v>
      </c>
      <c r="IP204" s="27">
        <v>14.155179127873575</v>
      </c>
      <c r="IQ204" s="27">
        <v>29.777915708526315</v>
      </c>
      <c r="IR204" s="27">
        <v>6.7975703220105022</v>
      </c>
      <c r="IS204" s="27">
        <v>4.9587329106990108</v>
      </c>
      <c r="IT204" s="27">
        <v>11.463356107361022</v>
      </c>
      <c r="IU204" s="27">
        <v>29.891435571526316</v>
      </c>
      <c r="IV204" s="27">
        <v>6.4895658023650968</v>
      </c>
      <c r="IW204" s="27">
        <v>4.7340479018121915</v>
      </c>
      <c r="IX204" s="27">
        <v>10.611283458354293</v>
      </c>
      <c r="IY204" s="27">
        <v>30.007669322526315</v>
      </c>
      <c r="IZ204" s="27">
        <v>6.3871684090731371</v>
      </c>
      <c r="JA204" s="27">
        <v>4.6593504290339398</v>
      </c>
      <c r="JB204" s="27">
        <v>10.269396771850893</v>
      </c>
      <c r="JC204" s="27">
        <v>30.130050383526314</v>
      </c>
      <c r="JD204" s="27">
        <v>6.2825076013425996</v>
      </c>
      <c r="JE204" s="27">
        <v>4.5830018269351447</v>
      </c>
      <c r="JF204" s="27">
        <v>9.9457152368996091</v>
      </c>
      <c r="JG204" s="27">
        <v>30.284260076526316</v>
      </c>
      <c r="JH204" s="27">
        <v>6.2125284608708036</v>
      </c>
      <c r="JI204" s="27">
        <v>4.531953018245912</v>
      </c>
      <c r="JJ204" s="27">
        <v>9.595638429527888</v>
      </c>
      <c r="JK204" s="27">
        <v>30.461871669526314</v>
      </c>
      <c r="JL204" s="27">
        <v>6.0917027468386111</v>
      </c>
      <c r="JM204" s="27">
        <v>4.4438123420560505</v>
      </c>
      <c r="JN204" s="27">
        <v>9.2528871348296136</v>
      </c>
      <c r="JO204" s="27">
        <v>30.652863342526313</v>
      </c>
      <c r="JP204" s="27">
        <v>5.9643848657770713</v>
      </c>
      <c r="JQ204" s="27">
        <v>4.3509357204055092</v>
      </c>
      <c r="JR204" s="27">
        <v>8.8926419259453127</v>
      </c>
      <c r="JS204" s="27">
        <v>30.815323323526314</v>
      </c>
      <c r="JT204" s="27">
        <v>5.8088545555410525</v>
      </c>
      <c r="JU204" s="27">
        <v>4.2374785244598741</v>
      </c>
      <c r="JV204" s="27">
        <v>8.4587526950587701</v>
      </c>
      <c r="JW204" s="27">
        <v>30.978219202526315</v>
      </c>
      <c r="JX204" s="27">
        <v>5.6527477461137261</v>
      </c>
      <c r="JY204" s="27">
        <v>4.1236007803804942</v>
      </c>
      <c r="JZ204" s="27">
        <v>8.0231264375102498</v>
      </c>
      <c r="KA204" s="27">
        <v>31.457200421526316</v>
      </c>
      <c r="KB204" s="27">
        <v>5.2954099632851133</v>
      </c>
      <c r="KC204" s="27">
        <v>3.862927842844134</v>
      </c>
      <c r="KD204" s="27">
        <v>6.7471731163292432</v>
      </c>
      <c r="KE204" s="27">
        <v>30.734556553713329</v>
      </c>
      <c r="KF204" s="27">
        <v>4.9854466566147035</v>
      </c>
      <c r="KG204" s="27">
        <v>3.6368139260937964</v>
      </c>
      <c r="KH204" s="27">
        <v>5.4843089584360385</v>
      </c>
      <c r="KI204" s="27">
        <v>29.348967928806399</v>
      </c>
      <c r="KJ204" s="27">
        <v>4.7606905855318749</v>
      </c>
      <c r="KK204" s="27">
        <v>3.4728575014064242</v>
      </c>
      <c r="KL204" s="27">
        <v>4.5727983799588685</v>
      </c>
      <c r="KM204" s="27">
        <v>32.627806628284475</v>
      </c>
      <c r="KN204" s="27">
        <v>5.2925503962736995</v>
      </c>
      <c r="KO204" s="27">
        <v>3.8608418285216444</v>
      </c>
      <c r="KP204" s="27">
        <v>3.5764621635108611</v>
      </c>
      <c r="KQ204" s="27">
        <v>32.973011586526312</v>
      </c>
      <c r="KR204" s="27">
        <v>5.8613061552590304</v>
      </c>
      <c r="KS204" s="27">
        <v>4.2757412361964739</v>
      </c>
      <c r="KT204" s="133">
        <v>2.5724642509204969</v>
      </c>
      <c r="KU204" s="149">
        <v>29.681541751526314</v>
      </c>
      <c r="KV204" s="149">
        <v>7.2251296370163534</v>
      </c>
      <c r="KW204" s="149">
        <v>5.2706314782990251</v>
      </c>
      <c r="KX204" s="149">
        <v>14.155179127873575</v>
      </c>
      <c r="KY204" s="149">
        <v>29.757945499526315</v>
      </c>
      <c r="KZ204" s="149">
        <v>6.2453172292823291</v>
      </c>
      <c r="LA204" s="149">
        <v>4.5558719683003233</v>
      </c>
      <c r="LB204" s="149">
        <v>8.5083862979025611</v>
      </c>
      <c r="LC204" s="149">
        <v>29.891271812526313</v>
      </c>
      <c r="LD204" s="149">
        <v>5.8935748410289195</v>
      </c>
      <c r="LE204" s="149">
        <v>4.2992807932046642</v>
      </c>
      <c r="LF204" s="149">
        <v>6.9852514903540097</v>
      </c>
      <c r="LG204" s="149">
        <v>30.040617524526315</v>
      </c>
      <c r="LH204" s="149">
        <v>5.7716024300362063</v>
      </c>
      <c r="LI204" s="149">
        <v>4.2103036175469972</v>
      </c>
      <c r="LJ204" s="149">
        <v>6.5630513923547369</v>
      </c>
      <c r="LK204" s="149">
        <v>30.198078418526315</v>
      </c>
      <c r="LL204" s="149">
        <v>5.6374651869425563</v>
      </c>
      <c r="LM204" s="149">
        <v>4.1124523662366341</v>
      </c>
      <c r="LN204" s="149">
        <v>6.1349629521902855</v>
      </c>
      <c r="LO204" s="149">
        <v>30.367628300526313</v>
      </c>
      <c r="LP204" s="149">
        <v>5.5237423391614611</v>
      </c>
      <c r="LQ204" s="149">
        <v>4.0294931320872562</v>
      </c>
      <c r="LR204" s="149">
        <v>5.6918236952270291</v>
      </c>
      <c r="LS204" s="149">
        <v>30.550647080526314</v>
      </c>
      <c r="LT204" s="149">
        <v>5.391566004148669</v>
      </c>
      <c r="LU204" s="149">
        <v>3.9330723359211257</v>
      </c>
      <c r="LV204" s="149">
        <v>5.2290599079432525</v>
      </c>
      <c r="LW204" s="149">
        <v>30.766948855526316</v>
      </c>
      <c r="LX204" s="149">
        <v>5.2081834517723404</v>
      </c>
      <c r="LY204" s="149">
        <v>3.7992973171071198</v>
      </c>
      <c r="LZ204" s="149">
        <v>4.6536940385072683</v>
      </c>
      <c r="MA204" s="149">
        <v>30.948626409526312</v>
      </c>
      <c r="MB204" s="149">
        <v>5.0291286464459164</v>
      </c>
      <c r="MC204" s="149">
        <v>3.6686793295129383</v>
      </c>
      <c r="MD204" s="149">
        <v>4.0513370046602262</v>
      </c>
      <c r="ME204" s="149">
        <v>29.502568611835073</v>
      </c>
      <c r="MF204" s="149">
        <v>4.7856061235296572</v>
      </c>
      <c r="MG204" s="149">
        <v>3.4910330394891012</v>
      </c>
      <c r="MH204" s="149">
        <v>3.4292769049202292</v>
      </c>
      <c r="MI204" s="149">
        <v>26.20012964271929</v>
      </c>
      <c r="MJ204" s="149">
        <v>4.2499181174743628</v>
      </c>
      <c r="MK204" s="149">
        <v>3.1002560971907731</v>
      </c>
      <c r="ML204" s="149">
        <v>1.6357774311546933</v>
      </c>
      <c r="MM204" s="149">
        <v>23.584406335722164</v>
      </c>
      <c r="MN204" s="149">
        <v>3.8256221302292679</v>
      </c>
      <c r="MO204" s="149">
        <v>2.7907380817585343</v>
      </c>
      <c r="MP204" s="149">
        <v>-2.5740765163526191E-2</v>
      </c>
      <c r="MQ204" s="149">
        <v>22.420156186371344</v>
      </c>
      <c r="MR204" s="149">
        <v>3.6367693317709495</v>
      </c>
      <c r="MS204" s="149">
        <v>2.6529725945872453</v>
      </c>
      <c r="MT204" s="149">
        <v>-1.1792151158142019</v>
      </c>
      <c r="MU204" s="149">
        <v>29.185678808837853</v>
      </c>
      <c r="MV204" s="149">
        <v>4.7342034879944164</v>
      </c>
      <c r="MW204" s="149">
        <v>3.4535355325195991</v>
      </c>
      <c r="MX204" s="149">
        <v>-2.2866217365963877</v>
      </c>
      <c r="MY204" s="149">
        <v>27.015401415211901</v>
      </c>
      <c r="MZ204" s="149">
        <v>4.3821631988472562</v>
      </c>
      <c r="NA204" s="149">
        <v>3.1967270428694761</v>
      </c>
      <c r="NB204" s="149">
        <v>-3.3405273190070446</v>
      </c>
      <c r="ND204" s="97"/>
    </row>
    <row r="205" spans="1:368" ht="15" thickBot="1" x14ac:dyDescent="0.35">
      <c r="A205" s="2"/>
      <c r="B205" s="72" t="s">
        <v>654</v>
      </c>
      <c r="C205" s="72" t="s">
        <v>439</v>
      </c>
      <c r="D205" s="72" t="s">
        <v>829</v>
      </c>
      <c r="E205" s="85">
        <v>355516</v>
      </c>
      <c r="F205" s="82">
        <v>404030</v>
      </c>
      <c r="G205" s="20">
        <v>22.85853139068421</v>
      </c>
      <c r="H205" s="20">
        <v>10.289589150378941</v>
      </c>
      <c r="I205" s="20">
        <v>7.5061120283437512</v>
      </c>
      <c r="J205" s="20">
        <v>16.950027820520809</v>
      </c>
      <c r="K205" s="20">
        <v>23.018090310684208</v>
      </c>
      <c r="L205" s="20">
        <v>9.9995996708992259</v>
      </c>
      <c r="M205" s="20">
        <v>7.2945687404433137</v>
      </c>
      <c r="N205" s="20">
        <v>15.597947071447186</v>
      </c>
      <c r="O205" s="20">
        <v>23.12307375268421</v>
      </c>
      <c r="P205" s="20">
        <v>9.8337088946243441</v>
      </c>
      <c r="Q205" s="20">
        <v>7.1735537287659703</v>
      </c>
      <c r="R205" s="20">
        <v>15.108637857479877</v>
      </c>
      <c r="S205" s="20">
        <v>23.24442294868421</v>
      </c>
      <c r="T205" s="20">
        <v>9.7101524703488522</v>
      </c>
      <c r="U205" s="20">
        <v>7.0834210374719486</v>
      </c>
      <c r="V205" s="20">
        <v>14.886743910891926</v>
      </c>
      <c r="W205" s="20">
        <v>23.396702809684207</v>
      </c>
      <c r="X205" s="20">
        <v>9.5191571738234853</v>
      </c>
      <c r="Y205" s="20">
        <v>6.9440926277896882</v>
      </c>
      <c r="Z205" s="20">
        <v>14.60883679695649</v>
      </c>
      <c r="AA205" s="20">
        <v>23.562919305684208</v>
      </c>
      <c r="AB205" s="20">
        <v>9.3229320461513137</v>
      </c>
      <c r="AC205" s="20">
        <v>6.8009491290981847</v>
      </c>
      <c r="AD205" s="20">
        <v>14.343929833946493</v>
      </c>
      <c r="AE205" s="20">
        <v>23.739621590684209</v>
      </c>
      <c r="AF205" s="20">
        <v>9.1678402723589478</v>
      </c>
      <c r="AG205" s="20">
        <v>6.68781183938267</v>
      </c>
      <c r="AH205" s="20">
        <v>14.143146420091334</v>
      </c>
      <c r="AI205" s="20">
        <v>23.942841686684208</v>
      </c>
      <c r="AJ205" s="20">
        <v>9.0339872021551262</v>
      </c>
      <c r="AK205" s="20">
        <v>6.590167888239038</v>
      </c>
      <c r="AL205" s="20">
        <v>13.984546823405212</v>
      </c>
      <c r="AM205" s="20">
        <v>24.108023676684208</v>
      </c>
      <c r="AN205" s="20">
        <v>8.8505738300467751</v>
      </c>
      <c r="AO205" s="20">
        <v>6.4563703868596081</v>
      </c>
      <c r="AP205" s="20">
        <v>13.741284679700863</v>
      </c>
      <c r="AQ205" s="20">
        <v>24.267921058684209</v>
      </c>
      <c r="AR205" s="20">
        <v>8.804799500053857</v>
      </c>
      <c r="AS205" s="20">
        <v>6.4229786504231194</v>
      </c>
      <c r="AT205" s="20">
        <v>13.518472386674601</v>
      </c>
      <c r="AU205" s="20">
        <v>24.90524580268421</v>
      </c>
      <c r="AV205" s="20">
        <v>8.3588532619865159</v>
      </c>
      <c r="AW205" s="20">
        <v>6.0976670784417788</v>
      </c>
      <c r="AX205" s="20">
        <v>11.746232914914195</v>
      </c>
      <c r="AY205" s="20">
        <v>25.736506602684209</v>
      </c>
      <c r="AZ205" s="20">
        <v>7.8816577847576381</v>
      </c>
      <c r="BA205" s="20">
        <v>5.7495596215597899</v>
      </c>
      <c r="BB205" s="20">
        <v>8.4819940480586951</v>
      </c>
      <c r="BC205" s="20">
        <v>26.395444221684208</v>
      </c>
      <c r="BD205" s="20">
        <v>7.9525233275426421</v>
      </c>
      <c r="BE205" s="20">
        <v>5.8012550483955687</v>
      </c>
      <c r="BF205" s="20">
        <v>5.6922886211485775</v>
      </c>
      <c r="BG205" s="20">
        <v>27.026587588684208</v>
      </c>
      <c r="BH205" s="20">
        <v>12.780329502689199</v>
      </c>
      <c r="BI205" s="20">
        <v>9.3230724380087615</v>
      </c>
      <c r="BJ205" s="20">
        <v>2.7747291241001619</v>
      </c>
      <c r="BK205" s="20">
        <v>27.546655218684208</v>
      </c>
      <c r="BL205" s="20">
        <v>12.272526871166063</v>
      </c>
      <c r="BM205" s="20">
        <v>8.9526374881973751</v>
      </c>
      <c r="BN205" s="20">
        <v>0.2086226430980247</v>
      </c>
      <c r="BO205" s="23">
        <v>22.880785617684207</v>
      </c>
      <c r="BP205" s="23">
        <v>10.289589150378941</v>
      </c>
      <c r="BQ205" s="23">
        <v>7.5061120283437512</v>
      </c>
      <c r="BR205" s="23">
        <v>16.950027820520809</v>
      </c>
      <c r="BS205" s="23">
        <v>23.00367408868421</v>
      </c>
      <c r="BT205" s="23">
        <v>10.209600592638148</v>
      </c>
      <c r="BU205" s="23">
        <v>7.4477614891129473</v>
      </c>
      <c r="BV205" s="23">
        <v>16.672699769978557</v>
      </c>
      <c r="BW205" s="23">
        <v>23.061807230684209</v>
      </c>
      <c r="BX205" s="23">
        <v>10.134432306062534</v>
      </c>
      <c r="BY205" s="23">
        <v>7.3929272705868927</v>
      </c>
      <c r="BZ205" s="23">
        <v>16.44482672157131</v>
      </c>
      <c r="CA205" s="23">
        <v>23.132955500684208</v>
      </c>
      <c r="CB205" s="23">
        <v>10.051839005518215</v>
      </c>
      <c r="CC205" s="23">
        <v>7.3326766077454613</v>
      </c>
      <c r="CD205" s="23">
        <v>16.273138827746589</v>
      </c>
      <c r="CE205" s="23">
        <v>23.224887168684209</v>
      </c>
      <c r="CF205" s="23">
        <v>9.9568141291669843</v>
      </c>
      <c r="CG205" s="23">
        <v>7.2633572834315663</v>
      </c>
      <c r="CH205" s="23">
        <v>16.094146749229996</v>
      </c>
      <c r="CI205" s="23">
        <v>23.336282662684209</v>
      </c>
      <c r="CJ205" s="23">
        <v>9.8491813661932515</v>
      </c>
      <c r="CK205" s="23">
        <v>7.1848406813599235</v>
      </c>
      <c r="CL205" s="23">
        <v>15.896359346093568</v>
      </c>
      <c r="CM205" s="23">
        <v>23.46848236468421</v>
      </c>
      <c r="CN205" s="23">
        <v>9.6044852405231005</v>
      </c>
      <c r="CO205" s="23">
        <v>7.0063382644666117</v>
      </c>
      <c r="CP205" s="23">
        <v>15.654462144174564</v>
      </c>
      <c r="CQ205" s="23">
        <v>23.623994671684208</v>
      </c>
      <c r="CR205" s="23">
        <v>9.4986588317541276</v>
      </c>
      <c r="CS205" s="23">
        <v>6.9291393726383648</v>
      </c>
      <c r="CT205" s="23">
        <v>15.350071784608524</v>
      </c>
      <c r="CU205" s="23">
        <v>23.716515601684208</v>
      </c>
      <c r="CV205" s="23">
        <v>9.393980106595917</v>
      </c>
      <c r="CW205" s="23">
        <v>6.8527777000255368</v>
      </c>
      <c r="CX205" s="23">
        <v>15.037610000261887</v>
      </c>
      <c r="CY205" s="23">
        <v>23.813308258684209</v>
      </c>
      <c r="CZ205" s="23">
        <v>9.2895442246364954</v>
      </c>
      <c r="DA205" s="23">
        <v>6.7765931781452418</v>
      </c>
      <c r="DB205" s="23">
        <v>14.723154218750444</v>
      </c>
      <c r="DC205" s="23">
        <v>24.114954860684207</v>
      </c>
      <c r="DD205" s="23">
        <v>9.000354567679878</v>
      </c>
      <c r="DE205" s="23">
        <v>6.56563334963987</v>
      </c>
      <c r="DF205" s="23">
        <v>13.806062878170739</v>
      </c>
      <c r="DG205" s="23">
        <v>24.41522598868421</v>
      </c>
      <c r="DH205" s="23">
        <v>8.8050387768445759</v>
      </c>
      <c r="DI205" s="23">
        <v>6.4231531995106153</v>
      </c>
      <c r="DJ205" s="23">
        <v>12.936512052103673</v>
      </c>
      <c r="DK205" s="23">
        <v>24.703308231684208</v>
      </c>
      <c r="DL205" s="23">
        <v>8.6976754700229506</v>
      </c>
      <c r="DM205" s="23">
        <v>6.3448331619504303</v>
      </c>
      <c r="DN205" s="23">
        <v>12.07613919097286</v>
      </c>
      <c r="DO205" s="23">
        <v>25.006572456684211</v>
      </c>
      <c r="DP205" s="23">
        <v>11.664687100258179</v>
      </c>
      <c r="DQ205" s="23">
        <v>8.5092268379724008</v>
      </c>
      <c r="DR205" s="23">
        <v>11.213425377867743</v>
      </c>
      <c r="DS205" s="23">
        <v>25.222649197684209</v>
      </c>
      <c r="DT205" s="23">
        <v>14.754001883969806</v>
      </c>
      <c r="DU205" s="23">
        <v>10.76283896168912</v>
      </c>
      <c r="DV205" s="23">
        <v>10.593853764538956</v>
      </c>
      <c r="DW205" s="25">
        <v>22.84920777168421</v>
      </c>
      <c r="DX205" s="25">
        <v>10.289589150378941</v>
      </c>
      <c r="DY205" s="25">
        <v>7.5061120283437512</v>
      </c>
      <c r="DZ205" s="25">
        <v>16.950027820520809</v>
      </c>
      <c r="EA205" s="25">
        <v>22.99994160768421</v>
      </c>
      <c r="EB205" s="25">
        <v>9.9530934306949366</v>
      </c>
      <c r="EC205" s="25">
        <v>7.2606430856976507</v>
      </c>
      <c r="ED205" s="25">
        <v>15.418549657205276</v>
      </c>
      <c r="EE205" s="25">
        <v>23.141984574684209</v>
      </c>
      <c r="EF205" s="25">
        <v>9.7517316240846856</v>
      </c>
      <c r="EG205" s="25">
        <v>7.113752451236258</v>
      </c>
      <c r="EH205" s="25">
        <v>14.913730236931841</v>
      </c>
      <c r="EI205" s="25">
        <v>23.276333107684209</v>
      </c>
      <c r="EJ205" s="25">
        <v>9.6133540180286623</v>
      </c>
      <c r="EK205" s="25">
        <v>7.0128079141813187</v>
      </c>
      <c r="EL205" s="25">
        <v>14.740411173065434</v>
      </c>
      <c r="EM205" s="25">
        <v>23.443459601684211</v>
      </c>
      <c r="EN205" s="25">
        <v>9.4156318012877573</v>
      </c>
      <c r="EO205" s="25">
        <v>6.8685723098574041</v>
      </c>
      <c r="EP205" s="25">
        <v>14.509317726318493</v>
      </c>
      <c r="EQ205" s="25">
        <v>23.626764676684211</v>
      </c>
      <c r="ER205" s="25">
        <v>9.2224973308263785</v>
      </c>
      <c r="ES205" s="25">
        <v>6.7276834025714836</v>
      </c>
      <c r="ET205" s="25">
        <v>14.297999343587524</v>
      </c>
      <c r="EU205" s="25">
        <v>23.823507633684208</v>
      </c>
      <c r="EV205" s="25">
        <v>9.0635131254552874</v>
      </c>
      <c r="EW205" s="25">
        <v>6.6117066382116869</v>
      </c>
      <c r="EX205" s="25">
        <v>14.16601179439132</v>
      </c>
      <c r="EY205" s="25">
        <v>24.05109650168421</v>
      </c>
      <c r="EZ205" s="25">
        <v>8.9238081004249832</v>
      </c>
      <c r="FA205" s="25">
        <v>6.5097937674960065</v>
      </c>
      <c r="FB205" s="25">
        <v>14.089170368454095</v>
      </c>
      <c r="FC205" s="25">
        <v>24.230217193684208</v>
      </c>
      <c r="FD205" s="25">
        <v>8.7466325994363938</v>
      </c>
      <c r="FE205" s="25">
        <v>6.3805467062516517</v>
      </c>
      <c r="FF205" s="25">
        <v>13.967006744036352</v>
      </c>
      <c r="FG205" s="25">
        <v>24.400639304684208</v>
      </c>
      <c r="FH205" s="25">
        <v>8.699174875957306</v>
      </c>
      <c r="FI205" s="25">
        <v>6.3459269577040551</v>
      </c>
      <c r="FJ205" s="25">
        <v>13.835742574149712</v>
      </c>
      <c r="FK205" s="25">
        <v>25.078238549684208</v>
      </c>
      <c r="FL205" s="25">
        <v>8.2223054314589508</v>
      </c>
      <c r="FM205" s="25">
        <v>5.9980573371597901</v>
      </c>
      <c r="FN205" s="25">
        <v>12.337422596095823</v>
      </c>
      <c r="FO205" s="25">
        <v>25.960934504684211</v>
      </c>
      <c r="FP205" s="25">
        <v>7.7116150814654478</v>
      </c>
      <c r="FQ205" s="25">
        <v>5.6255158369285461</v>
      </c>
      <c r="FR205" s="25">
        <v>9.3412985754050339</v>
      </c>
      <c r="FS205" s="25">
        <v>26.659600702684209</v>
      </c>
      <c r="FT205" s="25">
        <v>7.811434326839894</v>
      </c>
      <c r="FU205" s="25">
        <v>5.6983325866952494</v>
      </c>
      <c r="FV205" s="25">
        <v>6.7983443979707374</v>
      </c>
      <c r="FW205" s="25">
        <v>27.317366263684207</v>
      </c>
      <c r="FX205" s="25">
        <v>12.661467284360361</v>
      </c>
      <c r="FY205" s="25">
        <v>9.2363641045977189</v>
      </c>
      <c r="FZ205" s="25">
        <v>4.1860702509101131</v>
      </c>
      <c r="GA205" s="25">
        <v>27.846214196684208</v>
      </c>
      <c r="GB205" s="25">
        <v>12.204612257278789</v>
      </c>
      <c r="GC205" s="25">
        <v>8.9030947229081683</v>
      </c>
      <c r="GD205" s="25">
        <v>1.9786866848226659</v>
      </c>
      <c r="GE205" s="26">
        <v>22.84920777668421</v>
      </c>
      <c r="GF205" s="26">
        <v>10.289589150378941</v>
      </c>
      <c r="GG205" s="26">
        <v>7.5061120283437512</v>
      </c>
      <c r="GH205" s="26">
        <v>16.950027820520809</v>
      </c>
      <c r="GI205" s="26">
        <v>22.902843497684209</v>
      </c>
      <c r="GJ205" s="26">
        <v>10.049998210966848</v>
      </c>
      <c r="GK205" s="26">
        <v>7.3313337737487103</v>
      </c>
      <c r="GL205" s="26">
        <v>15.926358342422253</v>
      </c>
      <c r="GM205" s="26">
        <v>22.999865754684208</v>
      </c>
      <c r="GN205" s="26">
        <v>9.90589643817375</v>
      </c>
      <c r="GO205" s="26">
        <v>7.2262135367538161</v>
      </c>
      <c r="GP205" s="26">
        <v>15.560579035354941</v>
      </c>
      <c r="GQ205" s="26">
        <v>23.129891712684209</v>
      </c>
      <c r="GR205" s="26">
        <v>9.776817114726521</v>
      </c>
      <c r="GS205" s="26">
        <v>7.1320519674066043</v>
      </c>
      <c r="GT205" s="26">
        <v>15.399077175562892</v>
      </c>
      <c r="GU205" s="26">
        <v>23.268172273684208</v>
      </c>
      <c r="GV205" s="26">
        <v>9.5778270302212487</v>
      </c>
      <c r="GW205" s="26">
        <v>6.9868914712004804</v>
      </c>
      <c r="GX205" s="26">
        <v>15.160866958463055</v>
      </c>
      <c r="GY205" s="26">
        <v>23.436321399684211</v>
      </c>
      <c r="GZ205" s="26">
        <v>9.4709271875549543</v>
      </c>
      <c r="HA205" s="26">
        <v>6.9089095242890268</v>
      </c>
      <c r="HB205" s="26">
        <v>14.90756881532768</v>
      </c>
      <c r="HC205" s="26">
        <v>23.655884621684208</v>
      </c>
      <c r="HD205" s="26">
        <v>9.1383048167610799</v>
      </c>
      <c r="HE205" s="26">
        <v>6.666266135731556</v>
      </c>
      <c r="HF205" s="26">
        <v>14.516375617983945</v>
      </c>
      <c r="HG205" s="26">
        <v>23.98184105668421</v>
      </c>
      <c r="HH205" s="26">
        <v>8.8131587501800652</v>
      </c>
      <c r="HI205" s="26">
        <v>6.4290766070084855</v>
      </c>
      <c r="HJ205" s="26">
        <v>13.526686215021893</v>
      </c>
      <c r="HK205" s="26">
        <v>24.276349701684207</v>
      </c>
      <c r="HL205" s="26">
        <v>8.689350753324188</v>
      </c>
      <c r="HM205" s="26">
        <v>6.3387603970195938</v>
      </c>
      <c r="HN205" s="26">
        <v>12.474192038642023</v>
      </c>
      <c r="HO205" s="26">
        <v>24.564625634684209</v>
      </c>
      <c r="HP205" s="26">
        <v>8.8127164243525211</v>
      </c>
      <c r="HQ205" s="26">
        <v>6.4287539364755757</v>
      </c>
      <c r="HR205" s="26">
        <v>11.41556875819586</v>
      </c>
      <c r="HS205" s="26">
        <v>25.422379461684208</v>
      </c>
      <c r="HT205" s="26">
        <v>13.159641899799864</v>
      </c>
      <c r="HU205" s="26">
        <v>9.5997755507221996</v>
      </c>
      <c r="HV205" s="26">
        <v>8.377874516256913</v>
      </c>
      <c r="HW205" s="26">
        <v>26.267739169684209</v>
      </c>
      <c r="HX205" s="26">
        <v>12.561843532516709</v>
      </c>
      <c r="HY205" s="26">
        <v>9.1636899646399712</v>
      </c>
      <c r="HZ205" s="26">
        <v>5.4991320413127234</v>
      </c>
      <c r="IA205" s="26">
        <v>26.923071648684207</v>
      </c>
      <c r="IB205" s="26">
        <v>11.998506670684453</v>
      </c>
      <c r="IC205" s="26">
        <v>8.7527435669936864</v>
      </c>
      <c r="ID205" s="26">
        <v>3.1316945974627473</v>
      </c>
      <c r="IE205" s="26">
        <v>27.404956891684208</v>
      </c>
      <c r="IF205" s="26">
        <v>11.718963399195383</v>
      </c>
      <c r="IG205" s="26">
        <v>8.5488206423850404</v>
      </c>
      <c r="IH205" s="26">
        <v>1.6840879426080377</v>
      </c>
      <c r="II205" s="26">
        <v>27.404190504684209</v>
      </c>
      <c r="IJ205" s="26">
        <v>11.73699233386526</v>
      </c>
      <c r="IK205" s="26">
        <v>8.5619724992187791</v>
      </c>
      <c r="IL205" s="26">
        <v>2.818932612472036</v>
      </c>
      <c r="IM205" s="27">
        <v>22.858531385684209</v>
      </c>
      <c r="IN205" s="27">
        <v>10.289589150378941</v>
      </c>
      <c r="IO205" s="27">
        <v>7.5061120283437512</v>
      </c>
      <c r="IP205" s="27">
        <v>16.950027820520809</v>
      </c>
      <c r="IQ205" s="27">
        <v>22.990576142684208</v>
      </c>
      <c r="IR205" s="27">
        <v>10.169695604024971</v>
      </c>
      <c r="IS205" s="27">
        <v>7.4186513554970439</v>
      </c>
      <c r="IT205" s="27">
        <v>16.534937567659924</v>
      </c>
      <c r="IU205" s="27">
        <v>23.08863199668421</v>
      </c>
      <c r="IV205" s="27">
        <v>10.047473252452962</v>
      </c>
      <c r="IW205" s="27">
        <v>7.329491851666579</v>
      </c>
      <c r="IX205" s="27">
        <v>16.275817586115792</v>
      </c>
      <c r="IY205" s="27">
        <v>23.167495511684209</v>
      </c>
      <c r="IZ205" s="27">
        <v>9.9414294434171495</v>
      </c>
      <c r="JA205" s="27">
        <v>7.2521343693704292</v>
      </c>
      <c r="JB205" s="27">
        <v>16.140210673329335</v>
      </c>
      <c r="JC205" s="27">
        <v>23.262174013684209</v>
      </c>
      <c r="JD205" s="27">
        <v>9.7794011569396204</v>
      </c>
      <c r="JE205" s="27">
        <v>7.1339369902247203</v>
      </c>
      <c r="JF205" s="27">
        <v>16.032039850762668</v>
      </c>
      <c r="JG205" s="27">
        <v>23.39379370568421</v>
      </c>
      <c r="JH205" s="27">
        <v>9.6092486671157147</v>
      </c>
      <c r="JI205" s="27">
        <v>7.0098131178470924</v>
      </c>
      <c r="JJ205" s="27">
        <v>15.906333462400335</v>
      </c>
      <c r="JK205" s="27">
        <v>23.554651585684208</v>
      </c>
      <c r="JL205" s="27">
        <v>9.4676939053693587</v>
      </c>
      <c r="JM205" s="27">
        <v>6.9065508899500214</v>
      </c>
      <c r="JN205" s="27">
        <v>15.782109958651581</v>
      </c>
      <c r="JO205" s="27">
        <v>23.729491288684208</v>
      </c>
      <c r="JP205" s="27">
        <v>9.3408638463302349</v>
      </c>
      <c r="JQ205" s="27">
        <v>6.8140301276731288</v>
      </c>
      <c r="JR205" s="27">
        <v>15.661287010027944</v>
      </c>
      <c r="JS205" s="27">
        <v>23.87411255168421</v>
      </c>
      <c r="JT205" s="27">
        <v>9.1599156808884121</v>
      </c>
      <c r="JU205" s="27">
        <v>6.6820309602350791</v>
      </c>
      <c r="JV205" s="27">
        <v>15.42274690688809</v>
      </c>
      <c r="JW205" s="27">
        <v>24.02014397868421</v>
      </c>
      <c r="JX205" s="27">
        <v>9.1106980460374025</v>
      </c>
      <c r="JY205" s="27">
        <v>6.6461273808440406</v>
      </c>
      <c r="JZ205" s="27">
        <v>15.184682457619772</v>
      </c>
      <c r="KA205" s="27">
        <v>24.492137571684211</v>
      </c>
      <c r="KB205" s="27">
        <v>8.833200943120179</v>
      </c>
      <c r="KC205" s="27">
        <v>6.4436971077207641</v>
      </c>
      <c r="KD205" s="27">
        <v>14.387843855312985</v>
      </c>
      <c r="KE205" s="27">
        <v>24.990503199684209</v>
      </c>
      <c r="KF205" s="27">
        <v>8.7520587155944334</v>
      </c>
      <c r="KG205" s="27">
        <v>6.3845049824438114</v>
      </c>
      <c r="KH205" s="27">
        <v>13.495215495263567</v>
      </c>
      <c r="KI205" s="27">
        <v>25.351451275684209</v>
      </c>
      <c r="KJ205" s="27">
        <v>9.1705483401410675</v>
      </c>
      <c r="KK205" s="27">
        <v>6.6897873371266376</v>
      </c>
      <c r="KL205" s="27">
        <v>12.7562156489663</v>
      </c>
      <c r="KM205" s="27">
        <v>25.66600231368421</v>
      </c>
      <c r="KN205" s="27">
        <v>14.452827507317599</v>
      </c>
      <c r="KO205" s="27">
        <v>10.543136447023139</v>
      </c>
      <c r="KP205" s="27">
        <v>12.151794497154627</v>
      </c>
      <c r="KQ205" s="27">
        <v>25.846082104684207</v>
      </c>
      <c r="KR205" s="27">
        <v>14.392478183524364</v>
      </c>
      <c r="KS205" s="27">
        <v>10.499112455529744</v>
      </c>
      <c r="KT205" s="133">
        <v>11.993846391779034</v>
      </c>
      <c r="KU205" s="149">
        <v>22.858531385684209</v>
      </c>
      <c r="KV205" s="149">
        <v>10.289589150378941</v>
      </c>
      <c r="KW205" s="149">
        <v>7.5061120283437512</v>
      </c>
      <c r="KX205" s="149">
        <v>16.950027820520809</v>
      </c>
      <c r="KY205" s="149">
        <v>22.992824386684209</v>
      </c>
      <c r="KZ205" s="149">
        <v>9.9227314256850896</v>
      </c>
      <c r="LA205" s="149">
        <v>7.2384944257581383</v>
      </c>
      <c r="LB205" s="149">
        <v>15.253660095910123</v>
      </c>
      <c r="LC205" s="149">
        <v>23.111928256684209</v>
      </c>
      <c r="LD205" s="149">
        <v>9.7416472227999407</v>
      </c>
      <c r="LE205" s="149">
        <v>7.1063960208991661</v>
      </c>
      <c r="LF205" s="149">
        <v>14.679224116524374</v>
      </c>
      <c r="LG205" s="149">
        <v>23.24201217968421</v>
      </c>
      <c r="LH205" s="149">
        <v>9.5967106847233001</v>
      </c>
      <c r="LI205" s="149">
        <v>7.00066683425195</v>
      </c>
      <c r="LJ205" s="149">
        <v>14.422277682715023</v>
      </c>
      <c r="LK205" s="149">
        <v>23.402103609684207</v>
      </c>
      <c r="LL205" s="149">
        <v>9.3825750978224232</v>
      </c>
      <c r="LM205" s="149">
        <v>6.8444579049115672</v>
      </c>
      <c r="LN205" s="149">
        <v>14.09785005498688</v>
      </c>
      <c r="LO205" s="149">
        <v>23.574691705684209</v>
      </c>
      <c r="LP205" s="149">
        <v>9.2717608378702892</v>
      </c>
      <c r="LQ205" s="149">
        <v>6.7636204450885868</v>
      </c>
      <c r="LR205" s="149">
        <v>13.788110267763781</v>
      </c>
      <c r="LS205" s="149">
        <v>23.78872419668421</v>
      </c>
      <c r="LT205" s="149">
        <v>8.9297066170997024</v>
      </c>
      <c r="LU205" s="149">
        <v>6.5140966532880862</v>
      </c>
      <c r="LV205" s="149">
        <v>13.335118395331339</v>
      </c>
      <c r="LW205" s="149">
        <v>24.131381062684209</v>
      </c>
      <c r="LX205" s="149">
        <v>8.5830761531810236</v>
      </c>
      <c r="LY205" s="149">
        <v>6.2612345558238207</v>
      </c>
      <c r="LZ205" s="149">
        <v>12.248715185680407</v>
      </c>
      <c r="MA205" s="149">
        <v>24.436970474684209</v>
      </c>
      <c r="MB205" s="149">
        <v>8.4454995177836754</v>
      </c>
      <c r="MC205" s="149">
        <v>6.1608743157128671</v>
      </c>
      <c r="MD205" s="149">
        <v>11.124026166805887</v>
      </c>
      <c r="ME205" s="149">
        <v>24.733736474684207</v>
      </c>
      <c r="MF205" s="149">
        <v>8.5566397020297806</v>
      </c>
      <c r="MG205" s="149">
        <v>6.2419495327706151</v>
      </c>
      <c r="MH205" s="149">
        <v>9.9957284007122773</v>
      </c>
      <c r="MI205" s="149">
        <v>25.60236599968421</v>
      </c>
      <c r="MJ205" s="149">
        <v>12.863117307442966</v>
      </c>
      <c r="MK205" s="149">
        <v>9.3834649889630004</v>
      </c>
      <c r="ML205" s="149">
        <v>6.753375354898715</v>
      </c>
      <c r="MM205" s="149">
        <v>26.426042532684207</v>
      </c>
      <c r="MN205" s="149">
        <v>12.224644918574752</v>
      </c>
      <c r="MO205" s="149">
        <v>8.9177082704187427</v>
      </c>
      <c r="MP205" s="149">
        <v>3.6809895924688263</v>
      </c>
      <c r="MQ205" s="149">
        <v>27.074008413684208</v>
      </c>
      <c r="MR205" s="149">
        <v>11.623284664364565</v>
      </c>
      <c r="MS205" s="149">
        <v>8.4790243374136338</v>
      </c>
      <c r="MT205" s="149">
        <v>1.1215170391481415</v>
      </c>
      <c r="MU205" s="149">
        <v>27.54383872068421</v>
      </c>
      <c r="MV205" s="149">
        <v>11.300024302627277</v>
      </c>
      <c r="MW205" s="149">
        <v>8.243210404120326</v>
      </c>
      <c r="MX205" s="149">
        <v>-0.56338296254922682</v>
      </c>
      <c r="MY205" s="149">
        <v>27.56406823168421</v>
      </c>
      <c r="MZ205" s="149">
        <v>11.274499109195931</v>
      </c>
      <c r="NA205" s="149">
        <v>8.2245901308867957</v>
      </c>
      <c r="NB205" s="149">
        <v>0.30451197249758621</v>
      </c>
      <c r="ND205" s="97"/>
    </row>
    <row r="206" spans="1:368" ht="15" thickBot="1" x14ac:dyDescent="0.35">
      <c r="A206" s="2"/>
      <c r="B206" s="72" t="s">
        <v>485</v>
      </c>
      <c r="C206" s="72" t="s">
        <v>485</v>
      </c>
      <c r="D206" s="72" t="s">
        <v>833</v>
      </c>
      <c r="E206" s="85">
        <v>348644</v>
      </c>
      <c r="F206" s="82">
        <v>463628</v>
      </c>
      <c r="G206" s="20">
        <v>24.34180327868852</v>
      </c>
      <c r="H206" s="20">
        <v>4.0076923076923068</v>
      </c>
      <c r="I206" s="20">
        <v>2.8804073714839959</v>
      </c>
      <c r="J206" s="20">
        <v>6.8757090107425149</v>
      </c>
      <c r="K206" s="20">
        <v>22.323886883847329</v>
      </c>
      <c r="L206" s="20">
        <v>3.6754577595538112</v>
      </c>
      <c r="M206" s="20">
        <v>2.6416238601642816</v>
      </c>
      <c r="N206" s="20">
        <v>5.3012083749595469</v>
      </c>
      <c r="O206" s="20">
        <v>19.925321009284492</v>
      </c>
      <c r="P206" s="20">
        <v>3.280552176967217</v>
      </c>
      <c r="Q206" s="20">
        <v>2.3577974424177577</v>
      </c>
      <c r="R206" s="20">
        <v>3.2429180760357177</v>
      </c>
      <c r="S206" s="20">
        <v>19.508408360393595</v>
      </c>
      <c r="T206" s="20">
        <v>3.2119106882159496</v>
      </c>
      <c r="U206" s="20">
        <v>2.3084634529272732</v>
      </c>
      <c r="V206" s="20">
        <v>3.1531375081077186</v>
      </c>
      <c r="W206" s="20">
        <v>18.260591191990674</v>
      </c>
      <c r="X206" s="20">
        <v>3.0064671058338224</v>
      </c>
      <c r="Y206" s="20">
        <v>2.160807105162815</v>
      </c>
      <c r="Z206" s="20">
        <v>2.9582271385401775</v>
      </c>
      <c r="AA206" s="20">
        <v>16.585373125454964</v>
      </c>
      <c r="AB206" s="20">
        <v>2.7306552244338804</v>
      </c>
      <c r="AC206" s="20">
        <v>1.9625756753690646</v>
      </c>
      <c r="AD206" s="20">
        <v>2.7311831807286495</v>
      </c>
      <c r="AE206" s="20">
        <v>14.092128516324641</v>
      </c>
      <c r="AF206" s="20">
        <v>2.3201615101101294</v>
      </c>
      <c r="AG206" s="20">
        <v>1.6675457604186286</v>
      </c>
      <c r="AH206" s="20">
        <v>2.5215383376169491</v>
      </c>
      <c r="AI206" s="20">
        <v>12.79524606620584</v>
      </c>
      <c r="AJ206" s="20">
        <v>2.1066397032079789</v>
      </c>
      <c r="AK206" s="20">
        <v>1.5140834336344449</v>
      </c>
      <c r="AL206" s="20">
        <v>2.3407934187785528</v>
      </c>
      <c r="AM206" s="20">
        <v>11.320594429568231</v>
      </c>
      <c r="AN206" s="20">
        <v>1.8638495552055658</v>
      </c>
      <c r="AO206" s="20">
        <v>1.3395853738189374</v>
      </c>
      <c r="AP206" s="20">
        <v>1.9818652665861265</v>
      </c>
      <c r="AQ206" s="20">
        <v>10.509945697019052</v>
      </c>
      <c r="AR206" s="20">
        <v>1.7303824224511799</v>
      </c>
      <c r="AS206" s="20">
        <v>1.2436599175910032</v>
      </c>
      <c r="AT206" s="20">
        <v>1.6547480232334735</v>
      </c>
      <c r="AU206" s="20">
        <v>8.679243602842158</v>
      </c>
      <c r="AV206" s="20">
        <v>1.4289712814395996</v>
      </c>
      <c r="AW206" s="20">
        <v>1.0270297958746299</v>
      </c>
      <c r="AX206" s="20">
        <v>-0.41933672843664382</v>
      </c>
      <c r="AY206" s="20">
        <v>7.2209217719863545</v>
      </c>
      <c r="AZ206" s="20">
        <v>1.188869711447146</v>
      </c>
      <c r="BA206" s="20">
        <v>0.85446407001196434</v>
      </c>
      <c r="BB206" s="20">
        <v>-4.9429530168003311</v>
      </c>
      <c r="BC206" s="20">
        <v>12.828019474325366</v>
      </c>
      <c r="BD206" s="20">
        <v>2.1120355949631504</v>
      </c>
      <c r="BE206" s="20">
        <v>1.5179615672819542</v>
      </c>
      <c r="BF206" s="20">
        <v>-7.644468757469987</v>
      </c>
      <c r="BG206" s="20">
        <v>21.807269485833501</v>
      </c>
      <c r="BH206" s="20">
        <v>3.5904006440913454</v>
      </c>
      <c r="BI206" s="20">
        <v>2.5804916365389787</v>
      </c>
      <c r="BJ206" s="20">
        <v>-10.181686148372869</v>
      </c>
      <c r="BK206" s="20">
        <v>22.913523738608948</v>
      </c>
      <c r="BL206" s="20">
        <v>3.7725369718087602</v>
      </c>
      <c r="BM206" s="20">
        <v>2.7113966014648803</v>
      </c>
      <c r="BN206" s="20">
        <v>-12.523010675099464</v>
      </c>
      <c r="BO206" s="23">
        <v>24.34180327868852</v>
      </c>
      <c r="BP206" s="23">
        <v>4.0076923076923068</v>
      </c>
      <c r="BQ206" s="23">
        <v>2.8804073714839959</v>
      </c>
      <c r="BR206" s="23">
        <v>6.8757090107425149</v>
      </c>
      <c r="BS206" s="23">
        <v>23.465999260843013</v>
      </c>
      <c r="BT206" s="23">
        <v>3.8634978540119396</v>
      </c>
      <c r="BU206" s="23">
        <v>2.7767719784896681</v>
      </c>
      <c r="BV206" s="23">
        <v>6.2830828245140857</v>
      </c>
      <c r="BW206" s="23">
        <v>22.958547607344407</v>
      </c>
      <c r="BX206" s="23">
        <v>3.7799498084966503</v>
      </c>
      <c r="BY206" s="23">
        <v>2.7167243531484169</v>
      </c>
      <c r="BZ206" s="23">
        <v>6.0340817361568462</v>
      </c>
      <c r="CA206" s="23">
        <v>21.849185737393583</v>
      </c>
      <c r="CB206" s="23">
        <v>3.5973018353063657</v>
      </c>
      <c r="CC206" s="23">
        <v>2.5854516585470586</v>
      </c>
      <c r="CD206" s="23">
        <v>5.8414775902056633</v>
      </c>
      <c r="CE206" s="23">
        <v>20.667078826790149</v>
      </c>
      <c r="CF206" s="23">
        <v>3.4026769458412933</v>
      </c>
      <c r="CG206" s="23">
        <v>2.4455709183980585</v>
      </c>
      <c r="CH206" s="23">
        <v>5.6166398223902405</v>
      </c>
      <c r="CI206" s="23">
        <v>19.423851669569675</v>
      </c>
      <c r="CJ206" s="23">
        <v>3.1979890738022947</v>
      </c>
      <c r="CK206" s="23">
        <v>2.2984577145368577</v>
      </c>
      <c r="CL206" s="23">
        <v>5.3811343507711662</v>
      </c>
      <c r="CM206" s="23">
        <v>17.151081171101747</v>
      </c>
      <c r="CN206" s="23">
        <v>2.8237947407212052</v>
      </c>
      <c r="CO206" s="23">
        <v>2.0295168796066081</v>
      </c>
      <c r="CP206" s="23">
        <v>5.0744209091944406</v>
      </c>
      <c r="CQ206" s="23">
        <v>16.306681164549357</v>
      </c>
      <c r="CR206" s="23">
        <v>2.6847707180499616</v>
      </c>
      <c r="CS206" s="23">
        <v>1.9295975771823681</v>
      </c>
      <c r="CT206" s="23">
        <v>4.6752292144885814</v>
      </c>
      <c r="CU206" s="23">
        <v>15.477433214170565</v>
      </c>
      <c r="CV206" s="23">
        <v>2.5482413658958287</v>
      </c>
      <c r="CW206" s="23">
        <v>1.8314712435778944</v>
      </c>
      <c r="CX206" s="23">
        <v>4.2363016147228691</v>
      </c>
      <c r="CY206" s="23">
        <v>14.64871624948991</v>
      </c>
      <c r="CZ206" s="23">
        <v>2.4117994364882174</v>
      </c>
      <c r="DA206" s="23">
        <v>1.7334077424226664</v>
      </c>
      <c r="DB206" s="23">
        <v>3.7982740688542265</v>
      </c>
      <c r="DC206" s="23">
        <v>13.315411161325899</v>
      </c>
      <c r="DD206" s="23">
        <v>2.1922809199483937</v>
      </c>
      <c r="DE206" s="23">
        <v>1.5756354623489426</v>
      </c>
      <c r="DF206" s="23">
        <v>2.4990394813940462</v>
      </c>
      <c r="DG206" s="23">
        <v>13.109900732350063</v>
      </c>
      <c r="DH206" s="23">
        <v>2.1584451947998753</v>
      </c>
      <c r="DI206" s="23">
        <v>1.5513170604720734</v>
      </c>
      <c r="DJ206" s="23">
        <v>8.1648772991847807E-2</v>
      </c>
      <c r="DK206" s="23">
        <v>17.180437094701837</v>
      </c>
      <c r="DL206" s="23">
        <v>2.8286279697079948</v>
      </c>
      <c r="DM206" s="23">
        <v>2.0329906164438647</v>
      </c>
      <c r="DN206" s="23">
        <v>-1.1753090098617918</v>
      </c>
      <c r="DO206" s="23">
        <v>23.463571897651367</v>
      </c>
      <c r="DP206" s="23">
        <v>3.8630982071706708</v>
      </c>
      <c r="DQ206" s="23">
        <v>2.7764847444359524</v>
      </c>
      <c r="DR206" s="23">
        <v>-2.468537207392135</v>
      </c>
      <c r="DS206" s="23">
        <v>24.268565179887755</v>
      </c>
      <c r="DT206" s="23">
        <v>3.9956342131529095</v>
      </c>
      <c r="DU206" s="23">
        <v>2.8717409815192108</v>
      </c>
      <c r="DV206" s="23">
        <v>-4.285092356546329</v>
      </c>
      <c r="DW206" s="25">
        <v>24.34180327868852</v>
      </c>
      <c r="DX206" s="25">
        <v>4.0076923076923068</v>
      </c>
      <c r="DY206" s="25">
        <v>2.8804073714839959</v>
      </c>
      <c r="DZ206" s="25">
        <v>6.8757090107425149</v>
      </c>
      <c r="EA206" s="25">
        <v>21.799455455656897</v>
      </c>
      <c r="EB206" s="25">
        <v>3.5891141236034301</v>
      </c>
      <c r="EC206" s="25">
        <v>2.579566988933212</v>
      </c>
      <c r="ED206" s="25">
        <v>5.1037728248221015</v>
      </c>
      <c r="EE206" s="25">
        <v>19.591517778437471</v>
      </c>
      <c r="EF206" s="25">
        <v>3.2255940202015809</v>
      </c>
      <c r="EG206" s="25">
        <v>2.3182979330449776</v>
      </c>
      <c r="EH206" s="25">
        <v>3.0929460643891993</v>
      </c>
      <c r="EI206" s="25">
        <v>18.697095814601237</v>
      </c>
      <c r="EJ206" s="25">
        <v>3.0783342636725384</v>
      </c>
      <c r="EK206" s="25">
        <v>2.2124594465386527</v>
      </c>
      <c r="EL206" s="25">
        <v>3.0700926098098904</v>
      </c>
      <c r="EM206" s="25">
        <v>17.327914619255772</v>
      </c>
      <c r="EN206" s="25">
        <v>2.8529090196345535</v>
      </c>
      <c r="EO206" s="25">
        <v>2.0504418851107706</v>
      </c>
      <c r="EP206" s="25">
        <v>2.9402578923038298</v>
      </c>
      <c r="EQ206" s="25">
        <v>15.591075717661935</v>
      </c>
      <c r="ER206" s="25">
        <v>2.566951737590764</v>
      </c>
      <c r="ES206" s="25">
        <v>1.8449187561151854</v>
      </c>
      <c r="ET206" s="25">
        <v>2.7886117422770269</v>
      </c>
      <c r="EU206" s="25">
        <v>12.082538236162065</v>
      </c>
      <c r="EV206" s="25">
        <v>1.9892977932682483</v>
      </c>
      <c r="EW206" s="25">
        <v>1.429747492542941</v>
      </c>
      <c r="EX206" s="25">
        <v>1.5492392149927277</v>
      </c>
      <c r="EY206" s="25">
        <v>10.796447492767664</v>
      </c>
      <c r="EZ206" s="25">
        <v>1.7775527585933264</v>
      </c>
      <c r="FA206" s="25">
        <v>1.2775621669424393</v>
      </c>
      <c r="FB206" s="25">
        <v>1.5585862553371221</v>
      </c>
      <c r="FC206" s="25">
        <v>9.4135727785204413</v>
      </c>
      <c r="FD206" s="25">
        <v>1.5498729810789391</v>
      </c>
      <c r="FE206" s="25">
        <v>1.1139242279141552</v>
      </c>
      <c r="FF206" s="25">
        <v>1.4001088265840202</v>
      </c>
      <c r="FG206" s="25">
        <v>8.7468956553666022</v>
      </c>
      <c r="FH206" s="25">
        <v>1.4401096760522611</v>
      </c>
      <c r="FI206" s="25">
        <v>1.0350351793935262</v>
      </c>
      <c r="FJ206" s="25">
        <v>1.2357558888475637</v>
      </c>
      <c r="FK206" s="25">
        <v>5.5529487528473718</v>
      </c>
      <c r="FL206" s="25">
        <v>0.91425067185881159</v>
      </c>
      <c r="FM206" s="25">
        <v>0.65708995911482004</v>
      </c>
      <c r="FN206" s="25">
        <v>-1.4908545934824566</v>
      </c>
      <c r="FO206" s="25">
        <v>4.3952963889585597</v>
      </c>
      <c r="FP206" s="25">
        <v>0.72365203704850778</v>
      </c>
      <c r="FQ206" s="25">
        <v>0.52010296746163365</v>
      </c>
      <c r="FR206" s="25">
        <v>-4.8353625609931363</v>
      </c>
      <c r="FS206" s="25">
        <v>9.5658894686870379</v>
      </c>
      <c r="FT206" s="25">
        <v>1.574950762725801</v>
      </c>
      <c r="FU206" s="25">
        <v>1.1319481233557893</v>
      </c>
      <c r="FV206" s="25">
        <v>-7.2158857291365166</v>
      </c>
      <c r="FW206" s="25">
        <v>18.218220940984352</v>
      </c>
      <c r="FX206" s="25">
        <v>2.9994911670716475</v>
      </c>
      <c r="FY206" s="25">
        <v>2.1557933606208448</v>
      </c>
      <c r="FZ206" s="25">
        <v>-9.1631112492032685</v>
      </c>
      <c r="GA206" s="25">
        <v>19.16984464028841</v>
      </c>
      <c r="GB206" s="25">
        <v>3.1561687531918841</v>
      </c>
      <c r="GC206" s="25">
        <v>2.2684006266878622</v>
      </c>
      <c r="GD206" s="25">
        <v>-11.0350591710787</v>
      </c>
      <c r="GE206" s="26">
        <v>24.34180327868852</v>
      </c>
      <c r="GF206" s="26">
        <v>4.0076923076923068</v>
      </c>
      <c r="GG206" s="26">
        <v>2.8804073714839959</v>
      </c>
      <c r="GH206" s="26">
        <v>6.8757090107425149</v>
      </c>
      <c r="GI206" s="26">
        <v>22.636459034115958</v>
      </c>
      <c r="GJ206" s="26">
        <v>3.7269203807856237</v>
      </c>
      <c r="GK206" s="26">
        <v>2.67861105932313</v>
      </c>
      <c r="GL206" s="26">
        <v>5.900953520814614</v>
      </c>
      <c r="GM206" s="26">
        <v>22.31645224351643</v>
      </c>
      <c r="GN206" s="26">
        <v>3.6742337027112071</v>
      </c>
      <c r="GO206" s="26">
        <v>2.6407441064102857</v>
      </c>
      <c r="GP206" s="26">
        <v>5.6544493972048961</v>
      </c>
      <c r="GQ206" s="26">
        <v>18.756300867103274</v>
      </c>
      <c r="GR206" s="26">
        <v>3.0880819241384607</v>
      </c>
      <c r="GS206" s="26">
        <v>2.2194652820432585</v>
      </c>
      <c r="GT206" s="26">
        <v>2.7197555985836281</v>
      </c>
      <c r="GU206" s="26">
        <v>17.632807832073528</v>
      </c>
      <c r="GV206" s="26">
        <v>2.9031073623656822</v>
      </c>
      <c r="GW206" s="26">
        <v>2.0865204224180123</v>
      </c>
      <c r="GX206" s="26">
        <v>2.6748433733319885</v>
      </c>
      <c r="GY206" s="26">
        <v>17.04151566389811</v>
      </c>
      <c r="GZ206" s="26">
        <v>2.805755615378636</v>
      </c>
      <c r="HA206" s="26">
        <v>2.0165518050393496</v>
      </c>
      <c r="HB206" s="26">
        <v>2.5681681382631787</v>
      </c>
      <c r="HC206" s="26">
        <v>14.521689680905693</v>
      </c>
      <c r="HD206" s="26">
        <v>2.390885480526983</v>
      </c>
      <c r="HE206" s="26">
        <v>1.7183764704854458</v>
      </c>
      <c r="HF206" s="26">
        <v>2.3061661915370699</v>
      </c>
      <c r="HG206" s="26">
        <v>12.665138436225197</v>
      </c>
      <c r="HH206" s="26">
        <v>2.0852184739803969</v>
      </c>
      <c r="HI206" s="26">
        <v>1.4986875744126811</v>
      </c>
      <c r="HJ206" s="26">
        <v>1.4697747928957376</v>
      </c>
      <c r="HK206" s="26">
        <v>11.198623904210336</v>
      </c>
      <c r="HL206" s="26">
        <v>1.843768038210069</v>
      </c>
      <c r="HM206" s="26">
        <v>1.3251523921568003</v>
      </c>
      <c r="HN206" s="26">
        <v>0.43737542148690167</v>
      </c>
      <c r="HO206" s="26">
        <v>10.333259569465218</v>
      </c>
      <c r="HP206" s="26">
        <v>1.7012923987513584</v>
      </c>
      <c r="HQ206" s="26">
        <v>1.2227523447863788</v>
      </c>
      <c r="HR206" s="26">
        <v>-0.61191463809960922</v>
      </c>
      <c r="HS206" s="26">
        <v>27.707960017174834</v>
      </c>
      <c r="HT206" s="26">
        <v>4.561904348306788</v>
      </c>
      <c r="HU206" s="26">
        <v>3.2787304772990589</v>
      </c>
      <c r="HV206" s="26">
        <v>-3.9533684198182222</v>
      </c>
      <c r="HW206" s="26">
        <v>23.148962800530033</v>
      </c>
      <c r="HX206" s="26">
        <v>3.8113002181709366</v>
      </c>
      <c r="HY206" s="26">
        <v>2.7392565098590342</v>
      </c>
      <c r="HZ206" s="26">
        <v>-6.8655315054356976</v>
      </c>
      <c r="IA206" s="26">
        <v>19.551350913558487</v>
      </c>
      <c r="IB206" s="26">
        <v>3.2189808521648251</v>
      </c>
      <c r="IC206" s="26">
        <v>2.3135449189661839</v>
      </c>
      <c r="ID206" s="26">
        <v>-9.0338473574798996</v>
      </c>
      <c r="IE206" s="26">
        <v>19.342114246032001</v>
      </c>
      <c r="IF206" s="26">
        <v>3.1845316302508828</v>
      </c>
      <c r="IG206" s="26">
        <v>2.2887855848844851</v>
      </c>
      <c r="IH206" s="26">
        <v>-10.03259408857005</v>
      </c>
      <c r="II206" s="26">
        <v>18.702309200063702</v>
      </c>
      <c r="IJ206" s="26">
        <v>3.0791926078377485</v>
      </c>
      <c r="IK206" s="26">
        <v>2.2130763553906614</v>
      </c>
      <c r="IL206" s="26">
        <v>-8.7279899732442487</v>
      </c>
      <c r="IM206" s="27">
        <v>24.34180327868852</v>
      </c>
      <c r="IN206" s="27">
        <v>4.0076923076923068</v>
      </c>
      <c r="IO206" s="27">
        <v>2.8804073714839959</v>
      </c>
      <c r="IP206" s="27">
        <v>6.8757090107425149</v>
      </c>
      <c r="IQ206" s="27">
        <v>22.965661527336188</v>
      </c>
      <c r="IR206" s="27">
        <v>3.781121061180857</v>
      </c>
      <c r="IS206" s="27">
        <v>2.7175661555140787</v>
      </c>
      <c r="IT206" s="27">
        <v>5.9398393400866638</v>
      </c>
      <c r="IU206" s="27">
        <v>20.783176346468831</v>
      </c>
      <c r="IV206" s="27">
        <v>3.4217915172323852</v>
      </c>
      <c r="IW206" s="27">
        <v>2.4593089372155164</v>
      </c>
      <c r="IX206" s="27">
        <v>4.0348572621207701</v>
      </c>
      <c r="IY206" s="27">
        <v>20.484346590490095</v>
      </c>
      <c r="IZ206" s="27">
        <v>3.3725914764369658</v>
      </c>
      <c r="JA206" s="27">
        <v>2.4239478991656562</v>
      </c>
      <c r="JB206" s="27">
        <v>4.037585369810941</v>
      </c>
      <c r="JC206" s="27">
        <v>19.438480376749606</v>
      </c>
      <c r="JD206" s="27">
        <v>3.2003975788980461</v>
      </c>
      <c r="JE206" s="27">
        <v>2.3001887545717286</v>
      </c>
      <c r="JF206" s="27">
        <v>4.0280020474443106</v>
      </c>
      <c r="JG206" s="27">
        <v>17.978811953314953</v>
      </c>
      <c r="JH206" s="27">
        <v>2.960074302705026</v>
      </c>
      <c r="JI206" s="27">
        <v>2.1274636840974051</v>
      </c>
      <c r="JJ206" s="27">
        <v>3.9797434416567192</v>
      </c>
      <c r="JK206" s="27">
        <v>15.598320765058752</v>
      </c>
      <c r="JL206" s="27">
        <v>2.5681445794023858</v>
      </c>
      <c r="JM206" s="27">
        <v>1.845776075011802</v>
      </c>
      <c r="JN206" s="27">
        <v>3.895333282354418</v>
      </c>
      <c r="JO206" s="27">
        <v>14.378042363200741</v>
      </c>
      <c r="JP206" s="27">
        <v>2.3672350449534285</v>
      </c>
      <c r="JQ206" s="27">
        <v>1.701378436770602</v>
      </c>
      <c r="JR206" s="27">
        <v>3.7778501679262533</v>
      </c>
      <c r="JS206" s="27">
        <v>12.893945612417614</v>
      </c>
      <c r="JT206" s="27">
        <v>2.1228898309243576</v>
      </c>
      <c r="JU206" s="27">
        <v>1.5257627203830737</v>
      </c>
      <c r="JV206" s="27">
        <v>3.429157711903791</v>
      </c>
      <c r="JW206" s="27">
        <v>12.023041603482001</v>
      </c>
      <c r="JX206" s="27">
        <v>1.9795021263492634</v>
      </c>
      <c r="JY206" s="27">
        <v>1.4227071538552902</v>
      </c>
      <c r="JZ206" s="27">
        <v>3.0824196210304287</v>
      </c>
      <c r="KA206" s="27">
        <v>11.212791158878774</v>
      </c>
      <c r="KB206" s="27">
        <v>1.8461005686683003</v>
      </c>
      <c r="KC206" s="27">
        <v>1.3268288277237736</v>
      </c>
      <c r="KD206" s="27">
        <v>1.8429159399133894</v>
      </c>
      <c r="KE206" s="27">
        <v>11.951217010571929</v>
      </c>
      <c r="KF206" s="27">
        <v>1.9676767547770249</v>
      </c>
      <c r="KG206" s="27">
        <v>1.4142080264692294</v>
      </c>
      <c r="KH206" s="27">
        <v>-0.65583175612369615</v>
      </c>
      <c r="KI206" s="27">
        <v>19.354422654072689</v>
      </c>
      <c r="KJ206" s="27">
        <v>3.1865581157852474</v>
      </c>
      <c r="KK206" s="27">
        <v>2.2902420599387665</v>
      </c>
      <c r="KL206" s="27">
        <v>-1.7102888468699255</v>
      </c>
      <c r="KM206" s="27">
        <v>30.045229765656629</v>
      </c>
      <c r="KN206" s="27">
        <v>4.9467179911067598</v>
      </c>
      <c r="KO206" s="27">
        <v>3.5553036192144609</v>
      </c>
      <c r="KP206" s="27">
        <v>-2.7752845060544225</v>
      </c>
      <c r="KQ206" s="27">
        <v>33.265198147307828</v>
      </c>
      <c r="KR206" s="27">
        <v>5.4768612334298989</v>
      </c>
      <c r="KS206" s="27">
        <v>3.9363280057920034</v>
      </c>
      <c r="KT206" s="133">
        <v>-3.1885903394439055</v>
      </c>
      <c r="KU206" s="149">
        <v>24.34180327868852</v>
      </c>
      <c r="KV206" s="149">
        <v>4.0076923076923068</v>
      </c>
      <c r="KW206" s="149">
        <v>2.8804073714839959</v>
      </c>
      <c r="KX206" s="149">
        <v>6.8757090107425149</v>
      </c>
      <c r="KY206" s="149">
        <v>21.845655523270604</v>
      </c>
      <c r="KZ206" s="149">
        <v>3.5967206124683044</v>
      </c>
      <c r="LA206" s="149">
        <v>2.585033922249286</v>
      </c>
      <c r="LB206" s="149">
        <v>5.1415198803856192</v>
      </c>
      <c r="LC206" s="149">
        <v>21.236580987229011</v>
      </c>
      <c r="LD206" s="149">
        <v>3.4964411341996482</v>
      </c>
      <c r="LE206" s="149">
        <v>2.5129610867526089</v>
      </c>
      <c r="LF206" s="149">
        <v>4.6781870615007044</v>
      </c>
      <c r="LG206" s="149">
        <v>17.54071109103484</v>
      </c>
      <c r="LH206" s="149">
        <v>2.8879443361757766</v>
      </c>
      <c r="LI206" s="149">
        <v>2.0756224569410775</v>
      </c>
      <c r="LJ206" s="149">
        <v>1.6346644969048612</v>
      </c>
      <c r="LK206" s="149">
        <v>16.277821733062087</v>
      </c>
      <c r="LL206" s="149">
        <v>2.680019232703879</v>
      </c>
      <c r="LM206" s="149">
        <v>1.9261825911091897</v>
      </c>
      <c r="LN206" s="149">
        <v>1.4926106322736352</v>
      </c>
      <c r="LO206" s="149">
        <v>15.634130348700831</v>
      </c>
      <c r="LP206" s="149">
        <v>2.5740403543070194</v>
      </c>
      <c r="LQ206" s="149">
        <v>1.8500134845213398</v>
      </c>
      <c r="LR206" s="149">
        <v>1.3241223602156467</v>
      </c>
      <c r="LS206" s="149">
        <v>13.008520130427179</v>
      </c>
      <c r="LT206" s="149">
        <v>2.1417536517032603</v>
      </c>
      <c r="LU206" s="149">
        <v>1.5393205197983666</v>
      </c>
      <c r="LV206" s="149">
        <v>0.98670292848863994</v>
      </c>
      <c r="LW206" s="149">
        <v>11.067777525731834</v>
      </c>
      <c r="LX206" s="149">
        <v>1.822225179675147</v>
      </c>
      <c r="LY206" s="149">
        <v>1.3096691155570164</v>
      </c>
      <c r="LZ206" s="149">
        <v>4.8401072055892058E-2</v>
      </c>
      <c r="MA206" s="149">
        <v>9.5546648484980885</v>
      </c>
      <c r="MB206" s="149">
        <v>1.573102714597526</v>
      </c>
      <c r="MC206" s="149">
        <v>1.1306198947786295</v>
      </c>
      <c r="MD206" s="149">
        <v>-1.0536280405210512</v>
      </c>
      <c r="ME206" s="149">
        <v>8.6334889028806323</v>
      </c>
      <c r="MF206" s="149">
        <v>1.4214381189628031</v>
      </c>
      <c r="MG206" s="149">
        <v>1.0216155636774367</v>
      </c>
      <c r="MH206" s="149">
        <v>-2.1733854648265627</v>
      </c>
      <c r="MI206" s="149">
        <v>25.719235351637746</v>
      </c>
      <c r="MJ206" s="149">
        <v>4.2344759958162008</v>
      </c>
      <c r="MK206" s="149">
        <v>3.0434012734236715</v>
      </c>
      <c r="ML206" s="149">
        <v>-5.7685091304703562</v>
      </c>
      <c r="MM206" s="149">
        <v>20.86389061421961</v>
      </c>
      <c r="MN206" s="149">
        <v>3.4350805059848755</v>
      </c>
      <c r="MO206" s="149">
        <v>2.4688599950870929</v>
      </c>
      <c r="MP206" s="149">
        <v>-8.9403660326110668</v>
      </c>
      <c r="MQ206" s="149">
        <v>16.972604248979334</v>
      </c>
      <c r="MR206" s="149">
        <v>2.7944098763501741</v>
      </c>
      <c r="MS206" s="149">
        <v>2.008397399006284</v>
      </c>
      <c r="MT206" s="149">
        <v>-11.362718952272935</v>
      </c>
      <c r="MU206" s="149">
        <v>16.476783301032583</v>
      </c>
      <c r="MV206" s="149">
        <v>2.7127767378218288</v>
      </c>
      <c r="MW206" s="149">
        <v>1.9497260550203446</v>
      </c>
      <c r="MX206" s="149">
        <v>-12.636879264178646</v>
      </c>
      <c r="MY206" s="149">
        <v>15.55230870721816</v>
      </c>
      <c r="MZ206" s="149">
        <v>2.5605690449131111</v>
      </c>
      <c r="NA206" s="149">
        <v>1.840331389214952</v>
      </c>
      <c r="NB206" s="149">
        <v>-11.618088506258566</v>
      </c>
      <c r="ND206" s="97"/>
    </row>
    <row r="207" spans="1:368" ht="15" thickBot="1" x14ac:dyDescent="0.35">
      <c r="A207" s="2"/>
      <c r="B207" s="72" t="s">
        <v>655</v>
      </c>
      <c r="C207" s="72" t="s">
        <v>524</v>
      </c>
      <c r="D207" s="72" t="s">
        <v>826</v>
      </c>
      <c r="E207" s="85">
        <v>386421</v>
      </c>
      <c r="F207" s="82">
        <v>406330</v>
      </c>
      <c r="G207" s="20">
        <v>30.863068792</v>
      </c>
      <c r="H207" s="20">
        <v>12.754520917678812</v>
      </c>
      <c r="I207" s="20">
        <v>9.1669253152279353</v>
      </c>
      <c r="J207" s="20">
        <v>13.462079789050476</v>
      </c>
      <c r="K207" s="20">
        <v>30.977426335000001</v>
      </c>
      <c r="L207" s="20">
        <v>12.261857934519691</v>
      </c>
      <c r="M207" s="20">
        <v>8.8128387288836958</v>
      </c>
      <c r="N207" s="20">
        <v>10.813185853329312</v>
      </c>
      <c r="O207" s="20">
        <v>31.121720185000001</v>
      </c>
      <c r="P207" s="20">
        <v>11.964733530802565</v>
      </c>
      <c r="Q207" s="20">
        <v>8.5992895696650837</v>
      </c>
      <c r="R207" s="20">
        <v>9.977297891641026</v>
      </c>
      <c r="S207" s="20">
        <v>31.294183602</v>
      </c>
      <c r="T207" s="20">
        <v>11.777876913955028</v>
      </c>
      <c r="U207" s="20">
        <v>8.4649920400006557</v>
      </c>
      <c r="V207" s="20">
        <v>9.5728318393359189</v>
      </c>
      <c r="W207" s="20">
        <v>31.504906300000002</v>
      </c>
      <c r="X207" s="20">
        <v>11.56164147675117</v>
      </c>
      <c r="Y207" s="20">
        <v>8.3095793736882815</v>
      </c>
      <c r="Z207" s="20">
        <v>8.9768909987918484</v>
      </c>
      <c r="AA207" s="20">
        <v>31.675156751999999</v>
      </c>
      <c r="AB207" s="20">
        <v>11.324728787271164</v>
      </c>
      <c r="AC207" s="20">
        <v>8.1393055590377621</v>
      </c>
      <c r="AD207" s="20">
        <v>8.3432652501378435</v>
      </c>
      <c r="AE207" s="20">
        <v>31.867991136000001</v>
      </c>
      <c r="AF207" s="20">
        <v>11.089698224420587</v>
      </c>
      <c r="AG207" s="20">
        <v>7.9703844658541758</v>
      </c>
      <c r="AH207" s="20">
        <v>7.732846696835157</v>
      </c>
      <c r="AI207" s="20">
        <v>32.09476385</v>
      </c>
      <c r="AJ207" s="20">
        <v>10.918852754247061</v>
      </c>
      <c r="AK207" s="20">
        <v>7.8475944625577805</v>
      </c>
      <c r="AL207" s="20">
        <v>7.1803067294677483</v>
      </c>
      <c r="AM207" s="20">
        <v>32.282452261000003</v>
      </c>
      <c r="AN207" s="20">
        <v>10.750121408950681</v>
      </c>
      <c r="AO207" s="20">
        <v>7.7263239224369107</v>
      </c>
      <c r="AP207" s="20">
        <v>6.6091393327569854</v>
      </c>
      <c r="AQ207" s="20">
        <v>32.465255933000002</v>
      </c>
      <c r="AR207" s="20">
        <v>10.599953191053293</v>
      </c>
      <c r="AS207" s="20">
        <v>7.6183950674786525</v>
      </c>
      <c r="AT207" s="20">
        <v>6.0643435607969494</v>
      </c>
      <c r="AU207" s="20">
        <v>33.054462123999997</v>
      </c>
      <c r="AV207" s="20">
        <v>9.9773123727107951</v>
      </c>
      <c r="AW207" s="20">
        <v>7.1708908517737155</v>
      </c>
      <c r="AX207" s="20">
        <v>3.3653994030131003</v>
      </c>
      <c r="AY207" s="20">
        <v>33.648233144000002</v>
      </c>
      <c r="AZ207" s="20">
        <v>9.2319934950358764</v>
      </c>
      <c r="BA207" s="20">
        <v>6.6352154993419843</v>
      </c>
      <c r="BB207" s="20">
        <v>-0.65761551876864033</v>
      </c>
      <c r="BC207" s="20">
        <v>34.060531277999999</v>
      </c>
      <c r="BD207" s="20">
        <v>8.8057898408977007</v>
      </c>
      <c r="BE207" s="20">
        <v>6.3288945413241473</v>
      </c>
      <c r="BF207" s="20">
        <v>-3.6654209226581074</v>
      </c>
      <c r="BG207" s="20">
        <v>34.452210653999998</v>
      </c>
      <c r="BH207" s="20">
        <v>8.5410504320144636</v>
      </c>
      <c r="BI207" s="20">
        <v>6.1386211155409489</v>
      </c>
      <c r="BJ207" s="20">
        <v>-6.5056004111879062</v>
      </c>
      <c r="BK207" s="20">
        <v>34.78298625</v>
      </c>
      <c r="BL207" s="20">
        <v>8.1456339256237236</v>
      </c>
      <c r="BM207" s="20">
        <v>5.8544274867964887</v>
      </c>
      <c r="BN207" s="20">
        <v>-9.1068536427685487</v>
      </c>
      <c r="BO207" s="23">
        <v>30.838466793999999</v>
      </c>
      <c r="BP207" s="23">
        <v>12.754520917678812</v>
      </c>
      <c r="BQ207" s="23">
        <v>9.1669253152279353</v>
      </c>
      <c r="BR207" s="23">
        <v>13.462079789050476</v>
      </c>
      <c r="BS207" s="23">
        <v>30.924874078000002</v>
      </c>
      <c r="BT207" s="23">
        <v>12.580127534536572</v>
      </c>
      <c r="BU207" s="23">
        <v>9.0415853570238607</v>
      </c>
      <c r="BV207" s="23">
        <v>12.544654536827432</v>
      </c>
      <c r="BW207" s="23">
        <v>31.009699916999999</v>
      </c>
      <c r="BX207" s="23">
        <v>12.409612391535784</v>
      </c>
      <c r="BY207" s="23">
        <v>8.9190327663705311</v>
      </c>
      <c r="BZ207" s="23">
        <v>12.187052111409692</v>
      </c>
      <c r="CA207" s="23">
        <v>31.106088052</v>
      </c>
      <c r="CB207" s="23">
        <v>12.246000973403453</v>
      </c>
      <c r="CC207" s="23">
        <v>8.8014420187118905</v>
      </c>
      <c r="CD207" s="23">
        <v>11.968955676833097</v>
      </c>
      <c r="CE207" s="23">
        <v>31.231623988999999</v>
      </c>
      <c r="CF207" s="23">
        <v>12.081654421293177</v>
      </c>
      <c r="CG207" s="23">
        <v>8.6833229157887928</v>
      </c>
      <c r="CH207" s="23">
        <v>11.702731033396306</v>
      </c>
      <c r="CI207" s="23">
        <v>31.385388189</v>
      </c>
      <c r="CJ207" s="23">
        <v>11.943174783420336</v>
      </c>
      <c r="CK207" s="23">
        <v>8.5837948734378955</v>
      </c>
      <c r="CL207" s="23">
        <v>11.44786269165877</v>
      </c>
      <c r="CM207" s="23">
        <v>31.570524243000001</v>
      </c>
      <c r="CN207" s="23">
        <v>11.67225667534233</v>
      </c>
      <c r="CO207" s="23">
        <v>8.3890806948871646</v>
      </c>
      <c r="CP207" s="23">
        <v>11.097033183102234</v>
      </c>
      <c r="CQ207" s="23">
        <v>31.786514011000001</v>
      </c>
      <c r="CR207" s="23">
        <v>11.527641119200212</v>
      </c>
      <c r="CS207" s="23">
        <v>8.2851426472622283</v>
      </c>
      <c r="CT207" s="23">
        <v>10.561867870617441</v>
      </c>
      <c r="CU207" s="23">
        <v>31.926448737000001</v>
      </c>
      <c r="CV207" s="23">
        <v>11.409137521954829</v>
      </c>
      <c r="CW207" s="23">
        <v>8.1999717786309692</v>
      </c>
      <c r="CX207" s="23">
        <v>10.076101723941967</v>
      </c>
      <c r="CY207" s="23">
        <v>32.072556030999998</v>
      </c>
      <c r="CZ207" s="23">
        <v>11.279662458496336</v>
      </c>
      <c r="DA207" s="23">
        <v>8.1069155012083272</v>
      </c>
      <c r="DB207" s="23">
        <v>9.5610364953320612</v>
      </c>
      <c r="DC207" s="23">
        <v>32.494979942000001</v>
      </c>
      <c r="DD207" s="23">
        <v>10.881772009746971</v>
      </c>
      <c r="DE207" s="23">
        <v>7.8209438013797348</v>
      </c>
      <c r="DF207" s="23">
        <v>7.9561389747670432</v>
      </c>
      <c r="DG207" s="23">
        <v>32.868497613000002</v>
      </c>
      <c r="DH207" s="23">
        <v>10.514178882675498</v>
      </c>
      <c r="DI207" s="23">
        <v>7.5567473831838461</v>
      </c>
      <c r="DJ207" s="23">
        <v>6.2160137852150896</v>
      </c>
      <c r="DK207" s="23">
        <v>33.212969983999997</v>
      </c>
      <c r="DL207" s="23">
        <v>10.289267092568599</v>
      </c>
      <c r="DM207" s="23">
        <v>7.3950988512059483</v>
      </c>
      <c r="DN207" s="23">
        <v>4.5154629078749338</v>
      </c>
      <c r="DO207" s="23">
        <v>33.585420231999997</v>
      </c>
      <c r="DP207" s="23">
        <v>10.192173864023218</v>
      </c>
      <c r="DQ207" s="23">
        <v>7.32531603612144</v>
      </c>
      <c r="DR207" s="23">
        <v>2.5213883847681657</v>
      </c>
      <c r="DS207" s="23">
        <v>33.887201691000001</v>
      </c>
      <c r="DT207" s="23">
        <v>9.9326552334966074</v>
      </c>
      <c r="DU207" s="23">
        <v>7.1387948865382995</v>
      </c>
      <c r="DV207" s="23">
        <v>1.0142510777011537</v>
      </c>
      <c r="DW207" s="25">
        <v>30.873524360000001</v>
      </c>
      <c r="DX207" s="25">
        <v>12.754520917678812</v>
      </c>
      <c r="DY207" s="25">
        <v>9.1669253152279353</v>
      </c>
      <c r="DZ207" s="25">
        <v>13.462079789050476</v>
      </c>
      <c r="EA207" s="25">
        <v>31.014481963999998</v>
      </c>
      <c r="EB207" s="25">
        <v>12.161899365559592</v>
      </c>
      <c r="EC207" s="25">
        <v>8.7409965372256622</v>
      </c>
      <c r="ED207" s="25">
        <v>10.339458048535896</v>
      </c>
      <c r="EE207" s="25">
        <v>31.195067093999999</v>
      </c>
      <c r="EF207" s="25">
        <v>11.794943489277141</v>
      </c>
      <c r="EG207" s="25">
        <v>8.4772581237190714</v>
      </c>
      <c r="EH207" s="25">
        <v>9.3234590512372719</v>
      </c>
      <c r="EI207" s="25">
        <v>31.414234910000001</v>
      </c>
      <c r="EJ207" s="25">
        <v>11.57976674830233</v>
      </c>
      <c r="EK207" s="25">
        <v>8.3226063632318397</v>
      </c>
      <c r="EL207" s="25">
        <v>8.8155704597097682</v>
      </c>
      <c r="EM207" s="25">
        <v>31.624337542999999</v>
      </c>
      <c r="EN207" s="25">
        <v>11.319742458735536</v>
      </c>
      <c r="EO207" s="25">
        <v>8.1357217865402855</v>
      </c>
      <c r="EP207" s="25">
        <v>8.1142242187435158</v>
      </c>
      <c r="EQ207" s="25">
        <v>31.831800182000002</v>
      </c>
      <c r="ER207" s="25">
        <v>11.036390908739019</v>
      </c>
      <c r="ES207" s="25">
        <v>7.9320714484729518</v>
      </c>
      <c r="ET207" s="25">
        <v>7.3663290820995257</v>
      </c>
      <c r="EU207" s="25">
        <v>32.071616935000002</v>
      </c>
      <c r="EV207" s="25">
        <v>10.757630309982698</v>
      </c>
      <c r="EW207" s="25">
        <v>7.7317207174560414</v>
      </c>
      <c r="EX207" s="25">
        <v>6.6505976972928877</v>
      </c>
      <c r="EY207" s="25">
        <v>32.351607104000003</v>
      </c>
      <c r="EZ207" s="25">
        <v>10.550544099449686</v>
      </c>
      <c r="FA207" s="25">
        <v>7.5828837804968172</v>
      </c>
      <c r="FB207" s="25">
        <v>5.9711280701071487</v>
      </c>
      <c r="FC207" s="25">
        <v>32.577826094999999</v>
      </c>
      <c r="FD207" s="25">
        <v>10.346091559165515</v>
      </c>
      <c r="FE207" s="25">
        <v>7.4359397142014032</v>
      </c>
      <c r="FF207" s="25">
        <v>5.2816165402854338</v>
      </c>
      <c r="FG207" s="25">
        <v>32.799575382999997</v>
      </c>
      <c r="FH207" s="25">
        <v>10.146305124483485</v>
      </c>
      <c r="FI207" s="25">
        <v>7.2923492698761034</v>
      </c>
      <c r="FJ207" s="25">
        <v>4.5850557374463534</v>
      </c>
      <c r="FK207" s="25">
        <v>33.416378069000004</v>
      </c>
      <c r="FL207" s="25">
        <v>9.374231293958216</v>
      </c>
      <c r="FM207" s="25">
        <v>6.7374446060359254</v>
      </c>
      <c r="FN207" s="25">
        <v>1.4630384611895693</v>
      </c>
      <c r="FO207" s="25">
        <v>34.037175392000002</v>
      </c>
      <c r="FP207" s="25">
        <v>8.5468994019219036</v>
      </c>
      <c r="FQ207" s="25">
        <v>6.142824885377431</v>
      </c>
      <c r="FR207" s="25">
        <v>-2.6027915969228275</v>
      </c>
      <c r="FS207" s="25">
        <v>34.479848603999997</v>
      </c>
      <c r="FT207" s="25">
        <v>8.0788151626978735</v>
      </c>
      <c r="FU207" s="25">
        <v>5.8064035262455134</v>
      </c>
      <c r="FV207" s="25">
        <v>-5.38789800397074</v>
      </c>
      <c r="FW207" s="25">
        <v>34.881410791</v>
      </c>
      <c r="FX207" s="25">
        <v>7.8137555308811519</v>
      </c>
      <c r="FY207" s="25">
        <v>5.6158999499349509</v>
      </c>
      <c r="FZ207" s="25">
        <v>-7.8165951500706967</v>
      </c>
      <c r="GA207" s="25">
        <v>35.184075966000002</v>
      </c>
      <c r="GB207" s="25">
        <v>7.5638117285570869</v>
      </c>
      <c r="GC207" s="25">
        <v>5.4362604179057241</v>
      </c>
      <c r="GD207" s="25">
        <v>-9.6272711103991995</v>
      </c>
      <c r="GE207" s="26">
        <v>30.873524365000002</v>
      </c>
      <c r="GF207" s="26">
        <v>12.754520917678812</v>
      </c>
      <c r="GG207" s="26">
        <v>9.1669253152279353</v>
      </c>
      <c r="GH207" s="26">
        <v>13.462079789050476</v>
      </c>
      <c r="GI207" s="26">
        <v>30.899094134999999</v>
      </c>
      <c r="GJ207" s="26">
        <v>12.371133583768199</v>
      </c>
      <c r="GK207" s="26">
        <v>8.8913772895947982</v>
      </c>
      <c r="GL207" s="26">
        <v>11.455696761157853</v>
      </c>
      <c r="GM207" s="26">
        <v>31.004300108999999</v>
      </c>
      <c r="GN207" s="26">
        <v>12.147844787257467</v>
      </c>
      <c r="GO207" s="26">
        <v>8.7308952350705962</v>
      </c>
      <c r="GP207" s="26">
        <v>10.681792922635552</v>
      </c>
      <c r="GQ207" s="26">
        <v>31.140450972</v>
      </c>
      <c r="GR207" s="26">
        <v>12.0044288963088</v>
      </c>
      <c r="GS207" s="26">
        <v>8.6278194104411465</v>
      </c>
      <c r="GT207" s="26">
        <v>10.18722629652904</v>
      </c>
      <c r="GU207" s="26">
        <v>31.334370801999999</v>
      </c>
      <c r="GV207" s="26">
        <v>11.792518788176306</v>
      </c>
      <c r="GW207" s="26">
        <v>8.4755154432964535</v>
      </c>
      <c r="GX207" s="26">
        <v>9.4768765446510344</v>
      </c>
      <c r="GY207" s="26">
        <v>31.524862214999999</v>
      </c>
      <c r="GZ207" s="26">
        <v>11.548340757777176</v>
      </c>
      <c r="HA207" s="26">
        <v>8.300019885075546</v>
      </c>
      <c r="HB207" s="26">
        <v>8.7059987830455583</v>
      </c>
      <c r="HC207" s="26">
        <v>31.743944075999998</v>
      </c>
      <c r="HD207" s="26">
        <v>11.265823340790176</v>
      </c>
      <c r="HE207" s="26">
        <v>8.0969690548259177</v>
      </c>
      <c r="HF207" s="26">
        <v>7.7986047279000772</v>
      </c>
      <c r="HG207" s="26">
        <v>32.003074028</v>
      </c>
      <c r="HH207" s="26">
        <v>10.951191502786187</v>
      </c>
      <c r="HI207" s="26">
        <v>7.8708369578705781</v>
      </c>
      <c r="HJ207" s="26">
        <v>6.386175469935047</v>
      </c>
      <c r="HK207" s="26">
        <v>32.229027701</v>
      </c>
      <c r="HL207" s="26">
        <v>10.625919088795873</v>
      </c>
      <c r="HM207" s="26">
        <v>7.6370572694449494</v>
      </c>
      <c r="HN207" s="26">
        <v>4.9787905955787224</v>
      </c>
      <c r="HO207" s="26">
        <v>32.454450751000003</v>
      </c>
      <c r="HP207" s="26">
        <v>10.30342929320347</v>
      </c>
      <c r="HQ207" s="26">
        <v>7.4052775036506029</v>
      </c>
      <c r="HR207" s="26">
        <v>3.6019713928517163</v>
      </c>
      <c r="HS207" s="26">
        <v>33.147871025000001</v>
      </c>
      <c r="HT207" s="26">
        <v>9.7866722352360966</v>
      </c>
      <c r="HU207" s="26">
        <v>7.0338740313384562</v>
      </c>
      <c r="HV207" s="26">
        <v>-0.32426472559187403</v>
      </c>
      <c r="HW207" s="26">
        <v>33.777477464</v>
      </c>
      <c r="HX207" s="26">
        <v>8.9662374497184167</v>
      </c>
      <c r="HY207" s="26">
        <v>6.4442113969363213</v>
      </c>
      <c r="HZ207" s="26">
        <v>-3.8482411423028822</v>
      </c>
      <c r="IA207" s="26">
        <v>34.157632200999998</v>
      </c>
      <c r="IB207" s="26">
        <v>8.3583071814276035</v>
      </c>
      <c r="IC207" s="26">
        <v>6.0072799431986947</v>
      </c>
      <c r="ID207" s="26">
        <v>-6.0747279373579772</v>
      </c>
      <c r="IE207" s="26">
        <v>34.459175821999999</v>
      </c>
      <c r="IF207" s="26">
        <v>8.1436471147375702</v>
      </c>
      <c r="IG207" s="26">
        <v>5.8529995266930559</v>
      </c>
      <c r="IH207" s="26">
        <v>-7.3687941023490637</v>
      </c>
      <c r="II207" s="26">
        <v>34.624187030999998</v>
      </c>
      <c r="IJ207" s="26">
        <v>7.8925745920403765</v>
      </c>
      <c r="IK207" s="26">
        <v>5.672548761107584</v>
      </c>
      <c r="IL207" s="26">
        <v>-7.5407080360487768</v>
      </c>
      <c r="IM207" s="27">
        <v>30.863068787</v>
      </c>
      <c r="IN207" s="27">
        <v>12.754520917678812</v>
      </c>
      <c r="IO207" s="27">
        <v>9.1669253152279353</v>
      </c>
      <c r="IP207" s="27">
        <v>13.462079789050476</v>
      </c>
      <c r="IQ207" s="27">
        <v>30.966038294000001</v>
      </c>
      <c r="IR207" s="27">
        <v>12.456158100780168</v>
      </c>
      <c r="IS207" s="27">
        <v>8.952486084071877</v>
      </c>
      <c r="IT207" s="27">
        <v>11.812254447747531</v>
      </c>
      <c r="IU207" s="27">
        <v>31.075563841000001</v>
      </c>
      <c r="IV207" s="27">
        <v>12.204557634912479</v>
      </c>
      <c r="IW207" s="27">
        <v>8.7716558753347691</v>
      </c>
      <c r="IX207" s="27">
        <v>11.206754216468742</v>
      </c>
      <c r="IY207" s="27">
        <v>31.191669814000001</v>
      </c>
      <c r="IZ207" s="27">
        <v>12.03120919772827</v>
      </c>
      <c r="JA207" s="27">
        <v>8.647066940365324</v>
      </c>
      <c r="JB207" s="27">
        <v>10.893413354430091</v>
      </c>
      <c r="JC207" s="27">
        <v>31.33845187</v>
      </c>
      <c r="JD207" s="27">
        <v>11.86203346142217</v>
      </c>
      <c r="JE207" s="27">
        <v>8.5254770076758764</v>
      </c>
      <c r="JF207" s="27">
        <v>10.525464149659559</v>
      </c>
      <c r="JG207" s="27">
        <v>31.539876897999999</v>
      </c>
      <c r="JH207" s="27">
        <v>11.674536398707671</v>
      </c>
      <c r="JI207" s="27">
        <v>8.3907191769567255</v>
      </c>
      <c r="JJ207" s="27">
        <v>10.117414626914915</v>
      </c>
      <c r="JK207" s="27">
        <v>31.726100979000002</v>
      </c>
      <c r="JL207" s="27">
        <v>11.474472219644552</v>
      </c>
      <c r="JM207" s="27">
        <v>8.2469291122760566</v>
      </c>
      <c r="JN207" s="27">
        <v>9.6890100313170144</v>
      </c>
      <c r="JO207" s="27">
        <v>31.931876618</v>
      </c>
      <c r="JP207" s="27">
        <v>11.320418847992988</v>
      </c>
      <c r="JQ207" s="27">
        <v>8.1362079208174638</v>
      </c>
      <c r="JR207" s="27">
        <v>9.2297975462875677</v>
      </c>
      <c r="JS207" s="27">
        <v>32.101558423</v>
      </c>
      <c r="JT207" s="27">
        <v>11.15291611313528</v>
      </c>
      <c r="JU207" s="27">
        <v>8.0158204072097412</v>
      </c>
      <c r="JV207" s="27">
        <v>8.6531115674781489</v>
      </c>
      <c r="JW207" s="27">
        <v>32.272606611999997</v>
      </c>
      <c r="JX207" s="27">
        <v>10.994843616910448</v>
      </c>
      <c r="JY207" s="27">
        <v>7.9022105917852974</v>
      </c>
      <c r="JZ207" s="27">
        <v>8.0698885247292402</v>
      </c>
      <c r="KA207" s="27">
        <v>32.818651172000003</v>
      </c>
      <c r="KB207" s="27">
        <v>10.525269360771436</v>
      </c>
      <c r="KC207" s="27">
        <v>7.5647183281587145</v>
      </c>
      <c r="KD207" s="27">
        <v>6.1600469586312308</v>
      </c>
      <c r="KE207" s="27">
        <v>33.347677499</v>
      </c>
      <c r="KF207" s="27">
        <v>10.142926445777166</v>
      </c>
      <c r="KG207" s="27">
        <v>7.2899209469649655</v>
      </c>
      <c r="KH207" s="27">
        <v>4.0515924382379822</v>
      </c>
      <c r="KI207" s="27">
        <v>33.686641678999997</v>
      </c>
      <c r="KJ207" s="27">
        <v>10.016876242900352</v>
      </c>
      <c r="KK207" s="27">
        <v>7.1993261842765879</v>
      </c>
      <c r="KL207" s="27">
        <v>2.5722543487995218</v>
      </c>
      <c r="KM207" s="27">
        <v>34.023760690000003</v>
      </c>
      <c r="KN207" s="27">
        <v>9.9941600201089873</v>
      </c>
      <c r="KO207" s="27">
        <v>7.1829995876825992</v>
      </c>
      <c r="KP207" s="27">
        <v>0.99788371190132352</v>
      </c>
      <c r="KQ207" s="27">
        <v>34.288175397000003</v>
      </c>
      <c r="KR207" s="27">
        <v>9.8805691034093126</v>
      </c>
      <c r="KS207" s="27">
        <v>7.1013595592883618</v>
      </c>
      <c r="KT207" s="133">
        <v>-0.46410159010031293</v>
      </c>
      <c r="KU207" s="149">
        <v>30.863068787</v>
      </c>
      <c r="KV207" s="149">
        <v>12.754520917678812</v>
      </c>
      <c r="KW207" s="149">
        <v>9.1669253152279353</v>
      </c>
      <c r="KX207" s="149">
        <v>13.462079789050476</v>
      </c>
      <c r="KY207" s="149">
        <v>30.919580660000001</v>
      </c>
      <c r="KZ207" s="149">
        <v>12.150447776533426</v>
      </c>
      <c r="LA207" s="149">
        <v>8.7327660547151016</v>
      </c>
      <c r="LB207" s="149">
        <v>10.257034183500956</v>
      </c>
      <c r="LC207" s="149">
        <v>31.075302763</v>
      </c>
      <c r="LD207" s="149">
        <v>11.864830940697143</v>
      </c>
      <c r="LE207" s="149">
        <v>8.5274876111121092</v>
      </c>
      <c r="LF207" s="149">
        <v>9.1779172571727408</v>
      </c>
      <c r="LG207" s="149">
        <v>31.271016311</v>
      </c>
      <c r="LH207" s="149">
        <v>11.708792021452853</v>
      </c>
      <c r="LI207" s="149">
        <v>8.4153393675039414</v>
      </c>
      <c r="LJ207" s="149">
        <v>8.5855385186092441</v>
      </c>
      <c r="LK207" s="149">
        <v>31.487607957999998</v>
      </c>
      <c r="LL207" s="149">
        <v>11.477093316051789</v>
      </c>
      <c r="LM207" s="149">
        <v>8.2488129458723343</v>
      </c>
      <c r="LN207" s="149">
        <v>7.7934092038770686</v>
      </c>
      <c r="LO207" s="149">
        <v>31.672150737999999</v>
      </c>
      <c r="LP207" s="149">
        <v>11.219939531081264</v>
      </c>
      <c r="LQ207" s="149">
        <v>8.0639914573532661</v>
      </c>
      <c r="LR207" s="149">
        <v>6.9689345244347223</v>
      </c>
      <c r="LS207" s="149">
        <v>31.889202392999998</v>
      </c>
      <c r="LT207" s="149">
        <v>10.921206503360063</v>
      </c>
      <c r="LU207" s="149">
        <v>7.8492861483897256</v>
      </c>
      <c r="LV207" s="149">
        <v>5.9920022642301376</v>
      </c>
      <c r="LW207" s="149">
        <v>32.168912548999998</v>
      </c>
      <c r="LX207" s="149">
        <v>10.5908456862431</v>
      </c>
      <c r="LY207" s="149">
        <v>7.611849324448241</v>
      </c>
      <c r="LZ207" s="149">
        <v>4.4867922201679242</v>
      </c>
      <c r="MA207" s="149">
        <v>32.403365334</v>
      </c>
      <c r="MB207" s="149">
        <v>10.251039643296663</v>
      </c>
      <c r="MC207" s="149">
        <v>7.367624030730191</v>
      </c>
      <c r="MD207" s="149">
        <v>3.0084117451507488</v>
      </c>
      <c r="ME207" s="149">
        <v>32.634426767000001</v>
      </c>
      <c r="MF207" s="149">
        <v>9.9170437859486356</v>
      </c>
      <c r="MG207" s="149">
        <v>7.1275746318020756</v>
      </c>
      <c r="MH207" s="149">
        <v>1.5594721413293939</v>
      </c>
      <c r="MI207" s="149">
        <v>33.328310885999997</v>
      </c>
      <c r="MJ207" s="149">
        <v>9.3244113868781682</v>
      </c>
      <c r="MK207" s="149">
        <v>6.70163805788237</v>
      </c>
      <c r="ML207" s="149">
        <v>-2.5930066914766954</v>
      </c>
      <c r="MM207" s="149">
        <v>33.937122985000002</v>
      </c>
      <c r="MN207" s="149">
        <v>8.4839561192254056</v>
      </c>
      <c r="MO207" s="149">
        <v>6.097586308774031</v>
      </c>
      <c r="MP207" s="149">
        <v>-6.3012112003065184</v>
      </c>
      <c r="MQ207" s="149">
        <v>34.318223697000001</v>
      </c>
      <c r="MR207" s="149">
        <v>7.8454856342225181</v>
      </c>
      <c r="MS207" s="149">
        <v>5.6387049999601224</v>
      </c>
      <c r="MT207" s="149">
        <v>-8.70480503351218</v>
      </c>
      <c r="MU207" s="149">
        <v>34.615878551999998</v>
      </c>
      <c r="MV207" s="149">
        <v>7.5889295243304078</v>
      </c>
      <c r="MW207" s="149">
        <v>5.4543130722879072</v>
      </c>
      <c r="MX207" s="149">
        <v>-10.209348433446465</v>
      </c>
      <c r="MY207" s="149">
        <v>34.800721148000001</v>
      </c>
      <c r="MZ207" s="149">
        <v>7.2896902690837697</v>
      </c>
      <c r="NA207" s="149">
        <v>5.2392439276344067</v>
      </c>
      <c r="NB207" s="149">
        <v>-10.643939244656778</v>
      </c>
      <c r="ND207" s="97"/>
    </row>
    <row r="208" spans="1:368" ht="15" thickBot="1" x14ac:dyDescent="0.35">
      <c r="A208" s="2"/>
      <c r="B208" s="72" t="s">
        <v>656</v>
      </c>
      <c r="C208" s="72" t="s">
        <v>546</v>
      </c>
      <c r="D208" s="72" t="s">
        <v>483</v>
      </c>
      <c r="E208" s="85">
        <v>389077</v>
      </c>
      <c r="F208" s="82">
        <v>440584</v>
      </c>
      <c r="G208" s="20">
        <v>29.587102145578946</v>
      </c>
      <c r="H208" s="20">
        <v>13.096848823294772</v>
      </c>
      <c r="I208" s="20">
        <v>9.553968875648664</v>
      </c>
      <c r="J208" s="20">
        <v>15.187976089202515</v>
      </c>
      <c r="K208" s="20">
        <v>29.686507233578947</v>
      </c>
      <c r="L208" s="20">
        <v>13.129945270847367</v>
      </c>
      <c r="M208" s="20">
        <v>9.5781122733528221</v>
      </c>
      <c r="N208" s="20">
        <v>15.048539753139703</v>
      </c>
      <c r="O208" s="20">
        <v>29.768573535578948</v>
      </c>
      <c r="P208" s="20">
        <v>13.175542411564297</v>
      </c>
      <c r="Q208" s="20">
        <v>9.6113747526793976</v>
      </c>
      <c r="R208" s="20">
        <v>14.96704262409027</v>
      </c>
      <c r="S208" s="20">
        <v>29.876968331578947</v>
      </c>
      <c r="T208" s="20">
        <v>13.132241718816319</v>
      </c>
      <c r="U208" s="20">
        <v>9.5797875001738646</v>
      </c>
      <c r="V208" s="20">
        <v>14.891848031192799</v>
      </c>
      <c r="W208" s="20">
        <v>30.017513677578947</v>
      </c>
      <c r="X208" s="20">
        <v>12.568600083769217</v>
      </c>
      <c r="Y208" s="20">
        <v>9.1686187747105556</v>
      </c>
      <c r="Z208" s="20">
        <v>14.717029973526747</v>
      </c>
      <c r="AA208" s="20">
        <v>30.183903635578947</v>
      </c>
      <c r="AB208" s="20">
        <v>12.868140346386564</v>
      </c>
      <c r="AC208" s="20">
        <v>9.3871292259390682</v>
      </c>
      <c r="AD208" s="20">
        <v>14.523832031507856</v>
      </c>
      <c r="AE208" s="20">
        <v>30.379704145578948</v>
      </c>
      <c r="AF208" s="20">
        <v>12.749135718661989</v>
      </c>
      <c r="AG208" s="20">
        <v>9.3003170068565311</v>
      </c>
      <c r="AH208" s="20">
        <v>14.357059552813732</v>
      </c>
      <c r="AI208" s="20">
        <v>30.620615014578949</v>
      </c>
      <c r="AJ208" s="20">
        <v>12.660812818522649</v>
      </c>
      <c r="AK208" s="20">
        <v>9.2358866808809115</v>
      </c>
      <c r="AL208" s="20">
        <v>14.210084323913533</v>
      </c>
      <c r="AM208" s="20">
        <v>30.815290885578946</v>
      </c>
      <c r="AN208" s="20">
        <v>12.516116884478711</v>
      </c>
      <c r="AO208" s="20">
        <v>9.1303330115257424</v>
      </c>
      <c r="AP208" s="20">
        <v>14.027762730834747</v>
      </c>
      <c r="AQ208" s="20">
        <v>30.950333462578946</v>
      </c>
      <c r="AR208" s="20">
        <v>12.387000000890845</v>
      </c>
      <c r="AS208" s="20">
        <v>9.0361440425788686</v>
      </c>
      <c r="AT208" s="20">
        <v>13.874259123491587</v>
      </c>
      <c r="AU208" s="20">
        <v>31.365031006578949</v>
      </c>
      <c r="AV208" s="20">
        <v>11.869054066559345</v>
      </c>
      <c r="AW208" s="20">
        <v>8.658309694588965</v>
      </c>
      <c r="AX208" s="20">
        <v>12.211142012646224</v>
      </c>
      <c r="AY208" s="20">
        <v>31.82408984257895</v>
      </c>
      <c r="AZ208" s="20">
        <v>11.178063057233816</v>
      </c>
      <c r="BA208" s="20">
        <v>8.1542413736118604</v>
      </c>
      <c r="BB208" s="20">
        <v>8.9609044639227022</v>
      </c>
      <c r="BC208" s="20">
        <v>32.162166077578945</v>
      </c>
      <c r="BD208" s="20">
        <v>10.571399982768302</v>
      </c>
      <c r="BE208" s="20">
        <v>7.7116891070590308</v>
      </c>
      <c r="BF208" s="20">
        <v>6.2155924986760596</v>
      </c>
      <c r="BG208" s="20">
        <v>32.458542432578952</v>
      </c>
      <c r="BH208" s="20">
        <v>9.8886091653319159</v>
      </c>
      <c r="BI208" s="20">
        <v>7.2136027118978436</v>
      </c>
      <c r="BJ208" s="20">
        <v>3.3114760993979147</v>
      </c>
      <c r="BK208" s="20">
        <v>32.64694660657895</v>
      </c>
      <c r="BL208" s="20">
        <v>9.2746986456310463</v>
      </c>
      <c r="BM208" s="20">
        <v>6.7657635349484151</v>
      </c>
      <c r="BN208" s="20">
        <v>0.96941875112656106</v>
      </c>
      <c r="BO208" s="23">
        <v>29.554317651578948</v>
      </c>
      <c r="BP208" s="23">
        <v>13.096848823294772</v>
      </c>
      <c r="BQ208" s="23">
        <v>9.553968875648664</v>
      </c>
      <c r="BR208" s="23">
        <v>15.187976089202515</v>
      </c>
      <c r="BS208" s="23">
        <v>29.63119059157895</v>
      </c>
      <c r="BT208" s="23">
        <v>13.093580383631144</v>
      </c>
      <c r="BU208" s="23">
        <v>9.5515845944189159</v>
      </c>
      <c r="BV208" s="23">
        <v>15.050214372624453</v>
      </c>
      <c r="BW208" s="23">
        <v>29.692210370578948</v>
      </c>
      <c r="BX208" s="23">
        <v>12.932661466805428</v>
      </c>
      <c r="BY208" s="23">
        <v>9.4341964849890001</v>
      </c>
      <c r="BZ208" s="23">
        <v>14.942178710294719</v>
      </c>
      <c r="CA208" s="23">
        <v>29.759642519578946</v>
      </c>
      <c r="CB208" s="23">
        <v>12.768116060141887</v>
      </c>
      <c r="CC208" s="23">
        <v>9.3141629017122138</v>
      </c>
      <c r="CD208" s="23">
        <v>14.82940343673202</v>
      </c>
      <c r="CE208" s="23">
        <v>29.845895500578948</v>
      </c>
      <c r="CF208" s="23">
        <v>12.656066064799322</v>
      </c>
      <c r="CG208" s="23">
        <v>9.2324239901264473</v>
      </c>
      <c r="CH208" s="23">
        <v>14.67046486376052</v>
      </c>
      <c r="CI208" s="23">
        <v>29.958105691578947</v>
      </c>
      <c r="CJ208" s="23">
        <v>12.560322134271042</v>
      </c>
      <c r="CK208" s="23">
        <v>9.1625801258014299</v>
      </c>
      <c r="CL208" s="23">
        <v>14.486788828621169</v>
      </c>
      <c r="CM208" s="23">
        <v>30.095614703578949</v>
      </c>
      <c r="CN208" s="23">
        <v>12.209863280731019</v>
      </c>
      <c r="CO208" s="23">
        <v>8.9069252714091682</v>
      </c>
      <c r="CP208" s="23">
        <v>14.234883633296615</v>
      </c>
      <c r="CQ208" s="23">
        <v>30.253882075578947</v>
      </c>
      <c r="CR208" s="23">
        <v>12.153327486710294</v>
      </c>
      <c r="CS208" s="23">
        <v>8.8656831967909326</v>
      </c>
      <c r="CT208" s="23">
        <v>13.902707266955373</v>
      </c>
      <c r="CU208" s="23">
        <v>30.356457321578947</v>
      </c>
      <c r="CV208" s="23">
        <v>12.147569120147148</v>
      </c>
      <c r="CW208" s="23">
        <v>8.8614825485540045</v>
      </c>
      <c r="CX208" s="23">
        <v>13.652667632038549</v>
      </c>
      <c r="CY208" s="23">
        <v>30.463580700578948</v>
      </c>
      <c r="CZ208" s="23">
        <v>12.144005042725004</v>
      </c>
      <c r="DA208" s="23">
        <v>8.858882603695438</v>
      </c>
      <c r="DB208" s="23">
        <v>13.40223303884467</v>
      </c>
      <c r="DC208" s="23">
        <v>30.808399046578948</v>
      </c>
      <c r="DD208" s="23">
        <v>12.073561134597966</v>
      </c>
      <c r="DE208" s="23">
        <v>8.8074947534724348</v>
      </c>
      <c r="DF208" s="23">
        <v>12.645562170664615</v>
      </c>
      <c r="DG208" s="23">
        <v>31.151187746578948</v>
      </c>
      <c r="DH208" s="23">
        <v>11.98911385130909</v>
      </c>
      <c r="DI208" s="23">
        <v>8.7458916360309349</v>
      </c>
      <c r="DJ208" s="23">
        <v>11.89269887395389</v>
      </c>
      <c r="DK208" s="23">
        <v>31.44145626757895</v>
      </c>
      <c r="DL208" s="23">
        <v>11.85141892284701</v>
      </c>
      <c r="DM208" s="23">
        <v>8.6454451027761952</v>
      </c>
      <c r="DN208" s="23">
        <v>11.210400182567206</v>
      </c>
      <c r="DO208" s="23">
        <v>31.713429203578947</v>
      </c>
      <c r="DP208" s="23">
        <v>11.252338568984712</v>
      </c>
      <c r="DQ208" s="23">
        <v>8.2084243253329454</v>
      </c>
      <c r="DR208" s="23">
        <v>10.494052662260199</v>
      </c>
      <c r="DS208" s="23">
        <v>31.888161854578946</v>
      </c>
      <c r="DT208" s="23">
        <v>11.579169395891125</v>
      </c>
      <c r="DU208" s="23">
        <v>8.4468428632573112</v>
      </c>
      <c r="DV208" s="23">
        <v>10.035703797336666</v>
      </c>
      <c r="DW208" s="25">
        <v>29.602085309578946</v>
      </c>
      <c r="DX208" s="25">
        <v>13.096848823294772</v>
      </c>
      <c r="DY208" s="25">
        <v>9.553968875648664</v>
      </c>
      <c r="DZ208" s="25">
        <v>15.187976089202515</v>
      </c>
      <c r="EA208" s="25">
        <v>29.697507468578948</v>
      </c>
      <c r="EB208" s="25">
        <v>13.13979798538084</v>
      </c>
      <c r="EC208" s="25">
        <v>9.5852996914305209</v>
      </c>
      <c r="ED208" s="25">
        <v>15.061296683877815</v>
      </c>
      <c r="EE208" s="25">
        <v>29.789380513578948</v>
      </c>
      <c r="EF208" s="25">
        <v>13.184665782107629</v>
      </c>
      <c r="EG208" s="25">
        <v>9.6180301244705841</v>
      </c>
      <c r="EH208" s="25">
        <v>15.000524059601842</v>
      </c>
      <c r="EI208" s="25">
        <v>29.913511126578946</v>
      </c>
      <c r="EJ208" s="25">
        <v>13.009590371141046</v>
      </c>
      <c r="EK208" s="25">
        <v>9.4903150496587685</v>
      </c>
      <c r="EL208" s="25">
        <v>14.962282247239246</v>
      </c>
      <c r="EM208" s="25">
        <v>30.073949562578949</v>
      </c>
      <c r="EN208" s="25">
        <v>12.629457597613198</v>
      </c>
      <c r="EO208" s="25">
        <v>9.2130134837706912</v>
      </c>
      <c r="EP208" s="25">
        <v>14.825985191220315</v>
      </c>
      <c r="EQ208" s="25">
        <v>30.264429758578949</v>
      </c>
      <c r="ER208" s="25">
        <v>12.786618086155293</v>
      </c>
      <c r="ES208" s="25">
        <v>9.3276598720944435</v>
      </c>
      <c r="ET208" s="25">
        <v>14.677952117510385</v>
      </c>
      <c r="EU208" s="25">
        <v>30.490378001578947</v>
      </c>
      <c r="EV208" s="25">
        <v>12.681845522238318</v>
      </c>
      <c r="EW208" s="25">
        <v>9.2512297454135659</v>
      </c>
      <c r="EX208" s="25">
        <v>14.577313024255895</v>
      </c>
      <c r="EY208" s="25">
        <v>30.768705440578948</v>
      </c>
      <c r="EZ208" s="25">
        <v>12.507364756597029</v>
      </c>
      <c r="FA208" s="25">
        <v>9.1239484560876019</v>
      </c>
      <c r="FB208" s="25">
        <v>14.499373828817943</v>
      </c>
      <c r="FC208" s="25">
        <v>30.914129841578948</v>
      </c>
      <c r="FD208" s="25">
        <v>12.340949484180047</v>
      </c>
      <c r="FE208" s="25">
        <v>9.0025508317768956</v>
      </c>
      <c r="FF208" s="25">
        <v>14.401684603697436</v>
      </c>
      <c r="FG208" s="25">
        <v>31.049386867578949</v>
      </c>
      <c r="FH208" s="25">
        <v>12.220354755143637</v>
      </c>
      <c r="FI208" s="25">
        <v>8.9145786559255669</v>
      </c>
      <c r="FJ208" s="25">
        <v>14.317844458648242</v>
      </c>
      <c r="FK208" s="25">
        <v>31.497437641578948</v>
      </c>
      <c r="FL208" s="25">
        <v>11.734838345707066</v>
      </c>
      <c r="FM208" s="25">
        <v>8.5604011948462873</v>
      </c>
      <c r="FN208" s="25">
        <v>12.871999524517509</v>
      </c>
      <c r="FO208" s="25">
        <v>31.989792536578946</v>
      </c>
      <c r="FP208" s="25">
        <v>10.986909225151246</v>
      </c>
      <c r="FQ208" s="25">
        <v>8.0147973144478328</v>
      </c>
      <c r="FR208" s="25">
        <v>9.809386260029008</v>
      </c>
      <c r="FS208" s="25">
        <v>32.349745619578947</v>
      </c>
      <c r="FT208" s="25">
        <v>10.319027250179994</v>
      </c>
      <c r="FU208" s="25">
        <v>7.5275867122965243</v>
      </c>
      <c r="FV208" s="25">
        <v>7.2288389711320846</v>
      </c>
      <c r="FW208" s="25">
        <v>32.657756169578946</v>
      </c>
      <c r="FX208" s="25">
        <v>9.5578418098033886</v>
      </c>
      <c r="FY208" s="25">
        <v>6.9723125311499858</v>
      </c>
      <c r="FZ208" s="25">
        <v>4.5297623538183842</v>
      </c>
      <c r="GA208" s="25">
        <v>32.841561420578948</v>
      </c>
      <c r="GB208" s="25">
        <v>9.0305096782654317</v>
      </c>
      <c r="GC208" s="25">
        <v>6.5876310829773495</v>
      </c>
      <c r="GD208" s="25">
        <v>2.4098178002108384</v>
      </c>
      <c r="GE208" s="26">
        <v>29.602140433578949</v>
      </c>
      <c r="GF208" s="26">
        <v>13.096848823294772</v>
      </c>
      <c r="GG208" s="26">
        <v>9.553968875648664</v>
      </c>
      <c r="GH208" s="26">
        <v>15.187976089202515</v>
      </c>
      <c r="GI208" s="26">
        <v>29.612978431578949</v>
      </c>
      <c r="GJ208" s="26">
        <v>13.206935588227388</v>
      </c>
      <c r="GK208" s="26">
        <v>9.6342756379834587</v>
      </c>
      <c r="GL208" s="26">
        <v>15.369760311597853</v>
      </c>
      <c r="GM208" s="26">
        <v>29.649311954578948</v>
      </c>
      <c r="GN208" s="26">
        <v>13.320942882802662</v>
      </c>
      <c r="GO208" s="26">
        <v>9.7174423721089784</v>
      </c>
      <c r="GP208" s="26">
        <v>15.397683652207879</v>
      </c>
      <c r="GQ208" s="26">
        <v>29.708796633578949</v>
      </c>
      <c r="GR208" s="26">
        <v>13.299077885406943</v>
      </c>
      <c r="GS208" s="26">
        <v>9.7014921609243387</v>
      </c>
      <c r="GT208" s="26">
        <v>15.398369692539065</v>
      </c>
      <c r="GU208" s="26">
        <v>29.809921697578947</v>
      </c>
      <c r="GV208" s="26">
        <v>13.026801370307409</v>
      </c>
      <c r="GW208" s="26">
        <v>9.5028702339304054</v>
      </c>
      <c r="GX208" s="26">
        <v>15.277854933421224</v>
      </c>
      <c r="GY208" s="26">
        <v>29.97201951357895</v>
      </c>
      <c r="GZ208" s="26">
        <v>12.871674483843472</v>
      </c>
      <c r="HA208" s="26">
        <v>9.3897073300098377</v>
      </c>
      <c r="HB208" s="26">
        <v>15.124175150640241</v>
      </c>
      <c r="HC208" s="26">
        <v>30.187229198578947</v>
      </c>
      <c r="HD208" s="26">
        <v>12.971864702425172</v>
      </c>
      <c r="HE208" s="26">
        <v>9.4627946995663557</v>
      </c>
      <c r="HF208" s="26">
        <v>14.784189626768107</v>
      </c>
      <c r="HG208" s="26">
        <v>30.457306192578947</v>
      </c>
      <c r="HH208" s="26">
        <v>12.760671615250638</v>
      </c>
      <c r="HI208" s="26">
        <v>9.3087322828093715</v>
      </c>
      <c r="HJ208" s="26">
        <v>13.750321512970871</v>
      </c>
      <c r="HK208" s="26">
        <v>30.680361047578948</v>
      </c>
      <c r="HL208" s="26">
        <v>12.393652250645752</v>
      </c>
      <c r="HM208" s="26">
        <v>9.0409967661590915</v>
      </c>
      <c r="HN208" s="26">
        <v>12.68669382897469</v>
      </c>
      <c r="HO208" s="26">
        <v>30.832366465578946</v>
      </c>
      <c r="HP208" s="26">
        <v>12.068796639090646</v>
      </c>
      <c r="HQ208" s="26">
        <v>8.8040191203335585</v>
      </c>
      <c r="HR208" s="26">
        <v>11.64241147955493</v>
      </c>
      <c r="HS208" s="26">
        <v>31.288240860578949</v>
      </c>
      <c r="HT208" s="26">
        <v>11.096689165147556</v>
      </c>
      <c r="HU208" s="26">
        <v>8.0948802522633621</v>
      </c>
      <c r="HV208" s="26">
        <v>8.6577875586838218</v>
      </c>
      <c r="HW208" s="26">
        <v>31.747733904578947</v>
      </c>
      <c r="HX208" s="26">
        <v>10.405769694955749</v>
      </c>
      <c r="HY208" s="26">
        <v>7.5908641180883052</v>
      </c>
      <c r="HZ208" s="26">
        <v>5.7922016077519487</v>
      </c>
      <c r="IA208" s="26">
        <v>32.077204949578949</v>
      </c>
      <c r="IB208" s="26">
        <v>9.7276329901734062</v>
      </c>
      <c r="IC208" s="26">
        <v>7.0961728333113347</v>
      </c>
      <c r="ID208" s="26">
        <v>3.4623257245675205</v>
      </c>
      <c r="IE208" s="26">
        <v>32.310250376578949</v>
      </c>
      <c r="IF208" s="26">
        <v>9.2806729097559106</v>
      </c>
      <c r="IG208" s="26">
        <v>6.7701216774507813</v>
      </c>
      <c r="IH208" s="26">
        <v>2.0459073731143107</v>
      </c>
      <c r="II208" s="26">
        <v>32.295277245578944</v>
      </c>
      <c r="IJ208" s="26">
        <v>9.3507137956919433</v>
      </c>
      <c r="IK208" s="26">
        <v>6.8212155285965244</v>
      </c>
      <c r="IL208" s="26">
        <v>3.3658620532519095</v>
      </c>
      <c r="IM208" s="27">
        <v>29.587047021578947</v>
      </c>
      <c r="IN208" s="27">
        <v>13.096848823294772</v>
      </c>
      <c r="IO208" s="27">
        <v>9.553968875648664</v>
      </c>
      <c r="IP208" s="27">
        <v>15.187976089202515</v>
      </c>
      <c r="IQ208" s="27">
        <v>29.674206186578949</v>
      </c>
      <c r="IR208" s="27">
        <v>13.144637281315417</v>
      </c>
      <c r="IS208" s="27">
        <v>9.5888298904396727</v>
      </c>
      <c r="IT208" s="27">
        <v>15.080503810633253</v>
      </c>
      <c r="IU208" s="27">
        <v>29.725912451578949</v>
      </c>
      <c r="IV208" s="27">
        <v>13.201263285883265</v>
      </c>
      <c r="IW208" s="27">
        <v>9.630137772396079</v>
      </c>
      <c r="IX208" s="27">
        <v>15.037859471447767</v>
      </c>
      <c r="IY208" s="27">
        <v>29.786532823578948</v>
      </c>
      <c r="IZ208" s="27">
        <v>13.179695072841486</v>
      </c>
      <c r="JA208" s="27">
        <v>9.6144040612656578</v>
      </c>
      <c r="JB208" s="27">
        <v>15.031026523787833</v>
      </c>
      <c r="JC208" s="27">
        <v>29.872890058578946</v>
      </c>
      <c r="JD208" s="27">
        <v>12.650132200000364</v>
      </c>
      <c r="JE208" s="27">
        <v>9.2280953183698706</v>
      </c>
      <c r="JF208" s="27">
        <v>14.998081726942692</v>
      </c>
      <c r="JG208" s="27">
        <v>30.012543745578949</v>
      </c>
      <c r="JH208" s="27">
        <v>12.975094371607378</v>
      </c>
      <c r="JI208" s="27">
        <v>9.4651506982696887</v>
      </c>
      <c r="JJ208" s="27">
        <v>14.935044442570602</v>
      </c>
      <c r="JK208" s="27">
        <v>30.201537491578947</v>
      </c>
      <c r="JL208" s="27">
        <v>12.880641039550907</v>
      </c>
      <c r="JM208" s="27">
        <v>9.3962483075614927</v>
      </c>
      <c r="JN208" s="27">
        <v>14.838469517818764</v>
      </c>
      <c r="JO208" s="27">
        <v>30.414426360578947</v>
      </c>
      <c r="JP208" s="27">
        <v>12.791565798088401</v>
      </c>
      <c r="JQ208" s="27">
        <v>9.3312691590650996</v>
      </c>
      <c r="JR208" s="27">
        <v>14.712442841037191</v>
      </c>
      <c r="JS208" s="27">
        <v>30.58407608357895</v>
      </c>
      <c r="JT208" s="27">
        <v>12.653098855960272</v>
      </c>
      <c r="JU208" s="27">
        <v>9.2302594525893422</v>
      </c>
      <c r="JV208" s="27">
        <v>14.510823765234072</v>
      </c>
      <c r="JW208" s="27">
        <v>30.737259006578949</v>
      </c>
      <c r="JX208" s="27">
        <v>12.510262420557865</v>
      </c>
      <c r="JY208" s="27">
        <v>9.1260622616042895</v>
      </c>
      <c r="JZ208" s="27">
        <v>14.311306189953456</v>
      </c>
      <c r="KA208" s="27">
        <v>31.127168131578948</v>
      </c>
      <c r="KB208" s="27">
        <v>12.143405678850522</v>
      </c>
      <c r="KC208" s="27">
        <v>8.8584453760936501</v>
      </c>
      <c r="KD208" s="27">
        <v>13.576302042750894</v>
      </c>
      <c r="KE208" s="27">
        <v>31.525148559578948</v>
      </c>
      <c r="KF208" s="27">
        <v>11.917890545899146</v>
      </c>
      <c r="KG208" s="27">
        <v>8.6939352263412157</v>
      </c>
      <c r="KH208" s="27">
        <v>12.726315019106272</v>
      </c>
      <c r="KI208" s="27">
        <v>31.793480292578948</v>
      </c>
      <c r="KJ208" s="27">
        <v>11.706765172753244</v>
      </c>
      <c r="KK208" s="27">
        <v>8.5399222060253681</v>
      </c>
      <c r="KL208" s="27">
        <v>12.154901543373587</v>
      </c>
      <c r="KM208" s="27">
        <v>32.023297214578946</v>
      </c>
      <c r="KN208" s="27">
        <v>11.427564408527614</v>
      </c>
      <c r="KO208" s="27">
        <v>8.3362491356968427</v>
      </c>
      <c r="KP208" s="27">
        <v>11.631880609555381</v>
      </c>
      <c r="KQ208" s="27">
        <v>32.122603991578949</v>
      </c>
      <c r="KR208" s="27">
        <v>11.159445073485502</v>
      </c>
      <c r="KS208" s="27">
        <v>8.1406598136764394</v>
      </c>
      <c r="KT208" s="133">
        <v>11.523208712530044</v>
      </c>
      <c r="KU208" s="149">
        <v>29.587047021578947</v>
      </c>
      <c r="KV208" s="149">
        <v>13.096848823294772</v>
      </c>
      <c r="KW208" s="149">
        <v>9.553968875648664</v>
      </c>
      <c r="KX208" s="149">
        <v>15.187976089202515</v>
      </c>
      <c r="KY208" s="149">
        <v>29.625998649578946</v>
      </c>
      <c r="KZ208" s="149">
        <v>13.194825945579034</v>
      </c>
      <c r="LA208" s="149">
        <v>9.625441822268046</v>
      </c>
      <c r="LB208" s="149">
        <v>15.293490546145383</v>
      </c>
      <c r="LC208" s="149">
        <v>29.697657489578948</v>
      </c>
      <c r="LD208" s="149">
        <v>13.283202038822123</v>
      </c>
      <c r="LE208" s="149">
        <v>9.6899109518722693</v>
      </c>
      <c r="LF208" s="149">
        <v>15.23966724017969</v>
      </c>
      <c r="LG208" s="149">
        <v>29.80159638257895</v>
      </c>
      <c r="LH208" s="149">
        <v>13.242923029503416</v>
      </c>
      <c r="LI208" s="149">
        <v>9.6605279753589848</v>
      </c>
      <c r="LJ208" s="149">
        <v>15.150339293917785</v>
      </c>
      <c r="LK208" s="149">
        <v>29.939494498578949</v>
      </c>
      <c r="LL208" s="149">
        <v>12.95846135066525</v>
      </c>
      <c r="LM208" s="149">
        <v>9.4530171410657253</v>
      </c>
      <c r="LN208" s="149">
        <v>14.945560311235129</v>
      </c>
      <c r="LO208" s="149">
        <v>30.099982549578947</v>
      </c>
      <c r="LP208" s="149">
        <v>12.770180705573209</v>
      </c>
      <c r="LQ208" s="149">
        <v>9.3156690318093283</v>
      </c>
      <c r="LR208" s="149">
        <v>14.732157385944182</v>
      </c>
      <c r="LS208" s="149">
        <v>30.298885838578947</v>
      </c>
      <c r="LT208" s="149">
        <v>12.874931741302037</v>
      </c>
      <c r="LU208" s="149">
        <v>9.3920834539766762</v>
      </c>
      <c r="LV208" s="149">
        <v>14.318488483208215</v>
      </c>
      <c r="LW208" s="149">
        <v>30.580269293578947</v>
      </c>
      <c r="LX208" s="149">
        <v>12.6271470441293</v>
      </c>
      <c r="LY208" s="149">
        <v>9.2113279671728812</v>
      </c>
      <c r="LZ208" s="149">
        <v>13.184449787102244</v>
      </c>
      <c r="MA208" s="149">
        <v>30.813423104578948</v>
      </c>
      <c r="MB208" s="149">
        <v>12.239152517583619</v>
      </c>
      <c r="MC208" s="149">
        <v>8.9282913619135922</v>
      </c>
      <c r="MD208" s="149">
        <v>12.049809754058748</v>
      </c>
      <c r="ME208" s="149">
        <v>31.006626261578948</v>
      </c>
      <c r="MF208" s="149">
        <v>11.910353391706208</v>
      </c>
      <c r="MG208" s="149">
        <v>8.6884369772935344</v>
      </c>
      <c r="MH208" s="149">
        <v>10.932928895048711</v>
      </c>
      <c r="MI208" s="149">
        <v>31.474338704578948</v>
      </c>
      <c r="MJ208" s="149">
        <v>10.908838661917478</v>
      </c>
      <c r="MK208" s="149">
        <v>7.9578459255066152</v>
      </c>
      <c r="ML208" s="149">
        <v>7.7210629061970337</v>
      </c>
      <c r="MM208" s="149">
        <v>31.913119334578948</v>
      </c>
      <c r="MN208" s="149">
        <v>10.170482096459732</v>
      </c>
      <c r="MO208" s="149">
        <v>7.4192250907782569</v>
      </c>
      <c r="MP208" s="149">
        <v>4.6537149456188693</v>
      </c>
      <c r="MQ208" s="149">
        <v>32.231490753578946</v>
      </c>
      <c r="MR208" s="149">
        <v>9.4500502976010434</v>
      </c>
      <c r="MS208" s="149">
        <v>6.8936801237262548</v>
      </c>
      <c r="MT208" s="149">
        <v>2.0868618895635116</v>
      </c>
      <c r="MU208" s="149">
        <v>32.45210277557895</v>
      </c>
      <c r="MV208" s="149">
        <v>8.9075363368392342</v>
      </c>
      <c r="MW208" s="149">
        <v>6.4979237425039154</v>
      </c>
      <c r="MX208" s="149">
        <v>0.33614073252985222</v>
      </c>
      <c r="MY208" s="149">
        <v>32.454485729578948</v>
      </c>
      <c r="MZ208" s="149">
        <v>8.9320938252793276</v>
      </c>
      <c r="NA208" s="149">
        <v>6.5158380884192049</v>
      </c>
      <c r="NB208" s="149">
        <v>1.2753151050310834</v>
      </c>
      <c r="ND208" s="97"/>
    </row>
    <row r="209" spans="1:368" ht="15" thickBot="1" x14ac:dyDescent="0.35">
      <c r="A209" s="2"/>
      <c r="B209" s="72" t="s">
        <v>657</v>
      </c>
      <c r="C209" s="72" t="s">
        <v>454</v>
      </c>
      <c r="D209" s="72" t="s">
        <v>832</v>
      </c>
      <c r="E209" s="85">
        <v>365863</v>
      </c>
      <c r="F209" s="82">
        <v>399907</v>
      </c>
      <c r="G209" s="20">
        <v>19.162863266999999</v>
      </c>
      <c r="H209" s="20">
        <v>19.162863266999999</v>
      </c>
      <c r="I209" s="20">
        <v>19.162863266999999</v>
      </c>
      <c r="J209" s="20">
        <v>11.948278323608132</v>
      </c>
      <c r="K209" s="20">
        <v>19.176979359000001</v>
      </c>
      <c r="L209" s="20">
        <v>19.176979359000001</v>
      </c>
      <c r="M209" s="20">
        <v>19.176979359000001</v>
      </c>
      <c r="N209" s="20">
        <v>11.103593587608131</v>
      </c>
      <c r="O209" s="20">
        <v>19.191380136999999</v>
      </c>
      <c r="P209" s="20">
        <v>19.191380136999999</v>
      </c>
      <c r="Q209" s="20">
        <v>19.191380136999999</v>
      </c>
      <c r="R209" s="20">
        <v>10.902538444608131</v>
      </c>
      <c r="S209" s="20">
        <v>19.208846156</v>
      </c>
      <c r="T209" s="20">
        <v>19.208846156</v>
      </c>
      <c r="U209" s="20">
        <v>19.208846156</v>
      </c>
      <c r="V209" s="20">
        <v>10.879439784608131</v>
      </c>
      <c r="W209" s="20">
        <v>19.236136526999999</v>
      </c>
      <c r="X209" s="20">
        <v>19.236136526999999</v>
      </c>
      <c r="Y209" s="20">
        <v>19.236136526999999</v>
      </c>
      <c r="Z209" s="20">
        <v>10.826995743608132</v>
      </c>
      <c r="AA209" s="20">
        <v>19.270176441</v>
      </c>
      <c r="AB209" s="20">
        <v>19.270176441</v>
      </c>
      <c r="AC209" s="20">
        <v>19.270176441</v>
      </c>
      <c r="AD209" s="20">
        <v>10.768158782608131</v>
      </c>
      <c r="AE209" s="20">
        <v>19.311164842</v>
      </c>
      <c r="AF209" s="20">
        <v>19.311164842</v>
      </c>
      <c r="AG209" s="20">
        <v>19.311164842</v>
      </c>
      <c r="AH209" s="20">
        <v>10.720581384608131</v>
      </c>
      <c r="AI209" s="20">
        <v>19.361125075</v>
      </c>
      <c r="AJ209" s="20">
        <v>19.361125075</v>
      </c>
      <c r="AK209" s="20">
        <v>19.361125075</v>
      </c>
      <c r="AL209" s="20">
        <v>10.679770307608131</v>
      </c>
      <c r="AM209" s="20">
        <v>19.401410792</v>
      </c>
      <c r="AN209" s="20">
        <v>19.401410792</v>
      </c>
      <c r="AO209" s="20">
        <v>19.401410792</v>
      </c>
      <c r="AP209" s="20">
        <v>10.616181522608132</v>
      </c>
      <c r="AQ209" s="20">
        <v>19.441295741000001</v>
      </c>
      <c r="AR209" s="20">
        <v>19.441295741000001</v>
      </c>
      <c r="AS209" s="20">
        <v>19.441295741000001</v>
      </c>
      <c r="AT209" s="20">
        <v>10.56074612960813</v>
      </c>
      <c r="AU209" s="20">
        <v>19.613394265</v>
      </c>
      <c r="AV209" s="20">
        <v>19.613394265</v>
      </c>
      <c r="AW209" s="20">
        <v>19.613394265</v>
      </c>
      <c r="AX209" s="20">
        <v>9.9161168976081306</v>
      </c>
      <c r="AY209" s="20">
        <v>19.841852778</v>
      </c>
      <c r="AZ209" s="20">
        <v>19.841852778</v>
      </c>
      <c r="BA209" s="20">
        <v>19.60882004011696</v>
      </c>
      <c r="BB209" s="20">
        <v>8.6471225206081321</v>
      </c>
      <c r="BC209" s="20">
        <v>20.018887795000001</v>
      </c>
      <c r="BD209" s="20">
        <v>20.018887795000001</v>
      </c>
      <c r="BE209" s="20">
        <v>19.522261781446858</v>
      </c>
      <c r="BF209" s="20">
        <v>7.5699687386081322</v>
      </c>
      <c r="BG209" s="20">
        <v>20.188587154</v>
      </c>
      <c r="BH209" s="20">
        <v>20.188587154</v>
      </c>
      <c r="BI209" s="20">
        <v>19.70592955070417</v>
      </c>
      <c r="BJ209" s="20">
        <v>6.4182956169660415</v>
      </c>
      <c r="BK209" s="20">
        <v>20.310794295000001</v>
      </c>
      <c r="BL209" s="20">
        <v>20.310794295000001</v>
      </c>
      <c r="BM209" s="20">
        <v>19.584395498420857</v>
      </c>
      <c r="BN209" s="20">
        <v>5.475380046966043</v>
      </c>
      <c r="BO209" s="23">
        <v>19.160463718999999</v>
      </c>
      <c r="BP209" s="23">
        <v>19.160463718999999</v>
      </c>
      <c r="BQ209" s="23">
        <v>19.160463718999999</v>
      </c>
      <c r="BR209" s="23">
        <v>11.948278323608132</v>
      </c>
      <c r="BS209" s="23">
        <v>19.179324401999999</v>
      </c>
      <c r="BT209" s="23">
        <v>19.179324401999999</v>
      </c>
      <c r="BU209" s="23">
        <v>19.179324401999999</v>
      </c>
      <c r="BV209" s="23">
        <v>11.660870386608131</v>
      </c>
      <c r="BW209" s="23">
        <v>19.197888153000001</v>
      </c>
      <c r="BX209" s="23">
        <v>19.197888153000001</v>
      </c>
      <c r="BY209" s="23">
        <v>19.197888153000001</v>
      </c>
      <c r="BZ209" s="23">
        <v>11.556208220608131</v>
      </c>
      <c r="CA209" s="23">
        <v>19.219932889999999</v>
      </c>
      <c r="CB209" s="23">
        <v>19.219932889999999</v>
      </c>
      <c r="CC209" s="23">
        <v>19.219932889999999</v>
      </c>
      <c r="CD209" s="23">
        <v>11.510072431608132</v>
      </c>
      <c r="CE209" s="23">
        <v>19.250187987</v>
      </c>
      <c r="CF209" s="23">
        <v>19.250187987</v>
      </c>
      <c r="CG209" s="23">
        <v>19.250187987</v>
      </c>
      <c r="CH209" s="23">
        <v>11.45570873560813</v>
      </c>
      <c r="CI209" s="23">
        <v>19.287853607999999</v>
      </c>
      <c r="CJ209" s="23">
        <v>19.287853607999999</v>
      </c>
      <c r="CK209" s="23">
        <v>19.287853607999999</v>
      </c>
      <c r="CL209" s="23">
        <v>11.398537905608132</v>
      </c>
      <c r="CM209" s="23">
        <v>19.335682321</v>
      </c>
      <c r="CN209" s="23">
        <v>19.335682321</v>
      </c>
      <c r="CO209" s="23">
        <v>19.335682321</v>
      </c>
      <c r="CP209" s="23">
        <v>11.318654835608132</v>
      </c>
      <c r="CQ209" s="23">
        <v>19.393369086</v>
      </c>
      <c r="CR209" s="23">
        <v>19.393369086</v>
      </c>
      <c r="CS209" s="23">
        <v>19.393369086</v>
      </c>
      <c r="CT209" s="23">
        <v>11.210965998969037</v>
      </c>
      <c r="CU209" s="23">
        <v>19.415991163000001</v>
      </c>
      <c r="CV209" s="23">
        <v>19.415991163000001</v>
      </c>
      <c r="CW209" s="23">
        <v>19.415991163000001</v>
      </c>
      <c r="CX209" s="23">
        <v>11.129474784608131</v>
      </c>
      <c r="CY209" s="23">
        <v>19.439989978</v>
      </c>
      <c r="CZ209" s="23">
        <v>19.439989978</v>
      </c>
      <c r="DA209" s="23">
        <v>19.439989978</v>
      </c>
      <c r="DB209" s="23">
        <v>11.044171368608133</v>
      </c>
      <c r="DC209" s="23">
        <v>19.521040801000002</v>
      </c>
      <c r="DD209" s="23">
        <v>19.521040801000002</v>
      </c>
      <c r="DE209" s="23">
        <v>19.521040801000002</v>
      </c>
      <c r="DF209" s="23">
        <v>10.784547153608131</v>
      </c>
      <c r="DG209" s="23">
        <v>19.611406954</v>
      </c>
      <c r="DH209" s="23">
        <v>19.611406954</v>
      </c>
      <c r="DI209" s="23">
        <v>19.611406954</v>
      </c>
      <c r="DJ209" s="23">
        <v>10.514570312608132</v>
      </c>
      <c r="DK209" s="23">
        <v>19.697899454999998</v>
      </c>
      <c r="DL209" s="23">
        <v>19.697899454999998</v>
      </c>
      <c r="DM209" s="23">
        <v>19.697899454999998</v>
      </c>
      <c r="DN209" s="23">
        <v>10.266667887608133</v>
      </c>
      <c r="DO209" s="23">
        <v>19.788316400999999</v>
      </c>
      <c r="DP209" s="23">
        <v>19.788316400999999</v>
      </c>
      <c r="DQ209" s="23">
        <v>19.788316400999999</v>
      </c>
      <c r="DR209" s="23">
        <v>10.003777030608131</v>
      </c>
      <c r="DS209" s="23">
        <v>19.850301938000001</v>
      </c>
      <c r="DT209" s="23">
        <v>19.850301938000001</v>
      </c>
      <c r="DU209" s="23">
        <v>19.850301938000001</v>
      </c>
      <c r="DV209" s="23">
        <v>9.8205451286081313</v>
      </c>
      <c r="DW209" s="25">
        <v>19.163880545000001</v>
      </c>
      <c r="DX209" s="25">
        <v>19.163880545000001</v>
      </c>
      <c r="DY209" s="25">
        <v>19.163880545000001</v>
      </c>
      <c r="DZ209" s="25">
        <v>11.948278323608132</v>
      </c>
      <c r="EA209" s="25">
        <v>19.179575317000001</v>
      </c>
      <c r="EB209" s="25">
        <v>19.179575317000001</v>
      </c>
      <c r="EC209" s="25">
        <v>19.179575317000001</v>
      </c>
      <c r="ED209" s="25">
        <v>10.97638634160813</v>
      </c>
      <c r="EE209" s="25">
        <v>19.195882784999998</v>
      </c>
      <c r="EF209" s="25">
        <v>19.195882784999998</v>
      </c>
      <c r="EG209" s="25">
        <v>19.195882784999998</v>
      </c>
      <c r="EH209" s="25">
        <v>10.75458164260813</v>
      </c>
      <c r="EI209" s="25">
        <v>19.216179870000001</v>
      </c>
      <c r="EJ209" s="25">
        <v>19.216179870000001</v>
      </c>
      <c r="EK209" s="25">
        <v>19.216179870000001</v>
      </c>
      <c r="EL209" s="25">
        <v>10.744156290608132</v>
      </c>
      <c r="EM209" s="25">
        <v>19.246571259</v>
      </c>
      <c r="EN209" s="25">
        <v>19.246571259</v>
      </c>
      <c r="EO209" s="25">
        <v>19.246571259</v>
      </c>
      <c r="EP209" s="25">
        <v>10.702330341608132</v>
      </c>
      <c r="EQ209" s="25">
        <v>19.283999979000001</v>
      </c>
      <c r="ER209" s="25">
        <v>19.283999979000001</v>
      </c>
      <c r="ES209" s="25">
        <v>19.283999979000001</v>
      </c>
      <c r="ET209" s="25">
        <v>10.655255319608131</v>
      </c>
      <c r="EU209" s="25">
        <v>19.329265845999998</v>
      </c>
      <c r="EV209" s="25">
        <v>19.329265845999998</v>
      </c>
      <c r="EW209" s="25">
        <v>19.329265845999998</v>
      </c>
      <c r="EX209" s="25">
        <v>10.62709509460813</v>
      </c>
      <c r="EY209" s="25">
        <v>19.383596468</v>
      </c>
      <c r="EZ209" s="25">
        <v>19.383596468</v>
      </c>
      <c r="FA209" s="25">
        <v>19.383596468</v>
      </c>
      <c r="FB209" s="25">
        <v>10.604613822608133</v>
      </c>
      <c r="FC209" s="25">
        <v>19.424871756999998</v>
      </c>
      <c r="FD209" s="25">
        <v>19.424871756999998</v>
      </c>
      <c r="FE209" s="25">
        <v>19.424871756999998</v>
      </c>
      <c r="FF209" s="25">
        <v>10.576710245608133</v>
      </c>
      <c r="FG209" s="25">
        <v>19.465182064</v>
      </c>
      <c r="FH209" s="25">
        <v>19.465182064</v>
      </c>
      <c r="FI209" s="25">
        <v>19.465182064</v>
      </c>
      <c r="FJ209" s="25">
        <v>10.547739216608132</v>
      </c>
      <c r="FK209" s="25">
        <v>19.644467246000001</v>
      </c>
      <c r="FL209" s="25">
        <v>19.644467246000001</v>
      </c>
      <c r="FM209" s="25">
        <v>19.644467246000001</v>
      </c>
      <c r="FN209" s="25">
        <v>9.9842751486081305</v>
      </c>
      <c r="FO209" s="25">
        <v>19.885579691</v>
      </c>
      <c r="FP209" s="25">
        <v>19.885579691</v>
      </c>
      <c r="FQ209" s="25">
        <v>19.560712053769834</v>
      </c>
      <c r="FR209" s="25">
        <v>8.7829700836081308</v>
      </c>
      <c r="FS209" s="25">
        <v>20.072875969999998</v>
      </c>
      <c r="FT209" s="25">
        <v>20.072875969999998</v>
      </c>
      <c r="FU209" s="25">
        <v>19.413281819297417</v>
      </c>
      <c r="FV209" s="25">
        <v>7.7709431302700374</v>
      </c>
      <c r="FW209" s="25">
        <v>20.247266993</v>
      </c>
      <c r="FX209" s="25">
        <v>20.247266993</v>
      </c>
      <c r="FY209" s="25">
        <v>19.579564296164971</v>
      </c>
      <c r="FZ209" s="25">
        <v>6.6866443092700365</v>
      </c>
      <c r="GA209" s="25">
        <v>20.348255444999999</v>
      </c>
      <c r="GB209" s="25">
        <v>20.348255444999999</v>
      </c>
      <c r="GC209" s="25">
        <v>19.453078261569367</v>
      </c>
      <c r="GD209" s="25">
        <v>5.8522322192700393</v>
      </c>
      <c r="GE209" s="26">
        <v>19.163880547000002</v>
      </c>
      <c r="GF209" s="26">
        <v>19.163880547000002</v>
      </c>
      <c r="GG209" s="26">
        <v>19.163880547000002</v>
      </c>
      <c r="GH209" s="26">
        <v>11.948278323608132</v>
      </c>
      <c r="GI209" s="26">
        <v>19.144684995999999</v>
      </c>
      <c r="GJ209" s="26">
        <v>19.144684995999999</v>
      </c>
      <c r="GK209" s="26">
        <v>19.144684995999999</v>
      </c>
      <c r="GL209" s="26">
        <v>11.356380550608133</v>
      </c>
      <c r="GM209" s="26">
        <v>19.144880136000001</v>
      </c>
      <c r="GN209" s="26">
        <v>19.144880136000001</v>
      </c>
      <c r="GO209" s="26">
        <v>19.144880136000001</v>
      </c>
      <c r="GP209" s="26">
        <v>11.220507989608132</v>
      </c>
      <c r="GQ209" s="26">
        <v>19.149439643000001</v>
      </c>
      <c r="GR209" s="26">
        <v>19.149439643000001</v>
      </c>
      <c r="GS209" s="26">
        <v>19.149439643000001</v>
      </c>
      <c r="GT209" s="26">
        <v>11.225391016608132</v>
      </c>
      <c r="GU209" s="26">
        <v>19.166274889</v>
      </c>
      <c r="GV209" s="26">
        <v>19.166274889</v>
      </c>
      <c r="GW209" s="26">
        <v>19.166274889</v>
      </c>
      <c r="GX209" s="26">
        <v>11.190572591608131</v>
      </c>
      <c r="GY209" s="26">
        <v>19.195500778</v>
      </c>
      <c r="GZ209" s="26">
        <v>19.195500778</v>
      </c>
      <c r="HA209" s="26">
        <v>19.195500778</v>
      </c>
      <c r="HB209" s="26">
        <v>11.144649745608131</v>
      </c>
      <c r="HC209" s="26">
        <v>19.243192157999999</v>
      </c>
      <c r="HD209" s="26">
        <v>19.243192157999999</v>
      </c>
      <c r="HE209" s="26">
        <v>19.243192157999999</v>
      </c>
      <c r="HF209" s="26">
        <v>11.026025466608132</v>
      </c>
      <c r="HG209" s="26">
        <v>19.325755849</v>
      </c>
      <c r="HH209" s="26">
        <v>19.325755849</v>
      </c>
      <c r="HI209" s="26">
        <v>19.325755849</v>
      </c>
      <c r="HJ209" s="26">
        <v>10.630570473608131</v>
      </c>
      <c r="HK209" s="26">
        <v>19.402580882999999</v>
      </c>
      <c r="HL209" s="26">
        <v>19.402580882999999</v>
      </c>
      <c r="HM209" s="26">
        <v>19.402580882999999</v>
      </c>
      <c r="HN209" s="26">
        <v>10.221090132608133</v>
      </c>
      <c r="HO209" s="26">
        <v>19.47944936</v>
      </c>
      <c r="HP209" s="26">
        <v>19.47944936</v>
      </c>
      <c r="HQ209" s="26">
        <v>19.47944936</v>
      </c>
      <c r="HR209" s="26">
        <v>9.811202838608132</v>
      </c>
      <c r="HS209" s="26">
        <v>19.710828235000001</v>
      </c>
      <c r="HT209" s="26">
        <v>19.710828235000001</v>
      </c>
      <c r="HU209" s="26">
        <v>19.710828235000001</v>
      </c>
      <c r="HV209" s="26">
        <v>8.6333689796081323</v>
      </c>
      <c r="HW209" s="26">
        <v>19.932745670999999</v>
      </c>
      <c r="HX209" s="26">
        <v>19.932745670999999</v>
      </c>
      <c r="HY209" s="26">
        <v>19.773785698926737</v>
      </c>
      <c r="HZ209" s="26">
        <v>7.4995687453674549</v>
      </c>
      <c r="IA209" s="26">
        <v>20.099247429999998</v>
      </c>
      <c r="IB209" s="26">
        <v>20.099247429999998</v>
      </c>
      <c r="IC209" s="26">
        <v>19.597405591619971</v>
      </c>
      <c r="ID209" s="26">
        <v>6.5653413613674552</v>
      </c>
      <c r="IE209" s="26">
        <v>20.209313642000001</v>
      </c>
      <c r="IF209" s="26">
        <v>20.209313642000001</v>
      </c>
      <c r="IG209" s="26">
        <v>19.538989741907734</v>
      </c>
      <c r="IH209" s="26">
        <v>5.9892335613674526</v>
      </c>
      <c r="II209" s="26">
        <v>20.168560626000001</v>
      </c>
      <c r="IJ209" s="26">
        <v>20.168560626000001</v>
      </c>
      <c r="IK209" s="26">
        <v>19.522812684319589</v>
      </c>
      <c r="IL209" s="26">
        <v>6.5349994913674543</v>
      </c>
      <c r="IM209" s="27">
        <v>19.162863263999999</v>
      </c>
      <c r="IN209" s="27">
        <v>19.162863263999999</v>
      </c>
      <c r="IO209" s="27">
        <v>19.162863263999999</v>
      </c>
      <c r="IP209" s="27">
        <v>11.948278323608132</v>
      </c>
      <c r="IQ209" s="27">
        <v>19.175018380000001</v>
      </c>
      <c r="IR209" s="27">
        <v>19.175018380000001</v>
      </c>
      <c r="IS209" s="27">
        <v>19.175018380000001</v>
      </c>
      <c r="IT209" s="27">
        <v>11.442384077608132</v>
      </c>
      <c r="IU209" s="27">
        <v>19.183852665</v>
      </c>
      <c r="IV209" s="27">
        <v>19.183852665</v>
      </c>
      <c r="IW209" s="27">
        <v>19.183852665</v>
      </c>
      <c r="IX209" s="27">
        <v>11.319909145608133</v>
      </c>
      <c r="IY209" s="27">
        <v>19.192089242000002</v>
      </c>
      <c r="IZ209" s="27">
        <v>19.192089242000002</v>
      </c>
      <c r="JA209" s="27">
        <v>19.192089242000002</v>
      </c>
      <c r="JB209" s="27">
        <v>11.318323981608131</v>
      </c>
      <c r="JC209" s="27">
        <v>19.207033465999999</v>
      </c>
      <c r="JD209" s="27">
        <v>19.207033465999999</v>
      </c>
      <c r="JE209" s="27">
        <v>19.207033465999999</v>
      </c>
      <c r="JF209" s="27">
        <v>11.314403043608131</v>
      </c>
      <c r="JG209" s="27">
        <v>19.232537125</v>
      </c>
      <c r="JH209" s="27">
        <v>19.232537125</v>
      </c>
      <c r="JI209" s="27">
        <v>19.232537125</v>
      </c>
      <c r="JJ209" s="27">
        <v>11.304102231608132</v>
      </c>
      <c r="JK209" s="27">
        <v>19.269089948000001</v>
      </c>
      <c r="JL209" s="27">
        <v>19.269089948000001</v>
      </c>
      <c r="JM209" s="27">
        <v>19.269089948000001</v>
      </c>
      <c r="JN209" s="27">
        <v>11.284171933608132</v>
      </c>
      <c r="JO209" s="27">
        <v>19.311789957999999</v>
      </c>
      <c r="JP209" s="27">
        <v>19.311789957999999</v>
      </c>
      <c r="JQ209" s="27">
        <v>19.311789957999999</v>
      </c>
      <c r="JR209" s="27">
        <v>11.254314466608133</v>
      </c>
      <c r="JS209" s="27">
        <v>19.346271698999999</v>
      </c>
      <c r="JT209" s="27">
        <v>19.346271698999999</v>
      </c>
      <c r="JU209" s="27">
        <v>19.346271698999999</v>
      </c>
      <c r="JV209" s="27">
        <v>11.188520639608132</v>
      </c>
      <c r="JW209" s="27">
        <v>19.382025542000001</v>
      </c>
      <c r="JX209" s="27">
        <v>19.382025542000001</v>
      </c>
      <c r="JY209" s="27">
        <v>19.382025542000001</v>
      </c>
      <c r="JZ209" s="27">
        <v>11.122720322608131</v>
      </c>
      <c r="KA209" s="27">
        <v>19.504346988000002</v>
      </c>
      <c r="KB209" s="27">
        <v>19.504346988000002</v>
      </c>
      <c r="KC209" s="27">
        <v>19.504346988000002</v>
      </c>
      <c r="KD209" s="27">
        <v>10.878605543608131</v>
      </c>
      <c r="KE209" s="27">
        <v>19.633527358999999</v>
      </c>
      <c r="KF209" s="27">
        <v>19.633527358999999</v>
      </c>
      <c r="KG209" s="27">
        <v>19.633527358999999</v>
      </c>
      <c r="KH209" s="27">
        <v>10.595342419608132</v>
      </c>
      <c r="KI209" s="27">
        <v>19.725439371</v>
      </c>
      <c r="KJ209" s="27">
        <v>19.725439371</v>
      </c>
      <c r="KK209" s="27">
        <v>19.725439371</v>
      </c>
      <c r="KL209" s="27">
        <v>10.404853071608132</v>
      </c>
      <c r="KM209" s="27">
        <v>19.8030671</v>
      </c>
      <c r="KN209" s="27">
        <v>19.8030671</v>
      </c>
      <c r="KO209" s="27">
        <v>19.8030671</v>
      </c>
      <c r="KP209" s="27">
        <v>10.233118358608131</v>
      </c>
      <c r="KQ209" s="27">
        <v>19.841689536000001</v>
      </c>
      <c r="KR209" s="27">
        <v>19.841689536000001</v>
      </c>
      <c r="KS209" s="27">
        <v>19.841689536000001</v>
      </c>
      <c r="KT209" s="133">
        <v>10.207420728608131</v>
      </c>
      <c r="KU209" s="149">
        <v>19.162863263999999</v>
      </c>
      <c r="KV209" s="149">
        <v>19.162863263999999</v>
      </c>
      <c r="KW209" s="149">
        <v>19.162863263999999</v>
      </c>
      <c r="KX209" s="149">
        <v>11.948278323608132</v>
      </c>
      <c r="KY209" s="149">
        <v>19.151182555999998</v>
      </c>
      <c r="KZ209" s="149">
        <v>19.151182555999998</v>
      </c>
      <c r="LA209" s="149">
        <v>19.151182555999998</v>
      </c>
      <c r="LB209" s="149">
        <v>10.934486742608133</v>
      </c>
      <c r="LC209" s="149">
        <v>19.161945224</v>
      </c>
      <c r="LD209" s="149">
        <v>19.161945224</v>
      </c>
      <c r="LE209" s="149">
        <v>19.161945224</v>
      </c>
      <c r="LF209" s="149">
        <v>10.691211527608132</v>
      </c>
      <c r="LG209" s="149">
        <v>19.178838834</v>
      </c>
      <c r="LH209" s="149">
        <v>19.178838834</v>
      </c>
      <c r="LI209" s="149">
        <v>19.178838834</v>
      </c>
      <c r="LJ209" s="149">
        <v>10.667500992608133</v>
      </c>
      <c r="LK209" s="149">
        <v>19.206532172999999</v>
      </c>
      <c r="LL209" s="149">
        <v>19.206532172999999</v>
      </c>
      <c r="LM209" s="149">
        <v>19.206532172999999</v>
      </c>
      <c r="LN209" s="149">
        <v>10.606207884608132</v>
      </c>
      <c r="LO209" s="149">
        <v>19.239607082999999</v>
      </c>
      <c r="LP209" s="149">
        <v>19.239607082999999</v>
      </c>
      <c r="LQ209" s="149">
        <v>19.239607082999999</v>
      </c>
      <c r="LR209" s="149">
        <v>10.542001383608131</v>
      </c>
      <c r="LS209" s="149">
        <v>19.288372403</v>
      </c>
      <c r="LT209" s="149">
        <v>19.288372403</v>
      </c>
      <c r="LU209" s="149">
        <v>19.288372403</v>
      </c>
      <c r="LV209" s="149">
        <v>10.400506034608132</v>
      </c>
      <c r="LW209" s="149">
        <v>19.377404486</v>
      </c>
      <c r="LX209" s="149">
        <v>19.377404486</v>
      </c>
      <c r="LY209" s="149">
        <v>19.377404486</v>
      </c>
      <c r="LZ209" s="149">
        <v>9.9756899186081327</v>
      </c>
      <c r="MA209" s="149">
        <v>19.455312243000002</v>
      </c>
      <c r="MB209" s="149">
        <v>19.455312243000002</v>
      </c>
      <c r="MC209" s="149">
        <v>19.455312243000002</v>
      </c>
      <c r="MD209" s="149">
        <v>9.5485595136081329</v>
      </c>
      <c r="ME209" s="149">
        <v>19.53272364</v>
      </c>
      <c r="MF209" s="149">
        <v>19.53272364</v>
      </c>
      <c r="MG209" s="149">
        <v>19.53272364</v>
      </c>
      <c r="MH209" s="149">
        <v>9.1200921846081329</v>
      </c>
      <c r="MI209" s="149">
        <v>19.766072983000001</v>
      </c>
      <c r="MJ209" s="149">
        <v>19.766072983000001</v>
      </c>
      <c r="MK209" s="149">
        <v>19.766072983000001</v>
      </c>
      <c r="ML209" s="149">
        <v>7.878403731608131</v>
      </c>
      <c r="MM209" s="149">
        <v>19.989965044000002</v>
      </c>
      <c r="MN209" s="149">
        <v>19.989965044000002</v>
      </c>
      <c r="MO209" s="149">
        <v>19.663742313999673</v>
      </c>
      <c r="MP209" s="149">
        <v>6.6893253394173655</v>
      </c>
      <c r="MQ209" s="149">
        <v>20.163319708</v>
      </c>
      <c r="MR209" s="149">
        <v>20.163319708</v>
      </c>
      <c r="MS209" s="149">
        <v>19.477332149607346</v>
      </c>
      <c r="MT209" s="149">
        <v>5.6825117794173643</v>
      </c>
      <c r="MU209" s="149">
        <v>20.283737116000001</v>
      </c>
      <c r="MV209" s="149">
        <v>20.283737116000001</v>
      </c>
      <c r="MW209" s="149">
        <v>19.405904777564821</v>
      </c>
      <c r="MX209" s="149">
        <v>4.997704509417364</v>
      </c>
      <c r="MY209" s="149">
        <v>20.250757758999999</v>
      </c>
      <c r="MZ209" s="149">
        <v>20.250757758999999</v>
      </c>
      <c r="NA209" s="149">
        <v>19.361106591563725</v>
      </c>
      <c r="NB209" s="149">
        <v>5.4110686494173628</v>
      </c>
      <c r="ND209" s="97"/>
    </row>
    <row r="210" spans="1:368" ht="15" thickBot="1" x14ac:dyDescent="0.35">
      <c r="A210" s="2"/>
      <c r="B210" s="72" t="s">
        <v>658</v>
      </c>
      <c r="C210" s="72" t="s">
        <v>659</v>
      </c>
      <c r="D210" s="72" t="s">
        <v>834</v>
      </c>
      <c r="E210" s="85">
        <v>387494</v>
      </c>
      <c r="F210" s="82">
        <v>394155</v>
      </c>
      <c r="G210" s="20">
        <v>24.102388013999999</v>
      </c>
      <c r="H210" s="20">
        <v>14.294694854407657</v>
      </c>
      <c r="I210" s="20">
        <v>10.427780878328006</v>
      </c>
      <c r="J210" s="20">
        <v>6.5250166948340382</v>
      </c>
      <c r="K210" s="20">
        <v>24.238951493999998</v>
      </c>
      <c r="L210" s="20">
        <v>13.903999785581599</v>
      </c>
      <c r="M210" s="20">
        <v>10.142774265073495</v>
      </c>
      <c r="N210" s="20">
        <v>5.1990446238257952</v>
      </c>
      <c r="O210" s="20">
        <v>24.400646927</v>
      </c>
      <c r="P210" s="20">
        <v>13.661403169378142</v>
      </c>
      <c r="Q210" s="20">
        <v>9.9658034111057052</v>
      </c>
      <c r="R210" s="20">
        <v>4.7275494394705397</v>
      </c>
      <c r="S210" s="20">
        <v>24.534983690000001</v>
      </c>
      <c r="T210" s="20">
        <v>13.400731333384908</v>
      </c>
      <c r="U210" s="20">
        <v>9.7756469359536133</v>
      </c>
      <c r="V210" s="20">
        <v>4.4528842148312435</v>
      </c>
      <c r="W210" s="20">
        <v>24.719388639000002</v>
      </c>
      <c r="X210" s="20">
        <v>13.101854749908258</v>
      </c>
      <c r="Y210" s="20">
        <v>9.5576206294181638</v>
      </c>
      <c r="Z210" s="20">
        <v>4.0329099363462646</v>
      </c>
      <c r="AA210" s="20">
        <v>24.936397189000001</v>
      </c>
      <c r="AB210" s="20">
        <v>12.741449795495502</v>
      </c>
      <c r="AC210" s="20">
        <v>9.2947102329138822</v>
      </c>
      <c r="AD210" s="20">
        <v>3.5853707105256056</v>
      </c>
      <c r="AE210" s="20">
        <v>25.184536438000002</v>
      </c>
      <c r="AF210" s="20">
        <v>12.379790738221587</v>
      </c>
      <c r="AG210" s="20">
        <v>9.0308849858326408</v>
      </c>
      <c r="AH210" s="20">
        <v>3.1659243406107755</v>
      </c>
      <c r="AI210" s="20">
        <v>25.473278068999999</v>
      </c>
      <c r="AJ210" s="20">
        <v>12.040819847454598</v>
      </c>
      <c r="AK210" s="20">
        <v>8.7836104403420876</v>
      </c>
      <c r="AL210" s="20">
        <v>2.7334669356782761</v>
      </c>
      <c r="AM210" s="20">
        <v>25.723074228000002</v>
      </c>
      <c r="AN210" s="20">
        <v>11.824488785008121</v>
      </c>
      <c r="AO210" s="20">
        <v>8.6257999421577072</v>
      </c>
      <c r="AP210" s="20">
        <v>2.2466223340934519</v>
      </c>
      <c r="AQ210" s="20">
        <v>25.977582355999999</v>
      </c>
      <c r="AR210" s="20">
        <v>11.739206428243403</v>
      </c>
      <c r="AS210" s="20">
        <v>8.5635876502418942</v>
      </c>
      <c r="AT210" s="20">
        <v>1.7785311046795336</v>
      </c>
      <c r="AU210" s="20">
        <v>26.779035100000002</v>
      </c>
      <c r="AV210" s="20">
        <v>11.094160470820849</v>
      </c>
      <c r="AW210" s="20">
        <v>8.093035604957791</v>
      </c>
      <c r="AX210" s="20">
        <v>-0.80645186313050843</v>
      </c>
      <c r="AY210" s="20">
        <v>27.536673508</v>
      </c>
      <c r="AZ210" s="20">
        <v>10.32385552655543</v>
      </c>
      <c r="BA210" s="20">
        <v>7.5311088726907025</v>
      </c>
      <c r="BB210" s="20">
        <v>-4.6256197433321091</v>
      </c>
      <c r="BC210" s="20">
        <v>28.050170442999999</v>
      </c>
      <c r="BD210" s="20">
        <v>9.7688864317421036</v>
      </c>
      <c r="BE210" s="20">
        <v>7.1262666445844474</v>
      </c>
      <c r="BF210" s="20">
        <v>-7.4183088061007467</v>
      </c>
      <c r="BG210" s="20">
        <v>28.454243381000001</v>
      </c>
      <c r="BH210" s="20">
        <v>9.3591444655743619</v>
      </c>
      <c r="BI210" s="20">
        <v>6.8273655848997032</v>
      </c>
      <c r="BJ210" s="20">
        <v>-9.8194269636465918</v>
      </c>
      <c r="BK210" s="20">
        <v>28.686811105</v>
      </c>
      <c r="BL210" s="20">
        <v>9.0950431793978108</v>
      </c>
      <c r="BM210" s="20">
        <v>6.6347073735854201</v>
      </c>
      <c r="BN210" s="20">
        <v>-11.225786448976095</v>
      </c>
      <c r="BO210" s="23">
        <v>24.072066757000002</v>
      </c>
      <c r="BP210" s="23">
        <v>14.294694854407657</v>
      </c>
      <c r="BQ210" s="23">
        <v>10.427780878328006</v>
      </c>
      <c r="BR210" s="23">
        <v>6.5250166948340382</v>
      </c>
      <c r="BS210" s="23">
        <v>24.191409111999999</v>
      </c>
      <c r="BT210" s="23">
        <v>14.088545720644252</v>
      </c>
      <c r="BU210" s="23">
        <v>10.277397955359973</v>
      </c>
      <c r="BV210" s="23">
        <v>6.1260390842442565</v>
      </c>
      <c r="BW210" s="23">
        <v>24.305557207</v>
      </c>
      <c r="BX210" s="23">
        <v>13.9729150235873</v>
      </c>
      <c r="BY210" s="23">
        <v>10.193046971725899</v>
      </c>
      <c r="BZ210" s="23">
        <v>5.9201614767969861</v>
      </c>
      <c r="CA210" s="23">
        <v>24.401689338000001</v>
      </c>
      <c r="CB210" s="23">
        <v>13.740870342102346</v>
      </c>
      <c r="CC210" s="23">
        <v>10.023773607225893</v>
      </c>
      <c r="CD210" s="23">
        <v>5.7410182782184549</v>
      </c>
      <c r="CE210" s="23">
        <v>24.513701036</v>
      </c>
      <c r="CF210" s="23">
        <v>13.478092556986324</v>
      </c>
      <c r="CG210" s="23">
        <v>9.8320808715088148</v>
      </c>
      <c r="CH210" s="23">
        <v>5.4942321262577831</v>
      </c>
      <c r="CI210" s="23">
        <v>24.648250748999999</v>
      </c>
      <c r="CJ210" s="23">
        <v>13.184622009219698</v>
      </c>
      <c r="CK210" s="23">
        <v>9.6179981927582663</v>
      </c>
      <c r="CL210" s="23">
        <v>5.2372984519004682</v>
      </c>
      <c r="CM210" s="23">
        <v>24.819356032000002</v>
      </c>
      <c r="CN210" s="23">
        <v>12.805154576309057</v>
      </c>
      <c r="CO210" s="23">
        <v>9.3411819835872336</v>
      </c>
      <c r="CP210" s="23">
        <v>4.8959508802622764</v>
      </c>
      <c r="CQ210" s="23">
        <v>25.027865234</v>
      </c>
      <c r="CR210" s="23">
        <v>12.669504667687558</v>
      </c>
      <c r="CS210" s="23">
        <v>9.2422272638343994</v>
      </c>
      <c r="CT210" s="23">
        <v>4.4574414225949681</v>
      </c>
      <c r="CU210" s="23">
        <v>25.139963031000001</v>
      </c>
      <c r="CV210" s="23">
        <v>12.549631444183166</v>
      </c>
      <c r="CW210" s="23">
        <v>9.1547814162235142</v>
      </c>
      <c r="CX210" s="23">
        <v>4.1209514189084544</v>
      </c>
      <c r="CY210" s="23">
        <v>25.264313667</v>
      </c>
      <c r="CZ210" s="23">
        <v>12.417618947301861</v>
      </c>
      <c r="DA210" s="23">
        <v>9.058480137693266</v>
      </c>
      <c r="DB210" s="23">
        <v>3.7199693412617876</v>
      </c>
      <c r="DC210" s="23">
        <v>25.699794461</v>
      </c>
      <c r="DD210" s="23">
        <v>12.048495614136657</v>
      </c>
      <c r="DE210" s="23">
        <v>8.7892098052707475</v>
      </c>
      <c r="DF210" s="23">
        <v>2.4973074259961976</v>
      </c>
      <c r="DG210" s="23">
        <v>26.198732174</v>
      </c>
      <c r="DH210" s="23">
        <v>11.757344672747788</v>
      </c>
      <c r="DI210" s="23">
        <v>8.576819247078042</v>
      </c>
      <c r="DJ210" s="23">
        <v>1.278546295446553</v>
      </c>
      <c r="DK210" s="23">
        <v>26.682584263999999</v>
      </c>
      <c r="DL210" s="23">
        <v>11.494234074542783</v>
      </c>
      <c r="DM210" s="23">
        <v>8.3848837288461429</v>
      </c>
      <c r="DN210" s="23">
        <v>0.1706010953047965</v>
      </c>
      <c r="DO210" s="23">
        <v>27.159593477999998</v>
      </c>
      <c r="DP210" s="23">
        <v>11.31469654090446</v>
      </c>
      <c r="DQ210" s="23">
        <v>8.2539135976692179</v>
      </c>
      <c r="DR210" s="23">
        <v>-0.93659385409366536</v>
      </c>
      <c r="DS210" s="23">
        <v>27.474176014000001</v>
      </c>
      <c r="DT210" s="23">
        <v>11.079323728529697</v>
      </c>
      <c r="DU210" s="23">
        <v>8.0822124080210163</v>
      </c>
      <c r="DV210" s="23">
        <v>-1.628449184216187</v>
      </c>
      <c r="DW210" s="25">
        <v>24.113817754999999</v>
      </c>
      <c r="DX210" s="25">
        <v>14.294694854407657</v>
      </c>
      <c r="DY210" s="25">
        <v>10.427780878328006</v>
      </c>
      <c r="DZ210" s="25">
        <v>6.5250166948340382</v>
      </c>
      <c r="EA210" s="25">
        <v>24.274287689000001</v>
      </c>
      <c r="EB210" s="25">
        <v>13.860835784156588</v>
      </c>
      <c r="EC210" s="25">
        <v>10.11128672698498</v>
      </c>
      <c r="ED210" s="25">
        <v>4.9116123682868604</v>
      </c>
      <c r="EE210" s="25">
        <v>24.471289114000001</v>
      </c>
      <c r="EF210" s="25">
        <v>13.519138144273267</v>
      </c>
      <c r="EG210" s="25">
        <v>9.8620230559772413</v>
      </c>
      <c r="EH210" s="25">
        <v>4.2850424629581276</v>
      </c>
      <c r="EI210" s="25">
        <v>24.655778191</v>
      </c>
      <c r="EJ210" s="25">
        <v>13.218173630832048</v>
      </c>
      <c r="EK210" s="25">
        <v>9.6424736336018526</v>
      </c>
      <c r="EL210" s="25">
        <v>3.892258031492652</v>
      </c>
      <c r="EM210" s="25">
        <v>24.888682289999998</v>
      </c>
      <c r="EN210" s="25">
        <v>12.874401509808411</v>
      </c>
      <c r="EO210" s="25">
        <v>9.3916966574842267</v>
      </c>
      <c r="EP210" s="25">
        <v>3.2897997592973702</v>
      </c>
      <c r="EQ210" s="25">
        <v>25.157046692999998</v>
      </c>
      <c r="ER210" s="25">
        <v>12.450807254664877</v>
      </c>
      <c r="ES210" s="25">
        <v>9.0826905458502072</v>
      </c>
      <c r="ET210" s="25">
        <v>2.6571567305978583</v>
      </c>
      <c r="EU210" s="25">
        <v>25.438866808</v>
      </c>
      <c r="EV210" s="25">
        <v>11.979610886094395</v>
      </c>
      <c r="EW210" s="25">
        <v>8.7389593552118967</v>
      </c>
      <c r="EX210" s="25">
        <v>2.0651728142726782</v>
      </c>
      <c r="EY210" s="25">
        <v>25.751995563000001</v>
      </c>
      <c r="EZ210" s="25">
        <v>11.738732357188658</v>
      </c>
      <c r="FA210" s="25">
        <v>8.5632418220077149</v>
      </c>
      <c r="FB210" s="25">
        <v>1.4674155427189852</v>
      </c>
      <c r="FC210" s="25">
        <v>26.009155882000002</v>
      </c>
      <c r="FD210" s="25">
        <v>11.401244199295054</v>
      </c>
      <c r="FE210" s="25">
        <v>8.3170489095049387</v>
      </c>
      <c r="FF210" s="25">
        <v>0.73346030601687673</v>
      </c>
      <c r="FG210" s="25">
        <v>26.274477466</v>
      </c>
      <c r="FH210" s="25">
        <v>11.267818413927385</v>
      </c>
      <c r="FI210" s="25">
        <v>8.2197166567004043</v>
      </c>
      <c r="FJ210" s="25">
        <v>7.645368063172242E-2</v>
      </c>
      <c r="FK210" s="25">
        <v>27.190817788</v>
      </c>
      <c r="FL210" s="25">
        <v>10.459735722348407</v>
      </c>
      <c r="FM210" s="25">
        <v>7.630231583728956</v>
      </c>
      <c r="FN210" s="25">
        <v>-2.9178933590761815</v>
      </c>
      <c r="FO210" s="25">
        <v>28.103035076000001</v>
      </c>
      <c r="FP210" s="25">
        <v>9.6290657304443581</v>
      </c>
      <c r="FQ210" s="25">
        <v>7.0242693896421731</v>
      </c>
      <c r="FR210" s="25">
        <v>-6.699082349802886</v>
      </c>
      <c r="FS210" s="25">
        <v>28.731741591999999</v>
      </c>
      <c r="FT210" s="25">
        <v>9.0778354087720761</v>
      </c>
      <c r="FU210" s="25">
        <v>6.6221545444892209</v>
      </c>
      <c r="FV210" s="25">
        <v>-9.1341896852605977</v>
      </c>
      <c r="FW210" s="25">
        <v>29.217100569999999</v>
      </c>
      <c r="FX210" s="25">
        <v>8.7042472443898973</v>
      </c>
      <c r="FY210" s="25">
        <v>6.3496271798555552</v>
      </c>
      <c r="FZ210" s="25">
        <v>-10.917364647793448</v>
      </c>
      <c r="GA210" s="25">
        <v>29.468609575999999</v>
      </c>
      <c r="GB210" s="25">
        <v>8.5609970929088295</v>
      </c>
      <c r="GC210" s="25">
        <v>6.2451281887510843</v>
      </c>
      <c r="GD210" s="25">
        <v>-11.271319890979505</v>
      </c>
      <c r="GE210" s="26">
        <v>24.11386877</v>
      </c>
      <c r="GF210" s="26">
        <v>14.294694854407657</v>
      </c>
      <c r="GG210" s="26">
        <v>10.427780878328006</v>
      </c>
      <c r="GH210" s="26">
        <v>6.5250166948340382</v>
      </c>
      <c r="GI210" s="26">
        <v>24.151072231000001</v>
      </c>
      <c r="GJ210" s="26">
        <v>14.020649608486117</v>
      </c>
      <c r="GK210" s="26">
        <v>10.227868686824584</v>
      </c>
      <c r="GL210" s="26">
        <v>5.6409250133350284</v>
      </c>
      <c r="GM210" s="26">
        <v>24.257825215</v>
      </c>
      <c r="GN210" s="26">
        <v>13.874108212301344</v>
      </c>
      <c r="GO210" s="26">
        <v>10.120968778531131</v>
      </c>
      <c r="GP210" s="26">
        <v>5.1931238075997328</v>
      </c>
      <c r="GQ210" s="26">
        <v>24.407195695999999</v>
      </c>
      <c r="GR210" s="26">
        <v>13.668817875127646</v>
      </c>
      <c r="GS210" s="26">
        <v>9.9712123357186897</v>
      </c>
      <c r="GT210" s="26">
        <v>4.8482327822278535</v>
      </c>
      <c r="GU210" s="26">
        <v>24.575019289</v>
      </c>
      <c r="GV210" s="26">
        <v>13.461141964713924</v>
      </c>
      <c r="GW210" s="26">
        <v>9.8197156504408074</v>
      </c>
      <c r="GX210" s="26">
        <v>4.2607595005729237</v>
      </c>
      <c r="GY210" s="26">
        <v>24.802558945000001</v>
      </c>
      <c r="GZ210" s="26">
        <v>13.177315868508206</v>
      </c>
      <c r="HA210" s="26">
        <v>9.6126684648290155</v>
      </c>
      <c r="HB210" s="26">
        <v>3.6164500171920579</v>
      </c>
      <c r="HC210" s="26">
        <v>25.085789769999998</v>
      </c>
      <c r="HD210" s="26">
        <v>12.902366792725298</v>
      </c>
      <c r="HE210" s="26">
        <v>9.4120969420253005</v>
      </c>
      <c r="HF210" s="26">
        <v>2.7719522000510466</v>
      </c>
      <c r="HG210" s="26">
        <v>25.396157859999999</v>
      </c>
      <c r="HH210" s="26">
        <v>12.487314008543423</v>
      </c>
      <c r="HI210" s="26">
        <v>9.1093217145391385</v>
      </c>
      <c r="HJ210" s="26">
        <v>1.2194008466922099</v>
      </c>
      <c r="HK210" s="26">
        <v>25.681536340000001</v>
      </c>
      <c r="HL210" s="26">
        <v>12.075873183844696</v>
      </c>
      <c r="HM210" s="26">
        <v>8.8091813612084078</v>
      </c>
      <c r="HN210" s="26">
        <v>-0.37782549852888536</v>
      </c>
      <c r="HO210" s="26">
        <v>25.975631268000001</v>
      </c>
      <c r="HP210" s="26">
        <v>11.713252611509093</v>
      </c>
      <c r="HQ210" s="26">
        <v>8.5446547022763628</v>
      </c>
      <c r="HR210" s="26">
        <v>-1.8275620526585001</v>
      </c>
      <c r="HS210" s="26">
        <v>26.880365715</v>
      </c>
      <c r="HT210" s="26">
        <v>10.613227830940376</v>
      </c>
      <c r="HU210" s="26">
        <v>7.7422019399521291</v>
      </c>
      <c r="HV210" s="26">
        <v>-5.6840524493981377</v>
      </c>
      <c r="HW210" s="26">
        <v>27.693016307000001</v>
      </c>
      <c r="HX210" s="26">
        <v>9.9411009704643476</v>
      </c>
      <c r="HY210" s="26">
        <v>7.2518947529245255</v>
      </c>
      <c r="HZ210" s="26">
        <v>-8.7216452938363531</v>
      </c>
      <c r="IA210" s="26">
        <v>28.221694271</v>
      </c>
      <c r="IB210" s="26">
        <v>9.4045049096834887</v>
      </c>
      <c r="IC210" s="26">
        <v>6.8604553973462963</v>
      </c>
      <c r="ID210" s="26">
        <v>-10.494669773053417</v>
      </c>
      <c r="IE210" s="26">
        <v>28.597334877999998</v>
      </c>
      <c r="IF210" s="26">
        <v>9.1435534368836997</v>
      </c>
      <c r="IG210" s="26">
        <v>6.6700949310370676</v>
      </c>
      <c r="IH210" s="26">
        <v>-10.941154203858673</v>
      </c>
      <c r="II210" s="26">
        <v>28.719846845999999</v>
      </c>
      <c r="IJ210" s="26">
        <v>9.1456702131389491</v>
      </c>
      <c r="IK210" s="26">
        <v>6.6716390898444438</v>
      </c>
      <c r="IL210" s="26">
        <v>-9.5332874921564681</v>
      </c>
      <c r="IM210" s="27">
        <v>24.102327529</v>
      </c>
      <c r="IN210" s="27">
        <v>14.294694854407657</v>
      </c>
      <c r="IO210" s="27">
        <v>10.427780878328006</v>
      </c>
      <c r="IP210" s="27">
        <v>6.5250166948340382</v>
      </c>
      <c r="IQ210" s="27">
        <v>24.219569549999999</v>
      </c>
      <c r="IR210" s="27">
        <v>14.015840208030696</v>
      </c>
      <c r="IS210" s="27">
        <v>10.224360296151255</v>
      </c>
      <c r="IT210" s="27">
        <v>5.8476736588986302</v>
      </c>
      <c r="IU210" s="27">
        <v>24.335410634999999</v>
      </c>
      <c r="IV210" s="27">
        <v>13.84414579326441</v>
      </c>
      <c r="IW210" s="27">
        <v>10.099111610995621</v>
      </c>
      <c r="IX210" s="27">
        <v>5.5491696050002641</v>
      </c>
      <c r="IY210" s="27">
        <v>24.448473923999998</v>
      </c>
      <c r="IZ210" s="27">
        <v>13.599948766975391</v>
      </c>
      <c r="JA210" s="27">
        <v>9.9209732801521309</v>
      </c>
      <c r="JB210" s="27">
        <v>5.3684936836105255</v>
      </c>
      <c r="JC210" s="27">
        <v>24.565920771000002</v>
      </c>
      <c r="JD210" s="27">
        <v>13.343775562693246</v>
      </c>
      <c r="JE210" s="27">
        <v>9.7340984942010547</v>
      </c>
      <c r="JF210" s="27">
        <v>5.1430256911939214</v>
      </c>
      <c r="JG210" s="27">
        <v>24.729292616999999</v>
      </c>
      <c r="JH210" s="27">
        <v>13.014020478742426</v>
      </c>
      <c r="JI210" s="27">
        <v>9.4935467514757796</v>
      </c>
      <c r="JJ210" s="27">
        <v>4.8917802281721308</v>
      </c>
      <c r="JK210" s="27">
        <v>24.939756549000002</v>
      </c>
      <c r="JL210" s="27">
        <v>12.67673069100648</v>
      </c>
      <c r="JM210" s="27">
        <v>9.2474985472412055</v>
      </c>
      <c r="JN210" s="27">
        <v>4.6050486035387976</v>
      </c>
      <c r="JO210" s="27">
        <v>25.183782747999999</v>
      </c>
      <c r="JP210" s="27">
        <v>12.353918562573861</v>
      </c>
      <c r="JQ210" s="27">
        <v>9.0120115939031233</v>
      </c>
      <c r="JR210" s="27">
        <v>4.2571574551013001</v>
      </c>
      <c r="JS210" s="27">
        <v>25.400653391999999</v>
      </c>
      <c r="JT210" s="27">
        <v>12.128718000535615</v>
      </c>
      <c r="JU210" s="27">
        <v>8.8477309192522018</v>
      </c>
      <c r="JV210" s="27">
        <v>3.7877212384446821</v>
      </c>
      <c r="JW210" s="27">
        <v>25.631839249000002</v>
      </c>
      <c r="JX210" s="27">
        <v>12.050321441786043</v>
      </c>
      <c r="JY210" s="27">
        <v>8.7905417211208796</v>
      </c>
      <c r="JZ210" s="27">
        <v>3.3043903848373475</v>
      </c>
      <c r="KA210" s="27">
        <v>26.412921733000001</v>
      </c>
      <c r="KB210" s="27">
        <v>11.586387438309652</v>
      </c>
      <c r="KC210" s="27">
        <v>8.4521083247083926</v>
      </c>
      <c r="KD210" s="27">
        <v>1.6999211869510304</v>
      </c>
      <c r="KE210" s="27">
        <v>27.114357863000002</v>
      </c>
      <c r="KF210" s="27">
        <v>11.218545284087574</v>
      </c>
      <c r="KG210" s="27">
        <v>8.1837725944876656</v>
      </c>
      <c r="KH210" s="27">
        <v>0.10173417521357919</v>
      </c>
      <c r="KI210" s="27">
        <v>27.606833714</v>
      </c>
      <c r="KJ210" s="27">
        <v>10.969940405651172</v>
      </c>
      <c r="KK210" s="27">
        <v>8.0024187968710052</v>
      </c>
      <c r="KL210" s="27">
        <v>-1.0202270801407707</v>
      </c>
      <c r="KM210" s="27">
        <v>28.008400456</v>
      </c>
      <c r="KN210" s="27">
        <v>10.829635546680487</v>
      </c>
      <c r="KO210" s="27">
        <v>7.9000683556470079</v>
      </c>
      <c r="KP210" s="27">
        <v>-2.0667664432835195</v>
      </c>
      <c r="KQ210" s="27">
        <v>28.220719109000001</v>
      </c>
      <c r="KR210" s="27">
        <v>10.75340088642883</v>
      </c>
      <c r="KS210" s="27">
        <v>7.844456232370872</v>
      </c>
      <c r="KT210" s="133">
        <v>-2.5578006378548963</v>
      </c>
      <c r="KU210" s="149">
        <v>24.102327529</v>
      </c>
      <c r="KV210" s="149">
        <v>14.294694854407657</v>
      </c>
      <c r="KW210" s="149">
        <v>10.427780878328006</v>
      </c>
      <c r="KX210" s="149">
        <v>6.5250166948340382</v>
      </c>
      <c r="KY210" s="149">
        <v>24.177732969000001</v>
      </c>
      <c r="KZ210" s="149">
        <v>13.898383939990502</v>
      </c>
      <c r="LA210" s="149">
        <v>10.13867758390143</v>
      </c>
      <c r="LB210" s="149">
        <v>5.0391057756966315</v>
      </c>
      <c r="LC210" s="149">
        <v>24.345545529999999</v>
      </c>
      <c r="LD210" s="149">
        <v>13.698469542512685</v>
      </c>
      <c r="LE210" s="149">
        <v>9.9928428142505847</v>
      </c>
      <c r="LF210" s="149">
        <v>4.3846956236337746</v>
      </c>
      <c r="LG210" s="149">
        <v>24.523140117000001</v>
      </c>
      <c r="LH210" s="149">
        <v>13.45490587466672</v>
      </c>
      <c r="LI210" s="149">
        <v>9.8151665095733662</v>
      </c>
      <c r="LJ210" s="149">
        <v>3.9297600553853655</v>
      </c>
      <c r="LK210" s="149">
        <v>24.746230234999999</v>
      </c>
      <c r="LL210" s="149">
        <v>13.234956021934856</v>
      </c>
      <c r="LM210" s="149">
        <v>9.6547161542584252</v>
      </c>
      <c r="LN210" s="149">
        <v>3.2427246846494455</v>
      </c>
      <c r="LO210" s="149">
        <v>24.988566536</v>
      </c>
      <c r="LP210" s="149">
        <v>12.935136505133928</v>
      </c>
      <c r="LQ210" s="149">
        <v>9.4360019909909063</v>
      </c>
      <c r="LR210" s="149">
        <v>2.5312723248489704</v>
      </c>
      <c r="LS210" s="149">
        <v>25.260577016999999</v>
      </c>
      <c r="LT210" s="149">
        <v>12.647594290613441</v>
      </c>
      <c r="LU210" s="149">
        <v>9.2262439488061663</v>
      </c>
      <c r="LV210" s="149">
        <v>1.6033113048694076</v>
      </c>
      <c r="LW210" s="149">
        <v>25.590025597</v>
      </c>
      <c r="LX210" s="149">
        <v>12.213090684619447</v>
      </c>
      <c r="LY210" s="149">
        <v>8.9092796176122295</v>
      </c>
      <c r="LZ210" s="149">
        <v>-5.9837084355791603E-2</v>
      </c>
      <c r="MA210" s="149">
        <v>25.869664104999998</v>
      </c>
      <c r="MB210" s="149">
        <v>11.798232778251547</v>
      </c>
      <c r="MC210" s="149">
        <v>8.6066465507781746</v>
      </c>
      <c r="MD210" s="149">
        <v>-1.7301843589208232</v>
      </c>
      <c r="ME210" s="149">
        <v>26.157425041</v>
      </c>
      <c r="MF210" s="149">
        <v>11.410839203804914</v>
      </c>
      <c r="MG210" s="149">
        <v>8.3240483317083829</v>
      </c>
      <c r="MH210" s="149">
        <v>-3.2566718376951087</v>
      </c>
      <c r="MI210" s="149">
        <v>27.065032268</v>
      </c>
      <c r="MJ210" s="149">
        <v>10.287314846840633</v>
      </c>
      <c r="MK210" s="149">
        <v>7.504452955576558</v>
      </c>
      <c r="ML210" s="149">
        <v>-7.3876007772948071</v>
      </c>
      <c r="MM210" s="149">
        <v>27.897522331000001</v>
      </c>
      <c r="MN210" s="149">
        <v>9.5097456491547447</v>
      </c>
      <c r="MO210" s="149">
        <v>6.9372270515758423</v>
      </c>
      <c r="MP210" s="149">
        <v>-10.777567723944941</v>
      </c>
      <c r="MQ210" s="149">
        <v>28.462659815000002</v>
      </c>
      <c r="MR210" s="149">
        <v>8.9200621838771799</v>
      </c>
      <c r="MS210" s="149">
        <v>6.5070611735269264</v>
      </c>
      <c r="MT210" s="149">
        <v>-12.830159228350219</v>
      </c>
      <c r="MU210" s="149">
        <v>28.858841167999998</v>
      </c>
      <c r="MV210" s="149">
        <v>8.6050018780384665</v>
      </c>
      <c r="MW210" s="149">
        <v>6.2772290668463082</v>
      </c>
      <c r="MX210" s="149">
        <v>-13.579029616111328</v>
      </c>
      <c r="MY210" s="149">
        <v>29.022215279000001</v>
      </c>
      <c r="MZ210" s="149">
        <v>8.5510375233788753</v>
      </c>
      <c r="NA210" s="149">
        <v>6.2378628214411416</v>
      </c>
      <c r="NB210" s="149">
        <v>-12.479398598174882</v>
      </c>
      <c r="ND210" s="97"/>
    </row>
    <row r="211" spans="1:368" ht="15" thickBot="1" x14ac:dyDescent="0.35">
      <c r="A211" s="2"/>
      <c r="B211" s="72" t="s">
        <v>660</v>
      </c>
      <c r="C211" s="72" t="s">
        <v>432</v>
      </c>
      <c r="D211" s="72" t="s">
        <v>825</v>
      </c>
      <c r="E211" s="85">
        <v>301973</v>
      </c>
      <c r="F211" s="82">
        <v>525948</v>
      </c>
      <c r="G211" s="20">
        <v>2.6844262295081971</v>
      </c>
      <c r="H211" s="20">
        <v>0.44197031039136303</v>
      </c>
      <c r="I211" s="20">
        <v>0.31765276430649858</v>
      </c>
      <c r="J211" s="20">
        <v>2.6844262295081971</v>
      </c>
      <c r="K211" s="20">
        <v>2.6844262295081971</v>
      </c>
      <c r="L211" s="20">
        <v>0.44197031039136303</v>
      </c>
      <c r="M211" s="20">
        <v>0.31765276430649858</v>
      </c>
      <c r="N211" s="20">
        <v>2.6844262295081971</v>
      </c>
      <c r="O211" s="20">
        <v>2.6844262295081971</v>
      </c>
      <c r="P211" s="20">
        <v>0.44197031039136303</v>
      </c>
      <c r="Q211" s="20">
        <v>0.31765276430649858</v>
      </c>
      <c r="R211" s="20">
        <v>2.6844262295081971</v>
      </c>
      <c r="S211" s="20">
        <v>2.6844262295081971</v>
      </c>
      <c r="T211" s="20">
        <v>0.44197031039136303</v>
      </c>
      <c r="U211" s="20">
        <v>0.31765276430649858</v>
      </c>
      <c r="V211" s="20">
        <v>2.6844262295081971</v>
      </c>
      <c r="W211" s="20">
        <v>2.6844262295081971</v>
      </c>
      <c r="X211" s="20">
        <v>0.44197031039136303</v>
      </c>
      <c r="Y211" s="20">
        <v>0.31765276430649858</v>
      </c>
      <c r="Z211" s="20">
        <v>2.6844262295081971</v>
      </c>
      <c r="AA211" s="20">
        <v>2.6844262295081971</v>
      </c>
      <c r="AB211" s="20">
        <v>0.44197031039136303</v>
      </c>
      <c r="AC211" s="20">
        <v>0.31765276430649858</v>
      </c>
      <c r="AD211" s="20">
        <v>2.6844262295081971</v>
      </c>
      <c r="AE211" s="20">
        <v>2.6844262295081971</v>
      </c>
      <c r="AF211" s="20">
        <v>0.44197031039136303</v>
      </c>
      <c r="AG211" s="20">
        <v>0.31765276430649858</v>
      </c>
      <c r="AH211" s="20">
        <v>2.6844262295081971</v>
      </c>
      <c r="AI211" s="20">
        <v>2.6844262295081971</v>
      </c>
      <c r="AJ211" s="20">
        <v>0.44197031039136303</v>
      </c>
      <c r="AK211" s="20">
        <v>0.31765276430649858</v>
      </c>
      <c r="AL211" s="20">
        <v>2.6844262295081971</v>
      </c>
      <c r="AM211" s="20">
        <v>2.6844262295081971</v>
      </c>
      <c r="AN211" s="20">
        <v>0.44197031039136303</v>
      </c>
      <c r="AO211" s="20">
        <v>0.31765276430649858</v>
      </c>
      <c r="AP211" s="20">
        <v>2.6844262295081971</v>
      </c>
      <c r="AQ211" s="20">
        <v>2.6844262295081971</v>
      </c>
      <c r="AR211" s="20">
        <v>0.44197031039136303</v>
      </c>
      <c r="AS211" s="20">
        <v>0.31765276430649858</v>
      </c>
      <c r="AT211" s="20">
        <v>2.6844262295081971</v>
      </c>
      <c r="AU211" s="20">
        <v>2.6844262295081971</v>
      </c>
      <c r="AV211" s="20">
        <v>0.44197031039136303</v>
      </c>
      <c r="AW211" s="20">
        <v>0.31765276430649858</v>
      </c>
      <c r="AX211" s="20">
        <v>2.6844262295081971</v>
      </c>
      <c r="AY211" s="20">
        <v>2.6844262295081971</v>
      </c>
      <c r="AZ211" s="20">
        <v>0.44197031039136303</v>
      </c>
      <c r="BA211" s="20">
        <v>0.31765276430649858</v>
      </c>
      <c r="BB211" s="20">
        <v>2.6844262295081971</v>
      </c>
      <c r="BC211" s="20">
        <v>2.6844262295081971</v>
      </c>
      <c r="BD211" s="20">
        <v>0.44197031039136303</v>
      </c>
      <c r="BE211" s="20">
        <v>0.31765276430649858</v>
      </c>
      <c r="BF211" s="20">
        <v>2.6844262295081971</v>
      </c>
      <c r="BG211" s="20">
        <v>7.7435847122645489</v>
      </c>
      <c r="BH211" s="20">
        <v>1.2749221793471996</v>
      </c>
      <c r="BI211" s="20">
        <v>0.91631167303227457</v>
      </c>
      <c r="BJ211" s="20">
        <v>7.7435847122645489</v>
      </c>
      <c r="BK211" s="20">
        <v>12.204091876526315</v>
      </c>
      <c r="BL211" s="20">
        <v>2.3546328017565807</v>
      </c>
      <c r="BM211" s="20">
        <v>1.6923209564516262</v>
      </c>
      <c r="BN211" s="20">
        <v>12.204091876526315</v>
      </c>
      <c r="BO211" s="23">
        <v>2.6844262295081971</v>
      </c>
      <c r="BP211" s="23">
        <v>0.44197031039136303</v>
      </c>
      <c r="BQ211" s="23">
        <v>0.31765276430649858</v>
      </c>
      <c r="BR211" s="23">
        <v>2.6844262295081971</v>
      </c>
      <c r="BS211" s="23">
        <v>2.6844262295081971</v>
      </c>
      <c r="BT211" s="23">
        <v>0.44197031039136303</v>
      </c>
      <c r="BU211" s="23">
        <v>0.31765276430649858</v>
      </c>
      <c r="BV211" s="23">
        <v>2.6844262295081971</v>
      </c>
      <c r="BW211" s="23">
        <v>2.6844262295081971</v>
      </c>
      <c r="BX211" s="23">
        <v>0.44197031039136303</v>
      </c>
      <c r="BY211" s="23">
        <v>0.31765276430649858</v>
      </c>
      <c r="BZ211" s="23">
        <v>2.6844262295081971</v>
      </c>
      <c r="CA211" s="23">
        <v>2.6844262295081971</v>
      </c>
      <c r="CB211" s="23">
        <v>0.44197031039136303</v>
      </c>
      <c r="CC211" s="23">
        <v>0.31765276430649858</v>
      </c>
      <c r="CD211" s="23">
        <v>2.6844262295081971</v>
      </c>
      <c r="CE211" s="23">
        <v>2.6844262295081971</v>
      </c>
      <c r="CF211" s="23">
        <v>0.44197031039136303</v>
      </c>
      <c r="CG211" s="23">
        <v>0.31765276430649858</v>
      </c>
      <c r="CH211" s="23">
        <v>2.6844262295081971</v>
      </c>
      <c r="CI211" s="23">
        <v>2.6844262295081971</v>
      </c>
      <c r="CJ211" s="23">
        <v>0.44197031039136303</v>
      </c>
      <c r="CK211" s="23">
        <v>0.31765276430649858</v>
      </c>
      <c r="CL211" s="23">
        <v>2.6844262295081971</v>
      </c>
      <c r="CM211" s="23">
        <v>2.6844262295081971</v>
      </c>
      <c r="CN211" s="23">
        <v>0.44197031039136303</v>
      </c>
      <c r="CO211" s="23">
        <v>0.31765276430649858</v>
      </c>
      <c r="CP211" s="23">
        <v>2.6844262295081971</v>
      </c>
      <c r="CQ211" s="23">
        <v>2.6844262295081971</v>
      </c>
      <c r="CR211" s="23">
        <v>0.44197031039136303</v>
      </c>
      <c r="CS211" s="23">
        <v>0.31765276430649858</v>
      </c>
      <c r="CT211" s="23">
        <v>2.6844262295081971</v>
      </c>
      <c r="CU211" s="23">
        <v>2.6844262295081971</v>
      </c>
      <c r="CV211" s="23">
        <v>0.44197031039136303</v>
      </c>
      <c r="CW211" s="23">
        <v>0.31765276430649858</v>
      </c>
      <c r="CX211" s="23">
        <v>2.6844262295081971</v>
      </c>
      <c r="CY211" s="23">
        <v>2.6844262295081971</v>
      </c>
      <c r="CZ211" s="23">
        <v>0.44197031039136303</v>
      </c>
      <c r="DA211" s="23">
        <v>0.31765276430649858</v>
      </c>
      <c r="DB211" s="23">
        <v>2.6844262295081971</v>
      </c>
      <c r="DC211" s="23">
        <v>2.6844262295081971</v>
      </c>
      <c r="DD211" s="23">
        <v>0.44197031039136303</v>
      </c>
      <c r="DE211" s="23">
        <v>0.31765276430649858</v>
      </c>
      <c r="DF211" s="23">
        <v>2.6844262295081971</v>
      </c>
      <c r="DG211" s="23">
        <v>2.6844262295081971</v>
      </c>
      <c r="DH211" s="23">
        <v>0.44197031039136303</v>
      </c>
      <c r="DI211" s="23">
        <v>0.31765276430649858</v>
      </c>
      <c r="DJ211" s="23">
        <v>2.6844262295081971</v>
      </c>
      <c r="DK211" s="23">
        <v>2.6844262295081971</v>
      </c>
      <c r="DL211" s="23">
        <v>0.44197031039136303</v>
      </c>
      <c r="DM211" s="23">
        <v>0.31765276430649858</v>
      </c>
      <c r="DN211" s="23">
        <v>2.6844262295081971</v>
      </c>
      <c r="DO211" s="23">
        <v>2.6844262295081971</v>
      </c>
      <c r="DP211" s="23">
        <v>0.44197031039136303</v>
      </c>
      <c r="DQ211" s="23">
        <v>0.31765276430649858</v>
      </c>
      <c r="DR211" s="23">
        <v>2.6844262295081971</v>
      </c>
      <c r="DS211" s="23">
        <v>2.6844262295081971</v>
      </c>
      <c r="DT211" s="23">
        <v>0.44197031039136303</v>
      </c>
      <c r="DU211" s="23">
        <v>0.31765276430649858</v>
      </c>
      <c r="DV211" s="23">
        <v>2.6844262295081971</v>
      </c>
      <c r="DW211" s="25">
        <v>2.6844262295081971</v>
      </c>
      <c r="DX211" s="25">
        <v>0.44197031039136303</v>
      </c>
      <c r="DY211" s="25">
        <v>0.31765276430649858</v>
      </c>
      <c r="DZ211" s="25">
        <v>2.6844262295081971</v>
      </c>
      <c r="EA211" s="25">
        <v>2.6844262295081971</v>
      </c>
      <c r="EB211" s="25">
        <v>0.44197031039136303</v>
      </c>
      <c r="EC211" s="25">
        <v>0.31765276430649858</v>
      </c>
      <c r="ED211" s="25">
        <v>2.6844262295081971</v>
      </c>
      <c r="EE211" s="25">
        <v>2.6844262295081971</v>
      </c>
      <c r="EF211" s="25">
        <v>0.44197031039136303</v>
      </c>
      <c r="EG211" s="25">
        <v>0.31765276430649858</v>
      </c>
      <c r="EH211" s="25">
        <v>2.6844262295081971</v>
      </c>
      <c r="EI211" s="25">
        <v>2.6844262295081971</v>
      </c>
      <c r="EJ211" s="25">
        <v>0.44197031039136303</v>
      </c>
      <c r="EK211" s="25">
        <v>0.31765276430649858</v>
      </c>
      <c r="EL211" s="25">
        <v>2.6844262295081971</v>
      </c>
      <c r="EM211" s="25">
        <v>2.6844262295081971</v>
      </c>
      <c r="EN211" s="25">
        <v>0.44197031039136303</v>
      </c>
      <c r="EO211" s="25">
        <v>0.31765276430649858</v>
      </c>
      <c r="EP211" s="25">
        <v>2.6844262295081971</v>
      </c>
      <c r="EQ211" s="25">
        <v>2.6844262295081971</v>
      </c>
      <c r="ER211" s="25">
        <v>0.44197031039136303</v>
      </c>
      <c r="ES211" s="25">
        <v>0.31765276430649858</v>
      </c>
      <c r="ET211" s="25">
        <v>2.6844262295081971</v>
      </c>
      <c r="EU211" s="25">
        <v>2.6844262295081971</v>
      </c>
      <c r="EV211" s="25">
        <v>0.44197031039136303</v>
      </c>
      <c r="EW211" s="25">
        <v>0.31765276430649858</v>
      </c>
      <c r="EX211" s="25">
        <v>2.6844262295081971</v>
      </c>
      <c r="EY211" s="25">
        <v>2.6844262295081971</v>
      </c>
      <c r="EZ211" s="25">
        <v>0.44197031039136303</v>
      </c>
      <c r="FA211" s="25">
        <v>0.31765276430649858</v>
      </c>
      <c r="FB211" s="25">
        <v>2.6844262295081971</v>
      </c>
      <c r="FC211" s="25">
        <v>2.6844262295081971</v>
      </c>
      <c r="FD211" s="25">
        <v>0.44197031039136303</v>
      </c>
      <c r="FE211" s="25">
        <v>0.31765276430649858</v>
      </c>
      <c r="FF211" s="25">
        <v>2.6844262295081971</v>
      </c>
      <c r="FG211" s="25">
        <v>2.6844262295081971</v>
      </c>
      <c r="FH211" s="25">
        <v>0.44197031039136303</v>
      </c>
      <c r="FI211" s="25">
        <v>0.31765276430649858</v>
      </c>
      <c r="FJ211" s="25">
        <v>2.6844262295081971</v>
      </c>
      <c r="FK211" s="25">
        <v>2.6844262295081971</v>
      </c>
      <c r="FL211" s="25">
        <v>0.44197031039136303</v>
      </c>
      <c r="FM211" s="25">
        <v>0.31765276430649858</v>
      </c>
      <c r="FN211" s="25">
        <v>2.6844262295081971</v>
      </c>
      <c r="FO211" s="25">
        <v>2.6844262295081971</v>
      </c>
      <c r="FP211" s="25">
        <v>0.44197031039136303</v>
      </c>
      <c r="FQ211" s="25">
        <v>0.31765276430649858</v>
      </c>
      <c r="FR211" s="25">
        <v>2.6844262295081971</v>
      </c>
      <c r="FS211" s="25">
        <v>2.6844262295081971</v>
      </c>
      <c r="FT211" s="25">
        <v>0.44197031039136303</v>
      </c>
      <c r="FU211" s="25">
        <v>0.31765276430649858</v>
      </c>
      <c r="FV211" s="25">
        <v>2.6844262295081971</v>
      </c>
      <c r="FW211" s="25">
        <v>3.8973099130109548</v>
      </c>
      <c r="FX211" s="25">
        <v>0.64166236084660788</v>
      </c>
      <c r="FY211" s="25">
        <v>0.46117537282961835</v>
      </c>
      <c r="FZ211" s="25">
        <v>3.8973099130109548</v>
      </c>
      <c r="GA211" s="25">
        <v>8.2110812407701772</v>
      </c>
      <c r="GB211" s="25">
        <v>1.3518919181834841</v>
      </c>
      <c r="GC211" s="25">
        <v>0.97163133983895422</v>
      </c>
      <c r="GD211" s="25">
        <v>8.2110812407701772</v>
      </c>
      <c r="GE211" s="26">
        <v>2.6844262295081971</v>
      </c>
      <c r="GF211" s="26">
        <v>0.44197031039136303</v>
      </c>
      <c r="GG211" s="26">
        <v>0.31765276430649858</v>
      </c>
      <c r="GH211" s="26">
        <v>2.6844262295081971</v>
      </c>
      <c r="GI211" s="26">
        <v>2.6844262295081971</v>
      </c>
      <c r="GJ211" s="26">
        <v>0.44197031039136303</v>
      </c>
      <c r="GK211" s="26">
        <v>0.31765276430649858</v>
      </c>
      <c r="GL211" s="26">
        <v>2.6844262295081971</v>
      </c>
      <c r="GM211" s="26">
        <v>2.6844262295081971</v>
      </c>
      <c r="GN211" s="26">
        <v>0.44197031039136303</v>
      </c>
      <c r="GO211" s="26">
        <v>0.31765276430649858</v>
      </c>
      <c r="GP211" s="26">
        <v>2.6844262295081971</v>
      </c>
      <c r="GQ211" s="26">
        <v>2.6844262295081971</v>
      </c>
      <c r="GR211" s="26">
        <v>0.44197031039136303</v>
      </c>
      <c r="GS211" s="26">
        <v>0.31765276430649858</v>
      </c>
      <c r="GT211" s="26">
        <v>2.6844262295081971</v>
      </c>
      <c r="GU211" s="26">
        <v>2.6844262295081971</v>
      </c>
      <c r="GV211" s="26">
        <v>0.44197031039136303</v>
      </c>
      <c r="GW211" s="26">
        <v>0.31765276430649858</v>
      </c>
      <c r="GX211" s="26">
        <v>2.6844262295081971</v>
      </c>
      <c r="GY211" s="26">
        <v>2.6844262295081971</v>
      </c>
      <c r="GZ211" s="26">
        <v>0.44197031039136303</v>
      </c>
      <c r="HA211" s="26">
        <v>0.31765276430649858</v>
      </c>
      <c r="HB211" s="26">
        <v>2.6844262295081971</v>
      </c>
      <c r="HC211" s="26">
        <v>2.6844262295081971</v>
      </c>
      <c r="HD211" s="26">
        <v>0.44197031039136303</v>
      </c>
      <c r="HE211" s="26">
        <v>0.31765276430649858</v>
      </c>
      <c r="HF211" s="26">
        <v>2.6844262295081971</v>
      </c>
      <c r="HG211" s="26">
        <v>2.6844262295081971</v>
      </c>
      <c r="HH211" s="26">
        <v>0.44197031039136303</v>
      </c>
      <c r="HI211" s="26">
        <v>0.31765276430649858</v>
      </c>
      <c r="HJ211" s="26">
        <v>2.6844262295081971</v>
      </c>
      <c r="HK211" s="26">
        <v>2.6844262295081971</v>
      </c>
      <c r="HL211" s="26">
        <v>0.44197031039136303</v>
      </c>
      <c r="HM211" s="26">
        <v>0.31765276430649858</v>
      </c>
      <c r="HN211" s="26">
        <v>2.6844262295081971</v>
      </c>
      <c r="HO211" s="26">
        <v>2.6844262295081971</v>
      </c>
      <c r="HP211" s="26">
        <v>0.44197031039136303</v>
      </c>
      <c r="HQ211" s="26">
        <v>0.31765276430649858</v>
      </c>
      <c r="HR211" s="26">
        <v>2.6844262295081971</v>
      </c>
      <c r="HS211" s="26">
        <v>11.034996639526316</v>
      </c>
      <c r="HT211" s="26">
        <v>3.4060209594398625</v>
      </c>
      <c r="HU211" s="26">
        <v>2.4479743268137129</v>
      </c>
      <c r="HV211" s="26">
        <v>11.034996639526316</v>
      </c>
      <c r="HW211" s="26">
        <v>11.430158835526315</v>
      </c>
      <c r="HX211" s="26">
        <v>2.7400365247170111</v>
      </c>
      <c r="HY211" s="26">
        <v>1.9693182005968044</v>
      </c>
      <c r="HZ211" s="26">
        <v>11.430158835526315</v>
      </c>
      <c r="IA211" s="26">
        <v>11.701357144526316</v>
      </c>
      <c r="IB211" s="26">
        <v>2.194777238200559</v>
      </c>
      <c r="IC211" s="26">
        <v>1.577429615428336</v>
      </c>
      <c r="ID211" s="26">
        <v>11.701357144526316</v>
      </c>
      <c r="IE211" s="26">
        <v>10.503677434229298</v>
      </c>
      <c r="IF211" s="26">
        <v>1.7293504007772933</v>
      </c>
      <c r="IG211" s="26">
        <v>1.2429181832938645</v>
      </c>
      <c r="IH211" s="26">
        <v>10.503677434229298</v>
      </c>
      <c r="II211" s="26">
        <v>8.8606856602968236</v>
      </c>
      <c r="IJ211" s="26">
        <v>1.4588443327344296</v>
      </c>
      <c r="IK211" s="26">
        <v>1.048500146029304</v>
      </c>
      <c r="IL211" s="26">
        <v>8.8606856602968236</v>
      </c>
      <c r="IM211" s="27">
        <v>2.6844262295081971</v>
      </c>
      <c r="IN211" s="27">
        <v>0.44197031039136303</v>
      </c>
      <c r="IO211" s="27">
        <v>0.31765276430649858</v>
      </c>
      <c r="IP211" s="27">
        <v>2.6844262295081971</v>
      </c>
      <c r="IQ211" s="27">
        <v>2.6844262295081971</v>
      </c>
      <c r="IR211" s="27">
        <v>0.44197031039136303</v>
      </c>
      <c r="IS211" s="27">
        <v>0.31765276430649858</v>
      </c>
      <c r="IT211" s="27">
        <v>2.6844262295081971</v>
      </c>
      <c r="IU211" s="27">
        <v>2.6844262295081971</v>
      </c>
      <c r="IV211" s="27">
        <v>0.44197031039136303</v>
      </c>
      <c r="IW211" s="27">
        <v>0.31765276430649858</v>
      </c>
      <c r="IX211" s="27">
        <v>2.6844262295081971</v>
      </c>
      <c r="IY211" s="27">
        <v>2.6844262295081971</v>
      </c>
      <c r="IZ211" s="27">
        <v>0.44197031039136303</v>
      </c>
      <c r="JA211" s="27">
        <v>0.31765276430649858</v>
      </c>
      <c r="JB211" s="27">
        <v>2.6844262295081971</v>
      </c>
      <c r="JC211" s="27">
        <v>2.6844262295081971</v>
      </c>
      <c r="JD211" s="27">
        <v>0.44197031039136303</v>
      </c>
      <c r="JE211" s="27">
        <v>0.31765276430649858</v>
      </c>
      <c r="JF211" s="27">
        <v>2.6844262295081971</v>
      </c>
      <c r="JG211" s="27">
        <v>2.6844262295081971</v>
      </c>
      <c r="JH211" s="27">
        <v>0.44197031039136303</v>
      </c>
      <c r="JI211" s="27">
        <v>0.31765276430649858</v>
      </c>
      <c r="JJ211" s="27">
        <v>2.6844262295081971</v>
      </c>
      <c r="JK211" s="27">
        <v>2.6844262295081971</v>
      </c>
      <c r="JL211" s="27">
        <v>0.44197031039136303</v>
      </c>
      <c r="JM211" s="27">
        <v>0.31765276430649858</v>
      </c>
      <c r="JN211" s="27">
        <v>2.6844262295081971</v>
      </c>
      <c r="JO211" s="27">
        <v>2.6844262295081971</v>
      </c>
      <c r="JP211" s="27">
        <v>0.44197031039136303</v>
      </c>
      <c r="JQ211" s="27">
        <v>0.31765276430649858</v>
      </c>
      <c r="JR211" s="27">
        <v>2.6844262295081971</v>
      </c>
      <c r="JS211" s="27">
        <v>2.6844262295081971</v>
      </c>
      <c r="JT211" s="27">
        <v>0.44197031039136303</v>
      </c>
      <c r="JU211" s="27">
        <v>0.31765276430649858</v>
      </c>
      <c r="JV211" s="27">
        <v>2.6844262295081971</v>
      </c>
      <c r="JW211" s="27">
        <v>2.6844262295081971</v>
      </c>
      <c r="JX211" s="27">
        <v>0.44197031039136303</v>
      </c>
      <c r="JY211" s="27">
        <v>0.31765276430649858</v>
      </c>
      <c r="JZ211" s="27">
        <v>2.6844262295081971</v>
      </c>
      <c r="KA211" s="27">
        <v>2.6844262295081971</v>
      </c>
      <c r="KB211" s="27">
        <v>0.44197031039136303</v>
      </c>
      <c r="KC211" s="27">
        <v>0.31765276430649858</v>
      </c>
      <c r="KD211" s="27">
        <v>2.6844262295081971</v>
      </c>
      <c r="KE211" s="27">
        <v>2.6844262295081971</v>
      </c>
      <c r="KF211" s="27">
        <v>0.44197031039136303</v>
      </c>
      <c r="KG211" s="27">
        <v>0.31765276430649858</v>
      </c>
      <c r="KH211" s="27">
        <v>2.6844262295081971</v>
      </c>
      <c r="KI211" s="27">
        <v>2.6844262295081971</v>
      </c>
      <c r="KJ211" s="27">
        <v>0.44197031039136303</v>
      </c>
      <c r="KK211" s="27">
        <v>0.31765276430649858</v>
      </c>
      <c r="KL211" s="27">
        <v>2.6844262295081971</v>
      </c>
      <c r="KM211" s="27">
        <v>11.149687939051921</v>
      </c>
      <c r="KN211" s="27">
        <v>1.835711104675215</v>
      </c>
      <c r="KO211" s="27">
        <v>1.3193617153873272</v>
      </c>
      <c r="KP211" s="27">
        <v>11.149687939051921</v>
      </c>
      <c r="KQ211" s="27">
        <v>11.738048094526315</v>
      </c>
      <c r="KR211" s="27">
        <v>2.5542104779441148</v>
      </c>
      <c r="KS211" s="27">
        <v>1.8357613619365558</v>
      </c>
      <c r="KT211" s="133">
        <v>11.738048094526315</v>
      </c>
      <c r="KU211" s="149">
        <v>2.6844262295081971</v>
      </c>
      <c r="KV211" s="149">
        <v>0.44197031039136303</v>
      </c>
      <c r="KW211" s="149">
        <v>0.31765276430649858</v>
      </c>
      <c r="KX211" s="149">
        <v>2.6844262295081971</v>
      </c>
      <c r="KY211" s="149">
        <v>2.6844262295081971</v>
      </c>
      <c r="KZ211" s="149">
        <v>0.44197031039136303</v>
      </c>
      <c r="LA211" s="149">
        <v>0.31765276430649858</v>
      </c>
      <c r="LB211" s="149">
        <v>2.6844262295081971</v>
      </c>
      <c r="LC211" s="149">
        <v>2.6844262295081971</v>
      </c>
      <c r="LD211" s="149">
        <v>0.44197031039136303</v>
      </c>
      <c r="LE211" s="149">
        <v>0.31765276430649858</v>
      </c>
      <c r="LF211" s="149">
        <v>2.6844262295081971</v>
      </c>
      <c r="LG211" s="149">
        <v>2.6844262295081971</v>
      </c>
      <c r="LH211" s="149">
        <v>0.44197031039136303</v>
      </c>
      <c r="LI211" s="149">
        <v>0.31765276430649858</v>
      </c>
      <c r="LJ211" s="149">
        <v>2.6844262295081971</v>
      </c>
      <c r="LK211" s="149">
        <v>2.6844262295081971</v>
      </c>
      <c r="LL211" s="149">
        <v>0.44197031039136303</v>
      </c>
      <c r="LM211" s="149">
        <v>0.31765276430649858</v>
      </c>
      <c r="LN211" s="149">
        <v>2.6844262295081971</v>
      </c>
      <c r="LO211" s="149">
        <v>2.6844262295081971</v>
      </c>
      <c r="LP211" s="149">
        <v>0.44197031039136303</v>
      </c>
      <c r="LQ211" s="149">
        <v>0.31765276430649858</v>
      </c>
      <c r="LR211" s="149">
        <v>2.6844262295081971</v>
      </c>
      <c r="LS211" s="149">
        <v>2.6844262295081971</v>
      </c>
      <c r="LT211" s="149">
        <v>0.44197031039136303</v>
      </c>
      <c r="LU211" s="149">
        <v>0.31765276430649858</v>
      </c>
      <c r="LV211" s="149">
        <v>2.6844262295081971</v>
      </c>
      <c r="LW211" s="149">
        <v>2.6844262295081971</v>
      </c>
      <c r="LX211" s="149">
        <v>0.44197031039136303</v>
      </c>
      <c r="LY211" s="149">
        <v>0.31765276430649858</v>
      </c>
      <c r="LZ211" s="149">
        <v>2.6844262295081971</v>
      </c>
      <c r="MA211" s="149">
        <v>2.6844262295081971</v>
      </c>
      <c r="MB211" s="149">
        <v>0.44197031039136303</v>
      </c>
      <c r="MC211" s="149">
        <v>0.31765276430649858</v>
      </c>
      <c r="MD211" s="149">
        <v>2.6844262295081971</v>
      </c>
      <c r="ME211" s="149">
        <v>2.6844262295081971</v>
      </c>
      <c r="MF211" s="149">
        <v>0.44197031039136303</v>
      </c>
      <c r="MG211" s="149">
        <v>0.31765276430649858</v>
      </c>
      <c r="MH211" s="149">
        <v>2.6844262295081971</v>
      </c>
      <c r="MI211" s="149">
        <v>11.228766683526315</v>
      </c>
      <c r="MJ211" s="149">
        <v>3.3622707873844155</v>
      </c>
      <c r="MK211" s="149">
        <v>2.4165302167331251</v>
      </c>
      <c r="ML211" s="149">
        <v>11.228766683526315</v>
      </c>
      <c r="MM211" s="149">
        <v>11.658020399526315</v>
      </c>
      <c r="MN211" s="149">
        <v>2.7485472714658905</v>
      </c>
      <c r="MO211" s="149">
        <v>1.9754350418586082</v>
      </c>
      <c r="MP211" s="149">
        <v>11.658020399526315</v>
      </c>
      <c r="MQ211" s="149">
        <v>11.962610325526315</v>
      </c>
      <c r="MR211" s="149">
        <v>2.1919320996738794</v>
      </c>
      <c r="MS211" s="149">
        <v>1.57538475834951</v>
      </c>
      <c r="MT211" s="149">
        <v>11.962610325526315</v>
      </c>
      <c r="MU211" s="149">
        <v>10.242918385342573</v>
      </c>
      <c r="MV211" s="149">
        <v>1.6864184116218541</v>
      </c>
      <c r="MW211" s="149">
        <v>1.212062117373224</v>
      </c>
      <c r="MX211" s="149">
        <v>10.242918385342573</v>
      </c>
      <c r="MY211" s="149">
        <v>8.2851528313663962</v>
      </c>
      <c r="MZ211" s="149">
        <v>1.3640872407917684</v>
      </c>
      <c r="NA211" s="149">
        <v>0.98039635831881711</v>
      </c>
      <c r="NB211" s="149">
        <v>8.2851528313663962</v>
      </c>
      <c r="ND211" s="97"/>
    </row>
    <row r="212" spans="1:368" ht="15" thickBot="1" x14ac:dyDescent="0.35">
      <c r="A212" s="2"/>
      <c r="B212" s="72" t="s">
        <v>661</v>
      </c>
      <c r="C212" s="72" t="s">
        <v>512</v>
      </c>
      <c r="D212" s="72" t="s">
        <v>832</v>
      </c>
      <c r="E212" s="85">
        <v>372024</v>
      </c>
      <c r="F212" s="82">
        <v>403826</v>
      </c>
      <c r="G212" s="20">
        <v>22.128845683999998</v>
      </c>
      <c r="H212" s="20">
        <v>12.875303643724699</v>
      </c>
      <c r="I212" s="20">
        <v>9.2537342386033004</v>
      </c>
      <c r="J212" s="20">
        <v>8.1850578094852207</v>
      </c>
      <c r="K212" s="20">
        <v>22.202399868000001</v>
      </c>
      <c r="L212" s="20">
        <v>12.631414733093173</v>
      </c>
      <c r="M212" s="20">
        <v>9.0784464764520294</v>
      </c>
      <c r="N212" s="20">
        <v>6.9154787767298522</v>
      </c>
      <c r="O212" s="20">
        <v>22.264738399999999</v>
      </c>
      <c r="P212" s="20">
        <v>12.31748655994223</v>
      </c>
      <c r="Q212" s="20">
        <v>8.8528201172814676</v>
      </c>
      <c r="R212" s="20">
        <v>6.2743950942465556</v>
      </c>
      <c r="S212" s="20">
        <v>22.362977612999998</v>
      </c>
      <c r="T212" s="20">
        <v>12.238574702360845</v>
      </c>
      <c r="U212" s="20">
        <v>8.7961046114931012</v>
      </c>
      <c r="V212" s="20">
        <v>5.8742863331878787</v>
      </c>
      <c r="W212" s="20">
        <v>22.538489214999998</v>
      </c>
      <c r="X212" s="20">
        <v>12.000576976532098</v>
      </c>
      <c r="Y212" s="20">
        <v>8.6250509598547875</v>
      </c>
      <c r="Z212" s="20">
        <v>5.2644139277285014</v>
      </c>
      <c r="AA212" s="20">
        <v>22.762972064</v>
      </c>
      <c r="AB212" s="20">
        <v>11.761480836397334</v>
      </c>
      <c r="AC212" s="20">
        <v>8.453207856227376</v>
      </c>
      <c r="AD212" s="20">
        <v>4.5429723132324611</v>
      </c>
      <c r="AE212" s="20">
        <v>23.03809845</v>
      </c>
      <c r="AF212" s="20">
        <v>11.341446523529582</v>
      </c>
      <c r="AG212" s="20">
        <v>8.1513209252525911</v>
      </c>
      <c r="AH212" s="20">
        <v>3.8294205199071101</v>
      </c>
      <c r="AI212" s="20">
        <v>23.36830866</v>
      </c>
      <c r="AJ212" s="20">
        <v>11.086767909637334</v>
      </c>
      <c r="AK212" s="20">
        <v>7.968278390922662</v>
      </c>
      <c r="AL212" s="20">
        <v>3.1686920557853</v>
      </c>
      <c r="AM212" s="20">
        <v>23.710157045999999</v>
      </c>
      <c r="AN212" s="20">
        <v>10.88380345996651</v>
      </c>
      <c r="AO212" s="20">
        <v>7.8224038446510029</v>
      </c>
      <c r="AP212" s="20">
        <v>2.5886196659996159</v>
      </c>
      <c r="AQ212" s="20">
        <v>24.077502185</v>
      </c>
      <c r="AR212" s="20">
        <v>10.686914401224321</v>
      </c>
      <c r="AS212" s="20">
        <v>7.6808958014619035</v>
      </c>
      <c r="AT212" s="20">
        <v>2.1204169409668339</v>
      </c>
      <c r="AU212" s="20">
        <v>25.410208562000001</v>
      </c>
      <c r="AV212" s="20">
        <v>9.9265251585945933</v>
      </c>
      <c r="AW212" s="20">
        <v>7.1343890810073658</v>
      </c>
      <c r="AX212" s="20">
        <v>-0.5283205454902884</v>
      </c>
      <c r="AY212" s="20">
        <v>26.421475835999999</v>
      </c>
      <c r="AZ212" s="20">
        <v>8.952971904880977</v>
      </c>
      <c r="BA212" s="20">
        <v>6.4346771886680934</v>
      </c>
      <c r="BB212" s="20">
        <v>-4.6728156225519228</v>
      </c>
      <c r="BC212" s="20">
        <v>27.097768407</v>
      </c>
      <c r="BD212" s="20">
        <v>8.1430892052137551</v>
      </c>
      <c r="BE212" s="20">
        <v>5.8525985461332617</v>
      </c>
      <c r="BF212" s="20">
        <v>-7.9917117523299126</v>
      </c>
      <c r="BG212" s="20">
        <v>27.615969794999998</v>
      </c>
      <c r="BH212" s="20">
        <v>7.3015435192468612</v>
      </c>
      <c r="BI212" s="20">
        <v>5.247763091912633</v>
      </c>
      <c r="BJ212" s="20">
        <v>-11.108318820150608</v>
      </c>
      <c r="BK212" s="20">
        <v>27.982325744999997</v>
      </c>
      <c r="BL212" s="20">
        <v>6.483613740859429</v>
      </c>
      <c r="BM212" s="20">
        <v>4.65990085545765</v>
      </c>
      <c r="BN212" s="20">
        <v>-14.203610082559706</v>
      </c>
      <c r="BO212" s="23">
        <v>22.122617565999999</v>
      </c>
      <c r="BP212" s="23">
        <v>12.875303643724699</v>
      </c>
      <c r="BQ212" s="23">
        <v>9.2537342386033004</v>
      </c>
      <c r="BR212" s="23">
        <v>8.1850578094852207</v>
      </c>
      <c r="BS212" s="23">
        <v>22.181901519</v>
      </c>
      <c r="BT212" s="23">
        <v>12.781296919161882</v>
      </c>
      <c r="BU212" s="23">
        <v>9.1861697547031582</v>
      </c>
      <c r="BV212" s="23">
        <v>7.7173112606532168</v>
      </c>
      <c r="BW212" s="23">
        <v>22.217455762</v>
      </c>
      <c r="BX212" s="23">
        <v>12.733621592993003</v>
      </c>
      <c r="BY212" s="23">
        <v>9.1519045590764474</v>
      </c>
      <c r="BZ212" s="23">
        <v>7.538294620098819</v>
      </c>
      <c r="CA212" s="23">
        <v>22.269499875000001</v>
      </c>
      <c r="CB212" s="23">
        <v>12.673523462366289</v>
      </c>
      <c r="CC212" s="23">
        <v>9.1087108492855684</v>
      </c>
      <c r="CD212" s="23">
        <v>7.4142352604658228</v>
      </c>
      <c r="CE212" s="23">
        <v>22.353237645</v>
      </c>
      <c r="CF212" s="23">
        <v>12.572571973971483</v>
      </c>
      <c r="CG212" s="23">
        <v>9.0361550268796016</v>
      </c>
      <c r="CH212" s="23">
        <v>7.2302740073894167</v>
      </c>
      <c r="CI212" s="23">
        <v>22.459471256</v>
      </c>
      <c r="CJ212" s="23">
        <v>12.375751363640447</v>
      </c>
      <c r="CK212" s="23">
        <v>8.894696178911321</v>
      </c>
      <c r="CL212" s="23">
        <v>7.0242983857942836</v>
      </c>
      <c r="CM212" s="23">
        <v>22.603568434</v>
      </c>
      <c r="CN212" s="23">
        <v>12.317993168175198</v>
      </c>
      <c r="CO212" s="23">
        <v>8.8531842265934255</v>
      </c>
      <c r="CP212" s="23">
        <v>6.7226141968265836</v>
      </c>
      <c r="CQ212" s="23">
        <v>22.793250476000001</v>
      </c>
      <c r="CR212" s="23">
        <v>12.195129517277067</v>
      </c>
      <c r="CS212" s="23">
        <v>8.7648797015541291</v>
      </c>
      <c r="CT212" s="23">
        <v>6.2736121737282744</v>
      </c>
      <c r="CU212" s="23">
        <v>22.95454397</v>
      </c>
      <c r="CV212" s="23">
        <v>12.136467410998726</v>
      </c>
      <c r="CW212" s="23">
        <v>8.7227180907372031</v>
      </c>
      <c r="CX212" s="23">
        <v>5.8759157208835848</v>
      </c>
      <c r="CY212" s="23">
        <v>23.136633558</v>
      </c>
      <c r="CZ212" s="23">
        <v>12.035212345010079</v>
      </c>
      <c r="DA212" s="23">
        <v>8.6499440811372157</v>
      </c>
      <c r="DB212" s="23">
        <v>5.4643047400721692</v>
      </c>
      <c r="DC212" s="23">
        <v>23.821955677999998</v>
      </c>
      <c r="DD212" s="23">
        <v>11.688008263252142</v>
      </c>
      <c r="DE212" s="23">
        <v>8.4004016712607541</v>
      </c>
      <c r="DF212" s="23">
        <v>4.133805075159561</v>
      </c>
      <c r="DG212" s="23">
        <v>24.681201168000001</v>
      </c>
      <c r="DH212" s="23">
        <v>11.300810391744623</v>
      </c>
      <c r="DI212" s="23">
        <v>8.1221149372286767</v>
      </c>
      <c r="DJ212" s="23">
        <v>2.4689832843404389</v>
      </c>
      <c r="DK212" s="23">
        <v>25.564968687</v>
      </c>
      <c r="DL212" s="23">
        <v>10.806599712918176</v>
      </c>
      <c r="DM212" s="23">
        <v>7.7669159915347912</v>
      </c>
      <c r="DN212" s="23">
        <v>0.69895517686807196</v>
      </c>
      <c r="DO212" s="23">
        <v>26.525393405999999</v>
      </c>
      <c r="DP212" s="23">
        <v>10.193004587078009</v>
      </c>
      <c r="DQ212" s="23">
        <v>7.325913093137542</v>
      </c>
      <c r="DR212" s="23">
        <v>-1.3110990475199635</v>
      </c>
      <c r="DS212" s="23">
        <v>27.166886398999999</v>
      </c>
      <c r="DT212" s="23">
        <v>9.6983231924319124</v>
      </c>
      <c r="DU212" s="23">
        <v>6.9703758347158562</v>
      </c>
      <c r="DV212" s="23">
        <v>-2.5768334761612905</v>
      </c>
      <c r="DW212" s="25">
        <v>22.131504206999999</v>
      </c>
      <c r="DX212" s="25">
        <v>12.875303643724699</v>
      </c>
      <c r="DY212" s="25">
        <v>9.2537342386033004</v>
      </c>
      <c r="DZ212" s="25">
        <v>8.1850578094852207</v>
      </c>
      <c r="EA212" s="25">
        <v>22.206547227999998</v>
      </c>
      <c r="EB212" s="25">
        <v>12.574413170814809</v>
      </c>
      <c r="EC212" s="25">
        <v>9.0374783313033706</v>
      </c>
      <c r="ED212" s="25">
        <v>6.7527030860675037</v>
      </c>
      <c r="EE212" s="25">
        <v>22.271065564000001</v>
      </c>
      <c r="EF212" s="25">
        <v>12.335426189865744</v>
      </c>
      <c r="EG212" s="25">
        <v>8.8657136825320251</v>
      </c>
      <c r="EH212" s="25">
        <v>6.1005667361872895</v>
      </c>
      <c r="EI212" s="25">
        <v>22.370447655</v>
      </c>
      <c r="EJ212" s="25">
        <v>12.146567153721001</v>
      </c>
      <c r="EK212" s="25">
        <v>8.7299769746918159</v>
      </c>
      <c r="EL212" s="25">
        <v>5.7423775297516624</v>
      </c>
      <c r="EM212" s="25">
        <v>22.543869450999999</v>
      </c>
      <c r="EN212" s="25">
        <v>11.92657387108228</v>
      </c>
      <c r="EO212" s="25">
        <v>8.5718634708748489</v>
      </c>
      <c r="EP212" s="25">
        <v>5.1813998742409666</v>
      </c>
      <c r="EQ212" s="25">
        <v>22.760699833</v>
      </c>
      <c r="ER212" s="25">
        <v>11.587000111742919</v>
      </c>
      <c r="ES212" s="25">
        <v>8.3278051239587807</v>
      </c>
      <c r="ET212" s="25">
        <v>4.5209913309469059</v>
      </c>
      <c r="EU212" s="25">
        <v>23.021568272</v>
      </c>
      <c r="EV212" s="25">
        <v>11.167781081543296</v>
      </c>
      <c r="EW212" s="25">
        <v>8.0265041526901868</v>
      </c>
      <c r="EX212" s="25">
        <v>3.899601164219046</v>
      </c>
      <c r="EY212" s="25">
        <v>23.327635468</v>
      </c>
      <c r="EZ212" s="25">
        <v>10.863895553475988</v>
      </c>
      <c r="FA212" s="25">
        <v>7.8080956402771173</v>
      </c>
      <c r="FB212" s="25">
        <v>3.3401617722678978</v>
      </c>
      <c r="FC212" s="25">
        <v>23.632737202000001</v>
      </c>
      <c r="FD212" s="25">
        <v>10.707020158738899</v>
      </c>
      <c r="FE212" s="25">
        <v>7.6953462052623909</v>
      </c>
      <c r="FF212" s="25">
        <v>2.8717831172768626</v>
      </c>
      <c r="FG212" s="25">
        <v>23.965847757999999</v>
      </c>
      <c r="FH212" s="25">
        <v>10.502895892720092</v>
      </c>
      <c r="FI212" s="25">
        <v>7.5486380761450915</v>
      </c>
      <c r="FJ212" s="25">
        <v>2.5032661099298963</v>
      </c>
      <c r="FK212" s="25">
        <v>25.289435386000001</v>
      </c>
      <c r="FL212" s="25">
        <v>9.6970691390462207</v>
      </c>
      <c r="FM212" s="25">
        <v>6.9694745218557221</v>
      </c>
      <c r="FN212" s="25">
        <v>0.12607905144750831</v>
      </c>
      <c r="FO212" s="25">
        <v>26.409002249</v>
      </c>
      <c r="FP212" s="25">
        <v>8.7326579671342834</v>
      </c>
      <c r="FQ212" s="25">
        <v>6.2763332237114495</v>
      </c>
      <c r="FR212" s="25">
        <v>-3.9258486158649823</v>
      </c>
      <c r="FS212" s="25">
        <v>27.19703148</v>
      </c>
      <c r="FT212" s="25">
        <v>7.904562739579319</v>
      </c>
      <c r="FU212" s="25">
        <v>5.6811648787859124</v>
      </c>
      <c r="FV212" s="25">
        <v>-7.1523832879579565</v>
      </c>
      <c r="FW212" s="25">
        <v>27.775418529</v>
      </c>
      <c r="FX212" s="25">
        <v>6.9653980405831213</v>
      </c>
      <c r="FY212" s="25">
        <v>5.0061687178196834</v>
      </c>
      <c r="FZ212" s="25">
        <v>-10.147082522737691</v>
      </c>
      <c r="GA212" s="25">
        <v>28.131095042999998</v>
      </c>
      <c r="GB212" s="25">
        <v>6.2142566277162112</v>
      </c>
      <c r="GC212" s="25">
        <v>4.4663085947019523</v>
      </c>
      <c r="GD212" s="25">
        <v>-13.069234787579092</v>
      </c>
      <c r="GE212" s="26">
        <v>22.131515804999999</v>
      </c>
      <c r="GF212" s="26">
        <v>12.875303643724699</v>
      </c>
      <c r="GG212" s="26">
        <v>9.2537342386033004</v>
      </c>
      <c r="GH212" s="26">
        <v>8.1850578094852207</v>
      </c>
      <c r="GI212" s="26">
        <v>22.092097398</v>
      </c>
      <c r="GJ212" s="26">
        <v>12.712496013473492</v>
      </c>
      <c r="GK212" s="26">
        <v>9.1367211891211042</v>
      </c>
      <c r="GL212" s="26">
        <v>7.4682607234664928</v>
      </c>
      <c r="GM212" s="26">
        <v>22.115348924999999</v>
      </c>
      <c r="GN212" s="26">
        <v>12.525930827090406</v>
      </c>
      <c r="GO212" s="26">
        <v>9.0026331162696334</v>
      </c>
      <c r="GP212" s="26">
        <v>6.9779043269780985</v>
      </c>
      <c r="GQ212" s="26">
        <v>22.185663048999999</v>
      </c>
      <c r="GR212" s="26">
        <v>12.319962670362793</v>
      </c>
      <c r="GS212" s="26">
        <v>8.8545997465944026</v>
      </c>
      <c r="GT212" s="26">
        <v>6.638313545429348</v>
      </c>
      <c r="GU212" s="26">
        <v>22.342730166999999</v>
      </c>
      <c r="GV212" s="26">
        <v>12.05372936514679</v>
      </c>
      <c r="GW212" s="26">
        <v>8.6632526281025921</v>
      </c>
      <c r="GX212" s="26">
        <v>6.0612314553760651</v>
      </c>
      <c r="GY212" s="26">
        <v>22.567765531999999</v>
      </c>
      <c r="GZ212" s="26">
        <v>11.605831061313099</v>
      </c>
      <c r="HA212" s="26">
        <v>8.3413392981891423</v>
      </c>
      <c r="HB212" s="26">
        <v>5.3573008997959981</v>
      </c>
      <c r="HC212" s="26">
        <v>22.890299218999999</v>
      </c>
      <c r="HD212" s="26">
        <v>11.140865645603421</v>
      </c>
      <c r="HE212" s="26">
        <v>8.0071594989254464</v>
      </c>
      <c r="HF212" s="26">
        <v>4.4909444344738816</v>
      </c>
      <c r="HG212" s="26">
        <v>23.391707731</v>
      </c>
      <c r="HH212" s="26">
        <v>10.67824972841173</v>
      </c>
      <c r="HI212" s="26">
        <v>7.6746683305073642</v>
      </c>
      <c r="HJ212" s="26">
        <v>3.0120205731415055</v>
      </c>
      <c r="HK212" s="26">
        <v>23.855539028999999</v>
      </c>
      <c r="HL212" s="26">
        <v>10.282906535114055</v>
      </c>
      <c r="HM212" s="26">
        <v>7.3905273933263969</v>
      </c>
      <c r="HN212" s="26">
        <v>1.5687682917495991</v>
      </c>
      <c r="HO212" s="26">
        <v>24.214219268999997</v>
      </c>
      <c r="HP212" s="26">
        <v>9.9077335649425482</v>
      </c>
      <c r="HQ212" s="26">
        <v>7.12088319265027</v>
      </c>
      <c r="HR212" s="26">
        <v>0.21273776166822245</v>
      </c>
      <c r="HS212" s="26">
        <v>25.339342752</v>
      </c>
      <c r="HT212" s="26">
        <v>8.8090753218100897</v>
      </c>
      <c r="HU212" s="26">
        <v>6.3312558811457587</v>
      </c>
      <c r="HV212" s="26">
        <v>-3.795673639424713</v>
      </c>
      <c r="HW212" s="26">
        <v>26.329067610999999</v>
      </c>
      <c r="HX212" s="26">
        <v>7.8928902502253182</v>
      </c>
      <c r="HY212" s="26">
        <v>5.6727756308602926</v>
      </c>
      <c r="HZ212" s="26">
        <v>-7.5784497006120191</v>
      </c>
      <c r="IA212" s="26">
        <v>26.977060219999998</v>
      </c>
      <c r="IB212" s="26">
        <v>7.1667315275719048</v>
      </c>
      <c r="IC212" s="26">
        <v>5.150871059098721</v>
      </c>
      <c r="ID212" s="26">
        <v>-10.500592823984817</v>
      </c>
      <c r="IE212" s="26">
        <v>27.392395238999999</v>
      </c>
      <c r="IF212" s="26">
        <v>6.5811062344156595</v>
      </c>
      <c r="IG212" s="26">
        <v>4.7299706301668323</v>
      </c>
      <c r="IH212" s="26">
        <v>-12.163741145427835</v>
      </c>
      <c r="II212" s="26">
        <v>27.456379286000001</v>
      </c>
      <c r="IJ212" s="26">
        <v>6.486621611866207</v>
      </c>
      <c r="IK212" s="26">
        <v>4.6620626715740636</v>
      </c>
      <c r="IL212" s="26">
        <v>-11.492792325772065</v>
      </c>
      <c r="IM212" s="27">
        <v>22.128834085999998</v>
      </c>
      <c r="IN212" s="27">
        <v>12.875303643724699</v>
      </c>
      <c r="IO212" s="27">
        <v>9.2537342386033004</v>
      </c>
      <c r="IP212" s="27">
        <v>8.1850578094852207</v>
      </c>
      <c r="IQ212" s="27">
        <v>22.189335385</v>
      </c>
      <c r="IR212" s="27">
        <v>12.729733047155792</v>
      </c>
      <c r="IS212" s="27">
        <v>9.1491097846192453</v>
      </c>
      <c r="IT212" s="27">
        <v>7.4250065776120824</v>
      </c>
      <c r="IU212" s="27">
        <v>22.229847210999999</v>
      </c>
      <c r="IV212" s="27">
        <v>12.461610797300724</v>
      </c>
      <c r="IW212" s="27">
        <v>8.9564050444227323</v>
      </c>
      <c r="IX212" s="27">
        <v>6.9220408892676488</v>
      </c>
      <c r="IY212" s="27">
        <v>22.282452216999999</v>
      </c>
      <c r="IZ212" s="27">
        <v>12.387703206138372</v>
      </c>
      <c r="JA212" s="27">
        <v>8.9032862034418372</v>
      </c>
      <c r="JB212" s="27">
        <v>6.6374231393805143</v>
      </c>
      <c r="JC212" s="27">
        <v>22.376834315</v>
      </c>
      <c r="JD212" s="27">
        <v>12.190152369832948</v>
      </c>
      <c r="JE212" s="27">
        <v>8.7613025276878904</v>
      </c>
      <c r="JF212" s="27">
        <v>6.2993329344895255</v>
      </c>
      <c r="JG212" s="27">
        <v>22.522817126</v>
      </c>
      <c r="JH212" s="27">
        <v>12.033410012853414</v>
      </c>
      <c r="JI212" s="27">
        <v>8.6486487095289828</v>
      </c>
      <c r="JJ212" s="27">
        <v>5.856624043094298</v>
      </c>
      <c r="JK212" s="27">
        <v>22.725883693</v>
      </c>
      <c r="JL212" s="27">
        <v>11.656114932408489</v>
      </c>
      <c r="JM212" s="27">
        <v>8.3774793064158004</v>
      </c>
      <c r="JN212" s="27">
        <v>5.368240695533526</v>
      </c>
      <c r="JO212" s="27">
        <v>22.981406184999997</v>
      </c>
      <c r="JP212" s="27">
        <v>11.433116360938678</v>
      </c>
      <c r="JQ212" s="27">
        <v>8.2172058423429313</v>
      </c>
      <c r="JR212" s="27">
        <v>4.8374198073688106</v>
      </c>
      <c r="JS212" s="27">
        <v>23.262655011</v>
      </c>
      <c r="JT212" s="27">
        <v>11.222886002970249</v>
      </c>
      <c r="JU212" s="27">
        <v>8.0661091447147975</v>
      </c>
      <c r="JV212" s="27">
        <v>4.3007805731637028</v>
      </c>
      <c r="JW212" s="27">
        <v>23.576228171</v>
      </c>
      <c r="JX212" s="27">
        <v>11.067098788865522</v>
      </c>
      <c r="JY212" s="27">
        <v>7.9541418065464136</v>
      </c>
      <c r="JZ212" s="27">
        <v>3.8467635729996275</v>
      </c>
      <c r="KA212" s="27">
        <v>24.694772051999998</v>
      </c>
      <c r="KB212" s="27">
        <v>10.508012729549382</v>
      </c>
      <c r="KC212" s="27">
        <v>7.5523156475228825</v>
      </c>
      <c r="KD212" s="27">
        <v>2.2764952732544472</v>
      </c>
      <c r="KE212" s="27">
        <v>25.830153566</v>
      </c>
      <c r="KF212" s="27">
        <v>9.9468628793787754</v>
      </c>
      <c r="KG212" s="27">
        <v>7.1490062013769862</v>
      </c>
      <c r="KH212" s="27">
        <v>0.23428196784660926</v>
      </c>
      <c r="KI212" s="27">
        <v>26.494400560999999</v>
      </c>
      <c r="KJ212" s="27">
        <v>9.4926856199614065</v>
      </c>
      <c r="KK212" s="27">
        <v>6.8225800624552884</v>
      </c>
      <c r="KL212" s="27">
        <v>-1.2006749096953619</v>
      </c>
      <c r="KM212" s="27">
        <v>26.957072939</v>
      </c>
      <c r="KN212" s="27">
        <v>8.9975259087659261</v>
      </c>
      <c r="KO212" s="27">
        <v>6.4666990285116892</v>
      </c>
      <c r="KP212" s="27">
        <v>-2.420357116331342</v>
      </c>
      <c r="KQ212" s="27">
        <v>27.179870825999998</v>
      </c>
      <c r="KR212" s="27">
        <v>8.6046108310934368</v>
      </c>
      <c r="KS212" s="27">
        <v>6.184303225839221</v>
      </c>
      <c r="KT212" s="133">
        <v>-3.0933956227165069</v>
      </c>
      <c r="KU212" s="149">
        <v>22.128834085999998</v>
      </c>
      <c r="KV212" s="149">
        <v>12.875303643724699</v>
      </c>
      <c r="KW212" s="149">
        <v>9.2537342386033004</v>
      </c>
      <c r="KX212" s="149">
        <v>8.1850578094852207</v>
      </c>
      <c r="KY212" s="149">
        <v>22.104587014</v>
      </c>
      <c r="KZ212" s="149">
        <v>12.591051833183485</v>
      </c>
      <c r="LA212" s="149">
        <v>9.0494368655567055</v>
      </c>
      <c r="LB212" s="149">
        <v>6.8667999162694162</v>
      </c>
      <c r="LC212" s="149">
        <v>22.152500357000001</v>
      </c>
      <c r="LD212" s="149">
        <v>12.372626901294426</v>
      </c>
      <c r="LE212" s="149">
        <v>8.8924505663037543</v>
      </c>
      <c r="LF212" s="149">
        <v>6.1872976476250052</v>
      </c>
      <c r="LG212" s="149">
        <v>22.249636839000001</v>
      </c>
      <c r="LH212" s="149">
        <v>12.144756235160315</v>
      </c>
      <c r="LI212" s="149">
        <v>8.7286754318659501</v>
      </c>
      <c r="LJ212" s="149">
        <v>5.7612128481031455</v>
      </c>
      <c r="LK212" s="149">
        <v>22.423539355999999</v>
      </c>
      <c r="LL212" s="149">
        <v>11.836842348833377</v>
      </c>
      <c r="LM212" s="149">
        <v>8.5073716590548329</v>
      </c>
      <c r="LN212" s="149">
        <v>5.1085045194876653</v>
      </c>
      <c r="LO212" s="149">
        <v>22.635054713999999</v>
      </c>
      <c r="LP212" s="149">
        <v>11.427061163191462</v>
      </c>
      <c r="LQ212" s="149">
        <v>8.212853852497453</v>
      </c>
      <c r="LR212" s="149">
        <v>4.3607843216248554</v>
      </c>
      <c r="LS212" s="149">
        <v>22.925944834999999</v>
      </c>
      <c r="LT212" s="149">
        <v>10.916445911980501</v>
      </c>
      <c r="LU212" s="149">
        <v>7.8458646176309914</v>
      </c>
      <c r="LV212" s="149">
        <v>3.4413821560345461</v>
      </c>
      <c r="LW212" s="149">
        <v>23.403185968999999</v>
      </c>
      <c r="LX212" s="149">
        <v>10.438577009489848</v>
      </c>
      <c r="LY212" s="149">
        <v>7.5024108283530335</v>
      </c>
      <c r="LZ212" s="149">
        <v>1.8944592205989537</v>
      </c>
      <c r="MA212" s="149">
        <v>23.870559753999999</v>
      </c>
      <c r="MB212" s="149">
        <v>10.029661966988085</v>
      </c>
      <c r="MC212" s="149">
        <v>7.2085155359245112</v>
      </c>
      <c r="MD212" s="149">
        <v>0.41310118082780889</v>
      </c>
      <c r="ME212" s="149">
        <v>24.232189776999999</v>
      </c>
      <c r="MF212" s="149">
        <v>9.64834074452639</v>
      </c>
      <c r="MG212" s="149">
        <v>6.9344524652706649</v>
      </c>
      <c r="MH212" s="149">
        <v>-0.98327765467553974</v>
      </c>
      <c r="MI212" s="149">
        <v>25.354224611999999</v>
      </c>
      <c r="MJ212" s="149">
        <v>8.5128339078011344</v>
      </c>
      <c r="MK212" s="149">
        <v>6.11834134401614</v>
      </c>
      <c r="ML212" s="149">
        <v>-5.1850581653900321</v>
      </c>
      <c r="MM212" s="149">
        <v>26.434613317</v>
      </c>
      <c r="MN212" s="149">
        <v>7.5192756557036313</v>
      </c>
      <c r="MO212" s="149">
        <v>5.4042514654475182</v>
      </c>
      <c r="MP212" s="149">
        <v>-9.2470590399269099</v>
      </c>
      <c r="MQ212" s="149">
        <v>27.187626836</v>
      </c>
      <c r="MR212" s="149">
        <v>6.750573618811476</v>
      </c>
      <c r="MS212" s="149">
        <v>4.851770176080799</v>
      </c>
      <c r="MT212" s="149">
        <v>-12.457245079816573</v>
      </c>
      <c r="MU212" s="149">
        <v>27.6611555</v>
      </c>
      <c r="MV212" s="149">
        <v>6.1105279383567392</v>
      </c>
      <c r="MW212" s="149">
        <v>4.3917567432806441</v>
      </c>
      <c r="MX212" s="149">
        <v>-14.413040876532591</v>
      </c>
      <c r="MY212" s="149">
        <v>27.787208771</v>
      </c>
      <c r="MZ212" s="149">
        <v>5.9602282334524066</v>
      </c>
      <c r="NA212" s="149">
        <v>4.2837333860215656</v>
      </c>
      <c r="NB212" s="149">
        <v>-14.02805828039056</v>
      </c>
      <c r="ND212" s="97"/>
    </row>
    <row r="213" spans="1:368" ht="15" thickBot="1" x14ac:dyDescent="0.35">
      <c r="A213" s="2"/>
      <c r="B213" s="72" t="s">
        <v>662</v>
      </c>
      <c r="C213" s="72" t="s">
        <v>425</v>
      </c>
      <c r="D213" s="72" t="s">
        <v>825</v>
      </c>
      <c r="E213" s="85">
        <v>356221</v>
      </c>
      <c r="F213" s="82">
        <v>537513</v>
      </c>
      <c r="G213" s="20">
        <v>15.855394344</v>
      </c>
      <c r="H213" s="20">
        <v>15.855394344</v>
      </c>
      <c r="I213" s="20">
        <v>15.855394344</v>
      </c>
      <c r="J213" s="20">
        <v>8.9415651223125288</v>
      </c>
      <c r="K213" s="20">
        <v>15.963179562000001</v>
      </c>
      <c r="L213" s="20">
        <v>15.963179562000001</v>
      </c>
      <c r="M213" s="20">
        <v>15.963179562000001</v>
      </c>
      <c r="N213" s="20">
        <v>8.7747886321384563</v>
      </c>
      <c r="O213" s="20">
        <v>16.104597684000002</v>
      </c>
      <c r="P213" s="20">
        <v>16.104597684000002</v>
      </c>
      <c r="Q213" s="20">
        <v>16.104597684000002</v>
      </c>
      <c r="R213" s="20">
        <v>8.6553701350625367</v>
      </c>
      <c r="S213" s="20">
        <v>16.191257147999998</v>
      </c>
      <c r="T213" s="20">
        <v>16.191257147999998</v>
      </c>
      <c r="U213" s="20">
        <v>16.191257147999998</v>
      </c>
      <c r="V213" s="20">
        <v>8.5565527204286589</v>
      </c>
      <c r="W213" s="20">
        <v>16.256164736999999</v>
      </c>
      <c r="X213" s="20">
        <v>16.256164736999999</v>
      </c>
      <c r="Y213" s="20">
        <v>16.256164736999999</v>
      </c>
      <c r="Z213" s="20">
        <v>8.373702464647522</v>
      </c>
      <c r="AA213" s="20">
        <v>16.328072498000001</v>
      </c>
      <c r="AB213" s="20">
        <v>16.328072498000001</v>
      </c>
      <c r="AC213" s="20">
        <v>16.328072498000001</v>
      </c>
      <c r="AD213" s="20">
        <v>8.1694682630591018</v>
      </c>
      <c r="AE213" s="20">
        <v>16.406206899000001</v>
      </c>
      <c r="AF213" s="20">
        <v>16.406206899000001</v>
      </c>
      <c r="AG213" s="20">
        <v>16.406206899000001</v>
      </c>
      <c r="AH213" s="20">
        <v>7.9846302419654016</v>
      </c>
      <c r="AI213" s="20">
        <v>16.497884070000001</v>
      </c>
      <c r="AJ213" s="20">
        <v>16.497884070000001</v>
      </c>
      <c r="AK213" s="20">
        <v>16.497884070000001</v>
      </c>
      <c r="AL213" s="20">
        <v>7.8189544663548416</v>
      </c>
      <c r="AM213" s="20">
        <v>16.581183349</v>
      </c>
      <c r="AN213" s="20">
        <v>16.581183349</v>
      </c>
      <c r="AO213" s="20">
        <v>16.581183349</v>
      </c>
      <c r="AP213" s="20">
        <v>7.6437650060064941</v>
      </c>
      <c r="AQ213" s="20">
        <v>16.661877061999999</v>
      </c>
      <c r="AR213" s="20">
        <v>16.661877061999999</v>
      </c>
      <c r="AS213" s="20">
        <v>16.661877061999999</v>
      </c>
      <c r="AT213" s="20">
        <v>7.4970005764266547</v>
      </c>
      <c r="AU213" s="20">
        <v>16.942712449999998</v>
      </c>
      <c r="AV213" s="20">
        <v>16.942712449999998</v>
      </c>
      <c r="AW213" s="20">
        <v>16.590330957185977</v>
      </c>
      <c r="AX213" s="20">
        <v>6.6298496456349501</v>
      </c>
      <c r="AY213" s="20">
        <v>17.257387907999998</v>
      </c>
      <c r="AZ213" s="20">
        <v>17.257387907999998</v>
      </c>
      <c r="BA213" s="20">
        <v>16.307354720304851</v>
      </c>
      <c r="BB213" s="20">
        <v>5.3823748692434314</v>
      </c>
      <c r="BC213" s="20">
        <v>17.48682187</v>
      </c>
      <c r="BD213" s="20">
        <v>17.48682187</v>
      </c>
      <c r="BE213" s="20">
        <v>16.042795166392565</v>
      </c>
      <c r="BF213" s="20">
        <v>4.4752502375237029</v>
      </c>
      <c r="BG213" s="20">
        <v>17.680595342</v>
      </c>
      <c r="BH213" s="20">
        <v>17.680595342</v>
      </c>
      <c r="BI213" s="20">
        <v>15.753783345937533</v>
      </c>
      <c r="BJ213" s="20">
        <v>3.8617097906113678</v>
      </c>
      <c r="BK213" s="20">
        <v>17.839449492</v>
      </c>
      <c r="BL213" s="20">
        <v>17.839449492</v>
      </c>
      <c r="BM213" s="20">
        <v>15.451057023546703</v>
      </c>
      <c r="BN213" s="20">
        <v>3.3344263559673735</v>
      </c>
      <c r="BO213" s="23">
        <v>15.847800378000001</v>
      </c>
      <c r="BP213" s="23">
        <v>15.847800378000001</v>
      </c>
      <c r="BQ213" s="23">
        <v>15.847800378000001</v>
      </c>
      <c r="BR213" s="23">
        <v>8.9415651223125288</v>
      </c>
      <c r="BS213" s="23">
        <v>15.925026283999999</v>
      </c>
      <c r="BT213" s="23">
        <v>15.925026283999999</v>
      </c>
      <c r="BU213" s="23">
        <v>15.925026283999999</v>
      </c>
      <c r="BV213" s="23">
        <v>8.8202292628171346</v>
      </c>
      <c r="BW213" s="23">
        <v>16.000852378000001</v>
      </c>
      <c r="BX213" s="23">
        <v>16.000852378000001</v>
      </c>
      <c r="BY213" s="23">
        <v>16.000852378000001</v>
      </c>
      <c r="BZ213" s="23">
        <v>8.6695638607716994</v>
      </c>
      <c r="CA213" s="23">
        <v>16.110373258999999</v>
      </c>
      <c r="CB213" s="23">
        <v>16.110373258999999</v>
      </c>
      <c r="CC213" s="23">
        <v>16.110373258999999</v>
      </c>
      <c r="CD213" s="23">
        <v>8.5076256017393526</v>
      </c>
      <c r="CE213" s="23">
        <v>16.257765017000001</v>
      </c>
      <c r="CF213" s="23">
        <v>16.257765017000001</v>
      </c>
      <c r="CG213" s="23">
        <v>16.257765017000001</v>
      </c>
      <c r="CH213" s="23">
        <v>8.322727589526199</v>
      </c>
      <c r="CI213" s="23">
        <v>16.336656663999999</v>
      </c>
      <c r="CJ213" s="23">
        <v>16.336656663999999</v>
      </c>
      <c r="CK213" s="23">
        <v>16.336656663999999</v>
      </c>
      <c r="CL213" s="23">
        <v>8.1833800901052154</v>
      </c>
      <c r="CM213" s="23">
        <v>16.429103028</v>
      </c>
      <c r="CN213" s="23">
        <v>16.429103028</v>
      </c>
      <c r="CO213" s="23">
        <v>16.429103028</v>
      </c>
      <c r="CP213" s="23">
        <v>8.0167338987425083</v>
      </c>
      <c r="CQ213" s="23">
        <v>16.530347514999999</v>
      </c>
      <c r="CR213" s="23">
        <v>16.530347514999999</v>
      </c>
      <c r="CS213" s="23">
        <v>16.530347514999999</v>
      </c>
      <c r="CT213" s="23">
        <v>7.817856453901558</v>
      </c>
      <c r="CU213" s="23">
        <v>16.586872492000001</v>
      </c>
      <c r="CV213" s="23">
        <v>16.586872492000001</v>
      </c>
      <c r="CW213" s="23">
        <v>16.586872492000001</v>
      </c>
      <c r="CX213" s="23">
        <v>7.6553053603775174</v>
      </c>
      <c r="CY213" s="23">
        <v>16.645572700999999</v>
      </c>
      <c r="CZ213" s="23">
        <v>16.645572700999999</v>
      </c>
      <c r="DA213" s="23">
        <v>16.645572700999999</v>
      </c>
      <c r="DB213" s="23">
        <v>7.4844579647915577</v>
      </c>
      <c r="DC213" s="23">
        <v>16.827265204</v>
      </c>
      <c r="DD213" s="23">
        <v>16.827265204</v>
      </c>
      <c r="DE213" s="23">
        <v>16.827265204</v>
      </c>
      <c r="DF213" s="23">
        <v>6.9669572780915416</v>
      </c>
      <c r="DG213" s="23">
        <v>17.003505652000001</v>
      </c>
      <c r="DH213" s="23">
        <v>17.003505652000001</v>
      </c>
      <c r="DI213" s="23">
        <v>17.003505652000001</v>
      </c>
      <c r="DJ213" s="23">
        <v>6.4797264000275732</v>
      </c>
      <c r="DK213" s="23">
        <v>17.170038694999999</v>
      </c>
      <c r="DL213" s="23">
        <v>17.170038694999999</v>
      </c>
      <c r="DM213" s="23">
        <v>17.16165912070592</v>
      </c>
      <c r="DN213" s="23">
        <v>5.9216907262161165</v>
      </c>
      <c r="DO213" s="23">
        <v>17.354240981</v>
      </c>
      <c r="DP213" s="23">
        <v>17.354240981</v>
      </c>
      <c r="DQ213" s="23">
        <v>16.926781655121783</v>
      </c>
      <c r="DR213" s="23">
        <v>5.1022270152445017</v>
      </c>
      <c r="DS213" s="23">
        <v>17.469330082999999</v>
      </c>
      <c r="DT213" s="23">
        <v>17.469330082999999</v>
      </c>
      <c r="DU213" s="23">
        <v>16.636477908534278</v>
      </c>
      <c r="DV213" s="23">
        <v>4.2854722454919845</v>
      </c>
      <c r="DW213" s="25">
        <v>15.859393684</v>
      </c>
      <c r="DX213" s="25">
        <v>15.859393684</v>
      </c>
      <c r="DY213" s="25">
        <v>15.859393684</v>
      </c>
      <c r="DZ213" s="25">
        <v>8.9415651223125288</v>
      </c>
      <c r="EA213" s="25">
        <v>15.964410560999999</v>
      </c>
      <c r="EB213" s="25">
        <v>15.964410560999999</v>
      </c>
      <c r="EC213" s="25">
        <v>15.964410560999999</v>
      </c>
      <c r="ED213" s="25">
        <v>8.7736485939077067</v>
      </c>
      <c r="EE213" s="25">
        <v>16.103327962000002</v>
      </c>
      <c r="EF213" s="25">
        <v>16.103327962000002</v>
      </c>
      <c r="EG213" s="25">
        <v>16.103327962000002</v>
      </c>
      <c r="EH213" s="25">
        <v>8.6657014757743625</v>
      </c>
      <c r="EI213" s="25">
        <v>16.192117657000001</v>
      </c>
      <c r="EJ213" s="25">
        <v>16.192117657000001</v>
      </c>
      <c r="EK213" s="25">
        <v>16.192117657000001</v>
      </c>
      <c r="EL213" s="25">
        <v>8.5923623746928595</v>
      </c>
      <c r="EM213" s="25">
        <v>16.256391842999999</v>
      </c>
      <c r="EN213" s="25">
        <v>16.256391842999999</v>
      </c>
      <c r="EO213" s="25">
        <v>16.256391842999999</v>
      </c>
      <c r="EP213" s="25">
        <v>8.4392769025484018</v>
      </c>
      <c r="EQ213" s="25">
        <v>16.326996557000001</v>
      </c>
      <c r="ER213" s="25">
        <v>16.326996557000001</v>
      </c>
      <c r="ES213" s="25">
        <v>16.326996557000001</v>
      </c>
      <c r="ET213" s="25">
        <v>8.2730874017678957</v>
      </c>
      <c r="EU213" s="25">
        <v>16.403502786000001</v>
      </c>
      <c r="EV213" s="25">
        <v>16.403502786000001</v>
      </c>
      <c r="EW213" s="25">
        <v>16.403502786000001</v>
      </c>
      <c r="EX213" s="25">
        <v>8.1366959161901367</v>
      </c>
      <c r="EY213" s="25">
        <v>16.492256714</v>
      </c>
      <c r="EZ213" s="25">
        <v>16.492256714</v>
      </c>
      <c r="FA213" s="25">
        <v>16.492256714</v>
      </c>
      <c r="FB213" s="25">
        <v>8.0272517068780562</v>
      </c>
      <c r="FC213" s="25">
        <v>16.572597889000001</v>
      </c>
      <c r="FD213" s="25">
        <v>16.572597889000001</v>
      </c>
      <c r="FE213" s="25">
        <v>16.572597889000001</v>
      </c>
      <c r="FF213" s="25">
        <v>7.8307782751306796</v>
      </c>
      <c r="FG213" s="25">
        <v>16.649183852</v>
      </c>
      <c r="FH213" s="25">
        <v>16.649183852</v>
      </c>
      <c r="FI213" s="25">
        <v>16.575429923587624</v>
      </c>
      <c r="FJ213" s="25">
        <v>7.5170155461620096</v>
      </c>
      <c r="FK213" s="25">
        <v>16.925096346</v>
      </c>
      <c r="FL213" s="25">
        <v>16.925096346</v>
      </c>
      <c r="FM213" s="25">
        <v>16.16972167330395</v>
      </c>
      <c r="FN213" s="25">
        <v>6.3051751822166278</v>
      </c>
      <c r="FO213" s="25">
        <v>17.242331691</v>
      </c>
      <c r="FP213" s="25">
        <v>17.242331691</v>
      </c>
      <c r="FQ213" s="25">
        <v>15.752807290651777</v>
      </c>
      <c r="FR213" s="25">
        <v>4.927468790712302</v>
      </c>
      <c r="FS213" s="25">
        <v>17.474215582999999</v>
      </c>
      <c r="FT213" s="25">
        <v>17.474215582999999</v>
      </c>
      <c r="FU213" s="25">
        <v>15.36362953119113</v>
      </c>
      <c r="FV213" s="25">
        <v>3.9157392632903498</v>
      </c>
      <c r="FW213" s="25">
        <v>17.663457530999999</v>
      </c>
      <c r="FX213" s="25">
        <v>17.663457530999999</v>
      </c>
      <c r="FY213" s="25">
        <v>14.943294329184367</v>
      </c>
      <c r="FZ213" s="25">
        <v>3.2416127262599073</v>
      </c>
      <c r="GA213" s="25">
        <v>17.809619560000002</v>
      </c>
      <c r="GB213" s="25">
        <v>17.809619560000002</v>
      </c>
      <c r="GC213" s="25">
        <v>14.557484191752318</v>
      </c>
      <c r="GD213" s="25">
        <v>2.7172225863389841</v>
      </c>
      <c r="GE213" s="26">
        <v>15.859449550000001</v>
      </c>
      <c r="GF213" s="26">
        <v>15.859449550000001</v>
      </c>
      <c r="GG213" s="26">
        <v>15.859449550000001</v>
      </c>
      <c r="GH213" s="26">
        <v>8.9415651223125288</v>
      </c>
      <c r="GI213" s="26">
        <v>15.916016295</v>
      </c>
      <c r="GJ213" s="26">
        <v>15.916016295</v>
      </c>
      <c r="GK213" s="26">
        <v>15.916016295</v>
      </c>
      <c r="GL213" s="26">
        <v>8.8839341220212642</v>
      </c>
      <c r="GM213" s="26">
        <v>15.998530332</v>
      </c>
      <c r="GN213" s="26">
        <v>15.998530332</v>
      </c>
      <c r="GO213" s="26">
        <v>15.998530332</v>
      </c>
      <c r="GP213" s="26">
        <v>8.7881250893228042</v>
      </c>
      <c r="GQ213" s="26">
        <v>16.105586793000001</v>
      </c>
      <c r="GR213" s="26">
        <v>16.105586793000001</v>
      </c>
      <c r="GS213" s="26">
        <v>16.105586793000001</v>
      </c>
      <c r="GT213" s="26">
        <v>8.6208089199975575</v>
      </c>
      <c r="GU213" s="26">
        <v>16.154053931</v>
      </c>
      <c r="GV213" s="26">
        <v>16.154053931</v>
      </c>
      <c r="GW213" s="26">
        <v>16.154053931</v>
      </c>
      <c r="GX213" s="26">
        <v>8.4375106946731329</v>
      </c>
      <c r="GY213" s="26">
        <v>16.217026369999999</v>
      </c>
      <c r="GZ213" s="26">
        <v>16.217026369999999</v>
      </c>
      <c r="HA213" s="26">
        <v>16.217026369999999</v>
      </c>
      <c r="HB213" s="26">
        <v>8.2434835940346645</v>
      </c>
      <c r="HC213" s="26">
        <v>16.296477405000001</v>
      </c>
      <c r="HD213" s="26">
        <v>16.296477405000001</v>
      </c>
      <c r="HE213" s="26">
        <v>16.296477405000001</v>
      </c>
      <c r="HF213" s="26">
        <v>8.0321174933371857</v>
      </c>
      <c r="HG213" s="26">
        <v>16.401572669</v>
      </c>
      <c r="HH213" s="26">
        <v>16.401572669</v>
      </c>
      <c r="HI213" s="26">
        <v>16.401572669</v>
      </c>
      <c r="HJ213" s="26">
        <v>7.715677757443304</v>
      </c>
      <c r="HK213" s="26">
        <v>16.506598932999999</v>
      </c>
      <c r="HL213" s="26">
        <v>16.506598932999999</v>
      </c>
      <c r="HM213" s="26">
        <v>16.346772103358813</v>
      </c>
      <c r="HN213" s="26">
        <v>7.3571953073552816</v>
      </c>
      <c r="HO213" s="26">
        <v>16.610940362000001</v>
      </c>
      <c r="HP213" s="26">
        <v>16.610940362000001</v>
      </c>
      <c r="HQ213" s="26">
        <v>16.154926265817227</v>
      </c>
      <c r="HR213" s="26">
        <v>6.9910706685422461</v>
      </c>
      <c r="HS213" s="26">
        <v>16.923410098000002</v>
      </c>
      <c r="HT213" s="26">
        <v>16.923410098000002</v>
      </c>
      <c r="HU213" s="26">
        <v>15.745987794532347</v>
      </c>
      <c r="HV213" s="26">
        <v>5.934282848921022</v>
      </c>
      <c r="HW213" s="26">
        <v>17.223476058999999</v>
      </c>
      <c r="HX213" s="26">
        <v>17.223476058999999</v>
      </c>
      <c r="HY213" s="26">
        <v>15.353783068020304</v>
      </c>
      <c r="HZ213" s="26">
        <v>4.7088115642495776</v>
      </c>
      <c r="IA213" s="26">
        <v>17.432215068000001</v>
      </c>
      <c r="IB213" s="26">
        <v>17.432215068000001</v>
      </c>
      <c r="IC213" s="26">
        <v>14.972440657706349</v>
      </c>
      <c r="ID213" s="26">
        <v>3.8846988026094813</v>
      </c>
      <c r="IE213" s="26">
        <v>17.56874985</v>
      </c>
      <c r="IF213" s="26">
        <v>17.56874985</v>
      </c>
      <c r="IG213" s="26">
        <v>14.584156765115591</v>
      </c>
      <c r="IH213" s="26">
        <v>3.4592759403284692</v>
      </c>
      <c r="II213" s="26">
        <v>17.582852835000001</v>
      </c>
      <c r="IJ213" s="26">
        <v>17.582852835000001</v>
      </c>
      <c r="IK213" s="26">
        <v>14.264206085935246</v>
      </c>
      <c r="IL213" s="26">
        <v>3.5211784143793636</v>
      </c>
      <c r="IM213" s="27">
        <v>15.855338477</v>
      </c>
      <c r="IN213" s="27">
        <v>15.855338477</v>
      </c>
      <c r="IO213" s="27">
        <v>15.855338477</v>
      </c>
      <c r="IP213" s="27">
        <v>8.9415651223125288</v>
      </c>
      <c r="IQ213" s="27">
        <v>15.943104503000001</v>
      </c>
      <c r="IR213" s="27">
        <v>15.943104503000001</v>
      </c>
      <c r="IS213" s="27">
        <v>15.943104503000001</v>
      </c>
      <c r="IT213" s="27">
        <v>8.8374083462755966</v>
      </c>
      <c r="IU213" s="27">
        <v>16.039603308</v>
      </c>
      <c r="IV213" s="27">
        <v>16.039603308</v>
      </c>
      <c r="IW213" s="27">
        <v>16.039603308</v>
      </c>
      <c r="IX213" s="27">
        <v>8.7241217330887864</v>
      </c>
      <c r="IY213" s="27">
        <v>16.156452974</v>
      </c>
      <c r="IZ213" s="27">
        <v>16.156452974</v>
      </c>
      <c r="JA213" s="27">
        <v>16.156452974</v>
      </c>
      <c r="JB213" s="27">
        <v>8.6181678831834319</v>
      </c>
      <c r="JC213" s="27">
        <v>16.19923738</v>
      </c>
      <c r="JD213" s="27">
        <v>16.19923738</v>
      </c>
      <c r="JE213" s="27">
        <v>16.19923738</v>
      </c>
      <c r="JF213" s="27">
        <v>8.4949255391528578</v>
      </c>
      <c r="JG213" s="27">
        <v>16.258316789999999</v>
      </c>
      <c r="JH213" s="27">
        <v>16.258316789999999</v>
      </c>
      <c r="JI213" s="27">
        <v>16.258316789999999</v>
      </c>
      <c r="JJ213" s="27">
        <v>8.4100325967736609</v>
      </c>
      <c r="JK213" s="27">
        <v>16.332227457999998</v>
      </c>
      <c r="JL213" s="27">
        <v>16.332227457999998</v>
      </c>
      <c r="JM213" s="27">
        <v>16.332227457999998</v>
      </c>
      <c r="JN213" s="27">
        <v>8.3332252723660858</v>
      </c>
      <c r="JO213" s="27">
        <v>16.413206413000001</v>
      </c>
      <c r="JP213" s="27">
        <v>16.413206413000001</v>
      </c>
      <c r="JQ213" s="27">
        <v>16.413206413000001</v>
      </c>
      <c r="JR213" s="27">
        <v>8.2511759965034308</v>
      </c>
      <c r="JS213" s="27">
        <v>16.485832901999999</v>
      </c>
      <c r="JT213" s="27">
        <v>16.485832901999999</v>
      </c>
      <c r="JU213" s="27">
        <v>16.485832901999999</v>
      </c>
      <c r="JV213" s="27">
        <v>8.1184675295147777</v>
      </c>
      <c r="JW213" s="27">
        <v>16.559862370000001</v>
      </c>
      <c r="JX213" s="27">
        <v>16.559862370000001</v>
      </c>
      <c r="JY213" s="27">
        <v>16.559862370000001</v>
      </c>
      <c r="JZ213" s="27">
        <v>7.9854993093846867</v>
      </c>
      <c r="KA213" s="27">
        <v>16.808468032</v>
      </c>
      <c r="KB213" s="27">
        <v>16.808468032</v>
      </c>
      <c r="KC213" s="27">
        <v>16.697400983935637</v>
      </c>
      <c r="KD213" s="27">
        <v>7.3249831680687949</v>
      </c>
      <c r="KE213" s="27">
        <v>17.072281923999999</v>
      </c>
      <c r="KF213" s="27">
        <v>17.072281923999999</v>
      </c>
      <c r="KG213" s="27">
        <v>16.430009250645607</v>
      </c>
      <c r="KH213" s="27">
        <v>6.1461709509742022</v>
      </c>
      <c r="KI213" s="27">
        <v>17.255664502000002</v>
      </c>
      <c r="KJ213" s="27">
        <v>17.255664502000002</v>
      </c>
      <c r="KK213" s="27">
        <v>16.180776308939695</v>
      </c>
      <c r="KL213" s="27">
        <v>5.3176129937410934</v>
      </c>
      <c r="KM213" s="27">
        <v>17.414237405999998</v>
      </c>
      <c r="KN213" s="27">
        <v>17.414237405999998</v>
      </c>
      <c r="KO213" s="27">
        <v>15.880394138283732</v>
      </c>
      <c r="KP213" s="27">
        <v>4.5589690468097999</v>
      </c>
      <c r="KQ213" s="27">
        <v>17.494586541</v>
      </c>
      <c r="KR213" s="27">
        <v>17.494586541</v>
      </c>
      <c r="KS213" s="27">
        <v>15.591351093311262</v>
      </c>
      <c r="KT213" s="133">
        <v>4.0876504162408125</v>
      </c>
      <c r="KU213" s="149">
        <v>15.855338477</v>
      </c>
      <c r="KV213" s="149">
        <v>15.855338477</v>
      </c>
      <c r="KW213" s="149">
        <v>15.855338477</v>
      </c>
      <c r="KX213" s="149">
        <v>8.9415651223125288</v>
      </c>
      <c r="KY213" s="149">
        <v>15.941735884</v>
      </c>
      <c r="KZ213" s="149">
        <v>15.941735884</v>
      </c>
      <c r="LA213" s="149">
        <v>15.941735884</v>
      </c>
      <c r="LB213" s="149">
        <v>8.8084285450130757</v>
      </c>
      <c r="LC213" s="149">
        <v>16.077894394000001</v>
      </c>
      <c r="LD213" s="149">
        <v>16.077894394000001</v>
      </c>
      <c r="LE213" s="149">
        <v>16.077894394000001</v>
      </c>
      <c r="LF213" s="149">
        <v>8.6606955991561279</v>
      </c>
      <c r="LG213" s="149">
        <v>16.173949739000001</v>
      </c>
      <c r="LH213" s="149">
        <v>16.173949739000001</v>
      </c>
      <c r="LI213" s="149">
        <v>16.173949739000001</v>
      </c>
      <c r="LJ213" s="149">
        <v>8.4421784029130773</v>
      </c>
      <c r="LK213" s="149">
        <v>16.241916966000002</v>
      </c>
      <c r="LL213" s="149">
        <v>16.241916966000002</v>
      </c>
      <c r="LM213" s="149">
        <v>16.241916966000002</v>
      </c>
      <c r="LN213" s="149">
        <v>8.2109037476353386</v>
      </c>
      <c r="LO213" s="149">
        <v>16.314245662000001</v>
      </c>
      <c r="LP213" s="149">
        <v>16.314245662000001</v>
      </c>
      <c r="LQ213" s="149">
        <v>16.314245662000001</v>
      </c>
      <c r="LR213" s="149">
        <v>7.9789463512464343</v>
      </c>
      <c r="LS213" s="149">
        <v>16.399797097</v>
      </c>
      <c r="LT213" s="149">
        <v>16.399797097</v>
      </c>
      <c r="LU213" s="149">
        <v>16.399797097</v>
      </c>
      <c r="LV213" s="149">
        <v>7.7254916405451741</v>
      </c>
      <c r="LW213" s="149">
        <v>16.522238174000002</v>
      </c>
      <c r="LX213" s="149">
        <v>16.522238174000002</v>
      </c>
      <c r="LY213" s="149">
        <v>16.502433716739684</v>
      </c>
      <c r="LZ213" s="149">
        <v>7.3534912332857107</v>
      </c>
      <c r="MA213" s="149">
        <v>16.638079804</v>
      </c>
      <c r="MB213" s="149">
        <v>16.638079804</v>
      </c>
      <c r="MC213" s="149">
        <v>16.289303517277588</v>
      </c>
      <c r="MD213" s="149">
        <v>6.9590629012728442</v>
      </c>
      <c r="ME213" s="149">
        <v>16.751763512</v>
      </c>
      <c r="MF213" s="149">
        <v>16.751763512</v>
      </c>
      <c r="MG213" s="149">
        <v>16.093840759555146</v>
      </c>
      <c r="MH213" s="149">
        <v>6.5571675439054786</v>
      </c>
      <c r="MI213" s="149">
        <v>17.087563608</v>
      </c>
      <c r="MJ213" s="149">
        <v>17.087563608</v>
      </c>
      <c r="MK213" s="149">
        <v>15.667928185862422</v>
      </c>
      <c r="ML213" s="149">
        <v>5.380394093332999</v>
      </c>
      <c r="MM213" s="149">
        <v>17.399759040999999</v>
      </c>
      <c r="MN213" s="149">
        <v>17.399759040999999</v>
      </c>
      <c r="MO213" s="149">
        <v>15.290815145472408</v>
      </c>
      <c r="MP213" s="149">
        <v>4.2983400252218047</v>
      </c>
      <c r="MQ213" s="149">
        <v>17.619094457999999</v>
      </c>
      <c r="MR213" s="149">
        <v>17.619094457999999</v>
      </c>
      <c r="MS213" s="149">
        <v>14.855474312432857</v>
      </c>
      <c r="MT213" s="149">
        <v>3.6045992290880804</v>
      </c>
      <c r="MU213" s="149">
        <v>17.75686593</v>
      </c>
      <c r="MV213" s="149">
        <v>17.75686593</v>
      </c>
      <c r="MW213" s="149">
        <v>14.542038711840265</v>
      </c>
      <c r="MX213" s="149">
        <v>3.412276492243258</v>
      </c>
      <c r="MY213" s="149">
        <v>17.778333441000001</v>
      </c>
      <c r="MZ213" s="149">
        <v>17.778333441000001</v>
      </c>
      <c r="NA213" s="149">
        <v>14.253126523413192</v>
      </c>
      <c r="NB213" s="149">
        <v>3.5660419658781599</v>
      </c>
      <c r="ND213" s="97"/>
    </row>
    <row r="214" spans="1:368" ht="15" thickBot="1" x14ac:dyDescent="0.35">
      <c r="A214" s="2"/>
      <c r="B214" s="72" t="s">
        <v>663</v>
      </c>
      <c r="C214" s="72" t="s">
        <v>582</v>
      </c>
      <c r="D214" s="72" t="s">
        <v>823</v>
      </c>
      <c r="E214" s="85">
        <v>393221</v>
      </c>
      <c r="F214" s="82">
        <v>416124</v>
      </c>
      <c r="G214" s="20">
        <v>24.379921760999999</v>
      </c>
      <c r="H214" s="20">
        <v>10.506422018348625</v>
      </c>
      <c r="I214" s="20">
        <v>7.6642885866709198</v>
      </c>
      <c r="J214" s="20">
        <v>7.4275469247413106</v>
      </c>
      <c r="K214" s="20">
        <v>24.429828819000001</v>
      </c>
      <c r="L214" s="20">
        <v>10.302422680905925</v>
      </c>
      <c r="M214" s="20">
        <v>7.5154739101882919</v>
      </c>
      <c r="N214" s="20">
        <v>6.804561127202053</v>
      </c>
      <c r="O214" s="20">
        <v>24.497772320999999</v>
      </c>
      <c r="P214" s="20">
        <v>10.084708069995086</v>
      </c>
      <c r="Q214" s="20">
        <v>7.3566541326616202</v>
      </c>
      <c r="R214" s="20">
        <v>6.5699005121771492</v>
      </c>
      <c r="S214" s="20">
        <v>24.573427678999998</v>
      </c>
      <c r="T214" s="20">
        <v>10.077699369367824</v>
      </c>
      <c r="U214" s="20">
        <v>7.3515413831327043</v>
      </c>
      <c r="V214" s="20">
        <v>6.4621778479265934</v>
      </c>
      <c r="W214" s="20">
        <v>24.666387928999999</v>
      </c>
      <c r="X214" s="20">
        <v>9.9204169559072231</v>
      </c>
      <c r="Y214" s="20">
        <v>7.2368060522784017</v>
      </c>
      <c r="Z214" s="20">
        <v>6.2899404556960814</v>
      </c>
      <c r="AA214" s="20">
        <v>24.776101414999999</v>
      </c>
      <c r="AB214" s="20">
        <v>9.7501032066048321</v>
      </c>
      <c r="AC214" s="20">
        <v>7.1125645433563554</v>
      </c>
      <c r="AD214" s="20">
        <v>6.1071762217731269</v>
      </c>
      <c r="AE214" s="20">
        <v>24.90701868</v>
      </c>
      <c r="AF214" s="20">
        <v>9.5842217715314266</v>
      </c>
      <c r="AG214" s="20">
        <v>6.9915563459554368</v>
      </c>
      <c r="AH214" s="20">
        <v>5.943262767503974</v>
      </c>
      <c r="AI214" s="20">
        <v>25.068333019000001</v>
      </c>
      <c r="AJ214" s="20">
        <v>9.4302262427799644</v>
      </c>
      <c r="AK214" s="20">
        <v>6.8792187517347827</v>
      </c>
      <c r="AL214" s="20">
        <v>5.7871845414653951</v>
      </c>
      <c r="AM214" s="20">
        <v>25.200694568999999</v>
      </c>
      <c r="AN214" s="20">
        <v>9.3273567116406362</v>
      </c>
      <c r="AO214" s="20">
        <v>6.8041768609702178</v>
      </c>
      <c r="AP214" s="20">
        <v>5.5548914413256671</v>
      </c>
      <c r="AQ214" s="20">
        <v>25.327862133</v>
      </c>
      <c r="AR214" s="20">
        <v>9.2216285868300218</v>
      </c>
      <c r="AS214" s="20">
        <v>6.7270496659212338</v>
      </c>
      <c r="AT214" s="20">
        <v>5.3451185548380487</v>
      </c>
      <c r="AU214" s="20">
        <v>25.744278985000001</v>
      </c>
      <c r="AV214" s="20">
        <v>8.7638518690717788</v>
      </c>
      <c r="AW214" s="20">
        <v>6.3931079237152959</v>
      </c>
      <c r="AX214" s="20">
        <v>3.7249336768098615</v>
      </c>
      <c r="AY214" s="20">
        <v>26.192116837</v>
      </c>
      <c r="AZ214" s="20">
        <v>8.0302623631044998</v>
      </c>
      <c r="BA214" s="20">
        <v>5.8579645925158212</v>
      </c>
      <c r="BB214" s="20">
        <v>0.77202972245828505</v>
      </c>
      <c r="BC214" s="20">
        <v>26.519566400999999</v>
      </c>
      <c r="BD214" s="20">
        <v>7.5555299683668933</v>
      </c>
      <c r="BE214" s="20">
        <v>5.5116539200189374</v>
      </c>
      <c r="BF214" s="20">
        <v>-1.7136209739609605</v>
      </c>
      <c r="BG214" s="20">
        <v>26.811956420999998</v>
      </c>
      <c r="BH214" s="20">
        <v>7.0034296197130628</v>
      </c>
      <c r="BI214" s="20">
        <v>5.1089044022959014</v>
      </c>
      <c r="BJ214" s="20">
        <v>-4.4035155793358207</v>
      </c>
      <c r="BK214" s="20">
        <v>27.011351680000001</v>
      </c>
      <c r="BL214" s="20">
        <v>6.4449547067748609</v>
      </c>
      <c r="BM214" s="20">
        <v>4.7015047286773219</v>
      </c>
      <c r="BN214" s="20">
        <v>-6.6764155386967445</v>
      </c>
      <c r="BO214" s="23">
        <v>24.369824858000001</v>
      </c>
      <c r="BP214" s="23">
        <v>10.506422018348625</v>
      </c>
      <c r="BQ214" s="23">
        <v>7.6642885866709198</v>
      </c>
      <c r="BR214" s="23">
        <v>7.4275469247413106</v>
      </c>
      <c r="BS214" s="23">
        <v>24.423852281999999</v>
      </c>
      <c r="BT214" s="23">
        <v>10.393335170183001</v>
      </c>
      <c r="BU214" s="23">
        <v>7.5817933053863191</v>
      </c>
      <c r="BV214" s="23">
        <v>7.1485980887076703</v>
      </c>
      <c r="BW214" s="23">
        <v>24.486769662</v>
      </c>
      <c r="BX214" s="23">
        <v>10.322806531999914</v>
      </c>
      <c r="BY214" s="23">
        <v>7.5303436457670845</v>
      </c>
      <c r="BZ214" s="23">
        <v>6.9765970871988312</v>
      </c>
      <c r="CA214" s="23">
        <v>24.559043080999999</v>
      </c>
      <c r="CB214" s="23">
        <v>10.237291720179172</v>
      </c>
      <c r="CC214" s="23">
        <v>7.4679617811242593</v>
      </c>
      <c r="CD214" s="23">
        <v>6.8469509786241698</v>
      </c>
      <c r="CE214" s="23">
        <v>24.655067784</v>
      </c>
      <c r="CF214" s="23">
        <v>10.15583054548993</v>
      </c>
      <c r="CG214" s="23">
        <v>7.40853698833208</v>
      </c>
      <c r="CH214" s="23">
        <v>6.6832527712116185</v>
      </c>
      <c r="CI214" s="23">
        <v>24.778433980999999</v>
      </c>
      <c r="CJ214" s="23">
        <v>10.092980910324986</v>
      </c>
      <c r="CK214" s="23">
        <v>7.3626890545036199</v>
      </c>
      <c r="CL214" s="23">
        <v>6.494565644071729</v>
      </c>
      <c r="CM214" s="23">
        <v>24.927761877999998</v>
      </c>
      <c r="CN214" s="23">
        <v>9.8837886668419124</v>
      </c>
      <c r="CO214" s="23">
        <v>7.2100862253628009</v>
      </c>
      <c r="CP214" s="23">
        <v>6.2431967412216078</v>
      </c>
      <c r="CQ214" s="23">
        <v>25.098686374</v>
      </c>
      <c r="CR214" s="23">
        <v>9.7834569979221673</v>
      </c>
      <c r="CS214" s="23">
        <v>7.136895669754022</v>
      </c>
      <c r="CT214" s="23">
        <v>5.9129587811208371</v>
      </c>
      <c r="CU214" s="23">
        <v>25.192633196999999</v>
      </c>
      <c r="CV214" s="23">
        <v>9.6831452485952134</v>
      </c>
      <c r="CW214" s="23">
        <v>7.0637196452108517</v>
      </c>
      <c r="CX214" s="23">
        <v>5.5999538150457742</v>
      </c>
      <c r="CY214" s="23">
        <v>25.279313533</v>
      </c>
      <c r="CZ214" s="23">
        <v>9.5868771766033571</v>
      </c>
      <c r="DA214" s="23">
        <v>6.9934934269855189</v>
      </c>
      <c r="DB214" s="23">
        <v>5.2841615290176573</v>
      </c>
      <c r="DC214" s="23">
        <v>25.549827973999999</v>
      </c>
      <c r="DD214" s="23">
        <v>9.2800291294978283</v>
      </c>
      <c r="DE214" s="23">
        <v>6.7696520487155443</v>
      </c>
      <c r="DF214" s="23">
        <v>4.3337573878847024</v>
      </c>
      <c r="DG214" s="23">
        <v>25.821007366</v>
      </c>
      <c r="DH214" s="23">
        <v>8.9564187450647612</v>
      </c>
      <c r="DI214" s="23">
        <v>6.5335827787388574</v>
      </c>
      <c r="DJ214" s="23">
        <v>3.3676853371160291</v>
      </c>
      <c r="DK214" s="23">
        <v>26.062744651999999</v>
      </c>
      <c r="DL214" s="23">
        <v>8.8510009401208869</v>
      </c>
      <c r="DM214" s="23">
        <v>6.456681957712231</v>
      </c>
      <c r="DN214" s="23">
        <v>2.4582636179267183</v>
      </c>
      <c r="DO214" s="23">
        <v>26.308032056999998</v>
      </c>
      <c r="DP214" s="23">
        <v>8.5812498146430087</v>
      </c>
      <c r="DQ214" s="23">
        <v>6.2599022672875462</v>
      </c>
      <c r="DR214" s="23">
        <v>1.4550820808623115</v>
      </c>
      <c r="DS214" s="23">
        <v>26.488811289000001</v>
      </c>
      <c r="DT214" s="23">
        <v>8.2785118435151972</v>
      </c>
      <c r="DU214" s="23">
        <v>6.0390591322207632</v>
      </c>
      <c r="DV214" s="23">
        <v>0.73006976461089579</v>
      </c>
      <c r="DW214" s="25">
        <v>24.384226001999998</v>
      </c>
      <c r="DX214" s="25">
        <v>10.506422018348625</v>
      </c>
      <c r="DY214" s="25">
        <v>7.6642885866709198</v>
      </c>
      <c r="DZ214" s="25">
        <v>7.4275469247413106</v>
      </c>
      <c r="EA214" s="25">
        <v>24.439105409</v>
      </c>
      <c r="EB214" s="25">
        <v>10.270460217173738</v>
      </c>
      <c r="EC214" s="25">
        <v>7.4921577378932263</v>
      </c>
      <c r="ED214" s="25">
        <v>6.7417818301368406</v>
      </c>
      <c r="EE214" s="25">
        <v>24.514071324</v>
      </c>
      <c r="EF214" s="25">
        <v>10.008618349021321</v>
      </c>
      <c r="EG214" s="25">
        <v>7.301147740570789</v>
      </c>
      <c r="EH214" s="25">
        <v>6.5146042695248205</v>
      </c>
      <c r="EI214" s="25">
        <v>24.600382576000001</v>
      </c>
      <c r="EJ214" s="25">
        <v>9.9488368883417806</v>
      </c>
      <c r="EK214" s="25">
        <v>7.2575379973127569</v>
      </c>
      <c r="EL214" s="25">
        <v>6.1787671337626815</v>
      </c>
      <c r="EM214" s="25">
        <v>24.706039735000001</v>
      </c>
      <c r="EN214" s="25">
        <v>9.7391236836420827</v>
      </c>
      <c r="EO214" s="25">
        <v>7.1045551342174953</v>
      </c>
      <c r="EP214" s="25">
        <v>5.7784029369682983</v>
      </c>
      <c r="EQ214" s="25">
        <v>24.830657303999999</v>
      </c>
      <c r="ER214" s="25">
        <v>9.5101041813831504</v>
      </c>
      <c r="ES214" s="25">
        <v>6.9374885958447976</v>
      </c>
      <c r="ET214" s="25">
        <v>5.3741081061656111</v>
      </c>
      <c r="EU214" s="25">
        <v>24.980373567000001</v>
      </c>
      <c r="EV214" s="25">
        <v>9.3092290444569095</v>
      </c>
      <c r="EW214" s="25">
        <v>6.7909529801422277</v>
      </c>
      <c r="EX214" s="25">
        <v>5.0709531378569146</v>
      </c>
      <c r="EY214" s="25">
        <v>25.163407546000002</v>
      </c>
      <c r="EZ214" s="25">
        <v>9.1369531245857267</v>
      </c>
      <c r="FA214" s="25">
        <v>6.665280095108578</v>
      </c>
      <c r="FB214" s="25">
        <v>4.990286172253434</v>
      </c>
      <c r="FC214" s="25">
        <v>25.303721782</v>
      </c>
      <c r="FD214" s="25">
        <v>9.0357369960576666</v>
      </c>
      <c r="FE214" s="25">
        <v>6.5914443385294259</v>
      </c>
      <c r="FF214" s="25">
        <v>4.8595655640445869</v>
      </c>
      <c r="FG214" s="25">
        <v>25.436994203000001</v>
      </c>
      <c r="FH214" s="25">
        <v>8.9248926193917111</v>
      </c>
      <c r="FI214" s="25">
        <v>6.5105849089830148</v>
      </c>
      <c r="FJ214" s="25">
        <v>4.7310893708160151</v>
      </c>
      <c r="FK214" s="25">
        <v>25.877801605000002</v>
      </c>
      <c r="FL214" s="25">
        <v>8.35930608317374</v>
      </c>
      <c r="FM214" s="25">
        <v>6.0979974051934533</v>
      </c>
      <c r="FN214" s="25">
        <v>3.3626607036143739</v>
      </c>
      <c r="FO214" s="25">
        <v>26.352205357999999</v>
      </c>
      <c r="FP214" s="25">
        <v>7.8143671590831607</v>
      </c>
      <c r="FQ214" s="25">
        <v>5.7004720469843404</v>
      </c>
      <c r="FR214" s="25">
        <v>0.63064076331549757</v>
      </c>
      <c r="FS214" s="25">
        <v>26.694711024</v>
      </c>
      <c r="FT214" s="25">
        <v>7.2689567828423929</v>
      </c>
      <c r="FU214" s="25">
        <v>5.302602770995458</v>
      </c>
      <c r="FV214" s="25">
        <v>-1.6552130621070873</v>
      </c>
      <c r="FW214" s="25">
        <v>26.985157383000001</v>
      </c>
      <c r="FX214" s="25">
        <v>6.6283728338014631</v>
      </c>
      <c r="FY214" s="25">
        <v>4.8353056987034142</v>
      </c>
      <c r="FZ214" s="25">
        <v>-4.1016292509528043</v>
      </c>
      <c r="GA214" s="25">
        <v>27.161438209</v>
      </c>
      <c r="GB214" s="25">
        <v>6.0683175601344175</v>
      </c>
      <c r="GC214" s="25">
        <v>4.4267531739357224</v>
      </c>
      <c r="GD214" s="25">
        <v>-6.0908019678613208</v>
      </c>
      <c r="GE214" s="26">
        <v>24.384226004999999</v>
      </c>
      <c r="GF214" s="26">
        <v>10.506422018348625</v>
      </c>
      <c r="GG214" s="26">
        <v>7.6642885866709198</v>
      </c>
      <c r="GH214" s="26">
        <v>7.4275469247413106</v>
      </c>
      <c r="GI214" s="26">
        <v>24.350613332000002</v>
      </c>
      <c r="GJ214" s="26">
        <v>10.350325079560537</v>
      </c>
      <c r="GK214" s="26">
        <v>7.5504180430854397</v>
      </c>
      <c r="GL214" s="26">
        <v>7.1928305803630277</v>
      </c>
      <c r="GM214" s="26">
        <v>24.374639602999999</v>
      </c>
      <c r="GN214" s="26">
        <v>10.189717589437949</v>
      </c>
      <c r="GO214" s="26">
        <v>7.4332571150996163</v>
      </c>
      <c r="GP214" s="26">
        <v>7.0823662886141374</v>
      </c>
      <c r="GQ214" s="26">
        <v>24.406246418999999</v>
      </c>
      <c r="GR214" s="26">
        <v>10.09054188345835</v>
      </c>
      <c r="GS214" s="26">
        <v>7.3609098183617743</v>
      </c>
      <c r="GT214" s="26">
        <v>6.7798897083697742</v>
      </c>
      <c r="GU214" s="26">
        <v>24.462770078999998</v>
      </c>
      <c r="GV214" s="26">
        <v>9.8609850236352727</v>
      </c>
      <c r="GW214" s="26">
        <v>7.193451285127396</v>
      </c>
      <c r="GX214" s="26">
        <v>6.3851631904244108</v>
      </c>
      <c r="GY214" s="26">
        <v>24.558671741000001</v>
      </c>
      <c r="GZ214" s="26">
        <v>9.5734713960395101</v>
      </c>
      <c r="HA214" s="26">
        <v>6.9837140967062412</v>
      </c>
      <c r="HB214" s="26">
        <v>5.9625256014537626</v>
      </c>
      <c r="HC214" s="26">
        <v>24.69059202</v>
      </c>
      <c r="HD214" s="26">
        <v>9.1472359115071118</v>
      </c>
      <c r="HE214" s="26">
        <v>6.6727812450055746</v>
      </c>
      <c r="HF214" s="26">
        <v>5.453562582325409</v>
      </c>
      <c r="HG214" s="26">
        <v>24.859607278999999</v>
      </c>
      <c r="HH214" s="26">
        <v>8.9696018368767909</v>
      </c>
      <c r="HI214" s="26">
        <v>6.5431996606740706</v>
      </c>
      <c r="HJ214" s="26">
        <v>4.5968097946553073</v>
      </c>
      <c r="HK214" s="26">
        <v>25.006165918000001</v>
      </c>
      <c r="HL214" s="26">
        <v>8.723907890528082</v>
      </c>
      <c r="HM214" s="26">
        <v>6.363969347487914</v>
      </c>
      <c r="HN214" s="26">
        <v>3.686632500542661</v>
      </c>
      <c r="HO214" s="26">
        <v>25.150516543000002</v>
      </c>
      <c r="HP214" s="26">
        <v>8.5009459280572202</v>
      </c>
      <c r="HQ214" s="26">
        <v>6.2013217000544865</v>
      </c>
      <c r="HR214" s="26">
        <v>2.7765262869240992</v>
      </c>
      <c r="HS214" s="26">
        <v>25.590007620999998</v>
      </c>
      <c r="HT214" s="26">
        <v>7.8763557125432966</v>
      </c>
      <c r="HU214" s="26">
        <v>5.7456918336975562</v>
      </c>
      <c r="HV214" s="26">
        <v>0.14381457036969181</v>
      </c>
      <c r="HW214" s="26">
        <v>26.033933986000001</v>
      </c>
      <c r="HX214" s="26">
        <v>7.2587221678145859</v>
      </c>
      <c r="HY214" s="26">
        <v>5.2951367618241534</v>
      </c>
      <c r="HZ214" s="26">
        <v>-2.4337760930362045</v>
      </c>
      <c r="IA214" s="26">
        <v>26.347514277999998</v>
      </c>
      <c r="IB214" s="26">
        <v>6.7155973551743715</v>
      </c>
      <c r="IC214" s="26">
        <v>4.8989347726611046</v>
      </c>
      <c r="ID214" s="26">
        <v>-4.5156535464961323</v>
      </c>
      <c r="IE214" s="26">
        <v>26.578727920999999</v>
      </c>
      <c r="IF214" s="26">
        <v>6.2701447314022696</v>
      </c>
      <c r="IG214" s="26">
        <v>4.5739832854357942</v>
      </c>
      <c r="IH214" s="26">
        <v>-5.8841309743752603</v>
      </c>
      <c r="II214" s="26">
        <v>26.601125960000001</v>
      </c>
      <c r="IJ214" s="26">
        <v>6.2380398284893577</v>
      </c>
      <c r="IK214" s="26">
        <v>4.5505632057415006</v>
      </c>
      <c r="IL214" s="26">
        <v>-4.9997447397058536</v>
      </c>
      <c r="IM214" s="27">
        <v>24.379921756999998</v>
      </c>
      <c r="IN214" s="27">
        <v>10.506422018348625</v>
      </c>
      <c r="IO214" s="27">
        <v>7.6642885866709198</v>
      </c>
      <c r="IP214" s="27">
        <v>7.4275469247413106</v>
      </c>
      <c r="IQ214" s="27">
        <v>24.423080105</v>
      </c>
      <c r="IR214" s="27">
        <v>10.353721322967431</v>
      </c>
      <c r="IS214" s="27">
        <v>7.5528955553665522</v>
      </c>
      <c r="IT214" s="27">
        <v>7.0355488397331616</v>
      </c>
      <c r="IU214" s="27">
        <v>24.470345162000001</v>
      </c>
      <c r="IV214" s="27">
        <v>10.166634501391743</v>
      </c>
      <c r="IW214" s="27">
        <v>7.4164183237443195</v>
      </c>
      <c r="IX214" s="27">
        <v>6.8828728660522689</v>
      </c>
      <c r="IY214" s="27">
        <v>24.514138450000001</v>
      </c>
      <c r="IZ214" s="27">
        <v>10.156192832290495</v>
      </c>
      <c r="JA214" s="27">
        <v>7.4088012715091516</v>
      </c>
      <c r="JB214" s="27">
        <v>6.8404931995254348</v>
      </c>
      <c r="JC214" s="27">
        <v>24.572807520000001</v>
      </c>
      <c r="JD214" s="27">
        <v>10.029275921405421</v>
      </c>
      <c r="JE214" s="27">
        <v>7.3162171520198331</v>
      </c>
      <c r="JF214" s="27">
        <v>6.7844447610055667</v>
      </c>
      <c r="JG214" s="27">
        <v>24.668574696</v>
      </c>
      <c r="JH214" s="27">
        <v>9.8841118202562868</v>
      </c>
      <c r="JI214" s="27">
        <v>7.2103219612794813</v>
      </c>
      <c r="JJ214" s="27">
        <v>6.6947408866956089</v>
      </c>
      <c r="JK214" s="27">
        <v>24.799309828999998</v>
      </c>
      <c r="JL214" s="27">
        <v>9.7295385966165551</v>
      </c>
      <c r="JM214" s="27">
        <v>7.097562946680795</v>
      </c>
      <c r="JN214" s="27">
        <v>6.5777599705439282</v>
      </c>
      <c r="JO214" s="27">
        <v>24.944572992000001</v>
      </c>
      <c r="JP214" s="27">
        <v>9.5785477453012131</v>
      </c>
      <c r="JQ214" s="27">
        <v>6.9874172228171547</v>
      </c>
      <c r="JR214" s="27">
        <v>6.4510302578428043</v>
      </c>
      <c r="JS214" s="27">
        <v>25.060751238999998</v>
      </c>
      <c r="JT214" s="27">
        <v>9.476591237692201</v>
      </c>
      <c r="JU214" s="27">
        <v>6.91304137000638</v>
      </c>
      <c r="JV214" s="27">
        <v>6.2235828841379313</v>
      </c>
      <c r="JW214" s="27">
        <v>25.176482321999998</v>
      </c>
      <c r="JX214" s="27">
        <v>9.3705543449240665</v>
      </c>
      <c r="JY214" s="27">
        <v>6.8356889330312098</v>
      </c>
      <c r="JZ214" s="27">
        <v>6.0026071041546611</v>
      </c>
      <c r="KA214" s="27">
        <v>25.547895081</v>
      </c>
      <c r="KB214" s="27">
        <v>9.0552458188363403</v>
      </c>
      <c r="KC214" s="27">
        <v>6.6056757531347836</v>
      </c>
      <c r="KD214" s="27">
        <v>5.2300812226464632</v>
      </c>
      <c r="KE214" s="27">
        <v>25.935195342</v>
      </c>
      <c r="KF214" s="27">
        <v>8.6971513500752273</v>
      </c>
      <c r="KG214" s="27">
        <v>6.3444508237456283</v>
      </c>
      <c r="KH214" s="27">
        <v>4.1750127167423585</v>
      </c>
      <c r="KI214" s="27">
        <v>26.215717400999999</v>
      </c>
      <c r="KJ214" s="27">
        <v>8.5294106670855463</v>
      </c>
      <c r="KK214" s="27">
        <v>6.2220863308751753</v>
      </c>
      <c r="KL214" s="27">
        <v>3.4054584490906166</v>
      </c>
      <c r="KM214" s="27">
        <v>26.461641372999999</v>
      </c>
      <c r="KN214" s="27">
        <v>8.3083826107810559</v>
      </c>
      <c r="KO214" s="27">
        <v>6.0608494410652956</v>
      </c>
      <c r="KP214" s="27">
        <v>2.7018575850362367</v>
      </c>
      <c r="KQ214" s="27">
        <v>26.597915801999999</v>
      </c>
      <c r="KR214" s="27">
        <v>8.0927330930915158</v>
      </c>
      <c r="KS214" s="27">
        <v>5.9035361202922916</v>
      </c>
      <c r="KT214" s="133">
        <v>2.3178537035086535</v>
      </c>
      <c r="KU214" s="149">
        <v>24.379921756999998</v>
      </c>
      <c r="KV214" s="149">
        <v>10.506422018348625</v>
      </c>
      <c r="KW214" s="149">
        <v>7.6642885866709198</v>
      </c>
      <c r="KX214" s="149">
        <v>7.4275469247413106</v>
      </c>
      <c r="KY214" s="149">
        <v>24.371057450999999</v>
      </c>
      <c r="KZ214" s="149">
        <v>10.284356191904482</v>
      </c>
      <c r="LA214" s="149">
        <v>7.5022946579925245</v>
      </c>
      <c r="LB214" s="149">
        <v>6.8847145164327266</v>
      </c>
      <c r="LC214" s="149">
        <v>24.430351819000002</v>
      </c>
      <c r="LD214" s="149">
        <v>10.103598917269927</v>
      </c>
      <c r="LE214" s="149">
        <v>7.3704347427406995</v>
      </c>
      <c r="LF214" s="149">
        <v>6.6450244626281272</v>
      </c>
      <c r="LG214" s="149">
        <v>24.503752676000001</v>
      </c>
      <c r="LH214" s="149">
        <v>9.9821193812918967</v>
      </c>
      <c r="LI214" s="149">
        <v>7.2818171125441875</v>
      </c>
      <c r="LJ214" s="149">
        <v>6.254051213356064</v>
      </c>
      <c r="LK214" s="149">
        <v>24.596915121999999</v>
      </c>
      <c r="LL214" s="149">
        <v>9.7331893881800156</v>
      </c>
      <c r="LM214" s="149">
        <v>7.1002261482981757</v>
      </c>
      <c r="LN214" s="149">
        <v>5.7783746010286361</v>
      </c>
      <c r="LO214" s="149">
        <v>24.704074649999999</v>
      </c>
      <c r="LP214" s="149">
        <v>9.4345968640760987</v>
      </c>
      <c r="LQ214" s="149">
        <v>6.8824070591203155</v>
      </c>
      <c r="LR214" s="149">
        <v>5.3005036479186227</v>
      </c>
      <c r="LS214" s="149">
        <v>24.838698847</v>
      </c>
      <c r="LT214" s="149">
        <v>8.9909995737815365</v>
      </c>
      <c r="LU214" s="149">
        <v>6.5588090118359803</v>
      </c>
      <c r="LV214" s="149">
        <v>4.7225344037018679</v>
      </c>
      <c r="LW214" s="149">
        <v>25.030652134</v>
      </c>
      <c r="LX214" s="149">
        <v>8.8028973027501802</v>
      </c>
      <c r="LY214" s="149">
        <v>6.4215910239734386</v>
      </c>
      <c r="LZ214" s="149">
        <v>3.7716766569162452</v>
      </c>
      <c r="MA214" s="149">
        <v>25.186838172000002</v>
      </c>
      <c r="MB214" s="149">
        <v>8.5364362337377493</v>
      </c>
      <c r="MC214" s="149">
        <v>6.2272113839344696</v>
      </c>
      <c r="MD214" s="149">
        <v>2.7918852485863894</v>
      </c>
      <c r="ME214" s="149">
        <v>25.338218190999999</v>
      </c>
      <c r="MF214" s="149">
        <v>8.309773561378762</v>
      </c>
      <c r="MG214" s="149">
        <v>6.0618641201608066</v>
      </c>
      <c r="MH214" s="149">
        <v>1.8118667616912241</v>
      </c>
      <c r="MI214" s="149">
        <v>25.782828911999999</v>
      </c>
      <c r="MJ214" s="149">
        <v>7.6442166533543352</v>
      </c>
      <c r="MK214" s="149">
        <v>5.5763496219764503</v>
      </c>
      <c r="ML214" s="149">
        <v>-1.035903095710335</v>
      </c>
      <c r="MM214" s="149">
        <v>26.203214897999999</v>
      </c>
      <c r="MN214" s="149">
        <v>6.9895162673425384</v>
      </c>
      <c r="MO214" s="149">
        <v>5.0987548054503247</v>
      </c>
      <c r="MP214" s="149">
        <v>-3.7971226101931776</v>
      </c>
      <c r="MQ214" s="149">
        <v>26.502621136999998</v>
      </c>
      <c r="MR214" s="149">
        <v>6.4095934542272319</v>
      </c>
      <c r="MS214" s="149">
        <v>4.6757091872610461</v>
      </c>
      <c r="MT214" s="149">
        <v>-6.065461455874857</v>
      </c>
      <c r="MU214" s="149">
        <v>26.712297435</v>
      </c>
      <c r="MV214" s="149">
        <v>5.919728992775231</v>
      </c>
      <c r="MW214" s="149">
        <v>4.3183598827722873</v>
      </c>
      <c r="MX214" s="149">
        <v>-7.676543879535707</v>
      </c>
      <c r="MY214" s="149">
        <v>26.740261936</v>
      </c>
      <c r="MZ214" s="149">
        <v>5.8373774109417509</v>
      </c>
      <c r="NA214" s="149">
        <v>4.2582855503650832</v>
      </c>
      <c r="NB214" s="149">
        <v>-7.0720462699127751</v>
      </c>
      <c r="ND214" s="97"/>
    </row>
    <row r="215" spans="1:368" ht="15" thickBot="1" x14ac:dyDescent="0.35">
      <c r="A215" s="2"/>
      <c r="B215" s="72" t="s">
        <v>664</v>
      </c>
      <c r="C215" s="72" t="s">
        <v>534</v>
      </c>
      <c r="D215" s="72" t="s">
        <v>824</v>
      </c>
      <c r="E215" s="85">
        <v>380056</v>
      </c>
      <c r="F215" s="82">
        <v>395083</v>
      </c>
      <c r="G215" s="20">
        <v>30.265993246000001</v>
      </c>
      <c r="H215" s="20">
        <v>7.6522536896689282</v>
      </c>
      <c r="I215" s="20">
        <v>5.5822125280722661</v>
      </c>
      <c r="J215" s="20">
        <v>15.724552942211934</v>
      </c>
      <c r="K215" s="20">
        <v>30.378293084999999</v>
      </c>
      <c r="L215" s="20">
        <v>7.3945791788749418</v>
      </c>
      <c r="M215" s="20">
        <v>5.394242559922751</v>
      </c>
      <c r="N215" s="20">
        <v>14.498115147988944</v>
      </c>
      <c r="O215" s="20">
        <v>30.502462799</v>
      </c>
      <c r="P215" s="20">
        <v>7.1766607545491166</v>
      </c>
      <c r="Q215" s="20">
        <v>5.2352741033474404</v>
      </c>
      <c r="R215" s="20">
        <v>13.50120559569738</v>
      </c>
      <c r="S215" s="20">
        <v>30.640217794000002</v>
      </c>
      <c r="T215" s="20">
        <v>7.0000985275001497</v>
      </c>
      <c r="U215" s="20">
        <v>5.1064744169037306</v>
      </c>
      <c r="V215" s="20">
        <v>12.8579591761766</v>
      </c>
      <c r="W215" s="20">
        <v>30.760450175999999</v>
      </c>
      <c r="X215" s="20">
        <v>6.8522649565959686</v>
      </c>
      <c r="Y215" s="20">
        <v>4.9986318851427782</v>
      </c>
      <c r="Z215" s="20">
        <v>12.421794311794512</v>
      </c>
      <c r="AA215" s="20">
        <v>30.900014398</v>
      </c>
      <c r="AB215" s="20">
        <v>6.6653720141382564</v>
      </c>
      <c r="AC215" s="20">
        <v>4.8622960856378272</v>
      </c>
      <c r="AD215" s="20">
        <v>11.965009641870678</v>
      </c>
      <c r="AE215" s="20">
        <v>31.03221607</v>
      </c>
      <c r="AF215" s="20">
        <v>6.4890764722240837</v>
      </c>
      <c r="AG215" s="20">
        <v>4.7336909422870237</v>
      </c>
      <c r="AH215" s="20">
        <v>11.524596317098011</v>
      </c>
      <c r="AI215" s="20">
        <v>31.175797000999999</v>
      </c>
      <c r="AJ215" s="20">
        <v>6.3364992394849029</v>
      </c>
      <c r="AK215" s="20">
        <v>4.6223879752610966</v>
      </c>
      <c r="AL215" s="20">
        <v>11.119172600741038</v>
      </c>
      <c r="AM215" s="20">
        <v>31.288124359000001</v>
      </c>
      <c r="AN215" s="20">
        <v>6.1788316542354931</v>
      </c>
      <c r="AO215" s="20">
        <v>4.5073716669494157</v>
      </c>
      <c r="AP215" s="20">
        <v>10.710600084325719</v>
      </c>
      <c r="AQ215" s="20">
        <v>31.395574872000001</v>
      </c>
      <c r="AR215" s="20">
        <v>6.0402487239441829</v>
      </c>
      <c r="AS215" s="20">
        <v>4.4062773487234628</v>
      </c>
      <c r="AT215" s="20">
        <v>10.325501446316935</v>
      </c>
      <c r="AU215" s="20">
        <v>31.868228633000001</v>
      </c>
      <c r="AV215" s="20">
        <v>5.5987981532052968</v>
      </c>
      <c r="AW215" s="20">
        <v>4.084245303467279</v>
      </c>
      <c r="AX215" s="20">
        <v>8.5175820362018868</v>
      </c>
      <c r="AY215" s="20">
        <v>31.784498065170069</v>
      </c>
      <c r="AZ215" s="20">
        <v>5.1557574723502437</v>
      </c>
      <c r="BA215" s="20">
        <v>3.7610532950196678</v>
      </c>
      <c r="BB215" s="20">
        <v>5.7785063719175298</v>
      </c>
      <c r="BC215" s="20">
        <v>30.992896393012764</v>
      </c>
      <c r="BD215" s="20">
        <v>5.0273519135151856</v>
      </c>
      <c r="BE215" s="20">
        <v>3.6673832275765439</v>
      </c>
      <c r="BF215" s="20">
        <v>3.7072945636816357</v>
      </c>
      <c r="BG215" s="20">
        <v>31.716597758183735</v>
      </c>
      <c r="BH215" s="20">
        <v>5.1447433762836052</v>
      </c>
      <c r="BI215" s="20">
        <v>3.7530186652828639</v>
      </c>
      <c r="BJ215" s="20">
        <v>1.7917786072032555</v>
      </c>
      <c r="BK215" s="20">
        <v>31.109913447486214</v>
      </c>
      <c r="BL215" s="20">
        <v>5.0463332279835438</v>
      </c>
      <c r="BM215" s="20">
        <v>3.6812298322137629</v>
      </c>
      <c r="BN215" s="20">
        <v>0.43485956499044676</v>
      </c>
      <c r="BO215" s="23">
        <v>30.232861003</v>
      </c>
      <c r="BP215" s="23">
        <v>7.6522536896689282</v>
      </c>
      <c r="BQ215" s="23">
        <v>5.5822125280722661</v>
      </c>
      <c r="BR215" s="23">
        <v>15.724552942211934</v>
      </c>
      <c r="BS215" s="23">
        <v>30.29437047</v>
      </c>
      <c r="BT215" s="23">
        <v>7.5615684416758686</v>
      </c>
      <c r="BU215" s="23">
        <v>5.5160589022271598</v>
      </c>
      <c r="BV215" s="23">
        <v>15.310969982209023</v>
      </c>
      <c r="BW215" s="23">
        <v>30.343617074000001</v>
      </c>
      <c r="BX215" s="23">
        <v>7.4531934704195963</v>
      </c>
      <c r="BY215" s="23">
        <v>5.4370008695468011</v>
      </c>
      <c r="BZ215" s="23">
        <v>15.030828234200628</v>
      </c>
      <c r="CA215" s="23">
        <v>30.417642759</v>
      </c>
      <c r="CB215" s="23">
        <v>7.3399019094114424</v>
      </c>
      <c r="CC215" s="23">
        <v>5.3543562530936919</v>
      </c>
      <c r="CD215" s="23">
        <v>14.848929603793639</v>
      </c>
      <c r="CE215" s="23">
        <v>30.522031665</v>
      </c>
      <c r="CF215" s="23">
        <v>7.2048040228732448</v>
      </c>
      <c r="CG215" s="23">
        <v>5.255804225765095</v>
      </c>
      <c r="CH215" s="23">
        <v>14.622177887362088</v>
      </c>
      <c r="CI215" s="23">
        <v>30.626110045000001</v>
      </c>
      <c r="CJ215" s="23">
        <v>7.1224786440989849</v>
      </c>
      <c r="CK215" s="23">
        <v>5.1957490081247801</v>
      </c>
      <c r="CL215" s="23">
        <v>14.407674046874144</v>
      </c>
      <c r="CM215" s="23">
        <v>30.755097387999999</v>
      </c>
      <c r="CN215" s="23">
        <v>6.8820057393734464</v>
      </c>
      <c r="CO215" s="23">
        <v>5.0203273721127486</v>
      </c>
      <c r="CP215" s="23">
        <v>14.140164973646922</v>
      </c>
      <c r="CQ215" s="23">
        <v>30.909126027999999</v>
      </c>
      <c r="CR215" s="23">
        <v>6.7927804685406192</v>
      </c>
      <c r="CS215" s="23">
        <v>4.9552387792794912</v>
      </c>
      <c r="CT215" s="23">
        <v>13.815370183339162</v>
      </c>
      <c r="CU215" s="23">
        <v>30.998662738</v>
      </c>
      <c r="CV215" s="23">
        <v>6.7129150512828977</v>
      </c>
      <c r="CW215" s="23">
        <v>4.8969780693166642</v>
      </c>
      <c r="CX215" s="23">
        <v>13.546213302962579</v>
      </c>
      <c r="CY215" s="23">
        <v>31.095975391</v>
      </c>
      <c r="CZ215" s="23">
        <v>6.63615625209213</v>
      </c>
      <c r="DA215" s="23">
        <v>4.8409835939817745</v>
      </c>
      <c r="DB215" s="23">
        <v>13.266150407631526</v>
      </c>
      <c r="DC215" s="23">
        <v>31.353160603999999</v>
      </c>
      <c r="DD215" s="23">
        <v>6.4232795823197133</v>
      </c>
      <c r="DE215" s="23">
        <v>4.6856930271593225</v>
      </c>
      <c r="DF215" s="23">
        <v>12.516337473470866</v>
      </c>
      <c r="DG215" s="23">
        <v>31.597961162000001</v>
      </c>
      <c r="DH215" s="23">
        <v>6.279251835479613</v>
      </c>
      <c r="DI215" s="23">
        <v>4.5806267910665133</v>
      </c>
      <c r="DJ215" s="23">
        <v>11.801928130619965</v>
      </c>
      <c r="DK215" s="23">
        <v>31.826261926000001</v>
      </c>
      <c r="DL215" s="23">
        <v>6.2983248704357342</v>
      </c>
      <c r="DM215" s="23">
        <v>4.5945403045225763</v>
      </c>
      <c r="DN215" s="23">
        <v>11.084335552296452</v>
      </c>
      <c r="DO215" s="23">
        <v>32.064409566999998</v>
      </c>
      <c r="DP215" s="23">
        <v>6.5149681479502686</v>
      </c>
      <c r="DQ215" s="23">
        <v>4.7525785592522878</v>
      </c>
      <c r="DR215" s="23">
        <v>10.278178276182103</v>
      </c>
      <c r="DS215" s="23">
        <v>32.244633051999998</v>
      </c>
      <c r="DT215" s="23">
        <v>6.521734708761346</v>
      </c>
      <c r="DU215" s="23">
        <v>4.7575146711564917</v>
      </c>
      <c r="DV215" s="23">
        <v>9.6753443916743649</v>
      </c>
      <c r="DW215" s="25">
        <v>30.278222464999999</v>
      </c>
      <c r="DX215" s="25">
        <v>7.6522536896689282</v>
      </c>
      <c r="DY215" s="25">
        <v>5.5822125280722661</v>
      </c>
      <c r="DZ215" s="25">
        <v>15.724552942211934</v>
      </c>
      <c r="EA215" s="25">
        <v>30.438290313</v>
      </c>
      <c r="EB215" s="25">
        <v>7.3402320819698348</v>
      </c>
      <c r="EC215" s="25">
        <v>5.3545971093782097</v>
      </c>
      <c r="ED215" s="25">
        <v>14.252144932145185</v>
      </c>
      <c r="EE215" s="25">
        <v>30.600073487</v>
      </c>
      <c r="EF215" s="25">
        <v>7.0277404417206792</v>
      </c>
      <c r="EG215" s="25">
        <v>5.1266388084829142</v>
      </c>
      <c r="EH215" s="25">
        <v>12.84302933805697</v>
      </c>
      <c r="EI215" s="25">
        <v>30.732012552</v>
      </c>
      <c r="EJ215" s="25">
        <v>6.7639621749042886</v>
      </c>
      <c r="EK215" s="25">
        <v>4.9342162352946293</v>
      </c>
      <c r="EL215" s="25">
        <v>11.822493099310416</v>
      </c>
      <c r="EM215" s="25">
        <v>30.877514032000001</v>
      </c>
      <c r="EN215" s="25">
        <v>6.5391899426144731</v>
      </c>
      <c r="EO215" s="25">
        <v>4.7702480212317644</v>
      </c>
      <c r="EP215" s="25">
        <v>11.00441716247979</v>
      </c>
      <c r="EQ215" s="25">
        <v>31.021021242</v>
      </c>
      <c r="ER215" s="25">
        <v>6.2828888602646336</v>
      </c>
      <c r="ES215" s="25">
        <v>4.5832799500106898</v>
      </c>
      <c r="ET215" s="25">
        <v>10.162914632213557</v>
      </c>
      <c r="EU215" s="25">
        <v>31.181712620999999</v>
      </c>
      <c r="EV215" s="25">
        <v>6.0294613102421133</v>
      </c>
      <c r="EW215" s="25">
        <v>4.3984080806156252</v>
      </c>
      <c r="EX215" s="25">
        <v>9.3472640283301089</v>
      </c>
      <c r="EY215" s="25">
        <v>31.361167243000001</v>
      </c>
      <c r="EZ215" s="25">
        <v>5.7921682108741095</v>
      </c>
      <c r="FA215" s="25">
        <v>4.2253060683410588</v>
      </c>
      <c r="FB215" s="25">
        <v>8.5523920897500432</v>
      </c>
      <c r="FC215" s="25">
        <v>31.500735696</v>
      </c>
      <c r="FD215" s="25">
        <v>5.5610788744540631</v>
      </c>
      <c r="FE215" s="25">
        <v>4.0567296147651053</v>
      </c>
      <c r="FF215" s="25">
        <v>7.7632013733955176</v>
      </c>
      <c r="FG215" s="25">
        <v>31.636236934999999</v>
      </c>
      <c r="FH215" s="25">
        <v>5.3272893510443096</v>
      </c>
      <c r="FI215" s="25">
        <v>3.8861834123735282</v>
      </c>
      <c r="FJ215" s="25">
        <v>6.9746013210202094</v>
      </c>
      <c r="FK215" s="25">
        <v>28.614453860095164</v>
      </c>
      <c r="FL215" s="25">
        <v>4.6415451961493019</v>
      </c>
      <c r="FM215" s="25">
        <v>3.3859425986541312</v>
      </c>
      <c r="FN215" s="25">
        <v>4.028948052084047</v>
      </c>
      <c r="FO215" s="25">
        <v>24.740128928500088</v>
      </c>
      <c r="FP215" s="25">
        <v>4.0130916753346018</v>
      </c>
      <c r="FQ215" s="25">
        <v>2.9274945048671723</v>
      </c>
      <c r="FR215" s="25">
        <v>0.526741097850838</v>
      </c>
      <c r="FS215" s="25">
        <v>23.25363830957221</v>
      </c>
      <c r="FT215" s="25">
        <v>3.7719683107182429</v>
      </c>
      <c r="FU215" s="25">
        <v>2.7515983674208186</v>
      </c>
      <c r="FV215" s="25">
        <v>-1.950040478309532</v>
      </c>
      <c r="FW215" s="25">
        <v>24.250626079798984</v>
      </c>
      <c r="FX215" s="25">
        <v>3.933689510016376</v>
      </c>
      <c r="FY215" s="25">
        <v>2.8695717307445805</v>
      </c>
      <c r="FZ215" s="25">
        <v>-3.2343054194251195</v>
      </c>
      <c r="GA215" s="25">
        <v>24.284925599278534</v>
      </c>
      <c r="GB215" s="25">
        <v>3.9392532286408488</v>
      </c>
      <c r="GC215" s="25">
        <v>2.8736303860202326</v>
      </c>
      <c r="GD215" s="25">
        <v>-3.7044727264793167</v>
      </c>
      <c r="GE215" s="26">
        <v>30.278222468999999</v>
      </c>
      <c r="GF215" s="26">
        <v>7.6522536896689282</v>
      </c>
      <c r="GG215" s="26">
        <v>5.5822125280722661</v>
      </c>
      <c r="GH215" s="26">
        <v>15.724552942211934</v>
      </c>
      <c r="GI215" s="26">
        <v>30.325583548000001</v>
      </c>
      <c r="GJ215" s="26">
        <v>7.4646895266083773</v>
      </c>
      <c r="GK215" s="26">
        <v>5.4453870824826165</v>
      </c>
      <c r="GL215" s="26">
        <v>14.884456849555407</v>
      </c>
      <c r="GM215" s="26">
        <v>30.448872894000001</v>
      </c>
      <c r="GN215" s="26">
        <v>7.2266382128719959</v>
      </c>
      <c r="GO215" s="26">
        <v>5.2717319633825612</v>
      </c>
      <c r="GP215" s="26">
        <v>13.620323632463471</v>
      </c>
      <c r="GQ215" s="26">
        <v>30.531528156</v>
      </c>
      <c r="GR215" s="26">
        <v>6.9920922108113492</v>
      </c>
      <c r="GS215" s="26">
        <v>5.100633920347236</v>
      </c>
      <c r="GT215" s="26">
        <v>12.622112562831717</v>
      </c>
      <c r="GU215" s="26">
        <v>30.639361891</v>
      </c>
      <c r="GV215" s="26">
        <v>6.8073702824080389</v>
      </c>
      <c r="GW215" s="26">
        <v>4.9658818453690161</v>
      </c>
      <c r="GX215" s="26">
        <v>11.802231844037719</v>
      </c>
      <c r="GY215" s="26">
        <v>30.795682675999998</v>
      </c>
      <c r="GZ215" s="26">
        <v>6.6019463564368071</v>
      </c>
      <c r="HA215" s="26">
        <v>4.8160279513886648</v>
      </c>
      <c r="HB215" s="26">
        <v>10.939856431323889</v>
      </c>
      <c r="HC215" s="26">
        <v>30.983515690000001</v>
      </c>
      <c r="HD215" s="26">
        <v>6.3592335112989335</v>
      </c>
      <c r="HE215" s="26">
        <v>4.6389723100314164</v>
      </c>
      <c r="HF215" s="26">
        <v>9.9425557682086421</v>
      </c>
      <c r="HG215" s="26">
        <v>31.22936189</v>
      </c>
      <c r="HH215" s="26">
        <v>6.1049651329942112</v>
      </c>
      <c r="HI215" s="26">
        <v>4.4534870681109213</v>
      </c>
      <c r="HJ215" s="26">
        <v>8.4700949741060398</v>
      </c>
      <c r="HK215" s="26">
        <v>31.428125397999999</v>
      </c>
      <c r="HL215" s="26">
        <v>5.8416335914213917</v>
      </c>
      <c r="HM215" s="26">
        <v>4.2613903747682871</v>
      </c>
      <c r="HN215" s="26">
        <v>7.0214624184937477</v>
      </c>
      <c r="HO215" s="26">
        <v>31.625780073000001</v>
      </c>
      <c r="HP215" s="26">
        <v>5.5870320085847611</v>
      </c>
      <c r="HQ215" s="26">
        <v>4.0756620647808068</v>
      </c>
      <c r="HR215" s="26">
        <v>5.6104522089686597</v>
      </c>
      <c r="HS215" s="26">
        <v>32.179652226000002</v>
      </c>
      <c r="HT215" s="26">
        <v>5.6807457831859915</v>
      </c>
      <c r="HU215" s="26">
        <v>4.1440249586218973</v>
      </c>
      <c r="HV215" s="26">
        <v>1.9072418006656662</v>
      </c>
      <c r="HW215" s="26">
        <v>30.474240732807296</v>
      </c>
      <c r="HX215" s="26">
        <v>4.9432208761082626</v>
      </c>
      <c r="HY215" s="26">
        <v>3.6060108071029928</v>
      </c>
      <c r="HZ215" s="26">
        <v>-1.1327442802830632</v>
      </c>
      <c r="IA215" s="26">
        <v>27.19032047702456</v>
      </c>
      <c r="IB215" s="26">
        <v>4.4105367870709244</v>
      </c>
      <c r="IC215" s="26">
        <v>3.2174251804472145</v>
      </c>
      <c r="ID215" s="26">
        <v>-3.1060323610626526</v>
      </c>
      <c r="IE215" s="26">
        <v>26.597757611526514</v>
      </c>
      <c r="IF215" s="26">
        <v>4.3144172757492507</v>
      </c>
      <c r="IG215" s="26">
        <v>3.1473073351624428</v>
      </c>
      <c r="IH215" s="26">
        <v>-3.3641179962047616</v>
      </c>
      <c r="II215" s="26">
        <v>26.467791055211958</v>
      </c>
      <c r="IJ215" s="26">
        <v>4.2933354250149565</v>
      </c>
      <c r="IK215" s="26">
        <v>3.13192841856395</v>
      </c>
      <c r="IL215" s="26">
        <v>-2.346131538320364</v>
      </c>
      <c r="IM215" s="27">
        <v>30.265993242</v>
      </c>
      <c r="IN215" s="27">
        <v>7.6522536896689282</v>
      </c>
      <c r="IO215" s="27">
        <v>5.5822125280722661</v>
      </c>
      <c r="IP215" s="27">
        <v>15.724552942211934</v>
      </c>
      <c r="IQ215" s="27">
        <v>30.366235014000001</v>
      </c>
      <c r="IR215" s="27">
        <v>7.5009465448841635</v>
      </c>
      <c r="IS215" s="27">
        <v>5.4718360725262789</v>
      </c>
      <c r="IT215" s="27">
        <v>14.997487638897612</v>
      </c>
      <c r="IU215" s="27">
        <v>30.463807040999999</v>
      </c>
      <c r="IV215" s="27">
        <v>7.315380360972001</v>
      </c>
      <c r="IW215" s="27">
        <v>5.3364681249085031</v>
      </c>
      <c r="IX215" s="27">
        <v>14.135030944261741</v>
      </c>
      <c r="IY215" s="27">
        <v>30.572843550000002</v>
      </c>
      <c r="IZ215" s="27">
        <v>7.1537725028561461</v>
      </c>
      <c r="JA215" s="27">
        <v>5.2185774423992202</v>
      </c>
      <c r="JB215" s="27">
        <v>13.562224192962658</v>
      </c>
      <c r="JC215" s="27">
        <v>30.654036980000001</v>
      </c>
      <c r="JD215" s="27">
        <v>7.0331908191628623</v>
      </c>
      <c r="JE215" s="27">
        <v>5.1306147829440789</v>
      </c>
      <c r="JF215" s="27">
        <v>13.260578266917779</v>
      </c>
      <c r="JG215" s="27">
        <v>30.775953436999998</v>
      </c>
      <c r="JH215" s="27">
        <v>6.8703495422986176</v>
      </c>
      <c r="JI215" s="27">
        <v>5.0118243386301238</v>
      </c>
      <c r="JJ215" s="27">
        <v>12.941066988207089</v>
      </c>
      <c r="JK215" s="27">
        <v>30.889075369</v>
      </c>
      <c r="JL215" s="27">
        <v>6.7132753314741134</v>
      </c>
      <c r="JM215" s="27">
        <v>4.8972408887001535</v>
      </c>
      <c r="JN215" s="27">
        <v>12.608559136366541</v>
      </c>
      <c r="JO215" s="27">
        <v>31.009003774</v>
      </c>
      <c r="JP215" s="27">
        <v>6.5740456897309469</v>
      </c>
      <c r="JQ215" s="27">
        <v>4.7956748034739149</v>
      </c>
      <c r="JR215" s="27">
        <v>12.25889291827907</v>
      </c>
      <c r="JS215" s="27">
        <v>31.108519757</v>
      </c>
      <c r="JT215" s="27">
        <v>6.4152813618647393</v>
      </c>
      <c r="JU215" s="27">
        <v>4.6798584366926841</v>
      </c>
      <c r="JV215" s="27">
        <v>11.854153861286918</v>
      </c>
      <c r="JW215" s="27">
        <v>31.209817164</v>
      </c>
      <c r="JX215" s="27">
        <v>6.2754550121324861</v>
      </c>
      <c r="JY215" s="27">
        <v>4.5778570612960765</v>
      </c>
      <c r="JZ215" s="27">
        <v>11.444923840849277</v>
      </c>
      <c r="KA215" s="27">
        <v>31.548156247000001</v>
      </c>
      <c r="KB215" s="27">
        <v>5.9711539390854416</v>
      </c>
      <c r="KC215" s="27">
        <v>4.3558736651415071</v>
      </c>
      <c r="KD215" s="27">
        <v>10.390163842541128</v>
      </c>
      <c r="KE215" s="27">
        <v>31.907442762999999</v>
      </c>
      <c r="KF215" s="27">
        <v>5.8346744877947456</v>
      </c>
      <c r="KG215" s="27">
        <v>4.2563138055608043</v>
      </c>
      <c r="KH215" s="27">
        <v>9.3454206379202489</v>
      </c>
      <c r="KI215" s="27">
        <v>32.168131727999999</v>
      </c>
      <c r="KJ215" s="27">
        <v>5.9522392959007711</v>
      </c>
      <c r="KK215" s="27">
        <v>4.3420756962775062</v>
      </c>
      <c r="KL215" s="27">
        <v>8.577945401286577</v>
      </c>
      <c r="KM215" s="27">
        <v>32.415170619999998</v>
      </c>
      <c r="KN215" s="27">
        <v>6.3133776382989923</v>
      </c>
      <c r="KO215" s="27">
        <v>4.6055210891065856</v>
      </c>
      <c r="KP215" s="27">
        <v>7.8239412305213065</v>
      </c>
      <c r="KQ215" s="27">
        <v>32.574999769000001</v>
      </c>
      <c r="KR215" s="27">
        <v>6.4190716243428794</v>
      </c>
      <c r="KS215" s="27">
        <v>4.682623380400539</v>
      </c>
      <c r="KT215" s="133">
        <v>7.3493107899917121</v>
      </c>
      <c r="KU215" s="149">
        <v>30.265993242</v>
      </c>
      <c r="KV215" s="149">
        <v>7.6522536896689282</v>
      </c>
      <c r="KW215" s="149">
        <v>5.5822125280722661</v>
      </c>
      <c r="KX215" s="149">
        <v>15.724552942211934</v>
      </c>
      <c r="KY215" s="149">
        <v>30.343301424</v>
      </c>
      <c r="KZ215" s="149">
        <v>7.3490042451726376</v>
      </c>
      <c r="LA215" s="149">
        <v>5.3609962803041675</v>
      </c>
      <c r="LB215" s="149">
        <v>14.31207611618869</v>
      </c>
      <c r="LC215" s="149">
        <v>30.509417232000001</v>
      </c>
      <c r="LD215" s="149">
        <v>7.0688858592819175</v>
      </c>
      <c r="LE215" s="149">
        <v>5.1566538177465508</v>
      </c>
      <c r="LF215" s="149">
        <v>12.870985625399955</v>
      </c>
      <c r="LG215" s="149">
        <v>30.628694122999999</v>
      </c>
      <c r="LH215" s="149">
        <v>6.8185293021818891</v>
      </c>
      <c r="LI215" s="149">
        <v>4.9740221949325294</v>
      </c>
      <c r="LJ215" s="149">
        <v>11.793203292341618</v>
      </c>
      <c r="LK215" s="149">
        <v>30.772153210999999</v>
      </c>
      <c r="LL215" s="149">
        <v>6.6208690418042986</v>
      </c>
      <c r="LM215" s="149">
        <v>4.8298317869130649</v>
      </c>
      <c r="LN215" s="149">
        <v>10.902103550156745</v>
      </c>
      <c r="LO215" s="149">
        <v>30.922314361000002</v>
      </c>
      <c r="LP215" s="149">
        <v>6.4068417748190134</v>
      </c>
      <c r="LQ215" s="149">
        <v>4.6737018754430215</v>
      </c>
      <c r="LR215" s="149">
        <v>9.9937669593579344</v>
      </c>
      <c r="LS215" s="149">
        <v>31.096934424000001</v>
      </c>
      <c r="LT215" s="149">
        <v>6.1520702576711042</v>
      </c>
      <c r="LU215" s="149">
        <v>4.4878496007413746</v>
      </c>
      <c r="LV215" s="149">
        <v>8.9372535428546342</v>
      </c>
      <c r="LW215" s="149">
        <v>31.372952961999999</v>
      </c>
      <c r="LX215" s="149">
        <v>5.8820612972786996</v>
      </c>
      <c r="LY215" s="149">
        <v>4.2908818233362513</v>
      </c>
      <c r="LZ215" s="149">
        <v>7.3845867282633151</v>
      </c>
      <c r="MA215" s="149">
        <v>31.588485356</v>
      </c>
      <c r="MB215" s="149">
        <v>5.6090434999630983</v>
      </c>
      <c r="MC215" s="149">
        <v>4.0917191412862017</v>
      </c>
      <c r="MD215" s="149">
        <v>5.8776293102594011</v>
      </c>
      <c r="ME215" s="149">
        <v>31.791586559999999</v>
      </c>
      <c r="MF215" s="149">
        <v>5.3426897932857944</v>
      </c>
      <c r="MG215" s="149">
        <v>3.8974178205759555</v>
      </c>
      <c r="MH215" s="149">
        <v>4.407212117095817</v>
      </c>
      <c r="MI215" s="149">
        <v>32.331625158000001</v>
      </c>
      <c r="MJ215" s="149">
        <v>5.395252808195476</v>
      </c>
      <c r="MK215" s="149">
        <v>3.9357618081437233</v>
      </c>
      <c r="ML215" s="149">
        <v>0.53412862672648487</v>
      </c>
      <c r="MM215" s="149">
        <v>28.516690089989673</v>
      </c>
      <c r="MN215" s="149">
        <v>4.6256869533287599</v>
      </c>
      <c r="MO215" s="149">
        <v>3.3743742313030132</v>
      </c>
      <c r="MP215" s="149">
        <v>-2.6474098235798138</v>
      </c>
      <c r="MQ215" s="149">
        <v>25.03912438986081</v>
      </c>
      <c r="MR215" s="149">
        <v>4.0615916730677286</v>
      </c>
      <c r="MS215" s="149">
        <v>2.9628745779720216</v>
      </c>
      <c r="MT215" s="149">
        <v>-4.7721923085390401</v>
      </c>
      <c r="MU215" s="149">
        <v>24.21359950205159</v>
      </c>
      <c r="MV215" s="149">
        <v>3.9276834357815313</v>
      </c>
      <c r="MW215" s="149">
        <v>2.8651903832098609</v>
      </c>
      <c r="MX215" s="149">
        <v>-5.2187908554948876</v>
      </c>
      <c r="MY215" s="149">
        <v>23.940026782437684</v>
      </c>
      <c r="MZ215" s="149">
        <v>3.8833072562210247</v>
      </c>
      <c r="NA215" s="149">
        <v>2.8328185780480584</v>
      </c>
      <c r="NB215" s="149">
        <v>-4.3231341742836307</v>
      </c>
      <c r="ND215" s="97"/>
    </row>
    <row r="216" spans="1:368" ht="15" thickBot="1" x14ac:dyDescent="0.35">
      <c r="A216" s="2"/>
      <c r="B216" s="72" t="s">
        <v>665</v>
      </c>
      <c r="C216" s="72" t="s">
        <v>458</v>
      </c>
      <c r="D216" s="72" t="s">
        <v>830</v>
      </c>
      <c r="E216" s="85">
        <v>360581</v>
      </c>
      <c r="F216" s="82">
        <v>437001</v>
      </c>
      <c r="G216" s="20">
        <v>29.991448619</v>
      </c>
      <c r="H216" s="20">
        <v>15.003749501396092</v>
      </c>
      <c r="I216" s="20">
        <v>10.945026371489112</v>
      </c>
      <c r="J216" s="20">
        <v>15.367726749860417</v>
      </c>
      <c r="K216" s="20">
        <v>30.089600570999998</v>
      </c>
      <c r="L216" s="20">
        <v>14.732927863585056</v>
      </c>
      <c r="M216" s="20">
        <v>10.747465757221603</v>
      </c>
      <c r="N216" s="20">
        <v>14.087814293244113</v>
      </c>
      <c r="O216" s="20">
        <v>30.211351309000001</v>
      </c>
      <c r="P216" s="20">
        <v>14.540613404736096</v>
      </c>
      <c r="Q216" s="20">
        <v>10.607175036990325</v>
      </c>
      <c r="R216" s="20">
        <v>13.710037675337826</v>
      </c>
      <c r="S216" s="20">
        <v>30.364442060999998</v>
      </c>
      <c r="T216" s="20">
        <v>14.430795414724775</v>
      </c>
      <c r="U216" s="20">
        <v>10.527064342218596</v>
      </c>
      <c r="V216" s="20">
        <v>13.539778362841702</v>
      </c>
      <c r="W216" s="20">
        <v>30.558063064999999</v>
      </c>
      <c r="X216" s="20">
        <v>14.255413275125576</v>
      </c>
      <c r="Y216" s="20">
        <v>10.399125513139717</v>
      </c>
      <c r="Z216" s="20">
        <v>13.275656962334956</v>
      </c>
      <c r="AA216" s="20">
        <v>30.734893250999999</v>
      </c>
      <c r="AB216" s="20">
        <v>13.959145423347374</v>
      </c>
      <c r="AC216" s="20">
        <v>10.183002240058203</v>
      </c>
      <c r="AD216" s="20">
        <v>12.995024049990839</v>
      </c>
      <c r="AE216" s="20">
        <v>30.919935807999998</v>
      </c>
      <c r="AF216" s="20">
        <v>13.788366310527696</v>
      </c>
      <c r="AG216" s="20">
        <v>10.058421254929323</v>
      </c>
      <c r="AH216" s="20">
        <v>12.723543185421885</v>
      </c>
      <c r="AI216" s="20">
        <v>31.151765456</v>
      </c>
      <c r="AJ216" s="20">
        <v>13.751726217362595</v>
      </c>
      <c r="AK216" s="20">
        <v>10.031692817087267</v>
      </c>
      <c r="AL216" s="20">
        <v>12.45635419942281</v>
      </c>
      <c r="AM216" s="20">
        <v>31.373721057000001</v>
      </c>
      <c r="AN216" s="20">
        <v>13.643756257362043</v>
      </c>
      <c r="AO216" s="20">
        <v>9.952930234479183</v>
      </c>
      <c r="AP216" s="20">
        <v>12.164795177209808</v>
      </c>
      <c r="AQ216" s="20">
        <v>31.573289920000001</v>
      </c>
      <c r="AR216" s="20">
        <v>13.499688338461528</v>
      </c>
      <c r="AS216" s="20">
        <v>9.8478346934275987</v>
      </c>
      <c r="AT216" s="20">
        <v>11.898508824163281</v>
      </c>
      <c r="AU216" s="20">
        <v>32.125787770000002</v>
      </c>
      <c r="AV216" s="20">
        <v>12.971124478192269</v>
      </c>
      <c r="AW216" s="20">
        <v>9.4622547162942272</v>
      </c>
      <c r="AX216" s="20">
        <v>10.350334854204224</v>
      </c>
      <c r="AY216" s="20">
        <v>32.706585494000002</v>
      </c>
      <c r="AZ216" s="20">
        <v>12.39694973701201</v>
      </c>
      <c r="BA216" s="20">
        <v>9.0434022365540052</v>
      </c>
      <c r="BB216" s="20">
        <v>7.8650139569775277</v>
      </c>
      <c r="BC216" s="20">
        <v>33.103946872000002</v>
      </c>
      <c r="BD216" s="20">
        <v>11.93759835125962</v>
      </c>
      <c r="BE216" s="20">
        <v>8.7083117959696601</v>
      </c>
      <c r="BF216" s="20">
        <v>5.9082581028253571</v>
      </c>
      <c r="BG216" s="20">
        <v>33.370641536000001</v>
      </c>
      <c r="BH216" s="20">
        <v>11.381539077693938</v>
      </c>
      <c r="BI216" s="20">
        <v>8.3026742976415822</v>
      </c>
      <c r="BJ216" s="20">
        <v>3.962384643106013</v>
      </c>
      <c r="BK216" s="20">
        <v>33.536667284000004</v>
      </c>
      <c r="BL216" s="20">
        <v>11.129988778666547</v>
      </c>
      <c r="BM216" s="20">
        <v>8.1191718567114268</v>
      </c>
      <c r="BN216" s="20">
        <v>2.1789939341863303</v>
      </c>
      <c r="BO216" s="23">
        <v>29.968835823999999</v>
      </c>
      <c r="BP216" s="23">
        <v>15.003749501396092</v>
      </c>
      <c r="BQ216" s="23">
        <v>10.945026371489112</v>
      </c>
      <c r="BR216" s="23">
        <v>15.367726749860417</v>
      </c>
      <c r="BS216" s="23">
        <v>30.051270713000001</v>
      </c>
      <c r="BT216" s="23">
        <v>14.88583370531278</v>
      </c>
      <c r="BU216" s="23">
        <v>10.859008439929612</v>
      </c>
      <c r="BV216" s="23">
        <v>14.845405574692283</v>
      </c>
      <c r="BW216" s="23">
        <v>30.138085811</v>
      </c>
      <c r="BX216" s="23">
        <v>14.70334335034193</v>
      </c>
      <c r="BY216" s="23">
        <v>10.725884266701279</v>
      </c>
      <c r="BZ216" s="23">
        <v>14.588027982434028</v>
      </c>
      <c r="CA216" s="23">
        <v>30.244211027999999</v>
      </c>
      <c r="CB216" s="23">
        <v>14.450450469222375</v>
      </c>
      <c r="CC216" s="23">
        <v>10.541402430826997</v>
      </c>
      <c r="CD216" s="23">
        <v>14.383400681726009</v>
      </c>
      <c r="CE216" s="23">
        <v>30.381908949</v>
      </c>
      <c r="CF216" s="23">
        <v>14.42496078083267</v>
      </c>
      <c r="CG216" s="23">
        <v>10.522808058027024</v>
      </c>
      <c r="CH216" s="23">
        <v>14.141798339449441</v>
      </c>
      <c r="CI216" s="23">
        <v>30.550911655</v>
      </c>
      <c r="CJ216" s="23">
        <v>14.380139963609368</v>
      </c>
      <c r="CK216" s="23">
        <v>10.490111895880684</v>
      </c>
      <c r="CL216" s="23">
        <v>13.914958831367571</v>
      </c>
      <c r="CM216" s="23">
        <v>30.756211102999998</v>
      </c>
      <c r="CN216" s="23">
        <v>14.025547349698135</v>
      </c>
      <c r="CO216" s="23">
        <v>10.231441520849923</v>
      </c>
      <c r="CP216" s="23">
        <v>13.605827337630423</v>
      </c>
      <c r="CQ216" s="23">
        <v>30.930923334999999</v>
      </c>
      <c r="CR216" s="23">
        <v>13.954381393919896</v>
      </c>
      <c r="CS216" s="23">
        <v>10.179526946918083</v>
      </c>
      <c r="CT216" s="23">
        <v>13.161438318181567</v>
      </c>
      <c r="CU216" s="23">
        <v>31.046157917999999</v>
      </c>
      <c r="CV216" s="23">
        <v>13.882390661488309</v>
      </c>
      <c r="CW216" s="23">
        <v>10.127010709900581</v>
      </c>
      <c r="CX216" s="23">
        <v>12.840047870361252</v>
      </c>
      <c r="CY216" s="23">
        <v>31.170771306999999</v>
      </c>
      <c r="CZ216" s="23">
        <v>13.800441262192885</v>
      </c>
      <c r="DA216" s="23">
        <v>10.067229764055501</v>
      </c>
      <c r="DB216" s="23">
        <v>12.519558620720161</v>
      </c>
      <c r="DC216" s="23">
        <v>31.604937475</v>
      </c>
      <c r="DD216" s="23">
        <v>13.481985453468985</v>
      </c>
      <c r="DE216" s="23">
        <v>9.8349206852940441</v>
      </c>
      <c r="DF216" s="23">
        <v>11.551056298608003</v>
      </c>
      <c r="DG216" s="23">
        <v>32.096213702</v>
      </c>
      <c r="DH216" s="23">
        <v>13.194158850462211</v>
      </c>
      <c r="DI216" s="23">
        <v>9.6249551856679592</v>
      </c>
      <c r="DJ216" s="23">
        <v>10.525868059186493</v>
      </c>
      <c r="DK216" s="23">
        <v>32.567780241999998</v>
      </c>
      <c r="DL216" s="23">
        <v>12.864837802189397</v>
      </c>
      <c r="DM216" s="23">
        <v>9.3847200659269241</v>
      </c>
      <c r="DN216" s="23">
        <v>9.461842841735006</v>
      </c>
      <c r="DO216" s="23">
        <v>33.014419079999996</v>
      </c>
      <c r="DP216" s="23">
        <v>12.524999147502543</v>
      </c>
      <c r="DQ216" s="23">
        <v>9.1368124987382764</v>
      </c>
      <c r="DR216" s="23">
        <v>8.1739609316943884</v>
      </c>
      <c r="DS216" s="23">
        <v>33.292381997999996</v>
      </c>
      <c r="DT216" s="23">
        <v>12.281369666977088</v>
      </c>
      <c r="DU216" s="23">
        <v>8.9590881846276478</v>
      </c>
      <c r="DV216" s="23">
        <v>7.2027546137093523</v>
      </c>
      <c r="DW216" s="25">
        <v>30.001283877999999</v>
      </c>
      <c r="DX216" s="25">
        <v>15.003749501396092</v>
      </c>
      <c r="DY216" s="25">
        <v>10.945026371489112</v>
      </c>
      <c r="DZ216" s="25">
        <v>15.367726749860417</v>
      </c>
      <c r="EA216" s="25">
        <v>30.102933461999999</v>
      </c>
      <c r="EB216" s="25">
        <v>14.667670582449118</v>
      </c>
      <c r="EC216" s="25">
        <v>10.699861479177766</v>
      </c>
      <c r="ED216" s="25">
        <v>13.919756053455274</v>
      </c>
      <c r="EE216" s="25">
        <v>30.234330102000001</v>
      </c>
      <c r="EF216" s="25">
        <v>14.41826836258552</v>
      </c>
      <c r="EG216" s="25">
        <v>10.517926032090957</v>
      </c>
      <c r="EH216" s="25">
        <v>13.526758156161623</v>
      </c>
      <c r="EI216" s="25">
        <v>30.402733205000001</v>
      </c>
      <c r="EJ216" s="25">
        <v>14.227232522286423</v>
      </c>
      <c r="EK216" s="25">
        <v>10.37856804629023</v>
      </c>
      <c r="EL216" s="25">
        <v>13.386002639286792</v>
      </c>
      <c r="EM216" s="25">
        <v>30.614023213999999</v>
      </c>
      <c r="EN216" s="25">
        <v>14.011217589997042</v>
      </c>
      <c r="EO216" s="25">
        <v>10.220988160654128</v>
      </c>
      <c r="EP216" s="25">
        <v>13.151244707550585</v>
      </c>
      <c r="EQ216" s="25">
        <v>30.773101987</v>
      </c>
      <c r="ER216" s="25">
        <v>13.535165741158606</v>
      </c>
      <c r="ES216" s="25">
        <v>9.8737149647607954</v>
      </c>
      <c r="ET216" s="25">
        <v>12.905458235170478</v>
      </c>
      <c r="EU216" s="25">
        <v>30.967014083999999</v>
      </c>
      <c r="EV216" s="25">
        <v>13.667412405359382</v>
      </c>
      <c r="EW216" s="25">
        <v>9.9701870650904016</v>
      </c>
      <c r="EX216" s="25">
        <v>12.6886163178849</v>
      </c>
      <c r="EY216" s="25">
        <v>31.207618014000001</v>
      </c>
      <c r="EZ216" s="25">
        <v>13.530514979286544</v>
      </c>
      <c r="FA216" s="25">
        <v>9.870322298725382</v>
      </c>
      <c r="FB216" s="25">
        <v>12.477488791699315</v>
      </c>
      <c r="FC216" s="25">
        <v>31.404241450000001</v>
      </c>
      <c r="FD216" s="25">
        <v>13.365020823139668</v>
      </c>
      <c r="FE216" s="25">
        <v>9.7495966159094749</v>
      </c>
      <c r="FF216" s="25">
        <v>12.266166547710743</v>
      </c>
      <c r="FG216" s="25">
        <v>31.546099784999999</v>
      </c>
      <c r="FH216" s="25">
        <v>13.182986457431658</v>
      </c>
      <c r="FI216" s="25">
        <v>9.616805080499871</v>
      </c>
      <c r="FJ216" s="25">
        <v>12.064816831135568</v>
      </c>
      <c r="FK216" s="25">
        <v>32.084259349999996</v>
      </c>
      <c r="FL216" s="25">
        <v>12.606305623893657</v>
      </c>
      <c r="FM216" s="25">
        <v>9.1961244412757601</v>
      </c>
      <c r="FN216" s="25">
        <v>10.750587084975813</v>
      </c>
      <c r="FO216" s="25">
        <v>32.689898317000001</v>
      </c>
      <c r="FP216" s="25">
        <v>11.917154093059553</v>
      </c>
      <c r="FQ216" s="25">
        <v>8.6933979942480004</v>
      </c>
      <c r="FR216" s="25">
        <v>8.4132000721555826</v>
      </c>
      <c r="FS216" s="25">
        <v>33.124538596999997</v>
      </c>
      <c r="FT216" s="25">
        <v>11.371756793375059</v>
      </c>
      <c r="FU216" s="25">
        <v>8.2955382574248624</v>
      </c>
      <c r="FV216" s="25">
        <v>6.5696237528636878</v>
      </c>
      <c r="FW216" s="25">
        <v>33.443352683000001</v>
      </c>
      <c r="FX216" s="25">
        <v>10.865843234510566</v>
      </c>
      <c r="FY216" s="25">
        <v>7.9264813598173305</v>
      </c>
      <c r="FZ216" s="25">
        <v>4.7825562416598189</v>
      </c>
      <c r="GA216" s="25">
        <v>33.576448006999996</v>
      </c>
      <c r="GB216" s="25">
        <v>10.370427986352894</v>
      </c>
      <c r="GC216" s="25">
        <v>7.565082833707641</v>
      </c>
      <c r="GD216" s="25">
        <v>3.1726613266692461</v>
      </c>
      <c r="GE216" s="26">
        <v>30.001328502</v>
      </c>
      <c r="GF216" s="26">
        <v>15.003749501396092</v>
      </c>
      <c r="GG216" s="26">
        <v>10.945026371489112</v>
      </c>
      <c r="GH216" s="26">
        <v>15.367726749860417</v>
      </c>
      <c r="GI216" s="26">
        <v>30.016572411999999</v>
      </c>
      <c r="GJ216" s="26">
        <v>14.77876118352677</v>
      </c>
      <c r="GK216" s="26">
        <v>10.78090052600445</v>
      </c>
      <c r="GL216" s="26">
        <v>14.535347753875044</v>
      </c>
      <c r="GM216" s="26">
        <v>30.087113215999999</v>
      </c>
      <c r="GN216" s="26">
        <v>14.582877137239619</v>
      </c>
      <c r="GO216" s="26">
        <v>10.638005841434612</v>
      </c>
      <c r="GP216" s="26">
        <v>14.265884561862869</v>
      </c>
      <c r="GQ216" s="26">
        <v>30.187793828</v>
      </c>
      <c r="GR216" s="26">
        <v>14.362706031124626</v>
      </c>
      <c r="GS216" s="26">
        <v>10.477394084857078</v>
      </c>
      <c r="GT216" s="26">
        <v>14.113829482687297</v>
      </c>
      <c r="GU216" s="26">
        <v>30.336841899</v>
      </c>
      <c r="GV216" s="26">
        <v>14.098021708049236</v>
      </c>
      <c r="GW216" s="26">
        <v>10.284310556242426</v>
      </c>
      <c r="GX216" s="26">
        <v>13.88679960125592</v>
      </c>
      <c r="GY216" s="26">
        <v>30.561420101</v>
      </c>
      <c r="GZ216" s="26">
        <v>13.926785842131615</v>
      </c>
      <c r="HA216" s="26">
        <v>10.159396376087743</v>
      </c>
      <c r="HB216" s="26">
        <v>13.647876683104949</v>
      </c>
      <c r="HC216" s="26">
        <v>30.755424164000001</v>
      </c>
      <c r="HD216" s="26">
        <v>13.879904900864824</v>
      </c>
      <c r="HE216" s="26">
        <v>10.125197382133765</v>
      </c>
      <c r="HF216" s="26">
        <v>13.304464381193528</v>
      </c>
      <c r="HG216" s="26">
        <v>30.981445485000002</v>
      </c>
      <c r="HH216" s="26">
        <v>13.658585703971044</v>
      </c>
      <c r="HI216" s="26">
        <v>9.9637481093174038</v>
      </c>
      <c r="HJ216" s="26">
        <v>12.566121110890672</v>
      </c>
      <c r="HK216" s="26">
        <v>31.183560646</v>
      </c>
      <c r="HL216" s="26">
        <v>13.412914718095717</v>
      </c>
      <c r="HM216" s="26">
        <v>9.7845345454769141</v>
      </c>
      <c r="HN216" s="26">
        <v>11.793982668065636</v>
      </c>
      <c r="HO216" s="26">
        <v>31.394326054</v>
      </c>
      <c r="HP216" s="26">
        <v>13.119562193526255</v>
      </c>
      <c r="HQ216" s="26">
        <v>9.570537963005517</v>
      </c>
      <c r="HR216" s="26">
        <v>11.022134240085517</v>
      </c>
      <c r="HS216" s="26">
        <v>32.042695049999999</v>
      </c>
      <c r="HT216" s="26">
        <v>12.641210340883982</v>
      </c>
      <c r="HU216" s="26">
        <v>9.2215869463590998</v>
      </c>
      <c r="HV216" s="26">
        <v>8.7899846336520469</v>
      </c>
      <c r="HW216" s="26">
        <v>32.544041370999999</v>
      </c>
      <c r="HX216" s="26">
        <v>11.935447937304955</v>
      </c>
      <c r="HY216" s="26">
        <v>8.7067430989288805</v>
      </c>
      <c r="HZ216" s="26">
        <v>6.5897432263606923</v>
      </c>
      <c r="IA216" s="26">
        <v>32.862181796999998</v>
      </c>
      <c r="IB216" s="26">
        <v>11.409809734485862</v>
      </c>
      <c r="IC216" s="26">
        <v>8.3232973481729253</v>
      </c>
      <c r="ID216" s="26">
        <v>4.9709002481835043</v>
      </c>
      <c r="IE216" s="26">
        <v>33.060174361999998</v>
      </c>
      <c r="IF216" s="26">
        <v>10.96754608843024</v>
      </c>
      <c r="IG216" s="26">
        <v>8.0006721757932286</v>
      </c>
      <c r="IH216" s="26">
        <v>3.9698087858753688</v>
      </c>
      <c r="II216" s="26">
        <v>33.072667217999999</v>
      </c>
      <c r="IJ216" s="26">
        <v>10.672640064171974</v>
      </c>
      <c r="IK216" s="26">
        <v>7.7855423369274579</v>
      </c>
      <c r="IL216" s="26">
        <v>4.4515192392991345</v>
      </c>
      <c r="IM216" s="27">
        <v>29.991403994999999</v>
      </c>
      <c r="IN216" s="27">
        <v>15.003749501396092</v>
      </c>
      <c r="IO216" s="27">
        <v>10.945026371489112</v>
      </c>
      <c r="IP216" s="27">
        <v>15.367726749860417</v>
      </c>
      <c r="IQ216" s="27">
        <v>30.073222505</v>
      </c>
      <c r="IR216" s="27">
        <v>14.828500338126069</v>
      </c>
      <c r="IS216" s="27">
        <v>10.817184546791005</v>
      </c>
      <c r="IT216" s="27">
        <v>14.551815174526277</v>
      </c>
      <c r="IU216" s="27">
        <v>30.161115080000002</v>
      </c>
      <c r="IV216" s="27">
        <v>14.660728536135686</v>
      </c>
      <c r="IW216" s="27">
        <v>10.694797353042793</v>
      </c>
      <c r="IX216" s="27">
        <v>14.259061070417852</v>
      </c>
      <c r="IY216" s="27">
        <v>30.26214689</v>
      </c>
      <c r="IZ216" s="27">
        <v>14.554531593857618</v>
      </c>
      <c r="JA216" s="27">
        <v>10.617328162178417</v>
      </c>
      <c r="JB216" s="27">
        <v>14.105667929670469</v>
      </c>
      <c r="JC216" s="27">
        <v>30.395764114999999</v>
      </c>
      <c r="JD216" s="27">
        <v>14.396896679730613</v>
      </c>
      <c r="JE216" s="27">
        <v>10.502335686995666</v>
      </c>
      <c r="JF216" s="27">
        <v>13.923906199999552</v>
      </c>
      <c r="JG216" s="27">
        <v>30.592483954999999</v>
      </c>
      <c r="JH216" s="27">
        <v>14.120128613250303</v>
      </c>
      <c r="JI216" s="27">
        <v>10.300437235803104</v>
      </c>
      <c r="JJ216" s="27">
        <v>13.752128205027338</v>
      </c>
      <c r="JK216" s="27">
        <v>30.777991435000001</v>
      </c>
      <c r="JL216" s="27">
        <v>13.966032915269347</v>
      </c>
      <c r="JM216" s="27">
        <v>10.188026569524141</v>
      </c>
      <c r="JN216" s="27">
        <v>13.561508134709968</v>
      </c>
      <c r="JO216" s="27">
        <v>30.976753667000001</v>
      </c>
      <c r="JP216" s="27">
        <v>13.939106913433797</v>
      </c>
      <c r="JQ216" s="27">
        <v>10.168384426062506</v>
      </c>
      <c r="JR216" s="27">
        <v>13.321145386415242</v>
      </c>
      <c r="JS216" s="27">
        <v>31.165098990000001</v>
      </c>
      <c r="JT216" s="27">
        <v>13.828191016294337</v>
      </c>
      <c r="JU216" s="27">
        <v>10.087472823326417</v>
      </c>
      <c r="JV216" s="27">
        <v>13.001432198639741</v>
      </c>
      <c r="JW216" s="27">
        <v>31.364868412</v>
      </c>
      <c r="JX216" s="27">
        <v>13.683233178883112</v>
      </c>
      <c r="JY216" s="27">
        <v>9.9817280991111623</v>
      </c>
      <c r="JZ216" s="27">
        <v>12.683516731667677</v>
      </c>
      <c r="KA216" s="27">
        <v>31.930060506</v>
      </c>
      <c r="KB216" s="27">
        <v>13.232477519435326</v>
      </c>
      <c r="KC216" s="27">
        <v>9.6529081211919827</v>
      </c>
      <c r="KD216" s="27">
        <v>11.560108289929072</v>
      </c>
      <c r="KE216" s="27">
        <v>32.423599830000001</v>
      </c>
      <c r="KF216" s="27">
        <v>12.869731732012241</v>
      </c>
      <c r="KG216" s="27">
        <v>9.3882901195969257</v>
      </c>
      <c r="KH216" s="27">
        <v>10.192918481938293</v>
      </c>
      <c r="KI216" s="27">
        <v>32.768094329</v>
      </c>
      <c r="KJ216" s="27">
        <v>12.603901821019905</v>
      </c>
      <c r="KK216" s="27">
        <v>9.1943709005463141</v>
      </c>
      <c r="KL216" s="27">
        <v>9.273680265650821</v>
      </c>
      <c r="KM216" s="27">
        <v>33.040768036000003</v>
      </c>
      <c r="KN216" s="27">
        <v>12.376430466523685</v>
      </c>
      <c r="KO216" s="27">
        <v>9.0284337144124205</v>
      </c>
      <c r="KP216" s="27">
        <v>8.3906490557701936</v>
      </c>
      <c r="KQ216" s="27">
        <v>33.153523634999999</v>
      </c>
      <c r="KR216" s="27">
        <v>12.278791744406087</v>
      </c>
      <c r="KS216" s="27">
        <v>8.9572076260032425</v>
      </c>
      <c r="KT216" s="133">
        <v>7.8639699369414799</v>
      </c>
      <c r="KU216" s="149">
        <v>29.991403994999999</v>
      </c>
      <c r="KV216" s="149">
        <v>15.003749501396092</v>
      </c>
      <c r="KW216" s="149">
        <v>10.945026371489112</v>
      </c>
      <c r="KX216" s="149">
        <v>15.367726749860417</v>
      </c>
      <c r="KY216" s="149">
        <v>30.031313506</v>
      </c>
      <c r="KZ216" s="149">
        <v>14.664837873014365</v>
      </c>
      <c r="LA216" s="149">
        <v>10.697795057083527</v>
      </c>
      <c r="LB216" s="149">
        <v>13.939147195480015</v>
      </c>
      <c r="LC216" s="149">
        <v>30.141502465999999</v>
      </c>
      <c r="LD216" s="149">
        <v>14.447961140142956</v>
      </c>
      <c r="LE216" s="149">
        <v>10.539586499921258</v>
      </c>
      <c r="LF216" s="149">
        <v>13.51500367038455</v>
      </c>
      <c r="LG216" s="149">
        <v>30.288805468</v>
      </c>
      <c r="LH216" s="149">
        <v>14.218612121392765</v>
      </c>
      <c r="LI216" s="149">
        <v>10.372279583855883</v>
      </c>
      <c r="LJ216" s="149">
        <v>13.297200324540428</v>
      </c>
      <c r="LK216" s="149">
        <v>30.473686407999999</v>
      </c>
      <c r="LL216" s="149">
        <v>13.945318820875258</v>
      </c>
      <c r="LM216" s="149">
        <v>10.172915926055738</v>
      </c>
      <c r="LN216" s="149">
        <v>13.00784097036153</v>
      </c>
      <c r="LO216" s="149">
        <v>30.653007588000001</v>
      </c>
      <c r="LP216" s="149">
        <v>13.721536509343307</v>
      </c>
      <c r="LQ216" s="149">
        <v>10.009669845403559</v>
      </c>
      <c r="LR216" s="149">
        <v>12.720499439240109</v>
      </c>
      <c r="LS216" s="149">
        <v>30.826569238000001</v>
      </c>
      <c r="LT216" s="149">
        <v>13.673664189985637</v>
      </c>
      <c r="LU216" s="149">
        <v>9.9747476549347507</v>
      </c>
      <c r="LV216" s="149">
        <v>12.317001298885826</v>
      </c>
      <c r="LW216" s="149">
        <v>31.062778015999999</v>
      </c>
      <c r="LX216" s="149">
        <v>13.443190928039614</v>
      </c>
      <c r="LY216" s="149">
        <v>9.8066206191102996</v>
      </c>
      <c r="LZ216" s="149">
        <v>11.507854664205176</v>
      </c>
      <c r="MA216" s="149">
        <v>31.280834329000001</v>
      </c>
      <c r="MB216" s="149">
        <v>13.189306153239475</v>
      </c>
      <c r="MC216" s="149">
        <v>9.6214152106056741</v>
      </c>
      <c r="MD216" s="149">
        <v>10.702696869922427</v>
      </c>
      <c r="ME216" s="149">
        <v>31.507986452000001</v>
      </c>
      <c r="MF216" s="149">
        <v>12.88177794400967</v>
      </c>
      <c r="MG216" s="149">
        <v>9.397077663535601</v>
      </c>
      <c r="MH216" s="149">
        <v>9.8953284310880107</v>
      </c>
      <c r="MI216" s="149">
        <v>32.150835657999998</v>
      </c>
      <c r="MJ216" s="149">
        <v>12.397784434602773</v>
      </c>
      <c r="MK216" s="149">
        <v>9.0440111368253859</v>
      </c>
      <c r="ML216" s="149">
        <v>7.5247532291511838</v>
      </c>
      <c r="MM216" s="149">
        <v>32.681814168999999</v>
      </c>
      <c r="MN216" s="149">
        <v>11.588305486010603</v>
      </c>
      <c r="MO216" s="149">
        <v>8.453507513802208</v>
      </c>
      <c r="MP216" s="149">
        <v>5.1687100249314035</v>
      </c>
      <c r="MQ216" s="149">
        <v>33.037467218000003</v>
      </c>
      <c r="MR216" s="149">
        <v>11.062929606603868</v>
      </c>
      <c r="MS216" s="149">
        <v>8.0702531243233704</v>
      </c>
      <c r="MT216" s="149">
        <v>3.3890973350319555</v>
      </c>
      <c r="MU216" s="149">
        <v>33.252430892</v>
      </c>
      <c r="MV216" s="149">
        <v>10.589606187164829</v>
      </c>
      <c r="MW216" s="149">
        <v>7.7249702796903232</v>
      </c>
      <c r="MX216" s="149">
        <v>2.2029640305083333</v>
      </c>
      <c r="MY216" s="149">
        <v>33.273271680000001</v>
      </c>
      <c r="MZ216" s="149">
        <v>10.257712561763229</v>
      </c>
      <c r="NA216" s="149">
        <v>7.4828585007505577</v>
      </c>
      <c r="NB216" s="149">
        <v>2.4896619102782118</v>
      </c>
      <c r="ND216" s="97"/>
    </row>
    <row r="217" spans="1:368" ht="15" thickBot="1" x14ac:dyDescent="0.35">
      <c r="A217" s="2"/>
      <c r="B217" s="72" t="s">
        <v>659</v>
      </c>
      <c r="C217" s="72" t="s">
        <v>659</v>
      </c>
      <c r="D217" s="72" t="s">
        <v>834</v>
      </c>
      <c r="E217" s="85">
        <v>385535</v>
      </c>
      <c r="F217" s="82">
        <v>396037</v>
      </c>
      <c r="G217" s="20">
        <v>27.429510097421051</v>
      </c>
      <c r="H217" s="20">
        <v>11.925727961707221</v>
      </c>
      <c r="I217" s="20">
        <v>8.6996525120567441</v>
      </c>
      <c r="J217" s="20">
        <v>9.2165016831906073</v>
      </c>
      <c r="K217" s="20">
        <v>27.575783038421051</v>
      </c>
      <c r="L217" s="20">
        <v>11.328140287075499</v>
      </c>
      <c r="M217" s="20">
        <v>8.2637206233303662</v>
      </c>
      <c r="N217" s="20">
        <v>6.5190250348970089</v>
      </c>
      <c r="O217" s="20">
        <v>27.750375692421052</v>
      </c>
      <c r="P217" s="20">
        <v>9.4185797972245915</v>
      </c>
      <c r="Q217" s="20">
        <v>6.8707228318498359</v>
      </c>
      <c r="R217" s="20">
        <v>5.1764600236906801</v>
      </c>
      <c r="S217" s="20">
        <v>27.95078801042105</v>
      </c>
      <c r="T217" s="20">
        <v>7.8029182217505237</v>
      </c>
      <c r="U217" s="20">
        <v>5.6921202065980703</v>
      </c>
      <c r="V217" s="20">
        <v>4.8270834667030904</v>
      </c>
      <c r="W217" s="20">
        <v>28.187035920421053</v>
      </c>
      <c r="X217" s="20">
        <v>6.0944766686063394</v>
      </c>
      <c r="Y217" s="20">
        <v>4.445835879365668</v>
      </c>
      <c r="Z217" s="20">
        <v>4.3889903852028951</v>
      </c>
      <c r="AA217" s="20">
        <v>26.198402374471151</v>
      </c>
      <c r="AB217" s="20">
        <v>4.2496379376156517</v>
      </c>
      <c r="AC217" s="20">
        <v>3.1000517098846494</v>
      </c>
      <c r="AD217" s="20">
        <v>3.9253207255223934</v>
      </c>
      <c r="AE217" s="20">
        <v>15.297859834861883</v>
      </c>
      <c r="AF217" s="20">
        <v>2.4814629758456057</v>
      </c>
      <c r="AG217" s="20">
        <v>1.8101926926983691</v>
      </c>
      <c r="AH217" s="20">
        <v>3.4827349411206754</v>
      </c>
      <c r="AI217" s="20">
        <v>13.918751001199459</v>
      </c>
      <c r="AJ217" s="20">
        <v>2.2577579904857488</v>
      </c>
      <c r="AK217" s="20">
        <v>1.6470030204121586</v>
      </c>
      <c r="AL217" s="20">
        <v>3.0745511181256369</v>
      </c>
      <c r="AM217" s="20">
        <v>12.646360391823158</v>
      </c>
      <c r="AN217" s="20">
        <v>2.0513637482803375</v>
      </c>
      <c r="AO217" s="20">
        <v>1.4964412942482062</v>
      </c>
      <c r="AP217" s="20">
        <v>2.6332853998744241</v>
      </c>
      <c r="AQ217" s="20">
        <v>11.944525562521015</v>
      </c>
      <c r="AR217" s="20">
        <v>1.9375192521957703</v>
      </c>
      <c r="AS217" s="20">
        <v>1.4133933193550947</v>
      </c>
      <c r="AT217" s="20">
        <v>2.2117856026331246</v>
      </c>
      <c r="AU217" s="20">
        <v>9.8508078021621941</v>
      </c>
      <c r="AV217" s="20">
        <v>1.5978976868078494</v>
      </c>
      <c r="AW217" s="20">
        <v>1.1656441157875912</v>
      </c>
      <c r="AX217" s="20">
        <v>0.14076038376777333</v>
      </c>
      <c r="AY217" s="20">
        <v>11.907046648749086</v>
      </c>
      <c r="AZ217" s="20">
        <v>1.9314398046191874</v>
      </c>
      <c r="BA217" s="20">
        <v>1.4089584469891177</v>
      </c>
      <c r="BB217" s="20">
        <v>-2.7962531120010929</v>
      </c>
      <c r="BC217" s="20">
        <v>23.154752540570648</v>
      </c>
      <c r="BD217" s="20">
        <v>3.7559280686671159</v>
      </c>
      <c r="BE217" s="20">
        <v>2.7398972341648737</v>
      </c>
      <c r="BF217" s="20">
        <v>-4.9128322784526226</v>
      </c>
      <c r="BG217" s="20">
        <v>31.164027618421052</v>
      </c>
      <c r="BH217" s="20">
        <v>6.0889611214910149</v>
      </c>
      <c r="BI217" s="20">
        <v>4.4418123645352718</v>
      </c>
      <c r="BJ217" s="20">
        <v>-6.7871266021244594</v>
      </c>
      <c r="BK217" s="20">
        <v>31.323564110421053</v>
      </c>
      <c r="BL217" s="20">
        <v>6.5826442969265946</v>
      </c>
      <c r="BM217" s="20">
        <v>4.8019473677089861</v>
      </c>
      <c r="BN217" s="20">
        <v>-8.1851331558542881</v>
      </c>
      <c r="BO217" s="23">
        <v>27.409990748421052</v>
      </c>
      <c r="BP217" s="23">
        <v>11.925727961707221</v>
      </c>
      <c r="BQ217" s="23">
        <v>8.6996525120567441</v>
      </c>
      <c r="BR217" s="23">
        <v>9.2165016831906073</v>
      </c>
      <c r="BS217" s="23">
        <v>27.556572930421051</v>
      </c>
      <c r="BT217" s="23">
        <v>11.720858449981934</v>
      </c>
      <c r="BU217" s="23">
        <v>8.5502030555499733</v>
      </c>
      <c r="BV217" s="23">
        <v>8.5100011775358304</v>
      </c>
      <c r="BW217" s="23">
        <v>27.720773905421051</v>
      </c>
      <c r="BX217" s="23">
        <v>9.8386813252411383</v>
      </c>
      <c r="BY217" s="23">
        <v>7.1771810476722306</v>
      </c>
      <c r="BZ217" s="23">
        <v>8.1326800044176046</v>
      </c>
      <c r="CA217" s="23">
        <v>27.909149457421051</v>
      </c>
      <c r="CB217" s="23">
        <v>8.3414240024262352</v>
      </c>
      <c r="CC217" s="23">
        <v>6.0849526762515103</v>
      </c>
      <c r="CD217" s="23">
        <v>7.8590900616710506</v>
      </c>
      <c r="CE217" s="23">
        <v>28.14023611342105</v>
      </c>
      <c r="CF217" s="23">
        <v>6.7110623856567466</v>
      </c>
      <c r="CG217" s="23">
        <v>4.8956265755361335</v>
      </c>
      <c r="CH217" s="23">
        <v>7.5545261217601301</v>
      </c>
      <c r="CI217" s="23">
        <v>28.422721888421052</v>
      </c>
      <c r="CJ217" s="23">
        <v>5.0270253238154199</v>
      </c>
      <c r="CK217" s="23">
        <v>3.6671449849375115</v>
      </c>
      <c r="CL217" s="23">
        <v>7.2393196595910894</v>
      </c>
      <c r="CM217" s="23">
        <v>19.202172953883629</v>
      </c>
      <c r="CN217" s="23">
        <v>3.1147808749207488</v>
      </c>
      <c r="CO217" s="23">
        <v>2.2721892827019898</v>
      </c>
      <c r="CP217" s="23">
        <v>6.8461260825823729</v>
      </c>
      <c r="CQ217" s="23">
        <v>18.148587021772748</v>
      </c>
      <c r="CR217" s="23">
        <v>2.9438788983941384</v>
      </c>
      <c r="CS217" s="23">
        <v>2.1475186702094722</v>
      </c>
      <c r="CT217" s="23">
        <v>6.3499129473660751</v>
      </c>
      <c r="CU217" s="23">
        <v>17.236674912486738</v>
      </c>
      <c r="CV217" s="23">
        <v>2.7959578061076416</v>
      </c>
      <c r="CW217" s="23">
        <v>2.0396122928186378</v>
      </c>
      <c r="CX217" s="23">
        <v>5.969872989949117</v>
      </c>
      <c r="CY217" s="23">
        <v>16.347038173427013</v>
      </c>
      <c r="CZ217" s="23">
        <v>2.6516499974494732</v>
      </c>
      <c r="DA217" s="23">
        <v>1.9343417555287097</v>
      </c>
      <c r="DB217" s="23">
        <v>5.5696820584482509</v>
      </c>
      <c r="DC217" s="23">
        <v>13.809085742241903</v>
      </c>
      <c r="DD217" s="23">
        <v>2.2399692093897459</v>
      </c>
      <c r="DE217" s="23">
        <v>1.6340263522670204</v>
      </c>
      <c r="DF217" s="23">
        <v>4.3840225513635573</v>
      </c>
      <c r="DG217" s="23">
        <v>11.899450956186469</v>
      </c>
      <c r="DH217" s="23">
        <v>1.9302077087526084</v>
      </c>
      <c r="DI217" s="23">
        <v>1.4080596502083091</v>
      </c>
      <c r="DJ217" s="23">
        <v>3.2080110404356397</v>
      </c>
      <c r="DK217" s="23">
        <v>18.635457094375386</v>
      </c>
      <c r="DL217" s="23">
        <v>3.0228540015950118</v>
      </c>
      <c r="DM217" s="23">
        <v>2.2051299084632299</v>
      </c>
      <c r="DN217" s="23">
        <v>2.1438265649878652</v>
      </c>
      <c r="DO217" s="23">
        <v>30.153078162156103</v>
      </c>
      <c r="DP217" s="23">
        <v>4.8911251557329081</v>
      </c>
      <c r="DQ217" s="23">
        <v>3.5680077043921057</v>
      </c>
      <c r="DR217" s="23">
        <v>1.0492071927024966</v>
      </c>
      <c r="DS217" s="23">
        <v>30.955564816421052</v>
      </c>
      <c r="DT217" s="23">
        <v>5.2515994090485636</v>
      </c>
      <c r="DU217" s="23">
        <v>3.8309686534812371</v>
      </c>
      <c r="DV217" s="23">
        <v>0.26882708083023843</v>
      </c>
      <c r="DW217" s="25">
        <v>27.43793256042105</v>
      </c>
      <c r="DX217" s="25">
        <v>11.925727961707221</v>
      </c>
      <c r="DY217" s="25">
        <v>8.6996525120567441</v>
      </c>
      <c r="DZ217" s="25">
        <v>9.2165016831906073</v>
      </c>
      <c r="EA217" s="25">
        <v>27.59857366542105</v>
      </c>
      <c r="EB217" s="25">
        <v>11.223455002625276</v>
      </c>
      <c r="EC217" s="25">
        <v>8.1873541658053366</v>
      </c>
      <c r="ED217" s="25">
        <v>6.1255280575651376</v>
      </c>
      <c r="EE217" s="25">
        <v>27.794946767421052</v>
      </c>
      <c r="EF217" s="25">
        <v>9.2864769382755128</v>
      </c>
      <c r="EG217" s="25">
        <v>6.774355635449214</v>
      </c>
      <c r="EH217" s="25">
        <v>4.6288112904643448</v>
      </c>
      <c r="EI217" s="25">
        <v>28.024542713421052</v>
      </c>
      <c r="EJ217" s="25">
        <v>7.601936089297725</v>
      </c>
      <c r="EK217" s="25">
        <v>5.5455065391485219</v>
      </c>
      <c r="EL217" s="25">
        <v>4.1884184599372993</v>
      </c>
      <c r="EM217" s="25">
        <v>28.293475186421052</v>
      </c>
      <c r="EN217" s="25">
        <v>5.8414521959492296</v>
      </c>
      <c r="EO217" s="25">
        <v>4.2612580492968233</v>
      </c>
      <c r="EP217" s="25">
        <v>3.6458859051157368</v>
      </c>
      <c r="EQ217" s="25">
        <v>24.436358601851335</v>
      </c>
      <c r="ER217" s="25">
        <v>3.9638171475982706</v>
      </c>
      <c r="ES217" s="25">
        <v>2.8915494229083838</v>
      </c>
      <c r="ET217" s="25">
        <v>3.0715733650117443</v>
      </c>
      <c r="EU217" s="25">
        <v>13.302755637962534</v>
      </c>
      <c r="EV217" s="25">
        <v>2.1578374980988606</v>
      </c>
      <c r="EW217" s="25">
        <v>1.5741124123594914</v>
      </c>
      <c r="EX217" s="25">
        <v>2.5300192119250582</v>
      </c>
      <c r="EY217" s="25">
        <v>11.731891351949383</v>
      </c>
      <c r="EZ217" s="25">
        <v>1.9030278967625593</v>
      </c>
      <c r="FA217" s="25">
        <v>1.3882323557726401</v>
      </c>
      <c r="FB217" s="25">
        <v>2.0020314061616453</v>
      </c>
      <c r="FC217" s="25">
        <v>10.2648860317074</v>
      </c>
      <c r="FD217" s="25">
        <v>1.6650652387930323</v>
      </c>
      <c r="FE217" s="25">
        <v>1.2146419098201955</v>
      </c>
      <c r="FF217" s="25">
        <v>1.4836496391718939</v>
      </c>
      <c r="FG217" s="25">
        <v>9.2782567121890871</v>
      </c>
      <c r="FH217" s="25">
        <v>1.5050242818423671</v>
      </c>
      <c r="FI217" s="25">
        <v>1.0978942598957286</v>
      </c>
      <c r="FJ217" s="25">
        <v>0.94274087110935767</v>
      </c>
      <c r="FK217" s="25">
        <v>6.2900641513563205</v>
      </c>
      <c r="FL217" s="25">
        <v>1.0203101267612928</v>
      </c>
      <c r="FM217" s="25">
        <v>0.74430203219939362</v>
      </c>
      <c r="FN217" s="25">
        <v>-1.4852920939688197</v>
      </c>
      <c r="FO217" s="25">
        <v>7.7305544771678765</v>
      </c>
      <c r="FP217" s="25">
        <v>1.253971792455161</v>
      </c>
      <c r="FQ217" s="25">
        <v>0.91475496416733215</v>
      </c>
      <c r="FR217" s="25">
        <v>-4.4701081207632889</v>
      </c>
      <c r="FS217" s="25">
        <v>18.679190156403386</v>
      </c>
      <c r="FT217" s="25">
        <v>3.0299479333877146</v>
      </c>
      <c r="FU217" s="25">
        <v>2.2103048329407051</v>
      </c>
      <c r="FV217" s="25">
        <v>-6.3876280297036061</v>
      </c>
      <c r="FW217" s="25">
        <v>31.434366625421049</v>
      </c>
      <c r="FX217" s="25">
        <v>5.3578558317233362</v>
      </c>
      <c r="FY217" s="25">
        <v>3.908481234466894</v>
      </c>
      <c r="FZ217" s="25">
        <v>-7.7835980088893919</v>
      </c>
      <c r="GA217" s="25">
        <v>31.493652053421052</v>
      </c>
      <c r="GB217" s="25">
        <v>5.9696878322082556</v>
      </c>
      <c r="GC217" s="25">
        <v>4.3548041605864798</v>
      </c>
      <c r="GD217" s="25">
        <v>-8.2661610421588492</v>
      </c>
      <c r="GE217" s="26">
        <v>27.438006912421052</v>
      </c>
      <c r="GF217" s="26">
        <v>11.925727961707221</v>
      </c>
      <c r="GG217" s="26">
        <v>8.6996525120567441</v>
      </c>
      <c r="GH217" s="26">
        <v>9.2165016831906073</v>
      </c>
      <c r="GI217" s="26">
        <v>27.480367160421054</v>
      </c>
      <c r="GJ217" s="26">
        <v>11.396293117928312</v>
      </c>
      <c r="GK217" s="26">
        <v>8.3134371645793568</v>
      </c>
      <c r="GL217" s="26">
        <v>7.0266600467594031</v>
      </c>
      <c r="GM217" s="26">
        <v>27.59213561342105</v>
      </c>
      <c r="GN217" s="26">
        <v>11.14294413338159</v>
      </c>
      <c r="GO217" s="26">
        <v>8.1286226076050578</v>
      </c>
      <c r="GP217" s="26">
        <v>5.7525830268782876</v>
      </c>
      <c r="GQ217" s="26">
        <v>27.72741915442105</v>
      </c>
      <c r="GR217" s="26">
        <v>11.016079639369922</v>
      </c>
      <c r="GS217" s="26">
        <v>8.0360767254951142</v>
      </c>
      <c r="GT217" s="26">
        <v>5.3680594546571072</v>
      </c>
      <c r="GU217" s="26">
        <v>27.910742168421052</v>
      </c>
      <c r="GV217" s="26">
        <v>10.803414360370168</v>
      </c>
      <c r="GW217" s="26">
        <v>7.8809403652982306</v>
      </c>
      <c r="GX217" s="26">
        <v>4.8551841137744205</v>
      </c>
      <c r="GY217" s="26">
        <v>28.174336236421052</v>
      </c>
      <c r="GZ217" s="26">
        <v>10.550068709187274</v>
      </c>
      <c r="HA217" s="26">
        <v>7.6961282399664368</v>
      </c>
      <c r="HB217" s="26">
        <v>4.2832655566577102</v>
      </c>
      <c r="HC217" s="26">
        <v>28.504346439421052</v>
      </c>
      <c r="HD217" s="26">
        <v>10.291829679901726</v>
      </c>
      <c r="HE217" s="26">
        <v>7.5077464634368383</v>
      </c>
      <c r="HF217" s="26">
        <v>3.6009664928868936</v>
      </c>
      <c r="HG217" s="26">
        <v>28.890489395421049</v>
      </c>
      <c r="HH217" s="26">
        <v>9.9625600007594901</v>
      </c>
      <c r="HI217" s="26">
        <v>7.2675488167613729</v>
      </c>
      <c r="HJ217" s="26">
        <v>2.492012138441158</v>
      </c>
      <c r="HK217" s="26">
        <v>29.162886520421051</v>
      </c>
      <c r="HL217" s="26">
        <v>9.6598672314350633</v>
      </c>
      <c r="HM217" s="26">
        <v>7.0467386557808362</v>
      </c>
      <c r="HN217" s="26">
        <v>1.3843643080802472</v>
      </c>
      <c r="HO217" s="26">
        <v>29.380727181421051</v>
      </c>
      <c r="HP217" s="26">
        <v>9.3468543676924796</v>
      </c>
      <c r="HQ217" s="26">
        <v>6.8184001296038206</v>
      </c>
      <c r="HR217" s="26">
        <v>0.29009731976140429</v>
      </c>
      <c r="HS217" s="26">
        <v>30.032922593421052</v>
      </c>
      <c r="HT217" s="26">
        <v>8.4933165587080932</v>
      </c>
      <c r="HU217" s="26">
        <v>6.1957561813342314</v>
      </c>
      <c r="HV217" s="26">
        <v>-2.7668487533508319</v>
      </c>
      <c r="HW217" s="26">
        <v>30.544989727421051</v>
      </c>
      <c r="HX217" s="26">
        <v>7.7678299212589152</v>
      </c>
      <c r="HY217" s="26">
        <v>5.6665237799064849</v>
      </c>
      <c r="HZ217" s="26">
        <v>-5.2833568578727181</v>
      </c>
      <c r="IA217" s="26">
        <v>30.846561381421051</v>
      </c>
      <c r="IB217" s="26">
        <v>7.2281216501554821</v>
      </c>
      <c r="IC217" s="26">
        <v>5.2728141102277011</v>
      </c>
      <c r="ID217" s="26">
        <v>-6.7213970607216993</v>
      </c>
      <c r="IE217" s="26">
        <v>30.997223368421054</v>
      </c>
      <c r="IF217" s="26">
        <v>6.7978877139618534</v>
      </c>
      <c r="IG217" s="26">
        <v>4.9589644437086315</v>
      </c>
      <c r="IH217" s="26">
        <v>-7.1909672376359737</v>
      </c>
      <c r="II217" s="26">
        <v>30.918921148421049</v>
      </c>
      <c r="IJ217" s="26">
        <v>6.6396562663084557</v>
      </c>
      <c r="IK217" s="26">
        <v>4.8435368056236179</v>
      </c>
      <c r="IL217" s="26">
        <v>-6.4130639622532897</v>
      </c>
      <c r="IM217" s="27">
        <v>27.429435744421053</v>
      </c>
      <c r="IN217" s="27">
        <v>11.925727961707221</v>
      </c>
      <c r="IO217" s="27">
        <v>8.6996525120567441</v>
      </c>
      <c r="IP217" s="27">
        <v>9.2165016831906073</v>
      </c>
      <c r="IQ217" s="27">
        <v>27.556424303421053</v>
      </c>
      <c r="IR217" s="27">
        <v>11.515482034405828</v>
      </c>
      <c r="IS217" s="27">
        <v>8.4003838197414034</v>
      </c>
      <c r="IT217" s="27">
        <v>7.3774177327031438</v>
      </c>
      <c r="IU217" s="27">
        <v>27.690671660421053</v>
      </c>
      <c r="IV217" s="27">
        <v>9.6258649354250352</v>
      </c>
      <c r="IW217" s="27">
        <v>7.0219344542386608</v>
      </c>
      <c r="IX217" s="27">
        <v>6.2472101686085431</v>
      </c>
      <c r="IY217" s="27">
        <v>27.828756988421052</v>
      </c>
      <c r="IZ217" s="27">
        <v>8.0431831952128388</v>
      </c>
      <c r="JA217" s="27">
        <v>5.8673901596485036</v>
      </c>
      <c r="JB217" s="27">
        <v>5.9885265871088187</v>
      </c>
      <c r="JC217" s="27">
        <v>27.99503949842105</v>
      </c>
      <c r="JD217" s="27">
        <v>6.3763801855968687</v>
      </c>
      <c r="JE217" s="27">
        <v>4.6514805702070987</v>
      </c>
      <c r="JF217" s="27">
        <v>5.7264039314681057</v>
      </c>
      <c r="JG217" s="27">
        <v>28.206712643072894</v>
      </c>
      <c r="JH217" s="27">
        <v>4.5754055697774323</v>
      </c>
      <c r="JI217" s="27">
        <v>3.33769466204514</v>
      </c>
      <c r="JJ217" s="27">
        <v>5.4411942457808529</v>
      </c>
      <c r="JK217" s="27">
        <v>17.40875371651579</v>
      </c>
      <c r="JL217" s="27">
        <v>2.8238706766487081</v>
      </c>
      <c r="JM217" s="27">
        <v>2.0599743432612629</v>
      </c>
      <c r="JN217" s="27">
        <v>5.1320243520642919</v>
      </c>
      <c r="JO217" s="27">
        <v>16.077840873505348</v>
      </c>
      <c r="JP217" s="27">
        <v>2.6079835538969625</v>
      </c>
      <c r="JQ217" s="27">
        <v>1.9024876929034376</v>
      </c>
      <c r="JR217" s="27">
        <v>4.786303762464911</v>
      </c>
      <c r="JS217" s="27">
        <v>14.812073870185387</v>
      </c>
      <c r="JT217" s="27">
        <v>2.4026637255881891</v>
      </c>
      <c r="JU217" s="27">
        <v>1.7527097367185491</v>
      </c>
      <c r="JV217" s="27">
        <v>4.3451075061027424</v>
      </c>
      <c r="JW217" s="27">
        <v>14.068419813825903</v>
      </c>
      <c r="JX217" s="27">
        <v>2.2820357405227134</v>
      </c>
      <c r="JY217" s="27">
        <v>1.664713301057025</v>
      </c>
      <c r="JZ217" s="27">
        <v>3.8932844214654629</v>
      </c>
      <c r="KA217" s="27">
        <v>12.686451721648455</v>
      </c>
      <c r="KB217" s="27">
        <v>2.0578669553751738</v>
      </c>
      <c r="KC217" s="27">
        <v>1.501185293282955</v>
      </c>
      <c r="KD217" s="27">
        <v>2.4264345798488272</v>
      </c>
      <c r="KE217" s="27">
        <v>16.509239215781594</v>
      </c>
      <c r="KF217" s="27">
        <v>2.6779605981211581</v>
      </c>
      <c r="KG217" s="27">
        <v>1.9535349724092312</v>
      </c>
      <c r="KH217" s="27">
        <v>0.9696107011492181</v>
      </c>
      <c r="KI217" s="27">
        <v>29.100529196982215</v>
      </c>
      <c r="KJ217" s="27">
        <v>4.7203913854187425</v>
      </c>
      <c r="KK217" s="27">
        <v>3.4434597959897144</v>
      </c>
      <c r="KL217" s="27">
        <v>-5.3331015470586607E-2</v>
      </c>
      <c r="KM217" s="27">
        <v>30.705124272421052</v>
      </c>
      <c r="KN217" s="27">
        <v>7.2558546937735331</v>
      </c>
      <c r="KO217" s="27">
        <v>5.2930449794336276</v>
      </c>
      <c r="KP217" s="27">
        <v>-0.98836171768806125</v>
      </c>
      <c r="KQ217" s="27">
        <v>30.819326462421053</v>
      </c>
      <c r="KR217" s="27">
        <v>7.9361155147309574</v>
      </c>
      <c r="KS217" s="27">
        <v>5.7892857773873017</v>
      </c>
      <c r="KT217" s="133">
        <v>-1.4895288267883942</v>
      </c>
      <c r="KU217" s="149">
        <v>27.429435744421053</v>
      </c>
      <c r="KV217" s="149">
        <v>11.925727961707221</v>
      </c>
      <c r="KW217" s="149">
        <v>8.6996525120567441</v>
      </c>
      <c r="KX217" s="149">
        <v>9.2165016831906073</v>
      </c>
      <c r="KY217" s="149">
        <v>27.50918527942105</v>
      </c>
      <c r="KZ217" s="149">
        <v>11.187011203216187</v>
      </c>
      <c r="LA217" s="149">
        <v>8.1607689215253902</v>
      </c>
      <c r="LB217" s="149">
        <v>6.0831360572058344</v>
      </c>
      <c r="LC217" s="149">
        <v>27.680090982421049</v>
      </c>
      <c r="LD217" s="149">
        <v>10.897425220471897</v>
      </c>
      <c r="LE217" s="149">
        <v>7.9495199788757613</v>
      </c>
      <c r="LF217" s="149">
        <v>4.538627678808691</v>
      </c>
      <c r="LG217" s="149">
        <v>27.884573718421052</v>
      </c>
      <c r="LH217" s="149">
        <v>10.737210421339563</v>
      </c>
      <c r="LI217" s="149">
        <v>7.8326455135000854</v>
      </c>
      <c r="LJ217" s="149">
        <v>4.0513414172445543</v>
      </c>
      <c r="LK217" s="149">
        <v>28.126304830421052</v>
      </c>
      <c r="LL217" s="149">
        <v>10.499008242037037</v>
      </c>
      <c r="LM217" s="149">
        <v>7.6588803400699552</v>
      </c>
      <c r="LN217" s="149">
        <v>3.4459922041333648</v>
      </c>
      <c r="LO217" s="149">
        <v>28.401352585421051</v>
      </c>
      <c r="LP217" s="149">
        <v>10.234449154929514</v>
      </c>
      <c r="LQ217" s="149">
        <v>7.4658881693502623</v>
      </c>
      <c r="LR217" s="149">
        <v>2.816383956745117</v>
      </c>
      <c r="LS217" s="149">
        <v>28.72433496142105</v>
      </c>
      <c r="LT217" s="149">
        <v>9.9641333484873318</v>
      </c>
      <c r="LU217" s="149">
        <v>7.2686965520238918</v>
      </c>
      <c r="LV217" s="149">
        <v>2.0650958552275149</v>
      </c>
      <c r="LW217" s="149">
        <v>29.062930864421052</v>
      </c>
      <c r="LX217" s="149">
        <v>9.6157801614175007</v>
      </c>
      <c r="LY217" s="149">
        <v>7.0145777520054819</v>
      </c>
      <c r="LZ217" s="149">
        <v>0.86261255850859797</v>
      </c>
      <c r="MA217" s="149">
        <v>29.338303877421051</v>
      </c>
      <c r="MB217" s="149">
        <v>9.3017639551620519</v>
      </c>
      <c r="MC217" s="149">
        <v>6.7855073014343734</v>
      </c>
      <c r="MD217" s="149">
        <v>-0.29747402365077136</v>
      </c>
      <c r="ME217" s="149">
        <v>29.55312966742105</v>
      </c>
      <c r="MF217" s="149">
        <v>8.9770743179224528</v>
      </c>
      <c r="MG217" s="149">
        <v>6.5486507315612252</v>
      </c>
      <c r="MH217" s="149">
        <v>-1.4468871860229839</v>
      </c>
      <c r="MI217" s="149">
        <v>30.221872390421051</v>
      </c>
      <c r="MJ217" s="149">
        <v>8.0859228314786407</v>
      </c>
      <c r="MK217" s="149">
        <v>5.8985681292616015</v>
      </c>
      <c r="ML217" s="149">
        <v>-4.6951759613618655</v>
      </c>
      <c r="MM217" s="149">
        <v>30.772355518421051</v>
      </c>
      <c r="MN217" s="149">
        <v>7.3202858266953124</v>
      </c>
      <c r="MO217" s="149">
        <v>5.3400465938572879</v>
      </c>
      <c r="MP217" s="149">
        <v>-7.3745861181037924</v>
      </c>
      <c r="MQ217" s="149">
        <v>31.101713525421051</v>
      </c>
      <c r="MR217" s="149">
        <v>6.7430605456835453</v>
      </c>
      <c r="MS217" s="149">
        <v>4.9189687877811368</v>
      </c>
      <c r="MT217" s="149">
        <v>-8.9796472429971033</v>
      </c>
      <c r="MU217" s="149">
        <v>31.273285984421051</v>
      </c>
      <c r="MV217" s="149">
        <v>6.2766229449306454</v>
      </c>
      <c r="MW217" s="149">
        <v>4.5787090520117832</v>
      </c>
      <c r="MX217" s="149">
        <v>-9.6451916086927838</v>
      </c>
      <c r="MY217" s="149">
        <v>31.227358302421052</v>
      </c>
      <c r="MZ217" s="149">
        <v>6.0776477911813336</v>
      </c>
      <c r="NA217" s="149">
        <v>4.4335594475842584</v>
      </c>
      <c r="NB217" s="149">
        <v>-9.0784514153867093</v>
      </c>
      <c r="ND217" s="97"/>
    </row>
    <row r="218" spans="1:368" ht="15" thickBot="1" x14ac:dyDescent="0.35">
      <c r="A218" s="2"/>
      <c r="B218" s="72" t="s">
        <v>666</v>
      </c>
      <c r="C218" s="72" t="s">
        <v>553</v>
      </c>
      <c r="D218" s="72" t="s">
        <v>832</v>
      </c>
      <c r="E218" s="85">
        <v>365293</v>
      </c>
      <c r="F218" s="82">
        <v>409079</v>
      </c>
      <c r="G218" s="20">
        <v>38.611931659947366</v>
      </c>
      <c r="H218" s="20">
        <v>6.8778677462887972</v>
      </c>
      <c r="I218" s="20">
        <v>4.9432589718719679</v>
      </c>
      <c r="J218" s="20">
        <v>15.772681281492702</v>
      </c>
      <c r="K218" s="20">
        <v>37.529543185162616</v>
      </c>
      <c r="L218" s="20">
        <v>6.1789531290011324</v>
      </c>
      <c r="M218" s="20">
        <v>4.4409352750628894</v>
      </c>
      <c r="N218" s="20">
        <v>13.409314363314575</v>
      </c>
      <c r="O218" s="20">
        <v>34.031346293987681</v>
      </c>
      <c r="P218" s="20">
        <v>5.6030016840303603</v>
      </c>
      <c r="Q218" s="20">
        <v>4.0269876312963113</v>
      </c>
      <c r="R218" s="20">
        <v>13.05965316175147</v>
      </c>
      <c r="S218" s="20">
        <v>33.0829860647545</v>
      </c>
      <c r="T218" s="20">
        <v>5.4468614033738847</v>
      </c>
      <c r="U218" s="20">
        <v>3.9147665372454403</v>
      </c>
      <c r="V218" s="20">
        <v>12.838528968457002</v>
      </c>
      <c r="W218" s="20">
        <v>31.478071959034096</v>
      </c>
      <c r="X218" s="20">
        <v>5.1826245330663419</v>
      </c>
      <c r="Y218" s="20">
        <v>3.7248542958313871</v>
      </c>
      <c r="Z218" s="20">
        <v>12.626022644259322</v>
      </c>
      <c r="AA218" s="20">
        <v>29.399363174762037</v>
      </c>
      <c r="AB218" s="20">
        <v>4.8403809815397691</v>
      </c>
      <c r="AC218" s="20">
        <v>3.4788771167031705</v>
      </c>
      <c r="AD218" s="20">
        <v>12.406694412263722</v>
      </c>
      <c r="AE218" s="20">
        <v>28.534215466795917</v>
      </c>
      <c r="AF218" s="20">
        <v>4.6979410080284776</v>
      </c>
      <c r="AG218" s="20">
        <v>3.3765027031514085</v>
      </c>
      <c r="AH218" s="20">
        <v>12.19272452888686</v>
      </c>
      <c r="AI218" s="20">
        <v>27.947852622894814</v>
      </c>
      <c r="AJ218" s="20">
        <v>4.6014008366979313</v>
      </c>
      <c r="AK218" s="20">
        <v>3.3071173811766901</v>
      </c>
      <c r="AL218" s="20">
        <v>11.948507074531737</v>
      </c>
      <c r="AM218" s="20">
        <v>27.198398237561761</v>
      </c>
      <c r="AN218" s="20">
        <v>4.4780088866161067</v>
      </c>
      <c r="AO218" s="20">
        <v>3.2184331571120612</v>
      </c>
      <c r="AP218" s="20">
        <v>11.530823302770887</v>
      </c>
      <c r="AQ218" s="20">
        <v>26.616098098129022</v>
      </c>
      <c r="AR218" s="20">
        <v>4.3821376085988399</v>
      </c>
      <c r="AS218" s="20">
        <v>3.1495285819318535</v>
      </c>
      <c r="AT218" s="20">
        <v>11.122976341462341</v>
      </c>
      <c r="AU218" s="20">
        <v>24.379298024078594</v>
      </c>
      <c r="AV218" s="20">
        <v>4.0138655316296736</v>
      </c>
      <c r="AW218" s="20">
        <v>2.8848441890762255</v>
      </c>
      <c r="AX218" s="20">
        <v>9.3264298974454398</v>
      </c>
      <c r="AY218" s="20">
        <v>22.385489346006739</v>
      </c>
      <c r="AZ218" s="20">
        <v>3.6856001352399761</v>
      </c>
      <c r="BA218" s="20">
        <v>2.6489133852694691</v>
      </c>
      <c r="BB218" s="20">
        <v>6.780839421920053</v>
      </c>
      <c r="BC218" s="20">
        <v>23.086170443336211</v>
      </c>
      <c r="BD218" s="20">
        <v>3.800961935340105</v>
      </c>
      <c r="BE218" s="20">
        <v>2.7318261824316372</v>
      </c>
      <c r="BF218" s="20">
        <v>4.8062527700608797</v>
      </c>
      <c r="BG218" s="20">
        <v>39.515580638789693</v>
      </c>
      <c r="BH218" s="20">
        <v>6.5059390525402732</v>
      </c>
      <c r="BI218" s="20">
        <v>4.6759464965396145</v>
      </c>
      <c r="BJ218" s="20">
        <v>2.8883320634812861</v>
      </c>
      <c r="BK218" s="20">
        <v>38.681101140965126</v>
      </c>
      <c r="BL218" s="20">
        <v>6.3685483659888602</v>
      </c>
      <c r="BM218" s="20">
        <v>4.5772011049444679</v>
      </c>
      <c r="BN218" s="20">
        <v>1.3989348160869071</v>
      </c>
      <c r="BO218" s="23">
        <v>38.573392819947365</v>
      </c>
      <c r="BP218" s="23">
        <v>6.8778677462887972</v>
      </c>
      <c r="BQ218" s="23">
        <v>4.9432589718719679</v>
      </c>
      <c r="BR218" s="23">
        <v>15.772681281492702</v>
      </c>
      <c r="BS218" s="23">
        <v>38.622114627947369</v>
      </c>
      <c r="BT218" s="23">
        <v>6.4437895763786388</v>
      </c>
      <c r="BU218" s="23">
        <v>4.6312784443225716</v>
      </c>
      <c r="BV218" s="23">
        <v>14.840064016199289</v>
      </c>
      <c r="BW218" s="23">
        <v>37.33129908525504</v>
      </c>
      <c r="BX218" s="23">
        <v>6.1463137495291704</v>
      </c>
      <c r="BY218" s="23">
        <v>4.417476710379356</v>
      </c>
      <c r="BZ218" s="23">
        <v>14.872721019441052</v>
      </c>
      <c r="CA218" s="23">
        <v>35.270956364206533</v>
      </c>
      <c r="CB218" s="23">
        <v>5.8070940302742207</v>
      </c>
      <c r="CC218" s="23">
        <v>4.1736728190428689</v>
      </c>
      <c r="CD218" s="23">
        <v>14.764706390602939</v>
      </c>
      <c r="CE218" s="23">
        <v>33.749907767056413</v>
      </c>
      <c r="CF218" s="23">
        <v>5.556664976492419</v>
      </c>
      <c r="CG218" s="23">
        <v>3.9936845272365495</v>
      </c>
      <c r="CH218" s="23">
        <v>14.691172285084122</v>
      </c>
      <c r="CI218" s="23">
        <v>32.238046711768305</v>
      </c>
      <c r="CJ218" s="23">
        <v>5.3077485814247414</v>
      </c>
      <c r="CK218" s="23">
        <v>3.8147834130317495</v>
      </c>
      <c r="CL218" s="23">
        <v>14.602563936799722</v>
      </c>
      <c r="CM218" s="23">
        <v>30.73626903575731</v>
      </c>
      <c r="CN218" s="23">
        <v>5.0604923378709739</v>
      </c>
      <c r="CO218" s="23">
        <v>3.6370754824077518</v>
      </c>
      <c r="CP218" s="23">
        <v>14.478629442539159</v>
      </c>
      <c r="CQ218" s="23">
        <v>30.271579418452347</v>
      </c>
      <c r="CR218" s="23">
        <v>4.9839847355616547</v>
      </c>
      <c r="CS218" s="23">
        <v>3.5820879622222952</v>
      </c>
      <c r="CT218" s="23">
        <v>14.299140342969121</v>
      </c>
      <c r="CU218" s="23">
        <v>29.571034559833389</v>
      </c>
      <c r="CV218" s="23">
        <v>4.8686453661264144</v>
      </c>
      <c r="CW218" s="23">
        <v>3.499191286420634</v>
      </c>
      <c r="CX218" s="23">
        <v>13.889513330138247</v>
      </c>
      <c r="CY218" s="23">
        <v>29.006490320885703</v>
      </c>
      <c r="CZ218" s="23">
        <v>4.7756974617382673</v>
      </c>
      <c r="DA218" s="23">
        <v>3.4323877974277943</v>
      </c>
      <c r="DB218" s="23">
        <v>13.470373332923923</v>
      </c>
      <c r="DC218" s="23">
        <v>27.340461896484985</v>
      </c>
      <c r="DD218" s="23">
        <v>4.5013985848463802</v>
      </c>
      <c r="DE218" s="23">
        <v>3.2352437937644698</v>
      </c>
      <c r="DF218" s="23">
        <v>12.214202228683106</v>
      </c>
      <c r="DG218" s="23">
        <v>25.917184578151883</v>
      </c>
      <c r="DH218" s="23">
        <v>4.267066826632294</v>
      </c>
      <c r="DI218" s="23">
        <v>3.0668249452323275</v>
      </c>
      <c r="DJ218" s="23">
        <v>10.524205977729682</v>
      </c>
      <c r="DK218" s="23">
        <v>25.370952922643298</v>
      </c>
      <c r="DL218" s="23">
        <v>4.1771339494770343</v>
      </c>
      <c r="DM218" s="23">
        <v>3.0021884156765108</v>
      </c>
      <c r="DN218" s="23">
        <v>8.8905699448153399</v>
      </c>
      <c r="DO218" s="23">
        <v>34.803183399519277</v>
      </c>
      <c r="DP218" s="23">
        <v>5.7300787783284095</v>
      </c>
      <c r="DQ218" s="23">
        <v>4.1183204410682368</v>
      </c>
      <c r="DR218" s="23">
        <v>7.251766861313282</v>
      </c>
      <c r="DS218" s="23">
        <v>43.201516438947365</v>
      </c>
      <c r="DT218" s="23">
        <v>7.2955090441852128</v>
      </c>
      <c r="DU218" s="23">
        <v>5.2434259958692948</v>
      </c>
      <c r="DV218" s="23">
        <v>6.2633761715712133</v>
      </c>
      <c r="DW218" s="25">
        <v>38.619754269947364</v>
      </c>
      <c r="DX218" s="25">
        <v>6.8778677462887972</v>
      </c>
      <c r="DY218" s="25">
        <v>4.9432589718719679</v>
      </c>
      <c r="DZ218" s="25">
        <v>15.772681281492702</v>
      </c>
      <c r="EA218" s="25">
        <v>37.072207668303811</v>
      </c>
      <c r="EB218" s="25">
        <v>6.103656323256498</v>
      </c>
      <c r="EC218" s="25">
        <v>4.3868179782085992</v>
      </c>
      <c r="ED218" s="25">
        <v>13.084468395635074</v>
      </c>
      <c r="EE218" s="25">
        <v>34.181270506065289</v>
      </c>
      <c r="EF218" s="25">
        <v>5.6276855624021129</v>
      </c>
      <c r="EG218" s="25">
        <v>4.0447284206983181</v>
      </c>
      <c r="EH218" s="25">
        <v>12.668996874294649</v>
      </c>
      <c r="EI218" s="25">
        <v>32.451120930806418</v>
      </c>
      <c r="EJ218" s="25">
        <v>5.3428296269343898</v>
      </c>
      <c r="EK218" s="25">
        <v>3.8399968511720499</v>
      </c>
      <c r="EL218" s="25">
        <v>12.444120127768148</v>
      </c>
      <c r="EM218" s="25">
        <v>30.525857369151343</v>
      </c>
      <c r="EN218" s="25">
        <v>5.025849661317765</v>
      </c>
      <c r="EO218" s="25">
        <v>3.6121771086677632</v>
      </c>
      <c r="EP218" s="25">
        <v>12.233385489435737</v>
      </c>
      <c r="EQ218" s="25">
        <v>28.361665115986227</v>
      </c>
      <c r="ER218" s="25">
        <v>4.6695319084349789</v>
      </c>
      <c r="ES218" s="25">
        <v>3.3560845239091366</v>
      </c>
      <c r="ET218" s="25">
        <v>12.019057696199223</v>
      </c>
      <c r="EU218" s="25">
        <v>27.487287776843061</v>
      </c>
      <c r="EV218" s="25">
        <v>4.5255723465247684</v>
      </c>
      <c r="EW218" s="25">
        <v>3.2526179522549503</v>
      </c>
      <c r="EX218" s="25">
        <v>11.811058307125361</v>
      </c>
      <c r="EY218" s="25">
        <v>26.820733397048773</v>
      </c>
      <c r="EZ218" s="25">
        <v>4.4158292502563432</v>
      </c>
      <c r="FA218" s="25">
        <v>3.1737434281667802</v>
      </c>
      <c r="FB218" s="25">
        <v>11.578782202051279</v>
      </c>
      <c r="FC218" s="25">
        <v>26.047340306924593</v>
      </c>
      <c r="FD218" s="25">
        <v>4.2884959749592451</v>
      </c>
      <c r="FE218" s="25">
        <v>3.082226496066732</v>
      </c>
      <c r="FF218" s="25">
        <v>11.250302283113729</v>
      </c>
      <c r="FG218" s="25">
        <v>25.444289123129849</v>
      </c>
      <c r="FH218" s="25">
        <v>4.1892081957109877</v>
      </c>
      <c r="FI218" s="25">
        <v>3.0108664141821939</v>
      </c>
      <c r="FJ218" s="25">
        <v>10.942084546625257</v>
      </c>
      <c r="FK218" s="25">
        <v>23.101525382788832</v>
      </c>
      <c r="FL218" s="25">
        <v>3.803490009042156</v>
      </c>
      <c r="FM218" s="25">
        <v>2.7336431587781163</v>
      </c>
      <c r="FN218" s="25">
        <v>9.4186936471337184</v>
      </c>
      <c r="FO218" s="25">
        <v>20.942645897005562</v>
      </c>
      <c r="FP218" s="25">
        <v>3.448046962799836</v>
      </c>
      <c r="FQ218" s="25">
        <v>2.478179242904635</v>
      </c>
      <c r="FR218" s="25">
        <v>7.1256165625353276</v>
      </c>
      <c r="FS218" s="25">
        <v>21.824336104191953</v>
      </c>
      <c r="FT218" s="25">
        <v>3.5932105326739787</v>
      </c>
      <c r="FU218" s="25">
        <v>2.5825111587889609</v>
      </c>
      <c r="FV218" s="25">
        <v>5.4163976296038285</v>
      </c>
      <c r="FW218" s="25">
        <v>38.852276422570206</v>
      </c>
      <c r="FX218" s="25">
        <v>6.39673107092249</v>
      </c>
      <c r="FY218" s="25">
        <v>4.5974565698870666</v>
      </c>
      <c r="FZ218" s="25">
        <v>3.9037314724067969</v>
      </c>
      <c r="GA218" s="25">
        <v>37.927438210490408</v>
      </c>
      <c r="GB218" s="25">
        <v>6.244463511038906</v>
      </c>
      <c r="GC218" s="25">
        <v>4.4880188765080797</v>
      </c>
      <c r="GD218" s="25">
        <v>2.9680684571255398</v>
      </c>
      <c r="GE218" s="26">
        <v>38.619754306947371</v>
      </c>
      <c r="GF218" s="26">
        <v>6.8778677462887972</v>
      </c>
      <c r="GG218" s="26">
        <v>4.9432589718719679</v>
      </c>
      <c r="GH218" s="26">
        <v>15.772681281492702</v>
      </c>
      <c r="GI218" s="26">
        <v>38.062598412285915</v>
      </c>
      <c r="GJ218" s="26">
        <v>6.2667166076907979</v>
      </c>
      <c r="GK218" s="26">
        <v>4.5040126152268494</v>
      </c>
      <c r="GL218" s="26">
        <v>13.898818453090826</v>
      </c>
      <c r="GM218" s="26">
        <v>35.744412941413117</v>
      </c>
      <c r="GN218" s="26">
        <v>5.885045045684751</v>
      </c>
      <c r="GO218" s="26">
        <v>4.2296977486444236</v>
      </c>
      <c r="GP218" s="26">
        <v>13.704218943064202</v>
      </c>
      <c r="GQ218" s="26">
        <v>34.005247948288336</v>
      </c>
      <c r="GR218" s="26">
        <v>5.5987047904064458</v>
      </c>
      <c r="GS218" s="26">
        <v>4.0238993692445941</v>
      </c>
      <c r="GT218" s="26">
        <v>13.549773134206095</v>
      </c>
      <c r="GU218" s="26">
        <v>31.792698672629307</v>
      </c>
      <c r="GV218" s="26">
        <v>5.2344254224841773</v>
      </c>
      <c r="GW218" s="26">
        <v>3.7620846149959024</v>
      </c>
      <c r="GX218" s="26">
        <v>13.38727220949318</v>
      </c>
      <c r="GY218" s="26">
        <v>29.639632238754661</v>
      </c>
      <c r="GZ218" s="26">
        <v>4.8799394509150726</v>
      </c>
      <c r="HA218" s="26">
        <v>3.5073085675344995</v>
      </c>
      <c r="HB218" s="26">
        <v>13.166201155653852</v>
      </c>
      <c r="HC218" s="26">
        <v>27.730266341196302</v>
      </c>
      <c r="HD218" s="26">
        <v>4.5655769144749643</v>
      </c>
      <c r="HE218" s="26">
        <v>3.2813700229155662</v>
      </c>
      <c r="HF218" s="26">
        <v>12.819533616993066</v>
      </c>
      <c r="HG218" s="26">
        <v>27.849461125346224</v>
      </c>
      <c r="HH218" s="26">
        <v>4.5852014268451269</v>
      </c>
      <c r="HI218" s="26">
        <v>3.2954745463552273</v>
      </c>
      <c r="HJ218" s="26">
        <v>12.117206319944714</v>
      </c>
      <c r="HK218" s="26">
        <v>27.86295723230571</v>
      </c>
      <c r="HL218" s="26">
        <v>4.587423457950468</v>
      </c>
      <c r="HM218" s="26">
        <v>3.297071563861588</v>
      </c>
      <c r="HN218" s="26">
        <v>11.310172335159731</v>
      </c>
      <c r="HO218" s="26">
        <v>28.711754057964466</v>
      </c>
      <c r="HP218" s="26">
        <v>4.7271713833625704</v>
      </c>
      <c r="HQ218" s="26">
        <v>3.3975111494390546</v>
      </c>
      <c r="HR218" s="26">
        <v>10.51668122705458</v>
      </c>
      <c r="HS218" s="26">
        <v>41.25506858594737</v>
      </c>
      <c r="HT218" s="26">
        <v>7.5953163266066257</v>
      </c>
      <c r="HU218" s="26">
        <v>5.4589033928375468</v>
      </c>
      <c r="HV218" s="26">
        <v>8.2314133981622071</v>
      </c>
      <c r="HW218" s="26">
        <v>42.171464968947369</v>
      </c>
      <c r="HX218" s="26">
        <v>6.9657374176998248</v>
      </c>
      <c r="HY218" s="26">
        <v>5.006412634835665</v>
      </c>
      <c r="HZ218" s="26">
        <v>6.0627497942895019</v>
      </c>
      <c r="IA218" s="26">
        <v>39.423268418104023</v>
      </c>
      <c r="IB218" s="26">
        <v>6.4907405492694883</v>
      </c>
      <c r="IC218" s="26">
        <v>4.665023032986122</v>
      </c>
      <c r="ID218" s="26">
        <v>4.5048300209864749</v>
      </c>
      <c r="IE218" s="26">
        <v>38.090028000041507</v>
      </c>
      <c r="IF218" s="26">
        <v>6.2712326801687768</v>
      </c>
      <c r="IG218" s="26">
        <v>4.5072584054365317</v>
      </c>
      <c r="IH218" s="26">
        <v>3.6783893148227378</v>
      </c>
      <c r="II218" s="26">
        <v>37.868216982883311</v>
      </c>
      <c r="IJ218" s="26">
        <v>6.2347131874652684</v>
      </c>
      <c r="IK218" s="26">
        <v>4.4810111269755231</v>
      </c>
      <c r="IL218" s="26">
        <v>4.6069412010030817</v>
      </c>
      <c r="IM218" s="27">
        <v>38.611931616947366</v>
      </c>
      <c r="IN218" s="27">
        <v>6.8778677462887972</v>
      </c>
      <c r="IO218" s="27">
        <v>4.9432589718719679</v>
      </c>
      <c r="IP218" s="27">
        <v>15.772681281492702</v>
      </c>
      <c r="IQ218" s="27">
        <v>38.548136115745685</v>
      </c>
      <c r="IR218" s="27">
        <v>6.3466566884223656</v>
      </c>
      <c r="IS218" s="27">
        <v>4.5614671252385772</v>
      </c>
      <c r="IT218" s="27">
        <v>14.280734282815487</v>
      </c>
      <c r="IU218" s="27">
        <v>35.82827006320273</v>
      </c>
      <c r="IV218" s="27">
        <v>5.8988514813910031</v>
      </c>
      <c r="IW218" s="27">
        <v>4.2396207058300037</v>
      </c>
      <c r="IX218" s="27">
        <v>14.160257466802598</v>
      </c>
      <c r="IY218" s="27">
        <v>34.407990249788035</v>
      </c>
      <c r="IZ218" s="27">
        <v>5.665013239506262</v>
      </c>
      <c r="JA218" s="27">
        <v>4.0715565572009123</v>
      </c>
      <c r="JB218" s="27">
        <v>14.032543278513625</v>
      </c>
      <c r="JC218" s="27">
        <v>33.041608982321712</v>
      </c>
      <c r="JD218" s="27">
        <v>5.4400489822446003</v>
      </c>
      <c r="JE218" s="27">
        <v>3.9098703160458288</v>
      </c>
      <c r="JF218" s="27">
        <v>13.951358674416664</v>
      </c>
      <c r="JG218" s="27">
        <v>31.130637806642913</v>
      </c>
      <c r="JH218" s="27">
        <v>5.1254221490019365</v>
      </c>
      <c r="JI218" s="27">
        <v>3.6837418161109947</v>
      </c>
      <c r="JJ218" s="27">
        <v>13.817108954307489</v>
      </c>
      <c r="JK218" s="27">
        <v>30.283574342157102</v>
      </c>
      <c r="JL218" s="27">
        <v>4.985959608290373</v>
      </c>
      <c r="JM218" s="27">
        <v>3.5835073421369223</v>
      </c>
      <c r="JN218" s="27">
        <v>13.642262934668196</v>
      </c>
      <c r="JO218" s="27">
        <v>29.755943620802729</v>
      </c>
      <c r="JP218" s="27">
        <v>4.8990892331146192</v>
      </c>
      <c r="JQ218" s="27">
        <v>3.5210718930532816</v>
      </c>
      <c r="JR218" s="27">
        <v>13.448843152605782</v>
      </c>
      <c r="JS218" s="27">
        <v>29.046407911170164</v>
      </c>
      <c r="JT218" s="27">
        <v>4.782269588613711</v>
      </c>
      <c r="JU218" s="27">
        <v>3.4371113144158683</v>
      </c>
      <c r="JV218" s="27">
        <v>13.066531933675591</v>
      </c>
      <c r="JW218" s="27">
        <v>28.482046174544426</v>
      </c>
      <c r="JX218" s="27">
        <v>4.6893517318413229</v>
      </c>
      <c r="JY218" s="27">
        <v>3.370329421236101</v>
      </c>
      <c r="JZ218" s="27">
        <v>12.67649327215981</v>
      </c>
      <c r="KA218" s="27">
        <v>26.927592941760572</v>
      </c>
      <c r="KB218" s="27">
        <v>4.4334228595071385</v>
      </c>
      <c r="KC218" s="27">
        <v>3.1863883015468382</v>
      </c>
      <c r="KD218" s="27">
        <v>11.435132767252803</v>
      </c>
      <c r="KE218" s="27">
        <v>26.426963579335112</v>
      </c>
      <c r="KF218" s="27">
        <v>4.3509980521982232</v>
      </c>
      <c r="KG218" s="27">
        <v>3.1271479696206441</v>
      </c>
      <c r="KH218" s="27">
        <v>10.129372031673729</v>
      </c>
      <c r="KI218" s="27">
        <v>28.226762493250963</v>
      </c>
      <c r="KJ218" s="27">
        <v>4.6473212202113592</v>
      </c>
      <c r="KK218" s="27">
        <v>3.3401212649627716</v>
      </c>
      <c r="KL218" s="27">
        <v>9.2749832682730968</v>
      </c>
      <c r="KM218" s="27">
        <v>43.048328018947366</v>
      </c>
      <c r="KN218" s="27">
        <v>7.7381022796333445</v>
      </c>
      <c r="KO218" s="27">
        <v>5.5615264686792516</v>
      </c>
      <c r="KP218" s="27">
        <v>8.4612945614697992</v>
      </c>
      <c r="KQ218" s="27">
        <v>43.171307978947368</v>
      </c>
      <c r="KR218" s="27">
        <v>7.8056330624994894</v>
      </c>
      <c r="KS218" s="27">
        <v>5.6100621719807195</v>
      </c>
      <c r="KT218" s="133">
        <v>8.1932707614537428</v>
      </c>
      <c r="KU218" s="149">
        <v>38.611931616947366</v>
      </c>
      <c r="KV218" s="149">
        <v>6.8778677462887972</v>
      </c>
      <c r="KW218" s="149">
        <v>4.9432589718719679</v>
      </c>
      <c r="KX218" s="149">
        <v>15.772681281492702</v>
      </c>
      <c r="KY218" s="149">
        <v>36.872899921946725</v>
      </c>
      <c r="KZ218" s="149">
        <v>6.0708418225067478</v>
      </c>
      <c r="LA218" s="149">
        <v>4.3632335504146464</v>
      </c>
      <c r="LB218" s="149">
        <v>12.88515674642727</v>
      </c>
      <c r="LC218" s="149">
        <v>34.328529695549307</v>
      </c>
      <c r="LD218" s="149">
        <v>5.6519306651241772</v>
      </c>
      <c r="LE218" s="149">
        <v>4.0621538534015666</v>
      </c>
      <c r="LF218" s="149">
        <v>12.415253230842296</v>
      </c>
      <c r="LG218" s="149">
        <v>32.394337625929694</v>
      </c>
      <c r="LH218" s="149">
        <v>5.3334806887495585</v>
      </c>
      <c r="LI218" s="149">
        <v>3.833277585221555</v>
      </c>
      <c r="LJ218" s="149">
        <v>12.168476937395702</v>
      </c>
      <c r="LK218" s="149">
        <v>30.052617277180033</v>
      </c>
      <c r="LL218" s="149">
        <v>4.9479342885505586</v>
      </c>
      <c r="LM218" s="149">
        <v>3.5561777961357559</v>
      </c>
      <c r="LN218" s="149">
        <v>11.931741075496124</v>
      </c>
      <c r="LO218" s="149">
        <v>27.934394958958606</v>
      </c>
      <c r="LP218" s="149">
        <v>4.5991851349432515</v>
      </c>
      <c r="LQ218" s="149">
        <v>3.3055249126992723</v>
      </c>
      <c r="LR218" s="149">
        <v>11.697410705685662</v>
      </c>
      <c r="LS218" s="149">
        <v>26.17923457980767</v>
      </c>
      <c r="LT218" s="149">
        <v>4.3102113613178616</v>
      </c>
      <c r="LU218" s="149">
        <v>3.097833771810413</v>
      </c>
      <c r="LV218" s="149">
        <v>11.352868715174402</v>
      </c>
      <c r="LW218" s="149">
        <v>26.117127495003388</v>
      </c>
      <c r="LX218" s="149">
        <v>4.2999859033608816</v>
      </c>
      <c r="LY218" s="149">
        <v>3.090484533841332</v>
      </c>
      <c r="LZ218" s="149">
        <v>10.607576585679134</v>
      </c>
      <c r="MA218" s="149">
        <v>26.04008721777635</v>
      </c>
      <c r="MB218" s="149">
        <v>4.2873018091345676</v>
      </c>
      <c r="MC218" s="149">
        <v>3.0813682255758632</v>
      </c>
      <c r="MD218" s="149">
        <v>9.7604951485796718</v>
      </c>
      <c r="ME218" s="149">
        <v>26.838752670824771</v>
      </c>
      <c r="MF218" s="149">
        <v>4.4187959862896387</v>
      </c>
      <c r="MG218" s="149">
        <v>3.1758756797678198</v>
      </c>
      <c r="MH218" s="149">
        <v>8.9323445922816553</v>
      </c>
      <c r="MI218" s="149">
        <v>41.341669621947368</v>
      </c>
      <c r="MJ218" s="149">
        <v>7.2501916897868783</v>
      </c>
      <c r="MK218" s="149">
        <v>5.2108555209816467</v>
      </c>
      <c r="ML218" s="149">
        <v>6.552167392188629</v>
      </c>
      <c r="MM218" s="149">
        <v>40.100364771889303</v>
      </c>
      <c r="MN218" s="149">
        <v>6.6022193011747579</v>
      </c>
      <c r="MO218" s="149">
        <v>4.7451450069548935</v>
      </c>
      <c r="MP218" s="149">
        <v>4.3129574646926017</v>
      </c>
      <c r="MQ218" s="149">
        <v>37.084213967025377</v>
      </c>
      <c r="MR218" s="149">
        <v>6.1056330687950009</v>
      </c>
      <c r="MS218" s="149">
        <v>4.3882387041484927</v>
      </c>
      <c r="MT218" s="149">
        <v>2.6747235163768863</v>
      </c>
      <c r="MU218" s="149">
        <v>35.654418067691012</v>
      </c>
      <c r="MV218" s="149">
        <v>5.870228075922137</v>
      </c>
      <c r="MW218" s="149">
        <v>4.2190485007355027</v>
      </c>
      <c r="MX218" s="149">
        <v>1.7803292992658442</v>
      </c>
      <c r="MY218" s="149">
        <v>35.298520728611223</v>
      </c>
      <c r="MZ218" s="149">
        <v>5.811632292699823</v>
      </c>
      <c r="NA218" s="149">
        <v>4.1769345576048194</v>
      </c>
      <c r="NB218" s="149">
        <v>2.6047008528292679</v>
      </c>
      <c r="ND218" s="97"/>
    </row>
    <row r="219" spans="1:368" ht="15" thickBot="1" x14ac:dyDescent="0.35">
      <c r="A219" s="2"/>
      <c r="B219" s="72" t="s">
        <v>421</v>
      </c>
      <c r="C219" s="72" t="s">
        <v>421</v>
      </c>
      <c r="D219" s="72" t="s">
        <v>823</v>
      </c>
      <c r="E219" s="85">
        <v>369695</v>
      </c>
      <c r="F219" s="82">
        <v>424981</v>
      </c>
      <c r="G219" s="20">
        <v>29.496092390000001</v>
      </c>
      <c r="H219" s="20">
        <v>13.574311926605503</v>
      </c>
      <c r="I219" s="20">
        <v>9.9022715620313395</v>
      </c>
      <c r="J219" s="20">
        <v>17.839170927639579</v>
      </c>
      <c r="K219" s="20">
        <v>29.518075412000002</v>
      </c>
      <c r="L219" s="20">
        <v>13.474394366637148</v>
      </c>
      <c r="M219" s="20">
        <v>9.8293830931371655</v>
      </c>
      <c r="N219" s="20">
        <v>17.013152107402675</v>
      </c>
      <c r="O219" s="20">
        <v>29.579938586000001</v>
      </c>
      <c r="P219" s="20">
        <v>13.404944711728062</v>
      </c>
      <c r="Q219" s="20">
        <v>9.7787205367941628</v>
      </c>
      <c r="R219" s="20">
        <v>16.584996489046151</v>
      </c>
      <c r="S219" s="20">
        <v>29.649881708999999</v>
      </c>
      <c r="T219" s="20">
        <v>13.351494550697341</v>
      </c>
      <c r="U219" s="20">
        <v>9.7397293884823934</v>
      </c>
      <c r="V219" s="20">
        <v>16.355706137045146</v>
      </c>
      <c r="W219" s="20">
        <v>29.73422759</v>
      </c>
      <c r="X219" s="20">
        <v>13.278893043540748</v>
      </c>
      <c r="Y219" s="20">
        <v>9.6867675998065152</v>
      </c>
      <c r="Z219" s="20">
        <v>16.278009118547999</v>
      </c>
      <c r="AA219" s="20">
        <v>29.839329147000001</v>
      </c>
      <c r="AB219" s="20">
        <v>13.078622301748672</v>
      </c>
      <c r="AC219" s="20">
        <v>9.5406728819396243</v>
      </c>
      <c r="AD219" s="20">
        <v>16.200548210881763</v>
      </c>
      <c r="AE219" s="20">
        <v>29.970363068000001</v>
      </c>
      <c r="AF219" s="20">
        <v>12.796704493097799</v>
      </c>
      <c r="AG219" s="20">
        <v>9.3350177655309476</v>
      </c>
      <c r="AH219" s="20">
        <v>16.125922253810714</v>
      </c>
      <c r="AI219" s="20">
        <v>30.141514845</v>
      </c>
      <c r="AJ219" s="20">
        <v>12.74839851368243</v>
      </c>
      <c r="AK219" s="20">
        <v>9.2997792260876828</v>
      </c>
      <c r="AL219" s="20">
        <v>16.042240092017245</v>
      </c>
      <c r="AM219" s="20">
        <v>30.325873208000001</v>
      </c>
      <c r="AN219" s="20">
        <v>12.75596424031721</v>
      </c>
      <c r="AO219" s="20">
        <v>9.3052983183338878</v>
      </c>
      <c r="AP219" s="20">
        <v>15.86969835898206</v>
      </c>
      <c r="AQ219" s="20">
        <v>30.522004079999999</v>
      </c>
      <c r="AR219" s="20">
        <v>12.727014605547893</v>
      </c>
      <c r="AS219" s="20">
        <v>9.2841799628211081</v>
      </c>
      <c r="AT219" s="20">
        <v>15.697480992249073</v>
      </c>
      <c r="AU219" s="20">
        <v>31.168094575000001</v>
      </c>
      <c r="AV219" s="20">
        <v>12.511567567059984</v>
      </c>
      <c r="AW219" s="20">
        <v>9.1270143478066768</v>
      </c>
      <c r="AX219" s="20">
        <v>15.090645720987693</v>
      </c>
      <c r="AY219" s="20">
        <v>31.775368124</v>
      </c>
      <c r="AZ219" s="20">
        <v>12.355691817290777</v>
      </c>
      <c r="BA219" s="20">
        <v>9.0133051585309651</v>
      </c>
      <c r="BB219" s="20">
        <v>14.447779244275781</v>
      </c>
      <c r="BC219" s="20">
        <v>32.178570055999998</v>
      </c>
      <c r="BD219" s="20">
        <v>12.431220959563456</v>
      </c>
      <c r="BE219" s="20">
        <v>9.0684026162640148</v>
      </c>
      <c r="BF219" s="20">
        <v>13.970091525911435</v>
      </c>
      <c r="BG219" s="20">
        <v>32.380102534000002</v>
      </c>
      <c r="BH219" s="20">
        <v>12.584117824586539</v>
      </c>
      <c r="BI219" s="20">
        <v>9.1799387505909671</v>
      </c>
      <c r="BJ219" s="20">
        <v>13.555130538919276</v>
      </c>
      <c r="BK219" s="20">
        <v>32.398260491999999</v>
      </c>
      <c r="BL219" s="20">
        <v>12.535475519474035</v>
      </c>
      <c r="BM219" s="20">
        <v>9.1444548662341365</v>
      </c>
      <c r="BN219" s="20">
        <v>13.320864805059207</v>
      </c>
      <c r="BO219" s="23">
        <v>29.482237564999998</v>
      </c>
      <c r="BP219" s="23">
        <v>13.574311926605503</v>
      </c>
      <c r="BQ219" s="23">
        <v>9.9022715620313395</v>
      </c>
      <c r="BR219" s="23">
        <v>17.839170927639579</v>
      </c>
      <c r="BS219" s="23">
        <v>29.494375269999999</v>
      </c>
      <c r="BT219" s="23">
        <v>13.583735174406867</v>
      </c>
      <c r="BU219" s="23">
        <v>9.9091456901072181</v>
      </c>
      <c r="BV219" s="23">
        <v>17.551656678906411</v>
      </c>
      <c r="BW219" s="23">
        <v>29.526963752</v>
      </c>
      <c r="BX219" s="23">
        <v>13.684178283789239</v>
      </c>
      <c r="BY219" s="23">
        <v>9.9824175399819541</v>
      </c>
      <c r="BZ219" s="23">
        <v>17.406050587530025</v>
      </c>
      <c r="CA219" s="23">
        <v>29.555055018000001</v>
      </c>
      <c r="CB219" s="23">
        <v>13.719830959274265</v>
      </c>
      <c r="CC219" s="23">
        <v>10.008425670373724</v>
      </c>
      <c r="CD219" s="23">
        <v>17.366689420817394</v>
      </c>
      <c r="CE219" s="23">
        <v>29.586369833999999</v>
      </c>
      <c r="CF219" s="23">
        <v>13.661026946226947</v>
      </c>
      <c r="CG219" s="23">
        <v>9.9655289615548774</v>
      </c>
      <c r="CH219" s="23">
        <v>17.362835195802582</v>
      </c>
      <c r="CI219" s="23">
        <v>29.627784319</v>
      </c>
      <c r="CJ219" s="23">
        <v>13.589849715553301</v>
      </c>
      <c r="CK219" s="23">
        <v>9.913606162743811</v>
      </c>
      <c r="CL219" s="23">
        <v>17.354456281047838</v>
      </c>
      <c r="CM219" s="23">
        <v>29.680155618000001</v>
      </c>
      <c r="CN219" s="23">
        <v>13.460534697373689</v>
      </c>
      <c r="CO219" s="23">
        <v>9.8192726573707887</v>
      </c>
      <c r="CP219" s="23">
        <v>17.338993239238555</v>
      </c>
      <c r="CQ219" s="23">
        <v>29.744185691999999</v>
      </c>
      <c r="CR219" s="23">
        <v>13.376103422035859</v>
      </c>
      <c r="CS219" s="23">
        <v>9.757681217506704</v>
      </c>
      <c r="CT219" s="23">
        <v>17.316503712008799</v>
      </c>
      <c r="CU219" s="23">
        <v>29.825653248000002</v>
      </c>
      <c r="CV219" s="23">
        <v>13.338448866919329</v>
      </c>
      <c r="CW219" s="23">
        <v>9.7302127437949331</v>
      </c>
      <c r="CX219" s="23">
        <v>17.202093513220746</v>
      </c>
      <c r="CY219" s="23">
        <v>29.917441671999999</v>
      </c>
      <c r="CZ219" s="23">
        <v>13.279737741086921</v>
      </c>
      <c r="DA219" s="23">
        <v>9.6873837949061414</v>
      </c>
      <c r="DB219" s="23">
        <v>17.085794596600415</v>
      </c>
      <c r="DC219" s="23">
        <v>30.251107451999999</v>
      </c>
      <c r="DD219" s="23">
        <v>13.088598273871996</v>
      </c>
      <c r="DE219" s="23">
        <v>9.5479502147130653</v>
      </c>
      <c r="DF219" s="23">
        <v>16.732646192280129</v>
      </c>
      <c r="DG219" s="23">
        <v>30.646569252999999</v>
      </c>
      <c r="DH219" s="23">
        <v>12.990326803513874</v>
      </c>
      <c r="DI219" s="23">
        <v>9.4762625452718652</v>
      </c>
      <c r="DJ219" s="23">
        <v>16.378818159136749</v>
      </c>
      <c r="DK219" s="23">
        <v>31.049568042000001</v>
      </c>
      <c r="DL219" s="23">
        <v>13.051087854088937</v>
      </c>
      <c r="DM219" s="23">
        <v>9.520586885720336</v>
      </c>
      <c r="DN219" s="23">
        <v>16.064584451831799</v>
      </c>
      <c r="DO219" s="23">
        <v>31.479535599000002</v>
      </c>
      <c r="DP219" s="23">
        <v>12.887590340825671</v>
      </c>
      <c r="DQ219" s="23">
        <v>9.4013177260897507</v>
      </c>
      <c r="DR219" s="23">
        <v>15.755393678996555</v>
      </c>
      <c r="DS219" s="23">
        <v>31.761445234</v>
      </c>
      <c r="DT219" s="23">
        <v>13.138987986452221</v>
      </c>
      <c r="DU219" s="23">
        <v>9.5847088084893084</v>
      </c>
      <c r="DV219" s="23">
        <v>15.571409428335214</v>
      </c>
      <c r="DW219" s="25">
        <v>29.498736393000001</v>
      </c>
      <c r="DX219" s="25">
        <v>13.574311926605503</v>
      </c>
      <c r="DY219" s="25">
        <v>9.9022715620313395</v>
      </c>
      <c r="DZ219" s="25">
        <v>17.839170927639579</v>
      </c>
      <c r="EA219" s="25">
        <v>29.526012441999999</v>
      </c>
      <c r="EB219" s="25">
        <v>13.42716783255452</v>
      </c>
      <c r="EC219" s="25">
        <v>9.7949319940355526</v>
      </c>
      <c r="ED219" s="25">
        <v>16.843981450784394</v>
      </c>
      <c r="EE219" s="25">
        <v>29.593373219</v>
      </c>
      <c r="EF219" s="25">
        <v>13.30965243087088</v>
      </c>
      <c r="EG219" s="25">
        <v>9.7092061446161182</v>
      </c>
      <c r="EH219" s="25">
        <v>16.361228644303623</v>
      </c>
      <c r="EI219" s="25">
        <v>29.670892983999998</v>
      </c>
      <c r="EJ219" s="25">
        <v>13.193399051326999</v>
      </c>
      <c r="EK219" s="25">
        <v>9.624400922777129</v>
      </c>
      <c r="EL219" s="25">
        <v>16.099737817931199</v>
      </c>
      <c r="EM219" s="25">
        <v>29.762631859999999</v>
      </c>
      <c r="EN219" s="25">
        <v>13.065399897198137</v>
      </c>
      <c r="EO219" s="25">
        <v>9.5310273219090043</v>
      </c>
      <c r="EP219" s="25">
        <v>15.992556373609444</v>
      </c>
      <c r="EQ219" s="25">
        <v>29.874120709</v>
      </c>
      <c r="ER219" s="25">
        <v>12.82406218623397</v>
      </c>
      <c r="ES219" s="25">
        <v>9.354974821786163</v>
      </c>
      <c r="ET219" s="25">
        <v>15.887357653556396</v>
      </c>
      <c r="EU219" s="25">
        <v>30.00972397</v>
      </c>
      <c r="EV219" s="25">
        <v>12.718459120432948</v>
      </c>
      <c r="EW219" s="25">
        <v>9.2779388555435425</v>
      </c>
      <c r="EX219" s="25">
        <v>15.786306555960037</v>
      </c>
      <c r="EY219" s="25">
        <v>30.184341111000002</v>
      </c>
      <c r="EZ219" s="25">
        <v>12.714038839841924</v>
      </c>
      <c r="FA219" s="25">
        <v>9.274714322393768</v>
      </c>
      <c r="FB219" s="25">
        <v>15.678899763020912</v>
      </c>
      <c r="FC219" s="25">
        <v>30.354776015999999</v>
      </c>
      <c r="FD219" s="25">
        <v>12.651113903457427</v>
      </c>
      <c r="FE219" s="25">
        <v>9.228811457374027</v>
      </c>
      <c r="FF219" s="25">
        <v>15.520941461625441</v>
      </c>
      <c r="FG219" s="25">
        <v>30.535902261</v>
      </c>
      <c r="FH219" s="25">
        <v>12.589784111807928</v>
      </c>
      <c r="FI219" s="25">
        <v>9.1840722282300558</v>
      </c>
      <c r="FJ219" s="25">
        <v>15.368183219538793</v>
      </c>
      <c r="FK219" s="25">
        <v>31.185293430999998</v>
      </c>
      <c r="FL219" s="25">
        <v>12.293394688874269</v>
      </c>
      <c r="FM219" s="25">
        <v>8.9678602706832109</v>
      </c>
      <c r="FN219" s="25">
        <v>14.804696248584596</v>
      </c>
      <c r="FO219" s="25">
        <v>31.813753956999999</v>
      </c>
      <c r="FP219" s="25">
        <v>12.108639772577062</v>
      </c>
      <c r="FQ219" s="25">
        <v>8.833084131495669</v>
      </c>
      <c r="FR219" s="25">
        <v>14.189145137451634</v>
      </c>
      <c r="FS219" s="25">
        <v>31.988245014</v>
      </c>
      <c r="FT219" s="25">
        <v>12.138041044711111</v>
      </c>
      <c r="FU219" s="25">
        <v>8.8545319501780959</v>
      </c>
      <c r="FV219" s="25">
        <v>13.836470602018563</v>
      </c>
      <c r="FW219" s="25">
        <v>32.056058049000001</v>
      </c>
      <c r="FX219" s="25">
        <v>12.331783864876726</v>
      </c>
      <c r="FY219" s="25">
        <v>8.9958646401035054</v>
      </c>
      <c r="FZ219" s="25">
        <v>13.615279775908029</v>
      </c>
      <c r="GA219" s="25">
        <v>31.993192485999998</v>
      </c>
      <c r="GB219" s="25">
        <v>12.29720638010855</v>
      </c>
      <c r="GC219" s="25">
        <v>8.9706408463703298</v>
      </c>
      <c r="GD219" s="25">
        <v>13.647301080244475</v>
      </c>
      <c r="GE219" s="26">
        <v>29.498736417</v>
      </c>
      <c r="GF219" s="26">
        <v>13.574311926605503</v>
      </c>
      <c r="GG219" s="26">
        <v>9.9022715620313395</v>
      </c>
      <c r="GH219" s="26">
        <v>17.839170927639579</v>
      </c>
      <c r="GI219" s="26">
        <v>29.50610129</v>
      </c>
      <c r="GJ219" s="26">
        <v>13.481379181329926</v>
      </c>
      <c r="GK219" s="26">
        <v>9.8344784182094287</v>
      </c>
      <c r="GL219" s="26">
        <v>17.149764243215426</v>
      </c>
      <c r="GM219" s="26">
        <v>29.551166937000001</v>
      </c>
      <c r="GN219" s="26">
        <v>13.418873191382339</v>
      </c>
      <c r="GO219" s="26">
        <v>9.7888811687826287</v>
      </c>
      <c r="GP219" s="26">
        <v>16.734689793088016</v>
      </c>
      <c r="GQ219" s="26">
        <v>29.603019281999998</v>
      </c>
      <c r="GR219" s="26">
        <v>13.31849788433618</v>
      </c>
      <c r="GS219" s="26">
        <v>9.7156587797681819</v>
      </c>
      <c r="GT219" s="26">
        <v>16.488362222713256</v>
      </c>
      <c r="GU219" s="26">
        <v>29.672302269999999</v>
      </c>
      <c r="GV219" s="26">
        <v>13.107268758146894</v>
      </c>
      <c r="GW219" s="26">
        <v>9.5615700730516924</v>
      </c>
      <c r="GX219" s="26">
        <v>16.393705154770625</v>
      </c>
      <c r="GY219" s="26">
        <v>29.780721944</v>
      </c>
      <c r="GZ219" s="26">
        <v>12.798764324822772</v>
      </c>
      <c r="HA219" s="26">
        <v>9.336520384096298</v>
      </c>
      <c r="HB219" s="26">
        <v>16.290157909123607</v>
      </c>
      <c r="HC219" s="26">
        <v>29.93090728</v>
      </c>
      <c r="HD219" s="26">
        <v>12.927158122803018</v>
      </c>
      <c r="HE219" s="26">
        <v>9.4301818721595758</v>
      </c>
      <c r="HF219" s="26">
        <v>16.152323056325216</v>
      </c>
      <c r="HG219" s="26">
        <v>30.137794150000001</v>
      </c>
      <c r="HH219" s="26">
        <v>12.904843247408268</v>
      </c>
      <c r="HI219" s="26">
        <v>9.4139034812380746</v>
      </c>
      <c r="HJ219" s="26">
        <v>15.911940259947434</v>
      </c>
      <c r="HK219" s="26">
        <v>30.349462545999998</v>
      </c>
      <c r="HL219" s="26">
        <v>12.820605233288939</v>
      </c>
      <c r="HM219" s="26">
        <v>9.3524530227422069</v>
      </c>
      <c r="HN219" s="26">
        <v>15.613065897009861</v>
      </c>
      <c r="HO219" s="26">
        <v>30.572620368999999</v>
      </c>
      <c r="HP219" s="26">
        <v>12.721943252640047</v>
      </c>
      <c r="HQ219" s="26">
        <v>9.2804804814807724</v>
      </c>
      <c r="HR219" s="26">
        <v>15.31927508339046</v>
      </c>
      <c r="HS219" s="26">
        <v>31.261969676</v>
      </c>
      <c r="HT219" s="26">
        <v>13.177624024729457</v>
      </c>
      <c r="HU219" s="26">
        <v>9.6128932605021102</v>
      </c>
      <c r="HV219" s="26">
        <v>14.537339813253235</v>
      </c>
      <c r="HW219" s="26">
        <v>31.871298324000001</v>
      </c>
      <c r="HX219" s="26">
        <v>12.846958435014452</v>
      </c>
      <c r="HY219" s="26">
        <v>9.3716773164983831</v>
      </c>
      <c r="HZ219" s="26">
        <v>13.961493975238541</v>
      </c>
      <c r="IA219" s="26">
        <v>32.044322268000002</v>
      </c>
      <c r="IB219" s="26">
        <v>12.63572290386667</v>
      </c>
      <c r="IC219" s="26">
        <v>9.217583937453842</v>
      </c>
      <c r="ID219" s="26">
        <v>13.656267490721097</v>
      </c>
      <c r="IE219" s="26">
        <v>32.025147345000001</v>
      </c>
      <c r="IF219" s="26">
        <v>12.498701626794377</v>
      </c>
      <c r="IG219" s="26">
        <v>9.117628823509035</v>
      </c>
      <c r="IH219" s="26">
        <v>13.621003474865546</v>
      </c>
      <c r="II219" s="26">
        <v>31.843606467000001</v>
      </c>
      <c r="IJ219" s="26">
        <v>12.382842332587821</v>
      </c>
      <c r="IK219" s="26">
        <v>9.0331110814369708</v>
      </c>
      <c r="IL219" s="26">
        <v>14.133986383593156</v>
      </c>
      <c r="IM219" s="27">
        <v>29.496092365999999</v>
      </c>
      <c r="IN219" s="27">
        <v>13.574311926605503</v>
      </c>
      <c r="IO219" s="27">
        <v>9.9022715620313395</v>
      </c>
      <c r="IP219" s="27">
        <v>17.839170927639579</v>
      </c>
      <c r="IQ219" s="27">
        <v>29.512875755</v>
      </c>
      <c r="IR219" s="27">
        <v>13.526861175391449</v>
      </c>
      <c r="IS219" s="27">
        <v>9.8676568996540137</v>
      </c>
      <c r="IT219" s="27">
        <v>17.276348756387549</v>
      </c>
      <c r="IU219" s="27">
        <v>29.559938045999999</v>
      </c>
      <c r="IV219" s="27">
        <v>13.466409033656417</v>
      </c>
      <c r="IW219" s="27">
        <v>9.8235579039035628</v>
      </c>
      <c r="IX219" s="27">
        <v>16.90446966424831</v>
      </c>
      <c r="IY219" s="27">
        <v>29.605447007999999</v>
      </c>
      <c r="IZ219" s="27">
        <v>13.428417042286766</v>
      </c>
      <c r="JA219" s="27">
        <v>9.7958432751430955</v>
      </c>
      <c r="JB219" s="27">
        <v>16.694307350730384</v>
      </c>
      <c r="JC219" s="27">
        <v>29.659187633000002</v>
      </c>
      <c r="JD219" s="27">
        <v>13.373813764580136</v>
      </c>
      <c r="JE219" s="27">
        <v>9.756010944270523</v>
      </c>
      <c r="JF219" s="27">
        <v>16.6473223287312</v>
      </c>
      <c r="JG219" s="27">
        <v>29.744336800999999</v>
      </c>
      <c r="JH219" s="27">
        <v>13.178101036759811</v>
      </c>
      <c r="JI219" s="27">
        <v>9.6132412341370514</v>
      </c>
      <c r="JJ219" s="27">
        <v>16.59226774192733</v>
      </c>
      <c r="JK219" s="27">
        <v>29.861489182</v>
      </c>
      <c r="JL219" s="27">
        <v>12.885055652186328</v>
      </c>
      <c r="JM219" s="27">
        <v>9.3994687060165649</v>
      </c>
      <c r="JN219" s="27">
        <v>16.526219213801468</v>
      </c>
      <c r="JO219" s="27">
        <v>30.003327730999999</v>
      </c>
      <c r="JP219" s="27">
        <v>12.863572447893569</v>
      </c>
      <c r="JQ219" s="27">
        <v>9.3837970075850201</v>
      </c>
      <c r="JR219" s="27">
        <v>16.450705625289423</v>
      </c>
      <c r="JS219" s="27">
        <v>30.155373271000002</v>
      </c>
      <c r="JT219" s="27">
        <v>12.874616743167376</v>
      </c>
      <c r="JU219" s="27">
        <v>9.3918536672230051</v>
      </c>
      <c r="JV219" s="27">
        <v>16.285839132787771</v>
      </c>
      <c r="JW219" s="27">
        <v>30.321536503000001</v>
      </c>
      <c r="JX219" s="27">
        <v>12.846563976923772</v>
      </c>
      <c r="JY219" s="27">
        <v>9.3713895648130769</v>
      </c>
      <c r="JZ219" s="27">
        <v>16.117196581742903</v>
      </c>
      <c r="KA219" s="27">
        <v>30.889225550999999</v>
      </c>
      <c r="KB219" s="27">
        <v>12.67918909141417</v>
      </c>
      <c r="KC219" s="27">
        <v>9.2492919161115221</v>
      </c>
      <c r="KD219" s="27">
        <v>15.650257062205188</v>
      </c>
      <c r="KE219" s="27">
        <v>31.444109451999999</v>
      </c>
      <c r="KF219" s="27">
        <v>12.645857613276361</v>
      </c>
      <c r="KG219" s="27">
        <v>9.2249770668676661</v>
      </c>
      <c r="KH219" s="27">
        <v>15.322547547278598</v>
      </c>
      <c r="KI219" s="27">
        <v>31.743057441000001</v>
      </c>
      <c r="KJ219" s="27">
        <v>12.824052576928338</v>
      </c>
      <c r="KK219" s="27">
        <v>9.3549678119314894</v>
      </c>
      <c r="KL219" s="27">
        <v>15.131615555731942</v>
      </c>
      <c r="KM219" s="27">
        <v>31.919152185999998</v>
      </c>
      <c r="KN219" s="27">
        <v>13.096111238000109</v>
      </c>
      <c r="KO219" s="27">
        <v>9.5534308174452427</v>
      </c>
      <c r="KP219" s="27">
        <v>15.046149164420905</v>
      </c>
      <c r="KQ219" s="27">
        <v>31.9415102</v>
      </c>
      <c r="KR219" s="27">
        <v>13.120323485092536</v>
      </c>
      <c r="KS219" s="27">
        <v>9.5710933146040347</v>
      </c>
      <c r="KT219" s="133">
        <v>15.202209363915017</v>
      </c>
      <c r="KU219" s="149">
        <v>29.496092365999999</v>
      </c>
      <c r="KV219" s="149">
        <v>13.574311926605503</v>
      </c>
      <c r="KW219" s="149">
        <v>9.9022715620313395</v>
      </c>
      <c r="KX219" s="149">
        <v>17.839170927639579</v>
      </c>
      <c r="KY219" s="149">
        <v>29.511443175</v>
      </c>
      <c r="KZ219" s="149">
        <v>13.392712138411662</v>
      </c>
      <c r="LA219" s="149">
        <v>9.7697970448679143</v>
      </c>
      <c r="LB219" s="149">
        <v>16.726248983583723</v>
      </c>
      <c r="LC219" s="149">
        <v>29.572020921</v>
      </c>
      <c r="LD219" s="149">
        <v>13.319839723140772</v>
      </c>
      <c r="LE219" s="149">
        <v>9.7166376324943755</v>
      </c>
      <c r="LF219" s="149">
        <v>16.220441579948318</v>
      </c>
      <c r="LG219" s="149">
        <v>29.641840841</v>
      </c>
      <c r="LH219" s="149">
        <v>13.212412556792192</v>
      </c>
      <c r="LI219" s="149">
        <v>9.6382710102983609</v>
      </c>
      <c r="LJ219" s="149">
        <v>15.952130219415007</v>
      </c>
      <c r="LK219" s="149">
        <v>29.722840321</v>
      </c>
      <c r="LL219" s="149">
        <v>13.00553239742066</v>
      </c>
      <c r="LM219" s="149">
        <v>9.4873548143269062</v>
      </c>
      <c r="LN219" s="149">
        <v>15.839324537855234</v>
      </c>
      <c r="LO219" s="149">
        <v>29.820642498000002</v>
      </c>
      <c r="LP219" s="149">
        <v>12.73685399601518</v>
      </c>
      <c r="LQ219" s="149">
        <v>9.2913576611780293</v>
      </c>
      <c r="LR219" s="149">
        <v>15.7302252239044</v>
      </c>
      <c r="LS219" s="149">
        <v>29.949109319000002</v>
      </c>
      <c r="LT219" s="149">
        <v>12.773477548686602</v>
      </c>
      <c r="LU219" s="149">
        <v>9.318074032960233</v>
      </c>
      <c r="LV219" s="149">
        <v>15.590712032602534</v>
      </c>
      <c r="LW219" s="149">
        <v>30.141853794999999</v>
      </c>
      <c r="LX219" s="149">
        <v>12.760052755682178</v>
      </c>
      <c r="LY219" s="149">
        <v>9.3082808333702545</v>
      </c>
      <c r="LZ219" s="149">
        <v>15.34095027252379</v>
      </c>
      <c r="MA219" s="149">
        <v>30.337752297999998</v>
      </c>
      <c r="MB219" s="149">
        <v>12.677419183665707</v>
      </c>
      <c r="MC219" s="149">
        <v>9.2480007930505685</v>
      </c>
      <c r="MD219" s="149">
        <v>15.04032940152992</v>
      </c>
      <c r="ME219" s="149">
        <v>30.544833553</v>
      </c>
      <c r="MF219" s="149">
        <v>12.575311335346784</v>
      </c>
      <c r="MG219" s="149">
        <v>9.1735145392989565</v>
      </c>
      <c r="MH219" s="149">
        <v>14.745471034440351</v>
      </c>
      <c r="MI219" s="149">
        <v>31.220646701</v>
      </c>
      <c r="MJ219" s="149">
        <v>13.022156467193071</v>
      </c>
      <c r="MK219" s="149">
        <v>9.4994818417771842</v>
      </c>
      <c r="ML219" s="149">
        <v>13.948484779504332</v>
      </c>
      <c r="MM219" s="149">
        <v>31.854677602999999</v>
      </c>
      <c r="MN219" s="149">
        <v>12.684938604938219</v>
      </c>
      <c r="MO219" s="149">
        <v>9.253486106179686</v>
      </c>
      <c r="MP219" s="149">
        <v>13.344321776403818</v>
      </c>
      <c r="MQ219" s="149">
        <v>32.195180182000001</v>
      </c>
      <c r="MR219" s="149">
        <v>12.45387332229155</v>
      </c>
      <c r="MS219" s="149">
        <v>9.0849271994965228</v>
      </c>
      <c r="MT219" s="149">
        <v>13.007540060252408</v>
      </c>
      <c r="MU219" s="149">
        <v>32.213744360999996</v>
      </c>
      <c r="MV219" s="149">
        <v>12.314293264300703</v>
      </c>
      <c r="MW219" s="149">
        <v>8.9831054904962713</v>
      </c>
      <c r="MX219" s="149">
        <v>12.949971773751015</v>
      </c>
      <c r="MY219" s="149">
        <v>32.067931979999997</v>
      </c>
      <c r="MZ219" s="149">
        <v>12.23033706835513</v>
      </c>
      <c r="NA219" s="149">
        <v>8.9218606144345447</v>
      </c>
      <c r="NB219" s="149">
        <v>13.442686259631659</v>
      </c>
      <c r="ND219" s="97"/>
    </row>
    <row r="220" spans="1:368" ht="15" thickBot="1" x14ac:dyDescent="0.35">
      <c r="A220" s="2"/>
      <c r="B220" s="72" t="s">
        <v>667</v>
      </c>
      <c r="C220" s="72" t="s">
        <v>466</v>
      </c>
      <c r="D220" s="72" t="s">
        <v>831</v>
      </c>
      <c r="E220" s="85">
        <v>378253</v>
      </c>
      <c r="F220" s="82">
        <v>397241</v>
      </c>
      <c r="G220" s="20">
        <v>25.313299605526314</v>
      </c>
      <c r="H220" s="20">
        <v>10.867251695253293</v>
      </c>
      <c r="I220" s="20">
        <v>7.9275088123198483</v>
      </c>
      <c r="J220" s="20">
        <v>15.099905234599662</v>
      </c>
      <c r="K220" s="20">
        <v>25.358120231526314</v>
      </c>
      <c r="L220" s="20">
        <v>10.217292585424385</v>
      </c>
      <c r="M220" s="20">
        <v>7.4533726907586981</v>
      </c>
      <c r="N220" s="20">
        <v>11.131668159227093</v>
      </c>
      <c r="O220" s="20">
        <v>25.416895118526316</v>
      </c>
      <c r="P220" s="20">
        <v>9.9146661384159582</v>
      </c>
      <c r="Q220" s="20">
        <v>7.2326109109843104</v>
      </c>
      <c r="R220" s="20">
        <v>10.025201956958007</v>
      </c>
      <c r="S220" s="20">
        <v>25.492114009526315</v>
      </c>
      <c r="T220" s="20">
        <v>9.7184765502381971</v>
      </c>
      <c r="U220" s="20">
        <v>7.0894933378591807</v>
      </c>
      <c r="V220" s="20">
        <v>9.5494597872904201</v>
      </c>
      <c r="W220" s="20">
        <v>25.584048120526315</v>
      </c>
      <c r="X220" s="20">
        <v>9.5266472254081229</v>
      </c>
      <c r="Y220" s="20">
        <v>6.9495565161403992</v>
      </c>
      <c r="Z220" s="20">
        <v>9.1076575591794757</v>
      </c>
      <c r="AA220" s="20">
        <v>25.694484493526314</v>
      </c>
      <c r="AB220" s="20">
        <v>9.3469541259133653</v>
      </c>
      <c r="AC220" s="20">
        <v>6.8184729018370733</v>
      </c>
      <c r="AD220" s="20">
        <v>8.6575613012219677</v>
      </c>
      <c r="AE220" s="20">
        <v>25.829310211526316</v>
      </c>
      <c r="AF220" s="20">
        <v>9.1848133921486355</v>
      </c>
      <c r="AG220" s="20">
        <v>6.7001934939608994</v>
      </c>
      <c r="AH220" s="20">
        <v>8.1982287390178996</v>
      </c>
      <c r="AI220" s="20">
        <v>25.999522640526315</v>
      </c>
      <c r="AJ220" s="20">
        <v>9.0729572125707527</v>
      </c>
      <c r="AK220" s="20">
        <v>6.6185959682770674</v>
      </c>
      <c r="AL220" s="20">
        <v>7.7131715150116307</v>
      </c>
      <c r="AM220" s="20">
        <v>26.169320263526316</v>
      </c>
      <c r="AN220" s="20">
        <v>8.9336895743541795</v>
      </c>
      <c r="AO220" s="20">
        <v>6.5170021651524843</v>
      </c>
      <c r="AP220" s="20">
        <v>7.1140420812019372</v>
      </c>
      <c r="AQ220" s="20">
        <v>26.356188897526316</v>
      </c>
      <c r="AR220" s="20">
        <v>8.7922688374604352</v>
      </c>
      <c r="AS220" s="20">
        <v>6.4138377065194314</v>
      </c>
      <c r="AT220" s="20">
        <v>6.5023911293335104</v>
      </c>
      <c r="AU220" s="20">
        <v>30.404874432526313</v>
      </c>
      <c r="AV220" s="20">
        <v>7.8269968542964214</v>
      </c>
      <c r="AW220" s="20">
        <v>5.7096852338054171</v>
      </c>
      <c r="AX220" s="20">
        <v>1.0651871832680868</v>
      </c>
      <c r="AY220" s="20">
        <v>30.142289756777359</v>
      </c>
      <c r="AZ220" s="20">
        <v>4.8893751705189787</v>
      </c>
      <c r="BA220" s="20">
        <v>3.5667311145427227</v>
      </c>
      <c r="BB220" s="20">
        <v>-16.988321753105119</v>
      </c>
      <c r="BC220" s="20">
        <v>28.935201343821866</v>
      </c>
      <c r="BD220" s="20">
        <v>4.6935735853524534</v>
      </c>
      <c r="BE220" s="20">
        <v>3.423896584212315</v>
      </c>
      <c r="BF220" s="20">
        <v>-18.293566275063391</v>
      </c>
      <c r="BG220" s="20">
        <v>30.988345683682674</v>
      </c>
      <c r="BH220" s="20">
        <v>5.0266137438078964</v>
      </c>
      <c r="BI220" s="20">
        <v>3.6668447430522475</v>
      </c>
      <c r="BJ220" s="20">
        <v>-20.309186063438652</v>
      </c>
      <c r="BK220" s="20">
        <v>34.114686243209256</v>
      </c>
      <c r="BL220" s="20">
        <v>5.5337368598577887</v>
      </c>
      <c r="BM220" s="20">
        <v>4.036783995786462</v>
      </c>
      <c r="BN220" s="20">
        <v>-21.261096336468107</v>
      </c>
      <c r="BO220" s="23">
        <v>25.313828342526314</v>
      </c>
      <c r="BP220" s="23">
        <v>10.867251695253293</v>
      </c>
      <c r="BQ220" s="23">
        <v>7.9275088123198483</v>
      </c>
      <c r="BR220" s="23">
        <v>15.099905234599662</v>
      </c>
      <c r="BS220" s="23">
        <v>25.380181029526316</v>
      </c>
      <c r="BT220" s="23">
        <v>10.713315673653209</v>
      </c>
      <c r="BU220" s="23">
        <v>7.8152146277376371</v>
      </c>
      <c r="BV220" s="23">
        <v>14.147272961182544</v>
      </c>
      <c r="BW220" s="23">
        <v>25.455961381526315</v>
      </c>
      <c r="BX220" s="23">
        <v>10.5780734506806</v>
      </c>
      <c r="BY220" s="23">
        <v>7.7165573089896613</v>
      </c>
      <c r="BZ220" s="23">
        <v>13.81059002837142</v>
      </c>
      <c r="CA220" s="23">
        <v>25.549699853526317</v>
      </c>
      <c r="CB220" s="23">
        <v>10.473527475471228</v>
      </c>
      <c r="CC220" s="23">
        <v>7.6402924756162998</v>
      </c>
      <c r="CD220" s="23">
        <v>13.715137871885414</v>
      </c>
      <c r="CE220" s="23">
        <v>25.660303592526315</v>
      </c>
      <c r="CF220" s="23">
        <v>10.360591871003725</v>
      </c>
      <c r="CG220" s="23">
        <v>7.5579075245037899</v>
      </c>
      <c r="CH220" s="23">
        <v>13.65771719507997</v>
      </c>
      <c r="CI220" s="23">
        <v>25.795335756526313</v>
      </c>
      <c r="CJ220" s="23">
        <v>10.258742789505831</v>
      </c>
      <c r="CK220" s="23">
        <v>7.4836100375454349</v>
      </c>
      <c r="CL220" s="23">
        <v>13.590039939633259</v>
      </c>
      <c r="CM220" s="23">
        <v>25.935236977526316</v>
      </c>
      <c r="CN220" s="23">
        <v>10.036242697710192</v>
      </c>
      <c r="CO220" s="23">
        <v>7.3212993183391832</v>
      </c>
      <c r="CP220" s="23">
        <v>13.513660945985587</v>
      </c>
      <c r="CQ220" s="23">
        <v>26.023421107526314</v>
      </c>
      <c r="CR220" s="23">
        <v>9.9856663997223389</v>
      </c>
      <c r="CS220" s="23">
        <v>7.2844046131058136</v>
      </c>
      <c r="CT220" s="23">
        <v>13.429622778588625</v>
      </c>
      <c r="CU220" s="23">
        <v>26.121341765526314</v>
      </c>
      <c r="CV220" s="23">
        <v>9.9354558361411183</v>
      </c>
      <c r="CW220" s="23">
        <v>7.247776706030141</v>
      </c>
      <c r="CX220" s="23">
        <v>13.244707344742396</v>
      </c>
      <c r="CY220" s="23">
        <v>26.242299726526316</v>
      </c>
      <c r="CZ220" s="23">
        <v>9.8778288148533129</v>
      </c>
      <c r="DA220" s="23">
        <v>7.2057385963131866</v>
      </c>
      <c r="DB220" s="23">
        <v>13.049788003582785</v>
      </c>
      <c r="DC220" s="23">
        <v>26.677364529526315</v>
      </c>
      <c r="DD220" s="23">
        <v>9.7070054045645904</v>
      </c>
      <c r="DE220" s="23">
        <v>7.0811252967973699</v>
      </c>
      <c r="DF220" s="23">
        <v>12.424780117727915</v>
      </c>
      <c r="DG220" s="23">
        <v>27.101520857526314</v>
      </c>
      <c r="DH220" s="23">
        <v>9.5842331347084002</v>
      </c>
      <c r="DI220" s="23">
        <v>6.9915646352348348</v>
      </c>
      <c r="DJ220" s="23">
        <v>11.753069230753603</v>
      </c>
      <c r="DK220" s="23">
        <v>27.522798030526314</v>
      </c>
      <c r="DL220" s="23">
        <v>9.5182991719413632</v>
      </c>
      <c r="DM220" s="23">
        <v>6.9434667273622157</v>
      </c>
      <c r="DN220" s="23">
        <v>11.118229311257899</v>
      </c>
      <c r="DO220" s="23">
        <v>27.959573010526316</v>
      </c>
      <c r="DP220" s="23">
        <v>9.9906880921403083</v>
      </c>
      <c r="DQ220" s="23">
        <v>7.2880678678101836</v>
      </c>
      <c r="DR220" s="23">
        <v>10.452747932632811</v>
      </c>
      <c r="DS220" s="23">
        <v>28.236252266526314</v>
      </c>
      <c r="DT220" s="23">
        <v>10.452143143730662</v>
      </c>
      <c r="DU220" s="23">
        <v>7.6246929033350259</v>
      </c>
      <c r="DV220" s="23">
        <v>9.9835541032616248</v>
      </c>
      <c r="DW220" s="25">
        <v>25.313051487526316</v>
      </c>
      <c r="DX220" s="25">
        <v>10.867251695253293</v>
      </c>
      <c r="DY220" s="25">
        <v>7.9275088123198483</v>
      </c>
      <c r="DZ220" s="25">
        <v>15.099905234599662</v>
      </c>
      <c r="EA220" s="25">
        <v>25.357287562526317</v>
      </c>
      <c r="EB220" s="25">
        <v>10.108254198206861</v>
      </c>
      <c r="EC220" s="25">
        <v>7.3738307053710201</v>
      </c>
      <c r="ED220" s="25">
        <v>10.508566119870583</v>
      </c>
      <c r="EE220" s="25">
        <v>25.414620569526313</v>
      </c>
      <c r="EF220" s="25">
        <v>9.7552318846722983</v>
      </c>
      <c r="EG220" s="25">
        <v>7.1163058426025252</v>
      </c>
      <c r="EH220" s="25">
        <v>9.2764163103013608</v>
      </c>
      <c r="EI220" s="25">
        <v>25.486478344526315</v>
      </c>
      <c r="EJ220" s="25">
        <v>9.5499019632624016</v>
      </c>
      <c r="EK220" s="25">
        <v>6.9665205236408898</v>
      </c>
      <c r="EL220" s="25">
        <v>8.8023735674190462</v>
      </c>
      <c r="EM220" s="25">
        <v>25.572116879526316</v>
      </c>
      <c r="EN220" s="25">
        <v>9.3601366872380503</v>
      </c>
      <c r="EO220" s="25">
        <v>6.8280893967891529</v>
      </c>
      <c r="EP220" s="25">
        <v>8.3658958449896907</v>
      </c>
      <c r="EQ220" s="25">
        <v>25.672103546526316</v>
      </c>
      <c r="ER220" s="25">
        <v>9.1889955557534471</v>
      </c>
      <c r="ES220" s="25">
        <v>6.7032443240844151</v>
      </c>
      <c r="ET220" s="25">
        <v>7.9252780511063676</v>
      </c>
      <c r="EU220" s="25">
        <v>25.790680519526315</v>
      </c>
      <c r="EV220" s="25">
        <v>9.0096300325714704</v>
      </c>
      <c r="EW220" s="25">
        <v>6.5723996721405795</v>
      </c>
      <c r="EX220" s="25">
        <v>7.4808004282451854</v>
      </c>
      <c r="EY220" s="25">
        <v>25.937881668526316</v>
      </c>
      <c r="EZ220" s="25">
        <v>8.8929397171157873</v>
      </c>
      <c r="FA220" s="25">
        <v>6.4872757116371735</v>
      </c>
      <c r="FB220" s="25">
        <v>7.0171750179893273</v>
      </c>
      <c r="FC220" s="25">
        <v>26.080848325526315</v>
      </c>
      <c r="FD220" s="25">
        <v>8.7443759083920725</v>
      </c>
      <c r="FE220" s="25">
        <v>6.3789004815536128</v>
      </c>
      <c r="FF220" s="25">
        <v>6.4867750945257008</v>
      </c>
      <c r="FG220" s="25">
        <v>26.242002749526314</v>
      </c>
      <c r="FH220" s="25">
        <v>8.6086098383343614</v>
      </c>
      <c r="FI220" s="25">
        <v>6.2798610236503185</v>
      </c>
      <c r="FJ220" s="25">
        <v>5.9461399195148772</v>
      </c>
      <c r="FK220" s="25">
        <v>15.393934283272873</v>
      </c>
      <c r="FL220" s="25">
        <v>2.4970471941107886</v>
      </c>
      <c r="FM220" s="25">
        <v>1.8215611629514612</v>
      </c>
      <c r="FN220" s="25">
        <v>-31.356587026871885</v>
      </c>
      <c r="FO220" s="25">
        <v>13.707743566140167</v>
      </c>
      <c r="FP220" s="25">
        <v>2.2235305140034143</v>
      </c>
      <c r="FQ220" s="25">
        <v>1.6220345528505127</v>
      </c>
      <c r="FR220" s="25">
        <v>-32.448060445207055</v>
      </c>
      <c r="FS220" s="25">
        <v>12.705306890416736</v>
      </c>
      <c r="FT220" s="25">
        <v>2.0609254487662025</v>
      </c>
      <c r="FU220" s="25">
        <v>1.5034164216298209</v>
      </c>
      <c r="FV220" s="25">
        <v>-33.332360981693604</v>
      </c>
      <c r="FW220" s="25">
        <v>14.51733156516163</v>
      </c>
      <c r="FX220" s="25">
        <v>2.3548536315471194</v>
      </c>
      <c r="FY220" s="25">
        <v>1.7178329387518683</v>
      </c>
      <c r="FZ220" s="25">
        <v>-35.184313518016701</v>
      </c>
      <c r="GA220" s="25">
        <v>19.021375542184177</v>
      </c>
      <c r="GB220" s="25">
        <v>3.085453760663988</v>
      </c>
      <c r="GC220" s="25">
        <v>2.2507955611585815</v>
      </c>
      <c r="GD220" s="25">
        <v>-34.906985697458701</v>
      </c>
      <c r="GE220" s="26">
        <v>25.313051515526315</v>
      </c>
      <c r="GF220" s="26">
        <v>10.867251695253293</v>
      </c>
      <c r="GG220" s="26">
        <v>7.9275088123198483</v>
      </c>
      <c r="GH220" s="26">
        <v>15.099905234599662</v>
      </c>
      <c r="GI220" s="26">
        <v>25.334673146526313</v>
      </c>
      <c r="GJ220" s="26">
        <v>10.325358824454755</v>
      </c>
      <c r="GK220" s="26">
        <v>7.5322055075785865</v>
      </c>
      <c r="GL220" s="26">
        <v>11.77190128623208</v>
      </c>
      <c r="GM220" s="26">
        <v>25.364347809526315</v>
      </c>
      <c r="GN220" s="26">
        <v>10.11194676057888</v>
      </c>
      <c r="GO220" s="26">
        <v>7.3765243782116894</v>
      </c>
      <c r="GP220" s="26">
        <v>10.816129350540677</v>
      </c>
      <c r="GQ220" s="26">
        <v>25.407857474526317</v>
      </c>
      <c r="GR220" s="26">
        <v>9.9605564153961872</v>
      </c>
      <c r="GS220" s="26">
        <v>7.2660872291337704</v>
      </c>
      <c r="GT220" s="26">
        <v>10.362800466681662</v>
      </c>
      <c r="GU220" s="26">
        <v>25.469520578526314</v>
      </c>
      <c r="GV220" s="26">
        <v>9.8207317584909948</v>
      </c>
      <c r="GW220" s="26">
        <v>7.1640870886309358</v>
      </c>
      <c r="GX220" s="26">
        <v>9.9420952858721066</v>
      </c>
      <c r="GY220" s="26">
        <v>25.559305660526316</v>
      </c>
      <c r="GZ220" s="26">
        <v>9.6782620623755466</v>
      </c>
      <c r="HA220" s="26">
        <v>7.0601574288497906</v>
      </c>
      <c r="HB220" s="26">
        <v>9.4993517970063159</v>
      </c>
      <c r="HC220" s="26">
        <v>25.679273974526314</v>
      </c>
      <c r="HD220" s="26">
        <v>9.5528515975127331</v>
      </c>
      <c r="HE220" s="26">
        <v>6.968672240760208</v>
      </c>
      <c r="HF220" s="26">
        <v>9.0184877695966073</v>
      </c>
      <c r="HG220" s="26">
        <v>29.703587788526313</v>
      </c>
      <c r="HH220" s="26">
        <v>8.7670555918461499</v>
      </c>
      <c r="HI220" s="26">
        <v>6.3954449948753531</v>
      </c>
      <c r="HJ220" s="26">
        <v>4.5322987437948896</v>
      </c>
      <c r="HK220" s="26">
        <v>29.728717884526315</v>
      </c>
      <c r="HL220" s="26">
        <v>8.6338943991052393</v>
      </c>
      <c r="HM220" s="26">
        <v>6.2983057587082474</v>
      </c>
      <c r="HN220" s="26">
        <v>4.0404692956867549</v>
      </c>
      <c r="HO220" s="26">
        <v>29.787483813526315</v>
      </c>
      <c r="HP220" s="26">
        <v>8.4890180988045056</v>
      </c>
      <c r="HQ220" s="26">
        <v>6.1926205146798941</v>
      </c>
      <c r="HR220" s="26">
        <v>3.5222734774378957</v>
      </c>
      <c r="HS220" s="26">
        <v>30.200569495526317</v>
      </c>
      <c r="HT220" s="26">
        <v>8.008962556946523</v>
      </c>
      <c r="HU220" s="26">
        <v>5.8424266804702389</v>
      </c>
      <c r="HV220" s="26">
        <v>1.7786667247960786</v>
      </c>
      <c r="HW220" s="26">
        <v>30.651513397526315</v>
      </c>
      <c r="HX220" s="26">
        <v>7.6378463884269383</v>
      </c>
      <c r="HY220" s="26">
        <v>5.5717026024019605</v>
      </c>
      <c r="HZ220" s="26">
        <v>4.2273121762278265E-2</v>
      </c>
      <c r="IA220" s="26">
        <v>30.917208848526315</v>
      </c>
      <c r="IB220" s="26">
        <v>7.424911194600984</v>
      </c>
      <c r="IC220" s="26">
        <v>5.4163693430972542</v>
      </c>
      <c r="ID220" s="26">
        <v>-1.4222149831526103</v>
      </c>
      <c r="IE220" s="26">
        <v>31.141041887526313</v>
      </c>
      <c r="IF220" s="26">
        <v>8.2947603152672595</v>
      </c>
      <c r="IG220" s="26">
        <v>6.0509121661444603</v>
      </c>
      <c r="IH220" s="26">
        <v>-3.0293497419359028</v>
      </c>
      <c r="II220" s="26">
        <v>31.105638042526316</v>
      </c>
      <c r="IJ220" s="26">
        <v>8.0197938653471361</v>
      </c>
      <c r="IK220" s="26">
        <v>5.8503279691495393</v>
      </c>
      <c r="IL220" s="26">
        <v>-4.3728372304999468</v>
      </c>
      <c r="IM220" s="27">
        <v>25.313299577526315</v>
      </c>
      <c r="IN220" s="27">
        <v>10.867251695253293</v>
      </c>
      <c r="IO220" s="27">
        <v>7.9275088123198483</v>
      </c>
      <c r="IP220" s="27">
        <v>15.099905234599662</v>
      </c>
      <c r="IQ220" s="27">
        <v>25.353093879526316</v>
      </c>
      <c r="IR220" s="27">
        <v>10.537700383546509</v>
      </c>
      <c r="IS220" s="27">
        <v>7.6871057186095761</v>
      </c>
      <c r="IT220" s="27">
        <v>13.065602119554546</v>
      </c>
      <c r="IU220" s="27">
        <v>25.399603485526313</v>
      </c>
      <c r="IV220" s="27">
        <v>10.300449263580331</v>
      </c>
      <c r="IW220" s="27">
        <v>7.5140343297241836</v>
      </c>
      <c r="IX220" s="27">
        <v>12.367005087199928</v>
      </c>
      <c r="IY220" s="27">
        <v>25.455954352526316</v>
      </c>
      <c r="IZ220" s="27">
        <v>10.118011519833914</v>
      </c>
      <c r="JA220" s="27">
        <v>7.3809485356515943</v>
      </c>
      <c r="JB220" s="27">
        <v>11.917533842845234</v>
      </c>
      <c r="JC220" s="27">
        <v>25.526214193526314</v>
      </c>
      <c r="JD220" s="27">
        <v>9.9283225722707744</v>
      </c>
      <c r="JE220" s="27">
        <v>7.2425730893496283</v>
      </c>
      <c r="JF220" s="27">
        <v>11.511389036096411</v>
      </c>
      <c r="JG220" s="27">
        <v>25.622320435526316</v>
      </c>
      <c r="JH220" s="27">
        <v>9.7561128423289745</v>
      </c>
      <c r="JI220" s="27">
        <v>7.1169484889479335</v>
      </c>
      <c r="JJ220" s="27">
        <v>11.086269045449971</v>
      </c>
      <c r="JK220" s="27">
        <v>25.744378801526317</v>
      </c>
      <c r="JL220" s="27">
        <v>9.6030933596810524</v>
      </c>
      <c r="JM220" s="27">
        <v>7.0053229067708056</v>
      </c>
      <c r="JN220" s="27">
        <v>10.641406470568128</v>
      </c>
      <c r="JO220" s="27">
        <v>25.888480954526315</v>
      </c>
      <c r="JP220" s="27">
        <v>9.4943443845456823</v>
      </c>
      <c r="JQ220" s="27">
        <v>6.9259920434677174</v>
      </c>
      <c r="JR220" s="27">
        <v>10.180140066000156</v>
      </c>
      <c r="JS220" s="27">
        <v>26.024870485526314</v>
      </c>
      <c r="JT220" s="27">
        <v>9.3592207457033112</v>
      </c>
      <c r="JU220" s="27">
        <v>6.8274212301917618</v>
      </c>
      <c r="JV220" s="27">
        <v>9.610814820421492</v>
      </c>
      <c r="JW220" s="27">
        <v>26.178854820526315</v>
      </c>
      <c r="JX220" s="27">
        <v>9.2228249658404469</v>
      </c>
      <c r="JY220" s="27">
        <v>6.7279224077527457</v>
      </c>
      <c r="JZ220" s="27">
        <v>9.025946299484275</v>
      </c>
      <c r="KA220" s="27">
        <v>30.161795380526314</v>
      </c>
      <c r="KB220" s="27">
        <v>8.298299659562268</v>
      </c>
      <c r="KC220" s="27">
        <v>6.0534940685311298</v>
      </c>
      <c r="KD220" s="27">
        <v>3.7244083270591659</v>
      </c>
      <c r="KE220" s="27">
        <v>33.470615581389652</v>
      </c>
      <c r="KF220" s="27">
        <v>5.4292622785512226</v>
      </c>
      <c r="KG220" s="27">
        <v>3.960571243271215</v>
      </c>
      <c r="KH220" s="27">
        <v>-14.122268717695711</v>
      </c>
      <c r="KI220" s="27">
        <v>32.572602660456248</v>
      </c>
      <c r="KJ220" s="27">
        <v>5.283595771001651</v>
      </c>
      <c r="KK220" s="27">
        <v>3.8543095540565004</v>
      </c>
      <c r="KL220" s="27">
        <v>-15.248316578908963</v>
      </c>
      <c r="KM220" s="27">
        <v>34.645471051634821</v>
      </c>
      <c r="KN220" s="27">
        <v>5.6198353641235812</v>
      </c>
      <c r="KO220" s="27">
        <v>4.0995916559414907</v>
      </c>
      <c r="KP220" s="27">
        <v>-17.033143840254731</v>
      </c>
      <c r="KQ220" s="27">
        <v>38.555362293930386</v>
      </c>
      <c r="KR220" s="27">
        <v>6.2540580895292104</v>
      </c>
      <c r="KS220" s="27">
        <v>4.5622483041557516</v>
      </c>
      <c r="KT220" s="133">
        <v>-17.639885222085915</v>
      </c>
      <c r="KU220" s="149">
        <v>25.313299577526315</v>
      </c>
      <c r="KV220" s="149">
        <v>10.867251695253293</v>
      </c>
      <c r="KW220" s="149">
        <v>7.9275088123198483</v>
      </c>
      <c r="KX220" s="149">
        <v>15.099905234599662</v>
      </c>
      <c r="KY220" s="149">
        <v>25.357706223526314</v>
      </c>
      <c r="KZ220" s="149">
        <v>10.006815989372525</v>
      </c>
      <c r="LA220" s="149">
        <v>7.2998329443003538</v>
      </c>
      <c r="LB220" s="149">
        <v>9.8859888790749473</v>
      </c>
      <c r="LC220" s="149">
        <v>25.415685089526313</v>
      </c>
      <c r="LD220" s="149">
        <v>9.717006164365074</v>
      </c>
      <c r="LE220" s="149">
        <v>7.0884207118361928</v>
      </c>
      <c r="LF220" s="149">
        <v>8.5255556640974035</v>
      </c>
      <c r="LG220" s="149">
        <v>25.489245700526315</v>
      </c>
      <c r="LH220" s="149">
        <v>9.5581512133342308</v>
      </c>
      <c r="LI220" s="149">
        <v>6.9725382367180622</v>
      </c>
      <c r="LJ220" s="149">
        <v>8.0451977902595928</v>
      </c>
      <c r="LK220" s="149">
        <v>25.576441304526316</v>
      </c>
      <c r="LL220" s="149">
        <v>9.4169658872199182</v>
      </c>
      <c r="LM220" s="149">
        <v>6.8695455069710984</v>
      </c>
      <c r="LN220" s="149">
        <v>7.6038378966215561</v>
      </c>
      <c r="LO220" s="149">
        <v>25.677934258526314</v>
      </c>
      <c r="LP220" s="149">
        <v>9.2785686613308336</v>
      </c>
      <c r="LQ220" s="149">
        <v>6.7685866575210971</v>
      </c>
      <c r="LR220" s="149">
        <v>7.1592569427732329</v>
      </c>
      <c r="LS220" s="149">
        <v>25.803357669526314</v>
      </c>
      <c r="LT220" s="149">
        <v>9.1505544859954355</v>
      </c>
      <c r="LU220" s="149">
        <v>6.6752020988919369</v>
      </c>
      <c r="LV220" s="149">
        <v>6.6844661399026961</v>
      </c>
      <c r="LW220" s="149">
        <v>29.837101825526315</v>
      </c>
      <c r="LX220" s="149">
        <v>8.3595764924530034</v>
      </c>
      <c r="LY220" s="149">
        <v>6.0981946649979015</v>
      </c>
      <c r="LZ220" s="149">
        <v>2.1979713683127571</v>
      </c>
      <c r="MA220" s="149">
        <v>29.846804911526316</v>
      </c>
      <c r="MB220" s="149">
        <v>8.2278077602578659</v>
      </c>
      <c r="MC220" s="149">
        <v>6.0020712094123976</v>
      </c>
      <c r="MD220" s="149">
        <v>1.7178907466978472</v>
      </c>
      <c r="ME220" s="149">
        <v>29.890473220526314</v>
      </c>
      <c r="MF220" s="149">
        <v>8.0844033988445663</v>
      </c>
      <c r="MG220" s="149">
        <v>5.8974597243093534</v>
      </c>
      <c r="MH220" s="149">
        <v>1.2116029985961276</v>
      </c>
      <c r="MI220" s="149">
        <v>30.308010269526314</v>
      </c>
      <c r="MJ220" s="149">
        <v>7.6079307406283441</v>
      </c>
      <c r="MK220" s="149">
        <v>5.5498795538336445</v>
      </c>
      <c r="ML220" s="149">
        <v>-0.54171676547237979</v>
      </c>
      <c r="MM220" s="149">
        <v>30.826614295526316</v>
      </c>
      <c r="MN220" s="149">
        <v>7.2151487761738649</v>
      </c>
      <c r="MO220" s="149">
        <v>5.2633505792730153</v>
      </c>
      <c r="MP220" s="149">
        <v>-2.3435913184489046</v>
      </c>
      <c r="MQ220" s="149">
        <v>31.164578338526315</v>
      </c>
      <c r="MR220" s="149">
        <v>6.9806336230219923</v>
      </c>
      <c r="MS220" s="149">
        <v>5.0922750400871468</v>
      </c>
      <c r="MT220" s="149">
        <v>-3.8779109281769983</v>
      </c>
      <c r="MU220" s="149">
        <v>31.427846877526314</v>
      </c>
      <c r="MV220" s="149">
        <v>7.8587008042153093</v>
      </c>
      <c r="MW220" s="149">
        <v>5.7328128238728402</v>
      </c>
      <c r="MX220" s="149">
        <v>-5.5206297001402547</v>
      </c>
      <c r="MY220" s="149">
        <v>31.403142163526315</v>
      </c>
      <c r="MZ220" s="149">
        <v>7.5596778498433119</v>
      </c>
      <c r="NA220" s="149">
        <v>5.5146797418070834</v>
      </c>
      <c r="NB220" s="149">
        <v>-6.8744172527227363</v>
      </c>
      <c r="ND220" s="97"/>
    </row>
    <row r="221" spans="1:368" ht="15" thickBot="1" x14ac:dyDescent="0.35">
      <c r="A221" s="2"/>
      <c r="B221" s="72" t="s">
        <v>668</v>
      </c>
      <c r="C221" s="72" t="s">
        <v>659</v>
      </c>
      <c r="D221" s="72" t="s">
        <v>834</v>
      </c>
      <c r="E221" s="85">
        <v>384762</v>
      </c>
      <c r="F221" s="82">
        <v>396769</v>
      </c>
      <c r="G221" s="20">
        <v>31.786784310999998</v>
      </c>
      <c r="H221" s="20">
        <v>10.952692461108894</v>
      </c>
      <c r="I221" s="20">
        <v>7.9898366614620091</v>
      </c>
      <c r="J221" s="20">
        <v>12.989083643298061</v>
      </c>
      <c r="K221" s="20">
        <v>31.793171847</v>
      </c>
      <c r="L221" s="20">
        <v>10.679805352478356</v>
      </c>
      <c r="M221" s="20">
        <v>7.7907693149882</v>
      </c>
      <c r="N221" s="20">
        <v>12.249290047705397</v>
      </c>
      <c r="O221" s="20">
        <v>31.858259368999999</v>
      </c>
      <c r="P221" s="20">
        <v>10.307244979844272</v>
      </c>
      <c r="Q221" s="20">
        <v>7.5189917101253334</v>
      </c>
      <c r="R221" s="20">
        <v>11.932455028093441</v>
      </c>
      <c r="S221" s="20">
        <v>31.890375232</v>
      </c>
      <c r="T221" s="20">
        <v>9.9292993860163268</v>
      </c>
      <c r="U221" s="20">
        <v>7.2432856613773149</v>
      </c>
      <c r="V221" s="20">
        <v>11.555977038221668</v>
      </c>
      <c r="W221" s="20">
        <v>31.896580007000001</v>
      </c>
      <c r="X221" s="20">
        <v>9.576348398822832</v>
      </c>
      <c r="Y221" s="20">
        <v>6.9858128301815885</v>
      </c>
      <c r="Z221" s="20">
        <v>11.254904621617998</v>
      </c>
      <c r="AA221" s="20">
        <v>31.899006343</v>
      </c>
      <c r="AB221" s="20">
        <v>9.4089829044123778</v>
      </c>
      <c r="AC221" s="20">
        <v>6.8637220321561161</v>
      </c>
      <c r="AD221" s="20">
        <v>10.967845093302842</v>
      </c>
      <c r="AE221" s="20">
        <v>31.895056027999999</v>
      </c>
      <c r="AF221" s="20">
        <v>9.1559852127245236</v>
      </c>
      <c r="AG221" s="20">
        <v>6.6791637384314848</v>
      </c>
      <c r="AH221" s="20">
        <v>10.618481623422049</v>
      </c>
      <c r="AI221" s="20">
        <v>31.890210811999999</v>
      </c>
      <c r="AJ221" s="20">
        <v>9.0318056021414161</v>
      </c>
      <c r="AK221" s="20">
        <v>6.5885764414023731</v>
      </c>
      <c r="AL221" s="20">
        <v>10.652574155371248</v>
      </c>
      <c r="AM221" s="20">
        <v>31.935774614</v>
      </c>
      <c r="AN221" s="20">
        <v>8.910896615896732</v>
      </c>
      <c r="AO221" s="20">
        <v>6.5003750192928571</v>
      </c>
      <c r="AP221" s="20">
        <v>10.54616565424611</v>
      </c>
      <c r="AQ221" s="20">
        <v>31.977104682</v>
      </c>
      <c r="AR221" s="20">
        <v>8.8158761830046792</v>
      </c>
      <c r="AS221" s="20">
        <v>6.4310589364205688</v>
      </c>
      <c r="AT221" s="20">
        <v>10.451450929465679</v>
      </c>
      <c r="AU221" s="20">
        <v>32.082294498000003</v>
      </c>
      <c r="AV221" s="20">
        <v>8.6631584902415355</v>
      </c>
      <c r="AW221" s="20">
        <v>6.3196535057627159</v>
      </c>
      <c r="AX221" s="20">
        <v>10.195840181852873</v>
      </c>
      <c r="AY221" s="20">
        <v>32.163101728000001</v>
      </c>
      <c r="AZ221" s="20">
        <v>8.5408349858965984</v>
      </c>
      <c r="BA221" s="20">
        <v>6.2304202123926995</v>
      </c>
      <c r="BB221" s="20">
        <v>9.975040265685152</v>
      </c>
      <c r="BC221" s="20">
        <v>32.201365158000002</v>
      </c>
      <c r="BD221" s="20">
        <v>8.5312098005494246</v>
      </c>
      <c r="BE221" s="20">
        <v>6.22339877368863</v>
      </c>
      <c r="BF221" s="20">
        <v>9.8605315251766257</v>
      </c>
      <c r="BG221" s="20">
        <v>32.203101719000003</v>
      </c>
      <c r="BH221" s="20">
        <v>8.6534112398806364</v>
      </c>
      <c r="BI221" s="20">
        <v>6.3125430223305834</v>
      </c>
      <c r="BJ221" s="20">
        <v>9.8345931432504941</v>
      </c>
      <c r="BK221" s="20">
        <v>32.143971098999998</v>
      </c>
      <c r="BL221" s="20">
        <v>8.7323442219928769</v>
      </c>
      <c r="BM221" s="20">
        <v>6.3701235338366144</v>
      </c>
      <c r="BN221" s="20">
        <v>9.9765159463743487</v>
      </c>
      <c r="BO221" s="23">
        <v>31.788167635000001</v>
      </c>
      <c r="BP221" s="23">
        <v>10.952692461108894</v>
      </c>
      <c r="BQ221" s="23">
        <v>7.9898366614620091</v>
      </c>
      <c r="BR221" s="23">
        <v>12.989083643298061</v>
      </c>
      <c r="BS221" s="23">
        <v>31.797006379999999</v>
      </c>
      <c r="BT221" s="23">
        <v>10.845402553051228</v>
      </c>
      <c r="BU221" s="23">
        <v>7.9115701672782368</v>
      </c>
      <c r="BV221" s="23">
        <v>12.687130379486689</v>
      </c>
      <c r="BW221" s="23">
        <v>31.861660432000001</v>
      </c>
      <c r="BX221" s="23">
        <v>10.594961305060766</v>
      </c>
      <c r="BY221" s="23">
        <v>7.7288767636387536</v>
      </c>
      <c r="BZ221" s="23">
        <v>12.767964108167703</v>
      </c>
      <c r="CA221" s="23">
        <v>31.895309283</v>
      </c>
      <c r="CB221" s="23">
        <v>10.286209778111861</v>
      </c>
      <c r="CC221" s="23">
        <v>7.5036468233242433</v>
      </c>
      <c r="CD221" s="23">
        <v>12.701489506497605</v>
      </c>
      <c r="CE221" s="23">
        <v>31.906976883999999</v>
      </c>
      <c r="CF221" s="23">
        <v>10.040227424744366</v>
      </c>
      <c r="CG221" s="23">
        <v>7.3242061212332308</v>
      </c>
      <c r="CH221" s="23">
        <v>12.710311601911808</v>
      </c>
      <c r="CI221" s="23">
        <v>31.916730730000001</v>
      </c>
      <c r="CJ221" s="23">
        <v>9.7516593966443992</v>
      </c>
      <c r="CK221" s="23">
        <v>7.1136997623241571</v>
      </c>
      <c r="CL221" s="23">
        <v>12.729326666162697</v>
      </c>
      <c r="CM221" s="23">
        <v>31.92540198</v>
      </c>
      <c r="CN221" s="23">
        <v>9.3693899598007473</v>
      </c>
      <c r="CO221" s="23">
        <v>6.8348395302949063</v>
      </c>
      <c r="CP221" s="23">
        <v>12.759026355041227</v>
      </c>
      <c r="CQ221" s="23">
        <v>31.933123741999999</v>
      </c>
      <c r="CR221" s="23">
        <v>9.3129249882788727</v>
      </c>
      <c r="CS221" s="23">
        <v>6.7936491197035531</v>
      </c>
      <c r="CT221" s="23">
        <v>12.796542714945872</v>
      </c>
      <c r="CU221" s="23">
        <v>32.003615887999999</v>
      </c>
      <c r="CV221" s="23">
        <v>9.2429756301194068</v>
      </c>
      <c r="CW221" s="23">
        <v>6.7426220367965213</v>
      </c>
      <c r="CX221" s="23">
        <v>12.624601460965124</v>
      </c>
      <c r="CY221" s="23">
        <v>32.071831506999999</v>
      </c>
      <c r="CZ221" s="23">
        <v>9.1980851161373725</v>
      </c>
      <c r="DA221" s="23">
        <v>6.709875031835038</v>
      </c>
      <c r="DB221" s="23">
        <v>12.460745848499803</v>
      </c>
      <c r="DC221" s="23">
        <v>32.256415853999997</v>
      </c>
      <c r="DD221" s="23">
        <v>9.1829851879697078</v>
      </c>
      <c r="DE221" s="23">
        <v>6.698859844465554</v>
      </c>
      <c r="DF221" s="23">
        <v>12.022867980204905</v>
      </c>
      <c r="DG221" s="23">
        <v>32.410933010999997</v>
      </c>
      <c r="DH221" s="23">
        <v>9.2271146023864663</v>
      </c>
      <c r="DI221" s="23">
        <v>6.7310516378905803</v>
      </c>
      <c r="DJ221" s="23">
        <v>11.659003773947299</v>
      </c>
      <c r="DK221" s="23">
        <v>32.530880377999999</v>
      </c>
      <c r="DL221" s="23">
        <v>9.2918978177420186</v>
      </c>
      <c r="DM221" s="23">
        <v>6.7783100915478078</v>
      </c>
      <c r="DN221" s="23">
        <v>11.377087487433469</v>
      </c>
      <c r="DO221" s="23">
        <v>32.646029945999999</v>
      </c>
      <c r="DP221" s="23">
        <v>9.3807669622646799</v>
      </c>
      <c r="DQ221" s="23">
        <v>6.8431388951959695</v>
      </c>
      <c r="DR221" s="23">
        <v>11.100447481239547</v>
      </c>
      <c r="DS221" s="23">
        <v>32.731465970000002</v>
      </c>
      <c r="DT221" s="23">
        <v>9.3826338102549762</v>
      </c>
      <c r="DU221" s="23">
        <v>6.8445007348136899</v>
      </c>
      <c r="DV221" s="23">
        <v>10.890407710809889</v>
      </c>
      <c r="DW221" s="25">
        <v>31.786140033999999</v>
      </c>
      <c r="DX221" s="25">
        <v>10.952692461108894</v>
      </c>
      <c r="DY221" s="25">
        <v>7.9898366614620091</v>
      </c>
      <c r="DZ221" s="25">
        <v>12.989083643298061</v>
      </c>
      <c r="EA221" s="25">
        <v>31.784899246000002</v>
      </c>
      <c r="EB221" s="25">
        <v>10.651647825929359</v>
      </c>
      <c r="EC221" s="25">
        <v>7.7702287913940156</v>
      </c>
      <c r="ED221" s="25">
        <v>12.167410435535084</v>
      </c>
      <c r="EE221" s="25">
        <v>31.846718674000002</v>
      </c>
      <c r="EF221" s="25">
        <v>10.222553401202054</v>
      </c>
      <c r="EG221" s="25">
        <v>7.4572103826247735</v>
      </c>
      <c r="EH221" s="25">
        <v>11.833593715122952</v>
      </c>
      <c r="EI221" s="25">
        <v>31.868371462999999</v>
      </c>
      <c r="EJ221" s="25">
        <v>9.7504095182509847</v>
      </c>
      <c r="EK221" s="25">
        <v>7.1127879934375988</v>
      </c>
      <c r="EL221" s="25">
        <v>11.453359652634086</v>
      </c>
      <c r="EM221" s="25">
        <v>31.869554540999999</v>
      </c>
      <c r="EN221" s="25">
        <v>9.443135977223891</v>
      </c>
      <c r="EO221" s="25">
        <v>6.8886362232757836</v>
      </c>
      <c r="EP221" s="25">
        <v>11.150928730106527</v>
      </c>
      <c r="EQ221" s="25">
        <v>31.867637903000002</v>
      </c>
      <c r="ER221" s="25">
        <v>9.3452218854769988</v>
      </c>
      <c r="ES221" s="25">
        <v>6.81720925655587</v>
      </c>
      <c r="ET221" s="25">
        <v>10.862930457409917</v>
      </c>
      <c r="EU221" s="25">
        <v>31.856806421999998</v>
      </c>
      <c r="EV221" s="25">
        <v>9.0625264939787051</v>
      </c>
      <c r="EW221" s="25">
        <v>6.6109869042859017</v>
      </c>
      <c r="EX221" s="25">
        <v>10.511743560106531</v>
      </c>
      <c r="EY221" s="25">
        <v>31.845252632000001</v>
      </c>
      <c r="EZ221" s="25">
        <v>8.9357691575174609</v>
      </c>
      <c r="FA221" s="25">
        <v>6.5185191921170906</v>
      </c>
      <c r="FB221" s="25">
        <v>10.544350736385908</v>
      </c>
      <c r="FC221" s="25">
        <v>31.852350988000001</v>
      </c>
      <c r="FD221" s="25">
        <v>8.8392265021012761</v>
      </c>
      <c r="FE221" s="25">
        <v>6.4480926691065994</v>
      </c>
      <c r="FF221" s="25">
        <v>10.494534411864713</v>
      </c>
      <c r="FG221" s="25">
        <v>31.870598718</v>
      </c>
      <c r="FH221" s="25">
        <v>8.7549585608596576</v>
      </c>
      <c r="FI221" s="25">
        <v>6.3866203791916822</v>
      </c>
      <c r="FJ221" s="25">
        <v>10.464611344461623</v>
      </c>
      <c r="FK221" s="25">
        <v>31.903241420000001</v>
      </c>
      <c r="FL221" s="25">
        <v>8.6187986281939377</v>
      </c>
      <c r="FM221" s="25">
        <v>6.2872936039993998</v>
      </c>
      <c r="FN221" s="25">
        <v>10.412618068926847</v>
      </c>
      <c r="FO221" s="25">
        <v>31.910126744999999</v>
      </c>
      <c r="FP221" s="25">
        <v>8.5249090917525976</v>
      </c>
      <c r="FQ221" s="25">
        <v>6.2188024943429943</v>
      </c>
      <c r="FR221" s="25">
        <v>10.409662678818208</v>
      </c>
      <c r="FS221" s="25">
        <v>31.872950242000002</v>
      </c>
      <c r="FT221" s="25">
        <v>8.542960353194438</v>
      </c>
      <c r="FU221" s="25">
        <v>6.2319706382460378</v>
      </c>
      <c r="FV221" s="25">
        <v>10.523245343845133</v>
      </c>
      <c r="FW221" s="25">
        <v>31.772331602000001</v>
      </c>
      <c r="FX221" s="25">
        <v>8.7021798030122994</v>
      </c>
      <c r="FY221" s="25">
        <v>6.3481190101545613</v>
      </c>
      <c r="FZ221" s="25">
        <v>10.814007154698203</v>
      </c>
      <c r="GA221" s="25">
        <v>31.582643976</v>
      </c>
      <c r="GB221" s="25">
        <v>8.8607817474666017</v>
      </c>
      <c r="GC221" s="25">
        <v>6.4638169204975906</v>
      </c>
      <c r="GD221" s="25">
        <v>11.365285269927449</v>
      </c>
      <c r="GE221" s="26">
        <v>31.786140033999999</v>
      </c>
      <c r="GF221" s="26">
        <v>10.952692461108894</v>
      </c>
      <c r="GG221" s="26">
        <v>7.9898366614620091</v>
      </c>
      <c r="GH221" s="26">
        <v>12.989083643298061</v>
      </c>
      <c r="GI221" s="26">
        <v>31.777738036999999</v>
      </c>
      <c r="GJ221" s="26">
        <v>10.720538811578672</v>
      </c>
      <c r="GK221" s="26">
        <v>7.8204838062900874</v>
      </c>
      <c r="GL221" s="26">
        <v>12.333234228404102</v>
      </c>
      <c r="GM221" s="26">
        <v>31.832681651000001</v>
      </c>
      <c r="GN221" s="26">
        <v>10.407316431341805</v>
      </c>
      <c r="GO221" s="26">
        <v>7.5919924407474877</v>
      </c>
      <c r="GP221" s="26">
        <v>12.03829831142543</v>
      </c>
      <c r="GQ221" s="26">
        <v>31.847230107000001</v>
      </c>
      <c r="GR221" s="26">
        <v>10.152924879459135</v>
      </c>
      <c r="GS221" s="26">
        <v>7.4064173454167648</v>
      </c>
      <c r="GT221" s="26">
        <v>11.66428897875868</v>
      </c>
      <c r="GU221" s="26">
        <v>31.843068244000001</v>
      </c>
      <c r="GV221" s="26">
        <v>9.981429191825864</v>
      </c>
      <c r="GW221" s="26">
        <v>7.2813136289378839</v>
      </c>
      <c r="GX221" s="26">
        <v>11.36681556452595</v>
      </c>
      <c r="GY221" s="26">
        <v>31.840010126999999</v>
      </c>
      <c r="GZ221" s="26">
        <v>10.017591359428529</v>
      </c>
      <c r="HA221" s="26">
        <v>7.3076934267360647</v>
      </c>
      <c r="HB221" s="26">
        <v>11.079390084840959</v>
      </c>
      <c r="HC221" s="26">
        <v>31.829558447</v>
      </c>
      <c r="HD221" s="26">
        <v>9.9047972726297395</v>
      </c>
      <c r="HE221" s="26">
        <v>7.2254117107925993</v>
      </c>
      <c r="HF221" s="26">
        <v>10.720301370653964</v>
      </c>
      <c r="HG221" s="26">
        <v>31.818074246999998</v>
      </c>
      <c r="HH221" s="26">
        <v>9.802965987087493</v>
      </c>
      <c r="HI221" s="26">
        <v>7.1511272057361239</v>
      </c>
      <c r="HJ221" s="26">
        <v>10.726409508419884</v>
      </c>
      <c r="HK221" s="26">
        <v>31.825381534999998</v>
      </c>
      <c r="HL221" s="26">
        <v>9.7166348246054426</v>
      </c>
      <c r="HM221" s="26">
        <v>7.0881498246515218</v>
      </c>
      <c r="HN221" s="26">
        <v>10.649651798841305</v>
      </c>
      <c r="HO221" s="26">
        <v>31.844377546</v>
      </c>
      <c r="HP221" s="26">
        <v>9.6225248833666921</v>
      </c>
      <c r="HQ221" s="26">
        <v>7.0194979327639917</v>
      </c>
      <c r="HR221" s="26">
        <v>10.592053846214462</v>
      </c>
      <c r="HS221" s="26">
        <v>31.877231637999998</v>
      </c>
      <c r="HT221" s="26">
        <v>9.3899763719706488</v>
      </c>
      <c r="HU221" s="26">
        <v>6.8498570313584199</v>
      </c>
      <c r="HV221" s="26">
        <v>10.495226630104426</v>
      </c>
      <c r="HW221" s="26">
        <v>31.883124027000001</v>
      </c>
      <c r="HX221" s="26">
        <v>9.2364361302723115</v>
      </c>
      <c r="HY221" s="26">
        <v>6.7378515627042841</v>
      </c>
      <c r="HZ221" s="26">
        <v>10.494676311580498</v>
      </c>
      <c r="IA221" s="26">
        <v>31.845134768000001</v>
      </c>
      <c r="IB221" s="26">
        <v>9.1370314503782097</v>
      </c>
      <c r="IC221" s="26">
        <v>6.6653372326837035</v>
      </c>
      <c r="ID221" s="26">
        <v>10.61181355243184</v>
      </c>
      <c r="IE221" s="26">
        <v>31.7402035</v>
      </c>
      <c r="IF221" s="26">
        <v>9.1258460906154664</v>
      </c>
      <c r="IG221" s="26">
        <v>6.6571776684650104</v>
      </c>
      <c r="IH221" s="26">
        <v>10.941112187500785</v>
      </c>
      <c r="II221" s="26">
        <v>31.536223903</v>
      </c>
      <c r="IJ221" s="26">
        <v>9.1605077831280077</v>
      </c>
      <c r="IK221" s="26">
        <v>6.6824628905753176</v>
      </c>
      <c r="IL221" s="26">
        <v>11.600244103296811</v>
      </c>
      <c r="IM221" s="27">
        <v>31.786784310999998</v>
      </c>
      <c r="IN221" s="27">
        <v>10.952692461108894</v>
      </c>
      <c r="IO221" s="27">
        <v>7.9898366614620091</v>
      </c>
      <c r="IP221" s="27">
        <v>12.989083643298061</v>
      </c>
      <c r="IQ221" s="27">
        <v>31.791465930000001</v>
      </c>
      <c r="IR221" s="27">
        <v>10.803202310914626</v>
      </c>
      <c r="IS221" s="27">
        <v>7.8807856781726739</v>
      </c>
      <c r="IT221" s="27">
        <v>12.643575973685083</v>
      </c>
      <c r="IU221" s="27">
        <v>31.851976627999999</v>
      </c>
      <c r="IV221" s="27">
        <v>10.455216497661885</v>
      </c>
      <c r="IW221" s="27">
        <v>7.6269348722390671</v>
      </c>
      <c r="IX221" s="27">
        <v>12.411183669544341</v>
      </c>
      <c r="IY221" s="27">
        <v>31.877978124000002</v>
      </c>
      <c r="IZ221" s="27">
        <v>10.07611128620351</v>
      </c>
      <c r="JA221" s="27">
        <v>7.3503828985744315</v>
      </c>
      <c r="JB221" s="27">
        <v>12.041799027848372</v>
      </c>
      <c r="JC221" s="27">
        <v>31.878718448000001</v>
      </c>
      <c r="JD221" s="27">
        <v>9.734052806411496</v>
      </c>
      <c r="JE221" s="27">
        <v>7.1008559998770959</v>
      </c>
      <c r="JF221" s="27">
        <v>11.749683674145587</v>
      </c>
      <c r="JG221" s="27">
        <v>31.880447248999999</v>
      </c>
      <c r="JH221" s="27">
        <v>9.5544484993011061</v>
      </c>
      <c r="JI221" s="27">
        <v>6.9698371583819521</v>
      </c>
      <c r="JJ221" s="27">
        <v>11.467047761970303</v>
      </c>
      <c r="JK221" s="27">
        <v>31.878379048999999</v>
      </c>
      <c r="JL221" s="27">
        <v>9.3112195988589175</v>
      </c>
      <c r="JM221" s="27">
        <v>6.7924050618649892</v>
      </c>
      <c r="JN221" s="27">
        <v>11.117305631632984</v>
      </c>
      <c r="JO221" s="27">
        <v>31.872827374</v>
      </c>
      <c r="JP221" s="27">
        <v>9.1873990030220813</v>
      </c>
      <c r="JQ221" s="27">
        <v>6.7020796610948983</v>
      </c>
      <c r="JR221" s="27">
        <v>11.151723455921301</v>
      </c>
      <c r="JS221" s="27">
        <v>31.916765484999999</v>
      </c>
      <c r="JT221" s="27">
        <v>9.0625300841261609</v>
      </c>
      <c r="JU221" s="27">
        <v>6.6109895232484872</v>
      </c>
      <c r="JV221" s="27">
        <v>11.04549071192077</v>
      </c>
      <c r="JW221" s="27">
        <v>31.957242147999999</v>
      </c>
      <c r="JX221" s="27">
        <v>8.9630865895602181</v>
      </c>
      <c r="JY221" s="27">
        <v>6.5384468784651952</v>
      </c>
      <c r="JZ221" s="27">
        <v>10.949499854182314</v>
      </c>
      <c r="KA221" s="27">
        <v>32.059785667</v>
      </c>
      <c r="KB221" s="27">
        <v>8.8330227272859574</v>
      </c>
      <c r="KC221" s="27">
        <v>6.4435671017509106</v>
      </c>
      <c r="KD221" s="27">
        <v>10.719612157384866</v>
      </c>
      <c r="KE221" s="27">
        <v>32.136701658999996</v>
      </c>
      <c r="KF221" s="27">
        <v>8.7664290820025954</v>
      </c>
      <c r="KG221" s="27">
        <v>6.3949879646670666</v>
      </c>
      <c r="KH221" s="27">
        <v>10.567946980316222</v>
      </c>
      <c r="KI221" s="27">
        <v>32.171453866999997</v>
      </c>
      <c r="KJ221" s="27">
        <v>8.8063766528187006</v>
      </c>
      <c r="KK221" s="27">
        <v>6.4241291614071558</v>
      </c>
      <c r="KL221" s="27">
        <v>10.519683153620079</v>
      </c>
      <c r="KM221" s="27">
        <v>32.169939345000003</v>
      </c>
      <c r="KN221" s="27">
        <v>8.9924180943294783</v>
      </c>
      <c r="KO221" s="27">
        <v>6.5598438028263439</v>
      </c>
      <c r="KP221" s="27">
        <v>10.569848983048729</v>
      </c>
      <c r="KQ221" s="27">
        <v>32.102015528999999</v>
      </c>
      <c r="KR221" s="27">
        <v>9.1301469214363493</v>
      </c>
      <c r="KS221" s="27">
        <v>6.660315064670506</v>
      </c>
      <c r="KT221" s="133">
        <v>10.811341603097823</v>
      </c>
      <c r="KU221" s="149">
        <v>31.786784310999998</v>
      </c>
      <c r="KV221" s="149">
        <v>10.952692461108894</v>
      </c>
      <c r="KW221" s="149">
        <v>7.9898366614620091</v>
      </c>
      <c r="KX221" s="149">
        <v>12.989083643298061</v>
      </c>
      <c r="KY221" s="149">
        <v>31.783667092999998</v>
      </c>
      <c r="KZ221" s="149">
        <v>10.62986057891924</v>
      </c>
      <c r="LA221" s="149">
        <v>7.7543352980331912</v>
      </c>
      <c r="LB221" s="149">
        <v>12.092338212066602</v>
      </c>
      <c r="LC221" s="149">
        <v>31.846066177000001</v>
      </c>
      <c r="LD221" s="149">
        <v>10.259652452137582</v>
      </c>
      <c r="LE221" s="149">
        <v>7.4842736237705134</v>
      </c>
      <c r="LF221" s="149">
        <v>11.742750479550876</v>
      </c>
      <c r="LG221" s="149">
        <v>31.869058596999999</v>
      </c>
      <c r="LH221" s="149">
        <v>10.022907636003838</v>
      </c>
      <c r="LI221" s="149">
        <v>7.3115715764818638</v>
      </c>
      <c r="LJ221" s="149">
        <v>11.361184052674551</v>
      </c>
      <c r="LK221" s="149">
        <v>31.872074357999999</v>
      </c>
      <c r="LL221" s="149">
        <v>9.8779000002605848</v>
      </c>
      <c r="LM221" s="149">
        <v>7.2057905250767131</v>
      </c>
      <c r="LN221" s="149">
        <v>11.057615390603356</v>
      </c>
      <c r="LO221" s="149">
        <v>31.872217627000001</v>
      </c>
      <c r="LP221" s="149">
        <v>9.8930626959081689</v>
      </c>
      <c r="LQ221" s="149">
        <v>7.216851500448918</v>
      </c>
      <c r="LR221" s="149">
        <v>10.768914129595139</v>
      </c>
      <c r="LS221" s="149">
        <v>31.865078828000001</v>
      </c>
      <c r="LT221" s="149">
        <v>9.7729349473650498</v>
      </c>
      <c r="LU221" s="149">
        <v>7.1292199803659067</v>
      </c>
      <c r="LV221" s="149">
        <v>10.409547001012513</v>
      </c>
      <c r="LW221" s="149">
        <v>31.860231810000002</v>
      </c>
      <c r="LX221" s="149">
        <v>9.670601110357218</v>
      </c>
      <c r="LY221" s="149">
        <v>7.054568871012064</v>
      </c>
      <c r="LZ221" s="149">
        <v>10.411493530758641</v>
      </c>
      <c r="MA221" s="149">
        <v>31.872974433</v>
      </c>
      <c r="MB221" s="149">
        <v>9.5834263793436349</v>
      </c>
      <c r="MC221" s="149">
        <v>6.9909761184282937</v>
      </c>
      <c r="MD221" s="149">
        <v>10.330575418765335</v>
      </c>
      <c r="ME221" s="149">
        <v>31.897033726</v>
      </c>
      <c r="MF221" s="149">
        <v>9.4891656726652016</v>
      </c>
      <c r="MG221" s="149">
        <v>6.9222142452515492</v>
      </c>
      <c r="MH221" s="149">
        <v>10.269386129406399</v>
      </c>
      <c r="MI221" s="149">
        <v>31.942402178999998</v>
      </c>
      <c r="MJ221" s="149">
        <v>9.2557341065510421</v>
      </c>
      <c r="MK221" s="149">
        <v>6.7519291677234454</v>
      </c>
      <c r="ML221" s="149">
        <v>10.165793389230309</v>
      </c>
      <c r="MM221" s="149">
        <v>31.954131890999999</v>
      </c>
      <c r="MN221" s="149">
        <v>9.1005605725895329</v>
      </c>
      <c r="MO221" s="149">
        <v>6.6387322351028466</v>
      </c>
      <c r="MP221" s="149">
        <v>10.164557613901728</v>
      </c>
      <c r="MQ221" s="149">
        <v>31.92028393</v>
      </c>
      <c r="MR221" s="149">
        <v>8.9983487837947749</v>
      </c>
      <c r="MS221" s="149">
        <v>6.5641701582212235</v>
      </c>
      <c r="MT221" s="149">
        <v>10.281199501773251</v>
      </c>
      <c r="MU221" s="149">
        <v>31.818021883</v>
      </c>
      <c r="MV221" s="149">
        <v>8.9842881117181808</v>
      </c>
      <c r="MW221" s="149">
        <v>6.5539130937011274</v>
      </c>
      <c r="MX221" s="149">
        <v>10.61115033904057</v>
      </c>
      <c r="MY221" s="149">
        <v>31.618836497</v>
      </c>
      <c r="MZ221" s="149">
        <v>9.012976621096831</v>
      </c>
      <c r="NA221" s="149">
        <v>6.5748409618769337</v>
      </c>
      <c r="NB221" s="149">
        <v>11.266662636619092</v>
      </c>
      <c r="ND221" s="97"/>
    </row>
    <row r="222" spans="1:368" ht="15" thickBot="1" x14ac:dyDescent="0.35">
      <c r="A222" s="2"/>
      <c r="B222" s="72" t="s">
        <v>669</v>
      </c>
      <c r="C222" s="72" t="s">
        <v>495</v>
      </c>
      <c r="D222" s="72" t="s">
        <v>834</v>
      </c>
      <c r="E222" s="85">
        <v>395671</v>
      </c>
      <c r="F222" s="82">
        <v>388643</v>
      </c>
      <c r="G222" s="20">
        <v>6.0896452199999995</v>
      </c>
      <c r="H222" s="20">
        <v>6.0896452199999995</v>
      </c>
      <c r="I222" s="20">
        <v>6.0896452199999995</v>
      </c>
      <c r="J222" s="20">
        <v>0.31064027012601336</v>
      </c>
      <c r="K222" s="20">
        <v>6.1109303869999998</v>
      </c>
      <c r="L222" s="20">
        <v>6.1109303869999998</v>
      </c>
      <c r="M222" s="20">
        <v>6.1109303869999998</v>
      </c>
      <c r="N222" s="20">
        <v>0.13726456535786991</v>
      </c>
      <c r="O222" s="20">
        <v>6.1379789979999995</v>
      </c>
      <c r="P222" s="20">
        <v>6.1379789979999995</v>
      </c>
      <c r="Q222" s="20">
        <v>6.1379789979999995</v>
      </c>
      <c r="R222" s="20">
        <v>-1.3055488582135233E-2</v>
      </c>
      <c r="S222" s="20">
        <v>6.1712795680000001</v>
      </c>
      <c r="T222" s="20">
        <v>6.1712795680000001</v>
      </c>
      <c r="U222" s="20">
        <v>6.1712795680000001</v>
      </c>
      <c r="V222" s="20">
        <v>-0.13434704953831744</v>
      </c>
      <c r="W222" s="20">
        <v>6.2135489660000003</v>
      </c>
      <c r="X222" s="20">
        <v>6.2135489660000003</v>
      </c>
      <c r="Y222" s="20">
        <v>6.2135489660000003</v>
      </c>
      <c r="Z222" s="20">
        <v>-0.28278877896910881</v>
      </c>
      <c r="AA222" s="20">
        <v>6.2622953580000003</v>
      </c>
      <c r="AB222" s="20">
        <v>6.2622953580000003</v>
      </c>
      <c r="AC222" s="20">
        <v>6.2622953580000003</v>
      </c>
      <c r="AD222" s="20">
        <v>-0.44093753482824027</v>
      </c>
      <c r="AE222" s="20">
        <v>6.3197118329999995</v>
      </c>
      <c r="AF222" s="20">
        <v>6.3197118329999995</v>
      </c>
      <c r="AG222" s="20">
        <v>6.3197118329999995</v>
      </c>
      <c r="AH222" s="20">
        <v>-0.5234910809919473</v>
      </c>
      <c r="AI222" s="20">
        <v>6.3900727589999997</v>
      </c>
      <c r="AJ222" s="20">
        <v>6.3900727589999997</v>
      </c>
      <c r="AK222" s="20">
        <v>6.3900727589999997</v>
      </c>
      <c r="AL222" s="20">
        <v>-0.60666787735635008</v>
      </c>
      <c r="AM222" s="20">
        <v>6.443493245</v>
      </c>
      <c r="AN222" s="20">
        <v>6.443493245</v>
      </c>
      <c r="AO222" s="20">
        <v>6.443493245</v>
      </c>
      <c r="AP222" s="20">
        <v>-0.70709306877976008</v>
      </c>
      <c r="AQ222" s="20">
        <v>6.4937300140000005</v>
      </c>
      <c r="AR222" s="20">
        <v>6.4937300140000005</v>
      </c>
      <c r="AS222" s="20">
        <v>6.4937300140000005</v>
      </c>
      <c r="AT222" s="20">
        <v>-0.79805564120589789</v>
      </c>
      <c r="AU222" s="20">
        <v>6.6589822600000002</v>
      </c>
      <c r="AV222" s="20">
        <v>6.6589822600000002</v>
      </c>
      <c r="AW222" s="20">
        <v>6.6589822600000002</v>
      </c>
      <c r="AX222" s="20">
        <v>-1.4353297181455247</v>
      </c>
      <c r="AY222" s="20">
        <v>6.8460996889999999</v>
      </c>
      <c r="AZ222" s="20">
        <v>6.8460996889999999</v>
      </c>
      <c r="BA222" s="20">
        <v>6.8460996889999999</v>
      </c>
      <c r="BB222" s="20">
        <v>-2.5721812252901897</v>
      </c>
      <c r="BC222" s="20">
        <v>6.9896875339999998</v>
      </c>
      <c r="BD222" s="20">
        <v>6.9896875339999998</v>
      </c>
      <c r="BE222" s="20">
        <v>6.9896875339999998</v>
      </c>
      <c r="BF222" s="20">
        <v>-3.5488438386633607</v>
      </c>
      <c r="BG222" s="20">
        <v>7.1289170610000001</v>
      </c>
      <c r="BH222" s="20">
        <v>7.1289170610000001</v>
      </c>
      <c r="BI222" s="20">
        <v>7.1289170610000001</v>
      </c>
      <c r="BJ222" s="20">
        <v>-4.6757452128368318</v>
      </c>
      <c r="BK222" s="20">
        <v>7.2354723139999999</v>
      </c>
      <c r="BL222" s="20">
        <v>7.2354723139999999</v>
      </c>
      <c r="BM222" s="20">
        <v>7.2354723139999999</v>
      </c>
      <c r="BN222" s="20">
        <v>-5.6649325321722177</v>
      </c>
      <c r="BO222" s="23">
        <v>6.0821511600000004</v>
      </c>
      <c r="BP222" s="23">
        <v>6.0821511600000004</v>
      </c>
      <c r="BQ222" s="23">
        <v>6.0821511600000004</v>
      </c>
      <c r="BR222" s="23">
        <v>0.31064027012601336</v>
      </c>
      <c r="BS222" s="23">
        <v>6.1028432490000002</v>
      </c>
      <c r="BT222" s="23">
        <v>6.1028432490000002</v>
      </c>
      <c r="BU222" s="23">
        <v>6.1028432490000002</v>
      </c>
      <c r="BV222" s="23">
        <v>0.25122378590081329</v>
      </c>
      <c r="BW222" s="23">
        <v>6.1232428209999998</v>
      </c>
      <c r="BX222" s="23">
        <v>6.1232428209999998</v>
      </c>
      <c r="BY222" s="23">
        <v>6.1232428209999998</v>
      </c>
      <c r="BZ222" s="23">
        <v>0.1782785646755114</v>
      </c>
      <c r="CA222" s="23">
        <v>6.1478821899999998</v>
      </c>
      <c r="CB222" s="23">
        <v>6.1478821899999998</v>
      </c>
      <c r="CC222" s="23">
        <v>6.1478821899999998</v>
      </c>
      <c r="CD222" s="23">
        <v>0.10457881964172966</v>
      </c>
      <c r="CE222" s="23">
        <v>6.1821477749999998</v>
      </c>
      <c r="CF222" s="23">
        <v>6.1821477749999998</v>
      </c>
      <c r="CG222" s="23">
        <v>6.1821477749999998</v>
      </c>
      <c r="CH222" s="23">
        <v>1.2088972421090638E-2</v>
      </c>
      <c r="CI222" s="23">
        <v>6.2250842459999998</v>
      </c>
      <c r="CJ222" s="23">
        <v>6.2250842459999998</v>
      </c>
      <c r="CK222" s="23">
        <v>6.2250842459999998</v>
      </c>
      <c r="CL222" s="23">
        <v>-8.5644648570859516E-2</v>
      </c>
      <c r="CM222" s="23">
        <v>6.2778247020000002</v>
      </c>
      <c r="CN222" s="23">
        <v>6.2778247020000002</v>
      </c>
      <c r="CO222" s="23">
        <v>6.2778247020000002</v>
      </c>
      <c r="CP222" s="23">
        <v>-0.19174968023182704</v>
      </c>
      <c r="CQ222" s="23">
        <v>6.3391100520000006</v>
      </c>
      <c r="CR222" s="23">
        <v>6.3391100520000006</v>
      </c>
      <c r="CS222" s="23">
        <v>6.3391100520000006</v>
      </c>
      <c r="CT222" s="23">
        <v>-0.33721306174422949</v>
      </c>
      <c r="CU222" s="23">
        <v>6.3708446409999997</v>
      </c>
      <c r="CV222" s="23">
        <v>6.3708446409999997</v>
      </c>
      <c r="CW222" s="23">
        <v>6.3708446409999997</v>
      </c>
      <c r="CX222" s="23">
        <v>-0.45956877702318</v>
      </c>
      <c r="CY222" s="23">
        <v>6.4034134260000002</v>
      </c>
      <c r="CZ222" s="23">
        <v>6.4034134260000002</v>
      </c>
      <c r="DA222" s="23">
        <v>6.4034134260000002</v>
      </c>
      <c r="DB222" s="23">
        <v>-0.58341743891999265</v>
      </c>
      <c r="DC222" s="23">
        <v>6.5031186850000005</v>
      </c>
      <c r="DD222" s="23">
        <v>6.5031186850000005</v>
      </c>
      <c r="DE222" s="23">
        <v>6.5031186850000005</v>
      </c>
      <c r="DF222" s="23">
        <v>-0.95488607382424906</v>
      </c>
      <c r="DG222" s="23">
        <v>6.6006948630000002</v>
      </c>
      <c r="DH222" s="23">
        <v>6.6006948630000002</v>
      </c>
      <c r="DI222" s="23">
        <v>6.6006948630000002</v>
      </c>
      <c r="DJ222" s="23">
        <v>-1.3296090966226046</v>
      </c>
      <c r="DK222" s="23">
        <v>6.687621322</v>
      </c>
      <c r="DL222" s="23">
        <v>6.687621322</v>
      </c>
      <c r="DM222" s="23">
        <v>6.687621322</v>
      </c>
      <c r="DN222" s="23">
        <v>-1.69180541095501</v>
      </c>
      <c r="DO222" s="23">
        <v>6.778667757</v>
      </c>
      <c r="DP222" s="23">
        <v>6.778667757</v>
      </c>
      <c r="DQ222" s="23">
        <v>6.778667757</v>
      </c>
      <c r="DR222" s="23">
        <v>-2.0992619914629884</v>
      </c>
      <c r="DS222" s="23">
        <v>6.852135498</v>
      </c>
      <c r="DT222" s="23">
        <v>6.852135498</v>
      </c>
      <c r="DU222" s="23">
        <v>6.852135498</v>
      </c>
      <c r="DV222" s="23">
        <v>-2.3930892960745496</v>
      </c>
      <c r="DW222" s="25">
        <v>6.0922932899999998</v>
      </c>
      <c r="DX222" s="25">
        <v>6.0922932899999998</v>
      </c>
      <c r="DY222" s="25">
        <v>6.0922932899999998</v>
      </c>
      <c r="DZ222" s="25">
        <v>0.31064027012601336</v>
      </c>
      <c r="EA222" s="25">
        <v>6.1161915699999998</v>
      </c>
      <c r="EB222" s="25">
        <v>6.1161915699999998</v>
      </c>
      <c r="EC222" s="25">
        <v>6.1161915699999998</v>
      </c>
      <c r="ED222" s="25">
        <v>0.12270260345535533</v>
      </c>
      <c r="EE222" s="25">
        <v>6.1472372159999997</v>
      </c>
      <c r="EF222" s="25">
        <v>6.1472372159999997</v>
      </c>
      <c r="EG222" s="25">
        <v>6.1472372159999997</v>
      </c>
      <c r="EH222" s="25">
        <v>-2.3207289972368095E-2</v>
      </c>
      <c r="EI222" s="25">
        <v>6.186527302</v>
      </c>
      <c r="EJ222" s="25">
        <v>6.186527302</v>
      </c>
      <c r="EK222" s="25">
        <v>6.186527302</v>
      </c>
      <c r="EL222" s="25">
        <v>-0.13101688706260894</v>
      </c>
      <c r="EM222" s="25">
        <v>6.2361423010000001</v>
      </c>
      <c r="EN222" s="25">
        <v>6.2361423010000001</v>
      </c>
      <c r="EO222" s="25">
        <v>6.2361423010000001</v>
      </c>
      <c r="EP222" s="25">
        <v>-0.26715100264566161</v>
      </c>
      <c r="EQ222" s="25">
        <v>6.293642921</v>
      </c>
      <c r="ER222" s="25">
        <v>6.293642921</v>
      </c>
      <c r="ES222" s="25">
        <v>6.293642921</v>
      </c>
      <c r="ET222" s="25">
        <v>-0.41291609417381459</v>
      </c>
      <c r="EU222" s="25">
        <v>6.3620038999999995</v>
      </c>
      <c r="EV222" s="25">
        <v>6.3620038999999995</v>
      </c>
      <c r="EW222" s="25">
        <v>6.3620038999999995</v>
      </c>
      <c r="EX222" s="25">
        <v>-0.51181505567940455</v>
      </c>
      <c r="EY222" s="25">
        <v>6.4454979889999997</v>
      </c>
      <c r="EZ222" s="25">
        <v>6.4454979889999997</v>
      </c>
      <c r="FA222" s="25">
        <v>6.4454979889999997</v>
      </c>
      <c r="FB222" s="25">
        <v>-0.61127561963430299</v>
      </c>
      <c r="FC222" s="25">
        <v>6.5067121999999999</v>
      </c>
      <c r="FD222" s="25">
        <v>6.5067121999999999</v>
      </c>
      <c r="FE222" s="25">
        <v>6.5067121999999999</v>
      </c>
      <c r="FF222" s="25">
        <v>-0.72097671385908768</v>
      </c>
      <c r="FG222" s="25">
        <v>6.5639221770000002</v>
      </c>
      <c r="FH222" s="25">
        <v>6.5639221770000002</v>
      </c>
      <c r="FI222" s="25">
        <v>6.5639221770000002</v>
      </c>
      <c r="FJ222" s="25">
        <v>-0.82697420444855219</v>
      </c>
      <c r="FK222" s="25">
        <v>6.7494560620000001</v>
      </c>
      <c r="FL222" s="25">
        <v>6.7494560620000001</v>
      </c>
      <c r="FM222" s="25">
        <v>6.7494560620000001</v>
      </c>
      <c r="FN222" s="25">
        <v>-1.4097427120645367</v>
      </c>
      <c r="FO222" s="25">
        <v>6.9538968600000004</v>
      </c>
      <c r="FP222" s="25">
        <v>6.9538968600000004</v>
      </c>
      <c r="FQ222" s="25">
        <v>6.9538968600000004</v>
      </c>
      <c r="FR222" s="25">
        <v>-2.4856993376682439</v>
      </c>
      <c r="FS222" s="25">
        <v>7.1088727020000002</v>
      </c>
      <c r="FT222" s="25">
        <v>7.1088727020000002</v>
      </c>
      <c r="FU222" s="25">
        <v>7.1088727020000002</v>
      </c>
      <c r="FV222" s="25">
        <v>-3.4048452458348741</v>
      </c>
      <c r="FW222" s="25">
        <v>7.2337809059999998</v>
      </c>
      <c r="FX222" s="25">
        <v>7.2337809059999998</v>
      </c>
      <c r="FY222" s="25">
        <v>7.2337809059999998</v>
      </c>
      <c r="FZ222" s="25">
        <v>-4.465534557640666</v>
      </c>
      <c r="GA222" s="25">
        <v>7.2995663359999998</v>
      </c>
      <c r="GB222" s="25">
        <v>7.2995663359999998</v>
      </c>
      <c r="GC222" s="25">
        <v>7.2995663359999998</v>
      </c>
      <c r="GD222" s="25">
        <v>-5.3799575777621627</v>
      </c>
      <c r="GE222" s="26">
        <v>6.0922932899999998</v>
      </c>
      <c r="GF222" s="26">
        <v>6.0922932899999998</v>
      </c>
      <c r="GG222" s="26">
        <v>6.0922932899999998</v>
      </c>
      <c r="GH222" s="26">
        <v>0.31064027012601336</v>
      </c>
      <c r="GI222" s="26">
        <v>6.0805531249999998</v>
      </c>
      <c r="GJ222" s="26">
        <v>6.0805531249999998</v>
      </c>
      <c r="GK222" s="26">
        <v>6.0805531249999998</v>
      </c>
      <c r="GL222" s="26">
        <v>0.27461185198591576</v>
      </c>
      <c r="GM222" s="26">
        <v>6.0900157149999998</v>
      </c>
      <c r="GN222" s="26">
        <v>6.0900157149999998</v>
      </c>
      <c r="GO222" s="26">
        <v>6.0900157149999998</v>
      </c>
      <c r="GP222" s="26">
        <v>0.16931276358651459</v>
      </c>
      <c r="GQ222" s="26">
        <v>6.105655058</v>
      </c>
      <c r="GR222" s="26">
        <v>6.105655058</v>
      </c>
      <c r="GS222" s="26">
        <v>6.105655058</v>
      </c>
      <c r="GT222" s="26">
        <v>7.4506081212080133E-2</v>
      </c>
      <c r="GU222" s="26">
        <v>6.1340390070000002</v>
      </c>
      <c r="GV222" s="26">
        <v>6.1340390070000002</v>
      </c>
      <c r="GW222" s="26">
        <v>6.1340390070000002</v>
      </c>
      <c r="GX222" s="26">
        <v>-5.7782141391046871E-2</v>
      </c>
      <c r="GY222" s="26">
        <v>6.1802740289999996</v>
      </c>
      <c r="GZ222" s="26">
        <v>6.1802740289999996</v>
      </c>
      <c r="HA222" s="26">
        <v>6.1802740289999996</v>
      </c>
      <c r="HB222" s="26">
        <v>-0.20108125726635429</v>
      </c>
      <c r="HC222" s="26">
        <v>6.24229419</v>
      </c>
      <c r="HD222" s="26">
        <v>6.24229419</v>
      </c>
      <c r="HE222" s="26">
        <v>6.24229419</v>
      </c>
      <c r="HF222" s="26">
        <v>-0.36777875959166195</v>
      </c>
      <c r="HG222" s="26">
        <v>6.3199163330000001</v>
      </c>
      <c r="HH222" s="26">
        <v>6.3199163330000001</v>
      </c>
      <c r="HI222" s="26">
        <v>6.3199163330000001</v>
      </c>
      <c r="HJ222" s="26">
        <v>-0.75057098772217312</v>
      </c>
      <c r="HK222" s="26">
        <v>6.3819854979999997</v>
      </c>
      <c r="HL222" s="26">
        <v>6.3819854979999997</v>
      </c>
      <c r="HM222" s="26">
        <v>6.3819854979999997</v>
      </c>
      <c r="HN222" s="26">
        <v>-1.1501593184728414</v>
      </c>
      <c r="HO222" s="26">
        <v>6.4423551989999996</v>
      </c>
      <c r="HP222" s="26">
        <v>6.4423551989999996</v>
      </c>
      <c r="HQ222" s="26">
        <v>6.4423551989999996</v>
      </c>
      <c r="HR222" s="26">
        <v>-1.5523941453011121</v>
      </c>
      <c r="HS222" s="26">
        <v>6.6262650289999998</v>
      </c>
      <c r="HT222" s="26">
        <v>6.6262650289999998</v>
      </c>
      <c r="HU222" s="26">
        <v>6.6262650289999998</v>
      </c>
      <c r="HV222" s="26">
        <v>-2.6350619466512155</v>
      </c>
      <c r="HW222" s="26">
        <v>6.8214773050000002</v>
      </c>
      <c r="HX222" s="26">
        <v>6.8214773050000002</v>
      </c>
      <c r="HY222" s="26">
        <v>6.8214773050000002</v>
      </c>
      <c r="HZ222" s="26">
        <v>-3.6974467609597781</v>
      </c>
      <c r="IA222" s="26">
        <v>6.9678788570000005</v>
      </c>
      <c r="IB222" s="26">
        <v>6.9678788570000005</v>
      </c>
      <c r="IC222" s="26">
        <v>6.9678788570000005</v>
      </c>
      <c r="ID222" s="26">
        <v>-4.5680688016042481</v>
      </c>
      <c r="IE222" s="26">
        <v>7.091222245</v>
      </c>
      <c r="IF222" s="26">
        <v>7.091222245</v>
      </c>
      <c r="IG222" s="26">
        <v>7.091222245</v>
      </c>
      <c r="IH222" s="26">
        <v>-5.1982678326301546</v>
      </c>
      <c r="II222" s="26">
        <v>7.0957099330000002</v>
      </c>
      <c r="IJ222" s="26">
        <v>7.0957099330000002</v>
      </c>
      <c r="IK222" s="26">
        <v>7.0957099330000002</v>
      </c>
      <c r="IL222" s="26">
        <v>-4.9486038548462332</v>
      </c>
      <c r="IM222" s="27">
        <v>6.0896452199999995</v>
      </c>
      <c r="IN222" s="27">
        <v>6.0896452199999995</v>
      </c>
      <c r="IO222" s="27">
        <v>6.0896452199999995</v>
      </c>
      <c r="IP222" s="27">
        <v>0.31064027012601336</v>
      </c>
      <c r="IQ222" s="27">
        <v>6.1077987130000002</v>
      </c>
      <c r="IR222" s="27">
        <v>6.1077987130000002</v>
      </c>
      <c r="IS222" s="27">
        <v>6.1077987130000002</v>
      </c>
      <c r="IT222" s="27">
        <v>0.25286196662962634</v>
      </c>
      <c r="IU222" s="27">
        <v>6.1252115820000004</v>
      </c>
      <c r="IV222" s="27">
        <v>6.1252115820000004</v>
      </c>
      <c r="IW222" s="27">
        <v>6.1252115820000004</v>
      </c>
      <c r="IX222" s="27">
        <v>0.13987516547198098</v>
      </c>
      <c r="IY222" s="27">
        <v>6.143845872</v>
      </c>
      <c r="IZ222" s="27">
        <v>6.143845872</v>
      </c>
      <c r="JA222" s="27">
        <v>6.143845872</v>
      </c>
      <c r="JB222" s="27">
        <v>4.2853160659811707E-2</v>
      </c>
      <c r="JC222" s="27">
        <v>6.1708132510000002</v>
      </c>
      <c r="JD222" s="27">
        <v>6.1708132510000002</v>
      </c>
      <c r="JE222" s="27">
        <v>6.1708132510000002</v>
      </c>
      <c r="JF222" s="27">
        <v>-6.5881501786679841E-2</v>
      </c>
      <c r="JG222" s="27">
        <v>6.2138986759999995</v>
      </c>
      <c r="JH222" s="27">
        <v>6.2138986759999995</v>
      </c>
      <c r="JI222" s="27">
        <v>6.2138986759999995</v>
      </c>
      <c r="JJ222" s="27">
        <v>-0.18530011361817689</v>
      </c>
      <c r="JK222" s="27">
        <v>6.2721337080000001</v>
      </c>
      <c r="JL222" s="27">
        <v>6.2721337080000001</v>
      </c>
      <c r="JM222" s="27">
        <v>6.2721337080000001</v>
      </c>
      <c r="JN222" s="27">
        <v>-0.24791322499199708</v>
      </c>
      <c r="JO222" s="27">
        <v>6.3359726260000002</v>
      </c>
      <c r="JP222" s="27">
        <v>6.3359726260000002</v>
      </c>
      <c r="JQ222" s="27">
        <v>6.3359726260000002</v>
      </c>
      <c r="JR222" s="27">
        <v>-0.31350085049595844</v>
      </c>
      <c r="JS222" s="27">
        <v>6.3833459960000001</v>
      </c>
      <c r="JT222" s="27">
        <v>6.3833459960000001</v>
      </c>
      <c r="JU222" s="27">
        <v>6.3833459960000001</v>
      </c>
      <c r="JV222" s="27">
        <v>-0.40650839059663912</v>
      </c>
      <c r="JW222" s="27">
        <v>6.4297833090000003</v>
      </c>
      <c r="JX222" s="27">
        <v>6.4297833090000003</v>
      </c>
      <c r="JY222" s="27">
        <v>6.4297833090000003</v>
      </c>
      <c r="JZ222" s="27">
        <v>-0.49618542626808182</v>
      </c>
      <c r="KA222" s="27">
        <v>6.5766916579999997</v>
      </c>
      <c r="KB222" s="27">
        <v>6.5766916579999997</v>
      </c>
      <c r="KC222" s="27">
        <v>6.5766916579999997</v>
      </c>
      <c r="KD222" s="27">
        <v>-0.80504588528339927</v>
      </c>
      <c r="KE222" s="27">
        <v>6.7348742450000003</v>
      </c>
      <c r="KF222" s="27">
        <v>6.7348742450000003</v>
      </c>
      <c r="KG222" s="27">
        <v>6.7348742450000003</v>
      </c>
      <c r="KH222" s="27">
        <v>-1.1781960631997643</v>
      </c>
      <c r="KI222" s="27">
        <v>6.8546322169999998</v>
      </c>
      <c r="KJ222" s="27">
        <v>6.8546322169999998</v>
      </c>
      <c r="KK222" s="27">
        <v>6.8546322169999998</v>
      </c>
      <c r="KL222" s="27">
        <v>-1.4433838177704708</v>
      </c>
      <c r="KM222" s="27">
        <v>6.9704898039999996</v>
      </c>
      <c r="KN222" s="27">
        <v>6.9704898039999996</v>
      </c>
      <c r="KO222" s="27">
        <v>6.9704898039999996</v>
      </c>
      <c r="KP222" s="27">
        <v>-1.7159634360184688</v>
      </c>
      <c r="KQ222" s="27">
        <v>7.0487888959999996</v>
      </c>
      <c r="KR222" s="27">
        <v>7.0487888959999996</v>
      </c>
      <c r="KS222" s="27">
        <v>7.0487888959999996</v>
      </c>
      <c r="KT222" s="133">
        <v>-1.9195465650860246</v>
      </c>
      <c r="KU222" s="149">
        <v>6.0896452199999995</v>
      </c>
      <c r="KV222" s="149">
        <v>6.0896452199999995</v>
      </c>
      <c r="KW222" s="149">
        <v>6.0896452199999995</v>
      </c>
      <c r="KX222" s="149">
        <v>0.31064027012601336</v>
      </c>
      <c r="KY222" s="149">
        <v>6.0875358820000001</v>
      </c>
      <c r="KZ222" s="149">
        <v>6.0875358820000001</v>
      </c>
      <c r="LA222" s="149">
        <v>6.0875358820000001</v>
      </c>
      <c r="LB222" s="149">
        <v>0.18797957238814877</v>
      </c>
      <c r="LC222" s="149">
        <v>6.1112279970000003</v>
      </c>
      <c r="LD222" s="149">
        <v>6.1112279970000003</v>
      </c>
      <c r="LE222" s="149">
        <v>6.1112279970000003</v>
      </c>
      <c r="LF222" s="149">
        <v>3.9241053387795155E-2</v>
      </c>
      <c r="LG222" s="149">
        <v>6.1438985109999997</v>
      </c>
      <c r="LH222" s="149">
        <v>6.1438985109999997</v>
      </c>
      <c r="LI222" s="149">
        <v>6.1438985109999997</v>
      </c>
      <c r="LJ222" s="149">
        <v>-8.9667725843231239E-2</v>
      </c>
      <c r="LK222" s="149">
        <v>6.1866520820000002</v>
      </c>
      <c r="LL222" s="149">
        <v>6.1866520820000002</v>
      </c>
      <c r="LM222" s="149">
        <v>6.1866520820000002</v>
      </c>
      <c r="LN222" s="149">
        <v>-0.25328080291301802</v>
      </c>
      <c r="LO222" s="149">
        <v>6.2349964079999998</v>
      </c>
      <c r="LP222" s="149">
        <v>6.2349964079999998</v>
      </c>
      <c r="LQ222" s="149">
        <v>6.2349964079999998</v>
      </c>
      <c r="LR222" s="149">
        <v>-0.42407430011807623</v>
      </c>
      <c r="LS222" s="149">
        <v>6.2951144249999995</v>
      </c>
      <c r="LT222" s="149">
        <v>6.2951144249999995</v>
      </c>
      <c r="LU222" s="149">
        <v>6.2951144249999995</v>
      </c>
      <c r="LV222" s="149">
        <v>-0.61970057100924603</v>
      </c>
      <c r="LW222" s="149">
        <v>6.380309488</v>
      </c>
      <c r="LX222" s="149">
        <v>6.380309488</v>
      </c>
      <c r="LY222" s="149">
        <v>6.380309488</v>
      </c>
      <c r="LZ222" s="149">
        <v>-1.0297506732728419</v>
      </c>
      <c r="MA222" s="149">
        <v>6.4473473739999996</v>
      </c>
      <c r="MB222" s="149">
        <v>6.4473473739999996</v>
      </c>
      <c r="MC222" s="149">
        <v>6.4473473739999996</v>
      </c>
      <c r="MD222" s="149">
        <v>-1.4487702366428374</v>
      </c>
      <c r="ME222" s="149">
        <v>6.5114271500000003</v>
      </c>
      <c r="MF222" s="149">
        <v>6.5114271500000003</v>
      </c>
      <c r="MG222" s="149">
        <v>6.5114271500000003</v>
      </c>
      <c r="MH222" s="149">
        <v>-1.8712285138046507</v>
      </c>
      <c r="MI222" s="149">
        <v>6.6956452869999996</v>
      </c>
      <c r="MJ222" s="149">
        <v>6.6956452869999996</v>
      </c>
      <c r="MK222" s="149">
        <v>6.6956452869999996</v>
      </c>
      <c r="ML222" s="149">
        <v>-3.0252232356231481</v>
      </c>
      <c r="MM222" s="149">
        <v>6.872839462</v>
      </c>
      <c r="MN222" s="149">
        <v>6.872839462</v>
      </c>
      <c r="MO222" s="149">
        <v>6.872839462</v>
      </c>
      <c r="MP222" s="149">
        <v>-4.1446388347014462</v>
      </c>
      <c r="MQ222" s="149">
        <v>7.0059689049999996</v>
      </c>
      <c r="MR222" s="149">
        <v>7.0059689049999996</v>
      </c>
      <c r="MS222" s="149">
        <v>7.0059689049999996</v>
      </c>
      <c r="MT222" s="149">
        <v>-5.0758803032396447</v>
      </c>
      <c r="MU222" s="149">
        <v>7.1141098639999996</v>
      </c>
      <c r="MV222" s="149">
        <v>7.1141098639999996</v>
      </c>
      <c r="MW222" s="149">
        <v>7.1141098639999996</v>
      </c>
      <c r="MX222" s="149">
        <v>-5.7901757853577518</v>
      </c>
      <c r="MY222" s="149">
        <v>7.1533503009999997</v>
      </c>
      <c r="MZ222" s="149">
        <v>7.1533503009999997</v>
      </c>
      <c r="NA222" s="149">
        <v>7.1533503009999997</v>
      </c>
      <c r="NB222" s="149">
        <v>-5.6430549808728827</v>
      </c>
      <c r="ND222" s="97"/>
    </row>
    <row r="223" spans="1:368" ht="15" thickBot="1" x14ac:dyDescent="0.35">
      <c r="A223" s="2"/>
      <c r="B223" s="72" t="s">
        <v>670</v>
      </c>
      <c r="C223" s="72" t="s">
        <v>479</v>
      </c>
      <c r="D223" s="72" t="s">
        <v>827</v>
      </c>
      <c r="E223" s="85">
        <v>333341</v>
      </c>
      <c r="F223" s="82">
        <v>433485</v>
      </c>
      <c r="G223" s="20">
        <v>24.051242759684207</v>
      </c>
      <c r="H223" s="20">
        <v>9.0962903869166336</v>
      </c>
      <c r="I223" s="20">
        <v>6.6356171941061479</v>
      </c>
      <c r="J223" s="20">
        <v>14.907209934628769</v>
      </c>
      <c r="K223" s="20">
        <v>24.126954829684209</v>
      </c>
      <c r="L223" s="20">
        <v>8.612920446004356</v>
      </c>
      <c r="M223" s="20">
        <v>6.2830055519311223</v>
      </c>
      <c r="N223" s="20">
        <v>13.61714938113554</v>
      </c>
      <c r="O223" s="20">
        <v>24.21887744168421</v>
      </c>
      <c r="P223" s="20">
        <v>8.5876018698752361</v>
      </c>
      <c r="Q223" s="20">
        <v>6.2645360031429345</v>
      </c>
      <c r="R223" s="20">
        <v>13.11669602899693</v>
      </c>
      <c r="S223" s="20">
        <v>24.346715587684209</v>
      </c>
      <c r="T223" s="20">
        <v>8.4602152783249949</v>
      </c>
      <c r="U223" s="20">
        <v>6.1716092581475079</v>
      </c>
      <c r="V223" s="20">
        <v>12.831760052999265</v>
      </c>
      <c r="W223" s="20">
        <v>24.546358464684211</v>
      </c>
      <c r="X223" s="20">
        <v>8.3197965951034778</v>
      </c>
      <c r="Y223" s="20">
        <v>6.069175783717248</v>
      </c>
      <c r="Z223" s="20">
        <v>12.480379597428403</v>
      </c>
      <c r="AA223" s="20">
        <v>24.767962928684209</v>
      </c>
      <c r="AB223" s="20">
        <v>8.0772377409240796</v>
      </c>
      <c r="AC223" s="20">
        <v>5.8922324766202676</v>
      </c>
      <c r="AD223" s="20">
        <v>12.113947175668704</v>
      </c>
      <c r="AE223" s="20">
        <v>24.996556683684208</v>
      </c>
      <c r="AF223" s="20">
        <v>7.8930246555159558</v>
      </c>
      <c r="AG223" s="20">
        <v>5.7578515955226663</v>
      </c>
      <c r="AH223" s="20">
        <v>11.759854858837718</v>
      </c>
      <c r="AI223" s="20">
        <v>25.23429222068421</v>
      </c>
      <c r="AJ223" s="20">
        <v>7.7070718199431596</v>
      </c>
      <c r="AK223" s="20">
        <v>5.6222015909016179</v>
      </c>
      <c r="AL223" s="20">
        <v>11.417076801813607</v>
      </c>
      <c r="AM223" s="20">
        <v>25.416001438684209</v>
      </c>
      <c r="AN223" s="20">
        <v>7.5529676365783871</v>
      </c>
      <c r="AO223" s="20">
        <v>5.5097847346532998</v>
      </c>
      <c r="AP223" s="20">
        <v>11.065396752191695</v>
      </c>
      <c r="AQ223" s="20">
        <v>25.588333381684208</v>
      </c>
      <c r="AR223" s="20">
        <v>7.4115187326372425</v>
      </c>
      <c r="AS223" s="20">
        <v>5.4065997285513241</v>
      </c>
      <c r="AT223" s="20">
        <v>10.734812059324064</v>
      </c>
      <c r="AU223" s="20">
        <v>26.430081177684208</v>
      </c>
      <c r="AV223" s="20">
        <v>6.8129805377367241</v>
      </c>
      <c r="AW223" s="20">
        <v>4.9699744485224828</v>
      </c>
      <c r="AX223" s="20">
        <v>9.0213044658521113</v>
      </c>
      <c r="AY223" s="20">
        <v>26.937870663684208</v>
      </c>
      <c r="AZ223" s="20">
        <v>6.0071555202211062</v>
      </c>
      <c r="BA223" s="20">
        <v>4.3821363173477765</v>
      </c>
      <c r="BB223" s="20">
        <v>5.8785593775294984</v>
      </c>
      <c r="BC223" s="20">
        <v>27.31644558168421</v>
      </c>
      <c r="BD223" s="20">
        <v>5.3196535571075438</v>
      </c>
      <c r="BE223" s="20">
        <v>3.880613207006038</v>
      </c>
      <c r="BF223" s="20">
        <v>3.2099906965295659</v>
      </c>
      <c r="BG223" s="20">
        <v>27.664600063684208</v>
      </c>
      <c r="BH223" s="20">
        <v>4.5660651395822027</v>
      </c>
      <c r="BI223" s="20">
        <v>3.3308809482599075</v>
      </c>
      <c r="BJ223" s="20">
        <v>0.31426888407452225</v>
      </c>
      <c r="BK223" s="20">
        <v>23.390207387387353</v>
      </c>
      <c r="BL223" s="20">
        <v>3.7941211552273395</v>
      </c>
      <c r="BM223" s="20">
        <v>2.7677585590671137</v>
      </c>
      <c r="BN223" s="20">
        <v>-2.2887056462141047</v>
      </c>
      <c r="BO223" s="23">
        <v>24.039949179684207</v>
      </c>
      <c r="BP223" s="23">
        <v>9.0962903869166336</v>
      </c>
      <c r="BQ223" s="23">
        <v>6.6356171941061479</v>
      </c>
      <c r="BR223" s="23">
        <v>14.907209934628769</v>
      </c>
      <c r="BS223" s="23">
        <v>24.096222123684207</v>
      </c>
      <c r="BT223" s="23">
        <v>8.7217928000919596</v>
      </c>
      <c r="BU223" s="23">
        <v>6.3624264184621202</v>
      </c>
      <c r="BV223" s="23">
        <v>14.541652089608588</v>
      </c>
      <c r="BW223" s="23">
        <v>24.146995027684209</v>
      </c>
      <c r="BX223" s="23">
        <v>8.7958000457307808</v>
      </c>
      <c r="BY223" s="23">
        <v>6.4164136737893838</v>
      </c>
      <c r="BZ223" s="23">
        <v>14.277164381704178</v>
      </c>
      <c r="CA223" s="23">
        <v>24.21404016168421</v>
      </c>
      <c r="CB223" s="23">
        <v>8.7485809939176757</v>
      </c>
      <c r="CC223" s="23">
        <v>6.3819680328992145</v>
      </c>
      <c r="CD223" s="23">
        <v>14.054753976585161</v>
      </c>
      <c r="CE223" s="23">
        <v>24.307537404684208</v>
      </c>
      <c r="CF223" s="23">
        <v>8.6425024720855887</v>
      </c>
      <c r="CG223" s="23">
        <v>6.3045852281014714</v>
      </c>
      <c r="CH223" s="23">
        <v>13.797788840786041</v>
      </c>
      <c r="CI223" s="23">
        <v>24.391549255684208</v>
      </c>
      <c r="CJ223" s="23">
        <v>8.5072307113439223</v>
      </c>
      <c r="CK223" s="23">
        <v>6.2059063619622075</v>
      </c>
      <c r="CL223" s="23">
        <v>13.501440256578521</v>
      </c>
      <c r="CM223" s="23">
        <v>24.502032724684209</v>
      </c>
      <c r="CN223" s="23">
        <v>8.1240990126681982</v>
      </c>
      <c r="CO223" s="23">
        <v>5.9264171219313049</v>
      </c>
      <c r="CP223" s="23">
        <v>13.132723635791326</v>
      </c>
      <c r="CQ223" s="23">
        <v>24.647891770684208</v>
      </c>
      <c r="CR223" s="23">
        <v>7.952402844131484</v>
      </c>
      <c r="CS223" s="23">
        <v>5.8011671574245591</v>
      </c>
      <c r="CT223" s="23">
        <v>12.687087526837006</v>
      </c>
      <c r="CU223" s="23">
        <v>24.74190591168421</v>
      </c>
      <c r="CV223" s="23">
        <v>7.8410973576504732</v>
      </c>
      <c r="CW223" s="23">
        <v>5.7199713546878677</v>
      </c>
      <c r="CX223" s="23">
        <v>12.49752368096193</v>
      </c>
      <c r="CY223" s="23">
        <v>24.84227404568421</v>
      </c>
      <c r="CZ223" s="23">
        <v>7.7375401247479738</v>
      </c>
      <c r="DA223" s="23">
        <v>5.6444277950616</v>
      </c>
      <c r="DB223" s="23">
        <v>12.305339285739597</v>
      </c>
      <c r="DC223" s="23">
        <v>25.176903933684208</v>
      </c>
      <c r="DD223" s="23">
        <v>7.3999840304113729</v>
      </c>
      <c r="DE223" s="23">
        <v>5.3981853238695034</v>
      </c>
      <c r="DF223" s="23">
        <v>11.726097886699174</v>
      </c>
      <c r="DG223" s="23">
        <v>25.549645376684207</v>
      </c>
      <c r="DH223" s="23">
        <v>7.151655108685957</v>
      </c>
      <c r="DI223" s="23">
        <v>5.2170328328314985</v>
      </c>
      <c r="DJ223" s="23">
        <v>11.158073587041493</v>
      </c>
      <c r="DK223" s="23">
        <v>26.017723176684207</v>
      </c>
      <c r="DL223" s="23">
        <v>6.9764836500030638</v>
      </c>
      <c r="DM223" s="23">
        <v>5.0892476925478585</v>
      </c>
      <c r="DN223" s="23">
        <v>10.602365805347816</v>
      </c>
      <c r="DO223" s="23">
        <v>26.606590457684209</v>
      </c>
      <c r="DP223" s="23">
        <v>6.8093129746324736</v>
      </c>
      <c r="DQ223" s="23">
        <v>4.9672990122995984</v>
      </c>
      <c r="DR223" s="23">
        <v>10.000501917970894</v>
      </c>
      <c r="DS223" s="23">
        <v>27.102533353684208</v>
      </c>
      <c r="DT223" s="23">
        <v>6.5790258994444812</v>
      </c>
      <c r="DU223" s="23">
        <v>4.7993077971229425</v>
      </c>
      <c r="DV223" s="23">
        <v>9.5412755065424548</v>
      </c>
      <c r="DW223" s="25">
        <v>24.056030486684207</v>
      </c>
      <c r="DX223" s="25">
        <v>9.0962903869166336</v>
      </c>
      <c r="DY223" s="25">
        <v>6.6356171941061479</v>
      </c>
      <c r="DZ223" s="25">
        <v>14.907209934628769</v>
      </c>
      <c r="EA223" s="25">
        <v>24.13806572068421</v>
      </c>
      <c r="EB223" s="25">
        <v>8.5900030457937433</v>
      </c>
      <c r="EC223" s="25">
        <v>6.2662876275451014</v>
      </c>
      <c r="ED223" s="25">
        <v>13.419306419266119</v>
      </c>
      <c r="EE223" s="25">
        <v>24.23820674968421</v>
      </c>
      <c r="EF223" s="25">
        <v>8.4896747805372996</v>
      </c>
      <c r="EG223" s="25">
        <v>6.1930995548613135</v>
      </c>
      <c r="EH223" s="25">
        <v>12.886983422491893</v>
      </c>
      <c r="EI223" s="25">
        <v>24.378566626684208</v>
      </c>
      <c r="EJ223" s="25">
        <v>8.2922933096661975</v>
      </c>
      <c r="EK223" s="25">
        <v>6.0491125199053846</v>
      </c>
      <c r="EL223" s="25">
        <v>12.604694771057119</v>
      </c>
      <c r="EM223" s="25">
        <v>24.592518291684208</v>
      </c>
      <c r="EN223" s="25">
        <v>8.0120091356718461</v>
      </c>
      <c r="EO223" s="25">
        <v>5.8446491172343542</v>
      </c>
      <c r="EP223" s="25">
        <v>11.649466838499425</v>
      </c>
      <c r="EQ223" s="25">
        <v>24.830372433684207</v>
      </c>
      <c r="ER223" s="25">
        <v>7.6577054068604697</v>
      </c>
      <c r="ES223" s="25">
        <v>5.5861894798619351</v>
      </c>
      <c r="ET223" s="25">
        <v>10.68107942052324</v>
      </c>
      <c r="EU223" s="25">
        <v>25.078658522684208</v>
      </c>
      <c r="EV223" s="25">
        <v>7.3353305030758014</v>
      </c>
      <c r="EW223" s="25">
        <v>5.3510214758172694</v>
      </c>
      <c r="EX223" s="25">
        <v>9.725677210452762</v>
      </c>
      <c r="EY223" s="25">
        <v>25.33876497768421</v>
      </c>
      <c r="EZ223" s="25">
        <v>7.0170965253742779</v>
      </c>
      <c r="FA223" s="25">
        <v>5.1188742196981938</v>
      </c>
      <c r="FB223" s="25">
        <v>8.7856733690196229</v>
      </c>
      <c r="FC223" s="25">
        <v>25.533073600684208</v>
      </c>
      <c r="FD223" s="25">
        <v>6.7198918780042165</v>
      </c>
      <c r="FE223" s="25">
        <v>4.902067567274961</v>
      </c>
      <c r="FF223" s="25">
        <v>7.8656438689131996</v>
      </c>
      <c r="FG223" s="25">
        <v>25.715523302684208</v>
      </c>
      <c r="FH223" s="25">
        <v>6.4511926763045446</v>
      </c>
      <c r="FI223" s="25">
        <v>4.7060552406010627</v>
      </c>
      <c r="FJ223" s="25">
        <v>6.9698774457825934</v>
      </c>
      <c r="FK223" s="25">
        <v>26.445749296684209</v>
      </c>
      <c r="FL223" s="25">
        <v>5.8065310588356791</v>
      </c>
      <c r="FM223" s="25">
        <v>4.2357835659621985</v>
      </c>
      <c r="FN223" s="25">
        <v>5.3864634769137254</v>
      </c>
      <c r="FO223" s="25">
        <v>26.956687450684207</v>
      </c>
      <c r="FP223" s="25">
        <v>4.9314808210582113</v>
      </c>
      <c r="FQ223" s="25">
        <v>3.597446600394957</v>
      </c>
      <c r="FR223" s="25">
        <v>2.3828422973542018</v>
      </c>
      <c r="FS223" s="25">
        <v>25.941076038573687</v>
      </c>
      <c r="FT223" s="25">
        <v>4.2078970809119971</v>
      </c>
      <c r="FU223" s="25">
        <v>3.0696023360566245</v>
      </c>
      <c r="FV223" s="25">
        <v>-0.14061763035183716</v>
      </c>
      <c r="FW223" s="25">
        <v>20.938757891060259</v>
      </c>
      <c r="FX223" s="25">
        <v>3.3964719920137876</v>
      </c>
      <c r="FY223" s="25">
        <v>2.4776790307753402</v>
      </c>
      <c r="FZ223" s="25">
        <v>-2.8291223225916298</v>
      </c>
      <c r="GA223" s="25">
        <v>15.763623897180885</v>
      </c>
      <c r="GB223" s="25">
        <v>2.5570144770752208</v>
      </c>
      <c r="GC223" s="25">
        <v>1.8653064609792103</v>
      </c>
      <c r="GD223" s="25">
        <v>-5.160522846696324</v>
      </c>
      <c r="GE223" s="26">
        <v>24.056030495684208</v>
      </c>
      <c r="GF223" s="26">
        <v>9.0962903869166336</v>
      </c>
      <c r="GG223" s="26">
        <v>6.6356171941061479</v>
      </c>
      <c r="GH223" s="26">
        <v>14.907209934628769</v>
      </c>
      <c r="GI223" s="26">
        <v>24.05490906068421</v>
      </c>
      <c r="GJ223" s="26">
        <v>8.7277665007477552</v>
      </c>
      <c r="GK223" s="26">
        <v>6.3667841499216458</v>
      </c>
      <c r="GL223" s="26">
        <v>14.014591888987132</v>
      </c>
      <c r="GM223" s="26">
        <v>24.122713688684208</v>
      </c>
      <c r="GN223" s="26">
        <v>8.7211851448241013</v>
      </c>
      <c r="GO223" s="26">
        <v>6.3619831424043012</v>
      </c>
      <c r="GP223" s="26">
        <v>13.619856064026315</v>
      </c>
      <c r="GQ223" s="26">
        <v>24.269174417684209</v>
      </c>
      <c r="GR223" s="26">
        <v>8.5692010873347648</v>
      </c>
      <c r="GS223" s="26">
        <v>6.2511128884646503</v>
      </c>
      <c r="GT223" s="26">
        <v>13.340386486404537</v>
      </c>
      <c r="GU223" s="26">
        <v>24.494786361684209</v>
      </c>
      <c r="GV223" s="26">
        <v>8.2776426136533576</v>
      </c>
      <c r="GW223" s="26">
        <v>6.0384250411384075</v>
      </c>
      <c r="GX223" s="26">
        <v>12.374552288820396</v>
      </c>
      <c r="GY223" s="26">
        <v>24.767540541684209</v>
      </c>
      <c r="GZ223" s="26">
        <v>7.9629392376428036</v>
      </c>
      <c r="HA223" s="26">
        <v>5.8088533097980743</v>
      </c>
      <c r="HB223" s="26">
        <v>11.371252690527662</v>
      </c>
      <c r="HC223" s="26">
        <v>25.178349348684208</v>
      </c>
      <c r="HD223" s="26">
        <v>7.5969469503441163</v>
      </c>
      <c r="HE223" s="26">
        <v>5.5418670317431777</v>
      </c>
      <c r="HF223" s="26">
        <v>10.18173007642266</v>
      </c>
      <c r="HG223" s="26">
        <v>25.593627557684208</v>
      </c>
      <c r="HH223" s="26">
        <v>7.1235019103663166</v>
      </c>
      <c r="HI223" s="26">
        <v>5.1964954666203687</v>
      </c>
      <c r="HJ223" s="26">
        <v>8.4066937380182125</v>
      </c>
      <c r="HK223" s="26">
        <v>25.787821857684207</v>
      </c>
      <c r="HL223" s="26">
        <v>6.6624104319639832</v>
      </c>
      <c r="HM223" s="26">
        <v>4.8601356526743382</v>
      </c>
      <c r="HN223" s="26">
        <v>6.5990962497503247</v>
      </c>
      <c r="HO223" s="26">
        <v>25.95209989068421</v>
      </c>
      <c r="HP223" s="26">
        <v>6.1690891362995366</v>
      </c>
      <c r="HQ223" s="26">
        <v>4.5002646357553919</v>
      </c>
      <c r="HR223" s="26">
        <v>4.8081740246184239</v>
      </c>
      <c r="HS223" s="26">
        <v>26.447152244684208</v>
      </c>
      <c r="HT223" s="26">
        <v>5.4827774894206431</v>
      </c>
      <c r="HU223" s="26">
        <v>3.99960984453466</v>
      </c>
      <c r="HV223" s="26">
        <v>1.7560193601608631</v>
      </c>
      <c r="HW223" s="26">
        <v>26.924919844684208</v>
      </c>
      <c r="HX223" s="26">
        <v>4.6033192692450919</v>
      </c>
      <c r="HY223" s="26">
        <v>3.3580573171781736</v>
      </c>
      <c r="HZ223" s="26">
        <v>-1.1055019931532613</v>
      </c>
      <c r="IA223" s="26">
        <v>23.669624553821492</v>
      </c>
      <c r="IB223" s="26">
        <v>3.8394453614108688</v>
      </c>
      <c r="IC223" s="26">
        <v>2.8008219364515048</v>
      </c>
      <c r="ID223" s="26">
        <v>-3.4066190680761395</v>
      </c>
      <c r="IE223" s="26">
        <v>19.804412667118093</v>
      </c>
      <c r="IF223" s="26">
        <v>3.2124700658995784</v>
      </c>
      <c r="IG223" s="26">
        <v>2.3434521874427841</v>
      </c>
      <c r="IH223" s="26">
        <v>-4.8514451604852624</v>
      </c>
      <c r="II223" s="26">
        <v>19.313337325285424</v>
      </c>
      <c r="IJ223" s="26">
        <v>3.1328128267652855</v>
      </c>
      <c r="IK223" s="26">
        <v>2.2853433405226373</v>
      </c>
      <c r="IL223" s="26">
        <v>-3.9022567397928185</v>
      </c>
      <c r="IM223" s="27">
        <v>24.05124275068421</v>
      </c>
      <c r="IN223" s="27">
        <v>9.0962903869166336</v>
      </c>
      <c r="IO223" s="27">
        <v>6.6356171941061479</v>
      </c>
      <c r="IP223" s="27">
        <v>14.907209934628769</v>
      </c>
      <c r="IQ223" s="27">
        <v>24.11376056268421</v>
      </c>
      <c r="IR223" s="27">
        <v>8.7834480312692254</v>
      </c>
      <c r="IS223" s="27">
        <v>6.4074030512106637</v>
      </c>
      <c r="IT223" s="27">
        <v>14.352440085591249</v>
      </c>
      <c r="IU223" s="27">
        <v>24.181977811684209</v>
      </c>
      <c r="IV223" s="27">
        <v>8.8042649036312461</v>
      </c>
      <c r="IW223" s="27">
        <v>6.4225886697757462</v>
      </c>
      <c r="IX223" s="27">
        <v>14.010759562628111</v>
      </c>
      <c r="IY223" s="27">
        <v>24.261417647684208</v>
      </c>
      <c r="IZ223" s="27">
        <v>8.6957990972820021</v>
      </c>
      <c r="JA223" s="27">
        <v>6.3434643741597174</v>
      </c>
      <c r="JB223" s="27">
        <v>13.793160857694199</v>
      </c>
      <c r="JC223" s="27">
        <v>24.370725058684208</v>
      </c>
      <c r="JD223" s="27">
        <v>8.5916906836262967</v>
      </c>
      <c r="JE223" s="27">
        <v>6.2675187358478022</v>
      </c>
      <c r="JF223" s="27">
        <v>13.569778462494572</v>
      </c>
      <c r="JG223" s="27">
        <v>24.50705597068421</v>
      </c>
      <c r="JH223" s="27">
        <v>8.3810406112688955</v>
      </c>
      <c r="JI223" s="27">
        <v>6.113852440839791</v>
      </c>
      <c r="JJ223" s="27">
        <v>13.323057434119709</v>
      </c>
      <c r="JK223" s="27">
        <v>24.665846200684207</v>
      </c>
      <c r="JL223" s="27">
        <v>8.2075706835596378</v>
      </c>
      <c r="JM223" s="27">
        <v>5.987308543711845</v>
      </c>
      <c r="JN223" s="27">
        <v>13.039740651065944</v>
      </c>
      <c r="JO223" s="27">
        <v>24.845091165684209</v>
      </c>
      <c r="JP223" s="27">
        <v>8.0305370740614581</v>
      </c>
      <c r="JQ223" s="27">
        <v>5.8581649903342585</v>
      </c>
      <c r="JR223" s="27">
        <v>12.738646607263902</v>
      </c>
      <c r="JS223" s="27">
        <v>24.995763096684207</v>
      </c>
      <c r="JT223" s="27">
        <v>7.8817323140093345</v>
      </c>
      <c r="JU223" s="27">
        <v>5.7496139896112695</v>
      </c>
      <c r="JV223" s="27">
        <v>12.418323298101587</v>
      </c>
      <c r="JW223" s="27">
        <v>25.15230471868421</v>
      </c>
      <c r="JX223" s="27">
        <v>7.7408205679531443</v>
      </c>
      <c r="JY223" s="27">
        <v>5.6468208327077853</v>
      </c>
      <c r="JZ223" s="27">
        <v>12.096861763048869</v>
      </c>
      <c r="KA223" s="27">
        <v>25.741810443684209</v>
      </c>
      <c r="KB223" s="27">
        <v>7.3579552724983328</v>
      </c>
      <c r="KC223" s="27">
        <v>5.3675259301175382</v>
      </c>
      <c r="KD223" s="27">
        <v>11.333146402643948</v>
      </c>
      <c r="KE223" s="27">
        <v>26.459434009684209</v>
      </c>
      <c r="KF223" s="27">
        <v>7.0654086658917237</v>
      </c>
      <c r="KG223" s="27">
        <v>5.1541172535796465</v>
      </c>
      <c r="KH223" s="27">
        <v>10.453956914553679</v>
      </c>
      <c r="KI223" s="27">
        <v>26.810638639684207</v>
      </c>
      <c r="KJ223" s="27">
        <v>6.8445485850794716</v>
      </c>
      <c r="KK223" s="27">
        <v>4.9930028995527165</v>
      </c>
      <c r="KL223" s="27">
        <v>9.8287471815640899</v>
      </c>
      <c r="KM223" s="27">
        <v>27.014281398684208</v>
      </c>
      <c r="KN223" s="27">
        <v>6.6064593655397141</v>
      </c>
      <c r="KO223" s="27">
        <v>4.8193201286968428</v>
      </c>
      <c r="KP223" s="27">
        <v>9.215184149539958</v>
      </c>
      <c r="KQ223" s="27">
        <v>27.089338543684207</v>
      </c>
      <c r="KR223" s="27">
        <v>6.3238301365999128</v>
      </c>
      <c r="KS223" s="27">
        <v>4.6131460410921461</v>
      </c>
      <c r="KT223" s="133">
        <v>8.9393857210235126</v>
      </c>
      <c r="KU223" s="149">
        <v>24.05124275068421</v>
      </c>
      <c r="KV223" s="149">
        <v>9.0962903869166336</v>
      </c>
      <c r="KW223" s="149">
        <v>6.6356171941061479</v>
      </c>
      <c r="KX223" s="149">
        <v>14.907209934628769</v>
      </c>
      <c r="KY223" s="149">
        <v>24.069294299684209</v>
      </c>
      <c r="KZ223" s="149">
        <v>8.5678711967890173</v>
      </c>
      <c r="LA223" s="149">
        <v>6.2501427518269361</v>
      </c>
      <c r="LB223" s="149">
        <v>13.369914787183838</v>
      </c>
      <c r="LC223" s="149">
        <v>24.167242175684208</v>
      </c>
      <c r="LD223" s="149">
        <v>8.5075534502897732</v>
      </c>
      <c r="LE223" s="149">
        <v>6.206141795529871</v>
      </c>
      <c r="LF223" s="149">
        <v>12.801064375156225</v>
      </c>
      <c r="LG223" s="149">
        <v>24.350209412684208</v>
      </c>
      <c r="LH223" s="149">
        <v>8.3293120659108908</v>
      </c>
      <c r="LI223" s="149">
        <v>6.0761171871920645</v>
      </c>
      <c r="LJ223" s="149">
        <v>12.440148419496458</v>
      </c>
      <c r="LK223" s="149">
        <v>24.605841952684209</v>
      </c>
      <c r="LL223" s="149">
        <v>8.0154258515609591</v>
      </c>
      <c r="LM223" s="149">
        <v>5.8471415639062165</v>
      </c>
      <c r="LN223" s="149">
        <v>11.400140843318681</v>
      </c>
      <c r="LO223" s="149">
        <v>24.879456400684209</v>
      </c>
      <c r="LP223" s="149">
        <v>7.6929113714413813</v>
      </c>
      <c r="LQ223" s="149">
        <v>5.6118717408684873</v>
      </c>
      <c r="LR223" s="149">
        <v>10.353352080787126</v>
      </c>
      <c r="LS223" s="149">
        <v>25.280039723684208</v>
      </c>
      <c r="LT223" s="149">
        <v>7.3152424849233277</v>
      </c>
      <c r="LU223" s="149">
        <v>5.3363675462505764</v>
      </c>
      <c r="LV223" s="149">
        <v>9.1244895165762614</v>
      </c>
      <c r="LW223" s="149">
        <v>25.81689174868421</v>
      </c>
      <c r="LX223" s="149">
        <v>6.8233872734147303</v>
      </c>
      <c r="LY223" s="149">
        <v>4.9775660173117577</v>
      </c>
      <c r="LZ223" s="149">
        <v>7.2786391296193287</v>
      </c>
      <c r="MA223" s="149">
        <v>25.990309952684207</v>
      </c>
      <c r="MB223" s="149">
        <v>6.3509516684294738</v>
      </c>
      <c r="MC223" s="149">
        <v>4.6329308209621445</v>
      </c>
      <c r="MD223" s="149">
        <v>5.4343182400486683</v>
      </c>
      <c r="ME223" s="149">
        <v>26.161296923684208</v>
      </c>
      <c r="MF223" s="149">
        <v>5.8406822796956677</v>
      </c>
      <c r="MG223" s="149">
        <v>4.2606964061090133</v>
      </c>
      <c r="MH223" s="149">
        <v>3.6093596999305717</v>
      </c>
      <c r="MI223" s="149">
        <v>26.671812941684209</v>
      </c>
      <c r="MJ223" s="149">
        <v>5.1205665776495985</v>
      </c>
      <c r="MK223" s="149">
        <v>3.7353820272809588</v>
      </c>
      <c r="ML223" s="149">
        <v>0.46612764181576694</v>
      </c>
      <c r="MM223" s="149">
        <v>25.971919896997502</v>
      </c>
      <c r="MN223" s="149">
        <v>4.2129002574044696</v>
      </c>
      <c r="MO223" s="149">
        <v>3.0732520836511328</v>
      </c>
      <c r="MP223" s="149">
        <v>-2.469517986966153</v>
      </c>
      <c r="MQ223" s="149">
        <v>21.095072062717069</v>
      </c>
      <c r="MR223" s="149">
        <v>3.4218276844932287</v>
      </c>
      <c r="MS223" s="149">
        <v>2.496175655424334</v>
      </c>
      <c r="MT223" s="149">
        <v>-4.860319128966573</v>
      </c>
      <c r="MU223" s="149">
        <v>17.049985249436698</v>
      </c>
      <c r="MV223" s="149">
        <v>2.765674910863952</v>
      </c>
      <c r="MW223" s="149">
        <v>2.0175213423521305</v>
      </c>
      <c r="MX223" s="149">
        <v>-6.4267680186281737</v>
      </c>
      <c r="MY223" s="149">
        <v>16.35750135445177</v>
      </c>
      <c r="MZ223" s="149">
        <v>2.653347228081913</v>
      </c>
      <c r="NA223" s="149">
        <v>1.9355798616453728</v>
      </c>
      <c r="NB223" s="149">
        <v>-5.6448017957053693</v>
      </c>
      <c r="ND223" s="97"/>
    </row>
    <row r="224" spans="1:368" ht="15" thickBot="1" x14ac:dyDescent="0.35">
      <c r="A224" s="2"/>
      <c r="B224" s="72" t="s">
        <v>671</v>
      </c>
      <c r="C224" s="72" t="s">
        <v>432</v>
      </c>
      <c r="D224" s="72" t="s">
        <v>825</v>
      </c>
      <c r="E224" s="85">
        <v>303716</v>
      </c>
      <c r="F224" s="82">
        <v>535313</v>
      </c>
      <c r="G224" s="20">
        <v>22.739097738789471</v>
      </c>
      <c r="H224" s="20">
        <v>17.310121457489878</v>
      </c>
      <c r="I224" s="20">
        <v>12.441125121241512</v>
      </c>
      <c r="J224" s="20">
        <v>17.320299463480524</v>
      </c>
      <c r="K224" s="20">
        <v>22.834501506789472</v>
      </c>
      <c r="L224" s="20">
        <v>17.214241868686884</v>
      </c>
      <c r="M224" s="20">
        <v>12.372214572935967</v>
      </c>
      <c r="N224" s="20">
        <v>17.087324269933902</v>
      </c>
      <c r="O224" s="20">
        <v>22.948798293789473</v>
      </c>
      <c r="P224" s="20">
        <v>16.754598127848006</v>
      </c>
      <c r="Q224" s="20">
        <v>12.04185956618368</v>
      </c>
      <c r="R224" s="20">
        <v>16.881084711170164</v>
      </c>
      <c r="S224" s="20">
        <v>23.093951597789474</v>
      </c>
      <c r="T224" s="20">
        <v>16.290971604256601</v>
      </c>
      <c r="U224" s="20">
        <v>11.708642055047665</v>
      </c>
      <c r="V224" s="20">
        <v>16.708695544433883</v>
      </c>
      <c r="W224" s="20">
        <v>23.274262472789474</v>
      </c>
      <c r="X224" s="20">
        <v>15.777630169640062</v>
      </c>
      <c r="Y224" s="20">
        <v>11.339693458490094</v>
      </c>
      <c r="Z224" s="20">
        <v>16.45805157738625</v>
      </c>
      <c r="AA224" s="20">
        <v>23.485046250789473</v>
      </c>
      <c r="AB224" s="20">
        <v>15.263901104120707</v>
      </c>
      <c r="AC224" s="20">
        <v>10.970466263970364</v>
      </c>
      <c r="AD224" s="20">
        <v>16.205979820039033</v>
      </c>
      <c r="AE224" s="20">
        <v>23.724530638789474</v>
      </c>
      <c r="AF224" s="20">
        <v>14.763344834689331</v>
      </c>
      <c r="AG224" s="20">
        <v>10.610706617366436</v>
      </c>
      <c r="AH224" s="20">
        <v>16.007121083992985</v>
      </c>
      <c r="AI224" s="20">
        <v>23.988714813789471</v>
      </c>
      <c r="AJ224" s="20">
        <v>14.623880892272703</v>
      </c>
      <c r="AK224" s="20">
        <v>10.510471135959335</v>
      </c>
      <c r="AL224" s="20">
        <v>15.821173198592149</v>
      </c>
      <c r="AM224" s="20">
        <v>24.204868123789474</v>
      </c>
      <c r="AN224" s="20">
        <v>14.474305273343981</v>
      </c>
      <c r="AO224" s="20">
        <v>10.402968193547906</v>
      </c>
      <c r="AP224" s="20">
        <v>15.572168269482399</v>
      </c>
      <c r="AQ224" s="20">
        <v>24.416596305789472</v>
      </c>
      <c r="AR224" s="20">
        <v>14.326210304644889</v>
      </c>
      <c r="AS224" s="20">
        <v>10.296529423609954</v>
      </c>
      <c r="AT224" s="20">
        <v>15.353663853623821</v>
      </c>
      <c r="AU224" s="20">
        <v>25.085807478789473</v>
      </c>
      <c r="AV224" s="20">
        <v>13.759473960904392</v>
      </c>
      <c r="AW224" s="20">
        <v>9.8892048545394324</v>
      </c>
      <c r="AX224" s="20">
        <v>13.797973228605589</v>
      </c>
      <c r="AY224" s="20">
        <v>25.752912087789472</v>
      </c>
      <c r="AZ224" s="20">
        <v>13.043817477100873</v>
      </c>
      <c r="BA224" s="20">
        <v>9.3748484486243928</v>
      </c>
      <c r="BB224" s="20">
        <v>11.064064567422678</v>
      </c>
      <c r="BC224" s="20">
        <v>26.219226327789471</v>
      </c>
      <c r="BD224" s="20">
        <v>12.310579519559321</v>
      </c>
      <c r="BE224" s="20">
        <v>8.8478558913612577</v>
      </c>
      <c r="BF224" s="20">
        <v>8.8355253047229212</v>
      </c>
      <c r="BG224" s="20">
        <v>26.593980394789472</v>
      </c>
      <c r="BH224" s="20">
        <v>11.381476491415428</v>
      </c>
      <c r="BI224" s="20">
        <v>8.1800912513470738</v>
      </c>
      <c r="BJ224" s="20">
        <v>6.6176591049574682</v>
      </c>
      <c r="BK224" s="20">
        <v>26.832396001789473</v>
      </c>
      <c r="BL224" s="20">
        <v>10.400893417534443</v>
      </c>
      <c r="BM224" s="20">
        <v>7.475326888839013</v>
      </c>
      <c r="BN224" s="20">
        <v>4.8010915758386972</v>
      </c>
      <c r="BO224" s="23">
        <v>22.711627415789472</v>
      </c>
      <c r="BP224" s="23">
        <v>17.310121457489878</v>
      </c>
      <c r="BQ224" s="23">
        <v>12.441125121241512</v>
      </c>
      <c r="BR224" s="23">
        <v>17.320299463480524</v>
      </c>
      <c r="BS224" s="23">
        <v>22.797753855789473</v>
      </c>
      <c r="BT224" s="23">
        <v>17.246912088584249</v>
      </c>
      <c r="BU224" s="23">
        <v>12.395695303240474</v>
      </c>
      <c r="BV224" s="23">
        <v>17.136455203692947</v>
      </c>
      <c r="BW224" s="23">
        <v>22.875352294789472</v>
      </c>
      <c r="BX224" s="23">
        <v>17.168232441503935</v>
      </c>
      <c r="BY224" s="23">
        <v>12.339146691711365</v>
      </c>
      <c r="BZ224" s="23">
        <v>16.955092806409674</v>
      </c>
      <c r="CA224" s="23">
        <v>22.962757047789474</v>
      </c>
      <c r="CB224" s="23">
        <v>17.072381882832584</v>
      </c>
      <c r="CC224" s="23">
        <v>12.270257007933022</v>
      </c>
      <c r="CD224" s="23">
        <v>16.779974463084773</v>
      </c>
      <c r="CE224" s="23">
        <v>23.079318869789475</v>
      </c>
      <c r="CF224" s="23">
        <v>16.941871982912161</v>
      </c>
      <c r="CG224" s="23">
        <v>12.176456973169653</v>
      </c>
      <c r="CH224" s="23">
        <v>16.565792669418748</v>
      </c>
      <c r="CI224" s="23">
        <v>23.226163240789472</v>
      </c>
      <c r="CJ224" s="23">
        <v>16.805957626259953</v>
      </c>
      <c r="CK224" s="23">
        <v>12.078772648941442</v>
      </c>
      <c r="CL224" s="23">
        <v>16.342057572738664</v>
      </c>
      <c r="CM224" s="23">
        <v>23.402251031789472</v>
      </c>
      <c r="CN224" s="23">
        <v>16.659038193149954</v>
      </c>
      <c r="CO224" s="23">
        <v>11.973178759577223</v>
      </c>
      <c r="CP224" s="23">
        <v>16.055946406726889</v>
      </c>
      <c r="CQ224" s="23">
        <v>23.605699975789474</v>
      </c>
      <c r="CR224" s="23">
        <v>16.509430662059245</v>
      </c>
      <c r="CS224" s="23">
        <v>11.865652881266636</v>
      </c>
      <c r="CT224" s="23">
        <v>15.684524414610143</v>
      </c>
      <c r="CU224" s="23">
        <v>23.722221757789473</v>
      </c>
      <c r="CV224" s="23">
        <v>16.37936462247329</v>
      </c>
      <c r="CW224" s="23">
        <v>11.772171857665091</v>
      </c>
      <c r="CX224" s="23">
        <v>15.375240272454546</v>
      </c>
      <c r="CY224" s="23">
        <v>23.845433624789472</v>
      </c>
      <c r="CZ224" s="23">
        <v>16.244239904992902</v>
      </c>
      <c r="DA224" s="23">
        <v>11.675055062657364</v>
      </c>
      <c r="DB224" s="23">
        <v>15.068388442349352</v>
      </c>
      <c r="DC224" s="23">
        <v>24.243542332789474</v>
      </c>
      <c r="DD224" s="23">
        <v>15.855926945857894</v>
      </c>
      <c r="DE224" s="23">
        <v>11.395966893191755</v>
      </c>
      <c r="DF224" s="23">
        <v>14.162631504316447</v>
      </c>
      <c r="DG224" s="23">
        <v>24.614786156789474</v>
      </c>
      <c r="DH224" s="23">
        <v>15.498218738624425</v>
      </c>
      <c r="DI224" s="23">
        <v>11.138874961513773</v>
      </c>
      <c r="DJ224" s="23">
        <v>13.300205375843545</v>
      </c>
      <c r="DK224" s="23">
        <v>24.949544057789474</v>
      </c>
      <c r="DL224" s="23">
        <v>15.154075701163725</v>
      </c>
      <c r="DM224" s="23">
        <v>10.891532584444541</v>
      </c>
      <c r="DN224" s="23">
        <v>12.539595969401859</v>
      </c>
      <c r="DO224" s="23">
        <v>25.287102325789473</v>
      </c>
      <c r="DP224" s="23">
        <v>14.732032681404997</v>
      </c>
      <c r="DQ224" s="23">
        <v>10.588201956276531</v>
      </c>
      <c r="DR224" s="23">
        <v>11.720649819839883</v>
      </c>
      <c r="DS224" s="23">
        <v>25.517610584789473</v>
      </c>
      <c r="DT224" s="23">
        <v>14.201824056691017</v>
      </c>
      <c r="DU224" s="23">
        <v>10.207130578087336</v>
      </c>
      <c r="DV224" s="23">
        <v>11.188264746641229</v>
      </c>
      <c r="DW224" s="25">
        <v>22.751146853789471</v>
      </c>
      <c r="DX224" s="25">
        <v>17.310121457489878</v>
      </c>
      <c r="DY224" s="25">
        <v>12.441125121241512</v>
      </c>
      <c r="DZ224" s="25">
        <v>17.320299463480524</v>
      </c>
      <c r="EA224" s="25">
        <v>22.851751573789471</v>
      </c>
      <c r="EB224" s="25">
        <v>17.185849984620528</v>
      </c>
      <c r="EC224" s="25">
        <v>12.351808766832018</v>
      </c>
      <c r="ED224" s="25">
        <v>17.091410332713437</v>
      </c>
      <c r="EE224" s="25">
        <v>22.980975584789473</v>
      </c>
      <c r="EF224" s="25">
        <v>16.665536184709133</v>
      </c>
      <c r="EG224" s="25">
        <v>11.977848994053801</v>
      </c>
      <c r="EH224" s="25">
        <v>16.909670059818843</v>
      </c>
      <c r="EI224" s="25">
        <v>23.148381806789473</v>
      </c>
      <c r="EJ224" s="25">
        <v>16.144548605760647</v>
      </c>
      <c r="EK224" s="25">
        <v>11.603404963015169</v>
      </c>
      <c r="EL224" s="25">
        <v>16.781645206633186</v>
      </c>
      <c r="EM224" s="25">
        <v>23.356380554789475</v>
      </c>
      <c r="EN224" s="25">
        <v>15.588858910924445</v>
      </c>
      <c r="EO224" s="25">
        <v>11.204019838016503</v>
      </c>
      <c r="EP224" s="25">
        <v>16.57754588157195</v>
      </c>
      <c r="EQ224" s="25">
        <v>23.600067997789473</v>
      </c>
      <c r="ER224" s="25">
        <v>15.045144182776934</v>
      </c>
      <c r="ES224" s="25">
        <v>10.813241357359562</v>
      </c>
      <c r="ET224" s="25">
        <v>16.380654556055543</v>
      </c>
      <c r="EU224" s="25">
        <v>23.852566677789472</v>
      </c>
      <c r="EV224" s="25">
        <v>14.514532377335797</v>
      </c>
      <c r="EW224" s="25">
        <v>10.431880205243285</v>
      </c>
      <c r="EX224" s="25">
        <v>16.256708455650127</v>
      </c>
      <c r="EY224" s="25">
        <v>24.155874999789472</v>
      </c>
      <c r="EZ224" s="25">
        <v>14.336584838164034</v>
      </c>
      <c r="FA224" s="25">
        <v>10.303985805120805</v>
      </c>
      <c r="FB224" s="25">
        <v>16.156794003703492</v>
      </c>
      <c r="FC224" s="25">
        <v>24.365062821789472</v>
      </c>
      <c r="FD224" s="25">
        <v>14.149799979868856</v>
      </c>
      <c r="FE224" s="25">
        <v>10.169739849740857</v>
      </c>
      <c r="FF224" s="25">
        <v>16.015356848355388</v>
      </c>
      <c r="FG224" s="25">
        <v>24.545322299789472</v>
      </c>
      <c r="FH224" s="25">
        <v>13.981022490209215</v>
      </c>
      <c r="FI224" s="25">
        <v>10.048436144757545</v>
      </c>
      <c r="FJ224" s="25">
        <v>15.88403401011394</v>
      </c>
      <c r="FK224" s="25">
        <v>25.360968449789475</v>
      </c>
      <c r="FL224" s="25">
        <v>13.276010051539677</v>
      </c>
      <c r="FM224" s="25">
        <v>9.5417298236575174</v>
      </c>
      <c r="FN224" s="25">
        <v>14.583308984547557</v>
      </c>
      <c r="FO224" s="25">
        <v>26.116252469789472</v>
      </c>
      <c r="FP224" s="25">
        <v>12.361547160497846</v>
      </c>
      <c r="FQ224" s="25">
        <v>8.8844873384373475</v>
      </c>
      <c r="FR224" s="25">
        <v>12.073302879859334</v>
      </c>
      <c r="FS224" s="25">
        <v>26.650187947789473</v>
      </c>
      <c r="FT224" s="25">
        <v>11.42863104209963</v>
      </c>
      <c r="FU224" s="25">
        <v>8.2139821553790746</v>
      </c>
      <c r="FV224" s="25">
        <v>10.04043922483833</v>
      </c>
      <c r="FW224" s="25">
        <v>27.069201193789475</v>
      </c>
      <c r="FX224" s="25">
        <v>9.9133535609083463</v>
      </c>
      <c r="FY224" s="25">
        <v>7.1249223944064841</v>
      </c>
      <c r="FZ224" s="25">
        <v>8.0593567901140801</v>
      </c>
      <c r="GA224" s="25">
        <v>27.264096045789472</v>
      </c>
      <c r="GB224" s="25">
        <v>9.0618831870520538</v>
      </c>
      <c r="GC224" s="25">
        <v>6.5129538715863937</v>
      </c>
      <c r="GD224" s="25">
        <v>6.4787760385611044</v>
      </c>
      <c r="GE224" s="26">
        <v>22.751146863789472</v>
      </c>
      <c r="GF224" s="26">
        <v>17.310121457489878</v>
      </c>
      <c r="GG224" s="26">
        <v>12.441125121241512</v>
      </c>
      <c r="GH224" s="26">
        <v>17.320299463480524</v>
      </c>
      <c r="GI224" s="26">
        <v>22.779557003789474</v>
      </c>
      <c r="GJ224" s="26">
        <v>17.226611944917853</v>
      </c>
      <c r="GK224" s="26">
        <v>12.381105190285284</v>
      </c>
      <c r="GL224" s="26">
        <v>17.323173901609593</v>
      </c>
      <c r="GM224" s="26">
        <v>22.843629784789474</v>
      </c>
      <c r="GN224" s="26">
        <v>16.750940524523685</v>
      </c>
      <c r="GO224" s="26">
        <v>12.039230774657664</v>
      </c>
      <c r="GP224" s="26">
        <v>17.212466100524143</v>
      </c>
      <c r="GQ224" s="26">
        <v>22.932311826789473</v>
      </c>
      <c r="GR224" s="26">
        <v>16.233642348330562</v>
      </c>
      <c r="GS224" s="26">
        <v>11.667438390022259</v>
      </c>
      <c r="GT224" s="26">
        <v>17.103068404019318</v>
      </c>
      <c r="GU224" s="26">
        <v>23.063777900789475</v>
      </c>
      <c r="GV224" s="26">
        <v>15.681883781269978</v>
      </c>
      <c r="GW224" s="26">
        <v>11.270878643958346</v>
      </c>
      <c r="GX224" s="26">
        <v>16.924871726376104</v>
      </c>
      <c r="GY224" s="26">
        <v>23.268417451789475</v>
      </c>
      <c r="GZ224" s="26">
        <v>15.100921155031411</v>
      </c>
      <c r="HA224" s="26">
        <v>10.85332936554634</v>
      </c>
      <c r="HB224" s="26">
        <v>16.728806647296253</v>
      </c>
      <c r="HC224" s="26">
        <v>23.531228427789472</v>
      </c>
      <c r="HD224" s="26">
        <v>14.424669646723141</v>
      </c>
      <c r="HE224" s="26">
        <v>10.367294091388795</v>
      </c>
      <c r="HF224" s="26">
        <v>16.413148804372938</v>
      </c>
      <c r="HG224" s="26">
        <v>23.811998852789472</v>
      </c>
      <c r="HH224" s="26">
        <v>14.003308666754975</v>
      </c>
      <c r="HI224" s="26">
        <v>10.064453658647368</v>
      </c>
      <c r="HJ224" s="26">
        <v>15.576032027691195</v>
      </c>
      <c r="HK224" s="26">
        <v>24.046913520789474</v>
      </c>
      <c r="HL224" s="26">
        <v>13.587380226938992</v>
      </c>
      <c r="HM224" s="26">
        <v>9.7655176994779769</v>
      </c>
      <c r="HN224" s="26">
        <v>14.692154371201873</v>
      </c>
      <c r="HO224" s="26">
        <v>24.281144288789474</v>
      </c>
      <c r="HP224" s="26">
        <v>13.183284351628302</v>
      </c>
      <c r="HQ224" s="26">
        <v>9.4750860373972561</v>
      </c>
      <c r="HR224" s="26">
        <v>13.818542490055659</v>
      </c>
      <c r="HS224" s="26">
        <v>24.999938051789474</v>
      </c>
      <c r="HT224" s="26">
        <v>12.006544289531725</v>
      </c>
      <c r="HU224" s="26">
        <v>8.6293397852017542</v>
      </c>
      <c r="HV224" s="26">
        <v>11.312808961387098</v>
      </c>
      <c r="HW224" s="26">
        <v>25.712727299789474</v>
      </c>
      <c r="HX224" s="26">
        <v>11.010058835410208</v>
      </c>
      <c r="HY224" s="26">
        <v>7.9131460689029725</v>
      </c>
      <c r="HZ224" s="26">
        <v>8.9381373895605982</v>
      </c>
      <c r="IA224" s="26">
        <v>26.206978021789475</v>
      </c>
      <c r="IB224" s="26">
        <v>10.133657786280684</v>
      </c>
      <c r="IC224" s="26">
        <v>7.2832593788884452</v>
      </c>
      <c r="ID224" s="26">
        <v>7.0973431578089325</v>
      </c>
      <c r="IE224" s="26">
        <v>26.575537341789474</v>
      </c>
      <c r="IF224" s="26">
        <v>9.2312144562379874</v>
      </c>
      <c r="IG224" s="26">
        <v>6.634655588818962</v>
      </c>
      <c r="IH224" s="26">
        <v>6.0396615764968864</v>
      </c>
      <c r="II224" s="26">
        <v>26.664602895789471</v>
      </c>
      <c r="IJ224" s="26">
        <v>8.9027884792527772</v>
      </c>
      <c r="IK224" s="26">
        <v>6.3986093725764395</v>
      </c>
      <c r="IL224" s="26">
        <v>7.1658640496652559</v>
      </c>
      <c r="IM224" s="27">
        <v>22.739097728789474</v>
      </c>
      <c r="IN224" s="27">
        <v>17.310121457489878</v>
      </c>
      <c r="IO224" s="27">
        <v>12.441125121241512</v>
      </c>
      <c r="IP224" s="27">
        <v>17.320299463480524</v>
      </c>
      <c r="IQ224" s="27">
        <v>22.824177185789473</v>
      </c>
      <c r="IR224" s="27">
        <v>17.227298209138812</v>
      </c>
      <c r="IS224" s="27">
        <v>12.381598421893173</v>
      </c>
      <c r="IT224" s="27">
        <v>17.132549066802838</v>
      </c>
      <c r="IU224" s="27">
        <v>22.906012103789472</v>
      </c>
      <c r="IV224" s="27">
        <v>16.777195512195448</v>
      </c>
      <c r="IW224" s="27">
        <v>12.058100751248135</v>
      </c>
      <c r="IX224" s="27">
        <v>16.963960889004913</v>
      </c>
      <c r="IY224" s="27">
        <v>22.998657581789473</v>
      </c>
      <c r="IZ224" s="27">
        <v>16.326277625799797</v>
      </c>
      <c r="JA224" s="27">
        <v>11.734017187892968</v>
      </c>
      <c r="JB224" s="27">
        <v>16.845852085949261</v>
      </c>
      <c r="JC224" s="27">
        <v>23.119313576789473</v>
      </c>
      <c r="JD224" s="27">
        <v>15.838726123610103</v>
      </c>
      <c r="JE224" s="27">
        <v>11.383604323564585</v>
      </c>
      <c r="JF224" s="27">
        <v>16.721657816738436</v>
      </c>
      <c r="JG224" s="27">
        <v>23.302898976789471</v>
      </c>
      <c r="JH224" s="27">
        <v>15.348647534118358</v>
      </c>
      <c r="JI224" s="27">
        <v>11.031375191834824</v>
      </c>
      <c r="JJ224" s="27">
        <v>16.587288616195494</v>
      </c>
      <c r="JK224" s="27">
        <v>23.544610217789472</v>
      </c>
      <c r="JL224" s="27">
        <v>14.857657263361634</v>
      </c>
      <c r="JM224" s="27">
        <v>10.678490816829264</v>
      </c>
      <c r="JN224" s="27">
        <v>16.433394056984977</v>
      </c>
      <c r="JO224" s="27">
        <v>23.802305276789472</v>
      </c>
      <c r="JP224" s="27">
        <v>14.715478240973342</v>
      </c>
      <c r="JQ224" s="27">
        <v>10.57630395398763</v>
      </c>
      <c r="JR224" s="27">
        <v>16.220282904992878</v>
      </c>
      <c r="JS224" s="27">
        <v>23.996224624789473</v>
      </c>
      <c r="JT224" s="27">
        <v>14.555830873179172</v>
      </c>
      <c r="JU224" s="27">
        <v>10.461562247357678</v>
      </c>
      <c r="JV224" s="27">
        <v>15.902618668313778</v>
      </c>
      <c r="JW224" s="27">
        <v>24.193464565789473</v>
      </c>
      <c r="JX224" s="27">
        <v>14.393119058505235</v>
      </c>
      <c r="JY224" s="27">
        <v>10.344618062417441</v>
      </c>
      <c r="JZ224" s="27">
        <v>15.586465085776762</v>
      </c>
      <c r="KA224" s="27">
        <v>24.831517333789474</v>
      </c>
      <c r="KB224" s="27">
        <v>13.905785494720128</v>
      </c>
      <c r="KC224" s="27">
        <v>9.9943618347115581</v>
      </c>
      <c r="KD224" s="27">
        <v>14.507002727481444</v>
      </c>
      <c r="KE224" s="27">
        <v>25.483238913789471</v>
      </c>
      <c r="KF224" s="27">
        <v>13.452566777686732</v>
      </c>
      <c r="KG224" s="27">
        <v>9.6686246190745582</v>
      </c>
      <c r="KH224" s="27">
        <v>13.309383891325481</v>
      </c>
      <c r="KI224" s="27">
        <v>25.950028956789474</v>
      </c>
      <c r="KJ224" s="27">
        <v>12.985949007901057</v>
      </c>
      <c r="KK224" s="27">
        <v>9.3332572404022152</v>
      </c>
      <c r="KL224" s="27">
        <v>12.496665005408534</v>
      </c>
      <c r="KM224" s="27">
        <v>26.332240108789474</v>
      </c>
      <c r="KN224" s="27">
        <v>12.262150611486469</v>
      </c>
      <c r="KO224" s="27">
        <v>8.8130490815824185</v>
      </c>
      <c r="KP224" s="27">
        <v>11.754214521275326</v>
      </c>
      <c r="KQ224" s="27">
        <v>26.504423300789473</v>
      </c>
      <c r="KR224" s="27">
        <v>11.501132993793734</v>
      </c>
      <c r="KS224" s="27">
        <v>8.266090735597631</v>
      </c>
      <c r="KT224" s="133">
        <v>11.594050591174195</v>
      </c>
      <c r="KU224" s="149">
        <v>22.739097728789474</v>
      </c>
      <c r="KV224" s="149">
        <v>17.310121457489878</v>
      </c>
      <c r="KW224" s="149">
        <v>12.441125121241512</v>
      </c>
      <c r="KX224" s="149">
        <v>17.320299463480524</v>
      </c>
      <c r="KY224" s="149">
        <v>22.799395001789474</v>
      </c>
      <c r="KZ224" s="149">
        <v>17.204434613776368</v>
      </c>
      <c r="LA224" s="149">
        <v>12.36516590573064</v>
      </c>
      <c r="LB224" s="149">
        <v>17.213162184590672</v>
      </c>
      <c r="LC224" s="149">
        <v>22.908881280789473</v>
      </c>
      <c r="LD224" s="149">
        <v>16.710344421997178</v>
      </c>
      <c r="LE224" s="149">
        <v>12.010053556449963</v>
      </c>
      <c r="LF224" s="149">
        <v>17.005312763113334</v>
      </c>
      <c r="LG224" s="149">
        <v>23.054181884789472</v>
      </c>
      <c r="LH224" s="149">
        <v>16.174602539259215</v>
      </c>
      <c r="LI224" s="149">
        <v>11.625005316771174</v>
      </c>
      <c r="LJ224" s="149">
        <v>16.794386970981058</v>
      </c>
      <c r="LK224" s="149">
        <v>23.233529804789473</v>
      </c>
      <c r="LL224" s="149">
        <v>15.605878089458965</v>
      </c>
      <c r="LM224" s="149">
        <v>11.21625185673045</v>
      </c>
      <c r="LN224" s="149">
        <v>16.522834189235624</v>
      </c>
      <c r="LO224" s="149">
        <v>23.440195030789472</v>
      </c>
      <c r="LP224" s="149">
        <v>15.012993132139771</v>
      </c>
      <c r="LQ224" s="149">
        <v>10.790133764224608</v>
      </c>
      <c r="LR224" s="149">
        <v>16.263503313899989</v>
      </c>
      <c r="LS224" s="149">
        <v>23.681096728789473</v>
      </c>
      <c r="LT224" s="149">
        <v>14.326295454212048</v>
      </c>
      <c r="LU224" s="149">
        <v>10.296590622280435</v>
      </c>
      <c r="LV224" s="149">
        <v>15.875874774967771</v>
      </c>
      <c r="LW224" s="149">
        <v>23.975578050789473</v>
      </c>
      <c r="LX224" s="149">
        <v>13.884032160941061</v>
      </c>
      <c r="LY224" s="149">
        <v>9.9787272854096276</v>
      </c>
      <c r="LZ224" s="149">
        <v>14.934058827026373</v>
      </c>
      <c r="MA224" s="149">
        <v>24.217776039789474</v>
      </c>
      <c r="MB224" s="149">
        <v>13.462714401916571</v>
      </c>
      <c r="MC224" s="149">
        <v>9.6759179164114268</v>
      </c>
      <c r="MD224" s="149">
        <v>13.975584277376555</v>
      </c>
      <c r="ME224" s="149">
        <v>24.455924356789474</v>
      </c>
      <c r="MF224" s="149">
        <v>13.044182731415669</v>
      </c>
      <c r="MG224" s="149">
        <v>9.3751109640921548</v>
      </c>
      <c r="MH224" s="149">
        <v>13.028895127168749</v>
      </c>
      <c r="MI224" s="149">
        <v>25.169951902789471</v>
      </c>
      <c r="MJ224" s="149">
        <v>11.824397934098538</v>
      </c>
      <c r="MK224" s="149">
        <v>8.4984276131590857</v>
      </c>
      <c r="ML224" s="149">
        <v>10.299299190295002</v>
      </c>
      <c r="MM224" s="149">
        <v>25.837511649789473</v>
      </c>
      <c r="MN224" s="149">
        <v>10.798834758942103</v>
      </c>
      <c r="MO224" s="149">
        <v>7.76133516622318</v>
      </c>
      <c r="MP224" s="149">
        <v>7.7180258404186333</v>
      </c>
      <c r="MQ224" s="149">
        <v>26.304448905789471</v>
      </c>
      <c r="MR224" s="149">
        <v>9.8630348344398744</v>
      </c>
      <c r="MS224" s="149">
        <v>7.0887573349369024</v>
      </c>
      <c r="MT224" s="149">
        <v>5.6882404374421682</v>
      </c>
      <c r="MU224" s="149">
        <v>26.628759263789473</v>
      </c>
      <c r="MV224" s="149">
        <v>8.9492642924641874</v>
      </c>
      <c r="MW224" s="149">
        <v>6.4320124546226607</v>
      </c>
      <c r="MX224" s="149">
        <v>4.4037728399980622</v>
      </c>
      <c r="MY224" s="149">
        <v>26.712578048789474</v>
      </c>
      <c r="MZ224" s="149">
        <v>8.5478348169099565</v>
      </c>
      <c r="NA224" s="149">
        <v>6.1434971865473118</v>
      </c>
      <c r="NB224" s="149">
        <v>5.2591493041294832</v>
      </c>
      <c r="ND224" s="97"/>
    </row>
    <row r="225" spans="1:368" ht="15" thickBot="1" x14ac:dyDescent="0.35">
      <c r="A225" s="2"/>
      <c r="B225" s="72" t="s">
        <v>973</v>
      </c>
      <c r="C225" s="72" t="s">
        <v>491</v>
      </c>
      <c r="D225" s="72" t="s">
        <v>831</v>
      </c>
      <c r="E225" s="85">
        <v>380478</v>
      </c>
      <c r="F225" s="82">
        <v>387812</v>
      </c>
      <c r="G225" s="20">
        <v>38.760129262</v>
      </c>
      <c r="H225" s="20">
        <v>11.053576248313091</v>
      </c>
      <c r="I225" s="20">
        <v>7.9444228903976724</v>
      </c>
      <c r="J225" s="20">
        <v>33.859325975165511</v>
      </c>
      <c r="K225" s="20">
        <v>38.761204589999998</v>
      </c>
      <c r="L225" s="20">
        <v>10.906731470343146</v>
      </c>
      <c r="M225" s="20">
        <v>7.838882657152543</v>
      </c>
      <c r="N225" s="20">
        <v>33.653937138731507</v>
      </c>
      <c r="O225" s="20">
        <v>38.770972700999998</v>
      </c>
      <c r="P225" s="20">
        <v>10.788094335105793</v>
      </c>
      <c r="Q225" s="20">
        <v>7.7536158121371423</v>
      </c>
      <c r="R225" s="20">
        <v>33.564673475010693</v>
      </c>
      <c r="S225" s="20">
        <v>38.775707400000002</v>
      </c>
      <c r="T225" s="20">
        <v>10.691504630235906</v>
      </c>
      <c r="U225" s="20">
        <v>7.6841948894324021</v>
      </c>
      <c r="V225" s="20">
        <v>33.5460681332127</v>
      </c>
      <c r="W225" s="20">
        <v>38.777023890999999</v>
      </c>
      <c r="X225" s="20">
        <v>10.537000845749674</v>
      </c>
      <c r="Y225" s="20">
        <v>7.5731499774010755</v>
      </c>
      <c r="Z225" s="20">
        <v>33.547475977667915</v>
      </c>
      <c r="AA225" s="20">
        <v>38.777774092000001</v>
      </c>
      <c r="AB225" s="20">
        <v>10.391563923858811</v>
      </c>
      <c r="AC225" s="20">
        <v>7.4686215980401363</v>
      </c>
      <c r="AD225" s="20">
        <v>33.552855031320036</v>
      </c>
      <c r="AE225" s="20">
        <v>38.778185997000001</v>
      </c>
      <c r="AF225" s="20">
        <v>10.244604631279564</v>
      </c>
      <c r="AG225" s="20">
        <v>7.3629990608905516</v>
      </c>
      <c r="AH225" s="20">
        <v>33.563262156207188</v>
      </c>
      <c r="AI225" s="20">
        <v>38.777956174000003</v>
      </c>
      <c r="AJ225" s="20">
        <v>10.051452166153759</v>
      </c>
      <c r="AK225" s="20">
        <v>7.2241765811056604</v>
      </c>
      <c r="AL225" s="20">
        <v>33.577068774892012</v>
      </c>
      <c r="AM225" s="20">
        <v>38.78177883</v>
      </c>
      <c r="AN225" s="20">
        <v>10.150773381263173</v>
      </c>
      <c r="AO225" s="20">
        <v>7.2955606940019511</v>
      </c>
      <c r="AP225" s="20">
        <v>33.551524142224814</v>
      </c>
      <c r="AQ225" s="20">
        <v>38.784936749000003</v>
      </c>
      <c r="AR225" s="20">
        <v>10.179274046672516</v>
      </c>
      <c r="AS225" s="20">
        <v>7.3160446833989674</v>
      </c>
      <c r="AT225" s="20">
        <v>33.529271533324945</v>
      </c>
      <c r="AU225" s="20">
        <v>38.793513363000002</v>
      </c>
      <c r="AV225" s="20">
        <v>10.131319369988736</v>
      </c>
      <c r="AW225" s="20">
        <v>7.2815787130568905</v>
      </c>
      <c r="AX225" s="20">
        <v>33.444285005050737</v>
      </c>
      <c r="AY225" s="20">
        <v>38.800955600999998</v>
      </c>
      <c r="AZ225" s="20">
        <v>9.9762834293769203</v>
      </c>
      <c r="BA225" s="20">
        <v>7.1701513299401531</v>
      </c>
      <c r="BB225" s="20">
        <v>33.333932354178408</v>
      </c>
      <c r="BC225" s="20">
        <v>38.803682231000003</v>
      </c>
      <c r="BD225" s="20">
        <v>9.7392920773487326</v>
      </c>
      <c r="BE225" s="20">
        <v>6.9998209789674206</v>
      </c>
      <c r="BF225" s="20">
        <v>33.2562064152335</v>
      </c>
      <c r="BG225" s="20">
        <v>38.800496224</v>
      </c>
      <c r="BH225" s="20">
        <v>9.6651573401323692</v>
      </c>
      <c r="BI225" s="20">
        <v>6.9465388836450881</v>
      </c>
      <c r="BJ225" s="20">
        <v>33.195114231274559</v>
      </c>
      <c r="BK225" s="20">
        <v>38.789640407</v>
      </c>
      <c r="BL225" s="20">
        <v>9.5179184971833433</v>
      </c>
      <c r="BM225" s="20">
        <v>6.840715428140502</v>
      </c>
      <c r="BN225" s="20">
        <v>33.180004132019235</v>
      </c>
      <c r="BO225" s="23">
        <v>38.760129262</v>
      </c>
      <c r="BP225" s="23">
        <v>11.053576248313091</v>
      </c>
      <c r="BQ225" s="23">
        <v>7.9444228903976724</v>
      </c>
      <c r="BR225" s="23">
        <v>33.859325975165511</v>
      </c>
      <c r="BS225" s="23">
        <v>38.764080939000003</v>
      </c>
      <c r="BT225" s="23">
        <v>11.014756064016339</v>
      </c>
      <c r="BU225" s="23">
        <v>7.9165220595888535</v>
      </c>
      <c r="BV225" s="23">
        <v>33.835870192528262</v>
      </c>
      <c r="BW225" s="23">
        <v>38.777536273999999</v>
      </c>
      <c r="BX225" s="23">
        <v>10.974942303945898</v>
      </c>
      <c r="BY225" s="23">
        <v>7.8879071263083524</v>
      </c>
      <c r="BZ225" s="23">
        <v>33.779558715435869</v>
      </c>
      <c r="CA225" s="23">
        <v>38.786754744</v>
      </c>
      <c r="CB225" s="23">
        <v>10.923838828643561</v>
      </c>
      <c r="CC225" s="23">
        <v>7.8511780524004653</v>
      </c>
      <c r="CD225" s="23">
        <v>33.75591422722789</v>
      </c>
      <c r="CE225" s="23">
        <v>38.793280062999997</v>
      </c>
      <c r="CF225" s="23">
        <v>10.880326945862919</v>
      </c>
      <c r="CG225" s="23">
        <v>7.8199052055135043</v>
      </c>
      <c r="CH225" s="23">
        <v>33.75378747359305</v>
      </c>
      <c r="CI225" s="23">
        <v>38.800711360999998</v>
      </c>
      <c r="CJ225" s="23">
        <v>10.820988579826114</v>
      </c>
      <c r="CK225" s="23">
        <v>7.7772575534928716</v>
      </c>
      <c r="CL225" s="23">
        <v>33.754226970124591</v>
      </c>
      <c r="CM225" s="23">
        <v>38.808016756000001</v>
      </c>
      <c r="CN225" s="23">
        <v>10.597797780520807</v>
      </c>
      <c r="CO225" s="23">
        <v>7.6168459314897365</v>
      </c>
      <c r="CP225" s="23">
        <v>33.756061559460505</v>
      </c>
      <c r="CQ225" s="23">
        <v>38.813886422000003</v>
      </c>
      <c r="CR225" s="23">
        <v>10.54920350505372</v>
      </c>
      <c r="CS225" s="23">
        <v>7.5819202689086387</v>
      </c>
      <c r="CT225" s="23">
        <v>33.758195651063417</v>
      </c>
      <c r="CU225" s="23">
        <v>38.822586448999999</v>
      </c>
      <c r="CV225" s="23">
        <v>10.49880395292665</v>
      </c>
      <c r="CW225" s="23">
        <v>7.5456971184467978</v>
      </c>
      <c r="CX225" s="23">
        <v>33.713042340392008</v>
      </c>
      <c r="CY225" s="23">
        <v>38.830820486999997</v>
      </c>
      <c r="CZ225" s="23">
        <v>10.449812247150096</v>
      </c>
      <c r="DA225" s="23">
        <v>7.5104858148770335</v>
      </c>
      <c r="DB225" s="23">
        <v>33.670474336130553</v>
      </c>
      <c r="DC225" s="23">
        <v>38.852421393</v>
      </c>
      <c r="DD225" s="23">
        <v>10.316932433592928</v>
      </c>
      <c r="DE225" s="23">
        <v>7.4149824765202332</v>
      </c>
      <c r="DF225" s="23">
        <v>33.557330110110797</v>
      </c>
      <c r="DG225" s="23">
        <v>38.867196108999998</v>
      </c>
      <c r="DH225" s="23">
        <v>10.291382379968505</v>
      </c>
      <c r="DI225" s="23">
        <v>7.3966191499094691</v>
      </c>
      <c r="DJ225" s="23">
        <v>33.462828769518133</v>
      </c>
      <c r="DK225" s="23">
        <v>38.878810823999999</v>
      </c>
      <c r="DL225" s="23">
        <v>10.221023742977421</v>
      </c>
      <c r="DM225" s="23">
        <v>7.3460510121690294</v>
      </c>
      <c r="DN225" s="23">
        <v>33.390662036658888</v>
      </c>
      <c r="DO225" s="23">
        <v>38.890214499999999</v>
      </c>
      <c r="DP225" s="23">
        <v>9.9216172616964666</v>
      </c>
      <c r="DQ225" s="23">
        <v>7.1308616788720487</v>
      </c>
      <c r="DR225" s="23">
        <v>33.319446936124997</v>
      </c>
      <c r="DS225" s="23">
        <v>38.897934896999999</v>
      </c>
      <c r="DT225" s="23">
        <v>9.9731518478429795</v>
      </c>
      <c r="DU225" s="23">
        <v>7.1679006006320547</v>
      </c>
      <c r="DV225" s="23">
        <v>33.26552511679359</v>
      </c>
      <c r="DW225" s="25">
        <v>38.760129262</v>
      </c>
      <c r="DX225" s="25">
        <v>11.053576248313091</v>
      </c>
      <c r="DY225" s="25">
        <v>7.9444228903976724</v>
      </c>
      <c r="DZ225" s="25">
        <v>33.859325975165511</v>
      </c>
      <c r="EA225" s="25">
        <v>38.761996373999999</v>
      </c>
      <c r="EB225" s="25">
        <v>10.880211234059393</v>
      </c>
      <c r="EC225" s="25">
        <v>7.8198220411619888</v>
      </c>
      <c r="ED225" s="25">
        <v>33.619633764306045</v>
      </c>
      <c r="EE225" s="25">
        <v>38.772012158999999</v>
      </c>
      <c r="EF225" s="25">
        <v>10.725175293447576</v>
      </c>
      <c r="EG225" s="25">
        <v>7.7083946580452523</v>
      </c>
      <c r="EH225" s="25">
        <v>33.523324198490805</v>
      </c>
      <c r="EI225" s="25">
        <v>38.777732524000001</v>
      </c>
      <c r="EJ225" s="25">
        <v>10.584773646289271</v>
      </c>
      <c r="EK225" s="25">
        <v>7.6074852297772555</v>
      </c>
      <c r="EL225" s="25">
        <v>33.503857770117861</v>
      </c>
      <c r="EM225" s="25">
        <v>38.779402073</v>
      </c>
      <c r="EN225" s="25">
        <v>10.383483907749495</v>
      </c>
      <c r="EO225" s="25">
        <v>7.4628143313699091</v>
      </c>
      <c r="EP225" s="25">
        <v>33.324363978906788</v>
      </c>
      <c r="EQ225" s="25">
        <v>38.780393611999997</v>
      </c>
      <c r="ER225" s="25">
        <v>10.165390834332955</v>
      </c>
      <c r="ES225" s="25">
        <v>7.3060665453353248</v>
      </c>
      <c r="ET225" s="25">
        <v>33.14893736535528</v>
      </c>
      <c r="EU225" s="25">
        <v>38.781244866999998</v>
      </c>
      <c r="EV225" s="25">
        <v>9.958095814958293</v>
      </c>
      <c r="EW225" s="25">
        <v>7.1570795333502382</v>
      </c>
      <c r="EX225" s="25">
        <v>32.978356687126627</v>
      </c>
      <c r="EY225" s="25">
        <v>38.781394669999997</v>
      </c>
      <c r="EZ225" s="25">
        <v>10.035783873139781</v>
      </c>
      <c r="FA225" s="25">
        <v>7.2129154704137521</v>
      </c>
      <c r="FB225" s="25">
        <v>32.811234803390036</v>
      </c>
      <c r="FC225" s="25">
        <v>38.783622627</v>
      </c>
      <c r="FD225" s="25">
        <v>10.045049452263049</v>
      </c>
      <c r="FE225" s="25">
        <v>7.2195748245653926</v>
      </c>
      <c r="FF225" s="25">
        <v>32.622444142729293</v>
      </c>
      <c r="FG225" s="25">
        <v>38.783366022000003</v>
      </c>
      <c r="FH225" s="25">
        <v>10.006818413139742</v>
      </c>
      <c r="FI225" s="25">
        <v>7.1920974239927737</v>
      </c>
      <c r="FJ225" s="25">
        <v>32.43896039609033</v>
      </c>
      <c r="FK225" s="25">
        <v>38.781256304000003</v>
      </c>
      <c r="FL225" s="25">
        <v>9.8677909412930696</v>
      </c>
      <c r="FM225" s="25">
        <v>7.0921756425782396</v>
      </c>
      <c r="FN225" s="25">
        <v>32.294857838589451</v>
      </c>
      <c r="FO225" s="25">
        <v>38.777294990999998</v>
      </c>
      <c r="FP225" s="25">
        <v>9.6617656868509645</v>
      </c>
      <c r="FQ225" s="25">
        <v>6.9441012356513721</v>
      </c>
      <c r="FR225" s="25">
        <v>32.251021985140611</v>
      </c>
      <c r="FS225" s="25">
        <v>38.768137877000001</v>
      </c>
      <c r="FT225" s="25">
        <v>9.52843700085546</v>
      </c>
      <c r="FU225" s="25">
        <v>6.8482752838350116</v>
      </c>
      <c r="FV225" s="25">
        <v>32.243520552141426</v>
      </c>
      <c r="FW225" s="25">
        <v>38.748505358000003</v>
      </c>
      <c r="FX225" s="25">
        <v>9.3666716429087611</v>
      </c>
      <c r="FY225" s="25">
        <v>6.7320113359800118</v>
      </c>
      <c r="FZ225" s="25">
        <v>32.280548350377295</v>
      </c>
      <c r="GA225" s="25">
        <v>38.716472045000003</v>
      </c>
      <c r="GB225" s="25">
        <v>9.2350101549016141</v>
      </c>
      <c r="GC225" s="25">
        <v>6.6373836321843802</v>
      </c>
      <c r="GD225" s="25">
        <v>32.392773321827448</v>
      </c>
      <c r="GE225" s="26">
        <v>38.760129262</v>
      </c>
      <c r="GF225" s="26">
        <v>11.053576248313091</v>
      </c>
      <c r="GG225" s="26">
        <v>7.9444228903976724</v>
      </c>
      <c r="GH225" s="26">
        <v>33.859325975165511</v>
      </c>
      <c r="GI225" s="26">
        <v>38.759917594000001</v>
      </c>
      <c r="GJ225" s="26">
        <v>10.901783290941209</v>
      </c>
      <c r="GK225" s="26">
        <v>7.83532630318859</v>
      </c>
      <c r="GL225" s="26">
        <v>33.689563780356728</v>
      </c>
      <c r="GM225" s="26">
        <v>38.768277984999997</v>
      </c>
      <c r="GN225" s="26">
        <v>10.726175447720228</v>
      </c>
      <c r="GO225" s="26">
        <v>7.7091134886136663</v>
      </c>
      <c r="GP225" s="26">
        <v>33.608457989771516</v>
      </c>
      <c r="GQ225" s="26">
        <v>38.772353447999997</v>
      </c>
      <c r="GR225" s="26">
        <v>10.444532094655298</v>
      </c>
      <c r="GS225" s="26">
        <v>7.506690865314817</v>
      </c>
      <c r="GT225" s="26">
        <v>33.58933230537373</v>
      </c>
      <c r="GU225" s="26">
        <v>38.772274259</v>
      </c>
      <c r="GV225" s="26">
        <v>10.146647339660205</v>
      </c>
      <c r="GW225" s="26">
        <v>7.2925952266616996</v>
      </c>
      <c r="GX225" s="26">
        <v>33.410649810106015</v>
      </c>
      <c r="GY225" s="26">
        <v>38.771349037999997</v>
      </c>
      <c r="GZ225" s="26">
        <v>10.244213613374278</v>
      </c>
      <c r="HA225" s="26">
        <v>7.3627180286230267</v>
      </c>
      <c r="HB225" s="26">
        <v>33.236480849437619</v>
      </c>
      <c r="HC225" s="26">
        <v>38.770431922999997</v>
      </c>
      <c r="HD225" s="26">
        <v>10.262128657593335</v>
      </c>
      <c r="HE225" s="26">
        <v>7.3755939236437067</v>
      </c>
      <c r="HF225" s="26">
        <v>33.060198539918559</v>
      </c>
      <c r="HG225" s="26">
        <v>38.769904089999997</v>
      </c>
      <c r="HH225" s="26">
        <v>10.178399398295833</v>
      </c>
      <c r="HI225" s="26">
        <v>7.3154160563891484</v>
      </c>
      <c r="HJ225" s="26">
        <v>32.866578731769224</v>
      </c>
      <c r="HK225" s="26">
        <v>38.773954256000003</v>
      </c>
      <c r="HL225" s="26">
        <v>10.012742486591273</v>
      </c>
      <c r="HM225" s="26">
        <v>7.1963551722251538</v>
      </c>
      <c r="HN225" s="26">
        <v>32.647919192115978</v>
      </c>
      <c r="HO225" s="26">
        <v>38.775565913000001</v>
      </c>
      <c r="HP225" s="26">
        <v>9.9582868136464509</v>
      </c>
      <c r="HQ225" s="26">
        <v>7.1572168078681093</v>
      </c>
      <c r="HR225" s="26">
        <v>32.434459019201846</v>
      </c>
      <c r="HS225" s="26">
        <v>38.776543177999997</v>
      </c>
      <c r="HT225" s="26">
        <v>9.7277080715848747</v>
      </c>
      <c r="HU225" s="26">
        <v>6.991495325940245</v>
      </c>
      <c r="HV225" s="26">
        <v>32.240007614802082</v>
      </c>
      <c r="HW225" s="26">
        <v>38.772245597999998</v>
      </c>
      <c r="HX225" s="26">
        <v>9.5131653145930777</v>
      </c>
      <c r="HY225" s="26">
        <v>6.8372992222245115</v>
      </c>
      <c r="HZ225" s="26">
        <v>32.197035665130045</v>
      </c>
      <c r="IA225" s="26">
        <v>38.762633164</v>
      </c>
      <c r="IB225" s="26">
        <v>9.338180456932351</v>
      </c>
      <c r="IC225" s="26">
        <v>6.7115341596380924</v>
      </c>
      <c r="ID225" s="26">
        <v>32.191944450649643</v>
      </c>
      <c r="IE225" s="26">
        <v>38.740630404000001</v>
      </c>
      <c r="IF225" s="26">
        <v>9.2045180631084929</v>
      </c>
      <c r="IG225" s="26">
        <v>6.6154683654349107</v>
      </c>
      <c r="IH225" s="26">
        <v>32.264851851760369</v>
      </c>
      <c r="II225" s="26">
        <v>38.701727374999997</v>
      </c>
      <c r="IJ225" s="26">
        <v>9.1284262700306851</v>
      </c>
      <c r="IK225" s="26">
        <v>6.5607796955312683</v>
      </c>
      <c r="IL225" s="26">
        <v>32.476194310565553</v>
      </c>
      <c r="IM225" s="27">
        <v>38.760129262</v>
      </c>
      <c r="IN225" s="27">
        <v>11.053576248313091</v>
      </c>
      <c r="IO225" s="27">
        <v>7.9444228903976724</v>
      </c>
      <c r="IP225" s="27">
        <v>33.859325975165511</v>
      </c>
      <c r="IQ225" s="27">
        <v>38.761176171999999</v>
      </c>
      <c r="IR225" s="27">
        <v>10.962594391222282</v>
      </c>
      <c r="IS225" s="27">
        <v>7.8790324383081591</v>
      </c>
      <c r="IT225" s="27">
        <v>33.821730231444114</v>
      </c>
      <c r="IU225" s="27">
        <v>38.770942376000001</v>
      </c>
      <c r="IV225" s="27">
        <v>10.853771831617497</v>
      </c>
      <c r="IW225" s="27">
        <v>7.8008195220451659</v>
      </c>
      <c r="IX225" s="27">
        <v>33.766526545941517</v>
      </c>
      <c r="IY225" s="27">
        <v>38.775520596</v>
      </c>
      <c r="IZ225" s="27">
        <v>10.763925016389489</v>
      </c>
      <c r="JA225" s="27">
        <v>7.7362448468909921</v>
      </c>
      <c r="JB225" s="27">
        <v>33.7487206232936</v>
      </c>
      <c r="JC225" s="27">
        <v>38.776285633000001</v>
      </c>
      <c r="JD225" s="27">
        <v>10.616817528433495</v>
      </c>
      <c r="JE225" s="27">
        <v>7.6305157988062282</v>
      </c>
      <c r="JF225" s="27">
        <v>33.753660968989905</v>
      </c>
      <c r="JG225" s="27">
        <v>38.776337939999998</v>
      </c>
      <c r="JH225" s="27">
        <v>10.474903614817046</v>
      </c>
      <c r="JI225" s="27">
        <v>7.5285194748588093</v>
      </c>
      <c r="JJ225" s="27">
        <v>33.763074843614653</v>
      </c>
      <c r="JK225" s="27">
        <v>38.776125997999998</v>
      </c>
      <c r="JL225" s="27">
        <v>10.326927163061059</v>
      </c>
      <c r="JM225" s="27">
        <v>7.4221658853814212</v>
      </c>
      <c r="JN225" s="27">
        <v>33.775324306146096</v>
      </c>
      <c r="JO225" s="27">
        <v>38.775661431000003</v>
      </c>
      <c r="JP225" s="27">
        <v>10.142959443216649</v>
      </c>
      <c r="JQ225" s="27">
        <v>7.2899446628744293</v>
      </c>
      <c r="JR225" s="27">
        <v>33.788352502262164</v>
      </c>
      <c r="JS225" s="27">
        <v>38.779537372999997</v>
      </c>
      <c r="JT225" s="27">
        <v>10.217983352693487</v>
      </c>
      <c r="JU225" s="27">
        <v>7.3438658238078318</v>
      </c>
      <c r="JV225" s="27">
        <v>33.761080005857849</v>
      </c>
      <c r="JW225" s="27">
        <v>38.782849030000001</v>
      </c>
      <c r="JX225" s="27">
        <v>10.254873897272606</v>
      </c>
      <c r="JY225" s="27">
        <v>7.3703797845577128</v>
      </c>
      <c r="JZ225" s="27">
        <v>33.736402412208122</v>
      </c>
      <c r="KA225" s="27">
        <v>38.789925332999999</v>
      </c>
      <c r="KB225" s="27">
        <v>10.245955230053989</v>
      </c>
      <c r="KC225" s="27">
        <v>7.3639697628225083</v>
      </c>
      <c r="KD225" s="27">
        <v>33.676192013432185</v>
      </c>
      <c r="KE225" s="27">
        <v>38.79298739</v>
      </c>
      <c r="KF225" s="27">
        <v>10.155936642912025</v>
      </c>
      <c r="KG225" s="27">
        <v>7.2992716318116502</v>
      </c>
      <c r="KH225" s="27">
        <v>33.636425069299037</v>
      </c>
      <c r="KI225" s="27">
        <v>38.791810507999998</v>
      </c>
      <c r="KJ225" s="27">
        <v>10.038363819925832</v>
      </c>
      <c r="KK225" s="27">
        <v>7.2147697289670631</v>
      </c>
      <c r="KL225" s="27">
        <v>33.626257515926511</v>
      </c>
      <c r="KM225" s="27">
        <v>38.785328601000003</v>
      </c>
      <c r="KN225" s="27">
        <v>9.9922144323769331</v>
      </c>
      <c r="KO225" s="27">
        <v>7.1816012554716862</v>
      </c>
      <c r="KP225" s="27">
        <v>33.642397998733045</v>
      </c>
      <c r="KQ225" s="27">
        <v>38.76963069</v>
      </c>
      <c r="KR225" s="27">
        <v>9.899420549997755</v>
      </c>
      <c r="KS225" s="27">
        <v>7.1149084651293277</v>
      </c>
      <c r="KT225" s="133">
        <v>33.723335970169046</v>
      </c>
      <c r="KU225" s="149">
        <v>38.760129262</v>
      </c>
      <c r="KV225" s="149">
        <v>11.053576248313091</v>
      </c>
      <c r="KW225" s="149">
        <v>7.9444228903976724</v>
      </c>
      <c r="KX225" s="149">
        <v>33.859325975165511</v>
      </c>
      <c r="KY225" s="149">
        <v>38.761393048999999</v>
      </c>
      <c r="KZ225" s="149">
        <v>10.856871083281501</v>
      </c>
      <c r="LA225" s="149">
        <v>7.8030470152391782</v>
      </c>
      <c r="LB225" s="149">
        <v>33.587078864940644</v>
      </c>
      <c r="LC225" s="149">
        <v>38.771348283000002</v>
      </c>
      <c r="LD225" s="149">
        <v>10.673225042588559</v>
      </c>
      <c r="LE225" s="149">
        <v>7.6710569898720884</v>
      </c>
      <c r="LF225" s="149">
        <v>33.483643658580561</v>
      </c>
      <c r="LG225" s="149">
        <v>38.777146324999997</v>
      </c>
      <c r="LH225" s="149">
        <v>10.388119910302354</v>
      </c>
      <c r="LI225" s="149">
        <v>7.4661463176857854</v>
      </c>
      <c r="LJ225" s="149">
        <v>33.462528407643397</v>
      </c>
      <c r="LK225" s="149">
        <v>38.778926298999998</v>
      </c>
      <c r="LL225" s="149">
        <v>10.093616114780174</v>
      </c>
      <c r="LM225" s="149">
        <v>7.2544806411756628</v>
      </c>
      <c r="LN225" s="149">
        <v>33.281698463142618</v>
      </c>
      <c r="LO225" s="149">
        <v>38.780006309000001</v>
      </c>
      <c r="LP225" s="149">
        <v>10.181534531034165</v>
      </c>
      <c r="LQ225" s="149">
        <v>7.3176693380177662</v>
      </c>
      <c r="LR225" s="149">
        <v>33.105213188677297</v>
      </c>
      <c r="LS225" s="149">
        <v>38.781244153000003</v>
      </c>
      <c r="LT225" s="149">
        <v>10.194226599015687</v>
      </c>
      <c r="LU225" s="149">
        <v>7.326791377178103</v>
      </c>
      <c r="LV225" s="149">
        <v>32.926448001311627</v>
      </c>
      <c r="LW225" s="149">
        <v>38.783046552000002</v>
      </c>
      <c r="LX225" s="149">
        <v>10.111090017872787</v>
      </c>
      <c r="LY225" s="149">
        <v>7.2670394793828672</v>
      </c>
      <c r="LZ225" s="149">
        <v>32.73013657952005</v>
      </c>
      <c r="MA225" s="149">
        <v>38.787106117999997</v>
      </c>
      <c r="MB225" s="149">
        <v>9.9606171163907398</v>
      </c>
      <c r="MC225" s="149">
        <v>7.1588916423332085</v>
      </c>
      <c r="MD225" s="149">
        <v>32.511466233570097</v>
      </c>
      <c r="ME225" s="149">
        <v>38.788728939000002</v>
      </c>
      <c r="MF225" s="149">
        <v>9.8813194732947807</v>
      </c>
      <c r="MG225" s="149">
        <v>7.101898864899546</v>
      </c>
      <c r="MH225" s="149">
        <v>32.297994607245592</v>
      </c>
      <c r="MI225" s="149">
        <v>38.789759541999999</v>
      </c>
      <c r="MJ225" s="149">
        <v>9.6482689939293049</v>
      </c>
      <c r="MK225" s="149">
        <v>6.9344008967037976</v>
      </c>
      <c r="ML225" s="149">
        <v>32.103489743230192</v>
      </c>
      <c r="MM225" s="149">
        <v>38.785584692999997</v>
      </c>
      <c r="MN225" s="149">
        <v>9.431385831724679</v>
      </c>
      <c r="MO225" s="149">
        <v>6.7785226976799109</v>
      </c>
      <c r="MP225" s="149">
        <v>32.060361172986944</v>
      </c>
      <c r="MQ225" s="149">
        <v>38.776156374000003</v>
      </c>
      <c r="MR225" s="149">
        <v>9.2554479745312506</v>
      </c>
      <c r="MS225" s="149">
        <v>6.6520726955651375</v>
      </c>
      <c r="MT225" s="149">
        <v>32.055037416953951</v>
      </c>
      <c r="MU225" s="149">
        <v>38.754448330999999</v>
      </c>
      <c r="MV225" s="149">
        <v>9.1186134055843748</v>
      </c>
      <c r="MW225" s="149">
        <v>6.5537269966421166</v>
      </c>
      <c r="MX225" s="149">
        <v>32.127574281778621</v>
      </c>
      <c r="MY225" s="149">
        <v>38.715945697000002</v>
      </c>
      <c r="MZ225" s="149">
        <v>9.008109237154212</v>
      </c>
      <c r="NA225" s="149">
        <v>6.4743054750060827</v>
      </c>
      <c r="NB225" s="149">
        <v>32.338410254242838</v>
      </c>
      <c r="ND225" s="97"/>
    </row>
    <row r="226" spans="1:368" ht="15" thickBot="1" x14ac:dyDescent="0.35">
      <c r="A226" s="2"/>
      <c r="B226" s="72" t="s">
        <v>672</v>
      </c>
      <c r="C226" s="72" t="s">
        <v>427</v>
      </c>
      <c r="D226" s="72" t="s">
        <v>825</v>
      </c>
      <c r="E226" s="85">
        <v>360144</v>
      </c>
      <c r="F226" s="82">
        <v>471643</v>
      </c>
      <c r="G226" s="20">
        <v>6.6002411839999997</v>
      </c>
      <c r="H226" s="20">
        <v>6.6002411839999997</v>
      </c>
      <c r="I226" s="20">
        <v>6.6002411839999997</v>
      </c>
      <c r="J226" s="20">
        <v>3.7500221294270819</v>
      </c>
      <c r="K226" s="20">
        <v>6.6346580209999999</v>
      </c>
      <c r="L226" s="20">
        <v>6.6346580209999999</v>
      </c>
      <c r="M226" s="20">
        <v>6.6346580209999999</v>
      </c>
      <c r="N226" s="20">
        <v>3.6339867331014264</v>
      </c>
      <c r="O226" s="20">
        <v>6.6911792019999998</v>
      </c>
      <c r="P226" s="20">
        <v>6.6911792019999998</v>
      </c>
      <c r="Q226" s="20">
        <v>6.6911792019999998</v>
      </c>
      <c r="R226" s="20">
        <v>3.5859911952476136</v>
      </c>
      <c r="S226" s="20">
        <v>6.7535426449999996</v>
      </c>
      <c r="T226" s="20">
        <v>6.7535426449999996</v>
      </c>
      <c r="U226" s="20">
        <v>6.7535426449999996</v>
      </c>
      <c r="V226" s="20">
        <v>3.5515817132279994</v>
      </c>
      <c r="W226" s="20">
        <v>6.7894125010000002</v>
      </c>
      <c r="X226" s="20">
        <v>6.7894125010000002</v>
      </c>
      <c r="Y226" s="20">
        <v>6.7894125010000002</v>
      </c>
      <c r="Z226" s="20">
        <v>3.496013245092612</v>
      </c>
      <c r="AA226" s="20">
        <v>6.8239538230000001</v>
      </c>
      <c r="AB226" s="20">
        <v>6.8239538230000001</v>
      </c>
      <c r="AC226" s="20">
        <v>6.8239538230000001</v>
      </c>
      <c r="AD226" s="20">
        <v>3.439212583888767</v>
      </c>
      <c r="AE226" s="20">
        <v>6.8618343470000003</v>
      </c>
      <c r="AF226" s="20">
        <v>6.8618343470000003</v>
      </c>
      <c r="AG226" s="20">
        <v>6.8618343470000003</v>
      </c>
      <c r="AH226" s="20">
        <v>3.3909936703189998</v>
      </c>
      <c r="AI226" s="20">
        <v>6.9066014390000001</v>
      </c>
      <c r="AJ226" s="20">
        <v>6.9066014390000001</v>
      </c>
      <c r="AK226" s="20">
        <v>6.9066014390000001</v>
      </c>
      <c r="AL226" s="20">
        <v>3.3454179286111274</v>
      </c>
      <c r="AM226" s="20">
        <v>6.9409025959999999</v>
      </c>
      <c r="AN226" s="20">
        <v>6.9409025959999999</v>
      </c>
      <c r="AO226" s="20">
        <v>6.9409025959999999</v>
      </c>
      <c r="AP226" s="20">
        <v>3.2770640015577803</v>
      </c>
      <c r="AQ226" s="20">
        <v>6.9725373040000003</v>
      </c>
      <c r="AR226" s="20">
        <v>6.9725373040000003</v>
      </c>
      <c r="AS226" s="20">
        <v>6.9725373040000003</v>
      </c>
      <c r="AT226" s="20">
        <v>3.2168432727231764</v>
      </c>
      <c r="AU226" s="20">
        <v>7.083932441</v>
      </c>
      <c r="AV226" s="20">
        <v>7.083932441</v>
      </c>
      <c r="AW226" s="20">
        <v>7.083932441</v>
      </c>
      <c r="AX226" s="20">
        <v>2.9046491028929622</v>
      </c>
      <c r="AY226" s="20">
        <v>7.2174048580000001</v>
      </c>
      <c r="AZ226" s="20">
        <v>7.2174048580000001</v>
      </c>
      <c r="BA226" s="20">
        <v>7.2174048580000001</v>
      </c>
      <c r="BB226" s="20">
        <v>2.4108891584642702</v>
      </c>
      <c r="BC226" s="20">
        <v>7.3084861310000004</v>
      </c>
      <c r="BD226" s="20">
        <v>7.3084861310000004</v>
      </c>
      <c r="BE226" s="20">
        <v>7.3084861310000004</v>
      </c>
      <c r="BF226" s="20">
        <v>2.0193150964713285</v>
      </c>
      <c r="BG226" s="20">
        <v>7.3578942779999998</v>
      </c>
      <c r="BH226" s="20">
        <v>7.3578942779999998</v>
      </c>
      <c r="BI226" s="20">
        <v>7.3578942779999998</v>
      </c>
      <c r="BJ226" s="20">
        <v>1.6585445778336334</v>
      </c>
      <c r="BK226" s="20">
        <v>7.3829841539999999</v>
      </c>
      <c r="BL226" s="20">
        <v>7.3829841539999999</v>
      </c>
      <c r="BM226" s="20">
        <v>7.3829841539999999</v>
      </c>
      <c r="BN226" s="20">
        <v>1.3405855879098718</v>
      </c>
      <c r="BO226" s="23">
        <v>6.5870437439999998</v>
      </c>
      <c r="BP226" s="23">
        <v>6.5870437439999998</v>
      </c>
      <c r="BQ226" s="23">
        <v>6.5870437439999998</v>
      </c>
      <c r="BR226" s="23">
        <v>3.7500221294270819</v>
      </c>
      <c r="BS226" s="23">
        <v>6.6084372699999996</v>
      </c>
      <c r="BT226" s="23">
        <v>6.6084372699999996</v>
      </c>
      <c r="BU226" s="23">
        <v>6.6084372699999996</v>
      </c>
      <c r="BV226" s="23">
        <v>3.6975607610352861</v>
      </c>
      <c r="BW226" s="23">
        <v>6.6334580350000003</v>
      </c>
      <c r="BX226" s="23">
        <v>6.6334580350000003</v>
      </c>
      <c r="BY226" s="23">
        <v>6.6334580350000003</v>
      </c>
      <c r="BZ226" s="23">
        <v>3.6482916778763688</v>
      </c>
      <c r="CA226" s="23">
        <v>6.6697713629999997</v>
      </c>
      <c r="CB226" s="23">
        <v>6.6697713629999997</v>
      </c>
      <c r="CC226" s="23">
        <v>6.6697713629999997</v>
      </c>
      <c r="CD226" s="23">
        <v>3.590484486828148</v>
      </c>
      <c r="CE226" s="23">
        <v>6.7208079060000001</v>
      </c>
      <c r="CF226" s="23">
        <v>6.7208079060000001</v>
      </c>
      <c r="CG226" s="23">
        <v>6.7208079060000001</v>
      </c>
      <c r="CH226" s="23">
        <v>3.5157728482205055</v>
      </c>
      <c r="CI226" s="23">
        <v>6.785781257</v>
      </c>
      <c r="CJ226" s="23">
        <v>6.785781257</v>
      </c>
      <c r="CK226" s="23">
        <v>6.785781257</v>
      </c>
      <c r="CL226" s="23">
        <v>3.4344291620703959</v>
      </c>
      <c r="CM226" s="23">
        <v>6.8572813000000004</v>
      </c>
      <c r="CN226" s="23">
        <v>6.8572813000000004</v>
      </c>
      <c r="CO226" s="23">
        <v>6.8572813000000004</v>
      </c>
      <c r="CP226" s="23">
        <v>3.3361034862133292</v>
      </c>
      <c r="CQ226" s="23">
        <v>6.9072315609999997</v>
      </c>
      <c r="CR226" s="23">
        <v>6.9072315609999997</v>
      </c>
      <c r="CS226" s="23">
        <v>6.9072315609999997</v>
      </c>
      <c r="CT226" s="23">
        <v>3.1484885383094641</v>
      </c>
      <c r="CU226" s="23">
        <v>6.9283666630000003</v>
      </c>
      <c r="CV226" s="23">
        <v>6.9283666630000003</v>
      </c>
      <c r="CW226" s="23">
        <v>6.9283666630000003</v>
      </c>
      <c r="CX226" s="23">
        <v>3.0985797319408594</v>
      </c>
      <c r="CY226" s="23">
        <v>6.9496959939999998</v>
      </c>
      <c r="CZ226" s="23">
        <v>6.9496959939999998</v>
      </c>
      <c r="DA226" s="23">
        <v>6.9496959939999998</v>
      </c>
      <c r="DB226" s="23">
        <v>3.0336369393611147</v>
      </c>
      <c r="DC226" s="23">
        <v>7.012558608</v>
      </c>
      <c r="DD226" s="23">
        <v>7.012558608</v>
      </c>
      <c r="DE226" s="23">
        <v>7.012558608</v>
      </c>
      <c r="DF226" s="23">
        <v>2.7924442406970891</v>
      </c>
      <c r="DG226" s="23">
        <v>7.0695698870000001</v>
      </c>
      <c r="DH226" s="23">
        <v>7.0695698870000001</v>
      </c>
      <c r="DI226" s="23">
        <v>7.0695698870000001</v>
      </c>
      <c r="DJ226" s="23">
        <v>2.5859752455818574</v>
      </c>
      <c r="DK226" s="23">
        <v>7.1195576049999998</v>
      </c>
      <c r="DL226" s="23">
        <v>7.1195576049999998</v>
      </c>
      <c r="DM226" s="23">
        <v>7.1195576049999998</v>
      </c>
      <c r="DN226" s="23">
        <v>2.4185817455967609</v>
      </c>
      <c r="DO226" s="23">
        <v>7.1720886539999995</v>
      </c>
      <c r="DP226" s="23">
        <v>7.1720886539999995</v>
      </c>
      <c r="DQ226" s="23">
        <v>7.1720886539999995</v>
      </c>
      <c r="DR226" s="23">
        <v>2.2614446560562538</v>
      </c>
      <c r="DS226" s="23">
        <v>7.2122146210000002</v>
      </c>
      <c r="DT226" s="23">
        <v>7.2122146210000002</v>
      </c>
      <c r="DU226" s="23">
        <v>7.2122146210000002</v>
      </c>
      <c r="DV226" s="23">
        <v>2.1566098933566029</v>
      </c>
      <c r="DW226" s="25">
        <v>6.6066323960000002</v>
      </c>
      <c r="DX226" s="25">
        <v>6.6066323960000002</v>
      </c>
      <c r="DY226" s="25">
        <v>6.6066323960000002</v>
      </c>
      <c r="DZ226" s="25">
        <v>3.7500221294270819</v>
      </c>
      <c r="EA226" s="25">
        <v>6.6460413000000003</v>
      </c>
      <c r="EB226" s="25">
        <v>6.6460413000000003</v>
      </c>
      <c r="EC226" s="25">
        <v>6.6460413000000003</v>
      </c>
      <c r="ED226" s="25">
        <v>3.6247139018993293</v>
      </c>
      <c r="EE226" s="25">
        <v>6.7111513350000003</v>
      </c>
      <c r="EF226" s="25">
        <v>6.7111513350000003</v>
      </c>
      <c r="EG226" s="25">
        <v>6.7111513350000003</v>
      </c>
      <c r="EH226" s="25">
        <v>3.5806587675383059</v>
      </c>
      <c r="EI226" s="25">
        <v>6.7664922159999996</v>
      </c>
      <c r="EJ226" s="25">
        <v>6.7664922159999996</v>
      </c>
      <c r="EK226" s="25">
        <v>6.7664922159999996</v>
      </c>
      <c r="EL226" s="25">
        <v>3.556809390577067</v>
      </c>
      <c r="EM226" s="25">
        <v>6.8008637820000004</v>
      </c>
      <c r="EN226" s="25">
        <v>6.8008637820000004</v>
      </c>
      <c r="EO226" s="25">
        <v>6.8008637820000004</v>
      </c>
      <c r="EP226" s="25">
        <v>3.5133164852173615</v>
      </c>
      <c r="EQ226" s="25">
        <v>6.8400517440000002</v>
      </c>
      <c r="ER226" s="25">
        <v>6.8400517440000002</v>
      </c>
      <c r="ES226" s="25">
        <v>6.8400517440000002</v>
      </c>
      <c r="ET226" s="25">
        <v>3.4710135076563176</v>
      </c>
      <c r="EU226" s="25">
        <v>6.8837545609999999</v>
      </c>
      <c r="EV226" s="25">
        <v>6.8837545609999999</v>
      </c>
      <c r="EW226" s="25">
        <v>6.8837545609999999</v>
      </c>
      <c r="EX226" s="25">
        <v>3.4421144893374667</v>
      </c>
      <c r="EY226" s="25">
        <v>6.9356780200000001</v>
      </c>
      <c r="EZ226" s="25">
        <v>6.9356780200000001</v>
      </c>
      <c r="FA226" s="25">
        <v>6.9356780200000001</v>
      </c>
      <c r="FB226" s="25">
        <v>3.4173141210680611</v>
      </c>
      <c r="FC226" s="25">
        <v>6.9735037359999996</v>
      </c>
      <c r="FD226" s="25">
        <v>6.9735037359999996</v>
      </c>
      <c r="FE226" s="25">
        <v>6.9735037359999996</v>
      </c>
      <c r="FF226" s="25">
        <v>3.363334652439586</v>
      </c>
      <c r="FG226" s="25">
        <v>7.0081296929999999</v>
      </c>
      <c r="FH226" s="25">
        <v>7.0081296929999999</v>
      </c>
      <c r="FI226" s="25">
        <v>7.0081296929999999</v>
      </c>
      <c r="FJ226" s="25">
        <v>3.2210287564709366</v>
      </c>
      <c r="FK226" s="25">
        <v>7.1280019660000002</v>
      </c>
      <c r="FL226" s="25">
        <v>7.1280019660000002</v>
      </c>
      <c r="FM226" s="25">
        <v>7.1280019660000002</v>
      </c>
      <c r="FN226" s="25">
        <v>2.7288984946188077</v>
      </c>
      <c r="FO226" s="25">
        <v>7.2683423949999995</v>
      </c>
      <c r="FP226" s="25">
        <v>7.2683423949999995</v>
      </c>
      <c r="FQ226" s="25">
        <v>7.2683423949999995</v>
      </c>
      <c r="FR226" s="25">
        <v>2.1519450606885582</v>
      </c>
      <c r="FS226" s="25">
        <v>7.347665246</v>
      </c>
      <c r="FT226" s="25">
        <v>7.347665246</v>
      </c>
      <c r="FU226" s="25">
        <v>7.347665246</v>
      </c>
      <c r="FV226" s="25">
        <v>1.7195062420702634</v>
      </c>
      <c r="FW226" s="25">
        <v>7.3910947399999998</v>
      </c>
      <c r="FX226" s="25">
        <v>7.3910947399999998</v>
      </c>
      <c r="FY226" s="25">
        <v>7.3910947399999998</v>
      </c>
      <c r="FZ226" s="25">
        <v>1.3531546244891555</v>
      </c>
      <c r="GA226" s="25">
        <v>7.3871927450000001</v>
      </c>
      <c r="GB226" s="25">
        <v>7.3871927450000001</v>
      </c>
      <c r="GC226" s="25">
        <v>7.3871927450000001</v>
      </c>
      <c r="GD226" s="25">
        <v>1.0911228296617868</v>
      </c>
      <c r="GE226" s="26">
        <v>6.6066323960000002</v>
      </c>
      <c r="GF226" s="26">
        <v>6.6066323960000002</v>
      </c>
      <c r="GG226" s="26">
        <v>6.6066323960000002</v>
      </c>
      <c r="GH226" s="26">
        <v>3.7500221294270819</v>
      </c>
      <c r="GI226" s="26">
        <v>6.6165559150000002</v>
      </c>
      <c r="GJ226" s="26">
        <v>6.6165559150000002</v>
      </c>
      <c r="GK226" s="26">
        <v>6.6165559150000002</v>
      </c>
      <c r="GL226" s="26">
        <v>3.706565782606368</v>
      </c>
      <c r="GM226" s="26">
        <v>6.6485720170000002</v>
      </c>
      <c r="GN226" s="26">
        <v>6.6485720170000002</v>
      </c>
      <c r="GO226" s="26">
        <v>6.6485720170000002</v>
      </c>
      <c r="GP226" s="26">
        <v>3.6881166924472311</v>
      </c>
      <c r="GQ226" s="26">
        <v>6.696225986</v>
      </c>
      <c r="GR226" s="26">
        <v>6.696225986</v>
      </c>
      <c r="GS226" s="26">
        <v>6.696225986</v>
      </c>
      <c r="GT226" s="26">
        <v>3.6695638457352122</v>
      </c>
      <c r="GU226" s="26">
        <v>6.7419683460000002</v>
      </c>
      <c r="GV226" s="26">
        <v>6.7419683460000002</v>
      </c>
      <c r="GW226" s="26">
        <v>6.7419683460000002</v>
      </c>
      <c r="GX226" s="26">
        <v>3.634636631672628</v>
      </c>
      <c r="GY226" s="26">
        <v>6.7724290499999995</v>
      </c>
      <c r="GZ226" s="26">
        <v>6.7724290499999995</v>
      </c>
      <c r="HA226" s="26">
        <v>6.7724290499999995</v>
      </c>
      <c r="HB226" s="26">
        <v>3.5955613696713113</v>
      </c>
      <c r="HC226" s="26">
        <v>6.8094829560000001</v>
      </c>
      <c r="HD226" s="26">
        <v>6.8094829560000001</v>
      </c>
      <c r="HE226" s="26">
        <v>6.8094829560000001</v>
      </c>
      <c r="HF226" s="26">
        <v>3.5380704195075334</v>
      </c>
      <c r="HG226" s="26">
        <v>6.8584931600000001</v>
      </c>
      <c r="HH226" s="26">
        <v>6.8584931600000001</v>
      </c>
      <c r="HI226" s="26">
        <v>6.8584931600000001</v>
      </c>
      <c r="HJ226" s="26">
        <v>3.3954698815469775</v>
      </c>
      <c r="HK226" s="26">
        <v>6.9064219800000002</v>
      </c>
      <c r="HL226" s="26">
        <v>6.9064219800000002</v>
      </c>
      <c r="HM226" s="26">
        <v>6.9064219800000002</v>
      </c>
      <c r="HN226" s="26">
        <v>3.2401119720484028</v>
      </c>
      <c r="HO226" s="26">
        <v>6.9527998359999996</v>
      </c>
      <c r="HP226" s="26">
        <v>6.9527998359999996</v>
      </c>
      <c r="HQ226" s="26">
        <v>6.9527998359999996</v>
      </c>
      <c r="HR226" s="26">
        <v>3.0869913243031633</v>
      </c>
      <c r="HS226" s="26">
        <v>7.0882136120000006</v>
      </c>
      <c r="HT226" s="26">
        <v>7.0882136120000006</v>
      </c>
      <c r="HU226" s="26">
        <v>7.0882136120000006</v>
      </c>
      <c r="HV226" s="26">
        <v>2.6514740046086835</v>
      </c>
      <c r="HW226" s="26">
        <v>7.1842702709999999</v>
      </c>
      <c r="HX226" s="26">
        <v>7.1842702709999999</v>
      </c>
      <c r="HY226" s="26">
        <v>7.1842702709999999</v>
      </c>
      <c r="HZ226" s="26">
        <v>2.1956385482181053</v>
      </c>
      <c r="IA226" s="26">
        <v>7.2482558279999996</v>
      </c>
      <c r="IB226" s="26">
        <v>7.2482558279999996</v>
      </c>
      <c r="IC226" s="26">
        <v>7.2482558279999996</v>
      </c>
      <c r="ID226" s="26">
        <v>1.7900125580179083</v>
      </c>
      <c r="IE226" s="26">
        <v>7.2897680010000006</v>
      </c>
      <c r="IF226" s="26">
        <v>7.2897680010000006</v>
      </c>
      <c r="IG226" s="26">
        <v>7.2897680010000006</v>
      </c>
      <c r="IH226" s="26">
        <v>1.5023858172338311</v>
      </c>
      <c r="II226" s="26">
        <v>7.2478059310000003</v>
      </c>
      <c r="IJ226" s="26">
        <v>7.2478059310000003</v>
      </c>
      <c r="IK226" s="26">
        <v>7.2478059310000003</v>
      </c>
      <c r="IL226" s="26">
        <v>1.5050556467741778</v>
      </c>
      <c r="IM226" s="27">
        <v>6.6002411839999997</v>
      </c>
      <c r="IN226" s="27">
        <v>6.6002411839999997</v>
      </c>
      <c r="IO226" s="27">
        <v>6.6002411839999997</v>
      </c>
      <c r="IP226" s="27">
        <v>3.7500221294270819</v>
      </c>
      <c r="IQ226" s="27">
        <v>6.6284215099999999</v>
      </c>
      <c r="IR226" s="27">
        <v>6.6284215099999999</v>
      </c>
      <c r="IS226" s="27">
        <v>6.6284215099999999</v>
      </c>
      <c r="IT226" s="27">
        <v>3.7048993690536371</v>
      </c>
      <c r="IU226" s="27">
        <v>6.6660059489999997</v>
      </c>
      <c r="IV226" s="27">
        <v>6.6660059489999997</v>
      </c>
      <c r="IW226" s="27">
        <v>6.6660059489999997</v>
      </c>
      <c r="IX226" s="27">
        <v>3.676816023597175</v>
      </c>
      <c r="IY226" s="27">
        <v>6.7129994049999997</v>
      </c>
      <c r="IZ226" s="27">
        <v>6.7129994049999997</v>
      </c>
      <c r="JA226" s="27">
        <v>6.7129994049999997</v>
      </c>
      <c r="JB226" s="27">
        <v>3.6544798682866855</v>
      </c>
      <c r="JC226" s="27">
        <v>6.7599626319999997</v>
      </c>
      <c r="JD226" s="27">
        <v>6.7599626319999997</v>
      </c>
      <c r="JE226" s="27">
        <v>6.7599626319999997</v>
      </c>
      <c r="JF226" s="27">
        <v>3.6254145306149015</v>
      </c>
      <c r="JG226" s="27">
        <v>6.79212974</v>
      </c>
      <c r="JH226" s="27">
        <v>6.79212974</v>
      </c>
      <c r="JI226" s="27">
        <v>6.79212974</v>
      </c>
      <c r="JJ226" s="27">
        <v>3.5932795770300827</v>
      </c>
      <c r="JK226" s="27">
        <v>6.8281879500000002</v>
      </c>
      <c r="JL226" s="27">
        <v>6.8281879500000002</v>
      </c>
      <c r="JM226" s="27">
        <v>6.8281879500000002</v>
      </c>
      <c r="JN226" s="27">
        <v>3.5566300477508257</v>
      </c>
      <c r="JO226" s="27">
        <v>6.8681122410000004</v>
      </c>
      <c r="JP226" s="27">
        <v>6.8681122410000004</v>
      </c>
      <c r="JQ226" s="27">
        <v>6.8681122410000004</v>
      </c>
      <c r="JR226" s="27">
        <v>3.5170973640225096</v>
      </c>
      <c r="JS226" s="27">
        <v>6.8990949549999998</v>
      </c>
      <c r="JT226" s="27">
        <v>6.8990949549999998</v>
      </c>
      <c r="JU226" s="27">
        <v>6.8990949549999998</v>
      </c>
      <c r="JV226" s="27">
        <v>3.4612064884995295</v>
      </c>
      <c r="JW226" s="27">
        <v>6.9292954919999996</v>
      </c>
      <c r="JX226" s="27">
        <v>6.9292954919999996</v>
      </c>
      <c r="JY226" s="27">
        <v>6.9292954919999996</v>
      </c>
      <c r="JZ226" s="27">
        <v>3.3982300095680857</v>
      </c>
      <c r="KA226" s="27">
        <v>7.0253718430000003</v>
      </c>
      <c r="KB226" s="27">
        <v>7.0253718430000003</v>
      </c>
      <c r="KC226" s="27">
        <v>7.0253718430000003</v>
      </c>
      <c r="KD226" s="27">
        <v>3.1842625617146241</v>
      </c>
      <c r="KE226" s="27">
        <v>7.1280479149999998</v>
      </c>
      <c r="KF226" s="27">
        <v>7.1280479149999998</v>
      </c>
      <c r="KG226" s="27">
        <v>7.1280479149999998</v>
      </c>
      <c r="KH226" s="27">
        <v>2.8165989869966754</v>
      </c>
      <c r="KI226" s="27">
        <v>7.2006888959999999</v>
      </c>
      <c r="KJ226" s="27">
        <v>7.2006888959999999</v>
      </c>
      <c r="KK226" s="27">
        <v>7.2006888959999999</v>
      </c>
      <c r="KL226" s="27">
        <v>2.519786819711022</v>
      </c>
      <c r="KM226" s="27">
        <v>7.2641870590000002</v>
      </c>
      <c r="KN226" s="27">
        <v>7.2641870590000002</v>
      </c>
      <c r="KO226" s="27">
        <v>7.2641870590000002</v>
      </c>
      <c r="KP226" s="27">
        <v>2.2591286636640313</v>
      </c>
      <c r="KQ226" s="27">
        <v>7.2947205400000001</v>
      </c>
      <c r="KR226" s="27">
        <v>7.2947205400000001</v>
      </c>
      <c r="KS226" s="27">
        <v>7.2947205400000001</v>
      </c>
      <c r="KT226" s="133">
        <v>2.1217211522296591</v>
      </c>
      <c r="KU226" s="149">
        <v>6.6002411839999997</v>
      </c>
      <c r="KV226" s="149">
        <v>6.6002411839999997</v>
      </c>
      <c r="KW226" s="149">
        <v>6.6002411839999997</v>
      </c>
      <c r="KX226" s="149">
        <v>3.7500221294270819</v>
      </c>
      <c r="KY226" s="149">
        <v>6.6256465410000001</v>
      </c>
      <c r="KZ226" s="149">
        <v>6.6256465410000001</v>
      </c>
      <c r="LA226" s="149">
        <v>6.6256465410000001</v>
      </c>
      <c r="LB226" s="149">
        <v>3.6440869209693894</v>
      </c>
      <c r="LC226" s="149">
        <v>6.6810425440000003</v>
      </c>
      <c r="LD226" s="149">
        <v>6.6810425440000003</v>
      </c>
      <c r="LE226" s="149">
        <v>6.6810425440000003</v>
      </c>
      <c r="LF226" s="149">
        <v>3.5926766380455963</v>
      </c>
      <c r="LG226" s="149">
        <v>6.7454315510000002</v>
      </c>
      <c r="LH226" s="149">
        <v>6.7454315510000002</v>
      </c>
      <c r="LI226" s="149">
        <v>6.7454315510000002</v>
      </c>
      <c r="LJ226" s="149">
        <v>3.5451644966283018</v>
      </c>
      <c r="LK226" s="149">
        <v>6.7828786079999999</v>
      </c>
      <c r="LL226" s="149">
        <v>6.7828786079999999</v>
      </c>
      <c r="LM226" s="149">
        <v>6.7828786079999999</v>
      </c>
      <c r="LN226" s="149">
        <v>3.4829054470104039</v>
      </c>
      <c r="LO226" s="149">
        <v>6.8177020280000002</v>
      </c>
      <c r="LP226" s="149">
        <v>6.8177020280000002</v>
      </c>
      <c r="LQ226" s="149">
        <v>6.8177020280000002</v>
      </c>
      <c r="LR226" s="149">
        <v>3.4231086700470317</v>
      </c>
      <c r="LS226" s="149">
        <v>6.8598568029999996</v>
      </c>
      <c r="LT226" s="149">
        <v>6.8598568029999996</v>
      </c>
      <c r="LU226" s="149">
        <v>6.8598568029999996</v>
      </c>
      <c r="LV226" s="149">
        <v>3.3415051886436657</v>
      </c>
      <c r="LW226" s="149">
        <v>6.9219863339999996</v>
      </c>
      <c r="LX226" s="149">
        <v>6.9219863339999996</v>
      </c>
      <c r="LY226" s="149">
        <v>6.9219863339999996</v>
      </c>
      <c r="LZ226" s="149">
        <v>3.1657847541069346</v>
      </c>
      <c r="MA226" s="149">
        <v>6.9727650279999995</v>
      </c>
      <c r="MB226" s="149">
        <v>6.9727650279999995</v>
      </c>
      <c r="MC226" s="149">
        <v>6.9727650279999995</v>
      </c>
      <c r="MD226" s="149">
        <v>2.9891316620098451</v>
      </c>
      <c r="ME226" s="149">
        <v>7.020995407</v>
      </c>
      <c r="MF226" s="149">
        <v>7.020995407</v>
      </c>
      <c r="MG226" s="149">
        <v>7.020995407</v>
      </c>
      <c r="MH226" s="149">
        <v>2.815252899172501</v>
      </c>
      <c r="MI226" s="149">
        <v>7.1539584920000001</v>
      </c>
      <c r="MJ226" s="149">
        <v>7.1539584920000001</v>
      </c>
      <c r="MK226" s="149">
        <v>7.1539584920000001</v>
      </c>
      <c r="ML226" s="149">
        <v>2.3202501849069472</v>
      </c>
      <c r="MM226" s="149">
        <v>7.2398889559999997</v>
      </c>
      <c r="MN226" s="149">
        <v>7.2398889559999997</v>
      </c>
      <c r="MO226" s="149">
        <v>7.2398889559999997</v>
      </c>
      <c r="MP226" s="149">
        <v>1.8564859743782334</v>
      </c>
      <c r="MQ226" s="149">
        <v>7.295968802</v>
      </c>
      <c r="MR226" s="149">
        <v>7.295968802</v>
      </c>
      <c r="MS226" s="149">
        <v>7.295968802</v>
      </c>
      <c r="MT226" s="149">
        <v>1.494973320336781</v>
      </c>
      <c r="MU226" s="149">
        <v>7.3278860869999995</v>
      </c>
      <c r="MV226" s="149">
        <v>7.3278860869999995</v>
      </c>
      <c r="MW226" s="149">
        <v>7.3278860869999995</v>
      </c>
      <c r="MX226" s="149">
        <v>1.2745014700833988</v>
      </c>
      <c r="MY226" s="149">
        <v>7.3210894529999999</v>
      </c>
      <c r="MZ226" s="149">
        <v>7.3210894529999999</v>
      </c>
      <c r="NA226" s="149">
        <v>7.3210894529999999</v>
      </c>
      <c r="NB226" s="149">
        <v>1.4137266661223569</v>
      </c>
      <c r="ND226" s="97"/>
    </row>
    <row r="227" spans="1:368" ht="15" thickBot="1" x14ac:dyDescent="0.35">
      <c r="A227" s="2"/>
      <c r="B227" s="72" t="s">
        <v>673</v>
      </c>
      <c r="C227" s="72" t="s">
        <v>603</v>
      </c>
      <c r="D227" s="72" t="s">
        <v>827</v>
      </c>
      <c r="E227" s="85">
        <v>334431</v>
      </c>
      <c r="F227" s="82">
        <v>434843</v>
      </c>
      <c r="G227" s="20">
        <v>29.040178510000001</v>
      </c>
      <c r="H227" s="20">
        <v>13.749262066214602</v>
      </c>
      <c r="I227" s="20">
        <v>10.029895253131961</v>
      </c>
      <c r="J227" s="20">
        <v>19.148783066135604</v>
      </c>
      <c r="K227" s="20">
        <v>29.082499597999998</v>
      </c>
      <c r="L227" s="20">
        <v>13.43597107609596</v>
      </c>
      <c r="M227" s="20">
        <v>9.801353837635828</v>
      </c>
      <c r="N227" s="20">
        <v>18.211440979099812</v>
      </c>
      <c r="O227" s="20">
        <v>29.143003921000002</v>
      </c>
      <c r="P227" s="20">
        <v>13.418175983428396</v>
      </c>
      <c r="Q227" s="20">
        <v>9.7883725652871085</v>
      </c>
      <c r="R227" s="20">
        <v>17.925194521389365</v>
      </c>
      <c r="S227" s="20">
        <v>29.216394073</v>
      </c>
      <c r="T227" s="20">
        <v>13.355644352325159</v>
      </c>
      <c r="U227" s="20">
        <v>9.7427566109942525</v>
      </c>
      <c r="V227" s="20">
        <v>17.808161404087393</v>
      </c>
      <c r="W227" s="20">
        <v>29.274431366999998</v>
      </c>
      <c r="X227" s="20">
        <v>13.215449852508518</v>
      </c>
      <c r="Y227" s="20">
        <v>9.6404866752366551</v>
      </c>
      <c r="Z227" s="20">
        <v>17.676928172528122</v>
      </c>
      <c r="AA227" s="20">
        <v>29.338615706999999</v>
      </c>
      <c r="AB227" s="20">
        <v>13.077670400982459</v>
      </c>
      <c r="AC227" s="20">
        <v>9.5399784835835142</v>
      </c>
      <c r="AD227" s="20">
        <v>17.53760617282898</v>
      </c>
      <c r="AE227" s="20">
        <v>29.416335581999999</v>
      </c>
      <c r="AF227" s="20">
        <v>13.002125094208052</v>
      </c>
      <c r="AG227" s="20">
        <v>9.4848692340715068</v>
      </c>
      <c r="AH227" s="20">
        <v>17.396971621195632</v>
      </c>
      <c r="AI227" s="20">
        <v>29.51209617</v>
      </c>
      <c r="AJ227" s="20">
        <v>12.935209596050999</v>
      </c>
      <c r="AK227" s="20">
        <v>9.4360553097973021</v>
      </c>
      <c r="AL227" s="20">
        <v>17.250476322307385</v>
      </c>
      <c r="AM227" s="20">
        <v>29.596481259000001</v>
      </c>
      <c r="AN227" s="20">
        <v>12.864599858291536</v>
      </c>
      <c r="AO227" s="20">
        <v>9.3845464891662083</v>
      </c>
      <c r="AP227" s="20">
        <v>17.067304914609576</v>
      </c>
      <c r="AQ227" s="20">
        <v>29.682261601</v>
      </c>
      <c r="AR227" s="20">
        <v>12.811723011507931</v>
      </c>
      <c r="AS227" s="20">
        <v>9.3459735656157399</v>
      </c>
      <c r="AT227" s="20">
        <v>16.893680383126647</v>
      </c>
      <c r="AU227" s="20">
        <v>29.955472808</v>
      </c>
      <c r="AV227" s="20">
        <v>12.602998473971537</v>
      </c>
      <c r="AW227" s="20">
        <v>9.1937119214513849</v>
      </c>
      <c r="AX227" s="20">
        <v>16.105675828092139</v>
      </c>
      <c r="AY227" s="20">
        <v>30.219022686999999</v>
      </c>
      <c r="AZ227" s="20">
        <v>12.37035873818906</v>
      </c>
      <c r="BA227" s="20">
        <v>9.0240044731259808</v>
      </c>
      <c r="BB227" s="20">
        <v>14.950543812791032</v>
      </c>
      <c r="BC227" s="20">
        <v>30.399330393</v>
      </c>
      <c r="BD227" s="20">
        <v>12.255061141578723</v>
      </c>
      <c r="BE227" s="20">
        <v>8.9398964816301199</v>
      </c>
      <c r="BF227" s="20">
        <v>14.036269215676143</v>
      </c>
      <c r="BG227" s="20">
        <v>30.544374613999999</v>
      </c>
      <c r="BH227" s="20">
        <v>14.770578686370442</v>
      </c>
      <c r="BI227" s="20">
        <v>10.774931508249768</v>
      </c>
      <c r="BJ227" s="20">
        <v>13.055070107786579</v>
      </c>
      <c r="BK227" s="20">
        <v>30.641491757000001</v>
      </c>
      <c r="BL227" s="20">
        <v>17.407984502670811</v>
      </c>
      <c r="BM227" s="20">
        <v>12.698882331944892</v>
      </c>
      <c r="BN227" s="20">
        <v>12.168979498658274</v>
      </c>
      <c r="BO227" s="23">
        <v>29.027675254000002</v>
      </c>
      <c r="BP227" s="23">
        <v>13.749262066214602</v>
      </c>
      <c r="BQ227" s="23">
        <v>10.029895253131961</v>
      </c>
      <c r="BR227" s="23">
        <v>19.148783066135604</v>
      </c>
      <c r="BS227" s="23">
        <v>29.082858025</v>
      </c>
      <c r="BT227" s="23">
        <v>13.541510368951517</v>
      </c>
      <c r="BU227" s="23">
        <v>9.8783432824026107</v>
      </c>
      <c r="BV227" s="23">
        <v>18.902352462072589</v>
      </c>
      <c r="BW227" s="23">
        <v>29.142898028000001</v>
      </c>
      <c r="BX227" s="23">
        <v>13.35163225722343</v>
      </c>
      <c r="BY227" s="23">
        <v>9.739829843475956</v>
      </c>
      <c r="BZ227" s="23">
        <v>18.760533823725815</v>
      </c>
      <c r="CA227" s="23">
        <v>29.214147823000001</v>
      </c>
      <c r="CB227" s="23">
        <v>13.401734548889497</v>
      </c>
      <c r="CC227" s="23">
        <v>9.7763787676969383</v>
      </c>
      <c r="CD227" s="23">
        <v>18.671791925931288</v>
      </c>
      <c r="CE227" s="23">
        <v>29.291229359999999</v>
      </c>
      <c r="CF227" s="23">
        <v>13.463108909629533</v>
      </c>
      <c r="CG227" s="23">
        <v>9.8211505093719431</v>
      </c>
      <c r="CH227" s="23">
        <v>18.580984548545018</v>
      </c>
      <c r="CI227" s="23">
        <v>29.365872077999999</v>
      </c>
      <c r="CJ227" s="23">
        <v>13.446847165065773</v>
      </c>
      <c r="CK227" s="23">
        <v>9.8092877931169014</v>
      </c>
      <c r="CL227" s="23">
        <v>18.476155098377884</v>
      </c>
      <c r="CM227" s="23">
        <v>29.456612346</v>
      </c>
      <c r="CN227" s="23">
        <v>13.197528360876895</v>
      </c>
      <c r="CO227" s="23">
        <v>9.6274131966034453</v>
      </c>
      <c r="CP227" s="23">
        <v>18.342449088419272</v>
      </c>
      <c r="CQ227" s="23">
        <v>29.563686351000001</v>
      </c>
      <c r="CR227" s="23">
        <v>13.189155442006216</v>
      </c>
      <c r="CS227" s="23">
        <v>9.6213052688592917</v>
      </c>
      <c r="CT227" s="23">
        <v>18.169054770398677</v>
      </c>
      <c r="CU227" s="23">
        <v>29.612885313</v>
      </c>
      <c r="CV227" s="23">
        <v>13.167974337162825</v>
      </c>
      <c r="CW227" s="23">
        <v>9.6058539477700773</v>
      </c>
      <c r="CX227" s="23">
        <v>17.983419267902889</v>
      </c>
      <c r="CY227" s="23">
        <v>29.665503372</v>
      </c>
      <c r="CZ227" s="23">
        <v>13.141949596112276</v>
      </c>
      <c r="DA227" s="23">
        <v>9.5868692615032938</v>
      </c>
      <c r="DB227" s="23">
        <v>17.79622430340666</v>
      </c>
      <c r="DC227" s="23">
        <v>29.841148679</v>
      </c>
      <c r="DD227" s="23">
        <v>13.014643908127987</v>
      </c>
      <c r="DE227" s="23">
        <v>9.4940015345328472</v>
      </c>
      <c r="DF227" s="23">
        <v>17.235531800013899</v>
      </c>
      <c r="DG227" s="23">
        <v>30.032247661</v>
      </c>
      <c r="DH227" s="23">
        <v>12.860123529382843</v>
      </c>
      <c r="DI227" s="23">
        <v>9.3812810695490292</v>
      </c>
      <c r="DJ227" s="23">
        <v>16.675840523801572</v>
      </c>
      <c r="DK227" s="23">
        <v>30.213460980000001</v>
      </c>
      <c r="DL227" s="23">
        <v>12.818248117304822</v>
      </c>
      <c r="DM227" s="23">
        <v>9.3507335394487541</v>
      </c>
      <c r="DN227" s="23">
        <v>16.16617695602201</v>
      </c>
      <c r="DO227" s="23">
        <v>30.402430039999999</v>
      </c>
      <c r="DP227" s="23">
        <v>14.840930043739906</v>
      </c>
      <c r="DQ227" s="23">
        <v>10.826251843983659</v>
      </c>
      <c r="DR227" s="23">
        <v>15.619478969528863</v>
      </c>
      <c r="DS227" s="23">
        <v>30.534845592</v>
      </c>
      <c r="DT227" s="23">
        <v>16.92590583750934</v>
      </c>
      <c r="DU227" s="23">
        <v>12.347212657452285</v>
      </c>
      <c r="DV227" s="23">
        <v>15.226274872522877</v>
      </c>
      <c r="DW227" s="25">
        <v>29.043939876</v>
      </c>
      <c r="DX227" s="25">
        <v>13.749262066214602</v>
      </c>
      <c r="DY227" s="25">
        <v>10.029895253131961</v>
      </c>
      <c r="DZ227" s="25">
        <v>19.148783066135604</v>
      </c>
      <c r="EA227" s="25">
        <v>29.090258889000001</v>
      </c>
      <c r="EB227" s="25">
        <v>13.417532331140427</v>
      </c>
      <c r="EC227" s="25">
        <v>9.7879030299042888</v>
      </c>
      <c r="ED227" s="25">
        <v>18.066756936489831</v>
      </c>
      <c r="EE227" s="25">
        <v>29.156757304999999</v>
      </c>
      <c r="EF227" s="25">
        <v>13.348642605377398</v>
      </c>
      <c r="EG227" s="25">
        <v>9.7376489340777184</v>
      </c>
      <c r="EH227" s="25">
        <v>17.755618408126018</v>
      </c>
      <c r="EI227" s="25">
        <v>29.231194163000001</v>
      </c>
      <c r="EJ227" s="25">
        <v>13.272880944892748</v>
      </c>
      <c r="EK227" s="25">
        <v>9.6823818575462735</v>
      </c>
      <c r="EL227" s="25">
        <v>17.638052909750623</v>
      </c>
      <c r="EM227" s="25">
        <v>29.289117116</v>
      </c>
      <c r="EN227" s="25">
        <v>13.122690903662834</v>
      </c>
      <c r="EO227" s="25">
        <v>9.57282031349067</v>
      </c>
      <c r="EP227" s="25">
        <v>17.507554858606643</v>
      </c>
      <c r="EQ227" s="25">
        <v>29.357516586999999</v>
      </c>
      <c r="ER227" s="25">
        <v>12.997857517273495</v>
      </c>
      <c r="ES227" s="25">
        <v>9.4817560961131075</v>
      </c>
      <c r="ET227" s="25">
        <v>17.369689347290269</v>
      </c>
      <c r="EU227" s="25">
        <v>29.440038926</v>
      </c>
      <c r="EV227" s="25">
        <v>12.918590926682892</v>
      </c>
      <c r="EW227" s="25">
        <v>9.423932221866778</v>
      </c>
      <c r="EX227" s="25">
        <v>17.230012125256842</v>
      </c>
      <c r="EY227" s="25">
        <v>29.540482970999999</v>
      </c>
      <c r="EZ227" s="25">
        <v>12.83553544174165</v>
      </c>
      <c r="FA227" s="25">
        <v>9.3633444019425554</v>
      </c>
      <c r="FB227" s="25">
        <v>17.086490611467816</v>
      </c>
      <c r="FC227" s="25">
        <v>29.623238214000001</v>
      </c>
      <c r="FD227" s="25">
        <v>12.775037535514702</v>
      </c>
      <c r="FE227" s="25">
        <v>9.3192120216324064</v>
      </c>
      <c r="FF227" s="25">
        <v>16.931325773678431</v>
      </c>
      <c r="FG227" s="25">
        <v>29.706233774000001</v>
      </c>
      <c r="FH227" s="25">
        <v>12.714074468810743</v>
      </c>
      <c r="FI227" s="25">
        <v>9.2747403132304775</v>
      </c>
      <c r="FJ227" s="25">
        <v>16.78812876135725</v>
      </c>
      <c r="FK227" s="25">
        <v>29.984564719000002</v>
      </c>
      <c r="FL227" s="25">
        <v>12.476931871433807</v>
      </c>
      <c r="FM227" s="25">
        <v>9.1017480900630314</v>
      </c>
      <c r="FN227" s="25">
        <v>16.088693778314543</v>
      </c>
      <c r="FO227" s="25">
        <v>30.268885191999999</v>
      </c>
      <c r="FP227" s="25">
        <v>12.214094566544034</v>
      </c>
      <c r="FQ227" s="25">
        <v>8.9100119354996643</v>
      </c>
      <c r="FR227" s="25">
        <v>15.025797846687235</v>
      </c>
      <c r="FS227" s="25">
        <v>30.466677129000001</v>
      </c>
      <c r="FT227" s="25">
        <v>12.086967830826122</v>
      </c>
      <c r="FU227" s="25">
        <v>8.817274751716079</v>
      </c>
      <c r="FV227" s="25">
        <v>14.199683751041935</v>
      </c>
      <c r="FW227" s="25">
        <v>30.616658127000001</v>
      </c>
      <c r="FX227" s="25">
        <v>14.590107238970514</v>
      </c>
      <c r="FY227" s="25">
        <v>10.643280099986171</v>
      </c>
      <c r="FZ227" s="25">
        <v>13.358730284662727</v>
      </c>
      <c r="GA227" s="25">
        <v>30.703155524</v>
      </c>
      <c r="GB227" s="25">
        <v>17.224567940390187</v>
      </c>
      <c r="GC227" s="25">
        <v>12.565082503379205</v>
      </c>
      <c r="GD227" s="25">
        <v>12.660842614420625</v>
      </c>
      <c r="GE227" s="26">
        <v>29.043939883</v>
      </c>
      <c r="GF227" s="26">
        <v>13.749262066214602</v>
      </c>
      <c r="GG227" s="26">
        <v>10.029895253131961</v>
      </c>
      <c r="GH227" s="26">
        <v>19.148783066135604</v>
      </c>
      <c r="GI227" s="26">
        <v>29.043349487</v>
      </c>
      <c r="GJ227" s="26">
        <v>13.481205534538185</v>
      </c>
      <c r="GK227" s="26">
        <v>9.8343517452924516</v>
      </c>
      <c r="GL227" s="26">
        <v>18.457614078338814</v>
      </c>
      <c r="GM227" s="26">
        <v>29.072718436999999</v>
      </c>
      <c r="GN227" s="26">
        <v>13.443128831029187</v>
      </c>
      <c r="GO227" s="26">
        <v>9.806575320205738</v>
      </c>
      <c r="GP227" s="26">
        <v>18.24369967544726</v>
      </c>
      <c r="GQ227" s="26">
        <v>29.112866017000002</v>
      </c>
      <c r="GR227" s="26">
        <v>13.323036606228143</v>
      </c>
      <c r="GS227" s="26">
        <v>9.7189697141979927</v>
      </c>
      <c r="GT227" s="26">
        <v>18.160080626908176</v>
      </c>
      <c r="GU227" s="26">
        <v>29.172541408000001</v>
      </c>
      <c r="GV227" s="26">
        <v>13.16622775332395</v>
      </c>
      <c r="GW227" s="26">
        <v>9.6045798391764414</v>
      </c>
      <c r="GX227" s="26">
        <v>18.053824942721171</v>
      </c>
      <c r="GY227" s="26">
        <v>29.227880473999999</v>
      </c>
      <c r="GZ227" s="26">
        <v>13.027940802069843</v>
      </c>
      <c r="HA227" s="26">
        <v>9.5037014335373566</v>
      </c>
      <c r="HB227" s="26">
        <v>17.919262494606123</v>
      </c>
      <c r="HC227" s="26">
        <v>29.3015078</v>
      </c>
      <c r="HD227" s="26">
        <v>12.89163042163416</v>
      </c>
      <c r="HE227" s="26">
        <v>9.4042649087914967</v>
      </c>
      <c r="HF227" s="26">
        <v>17.729856541630937</v>
      </c>
      <c r="HG227" s="26">
        <v>29.391797549</v>
      </c>
      <c r="HH227" s="26">
        <v>12.778238528554123</v>
      </c>
      <c r="HI227" s="26">
        <v>9.3215471014888234</v>
      </c>
      <c r="HJ227" s="26">
        <v>17.394346574634785</v>
      </c>
      <c r="HK227" s="26">
        <v>29.477560426</v>
      </c>
      <c r="HL227" s="26">
        <v>12.687137811708157</v>
      </c>
      <c r="HM227" s="26">
        <v>9.2550903968998881</v>
      </c>
      <c r="HN227" s="26">
        <v>17.031809074825453</v>
      </c>
      <c r="HO227" s="26">
        <v>29.565602509000001</v>
      </c>
      <c r="HP227" s="26">
        <v>12.590964527344582</v>
      </c>
      <c r="HQ227" s="26">
        <v>9.1849333249297054</v>
      </c>
      <c r="HR227" s="26">
        <v>16.67575754358036</v>
      </c>
      <c r="HS227" s="26">
        <v>29.839170537000001</v>
      </c>
      <c r="HT227" s="26">
        <v>12.328142798820661</v>
      </c>
      <c r="HU227" s="26">
        <v>8.9932085331083673</v>
      </c>
      <c r="HV227" s="26">
        <v>15.622194899398313</v>
      </c>
      <c r="HW227" s="26">
        <v>30.099117992</v>
      </c>
      <c r="HX227" s="26">
        <v>12.182122615636736</v>
      </c>
      <c r="HY227" s="26">
        <v>8.8866888424424406</v>
      </c>
      <c r="HZ227" s="26">
        <v>14.529920827198788</v>
      </c>
      <c r="IA227" s="26">
        <v>30.271978678</v>
      </c>
      <c r="IB227" s="26">
        <v>12.55592703806256</v>
      </c>
      <c r="IC227" s="26">
        <v>9.1593739643080934</v>
      </c>
      <c r="ID227" s="26">
        <v>13.714028775272471</v>
      </c>
      <c r="IE227" s="26">
        <v>30.392511238000001</v>
      </c>
      <c r="IF227" s="26">
        <v>17.357620531795241</v>
      </c>
      <c r="IG227" s="26">
        <v>12.662142516383806</v>
      </c>
      <c r="IH227" s="26">
        <v>13.214297107976977</v>
      </c>
      <c r="II227" s="26">
        <v>30.421340987000001</v>
      </c>
      <c r="IJ227" s="26">
        <v>17.205711195064758</v>
      </c>
      <c r="IK227" s="26">
        <v>12.551326770197438</v>
      </c>
      <c r="IL227" s="26">
        <v>13.447886809219526</v>
      </c>
      <c r="IM227" s="27">
        <v>29.040178502</v>
      </c>
      <c r="IN227" s="27">
        <v>13.749262066214602</v>
      </c>
      <c r="IO227" s="27">
        <v>10.029895253131961</v>
      </c>
      <c r="IP227" s="27">
        <v>19.148783066135604</v>
      </c>
      <c r="IQ227" s="27">
        <v>29.077649036</v>
      </c>
      <c r="IR227" s="27">
        <v>13.523994583108678</v>
      </c>
      <c r="IS227" s="27">
        <v>9.8655657604938778</v>
      </c>
      <c r="IT227" s="27">
        <v>18.729268904175619</v>
      </c>
      <c r="IU227" s="27">
        <v>29.122977540000001</v>
      </c>
      <c r="IV227" s="27">
        <v>13.515686600635313</v>
      </c>
      <c r="IW227" s="27">
        <v>9.8595052029474868</v>
      </c>
      <c r="IX227" s="27">
        <v>18.554797917108672</v>
      </c>
      <c r="IY227" s="27">
        <v>29.172202024000001</v>
      </c>
      <c r="IZ227" s="27">
        <v>13.466257891108727</v>
      </c>
      <c r="JA227" s="27">
        <v>9.8234476475193038</v>
      </c>
      <c r="JB227" s="27">
        <v>18.479689983272273</v>
      </c>
      <c r="JC227" s="27">
        <v>29.227986128000001</v>
      </c>
      <c r="JD227" s="27">
        <v>13.33653220644649</v>
      </c>
      <c r="JE227" s="27">
        <v>9.7288145666647114</v>
      </c>
      <c r="JF227" s="27">
        <v>18.411358693940056</v>
      </c>
      <c r="JG227" s="27">
        <v>29.283738343</v>
      </c>
      <c r="JH227" s="27">
        <v>13.200451131545858</v>
      </c>
      <c r="JI227" s="27">
        <v>9.6295453171141645</v>
      </c>
      <c r="JJ227" s="27">
        <v>18.318011002719132</v>
      </c>
      <c r="JK227" s="27">
        <v>29.358067833</v>
      </c>
      <c r="JL227" s="27">
        <v>13.127999682827937</v>
      </c>
      <c r="JM227" s="27">
        <v>9.5766929939801084</v>
      </c>
      <c r="JN227" s="27">
        <v>18.205214928912142</v>
      </c>
      <c r="JO227" s="27">
        <v>29.441866345000001</v>
      </c>
      <c r="JP227" s="27">
        <v>13.062928600050721</v>
      </c>
      <c r="JQ227" s="27">
        <v>9.5292245450466115</v>
      </c>
      <c r="JR227" s="27">
        <v>18.084784814302573</v>
      </c>
      <c r="JS227" s="27">
        <v>29.513201503000001</v>
      </c>
      <c r="JT227" s="27">
        <v>12.993400630842475</v>
      </c>
      <c r="JU227" s="27">
        <v>9.4785048595127037</v>
      </c>
      <c r="JV227" s="27">
        <v>17.913070408690938</v>
      </c>
      <c r="JW227" s="27">
        <v>29.587832647999999</v>
      </c>
      <c r="JX227" s="27">
        <v>12.940448060260282</v>
      </c>
      <c r="JY227" s="27">
        <v>9.4398766965054293</v>
      </c>
      <c r="JZ227" s="27">
        <v>17.742028964590958</v>
      </c>
      <c r="KA227" s="27">
        <v>29.836467996</v>
      </c>
      <c r="KB227" s="27">
        <v>12.76935284177805</v>
      </c>
      <c r="KC227" s="27">
        <v>9.3150651166966973</v>
      </c>
      <c r="KD227" s="27">
        <v>17.190482952710674</v>
      </c>
      <c r="KE227" s="27">
        <v>30.089322471999999</v>
      </c>
      <c r="KF227" s="27">
        <v>12.623084211546303</v>
      </c>
      <c r="KG227" s="27">
        <v>9.2083641873683906</v>
      </c>
      <c r="KH227" s="27">
        <v>16.588566359336891</v>
      </c>
      <c r="KI227" s="27">
        <v>30.267419842999999</v>
      </c>
      <c r="KJ227" s="27">
        <v>12.587953777845449</v>
      </c>
      <c r="KK227" s="27">
        <v>9.1827370250872615</v>
      </c>
      <c r="KL227" s="27">
        <v>16.179855966325619</v>
      </c>
      <c r="KM227" s="27">
        <v>30.410334173999999</v>
      </c>
      <c r="KN227" s="27">
        <v>15.195605550144537</v>
      </c>
      <c r="KO227" s="27">
        <v>11.08498268793428</v>
      </c>
      <c r="KP227" s="27">
        <v>15.812906788830388</v>
      </c>
      <c r="KQ227" s="27">
        <v>30.488258339000001</v>
      </c>
      <c r="KR227" s="27">
        <v>17.948041225338809</v>
      </c>
      <c r="KS227" s="27">
        <v>13.092846192188707</v>
      </c>
      <c r="KT227" s="133">
        <v>15.630913213079205</v>
      </c>
      <c r="KU227" s="149">
        <v>29.040178502</v>
      </c>
      <c r="KV227" s="149">
        <v>13.749262066214602</v>
      </c>
      <c r="KW227" s="149">
        <v>10.029895253131961</v>
      </c>
      <c r="KX227" s="149">
        <v>19.148783066135604</v>
      </c>
      <c r="KY227" s="149">
        <v>29.059400834999998</v>
      </c>
      <c r="KZ227" s="149">
        <v>13.399244091791097</v>
      </c>
      <c r="LA227" s="149">
        <v>9.7745620139170573</v>
      </c>
      <c r="LB227" s="149">
        <v>17.999057558368946</v>
      </c>
      <c r="LC227" s="149">
        <v>29.116391620000002</v>
      </c>
      <c r="LD227" s="149">
        <v>13.347853250512019</v>
      </c>
      <c r="LE227" s="149">
        <v>9.7370731106932222</v>
      </c>
      <c r="LF227" s="149">
        <v>17.669859990460004</v>
      </c>
      <c r="LG227" s="149">
        <v>29.189010003</v>
      </c>
      <c r="LH227" s="149">
        <v>13.217675377075228</v>
      </c>
      <c r="LI227" s="149">
        <v>9.6421101644231921</v>
      </c>
      <c r="LJ227" s="149">
        <v>17.539422543554405</v>
      </c>
      <c r="LK227" s="149">
        <v>29.244811480999999</v>
      </c>
      <c r="LL227" s="149">
        <v>13.060166207013754</v>
      </c>
      <c r="LM227" s="149">
        <v>9.5272094177855742</v>
      </c>
      <c r="LN227" s="149">
        <v>17.392849169669297</v>
      </c>
      <c r="LO227" s="149">
        <v>29.306399300999999</v>
      </c>
      <c r="LP227" s="149">
        <v>12.919186144220452</v>
      </c>
      <c r="LQ227" s="149">
        <v>9.4243664247735079</v>
      </c>
      <c r="LR227" s="149">
        <v>17.24226121113567</v>
      </c>
      <c r="LS227" s="149">
        <v>29.382064407000001</v>
      </c>
      <c r="LT227" s="149">
        <v>12.786055582228636</v>
      </c>
      <c r="LU227" s="149">
        <v>9.3272495333114112</v>
      </c>
      <c r="LV227" s="149">
        <v>17.042212200182409</v>
      </c>
      <c r="LW227" s="149">
        <v>29.482896460999999</v>
      </c>
      <c r="LX227" s="149">
        <v>12.663235094834164</v>
      </c>
      <c r="LY227" s="149">
        <v>9.2376536977260066</v>
      </c>
      <c r="LZ227" s="149">
        <v>16.674777922350302</v>
      </c>
      <c r="MA227" s="149">
        <v>29.569193435999999</v>
      </c>
      <c r="MB227" s="149">
        <v>12.569208728705663</v>
      </c>
      <c r="MC227" s="149">
        <v>9.1690627727178295</v>
      </c>
      <c r="MD227" s="149">
        <v>16.29000282738161</v>
      </c>
      <c r="ME227" s="149">
        <v>29.656807019999999</v>
      </c>
      <c r="MF227" s="149">
        <v>12.470226063931221</v>
      </c>
      <c r="MG227" s="149">
        <v>9.0968562968515325</v>
      </c>
      <c r="MH227" s="149">
        <v>15.914411939328678</v>
      </c>
      <c r="MI227" s="149">
        <v>29.932084379999999</v>
      </c>
      <c r="MJ227" s="149">
        <v>12.200998731756336</v>
      </c>
      <c r="MK227" s="149">
        <v>8.900458706348866</v>
      </c>
      <c r="ML227" s="149">
        <v>14.831057766614068</v>
      </c>
      <c r="MM227" s="149">
        <v>30.194434502</v>
      </c>
      <c r="MN227" s="149">
        <v>12.051403956750306</v>
      </c>
      <c r="MO227" s="149">
        <v>8.7913314007159897</v>
      </c>
      <c r="MP227" s="149">
        <v>13.741987942358495</v>
      </c>
      <c r="MQ227" s="149">
        <v>30.374072104</v>
      </c>
      <c r="MR227" s="149">
        <v>12.419189437121664</v>
      </c>
      <c r="MS227" s="149">
        <v>9.05962578815166</v>
      </c>
      <c r="MT227" s="149">
        <v>12.903005463470222</v>
      </c>
      <c r="MU227" s="149">
        <v>30.491704638000002</v>
      </c>
      <c r="MV227" s="149">
        <v>17.216959532417224</v>
      </c>
      <c r="MW227" s="149">
        <v>12.559532275691026</v>
      </c>
      <c r="MX227" s="149">
        <v>12.382634774913509</v>
      </c>
      <c r="MY227" s="149">
        <v>30.522666436000002</v>
      </c>
      <c r="MZ227" s="149">
        <v>17.100230993112927</v>
      </c>
      <c r="NA227" s="149">
        <v>12.474380431422228</v>
      </c>
      <c r="NB227" s="149">
        <v>12.573616476291653</v>
      </c>
      <c r="ND227" s="97"/>
    </row>
    <row r="228" spans="1:368" ht="15" thickBot="1" x14ac:dyDescent="0.35">
      <c r="A228" s="2"/>
      <c r="B228" s="72" t="s">
        <v>674</v>
      </c>
      <c r="C228" s="72" t="s">
        <v>524</v>
      </c>
      <c r="D228" s="72" t="s">
        <v>826</v>
      </c>
      <c r="E228" s="85">
        <v>388606</v>
      </c>
      <c r="F228" s="82">
        <v>405292</v>
      </c>
      <c r="G228" s="20">
        <v>30.960919604000001</v>
      </c>
      <c r="H228" s="20">
        <v>13.049527665317138</v>
      </c>
      <c r="I228" s="20">
        <v>9.3789524733268674</v>
      </c>
      <c r="J228" s="20">
        <v>13.22697840337152</v>
      </c>
      <c r="K228" s="20">
        <v>31.026323093999999</v>
      </c>
      <c r="L228" s="20">
        <v>12.900180362965068</v>
      </c>
      <c r="M228" s="20">
        <v>9.2716136265345455</v>
      </c>
      <c r="N228" s="20">
        <v>12.748028690085398</v>
      </c>
      <c r="O228" s="20">
        <v>31.128041859</v>
      </c>
      <c r="P228" s="20">
        <v>10.921047613908767</v>
      </c>
      <c r="Q228" s="20">
        <v>7.8491719514126057</v>
      </c>
      <c r="R228" s="20">
        <v>12.761817877999151</v>
      </c>
      <c r="S228" s="20">
        <v>31.234029823</v>
      </c>
      <c r="T228" s="20">
        <v>8.9293666449886846</v>
      </c>
      <c r="U228" s="20">
        <v>6.4177116236048652</v>
      </c>
      <c r="V228" s="20">
        <v>12.725521817421011</v>
      </c>
      <c r="W228" s="20">
        <v>31.321022998</v>
      </c>
      <c r="X228" s="20">
        <v>6.8991619700589917</v>
      </c>
      <c r="Y228" s="20">
        <v>4.9585635497708171</v>
      </c>
      <c r="Z228" s="20">
        <v>12.616075123177852</v>
      </c>
      <c r="AA228" s="20">
        <v>29.575496816383314</v>
      </c>
      <c r="AB228" s="20">
        <v>4.8693800426434066</v>
      </c>
      <c r="AC228" s="20">
        <v>3.4997193128988986</v>
      </c>
      <c r="AD228" s="20">
        <v>12.483857209597183</v>
      </c>
      <c r="AE228" s="20">
        <v>17.343456809201975</v>
      </c>
      <c r="AF228" s="20">
        <v>2.8554679227026192</v>
      </c>
      <c r="AG228" s="20">
        <v>2.0522810191296226</v>
      </c>
      <c r="AH228" s="20">
        <v>12.349601174467773</v>
      </c>
      <c r="AI228" s="20">
        <v>16.785090176471144</v>
      </c>
      <c r="AJ228" s="20">
        <v>2.7635371140748708</v>
      </c>
      <c r="AK228" s="20">
        <v>1.986208536886013</v>
      </c>
      <c r="AL228" s="20">
        <v>12.216805661282164</v>
      </c>
      <c r="AM228" s="20">
        <v>16.203777528103291</v>
      </c>
      <c r="AN228" s="20">
        <v>2.6678284189319856</v>
      </c>
      <c r="AO228" s="20">
        <v>1.9174208132188182</v>
      </c>
      <c r="AP228" s="20">
        <v>12.01006167987925</v>
      </c>
      <c r="AQ228" s="20">
        <v>16.203920176513098</v>
      </c>
      <c r="AR228" s="20">
        <v>2.6678519049049902</v>
      </c>
      <c r="AS228" s="20">
        <v>1.9174376930500463</v>
      </c>
      <c r="AT228" s="20">
        <v>11.726179100154422</v>
      </c>
      <c r="AU228" s="20">
        <v>15.452876298801685</v>
      </c>
      <c r="AV228" s="20">
        <v>2.5441982570226798</v>
      </c>
      <c r="AW228" s="20">
        <v>1.8285653816234779</v>
      </c>
      <c r="AX228" s="20">
        <v>9.963853437634512</v>
      </c>
      <c r="AY228" s="20">
        <v>19.613257927941163</v>
      </c>
      <c r="AZ228" s="20">
        <v>3.2291733700523912</v>
      </c>
      <c r="BA228" s="20">
        <v>2.3208704822587993</v>
      </c>
      <c r="BB228" s="20">
        <v>7.1764892195970589</v>
      </c>
      <c r="BC228" s="20">
        <v>33.613484604</v>
      </c>
      <c r="BD228" s="20">
        <v>5.9497247355524507</v>
      </c>
      <c r="BE228" s="20">
        <v>4.2761843152709664</v>
      </c>
      <c r="BF228" s="20">
        <v>4.8869214269258023</v>
      </c>
      <c r="BG228" s="20">
        <v>33.965068217000002</v>
      </c>
      <c r="BH228" s="20">
        <v>9.2387876290790736</v>
      </c>
      <c r="BI228" s="20">
        <v>6.6400985772527577</v>
      </c>
      <c r="BJ228" s="20">
        <v>2.3932100712006843</v>
      </c>
      <c r="BK228" s="20">
        <v>34.215080796999999</v>
      </c>
      <c r="BL228" s="20">
        <v>9.8603405495726495</v>
      </c>
      <c r="BM228" s="20">
        <v>7.0868208993533788</v>
      </c>
      <c r="BN228" s="20">
        <v>4.6123572053311079E-2</v>
      </c>
      <c r="BO228" s="23">
        <v>30.940773228000001</v>
      </c>
      <c r="BP228" s="23">
        <v>13.049527665317138</v>
      </c>
      <c r="BQ228" s="23">
        <v>9.3789524733268674</v>
      </c>
      <c r="BR228" s="23">
        <v>13.22697840337152</v>
      </c>
      <c r="BS228" s="23">
        <v>30.995581325</v>
      </c>
      <c r="BT228" s="23">
        <v>12.98865345492386</v>
      </c>
      <c r="BU228" s="23">
        <v>9.335200979727043</v>
      </c>
      <c r="BV228" s="23">
        <v>12.973851644903599</v>
      </c>
      <c r="BW228" s="23">
        <v>31.061837567000001</v>
      </c>
      <c r="BX228" s="23">
        <v>11.053789574596902</v>
      </c>
      <c r="BY228" s="23">
        <v>7.9445762121981627</v>
      </c>
      <c r="BZ228" s="23">
        <v>13.003222058629934</v>
      </c>
      <c r="CA228" s="23">
        <v>31.138085423</v>
      </c>
      <c r="CB228" s="23">
        <v>9.0838739582440962</v>
      </c>
      <c r="CC228" s="23">
        <v>6.5287590718320816</v>
      </c>
      <c r="CD228" s="23">
        <v>12.925877139253398</v>
      </c>
      <c r="CE228" s="23">
        <v>31.240027564999998</v>
      </c>
      <c r="CF228" s="23">
        <v>7.1102612694276219</v>
      </c>
      <c r="CG228" s="23">
        <v>5.1102847726924034</v>
      </c>
      <c r="CH228" s="23">
        <v>12.816145008461342</v>
      </c>
      <c r="CI228" s="23">
        <v>31.078968579491715</v>
      </c>
      <c r="CJ228" s="23">
        <v>5.116915204720633</v>
      </c>
      <c r="CK228" s="23">
        <v>3.6776277077575066</v>
      </c>
      <c r="CL228" s="23">
        <v>12.686884623747606</v>
      </c>
      <c r="CM228" s="23">
        <v>18.356871999478738</v>
      </c>
      <c r="CN228" s="23">
        <v>3.0223190066618164</v>
      </c>
      <c r="CO228" s="23">
        <v>2.1722001784058254</v>
      </c>
      <c r="CP228" s="23">
        <v>12.502098328574908</v>
      </c>
      <c r="CQ228" s="23">
        <v>17.757693902251404</v>
      </c>
      <c r="CR228" s="23">
        <v>2.9236689015852515</v>
      </c>
      <c r="CS228" s="23">
        <v>2.1012984055040462</v>
      </c>
      <c r="CT228" s="23">
        <v>12.260209540934882</v>
      </c>
      <c r="CU228" s="23">
        <v>17.216059724309002</v>
      </c>
      <c r="CV228" s="23">
        <v>2.834492964056273</v>
      </c>
      <c r="CW228" s="23">
        <v>2.0372059033614924</v>
      </c>
      <c r="CX228" s="23">
        <v>12.011286839719769</v>
      </c>
      <c r="CY228" s="23">
        <v>16.676891132143183</v>
      </c>
      <c r="CZ228" s="23">
        <v>2.745722966425733</v>
      </c>
      <c r="DA228" s="23">
        <v>1.9734051582167491</v>
      </c>
      <c r="DB228" s="23">
        <v>11.756726627581992</v>
      </c>
      <c r="DC228" s="23">
        <v>15.070816707883415</v>
      </c>
      <c r="DD228" s="23">
        <v>2.481295058517917</v>
      </c>
      <c r="DE228" s="23">
        <v>1.783355614317921</v>
      </c>
      <c r="DF228" s="23">
        <v>10.955753193727816</v>
      </c>
      <c r="DG228" s="23">
        <v>13.562041226465364</v>
      </c>
      <c r="DH228" s="23">
        <v>2.2328866796609641</v>
      </c>
      <c r="DI228" s="23">
        <v>1.6048196213664156</v>
      </c>
      <c r="DJ228" s="23">
        <v>9.925805775605042</v>
      </c>
      <c r="DK228" s="23">
        <v>23.574153386731787</v>
      </c>
      <c r="DL228" s="23">
        <v>3.8813046061825616</v>
      </c>
      <c r="DM228" s="23">
        <v>2.7895700418829081</v>
      </c>
      <c r="DN228" s="23">
        <v>8.9075965568100557</v>
      </c>
      <c r="DO228" s="23">
        <v>33.320958159</v>
      </c>
      <c r="DP228" s="23">
        <v>6.4691043613714569</v>
      </c>
      <c r="DQ228" s="23">
        <v>4.6494726787354512</v>
      </c>
      <c r="DR228" s="23">
        <v>7.8256610870675019</v>
      </c>
      <c r="DS228" s="23">
        <v>33.598218228</v>
      </c>
      <c r="DT228" s="23">
        <v>6.9116425933233048</v>
      </c>
      <c r="DU228" s="23">
        <v>4.9675336194496307</v>
      </c>
      <c r="DV228" s="23">
        <v>7.0741204912028124</v>
      </c>
      <c r="DW228" s="25">
        <v>30.969439586</v>
      </c>
      <c r="DX228" s="25">
        <v>13.049527665317138</v>
      </c>
      <c r="DY228" s="25">
        <v>9.3789524733268674</v>
      </c>
      <c r="DZ228" s="25">
        <v>13.22697840337152</v>
      </c>
      <c r="EA228" s="25">
        <v>31.043175143999999</v>
      </c>
      <c r="EB228" s="25">
        <v>12.874912811148446</v>
      </c>
      <c r="EC228" s="25">
        <v>9.2534533395354028</v>
      </c>
      <c r="ED228" s="25">
        <v>12.724111648187813</v>
      </c>
      <c r="EE228" s="25">
        <v>31.158188592999998</v>
      </c>
      <c r="EF228" s="25">
        <v>10.855780094922077</v>
      </c>
      <c r="EG228" s="25">
        <v>7.802262900424112</v>
      </c>
      <c r="EH228" s="25">
        <v>12.751777286537285</v>
      </c>
      <c r="EI228" s="25">
        <v>31.255645174000001</v>
      </c>
      <c r="EJ228" s="25">
        <v>8.8233442525566872</v>
      </c>
      <c r="EK228" s="25">
        <v>6.341511242623187</v>
      </c>
      <c r="EL228" s="25">
        <v>12.755225779620188</v>
      </c>
      <c r="EM228" s="25">
        <v>31.346268211000002</v>
      </c>
      <c r="EN228" s="25">
        <v>6.7894489247258729</v>
      </c>
      <c r="EO228" s="25">
        <v>4.879710623881544</v>
      </c>
      <c r="EP228" s="25">
        <v>12.685866073884329</v>
      </c>
      <c r="EQ228" s="25">
        <v>28.881654951010361</v>
      </c>
      <c r="ER228" s="25">
        <v>4.7551442699369284</v>
      </c>
      <c r="ES228" s="25">
        <v>3.4176158137956008</v>
      </c>
      <c r="ET228" s="25">
        <v>12.600592504217396</v>
      </c>
      <c r="EU228" s="25">
        <v>16.623571419864412</v>
      </c>
      <c r="EV228" s="25">
        <v>2.7369442823528454</v>
      </c>
      <c r="EW228" s="25">
        <v>1.9670957451245961</v>
      </c>
      <c r="EX228" s="25">
        <v>12.537644717504548</v>
      </c>
      <c r="EY228" s="25">
        <v>16.005272076664237</v>
      </c>
      <c r="EZ228" s="25">
        <v>2.6351460099231265</v>
      </c>
      <c r="FA228" s="25">
        <v>1.8939313223598806</v>
      </c>
      <c r="FB228" s="25">
        <v>12.478836443516501</v>
      </c>
      <c r="FC228" s="25">
        <v>15.332664446010492</v>
      </c>
      <c r="FD228" s="25">
        <v>2.5244062920557084</v>
      </c>
      <c r="FE228" s="25">
        <v>1.8143405067054124</v>
      </c>
      <c r="FF228" s="25">
        <v>12.364206010956464</v>
      </c>
      <c r="FG228" s="25">
        <v>15.151439830504078</v>
      </c>
      <c r="FH228" s="25">
        <v>2.4945690409196999</v>
      </c>
      <c r="FI228" s="25">
        <v>1.7928958868297746</v>
      </c>
      <c r="FJ228" s="25">
        <v>12.129919460997142</v>
      </c>
      <c r="FK228" s="25">
        <v>14.334349739045178</v>
      </c>
      <c r="FL228" s="25">
        <v>2.3600413875351034</v>
      </c>
      <c r="FM228" s="25">
        <v>1.6962082135436585</v>
      </c>
      <c r="FN228" s="25">
        <v>10.574539514404087</v>
      </c>
      <c r="FO228" s="25">
        <v>18.794028110334974</v>
      </c>
      <c r="FP228" s="25">
        <v>3.0942934270726945</v>
      </c>
      <c r="FQ228" s="25">
        <v>2.2239296115042357</v>
      </c>
      <c r="FR228" s="25">
        <v>7.9153962688287614</v>
      </c>
      <c r="FS228" s="25">
        <v>33.650626258000003</v>
      </c>
      <c r="FT228" s="25">
        <v>5.7940899027124857</v>
      </c>
      <c r="FU228" s="25">
        <v>4.164326496517897</v>
      </c>
      <c r="FV228" s="25">
        <v>5.7372641125844055</v>
      </c>
      <c r="FW228" s="25">
        <v>33.999728707999999</v>
      </c>
      <c r="FX228" s="25">
        <v>9.0393850079708944</v>
      </c>
      <c r="FY228" s="25">
        <v>6.4967839873001294</v>
      </c>
      <c r="FZ228" s="25">
        <v>3.5269930491310006</v>
      </c>
      <c r="GA228" s="25">
        <v>34.212474809</v>
      </c>
      <c r="GB228" s="25">
        <v>9.6839273408994124</v>
      </c>
      <c r="GC228" s="25">
        <v>6.9600292527705765</v>
      </c>
      <c r="GD228" s="25">
        <v>1.5359510705487338</v>
      </c>
      <c r="GE228" s="26">
        <v>30.969439608999998</v>
      </c>
      <c r="GF228" s="26">
        <v>13.049527665317138</v>
      </c>
      <c r="GG228" s="26">
        <v>9.3789524733268674</v>
      </c>
      <c r="GH228" s="26">
        <v>13.22697840337152</v>
      </c>
      <c r="GI228" s="26">
        <v>30.948584159999999</v>
      </c>
      <c r="GJ228" s="26">
        <v>12.968835946039318</v>
      </c>
      <c r="GK228" s="26">
        <v>9.3209577458924695</v>
      </c>
      <c r="GL228" s="26">
        <v>13.126752738914126</v>
      </c>
      <c r="GM228" s="26">
        <v>30.999098591999999</v>
      </c>
      <c r="GN228" s="26">
        <v>12.895593260741137</v>
      </c>
      <c r="GO228" s="26">
        <v>9.2683167858478974</v>
      </c>
      <c r="GP228" s="26">
        <v>13.247383470142868</v>
      </c>
      <c r="GQ228" s="26">
        <v>31.069944153999998</v>
      </c>
      <c r="GR228" s="26">
        <v>12.769788098842849</v>
      </c>
      <c r="GS228" s="26">
        <v>9.1778981389355501</v>
      </c>
      <c r="GT228" s="26">
        <v>13.262463125807852</v>
      </c>
      <c r="GU228" s="26">
        <v>31.135197142999999</v>
      </c>
      <c r="GV228" s="26">
        <v>12.629279395761884</v>
      </c>
      <c r="GW228" s="26">
        <v>9.0769117674680473</v>
      </c>
      <c r="GX228" s="26">
        <v>13.176066421634255</v>
      </c>
      <c r="GY228" s="26">
        <v>31.236410243000002</v>
      </c>
      <c r="GZ228" s="26">
        <v>12.482612914028689</v>
      </c>
      <c r="HA228" s="26">
        <v>8.9714996792388551</v>
      </c>
      <c r="HB228" s="26">
        <v>13.054301368655393</v>
      </c>
      <c r="HC228" s="26">
        <v>31.366910181999998</v>
      </c>
      <c r="HD228" s="26">
        <v>12.249361893250795</v>
      </c>
      <c r="HE228" s="26">
        <v>8.8038575779814163</v>
      </c>
      <c r="HF228" s="26">
        <v>12.781484667622797</v>
      </c>
      <c r="HG228" s="26">
        <v>31.555036595000001</v>
      </c>
      <c r="HH228" s="26">
        <v>12.02186953584213</v>
      </c>
      <c r="HI228" s="26">
        <v>8.6403543414733459</v>
      </c>
      <c r="HJ228" s="26">
        <v>11.975323539045304</v>
      </c>
      <c r="HK228" s="26">
        <v>31.747521712000001</v>
      </c>
      <c r="HL228" s="26">
        <v>11.89126157490789</v>
      </c>
      <c r="HM228" s="26">
        <v>8.5464838283285616</v>
      </c>
      <c r="HN228" s="26">
        <v>11.110403224809321</v>
      </c>
      <c r="HO228" s="26">
        <v>31.949445599000001</v>
      </c>
      <c r="HP228" s="26">
        <v>11.752010588054917</v>
      </c>
      <c r="HQ228" s="26">
        <v>8.4464014022780738</v>
      </c>
      <c r="HR228" s="26">
        <v>10.235841216157514</v>
      </c>
      <c r="HS228" s="26">
        <v>32.575453756000002</v>
      </c>
      <c r="HT228" s="26">
        <v>11.598891183594652</v>
      </c>
      <c r="HU228" s="26">
        <v>8.3363514714293299</v>
      </c>
      <c r="HV228" s="26">
        <v>7.6692088067558863</v>
      </c>
      <c r="HW228" s="26">
        <v>33.118188865</v>
      </c>
      <c r="HX228" s="26">
        <v>10.926365162164494</v>
      </c>
      <c r="HY228" s="26">
        <v>7.8529937780445103</v>
      </c>
      <c r="HZ228" s="26">
        <v>5.1689526898144962</v>
      </c>
      <c r="IA228" s="26">
        <v>33.485210678000001</v>
      </c>
      <c r="IB228" s="26">
        <v>10.349338372403013</v>
      </c>
      <c r="IC228" s="26">
        <v>7.438273262803718</v>
      </c>
      <c r="ID228" s="26">
        <v>3.1339455239980047</v>
      </c>
      <c r="IE228" s="26">
        <v>33.730580738</v>
      </c>
      <c r="IF228" s="26">
        <v>9.8776880790873403</v>
      </c>
      <c r="IG228" s="26">
        <v>7.0992889103818815</v>
      </c>
      <c r="IH228" s="26">
        <v>1.8038316613585827</v>
      </c>
      <c r="II228" s="26">
        <v>33.732674942999999</v>
      </c>
      <c r="IJ228" s="26">
        <v>9.8149800249147887</v>
      </c>
      <c r="IK228" s="26">
        <v>7.0542193971502023</v>
      </c>
      <c r="IL228" s="26">
        <v>2.5674545105007915</v>
      </c>
      <c r="IM228" s="27">
        <v>30.960919580999999</v>
      </c>
      <c r="IN228" s="27">
        <v>13.049527665317138</v>
      </c>
      <c r="IO228" s="27">
        <v>9.3789524733268674</v>
      </c>
      <c r="IP228" s="27">
        <v>13.22697840337152</v>
      </c>
      <c r="IQ228" s="27">
        <v>31.016454030999999</v>
      </c>
      <c r="IR228" s="27">
        <v>12.970903337967403</v>
      </c>
      <c r="IS228" s="27">
        <v>9.3224436211773494</v>
      </c>
      <c r="IT228" s="27">
        <v>12.989195100219895</v>
      </c>
      <c r="IU228" s="27">
        <v>31.086198672999998</v>
      </c>
      <c r="IV228" s="27">
        <v>11.020326176948736</v>
      </c>
      <c r="IW228" s="27">
        <v>7.9205254094267827</v>
      </c>
      <c r="IX228" s="27">
        <v>13.083599272050852</v>
      </c>
      <c r="IY228" s="27">
        <v>31.1600839</v>
      </c>
      <c r="IZ228" s="27">
        <v>9.0450082209365874</v>
      </c>
      <c r="JA228" s="27">
        <v>6.5008255011775082</v>
      </c>
      <c r="JB228" s="27">
        <v>13.110327993933465</v>
      </c>
      <c r="JC228" s="27">
        <v>31.228346512000002</v>
      </c>
      <c r="JD228" s="27">
        <v>7.0426579099932969</v>
      </c>
      <c r="JE228" s="27">
        <v>5.0616969071823794</v>
      </c>
      <c r="JF228" s="27">
        <v>13.115742741146702</v>
      </c>
      <c r="JG228" s="27">
        <v>30.574239468578131</v>
      </c>
      <c r="JH228" s="27">
        <v>5.0338154050830397</v>
      </c>
      <c r="JI228" s="27">
        <v>3.6179022455543475</v>
      </c>
      <c r="JJ228" s="27">
        <v>13.083406752335938</v>
      </c>
      <c r="JK228" s="27">
        <v>18.397526666063285</v>
      </c>
      <c r="JL228" s="27">
        <v>3.0290124875299878</v>
      </c>
      <c r="JM228" s="27">
        <v>2.1770109148978865</v>
      </c>
      <c r="JN228" s="27">
        <v>13.014147822826615</v>
      </c>
      <c r="JO228" s="27">
        <v>17.901945711998323</v>
      </c>
      <c r="JP228" s="27">
        <v>2.947418862164366</v>
      </c>
      <c r="JQ228" s="27">
        <v>2.1183679697999955</v>
      </c>
      <c r="JR228" s="27">
        <v>12.924025796927346</v>
      </c>
      <c r="JS228" s="27">
        <v>17.339890598956423</v>
      </c>
      <c r="JT228" s="27">
        <v>2.8548807733774408</v>
      </c>
      <c r="JU228" s="27">
        <v>2.0518590233488689</v>
      </c>
      <c r="JV228" s="27">
        <v>12.735091168707708</v>
      </c>
      <c r="JW228" s="27">
        <v>17.423523323800449</v>
      </c>
      <c r="JX228" s="27">
        <v>2.868650263837591</v>
      </c>
      <c r="JY228" s="27">
        <v>2.0617554272586371</v>
      </c>
      <c r="JZ228" s="27">
        <v>12.545212047224956</v>
      </c>
      <c r="KA228" s="27">
        <v>17.522480563528237</v>
      </c>
      <c r="KB228" s="27">
        <v>2.8849428188265112</v>
      </c>
      <c r="KC228" s="27">
        <v>2.073465207323419</v>
      </c>
      <c r="KD228" s="27">
        <v>11.508843110202555</v>
      </c>
      <c r="KE228" s="27">
        <v>23.560787751282501</v>
      </c>
      <c r="KF228" s="27">
        <v>3.8791040562165522</v>
      </c>
      <c r="KG228" s="27">
        <v>2.7879884632943406</v>
      </c>
      <c r="KH228" s="27">
        <v>10.352991419016785</v>
      </c>
      <c r="KI228" s="27">
        <v>33.198094380000001</v>
      </c>
      <c r="KJ228" s="27">
        <v>6.8732871380831737</v>
      </c>
      <c r="KK228" s="27">
        <v>4.9399667985641438</v>
      </c>
      <c r="KL228" s="27">
        <v>9.5387938137336654</v>
      </c>
      <c r="KM228" s="27">
        <v>33.461040445999998</v>
      </c>
      <c r="KN228" s="27">
        <v>10.538360459453278</v>
      </c>
      <c r="KO228" s="27">
        <v>7.5741271585401346</v>
      </c>
      <c r="KP228" s="27">
        <v>8.823672034673681</v>
      </c>
      <c r="KQ228" s="27">
        <v>33.585525013000002</v>
      </c>
      <c r="KR228" s="27">
        <v>11.539017245949262</v>
      </c>
      <c r="KS228" s="27">
        <v>8.2933188935484026</v>
      </c>
      <c r="KT228" s="133">
        <v>8.469211296192114</v>
      </c>
      <c r="KU228" s="149">
        <v>30.960919580999999</v>
      </c>
      <c r="KV228" s="149">
        <v>13.049527665317138</v>
      </c>
      <c r="KW228" s="149">
        <v>9.3789524733268674</v>
      </c>
      <c r="KX228" s="149">
        <v>13.22697840337152</v>
      </c>
      <c r="KY228" s="149">
        <v>30.966829494999999</v>
      </c>
      <c r="KZ228" s="149">
        <v>12.910913921353014</v>
      </c>
      <c r="LA228" s="149">
        <v>9.2793280462876666</v>
      </c>
      <c r="LB228" s="149">
        <v>12.944613106827955</v>
      </c>
      <c r="LC228" s="149">
        <v>31.059369650000001</v>
      </c>
      <c r="LD228" s="149">
        <v>12.811192117068234</v>
      </c>
      <c r="LE228" s="149">
        <v>9.2076560220635901</v>
      </c>
      <c r="LF228" s="149">
        <v>12.971089448139621</v>
      </c>
      <c r="LG228" s="149">
        <v>31.156838829999998</v>
      </c>
      <c r="LH228" s="149">
        <v>12.664512219695272</v>
      </c>
      <c r="LI228" s="149">
        <v>9.1022342917499497</v>
      </c>
      <c r="LJ228" s="149">
        <v>12.91158001923125</v>
      </c>
      <c r="LK228" s="149">
        <v>31.241365662</v>
      </c>
      <c r="LL228" s="149">
        <v>12.511570572461906</v>
      </c>
      <c r="LM228" s="149">
        <v>8.9923121185201484</v>
      </c>
      <c r="LN228" s="149">
        <v>12.758506797847849</v>
      </c>
      <c r="LO228" s="149">
        <v>31.331479252000001</v>
      </c>
      <c r="LP228" s="149">
        <v>12.359990612664701</v>
      </c>
      <c r="LQ228" s="149">
        <v>8.8833686168618264</v>
      </c>
      <c r="LR228" s="149">
        <v>12.594041098677872</v>
      </c>
      <c r="LS228" s="149">
        <v>31.45367208</v>
      </c>
      <c r="LT228" s="149">
        <v>12.119280496177353</v>
      </c>
      <c r="LU228" s="149">
        <v>8.7103655166512315</v>
      </c>
      <c r="LV228" s="149">
        <v>12.266127436040957</v>
      </c>
      <c r="LW228" s="149">
        <v>31.645968261</v>
      </c>
      <c r="LX228" s="149">
        <v>11.891295114007315</v>
      </c>
      <c r="LY228" s="149">
        <v>8.5465079335396901</v>
      </c>
      <c r="LZ228" s="149">
        <v>11.389294093286058</v>
      </c>
      <c r="MA228" s="149">
        <v>31.833018658</v>
      </c>
      <c r="MB228" s="149">
        <v>11.739963343545755</v>
      </c>
      <c r="MC228" s="149">
        <v>8.4377428104436518</v>
      </c>
      <c r="MD228" s="149">
        <v>10.475493647531579</v>
      </c>
      <c r="ME228" s="149">
        <v>32.028250184000001</v>
      </c>
      <c r="MF228" s="149">
        <v>11.587994330195361</v>
      </c>
      <c r="MG228" s="149">
        <v>8.3285196883363355</v>
      </c>
      <c r="MH228" s="149">
        <v>9.5506204100930816</v>
      </c>
      <c r="MI228" s="149">
        <v>32.654407890999998</v>
      </c>
      <c r="MJ228" s="149">
        <v>11.386545083480909</v>
      </c>
      <c r="MK228" s="149">
        <v>8.1837341482631949</v>
      </c>
      <c r="ML228" s="149">
        <v>6.8048630576103406</v>
      </c>
      <c r="MM228" s="149">
        <v>33.246239133000003</v>
      </c>
      <c r="MN228" s="149">
        <v>10.684269880871387</v>
      </c>
      <c r="MO228" s="149">
        <v>7.6789951326146442</v>
      </c>
      <c r="MP228" s="149">
        <v>4.1324773728287845</v>
      </c>
      <c r="MQ228" s="149">
        <v>33.645311360000001</v>
      </c>
      <c r="MR228" s="149">
        <v>10.072499938027947</v>
      </c>
      <c r="MS228" s="149">
        <v>7.2393040291743063</v>
      </c>
      <c r="MT228" s="149">
        <v>1.9076820790029103</v>
      </c>
      <c r="MU228" s="149">
        <v>33.903565456999999</v>
      </c>
      <c r="MV228" s="149">
        <v>9.5600292068166812</v>
      </c>
      <c r="MW228" s="149">
        <v>6.8709812242979256</v>
      </c>
      <c r="MX228" s="149">
        <v>0.34681776331894554</v>
      </c>
      <c r="MY228" s="149">
        <v>33.919538141000004</v>
      </c>
      <c r="MZ228" s="149">
        <v>9.4546594181907473</v>
      </c>
      <c r="NA228" s="149">
        <v>6.7952498825211878</v>
      </c>
      <c r="NB228" s="149">
        <v>0.88808683559510015</v>
      </c>
      <c r="ND228" s="97"/>
    </row>
    <row r="229" spans="1:368" ht="15" thickBot="1" x14ac:dyDescent="0.35">
      <c r="A229" s="2"/>
      <c r="B229" s="72" t="s">
        <v>675</v>
      </c>
      <c r="C229" s="72" t="s">
        <v>517</v>
      </c>
      <c r="D229" s="72" t="s">
        <v>825</v>
      </c>
      <c r="E229" s="85">
        <v>304525</v>
      </c>
      <c r="F229" s="82">
        <v>501993</v>
      </c>
      <c r="G229" s="20">
        <v>17.729937801947369</v>
      </c>
      <c r="H229" s="20">
        <v>17.729937801947369</v>
      </c>
      <c r="I229" s="20">
        <v>17.729937801947369</v>
      </c>
      <c r="J229" s="20">
        <v>12.198393338413444</v>
      </c>
      <c r="K229" s="20">
        <v>17.838495028947371</v>
      </c>
      <c r="L229" s="20">
        <v>17.838495028947371</v>
      </c>
      <c r="M229" s="20">
        <v>17.838495028947371</v>
      </c>
      <c r="N229" s="20">
        <v>12.036742172875234</v>
      </c>
      <c r="O229" s="20">
        <v>17.957362409947368</v>
      </c>
      <c r="P229" s="20">
        <v>17.957362409947368</v>
      </c>
      <c r="Q229" s="20">
        <v>17.957362409947368</v>
      </c>
      <c r="R229" s="20">
        <v>11.930360522802106</v>
      </c>
      <c r="S229" s="20">
        <v>18.086407294947371</v>
      </c>
      <c r="T229" s="20">
        <v>18.086407294947371</v>
      </c>
      <c r="U229" s="20">
        <v>18.086407294947371</v>
      </c>
      <c r="V229" s="20">
        <v>11.841873699729561</v>
      </c>
      <c r="W229" s="20">
        <v>18.231486131947371</v>
      </c>
      <c r="X229" s="20">
        <v>18.231486131947371</v>
      </c>
      <c r="Y229" s="20">
        <v>18.231486131947371</v>
      </c>
      <c r="Z229" s="20">
        <v>11.701501153009204</v>
      </c>
      <c r="AA229" s="20">
        <v>18.372872314947369</v>
      </c>
      <c r="AB229" s="20">
        <v>18.372872314947369</v>
      </c>
      <c r="AC229" s="20">
        <v>18.350553944807576</v>
      </c>
      <c r="AD229" s="20">
        <v>11.554158417280274</v>
      </c>
      <c r="AE229" s="20">
        <v>18.539788161947371</v>
      </c>
      <c r="AF229" s="20">
        <v>18.539788161947371</v>
      </c>
      <c r="AG229" s="20">
        <v>18.263231588412658</v>
      </c>
      <c r="AH229" s="20">
        <v>11.426761699658549</v>
      </c>
      <c r="AI229" s="20">
        <v>18.746700617947369</v>
      </c>
      <c r="AJ229" s="20">
        <v>18.746700617947369</v>
      </c>
      <c r="AK229" s="20">
        <v>18.186985795365423</v>
      </c>
      <c r="AL229" s="20">
        <v>11.332314948500425</v>
      </c>
      <c r="AM229" s="20">
        <v>18.928247535947371</v>
      </c>
      <c r="AN229" s="20">
        <v>18.928247535947371</v>
      </c>
      <c r="AO229" s="20">
        <v>18.109120845099483</v>
      </c>
      <c r="AP229" s="20">
        <v>11.224708430171852</v>
      </c>
      <c r="AQ229" s="20">
        <v>19.06573095794737</v>
      </c>
      <c r="AR229" s="20">
        <v>19.06573095794737</v>
      </c>
      <c r="AS229" s="20">
        <v>18.033459131596892</v>
      </c>
      <c r="AT229" s="20">
        <v>11.133322848972524</v>
      </c>
      <c r="AU229" s="20">
        <v>19.40359036794737</v>
      </c>
      <c r="AV229" s="20">
        <v>19.40359036794737</v>
      </c>
      <c r="AW229" s="20">
        <v>17.797776874156416</v>
      </c>
      <c r="AX229" s="20">
        <v>10.391158729958619</v>
      </c>
      <c r="AY229" s="20">
        <v>19.705271093947371</v>
      </c>
      <c r="AZ229" s="20">
        <v>19.705271093947371</v>
      </c>
      <c r="BA229" s="20">
        <v>17.537311899834343</v>
      </c>
      <c r="BB229" s="20">
        <v>9.0791527279811177</v>
      </c>
      <c r="BC229" s="20">
        <v>19.90636640094737</v>
      </c>
      <c r="BD229" s="20">
        <v>19.90636640094737</v>
      </c>
      <c r="BE229" s="20">
        <v>17.298691993376096</v>
      </c>
      <c r="BF229" s="20">
        <v>8.1095332444759798</v>
      </c>
      <c r="BG229" s="20">
        <v>20.046570810947369</v>
      </c>
      <c r="BH229" s="20">
        <v>20.046570810947369</v>
      </c>
      <c r="BI229" s="20">
        <v>17.008436497806517</v>
      </c>
      <c r="BJ229" s="20">
        <v>7.315617175053319</v>
      </c>
      <c r="BK229" s="20">
        <v>20.10515319094737</v>
      </c>
      <c r="BL229" s="20">
        <v>20.10515319094737</v>
      </c>
      <c r="BM229" s="20">
        <v>16.720553055239989</v>
      </c>
      <c r="BN229" s="20">
        <v>6.615810152383089</v>
      </c>
      <c r="BO229" s="23">
        <v>17.719480535947369</v>
      </c>
      <c r="BP229" s="23">
        <v>17.719480535947369</v>
      </c>
      <c r="BQ229" s="23">
        <v>17.719480535947369</v>
      </c>
      <c r="BR229" s="23">
        <v>12.198393338413444</v>
      </c>
      <c r="BS229" s="23">
        <v>17.787733401947371</v>
      </c>
      <c r="BT229" s="23">
        <v>17.787733401947371</v>
      </c>
      <c r="BU229" s="23">
        <v>17.787733401947371</v>
      </c>
      <c r="BV229" s="23">
        <v>12.075661311701438</v>
      </c>
      <c r="BW229" s="23">
        <v>17.851181025947369</v>
      </c>
      <c r="BX229" s="23">
        <v>17.851181025947369</v>
      </c>
      <c r="BY229" s="23">
        <v>17.851181025947369</v>
      </c>
      <c r="BZ229" s="23">
        <v>11.982581080011769</v>
      </c>
      <c r="CA229" s="23">
        <v>17.93561256394737</v>
      </c>
      <c r="CB229" s="23">
        <v>17.93561256394737</v>
      </c>
      <c r="CC229" s="23">
        <v>17.93561256394737</v>
      </c>
      <c r="CD229" s="23">
        <v>11.882815900072362</v>
      </c>
      <c r="CE229" s="23">
        <v>18.049816536947368</v>
      </c>
      <c r="CF229" s="23">
        <v>18.049816536947368</v>
      </c>
      <c r="CG229" s="23">
        <v>18.049816536947368</v>
      </c>
      <c r="CH229" s="23">
        <v>11.752552569031856</v>
      </c>
      <c r="CI229" s="23">
        <v>18.16232509094737</v>
      </c>
      <c r="CJ229" s="23">
        <v>18.16232509094737</v>
      </c>
      <c r="CK229" s="23">
        <v>18.16232509094737</v>
      </c>
      <c r="CL229" s="23">
        <v>11.612688600133037</v>
      </c>
      <c r="CM229" s="23">
        <v>18.26851009394737</v>
      </c>
      <c r="CN229" s="23">
        <v>18.26851009394737</v>
      </c>
      <c r="CO229" s="23">
        <v>18.26851009394737</v>
      </c>
      <c r="CP229" s="23">
        <v>11.440550466159735</v>
      </c>
      <c r="CQ229" s="23">
        <v>18.39034933494737</v>
      </c>
      <c r="CR229" s="23">
        <v>18.39034933494737</v>
      </c>
      <c r="CS229" s="23">
        <v>18.39034933494737</v>
      </c>
      <c r="CT229" s="23">
        <v>11.237413771952088</v>
      </c>
      <c r="CU229" s="23">
        <v>18.47576543394737</v>
      </c>
      <c r="CV229" s="23">
        <v>18.47576543394737</v>
      </c>
      <c r="CW229" s="23">
        <v>18.47576543394737</v>
      </c>
      <c r="CX229" s="23">
        <v>11.11687473737755</v>
      </c>
      <c r="CY229" s="23">
        <v>18.568807635947369</v>
      </c>
      <c r="CZ229" s="23">
        <v>18.568807635947369</v>
      </c>
      <c r="DA229" s="23">
        <v>18.440820060493657</v>
      </c>
      <c r="DB229" s="23">
        <v>10.994844168100574</v>
      </c>
      <c r="DC229" s="23">
        <v>18.894023105947369</v>
      </c>
      <c r="DD229" s="23">
        <v>18.894023105947369</v>
      </c>
      <c r="DE229" s="23">
        <v>18.321197907364986</v>
      </c>
      <c r="DF229" s="23">
        <v>10.626577347082621</v>
      </c>
      <c r="DG229" s="23">
        <v>19.24684400994737</v>
      </c>
      <c r="DH229" s="23">
        <v>19.24684400994737</v>
      </c>
      <c r="DI229" s="23">
        <v>18.207098899079899</v>
      </c>
      <c r="DJ229" s="23">
        <v>10.257655458439285</v>
      </c>
      <c r="DK229" s="23">
        <v>19.56008447894737</v>
      </c>
      <c r="DL229" s="23">
        <v>19.56008447894737</v>
      </c>
      <c r="DM229" s="23">
        <v>18.094135559739009</v>
      </c>
      <c r="DN229" s="23">
        <v>9.905366426403976</v>
      </c>
      <c r="DO229" s="23">
        <v>19.72272524794737</v>
      </c>
      <c r="DP229" s="23">
        <v>19.72272524794737</v>
      </c>
      <c r="DQ229" s="23">
        <v>17.982708206486418</v>
      </c>
      <c r="DR229" s="23">
        <v>9.5156056032826601</v>
      </c>
      <c r="DS229" s="23">
        <v>19.804734894947369</v>
      </c>
      <c r="DT229" s="23">
        <v>19.804734894947369</v>
      </c>
      <c r="DU229" s="23">
        <v>17.854433044319805</v>
      </c>
      <c r="DV229" s="23">
        <v>9.2336002866439308</v>
      </c>
      <c r="DW229" s="25">
        <v>17.733870543947369</v>
      </c>
      <c r="DX229" s="25">
        <v>17.733870543947369</v>
      </c>
      <c r="DY229" s="25">
        <v>17.733870543947369</v>
      </c>
      <c r="DZ229" s="25">
        <v>12.198393338413444</v>
      </c>
      <c r="EA229" s="25">
        <v>17.84681860894737</v>
      </c>
      <c r="EB229" s="25">
        <v>17.84681860894737</v>
      </c>
      <c r="EC229" s="25">
        <v>17.84681860894737</v>
      </c>
      <c r="ED229" s="25">
        <v>12.031247611014717</v>
      </c>
      <c r="EE229" s="25">
        <v>17.966696471947369</v>
      </c>
      <c r="EF229" s="25">
        <v>17.966696471947369</v>
      </c>
      <c r="EG229" s="25">
        <v>17.966696471947369</v>
      </c>
      <c r="EH229" s="25">
        <v>11.935139609444384</v>
      </c>
      <c r="EI229" s="25">
        <v>18.10508182994737</v>
      </c>
      <c r="EJ229" s="25">
        <v>18.10508182994737</v>
      </c>
      <c r="EK229" s="25">
        <v>18.10508182994737</v>
      </c>
      <c r="EL229" s="25">
        <v>11.868574484297227</v>
      </c>
      <c r="EM229" s="25">
        <v>18.256842934947372</v>
      </c>
      <c r="EN229" s="25">
        <v>18.256842934947372</v>
      </c>
      <c r="EO229" s="25">
        <v>18.256842934947372</v>
      </c>
      <c r="EP229" s="25">
        <v>11.752440538354634</v>
      </c>
      <c r="EQ229" s="25">
        <v>18.408835376947369</v>
      </c>
      <c r="ER229" s="25">
        <v>18.408835376947369</v>
      </c>
      <c r="ES229" s="25">
        <v>18.290199058527705</v>
      </c>
      <c r="ET229" s="25">
        <v>11.634202345127353</v>
      </c>
      <c r="EU229" s="25">
        <v>18.587867590947369</v>
      </c>
      <c r="EV229" s="25">
        <v>18.587867590947369</v>
      </c>
      <c r="EW229" s="25">
        <v>18.195995900070979</v>
      </c>
      <c r="EX229" s="25">
        <v>11.54666976247306</v>
      </c>
      <c r="EY229" s="25">
        <v>18.81057464894737</v>
      </c>
      <c r="EZ229" s="25">
        <v>18.81057464894737</v>
      </c>
      <c r="FA229" s="25">
        <v>18.11134872656935</v>
      </c>
      <c r="FB229" s="25">
        <v>11.497195184328334</v>
      </c>
      <c r="FC229" s="25">
        <v>18.976827492947368</v>
      </c>
      <c r="FD229" s="25">
        <v>18.976827492947368</v>
      </c>
      <c r="FE229" s="25">
        <v>18.024851967843013</v>
      </c>
      <c r="FF229" s="25">
        <v>11.440049036198758</v>
      </c>
      <c r="FG229" s="25">
        <v>19.101546066947371</v>
      </c>
      <c r="FH229" s="25">
        <v>19.101546066947371</v>
      </c>
      <c r="FI229" s="25">
        <v>17.94002612021907</v>
      </c>
      <c r="FJ229" s="25">
        <v>11.390850658081455</v>
      </c>
      <c r="FK229" s="25">
        <v>19.402015838947371</v>
      </c>
      <c r="FL229" s="25">
        <v>19.402015838947371</v>
      </c>
      <c r="FM229" s="25">
        <v>17.595781466065056</v>
      </c>
      <c r="FN229" s="25">
        <v>10.161967419126182</v>
      </c>
      <c r="FO229" s="25">
        <v>19.727579544947371</v>
      </c>
      <c r="FP229" s="25">
        <v>19.727579544947371</v>
      </c>
      <c r="FQ229" s="25">
        <v>17.265258984504189</v>
      </c>
      <c r="FR229" s="25">
        <v>8.724086868360331</v>
      </c>
      <c r="FS229" s="25">
        <v>19.941623109947368</v>
      </c>
      <c r="FT229" s="25">
        <v>19.941623109947368</v>
      </c>
      <c r="FU229" s="25">
        <v>16.950735846419391</v>
      </c>
      <c r="FV229" s="25">
        <v>7.649218876293201</v>
      </c>
      <c r="FW229" s="25">
        <v>20.08736193194737</v>
      </c>
      <c r="FX229" s="25">
        <v>20.08736193194737</v>
      </c>
      <c r="FY229" s="25">
        <v>16.553182227581011</v>
      </c>
      <c r="FZ229" s="25">
        <v>6.7695857673670474</v>
      </c>
      <c r="GA229" s="25">
        <v>20.144757973947371</v>
      </c>
      <c r="GB229" s="25">
        <v>20.144757973947371</v>
      </c>
      <c r="GC229" s="25">
        <v>16.219577925469189</v>
      </c>
      <c r="GD229" s="25">
        <v>6.1850056681773466</v>
      </c>
      <c r="GE229" s="26">
        <v>17.73395034494737</v>
      </c>
      <c r="GF229" s="26">
        <v>17.73395034494737</v>
      </c>
      <c r="GG229" s="26">
        <v>17.73395034494737</v>
      </c>
      <c r="GH229" s="26">
        <v>12.198393338413444</v>
      </c>
      <c r="GI229" s="26">
        <v>17.796427697947369</v>
      </c>
      <c r="GJ229" s="26">
        <v>17.796427697947369</v>
      </c>
      <c r="GK229" s="26">
        <v>17.796427697947369</v>
      </c>
      <c r="GL229" s="26">
        <v>12.181464933570926</v>
      </c>
      <c r="GM229" s="26">
        <v>17.879034556947371</v>
      </c>
      <c r="GN229" s="26">
        <v>17.879034556947371</v>
      </c>
      <c r="GO229" s="26">
        <v>17.879034556947371</v>
      </c>
      <c r="GP229" s="26">
        <v>12.132751827819416</v>
      </c>
      <c r="GQ229" s="26">
        <v>17.97169396494737</v>
      </c>
      <c r="GR229" s="26">
        <v>17.97169396494737</v>
      </c>
      <c r="GS229" s="26">
        <v>17.97169396494737</v>
      </c>
      <c r="GT229" s="26">
        <v>12.069401043285723</v>
      </c>
      <c r="GU229" s="26">
        <v>18.093876507947371</v>
      </c>
      <c r="GV229" s="26">
        <v>18.093876507947371</v>
      </c>
      <c r="GW229" s="26">
        <v>18.093876507947371</v>
      </c>
      <c r="GX229" s="26">
        <v>11.967261262029444</v>
      </c>
      <c r="GY229" s="26">
        <v>18.249299646947371</v>
      </c>
      <c r="GZ229" s="26">
        <v>18.249299646947371</v>
      </c>
      <c r="HA229" s="26">
        <v>18.212182875121901</v>
      </c>
      <c r="HB229" s="26">
        <v>11.850615382345811</v>
      </c>
      <c r="HC229" s="26">
        <v>18.426134192947369</v>
      </c>
      <c r="HD229" s="26">
        <v>18.426134192947369</v>
      </c>
      <c r="HE229" s="26">
        <v>17.682801373711857</v>
      </c>
      <c r="HF229" s="26">
        <v>11.683599993363726</v>
      </c>
      <c r="HG229" s="26">
        <v>18.634259308947371</v>
      </c>
      <c r="HH229" s="26">
        <v>18.634259308947371</v>
      </c>
      <c r="HI229" s="26">
        <v>17.06002828786384</v>
      </c>
      <c r="HJ229" s="26">
        <v>11.330995727039046</v>
      </c>
      <c r="HK229" s="26">
        <v>18.79254417994737</v>
      </c>
      <c r="HL229" s="26">
        <v>18.79254417994737</v>
      </c>
      <c r="HM229" s="26">
        <v>17.401383073750733</v>
      </c>
      <c r="HN229" s="26">
        <v>10.955206295259917</v>
      </c>
      <c r="HO229" s="26">
        <v>18.923504176947368</v>
      </c>
      <c r="HP229" s="26">
        <v>18.923504176947368</v>
      </c>
      <c r="HQ229" s="26">
        <v>17.457130900573791</v>
      </c>
      <c r="HR229" s="26">
        <v>10.584701136895408</v>
      </c>
      <c r="HS229" s="26">
        <v>19.288070694947368</v>
      </c>
      <c r="HT229" s="26">
        <v>19.288070694947368</v>
      </c>
      <c r="HU229" s="26">
        <v>17.209619562114501</v>
      </c>
      <c r="HV229" s="26">
        <v>9.5075677929486417</v>
      </c>
      <c r="HW229" s="26">
        <v>19.590932728947369</v>
      </c>
      <c r="HX229" s="26">
        <v>19.590932728947369</v>
      </c>
      <c r="HY229" s="26">
        <v>17.00828935993507</v>
      </c>
      <c r="HZ229" s="26">
        <v>8.4840076885058018</v>
      </c>
      <c r="IA229" s="26">
        <v>19.787115053947371</v>
      </c>
      <c r="IB229" s="26">
        <v>19.787115053947371</v>
      </c>
      <c r="IC229" s="26">
        <v>17.014369194928943</v>
      </c>
      <c r="ID229" s="26">
        <v>7.6143249058932891</v>
      </c>
      <c r="IE229" s="26">
        <v>19.907252198947369</v>
      </c>
      <c r="IF229" s="26">
        <v>19.907252198947369</v>
      </c>
      <c r="IG229" s="26">
        <v>16.861154398121176</v>
      </c>
      <c r="IH229" s="26">
        <v>6.9766768395241829</v>
      </c>
      <c r="II229" s="26">
        <v>19.873383089947371</v>
      </c>
      <c r="IJ229" s="26">
        <v>19.873383089947371</v>
      </c>
      <c r="IK229" s="26">
        <v>16.638100297879419</v>
      </c>
      <c r="IL229" s="26">
        <v>7.0372738575652054</v>
      </c>
      <c r="IM229" s="27">
        <v>17.72985800094737</v>
      </c>
      <c r="IN229" s="27">
        <v>17.72985800094737</v>
      </c>
      <c r="IO229" s="27">
        <v>17.72985800094737</v>
      </c>
      <c r="IP229" s="27">
        <v>12.198393338413444</v>
      </c>
      <c r="IQ229" s="27">
        <v>17.819435933947371</v>
      </c>
      <c r="IR229" s="27">
        <v>17.819435933947371</v>
      </c>
      <c r="IS229" s="27">
        <v>17.819435933947371</v>
      </c>
      <c r="IT229" s="27">
        <v>12.067045368610911</v>
      </c>
      <c r="IU229" s="27">
        <v>17.902534446947371</v>
      </c>
      <c r="IV229" s="27">
        <v>17.902534446947371</v>
      </c>
      <c r="IW229" s="27">
        <v>17.902534446947371</v>
      </c>
      <c r="IX229" s="27">
        <v>11.98193379773905</v>
      </c>
      <c r="IY229" s="27">
        <v>17.99379690694737</v>
      </c>
      <c r="IZ229" s="27">
        <v>17.99379690694737</v>
      </c>
      <c r="JA229" s="27">
        <v>17.99379690694737</v>
      </c>
      <c r="JB229" s="27">
        <v>11.921412771436767</v>
      </c>
      <c r="JC229" s="27">
        <v>18.099899521947371</v>
      </c>
      <c r="JD229" s="27">
        <v>18.099899521947371</v>
      </c>
      <c r="JE229" s="27">
        <v>18.099899521947371</v>
      </c>
      <c r="JF229" s="27">
        <v>11.848171430869801</v>
      </c>
      <c r="JG229" s="27">
        <v>18.232853813947369</v>
      </c>
      <c r="JH229" s="27">
        <v>18.232853813947369</v>
      </c>
      <c r="JI229" s="27">
        <v>18.232853813947369</v>
      </c>
      <c r="JJ229" s="27">
        <v>11.767759697138487</v>
      </c>
      <c r="JK229" s="27">
        <v>18.386019558947371</v>
      </c>
      <c r="JL229" s="27">
        <v>18.386019558947371</v>
      </c>
      <c r="JM229" s="27">
        <v>18.30230946731411</v>
      </c>
      <c r="JN229" s="27">
        <v>11.670707589034897</v>
      </c>
      <c r="JO229" s="27">
        <v>18.56178954894737</v>
      </c>
      <c r="JP229" s="27">
        <v>18.56178954894737</v>
      </c>
      <c r="JQ229" s="27">
        <v>18.22631997921474</v>
      </c>
      <c r="JR229" s="27">
        <v>11.574316094924876</v>
      </c>
      <c r="JS229" s="27">
        <v>18.712870641947369</v>
      </c>
      <c r="JT229" s="27">
        <v>18.712870641947369</v>
      </c>
      <c r="JU229" s="27">
        <v>18.146276436891991</v>
      </c>
      <c r="JV229" s="27">
        <v>11.446426974641644</v>
      </c>
      <c r="JW229" s="27">
        <v>18.870348375947369</v>
      </c>
      <c r="JX229" s="27">
        <v>18.870348375947369</v>
      </c>
      <c r="JY229" s="27">
        <v>18.066241520216526</v>
      </c>
      <c r="JZ229" s="27">
        <v>11.317428417128426</v>
      </c>
      <c r="KA229" s="27">
        <v>19.251781295947371</v>
      </c>
      <c r="KB229" s="27">
        <v>19.251781295947371</v>
      </c>
      <c r="KC229" s="27">
        <v>17.863369992808199</v>
      </c>
      <c r="KD229" s="27">
        <v>10.82746032015633</v>
      </c>
      <c r="KE229" s="27">
        <v>19.553302766947368</v>
      </c>
      <c r="KF229" s="27">
        <v>19.553302766947368</v>
      </c>
      <c r="KG229" s="27">
        <v>17.647694308124773</v>
      </c>
      <c r="KH229" s="27">
        <v>9.8666630362035725</v>
      </c>
      <c r="KI229" s="27">
        <v>19.741014633947369</v>
      </c>
      <c r="KJ229" s="27">
        <v>19.741014633947369</v>
      </c>
      <c r="KK229" s="27">
        <v>17.430010079859557</v>
      </c>
      <c r="KL229" s="27">
        <v>9.0710961963845573</v>
      </c>
      <c r="KM229" s="27">
        <v>19.884891081947369</v>
      </c>
      <c r="KN229" s="27">
        <v>19.884891081947369</v>
      </c>
      <c r="KO229" s="27">
        <v>17.146079648219644</v>
      </c>
      <c r="KP229" s="27">
        <v>8.4009471955000077</v>
      </c>
      <c r="KQ229" s="27">
        <v>19.90722495394737</v>
      </c>
      <c r="KR229" s="27">
        <v>19.90722495394737</v>
      </c>
      <c r="KS229" s="27">
        <v>16.899181584839614</v>
      </c>
      <c r="KT229" s="133">
        <v>8.1265289381553263</v>
      </c>
      <c r="KU229" s="149">
        <v>17.72985800094737</v>
      </c>
      <c r="KV229" s="149">
        <v>17.72985800094737</v>
      </c>
      <c r="KW229" s="149">
        <v>17.72985800094737</v>
      </c>
      <c r="KX229" s="149">
        <v>12.198393338413444</v>
      </c>
      <c r="KY229" s="149">
        <v>17.807721346947371</v>
      </c>
      <c r="KZ229" s="149">
        <v>17.807721346947371</v>
      </c>
      <c r="LA229" s="149">
        <v>17.807721346947371</v>
      </c>
      <c r="LB229" s="149">
        <v>12.093285477801583</v>
      </c>
      <c r="LC229" s="149">
        <v>17.919811674947368</v>
      </c>
      <c r="LD229" s="149">
        <v>17.919811674947368</v>
      </c>
      <c r="LE229" s="149">
        <v>17.919811674947368</v>
      </c>
      <c r="LF229" s="149">
        <v>11.828612008902999</v>
      </c>
      <c r="LG229" s="149">
        <v>18.044802611947368</v>
      </c>
      <c r="LH229" s="149">
        <v>18.044802611947368</v>
      </c>
      <c r="LI229" s="149">
        <v>18.044802611947368</v>
      </c>
      <c r="LJ229" s="149">
        <v>11.550955247911153</v>
      </c>
      <c r="LK229" s="149">
        <v>18.187079261947371</v>
      </c>
      <c r="LL229" s="149">
        <v>18.187079261947371</v>
      </c>
      <c r="LM229" s="149">
        <v>18.187079261947371</v>
      </c>
      <c r="LN229" s="149">
        <v>11.239254812031927</v>
      </c>
      <c r="LO229" s="149">
        <v>18.31818994594737</v>
      </c>
      <c r="LP229" s="149">
        <v>18.31818994594737</v>
      </c>
      <c r="LQ229" s="149">
        <v>18.092585699754494</v>
      </c>
      <c r="LR229" s="149">
        <v>10.930662553781943</v>
      </c>
      <c r="LS229" s="149">
        <v>18.474564649947371</v>
      </c>
      <c r="LT229" s="149">
        <v>18.474564649947371</v>
      </c>
      <c r="LU229" s="149">
        <v>17.538746960126936</v>
      </c>
      <c r="LV229" s="149">
        <v>10.56701918450652</v>
      </c>
      <c r="LW229" s="149">
        <v>18.67931595294737</v>
      </c>
      <c r="LX229" s="149">
        <v>18.67931595294737</v>
      </c>
      <c r="LY229" s="149">
        <v>16.888019930637615</v>
      </c>
      <c r="LZ229" s="149">
        <v>9.9998191888649544</v>
      </c>
      <c r="MA229" s="149">
        <v>18.857180095947371</v>
      </c>
      <c r="MB229" s="149">
        <v>18.857180095947371</v>
      </c>
      <c r="MC229" s="149">
        <v>17.204141800695361</v>
      </c>
      <c r="MD229" s="149">
        <v>9.4317101595618809</v>
      </c>
      <c r="ME229" s="149">
        <v>19.020488569947371</v>
      </c>
      <c r="MF229" s="149">
        <v>19.020488569947371</v>
      </c>
      <c r="MG229" s="149">
        <v>17.229315617277909</v>
      </c>
      <c r="MH229" s="149">
        <v>8.8692160557678452</v>
      </c>
      <c r="MI229" s="149">
        <v>19.37740551694737</v>
      </c>
      <c r="MJ229" s="149">
        <v>19.37740551694737</v>
      </c>
      <c r="MK229" s="149">
        <v>16.983323621949928</v>
      </c>
      <c r="ML229" s="149">
        <v>7.6944333586016551</v>
      </c>
      <c r="MM229" s="149">
        <v>19.682111939947369</v>
      </c>
      <c r="MN229" s="149">
        <v>19.682111939947369</v>
      </c>
      <c r="MO229" s="149">
        <v>16.733374439568436</v>
      </c>
      <c r="MP229" s="149">
        <v>6.5636998777888671</v>
      </c>
      <c r="MQ229" s="149">
        <v>19.886275917947369</v>
      </c>
      <c r="MR229" s="149">
        <v>19.886275917947369</v>
      </c>
      <c r="MS229" s="149">
        <v>16.744493716569167</v>
      </c>
      <c r="MT229" s="149">
        <v>5.6974180517877446</v>
      </c>
      <c r="MU229" s="149">
        <v>20.006783245947371</v>
      </c>
      <c r="MV229" s="149">
        <v>20.006783245947371</v>
      </c>
      <c r="MW229" s="149">
        <v>16.607594005525634</v>
      </c>
      <c r="MX229" s="149">
        <v>5.2143274417929604</v>
      </c>
      <c r="MY229" s="149">
        <v>19.999242542947371</v>
      </c>
      <c r="MZ229" s="149">
        <v>19.999242542947371</v>
      </c>
      <c r="NA229" s="149">
        <v>16.510663853697537</v>
      </c>
      <c r="NB229" s="149">
        <v>5.6154177137957273</v>
      </c>
      <c r="ND229" s="97"/>
    </row>
    <row r="230" spans="1:368" ht="15" thickBot="1" x14ac:dyDescent="0.35">
      <c r="A230" s="2"/>
      <c r="B230" s="72" t="s">
        <v>676</v>
      </c>
      <c r="C230" s="72" t="s">
        <v>520</v>
      </c>
      <c r="D230" s="72" t="s">
        <v>823</v>
      </c>
      <c r="E230" s="85">
        <v>392351</v>
      </c>
      <c r="F230" s="82">
        <v>413056</v>
      </c>
      <c r="G230" s="20">
        <v>28.807129636368423</v>
      </c>
      <c r="H230" s="20">
        <v>10.904906262465097</v>
      </c>
      <c r="I230" s="20">
        <v>7.9549772948549551</v>
      </c>
      <c r="J230" s="20">
        <v>17.093415165232138</v>
      </c>
      <c r="K230" s="20">
        <v>28.901511694368423</v>
      </c>
      <c r="L230" s="20">
        <v>10.706159645059909</v>
      </c>
      <c r="M230" s="20">
        <v>7.8099944045086689</v>
      </c>
      <c r="N230" s="20">
        <v>16.315473236348776</v>
      </c>
      <c r="O230" s="20">
        <v>28.986482267368423</v>
      </c>
      <c r="P230" s="20">
        <v>10.48826389813526</v>
      </c>
      <c r="Q230" s="20">
        <v>7.6510424907817924</v>
      </c>
      <c r="R230" s="20">
        <v>16.033747313954315</v>
      </c>
      <c r="S230" s="20">
        <v>29.104942789368422</v>
      </c>
      <c r="T230" s="20">
        <v>10.286780740776159</v>
      </c>
      <c r="U230" s="20">
        <v>7.5040633326386175</v>
      </c>
      <c r="V230" s="20">
        <v>15.90657442325066</v>
      </c>
      <c r="W230" s="20">
        <v>29.308787635368422</v>
      </c>
      <c r="X230" s="20">
        <v>10.140390816097694</v>
      </c>
      <c r="Y230" s="20">
        <v>7.3972739207001554</v>
      </c>
      <c r="Z230" s="20">
        <v>15.720734709008466</v>
      </c>
      <c r="AA230" s="20">
        <v>29.526943004368423</v>
      </c>
      <c r="AB230" s="20">
        <v>9.9865061635260481</v>
      </c>
      <c r="AC230" s="20">
        <v>7.2850172091090037</v>
      </c>
      <c r="AD230" s="20">
        <v>15.52528186129058</v>
      </c>
      <c r="AE230" s="20">
        <v>29.712825531368424</v>
      </c>
      <c r="AF230" s="20">
        <v>9.8257286223463414</v>
      </c>
      <c r="AG230" s="20">
        <v>7.1677322312445488</v>
      </c>
      <c r="AH230" s="20">
        <v>15.354833874048023</v>
      </c>
      <c r="AI230" s="20">
        <v>29.874195138368421</v>
      </c>
      <c r="AJ230" s="20">
        <v>9.6896298169355788</v>
      </c>
      <c r="AK230" s="20">
        <v>7.0684500475337133</v>
      </c>
      <c r="AL230" s="20">
        <v>15.206700696792817</v>
      </c>
      <c r="AM230" s="20">
        <v>30.024989811368421</v>
      </c>
      <c r="AN230" s="20">
        <v>9.5995933298496841</v>
      </c>
      <c r="AO230" s="20">
        <v>7.0027696837380056</v>
      </c>
      <c r="AP230" s="20">
        <v>14.996539209150132</v>
      </c>
      <c r="AQ230" s="20">
        <v>30.177455217368422</v>
      </c>
      <c r="AR230" s="20">
        <v>9.5038609825681313</v>
      </c>
      <c r="AS230" s="20">
        <v>6.9329342692302083</v>
      </c>
      <c r="AT230" s="20">
        <v>14.800373058767834</v>
      </c>
      <c r="AU230" s="20">
        <v>30.727449745368421</v>
      </c>
      <c r="AV230" s="20">
        <v>9.076817771366116</v>
      </c>
      <c r="AW230" s="20">
        <v>6.6214121921696352</v>
      </c>
      <c r="AX230" s="20">
        <v>13.323523519557716</v>
      </c>
      <c r="AY230" s="20">
        <v>31.34963170636842</v>
      </c>
      <c r="AZ230" s="20">
        <v>8.465904345861869</v>
      </c>
      <c r="BA230" s="20">
        <v>6.1757593537095845</v>
      </c>
      <c r="BB230" s="20">
        <v>10.657931713411855</v>
      </c>
      <c r="BC230" s="20">
        <v>31.74301045736842</v>
      </c>
      <c r="BD230" s="20">
        <v>7.968648768114849</v>
      </c>
      <c r="BE230" s="20">
        <v>5.8130183327864646</v>
      </c>
      <c r="BF230" s="20">
        <v>8.4011764479064475</v>
      </c>
      <c r="BG230" s="20">
        <v>31.994716045368421</v>
      </c>
      <c r="BH230" s="20">
        <v>7.580695184735478</v>
      </c>
      <c r="BI230" s="20">
        <v>5.5300115949969655</v>
      </c>
      <c r="BJ230" s="20">
        <v>5.9962094856002679</v>
      </c>
      <c r="BK230" s="20">
        <v>32.146502110368424</v>
      </c>
      <c r="BL230" s="20">
        <v>7.1794911618466495</v>
      </c>
      <c r="BM230" s="20">
        <v>5.2373388460646311</v>
      </c>
      <c r="BN230" s="20">
        <v>3.8285490704223086</v>
      </c>
      <c r="BO230" s="23">
        <v>28.805714747368423</v>
      </c>
      <c r="BP230" s="23">
        <v>10.904906262465097</v>
      </c>
      <c r="BQ230" s="23">
        <v>7.9549772948549551</v>
      </c>
      <c r="BR230" s="23">
        <v>17.093415165232138</v>
      </c>
      <c r="BS230" s="23">
        <v>28.873784659368422</v>
      </c>
      <c r="BT230" s="23">
        <v>10.842458427620656</v>
      </c>
      <c r="BU230" s="23">
        <v>7.9094224687662358</v>
      </c>
      <c r="BV230" s="23">
        <v>16.832109878758722</v>
      </c>
      <c r="BW230" s="23">
        <v>28.914149292368421</v>
      </c>
      <c r="BX230" s="23">
        <v>10.760048032856847</v>
      </c>
      <c r="BY230" s="23">
        <v>7.8493052331451807</v>
      </c>
      <c r="BZ230" s="23">
        <v>16.659781223045705</v>
      </c>
      <c r="CA230" s="23">
        <v>28.965486613368423</v>
      </c>
      <c r="CB230" s="23">
        <v>10.661914296011295</v>
      </c>
      <c r="CC230" s="23">
        <v>7.7777180383838047</v>
      </c>
      <c r="CD230" s="23">
        <v>16.542168019045882</v>
      </c>
      <c r="CE230" s="23">
        <v>29.035785644368421</v>
      </c>
      <c r="CF230" s="23">
        <v>10.552086967687309</v>
      </c>
      <c r="CG230" s="23">
        <v>7.6976005314429985</v>
      </c>
      <c r="CH230" s="23">
        <v>16.417231493408533</v>
      </c>
      <c r="CI230" s="23">
        <v>29.100701994368421</v>
      </c>
      <c r="CJ230" s="23">
        <v>10.422752587556687</v>
      </c>
      <c r="CK230" s="23">
        <v>7.6032529017962789</v>
      </c>
      <c r="CL230" s="23">
        <v>16.286326791743665</v>
      </c>
      <c r="CM230" s="23">
        <v>29.190954728368421</v>
      </c>
      <c r="CN230" s="23">
        <v>10.222033103916868</v>
      </c>
      <c r="CO230" s="23">
        <v>7.4568308329990716</v>
      </c>
      <c r="CP230" s="23">
        <v>16.113146446166688</v>
      </c>
      <c r="CQ230" s="23">
        <v>29.331552404368423</v>
      </c>
      <c r="CR230" s="23">
        <v>10.137361792972991</v>
      </c>
      <c r="CS230" s="23">
        <v>7.3950642905022734</v>
      </c>
      <c r="CT230" s="23">
        <v>15.875329214430872</v>
      </c>
      <c r="CU230" s="23">
        <v>29.461523419368422</v>
      </c>
      <c r="CV230" s="23">
        <v>10.067994889642172</v>
      </c>
      <c r="CW230" s="23">
        <v>7.3444621002835078</v>
      </c>
      <c r="CX230" s="23">
        <v>15.629538418760072</v>
      </c>
      <c r="CY230" s="23">
        <v>29.596073545368423</v>
      </c>
      <c r="CZ230" s="23">
        <v>10.004872104820455</v>
      </c>
      <c r="DA230" s="23">
        <v>7.2984149075833615</v>
      </c>
      <c r="DB230" s="23">
        <v>15.380678949487825</v>
      </c>
      <c r="DC230" s="23">
        <v>30.025506598368423</v>
      </c>
      <c r="DD230" s="23">
        <v>9.7476795898297386</v>
      </c>
      <c r="DE230" s="23">
        <v>7.1107965486617415</v>
      </c>
      <c r="DF230" s="23">
        <v>14.622539290420669</v>
      </c>
      <c r="DG230" s="23">
        <v>30.413235290368423</v>
      </c>
      <c r="DH230" s="23">
        <v>9.5730504139326609</v>
      </c>
      <c r="DI230" s="23">
        <v>6.9834069961204195</v>
      </c>
      <c r="DJ230" s="23">
        <v>13.828469953671746</v>
      </c>
      <c r="DK230" s="23">
        <v>30.73311855236842</v>
      </c>
      <c r="DL230" s="23">
        <v>9.3765535237468089</v>
      </c>
      <c r="DM230" s="23">
        <v>6.8400652504588022</v>
      </c>
      <c r="DN230" s="23">
        <v>13.030693843456122</v>
      </c>
      <c r="DO230" s="23">
        <v>31.079561860368422</v>
      </c>
      <c r="DP230" s="23">
        <v>9.0524811132233598</v>
      </c>
      <c r="DQ230" s="23">
        <v>6.6036589388817424</v>
      </c>
      <c r="DR230" s="23">
        <v>12.110964101443825</v>
      </c>
      <c r="DS230" s="23">
        <v>31.327968161368421</v>
      </c>
      <c r="DT230" s="23">
        <v>9.0575149766007677</v>
      </c>
      <c r="DU230" s="23">
        <v>6.607331072131573</v>
      </c>
      <c r="DV230" s="23">
        <v>11.407068470280691</v>
      </c>
      <c r="DW230" s="25">
        <v>28.807742603368421</v>
      </c>
      <c r="DX230" s="25">
        <v>10.904906262465097</v>
      </c>
      <c r="DY230" s="25">
        <v>7.9549772948549551</v>
      </c>
      <c r="DZ230" s="25">
        <v>17.093415165232138</v>
      </c>
      <c r="EA230" s="25">
        <v>28.90496705436842</v>
      </c>
      <c r="EB230" s="25">
        <v>10.677613842503131</v>
      </c>
      <c r="EC230" s="25">
        <v>7.7891706389725828</v>
      </c>
      <c r="ED230" s="25">
        <v>16.220230235911345</v>
      </c>
      <c r="EE230" s="25">
        <v>28.991293559368422</v>
      </c>
      <c r="EF230" s="25">
        <v>10.418397339798272</v>
      </c>
      <c r="EG230" s="25">
        <v>7.6000758091924752</v>
      </c>
      <c r="EH230" s="25">
        <v>15.931774776884573</v>
      </c>
      <c r="EI230" s="25">
        <v>29.112665314368421</v>
      </c>
      <c r="EJ230" s="25">
        <v>10.246068474438923</v>
      </c>
      <c r="EK230" s="25">
        <v>7.4743643011623417</v>
      </c>
      <c r="EL230" s="25">
        <v>15.715437126396198</v>
      </c>
      <c r="EM230" s="25">
        <v>29.318048926368423</v>
      </c>
      <c r="EN230" s="25">
        <v>10.031604208963154</v>
      </c>
      <c r="EO230" s="25">
        <v>7.3179156053776042</v>
      </c>
      <c r="EP230" s="25">
        <v>15.437678939410274</v>
      </c>
      <c r="EQ230" s="25">
        <v>29.537070875368421</v>
      </c>
      <c r="ER230" s="25">
        <v>9.8188523591328902</v>
      </c>
      <c r="ES230" s="25">
        <v>7.1627160929651454</v>
      </c>
      <c r="ET230" s="25">
        <v>15.154420993298251</v>
      </c>
      <c r="EU230" s="25">
        <v>29.740805027368424</v>
      </c>
      <c r="EV230" s="25">
        <v>9.6119725986812323</v>
      </c>
      <c r="EW230" s="25">
        <v>7.011800188000187</v>
      </c>
      <c r="EX230" s="25">
        <v>14.850550666405166</v>
      </c>
      <c r="EY230" s="25">
        <v>29.931780060368421</v>
      </c>
      <c r="EZ230" s="25">
        <v>9.4845056981554272</v>
      </c>
      <c r="FA230" s="25">
        <v>6.9188148587251872</v>
      </c>
      <c r="FB230" s="25">
        <v>14.753669089898759</v>
      </c>
      <c r="FC230" s="25">
        <v>30.091666082368423</v>
      </c>
      <c r="FD230" s="25">
        <v>9.3803609011978555</v>
      </c>
      <c r="FE230" s="25">
        <v>6.8428426793011088</v>
      </c>
      <c r="FF230" s="25">
        <v>14.630172456020192</v>
      </c>
      <c r="FG230" s="25">
        <v>30.242176067368423</v>
      </c>
      <c r="FH230" s="25">
        <v>9.283857135606091</v>
      </c>
      <c r="FI230" s="25">
        <v>6.7724445258760877</v>
      </c>
      <c r="FJ230" s="25">
        <v>14.499406790221666</v>
      </c>
      <c r="FK230" s="25">
        <v>30.809207375368423</v>
      </c>
      <c r="FL230" s="25">
        <v>8.8084839022534922</v>
      </c>
      <c r="FM230" s="25">
        <v>6.4256663705316441</v>
      </c>
      <c r="FN230" s="25">
        <v>13.21452921464212</v>
      </c>
      <c r="FO230" s="25">
        <v>31.476532642368422</v>
      </c>
      <c r="FP230" s="25">
        <v>8.1898030923843521</v>
      </c>
      <c r="FQ230" s="25">
        <v>5.9743473333188533</v>
      </c>
      <c r="FR230" s="25">
        <v>10.714784136456004</v>
      </c>
      <c r="FS230" s="25">
        <v>31.823036514368422</v>
      </c>
      <c r="FT230" s="25">
        <v>7.7197898862561658</v>
      </c>
      <c r="FU230" s="25">
        <v>5.631479243209613</v>
      </c>
      <c r="FV230" s="25">
        <v>8.6222959736915428</v>
      </c>
      <c r="FW230" s="25">
        <v>32.054046276368425</v>
      </c>
      <c r="FX230" s="25">
        <v>7.3263399474165363</v>
      </c>
      <c r="FY230" s="25">
        <v>5.3444629906348933</v>
      </c>
      <c r="FZ230" s="25">
        <v>6.443803144212751</v>
      </c>
      <c r="GA230" s="25">
        <v>32.167849629368419</v>
      </c>
      <c r="GB230" s="25">
        <v>6.9234168587243436</v>
      </c>
      <c r="GC230" s="25">
        <v>5.0505362071327067</v>
      </c>
      <c r="GD230" s="25">
        <v>4.5476282927095824</v>
      </c>
      <c r="GE230" s="26">
        <v>28.807742609368422</v>
      </c>
      <c r="GF230" s="26">
        <v>10.904906262465097</v>
      </c>
      <c r="GG230" s="26">
        <v>7.9549772948549551</v>
      </c>
      <c r="GH230" s="26">
        <v>17.093415165232138</v>
      </c>
      <c r="GI230" s="26">
        <v>28.833159576368423</v>
      </c>
      <c r="GJ230" s="26">
        <v>10.75885018421522</v>
      </c>
      <c r="GK230" s="26">
        <v>7.8484314192381675</v>
      </c>
      <c r="GL230" s="26">
        <v>16.598945431161368</v>
      </c>
      <c r="GM230" s="26">
        <v>28.902165501368422</v>
      </c>
      <c r="GN230" s="26">
        <v>10.545664351150139</v>
      </c>
      <c r="GO230" s="26">
        <v>7.6929153220980435</v>
      </c>
      <c r="GP230" s="26">
        <v>16.399015829248633</v>
      </c>
      <c r="GQ230" s="26">
        <v>29.041961146368422</v>
      </c>
      <c r="GR230" s="26">
        <v>10.395313776800975</v>
      </c>
      <c r="GS230" s="26">
        <v>7.5832366713669721</v>
      </c>
      <c r="GT230" s="26">
        <v>16.178305769201877</v>
      </c>
      <c r="GU230" s="26">
        <v>29.270919368368421</v>
      </c>
      <c r="GV230" s="26">
        <v>10.202091367553505</v>
      </c>
      <c r="GW230" s="26">
        <v>7.4422836139609254</v>
      </c>
      <c r="GX230" s="26">
        <v>15.881447165051636</v>
      </c>
      <c r="GY230" s="26">
        <v>29.470087276368421</v>
      </c>
      <c r="GZ230" s="26">
        <v>9.9775743137434674</v>
      </c>
      <c r="HA230" s="26">
        <v>7.278501549046335</v>
      </c>
      <c r="HB230" s="26">
        <v>15.564392675580224</v>
      </c>
      <c r="HC230" s="26">
        <v>29.626515324368423</v>
      </c>
      <c r="HD230" s="26">
        <v>9.6779268455896208</v>
      </c>
      <c r="HE230" s="26">
        <v>7.0599128928715151</v>
      </c>
      <c r="HF230" s="26">
        <v>15.063459585054323</v>
      </c>
      <c r="HG230" s="26">
        <v>29.850010300368421</v>
      </c>
      <c r="HH230" s="26">
        <v>9.3261836828814744</v>
      </c>
      <c r="HI230" s="26">
        <v>6.8033211528219075</v>
      </c>
      <c r="HJ230" s="26">
        <v>14.263323989523816</v>
      </c>
      <c r="HK230" s="26">
        <v>30.035099715368421</v>
      </c>
      <c r="HL230" s="26">
        <v>9.0833751336888096</v>
      </c>
      <c r="HM230" s="26">
        <v>6.6261956966891296</v>
      </c>
      <c r="HN230" s="26">
        <v>13.417790519322139</v>
      </c>
      <c r="HO230" s="26">
        <v>30.223705271368424</v>
      </c>
      <c r="HP230" s="26">
        <v>8.9628267667902666</v>
      </c>
      <c r="HQ230" s="26">
        <v>6.5382573413718985</v>
      </c>
      <c r="HR230" s="26">
        <v>12.56430852267999</v>
      </c>
      <c r="HS230" s="26">
        <v>30.802953728368422</v>
      </c>
      <c r="HT230" s="26">
        <v>8.3692456375991942</v>
      </c>
      <c r="HU230" s="26">
        <v>6.1052481717633249</v>
      </c>
      <c r="HV230" s="26">
        <v>10.095573771309191</v>
      </c>
      <c r="HW230" s="26">
        <v>31.355915965368421</v>
      </c>
      <c r="HX230" s="26">
        <v>7.7964622344864845</v>
      </c>
      <c r="HY230" s="26">
        <v>5.6874106537724689</v>
      </c>
      <c r="HZ230" s="26">
        <v>7.7172915197817566</v>
      </c>
      <c r="IA230" s="26">
        <v>31.64623151136842</v>
      </c>
      <c r="IB230" s="26">
        <v>7.3389853868569981</v>
      </c>
      <c r="IC230" s="26">
        <v>5.3536876626505148</v>
      </c>
      <c r="ID230" s="26">
        <v>5.8008675402792882</v>
      </c>
      <c r="IE230" s="26">
        <v>31.81717501136842</v>
      </c>
      <c r="IF230" s="26">
        <v>7.1236988405297339</v>
      </c>
      <c r="IG230" s="26">
        <v>5.1966391244328198</v>
      </c>
      <c r="IH230" s="26">
        <v>4.5873208776051335</v>
      </c>
      <c r="II230" s="26">
        <v>31.800810900368422</v>
      </c>
      <c r="IJ230" s="26">
        <v>7.1033664623258952</v>
      </c>
      <c r="IK230" s="26">
        <v>5.1818069376107596</v>
      </c>
      <c r="IL230" s="26">
        <v>5.2917457682866207</v>
      </c>
      <c r="IM230" s="27">
        <v>28.807129630368422</v>
      </c>
      <c r="IN230" s="27">
        <v>10.904906262465097</v>
      </c>
      <c r="IO230" s="27">
        <v>7.9549772948549551</v>
      </c>
      <c r="IP230" s="27">
        <v>17.093415165232138</v>
      </c>
      <c r="IQ230" s="27">
        <v>28.885632478368422</v>
      </c>
      <c r="IR230" s="27">
        <v>10.775098506377278</v>
      </c>
      <c r="IS230" s="27">
        <v>7.860284344038039</v>
      </c>
      <c r="IT230" s="27">
        <v>16.70249632666718</v>
      </c>
      <c r="IU230" s="27">
        <v>28.954550687368421</v>
      </c>
      <c r="IV230" s="27">
        <v>10.58890073682872</v>
      </c>
      <c r="IW230" s="27">
        <v>7.7244556634917672</v>
      </c>
      <c r="IX230" s="27">
        <v>16.520476260737301</v>
      </c>
      <c r="IY230" s="27">
        <v>29.032946394368423</v>
      </c>
      <c r="IZ230" s="27">
        <v>10.404787791765095</v>
      </c>
      <c r="JA230" s="27">
        <v>7.5901478333812751</v>
      </c>
      <c r="JB230" s="27">
        <v>16.44522326616714</v>
      </c>
      <c r="JC230" s="27">
        <v>29.136269485368423</v>
      </c>
      <c r="JD230" s="27">
        <v>10.297500795224975</v>
      </c>
      <c r="JE230" s="27">
        <v>7.5118834631090161</v>
      </c>
      <c r="JF230" s="27">
        <v>16.373415129790381</v>
      </c>
      <c r="JG230" s="27">
        <v>29.254055289368424</v>
      </c>
      <c r="JH230" s="27">
        <v>10.150974542310649</v>
      </c>
      <c r="JI230" s="27">
        <v>7.4049946016205235</v>
      </c>
      <c r="JJ230" s="27">
        <v>16.286376168693373</v>
      </c>
      <c r="JK230" s="27">
        <v>29.389205470368424</v>
      </c>
      <c r="JL230" s="27">
        <v>10.005482388941488</v>
      </c>
      <c r="JM230" s="27">
        <v>7.2988601013529717</v>
      </c>
      <c r="JN230" s="27">
        <v>16.189396328801674</v>
      </c>
      <c r="JO230" s="27">
        <v>29.54625785736842</v>
      </c>
      <c r="JP230" s="27">
        <v>9.8767652587405106</v>
      </c>
      <c r="JQ230" s="27">
        <v>7.2049627469362632</v>
      </c>
      <c r="JR230" s="27">
        <v>16.077414433633606</v>
      </c>
      <c r="JS230" s="27">
        <v>29.713274285368421</v>
      </c>
      <c r="JT230" s="27">
        <v>9.7860438053964138</v>
      </c>
      <c r="JU230" s="27">
        <v>7.1387827097916441</v>
      </c>
      <c r="JV230" s="27">
        <v>15.869363250533734</v>
      </c>
      <c r="JW230" s="27">
        <v>29.887059204368423</v>
      </c>
      <c r="JX230" s="27">
        <v>9.6907570186905847</v>
      </c>
      <c r="JY230" s="27">
        <v>7.069272325520517</v>
      </c>
      <c r="JZ230" s="27">
        <v>15.65914293732277</v>
      </c>
      <c r="KA230" s="27">
        <v>30.43773551636842</v>
      </c>
      <c r="KB230" s="27">
        <v>9.3942564060184477</v>
      </c>
      <c r="KC230" s="27">
        <v>6.8529792566074939</v>
      </c>
      <c r="KD230" s="27">
        <v>14.919059496425183</v>
      </c>
      <c r="KE230" s="27">
        <v>30.900656936368421</v>
      </c>
      <c r="KF230" s="27">
        <v>9.0914614189444496</v>
      </c>
      <c r="KG230" s="27">
        <v>6.6320945292017717</v>
      </c>
      <c r="KH230" s="27">
        <v>14.0564782219964</v>
      </c>
      <c r="KI230" s="27">
        <v>31.227959591368421</v>
      </c>
      <c r="KJ230" s="27">
        <v>8.9088414343173952</v>
      </c>
      <c r="KK230" s="27">
        <v>6.4988757929440073</v>
      </c>
      <c r="KL230" s="27">
        <v>13.457094220863924</v>
      </c>
      <c r="KM230" s="27">
        <v>31.495146772368422</v>
      </c>
      <c r="KN230" s="27">
        <v>8.8700144877296978</v>
      </c>
      <c r="KO230" s="27">
        <v>6.4705520759766451</v>
      </c>
      <c r="KP230" s="27">
        <v>12.874574562519545</v>
      </c>
      <c r="KQ230" s="27">
        <v>31.639691371368421</v>
      </c>
      <c r="KR230" s="27">
        <v>8.7992933841094079</v>
      </c>
      <c r="KS230" s="27">
        <v>6.4189620155005711</v>
      </c>
      <c r="KT230" s="133">
        <v>12.559566313717196</v>
      </c>
      <c r="KU230" s="149">
        <v>28.807129630368422</v>
      </c>
      <c r="KV230" s="149">
        <v>10.904906262465097</v>
      </c>
      <c r="KW230" s="149">
        <v>7.9549772948549551</v>
      </c>
      <c r="KX230" s="149">
        <v>17.093415165232138</v>
      </c>
      <c r="KY230" s="149">
        <v>28.844940944368421</v>
      </c>
      <c r="KZ230" s="149">
        <v>10.6801897738517</v>
      </c>
      <c r="LA230" s="149">
        <v>7.7910497450279452</v>
      </c>
      <c r="LB230" s="149">
        <v>16.225031112765663</v>
      </c>
      <c r="LC230" s="149">
        <v>28.932909006368423</v>
      </c>
      <c r="LD230" s="149">
        <v>10.437557392068667</v>
      </c>
      <c r="LE230" s="149">
        <v>7.6140528005678032</v>
      </c>
      <c r="LF230" s="149">
        <v>15.90715659768227</v>
      </c>
      <c r="LG230" s="149">
        <v>29.094818780368421</v>
      </c>
      <c r="LH230" s="149">
        <v>10.282639760722272</v>
      </c>
      <c r="LI230" s="149">
        <v>7.5010425453421243</v>
      </c>
      <c r="LJ230" s="149">
        <v>15.631196012487004</v>
      </c>
      <c r="LK230" s="149">
        <v>29.341633222368422</v>
      </c>
      <c r="LL230" s="149">
        <v>10.069330942861777</v>
      </c>
      <c r="LM230" s="149">
        <v>7.3454367325060028</v>
      </c>
      <c r="LN230" s="149">
        <v>15.283912075012207</v>
      </c>
      <c r="LO230" s="149">
        <v>29.550147918368424</v>
      </c>
      <c r="LP230" s="149">
        <v>9.837920092681852</v>
      </c>
      <c r="LQ230" s="149">
        <v>7.1766257391184949</v>
      </c>
      <c r="LR230" s="149">
        <v>14.932292345941947</v>
      </c>
      <c r="LS230" s="149">
        <v>29.696340652368423</v>
      </c>
      <c r="LT230" s="149">
        <v>9.5359625047222654</v>
      </c>
      <c r="LU230" s="149">
        <v>6.9563518827080424</v>
      </c>
      <c r="LV230" s="149">
        <v>14.389990570909504</v>
      </c>
      <c r="LW230" s="149">
        <v>29.923242817368422</v>
      </c>
      <c r="LX230" s="149">
        <v>9.1730077821511919</v>
      </c>
      <c r="LY230" s="149">
        <v>6.6915814658314297</v>
      </c>
      <c r="LZ230" s="149">
        <v>13.533746271290189</v>
      </c>
      <c r="MA230" s="149">
        <v>30.115382223368421</v>
      </c>
      <c r="MB230" s="149">
        <v>8.9615271166549597</v>
      </c>
      <c r="MC230" s="149">
        <v>6.5373092646925777</v>
      </c>
      <c r="MD230" s="149">
        <v>12.651586609410998</v>
      </c>
      <c r="ME230" s="149">
        <v>30.300605580368423</v>
      </c>
      <c r="MF230" s="149">
        <v>8.7917914794179879</v>
      </c>
      <c r="MG230" s="149">
        <v>6.4134894804734861</v>
      </c>
      <c r="MH230" s="149">
        <v>11.760900842720844</v>
      </c>
      <c r="MI230" s="149">
        <v>30.873024946368421</v>
      </c>
      <c r="MJ230" s="149">
        <v>8.1790346938826275</v>
      </c>
      <c r="MK230" s="149">
        <v>5.9664919365349283</v>
      </c>
      <c r="ML230" s="149">
        <v>9.1642909164865785</v>
      </c>
      <c r="MM230" s="149">
        <v>31.413798554368423</v>
      </c>
      <c r="MN230" s="149">
        <v>7.5729357068665495</v>
      </c>
      <c r="MO230" s="149">
        <v>5.5243511639229528</v>
      </c>
      <c r="MP230" s="149">
        <v>6.6547621086697575</v>
      </c>
      <c r="MQ230" s="149">
        <v>31.76150801336842</v>
      </c>
      <c r="MR230" s="149">
        <v>7.089322928255088</v>
      </c>
      <c r="MS230" s="149">
        <v>5.171562375027281</v>
      </c>
      <c r="MT230" s="149">
        <v>4.5889241382350221</v>
      </c>
      <c r="MU230" s="149">
        <v>31.932518833368423</v>
      </c>
      <c r="MV230" s="149">
        <v>6.8391851500384675</v>
      </c>
      <c r="MW230" s="149">
        <v>4.9890903483627556</v>
      </c>
      <c r="MX230" s="149">
        <v>3.1847194894719024</v>
      </c>
      <c r="MY230" s="149">
        <v>31.922692492368423</v>
      </c>
      <c r="MZ230" s="149">
        <v>6.7812726070524789</v>
      </c>
      <c r="NA230" s="149">
        <v>4.9468439545421532</v>
      </c>
      <c r="NB230" s="149">
        <v>3.6876771950954534</v>
      </c>
      <c r="ND230" s="97"/>
    </row>
    <row r="231" spans="1:368" ht="15" thickBot="1" x14ac:dyDescent="0.35">
      <c r="A231" s="2"/>
      <c r="B231" s="72" t="s">
        <v>677</v>
      </c>
      <c r="C231" s="72" t="s">
        <v>427</v>
      </c>
      <c r="D231" s="72" t="s">
        <v>825</v>
      </c>
      <c r="E231" s="85">
        <v>351827</v>
      </c>
      <c r="F231" s="82">
        <v>494315</v>
      </c>
      <c r="G231" s="20">
        <v>15.939344262295092</v>
      </c>
      <c r="H231" s="20">
        <v>2.6242914979757104</v>
      </c>
      <c r="I231" s="20">
        <v>1.8861299709020383</v>
      </c>
      <c r="J231" s="20">
        <v>9.1835477860772308</v>
      </c>
      <c r="K231" s="20">
        <v>13.095934382552507</v>
      </c>
      <c r="L231" s="20">
        <v>2.1561457417967689</v>
      </c>
      <c r="M231" s="20">
        <v>1.5496643983233811</v>
      </c>
      <c r="N231" s="20">
        <v>6.8416689342405164</v>
      </c>
      <c r="O231" s="20">
        <v>11.799856398258694</v>
      </c>
      <c r="P231" s="20">
        <v>1.9427563840587863</v>
      </c>
      <c r="Q231" s="20">
        <v>1.3962972653613586</v>
      </c>
      <c r="R231" s="20">
        <v>6.1696614172789275</v>
      </c>
      <c r="S231" s="20">
        <v>10.870377297502841</v>
      </c>
      <c r="T231" s="20">
        <v>1.7897247372406837</v>
      </c>
      <c r="U231" s="20">
        <v>1.2863104076579501</v>
      </c>
      <c r="V231" s="20">
        <v>5.8571721523431854</v>
      </c>
      <c r="W231" s="20">
        <v>9.6434819365600983</v>
      </c>
      <c r="X231" s="20">
        <v>1.5877257709316219</v>
      </c>
      <c r="Y231" s="20">
        <v>1.1411297732883918</v>
      </c>
      <c r="Z231" s="20">
        <v>5.4927659024907598</v>
      </c>
      <c r="AA231" s="20">
        <v>9.0306838581859257</v>
      </c>
      <c r="AB231" s="20">
        <v>1.4868332398092887</v>
      </c>
      <c r="AC231" s="20">
        <v>1.068616324634998</v>
      </c>
      <c r="AD231" s="20">
        <v>5.0746902748250484</v>
      </c>
      <c r="AE231" s="20">
        <v>7.738523786540906</v>
      </c>
      <c r="AF231" s="20">
        <v>1.2740889365155068</v>
      </c>
      <c r="AG231" s="20">
        <v>0.91571280500290064</v>
      </c>
      <c r="AH231" s="20">
        <v>4.3395706948247579</v>
      </c>
      <c r="AI231" s="20">
        <v>6.8290402503392365</v>
      </c>
      <c r="AJ231" s="20">
        <v>1.1243494069384437</v>
      </c>
      <c r="AK231" s="20">
        <v>0.80809205678117058</v>
      </c>
      <c r="AL231" s="20">
        <v>3.9455971838392045</v>
      </c>
      <c r="AM231" s="20">
        <v>5.8154579780623612</v>
      </c>
      <c r="AN231" s="20">
        <v>0.95747081420190017</v>
      </c>
      <c r="AO231" s="20">
        <v>0.68815312640505144</v>
      </c>
      <c r="AP231" s="20">
        <v>3.4697364546581788</v>
      </c>
      <c r="AQ231" s="20">
        <v>4.5617665306104724</v>
      </c>
      <c r="AR231" s="20">
        <v>0.75106007656474716</v>
      </c>
      <c r="AS231" s="20">
        <v>0.53980166511588523</v>
      </c>
      <c r="AT231" s="20">
        <v>2.7973173057778347</v>
      </c>
      <c r="AU231" s="20">
        <v>0.87844143926253926</v>
      </c>
      <c r="AV231" s="20">
        <v>0.14462868500678783</v>
      </c>
      <c r="AW231" s="20">
        <v>0.10394748359847701</v>
      </c>
      <c r="AX231" s="20">
        <v>0.87844143926253926</v>
      </c>
      <c r="AY231" s="20">
        <v>2.6844262295081971</v>
      </c>
      <c r="AZ231" s="20">
        <v>0.44197031039136303</v>
      </c>
      <c r="BA231" s="20">
        <v>0.31765276430649858</v>
      </c>
      <c r="BB231" s="20">
        <v>-5.5633202398444155</v>
      </c>
      <c r="BC231" s="20">
        <v>2.6844262295081971</v>
      </c>
      <c r="BD231" s="20">
        <v>0.44197031039136303</v>
      </c>
      <c r="BE231" s="20">
        <v>0.31765276430649858</v>
      </c>
      <c r="BF231" s="20">
        <v>-8.5037658384185235</v>
      </c>
      <c r="BG231" s="20">
        <v>5.2726545256608448</v>
      </c>
      <c r="BH231" s="20">
        <v>0.86810236454874912</v>
      </c>
      <c r="BI231" s="20">
        <v>0.62392226200836387</v>
      </c>
      <c r="BJ231" s="20">
        <v>-14.079679871474788</v>
      </c>
      <c r="BK231" s="20">
        <v>25.857205181389904</v>
      </c>
      <c r="BL231" s="20">
        <v>4.2571916762882163</v>
      </c>
      <c r="BM231" s="20">
        <v>3.0597274802420644</v>
      </c>
      <c r="BN231" s="20">
        <v>-15.905282550448312</v>
      </c>
      <c r="BO231" s="23">
        <v>15.939344262295092</v>
      </c>
      <c r="BP231" s="23">
        <v>2.6242914979757104</v>
      </c>
      <c r="BQ231" s="23">
        <v>1.8861299709020383</v>
      </c>
      <c r="BR231" s="23">
        <v>9.1835477860772308</v>
      </c>
      <c r="BS231" s="23">
        <v>14.814328599240953</v>
      </c>
      <c r="BT231" s="23">
        <v>2.4390662471084972</v>
      </c>
      <c r="BU231" s="23">
        <v>1.7530049360886484</v>
      </c>
      <c r="BV231" s="23">
        <v>8.3185511509228469</v>
      </c>
      <c r="BW231" s="23">
        <v>14.174286672439397</v>
      </c>
      <c r="BX231" s="23">
        <v>2.3336882240723433</v>
      </c>
      <c r="BY231" s="23">
        <v>1.6772676760791527</v>
      </c>
      <c r="BZ231" s="23">
        <v>8.0185352810577761</v>
      </c>
      <c r="CA231" s="23">
        <v>13.362695485622584</v>
      </c>
      <c r="CB231" s="23">
        <v>2.2000659234088467</v>
      </c>
      <c r="CC231" s="23">
        <v>1.5812306976197434</v>
      </c>
      <c r="CD231" s="23">
        <v>7.7390473516609681</v>
      </c>
      <c r="CE231" s="23">
        <v>12.483718645321131</v>
      </c>
      <c r="CF231" s="23">
        <v>2.0553490887033443</v>
      </c>
      <c r="CG231" s="23">
        <v>1.4772198590971659</v>
      </c>
      <c r="CH231" s="23">
        <v>7.4238896654519522</v>
      </c>
      <c r="CI231" s="23">
        <v>11.322818092098087</v>
      </c>
      <c r="CJ231" s="23">
        <v>1.8642156642860548</v>
      </c>
      <c r="CK231" s="23">
        <v>1.3398485036236341</v>
      </c>
      <c r="CL231" s="23">
        <v>7.0007252667706332</v>
      </c>
      <c r="CM231" s="23">
        <v>9.6564439502067962</v>
      </c>
      <c r="CN231" s="23">
        <v>1.5898598676453835</v>
      </c>
      <c r="CO231" s="23">
        <v>1.1426635906161293</v>
      </c>
      <c r="CP231" s="23">
        <v>6.4591528285553501</v>
      </c>
      <c r="CQ231" s="23">
        <v>8.3159565710707835</v>
      </c>
      <c r="CR231" s="23">
        <v>1.3691588416607767</v>
      </c>
      <c r="CS231" s="23">
        <v>0.98404141772127607</v>
      </c>
      <c r="CT231" s="23">
        <v>5.8296539796087821</v>
      </c>
      <c r="CU231" s="23">
        <v>6.9460387107441788</v>
      </c>
      <c r="CV231" s="23">
        <v>1.1436123113505936</v>
      </c>
      <c r="CW231" s="23">
        <v>0.82193668546148391</v>
      </c>
      <c r="CX231" s="23">
        <v>5.3916585238809773</v>
      </c>
      <c r="CY231" s="23">
        <v>6.0785702034324842</v>
      </c>
      <c r="CZ231" s="23">
        <v>1.0007902359227572</v>
      </c>
      <c r="DA231" s="23">
        <v>0.71928764773885845</v>
      </c>
      <c r="DB231" s="23">
        <v>4.9679064117803371</v>
      </c>
      <c r="DC231" s="23">
        <v>3.8272398767749674</v>
      </c>
      <c r="DD231" s="23">
        <v>0.63012586365255874</v>
      </c>
      <c r="DE231" s="23">
        <v>0.45288386514698936</v>
      </c>
      <c r="DF231" s="23">
        <v>3.678931819524319</v>
      </c>
      <c r="DG231" s="23">
        <v>1.2501039748964802</v>
      </c>
      <c r="DH231" s="23">
        <v>0.2058200876347781</v>
      </c>
      <c r="DI231" s="23">
        <v>0.14792694950278429</v>
      </c>
      <c r="DJ231" s="23">
        <v>1.2501039748964802</v>
      </c>
      <c r="DK231" s="23">
        <v>2.6844262295081971</v>
      </c>
      <c r="DL231" s="23">
        <v>0.44197031039136303</v>
      </c>
      <c r="DM231" s="23">
        <v>0.31765276430649858</v>
      </c>
      <c r="DN231" s="23">
        <v>1.0393414238811829</v>
      </c>
      <c r="DO231" s="23">
        <v>12.594620817200484</v>
      </c>
      <c r="DP231" s="23">
        <v>2.0736082856929272</v>
      </c>
      <c r="DQ231" s="23">
        <v>1.490343103490261</v>
      </c>
      <c r="DR231" s="23">
        <v>-3.4801823304060839</v>
      </c>
      <c r="DS231" s="23">
        <v>29.450208379708478</v>
      </c>
      <c r="DT231" s="23">
        <v>4.8487522568480896</v>
      </c>
      <c r="DU231" s="23">
        <v>3.4848937170945047</v>
      </c>
      <c r="DV231" s="23">
        <v>-4.2432053445041973</v>
      </c>
      <c r="DW231" s="25">
        <v>15.939344262295092</v>
      </c>
      <c r="DX231" s="25">
        <v>2.6242914979757104</v>
      </c>
      <c r="DY231" s="25">
        <v>1.8861299709020383</v>
      </c>
      <c r="DZ231" s="25">
        <v>9.1835477860772308</v>
      </c>
      <c r="EA231" s="25">
        <v>12.599171478789501</v>
      </c>
      <c r="EB231" s="25">
        <v>2.0743575174255318</v>
      </c>
      <c r="EC231" s="25">
        <v>1.4908815910885735</v>
      </c>
      <c r="ED231" s="25">
        <v>6.4977028171793734</v>
      </c>
      <c r="EE231" s="25">
        <v>10.955251871514221</v>
      </c>
      <c r="EF231" s="25">
        <v>1.8036986886973483</v>
      </c>
      <c r="EG231" s="25">
        <v>1.2963537617116732</v>
      </c>
      <c r="EH231" s="25">
        <v>5.7662704837860019</v>
      </c>
      <c r="EI231" s="25">
        <v>9.3029889373031462</v>
      </c>
      <c r="EJ231" s="25">
        <v>1.5316661948056463</v>
      </c>
      <c r="EK231" s="25">
        <v>1.100838652134805</v>
      </c>
      <c r="EL231" s="25">
        <v>5.4532589578254438</v>
      </c>
      <c r="EM231" s="25">
        <v>8.8705366411623334</v>
      </c>
      <c r="EN231" s="25">
        <v>1.4604662216218687</v>
      </c>
      <c r="EO231" s="25">
        <v>1.0496658295070851</v>
      </c>
      <c r="EP231" s="25">
        <v>5.0909611003065969</v>
      </c>
      <c r="EQ231" s="25">
        <v>7.8426225226161108</v>
      </c>
      <c r="ER231" s="25">
        <v>1.2912279996749874</v>
      </c>
      <c r="ES231" s="25">
        <v>0.9280309871572896</v>
      </c>
      <c r="ET231" s="25">
        <v>4.6772568110441313</v>
      </c>
      <c r="EU231" s="25">
        <v>6.3685535636912993</v>
      </c>
      <c r="EV231" s="25">
        <v>1.0485337851151668</v>
      </c>
      <c r="EW231" s="25">
        <v>0.75360187659586675</v>
      </c>
      <c r="EX231" s="25">
        <v>3.9543918899351489</v>
      </c>
      <c r="EY231" s="25">
        <v>5.2667472065894296</v>
      </c>
      <c r="EZ231" s="25">
        <v>0.86712976950595189</v>
      </c>
      <c r="FA231" s="25">
        <v>0.623223238801077</v>
      </c>
      <c r="FB231" s="25">
        <v>3.5667615315399779</v>
      </c>
      <c r="FC231" s="25">
        <v>3.8757258157777645</v>
      </c>
      <c r="FD231" s="25">
        <v>0.63810870381226348</v>
      </c>
      <c r="FE231" s="25">
        <v>0.45862128954887221</v>
      </c>
      <c r="FF231" s="25">
        <v>2.8629794903222496</v>
      </c>
      <c r="FG231" s="25">
        <v>2.8854277186721498</v>
      </c>
      <c r="FH231" s="25">
        <v>0.47506367297976015</v>
      </c>
      <c r="FI231" s="25">
        <v>0.34143761559457059</v>
      </c>
      <c r="FJ231" s="25">
        <v>2.5605254994910496</v>
      </c>
      <c r="FK231" s="25">
        <v>2.6844262295081971</v>
      </c>
      <c r="FL231" s="25">
        <v>0.44197031039136303</v>
      </c>
      <c r="FM231" s="25">
        <v>0.31765276430649858</v>
      </c>
      <c r="FN231" s="25">
        <v>-9.3871965755710178</v>
      </c>
      <c r="FO231" s="25">
        <v>2.6844262295081971</v>
      </c>
      <c r="FP231" s="25">
        <v>0.44197031039136303</v>
      </c>
      <c r="FQ231" s="25">
        <v>0.31765276430649858</v>
      </c>
      <c r="FR231" s="25">
        <v>-12.252663739081207</v>
      </c>
      <c r="FS231" s="25">
        <v>2.6844262295081971</v>
      </c>
      <c r="FT231" s="25">
        <v>0.44197031039136303</v>
      </c>
      <c r="FU231" s="25">
        <v>0.31765276430649858</v>
      </c>
      <c r="FV231" s="25">
        <v>-14.204624619220617</v>
      </c>
      <c r="FW231" s="25">
        <v>2.6844262295081971</v>
      </c>
      <c r="FX231" s="25">
        <v>0.44197031039136303</v>
      </c>
      <c r="FY231" s="25">
        <v>0.31765276430649858</v>
      </c>
      <c r="FZ231" s="25">
        <v>-15.263899975078111</v>
      </c>
      <c r="GA231" s="25">
        <v>21.020207065492194</v>
      </c>
      <c r="GB231" s="25">
        <v>3.4608168178003345</v>
      </c>
      <c r="GC231" s="25">
        <v>2.4873571891271076</v>
      </c>
      <c r="GD231" s="25">
        <v>-16.415989543510918</v>
      </c>
      <c r="GE231" s="26">
        <v>15.939344262295092</v>
      </c>
      <c r="GF231" s="26">
        <v>2.6242914979757104</v>
      </c>
      <c r="GG231" s="26">
        <v>1.8861299709020383</v>
      </c>
      <c r="GH231" s="26">
        <v>9.1835477860772308</v>
      </c>
      <c r="GI231" s="26">
        <v>13.60795361059373</v>
      </c>
      <c r="GJ231" s="26">
        <v>2.2404458036335155</v>
      </c>
      <c r="GK231" s="26">
        <v>1.6102525126017799</v>
      </c>
      <c r="GL231" s="26">
        <v>7.3723732983934163</v>
      </c>
      <c r="GM231" s="26">
        <v>12.403597848148824</v>
      </c>
      <c r="GN231" s="26">
        <v>2.0421578103564864</v>
      </c>
      <c r="GO231" s="26">
        <v>1.4677390276179985</v>
      </c>
      <c r="GP231" s="26">
        <v>6.8341389385509004</v>
      </c>
      <c r="GQ231" s="26">
        <v>6.6240045621232397</v>
      </c>
      <c r="GR231" s="26">
        <v>1.090591844236215</v>
      </c>
      <c r="GS231" s="26">
        <v>0.78382983179343868</v>
      </c>
      <c r="GT231" s="26">
        <v>1.7217064688367856</v>
      </c>
      <c r="GU231" s="26">
        <v>6.0579719579264832</v>
      </c>
      <c r="GV231" s="26">
        <v>0.9973988918583413</v>
      </c>
      <c r="GW231" s="26">
        <v>0.7168502219854811</v>
      </c>
      <c r="GX231" s="26">
        <v>1.697810460812299</v>
      </c>
      <c r="GY231" s="26">
        <v>4.50066223054103</v>
      </c>
      <c r="GZ231" s="26">
        <v>0.74099971946829379</v>
      </c>
      <c r="HA231" s="26">
        <v>0.5325710883860385</v>
      </c>
      <c r="HB231" s="26">
        <v>1.1630518997369101</v>
      </c>
      <c r="HC231" s="26">
        <v>2.4563851570094037</v>
      </c>
      <c r="HD231" s="26">
        <v>0.40442508657914605</v>
      </c>
      <c r="HE231" s="26">
        <v>0.29066827270140372</v>
      </c>
      <c r="HF231" s="26">
        <v>0.54154446530590761</v>
      </c>
      <c r="HG231" s="26">
        <v>0.10485294521467474</v>
      </c>
      <c r="HH231" s="26">
        <v>1.7263237943576679E-2</v>
      </c>
      <c r="HI231" s="26">
        <v>1.2407429016673443E-2</v>
      </c>
      <c r="HJ231" s="26">
        <v>-0.20623306870655611</v>
      </c>
      <c r="HK231" s="26">
        <v>2.6844262295081971</v>
      </c>
      <c r="HL231" s="26">
        <v>0.44197031039136303</v>
      </c>
      <c r="HM231" s="26">
        <v>0.31765276430649858</v>
      </c>
      <c r="HN231" s="26">
        <v>-1.5357728679805334</v>
      </c>
      <c r="HO231" s="26">
        <v>2.6844262295081971</v>
      </c>
      <c r="HP231" s="26">
        <v>0.44197031039136303</v>
      </c>
      <c r="HQ231" s="26">
        <v>0.31765276430649858</v>
      </c>
      <c r="HR231" s="26">
        <v>-2.6806275736406242</v>
      </c>
      <c r="HS231" s="26">
        <v>2.6844262295081971</v>
      </c>
      <c r="HT231" s="26">
        <v>0.44197031039136303</v>
      </c>
      <c r="HU231" s="26">
        <v>0.31765276430649858</v>
      </c>
      <c r="HV231" s="26">
        <v>-5.8321480159968644</v>
      </c>
      <c r="HW231" s="26">
        <v>2.6844262295081971</v>
      </c>
      <c r="HX231" s="26">
        <v>0.44197031039136303</v>
      </c>
      <c r="HY231" s="26">
        <v>0.31765276430649858</v>
      </c>
      <c r="HZ231" s="26">
        <v>-8.1832865674105335</v>
      </c>
      <c r="IA231" s="26">
        <v>2.6844262295081971</v>
      </c>
      <c r="IB231" s="26">
        <v>0.44197031039136303</v>
      </c>
      <c r="IC231" s="26">
        <v>0.31765276430649858</v>
      </c>
      <c r="ID231" s="26">
        <v>-9.9805585771932783</v>
      </c>
      <c r="IE231" s="26">
        <v>27.316952540331783</v>
      </c>
      <c r="IF231" s="26">
        <v>4.4975279486106308</v>
      </c>
      <c r="IG231" s="26">
        <v>3.2324618912904732</v>
      </c>
      <c r="IH231" s="26">
        <v>-10.761387568461728</v>
      </c>
      <c r="II231" s="26">
        <v>27.033327731886192</v>
      </c>
      <c r="IJ231" s="26">
        <v>4.4508312864913835</v>
      </c>
      <c r="IK231" s="26">
        <v>3.1989000807857573</v>
      </c>
      <c r="IL231" s="26">
        <v>-9.475656158399957</v>
      </c>
      <c r="IM231" s="27">
        <v>15.939344262295092</v>
      </c>
      <c r="IN231" s="27">
        <v>2.6242914979757104</v>
      </c>
      <c r="IO231" s="27">
        <v>1.8861299709020383</v>
      </c>
      <c r="IP231" s="27">
        <v>9.1835477860772308</v>
      </c>
      <c r="IQ231" s="27">
        <v>14.212640987758817</v>
      </c>
      <c r="IR231" s="27">
        <v>2.3400029696445017</v>
      </c>
      <c r="IS231" s="27">
        <v>1.6818062080568146</v>
      </c>
      <c r="IT231" s="27">
        <v>7.862580275508833</v>
      </c>
      <c r="IU231" s="27">
        <v>13.17788574712652</v>
      </c>
      <c r="IV231" s="27">
        <v>2.1696384091085501</v>
      </c>
      <c r="IW231" s="27">
        <v>1.5593618439858736</v>
      </c>
      <c r="IX231" s="27">
        <v>7.4027850019595078</v>
      </c>
      <c r="IY231" s="27">
        <v>12.333646621561702</v>
      </c>
      <c r="IZ231" s="27">
        <v>2.0306408742652193</v>
      </c>
      <c r="JA231" s="27">
        <v>1.45946157888509</v>
      </c>
      <c r="JB231" s="27">
        <v>7.1602436715379518</v>
      </c>
      <c r="JC231" s="27">
        <v>11.199238359206918</v>
      </c>
      <c r="JD231" s="27">
        <v>1.8438692035401403</v>
      </c>
      <c r="JE231" s="27">
        <v>1.3252251016714298</v>
      </c>
      <c r="JF231" s="27">
        <v>6.9334913683125059</v>
      </c>
      <c r="JG231" s="27">
        <v>10.838424994347184</v>
      </c>
      <c r="JH231" s="27">
        <v>1.7844640341570264</v>
      </c>
      <c r="JI231" s="27">
        <v>1.282529436770472</v>
      </c>
      <c r="JJ231" s="27">
        <v>6.6450035829967611</v>
      </c>
      <c r="JK231" s="27">
        <v>9.6667661117314161</v>
      </c>
      <c r="JL231" s="27">
        <v>1.5915593328356719</v>
      </c>
      <c r="JM231" s="27">
        <v>1.1438850297102161</v>
      </c>
      <c r="JN231" s="27">
        <v>5.9893245325006461</v>
      </c>
      <c r="JO231" s="27">
        <v>8.8261403978322459</v>
      </c>
      <c r="JP231" s="27">
        <v>1.4531567186714358</v>
      </c>
      <c r="JQ231" s="27">
        <v>1.044412345815261</v>
      </c>
      <c r="JR231" s="27">
        <v>5.6479474554593203</v>
      </c>
      <c r="JS231" s="27">
        <v>7.8359438010543077</v>
      </c>
      <c r="JT231" s="27">
        <v>1.2901283990939616</v>
      </c>
      <c r="JU231" s="27">
        <v>0.92724068256898706</v>
      </c>
      <c r="JV231" s="27">
        <v>5.1904668019963651</v>
      </c>
      <c r="JW231" s="27">
        <v>6.5556389676829987</v>
      </c>
      <c r="JX231" s="27">
        <v>1.0793359703877541</v>
      </c>
      <c r="JY231" s="27">
        <v>0.77574001363465173</v>
      </c>
      <c r="JZ231" s="27">
        <v>4.5102674727460865</v>
      </c>
      <c r="KA231" s="27">
        <v>3.6924568241071247</v>
      </c>
      <c r="KB231" s="27">
        <v>0.60793486172883837</v>
      </c>
      <c r="KC231" s="27">
        <v>0.43693475513197794</v>
      </c>
      <c r="KD231" s="27">
        <v>3.290672253736993</v>
      </c>
      <c r="KE231" s="27">
        <v>2.6844262295081971</v>
      </c>
      <c r="KF231" s="27">
        <v>0.44197031039136303</v>
      </c>
      <c r="KG231" s="27">
        <v>0.31765276430649858</v>
      </c>
      <c r="KH231" s="27">
        <v>-1.5203574388384098</v>
      </c>
      <c r="KI231" s="27">
        <v>2.6844262295081971</v>
      </c>
      <c r="KJ231" s="27">
        <v>0.44197031039136303</v>
      </c>
      <c r="KK231" s="27">
        <v>0.31765276430649858</v>
      </c>
      <c r="KL231" s="27">
        <v>-2.7722574367651767</v>
      </c>
      <c r="KM231" s="27">
        <v>14.149994985510734</v>
      </c>
      <c r="KN231" s="27">
        <v>2.3296887830395541</v>
      </c>
      <c r="KO231" s="27">
        <v>1.674393199061406</v>
      </c>
      <c r="KP231" s="27">
        <v>-6.547229210568922</v>
      </c>
      <c r="KQ231" s="27">
        <v>33.565972636315792</v>
      </c>
      <c r="KR231" s="27">
        <v>6.1211049018940527</v>
      </c>
      <c r="KS231" s="27">
        <v>4.3993586152313222</v>
      </c>
      <c r="KT231" s="133">
        <v>-6.336562001887188</v>
      </c>
      <c r="KU231" s="149">
        <v>15.939344262295092</v>
      </c>
      <c r="KV231" s="149">
        <v>2.6242914979757104</v>
      </c>
      <c r="KW231" s="149">
        <v>1.8861299709020383</v>
      </c>
      <c r="KX231" s="149">
        <v>9.1835477860772308</v>
      </c>
      <c r="KY231" s="149">
        <v>12.388648875551818</v>
      </c>
      <c r="KZ231" s="149">
        <v>2.0396965760017838</v>
      </c>
      <c r="LA231" s="149">
        <v>1.4659700900265005</v>
      </c>
      <c r="LB231" s="149">
        <v>6.2966045063835168</v>
      </c>
      <c r="LC231" s="149">
        <v>10.897605489380128</v>
      </c>
      <c r="LD231" s="149">
        <v>1.7942076514229091</v>
      </c>
      <c r="LE231" s="149">
        <v>1.2895323663476002</v>
      </c>
      <c r="LF231" s="149">
        <v>5.5085384680435858</v>
      </c>
      <c r="LG231" s="149">
        <v>5.0265334158204436</v>
      </c>
      <c r="LH231" s="149">
        <v>0.8275804004454711</v>
      </c>
      <c r="LI231" s="149">
        <v>0.5947983285451931</v>
      </c>
      <c r="LJ231" s="149">
        <v>0.31338385890961007</v>
      </c>
      <c r="LK231" s="149">
        <v>4.3223090201669043</v>
      </c>
      <c r="LL231" s="149">
        <v>0.71163522329333651</v>
      </c>
      <c r="LM231" s="149">
        <v>0.51146624680927488</v>
      </c>
      <c r="LN231" s="149">
        <v>0.21907857654711904</v>
      </c>
      <c r="LO231" s="149">
        <v>2.706602966992</v>
      </c>
      <c r="LP231" s="149">
        <v>0.44562154112418889</v>
      </c>
      <c r="LQ231" s="149">
        <v>0.32027697572553249</v>
      </c>
      <c r="LR231" s="149">
        <v>-0.34043554063772064</v>
      </c>
      <c r="LS231" s="149">
        <v>0.63640352306824299</v>
      </c>
      <c r="LT231" s="149">
        <v>0.10477898760367833</v>
      </c>
      <c r="LU231" s="149">
        <v>7.5306721449394418E-2</v>
      </c>
      <c r="LV231" s="149">
        <v>-0.97512741906252032</v>
      </c>
      <c r="LW231" s="149">
        <v>2.6844262295081971</v>
      </c>
      <c r="LX231" s="149">
        <v>0.44197031039136303</v>
      </c>
      <c r="LY231" s="149">
        <v>0.31765276430649858</v>
      </c>
      <c r="LZ231" s="149">
        <v>-1.7735038963020351</v>
      </c>
      <c r="MA231" s="149">
        <v>2.6844262295081971</v>
      </c>
      <c r="MB231" s="149">
        <v>0.44197031039136303</v>
      </c>
      <c r="MC231" s="149">
        <v>0.31765276430649858</v>
      </c>
      <c r="MD231" s="149">
        <v>-3.1367728355887863</v>
      </c>
      <c r="ME231" s="149">
        <v>2.6844262295081971</v>
      </c>
      <c r="MF231" s="149">
        <v>0.44197031039136303</v>
      </c>
      <c r="MG231" s="149">
        <v>0.31765276430649858</v>
      </c>
      <c r="MH231" s="149">
        <v>-4.3115135890177925</v>
      </c>
      <c r="MI231" s="149">
        <v>2.6844262295081971</v>
      </c>
      <c r="MJ231" s="149">
        <v>0.44197031039136303</v>
      </c>
      <c r="MK231" s="149">
        <v>0.31765276430649858</v>
      </c>
      <c r="ML231" s="149">
        <v>-7.770491434687969</v>
      </c>
      <c r="MM231" s="149">
        <v>2.6844262295081971</v>
      </c>
      <c r="MN231" s="149">
        <v>0.44197031039136303</v>
      </c>
      <c r="MO231" s="149">
        <v>0.31765276430649858</v>
      </c>
      <c r="MP231" s="149">
        <v>-10.512907663292054</v>
      </c>
      <c r="MQ231" s="149">
        <v>2.6844262295081971</v>
      </c>
      <c r="MR231" s="149">
        <v>0.44197031039136303</v>
      </c>
      <c r="MS231" s="149">
        <v>0.31765276430649858</v>
      </c>
      <c r="MT231" s="149">
        <v>-12.575243992826699</v>
      </c>
      <c r="MU231" s="149">
        <v>23.898931820830381</v>
      </c>
      <c r="MV231" s="149">
        <v>3.9347768989761218</v>
      </c>
      <c r="MW231" s="149">
        <v>2.828001631562858</v>
      </c>
      <c r="MX231" s="149">
        <v>-13.569219673546051</v>
      </c>
      <c r="MY231" s="149">
        <v>23.369774701275951</v>
      </c>
      <c r="MZ231" s="149">
        <v>3.847655213975258</v>
      </c>
      <c r="NA231" s="149">
        <v>2.7653855611597153</v>
      </c>
      <c r="NB231" s="149">
        <v>-12.503040459929117</v>
      </c>
      <c r="ND231" s="97"/>
    </row>
    <row r="232" spans="1:368" ht="15" thickBot="1" x14ac:dyDescent="0.35">
      <c r="A232" s="2"/>
      <c r="B232" s="72" t="s">
        <v>678</v>
      </c>
      <c r="C232" s="72" t="s">
        <v>436</v>
      </c>
      <c r="D232" s="72" t="s">
        <v>828</v>
      </c>
      <c r="E232" s="85">
        <v>386332</v>
      </c>
      <c r="F232" s="82">
        <v>401003</v>
      </c>
      <c r="G232" s="20">
        <v>24.265638026315788</v>
      </c>
      <c r="H232" s="20">
        <v>7.9775029916234539</v>
      </c>
      <c r="I232" s="20">
        <v>5.819477365563019</v>
      </c>
      <c r="J232" s="20">
        <v>10.363247593346117</v>
      </c>
      <c r="K232" s="20">
        <v>24.283043376315788</v>
      </c>
      <c r="L232" s="20">
        <v>7.6441121611828375</v>
      </c>
      <c r="M232" s="20">
        <v>5.5762733963921347</v>
      </c>
      <c r="N232" s="20">
        <v>9.1958320279121146</v>
      </c>
      <c r="O232" s="20">
        <v>24.300767400315788</v>
      </c>
      <c r="P232" s="20">
        <v>6.7547683225039759</v>
      </c>
      <c r="Q232" s="20">
        <v>4.9275094479700581</v>
      </c>
      <c r="R232" s="20">
        <v>8.8947013261504502</v>
      </c>
      <c r="S232" s="20">
        <v>24.309751495315787</v>
      </c>
      <c r="T232" s="20">
        <v>5.9709564834512738</v>
      </c>
      <c r="U232" s="20">
        <v>4.3557296240054582</v>
      </c>
      <c r="V232" s="20">
        <v>8.8255402505538605</v>
      </c>
      <c r="W232" s="20">
        <v>24.328094725315786</v>
      </c>
      <c r="X232" s="20">
        <v>5.1114137757325349</v>
      </c>
      <c r="Y232" s="20">
        <v>3.7287051857123927</v>
      </c>
      <c r="Z232" s="20">
        <v>8.5234928029604831</v>
      </c>
      <c r="AA232" s="20">
        <v>24.351950797315787</v>
      </c>
      <c r="AB232" s="20">
        <v>4.2526731894343435</v>
      </c>
      <c r="AC232" s="20">
        <v>3.1022658838280761</v>
      </c>
      <c r="AD232" s="20">
        <v>8.20248830794025</v>
      </c>
      <c r="AE232" s="20">
        <v>20.962785227842293</v>
      </c>
      <c r="AF232" s="20">
        <v>3.4003694618086744</v>
      </c>
      <c r="AG232" s="20">
        <v>2.4805221807281672</v>
      </c>
      <c r="AH232" s="20">
        <v>7.9002790693062117</v>
      </c>
      <c r="AI232" s="20">
        <v>20.362380973273392</v>
      </c>
      <c r="AJ232" s="20">
        <v>3.3029780002358824</v>
      </c>
      <c r="AK232" s="20">
        <v>2.4094764654439382</v>
      </c>
      <c r="AL232" s="20">
        <v>7.6323331773554344</v>
      </c>
      <c r="AM232" s="20">
        <v>19.669514095693817</v>
      </c>
      <c r="AN232" s="20">
        <v>3.1905881939189662</v>
      </c>
      <c r="AO232" s="20">
        <v>2.3274896664834022</v>
      </c>
      <c r="AP232" s="20">
        <v>7.357023200634103</v>
      </c>
      <c r="AQ232" s="20">
        <v>18.972090496582549</v>
      </c>
      <c r="AR232" s="20">
        <v>3.0774592426566647</v>
      </c>
      <c r="AS232" s="20">
        <v>2.2449636715759573</v>
      </c>
      <c r="AT232" s="20">
        <v>7.1033673892447453</v>
      </c>
      <c r="AU232" s="20">
        <v>16.451549176445891</v>
      </c>
      <c r="AV232" s="20">
        <v>2.6686027076559578</v>
      </c>
      <c r="AW232" s="20">
        <v>1.9467085216001456</v>
      </c>
      <c r="AX232" s="20">
        <v>5.7126805280065014</v>
      </c>
      <c r="AY232" s="20">
        <v>13.658421913554941</v>
      </c>
      <c r="AZ232" s="20">
        <v>2.2155300579841453</v>
      </c>
      <c r="BA232" s="20">
        <v>1.6161983315708457</v>
      </c>
      <c r="BB232" s="20">
        <v>3.7541298952908235</v>
      </c>
      <c r="BC232" s="20">
        <v>11.307889217384949</v>
      </c>
      <c r="BD232" s="20">
        <v>1.8342505900046921</v>
      </c>
      <c r="BE232" s="20">
        <v>1.3380602680451819</v>
      </c>
      <c r="BF232" s="20">
        <v>2.2595777201766154</v>
      </c>
      <c r="BG232" s="20">
        <v>9.2148010708972041</v>
      </c>
      <c r="BH232" s="20">
        <v>1.4947311541647614</v>
      </c>
      <c r="BI232" s="20">
        <v>1.0903855665610382</v>
      </c>
      <c r="BJ232" s="20">
        <v>0.91684705863891125</v>
      </c>
      <c r="BK232" s="20">
        <v>7.2326885057510983</v>
      </c>
      <c r="BL232" s="20">
        <v>1.1732130465691031</v>
      </c>
      <c r="BM232" s="20">
        <v>0.85584258340750652</v>
      </c>
      <c r="BN232" s="20">
        <v>7.8577879119698935E-2</v>
      </c>
      <c r="BO232" s="23">
        <v>24.265238220315787</v>
      </c>
      <c r="BP232" s="23">
        <v>7.9775029916234539</v>
      </c>
      <c r="BQ232" s="23">
        <v>5.819477365563019</v>
      </c>
      <c r="BR232" s="23">
        <v>10.363247593346117</v>
      </c>
      <c r="BS232" s="23">
        <v>24.280870147315788</v>
      </c>
      <c r="BT232" s="23">
        <v>7.8611217574178083</v>
      </c>
      <c r="BU232" s="23">
        <v>5.7345788755283307</v>
      </c>
      <c r="BV232" s="23">
        <v>10.205654247452649</v>
      </c>
      <c r="BW232" s="23">
        <v>24.304798796315787</v>
      </c>
      <c r="BX232" s="23">
        <v>7.7802100367667313</v>
      </c>
      <c r="BY232" s="23">
        <v>5.6755549018072147</v>
      </c>
      <c r="BZ232" s="23">
        <v>10.115826671562694</v>
      </c>
      <c r="CA232" s="23">
        <v>24.322300655315786</v>
      </c>
      <c r="CB232" s="23">
        <v>7.682866074646447</v>
      </c>
      <c r="CC232" s="23">
        <v>5.6045438367122795</v>
      </c>
      <c r="CD232" s="23">
        <v>10.070546399985467</v>
      </c>
      <c r="CE232" s="23">
        <v>24.341490064315789</v>
      </c>
      <c r="CF232" s="23">
        <v>7.58173388098131</v>
      </c>
      <c r="CG232" s="23">
        <v>5.5307693094470469</v>
      </c>
      <c r="CH232" s="23">
        <v>10.021639983206001</v>
      </c>
      <c r="CI232" s="23">
        <v>24.365212684315786</v>
      </c>
      <c r="CJ232" s="23">
        <v>7.4566062399105419</v>
      </c>
      <c r="CK232" s="23">
        <v>5.4394904373761461</v>
      </c>
      <c r="CL232" s="23">
        <v>9.981577502718352</v>
      </c>
      <c r="CM232" s="23">
        <v>24.400435262315789</v>
      </c>
      <c r="CN232" s="23">
        <v>7.2588128275181516</v>
      </c>
      <c r="CO232" s="23">
        <v>5.2952028968156943</v>
      </c>
      <c r="CP232" s="23">
        <v>9.9060340388178325</v>
      </c>
      <c r="CQ232" s="23">
        <v>24.447156053315787</v>
      </c>
      <c r="CR232" s="23">
        <v>7.1936340335016808</v>
      </c>
      <c r="CS232" s="23">
        <v>5.2476558740327723</v>
      </c>
      <c r="CT232" s="23">
        <v>9.7890082989739859</v>
      </c>
      <c r="CU232" s="23">
        <v>24.465542091315786</v>
      </c>
      <c r="CV232" s="23">
        <v>7.1316866705930204</v>
      </c>
      <c r="CW232" s="23">
        <v>5.202466135253383</v>
      </c>
      <c r="CX232" s="23">
        <v>9.6999746012121086</v>
      </c>
      <c r="CY232" s="23">
        <v>24.484743811315788</v>
      </c>
      <c r="CZ232" s="23">
        <v>7.0907717813357687</v>
      </c>
      <c r="DA232" s="23">
        <v>5.1726192931779726</v>
      </c>
      <c r="DB232" s="23">
        <v>9.6043115145579279</v>
      </c>
      <c r="DC232" s="23">
        <v>24.538765113315787</v>
      </c>
      <c r="DD232" s="23">
        <v>6.9377411469351458</v>
      </c>
      <c r="DE232" s="23">
        <v>5.0609855759525102</v>
      </c>
      <c r="DF232" s="23">
        <v>9.3351888740488675</v>
      </c>
      <c r="DG232" s="23">
        <v>24.594155823315788</v>
      </c>
      <c r="DH232" s="23">
        <v>6.8175418525898239</v>
      </c>
      <c r="DI232" s="23">
        <v>4.9733018642028899</v>
      </c>
      <c r="DJ232" s="23">
        <v>9.0478964810953038</v>
      </c>
      <c r="DK232" s="23">
        <v>24.644255754315786</v>
      </c>
      <c r="DL232" s="23">
        <v>6.6972033581352379</v>
      </c>
      <c r="DM232" s="23">
        <v>4.8855166079115753</v>
      </c>
      <c r="DN232" s="23">
        <v>8.7675042097776803</v>
      </c>
      <c r="DO232" s="23">
        <v>24.695123295315788</v>
      </c>
      <c r="DP232" s="23">
        <v>6.5999356246461982</v>
      </c>
      <c r="DQ232" s="23">
        <v>4.8145611505418389</v>
      </c>
      <c r="DR232" s="23">
        <v>8.4546105866941303</v>
      </c>
      <c r="DS232" s="23">
        <v>24.729368808315787</v>
      </c>
      <c r="DT232" s="23">
        <v>6.4547764249953747</v>
      </c>
      <c r="DU232" s="23">
        <v>4.7086695353762646</v>
      </c>
      <c r="DV232" s="23">
        <v>8.2139138533034703</v>
      </c>
      <c r="DW232" s="25">
        <v>24.265807508315788</v>
      </c>
      <c r="DX232" s="25">
        <v>7.9775029916234539</v>
      </c>
      <c r="DY232" s="25">
        <v>5.819477365563019</v>
      </c>
      <c r="DZ232" s="25">
        <v>10.363247593346117</v>
      </c>
      <c r="EA232" s="25">
        <v>24.302922528315786</v>
      </c>
      <c r="EB232" s="25">
        <v>7.5755539815833579</v>
      </c>
      <c r="EC232" s="25">
        <v>5.5262611588759212</v>
      </c>
      <c r="ED232" s="25">
        <v>8.9394881971115723</v>
      </c>
      <c r="EE232" s="25">
        <v>24.341848903315789</v>
      </c>
      <c r="EF232" s="25">
        <v>6.658964531015708</v>
      </c>
      <c r="EG232" s="25">
        <v>4.857621915908144</v>
      </c>
      <c r="EH232" s="25">
        <v>8.5102529228178376</v>
      </c>
      <c r="EI232" s="25">
        <v>24.374979186315787</v>
      </c>
      <c r="EJ232" s="25">
        <v>5.8187754884817044</v>
      </c>
      <c r="EK232" s="25">
        <v>4.2447157069158399</v>
      </c>
      <c r="EL232" s="25">
        <v>8.3449747567299823</v>
      </c>
      <c r="EM232" s="25">
        <v>24.419199831315787</v>
      </c>
      <c r="EN232" s="25">
        <v>4.932481037021538</v>
      </c>
      <c r="EO232" s="25">
        <v>3.5981762440146916</v>
      </c>
      <c r="EP232" s="25">
        <v>7.9352211596333007</v>
      </c>
      <c r="EQ232" s="25">
        <v>24.471142855315787</v>
      </c>
      <c r="ER232" s="25">
        <v>4.0311020624828</v>
      </c>
      <c r="ES232" s="25">
        <v>2.9406328315420756</v>
      </c>
      <c r="ET232" s="25">
        <v>7.4976773789004056</v>
      </c>
      <c r="EU232" s="25">
        <v>19.410434847704302</v>
      </c>
      <c r="EV232" s="25">
        <v>3.1485629976734866</v>
      </c>
      <c r="EW232" s="25">
        <v>2.296832870918335</v>
      </c>
      <c r="EX232" s="25">
        <v>7.0984291791591225</v>
      </c>
      <c r="EY232" s="25">
        <v>18.563170714993436</v>
      </c>
      <c r="EZ232" s="25">
        <v>3.0111284415473598</v>
      </c>
      <c r="FA232" s="25">
        <v>2.1965762756576375</v>
      </c>
      <c r="FB232" s="25">
        <v>6.7123790705481916</v>
      </c>
      <c r="FC232" s="25">
        <v>17.665925681534727</v>
      </c>
      <c r="FD232" s="25">
        <v>2.8655864928810977</v>
      </c>
      <c r="FE232" s="25">
        <v>2.0904054504141256</v>
      </c>
      <c r="FF232" s="25">
        <v>6.3497438309811756</v>
      </c>
      <c r="FG232" s="25">
        <v>16.830022702060134</v>
      </c>
      <c r="FH232" s="25">
        <v>2.7299948272914936</v>
      </c>
      <c r="FI232" s="25">
        <v>1.9914932181421687</v>
      </c>
      <c r="FJ232" s="25">
        <v>5.9755568672562305</v>
      </c>
      <c r="FK232" s="25">
        <v>13.714389896853572</v>
      </c>
      <c r="FL232" s="25">
        <v>2.2246086140624146</v>
      </c>
      <c r="FM232" s="25">
        <v>1.6228210118336996</v>
      </c>
      <c r="FN232" s="25">
        <v>4.2831202763603642</v>
      </c>
      <c r="FO232" s="25">
        <v>10.434755983959889</v>
      </c>
      <c r="FP232" s="25">
        <v>1.692619811901527</v>
      </c>
      <c r="FQ232" s="25">
        <v>1.2347425872741571</v>
      </c>
      <c r="FR232" s="25">
        <v>2.3532467252480274</v>
      </c>
      <c r="FS232" s="25">
        <v>8.3258521313483715</v>
      </c>
      <c r="FT232" s="25">
        <v>1.3505349133363098</v>
      </c>
      <c r="FU232" s="25">
        <v>0.98519641644958478</v>
      </c>
      <c r="FV232" s="25">
        <v>1.1195377213114241</v>
      </c>
      <c r="FW232" s="25">
        <v>6.2474967033558153</v>
      </c>
      <c r="FX232" s="25">
        <v>1.0134052690014663</v>
      </c>
      <c r="FY232" s="25">
        <v>0.7392650345965176</v>
      </c>
      <c r="FZ232" s="25">
        <v>0.28325360495581009</v>
      </c>
      <c r="GA232" s="25">
        <v>6.1335990987896452</v>
      </c>
      <c r="GB232" s="25">
        <v>0.99492995991774913</v>
      </c>
      <c r="GC232" s="25">
        <v>0.72578755384253146</v>
      </c>
      <c r="GD232" s="25">
        <v>0.27538731134619354</v>
      </c>
      <c r="GE232" s="26">
        <v>24.265807508315788</v>
      </c>
      <c r="GF232" s="26">
        <v>7.9775029916234539</v>
      </c>
      <c r="GG232" s="26">
        <v>5.819477365563019</v>
      </c>
      <c r="GH232" s="26">
        <v>10.363247593346117</v>
      </c>
      <c r="GI232" s="26">
        <v>24.243288741315787</v>
      </c>
      <c r="GJ232" s="26">
        <v>7.7096597606685728</v>
      </c>
      <c r="GK232" s="26">
        <v>5.6240894576301894</v>
      </c>
      <c r="GL232" s="26">
        <v>9.5139047459603248</v>
      </c>
      <c r="GM232" s="26">
        <v>24.268196718315789</v>
      </c>
      <c r="GN232" s="26">
        <v>6.873800675777872</v>
      </c>
      <c r="GO232" s="26">
        <v>5.0143418924548167</v>
      </c>
      <c r="GP232" s="26">
        <v>9.1920626289747815</v>
      </c>
      <c r="GQ232" s="26">
        <v>24.292737239315787</v>
      </c>
      <c r="GR232" s="26">
        <v>6.0592239199825197</v>
      </c>
      <c r="GS232" s="26">
        <v>4.4201194900511647</v>
      </c>
      <c r="GT232" s="26">
        <v>9.0258739628860347</v>
      </c>
      <c r="GU232" s="26">
        <v>24.330759335315786</v>
      </c>
      <c r="GV232" s="26">
        <v>5.2046802556478236</v>
      </c>
      <c r="GW232" s="26">
        <v>3.7967417843075508</v>
      </c>
      <c r="GX232" s="26">
        <v>8.6071925411832666</v>
      </c>
      <c r="GY232" s="26">
        <v>24.374792014315787</v>
      </c>
      <c r="GZ232" s="26">
        <v>4.3415779339796003</v>
      </c>
      <c r="HA232" s="26">
        <v>3.1671206571970791</v>
      </c>
      <c r="HB232" s="26">
        <v>8.1709151326771874</v>
      </c>
      <c r="HC232" s="26">
        <v>21.240314535772836</v>
      </c>
      <c r="HD232" s="26">
        <v>3.445387438818261</v>
      </c>
      <c r="HE232" s="26">
        <v>2.5133621681936447</v>
      </c>
      <c r="HF232" s="26">
        <v>7.6348375753461184</v>
      </c>
      <c r="HG232" s="26">
        <v>19.615736589569593</v>
      </c>
      <c r="HH232" s="26">
        <v>3.1818649547324971</v>
      </c>
      <c r="HI232" s="26">
        <v>2.3211261849462153</v>
      </c>
      <c r="HJ232" s="26">
        <v>6.6701391473002118</v>
      </c>
      <c r="HK232" s="26">
        <v>18.023228998014723</v>
      </c>
      <c r="HL232" s="26">
        <v>2.9235445968618539</v>
      </c>
      <c r="HM232" s="26">
        <v>2.1326850803460875</v>
      </c>
      <c r="HN232" s="26">
        <v>5.7475879860024399</v>
      </c>
      <c r="HO232" s="26">
        <v>15.844508006651727</v>
      </c>
      <c r="HP232" s="26">
        <v>2.5701346733087322</v>
      </c>
      <c r="HQ232" s="26">
        <v>1.8748774614655574</v>
      </c>
      <c r="HR232" s="26">
        <v>4.8551595458905723</v>
      </c>
      <c r="HS232" s="26">
        <v>12.345182921010501</v>
      </c>
      <c r="HT232" s="26">
        <v>2.0025098072030838</v>
      </c>
      <c r="HU232" s="26">
        <v>1.4608030244015946</v>
      </c>
      <c r="HV232" s="26">
        <v>2.5564815559307448</v>
      </c>
      <c r="HW232" s="26">
        <v>9.7717514437427884</v>
      </c>
      <c r="HX232" s="26">
        <v>1.5850739697297336</v>
      </c>
      <c r="HY232" s="26">
        <v>1.1562893927173725</v>
      </c>
      <c r="HZ232" s="26">
        <v>1.0261982839092241</v>
      </c>
      <c r="IA232" s="26">
        <v>8.0513096922116478</v>
      </c>
      <c r="IB232" s="26">
        <v>1.3060014357538048</v>
      </c>
      <c r="IC232" s="26">
        <v>0.95270986457071727</v>
      </c>
      <c r="ID232" s="26">
        <v>0.19549585836320915</v>
      </c>
      <c r="IE232" s="26">
        <v>7.0456487367669585</v>
      </c>
      <c r="IF232" s="26">
        <v>1.1428733607074795</v>
      </c>
      <c r="IG232" s="26">
        <v>0.833710204975884</v>
      </c>
      <c r="IH232" s="26">
        <v>0.17658244166799619</v>
      </c>
      <c r="II232" s="26">
        <v>7.2682415103995694</v>
      </c>
      <c r="IJ232" s="26">
        <v>1.1789800927878296</v>
      </c>
      <c r="IK232" s="26">
        <v>0.86004956333233684</v>
      </c>
      <c r="IL232" s="26">
        <v>1.3056558826595648</v>
      </c>
      <c r="IM232" s="27">
        <v>24.265638026315788</v>
      </c>
      <c r="IN232" s="27">
        <v>7.9775029916234539</v>
      </c>
      <c r="IO232" s="27">
        <v>5.819477365563019</v>
      </c>
      <c r="IP232" s="27">
        <v>10.363247593346117</v>
      </c>
      <c r="IQ232" s="27">
        <v>24.282325302315787</v>
      </c>
      <c r="IR232" s="27">
        <v>7.8356302512735994</v>
      </c>
      <c r="IS232" s="27">
        <v>5.715983176701755</v>
      </c>
      <c r="IT232" s="27">
        <v>10.079361558411598</v>
      </c>
      <c r="IU232" s="27">
        <v>24.299303125315788</v>
      </c>
      <c r="IV232" s="27">
        <v>6.9897998423850076</v>
      </c>
      <c r="IW232" s="27">
        <v>5.09896166949573</v>
      </c>
      <c r="IX232" s="27">
        <v>9.9580014111645205</v>
      </c>
      <c r="IY232" s="27">
        <v>24.304648757315789</v>
      </c>
      <c r="IZ232" s="27">
        <v>6.2099687794732441</v>
      </c>
      <c r="JA232" s="27">
        <v>4.5300857663035696</v>
      </c>
      <c r="JB232" s="27">
        <v>9.9127296775579481</v>
      </c>
      <c r="JC232" s="27">
        <v>24.311448669315787</v>
      </c>
      <c r="JD232" s="27">
        <v>5.3685301510898409</v>
      </c>
      <c r="JE232" s="27">
        <v>3.9162680018314933</v>
      </c>
      <c r="JF232" s="27">
        <v>9.7071189388368495</v>
      </c>
      <c r="JG232" s="27">
        <v>24.321470057315789</v>
      </c>
      <c r="JH232" s="27">
        <v>4.5429052470764351</v>
      </c>
      <c r="JI232" s="27">
        <v>3.3139861291206714</v>
      </c>
      <c r="JJ232" s="27">
        <v>9.5031332171568579</v>
      </c>
      <c r="JK232" s="27">
        <v>22.739497950667072</v>
      </c>
      <c r="JL232" s="27">
        <v>3.68856969948874</v>
      </c>
      <c r="JM232" s="27">
        <v>2.6907602416464886</v>
      </c>
      <c r="JN232" s="27">
        <v>9.2800824572347587</v>
      </c>
      <c r="JO232" s="27">
        <v>22.193917390581721</v>
      </c>
      <c r="JP232" s="27">
        <v>3.6000711791200493</v>
      </c>
      <c r="JQ232" s="27">
        <v>2.6262018031586321</v>
      </c>
      <c r="JR232" s="27">
        <v>9.0170460085141961</v>
      </c>
      <c r="JS232" s="27">
        <v>21.508059281994978</v>
      </c>
      <c r="JT232" s="27">
        <v>3.4888182639074903</v>
      </c>
      <c r="JU232" s="27">
        <v>2.5450443504303526</v>
      </c>
      <c r="JV232" s="27">
        <v>8.7013589776337135</v>
      </c>
      <c r="JW232" s="27">
        <v>20.759714830608967</v>
      </c>
      <c r="JX232" s="27">
        <v>3.3674294507440936</v>
      </c>
      <c r="JY232" s="27">
        <v>2.4564929012640282</v>
      </c>
      <c r="JZ232" s="27">
        <v>8.389109105526444</v>
      </c>
      <c r="KA232" s="27">
        <v>18.84217284860414</v>
      </c>
      <c r="KB232" s="27">
        <v>3.0563853253344075</v>
      </c>
      <c r="KC232" s="27">
        <v>2.2295905422910924</v>
      </c>
      <c r="KD232" s="27">
        <v>7.5237578234028746</v>
      </c>
      <c r="KE232" s="27">
        <v>17.609998565693797</v>
      </c>
      <c r="KF232" s="27">
        <v>2.85651456590548</v>
      </c>
      <c r="KG232" s="27">
        <v>2.0837876059893627</v>
      </c>
      <c r="KH232" s="27">
        <v>6.9731657960306954</v>
      </c>
      <c r="KI232" s="27">
        <v>16.413685476901367</v>
      </c>
      <c r="KJ232" s="27">
        <v>2.6624608440513402</v>
      </c>
      <c r="KK232" s="27">
        <v>1.9422281176107046</v>
      </c>
      <c r="KL232" s="27">
        <v>6.6200109669385014</v>
      </c>
      <c r="KM232" s="27">
        <v>15.546825398230954</v>
      </c>
      <c r="KN232" s="27">
        <v>2.5218476332048665</v>
      </c>
      <c r="KO232" s="27">
        <v>1.8396527379863508</v>
      </c>
      <c r="KP232" s="27">
        <v>6.2912231257445619</v>
      </c>
      <c r="KQ232" s="27">
        <v>15.055169448559997</v>
      </c>
      <c r="KR232" s="27">
        <v>2.4420962137819737</v>
      </c>
      <c r="KS232" s="27">
        <v>1.7814751878568962</v>
      </c>
      <c r="KT232" s="133">
        <v>6.2333668137548983</v>
      </c>
      <c r="KU232" s="149">
        <v>24.265638026315788</v>
      </c>
      <c r="KV232" s="149">
        <v>7.9775029916234539</v>
      </c>
      <c r="KW232" s="149">
        <v>5.819477365563019</v>
      </c>
      <c r="KX232" s="149">
        <v>10.363247593346117</v>
      </c>
      <c r="KY232" s="149">
        <v>24.248471842315787</v>
      </c>
      <c r="KZ232" s="149">
        <v>7.5678438358232878</v>
      </c>
      <c r="LA232" s="149">
        <v>5.5206367148884947</v>
      </c>
      <c r="LB232" s="149">
        <v>8.9715640416435285</v>
      </c>
      <c r="LC232" s="149">
        <v>24.279635557315789</v>
      </c>
      <c r="LD232" s="149">
        <v>6.7016003576888634</v>
      </c>
      <c r="LE232" s="149">
        <v>4.8887241578686957</v>
      </c>
      <c r="LF232" s="149">
        <v>8.5263326140774254</v>
      </c>
      <c r="LG232" s="149">
        <v>24.311213876315787</v>
      </c>
      <c r="LH232" s="149">
        <v>5.8757644777667659</v>
      </c>
      <c r="LI232" s="149">
        <v>4.2862883811697978</v>
      </c>
      <c r="LJ232" s="149">
        <v>8.3427250665227604</v>
      </c>
      <c r="LK232" s="149">
        <v>24.356580544315786</v>
      </c>
      <c r="LL232" s="149">
        <v>5.02648589531477</v>
      </c>
      <c r="LM232" s="149">
        <v>3.6667514793564835</v>
      </c>
      <c r="LN232" s="149">
        <v>7.9052470371723267</v>
      </c>
      <c r="LO232" s="149">
        <v>24.407472385315788</v>
      </c>
      <c r="LP232" s="149">
        <v>4.1496492977473878</v>
      </c>
      <c r="LQ232" s="149">
        <v>3.0271113891931019</v>
      </c>
      <c r="LR232" s="149">
        <v>7.4491644694812962</v>
      </c>
      <c r="LS232" s="149">
        <v>20.010079389879554</v>
      </c>
      <c r="LT232" s="149">
        <v>3.2458312264413318</v>
      </c>
      <c r="LU232" s="149">
        <v>2.3677886895870648</v>
      </c>
      <c r="LV232" s="149">
        <v>6.8822040313142629</v>
      </c>
      <c r="LW232" s="149">
        <v>18.336333708874651</v>
      </c>
      <c r="LX232" s="149">
        <v>2.9743332533111153</v>
      </c>
      <c r="LY232" s="149">
        <v>2.1697346981204939</v>
      </c>
      <c r="LZ232" s="149">
        <v>5.8901232303454485</v>
      </c>
      <c r="MA232" s="149">
        <v>16.762373812874351</v>
      </c>
      <c r="MB232" s="149">
        <v>2.7190215136591478</v>
      </c>
      <c r="MC232" s="149">
        <v>1.9834883386233877</v>
      </c>
      <c r="MD232" s="149">
        <v>4.9566843147414339</v>
      </c>
      <c r="ME232" s="149">
        <v>14.59952458301572</v>
      </c>
      <c r="MF232" s="149">
        <v>2.3681861455640898</v>
      </c>
      <c r="MG232" s="149">
        <v>1.7275588221052534</v>
      </c>
      <c r="MH232" s="149">
        <v>4.0493491183681023</v>
      </c>
      <c r="MI232" s="149">
        <v>11.064983388193737</v>
      </c>
      <c r="MJ232" s="149">
        <v>1.7948488809903731</v>
      </c>
      <c r="MK232" s="149">
        <v>1.3093172698897317</v>
      </c>
      <c r="ML232" s="149">
        <v>1.6856109011749467</v>
      </c>
      <c r="MM232" s="149">
        <v>8.3082402149933099</v>
      </c>
      <c r="MN232" s="149">
        <v>1.3476780876861505</v>
      </c>
      <c r="MO232" s="149">
        <v>0.98311240191196325</v>
      </c>
      <c r="MP232" s="149">
        <v>9.438908973811877E-2</v>
      </c>
      <c r="MQ232" s="149">
        <v>6.5275184529097503</v>
      </c>
      <c r="MR232" s="149">
        <v>1.058827544499513</v>
      </c>
      <c r="MS232" s="149">
        <v>0.7723999521804793</v>
      </c>
      <c r="MT232" s="149">
        <v>-0.81670799856435039</v>
      </c>
      <c r="MU232" s="149">
        <v>5.3816467240214525</v>
      </c>
      <c r="MV232" s="149">
        <v>0.87295590617892449</v>
      </c>
      <c r="MW232" s="149">
        <v>0.63680917982444729</v>
      </c>
      <c r="MX232" s="149">
        <v>-0.96313065201355741</v>
      </c>
      <c r="MY232" s="149">
        <v>5.420335419374271</v>
      </c>
      <c r="MZ232" s="149">
        <v>0.87923159219893943</v>
      </c>
      <c r="NA232" s="149">
        <v>0.64138720540277738</v>
      </c>
      <c r="NB232" s="149">
        <v>-1.8891612051277207E-3</v>
      </c>
      <c r="ND232" s="97"/>
    </row>
    <row r="233" spans="1:368" ht="15" thickBot="1" x14ac:dyDescent="0.35">
      <c r="A233" s="2"/>
      <c r="B233" s="72" t="s">
        <v>679</v>
      </c>
      <c r="C233" s="72" t="s">
        <v>466</v>
      </c>
      <c r="D233" s="72" t="s">
        <v>831</v>
      </c>
      <c r="E233" s="85">
        <v>376321</v>
      </c>
      <c r="F233" s="82">
        <v>399494</v>
      </c>
      <c r="G233" s="20">
        <v>23.421636776</v>
      </c>
      <c r="H233" s="20">
        <v>10.969764658954924</v>
      </c>
      <c r="I233" s="20">
        <v>8.002290592102927</v>
      </c>
      <c r="J233" s="20">
        <v>11.51300469546792</v>
      </c>
      <c r="K233" s="20">
        <v>23.495978948000001</v>
      </c>
      <c r="L233" s="20">
        <v>10.795459134551562</v>
      </c>
      <c r="M233" s="20">
        <v>7.8751371388202296</v>
      </c>
      <c r="N233" s="20">
        <v>10.716563899402116</v>
      </c>
      <c r="O233" s="20">
        <v>23.607167492999999</v>
      </c>
      <c r="P233" s="20">
        <v>10.589698149073525</v>
      </c>
      <c r="Q233" s="20">
        <v>7.7250373646223771</v>
      </c>
      <c r="R233" s="20">
        <v>10.195264990324706</v>
      </c>
      <c r="S233" s="20">
        <v>23.745014784999999</v>
      </c>
      <c r="T233" s="20">
        <v>10.402641493596587</v>
      </c>
      <c r="U233" s="20">
        <v>7.5885821387491958</v>
      </c>
      <c r="V233" s="20">
        <v>9.8546670631629194</v>
      </c>
      <c r="W233" s="20">
        <v>23.917873025999999</v>
      </c>
      <c r="X233" s="20">
        <v>10.196493199607287</v>
      </c>
      <c r="Y233" s="20">
        <v>7.4381998283846817</v>
      </c>
      <c r="Z233" s="20">
        <v>9.4543370501036215</v>
      </c>
      <c r="AA233" s="20">
        <v>24.122406571999999</v>
      </c>
      <c r="AB233" s="20">
        <v>9.9903081780867478</v>
      </c>
      <c r="AC233" s="20">
        <v>7.2877907257974668</v>
      </c>
      <c r="AD233" s="20">
        <v>9.0075056472442832</v>
      </c>
      <c r="AE233" s="20">
        <v>24.333662499999999</v>
      </c>
      <c r="AF233" s="20">
        <v>9.761138399742272</v>
      </c>
      <c r="AG233" s="20">
        <v>7.1206145631125848</v>
      </c>
      <c r="AH233" s="20">
        <v>8.5328742186478461</v>
      </c>
      <c r="AI233" s="20">
        <v>24.576608998000001</v>
      </c>
      <c r="AJ233" s="20">
        <v>9.5291005350945319</v>
      </c>
      <c r="AK233" s="20">
        <v>6.9513461714004192</v>
      </c>
      <c r="AL233" s="20">
        <v>8.0461573308636183</v>
      </c>
      <c r="AM233" s="20">
        <v>24.810430271000001</v>
      </c>
      <c r="AN233" s="20">
        <v>9.4685568692769682</v>
      </c>
      <c r="AO233" s="20">
        <v>6.9071804101060028</v>
      </c>
      <c r="AP233" s="20">
        <v>7.5155354289564098</v>
      </c>
      <c r="AQ233" s="20">
        <v>25.054769131</v>
      </c>
      <c r="AR233" s="20">
        <v>9.3356866778464251</v>
      </c>
      <c r="AS233" s="20">
        <v>6.8102534553433438</v>
      </c>
      <c r="AT233" s="20">
        <v>6.9934526625621825</v>
      </c>
      <c r="AU233" s="20">
        <v>25.780662735</v>
      </c>
      <c r="AV233" s="20">
        <v>8.8219453097136675</v>
      </c>
      <c r="AW233" s="20">
        <v>6.4354862798573285</v>
      </c>
      <c r="AX233" s="20">
        <v>4.9010059298644251</v>
      </c>
      <c r="AY233" s="20">
        <v>26.387419705999999</v>
      </c>
      <c r="AZ233" s="20">
        <v>8.2527186584751835</v>
      </c>
      <c r="BA233" s="20">
        <v>6.0202433628398238</v>
      </c>
      <c r="BB233" s="20">
        <v>2.3451084991557778</v>
      </c>
      <c r="BC233" s="20">
        <v>26.784301767999999</v>
      </c>
      <c r="BD233" s="20">
        <v>7.9011226630385236</v>
      </c>
      <c r="BE233" s="20">
        <v>5.7637589792658286</v>
      </c>
      <c r="BF233" s="20">
        <v>0.64703717224912793</v>
      </c>
      <c r="BG233" s="20">
        <v>27.080476617000002</v>
      </c>
      <c r="BH233" s="20">
        <v>7.6372487065377817</v>
      </c>
      <c r="BI233" s="20">
        <v>5.571266601785049</v>
      </c>
      <c r="BJ233" s="20">
        <v>-0.7729805982985809</v>
      </c>
      <c r="BK233" s="20">
        <v>27.249233410999999</v>
      </c>
      <c r="BL233" s="20">
        <v>7.393144178444131</v>
      </c>
      <c r="BM233" s="20">
        <v>5.3931957470872742</v>
      </c>
      <c r="BN233" s="20">
        <v>-1.717249262830741</v>
      </c>
      <c r="BO233" s="23">
        <v>23.402626063</v>
      </c>
      <c r="BP233" s="23">
        <v>10.969764658954924</v>
      </c>
      <c r="BQ233" s="23">
        <v>8.002290592102927</v>
      </c>
      <c r="BR233" s="23">
        <v>11.51300469546792</v>
      </c>
      <c r="BS233" s="23">
        <v>23.467268310000001</v>
      </c>
      <c r="BT233" s="23">
        <v>10.906396461990262</v>
      </c>
      <c r="BU233" s="23">
        <v>7.9560643746612518</v>
      </c>
      <c r="BV233" s="23">
        <v>11.23093596994541</v>
      </c>
      <c r="BW233" s="23">
        <v>23.542315131999999</v>
      </c>
      <c r="BX233" s="23">
        <v>10.781239264961057</v>
      </c>
      <c r="BY233" s="23">
        <v>7.8647639419301649</v>
      </c>
      <c r="BZ233" s="23">
        <v>11.016090847361246</v>
      </c>
      <c r="CA233" s="23">
        <v>23.625071128000002</v>
      </c>
      <c r="CB233" s="23">
        <v>10.636690999018738</v>
      </c>
      <c r="CC233" s="23">
        <v>7.7593179943992157</v>
      </c>
      <c r="CD233" s="23">
        <v>10.811515436807875</v>
      </c>
      <c r="CE233" s="23">
        <v>23.728269291</v>
      </c>
      <c r="CF233" s="23">
        <v>10.481358788071374</v>
      </c>
      <c r="CG233" s="23">
        <v>7.6460053091266165</v>
      </c>
      <c r="CH233" s="23">
        <v>10.565893934709365</v>
      </c>
      <c r="CI233" s="23">
        <v>23.852490845999998</v>
      </c>
      <c r="CJ233" s="23">
        <v>10.350452379494582</v>
      </c>
      <c r="CK233" s="23">
        <v>7.550510906614992</v>
      </c>
      <c r="CL233" s="23">
        <v>10.313839994193076</v>
      </c>
      <c r="CM233" s="23">
        <v>24.00424456</v>
      </c>
      <c r="CN233" s="23">
        <v>10.081120848981449</v>
      </c>
      <c r="CO233" s="23">
        <v>7.3540373048752752</v>
      </c>
      <c r="CP233" s="23">
        <v>10.000723212331863</v>
      </c>
      <c r="CQ233" s="23">
        <v>24.185864895000002</v>
      </c>
      <c r="CR233" s="23">
        <v>9.9661065698857811</v>
      </c>
      <c r="CS233" s="23">
        <v>7.2701359895618758</v>
      </c>
      <c r="CT233" s="23">
        <v>9.5764054381949375</v>
      </c>
      <c r="CU233" s="23">
        <v>24.313232355</v>
      </c>
      <c r="CV233" s="23">
        <v>9.8615189967501102</v>
      </c>
      <c r="CW233" s="23">
        <v>7.1938408110804266</v>
      </c>
      <c r="CX233" s="23">
        <v>9.1911202462219599</v>
      </c>
      <c r="CY233" s="23">
        <v>24.454124226000001</v>
      </c>
      <c r="CZ233" s="23">
        <v>9.7593386138152578</v>
      </c>
      <c r="DA233" s="23">
        <v>7.1193016443363568</v>
      </c>
      <c r="DB233" s="23">
        <v>8.7888700947944862</v>
      </c>
      <c r="DC233" s="23">
        <v>24.945418606</v>
      </c>
      <c r="DD233" s="23">
        <v>9.426154777351158</v>
      </c>
      <c r="DE233" s="23">
        <v>6.8762486743894673</v>
      </c>
      <c r="DF233" s="23">
        <v>7.55602108927126</v>
      </c>
      <c r="DG233" s="23">
        <v>25.466748828</v>
      </c>
      <c r="DH233" s="23">
        <v>9.1326445069845938</v>
      </c>
      <c r="DI233" s="23">
        <v>6.6621370185553017</v>
      </c>
      <c r="DJ233" s="23">
        <v>6.3273800730598673</v>
      </c>
      <c r="DK233" s="23">
        <v>25.943703528</v>
      </c>
      <c r="DL233" s="23">
        <v>8.8921925815159373</v>
      </c>
      <c r="DM233" s="23">
        <v>6.4867306866190813</v>
      </c>
      <c r="DN233" s="23">
        <v>5.2131831513026263</v>
      </c>
      <c r="DO233" s="23">
        <v>26.447078193999999</v>
      </c>
      <c r="DP233" s="23">
        <v>8.745717895676437</v>
      </c>
      <c r="DQ233" s="23">
        <v>6.3798794425937313</v>
      </c>
      <c r="DR233" s="23">
        <v>4.0936554520563746</v>
      </c>
      <c r="DS233" s="23">
        <v>26.775639035000001</v>
      </c>
      <c r="DT233" s="23">
        <v>8.5593760001448942</v>
      </c>
      <c r="DU233" s="23">
        <v>6.2439456241494664</v>
      </c>
      <c r="DV233" s="23">
        <v>3.3912217301461212</v>
      </c>
      <c r="DW233" s="25">
        <v>23.427887097999999</v>
      </c>
      <c r="DX233" s="25">
        <v>10.969764658954924</v>
      </c>
      <c r="DY233" s="25">
        <v>8.002290592102927</v>
      </c>
      <c r="DZ233" s="25">
        <v>11.51300469546792</v>
      </c>
      <c r="EA233" s="25">
        <v>23.516176989000002</v>
      </c>
      <c r="EB233" s="25">
        <v>10.755422786632396</v>
      </c>
      <c r="EC233" s="25">
        <v>7.8459311804194583</v>
      </c>
      <c r="ED233" s="25">
        <v>10.569019871449399</v>
      </c>
      <c r="EE233" s="25">
        <v>23.644601635000001</v>
      </c>
      <c r="EF233" s="25">
        <v>10.499795830328488</v>
      </c>
      <c r="EG233" s="25">
        <v>7.659454874763366</v>
      </c>
      <c r="EH233" s="25">
        <v>9.9765196528095785</v>
      </c>
      <c r="EI233" s="25">
        <v>23.803796407</v>
      </c>
      <c r="EJ233" s="25">
        <v>10.288732724885847</v>
      </c>
      <c r="EK233" s="25">
        <v>7.5054872778701265</v>
      </c>
      <c r="EL233" s="25">
        <v>9.5924038133487137</v>
      </c>
      <c r="EM233" s="25">
        <v>23.999606338</v>
      </c>
      <c r="EN233" s="25">
        <v>10.055112237528258</v>
      </c>
      <c r="EO233" s="25">
        <v>7.3350643849251984</v>
      </c>
      <c r="EP233" s="25">
        <v>9.145413302630832</v>
      </c>
      <c r="EQ233" s="25">
        <v>24.227682037000001</v>
      </c>
      <c r="ER233" s="25">
        <v>9.8032081173456138</v>
      </c>
      <c r="ES233" s="25">
        <v>7.1513038363883643</v>
      </c>
      <c r="ET233" s="25">
        <v>8.6135426603365524</v>
      </c>
      <c r="EU233" s="25">
        <v>24.462160144999999</v>
      </c>
      <c r="EV233" s="25">
        <v>9.4887403171271423</v>
      </c>
      <c r="EW233" s="25">
        <v>6.921903954308549</v>
      </c>
      <c r="EX233" s="25">
        <v>8.0929475893281655</v>
      </c>
      <c r="EY233" s="25">
        <v>24.728495592000002</v>
      </c>
      <c r="EZ233" s="25">
        <v>9.4090015079364342</v>
      </c>
      <c r="FA233" s="25">
        <v>6.8637356031679069</v>
      </c>
      <c r="FB233" s="25">
        <v>7.5576597678090511</v>
      </c>
      <c r="FC233" s="25">
        <v>24.961519518999999</v>
      </c>
      <c r="FD233" s="25">
        <v>9.2645821773638364</v>
      </c>
      <c r="FE233" s="25">
        <v>6.7583837121940675</v>
      </c>
      <c r="FF233" s="25">
        <v>6.9980195124011733</v>
      </c>
      <c r="FG233" s="25">
        <v>25.187416152000001</v>
      </c>
      <c r="FH233" s="25">
        <v>9.0914619505596228</v>
      </c>
      <c r="FI233" s="25">
        <v>6.6320949170076391</v>
      </c>
      <c r="FJ233" s="25">
        <v>6.4210736194024385</v>
      </c>
      <c r="FK233" s="25">
        <v>25.923431821000001</v>
      </c>
      <c r="FL233" s="25">
        <v>8.3976555133516264</v>
      </c>
      <c r="FM233" s="25">
        <v>6.1259727805880839</v>
      </c>
      <c r="FN233" s="25">
        <v>4.1347682509440382</v>
      </c>
      <c r="FO233" s="25">
        <v>26.606253493000001</v>
      </c>
      <c r="FP233" s="25">
        <v>7.7989266379271855</v>
      </c>
      <c r="FQ233" s="25">
        <v>5.6892084017717908</v>
      </c>
      <c r="FR233" s="25">
        <v>1.5384650770698656</v>
      </c>
      <c r="FS233" s="25">
        <v>27.059474854000001</v>
      </c>
      <c r="FT233" s="25">
        <v>7.4284860800974108</v>
      </c>
      <c r="FU233" s="25">
        <v>5.418977172295536</v>
      </c>
      <c r="FV233" s="25">
        <v>-6.2488628880856822E-2</v>
      </c>
      <c r="FW233" s="25">
        <v>27.373736694000002</v>
      </c>
      <c r="FX233" s="25">
        <v>7.1302685430198451</v>
      </c>
      <c r="FY233" s="25">
        <v>5.2014316309326398</v>
      </c>
      <c r="FZ233" s="25">
        <v>-1.2275550120075316</v>
      </c>
      <c r="GA233" s="25">
        <v>27.506803283</v>
      </c>
      <c r="GB233" s="25">
        <v>6.9510815958279171</v>
      </c>
      <c r="GC233" s="25">
        <v>5.0707172476873188</v>
      </c>
      <c r="GD233" s="25">
        <v>-1.6852992820324602</v>
      </c>
      <c r="GE233" s="26">
        <v>23.427887124999998</v>
      </c>
      <c r="GF233" s="26">
        <v>10.969764658954929</v>
      </c>
      <c r="GG233" s="26">
        <v>8.0022905921029306</v>
      </c>
      <c r="GH233" s="26">
        <v>11.51300469546792</v>
      </c>
      <c r="GI233" s="26">
        <v>23.451441327000001</v>
      </c>
      <c r="GJ233" s="26">
        <v>10.842698176416132</v>
      </c>
      <c r="GK233" s="26">
        <v>7.9095973621746314</v>
      </c>
      <c r="GL233" s="26">
        <v>10.946636561422428</v>
      </c>
      <c r="GM233" s="26">
        <v>23.531275847</v>
      </c>
      <c r="GN233" s="26">
        <v>10.724290994861821</v>
      </c>
      <c r="GO233" s="26">
        <v>7.8232209717553536</v>
      </c>
      <c r="GP233" s="26">
        <v>10.466824208341439</v>
      </c>
      <c r="GQ233" s="26">
        <v>23.637377452999999</v>
      </c>
      <c r="GR233" s="26">
        <v>10.54595611142684</v>
      </c>
      <c r="GS233" s="26">
        <v>7.6931281571578642</v>
      </c>
      <c r="GT233" s="26">
        <v>10.127254684906619</v>
      </c>
      <c r="GU233" s="26">
        <v>23.780793092</v>
      </c>
      <c r="GV233" s="26">
        <v>10.360813916235278</v>
      </c>
      <c r="GW233" s="26">
        <v>7.5580695034087801</v>
      </c>
      <c r="GX233" s="26">
        <v>9.7029811200366431</v>
      </c>
      <c r="GY233" s="26">
        <v>23.971492105999999</v>
      </c>
      <c r="GZ233" s="26">
        <v>10.166728782069361</v>
      </c>
      <c r="HA233" s="26">
        <v>7.4164871001860204</v>
      </c>
      <c r="HB233" s="26">
        <v>9.2351575752608728</v>
      </c>
      <c r="HC233" s="26">
        <v>24.216748178</v>
      </c>
      <c r="HD233" s="26">
        <v>10.034470055857403</v>
      </c>
      <c r="HE233" s="26">
        <v>7.3200062007871898</v>
      </c>
      <c r="HF233" s="26">
        <v>8.6238788764381624</v>
      </c>
      <c r="HG233" s="26">
        <v>24.506936639999999</v>
      </c>
      <c r="HH233" s="26">
        <v>9.759077589210591</v>
      </c>
      <c r="HI233" s="26">
        <v>7.1191112305213693</v>
      </c>
      <c r="HJ233" s="26">
        <v>7.7090866317257429</v>
      </c>
      <c r="HK233" s="26">
        <v>24.758104582000001</v>
      </c>
      <c r="HL233" s="26">
        <v>9.5124426778178268</v>
      </c>
      <c r="HM233" s="26">
        <v>6.9391944964361665</v>
      </c>
      <c r="HN233" s="26">
        <v>6.7761034946078027</v>
      </c>
      <c r="HO233" s="26">
        <v>25.019592360000001</v>
      </c>
      <c r="HP233" s="26">
        <v>9.2700156194275607</v>
      </c>
      <c r="HQ233" s="26">
        <v>6.7623473325324293</v>
      </c>
      <c r="HR233" s="26">
        <v>5.846635909523263</v>
      </c>
      <c r="HS233" s="26">
        <v>25.783280377000001</v>
      </c>
      <c r="HT233" s="26">
        <v>8.5641874870425809</v>
      </c>
      <c r="HU233" s="26">
        <v>6.2474555368533773</v>
      </c>
      <c r="HV233" s="26">
        <v>3.1774255651532712</v>
      </c>
      <c r="HW233" s="26">
        <v>26.390752094</v>
      </c>
      <c r="HX233" s="26">
        <v>7.970186134847193</v>
      </c>
      <c r="HY233" s="26">
        <v>5.8141398204137129</v>
      </c>
      <c r="HZ233" s="26">
        <v>0.91381829551633587</v>
      </c>
      <c r="IA233" s="26">
        <v>26.767083662000001</v>
      </c>
      <c r="IB233" s="26">
        <v>7.5498212862077327</v>
      </c>
      <c r="IC233" s="26">
        <v>5.5074895158629866</v>
      </c>
      <c r="ID233" s="26">
        <v>-0.35202096365072322</v>
      </c>
      <c r="IE233" s="26">
        <v>27.006539996000001</v>
      </c>
      <c r="IF233" s="26">
        <v>7.2844262244740285</v>
      </c>
      <c r="IG233" s="26">
        <v>5.3138875132923564</v>
      </c>
      <c r="IH233" s="26">
        <v>-0.93589299788684599</v>
      </c>
      <c r="II233" s="26">
        <v>27.059342434999998</v>
      </c>
      <c r="IJ233" s="26">
        <v>7.1893107272633374</v>
      </c>
      <c r="IK233" s="26">
        <v>5.2445020823231543</v>
      </c>
      <c r="IL233" s="26">
        <v>-0.56840687476141483</v>
      </c>
      <c r="IM233" s="27">
        <v>23.421636749000001</v>
      </c>
      <c r="IN233" s="27">
        <v>10.969764658954924</v>
      </c>
      <c r="IO233" s="27">
        <v>8.002290592102927</v>
      </c>
      <c r="IP233" s="27">
        <v>11.51300469546792</v>
      </c>
      <c r="IQ233" s="27">
        <v>23.486296760999998</v>
      </c>
      <c r="IR233" s="27">
        <v>10.876453357537423</v>
      </c>
      <c r="IS233" s="27">
        <v>7.9342212968459309</v>
      </c>
      <c r="IT233" s="27">
        <v>11.07803091486505</v>
      </c>
      <c r="IU233" s="27">
        <v>23.573181272999999</v>
      </c>
      <c r="IV233" s="27">
        <v>10.694134553590583</v>
      </c>
      <c r="IW233" s="27">
        <v>7.8012222677011946</v>
      </c>
      <c r="IX233" s="27">
        <v>10.665790462833398</v>
      </c>
      <c r="IY233" s="27">
        <v>23.670296673999999</v>
      </c>
      <c r="IZ233" s="27">
        <v>10.532429911269366</v>
      </c>
      <c r="JA233" s="27">
        <v>7.6832609824615776</v>
      </c>
      <c r="JB233" s="27">
        <v>10.394807740417287</v>
      </c>
      <c r="JC233" s="27">
        <v>23.791669851999998</v>
      </c>
      <c r="JD233" s="27">
        <v>10.349106108513114</v>
      </c>
      <c r="JE233" s="27">
        <v>7.5495288206774749</v>
      </c>
      <c r="JF233" s="27">
        <v>10.108311693400191</v>
      </c>
      <c r="JG233" s="27">
        <v>23.960094064</v>
      </c>
      <c r="JH233" s="27">
        <v>10.170997615193066</v>
      </c>
      <c r="JI233" s="27">
        <v>7.4196011545169123</v>
      </c>
      <c r="JJ233" s="27">
        <v>9.7978188896710545</v>
      </c>
      <c r="JK233" s="27">
        <v>24.172575390999999</v>
      </c>
      <c r="JL233" s="27">
        <v>9.9566490651375883</v>
      </c>
      <c r="JM233" s="27">
        <v>7.2632368715202267</v>
      </c>
      <c r="JN233" s="27">
        <v>9.4098462099828062</v>
      </c>
      <c r="JO233" s="27">
        <v>24.409563733999999</v>
      </c>
      <c r="JP233" s="27">
        <v>9.7740865239379637</v>
      </c>
      <c r="JQ233" s="27">
        <v>7.1300600394430171</v>
      </c>
      <c r="JR233" s="27">
        <v>8.9910028329723524</v>
      </c>
      <c r="JS233" s="27">
        <v>24.605888753999999</v>
      </c>
      <c r="JT233" s="27">
        <v>9.6683780112933917</v>
      </c>
      <c r="JU233" s="27">
        <v>7.0529471511961113</v>
      </c>
      <c r="JV233" s="27">
        <v>8.5009046109767379</v>
      </c>
      <c r="JW233" s="27">
        <v>24.817000181000001</v>
      </c>
      <c r="JX233" s="27">
        <v>9.5442122447669675</v>
      </c>
      <c r="JY233" s="27">
        <v>6.9623699532136056</v>
      </c>
      <c r="JZ233" s="27">
        <v>7.997516787142736</v>
      </c>
      <c r="KA233" s="27">
        <v>25.499491137</v>
      </c>
      <c r="KB233" s="27">
        <v>9.1296786162491284</v>
      </c>
      <c r="KC233" s="27">
        <v>6.6599734425564092</v>
      </c>
      <c r="KD233" s="27">
        <v>6.3698037165954169</v>
      </c>
      <c r="KE233" s="27">
        <v>26.096302055999999</v>
      </c>
      <c r="KF233" s="27">
        <v>8.7429944730114038</v>
      </c>
      <c r="KG233" s="27">
        <v>6.3778927436764556</v>
      </c>
      <c r="KH233" s="27">
        <v>4.7678148527937623</v>
      </c>
      <c r="KI233" s="27">
        <v>26.488341270999999</v>
      </c>
      <c r="KJ233" s="27">
        <v>8.5214206159008761</v>
      </c>
      <c r="KK233" s="27">
        <v>6.2162576997774863</v>
      </c>
      <c r="KL233" s="27">
        <v>3.7790394343393281</v>
      </c>
      <c r="KM233" s="27">
        <v>26.782775191999999</v>
      </c>
      <c r="KN233" s="27">
        <v>8.3772951055782041</v>
      </c>
      <c r="KO233" s="27">
        <v>6.1111201465852529</v>
      </c>
      <c r="KP233" s="27">
        <v>2.9565832709269415</v>
      </c>
      <c r="KQ233" s="27">
        <v>26.924606054999998</v>
      </c>
      <c r="KR233" s="27">
        <v>8.2312764579633875</v>
      </c>
      <c r="KS233" s="27">
        <v>6.004601576095614</v>
      </c>
      <c r="KT233" s="133">
        <v>2.4917554654945384</v>
      </c>
      <c r="KU233" s="149">
        <v>23.421636749000001</v>
      </c>
      <c r="KV233" s="149">
        <v>10.969764658954929</v>
      </c>
      <c r="KW233" s="149">
        <v>8.0022905921029306</v>
      </c>
      <c r="KX233" s="149">
        <v>11.51300469546792</v>
      </c>
      <c r="KY233" s="149">
        <v>23.469853333</v>
      </c>
      <c r="KZ233" s="149">
        <v>10.761334116337267</v>
      </c>
      <c r="LA233" s="149">
        <v>7.8502434131386432</v>
      </c>
      <c r="LB233" s="149">
        <v>10.602818067037914</v>
      </c>
      <c r="LC233" s="149">
        <v>23.585024562000001</v>
      </c>
      <c r="LD233" s="149">
        <v>10.602727089326278</v>
      </c>
      <c r="LE233" s="149">
        <v>7.7345417951412729</v>
      </c>
      <c r="LF233" s="149">
        <v>9.9850789420900501</v>
      </c>
      <c r="LG233" s="149">
        <v>23.732076200999998</v>
      </c>
      <c r="LH233" s="149">
        <v>10.4039068691885</v>
      </c>
      <c r="LI233" s="149">
        <v>7.5895052126262978</v>
      </c>
      <c r="LJ233" s="149">
        <v>9.5553749249294455</v>
      </c>
      <c r="LK233" s="149">
        <v>23.913501064000002</v>
      </c>
      <c r="LL233" s="149">
        <v>10.204559416081343</v>
      </c>
      <c r="LM233" s="149">
        <v>7.444084021000565</v>
      </c>
      <c r="LN233" s="149">
        <v>9.050743112247325</v>
      </c>
      <c r="LO233" s="149">
        <v>24.11795124</v>
      </c>
      <c r="LP233" s="149">
        <v>10.000233282022803</v>
      </c>
      <c r="LQ233" s="149">
        <v>7.2950309509365079</v>
      </c>
      <c r="LR233" s="149">
        <v>8.5024974181242943</v>
      </c>
      <c r="LS233" s="149">
        <v>24.352138335999999</v>
      </c>
      <c r="LT233" s="149">
        <v>9.8543899645554109</v>
      </c>
      <c r="LU233" s="149">
        <v>7.1886402813483805</v>
      </c>
      <c r="LV233" s="149">
        <v>7.8327794390749137</v>
      </c>
      <c r="LW233" s="149">
        <v>24.618452016999999</v>
      </c>
      <c r="LX233" s="149">
        <v>9.5632706056003656</v>
      </c>
      <c r="LY233" s="149">
        <v>6.9762727621014431</v>
      </c>
      <c r="LZ233" s="149">
        <v>6.8386095326591878</v>
      </c>
      <c r="MA233" s="149">
        <v>24.865333005</v>
      </c>
      <c r="MB233" s="149">
        <v>9.3070487301504095</v>
      </c>
      <c r="MC233" s="149">
        <v>6.7893624712110734</v>
      </c>
      <c r="MD233" s="149">
        <v>5.8493367878048428</v>
      </c>
      <c r="ME233" s="149">
        <v>25.124635493</v>
      </c>
      <c r="MF233" s="149">
        <v>9.0549980016101355</v>
      </c>
      <c r="MG233" s="149">
        <v>6.6054949739185043</v>
      </c>
      <c r="MH233" s="149">
        <v>4.8660581336603386</v>
      </c>
      <c r="MI233" s="149">
        <v>25.905945551000002</v>
      </c>
      <c r="MJ233" s="149">
        <v>8.3188739949908026</v>
      </c>
      <c r="MK233" s="149">
        <v>6.0685027597799559</v>
      </c>
      <c r="ML233" s="149">
        <v>2.0148052074673721</v>
      </c>
      <c r="MM233" s="149">
        <v>26.547557867999998</v>
      </c>
      <c r="MN233" s="149">
        <v>7.6893411449600571</v>
      </c>
      <c r="MO233" s="149">
        <v>5.6092673103568584</v>
      </c>
      <c r="MP233" s="149">
        <v>-0.41942584467296129</v>
      </c>
      <c r="MQ233" s="149">
        <v>26.966327358000001</v>
      </c>
      <c r="MR233" s="149">
        <v>7.2389807446637464</v>
      </c>
      <c r="MS233" s="149">
        <v>5.280735668485681</v>
      </c>
      <c r="MT233" s="149">
        <v>-1.8471992342188628</v>
      </c>
      <c r="MU233" s="149">
        <v>27.225909212000001</v>
      </c>
      <c r="MV233" s="149">
        <v>6.9717370306196731</v>
      </c>
      <c r="MW233" s="149">
        <v>5.085785099792508</v>
      </c>
      <c r="MX233" s="149">
        <v>-2.5735889552345022</v>
      </c>
      <c r="MY233" s="149">
        <v>27.299048917</v>
      </c>
      <c r="MZ233" s="149">
        <v>6.8231807992022357</v>
      </c>
      <c r="NA233" s="149">
        <v>4.9774153972483814</v>
      </c>
      <c r="NB233" s="149">
        <v>-2.3666335124282902</v>
      </c>
      <c r="ND233" s="97"/>
    </row>
    <row r="234" spans="1:368" ht="15" thickBot="1" x14ac:dyDescent="0.35">
      <c r="A234" s="2"/>
      <c r="B234" s="72" t="s">
        <v>680</v>
      </c>
      <c r="C234" s="72" t="s">
        <v>441</v>
      </c>
      <c r="D234" s="72" t="s">
        <v>830</v>
      </c>
      <c r="E234" s="85">
        <v>349331</v>
      </c>
      <c r="F234" s="82">
        <v>435746</v>
      </c>
      <c r="G234" s="20">
        <v>14.149972372894737</v>
      </c>
      <c r="H234" s="20">
        <v>12.630873554048668</v>
      </c>
      <c r="I234" s="20">
        <v>9.2140464042767061</v>
      </c>
      <c r="J234" s="20">
        <v>11.684690195092015</v>
      </c>
      <c r="K234" s="20">
        <v>14.238993486894737</v>
      </c>
      <c r="L234" s="20">
        <v>12.046012143115652</v>
      </c>
      <c r="M234" s="20">
        <v>8.7873981477370613</v>
      </c>
      <c r="N234" s="20">
        <v>8.0360529481185363</v>
      </c>
      <c r="O234" s="20">
        <v>14.374339480894736</v>
      </c>
      <c r="P234" s="20">
        <v>11.448111026926165</v>
      </c>
      <c r="Q234" s="20">
        <v>8.3512376077581862</v>
      </c>
      <c r="R234" s="20">
        <v>7.2335541995692481</v>
      </c>
      <c r="S234" s="20">
        <v>14.529652180894736</v>
      </c>
      <c r="T234" s="20">
        <v>10.907956215171396</v>
      </c>
      <c r="U234" s="20">
        <v>7.9572021928912173</v>
      </c>
      <c r="V234" s="20">
        <v>7.0474487334679807</v>
      </c>
      <c r="W234" s="20">
        <v>14.715886402894737</v>
      </c>
      <c r="X234" s="20">
        <v>10.347891786330386</v>
      </c>
      <c r="Y234" s="20">
        <v>7.548642989551583</v>
      </c>
      <c r="Z234" s="20">
        <v>6.8254539875754414</v>
      </c>
      <c r="AA234" s="20">
        <v>14.932724738894738</v>
      </c>
      <c r="AB234" s="20">
        <v>9.7103767591539469</v>
      </c>
      <c r="AC234" s="20">
        <v>7.0835846530326041</v>
      </c>
      <c r="AD234" s="20">
        <v>6.6011138141997137</v>
      </c>
      <c r="AE234" s="20">
        <v>15.188060216894737</v>
      </c>
      <c r="AF234" s="20">
        <v>8.9445583027141407</v>
      </c>
      <c r="AG234" s="20">
        <v>6.5249307511711496</v>
      </c>
      <c r="AH234" s="20">
        <v>6.3915048217671639</v>
      </c>
      <c r="AI234" s="20">
        <v>15.406012009894738</v>
      </c>
      <c r="AJ234" s="20">
        <v>8.6282764481904888</v>
      </c>
      <c r="AK234" s="20">
        <v>6.294207541731887</v>
      </c>
      <c r="AL234" s="20">
        <v>6.1808108758924867</v>
      </c>
      <c r="AM234" s="20">
        <v>15.568953424894737</v>
      </c>
      <c r="AN234" s="20">
        <v>8.4692889835326959</v>
      </c>
      <c r="AO234" s="20">
        <v>6.1782283997678178</v>
      </c>
      <c r="AP234" s="20">
        <v>5.8958173661769262</v>
      </c>
      <c r="AQ234" s="20">
        <v>15.726726307894737</v>
      </c>
      <c r="AR234" s="20">
        <v>8.4978154425023984</v>
      </c>
      <c r="AS234" s="20">
        <v>6.1990380544264454</v>
      </c>
      <c r="AT234" s="20">
        <v>5.6138854369154423</v>
      </c>
      <c r="AU234" s="20">
        <v>16.213122108894737</v>
      </c>
      <c r="AV234" s="20">
        <v>8.1772790222987872</v>
      </c>
      <c r="AW234" s="20">
        <v>5.9652111985578635</v>
      </c>
      <c r="AX234" s="20">
        <v>4.4819058863443217</v>
      </c>
      <c r="AY234" s="20">
        <v>16.691681501894738</v>
      </c>
      <c r="AZ234" s="20">
        <v>7.686936961728974</v>
      </c>
      <c r="BA234" s="20">
        <v>5.6075134921620364</v>
      </c>
      <c r="BB234" s="20">
        <v>2.9614191290107712</v>
      </c>
      <c r="BC234" s="20">
        <v>17.023178849894737</v>
      </c>
      <c r="BD234" s="20">
        <v>7.9688928187808798</v>
      </c>
      <c r="BE234" s="20">
        <v>5.8131963643495368</v>
      </c>
      <c r="BF234" s="20">
        <v>1.8678821909017955</v>
      </c>
      <c r="BG234" s="20">
        <v>17.302041025894738</v>
      </c>
      <c r="BH234" s="20">
        <v>8.1339726599266076</v>
      </c>
      <c r="BI234" s="20">
        <v>5.933619810140411</v>
      </c>
      <c r="BJ234" s="20">
        <v>0.87132751105827566</v>
      </c>
      <c r="BK234" s="20">
        <v>17.506172657894737</v>
      </c>
      <c r="BL234" s="20">
        <v>7.7598872797526095</v>
      </c>
      <c r="BM234" s="20">
        <v>5.6607297335091022</v>
      </c>
      <c r="BN234" s="20">
        <v>-2.0060215560313566E-2</v>
      </c>
      <c r="BO234" s="23">
        <v>14.113828108894737</v>
      </c>
      <c r="BP234" s="23">
        <v>12.630873554048662</v>
      </c>
      <c r="BQ234" s="23">
        <v>9.2140464042767025</v>
      </c>
      <c r="BR234" s="23">
        <v>11.684690195092015</v>
      </c>
      <c r="BS234" s="23">
        <v>14.163157102894736</v>
      </c>
      <c r="BT234" s="23">
        <v>12.432434651821206</v>
      </c>
      <c r="BU234" s="23">
        <v>9.0692879878684067</v>
      </c>
      <c r="BV234" s="23">
        <v>10.186630060298942</v>
      </c>
      <c r="BW234" s="23">
        <v>14.226339600894736</v>
      </c>
      <c r="BX234" s="23">
        <v>12.338574730443037</v>
      </c>
      <c r="BY234" s="23">
        <v>9.0008184819882686</v>
      </c>
      <c r="BZ234" s="23">
        <v>9.7969573596431978</v>
      </c>
      <c r="CA234" s="23">
        <v>14.309769625894738</v>
      </c>
      <c r="CB234" s="23">
        <v>12.264880775894015</v>
      </c>
      <c r="CC234" s="23">
        <v>8.9470597681492166</v>
      </c>
      <c r="CD234" s="23">
        <v>9.6333342906442923</v>
      </c>
      <c r="CE234" s="23">
        <v>14.413114175894737</v>
      </c>
      <c r="CF234" s="23">
        <v>12.175244534150448</v>
      </c>
      <c r="CG234" s="23">
        <v>8.8816713777583196</v>
      </c>
      <c r="CH234" s="23">
        <v>9.4427042170863746</v>
      </c>
      <c r="CI234" s="23">
        <v>14.542091488894737</v>
      </c>
      <c r="CJ234" s="23">
        <v>12.053242454123188</v>
      </c>
      <c r="CK234" s="23">
        <v>8.7926725589530168</v>
      </c>
      <c r="CL234" s="23">
        <v>9.2481783225420386</v>
      </c>
      <c r="CM234" s="23">
        <v>14.686142140894738</v>
      </c>
      <c r="CN234" s="23">
        <v>11.819795810414309</v>
      </c>
      <c r="CO234" s="23">
        <v>8.622376482529484</v>
      </c>
      <c r="CP234" s="23">
        <v>8.9963783793062593</v>
      </c>
      <c r="CQ234" s="23">
        <v>14.851468098894737</v>
      </c>
      <c r="CR234" s="23">
        <v>11.742662333485542</v>
      </c>
      <c r="CS234" s="23">
        <v>8.5661086850011774</v>
      </c>
      <c r="CT234" s="23">
        <v>8.6485471108321352</v>
      </c>
      <c r="CU234" s="23">
        <v>14.988927083894737</v>
      </c>
      <c r="CV234" s="23">
        <v>11.593736399213766</v>
      </c>
      <c r="CW234" s="23">
        <v>8.457469289371998</v>
      </c>
      <c r="CX234" s="23">
        <v>8.3175382032230996</v>
      </c>
      <c r="CY234" s="23">
        <v>15.134961394894738</v>
      </c>
      <c r="CZ234" s="23">
        <v>11.556366089522383</v>
      </c>
      <c r="DA234" s="23">
        <v>8.4302081687404637</v>
      </c>
      <c r="DB234" s="23">
        <v>7.9743762981569191</v>
      </c>
      <c r="DC234" s="23">
        <v>15.610488876894737</v>
      </c>
      <c r="DD234" s="23">
        <v>11.287184760267456</v>
      </c>
      <c r="DE234" s="23">
        <v>8.2338441367274307</v>
      </c>
      <c r="DF234" s="23">
        <v>6.9436980544806239</v>
      </c>
      <c r="DG234" s="23">
        <v>16.105448409894738</v>
      </c>
      <c r="DH234" s="23">
        <v>11.117355818656591</v>
      </c>
      <c r="DI234" s="23">
        <v>8.1099562882666145</v>
      </c>
      <c r="DJ234" s="23">
        <v>5.9218184717429292</v>
      </c>
      <c r="DK234" s="23">
        <v>16.542161739894738</v>
      </c>
      <c r="DL234" s="23">
        <v>11.105717982659403</v>
      </c>
      <c r="DM234" s="23">
        <v>8.1014666489344975</v>
      </c>
      <c r="DN234" s="23">
        <v>4.9994680033451857</v>
      </c>
      <c r="DO234" s="23">
        <v>16.992418547894736</v>
      </c>
      <c r="DP234" s="23">
        <v>11.034985652077282</v>
      </c>
      <c r="DQ234" s="23">
        <v>8.0498683985460744</v>
      </c>
      <c r="DR234" s="23">
        <v>3.967498910342151</v>
      </c>
      <c r="DS234" s="23">
        <v>17.288679178894739</v>
      </c>
      <c r="DT234" s="23">
        <v>10.727259459989545</v>
      </c>
      <c r="DU234" s="23">
        <v>7.8253864257375572</v>
      </c>
      <c r="DV234" s="23">
        <v>3.2920944853097467</v>
      </c>
      <c r="DW234" s="25">
        <v>14.165826139894737</v>
      </c>
      <c r="DX234" s="25">
        <v>12.630873554048668</v>
      </c>
      <c r="DY234" s="25">
        <v>9.2140464042767061</v>
      </c>
      <c r="DZ234" s="25">
        <v>11.684690195092015</v>
      </c>
      <c r="EA234" s="25">
        <v>14.263324573894737</v>
      </c>
      <c r="EB234" s="25">
        <v>11.931694252143624</v>
      </c>
      <c r="EC234" s="25">
        <v>8.7040048378643906</v>
      </c>
      <c r="ED234" s="25">
        <v>7.4706664392481308</v>
      </c>
      <c r="EE234" s="25">
        <v>14.411527209894738</v>
      </c>
      <c r="EF234" s="25">
        <v>11.243242245192725</v>
      </c>
      <c r="EG234" s="25">
        <v>8.2017886837703049</v>
      </c>
      <c r="EH234" s="25">
        <v>6.5880395188197767</v>
      </c>
      <c r="EI234" s="25">
        <v>14.589219538894737</v>
      </c>
      <c r="EJ234" s="25">
        <v>10.678182740822409</v>
      </c>
      <c r="EK234" s="25">
        <v>7.7895856423760064</v>
      </c>
      <c r="EL234" s="25">
        <v>6.4409311575943189</v>
      </c>
      <c r="EM234" s="25">
        <v>14.802967337894737</v>
      </c>
      <c r="EN234" s="25">
        <v>10.096034288701141</v>
      </c>
      <c r="EO234" s="25">
        <v>7.3649164515183489</v>
      </c>
      <c r="EP234" s="25">
        <v>6.258821786032355</v>
      </c>
      <c r="EQ234" s="25">
        <v>15.032966307894737</v>
      </c>
      <c r="ER234" s="25">
        <v>9.372465285121244</v>
      </c>
      <c r="ES234" s="25">
        <v>6.837082937299976</v>
      </c>
      <c r="ET234" s="25">
        <v>6.0815536361292111</v>
      </c>
      <c r="EU234" s="25">
        <v>15.192885797894737</v>
      </c>
      <c r="EV234" s="25">
        <v>8.3239403639185809</v>
      </c>
      <c r="EW234" s="25">
        <v>6.0721986053762222</v>
      </c>
      <c r="EX234" s="25">
        <v>5.935927414297419</v>
      </c>
      <c r="EY234" s="25">
        <v>15.377889112894737</v>
      </c>
      <c r="EZ234" s="25">
        <v>8.4862432931291973</v>
      </c>
      <c r="FA234" s="25">
        <v>6.1905963325720039</v>
      </c>
      <c r="FB234" s="25">
        <v>5.7992968513765462</v>
      </c>
      <c r="FC234" s="25">
        <v>15.530757633894737</v>
      </c>
      <c r="FD234" s="25">
        <v>8.4314085387840212</v>
      </c>
      <c r="FE234" s="25">
        <v>6.1505951427143453</v>
      </c>
      <c r="FF234" s="25">
        <v>5.6127765569806396</v>
      </c>
      <c r="FG234" s="25">
        <v>15.677417693894737</v>
      </c>
      <c r="FH234" s="25">
        <v>8.2966761376466529</v>
      </c>
      <c r="FI234" s="25">
        <v>6.0523097318971821</v>
      </c>
      <c r="FJ234" s="25">
        <v>5.4247619349572229</v>
      </c>
      <c r="FK234" s="25">
        <v>16.143595804894737</v>
      </c>
      <c r="FL234" s="25">
        <v>7.7749061658791971</v>
      </c>
      <c r="FM234" s="25">
        <v>5.6716858018379286</v>
      </c>
      <c r="FN234" s="25">
        <v>4.5446144118921836</v>
      </c>
      <c r="FO234" s="25">
        <v>16.616900989894738</v>
      </c>
      <c r="FP234" s="25">
        <v>7.6155046888965252</v>
      </c>
      <c r="FQ234" s="25">
        <v>5.5554046436469502</v>
      </c>
      <c r="FR234" s="25">
        <v>3.2169602904392107</v>
      </c>
      <c r="FS234" s="25">
        <v>16.946062359894736</v>
      </c>
      <c r="FT234" s="25">
        <v>7.676818904423615</v>
      </c>
      <c r="FU234" s="25">
        <v>5.6001325102264818</v>
      </c>
      <c r="FV234" s="25">
        <v>2.2897886916876544</v>
      </c>
      <c r="FW234" s="25">
        <v>17.212714629894737</v>
      </c>
      <c r="FX234" s="25">
        <v>7.6939718052979043</v>
      </c>
      <c r="FY234" s="25">
        <v>5.6126453126029254</v>
      </c>
      <c r="FZ234" s="25">
        <v>1.5018049178539385</v>
      </c>
      <c r="GA234" s="25">
        <v>17.393409805894738</v>
      </c>
      <c r="GB234" s="25">
        <v>7.630991442609754</v>
      </c>
      <c r="GC234" s="25">
        <v>5.5667020148663422</v>
      </c>
      <c r="GD234" s="25">
        <v>0.85794762123167345</v>
      </c>
      <c r="GE234" s="26">
        <v>14.165826154894738</v>
      </c>
      <c r="GF234" s="26">
        <v>12.630873554048662</v>
      </c>
      <c r="GG234" s="26">
        <v>9.2140464042767025</v>
      </c>
      <c r="GH234" s="26">
        <v>11.684690195092015</v>
      </c>
      <c r="GI234" s="26">
        <v>14.194496931894736</v>
      </c>
      <c r="GJ234" s="26">
        <v>12.147046248825989</v>
      </c>
      <c r="GK234" s="26">
        <v>8.8611011212048982</v>
      </c>
      <c r="GL234" s="26">
        <v>8.7847547795560565</v>
      </c>
      <c r="GM234" s="26">
        <v>14.281353294894737</v>
      </c>
      <c r="GN234" s="26">
        <v>11.586025378457956</v>
      </c>
      <c r="GO234" s="26">
        <v>8.4518442070873618</v>
      </c>
      <c r="GP234" s="26">
        <v>8.1619277216914767</v>
      </c>
      <c r="GQ234" s="26">
        <v>14.387206693894736</v>
      </c>
      <c r="GR234" s="26">
        <v>11.042807538977623</v>
      </c>
      <c r="GS234" s="26">
        <v>8.0555743561396138</v>
      </c>
      <c r="GT234" s="26">
        <v>8.0327436269513353</v>
      </c>
      <c r="GU234" s="26">
        <v>14.531000500894738</v>
      </c>
      <c r="GV234" s="26">
        <v>10.441457353741537</v>
      </c>
      <c r="GW234" s="26">
        <v>7.6168977683109249</v>
      </c>
      <c r="GX234" s="26">
        <v>7.8689877834457533</v>
      </c>
      <c r="GY234" s="26">
        <v>14.703172282894737</v>
      </c>
      <c r="GZ234" s="26">
        <v>9.8022807740796516</v>
      </c>
      <c r="HA234" s="26">
        <v>7.1506273523867856</v>
      </c>
      <c r="HB234" s="26">
        <v>7.6888532368061551</v>
      </c>
      <c r="HC234" s="26">
        <v>14.836033125894737</v>
      </c>
      <c r="HD234" s="26">
        <v>9.1491867456682527</v>
      </c>
      <c r="HE234" s="26">
        <v>6.6742043513656286</v>
      </c>
      <c r="HF234" s="26">
        <v>7.4755264157398766</v>
      </c>
      <c r="HG234" s="26">
        <v>14.987161072894736</v>
      </c>
      <c r="HH234" s="26">
        <v>8.7743710452991426</v>
      </c>
      <c r="HI234" s="26">
        <v>6.4007815163198725</v>
      </c>
      <c r="HJ234" s="26">
        <v>7.0977633828883562</v>
      </c>
      <c r="HK234" s="26">
        <v>15.137660642894737</v>
      </c>
      <c r="HL234" s="26">
        <v>8.7598043174564086</v>
      </c>
      <c r="HM234" s="26">
        <v>6.390155291163941</v>
      </c>
      <c r="HN234" s="26">
        <v>6.6598527601972908</v>
      </c>
      <c r="HO234" s="26">
        <v>15.286788908894737</v>
      </c>
      <c r="HP234" s="26">
        <v>8.7540819146710778</v>
      </c>
      <c r="HQ234" s="26">
        <v>6.3859808780022238</v>
      </c>
      <c r="HR234" s="26">
        <v>6.213620482911546</v>
      </c>
      <c r="HS234" s="26">
        <v>15.738246315894736</v>
      </c>
      <c r="HT234" s="26">
        <v>9.3446836713950336</v>
      </c>
      <c r="HU234" s="26">
        <v>6.8168166368763643</v>
      </c>
      <c r="HV234" s="26">
        <v>4.9333456477986815</v>
      </c>
      <c r="HW234" s="26">
        <v>16.182397688894739</v>
      </c>
      <c r="HX234" s="26">
        <v>8.8705989167110495</v>
      </c>
      <c r="HY234" s="26">
        <v>6.470978408781825</v>
      </c>
      <c r="HZ234" s="26">
        <v>3.6860150797295503</v>
      </c>
      <c r="IA234" s="26">
        <v>16.482630148894735</v>
      </c>
      <c r="IB234" s="26">
        <v>8.4996553419186132</v>
      </c>
      <c r="IC234" s="26">
        <v>6.2003802354345652</v>
      </c>
      <c r="ID234" s="26">
        <v>2.8710271051321854</v>
      </c>
      <c r="IE234" s="26">
        <v>16.707053383894738</v>
      </c>
      <c r="IF234" s="26">
        <v>8.1519075150420406</v>
      </c>
      <c r="IG234" s="26">
        <v>5.9467030372490077</v>
      </c>
      <c r="IH234" s="26">
        <v>2.4479863484320319</v>
      </c>
      <c r="II234" s="26">
        <v>16.786632813894737</v>
      </c>
      <c r="IJ234" s="26">
        <v>7.9974934716282862</v>
      </c>
      <c r="IK234" s="26">
        <v>5.8340601424089842</v>
      </c>
      <c r="IL234" s="26">
        <v>2.7598284608081443</v>
      </c>
      <c r="IM234" s="27">
        <v>14.149972357894736</v>
      </c>
      <c r="IN234" s="27">
        <v>12.630873554048668</v>
      </c>
      <c r="IO234" s="27">
        <v>9.2140464042767061</v>
      </c>
      <c r="IP234" s="27">
        <v>11.684690195092015</v>
      </c>
      <c r="IQ234" s="27">
        <v>14.223604913894738</v>
      </c>
      <c r="IR234" s="27">
        <v>12.176947748298115</v>
      </c>
      <c r="IS234" s="27">
        <v>8.8829138487660355</v>
      </c>
      <c r="IT234" s="27">
        <v>8.8327203721080512</v>
      </c>
      <c r="IU234" s="27">
        <v>14.320298783894737</v>
      </c>
      <c r="IV234" s="27">
        <v>11.62668834305342</v>
      </c>
      <c r="IW234" s="27">
        <v>8.4815072736294201</v>
      </c>
      <c r="IX234" s="27">
        <v>8.1913825900711057</v>
      </c>
      <c r="IY234" s="27">
        <v>14.425941059894736</v>
      </c>
      <c r="IZ234" s="27">
        <v>11.104393282483693</v>
      </c>
      <c r="JA234" s="27">
        <v>8.1005002985994619</v>
      </c>
      <c r="JB234" s="27">
        <v>8.0438083574314181</v>
      </c>
      <c r="JC234" s="27">
        <v>14.552900507894737</v>
      </c>
      <c r="JD234" s="27">
        <v>10.583155131426235</v>
      </c>
      <c r="JE234" s="27">
        <v>7.7202643243438756</v>
      </c>
      <c r="JF234" s="27">
        <v>7.891418626826793</v>
      </c>
      <c r="JG234" s="27">
        <v>14.744834742894737</v>
      </c>
      <c r="JH234" s="27">
        <v>9.9388173157740898</v>
      </c>
      <c r="JI234" s="27">
        <v>7.2502288586221768</v>
      </c>
      <c r="JJ234" s="27">
        <v>7.729370203408612</v>
      </c>
      <c r="JK234" s="27">
        <v>14.995721966894736</v>
      </c>
      <c r="JL234" s="27">
        <v>9.1934638588075348</v>
      </c>
      <c r="JM234" s="27">
        <v>6.7065038889524002</v>
      </c>
      <c r="JN234" s="27">
        <v>7.5595175144180207</v>
      </c>
      <c r="JO234" s="27">
        <v>15.267248706894737</v>
      </c>
      <c r="JP234" s="27">
        <v>8.8978691567119377</v>
      </c>
      <c r="JQ234" s="27">
        <v>6.4908716691924164</v>
      </c>
      <c r="JR234" s="27">
        <v>7.3703009720333714</v>
      </c>
      <c r="JS234" s="27">
        <v>15.412803476894737</v>
      </c>
      <c r="JT234" s="27">
        <v>8.6639622910219707</v>
      </c>
      <c r="JU234" s="27">
        <v>6.3202398672411233</v>
      </c>
      <c r="JV234" s="27">
        <v>7.0776650083399009</v>
      </c>
      <c r="JW234" s="27">
        <v>15.558658146894738</v>
      </c>
      <c r="JX234" s="27">
        <v>8.7376430210333975</v>
      </c>
      <c r="JY234" s="27">
        <v>6.3739889339641174</v>
      </c>
      <c r="JZ234" s="27">
        <v>6.7838327238404759</v>
      </c>
      <c r="KA234" s="27">
        <v>16.023555091894735</v>
      </c>
      <c r="KB234" s="27">
        <v>8.4722341931608316</v>
      </c>
      <c r="KC234" s="27">
        <v>6.1803768891868476</v>
      </c>
      <c r="KD234" s="27">
        <v>5.7979971492688609</v>
      </c>
      <c r="KE234" s="27">
        <v>16.497251601894739</v>
      </c>
      <c r="KF234" s="27">
        <v>8.1234304924347995</v>
      </c>
      <c r="KG234" s="27">
        <v>5.9259294457285172</v>
      </c>
      <c r="KH234" s="27">
        <v>4.7209418030505503</v>
      </c>
      <c r="KI234" s="27">
        <v>16.832047493894738</v>
      </c>
      <c r="KJ234" s="27">
        <v>8.4782255910329329</v>
      </c>
      <c r="KK234" s="27">
        <v>6.1847475305192772</v>
      </c>
      <c r="KL234" s="27">
        <v>3.9733081272451862</v>
      </c>
      <c r="KM234" s="27">
        <v>17.119219088894738</v>
      </c>
      <c r="KN234" s="27">
        <v>8.745186123635289</v>
      </c>
      <c r="KO234" s="27">
        <v>6.3794915222933124</v>
      </c>
      <c r="KP234" s="27">
        <v>3.330736162642161</v>
      </c>
      <c r="KQ234" s="27">
        <v>17.276915194894737</v>
      </c>
      <c r="KR234" s="27">
        <v>8.6529185964049127</v>
      </c>
      <c r="KS234" s="27">
        <v>6.3121836457738745</v>
      </c>
      <c r="KT234" s="133">
        <v>3.0212744173529487</v>
      </c>
      <c r="KU234" s="149">
        <v>14.149972357894736</v>
      </c>
      <c r="KV234" s="149">
        <v>12.630873554048662</v>
      </c>
      <c r="KW234" s="149">
        <v>9.2140464042767025</v>
      </c>
      <c r="KX234" s="149">
        <v>11.684690195092015</v>
      </c>
      <c r="KY234" s="149">
        <v>14.212863112894738</v>
      </c>
      <c r="KZ234" s="149">
        <v>11.837252653709617</v>
      </c>
      <c r="LA234" s="149">
        <v>8.6351110066704226</v>
      </c>
      <c r="LB234" s="149">
        <v>6.9760804789910704</v>
      </c>
      <c r="LC234" s="149">
        <v>14.343607752894737</v>
      </c>
      <c r="LD234" s="149">
        <v>11.183516074485754</v>
      </c>
      <c r="LE234" s="149">
        <v>8.1582192737774886</v>
      </c>
      <c r="LF234" s="149">
        <v>5.9792823584869446</v>
      </c>
      <c r="LG234" s="149">
        <v>14.497581011894738</v>
      </c>
      <c r="LH234" s="149">
        <v>10.648271247704573</v>
      </c>
      <c r="LI234" s="149">
        <v>7.76776562458946</v>
      </c>
      <c r="LJ234" s="149">
        <v>5.7731264201041252</v>
      </c>
      <c r="LK234" s="149">
        <v>14.681201219894737</v>
      </c>
      <c r="LL234" s="149">
        <v>10.013653078256748</v>
      </c>
      <c r="LM234" s="149">
        <v>7.3048205054519899</v>
      </c>
      <c r="LN234" s="149">
        <v>5.5402859788331469</v>
      </c>
      <c r="LO234" s="149">
        <v>14.891918310894738</v>
      </c>
      <c r="LP234" s="149">
        <v>9.3750753155823876</v>
      </c>
      <c r="LQ234" s="149">
        <v>6.8389869181832177</v>
      </c>
      <c r="LR234" s="149">
        <v>5.3145780599112644</v>
      </c>
      <c r="LS234" s="149">
        <v>15.140221076894736</v>
      </c>
      <c r="LT234" s="149">
        <v>8.7062774798800202</v>
      </c>
      <c r="LU234" s="149">
        <v>6.3511082083796362</v>
      </c>
      <c r="LV234" s="149">
        <v>5.0487589191871152</v>
      </c>
      <c r="LW234" s="149">
        <v>15.359533253894737</v>
      </c>
      <c r="LX234" s="149">
        <v>8.343777897439848</v>
      </c>
      <c r="LY234" s="149">
        <v>6.0866698098918244</v>
      </c>
      <c r="LZ234" s="149">
        <v>4.5952011120979996</v>
      </c>
      <c r="MA234" s="149">
        <v>15.534066717894737</v>
      </c>
      <c r="MB234" s="149">
        <v>8.2744967904667934</v>
      </c>
      <c r="MC234" s="149">
        <v>6.0361302069215492</v>
      </c>
      <c r="MD234" s="149">
        <v>4.1055242714922073</v>
      </c>
      <c r="ME234" s="149">
        <v>15.704073601894738</v>
      </c>
      <c r="MF234" s="149">
        <v>8.2743285834478346</v>
      </c>
      <c r="MG234" s="149">
        <v>6.0360075022430806</v>
      </c>
      <c r="MH234" s="149">
        <v>3.6090253002197699</v>
      </c>
      <c r="MI234" s="149">
        <v>16.205988787894736</v>
      </c>
      <c r="MJ234" s="149">
        <v>8.8198845004918294</v>
      </c>
      <c r="MK234" s="149">
        <v>6.4339829482216233</v>
      </c>
      <c r="ML234" s="149">
        <v>2.1488561929833168</v>
      </c>
      <c r="MM234" s="149">
        <v>16.675406831894737</v>
      </c>
      <c r="MN234" s="149">
        <v>8.3090229631804231</v>
      </c>
      <c r="MO234" s="149">
        <v>6.0613165692253252</v>
      </c>
      <c r="MP234" s="149">
        <v>0.73305359437362227</v>
      </c>
      <c r="MQ234" s="149">
        <v>16.996600210894737</v>
      </c>
      <c r="MR234" s="149">
        <v>7.914543862293808</v>
      </c>
      <c r="MS234" s="149">
        <v>5.7735495572658433</v>
      </c>
      <c r="MT234" s="149">
        <v>-0.21818698751760834</v>
      </c>
      <c r="MU234" s="149">
        <v>17.224139360894739</v>
      </c>
      <c r="MV234" s="149">
        <v>7.5303018405816688</v>
      </c>
      <c r="MW234" s="149">
        <v>5.4932503520383547</v>
      </c>
      <c r="MX234" s="149">
        <v>-0.76879414333143714</v>
      </c>
      <c r="MY234" s="149">
        <v>17.318201542894737</v>
      </c>
      <c r="MZ234" s="149">
        <v>7.3639181856980738</v>
      </c>
      <c r="NA234" s="149">
        <v>5.3718757922780602</v>
      </c>
      <c r="NB234" s="149">
        <v>-0.57997729476536719</v>
      </c>
      <c r="ND234" s="97"/>
    </row>
    <row r="235" spans="1:368" ht="15" thickBot="1" x14ac:dyDescent="0.35">
      <c r="A235" s="2"/>
      <c r="B235" s="72" t="s">
        <v>681</v>
      </c>
      <c r="C235" s="72" t="s">
        <v>515</v>
      </c>
      <c r="D235" s="72" t="s">
        <v>825</v>
      </c>
      <c r="E235" s="85">
        <v>337826</v>
      </c>
      <c r="F235" s="82">
        <v>553939</v>
      </c>
      <c r="G235" s="20">
        <v>2.6844262295081971</v>
      </c>
      <c r="H235" s="20">
        <v>0.44197031039136303</v>
      </c>
      <c r="I235" s="20">
        <v>0.31765276430649858</v>
      </c>
      <c r="J235" s="20">
        <v>2.6844262295081971</v>
      </c>
      <c r="K235" s="20">
        <v>1.6391438154663309</v>
      </c>
      <c r="L235" s="20">
        <v>0.44197031039136303</v>
      </c>
      <c r="M235" s="20">
        <v>0.31765276430649858</v>
      </c>
      <c r="N235" s="20">
        <v>1.6391438154663309</v>
      </c>
      <c r="O235" s="20">
        <v>1.6794871794871795</v>
      </c>
      <c r="P235" s="20">
        <v>0.44197031039136303</v>
      </c>
      <c r="Q235" s="20">
        <v>0.31765276430649858</v>
      </c>
      <c r="R235" s="20">
        <v>1.4477134276273844</v>
      </c>
      <c r="S235" s="20">
        <v>1.6794871794871795</v>
      </c>
      <c r="T235" s="20">
        <v>0.44197031039136303</v>
      </c>
      <c r="U235" s="20">
        <v>0.31765276430649858</v>
      </c>
      <c r="V235" s="20">
        <v>-0.77774253749014122</v>
      </c>
      <c r="W235" s="20">
        <v>1.6794871794871795</v>
      </c>
      <c r="X235" s="20">
        <v>0.44197031039136303</v>
      </c>
      <c r="Y235" s="20">
        <v>0.31765276430649858</v>
      </c>
      <c r="Z235" s="20">
        <v>-3.0527919946698603</v>
      </c>
      <c r="AA235" s="20">
        <v>1.6794871794871795</v>
      </c>
      <c r="AB235" s="20">
        <v>0.44197031039136303</v>
      </c>
      <c r="AC235" s="20">
        <v>0.31765276430649858</v>
      </c>
      <c r="AD235" s="20">
        <v>-5.3468522472118281</v>
      </c>
      <c r="AE235" s="20">
        <v>1.6794871794871795</v>
      </c>
      <c r="AF235" s="20">
        <v>0.44197031039136303</v>
      </c>
      <c r="AG235" s="20">
        <v>0.31765276430649858</v>
      </c>
      <c r="AH235" s="20">
        <v>-8.1167368842252472</v>
      </c>
      <c r="AI235" s="20">
        <v>1.6794871794871795</v>
      </c>
      <c r="AJ235" s="20">
        <v>0.44197031039136303</v>
      </c>
      <c r="AK235" s="20">
        <v>0.31765276430649858</v>
      </c>
      <c r="AL235" s="20">
        <v>-10.355622517114213</v>
      </c>
      <c r="AM235" s="20">
        <v>1.6794871794871795</v>
      </c>
      <c r="AN235" s="20">
        <v>0.44197031039136303</v>
      </c>
      <c r="AO235" s="20">
        <v>0.31765276430649858</v>
      </c>
      <c r="AP235" s="20">
        <v>-12.692830066921772</v>
      </c>
      <c r="AQ235" s="20">
        <v>1.6794871794871795</v>
      </c>
      <c r="AR235" s="20">
        <v>0.44197031039136303</v>
      </c>
      <c r="AS235" s="20">
        <v>0.31765276430649858</v>
      </c>
      <c r="AT235" s="20">
        <v>-15.001135828919729</v>
      </c>
      <c r="AU235" s="20">
        <v>1.6794871794871795</v>
      </c>
      <c r="AV235" s="20">
        <v>0.44197031039136303</v>
      </c>
      <c r="AW235" s="20">
        <v>0.31765276430649858</v>
      </c>
      <c r="AX235" s="20">
        <v>-24.235019440351053</v>
      </c>
      <c r="AY235" s="20">
        <v>1.6794871794871795</v>
      </c>
      <c r="AZ235" s="20">
        <v>0.44197031039136303</v>
      </c>
      <c r="BA235" s="20">
        <v>0.31765276430649858</v>
      </c>
      <c r="BB235" s="20">
        <v>-35.123231017833135</v>
      </c>
      <c r="BC235" s="20">
        <v>1.6794871794871795</v>
      </c>
      <c r="BD235" s="20">
        <v>0.44197031039136303</v>
      </c>
      <c r="BE235" s="20">
        <v>0.31765276430649858</v>
      </c>
      <c r="BF235" s="20">
        <v>-44.055999645658488</v>
      </c>
      <c r="BG235" s="20">
        <v>1.6794871794871795</v>
      </c>
      <c r="BH235" s="20">
        <v>0.44197031039136303</v>
      </c>
      <c r="BI235" s="20">
        <v>0.31765276430649858</v>
      </c>
      <c r="BJ235" s="20">
        <v>-47.257201946181766</v>
      </c>
      <c r="BK235" s="20">
        <v>1.6794871794871795</v>
      </c>
      <c r="BL235" s="20">
        <v>0.44197031039136303</v>
      </c>
      <c r="BM235" s="20">
        <v>0.31765276430649858</v>
      </c>
      <c r="BN235" s="20">
        <v>-49.901171830295652</v>
      </c>
      <c r="BO235" s="23">
        <v>2.6844262295081971</v>
      </c>
      <c r="BP235" s="23">
        <v>0.44197031039136303</v>
      </c>
      <c r="BQ235" s="23">
        <v>0.31765276430649858</v>
      </c>
      <c r="BR235" s="23">
        <v>2.6844262295081971</v>
      </c>
      <c r="BS235" s="23">
        <v>2.6844262295081971</v>
      </c>
      <c r="BT235" s="23">
        <v>0.44197031039136303</v>
      </c>
      <c r="BU235" s="23">
        <v>0.31765276430649858</v>
      </c>
      <c r="BV235" s="23">
        <v>2.6844262295081971</v>
      </c>
      <c r="BW235" s="23">
        <v>2.6844262295081971</v>
      </c>
      <c r="BX235" s="23">
        <v>0.44197031039136303</v>
      </c>
      <c r="BY235" s="23">
        <v>0.31765276430649858</v>
      </c>
      <c r="BZ235" s="23">
        <v>2.6844262295081971</v>
      </c>
      <c r="CA235" s="23">
        <v>0.5103757156732559</v>
      </c>
      <c r="CB235" s="23">
        <v>0.19371924974459351</v>
      </c>
      <c r="CC235" s="23">
        <v>0.15828749830025432</v>
      </c>
      <c r="CD235" s="23">
        <v>0.5103757156732559</v>
      </c>
      <c r="CE235" s="23">
        <v>1.6794871794871795</v>
      </c>
      <c r="CF235" s="23">
        <v>0.44197031039136303</v>
      </c>
      <c r="CG235" s="23">
        <v>0.31765276430649858</v>
      </c>
      <c r="CH235" s="23">
        <v>1.6794871794871795</v>
      </c>
      <c r="CI235" s="23">
        <v>1.6794871794871795</v>
      </c>
      <c r="CJ235" s="23">
        <v>0.44197031039136303</v>
      </c>
      <c r="CK235" s="23">
        <v>0.31765276430649858</v>
      </c>
      <c r="CL235" s="23">
        <v>0.71854520190334981</v>
      </c>
      <c r="CM235" s="23">
        <v>1.6794871794871795</v>
      </c>
      <c r="CN235" s="23">
        <v>0.44197031039136303</v>
      </c>
      <c r="CO235" s="23">
        <v>0.31765276430649858</v>
      </c>
      <c r="CP235" s="23">
        <v>-1.5549304039086778</v>
      </c>
      <c r="CQ235" s="23">
        <v>1.6794871794871795</v>
      </c>
      <c r="CR235" s="23">
        <v>0.44197031039136303</v>
      </c>
      <c r="CS235" s="23">
        <v>0.31765276430649858</v>
      </c>
      <c r="CT235" s="23">
        <v>-3.9408430319307897</v>
      </c>
      <c r="CU235" s="23">
        <v>1.6794871794871795</v>
      </c>
      <c r="CV235" s="23">
        <v>0.44197031039136303</v>
      </c>
      <c r="CW235" s="23">
        <v>0.31765276430649858</v>
      </c>
      <c r="CX235" s="23">
        <v>-6.3824330927090074</v>
      </c>
      <c r="CY235" s="23">
        <v>1.6794871794871795</v>
      </c>
      <c r="CZ235" s="23">
        <v>0.44197031039136303</v>
      </c>
      <c r="DA235" s="23">
        <v>0.31765276430649858</v>
      </c>
      <c r="DB235" s="23">
        <v>-8.8228761339497339</v>
      </c>
      <c r="DC235" s="23">
        <v>1.6794871794871795</v>
      </c>
      <c r="DD235" s="23">
        <v>0.44197031039136303</v>
      </c>
      <c r="DE235" s="23">
        <v>0.31765276430649858</v>
      </c>
      <c r="DF235" s="23">
        <v>-16.115617044363965</v>
      </c>
      <c r="DG235" s="23">
        <v>1.6794871794871795</v>
      </c>
      <c r="DH235" s="23">
        <v>0.44197031039136303</v>
      </c>
      <c r="DI235" s="23">
        <v>0.31765276430649858</v>
      </c>
      <c r="DJ235" s="23">
        <v>-23.391560185993598</v>
      </c>
      <c r="DK235" s="23">
        <v>1.6794871794871795</v>
      </c>
      <c r="DL235" s="23">
        <v>0.44197031039136303</v>
      </c>
      <c r="DM235" s="23">
        <v>0.31765276430649858</v>
      </c>
      <c r="DN235" s="23">
        <v>-31.918902755454212</v>
      </c>
      <c r="DO235" s="23">
        <v>1.6794871794871795</v>
      </c>
      <c r="DP235" s="23">
        <v>0.44197031039136303</v>
      </c>
      <c r="DQ235" s="23">
        <v>0.31765276430649858</v>
      </c>
      <c r="DR235" s="23">
        <v>-36.56876116972002</v>
      </c>
      <c r="DS235" s="23">
        <v>1.6794871794871795</v>
      </c>
      <c r="DT235" s="23">
        <v>0.44197031039136303</v>
      </c>
      <c r="DU235" s="23">
        <v>0.31765276430649858</v>
      </c>
      <c r="DV235" s="23">
        <v>-37.129242223322649</v>
      </c>
      <c r="DW235" s="25">
        <v>2.6844262295081971</v>
      </c>
      <c r="DX235" s="25">
        <v>0.44197031039136303</v>
      </c>
      <c r="DY235" s="25">
        <v>0.31765276430649858</v>
      </c>
      <c r="DZ235" s="25">
        <v>2.6844262295081971</v>
      </c>
      <c r="EA235" s="25">
        <v>0.80804738774767992</v>
      </c>
      <c r="EB235" s="25">
        <v>0.30670411797722158</v>
      </c>
      <c r="EC235" s="25">
        <v>0.25060714212452895</v>
      </c>
      <c r="ED235" s="25">
        <v>0.80804738774767992</v>
      </c>
      <c r="EE235" s="25">
        <v>1.6794871794871795</v>
      </c>
      <c r="EF235" s="25">
        <v>0.44197031039136303</v>
      </c>
      <c r="EG235" s="25">
        <v>0.31765276430649858</v>
      </c>
      <c r="EH235" s="25">
        <v>0.21853584626125411</v>
      </c>
      <c r="EI235" s="25">
        <v>1.6794871794871795</v>
      </c>
      <c r="EJ235" s="25">
        <v>0.44197031039136303</v>
      </c>
      <c r="EK235" s="25">
        <v>0.31765276430649858</v>
      </c>
      <c r="EL235" s="25">
        <v>-2.0079754856027705</v>
      </c>
      <c r="EM235" s="25">
        <v>1.6794871794871795</v>
      </c>
      <c r="EN235" s="25">
        <v>0.44197031039136303</v>
      </c>
      <c r="EO235" s="25">
        <v>0.31765276430649858</v>
      </c>
      <c r="EP235" s="25">
        <v>-4.2804224793964352</v>
      </c>
      <c r="EQ235" s="25">
        <v>1.6794871794871795</v>
      </c>
      <c r="ER235" s="25">
        <v>0.44197031039136303</v>
      </c>
      <c r="ES235" s="25">
        <v>0.31765276430649858</v>
      </c>
      <c r="ET235" s="25">
        <v>-6.5700530530489516</v>
      </c>
      <c r="EU235" s="25">
        <v>1.6794871794871795</v>
      </c>
      <c r="EV235" s="25">
        <v>0.44197031039136303</v>
      </c>
      <c r="EW235" s="25">
        <v>0.31765276430649858</v>
      </c>
      <c r="EX235" s="25">
        <v>-9.3232212427865306</v>
      </c>
      <c r="EY235" s="25">
        <v>1.6794871794871795</v>
      </c>
      <c r="EZ235" s="25">
        <v>0.44197031039136303</v>
      </c>
      <c r="FA235" s="25">
        <v>0.31765276430649858</v>
      </c>
      <c r="FB235" s="25">
        <v>-13.458999822004017</v>
      </c>
      <c r="FC235" s="25">
        <v>1.6794871794871795</v>
      </c>
      <c r="FD235" s="25">
        <v>0.44197031039136303</v>
      </c>
      <c r="FE235" s="25">
        <v>0.31765276430649858</v>
      </c>
      <c r="FF235" s="25">
        <v>-15.656006577456438</v>
      </c>
      <c r="FG235" s="25">
        <v>1.6794871794871795</v>
      </c>
      <c r="FH235" s="25">
        <v>0.44197031039136303</v>
      </c>
      <c r="FI235" s="25">
        <v>0.31765276430649858</v>
      </c>
      <c r="FJ235" s="25">
        <v>-17.825027794898688</v>
      </c>
      <c r="FK235" s="25">
        <v>1.6794871794871795</v>
      </c>
      <c r="FL235" s="25">
        <v>0.44197031039136303</v>
      </c>
      <c r="FM235" s="25">
        <v>0.31765276430649858</v>
      </c>
      <c r="FN235" s="25">
        <v>-29.808814385561192</v>
      </c>
      <c r="FO235" s="25">
        <v>1.6794871794871795</v>
      </c>
      <c r="FP235" s="25">
        <v>0.44197031039136303</v>
      </c>
      <c r="FQ235" s="25">
        <v>0.31765276430649858</v>
      </c>
      <c r="FR235" s="25">
        <v>-39.993176333631766</v>
      </c>
      <c r="FS235" s="25">
        <v>1.6794871794871795</v>
      </c>
      <c r="FT235" s="25">
        <v>0.44197031039136303</v>
      </c>
      <c r="FU235" s="25">
        <v>0.31765276430649858</v>
      </c>
      <c r="FV235" s="25">
        <v>-48.252850539820756</v>
      </c>
      <c r="FW235" s="25">
        <v>1.6794871794871795</v>
      </c>
      <c r="FX235" s="25">
        <v>0.44197031039136303</v>
      </c>
      <c r="FY235" s="25">
        <v>0.31765276430649858</v>
      </c>
      <c r="FZ235" s="25">
        <v>-50.74659794773072</v>
      </c>
      <c r="GA235" s="25">
        <v>1.6794871794871795</v>
      </c>
      <c r="GB235" s="25">
        <v>0.44197031039136303</v>
      </c>
      <c r="GC235" s="25">
        <v>0.31765276430649858</v>
      </c>
      <c r="GD235" s="25">
        <v>-52.887190020650223</v>
      </c>
      <c r="GE235" s="26">
        <v>2.6844262295081971</v>
      </c>
      <c r="GF235" s="26">
        <v>0.44197031039136303</v>
      </c>
      <c r="GG235" s="26">
        <v>0.31765276430649858</v>
      </c>
      <c r="GH235" s="26">
        <v>2.6844262295081971</v>
      </c>
      <c r="GI235" s="26">
        <v>2.4734444729581182</v>
      </c>
      <c r="GJ235" s="26">
        <v>0.44197031039136303</v>
      </c>
      <c r="GK235" s="26">
        <v>0.31765276430649858</v>
      </c>
      <c r="GL235" s="26">
        <v>2.4734444729581182</v>
      </c>
      <c r="GM235" s="26">
        <v>1.6794871794871795</v>
      </c>
      <c r="GN235" s="26">
        <v>0.44197031039136303</v>
      </c>
      <c r="GO235" s="26">
        <v>0.31765276430649858</v>
      </c>
      <c r="GP235" s="26">
        <v>1.6794871794871795</v>
      </c>
      <c r="GQ235" s="26">
        <v>1.6794871794871795</v>
      </c>
      <c r="GR235" s="26">
        <v>0.44197031039136303</v>
      </c>
      <c r="GS235" s="26">
        <v>0.31765276430649858</v>
      </c>
      <c r="GT235" s="26">
        <v>0.27957027031555626</v>
      </c>
      <c r="GU235" s="26">
        <v>1.6794871794871795</v>
      </c>
      <c r="GV235" s="26">
        <v>0.44197031039136303</v>
      </c>
      <c r="GW235" s="26">
        <v>0.31765276430649858</v>
      </c>
      <c r="GX235" s="26">
        <v>-6.1204666851327616</v>
      </c>
      <c r="GY235" s="26">
        <v>1.6794871794871795</v>
      </c>
      <c r="GZ235" s="26">
        <v>0.44197031039136303</v>
      </c>
      <c r="HA235" s="26">
        <v>0.31765276430649858</v>
      </c>
      <c r="HB235" s="26">
        <v>-11.571415742085335</v>
      </c>
      <c r="HC235" s="26">
        <v>1.6794871794871795</v>
      </c>
      <c r="HD235" s="26">
        <v>0.44197031039136303</v>
      </c>
      <c r="HE235" s="26">
        <v>0.31765276430649858</v>
      </c>
      <c r="HF235" s="26">
        <v>-15.254374437152862</v>
      </c>
      <c r="HG235" s="26">
        <v>1.6794871794871795</v>
      </c>
      <c r="HH235" s="26">
        <v>0.44197031039136303</v>
      </c>
      <c r="HI235" s="26">
        <v>0.31765276430649858</v>
      </c>
      <c r="HJ235" s="26">
        <v>-17.893143545548206</v>
      </c>
      <c r="HK235" s="26">
        <v>1.6794871794871795</v>
      </c>
      <c r="HL235" s="26">
        <v>0.44197031039136303</v>
      </c>
      <c r="HM235" s="26">
        <v>0.31765276430649858</v>
      </c>
      <c r="HN235" s="26">
        <v>-20.593469533927703</v>
      </c>
      <c r="HO235" s="26">
        <v>1.6794871794871795</v>
      </c>
      <c r="HP235" s="26">
        <v>0.44197031039136303</v>
      </c>
      <c r="HQ235" s="26">
        <v>0.31765276430649858</v>
      </c>
      <c r="HR235" s="26">
        <v>-23.305234198515834</v>
      </c>
      <c r="HS235" s="26">
        <v>1.6794871794871795</v>
      </c>
      <c r="HT235" s="26">
        <v>0.44197031039136303</v>
      </c>
      <c r="HU235" s="26">
        <v>0.31765276430649858</v>
      </c>
      <c r="HV235" s="26">
        <v>-31.984602644275895</v>
      </c>
      <c r="HW235" s="26">
        <v>1.6794871794871795</v>
      </c>
      <c r="HX235" s="26">
        <v>0.44197031039136303</v>
      </c>
      <c r="HY235" s="26">
        <v>0.31765276430649858</v>
      </c>
      <c r="HZ235" s="26">
        <v>-41.123357778837331</v>
      </c>
      <c r="IA235" s="26">
        <v>1.6794871794871795</v>
      </c>
      <c r="IB235" s="26">
        <v>0.44197031039136303</v>
      </c>
      <c r="IC235" s="26">
        <v>0.31765276430649858</v>
      </c>
      <c r="ID235" s="26">
        <v>-49.699043899346691</v>
      </c>
      <c r="IE235" s="26">
        <v>1.6794871794871795</v>
      </c>
      <c r="IF235" s="26">
        <v>0.44197031039136303</v>
      </c>
      <c r="IG235" s="26">
        <v>0.31765276430649858</v>
      </c>
      <c r="IH235" s="26">
        <v>-50.897817660430945</v>
      </c>
      <c r="II235" s="26">
        <v>1.6794871794871795</v>
      </c>
      <c r="IJ235" s="26">
        <v>0.44197031039136303</v>
      </c>
      <c r="IK235" s="26">
        <v>0.31765276430649858</v>
      </c>
      <c r="IL235" s="26">
        <v>-49.318591474751173</v>
      </c>
      <c r="IM235" s="27">
        <v>2.6844262295081971</v>
      </c>
      <c r="IN235" s="27">
        <v>0.44197031039136303</v>
      </c>
      <c r="IO235" s="27">
        <v>0.31765276430649858</v>
      </c>
      <c r="IP235" s="27">
        <v>2.6844262295081971</v>
      </c>
      <c r="IQ235" s="27">
        <v>2.6844262295081971</v>
      </c>
      <c r="IR235" s="27">
        <v>0.44197031039136303</v>
      </c>
      <c r="IS235" s="27">
        <v>0.31765276430649858</v>
      </c>
      <c r="IT235" s="27">
        <v>2.6844262295081971</v>
      </c>
      <c r="IU235" s="27">
        <v>1.3398013537363103</v>
      </c>
      <c r="IV235" s="27">
        <v>0.44197031039136303</v>
      </c>
      <c r="IW235" s="27">
        <v>0.31765276430649858</v>
      </c>
      <c r="IX235" s="27">
        <v>1.3398013537363103</v>
      </c>
      <c r="IY235" s="27">
        <v>1.6794871794871795</v>
      </c>
      <c r="IZ235" s="27">
        <v>0.44197031039136303</v>
      </c>
      <c r="JA235" s="27">
        <v>0.31765276430649858</v>
      </c>
      <c r="JB235" s="27">
        <v>1.6794871794871795</v>
      </c>
      <c r="JC235" s="27">
        <v>1.6794871794871795</v>
      </c>
      <c r="JD235" s="27">
        <v>0.44197031039136303</v>
      </c>
      <c r="JE235" s="27">
        <v>0.31765276430649858</v>
      </c>
      <c r="JF235" s="27">
        <v>1.2906531167931057</v>
      </c>
      <c r="JG235" s="27">
        <v>1.6794871794871795</v>
      </c>
      <c r="JH235" s="27">
        <v>0.44197031039136303</v>
      </c>
      <c r="JI235" s="27">
        <v>0.31765276430649858</v>
      </c>
      <c r="JJ235" s="27">
        <v>-0.86265275771219763</v>
      </c>
      <c r="JK235" s="27">
        <v>1.6794871794871795</v>
      </c>
      <c r="JL235" s="27">
        <v>0.44197031039136303</v>
      </c>
      <c r="JM235" s="27">
        <v>0.31765276430649858</v>
      </c>
      <c r="JN235" s="27">
        <v>-3.5370556121864496</v>
      </c>
      <c r="JO235" s="27">
        <v>1.6794871794871795</v>
      </c>
      <c r="JP235" s="27">
        <v>0.44197031039136303</v>
      </c>
      <c r="JQ235" s="27">
        <v>0.31765276430649858</v>
      </c>
      <c r="JR235" s="27">
        <v>-5.7184751202411874</v>
      </c>
      <c r="JS235" s="27">
        <v>1.6794871794871795</v>
      </c>
      <c r="JT235" s="27">
        <v>0.44197031039136303</v>
      </c>
      <c r="JU235" s="27">
        <v>0.31765276430649858</v>
      </c>
      <c r="JV235" s="27">
        <v>-8.0489836008962996</v>
      </c>
      <c r="JW235" s="27">
        <v>1.6794871794871795</v>
      </c>
      <c r="JX235" s="27">
        <v>0.44197031039136303</v>
      </c>
      <c r="JY235" s="27">
        <v>0.31765276430649858</v>
      </c>
      <c r="JZ235" s="27">
        <v>-10.374774754219516</v>
      </c>
      <c r="KA235" s="27">
        <v>1.6794871794871795</v>
      </c>
      <c r="KB235" s="27">
        <v>0.44197031039136303</v>
      </c>
      <c r="KC235" s="27">
        <v>0.31765276430649858</v>
      </c>
      <c r="KD235" s="27">
        <v>-18.85904561824551</v>
      </c>
      <c r="KE235" s="27">
        <v>1.6794871794871795</v>
      </c>
      <c r="KF235" s="27">
        <v>0.44197031039136303</v>
      </c>
      <c r="KG235" s="27">
        <v>0.31765276430649858</v>
      </c>
      <c r="KH235" s="27">
        <v>-27.483328903257188</v>
      </c>
      <c r="KI235" s="27">
        <v>1.6794871794871795</v>
      </c>
      <c r="KJ235" s="27">
        <v>0.44197031039136303</v>
      </c>
      <c r="KK235" s="27">
        <v>0.31765276430649858</v>
      </c>
      <c r="KL235" s="27">
        <v>-34.266829589413476</v>
      </c>
      <c r="KM235" s="27">
        <v>1.6794871794871795</v>
      </c>
      <c r="KN235" s="27">
        <v>0.44197031039136303</v>
      </c>
      <c r="KO235" s="27">
        <v>0.31765276430649858</v>
      </c>
      <c r="KP235" s="27">
        <v>-35.103265124592113</v>
      </c>
      <c r="KQ235" s="27">
        <v>1.6794871794871795</v>
      </c>
      <c r="KR235" s="27">
        <v>0.44197031039136303</v>
      </c>
      <c r="KS235" s="27">
        <v>0.31765276430649858</v>
      </c>
      <c r="KT235" s="133">
        <v>-35.144099028366696</v>
      </c>
      <c r="KU235" s="149">
        <v>2.6844262295081971</v>
      </c>
      <c r="KV235" s="149">
        <v>0.44197031039136303</v>
      </c>
      <c r="KW235" s="149">
        <v>0.31765276430649858</v>
      </c>
      <c r="KX235" s="149">
        <v>2.6844262295081971</v>
      </c>
      <c r="KY235" s="149">
        <v>0.26105645990114024</v>
      </c>
      <c r="KZ235" s="149">
        <v>9.908712346612622E-2</v>
      </c>
      <c r="LA235" s="149">
        <v>8.0963832494190605E-2</v>
      </c>
      <c r="LB235" s="149">
        <v>0.26105645990114024</v>
      </c>
      <c r="LC235" s="149">
        <v>1.6794871794871795</v>
      </c>
      <c r="LD235" s="149">
        <v>0.44197031039136303</v>
      </c>
      <c r="LE235" s="149">
        <v>0.31765276430649858</v>
      </c>
      <c r="LF235" s="149">
        <v>-0.75593170713207769</v>
      </c>
      <c r="LG235" s="149">
        <v>1.6794871794871795</v>
      </c>
      <c r="LH235" s="149">
        <v>0.44197031039136303</v>
      </c>
      <c r="LI235" s="149">
        <v>0.31765276430649858</v>
      </c>
      <c r="LJ235" s="149">
        <v>-3.5973971635958151</v>
      </c>
      <c r="LK235" s="149">
        <v>1.6794871794871795</v>
      </c>
      <c r="LL235" s="149">
        <v>0.44197031039136303</v>
      </c>
      <c r="LM235" s="149">
        <v>0.31765276430649858</v>
      </c>
      <c r="LN235" s="149">
        <v>-10.067286513946101</v>
      </c>
      <c r="LO235" s="149">
        <v>1.6794871794871795</v>
      </c>
      <c r="LP235" s="149">
        <v>0.44197031039136303</v>
      </c>
      <c r="LQ235" s="149">
        <v>0.31765276430649858</v>
      </c>
      <c r="LR235" s="149">
        <v>-15.546355096266112</v>
      </c>
      <c r="LS235" s="149">
        <v>1.6794871794871795</v>
      </c>
      <c r="LT235" s="149">
        <v>0.44197031039136303</v>
      </c>
      <c r="LU235" s="149">
        <v>0.31765276430649858</v>
      </c>
      <c r="LV235" s="149">
        <v>-19.24761677540824</v>
      </c>
      <c r="LW235" s="149">
        <v>1.6794871794871795</v>
      </c>
      <c r="LX235" s="149">
        <v>0.44197031039136303</v>
      </c>
      <c r="LY235" s="149">
        <v>0.31765276430649858</v>
      </c>
      <c r="LZ235" s="149">
        <v>-21.943272138383733</v>
      </c>
      <c r="MA235" s="149">
        <v>1.6794871794871795</v>
      </c>
      <c r="MB235" s="149">
        <v>0.44197031039136303</v>
      </c>
      <c r="MC235" s="149">
        <v>0.31765276430649858</v>
      </c>
      <c r="MD235" s="149">
        <v>-24.686127174554812</v>
      </c>
      <c r="ME235" s="149">
        <v>1.6794871794871795</v>
      </c>
      <c r="MF235" s="149">
        <v>0.44197031039136303</v>
      </c>
      <c r="MG235" s="149">
        <v>0.31765276430649858</v>
      </c>
      <c r="MH235" s="149">
        <v>-27.487143655743083</v>
      </c>
      <c r="MI235" s="149">
        <v>1.6794871794871795</v>
      </c>
      <c r="MJ235" s="149">
        <v>0.44197031039136303</v>
      </c>
      <c r="MK235" s="149">
        <v>0.31765276430649858</v>
      </c>
      <c r="ML235" s="149">
        <v>-36.659843273595271</v>
      </c>
      <c r="MM235" s="149">
        <v>1.6794871794871795</v>
      </c>
      <c r="MN235" s="149">
        <v>0.44197031039136303</v>
      </c>
      <c r="MO235" s="149">
        <v>0.31765276430649858</v>
      </c>
      <c r="MP235" s="149">
        <v>-46.018280022557988</v>
      </c>
      <c r="MQ235" s="149">
        <v>1.6794871794871795</v>
      </c>
      <c r="MR235" s="149">
        <v>0.44197031039136303</v>
      </c>
      <c r="MS235" s="149">
        <v>0.31765276430649858</v>
      </c>
      <c r="MT235" s="149">
        <v>-54.798651206025525</v>
      </c>
      <c r="MU235" s="149">
        <v>1.6794871794871795</v>
      </c>
      <c r="MV235" s="149">
        <v>0.44197031039136303</v>
      </c>
      <c r="MW235" s="149">
        <v>0.31765276430649858</v>
      </c>
      <c r="MX235" s="149">
        <v>-56.214900301971767</v>
      </c>
      <c r="MY235" s="149">
        <v>1.6794871794871795</v>
      </c>
      <c r="MZ235" s="149">
        <v>0.44197031039136303</v>
      </c>
      <c r="NA235" s="149">
        <v>0.31765276430649858</v>
      </c>
      <c r="NB235" s="149">
        <v>-54.867481772221822</v>
      </c>
      <c r="ND235" s="97"/>
    </row>
    <row r="236" spans="1:368" ht="15" thickBot="1" x14ac:dyDescent="0.35">
      <c r="A236" s="2"/>
      <c r="B236" s="72" t="s">
        <v>682</v>
      </c>
      <c r="C236" s="72" t="s">
        <v>534</v>
      </c>
      <c r="D236" s="72" t="s">
        <v>824</v>
      </c>
      <c r="E236" s="85">
        <v>379058</v>
      </c>
      <c r="F236" s="82">
        <v>396289</v>
      </c>
      <c r="G236" s="20">
        <v>22.296047706894736</v>
      </c>
      <c r="H236" s="20">
        <v>11.953809333865175</v>
      </c>
      <c r="I236" s="20">
        <v>8.7201374820829241</v>
      </c>
      <c r="J236" s="20">
        <v>10.477829562550255</v>
      </c>
      <c r="K236" s="20">
        <v>22.343454728894738</v>
      </c>
      <c r="L236" s="20">
        <v>11.619939263305934</v>
      </c>
      <c r="M236" s="20">
        <v>8.476583913917727</v>
      </c>
      <c r="N236" s="20">
        <v>8.5831090916794128</v>
      </c>
      <c r="O236" s="20">
        <v>22.437096846894736</v>
      </c>
      <c r="P236" s="20">
        <v>10.802458332825045</v>
      </c>
      <c r="Q236" s="20">
        <v>7.8802429565143619</v>
      </c>
      <c r="R236" s="20">
        <v>7.849116703259714</v>
      </c>
      <c r="S236" s="20">
        <v>22.546580298894735</v>
      </c>
      <c r="T236" s="20">
        <v>10.070146519863068</v>
      </c>
      <c r="U236" s="20">
        <v>7.3460316845735694</v>
      </c>
      <c r="V236" s="20">
        <v>7.4593756677300789</v>
      </c>
      <c r="W236" s="20">
        <v>22.691803534894735</v>
      </c>
      <c r="X236" s="20">
        <v>9.3385179875509188</v>
      </c>
      <c r="Y236" s="20">
        <v>6.8123188563538477</v>
      </c>
      <c r="Z236" s="20">
        <v>7.0916978895681932</v>
      </c>
      <c r="AA236" s="20">
        <v>22.858823523894735</v>
      </c>
      <c r="AB236" s="20">
        <v>8.5037569884624862</v>
      </c>
      <c r="AC236" s="20">
        <v>6.2033723294831251</v>
      </c>
      <c r="AD236" s="20">
        <v>6.6949579822136496</v>
      </c>
      <c r="AE236" s="20">
        <v>23.060648711894736</v>
      </c>
      <c r="AF236" s="20">
        <v>7.7405919183324956</v>
      </c>
      <c r="AG236" s="20">
        <v>5.6466540359928974</v>
      </c>
      <c r="AH236" s="20">
        <v>6.2602271005654497</v>
      </c>
      <c r="AI236" s="20">
        <v>23.326775531894736</v>
      </c>
      <c r="AJ236" s="20">
        <v>7.6577961282880294</v>
      </c>
      <c r="AK236" s="20">
        <v>5.5862556598802708</v>
      </c>
      <c r="AL236" s="20">
        <v>5.7666963968340301</v>
      </c>
      <c r="AM236" s="20">
        <v>23.655948281894737</v>
      </c>
      <c r="AN236" s="20">
        <v>7.5180437797291422</v>
      </c>
      <c r="AO236" s="20">
        <v>5.4843082673093511</v>
      </c>
      <c r="AP236" s="20">
        <v>5.1404883690972056</v>
      </c>
      <c r="AQ236" s="20">
        <v>24.021902538894736</v>
      </c>
      <c r="AR236" s="20">
        <v>7.3708017510039676</v>
      </c>
      <c r="AS236" s="20">
        <v>5.376897257332236</v>
      </c>
      <c r="AT236" s="20">
        <v>4.4785375848610229</v>
      </c>
      <c r="AU236" s="20">
        <v>25.191746464894734</v>
      </c>
      <c r="AV236" s="20">
        <v>6.9424441992812689</v>
      </c>
      <c r="AW236" s="20">
        <v>5.0644163871607368</v>
      </c>
      <c r="AX236" s="20">
        <v>2.3920142848996804</v>
      </c>
      <c r="AY236" s="20">
        <v>26.533168301894737</v>
      </c>
      <c r="AZ236" s="20">
        <v>6.5706371987303562</v>
      </c>
      <c r="BA236" s="20">
        <v>4.793188356743717</v>
      </c>
      <c r="BB236" s="20">
        <v>0.21484277375134297</v>
      </c>
      <c r="BC236" s="20">
        <v>29.010488338894739</v>
      </c>
      <c r="BD236" s="20">
        <v>6.1826790280368087</v>
      </c>
      <c r="BE236" s="20">
        <v>4.5101782725723938</v>
      </c>
      <c r="BF236" s="20">
        <v>-3.0722021167621136</v>
      </c>
      <c r="BG236" s="20">
        <v>29.391824827894737</v>
      </c>
      <c r="BH236" s="20">
        <v>7.7557726319000313</v>
      </c>
      <c r="BI236" s="20">
        <v>5.6577281551868523</v>
      </c>
      <c r="BJ236" s="20">
        <v>-4.3289474084560524</v>
      </c>
      <c r="BK236" s="20">
        <v>29.569797997894739</v>
      </c>
      <c r="BL236" s="20">
        <v>9.2247699141572923</v>
      </c>
      <c r="BM236" s="20">
        <v>6.7293412204713317</v>
      </c>
      <c r="BN236" s="20">
        <v>-5.4287295362762222</v>
      </c>
      <c r="BO236" s="23">
        <v>22.296212043894737</v>
      </c>
      <c r="BP236" s="23">
        <v>11.953809333865175</v>
      </c>
      <c r="BQ236" s="23">
        <v>8.7201374820829241</v>
      </c>
      <c r="BR236" s="23">
        <v>10.477829562550255</v>
      </c>
      <c r="BS236" s="23">
        <v>22.338334613894737</v>
      </c>
      <c r="BT236" s="23">
        <v>11.876836719852733</v>
      </c>
      <c r="BU236" s="23">
        <v>8.6639870318124608</v>
      </c>
      <c r="BV236" s="23">
        <v>10.034706144078488</v>
      </c>
      <c r="BW236" s="23">
        <v>22.418867199894738</v>
      </c>
      <c r="BX236" s="23">
        <v>11.203927927882161</v>
      </c>
      <c r="BY236" s="23">
        <v>8.1731094366460333</v>
      </c>
      <c r="BZ236" s="23">
        <v>9.7682158973963631</v>
      </c>
      <c r="CA236" s="23">
        <v>22.494977044894735</v>
      </c>
      <c r="CB236" s="23">
        <v>10.561578442079405</v>
      </c>
      <c r="CC236" s="23">
        <v>7.7045244298669315</v>
      </c>
      <c r="CD236" s="23">
        <v>9.6270771528403642</v>
      </c>
      <c r="CE236" s="23">
        <v>22.576113686894736</v>
      </c>
      <c r="CF236" s="23">
        <v>9.8949610777990173</v>
      </c>
      <c r="CG236" s="23">
        <v>7.2182363436080603</v>
      </c>
      <c r="CH236" s="23">
        <v>9.5142362864209513</v>
      </c>
      <c r="CI236" s="23">
        <v>22.683362058894737</v>
      </c>
      <c r="CJ236" s="23">
        <v>9.1890833562535921</v>
      </c>
      <c r="CK236" s="23">
        <v>6.7033083733268688</v>
      </c>
      <c r="CL236" s="23">
        <v>9.3772206388024468</v>
      </c>
      <c r="CM236" s="23">
        <v>22.822595774894737</v>
      </c>
      <c r="CN236" s="23">
        <v>8.3749178189659599</v>
      </c>
      <c r="CO236" s="23">
        <v>6.1093859490994067</v>
      </c>
      <c r="CP236" s="23">
        <v>9.2151814163238921</v>
      </c>
      <c r="CQ236" s="23">
        <v>22.972386731894737</v>
      </c>
      <c r="CR236" s="23">
        <v>8.310092347608256</v>
      </c>
      <c r="CS236" s="23">
        <v>6.0620966702769197</v>
      </c>
      <c r="CT236" s="23">
        <v>9.0254614072998525</v>
      </c>
      <c r="CU236" s="23">
        <v>23.163192379894738</v>
      </c>
      <c r="CV236" s="23">
        <v>8.2378597599143504</v>
      </c>
      <c r="CW236" s="23">
        <v>6.0094040032127873</v>
      </c>
      <c r="CX236" s="23">
        <v>8.7919349724737383</v>
      </c>
      <c r="CY236" s="23">
        <v>23.375038393894737</v>
      </c>
      <c r="CZ236" s="23">
        <v>8.1651617518089488</v>
      </c>
      <c r="DA236" s="23">
        <v>5.9563718184382868</v>
      </c>
      <c r="DB236" s="23">
        <v>8.5355774440122207</v>
      </c>
      <c r="DC236" s="23">
        <v>24.126113320894738</v>
      </c>
      <c r="DD236" s="23">
        <v>7.9265958310947138</v>
      </c>
      <c r="DE236" s="23">
        <v>5.7823413007125062</v>
      </c>
      <c r="DF236" s="23">
        <v>7.6428015057245311</v>
      </c>
      <c r="DG236" s="23">
        <v>25.378504761894735</v>
      </c>
      <c r="DH236" s="23">
        <v>7.5909715998859664</v>
      </c>
      <c r="DI236" s="23">
        <v>5.5375080967758041</v>
      </c>
      <c r="DJ236" s="23">
        <v>6.2304442915174096</v>
      </c>
      <c r="DK236" s="23">
        <v>27.790196543894737</v>
      </c>
      <c r="DL236" s="23">
        <v>7.3041075837032494</v>
      </c>
      <c r="DM236" s="23">
        <v>5.3282447908362478</v>
      </c>
      <c r="DN236" s="23">
        <v>3.3397724148389614</v>
      </c>
      <c r="DO236" s="23">
        <v>28.706730754894735</v>
      </c>
      <c r="DP236" s="23">
        <v>8.2789124808917851</v>
      </c>
      <c r="DQ236" s="23">
        <v>6.0393513916091068</v>
      </c>
      <c r="DR236" s="23">
        <v>0.95836693234250703</v>
      </c>
      <c r="DS236" s="23">
        <v>29.285254637894738</v>
      </c>
      <c r="DT236" s="23">
        <v>9.3674846114330652</v>
      </c>
      <c r="DU236" s="23">
        <v>6.8334496051879041</v>
      </c>
      <c r="DV236" s="23">
        <v>-0.55215137512119128</v>
      </c>
      <c r="DW236" s="25">
        <v>22.295987079894736</v>
      </c>
      <c r="DX236" s="25">
        <v>11.953809333865175</v>
      </c>
      <c r="DY236" s="25">
        <v>8.7201374820829241</v>
      </c>
      <c r="DZ236" s="25">
        <v>10.477829562550255</v>
      </c>
      <c r="EA236" s="25">
        <v>22.339620902894737</v>
      </c>
      <c r="EB236" s="25">
        <v>11.557060939159816</v>
      </c>
      <c r="EC236" s="25">
        <v>8.4307150518769234</v>
      </c>
      <c r="ED236" s="25">
        <v>8.2871617710728156</v>
      </c>
      <c r="EE236" s="25">
        <v>22.427164462894737</v>
      </c>
      <c r="EF236" s="25">
        <v>10.697922995149394</v>
      </c>
      <c r="EG236" s="25">
        <v>7.8039858830737492</v>
      </c>
      <c r="EH236" s="25">
        <v>7.4953025341698396</v>
      </c>
      <c r="EI236" s="25">
        <v>22.522955870894737</v>
      </c>
      <c r="EJ236" s="25">
        <v>9.9458488573061885</v>
      </c>
      <c r="EK236" s="25">
        <v>7.2553582702731703</v>
      </c>
      <c r="EL236" s="25">
        <v>7.1099686147957595</v>
      </c>
      <c r="EM236" s="25">
        <v>22.642016033894738</v>
      </c>
      <c r="EN236" s="25">
        <v>9.2000595810921482</v>
      </c>
      <c r="EO236" s="25">
        <v>6.7113153765300479</v>
      </c>
      <c r="EP236" s="25">
        <v>6.7543128696552373</v>
      </c>
      <c r="EQ236" s="25">
        <v>22.817209075894738</v>
      </c>
      <c r="ER236" s="25">
        <v>8.3658960399632125</v>
      </c>
      <c r="ES236" s="25">
        <v>6.1028046869226671</v>
      </c>
      <c r="ET236" s="25">
        <v>6.3786792583089227</v>
      </c>
      <c r="EU236" s="25">
        <v>22.986495461894737</v>
      </c>
      <c r="EV236" s="25">
        <v>7.6475931307587377</v>
      </c>
      <c r="EW236" s="25">
        <v>5.578812715233938</v>
      </c>
      <c r="EX236" s="25">
        <v>5.9770057371523944</v>
      </c>
      <c r="EY236" s="25">
        <v>23.206212328894736</v>
      </c>
      <c r="EZ236" s="25">
        <v>7.543278951554278</v>
      </c>
      <c r="FA236" s="25">
        <v>5.5027169738189787</v>
      </c>
      <c r="FB236" s="25">
        <v>5.5309911481071801</v>
      </c>
      <c r="FC236" s="25">
        <v>23.468280075894736</v>
      </c>
      <c r="FD236" s="25">
        <v>7.4021765460592812</v>
      </c>
      <c r="FE236" s="25">
        <v>5.3997847335093425</v>
      </c>
      <c r="FF236" s="25">
        <v>5.0037977633922814</v>
      </c>
      <c r="FG236" s="25">
        <v>23.767945305894735</v>
      </c>
      <c r="FH236" s="25">
        <v>7.252699826513247</v>
      </c>
      <c r="FI236" s="25">
        <v>5.2907435476909042</v>
      </c>
      <c r="FJ236" s="25">
        <v>4.4434936130397844</v>
      </c>
      <c r="FK236" s="25">
        <v>26.746317270894735</v>
      </c>
      <c r="FL236" s="25">
        <v>6.5031607589070104</v>
      </c>
      <c r="FM236" s="25">
        <v>4.7439652333336655</v>
      </c>
      <c r="FN236" s="25">
        <v>0.59179441461229843</v>
      </c>
      <c r="FO236" s="25">
        <v>28.789911726894736</v>
      </c>
      <c r="FP236" s="25">
        <v>5.9855773171116748</v>
      </c>
      <c r="FQ236" s="25">
        <v>4.3663953186020894</v>
      </c>
      <c r="FR236" s="25">
        <v>-2.1930025968433036</v>
      </c>
      <c r="FS236" s="25">
        <v>29.481626897894735</v>
      </c>
      <c r="FT236" s="25">
        <v>5.9013357448226849</v>
      </c>
      <c r="FU236" s="25">
        <v>4.3049422644709932</v>
      </c>
      <c r="FV236" s="25">
        <v>-3.49958166358903</v>
      </c>
      <c r="FW236" s="25">
        <v>29.880758757894736</v>
      </c>
      <c r="FX236" s="25">
        <v>7.4691083418864119</v>
      </c>
      <c r="FY236" s="25">
        <v>5.4486105467069637</v>
      </c>
      <c r="FZ236" s="25">
        <v>-4.5877389014976799</v>
      </c>
      <c r="GA236" s="25">
        <v>29.979864267894737</v>
      </c>
      <c r="GB236" s="25">
        <v>8.9782013248840187</v>
      </c>
      <c r="GC236" s="25">
        <v>6.5494728674489266</v>
      </c>
      <c r="GD236" s="25">
        <v>-5.3582475908842149</v>
      </c>
      <c r="GE236" s="26">
        <v>22.295987136894738</v>
      </c>
      <c r="GF236" s="26">
        <v>11.953809333865175</v>
      </c>
      <c r="GG236" s="26">
        <v>8.7201374820829241</v>
      </c>
      <c r="GH236" s="26">
        <v>10.477829562550255</v>
      </c>
      <c r="GI236" s="26">
        <v>22.336225277894737</v>
      </c>
      <c r="GJ236" s="26">
        <v>11.667892532656781</v>
      </c>
      <c r="GK236" s="26">
        <v>8.5115651562795307</v>
      </c>
      <c r="GL236" s="26">
        <v>8.9029664266459996</v>
      </c>
      <c r="GM236" s="26">
        <v>22.418378667894736</v>
      </c>
      <c r="GN236" s="26">
        <v>11.420656477187904</v>
      </c>
      <c r="GO236" s="26">
        <v>8.3312098959602334</v>
      </c>
      <c r="GP236" s="26">
        <v>8.2562200665105951</v>
      </c>
      <c r="GQ236" s="26">
        <v>22.498025340894735</v>
      </c>
      <c r="GR236" s="26">
        <v>11.346937700312347</v>
      </c>
      <c r="GS236" s="26">
        <v>8.2774330745795659</v>
      </c>
      <c r="GT236" s="26">
        <v>7.8900104142264045</v>
      </c>
      <c r="GU236" s="26">
        <v>22.588272626894735</v>
      </c>
      <c r="GV236" s="26">
        <v>11.307082311095632</v>
      </c>
      <c r="GW236" s="26">
        <v>8.2483591230328326</v>
      </c>
      <c r="GX236" s="26">
        <v>7.5424833202169008</v>
      </c>
      <c r="GY236" s="26">
        <v>23.100342290894737</v>
      </c>
      <c r="GZ236" s="26">
        <v>11.125609792548552</v>
      </c>
      <c r="HA236" s="26">
        <v>8.1159774473048074</v>
      </c>
      <c r="HB236" s="26">
        <v>6.7643619533923687</v>
      </c>
      <c r="HC236" s="26">
        <v>24.866492622894736</v>
      </c>
      <c r="HD236" s="26">
        <v>10.744576565729574</v>
      </c>
      <c r="HE236" s="26">
        <v>7.8380190132774148</v>
      </c>
      <c r="HF236" s="26">
        <v>4.6720387147721247</v>
      </c>
      <c r="HG236" s="26">
        <v>25.107848683894737</v>
      </c>
      <c r="HH236" s="26">
        <v>10.586824586389298</v>
      </c>
      <c r="HI236" s="26">
        <v>7.7229411406514243</v>
      </c>
      <c r="HJ236" s="26">
        <v>4.0900390009354979</v>
      </c>
      <c r="HK236" s="26">
        <v>26.085223957894737</v>
      </c>
      <c r="HL236" s="26">
        <v>10.358237645901196</v>
      </c>
      <c r="HM236" s="26">
        <v>7.5561901500682058</v>
      </c>
      <c r="HN236" s="26">
        <v>2.6981886502533108</v>
      </c>
      <c r="HO236" s="26">
        <v>26.430319450894736</v>
      </c>
      <c r="HP236" s="26">
        <v>10.2895375002864</v>
      </c>
      <c r="HQ236" s="26">
        <v>7.5060743503203406</v>
      </c>
      <c r="HR236" s="26">
        <v>1.966376964055943</v>
      </c>
      <c r="HS236" s="26">
        <v>27.895120533894737</v>
      </c>
      <c r="HT236" s="26">
        <v>10.272142218230721</v>
      </c>
      <c r="HU236" s="26">
        <v>7.4933847342466269</v>
      </c>
      <c r="HV236" s="26">
        <v>-0.50606945824425154</v>
      </c>
      <c r="HW236" s="26">
        <v>28.797939880894738</v>
      </c>
      <c r="HX236" s="26">
        <v>9.8387350703059475</v>
      </c>
      <c r="HY236" s="26">
        <v>7.1772202539487431</v>
      </c>
      <c r="HZ236" s="26">
        <v>-2.1059934473759689</v>
      </c>
      <c r="IA236" s="26">
        <v>29.339071397894735</v>
      </c>
      <c r="IB236" s="26">
        <v>9.5212480758675291</v>
      </c>
      <c r="IC236" s="26">
        <v>6.9456179117202241</v>
      </c>
      <c r="ID236" s="26">
        <v>-3.2494377288369414</v>
      </c>
      <c r="IE236" s="26">
        <v>29.622564507894737</v>
      </c>
      <c r="IF236" s="26">
        <v>9.3766679413615179</v>
      </c>
      <c r="IG236" s="26">
        <v>6.8401487165157517</v>
      </c>
      <c r="IH236" s="26">
        <v>-4.0876551454245487</v>
      </c>
      <c r="II236" s="26">
        <v>29.613997147894736</v>
      </c>
      <c r="IJ236" s="26">
        <v>9.2243404392024928</v>
      </c>
      <c r="IK236" s="26">
        <v>6.7290279244711728</v>
      </c>
      <c r="IL236" s="26">
        <v>-4.3820354012045328</v>
      </c>
      <c r="IM236" s="27">
        <v>22.296047650894735</v>
      </c>
      <c r="IN236" s="27">
        <v>11.953809333865175</v>
      </c>
      <c r="IO236" s="27">
        <v>8.7201374820829241</v>
      </c>
      <c r="IP236" s="27">
        <v>10.477829562550255</v>
      </c>
      <c r="IQ236" s="27">
        <v>22.335328619894735</v>
      </c>
      <c r="IR236" s="27">
        <v>11.808174830147054</v>
      </c>
      <c r="IS236" s="27">
        <v>8.6138991392176791</v>
      </c>
      <c r="IT236" s="27">
        <v>9.6252363639819798</v>
      </c>
      <c r="IU236" s="27">
        <v>22.415913939894736</v>
      </c>
      <c r="IV236" s="27">
        <v>11.033179432244497</v>
      </c>
      <c r="IW236" s="27">
        <v>8.0485507863251637</v>
      </c>
      <c r="IX236" s="27">
        <v>9.1197068591930055</v>
      </c>
      <c r="IY236" s="27">
        <v>22.500636382894736</v>
      </c>
      <c r="IZ236" s="27">
        <v>10.308324290721757</v>
      </c>
      <c r="JA236" s="27">
        <v>7.5197790523837478</v>
      </c>
      <c r="JB236" s="27">
        <v>8.7605913537907369</v>
      </c>
      <c r="JC236" s="27">
        <v>22.609075673894736</v>
      </c>
      <c r="JD236" s="27">
        <v>9.5850535680971554</v>
      </c>
      <c r="JE236" s="27">
        <v>6.9921631299694429</v>
      </c>
      <c r="JF236" s="27">
        <v>8.4350507538594997</v>
      </c>
      <c r="JG236" s="27">
        <v>22.745508392894735</v>
      </c>
      <c r="JH236" s="27">
        <v>8.7493122098155016</v>
      </c>
      <c r="JI236" s="27">
        <v>6.382501444716322</v>
      </c>
      <c r="JJ236" s="27">
        <v>8.0739850487851736</v>
      </c>
      <c r="JK236" s="27">
        <v>22.918182790894736</v>
      </c>
      <c r="JL236" s="27">
        <v>7.9870053665886651</v>
      </c>
      <c r="JM236" s="27">
        <v>5.8264092158032765</v>
      </c>
      <c r="JN236" s="27">
        <v>7.6720624694044499</v>
      </c>
      <c r="JO236" s="27">
        <v>23.131352991894737</v>
      </c>
      <c r="JP236" s="27">
        <v>7.923041055322801</v>
      </c>
      <c r="JQ236" s="27">
        <v>5.7797481412782803</v>
      </c>
      <c r="JR236" s="27">
        <v>7.2305642729348385</v>
      </c>
      <c r="JS236" s="27">
        <v>23.393295323894737</v>
      </c>
      <c r="JT236" s="27">
        <v>7.7967463647797546</v>
      </c>
      <c r="JU236" s="27">
        <v>5.6876179228656039</v>
      </c>
      <c r="JV236" s="27">
        <v>6.6697617678106376</v>
      </c>
      <c r="JW236" s="27">
        <v>23.691407511894738</v>
      </c>
      <c r="JX236" s="27">
        <v>7.6605160473964533</v>
      </c>
      <c r="JY236" s="27">
        <v>5.5882398030017777</v>
      </c>
      <c r="JZ236" s="27">
        <v>6.0724153046555731</v>
      </c>
      <c r="KA236" s="27">
        <v>24.737430802894735</v>
      </c>
      <c r="KB236" s="27">
        <v>7.2851110955977392</v>
      </c>
      <c r="KC236" s="27">
        <v>5.3143871172419814</v>
      </c>
      <c r="KD236" s="27">
        <v>4.2176543626602836</v>
      </c>
      <c r="KE236" s="27">
        <v>26.089093417894738</v>
      </c>
      <c r="KF236" s="27">
        <v>6.9876859605677772</v>
      </c>
      <c r="KG236" s="27">
        <v>5.097419622140591</v>
      </c>
      <c r="KH236" s="27">
        <v>2.2886810278828804</v>
      </c>
      <c r="KI236" s="27">
        <v>28.619707771894738</v>
      </c>
      <c r="KJ236" s="27">
        <v>6.6565886230802311</v>
      </c>
      <c r="KK236" s="27">
        <v>4.8558887241478041</v>
      </c>
      <c r="KL236" s="27">
        <v>-0.80336230964958588</v>
      </c>
      <c r="KM236" s="27">
        <v>29.018202641894739</v>
      </c>
      <c r="KN236" s="27">
        <v>8.3111378626699288</v>
      </c>
      <c r="KO236" s="27">
        <v>6.06285935895822</v>
      </c>
      <c r="KP236" s="27">
        <v>-1.9081944302805098</v>
      </c>
      <c r="KQ236" s="27">
        <v>29.120832157894736</v>
      </c>
      <c r="KR236" s="27">
        <v>9.9121766548486043</v>
      </c>
      <c r="KS236" s="27">
        <v>7.2307948673817739</v>
      </c>
      <c r="KT236" s="133">
        <v>-2.4696010514074374</v>
      </c>
      <c r="KU236" s="149">
        <v>22.296047650894735</v>
      </c>
      <c r="KV236" s="149">
        <v>11.953809333865175</v>
      </c>
      <c r="KW236" s="149">
        <v>8.7201374820829241</v>
      </c>
      <c r="KX236" s="149">
        <v>10.477829562550255</v>
      </c>
      <c r="KY236" s="149">
        <v>22.338190639894737</v>
      </c>
      <c r="KZ236" s="149">
        <v>11.500156083760274</v>
      </c>
      <c r="LA236" s="149">
        <v>8.389203752121098</v>
      </c>
      <c r="LB236" s="149">
        <v>7.9919062097875369</v>
      </c>
      <c r="LC236" s="149">
        <v>22.424647988894737</v>
      </c>
      <c r="LD236" s="149">
        <v>11.226246382589929</v>
      </c>
      <c r="LE236" s="149">
        <v>8.1893904386265497</v>
      </c>
      <c r="LF236" s="149">
        <v>7.1383109661349664</v>
      </c>
      <c r="LG236" s="149">
        <v>22.518825031894735</v>
      </c>
      <c r="LH236" s="149">
        <v>11.137399121604872</v>
      </c>
      <c r="LI236" s="149">
        <v>8.1245775987143976</v>
      </c>
      <c r="LJ236" s="149">
        <v>6.7469967687766665</v>
      </c>
      <c r="LK236" s="149">
        <v>22.635791411894736</v>
      </c>
      <c r="LL236" s="149">
        <v>11.087041231860235</v>
      </c>
      <c r="LM236" s="149">
        <v>8.0878422192536625</v>
      </c>
      <c r="LN236" s="149">
        <v>6.3865812304245644</v>
      </c>
      <c r="LO236" s="149">
        <v>23.183103547894738</v>
      </c>
      <c r="LP236" s="149">
        <v>10.914464327960744</v>
      </c>
      <c r="LQ236" s="149">
        <v>7.9619497705618123</v>
      </c>
      <c r="LR236" s="149">
        <v>5.6199597070595111</v>
      </c>
      <c r="LS236" s="149">
        <v>24.946288452894734</v>
      </c>
      <c r="LT236" s="149">
        <v>10.534354978033946</v>
      </c>
      <c r="LU236" s="149">
        <v>7.6846652918645875</v>
      </c>
      <c r="LV236" s="149">
        <v>3.5613159953859466</v>
      </c>
      <c r="LW236" s="149">
        <v>25.170851144894737</v>
      </c>
      <c r="LX236" s="149">
        <v>10.382641194096159</v>
      </c>
      <c r="LY236" s="149">
        <v>7.5739921987179049</v>
      </c>
      <c r="LZ236" s="149">
        <v>3.021672797303836</v>
      </c>
      <c r="MA236" s="149">
        <v>26.107741719894737</v>
      </c>
      <c r="MB236" s="149">
        <v>10.164068419207267</v>
      </c>
      <c r="MC236" s="149">
        <v>7.4145464025170371</v>
      </c>
      <c r="MD236" s="149">
        <v>1.6714739359891695</v>
      </c>
      <c r="ME236" s="149">
        <v>26.413996049894735</v>
      </c>
      <c r="MF236" s="149">
        <v>10.094728158888589</v>
      </c>
      <c r="MG236" s="149">
        <v>7.3639636480046926</v>
      </c>
      <c r="MH236" s="149">
        <v>0.97973021544746786</v>
      </c>
      <c r="MI236" s="149">
        <v>27.873264923894737</v>
      </c>
      <c r="MJ236" s="149">
        <v>10.066830376304994</v>
      </c>
      <c r="MK236" s="149">
        <v>7.3436126040169807</v>
      </c>
      <c r="ML236" s="149">
        <v>-1.4872716186488901</v>
      </c>
      <c r="MM236" s="149">
        <v>28.914894850894736</v>
      </c>
      <c r="MN236" s="149">
        <v>9.6055683400808931</v>
      </c>
      <c r="MO236" s="149">
        <v>7.0071283705145619</v>
      </c>
      <c r="MP236" s="149">
        <v>-3.2305174401641068</v>
      </c>
      <c r="MQ236" s="149">
        <v>29.606234257894734</v>
      </c>
      <c r="MR236" s="149">
        <v>9.2576330029243792</v>
      </c>
      <c r="MS236" s="149">
        <v>6.7533143861904001</v>
      </c>
      <c r="MT236" s="149">
        <v>-4.5295024731723075</v>
      </c>
      <c r="MU236" s="149">
        <v>29.974833567894734</v>
      </c>
      <c r="MV236" s="149">
        <v>9.0936679514841714</v>
      </c>
      <c r="MW236" s="149">
        <v>6.6337041639690373</v>
      </c>
      <c r="MX236" s="149">
        <v>-5.4549786062697336</v>
      </c>
      <c r="MY236" s="149">
        <v>29.986726687894738</v>
      </c>
      <c r="MZ236" s="149">
        <v>8.9342595928586253</v>
      </c>
      <c r="NA236" s="149">
        <v>6.5174179857153929</v>
      </c>
      <c r="NB236" s="149">
        <v>-5.7703928436187795</v>
      </c>
      <c r="ND236" s="97"/>
    </row>
    <row r="237" spans="1:368" ht="15" thickBot="1" x14ac:dyDescent="0.35">
      <c r="A237" s="2"/>
      <c r="B237" s="72" t="s">
        <v>683</v>
      </c>
      <c r="C237" s="72" t="s">
        <v>512</v>
      </c>
      <c r="D237" s="72" t="s">
        <v>832</v>
      </c>
      <c r="E237" s="85">
        <v>380858</v>
      </c>
      <c r="F237" s="82">
        <v>405856</v>
      </c>
      <c r="G237" s="20">
        <v>32.760057191000001</v>
      </c>
      <c r="H237" s="20">
        <v>8.1900134952766521</v>
      </c>
      <c r="I237" s="20">
        <v>5.8863239573229871</v>
      </c>
      <c r="J237" s="20">
        <v>6.6434160537562938</v>
      </c>
      <c r="K237" s="20">
        <v>32.874242183</v>
      </c>
      <c r="L237" s="20">
        <v>8.0592134431778693</v>
      </c>
      <c r="M237" s="20">
        <v>5.7923153844760442</v>
      </c>
      <c r="N237" s="20">
        <v>5.3370811250857955</v>
      </c>
      <c r="O237" s="20">
        <v>33.078044927000001</v>
      </c>
      <c r="P237" s="20">
        <v>7.9476302549001732</v>
      </c>
      <c r="Q237" s="20">
        <v>5.7121183500300958</v>
      </c>
      <c r="R237" s="20">
        <v>4.8951970674218224</v>
      </c>
      <c r="S237" s="20">
        <v>33.357498978000002</v>
      </c>
      <c r="T237" s="20">
        <v>7.7714806716602327</v>
      </c>
      <c r="U237" s="20">
        <v>5.5855161762368892</v>
      </c>
      <c r="V237" s="20">
        <v>4.6059974896758753</v>
      </c>
      <c r="W237" s="20">
        <v>33.733180226999998</v>
      </c>
      <c r="X237" s="20">
        <v>7.5132884513469609</v>
      </c>
      <c r="Y237" s="20">
        <v>5.39994834379059</v>
      </c>
      <c r="Z237" s="20">
        <v>4.1429998519174269</v>
      </c>
      <c r="AA237" s="20">
        <v>34.228748367999998</v>
      </c>
      <c r="AB237" s="20">
        <v>7.2291302899310343</v>
      </c>
      <c r="AC237" s="20">
        <v>5.1957182782142546</v>
      </c>
      <c r="AD237" s="20">
        <v>3.5960849445939722</v>
      </c>
      <c r="AE237" s="20">
        <v>34.881885768000004</v>
      </c>
      <c r="AF237" s="20">
        <v>6.9653093925173026</v>
      </c>
      <c r="AG237" s="20">
        <v>5.0061050047093323</v>
      </c>
      <c r="AH237" s="20">
        <v>2.9854828937995705</v>
      </c>
      <c r="AI237" s="20">
        <v>35.695676063999997</v>
      </c>
      <c r="AJ237" s="20">
        <v>6.7638040861304924</v>
      </c>
      <c r="AK237" s="20">
        <v>4.8612791734458733</v>
      </c>
      <c r="AL237" s="20">
        <v>2.4682821727623079</v>
      </c>
      <c r="AM237" s="20">
        <v>36.430309102000002</v>
      </c>
      <c r="AN237" s="20">
        <v>6.5419815228875722</v>
      </c>
      <c r="AO237" s="20">
        <v>4.701850929640826</v>
      </c>
      <c r="AP237" s="20">
        <v>1.7904246787068665</v>
      </c>
      <c r="AQ237" s="20">
        <v>37.149584390000001</v>
      </c>
      <c r="AR237" s="20">
        <v>6.2284862162525245</v>
      </c>
      <c r="AS237" s="20">
        <v>4.4765356801582161</v>
      </c>
      <c r="AT237" s="20">
        <v>0.74217881106428507</v>
      </c>
      <c r="AU237" s="20">
        <v>31.794394294421789</v>
      </c>
      <c r="AV237" s="20">
        <v>5.2347045936834791</v>
      </c>
      <c r="AW237" s="20">
        <v>3.7622852608336164</v>
      </c>
      <c r="AX237" s="20">
        <v>-4.2793689891524203</v>
      </c>
      <c r="AY237" s="20">
        <v>25.103710191927654</v>
      </c>
      <c r="AZ237" s="20">
        <v>4.1331344715454437</v>
      </c>
      <c r="BA237" s="20">
        <v>2.9705651245539997</v>
      </c>
      <c r="BB237" s="20">
        <v>-9.9556788314084059</v>
      </c>
      <c r="BC237" s="20">
        <v>21.617963278183353</v>
      </c>
      <c r="BD237" s="20">
        <v>3.5592328204296475</v>
      </c>
      <c r="BE237" s="20">
        <v>2.5580907079906585</v>
      </c>
      <c r="BF237" s="20">
        <v>-14.08332106249091</v>
      </c>
      <c r="BG237" s="20">
        <v>19.03822013204816</v>
      </c>
      <c r="BH237" s="20">
        <v>3.1344977815247983</v>
      </c>
      <c r="BI237" s="20">
        <v>2.2528252726574935</v>
      </c>
      <c r="BJ237" s="20">
        <v>-17.691645919467476</v>
      </c>
      <c r="BK237" s="20">
        <v>16.148381226851409</v>
      </c>
      <c r="BL237" s="20">
        <v>2.658707840318316</v>
      </c>
      <c r="BM237" s="20">
        <v>1.9108656737884309</v>
      </c>
      <c r="BN237" s="20">
        <v>-20.554710645385214</v>
      </c>
      <c r="BO237" s="23">
        <v>32.706382675999997</v>
      </c>
      <c r="BP237" s="23">
        <v>8.1900134952766521</v>
      </c>
      <c r="BQ237" s="23">
        <v>5.8863239573229871</v>
      </c>
      <c r="BR237" s="23">
        <v>6.6434160537562938</v>
      </c>
      <c r="BS237" s="23">
        <v>32.785980127000002</v>
      </c>
      <c r="BT237" s="23">
        <v>8.1550017469436344</v>
      </c>
      <c r="BU237" s="23">
        <v>5.8611603244279662</v>
      </c>
      <c r="BV237" s="23">
        <v>6.1626348425049571</v>
      </c>
      <c r="BW237" s="23">
        <v>32.893760690999997</v>
      </c>
      <c r="BX237" s="23">
        <v>8.0385170834344244</v>
      </c>
      <c r="BY237" s="23">
        <v>5.7774405032249359</v>
      </c>
      <c r="BZ237" s="23">
        <v>5.9687678425480719</v>
      </c>
      <c r="CA237" s="23">
        <v>33.028652520999998</v>
      </c>
      <c r="CB237" s="23">
        <v>7.8962528905364824</v>
      </c>
      <c r="CC237" s="23">
        <v>5.6751924266610416</v>
      </c>
      <c r="CD237" s="23">
        <v>5.7915407756446839</v>
      </c>
      <c r="CE237" s="23">
        <v>33.219912096999998</v>
      </c>
      <c r="CF237" s="23">
        <v>7.7536219428231465</v>
      </c>
      <c r="CG237" s="23">
        <v>5.57268075619006</v>
      </c>
      <c r="CH237" s="23">
        <v>5.5174568144126468</v>
      </c>
      <c r="CI237" s="23">
        <v>33.476321065</v>
      </c>
      <c r="CJ237" s="23">
        <v>7.5979345236811762</v>
      </c>
      <c r="CK237" s="23">
        <v>5.4607851426263361</v>
      </c>
      <c r="CL237" s="23">
        <v>5.1853737239381026</v>
      </c>
      <c r="CM237" s="23">
        <v>33.800359135000001</v>
      </c>
      <c r="CN237" s="23">
        <v>7.1641669352252011</v>
      </c>
      <c r="CO237" s="23">
        <v>5.1490278360832926</v>
      </c>
      <c r="CP237" s="23">
        <v>4.7354436286614074</v>
      </c>
      <c r="CQ237" s="23">
        <v>34.188912942000002</v>
      </c>
      <c r="CR237" s="23">
        <v>7.0404205263708288</v>
      </c>
      <c r="CS237" s="23">
        <v>5.0600888555196741</v>
      </c>
      <c r="CT237" s="23">
        <v>4.1928970190052368</v>
      </c>
      <c r="CU237" s="23">
        <v>34.546896078000003</v>
      </c>
      <c r="CV237" s="23">
        <v>6.9097891293908038</v>
      </c>
      <c r="CW237" s="23">
        <v>4.9662014984273384</v>
      </c>
      <c r="CX237" s="23">
        <v>3.6829829923684088</v>
      </c>
      <c r="CY237" s="23">
        <v>34.962676833000003</v>
      </c>
      <c r="CZ237" s="23">
        <v>6.7768638477471042</v>
      </c>
      <c r="DA237" s="23">
        <v>4.870665481261498</v>
      </c>
      <c r="DB237" s="23">
        <v>3.1305541535064094</v>
      </c>
      <c r="DC237" s="23">
        <v>36.564896128999997</v>
      </c>
      <c r="DD237" s="23">
        <v>6.3414625332952141</v>
      </c>
      <c r="DE237" s="23">
        <v>4.5577339836777435</v>
      </c>
      <c r="DF237" s="23">
        <v>1.2247790684944988</v>
      </c>
      <c r="DG237" s="23">
        <v>35.672873791200487</v>
      </c>
      <c r="DH237" s="23">
        <v>5.8732666700761937</v>
      </c>
      <c r="DI237" s="23">
        <v>4.2212323981827931</v>
      </c>
      <c r="DJ237" s="23">
        <v>-1.0002278073453823</v>
      </c>
      <c r="DK237" s="23">
        <v>32.199745425584794</v>
      </c>
      <c r="DL237" s="23">
        <v>5.3014425666954725</v>
      </c>
      <c r="DM237" s="23">
        <v>3.8102511560827792</v>
      </c>
      <c r="DN237" s="23">
        <v>-3.9280824618761834</v>
      </c>
      <c r="DO237" s="23">
        <v>28.591098914698868</v>
      </c>
      <c r="DP237" s="23">
        <v>4.7073064339990038</v>
      </c>
      <c r="DQ237" s="23">
        <v>3.3832338191981206</v>
      </c>
      <c r="DR237" s="23">
        <v>-7.4078922352512819</v>
      </c>
      <c r="DS237" s="23">
        <v>26.152541829053341</v>
      </c>
      <c r="DT237" s="23">
        <v>4.3058166034338834</v>
      </c>
      <c r="DU237" s="23">
        <v>3.0946751727880772</v>
      </c>
      <c r="DV237" s="23">
        <v>-9.7227293500501517</v>
      </c>
      <c r="DW237" s="25">
        <v>32.780056588000001</v>
      </c>
      <c r="DX237" s="25">
        <v>8.1900134952766521</v>
      </c>
      <c r="DY237" s="25">
        <v>5.8863239573229871</v>
      </c>
      <c r="DZ237" s="25">
        <v>6.6434160537562938</v>
      </c>
      <c r="EA237" s="25">
        <v>32.906315560000003</v>
      </c>
      <c r="EB237" s="25">
        <v>8.0442681050473865</v>
      </c>
      <c r="EC237" s="25">
        <v>5.7815738756936117</v>
      </c>
      <c r="ED237" s="25">
        <v>5.205945901889379</v>
      </c>
      <c r="EE237" s="25">
        <v>33.130875115999999</v>
      </c>
      <c r="EF237" s="25">
        <v>7.8948013856450547</v>
      </c>
      <c r="EG237" s="25">
        <v>5.6741492015159896</v>
      </c>
      <c r="EH237" s="25">
        <v>4.778077347474234</v>
      </c>
      <c r="EI237" s="25">
        <v>33.43405199</v>
      </c>
      <c r="EJ237" s="25">
        <v>7.6506641854612036</v>
      </c>
      <c r="EK237" s="25">
        <v>5.4986829887747355</v>
      </c>
      <c r="EL237" s="25">
        <v>4.5805287177226113</v>
      </c>
      <c r="EM237" s="25">
        <v>33.830520151000002</v>
      </c>
      <c r="EN237" s="25">
        <v>7.3479894103374086</v>
      </c>
      <c r="EO237" s="25">
        <v>5.2811446683414358</v>
      </c>
      <c r="EP237" s="25">
        <v>4.2183895718755657</v>
      </c>
      <c r="EQ237" s="25">
        <v>34.336674715000001</v>
      </c>
      <c r="ER237" s="25">
        <v>7.0608135043859859</v>
      </c>
      <c r="ES237" s="25">
        <v>5.0747456903491903</v>
      </c>
      <c r="ET237" s="25">
        <v>3.7989597263822681</v>
      </c>
      <c r="EU237" s="25">
        <v>34.985223601999998</v>
      </c>
      <c r="EV237" s="25">
        <v>6.7597026211816917</v>
      </c>
      <c r="EW237" s="25">
        <v>4.8583313698308768</v>
      </c>
      <c r="EX237" s="25">
        <v>3.3733711998779725</v>
      </c>
      <c r="EY237" s="25">
        <v>35.643632263000001</v>
      </c>
      <c r="EZ237" s="25">
        <v>6.5221110922941694</v>
      </c>
      <c r="FA237" s="25">
        <v>4.6875696599320849</v>
      </c>
      <c r="FB237" s="25">
        <v>3.0727681844443886</v>
      </c>
      <c r="FC237" s="25">
        <v>36.281360989999996</v>
      </c>
      <c r="FD237" s="25">
        <v>6.3992405390964082</v>
      </c>
      <c r="FE237" s="25">
        <v>4.5992601740741401</v>
      </c>
      <c r="FF237" s="25">
        <v>2.4326575329825531</v>
      </c>
      <c r="FG237" s="25">
        <v>36.872936922999997</v>
      </c>
      <c r="FH237" s="25">
        <v>6.1480274782447886</v>
      </c>
      <c r="FI237" s="25">
        <v>4.4187084009499404</v>
      </c>
      <c r="FJ237" s="25">
        <v>1.3834885987693788</v>
      </c>
      <c r="FK237" s="25">
        <v>31.020785274182906</v>
      </c>
      <c r="FL237" s="25">
        <v>5.1073357671394257</v>
      </c>
      <c r="FM237" s="25">
        <v>3.6707427773523906</v>
      </c>
      <c r="FN237" s="25">
        <v>-3.4136264632708304</v>
      </c>
      <c r="FO237" s="25">
        <v>24.450850366093146</v>
      </c>
      <c r="FP237" s="25">
        <v>4.0256460791678323</v>
      </c>
      <c r="FQ237" s="25">
        <v>2.8933111005464252</v>
      </c>
      <c r="FR237" s="25">
        <v>-9.4211098202468548</v>
      </c>
      <c r="FS237" s="25">
        <v>19.124984564927818</v>
      </c>
      <c r="FT237" s="25">
        <v>3.1487828838342695</v>
      </c>
      <c r="FU237" s="25">
        <v>2.2630922569555714</v>
      </c>
      <c r="FV237" s="25">
        <v>-13.917486450346814</v>
      </c>
      <c r="FW237" s="25">
        <v>15.316665960596783</v>
      </c>
      <c r="FX237" s="25">
        <v>2.5217722634180939</v>
      </c>
      <c r="FY237" s="25">
        <v>1.8124473784605313</v>
      </c>
      <c r="FZ237" s="25">
        <v>-17.628131697175817</v>
      </c>
      <c r="GA237" s="25">
        <v>12.632740684972131</v>
      </c>
      <c r="GB237" s="25">
        <v>2.0798844312639675</v>
      </c>
      <c r="GC237" s="25">
        <v>1.4948538928871</v>
      </c>
      <c r="GD237" s="25">
        <v>-20.266864748889773</v>
      </c>
      <c r="GE237" s="26">
        <v>32.780056725000001</v>
      </c>
      <c r="GF237" s="26">
        <v>8.1900134952766521</v>
      </c>
      <c r="GG237" s="26">
        <v>5.8863239573229871</v>
      </c>
      <c r="GH237" s="26">
        <v>6.6434160537562938</v>
      </c>
      <c r="GI237" s="26">
        <v>32.744793127999998</v>
      </c>
      <c r="GJ237" s="26">
        <v>8.1913827730300053</v>
      </c>
      <c r="GK237" s="26">
        <v>5.8873080842048831</v>
      </c>
      <c r="GL237" s="26">
        <v>6.0426924310452037</v>
      </c>
      <c r="GM237" s="26">
        <v>32.855398305999998</v>
      </c>
      <c r="GN237" s="26">
        <v>8.1652232379464813</v>
      </c>
      <c r="GO237" s="26">
        <v>5.8685067112690037</v>
      </c>
      <c r="GP237" s="26">
        <v>5.8281853611492487</v>
      </c>
      <c r="GQ237" s="26">
        <v>33.035964333000003</v>
      </c>
      <c r="GR237" s="26">
        <v>7.9350646386455841</v>
      </c>
      <c r="GS237" s="26">
        <v>5.7030871942156915</v>
      </c>
      <c r="GT237" s="26">
        <v>5.6833488166279267</v>
      </c>
      <c r="GU237" s="26">
        <v>33.336673378999997</v>
      </c>
      <c r="GV237" s="26">
        <v>7.6177819942645337</v>
      </c>
      <c r="GW237" s="26">
        <v>5.4750499105237829</v>
      </c>
      <c r="GX237" s="26">
        <v>5.3133014613921432</v>
      </c>
      <c r="GY237" s="26">
        <v>33.835632373999999</v>
      </c>
      <c r="GZ237" s="26">
        <v>7.193259248660385</v>
      </c>
      <c r="HA237" s="26">
        <v>5.1699370545658061</v>
      </c>
      <c r="HB237" s="26">
        <v>4.813416288199857</v>
      </c>
      <c r="HC237" s="26">
        <v>34.527316032999998</v>
      </c>
      <c r="HD237" s="26">
        <v>6.9822538800262226</v>
      </c>
      <c r="HE237" s="26">
        <v>5.018283341512543</v>
      </c>
      <c r="HF237" s="26">
        <v>4.0462548362021664</v>
      </c>
      <c r="HG237" s="26">
        <v>35.375758153</v>
      </c>
      <c r="HH237" s="26">
        <v>6.8838391237389756</v>
      </c>
      <c r="HI237" s="26">
        <v>4.9475507184195742</v>
      </c>
      <c r="HJ237" s="26">
        <v>2.6282068696870269</v>
      </c>
      <c r="HK237" s="26">
        <v>36.120067609000003</v>
      </c>
      <c r="HL237" s="26">
        <v>6.5980198835006743</v>
      </c>
      <c r="HM237" s="26">
        <v>4.7421268027875847</v>
      </c>
      <c r="HN237" s="26">
        <v>1.0251243438286153</v>
      </c>
      <c r="HO237" s="26">
        <v>36.942320660999997</v>
      </c>
      <c r="HP237" s="26">
        <v>6.2015323502918225</v>
      </c>
      <c r="HQ237" s="26">
        <v>4.4571634059808352</v>
      </c>
      <c r="HR237" s="26">
        <v>-0.77664923199133185</v>
      </c>
      <c r="HS237" s="26">
        <v>30.121008046792443</v>
      </c>
      <c r="HT237" s="26">
        <v>4.9591943072991613</v>
      </c>
      <c r="HU237" s="26">
        <v>3.5642705933158862</v>
      </c>
      <c r="HV237" s="26">
        <v>-6.9375075264299468</v>
      </c>
      <c r="HW237" s="26">
        <v>22.940031419284988</v>
      </c>
      <c r="HX237" s="26">
        <v>3.7769012593154772</v>
      </c>
      <c r="HY237" s="26">
        <v>2.714533300827128</v>
      </c>
      <c r="HZ237" s="26">
        <v>-12.331810004014358</v>
      </c>
      <c r="IA237" s="26">
        <v>17.578808868880067</v>
      </c>
      <c r="IB237" s="26">
        <v>2.8942168448088639</v>
      </c>
      <c r="IC237" s="26">
        <v>2.0801306323989994</v>
      </c>
      <c r="ID237" s="26">
        <v>-16.116568814142489</v>
      </c>
      <c r="IE237" s="26">
        <v>15.903979496550241</v>
      </c>
      <c r="IF237" s="26">
        <v>2.6184689589461936</v>
      </c>
      <c r="IG237" s="26">
        <v>1.8819451974579335</v>
      </c>
      <c r="IH237" s="26">
        <v>-18.412179509954662</v>
      </c>
      <c r="II237" s="26">
        <v>14.762206742180071</v>
      </c>
      <c r="IJ237" s="26">
        <v>2.4304847807637904</v>
      </c>
      <c r="IK237" s="26">
        <v>1.7468372672608816</v>
      </c>
      <c r="IL237" s="26">
        <v>-17.910257381442285</v>
      </c>
      <c r="IM237" s="27">
        <v>32.760057048</v>
      </c>
      <c r="IN237" s="27">
        <v>8.1900134952766521</v>
      </c>
      <c r="IO237" s="27">
        <v>5.8863239573229871</v>
      </c>
      <c r="IP237" s="27">
        <v>6.6434160537562938</v>
      </c>
      <c r="IQ237" s="27">
        <v>32.851732976999998</v>
      </c>
      <c r="IR237" s="27">
        <v>8.1309290583435363</v>
      </c>
      <c r="IS237" s="27">
        <v>5.8438588091489434</v>
      </c>
      <c r="IT237" s="27">
        <v>5.7881313548745759</v>
      </c>
      <c r="IU237" s="27">
        <v>32.986798897</v>
      </c>
      <c r="IV237" s="27">
        <v>8.0523743337388627</v>
      </c>
      <c r="IW237" s="27">
        <v>5.7873999818627517</v>
      </c>
      <c r="IX237" s="27">
        <v>5.5129469857049394</v>
      </c>
      <c r="IY237" s="27">
        <v>33.154808443999997</v>
      </c>
      <c r="IZ237" s="27">
        <v>7.9192901324612857</v>
      </c>
      <c r="JA237" s="27">
        <v>5.6917497460269768</v>
      </c>
      <c r="JB237" s="27">
        <v>5.3832390907584831</v>
      </c>
      <c r="JC237" s="27">
        <v>33.403463868999999</v>
      </c>
      <c r="JD237" s="27">
        <v>7.7180582570710596</v>
      </c>
      <c r="JE237" s="27">
        <v>5.5471204350045156</v>
      </c>
      <c r="JF237" s="27">
        <v>5.1741796040726022</v>
      </c>
      <c r="JG237" s="27">
        <v>33.815480571999998</v>
      </c>
      <c r="JH237" s="27">
        <v>7.4666084449906931</v>
      </c>
      <c r="JI237" s="27">
        <v>5.3663985041106734</v>
      </c>
      <c r="JJ237" s="27">
        <v>4.8456572597485419</v>
      </c>
      <c r="JK237" s="27">
        <v>34.395825633999998</v>
      </c>
      <c r="JL237" s="27">
        <v>7.2408244668216213</v>
      </c>
      <c r="JM237" s="27">
        <v>5.2041231133994392</v>
      </c>
      <c r="JN237" s="27">
        <v>4.4102078197131434</v>
      </c>
      <c r="JO237" s="27">
        <v>35.102708071999999</v>
      </c>
      <c r="JP237" s="27">
        <v>7.0728044539436006</v>
      </c>
      <c r="JQ237" s="27">
        <v>5.0833638218935091</v>
      </c>
      <c r="JR237" s="27">
        <v>4.0526079395183174</v>
      </c>
      <c r="JS237" s="27">
        <v>35.736130951</v>
      </c>
      <c r="JT237" s="27">
        <v>6.8813694110896213</v>
      </c>
      <c r="JU237" s="27">
        <v>4.9457756873107757</v>
      </c>
      <c r="JV237" s="27">
        <v>3.5092959666262189</v>
      </c>
      <c r="JW237" s="27">
        <v>36.390591874000002</v>
      </c>
      <c r="JX237" s="27">
        <v>6.6337676401075578</v>
      </c>
      <c r="JY237" s="27">
        <v>4.767819419320757</v>
      </c>
      <c r="JZ237" s="27">
        <v>2.7881611542768887</v>
      </c>
      <c r="KA237" s="27">
        <v>35.372272721977765</v>
      </c>
      <c r="KB237" s="27">
        <v>5.8237749960611165</v>
      </c>
      <c r="KC237" s="27">
        <v>4.1856617575958177</v>
      </c>
      <c r="KD237" s="27">
        <v>-1.0131110661879639</v>
      </c>
      <c r="KE237" s="27">
        <v>30.705707243765442</v>
      </c>
      <c r="KF237" s="27">
        <v>5.0554605718480214</v>
      </c>
      <c r="KG237" s="27">
        <v>3.6334590530934858</v>
      </c>
      <c r="KH237" s="27">
        <v>-4.8036878771668619</v>
      </c>
      <c r="KI237" s="27">
        <v>29.274235873200674</v>
      </c>
      <c r="KJ237" s="27">
        <v>4.819779725412257</v>
      </c>
      <c r="KK237" s="27">
        <v>3.4640705882933873</v>
      </c>
      <c r="KL237" s="27">
        <v>-7.3671940790003418</v>
      </c>
      <c r="KM237" s="27">
        <v>28.954681899817203</v>
      </c>
      <c r="KN237" s="27">
        <v>4.7671676002398096</v>
      </c>
      <c r="KO237" s="27">
        <v>3.4262572180191069</v>
      </c>
      <c r="KP237" s="27">
        <v>-9.1458582965884716</v>
      </c>
      <c r="KQ237" s="27">
        <v>28.675269641178708</v>
      </c>
      <c r="KR237" s="27">
        <v>4.7211645023263191</v>
      </c>
      <c r="KS237" s="27">
        <v>3.393193885765085</v>
      </c>
      <c r="KT237" s="133">
        <v>-9.8261053605191719</v>
      </c>
      <c r="KU237" s="149">
        <v>32.760057048</v>
      </c>
      <c r="KV237" s="149">
        <v>8.1900134952766521</v>
      </c>
      <c r="KW237" s="149">
        <v>5.8863239573229871</v>
      </c>
      <c r="KX237" s="149">
        <v>6.6434160537562938</v>
      </c>
      <c r="KY237" s="149">
        <v>32.774681104000003</v>
      </c>
      <c r="KZ237" s="149">
        <v>8.0888901676670812</v>
      </c>
      <c r="LA237" s="149">
        <v>5.8136446306899199</v>
      </c>
      <c r="LB237" s="149">
        <v>5.4296960174475792</v>
      </c>
      <c r="LC237" s="149">
        <v>32.959354062999999</v>
      </c>
      <c r="LD237" s="149">
        <v>8.0041881783696205</v>
      </c>
      <c r="LE237" s="149">
        <v>5.7527676432317065</v>
      </c>
      <c r="LF237" s="149">
        <v>4.9686532240046546</v>
      </c>
      <c r="LG237" s="149">
        <v>33.220965691000004</v>
      </c>
      <c r="LH237" s="149">
        <v>7.7341073033547643</v>
      </c>
      <c r="LI237" s="149">
        <v>5.5586552005682641</v>
      </c>
      <c r="LJ237" s="149">
        <v>4.649347035183645</v>
      </c>
      <c r="LK237" s="149">
        <v>33.570948844</v>
      </c>
      <c r="LL237" s="149">
        <v>7.4034950232287908</v>
      </c>
      <c r="LM237" s="149">
        <v>5.3210376452109935</v>
      </c>
      <c r="LN237" s="149">
        <v>4.1419611349585601</v>
      </c>
      <c r="LO237" s="149">
        <v>34.017769127999998</v>
      </c>
      <c r="LP237" s="149">
        <v>6.9646698216753737</v>
      </c>
      <c r="LQ237" s="149">
        <v>5.00564533255233</v>
      </c>
      <c r="LR237" s="149">
        <v>3.5791642869105651</v>
      </c>
      <c r="LS237" s="149">
        <v>34.603157209999999</v>
      </c>
      <c r="LT237" s="149">
        <v>6.7346078380797065</v>
      </c>
      <c r="LU237" s="149">
        <v>4.8402952551086935</v>
      </c>
      <c r="LV237" s="149">
        <v>2.7452715169350626</v>
      </c>
      <c r="LW237" s="149">
        <v>35.390261633000001</v>
      </c>
      <c r="LX237" s="149">
        <v>6.6175195980757939</v>
      </c>
      <c r="LY237" s="149">
        <v>4.7561416315947271</v>
      </c>
      <c r="LZ237" s="149">
        <v>1.2318563779199572</v>
      </c>
      <c r="MA237" s="149">
        <v>36.044311206000003</v>
      </c>
      <c r="MB237" s="149">
        <v>6.3166149815183061</v>
      </c>
      <c r="MC237" s="149">
        <v>4.5398755589767843</v>
      </c>
      <c r="MD237" s="149">
        <v>-0.41229441693549873</v>
      </c>
      <c r="ME237" s="149">
        <v>36.0254048292853</v>
      </c>
      <c r="MF237" s="149">
        <v>5.9313082175071612</v>
      </c>
      <c r="MG237" s="149">
        <v>4.2629480011375422</v>
      </c>
      <c r="MH237" s="149">
        <v>-2.1245332865371829</v>
      </c>
      <c r="MI237" s="149">
        <v>29.246461716776984</v>
      </c>
      <c r="MJ237" s="149">
        <v>4.8152069223303533</v>
      </c>
      <c r="MK237" s="149">
        <v>3.4607840246816606</v>
      </c>
      <c r="ML237" s="149">
        <v>-7.4687674518138465</v>
      </c>
      <c r="MM237" s="149">
        <v>21.563691898966105</v>
      </c>
      <c r="MN237" s="149">
        <v>3.5502974516516397</v>
      </c>
      <c r="MO237" s="149">
        <v>2.551668682515873</v>
      </c>
      <c r="MP237" s="149">
        <v>-13.25742717549921</v>
      </c>
      <c r="MQ237" s="149">
        <v>15.548183478117069</v>
      </c>
      <c r="MR237" s="149">
        <v>2.5598898573957927</v>
      </c>
      <c r="MS237" s="149">
        <v>1.8398432437733099</v>
      </c>
      <c r="MT237" s="149">
        <v>-17.633896621465787</v>
      </c>
      <c r="MU237" s="149">
        <v>13.42435462600497</v>
      </c>
      <c r="MV237" s="149">
        <v>2.2102176307322621</v>
      </c>
      <c r="MW237" s="149">
        <v>1.5885269295563593</v>
      </c>
      <c r="MX237" s="149">
        <v>-20.341010019966042</v>
      </c>
      <c r="MY237" s="149">
        <v>12.028204817222971</v>
      </c>
      <c r="MZ237" s="149">
        <v>1.9803522101230802</v>
      </c>
      <c r="NA237" s="149">
        <v>1.4233181258013603</v>
      </c>
      <c r="NB237" s="149">
        <v>-20.072016595338624</v>
      </c>
      <c r="ND237" s="97"/>
    </row>
    <row r="238" spans="1:368" ht="15" thickBot="1" x14ac:dyDescent="0.35">
      <c r="A238" s="2"/>
      <c r="B238" s="72" t="s">
        <v>684</v>
      </c>
      <c r="C238" s="72" t="s">
        <v>423</v>
      </c>
      <c r="D238" s="72" t="s">
        <v>824</v>
      </c>
      <c r="E238" s="85">
        <v>384084</v>
      </c>
      <c r="F238" s="82">
        <v>385010</v>
      </c>
      <c r="G238" s="20">
        <v>32.008039621473685</v>
      </c>
      <c r="H238" s="20">
        <v>9.6869095816464252</v>
      </c>
      <c r="I238" s="20">
        <v>6.9621726479146471</v>
      </c>
      <c r="J238" s="20">
        <v>23.603392975574572</v>
      </c>
      <c r="K238" s="20">
        <v>32.082802306473688</v>
      </c>
      <c r="L238" s="20">
        <v>9.2405320401774897</v>
      </c>
      <c r="M238" s="20">
        <v>6.6413523198559856</v>
      </c>
      <c r="N238" s="20">
        <v>21.131455670345318</v>
      </c>
      <c r="O238" s="20">
        <v>32.207267472473688</v>
      </c>
      <c r="P238" s="20">
        <v>9.1370799867443502</v>
      </c>
      <c r="Q238" s="20">
        <v>6.566999292121789</v>
      </c>
      <c r="R238" s="20">
        <v>20.402657543915868</v>
      </c>
      <c r="S238" s="20">
        <v>32.322489621473686</v>
      </c>
      <c r="T238" s="20">
        <v>9.0675355844531769</v>
      </c>
      <c r="U238" s="20">
        <v>6.5170163608921481</v>
      </c>
      <c r="V238" s="20">
        <v>20.199652461546844</v>
      </c>
      <c r="W238" s="20">
        <v>32.451801953473684</v>
      </c>
      <c r="X238" s="20">
        <v>8.9953007025507468</v>
      </c>
      <c r="Y238" s="20">
        <v>6.4650997289913716</v>
      </c>
      <c r="Z238" s="20">
        <v>19.991958518727934</v>
      </c>
      <c r="AA238" s="20">
        <v>32.589794109473686</v>
      </c>
      <c r="AB238" s="20">
        <v>8.9440985931363635</v>
      </c>
      <c r="AC238" s="20">
        <v>6.4282997648050886</v>
      </c>
      <c r="AD238" s="20">
        <v>19.794549034291311</v>
      </c>
      <c r="AE238" s="20">
        <v>32.734506928473685</v>
      </c>
      <c r="AF238" s="20">
        <v>8.877874062859096</v>
      </c>
      <c r="AG238" s="20">
        <v>6.3807028909588652</v>
      </c>
      <c r="AH238" s="20">
        <v>19.636813106884937</v>
      </c>
      <c r="AI238" s="20">
        <v>32.895449598473682</v>
      </c>
      <c r="AJ238" s="20">
        <v>8.8169647860040712</v>
      </c>
      <c r="AK238" s="20">
        <v>6.3369261944025386</v>
      </c>
      <c r="AL238" s="20">
        <v>19.506595974597353</v>
      </c>
      <c r="AM238" s="20">
        <v>33.048551876473681</v>
      </c>
      <c r="AN238" s="20">
        <v>8.7391137872781144</v>
      </c>
      <c r="AO238" s="20">
        <v>6.2809731487614773</v>
      </c>
      <c r="AP238" s="20">
        <v>19.262602143696331</v>
      </c>
      <c r="AQ238" s="20">
        <v>33.192612207473687</v>
      </c>
      <c r="AR238" s="20">
        <v>8.6611417515516589</v>
      </c>
      <c r="AS238" s="20">
        <v>6.2249331114449857</v>
      </c>
      <c r="AT238" s="20">
        <v>19.036318540185288</v>
      </c>
      <c r="AU238" s="20">
        <v>33.797975728473688</v>
      </c>
      <c r="AV238" s="20">
        <v>8.303166177052864</v>
      </c>
      <c r="AW238" s="20">
        <v>5.9676490176490518</v>
      </c>
      <c r="AX238" s="20">
        <v>17.607664254389114</v>
      </c>
      <c r="AY238" s="20">
        <v>34.430054221473682</v>
      </c>
      <c r="AZ238" s="20">
        <v>7.8258342872543203</v>
      </c>
      <c r="BA238" s="20">
        <v>5.6245811899664906</v>
      </c>
      <c r="BB238" s="20">
        <v>15.167026190978213</v>
      </c>
      <c r="BC238" s="20">
        <v>34.704867226473688</v>
      </c>
      <c r="BD238" s="20">
        <v>7.5931977140803015</v>
      </c>
      <c r="BE238" s="20">
        <v>5.4573807043001974</v>
      </c>
      <c r="BF238" s="20">
        <v>13.156532877528093</v>
      </c>
      <c r="BG238" s="20">
        <v>34.921502165473683</v>
      </c>
      <c r="BH238" s="20">
        <v>12.8035881372956</v>
      </c>
      <c r="BI238" s="20">
        <v>9.2021908920815143</v>
      </c>
      <c r="BJ238" s="20">
        <v>11.052995603985657</v>
      </c>
      <c r="BK238" s="20">
        <v>35.036215507473685</v>
      </c>
      <c r="BL238" s="20">
        <v>18.241920627165271</v>
      </c>
      <c r="BM238" s="20">
        <v>13.110827531260394</v>
      </c>
      <c r="BN238" s="20">
        <v>9.1456036724176002</v>
      </c>
      <c r="BO238" s="23">
        <v>31.983889323473683</v>
      </c>
      <c r="BP238" s="23">
        <v>9.6869095816464199</v>
      </c>
      <c r="BQ238" s="23">
        <v>6.9621726479146435</v>
      </c>
      <c r="BR238" s="23">
        <v>23.603392975574572</v>
      </c>
      <c r="BS238" s="23">
        <v>32.020573459473688</v>
      </c>
      <c r="BT238" s="23">
        <v>9.5255717399584388</v>
      </c>
      <c r="BU238" s="23">
        <v>6.8462159644124183</v>
      </c>
      <c r="BV238" s="23">
        <v>22.912655034395463</v>
      </c>
      <c r="BW238" s="23">
        <v>32.089701774473681</v>
      </c>
      <c r="BX238" s="23">
        <v>9.4325576524729495</v>
      </c>
      <c r="BY238" s="23">
        <v>6.7793649083243999</v>
      </c>
      <c r="BZ238" s="23">
        <v>22.577622442784136</v>
      </c>
      <c r="CA238" s="23">
        <v>32.156478077473686</v>
      </c>
      <c r="CB238" s="23">
        <v>9.4119927488267177</v>
      </c>
      <c r="CC238" s="23">
        <v>6.7645845071586796</v>
      </c>
      <c r="CD238" s="23">
        <v>22.401777413653473</v>
      </c>
      <c r="CE238" s="23">
        <v>32.229644102473685</v>
      </c>
      <c r="CF238" s="23">
        <v>9.3694105689881955</v>
      </c>
      <c r="CG238" s="23">
        <v>6.7339798560817199</v>
      </c>
      <c r="CH238" s="23">
        <v>22.23330781894154</v>
      </c>
      <c r="CI238" s="23">
        <v>32.289217927473686</v>
      </c>
      <c r="CJ238" s="23">
        <v>9.2948208646584298</v>
      </c>
      <c r="CK238" s="23">
        <v>6.6803707669368535</v>
      </c>
      <c r="CL238" s="23">
        <v>22.061483169052927</v>
      </c>
      <c r="CM238" s="23">
        <v>32.362111070473688</v>
      </c>
      <c r="CN238" s="23">
        <v>9.2270918915938491</v>
      </c>
      <c r="CO238" s="23">
        <v>6.6316926204374811</v>
      </c>
      <c r="CP238" s="23">
        <v>21.850525573930675</v>
      </c>
      <c r="CQ238" s="23">
        <v>32.454425356473685</v>
      </c>
      <c r="CR238" s="23">
        <v>9.1430271854159724</v>
      </c>
      <c r="CS238" s="23">
        <v>6.5712736609051756</v>
      </c>
      <c r="CT238" s="23">
        <v>21.583354378717104</v>
      </c>
      <c r="CU238" s="23">
        <v>32.561025630473686</v>
      </c>
      <c r="CV238" s="23">
        <v>9.0537685183709939</v>
      </c>
      <c r="CW238" s="23">
        <v>6.5071216994305594</v>
      </c>
      <c r="CX238" s="23">
        <v>21.26345937761301</v>
      </c>
      <c r="CY238" s="23">
        <v>32.669802655473688</v>
      </c>
      <c r="CZ238" s="23">
        <v>8.9632511284527681</v>
      </c>
      <c r="DA238" s="23">
        <v>6.4420650690431636</v>
      </c>
      <c r="DB238" s="23">
        <v>20.943536856921938</v>
      </c>
      <c r="DC238" s="23">
        <v>32.995932250473686</v>
      </c>
      <c r="DD238" s="23">
        <v>8.6795543577891348</v>
      </c>
      <c r="DE238" s="23">
        <v>6.2381666140851113</v>
      </c>
      <c r="DF238" s="23">
        <v>19.998325548229801</v>
      </c>
      <c r="DG238" s="23">
        <v>33.313444165473683</v>
      </c>
      <c r="DH238" s="23">
        <v>8.4228820905718358</v>
      </c>
      <c r="DI238" s="23">
        <v>6.0536912018561893</v>
      </c>
      <c r="DJ238" s="23">
        <v>19.087376016047685</v>
      </c>
      <c r="DK238" s="23">
        <v>33.623075510473683</v>
      </c>
      <c r="DL238" s="23">
        <v>8.4302373201086649</v>
      </c>
      <c r="DM238" s="23">
        <v>6.058977550145995</v>
      </c>
      <c r="DN238" s="23">
        <v>18.243027637951805</v>
      </c>
      <c r="DO238" s="23">
        <v>33.964509773473686</v>
      </c>
      <c r="DP238" s="23">
        <v>12.739730970896042</v>
      </c>
      <c r="DQ238" s="23">
        <v>9.1562954892667001</v>
      </c>
      <c r="DR238" s="23">
        <v>17.335750993664995</v>
      </c>
      <c r="DS238" s="23">
        <v>34.215781206473686</v>
      </c>
      <c r="DT238" s="23">
        <v>17.141056062952838</v>
      </c>
      <c r="DU238" s="23">
        <v>12.319614493354077</v>
      </c>
      <c r="DV238" s="23">
        <v>16.690277466592924</v>
      </c>
      <c r="DW238" s="25">
        <v>32.018252182473688</v>
      </c>
      <c r="DX238" s="25">
        <v>9.6869095816464252</v>
      </c>
      <c r="DY238" s="25">
        <v>6.9621726479146471</v>
      </c>
      <c r="DZ238" s="25">
        <v>23.603392975574572</v>
      </c>
      <c r="EA238" s="25">
        <v>32.104927291473686</v>
      </c>
      <c r="EB238" s="25">
        <v>9.1752688895042578</v>
      </c>
      <c r="EC238" s="25">
        <v>6.5944464084603833</v>
      </c>
      <c r="ED238" s="25">
        <v>20.767289457525351</v>
      </c>
      <c r="EE238" s="25">
        <v>32.226467923473685</v>
      </c>
      <c r="EF238" s="25">
        <v>9.0400601853381435</v>
      </c>
      <c r="EG238" s="25">
        <v>6.4972692505679577</v>
      </c>
      <c r="EH238" s="25">
        <v>19.984212860497536</v>
      </c>
      <c r="EI238" s="25">
        <v>32.354752494473686</v>
      </c>
      <c r="EJ238" s="25">
        <v>8.9582322565955455</v>
      </c>
      <c r="EK238" s="25">
        <v>6.4384579070196892</v>
      </c>
      <c r="EL238" s="25">
        <v>19.8315447534738</v>
      </c>
      <c r="EM238" s="25">
        <v>32.497877244473685</v>
      </c>
      <c r="EN238" s="25">
        <v>8.8777391930585257</v>
      </c>
      <c r="EO238" s="25">
        <v>6.3806059573776608</v>
      </c>
      <c r="EP238" s="25">
        <v>19.667501852982021</v>
      </c>
      <c r="EQ238" s="25">
        <v>32.651596020473683</v>
      </c>
      <c r="ER238" s="25">
        <v>8.8103872895765338</v>
      </c>
      <c r="ES238" s="25">
        <v>6.3321988182116504</v>
      </c>
      <c r="ET238" s="25">
        <v>19.518315858121909</v>
      </c>
      <c r="EU238" s="25">
        <v>32.815222093473686</v>
      </c>
      <c r="EV238" s="25">
        <v>8.7451172225032465</v>
      </c>
      <c r="EW238" s="25">
        <v>6.285287935863149</v>
      </c>
      <c r="EX238" s="25">
        <v>19.423580492383465</v>
      </c>
      <c r="EY238" s="25">
        <v>32.922485088473685</v>
      </c>
      <c r="EZ238" s="25">
        <v>8.6827555016421609</v>
      </c>
      <c r="FA238" s="25">
        <v>6.2404673392015919</v>
      </c>
      <c r="FB238" s="25">
        <v>19.3662926514342</v>
      </c>
      <c r="FC238" s="25">
        <v>33.027208352473686</v>
      </c>
      <c r="FD238" s="25">
        <v>8.6112330089426941</v>
      </c>
      <c r="FE238" s="25">
        <v>6.1890627154476592</v>
      </c>
      <c r="FF238" s="25">
        <v>19.256252230377541</v>
      </c>
      <c r="FG238" s="25">
        <v>33.129370003473682</v>
      </c>
      <c r="FH238" s="25">
        <v>8.5311860532075521</v>
      </c>
      <c r="FI238" s="25">
        <v>6.1315313922665347</v>
      </c>
      <c r="FJ238" s="25">
        <v>19.131796389439906</v>
      </c>
      <c r="FK238" s="25">
        <v>33.598183768473689</v>
      </c>
      <c r="FL238" s="25">
        <v>8.1664808214805689</v>
      </c>
      <c r="FM238" s="25">
        <v>5.8694105613162959</v>
      </c>
      <c r="FN238" s="25">
        <v>18.02082148686209</v>
      </c>
      <c r="FO238" s="25">
        <v>34.290355213473688</v>
      </c>
      <c r="FP238" s="25">
        <v>7.6743789594201957</v>
      </c>
      <c r="FQ238" s="25">
        <v>5.5157272637539911</v>
      </c>
      <c r="FR238" s="25">
        <v>15.882772656185317</v>
      </c>
      <c r="FS238" s="25">
        <v>34.769214068473687</v>
      </c>
      <c r="FT238" s="25">
        <v>7.4319591384052206</v>
      </c>
      <c r="FU238" s="25">
        <v>5.3414953652359545</v>
      </c>
      <c r="FV238" s="25">
        <v>14.161576337296225</v>
      </c>
      <c r="FW238" s="25">
        <v>34.941082674473684</v>
      </c>
      <c r="FX238" s="25">
        <v>12.646160498036476</v>
      </c>
      <c r="FY238" s="25">
        <v>9.0890445480553144</v>
      </c>
      <c r="FZ238" s="25">
        <v>12.427548712748177</v>
      </c>
      <c r="GA238" s="25">
        <v>34.979338133473682</v>
      </c>
      <c r="GB238" s="25">
        <v>18.113965497529538</v>
      </c>
      <c r="GC238" s="25">
        <v>13.018863660203094</v>
      </c>
      <c r="GD238" s="25">
        <v>10.966371303950559</v>
      </c>
      <c r="GE238" s="26">
        <v>32.018252185473685</v>
      </c>
      <c r="GF238" s="26">
        <v>9.6869095816464252</v>
      </c>
      <c r="GG238" s="26">
        <v>6.9621726479146471</v>
      </c>
      <c r="GH238" s="26">
        <v>23.603392975574572</v>
      </c>
      <c r="GI238" s="26">
        <v>32.056272844473682</v>
      </c>
      <c r="GJ238" s="26">
        <v>9.3323846142676565</v>
      </c>
      <c r="GK238" s="26">
        <v>6.7073685733970265</v>
      </c>
      <c r="GL238" s="26">
        <v>21.650208086550116</v>
      </c>
      <c r="GM238" s="26">
        <v>32.156323378473687</v>
      </c>
      <c r="GN238" s="26">
        <v>9.2592265287419337</v>
      </c>
      <c r="GO238" s="26">
        <v>6.6547884168746592</v>
      </c>
      <c r="GP238" s="26">
        <v>21.080437656878573</v>
      </c>
      <c r="GQ238" s="26">
        <v>32.251953894473687</v>
      </c>
      <c r="GR238" s="26">
        <v>9.1930199131648038</v>
      </c>
      <c r="GS238" s="26">
        <v>6.6072044186761589</v>
      </c>
      <c r="GT238" s="26">
        <v>20.941005247411645</v>
      </c>
      <c r="GU238" s="26">
        <v>32.367125725473684</v>
      </c>
      <c r="GV238" s="26">
        <v>9.1050912502694246</v>
      </c>
      <c r="GW238" s="26">
        <v>6.5440083573711387</v>
      </c>
      <c r="GX238" s="26">
        <v>20.772966011322929</v>
      </c>
      <c r="GY238" s="26">
        <v>32.518192554473686</v>
      </c>
      <c r="GZ238" s="26">
        <v>9.0288359409376575</v>
      </c>
      <c r="HA238" s="26">
        <v>6.4892021651162031</v>
      </c>
      <c r="HB238" s="26">
        <v>20.588797551478265</v>
      </c>
      <c r="HC238" s="26">
        <v>32.701986853473684</v>
      </c>
      <c r="HD238" s="26">
        <v>8.9375888239643668</v>
      </c>
      <c r="HE238" s="26">
        <v>6.423621065526282</v>
      </c>
      <c r="HF238" s="26">
        <v>20.316397171966045</v>
      </c>
      <c r="HG238" s="26">
        <v>32.897644226473687</v>
      </c>
      <c r="HH238" s="26">
        <v>8.7708883573948064</v>
      </c>
      <c r="HI238" s="26">
        <v>6.3038101579336097</v>
      </c>
      <c r="HJ238" s="26">
        <v>19.660775786912957</v>
      </c>
      <c r="HK238" s="26">
        <v>33.142520111473686</v>
      </c>
      <c r="HL238" s="26">
        <v>8.5978690011852397</v>
      </c>
      <c r="HM238" s="26">
        <v>6.17945773994012</v>
      </c>
      <c r="HN238" s="26">
        <v>18.928095804722979</v>
      </c>
      <c r="HO238" s="26">
        <v>33.389279681473681</v>
      </c>
      <c r="HP238" s="26">
        <v>8.4163841303540234</v>
      </c>
      <c r="HQ238" s="26">
        <v>6.0490209899052685</v>
      </c>
      <c r="HR238" s="26">
        <v>18.174845908234815</v>
      </c>
      <c r="HS238" s="26">
        <v>33.856416666473685</v>
      </c>
      <c r="HT238" s="26">
        <v>7.8861712166113653</v>
      </c>
      <c r="HU238" s="26">
        <v>5.6679465291067146</v>
      </c>
      <c r="HV238" s="26">
        <v>16.007759101123781</v>
      </c>
      <c r="HW238" s="26">
        <v>34.241067711473683</v>
      </c>
      <c r="HX238" s="26">
        <v>7.6075662564335849</v>
      </c>
      <c r="HY238" s="26">
        <v>5.4677076586006663</v>
      </c>
      <c r="HZ238" s="26">
        <v>13.935091584903866</v>
      </c>
      <c r="IA238" s="26">
        <v>34.483852946473682</v>
      </c>
      <c r="IB238" s="26">
        <v>8.4255617299132108</v>
      </c>
      <c r="IC238" s="26">
        <v>6.0556171114119204</v>
      </c>
      <c r="ID238" s="26">
        <v>12.326462357431204</v>
      </c>
      <c r="IE238" s="26">
        <v>34.628524797473688</v>
      </c>
      <c r="IF238" s="26">
        <v>18.425864819311165</v>
      </c>
      <c r="IG238" s="26">
        <v>13.243031843947213</v>
      </c>
      <c r="IH238" s="26">
        <v>11.401120348641108</v>
      </c>
      <c r="II238" s="26">
        <v>34.563718514473685</v>
      </c>
      <c r="IJ238" s="26">
        <v>18.391003767878232</v>
      </c>
      <c r="IK238" s="26">
        <v>13.217976519881447</v>
      </c>
      <c r="IL238" s="26">
        <v>12.232567532022301</v>
      </c>
      <c r="IM238" s="27">
        <v>32.008039618473688</v>
      </c>
      <c r="IN238" s="27">
        <v>9.6869095816464252</v>
      </c>
      <c r="IO238" s="27">
        <v>6.9621726479146471</v>
      </c>
      <c r="IP238" s="27">
        <v>23.603392975574572</v>
      </c>
      <c r="IQ238" s="27">
        <v>32.069445123473685</v>
      </c>
      <c r="IR238" s="27">
        <v>9.4455237624357835</v>
      </c>
      <c r="IS238" s="27">
        <v>6.7886839068524889</v>
      </c>
      <c r="IT238" s="27">
        <v>22.365484042962333</v>
      </c>
      <c r="IU238" s="27">
        <v>32.174666428473685</v>
      </c>
      <c r="IV238" s="27">
        <v>9.3942109906209339</v>
      </c>
      <c r="IW238" s="27">
        <v>6.7518044074200905</v>
      </c>
      <c r="IX238" s="27">
        <v>21.923812041433017</v>
      </c>
      <c r="IY238" s="27">
        <v>32.251294243473687</v>
      </c>
      <c r="IZ238" s="27">
        <v>9.3383714349871383</v>
      </c>
      <c r="JA238" s="27">
        <v>6.7116714193263531</v>
      </c>
      <c r="JB238" s="27">
        <v>21.791236235785977</v>
      </c>
      <c r="JC238" s="27">
        <v>32.328793376473683</v>
      </c>
      <c r="JD238" s="27">
        <v>9.2880338755763834</v>
      </c>
      <c r="JE238" s="27">
        <v>6.6754928242503402</v>
      </c>
      <c r="JF238" s="27">
        <v>21.698408216010286</v>
      </c>
      <c r="JG238" s="27">
        <v>32.433400118473685</v>
      </c>
      <c r="JH238" s="27">
        <v>9.2595452238571117</v>
      </c>
      <c r="JI238" s="27">
        <v>6.6550174693289241</v>
      </c>
      <c r="JJ238" s="27">
        <v>21.591912813437702</v>
      </c>
      <c r="JK238" s="27">
        <v>32.557274357473688</v>
      </c>
      <c r="JL238" s="27">
        <v>9.2052653164298377</v>
      </c>
      <c r="JM238" s="27">
        <v>6.6160054311100973</v>
      </c>
      <c r="JN238" s="27">
        <v>21.496082947653598</v>
      </c>
      <c r="JO238" s="27">
        <v>32.690286684473683</v>
      </c>
      <c r="JP238" s="27">
        <v>9.1523479398082905</v>
      </c>
      <c r="JQ238" s="27">
        <v>6.5779726706090624</v>
      </c>
      <c r="JR238" s="27">
        <v>21.405869576588415</v>
      </c>
      <c r="JS238" s="27">
        <v>32.827350391473686</v>
      </c>
      <c r="JT238" s="27">
        <v>9.0762398738896284</v>
      </c>
      <c r="JU238" s="27">
        <v>6.5232723050942916</v>
      </c>
      <c r="JV238" s="27">
        <v>21.172300383251319</v>
      </c>
      <c r="JW238" s="27">
        <v>32.963673685473687</v>
      </c>
      <c r="JX238" s="27">
        <v>8.9982332561630276</v>
      </c>
      <c r="JY238" s="27">
        <v>6.467207413013389</v>
      </c>
      <c r="JZ238" s="27">
        <v>20.943055816906895</v>
      </c>
      <c r="KA238" s="27">
        <v>33.398856358473687</v>
      </c>
      <c r="KB238" s="27">
        <v>8.7559240975485082</v>
      </c>
      <c r="KC238" s="27">
        <v>6.2930550497414606</v>
      </c>
      <c r="KD238" s="27">
        <v>20.164998882850817</v>
      </c>
      <c r="KE238" s="27">
        <v>33.864539566473681</v>
      </c>
      <c r="KF238" s="27">
        <v>8.5514683962924689</v>
      </c>
      <c r="KG238" s="27">
        <v>6.1461087115933264</v>
      </c>
      <c r="KH238" s="27">
        <v>19.303363442711102</v>
      </c>
      <c r="KI238" s="27">
        <v>34.194093848473685</v>
      </c>
      <c r="KJ238" s="27">
        <v>8.569160547566538</v>
      </c>
      <c r="KK238" s="27">
        <v>6.1588244090657662</v>
      </c>
      <c r="KL238" s="27">
        <v>18.742680796846393</v>
      </c>
      <c r="KM238" s="27">
        <v>34.482927286473682</v>
      </c>
      <c r="KN238" s="27">
        <v>14.077965966431268</v>
      </c>
      <c r="KO238" s="27">
        <v>10.11811132989871</v>
      </c>
      <c r="KP238" s="27">
        <v>18.258824960386566</v>
      </c>
      <c r="KQ238" s="27">
        <v>34.629949576473685</v>
      </c>
      <c r="KR238" s="27">
        <v>19.854989378419003</v>
      </c>
      <c r="KS238" s="27">
        <v>14.270171803499982</v>
      </c>
      <c r="KT238" s="133">
        <v>18.135790645976591</v>
      </c>
      <c r="KU238" s="149">
        <v>32.008039618473688</v>
      </c>
      <c r="KV238" s="149">
        <v>9.6869095816464252</v>
      </c>
      <c r="KW238" s="149">
        <v>6.9621726479146471</v>
      </c>
      <c r="KX238" s="149">
        <v>23.603392975574572</v>
      </c>
      <c r="KY238" s="149">
        <v>32.071348673473686</v>
      </c>
      <c r="KZ238" s="149">
        <v>9.1264537983959162</v>
      </c>
      <c r="LA238" s="149">
        <v>6.5593620413301403</v>
      </c>
      <c r="LB238" s="149">
        <v>20.41883782699519</v>
      </c>
      <c r="LC238" s="149">
        <v>32.198673489473684</v>
      </c>
      <c r="LD238" s="149">
        <v>8.9957378182335841</v>
      </c>
      <c r="LE238" s="149">
        <v>6.465413892639269</v>
      </c>
      <c r="LF238" s="149">
        <v>19.531953165805575</v>
      </c>
      <c r="LG238" s="149">
        <v>32.329037308473687</v>
      </c>
      <c r="LH238" s="149">
        <v>8.9125102986152207</v>
      </c>
      <c r="LI238" s="149">
        <v>6.4055966355711726</v>
      </c>
      <c r="LJ238" s="149">
        <v>19.304742169418873</v>
      </c>
      <c r="LK238" s="149">
        <v>32.471977444473687</v>
      </c>
      <c r="LL238" s="149">
        <v>8.8091404540886025</v>
      </c>
      <c r="LM238" s="149">
        <v>6.331302692996756</v>
      </c>
      <c r="LN238" s="149">
        <v>19.058165765140593</v>
      </c>
      <c r="LO238" s="149">
        <v>32.622331393473686</v>
      </c>
      <c r="LP238" s="149">
        <v>8.7235208821557659</v>
      </c>
      <c r="LQ238" s="149">
        <v>6.2697662208316416</v>
      </c>
      <c r="LR238" s="149">
        <v>18.823156421220521</v>
      </c>
      <c r="LS238" s="149">
        <v>32.812222238473687</v>
      </c>
      <c r="LT238" s="149">
        <v>8.6206730028018104</v>
      </c>
      <c r="LU238" s="149">
        <v>6.1958474249041142</v>
      </c>
      <c r="LV238" s="149">
        <v>18.494662361610903</v>
      </c>
      <c r="LW238" s="149">
        <v>33.126637594473685</v>
      </c>
      <c r="LX238" s="149">
        <v>8.4389910987597219</v>
      </c>
      <c r="LY238" s="149">
        <v>6.0652690632211002</v>
      </c>
      <c r="LZ238" s="149">
        <v>17.7522807480462</v>
      </c>
      <c r="MA238" s="149">
        <v>33.418626439473684</v>
      </c>
      <c r="MB238" s="149">
        <v>8.2535448233730069</v>
      </c>
      <c r="MC238" s="149">
        <v>5.931985173733656</v>
      </c>
      <c r="MD238" s="149">
        <v>16.956887606989934</v>
      </c>
      <c r="ME238" s="149">
        <v>33.583147958473688</v>
      </c>
      <c r="MF238" s="149">
        <v>8.0599337682654735</v>
      </c>
      <c r="MG238" s="149">
        <v>5.7928330962994341</v>
      </c>
      <c r="MH238" s="149">
        <v>16.138225692250785</v>
      </c>
      <c r="MI238" s="149">
        <v>34.049384369473685</v>
      </c>
      <c r="MJ238" s="149">
        <v>7.4950291825167561</v>
      </c>
      <c r="MK238" s="149">
        <v>5.3868250477642263</v>
      </c>
      <c r="ML238" s="149">
        <v>13.781239686601026</v>
      </c>
      <c r="MM238" s="149">
        <v>34.402542535473685</v>
      </c>
      <c r="MN238" s="149">
        <v>7.1853759363726182</v>
      </c>
      <c r="MO238" s="149">
        <v>5.164271162805151</v>
      </c>
      <c r="MP238" s="149">
        <v>11.559637276326367</v>
      </c>
      <c r="MQ238" s="149">
        <v>34.624351278473682</v>
      </c>
      <c r="MR238" s="149">
        <v>7.9733981647382057</v>
      </c>
      <c r="MS238" s="149">
        <v>5.7306382541910867</v>
      </c>
      <c r="MT238" s="149">
        <v>9.8181307309605828</v>
      </c>
      <c r="MU238" s="149">
        <v>34.737450873473684</v>
      </c>
      <c r="MV238" s="149">
        <v>17.935039535767121</v>
      </c>
      <c r="MW238" s="149">
        <v>12.890266048499939</v>
      </c>
      <c r="MX238" s="149">
        <v>8.748719488542946</v>
      </c>
      <c r="MY238" s="149">
        <v>34.666899699473689</v>
      </c>
      <c r="MZ238" s="149">
        <v>17.87258519300411</v>
      </c>
      <c r="NA238" s="149">
        <v>12.84537888265378</v>
      </c>
      <c r="NB238" s="149">
        <v>9.4208299087529959</v>
      </c>
      <c r="ND238" s="97"/>
    </row>
    <row r="239" spans="1:368" ht="15" thickBot="1" x14ac:dyDescent="0.35">
      <c r="A239" s="2"/>
      <c r="B239" s="72" t="s">
        <v>685</v>
      </c>
      <c r="C239" s="72" t="s">
        <v>487</v>
      </c>
      <c r="D239" s="72" t="s">
        <v>827</v>
      </c>
      <c r="E239" s="85">
        <v>352170</v>
      </c>
      <c r="F239" s="82">
        <v>422970</v>
      </c>
      <c r="G239" s="20">
        <v>27.128291351210525</v>
      </c>
      <c r="H239" s="20">
        <v>14.289608636977057</v>
      </c>
      <c r="I239" s="20">
        <v>10.270223084384094</v>
      </c>
      <c r="J239" s="20">
        <v>7.201960845031337</v>
      </c>
      <c r="K239" s="20">
        <v>27.221421259210523</v>
      </c>
      <c r="L239" s="20">
        <v>13.370333610685019</v>
      </c>
      <c r="M239" s="20">
        <v>9.6095220228104754</v>
      </c>
      <c r="N239" s="20">
        <v>3.7778471103942621</v>
      </c>
      <c r="O239" s="20">
        <v>27.354869922210526</v>
      </c>
      <c r="P239" s="20">
        <v>12.72473060242759</v>
      </c>
      <c r="Q239" s="20">
        <v>9.145514429096842</v>
      </c>
      <c r="R239" s="20">
        <v>2.9810617601121052</v>
      </c>
      <c r="S239" s="20">
        <v>27.516737479210526</v>
      </c>
      <c r="T239" s="20">
        <v>12.360542563666646</v>
      </c>
      <c r="U239" s="20">
        <v>8.8837653149146334</v>
      </c>
      <c r="V239" s="20">
        <v>2.8154966183823262</v>
      </c>
      <c r="W239" s="20">
        <v>27.734616257210526</v>
      </c>
      <c r="X239" s="20">
        <v>11.793584070712315</v>
      </c>
      <c r="Y239" s="20">
        <v>8.4762810828300932</v>
      </c>
      <c r="Z239" s="20">
        <v>2.5334884348866851</v>
      </c>
      <c r="AA239" s="20">
        <v>28.012434970210524</v>
      </c>
      <c r="AB239" s="20">
        <v>11.101116313151975</v>
      </c>
      <c r="AC239" s="20">
        <v>7.9785908710432727</v>
      </c>
      <c r="AD239" s="20">
        <v>2.1958923475900036</v>
      </c>
      <c r="AE239" s="20">
        <v>28.365026811210527</v>
      </c>
      <c r="AF239" s="20">
        <v>10.444584419649285</v>
      </c>
      <c r="AG239" s="20">
        <v>7.5067284723182555</v>
      </c>
      <c r="AH239" s="20">
        <v>1.7913508229568862</v>
      </c>
      <c r="AI239" s="20">
        <v>28.811300812210526</v>
      </c>
      <c r="AJ239" s="20">
        <v>10.038624228910596</v>
      </c>
      <c r="AK239" s="20">
        <v>7.2149568900317673</v>
      </c>
      <c r="AL239" s="20">
        <v>1.3554015384350961</v>
      </c>
      <c r="AM239" s="20">
        <v>29.249419899210526</v>
      </c>
      <c r="AN239" s="20">
        <v>9.712480707787245</v>
      </c>
      <c r="AO239" s="20">
        <v>6.9805511197578562</v>
      </c>
      <c r="AP239" s="20">
        <v>0.66683588903975277</v>
      </c>
      <c r="AQ239" s="20">
        <v>29.707212799210524</v>
      </c>
      <c r="AR239" s="20">
        <v>9.4085407885833465</v>
      </c>
      <c r="AS239" s="20">
        <v>6.762103515363977</v>
      </c>
      <c r="AT239" s="20">
        <v>-2.4876479351711112E-2</v>
      </c>
      <c r="AU239" s="20">
        <v>31.165955164210523</v>
      </c>
      <c r="AV239" s="20">
        <v>8.3292039593433955</v>
      </c>
      <c r="AW239" s="20">
        <v>5.9863628844553407</v>
      </c>
      <c r="AX239" s="20">
        <v>-2.8104387894795835</v>
      </c>
      <c r="AY239" s="20">
        <v>32.314830808210523</v>
      </c>
      <c r="AZ239" s="20">
        <v>7.275024071216853</v>
      </c>
      <c r="BA239" s="20">
        <v>5.2287030424555656</v>
      </c>
      <c r="BB239" s="20">
        <v>-6.2376764946826313</v>
      </c>
      <c r="BC239" s="20">
        <v>33.048582384210526</v>
      </c>
      <c r="BD239" s="20">
        <v>6.5484567226728423</v>
      </c>
      <c r="BE239" s="20">
        <v>4.7065047832207334</v>
      </c>
      <c r="BF239" s="20">
        <v>-8.8066991774875589</v>
      </c>
      <c r="BG239" s="20">
        <v>33.635955304210526</v>
      </c>
      <c r="BH239" s="20">
        <v>5.7532005193417755</v>
      </c>
      <c r="BI239" s="20">
        <v>4.1349384915928766</v>
      </c>
      <c r="BJ239" s="20">
        <v>-11.027412538372488</v>
      </c>
      <c r="BK239" s="20">
        <v>30.370178864982424</v>
      </c>
      <c r="BL239" s="20">
        <v>5.0002183826286855</v>
      </c>
      <c r="BM239" s="20">
        <v>3.5937554040037401</v>
      </c>
      <c r="BN239" s="20">
        <v>-12.766949840449129</v>
      </c>
      <c r="BO239" s="23">
        <v>27.094966257210526</v>
      </c>
      <c r="BP239" s="23">
        <v>14.289608636977057</v>
      </c>
      <c r="BQ239" s="23">
        <v>10.270223084384094</v>
      </c>
      <c r="BR239" s="23">
        <v>7.201960845031337</v>
      </c>
      <c r="BS239" s="23">
        <v>27.176778390210526</v>
      </c>
      <c r="BT239" s="23">
        <v>13.865990443891754</v>
      </c>
      <c r="BU239" s="23">
        <v>9.9657603481317079</v>
      </c>
      <c r="BV239" s="23">
        <v>5.7197310834992052</v>
      </c>
      <c r="BW239" s="23">
        <v>27.259006345210523</v>
      </c>
      <c r="BX239" s="23">
        <v>13.659407273112466</v>
      </c>
      <c r="BY239" s="23">
        <v>9.8172849557481445</v>
      </c>
      <c r="BZ239" s="23">
        <v>5.2621900876960268</v>
      </c>
      <c r="CA239" s="23">
        <v>27.346278284210527</v>
      </c>
      <c r="CB239" s="23">
        <v>13.467862407442638</v>
      </c>
      <c r="CC239" s="23">
        <v>9.6796178893452929</v>
      </c>
      <c r="CD239" s="23">
        <v>5.0981016271448354</v>
      </c>
      <c r="CE239" s="23">
        <v>27.456918175210525</v>
      </c>
      <c r="CF239" s="23">
        <v>13.41777245974235</v>
      </c>
      <c r="CG239" s="23">
        <v>9.6436172576809724</v>
      </c>
      <c r="CH239" s="23">
        <v>4.9014236102956943</v>
      </c>
      <c r="CI239" s="23">
        <v>27.598292353210525</v>
      </c>
      <c r="CJ239" s="23">
        <v>13.244457140734198</v>
      </c>
      <c r="CK239" s="23">
        <v>9.5190521253967422</v>
      </c>
      <c r="CL239" s="23">
        <v>4.6447077968587038</v>
      </c>
      <c r="CM239" s="23">
        <v>27.777769770210526</v>
      </c>
      <c r="CN239" s="23">
        <v>12.959163817576325</v>
      </c>
      <c r="CO239" s="23">
        <v>9.3140061967255647</v>
      </c>
      <c r="CP239" s="23">
        <v>4.3174062207750481</v>
      </c>
      <c r="CQ239" s="23">
        <v>27.994389626210527</v>
      </c>
      <c r="CR239" s="23">
        <v>12.756031960767222</v>
      </c>
      <c r="CS239" s="23">
        <v>9.1680113316474419</v>
      </c>
      <c r="CT239" s="23">
        <v>3.8741081144218938</v>
      </c>
      <c r="CU239" s="23">
        <v>28.216215836210523</v>
      </c>
      <c r="CV239" s="23">
        <v>12.563676281088435</v>
      </c>
      <c r="CW239" s="23">
        <v>9.0297615172517283</v>
      </c>
      <c r="CX239" s="23">
        <v>3.3528323531936906</v>
      </c>
      <c r="CY239" s="23">
        <v>28.468509799210523</v>
      </c>
      <c r="CZ239" s="23">
        <v>12.335969110619287</v>
      </c>
      <c r="DA239" s="23">
        <v>8.8661038903674996</v>
      </c>
      <c r="DB239" s="23">
        <v>2.8039626257831856</v>
      </c>
      <c r="DC239" s="23">
        <v>29.421114469210526</v>
      </c>
      <c r="DD239" s="23">
        <v>11.627648111748668</v>
      </c>
      <c r="DE239" s="23">
        <v>8.3570196419066569</v>
      </c>
      <c r="DF239" s="23">
        <v>1.0210203843381294</v>
      </c>
      <c r="DG239" s="23">
        <v>30.496687322210526</v>
      </c>
      <c r="DH239" s="23">
        <v>11.033572336577313</v>
      </c>
      <c r="DI239" s="23">
        <v>7.930045685163714</v>
      </c>
      <c r="DJ239" s="23">
        <v>-0.94674237449255116</v>
      </c>
      <c r="DK239" s="23">
        <v>31.508967003210525</v>
      </c>
      <c r="DL239" s="23">
        <v>10.431926924205399</v>
      </c>
      <c r="DM239" s="23">
        <v>7.4976312811214365</v>
      </c>
      <c r="DN239" s="23">
        <v>-2.7665303381276871</v>
      </c>
      <c r="DO239" s="23">
        <v>32.414749664210525</v>
      </c>
      <c r="DP239" s="23">
        <v>9.748325043743586</v>
      </c>
      <c r="DQ239" s="23">
        <v>7.0063131497710929</v>
      </c>
      <c r="DR239" s="23">
        <v>-4.6283181526076689</v>
      </c>
      <c r="DS239" s="23">
        <v>32.953509844210522</v>
      </c>
      <c r="DT239" s="23">
        <v>9.0360815408749282</v>
      </c>
      <c r="DU239" s="23">
        <v>6.4944097204542413</v>
      </c>
      <c r="DV239" s="23">
        <v>-5.8374994373039257</v>
      </c>
      <c r="DW239" s="25">
        <v>27.135189317210525</v>
      </c>
      <c r="DX239" s="25">
        <v>14.289608636977057</v>
      </c>
      <c r="DY239" s="25">
        <v>10.270223084384094</v>
      </c>
      <c r="DZ239" s="25">
        <v>7.201960845031337</v>
      </c>
      <c r="EA239" s="25">
        <v>27.224745956210526</v>
      </c>
      <c r="EB239" s="25">
        <v>13.19797795950686</v>
      </c>
      <c r="EC239" s="25">
        <v>9.4856466226911582</v>
      </c>
      <c r="ED239" s="25">
        <v>3.2217482891149771</v>
      </c>
      <c r="EE239" s="25">
        <v>27.360069202210525</v>
      </c>
      <c r="EF239" s="25">
        <v>12.524316698679121</v>
      </c>
      <c r="EG239" s="25">
        <v>9.0014730103988647</v>
      </c>
      <c r="EH239" s="25">
        <v>2.329926720862268</v>
      </c>
      <c r="EI239" s="25">
        <v>27.523694378210525</v>
      </c>
      <c r="EJ239" s="25">
        <v>12.052587327340998</v>
      </c>
      <c r="EK239" s="25">
        <v>8.6624318230452761</v>
      </c>
      <c r="EL239" s="25">
        <v>2.1654852733118517</v>
      </c>
      <c r="EM239" s="25">
        <v>27.739005995210526</v>
      </c>
      <c r="EN239" s="25">
        <v>11.476725970433018</v>
      </c>
      <c r="EO239" s="25">
        <v>8.2485489273432275</v>
      </c>
      <c r="EP239" s="25">
        <v>1.9884761258907631</v>
      </c>
      <c r="EQ239" s="25">
        <v>28.006771566210524</v>
      </c>
      <c r="ER239" s="25">
        <v>10.749203759890552</v>
      </c>
      <c r="ES239" s="25">
        <v>7.725664389989233</v>
      </c>
      <c r="ET239" s="25">
        <v>1.7939861093826792</v>
      </c>
      <c r="EU239" s="25">
        <v>28.339651316210524</v>
      </c>
      <c r="EV239" s="25">
        <v>10.09699322902193</v>
      </c>
      <c r="EW239" s="25">
        <v>7.2569078396753159</v>
      </c>
      <c r="EX239" s="25">
        <v>1.5807727801938753</v>
      </c>
      <c r="EY239" s="25">
        <v>28.754501247210527</v>
      </c>
      <c r="EZ239" s="25">
        <v>9.6683214008133334</v>
      </c>
      <c r="FA239" s="25">
        <v>6.9488129563556553</v>
      </c>
      <c r="FB239" s="25">
        <v>1.3159372300208432</v>
      </c>
      <c r="FC239" s="25">
        <v>29.122928833210523</v>
      </c>
      <c r="FD239" s="25">
        <v>9.316797525352559</v>
      </c>
      <c r="FE239" s="25">
        <v>6.6961658256898602</v>
      </c>
      <c r="FF239" s="25">
        <v>0.83146077237184812</v>
      </c>
      <c r="FG239" s="25">
        <v>29.525741280210525</v>
      </c>
      <c r="FH239" s="25">
        <v>9.1252007928142884</v>
      </c>
      <c r="FI239" s="25">
        <v>6.5584614815474183</v>
      </c>
      <c r="FJ239" s="25">
        <v>0.29849525818534062</v>
      </c>
      <c r="FK239" s="25">
        <v>30.980456745210525</v>
      </c>
      <c r="FL239" s="25">
        <v>8.2330689430106858</v>
      </c>
      <c r="FM239" s="25">
        <v>5.9172687553549164</v>
      </c>
      <c r="FN239" s="25">
        <v>-2.1675295772050092</v>
      </c>
      <c r="FO239" s="25">
        <v>32.175901153210525</v>
      </c>
      <c r="FP239" s="25">
        <v>7.1032896924287066</v>
      </c>
      <c r="FQ239" s="25">
        <v>5.1052741630355696</v>
      </c>
      <c r="FR239" s="25">
        <v>-5.4975607618486819</v>
      </c>
      <c r="FS239" s="25">
        <v>32.956322604210527</v>
      </c>
      <c r="FT239" s="25">
        <v>6.1504690175303249</v>
      </c>
      <c r="FU239" s="25">
        <v>4.4204631833074401</v>
      </c>
      <c r="FV239" s="25">
        <v>-8.0084347243304492</v>
      </c>
      <c r="FW239" s="25">
        <v>31.603042672911148</v>
      </c>
      <c r="FX239" s="25">
        <v>5.2032000082255871</v>
      </c>
      <c r="FY239" s="25">
        <v>3.739642294951659</v>
      </c>
      <c r="FZ239" s="25">
        <v>-10.061248645487041</v>
      </c>
      <c r="GA239" s="25">
        <v>26.950954038044461</v>
      </c>
      <c r="GB239" s="25">
        <v>4.4372690858858626</v>
      </c>
      <c r="GC239" s="25">
        <v>3.1891526601759694</v>
      </c>
      <c r="GD239" s="25">
        <v>-11.490620665492777</v>
      </c>
      <c r="GE239" s="26">
        <v>27.135260111210524</v>
      </c>
      <c r="GF239" s="26">
        <v>14.289608636977057</v>
      </c>
      <c r="GG239" s="26">
        <v>10.270223084384094</v>
      </c>
      <c r="GH239" s="26">
        <v>7.201960845031337</v>
      </c>
      <c r="GI239" s="26">
        <v>27.139389203210527</v>
      </c>
      <c r="GJ239" s="26">
        <v>13.516874287234256</v>
      </c>
      <c r="GK239" s="26">
        <v>9.714843692376899</v>
      </c>
      <c r="GL239" s="26">
        <v>4.5482549685522216</v>
      </c>
      <c r="GM239" s="26">
        <v>27.225485771210526</v>
      </c>
      <c r="GN239" s="26">
        <v>13.065155333510234</v>
      </c>
      <c r="GO239" s="26">
        <v>9.3901843861601204</v>
      </c>
      <c r="GP239" s="26">
        <v>3.9427617393401491</v>
      </c>
      <c r="GQ239" s="26">
        <v>27.342512937210525</v>
      </c>
      <c r="GR239" s="26">
        <v>12.530413944546913</v>
      </c>
      <c r="GS239" s="26">
        <v>9.0058552210565104</v>
      </c>
      <c r="GT239" s="26">
        <v>3.8526645397063675</v>
      </c>
      <c r="GU239" s="26">
        <v>27.525991663210526</v>
      </c>
      <c r="GV239" s="26">
        <v>12.009109712732146</v>
      </c>
      <c r="GW239" s="26">
        <v>8.6311836053681095</v>
      </c>
      <c r="GX239" s="26">
        <v>3.7289036170874326</v>
      </c>
      <c r="GY239" s="26">
        <v>27.803697297210526</v>
      </c>
      <c r="GZ239" s="26">
        <v>11.521835478764263</v>
      </c>
      <c r="HA239" s="26">
        <v>8.2809700191700486</v>
      </c>
      <c r="HB239" s="26">
        <v>3.5473691877756934</v>
      </c>
      <c r="HC239" s="26">
        <v>28.189418195210525</v>
      </c>
      <c r="HD239" s="26">
        <v>10.860660711471615</v>
      </c>
      <c r="HE239" s="26">
        <v>7.8057706956357595</v>
      </c>
      <c r="HF239" s="26">
        <v>3.1318521141574109</v>
      </c>
      <c r="HG239" s="26">
        <v>28.719222339210525</v>
      </c>
      <c r="HH239" s="26">
        <v>10.358173390349867</v>
      </c>
      <c r="HI239" s="26">
        <v>7.4446231641602827</v>
      </c>
      <c r="HJ239" s="26">
        <v>2.2325981310427068</v>
      </c>
      <c r="HK239" s="26">
        <v>29.281759910210525</v>
      </c>
      <c r="HL239" s="26">
        <v>9.8711681440592081</v>
      </c>
      <c r="HM239" s="26">
        <v>7.0946029047021089</v>
      </c>
      <c r="HN239" s="26">
        <v>1.1805895222545075</v>
      </c>
      <c r="HO239" s="26">
        <v>29.779793819210525</v>
      </c>
      <c r="HP239" s="26">
        <v>9.2630206293173138</v>
      </c>
      <c r="HQ239" s="26">
        <v>6.65751531166259</v>
      </c>
      <c r="HR239" s="26">
        <v>4.9050265285920602E-2</v>
      </c>
      <c r="HS239" s="26">
        <v>31.069187144210524</v>
      </c>
      <c r="HT239" s="26">
        <v>8.0870737514170088</v>
      </c>
      <c r="HU239" s="26">
        <v>5.812339136566445</v>
      </c>
      <c r="HV239" s="26">
        <v>-3.3093497570777259</v>
      </c>
      <c r="HW239" s="26">
        <v>32.174691289210529</v>
      </c>
      <c r="HX239" s="26">
        <v>6.9423844642812895</v>
      </c>
      <c r="HY239" s="26">
        <v>4.9896284074029449</v>
      </c>
      <c r="HZ239" s="26">
        <v>-6.3667846569156126</v>
      </c>
      <c r="IA239" s="26">
        <v>32.806566494210529</v>
      </c>
      <c r="IB239" s="26">
        <v>6.065478523177525</v>
      </c>
      <c r="IC239" s="26">
        <v>4.3593788415853991</v>
      </c>
      <c r="ID239" s="26">
        <v>-8.558464839622772</v>
      </c>
      <c r="IE239" s="26">
        <v>32.797803403723414</v>
      </c>
      <c r="IF239" s="26">
        <v>5.3999082527047992</v>
      </c>
      <c r="IG239" s="26">
        <v>3.8810203833697927</v>
      </c>
      <c r="IH239" s="26">
        <v>-9.7551893027260519</v>
      </c>
      <c r="II239" s="26">
        <v>31.831131744833485</v>
      </c>
      <c r="IJ239" s="26">
        <v>5.2407531347769032</v>
      </c>
      <c r="IK239" s="26">
        <v>3.7666324664109458</v>
      </c>
      <c r="IL239" s="26">
        <v>-9.0032375259108051</v>
      </c>
      <c r="IM239" s="27">
        <v>27.128138295210526</v>
      </c>
      <c r="IN239" s="27">
        <v>14.289608636977057</v>
      </c>
      <c r="IO239" s="27">
        <v>10.270223084384094</v>
      </c>
      <c r="IP239" s="27">
        <v>7.201960845031337</v>
      </c>
      <c r="IQ239" s="27">
        <v>27.201136804210524</v>
      </c>
      <c r="IR239" s="27">
        <v>13.503729668143748</v>
      </c>
      <c r="IS239" s="27">
        <v>9.7053963958239748</v>
      </c>
      <c r="IT239" s="27">
        <v>4.385844816834684</v>
      </c>
      <c r="IU239" s="27">
        <v>27.296444632210523</v>
      </c>
      <c r="IV239" s="27">
        <v>12.97395876539248</v>
      </c>
      <c r="IW239" s="27">
        <v>9.3246396170279624</v>
      </c>
      <c r="IX239" s="27">
        <v>3.7366947612464756</v>
      </c>
      <c r="IY239" s="27">
        <v>27.394783545210526</v>
      </c>
      <c r="IZ239" s="27">
        <v>12.604026252365129</v>
      </c>
      <c r="JA239" s="27">
        <v>9.0587618360839581</v>
      </c>
      <c r="JB239" s="27">
        <v>3.6489374689506562</v>
      </c>
      <c r="JC239" s="27">
        <v>27.526626455210526</v>
      </c>
      <c r="JD239" s="27">
        <v>12.090775686369371</v>
      </c>
      <c r="JE239" s="27">
        <v>8.6898785485933114</v>
      </c>
      <c r="JF239" s="27">
        <v>3.5829505346851676</v>
      </c>
      <c r="JG239" s="27">
        <v>27.733036984210525</v>
      </c>
      <c r="JH239" s="27">
        <v>11.448046445472697</v>
      </c>
      <c r="JI239" s="27">
        <v>8.2279363880652454</v>
      </c>
      <c r="JJ239" s="27">
        <v>3.4639694315303657</v>
      </c>
      <c r="JK239" s="27">
        <v>28.019837698210523</v>
      </c>
      <c r="JL239" s="27">
        <v>10.825494785203855</v>
      </c>
      <c r="JM239" s="27">
        <v>7.7804962520233341</v>
      </c>
      <c r="JN239" s="27">
        <v>3.236840210126374</v>
      </c>
      <c r="JO239" s="27">
        <v>28.370306837210524</v>
      </c>
      <c r="JP239" s="27">
        <v>10.423188777882382</v>
      </c>
      <c r="JQ239" s="27">
        <v>7.4913510033082886</v>
      </c>
      <c r="JR239" s="27">
        <v>2.911919766436057</v>
      </c>
      <c r="JS239" s="27">
        <v>28.756146404210526</v>
      </c>
      <c r="JT239" s="27">
        <v>10.12589616720625</v>
      </c>
      <c r="JU239" s="27">
        <v>7.2776809504363067</v>
      </c>
      <c r="JV239" s="27">
        <v>2.3677669560537069</v>
      </c>
      <c r="JW239" s="27">
        <v>29.162084063210525</v>
      </c>
      <c r="JX239" s="27">
        <v>9.828383203761252</v>
      </c>
      <c r="JY239" s="27">
        <v>7.0638525256906775</v>
      </c>
      <c r="JZ239" s="27">
        <v>1.7535780666674796</v>
      </c>
      <c r="KA239" s="27">
        <v>30.518743788210525</v>
      </c>
      <c r="KB239" s="27">
        <v>9.0828043079913954</v>
      </c>
      <c r="KC239" s="27">
        <v>6.5279902931344562</v>
      </c>
      <c r="KD239" s="27">
        <v>-0.35112876655670533</v>
      </c>
      <c r="KE239" s="27">
        <v>31.641483105210526</v>
      </c>
      <c r="KF239" s="27">
        <v>8.491805940043637</v>
      </c>
      <c r="KG239" s="27">
        <v>6.1032281295560962</v>
      </c>
      <c r="KH239" s="27">
        <v>-2.4695826055644403</v>
      </c>
      <c r="KI239" s="27">
        <v>32.350733371210524</v>
      </c>
      <c r="KJ239" s="27">
        <v>8.0334997248762523</v>
      </c>
      <c r="KK239" s="27">
        <v>5.7738344288392858</v>
      </c>
      <c r="KL239" s="27">
        <v>-3.9078023901572863</v>
      </c>
      <c r="KM239" s="27">
        <v>32.813101354210524</v>
      </c>
      <c r="KN239" s="27">
        <v>7.5139997095187328</v>
      </c>
      <c r="KO239" s="27">
        <v>5.4004595390430472</v>
      </c>
      <c r="KP239" s="27">
        <v>-4.9517638235875125</v>
      </c>
      <c r="KQ239" s="27">
        <v>32.957293404210525</v>
      </c>
      <c r="KR239" s="27">
        <v>7.1412974846048201</v>
      </c>
      <c r="KS239" s="27">
        <v>5.1325911116315925</v>
      </c>
      <c r="KT239" s="133">
        <v>-5.2497135873929466</v>
      </c>
      <c r="KU239" s="149">
        <v>27.128138295210526</v>
      </c>
      <c r="KV239" s="149">
        <v>14.289608636977057</v>
      </c>
      <c r="KW239" s="149">
        <v>10.270223084384094</v>
      </c>
      <c r="KX239" s="149">
        <v>7.201960845031337</v>
      </c>
      <c r="KY239" s="149">
        <v>27.148965070210526</v>
      </c>
      <c r="KZ239" s="149">
        <v>13.133875571684445</v>
      </c>
      <c r="LA239" s="149">
        <v>9.4395749744114212</v>
      </c>
      <c r="LB239" s="149">
        <v>2.833678163200851</v>
      </c>
      <c r="LC239" s="149">
        <v>27.266707342210523</v>
      </c>
      <c r="LD239" s="149">
        <v>12.487489013282765</v>
      </c>
      <c r="LE239" s="149">
        <v>8.9750042277813087</v>
      </c>
      <c r="LF239" s="149">
        <v>1.8642649910676283</v>
      </c>
      <c r="LG239" s="149">
        <v>27.418302861210524</v>
      </c>
      <c r="LH239" s="149">
        <v>11.971399474392351</v>
      </c>
      <c r="LI239" s="149">
        <v>8.6040805145729706</v>
      </c>
      <c r="LJ239" s="149">
        <v>1.6888591815014848</v>
      </c>
      <c r="LK239" s="149">
        <v>27.620543582210523</v>
      </c>
      <c r="LL239" s="149">
        <v>11.299125908736094</v>
      </c>
      <c r="LM239" s="149">
        <v>8.1209042661236133</v>
      </c>
      <c r="LN239" s="149">
        <v>0.89148873396968042</v>
      </c>
      <c r="LO239" s="149">
        <v>27.868924092210527</v>
      </c>
      <c r="LP239" s="149">
        <v>10.617028179504894</v>
      </c>
      <c r="LQ239" s="149">
        <v>7.6306671978788811</v>
      </c>
      <c r="LR239" s="149">
        <v>-1.3065385796551254E-2</v>
      </c>
      <c r="LS239" s="149">
        <v>28.198074387210525</v>
      </c>
      <c r="LT239" s="149">
        <v>9.8461859135371075</v>
      </c>
      <c r="LU239" s="149">
        <v>7.0766476837352057</v>
      </c>
      <c r="LV239" s="149">
        <v>-1.0667086180222825</v>
      </c>
      <c r="LW239" s="149">
        <v>28.683489128210525</v>
      </c>
      <c r="LX239" s="149">
        <v>9.151555803889817</v>
      </c>
      <c r="LY239" s="149">
        <v>6.5774033469275999</v>
      </c>
      <c r="LZ239" s="149">
        <v>-2.6202772316593581</v>
      </c>
      <c r="MA239" s="149">
        <v>29.191845114210526</v>
      </c>
      <c r="MB239" s="149">
        <v>8.6680046039089564</v>
      </c>
      <c r="MC239" s="149">
        <v>6.2298655785611414</v>
      </c>
      <c r="MD239" s="149">
        <v>-3.7047349247265089</v>
      </c>
      <c r="ME239" s="149">
        <v>29.742525995210524</v>
      </c>
      <c r="MF239" s="149">
        <v>8.0916220885046037</v>
      </c>
      <c r="MG239" s="149">
        <v>5.8156081159863362</v>
      </c>
      <c r="MH239" s="149">
        <v>-4.8430400284188906</v>
      </c>
      <c r="MI239" s="149">
        <v>31.055710779210525</v>
      </c>
      <c r="MJ239" s="149">
        <v>6.6427413618891604</v>
      </c>
      <c r="MK239" s="149">
        <v>4.7742690098543825</v>
      </c>
      <c r="ML239" s="149">
        <v>-8.3551389768728228</v>
      </c>
      <c r="MM239" s="149">
        <v>32.269929548210527</v>
      </c>
      <c r="MN239" s="149">
        <v>5.4929596489551074</v>
      </c>
      <c r="MO239" s="149">
        <v>3.9478982540016823</v>
      </c>
      <c r="MP239" s="149">
        <v>-11.732232840307425</v>
      </c>
      <c r="MQ239" s="149">
        <v>27.104506863746323</v>
      </c>
      <c r="MR239" s="149">
        <v>4.4625503878232813</v>
      </c>
      <c r="MS239" s="149">
        <v>3.2073228296576639</v>
      </c>
      <c r="MT239" s="149">
        <v>-14.238483041369008</v>
      </c>
      <c r="MU239" s="149">
        <v>22.826908654355929</v>
      </c>
      <c r="MV239" s="149">
        <v>3.7582764586119071</v>
      </c>
      <c r="MW239" s="149">
        <v>2.7011472898461912</v>
      </c>
      <c r="MX239" s="149">
        <v>-15.677683466934262</v>
      </c>
      <c r="MY239" s="149">
        <v>21.715722664345204</v>
      </c>
      <c r="MZ239" s="149">
        <v>3.5753281579623684</v>
      </c>
      <c r="NA239" s="149">
        <v>2.5696587439865328</v>
      </c>
      <c r="NB239" s="149">
        <v>-15.107053998096461</v>
      </c>
      <c r="ND239" s="97"/>
    </row>
    <row r="240" spans="1:368" ht="15" thickBot="1" x14ac:dyDescent="0.35">
      <c r="A240" s="2"/>
      <c r="B240" s="72" t="s">
        <v>686</v>
      </c>
      <c r="C240" s="72" t="s">
        <v>659</v>
      </c>
      <c r="D240" s="72" t="s">
        <v>834</v>
      </c>
      <c r="E240" s="85">
        <v>384007</v>
      </c>
      <c r="F240" s="82">
        <v>395893</v>
      </c>
      <c r="G240" s="20">
        <v>33.862392923000002</v>
      </c>
      <c r="H240" s="20">
        <v>11.260390905464698</v>
      </c>
      <c r="I240" s="20">
        <v>8.2142983926863984</v>
      </c>
      <c r="J240" s="20">
        <v>9.4463414605357556</v>
      </c>
      <c r="K240" s="20">
        <v>33.937666190000002</v>
      </c>
      <c r="L240" s="20">
        <v>10.506773605298784</v>
      </c>
      <c r="M240" s="20">
        <v>7.6645450644560897</v>
      </c>
      <c r="N240" s="20">
        <v>5.7763106769512085</v>
      </c>
      <c r="O240" s="20">
        <v>34.060394314</v>
      </c>
      <c r="P240" s="20">
        <v>9.9755131331621847</v>
      </c>
      <c r="Q240" s="20">
        <v>7.2769979465090859</v>
      </c>
      <c r="R240" s="20">
        <v>4.5855283652232472</v>
      </c>
      <c r="S240" s="20">
        <v>34.155181448999997</v>
      </c>
      <c r="T240" s="20">
        <v>9.5518475742666435</v>
      </c>
      <c r="U240" s="20">
        <v>6.9679398197807041</v>
      </c>
      <c r="V240" s="20">
        <v>4.1037864251474936</v>
      </c>
      <c r="W240" s="20">
        <v>34.245283987000001</v>
      </c>
      <c r="X240" s="20">
        <v>9.1361096248972125</v>
      </c>
      <c r="Y240" s="20">
        <v>6.6646647738294362</v>
      </c>
      <c r="Z240" s="20">
        <v>3.5361117702118214</v>
      </c>
      <c r="AA240" s="20">
        <v>34.346643006000001</v>
      </c>
      <c r="AB240" s="20">
        <v>8.8674905452025161</v>
      </c>
      <c r="AC240" s="20">
        <v>6.4687108950426691</v>
      </c>
      <c r="AD240" s="20">
        <v>2.9396173000147741</v>
      </c>
      <c r="AE240" s="20">
        <v>34.463214348000001</v>
      </c>
      <c r="AF240" s="20">
        <v>8.5703659528420104</v>
      </c>
      <c r="AG240" s="20">
        <v>6.2519626416343392</v>
      </c>
      <c r="AH240" s="20">
        <v>2.5050027059716271</v>
      </c>
      <c r="AI240" s="20">
        <v>36.278894610000002</v>
      </c>
      <c r="AJ240" s="20">
        <v>8.0602330959753647</v>
      </c>
      <c r="AK240" s="20">
        <v>5.8798278248774354</v>
      </c>
      <c r="AL240" s="20">
        <v>0.40158496441506131</v>
      </c>
      <c r="AM240" s="20">
        <v>36.373074732999996</v>
      </c>
      <c r="AN240" s="20">
        <v>7.8582467325460552</v>
      </c>
      <c r="AO240" s="20">
        <v>5.7324815849119348</v>
      </c>
      <c r="AP240" s="20">
        <v>5.7267951308901388E-3</v>
      </c>
      <c r="AQ240" s="20">
        <v>36.471869853000001</v>
      </c>
      <c r="AR240" s="20">
        <v>7.676146810457408</v>
      </c>
      <c r="AS240" s="20">
        <v>5.5996422270353658</v>
      </c>
      <c r="AT240" s="20">
        <v>-0.40989773941157281</v>
      </c>
      <c r="AU240" s="20">
        <v>38.396693190000001</v>
      </c>
      <c r="AV240" s="20">
        <v>6.8546556200968265</v>
      </c>
      <c r="AW240" s="20">
        <v>5.0003758408826293</v>
      </c>
      <c r="AX240" s="20">
        <v>-4.1140036552405874</v>
      </c>
      <c r="AY240" s="20">
        <v>38.012951642446652</v>
      </c>
      <c r="AZ240" s="20">
        <v>6.1660737594405086</v>
      </c>
      <c r="BA240" s="20">
        <v>4.4980649603183309</v>
      </c>
      <c r="BB240" s="20">
        <v>-7.4398231927523923</v>
      </c>
      <c r="BC240" s="20">
        <v>35.13347733273396</v>
      </c>
      <c r="BD240" s="20">
        <v>5.6989947714916607</v>
      </c>
      <c r="BE240" s="20">
        <v>4.1573373415192494</v>
      </c>
      <c r="BF240" s="20">
        <v>-9.9012898308736865</v>
      </c>
      <c r="BG240" s="20">
        <v>32.593404120792989</v>
      </c>
      <c r="BH240" s="20">
        <v>5.286969971983118</v>
      </c>
      <c r="BI240" s="20">
        <v>3.8567709866951509</v>
      </c>
      <c r="BJ240" s="20">
        <v>-12.37069106935747</v>
      </c>
      <c r="BK240" s="20">
        <v>30.420269448115988</v>
      </c>
      <c r="BL240" s="20">
        <v>4.934466204136756</v>
      </c>
      <c r="BM240" s="20">
        <v>3.5996243957867442</v>
      </c>
      <c r="BN240" s="20">
        <v>-14.125694076405722</v>
      </c>
      <c r="BO240" s="23">
        <v>33.851279902999998</v>
      </c>
      <c r="BP240" s="23">
        <v>11.260390905464698</v>
      </c>
      <c r="BQ240" s="23">
        <v>8.2142983926863984</v>
      </c>
      <c r="BR240" s="23">
        <v>9.4463414605357556</v>
      </c>
      <c r="BS240" s="23">
        <v>33.906460273</v>
      </c>
      <c r="BT240" s="23">
        <v>11.021693078013497</v>
      </c>
      <c r="BU240" s="23">
        <v>8.040171650832475</v>
      </c>
      <c r="BV240" s="23">
        <v>8.3748604077410747</v>
      </c>
      <c r="BW240" s="23">
        <v>34.004137892999999</v>
      </c>
      <c r="BX240" s="23">
        <v>10.67516434009609</v>
      </c>
      <c r="BY240" s="23">
        <v>7.7873837610698562</v>
      </c>
      <c r="BZ240" s="23">
        <v>7.9489630534023021</v>
      </c>
      <c r="CA240" s="23">
        <v>34.07909111</v>
      </c>
      <c r="CB240" s="23">
        <v>10.317874634547673</v>
      </c>
      <c r="CC240" s="23">
        <v>7.5267458952400421</v>
      </c>
      <c r="CD240" s="23">
        <v>7.723192999733584</v>
      </c>
      <c r="CE240" s="23">
        <v>34.144098468999999</v>
      </c>
      <c r="CF240" s="23">
        <v>10.001243618776254</v>
      </c>
      <c r="CG240" s="23">
        <v>7.2957679775317317</v>
      </c>
      <c r="CH240" s="23">
        <v>7.4851708183905927</v>
      </c>
      <c r="CI240" s="23">
        <v>34.216272834000002</v>
      </c>
      <c r="CJ240" s="23">
        <v>9.6447213192073136</v>
      </c>
      <c r="CK240" s="23">
        <v>7.0356899236797332</v>
      </c>
      <c r="CL240" s="23">
        <v>7.2633538514493026</v>
      </c>
      <c r="CM240" s="23">
        <v>34.303482314999997</v>
      </c>
      <c r="CN240" s="23">
        <v>9.1780624344500712</v>
      </c>
      <c r="CO240" s="23">
        <v>6.6952687643100397</v>
      </c>
      <c r="CP240" s="23">
        <v>6.9635436282815135</v>
      </c>
      <c r="CQ240" s="23">
        <v>34.408145879999999</v>
      </c>
      <c r="CR240" s="23">
        <v>9.0144563191248466</v>
      </c>
      <c r="CS240" s="23">
        <v>6.5759203809872675</v>
      </c>
      <c r="CT240" s="23">
        <v>6.5094569237277611</v>
      </c>
      <c r="CU240" s="23">
        <v>34.527848507000002</v>
      </c>
      <c r="CV240" s="23">
        <v>8.8667756062653922</v>
      </c>
      <c r="CW240" s="23">
        <v>6.4681893570417781</v>
      </c>
      <c r="CX240" s="23">
        <v>6.073648760923632</v>
      </c>
      <c r="CY240" s="23">
        <v>34.650662099000002</v>
      </c>
      <c r="CZ240" s="23">
        <v>8.711980832569278</v>
      </c>
      <c r="DA240" s="23">
        <v>6.3552687247614932</v>
      </c>
      <c r="DB240" s="23">
        <v>5.6262355740657952</v>
      </c>
      <c r="DC240" s="23">
        <v>35.020322207999996</v>
      </c>
      <c r="DD240" s="23">
        <v>8.4575995775106723</v>
      </c>
      <c r="DE240" s="23">
        <v>6.1697011408205675</v>
      </c>
      <c r="DF240" s="23">
        <v>4.2899751397280106</v>
      </c>
      <c r="DG240" s="23">
        <v>35.392356966000001</v>
      </c>
      <c r="DH240" s="23">
        <v>8.2492419405179547</v>
      </c>
      <c r="DI240" s="23">
        <v>6.017707145494648</v>
      </c>
      <c r="DJ240" s="23">
        <v>2.8631247757253284</v>
      </c>
      <c r="DK240" s="23">
        <v>35.728098277000001</v>
      </c>
      <c r="DL240" s="23">
        <v>8.0739276988303192</v>
      </c>
      <c r="DM240" s="23">
        <v>5.8898178469969471</v>
      </c>
      <c r="DN240" s="23">
        <v>1.5333912978976763</v>
      </c>
      <c r="DO240" s="23">
        <v>36.092485769</v>
      </c>
      <c r="DP240" s="23">
        <v>7.8748618963997989</v>
      </c>
      <c r="DQ240" s="23">
        <v>5.7446021156185374</v>
      </c>
      <c r="DR240" s="23">
        <v>-4.531034407708745E-3</v>
      </c>
      <c r="DS240" s="23">
        <v>36.685350700000001</v>
      </c>
      <c r="DT240" s="23">
        <v>7.5581824856566984</v>
      </c>
      <c r="DU240" s="23">
        <v>5.5135888944521643</v>
      </c>
      <c r="DV240" s="23">
        <v>-1.5138116412098341</v>
      </c>
      <c r="DW240" s="25">
        <v>33.867115910999999</v>
      </c>
      <c r="DX240" s="25">
        <v>11.260390905464698</v>
      </c>
      <c r="DY240" s="25">
        <v>8.2142983926863984</v>
      </c>
      <c r="DZ240" s="25">
        <v>9.4463414605357556</v>
      </c>
      <c r="EA240" s="25">
        <v>33.967188116999999</v>
      </c>
      <c r="EB240" s="25">
        <v>10.375814197867838</v>
      </c>
      <c r="EC240" s="25">
        <v>7.5690120000182359</v>
      </c>
      <c r="ED240" s="25">
        <v>5.1316443123950819</v>
      </c>
      <c r="EE240" s="25">
        <v>34.121108626000002</v>
      </c>
      <c r="EF240" s="25">
        <v>9.7535608102853253</v>
      </c>
      <c r="EG240" s="25">
        <v>7.1150868171027701</v>
      </c>
      <c r="EH240" s="25">
        <v>3.7333879644705448</v>
      </c>
      <c r="EI240" s="25">
        <v>34.254399806000002</v>
      </c>
      <c r="EJ240" s="25">
        <v>9.2465948484583187</v>
      </c>
      <c r="EK240" s="25">
        <v>6.7452622061861716</v>
      </c>
      <c r="EL240" s="25">
        <v>3.1557676861378816</v>
      </c>
      <c r="EM240" s="25">
        <v>34.384809965000002</v>
      </c>
      <c r="EN240" s="25">
        <v>8.8057118907664567</v>
      </c>
      <c r="EO240" s="25">
        <v>6.4236442267451972</v>
      </c>
      <c r="EP240" s="25">
        <v>2.4685649133892476</v>
      </c>
      <c r="EQ240" s="25">
        <v>34.530633317000003</v>
      </c>
      <c r="ER240" s="25">
        <v>8.5629154519572559</v>
      </c>
      <c r="ES240" s="25">
        <v>6.2465276049685485</v>
      </c>
      <c r="ET240" s="25">
        <v>1.7246719392262619</v>
      </c>
      <c r="EU240" s="25">
        <v>34.698097773000001</v>
      </c>
      <c r="EV240" s="25">
        <v>8.2071237832564137</v>
      </c>
      <c r="EW240" s="25">
        <v>5.9869825361626141</v>
      </c>
      <c r="EX240" s="25">
        <v>1.1474821097210679</v>
      </c>
      <c r="EY240" s="25">
        <v>36.551759294</v>
      </c>
      <c r="EZ240" s="25">
        <v>7.658352041058877</v>
      </c>
      <c r="FA240" s="25">
        <v>5.5866611905069048</v>
      </c>
      <c r="FB240" s="25">
        <v>-1.1145750914646406</v>
      </c>
      <c r="FC240" s="25">
        <v>36.674222929000003</v>
      </c>
      <c r="FD240" s="25">
        <v>7.4348300998981873</v>
      </c>
      <c r="FE240" s="25">
        <v>5.4236050464155534</v>
      </c>
      <c r="FF240" s="25">
        <v>-1.6504604736340589</v>
      </c>
      <c r="FG240" s="25">
        <v>36.800321940000003</v>
      </c>
      <c r="FH240" s="25">
        <v>7.2157715446503579</v>
      </c>
      <c r="FI240" s="25">
        <v>5.2638048802061208</v>
      </c>
      <c r="FJ240" s="25">
        <v>-2.2209590788525766</v>
      </c>
      <c r="FK240" s="25">
        <v>38.306037832817061</v>
      </c>
      <c r="FL240" s="25">
        <v>6.213615215434138</v>
      </c>
      <c r="FM240" s="25">
        <v>4.5327457905695185</v>
      </c>
      <c r="FN240" s="25">
        <v>-6.6423632263997803</v>
      </c>
      <c r="FO240" s="25">
        <v>32.220178007813843</v>
      </c>
      <c r="FP240" s="25">
        <v>5.2264290341673627</v>
      </c>
      <c r="FQ240" s="25">
        <v>3.8126072154400741</v>
      </c>
      <c r="FR240" s="25">
        <v>-11.41488069042083</v>
      </c>
      <c r="FS240" s="25">
        <v>29.246858996173863</v>
      </c>
      <c r="FT240" s="25">
        <v>4.7441275147124307</v>
      </c>
      <c r="FU240" s="25">
        <v>3.4607749718430778</v>
      </c>
      <c r="FV240" s="25">
        <v>-13.656263158284588</v>
      </c>
      <c r="FW240" s="25">
        <v>26.776481940331514</v>
      </c>
      <c r="FX240" s="25">
        <v>4.3434081156183542</v>
      </c>
      <c r="FY240" s="25">
        <v>3.1684557492218368</v>
      </c>
      <c r="FZ240" s="25">
        <v>-15.69437954518601</v>
      </c>
      <c r="GA240" s="25">
        <v>25.355618163525712</v>
      </c>
      <c r="GB240" s="25">
        <v>4.112930068759221</v>
      </c>
      <c r="GC240" s="25">
        <v>3.0003252228698876</v>
      </c>
      <c r="GD240" s="25">
        <v>-16.603219390620325</v>
      </c>
      <c r="GE240" s="26">
        <v>33.867115916000003</v>
      </c>
      <c r="GF240" s="26">
        <v>11.260390905464703</v>
      </c>
      <c r="GG240" s="26">
        <v>8.2142983926864037</v>
      </c>
      <c r="GH240" s="26">
        <v>9.4463414605357556</v>
      </c>
      <c r="GI240" s="26">
        <v>33.877896266</v>
      </c>
      <c r="GJ240" s="26">
        <v>10.652122351313674</v>
      </c>
      <c r="GK240" s="26">
        <v>7.7705749510552895</v>
      </c>
      <c r="GL240" s="26">
        <v>6.5778410942045618</v>
      </c>
      <c r="GM240" s="26">
        <v>33.989229066999997</v>
      </c>
      <c r="GN240" s="26">
        <v>10.220445887005992</v>
      </c>
      <c r="GO240" s="26">
        <v>7.4556729803606236</v>
      </c>
      <c r="GP240" s="26">
        <v>5.4821800535631695</v>
      </c>
      <c r="GQ240" s="26">
        <v>34.086517588999996</v>
      </c>
      <c r="GR240" s="26">
        <v>9.8859361946879627</v>
      </c>
      <c r="GS240" s="26">
        <v>7.2116528170275265</v>
      </c>
      <c r="GT240" s="26">
        <v>4.911382651887358</v>
      </c>
      <c r="GU240" s="26">
        <v>34.192329631999996</v>
      </c>
      <c r="GV240" s="26">
        <v>9.5639775271891327</v>
      </c>
      <c r="GW240" s="26">
        <v>6.9767884515583285</v>
      </c>
      <c r="GX240" s="26">
        <v>4.2327040151266537</v>
      </c>
      <c r="GY240" s="26">
        <v>34.330624391999997</v>
      </c>
      <c r="GZ240" s="26">
        <v>9.5162891619619838</v>
      </c>
      <c r="HA240" s="26">
        <v>6.9420004530666333</v>
      </c>
      <c r="HB240" s="26">
        <v>3.5035399733801746</v>
      </c>
      <c r="HC240" s="26">
        <v>34.491149301999997</v>
      </c>
      <c r="HD240" s="26">
        <v>9.3114745446686218</v>
      </c>
      <c r="HE240" s="26">
        <v>6.7925910412836847</v>
      </c>
      <c r="HF240" s="26">
        <v>2.7873695169794388</v>
      </c>
      <c r="HG240" s="26">
        <v>38.401748330000004</v>
      </c>
      <c r="HH240" s="26">
        <v>8.3400314438836833</v>
      </c>
      <c r="HI240" s="26">
        <v>6.0839368241826222</v>
      </c>
      <c r="HJ240" s="26">
        <v>-2.2294647021151341</v>
      </c>
      <c r="HK240" s="26">
        <v>39.977665540000004</v>
      </c>
      <c r="HL240" s="26">
        <v>7.7895902160885528</v>
      </c>
      <c r="HM240" s="26">
        <v>5.6823976120268895</v>
      </c>
      <c r="HN240" s="26">
        <v>-4.8685342574395065</v>
      </c>
      <c r="HO240" s="26">
        <v>39.990313860000001</v>
      </c>
      <c r="HP240" s="26">
        <v>7.4982488613370135</v>
      </c>
      <c r="HQ240" s="26">
        <v>5.4698681499371462</v>
      </c>
      <c r="HR240" s="26">
        <v>-5.9098071456832457</v>
      </c>
      <c r="HS240" s="26">
        <v>40.321391429999998</v>
      </c>
      <c r="HT240" s="26">
        <v>6.6382513966807526</v>
      </c>
      <c r="HU240" s="26">
        <v>4.8425119727895138</v>
      </c>
      <c r="HV240" s="26">
        <v>-9.0566569055173289</v>
      </c>
      <c r="HW240" s="26">
        <v>36.398109277420772</v>
      </c>
      <c r="HX240" s="26">
        <v>5.9041304821523459</v>
      </c>
      <c r="HY240" s="26">
        <v>4.3069809864432358</v>
      </c>
      <c r="HZ240" s="26">
        <v>-11.923404379589556</v>
      </c>
      <c r="IA240" s="26">
        <v>33.169822959924517</v>
      </c>
      <c r="IB240" s="26">
        <v>5.3804707638144809</v>
      </c>
      <c r="IC240" s="26">
        <v>3.9249785125708767</v>
      </c>
      <c r="ID240" s="26">
        <v>-13.654648283650516</v>
      </c>
      <c r="IE240" s="26">
        <v>30.576239513410584</v>
      </c>
      <c r="IF240" s="26">
        <v>4.9597660791876939</v>
      </c>
      <c r="IG240" s="26">
        <v>3.6180803023987633</v>
      </c>
      <c r="IH240" s="26">
        <v>-14.672499076320932</v>
      </c>
      <c r="II240" s="26">
        <v>29.937275890768717</v>
      </c>
      <c r="IJ240" s="26">
        <v>4.8561199097487062</v>
      </c>
      <c r="IK240" s="26">
        <v>3.5424718648073474</v>
      </c>
      <c r="IL240" s="26">
        <v>-14.159801538756241</v>
      </c>
      <c r="IM240" s="27">
        <v>33.862392917999998</v>
      </c>
      <c r="IN240" s="27">
        <v>11.260390905464698</v>
      </c>
      <c r="IO240" s="27">
        <v>8.2142983926863984</v>
      </c>
      <c r="IP240" s="27">
        <v>9.4463414605357556</v>
      </c>
      <c r="IQ240" s="27">
        <v>33.931667943000001</v>
      </c>
      <c r="IR240" s="27">
        <v>10.838125556712237</v>
      </c>
      <c r="IS240" s="27">
        <v>7.906261699762962</v>
      </c>
      <c r="IT240" s="27">
        <v>7.4829446823613708</v>
      </c>
      <c r="IU240" s="27">
        <v>34.041812956999998</v>
      </c>
      <c r="IV240" s="27">
        <v>10.377359614988709</v>
      </c>
      <c r="IW240" s="27">
        <v>7.570139360291833</v>
      </c>
      <c r="IX240" s="27">
        <v>6.648362486322263</v>
      </c>
      <c r="IY240" s="27">
        <v>34.119267215000001</v>
      </c>
      <c r="IZ240" s="27">
        <v>9.9598134930147726</v>
      </c>
      <c r="JA240" s="27">
        <v>7.2655452775998697</v>
      </c>
      <c r="JB240" s="27">
        <v>6.2044616888217732</v>
      </c>
      <c r="JC240" s="27">
        <v>34.186933334999999</v>
      </c>
      <c r="JD240" s="27">
        <v>9.5701229096155274</v>
      </c>
      <c r="JE240" s="27">
        <v>6.9812714224792654</v>
      </c>
      <c r="JF240" s="27">
        <v>5.7438010912395185</v>
      </c>
      <c r="JG240" s="27">
        <v>34.275747316</v>
      </c>
      <c r="JH240" s="27">
        <v>9.3198828845395632</v>
      </c>
      <c r="JI240" s="27">
        <v>6.7987248081543807</v>
      </c>
      <c r="JJ240" s="27">
        <v>5.2752582100470811</v>
      </c>
      <c r="JK240" s="27">
        <v>34.388166233999996</v>
      </c>
      <c r="JL240" s="27">
        <v>9.049669985398058</v>
      </c>
      <c r="JM240" s="27">
        <v>6.6016082602711261</v>
      </c>
      <c r="JN240" s="27">
        <v>4.938866411270368</v>
      </c>
      <c r="JO240" s="27">
        <v>36.195108981000004</v>
      </c>
      <c r="JP240" s="27">
        <v>8.545172542193658</v>
      </c>
      <c r="JQ240" s="27">
        <v>6.2335843993217548</v>
      </c>
      <c r="JR240" s="27">
        <v>2.84952558001158</v>
      </c>
      <c r="JS240" s="27">
        <v>36.283847659000003</v>
      </c>
      <c r="JT240" s="27">
        <v>8.3288037733441236</v>
      </c>
      <c r="JU240" s="27">
        <v>6.0757463948413131</v>
      </c>
      <c r="JV240" s="27">
        <v>2.3818553307346804</v>
      </c>
      <c r="JW240" s="27">
        <v>36.381667769000003</v>
      </c>
      <c r="JX240" s="27">
        <v>8.1305409317026935</v>
      </c>
      <c r="JY240" s="27">
        <v>5.9311164121793194</v>
      </c>
      <c r="JZ240" s="27">
        <v>1.8854615883131096</v>
      </c>
      <c r="KA240" s="27">
        <v>38.28202538</v>
      </c>
      <c r="KB240" s="27">
        <v>7.4188435031041617</v>
      </c>
      <c r="KC240" s="27">
        <v>5.4119430466277878</v>
      </c>
      <c r="KD240" s="27">
        <v>-1.2988528521099738</v>
      </c>
      <c r="KE240" s="27">
        <v>38.667207149999996</v>
      </c>
      <c r="KF240" s="27">
        <v>7.0469615183394341</v>
      </c>
      <c r="KG240" s="27">
        <v>5.1406603162707585</v>
      </c>
      <c r="KH240" s="27">
        <v>-3.023363594165307</v>
      </c>
      <c r="KI240" s="27">
        <v>38.929481609999996</v>
      </c>
      <c r="KJ240" s="27">
        <v>6.841701083291631</v>
      </c>
      <c r="KK240" s="27">
        <v>4.9909256866428446</v>
      </c>
      <c r="KL240" s="27">
        <v>-4.1892531896249317</v>
      </c>
      <c r="KM240" s="27">
        <v>39.235255479999999</v>
      </c>
      <c r="KN240" s="27">
        <v>6.6914153185772518</v>
      </c>
      <c r="KO240" s="27">
        <v>4.8812943136380342</v>
      </c>
      <c r="KP240" s="27">
        <v>-5.4459328975950143</v>
      </c>
      <c r="KQ240" s="27">
        <v>39.246281539999998</v>
      </c>
      <c r="KR240" s="27">
        <v>6.558492159637006</v>
      </c>
      <c r="KS240" s="27">
        <v>4.7843287198144875</v>
      </c>
      <c r="KT240" s="133">
        <v>-6.1829900645193661</v>
      </c>
      <c r="KU240" s="149">
        <v>33.862392917999998</v>
      </c>
      <c r="KV240" s="149">
        <v>11.260390905464703</v>
      </c>
      <c r="KW240" s="149">
        <v>8.2142983926864037</v>
      </c>
      <c r="KX240" s="149">
        <v>9.4463414605357556</v>
      </c>
      <c r="KY240" s="149">
        <v>33.888998839999999</v>
      </c>
      <c r="KZ240" s="149">
        <v>10.328819424824024</v>
      </c>
      <c r="LA240" s="149">
        <v>7.534729967367741</v>
      </c>
      <c r="LB240" s="149">
        <v>4.8815580606215363</v>
      </c>
      <c r="LC240" s="149">
        <v>34.024544317999997</v>
      </c>
      <c r="LD240" s="149">
        <v>9.8026059599714657</v>
      </c>
      <c r="LE240" s="149">
        <v>7.1508645709674621</v>
      </c>
      <c r="LF240" s="149">
        <v>3.4022478662345783</v>
      </c>
      <c r="LG240" s="149">
        <v>34.150760609000002</v>
      </c>
      <c r="LH240" s="149">
        <v>9.4674915238915069</v>
      </c>
      <c r="LI240" s="149">
        <v>6.9064032554795869</v>
      </c>
      <c r="LJ240" s="149">
        <v>2.7777292063054091</v>
      </c>
      <c r="LK240" s="149">
        <v>34.272424831999999</v>
      </c>
      <c r="LL240" s="149">
        <v>9.1531284380426232</v>
      </c>
      <c r="LM240" s="149">
        <v>6.6770797610744994</v>
      </c>
      <c r="LN240" s="149">
        <v>2.0452611638699771</v>
      </c>
      <c r="LO240" s="149">
        <v>34.403893328000002</v>
      </c>
      <c r="LP240" s="149">
        <v>9.0780088957739338</v>
      </c>
      <c r="LQ240" s="149">
        <v>6.6222811008417031</v>
      </c>
      <c r="LR240" s="149">
        <v>1.2848644576062149</v>
      </c>
      <c r="LS240" s="149">
        <v>34.560278812</v>
      </c>
      <c r="LT240" s="149">
        <v>8.8585180112979867</v>
      </c>
      <c r="LU240" s="149">
        <v>6.4621655564794631</v>
      </c>
      <c r="LV240" s="149">
        <v>0.52563376070102308</v>
      </c>
      <c r="LW240" s="149">
        <v>38.479044540000004</v>
      </c>
      <c r="LX240" s="149">
        <v>7.8737290796067176</v>
      </c>
      <c r="LY240" s="149">
        <v>5.7437757415396318</v>
      </c>
      <c r="LZ240" s="149">
        <v>-4.528938943877165</v>
      </c>
      <c r="MA240" s="149">
        <v>40.057256549999998</v>
      </c>
      <c r="MB240" s="149">
        <v>7.3093372771433165</v>
      </c>
      <c r="MC240" s="149">
        <v>5.3320597793903435</v>
      </c>
      <c r="MD240" s="149">
        <v>-7.204973858138807</v>
      </c>
      <c r="ME240" s="149">
        <v>40.070813549999997</v>
      </c>
      <c r="MF240" s="149">
        <v>7.0119312063792014</v>
      </c>
      <c r="MG240" s="149">
        <v>5.1151061914054665</v>
      </c>
      <c r="MH240" s="149">
        <v>-8.2880439067082108</v>
      </c>
      <c r="MI240" s="149">
        <v>37.72281957592778</v>
      </c>
      <c r="MJ240" s="149">
        <v>6.119011491323012</v>
      </c>
      <c r="MK240" s="149">
        <v>4.4637336909512859</v>
      </c>
      <c r="ML240" s="149">
        <v>-11.589268146480194</v>
      </c>
      <c r="MM240" s="149">
        <v>33.00478274438737</v>
      </c>
      <c r="MN240" s="149">
        <v>5.3536996213931269</v>
      </c>
      <c r="MO240" s="149">
        <v>3.9054493368958663</v>
      </c>
      <c r="MP240" s="149">
        <v>-14.588382444326001</v>
      </c>
      <c r="MQ240" s="149">
        <v>29.573599432857865</v>
      </c>
      <c r="MR240" s="149">
        <v>4.7971280196912565</v>
      </c>
      <c r="MS240" s="149">
        <v>3.4994381023253291</v>
      </c>
      <c r="MT240" s="149">
        <v>-16.471192225761548</v>
      </c>
      <c r="MU240" s="149">
        <v>26.715913294719428</v>
      </c>
      <c r="MV240" s="149">
        <v>4.3335832869687287</v>
      </c>
      <c r="MW240" s="149">
        <v>3.1612886735081625</v>
      </c>
      <c r="MX240" s="149">
        <v>-17.70524704629036</v>
      </c>
      <c r="MY240" s="149">
        <v>25.735663464138209</v>
      </c>
      <c r="MZ240" s="149">
        <v>4.1745771457225551</v>
      </c>
      <c r="NA240" s="149">
        <v>3.0452959072328949</v>
      </c>
      <c r="NB240" s="149">
        <v>-17.482261444358763</v>
      </c>
      <c r="ND240" s="97"/>
    </row>
    <row r="241" spans="1:368" ht="15" thickBot="1" x14ac:dyDescent="0.35">
      <c r="A241" s="2"/>
      <c r="B241" s="72" t="s">
        <v>687</v>
      </c>
      <c r="C241" s="72" t="s">
        <v>445</v>
      </c>
      <c r="D241" s="72" t="s">
        <v>828</v>
      </c>
      <c r="E241" s="85">
        <v>397437</v>
      </c>
      <c r="F241" s="82">
        <v>401979</v>
      </c>
      <c r="G241" s="20">
        <v>25.332230946631579</v>
      </c>
      <c r="H241" s="20">
        <v>4.5672064777327934</v>
      </c>
      <c r="I241" s="20">
        <v>3.2825412221144519</v>
      </c>
      <c r="J241" s="20">
        <v>15.493625350876082</v>
      </c>
      <c r="K241" s="20">
        <v>25.412622249631578</v>
      </c>
      <c r="L241" s="20">
        <v>4.4759639648879057</v>
      </c>
      <c r="M241" s="20">
        <v>3.2169634316022679</v>
      </c>
      <c r="N241" s="20">
        <v>15.256245137255076</v>
      </c>
      <c r="O241" s="20">
        <v>25.52036342963158</v>
      </c>
      <c r="P241" s="20">
        <v>4.3814793152780807</v>
      </c>
      <c r="Q241" s="20">
        <v>3.1490554535606772</v>
      </c>
      <c r="R241" s="20">
        <v>15.163109425959666</v>
      </c>
      <c r="S241" s="20">
        <v>25.663752980631578</v>
      </c>
      <c r="T241" s="20">
        <v>4.2640482499296422</v>
      </c>
      <c r="U241" s="20">
        <v>3.0646554347214985</v>
      </c>
      <c r="V241" s="20">
        <v>15.081051948571858</v>
      </c>
      <c r="W241" s="20">
        <v>24.928383326130987</v>
      </c>
      <c r="X241" s="20">
        <v>4.1042682399297981</v>
      </c>
      <c r="Y241" s="20">
        <v>2.9498183955266541</v>
      </c>
      <c r="Z241" s="20">
        <v>14.885980384472449</v>
      </c>
      <c r="AA241" s="20">
        <v>23.96131700535587</v>
      </c>
      <c r="AB241" s="20">
        <v>3.9450481439317353</v>
      </c>
      <c r="AC241" s="20">
        <v>2.8353837775493851</v>
      </c>
      <c r="AD241" s="20">
        <v>14.677920386854433</v>
      </c>
      <c r="AE241" s="20">
        <v>22.661299172763986</v>
      </c>
      <c r="AF241" s="20">
        <v>3.7310101202121539</v>
      </c>
      <c r="AG241" s="20">
        <v>2.6815504355744002</v>
      </c>
      <c r="AH241" s="20">
        <v>14.492632207423828</v>
      </c>
      <c r="AI241" s="20">
        <v>22.103854849554473</v>
      </c>
      <c r="AJ241" s="20">
        <v>3.6392311628146365</v>
      </c>
      <c r="AK241" s="20">
        <v>2.6155870917998505</v>
      </c>
      <c r="AL241" s="20">
        <v>14.319804121011307</v>
      </c>
      <c r="AM241" s="20">
        <v>21.513522655300058</v>
      </c>
      <c r="AN241" s="20">
        <v>3.5420374682140445</v>
      </c>
      <c r="AO241" s="20">
        <v>2.5457320697833241</v>
      </c>
      <c r="AP241" s="20">
        <v>14.102151430346449</v>
      </c>
      <c r="AQ241" s="20">
        <v>20.818193641784013</v>
      </c>
      <c r="AR241" s="20">
        <v>3.4275568479050604</v>
      </c>
      <c r="AS241" s="20">
        <v>2.4634525938871481</v>
      </c>
      <c r="AT241" s="20">
        <v>13.911723224066643</v>
      </c>
      <c r="AU241" s="20">
        <v>17.276017200195898</v>
      </c>
      <c r="AV241" s="20">
        <v>2.844364505295411</v>
      </c>
      <c r="AW241" s="20">
        <v>2.0443007744169734</v>
      </c>
      <c r="AX241" s="20">
        <v>11.817873009938872</v>
      </c>
      <c r="AY241" s="20">
        <v>12.736167335553921</v>
      </c>
      <c r="AZ241" s="20">
        <v>2.0969128406714956</v>
      </c>
      <c r="BA241" s="20">
        <v>1.5070925460112303</v>
      </c>
      <c r="BB241" s="20">
        <v>8.1642772896219178</v>
      </c>
      <c r="BC241" s="20">
        <v>9.4128632394709371</v>
      </c>
      <c r="BD241" s="20">
        <v>1.5497561608845538</v>
      </c>
      <c r="BE241" s="20">
        <v>1.1138402669403049</v>
      </c>
      <c r="BF241" s="20">
        <v>5.1314670249176331</v>
      </c>
      <c r="BG241" s="20">
        <v>9.5042772661709964</v>
      </c>
      <c r="BH241" s="20">
        <v>1.5648067833641857</v>
      </c>
      <c r="BI241" s="20">
        <v>1.1246574456574798</v>
      </c>
      <c r="BJ241" s="20">
        <v>1.7858043693361658</v>
      </c>
      <c r="BK241" s="20">
        <v>6.0430884797814528</v>
      </c>
      <c r="BL241" s="20">
        <v>0.99494844066577226</v>
      </c>
      <c r="BM241" s="20">
        <v>0.71508903446492467</v>
      </c>
      <c r="BN241" s="20">
        <v>-1.0862966434039691</v>
      </c>
      <c r="BO241" s="23">
        <v>25.28628418963158</v>
      </c>
      <c r="BP241" s="23">
        <v>4.5672064777327934</v>
      </c>
      <c r="BQ241" s="23">
        <v>3.2825412221144519</v>
      </c>
      <c r="BR241" s="23">
        <v>15.493625350876082</v>
      </c>
      <c r="BS241" s="23">
        <v>25.362820705631581</v>
      </c>
      <c r="BT241" s="23">
        <v>4.5170415656889622</v>
      </c>
      <c r="BU241" s="23">
        <v>3.2464867121004084</v>
      </c>
      <c r="BV241" s="23">
        <v>15.335777802097148</v>
      </c>
      <c r="BW241" s="23">
        <v>25.417177130631579</v>
      </c>
      <c r="BX241" s="23">
        <v>4.4556521581881636</v>
      </c>
      <c r="BY241" s="23">
        <v>3.202364936195373</v>
      </c>
      <c r="BZ241" s="23">
        <v>15.243454317298101</v>
      </c>
      <c r="CA241" s="23">
        <v>25.489980330631578</v>
      </c>
      <c r="CB241" s="23">
        <v>4.3793269301196025</v>
      </c>
      <c r="CC241" s="23">
        <v>3.1475084919676295</v>
      </c>
      <c r="CD241" s="23">
        <v>15.126105144469753</v>
      </c>
      <c r="CE241" s="23">
        <v>25.59759621863158</v>
      </c>
      <c r="CF241" s="23">
        <v>4.2907580170424291</v>
      </c>
      <c r="CG241" s="23">
        <v>3.0838522702506697</v>
      </c>
      <c r="CH241" s="23">
        <v>14.938298960738008</v>
      </c>
      <c r="CI241" s="23">
        <v>25.407511600366625</v>
      </c>
      <c r="CJ241" s="23">
        <v>4.1831530570104292</v>
      </c>
      <c r="CK241" s="23">
        <v>3.0065144667747123</v>
      </c>
      <c r="CL241" s="23">
        <v>14.718427757971817</v>
      </c>
      <c r="CM241" s="23">
        <v>24.037128752299004</v>
      </c>
      <c r="CN241" s="23">
        <v>3.9575299700141411</v>
      </c>
      <c r="CO241" s="23">
        <v>2.8443547117172439</v>
      </c>
      <c r="CP241" s="23">
        <v>14.420720815553745</v>
      </c>
      <c r="CQ241" s="23">
        <v>23.233567755680319</v>
      </c>
      <c r="CR241" s="23">
        <v>3.8252297789379202</v>
      </c>
      <c r="CS241" s="23">
        <v>2.7492679594500475</v>
      </c>
      <c r="CT241" s="23">
        <v>14.035458367072266</v>
      </c>
      <c r="CU241" s="23">
        <v>22.616225534442474</v>
      </c>
      <c r="CV241" s="23">
        <v>3.7235890893414063</v>
      </c>
      <c r="CW241" s="23">
        <v>2.676216794570303</v>
      </c>
      <c r="CX241" s="23">
        <v>13.739401043312345</v>
      </c>
      <c r="CY241" s="23">
        <v>21.974997624465122</v>
      </c>
      <c r="CZ241" s="23">
        <v>3.6180158032182792</v>
      </c>
      <c r="DA241" s="23">
        <v>2.6003391951355432</v>
      </c>
      <c r="DB241" s="23">
        <v>13.440011852259632</v>
      </c>
      <c r="DC241" s="23">
        <v>19.993096346275987</v>
      </c>
      <c r="DD241" s="23">
        <v>3.2917108694273551</v>
      </c>
      <c r="DE241" s="23">
        <v>2.3658174143992925</v>
      </c>
      <c r="DF241" s="23">
        <v>12.51867881083837</v>
      </c>
      <c r="DG241" s="23">
        <v>18.460298959942889</v>
      </c>
      <c r="DH241" s="23">
        <v>3.039347467089113</v>
      </c>
      <c r="DI241" s="23">
        <v>2.184438868198868</v>
      </c>
      <c r="DJ241" s="23">
        <v>11.542384330676796</v>
      </c>
      <c r="DK241" s="23">
        <v>16.761075542862102</v>
      </c>
      <c r="DL241" s="23">
        <v>2.7595832877586726</v>
      </c>
      <c r="DM241" s="23">
        <v>1.9833668440632168</v>
      </c>
      <c r="DN241" s="23">
        <v>10.492647457677595</v>
      </c>
      <c r="DO241" s="23">
        <v>16.77803784356114</v>
      </c>
      <c r="DP241" s="23">
        <v>2.7623760012340881</v>
      </c>
      <c r="DQ241" s="23">
        <v>1.9853740222254697</v>
      </c>
      <c r="DR241" s="23">
        <v>9.4039680741217708</v>
      </c>
      <c r="DS241" s="23">
        <v>17.408514139169764</v>
      </c>
      <c r="DT241" s="23">
        <v>2.8661791160306489</v>
      </c>
      <c r="DU241" s="23">
        <v>2.0599793646738225</v>
      </c>
      <c r="DV241" s="23">
        <v>8.6837845111420258</v>
      </c>
      <c r="DW241" s="25">
        <v>25.343796474631581</v>
      </c>
      <c r="DX241" s="25">
        <v>4.5672064777327934</v>
      </c>
      <c r="DY241" s="25">
        <v>3.2825412221144519</v>
      </c>
      <c r="DZ241" s="25">
        <v>15.493625350876082</v>
      </c>
      <c r="EA241" s="25">
        <v>25.434546990631581</v>
      </c>
      <c r="EB241" s="25">
        <v>4.4610373952110773</v>
      </c>
      <c r="EC241" s="25">
        <v>3.2062354120770209</v>
      </c>
      <c r="ED241" s="25">
        <v>15.259256873887935</v>
      </c>
      <c r="EE241" s="25">
        <v>25.559875741631579</v>
      </c>
      <c r="EF241" s="25">
        <v>4.3349762781222569</v>
      </c>
      <c r="EG241" s="25">
        <v>3.1156328051295756</v>
      </c>
      <c r="EH241" s="25">
        <v>15.19189889500136</v>
      </c>
      <c r="EI241" s="25">
        <v>25.417099126259036</v>
      </c>
      <c r="EJ241" s="25">
        <v>4.1847315700453471</v>
      </c>
      <c r="EK241" s="25">
        <v>3.0076489751732325</v>
      </c>
      <c r="EL241" s="25">
        <v>15.155225156906727</v>
      </c>
      <c r="EM241" s="25">
        <v>24.257083840684903</v>
      </c>
      <c r="EN241" s="25">
        <v>3.9937438981964348</v>
      </c>
      <c r="EO241" s="25">
        <v>2.870382374940406</v>
      </c>
      <c r="EP241" s="25">
        <v>15.012225019128193</v>
      </c>
      <c r="EQ241" s="25">
        <v>23.051086627668379</v>
      </c>
      <c r="ER241" s="25">
        <v>3.7951856525985721</v>
      </c>
      <c r="ES241" s="25">
        <v>2.7276746542924757</v>
      </c>
      <c r="ET241" s="25">
        <v>14.865779594297971</v>
      </c>
      <c r="EU241" s="25">
        <v>22.206245075940746</v>
      </c>
      <c r="EV241" s="25">
        <v>3.6560889328809325</v>
      </c>
      <c r="EW241" s="25">
        <v>2.6277031030696132</v>
      </c>
      <c r="EX241" s="25">
        <v>14.767800860317461</v>
      </c>
      <c r="EY241" s="25">
        <v>21.453245195056745</v>
      </c>
      <c r="EZ241" s="25">
        <v>3.5321132439904495</v>
      </c>
      <c r="FA241" s="25">
        <v>2.5385993344296054</v>
      </c>
      <c r="FB241" s="25">
        <v>14.688641669213013</v>
      </c>
      <c r="FC241" s="25">
        <v>20.522610082516586</v>
      </c>
      <c r="FD241" s="25">
        <v>3.3788912686464552</v>
      </c>
      <c r="FE241" s="25">
        <v>2.4284756838671422</v>
      </c>
      <c r="FF241" s="25">
        <v>14.560621994426997</v>
      </c>
      <c r="FG241" s="25">
        <v>19.727619619530692</v>
      </c>
      <c r="FH241" s="25">
        <v>3.2480021505840004</v>
      </c>
      <c r="FI241" s="25">
        <v>2.3344030975584333</v>
      </c>
      <c r="FJ241" s="25">
        <v>14.414420674492357</v>
      </c>
      <c r="FK241" s="25">
        <v>15.99972343557133</v>
      </c>
      <c r="FL241" s="25">
        <v>2.6342324684746319</v>
      </c>
      <c r="FM241" s="25">
        <v>1.8932747421335621</v>
      </c>
      <c r="FN241" s="25">
        <v>12.44905851792136</v>
      </c>
      <c r="FO241" s="25">
        <v>11.636225870154622</v>
      </c>
      <c r="FP241" s="25">
        <v>1.9158158652616246</v>
      </c>
      <c r="FQ241" s="25">
        <v>1.3769345840532143</v>
      </c>
      <c r="FR241" s="25">
        <v>8.9460827894607959</v>
      </c>
      <c r="FS241" s="25">
        <v>8.3818539372215835</v>
      </c>
      <c r="FT241" s="25">
        <v>1.3800083405412054</v>
      </c>
      <c r="FU241" s="25">
        <v>0.99183916618916901</v>
      </c>
      <c r="FV241" s="25">
        <v>6.0368039054893075</v>
      </c>
      <c r="FW241" s="25">
        <v>7.8657281838883062</v>
      </c>
      <c r="FX241" s="25">
        <v>1.2950321706266847</v>
      </c>
      <c r="FY241" s="25">
        <v>0.93076511972296161</v>
      </c>
      <c r="FZ241" s="25">
        <v>3.0028584948873842</v>
      </c>
      <c r="GA241" s="25">
        <v>4.5705467812498979</v>
      </c>
      <c r="GB241" s="25">
        <v>0.75250567788459855</v>
      </c>
      <c r="GC241" s="25">
        <v>0.54084064724780556</v>
      </c>
      <c r="GD241" s="25">
        <v>0.49138935394675798</v>
      </c>
      <c r="GE241" s="26">
        <v>25.343796480631578</v>
      </c>
      <c r="GF241" s="26">
        <v>4.5672064777327934</v>
      </c>
      <c r="GG241" s="26">
        <v>3.2825412221144519</v>
      </c>
      <c r="GH241" s="26">
        <v>15.493625350876082</v>
      </c>
      <c r="GI241" s="26">
        <v>25.324033270631581</v>
      </c>
      <c r="GJ241" s="26">
        <v>4.5404400454770553</v>
      </c>
      <c r="GK241" s="26">
        <v>3.2633036602313275</v>
      </c>
      <c r="GL241" s="26">
        <v>15.646965887415783</v>
      </c>
      <c r="GM241" s="26">
        <v>25.370701673631579</v>
      </c>
      <c r="GN241" s="26">
        <v>4.4719721418806939</v>
      </c>
      <c r="GO241" s="26">
        <v>3.2140944298095002</v>
      </c>
      <c r="GP241" s="26">
        <v>15.687295284138635</v>
      </c>
      <c r="GQ241" s="26">
        <v>25.44853844163158</v>
      </c>
      <c r="GR241" s="26">
        <v>4.309533481816203</v>
      </c>
      <c r="GS241" s="26">
        <v>3.0973465664653803</v>
      </c>
      <c r="GT241" s="26">
        <v>15.691289295229286</v>
      </c>
      <c r="GU241" s="26">
        <v>24.911297195518106</v>
      </c>
      <c r="GV241" s="26">
        <v>4.1014551388032503</v>
      </c>
      <c r="GW241" s="26">
        <v>2.9477965643581077</v>
      </c>
      <c r="GX241" s="26">
        <v>15.553917777410371</v>
      </c>
      <c r="GY241" s="26">
        <v>24.140184126361202</v>
      </c>
      <c r="GZ241" s="26">
        <v>3.9744972515736392</v>
      </c>
      <c r="HA241" s="26">
        <v>2.8565494310534114</v>
      </c>
      <c r="HB241" s="26">
        <v>15.384901229141866</v>
      </c>
      <c r="HC241" s="26">
        <v>22.527481115758945</v>
      </c>
      <c r="HD241" s="26">
        <v>3.708977997466385</v>
      </c>
      <c r="HE241" s="26">
        <v>2.6657155151528529</v>
      </c>
      <c r="HF241" s="26">
        <v>15.017222626326898</v>
      </c>
      <c r="HG241" s="26">
        <v>20.654021820597134</v>
      </c>
      <c r="HH241" s="26">
        <v>3.4005272093290828</v>
      </c>
      <c r="HI241" s="26">
        <v>2.4440258604392344</v>
      </c>
      <c r="HJ241" s="26">
        <v>13.908294965783936</v>
      </c>
      <c r="HK241" s="26">
        <v>18.63089586885927</v>
      </c>
      <c r="HL241" s="26">
        <v>3.0674349473695424</v>
      </c>
      <c r="HM241" s="26">
        <v>2.2046258933082745</v>
      </c>
      <c r="HN241" s="26">
        <v>12.745779859621926</v>
      </c>
      <c r="HO241" s="26">
        <v>18.219434706901563</v>
      </c>
      <c r="HP241" s="26">
        <v>2.9996910043751557</v>
      </c>
      <c r="HQ241" s="26">
        <v>2.1559369876255969</v>
      </c>
      <c r="HR241" s="26">
        <v>11.599662101803297</v>
      </c>
      <c r="HS241" s="26">
        <v>17.251426112390714</v>
      </c>
      <c r="HT241" s="26">
        <v>2.8403157701911836</v>
      </c>
      <c r="HU241" s="26">
        <v>2.0413908687795024</v>
      </c>
      <c r="HV241" s="26">
        <v>8.2637997578389104</v>
      </c>
      <c r="HW241" s="26">
        <v>12.500894060533371</v>
      </c>
      <c r="HX241" s="26">
        <v>2.0581768898583954</v>
      </c>
      <c r="HY241" s="26">
        <v>1.4792522554656364</v>
      </c>
      <c r="HZ241" s="26">
        <v>5.0021593326461726</v>
      </c>
      <c r="IA241" s="26">
        <v>8.4323916598274948</v>
      </c>
      <c r="IB241" s="26">
        <v>1.388328991226659</v>
      </c>
      <c r="IC241" s="26">
        <v>0.99781938166726902</v>
      </c>
      <c r="ID241" s="26">
        <v>2.3072573446219664</v>
      </c>
      <c r="IE241" s="26">
        <v>5.9644389789218764</v>
      </c>
      <c r="IF241" s="26">
        <v>0.98199940003841957</v>
      </c>
      <c r="IG241" s="26">
        <v>0.70578230400433462</v>
      </c>
      <c r="IH241" s="26">
        <v>0.49393413522235363</v>
      </c>
      <c r="II241" s="26">
        <v>5.7642862902038718</v>
      </c>
      <c r="IJ241" s="26">
        <v>0.9490457859714877</v>
      </c>
      <c r="IK241" s="26">
        <v>0.68209789273023513</v>
      </c>
      <c r="IL241" s="26">
        <v>1.6017030849065392</v>
      </c>
      <c r="IM241" s="27">
        <v>25.332230940631579</v>
      </c>
      <c r="IN241" s="27">
        <v>4.5672064777327934</v>
      </c>
      <c r="IO241" s="27">
        <v>3.2825412221144519</v>
      </c>
      <c r="IP241" s="27">
        <v>15.493625350876082</v>
      </c>
      <c r="IQ241" s="27">
        <v>25.399829416631579</v>
      </c>
      <c r="IR241" s="27">
        <v>4.5068329961131273</v>
      </c>
      <c r="IS241" s="27">
        <v>3.2391496121433825</v>
      </c>
      <c r="IT241" s="27">
        <v>15.367199857641793</v>
      </c>
      <c r="IU241" s="27">
        <v>25.467315001631579</v>
      </c>
      <c r="IV241" s="27">
        <v>4.4279521774278194</v>
      </c>
      <c r="IW241" s="27">
        <v>3.1824564146207708</v>
      </c>
      <c r="IX241" s="27">
        <v>15.339240564132746</v>
      </c>
      <c r="IY241" s="27">
        <v>25.547958522631578</v>
      </c>
      <c r="IZ241" s="27">
        <v>4.3335111139378899</v>
      </c>
      <c r="JA241" s="27">
        <v>3.1145797627817426</v>
      </c>
      <c r="JB241" s="27">
        <v>15.336742158211234</v>
      </c>
      <c r="JC241" s="27">
        <v>25.572904142583862</v>
      </c>
      <c r="JD241" s="27">
        <v>4.2103836779962638</v>
      </c>
      <c r="JE241" s="27">
        <v>3.0260856502378579</v>
      </c>
      <c r="JF241" s="27">
        <v>15.290042370391411</v>
      </c>
      <c r="JG241" s="27">
        <v>24.703646146656272</v>
      </c>
      <c r="JH241" s="27">
        <v>4.0672669769123688</v>
      </c>
      <c r="JI241" s="27">
        <v>2.9232248592551553</v>
      </c>
      <c r="JJ241" s="27">
        <v>15.204653525357326</v>
      </c>
      <c r="JK241" s="27">
        <v>23.56261011545606</v>
      </c>
      <c r="JL241" s="27">
        <v>3.8794040945825095</v>
      </c>
      <c r="JM241" s="27">
        <v>2.7882041067755963</v>
      </c>
      <c r="JN241" s="27">
        <v>15.081327305601686</v>
      </c>
      <c r="JO241" s="27">
        <v>22.940428614505528</v>
      </c>
      <c r="JP241" s="27">
        <v>3.7769666544799922</v>
      </c>
      <c r="JQ241" s="27">
        <v>2.7145803016194709</v>
      </c>
      <c r="JR241" s="27">
        <v>14.946187362071566</v>
      </c>
      <c r="JS241" s="27">
        <v>22.41416158576645</v>
      </c>
      <c r="JT241" s="27">
        <v>3.6903208008954209</v>
      </c>
      <c r="JU241" s="27">
        <v>2.6523062206241583</v>
      </c>
      <c r="JV241" s="27">
        <v>14.737931849713187</v>
      </c>
      <c r="JW241" s="27">
        <v>21.737404546487483</v>
      </c>
      <c r="JX241" s="27">
        <v>3.5788979145364008</v>
      </c>
      <c r="JY241" s="27">
        <v>2.5722243983234465</v>
      </c>
      <c r="JZ241" s="27">
        <v>14.537252395886096</v>
      </c>
      <c r="KA241" s="27">
        <v>19.413912094176631</v>
      </c>
      <c r="KB241" s="27">
        <v>3.1963525985014156</v>
      </c>
      <c r="KC241" s="27">
        <v>2.2972815475165365</v>
      </c>
      <c r="KD241" s="27">
        <v>13.604151557583995</v>
      </c>
      <c r="KE241" s="27">
        <v>17.273125511224855</v>
      </c>
      <c r="KF241" s="27">
        <v>2.8438884107549693</v>
      </c>
      <c r="KG241" s="27">
        <v>2.0439585958966369</v>
      </c>
      <c r="KH241" s="27">
        <v>12.300297424171447</v>
      </c>
      <c r="KI241" s="27">
        <v>16.343427142999246</v>
      </c>
      <c r="KJ241" s="27">
        <v>2.6908206632198493</v>
      </c>
      <c r="KK241" s="27">
        <v>1.9339457918970984</v>
      </c>
      <c r="KL241" s="27">
        <v>11.377040019690014</v>
      </c>
      <c r="KM241" s="27">
        <v>19.220861309343306</v>
      </c>
      <c r="KN241" s="27">
        <v>3.1645682587582771</v>
      </c>
      <c r="KO241" s="27">
        <v>2.2744375167215165</v>
      </c>
      <c r="KP241" s="27">
        <v>10.518246937189708</v>
      </c>
      <c r="KQ241" s="27">
        <v>18.349872372834461</v>
      </c>
      <c r="KR241" s="27">
        <v>3.0211665715058089</v>
      </c>
      <c r="KS241" s="27">
        <v>2.1713719005681908</v>
      </c>
      <c r="KT241" s="133">
        <v>10.019949039558895</v>
      </c>
      <c r="KU241" s="149">
        <v>25.332230940631579</v>
      </c>
      <c r="KV241" s="149">
        <v>4.5672064777327934</v>
      </c>
      <c r="KW241" s="149">
        <v>3.2825412221144519</v>
      </c>
      <c r="KX241" s="149">
        <v>15.493625350876082</v>
      </c>
      <c r="KY241" s="149">
        <v>25.344845416631578</v>
      </c>
      <c r="KZ241" s="149">
        <v>4.5073523646319726</v>
      </c>
      <c r="LA241" s="149">
        <v>3.2395228925240467</v>
      </c>
      <c r="LB241" s="149">
        <v>15.52217816081644</v>
      </c>
      <c r="LC241" s="149">
        <v>25.442735077631578</v>
      </c>
      <c r="LD241" s="149">
        <v>4.4144809557445965</v>
      </c>
      <c r="LE241" s="149">
        <v>3.1727743823537793</v>
      </c>
      <c r="LF241" s="149">
        <v>15.455476737844249</v>
      </c>
      <c r="LG241" s="149">
        <v>25.583387584631581</v>
      </c>
      <c r="LH241" s="149">
        <v>4.2380658340589612</v>
      </c>
      <c r="LI241" s="149">
        <v>3.0459813608513002</v>
      </c>
      <c r="LJ241" s="149">
        <v>15.351617786391671</v>
      </c>
      <c r="LK241" s="149">
        <v>24.386344247595765</v>
      </c>
      <c r="LL241" s="149">
        <v>4.0150256386055103</v>
      </c>
      <c r="LM241" s="149">
        <v>2.8856779808018267</v>
      </c>
      <c r="LN241" s="149">
        <v>15.115694338070917</v>
      </c>
      <c r="LO241" s="149">
        <v>23.488629309934339</v>
      </c>
      <c r="LP241" s="149">
        <v>3.86722371904452</v>
      </c>
      <c r="LQ241" s="149">
        <v>2.7794498310494564</v>
      </c>
      <c r="LR241" s="149">
        <v>14.878042999935913</v>
      </c>
      <c r="LS241" s="149">
        <v>21.847629692607285</v>
      </c>
      <c r="LT241" s="149">
        <v>3.5970456443968812</v>
      </c>
      <c r="LU241" s="149">
        <v>2.5852675290961096</v>
      </c>
      <c r="LV241" s="149">
        <v>14.423960545683903</v>
      </c>
      <c r="LW241" s="149">
        <v>19.832035931148738</v>
      </c>
      <c r="LX241" s="149">
        <v>3.2651935001351498</v>
      </c>
      <c r="LY241" s="149">
        <v>2.3467588589720134</v>
      </c>
      <c r="LZ241" s="149">
        <v>13.198722161314285</v>
      </c>
      <c r="MA241" s="149">
        <v>17.54909012931854</v>
      </c>
      <c r="MB241" s="149">
        <v>2.8893238809404345</v>
      </c>
      <c r="MC241" s="149">
        <v>2.0766139629261513</v>
      </c>
      <c r="MD241" s="149">
        <v>11.950436663724384</v>
      </c>
      <c r="ME241" s="149">
        <v>17.119388852522384</v>
      </c>
      <c r="MF241" s="149">
        <v>2.818576842115696</v>
      </c>
      <c r="MG241" s="149">
        <v>2.0257666731403789</v>
      </c>
      <c r="MH241" s="149">
        <v>10.717679323282333</v>
      </c>
      <c r="MI241" s="149">
        <v>15.829287515853608</v>
      </c>
      <c r="MJ241" s="149">
        <v>2.6061714938382461</v>
      </c>
      <c r="MK241" s="149">
        <v>1.8731067671524155</v>
      </c>
      <c r="ML241" s="149">
        <v>7.1101147107951803</v>
      </c>
      <c r="MM241" s="149">
        <v>10.791290439852014</v>
      </c>
      <c r="MN241" s="149">
        <v>1.7767036891524235</v>
      </c>
      <c r="MO241" s="149">
        <v>1.2769519240174063</v>
      </c>
      <c r="MP241" s="149">
        <v>3.6031076609052235</v>
      </c>
      <c r="MQ241" s="149">
        <v>6.4239025859566548</v>
      </c>
      <c r="MR241" s="149">
        <v>1.0576465796041996</v>
      </c>
      <c r="MS241" s="149">
        <v>0.76015142142261094</v>
      </c>
      <c r="MT241" s="149">
        <v>0.65123439078679013</v>
      </c>
      <c r="MU241" s="149">
        <v>3.5772639494436058</v>
      </c>
      <c r="MV241" s="149">
        <v>0.58896923324172723</v>
      </c>
      <c r="MW241" s="149">
        <v>0.42330378451224049</v>
      </c>
      <c r="MX241" s="149">
        <v>-1.5075583275786286</v>
      </c>
      <c r="MY241" s="149">
        <v>2.9578736212362635</v>
      </c>
      <c r="MZ241" s="149">
        <v>0.48699133844915538</v>
      </c>
      <c r="NA241" s="149">
        <v>0.35001026361864612</v>
      </c>
      <c r="NB241" s="149">
        <v>-0.79727452611819416</v>
      </c>
      <c r="ND241" s="97"/>
    </row>
    <row r="242" spans="1:368" ht="15" thickBot="1" x14ac:dyDescent="0.35">
      <c r="A242" s="2"/>
      <c r="B242" s="72" t="s">
        <v>688</v>
      </c>
      <c r="C242" s="72" t="s">
        <v>466</v>
      </c>
      <c r="D242" s="72" t="s">
        <v>831</v>
      </c>
      <c r="E242" s="85">
        <v>376250</v>
      </c>
      <c r="F242" s="82">
        <v>397574</v>
      </c>
      <c r="G242" s="20">
        <v>30.119286868</v>
      </c>
      <c r="H242" s="20">
        <v>6.7792580773833251</v>
      </c>
      <c r="I242" s="20">
        <v>4.945374383195805</v>
      </c>
      <c r="J242" s="20">
        <v>17.361246927023615</v>
      </c>
      <c r="K242" s="20">
        <v>30.246787357999999</v>
      </c>
      <c r="L242" s="20">
        <v>5.8868566207088868</v>
      </c>
      <c r="M242" s="20">
        <v>4.2943799450156579</v>
      </c>
      <c r="N242" s="20">
        <v>12.527987837054225</v>
      </c>
      <c r="O242" s="20">
        <v>30.380228297999999</v>
      </c>
      <c r="P242" s="20">
        <v>5.5307638943980084</v>
      </c>
      <c r="Q242" s="20">
        <v>4.0346152588746786</v>
      </c>
      <c r="R242" s="20">
        <v>11.29188119941054</v>
      </c>
      <c r="S242" s="20">
        <v>30.545527443000001</v>
      </c>
      <c r="T242" s="20">
        <v>5.3098447646275906</v>
      </c>
      <c r="U242" s="20">
        <v>3.8734578294548756</v>
      </c>
      <c r="V242" s="20">
        <v>10.942453430180063</v>
      </c>
      <c r="W242" s="20">
        <v>30.755966165</v>
      </c>
      <c r="X242" s="20">
        <v>5.082635332469656</v>
      </c>
      <c r="Y242" s="20">
        <v>3.7077117120201462</v>
      </c>
      <c r="Z242" s="20">
        <v>10.471786960958969</v>
      </c>
      <c r="AA242" s="20">
        <v>29.992748227738769</v>
      </c>
      <c r="AB242" s="20">
        <v>4.8651180671289378</v>
      </c>
      <c r="AC242" s="20">
        <v>3.5490358953393337</v>
      </c>
      <c r="AD242" s="20">
        <v>9.9778501597774572</v>
      </c>
      <c r="AE242" s="20">
        <v>28.576678662783348</v>
      </c>
      <c r="AF242" s="20">
        <v>4.6354176884752603</v>
      </c>
      <c r="AG242" s="20">
        <v>3.3814726671161748</v>
      </c>
      <c r="AH242" s="20">
        <v>9.5003624496109005</v>
      </c>
      <c r="AI242" s="20">
        <v>27.669961223557003</v>
      </c>
      <c r="AJ242" s="20">
        <v>4.4883392226452692</v>
      </c>
      <c r="AK242" s="20">
        <v>3.2741809739938912</v>
      </c>
      <c r="AL242" s="20">
        <v>9.0524741289060913</v>
      </c>
      <c r="AM242" s="20">
        <v>26.684542621978093</v>
      </c>
      <c r="AN242" s="20">
        <v>4.3284946560245752</v>
      </c>
      <c r="AO242" s="20">
        <v>3.157576588080893</v>
      </c>
      <c r="AP242" s="20">
        <v>8.5918250285509288</v>
      </c>
      <c r="AQ242" s="20">
        <v>25.773455164914822</v>
      </c>
      <c r="AR242" s="20">
        <v>4.1807073304205264</v>
      </c>
      <c r="AS242" s="20">
        <v>3.0497677916225379</v>
      </c>
      <c r="AT242" s="20">
        <v>8.149528052837379</v>
      </c>
      <c r="AU242" s="20">
        <v>22.314667729577593</v>
      </c>
      <c r="AV242" s="20">
        <v>3.619658068970891</v>
      </c>
      <c r="AW242" s="20">
        <v>2.6404901666062468</v>
      </c>
      <c r="AX242" s="20">
        <v>5.9281846150946045</v>
      </c>
      <c r="AY242" s="20">
        <v>18.199438269075475</v>
      </c>
      <c r="AZ242" s="20">
        <v>2.9521274696857733</v>
      </c>
      <c r="BA242" s="20">
        <v>2.1535358881259432</v>
      </c>
      <c r="BB242" s="20">
        <v>2.7287087299351853</v>
      </c>
      <c r="BC242" s="20">
        <v>15.476059489628941</v>
      </c>
      <c r="BD242" s="20">
        <v>2.5103687084373774</v>
      </c>
      <c r="BE242" s="20">
        <v>1.8312790221838564</v>
      </c>
      <c r="BF242" s="20">
        <v>0.38903434881147447</v>
      </c>
      <c r="BG242" s="20">
        <v>13.057928498154926</v>
      </c>
      <c r="BH242" s="20">
        <v>2.1181241336496539</v>
      </c>
      <c r="BI242" s="20">
        <v>1.545142065903315</v>
      </c>
      <c r="BJ242" s="20">
        <v>-1.6811649949271299</v>
      </c>
      <c r="BK242" s="20">
        <v>11.352416723758594</v>
      </c>
      <c r="BL242" s="20">
        <v>1.8414733884657637</v>
      </c>
      <c r="BM242" s="20">
        <v>1.3433291989630851</v>
      </c>
      <c r="BN242" s="20">
        <v>-3.1894018997203446</v>
      </c>
      <c r="BO242" s="23">
        <v>30.103025189</v>
      </c>
      <c r="BP242" s="23">
        <v>6.7792580773833251</v>
      </c>
      <c r="BQ242" s="23">
        <v>4.945374383195805</v>
      </c>
      <c r="BR242" s="23">
        <v>17.361246927023615</v>
      </c>
      <c r="BS242" s="23">
        <v>30.185232466999999</v>
      </c>
      <c r="BT242" s="23">
        <v>6.5065802724032196</v>
      </c>
      <c r="BU242" s="23">
        <v>4.7464597208209556</v>
      </c>
      <c r="BV242" s="23">
        <v>15.978082574237522</v>
      </c>
      <c r="BW242" s="23">
        <v>30.254607579000002</v>
      </c>
      <c r="BX242" s="23">
        <v>6.3380259281973386</v>
      </c>
      <c r="BY242" s="23">
        <v>4.6235016734214875</v>
      </c>
      <c r="BZ242" s="23">
        <v>15.559806583884361</v>
      </c>
      <c r="CA242" s="23">
        <v>30.342430779000001</v>
      </c>
      <c r="CB242" s="23">
        <v>6.1800538423867764</v>
      </c>
      <c r="CC242" s="23">
        <v>4.5082632361898556</v>
      </c>
      <c r="CD242" s="23">
        <v>15.351902182216985</v>
      </c>
      <c r="CE242" s="23">
        <v>30.461229481</v>
      </c>
      <c r="CF242" s="23">
        <v>5.9948229188317796</v>
      </c>
      <c r="CG242" s="23">
        <v>4.3731398563349684</v>
      </c>
      <c r="CH242" s="23">
        <v>15.077391020865456</v>
      </c>
      <c r="CI242" s="23">
        <v>30.604095481999998</v>
      </c>
      <c r="CJ242" s="23">
        <v>5.8057565476330275</v>
      </c>
      <c r="CK242" s="23">
        <v>4.235218570823001</v>
      </c>
      <c r="CL242" s="23">
        <v>14.79230813370221</v>
      </c>
      <c r="CM242" s="23">
        <v>30.779275128000002</v>
      </c>
      <c r="CN242" s="23">
        <v>5.4947010812987598</v>
      </c>
      <c r="CO242" s="23">
        <v>4.008307938803477</v>
      </c>
      <c r="CP242" s="23">
        <v>14.428193894238307</v>
      </c>
      <c r="CQ242" s="23">
        <v>30.987932121</v>
      </c>
      <c r="CR242" s="23">
        <v>5.3594866472673051</v>
      </c>
      <c r="CS242" s="23">
        <v>3.909670891701182</v>
      </c>
      <c r="CT242" s="23">
        <v>13.954589154360255</v>
      </c>
      <c r="CU242" s="23">
        <v>31.132890617000001</v>
      </c>
      <c r="CV242" s="23">
        <v>5.2497027546941464</v>
      </c>
      <c r="CW242" s="23">
        <v>3.8295850705358698</v>
      </c>
      <c r="CX242" s="23">
        <v>13.569566603295435</v>
      </c>
      <c r="CY242" s="23">
        <v>31.291668796</v>
      </c>
      <c r="CZ242" s="23">
        <v>5.1354408610723326</v>
      </c>
      <c r="DA242" s="23">
        <v>3.7462326099505558</v>
      </c>
      <c r="DB242" s="23">
        <v>13.167577870190625</v>
      </c>
      <c r="DC242" s="23">
        <v>29.435743045415641</v>
      </c>
      <c r="DD242" s="23">
        <v>4.7747663609288891</v>
      </c>
      <c r="DE242" s="23">
        <v>3.4831255835884907</v>
      </c>
      <c r="DF242" s="23">
        <v>11.923903070364876</v>
      </c>
      <c r="DG242" s="23">
        <v>27.744310280064024</v>
      </c>
      <c r="DH242" s="23">
        <v>4.5003993691626789</v>
      </c>
      <c r="DI242" s="23">
        <v>3.2829786829708896</v>
      </c>
      <c r="DJ242" s="23">
        <v>10.63375564781952</v>
      </c>
      <c r="DK242" s="23">
        <v>26.361589466851598</v>
      </c>
      <c r="DL242" s="23">
        <v>4.276108485277172</v>
      </c>
      <c r="DM242" s="23">
        <v>3.1193616058673932</v>
      </c>
      <c r="DN242" s="23">
        <v>9.4656589887626232</v>
      </c>
      <c r="DO242" s="23">
        <v>25.325355399842451</v>
      </c>
      <c r="DP242" s="23">
        <v>4.1080211515356728</v>
      </c>
      <c r="DQ242" s="23">
        <v>2.9967442360997345</v>
      </c>
      <c r="DR242" s="23">
        <v>8.2209145003737909</v>
      </c>
      <c r="DS242" s="23">
        <v>24.191989065069293</v>
      </c>
      <c r="DT242" s="23">
        <v>3.9241780108500515</v>
      </c>
      <c r="DU242" s="23">
        <v>2.8626332245266424</v>
      </c>
      <c r="DV242" s="23">
        <v>7.4028902034689814</v>
      </c>
      <c r="DW242" s="25">
        <v>30.126027995000001</v>
      </c>
      <c r="DX242" s="25">
        <v>6.7792580773833251</v>
      </c>
      <c r="DY242" s="25">
        <v>4.945374383195805</v>
      </c>
      <c r="DZ242" s="25">
        <v>17.361246927023615</v>
      </c>
      <c r="EA242" s="25">
        <v>30.271278348999999</v>
      </c>
      <c r="EB242" s="25">
        <v>5.7387214900755117</v>
      </c>
      <c r="EC242" s="25">
        <v>4.1863174296307255</v>
      </c>
      <c r="ED242" s="25">
        <v>11.699040352515564</v>
      </c>
      <c r="EE242" s="25">
        <v>30.431616008999999</v>
      </c>
      <c r="EF242" s="25">
        <v>5.3084932936564986</v>
      </c>
      <c r="EG242" s="25">
        <v>3.8724719501973257</v>
      </c>
      <c r="EH242" s="25">
        <v>10.227607627122225</v>
      </c>
      <c r="EI242" s="25">
        <v>30.629587064999999</v>
      </c>
      <c r="EJ242" s="25">
        <v>5.0419752683269783</v>
      </c>
      <c r="EK242" s="25">
        <v>3.6780507613180142</v>
      </c>
      <c r="EL242" s="25">
        <v>9.7975572638363673</v>
      </c>
      <c r="EM242" s="25">
        <v>29.602244250658387</v>
      </c>
      <c r="EN242" s="25">
        <v>4.8017744902164896</v>
      </c>
      <c r="EO242" s="25">
        <v>3.502827637882977</v>
      </c>
      <c r="EP242" s="25">
        <v>9.2468114651420947</v>
      </c>
      <c r="EQ242" s="25">
        <v>27.939636249511324</v>
      </c>
      <c r="ER242" s="25">
        <v>4.5320831580479757</v>
      </c>
      <c r="ES242" s="25">
        <v>3.3060915658450005</v>
      </c>
      <c r="ET242" s="25">
        <v>8.6741106938878119</v>
      </c>
      <c r="EU242" s="25">
        <v>26.464367237316623</v>
      </c>
      <c r="EV242" s="25">
        <v>4.2927800481560343</v>
      </c>
      <c r="EW242" s="25">
        <v>3.1315232788776033</v>
      </c>
      <c r="EX242" s="25">
        <v>8.1307831444284488</v>
      </c>
      <c r="EY242" s="25">
        <v>24.760039860277935</v>
      </c>
      <c r="EZ242" s="25">
        <v>4.0163214238454827</v>
      </c>
      <c r="FA242" s="25">
        <v>2.9298505614396699</v>
      </c>
      <c r="FB242" s="25">
        <v>7.0057419590982661</v>
      </c>
      <c r="FC242" s="25">
        <v>23.058693897277522</v>
      </c>
      <c r="FD242" s="25">
        <v>3.740346414147139</v>
      </c>
      <c r="FE242" s="25">
        <v>2.7285306341282154</v>
      </c>
      <c r="FF242" s="25">
        <v>5.8590407736808814</v>
      </c>
      <c r="FG242" s="25">
        <v>21.382751215534661</v>
      </c>
      <c r="FH242" s="25">
        <v>3.4684920659391008</v>
      </c>
      <c r="FI242" s="25">
        <v>2.5302166720040078</v>
      </c>
      <c r="FJ242" s="25">
        <v>4.7060989079632947</v>
      </c>
      <c r="FK242" s="25">
        <v>15.548348569734836</v>
      </c>
      <c r="FL242" s="25">
        <v>2.5220947065689541</v>
      </c>
      <c r="FM242" s="25">
        <v>1.8398329745655726</v>
      </c>
      <c r="FN242" s="25">
        <v>0.96210110972523921</v>
      </c>
      <c r="FO242" s="25">
        <v>11.269365964213161</v>
      </c>
      <c r="FP242" s="25">
        <v>1.8280017403298463</v>
      </c>
      <c r="FQ242" s="25">
        <v>1.3335018192070234</v>
      </c>
      <c r="FR242" s="25">
        <v>-2.2316270120405548</v>
      </c>
      <c r="FS242" s="25">
        <v>8.2664285670690951</v>
      </c>
      <c r="FT242" s="25">
        <v>1.3408958281150054</v>
      </c>
      <c r="FU242" s="25">
        <v>0.97816483798085663</v>
      </c>
      <c r="FV242" s="25">
        <v>-4.3367585698382243</v>
      </c>
      <c r="FW242" s="25">
        <v>6.3482970463274269</v>
      </c>
      <c r="FX242" s="25">
        <v>1.0297560737373399</v>
      </c>
      <c r="FY242" s="25">
        <v>0.75119271900717477</v>
      </c>
      <c r="FZ242" s="25">
        <v>-5.9487582060392157</v>
      </c>
      <c r="GA242" s="25">
        <v>5.0830951999657508</v>
      </c>
      <c r="GB242" s="25">
        <v>0.824527919432817</v>
      </c>
      <c r="GC242" s="25">
        <v>0.60148163773205543</v>
      </c>
      <c r="GD242" s="25">
        <v>-6.651713749340928</v>
      </c>
      <c r="GE242" s="26">
        <v>30.126110778000001</v>
      </c>
      <c r="GF242" s="26">
        <v>6.7792580773833251</v>
      </c>
      <c r="GG242" s="26">
        <v>4.945374383195805</v>
      </c>
      <c r="GH242" s="26">
        <v>17.361246927023615</v>
      </c>
      <c r="GI242" s="26">
        <v>30.185973382</v>
      </c>
      <c r="GJ242" s="26">
        <v>6.0454578725582317</v>
      </c>
      <c r="GK242" s="26">
        <v>4.4100773501130126</v>
      </c>
      <c r="GL242" s="26">
        <v>13.482051619331612</v>
      </c>
      <c r="GM242" s="26">
        <v>30.294810966</v>
      </c>
      <c r="GN242" s="26">
        <v>5.7893768806463015</v>
      </c>
      <c r="GO242" s="26">
        <v>4.223269831802182</v>
      </c>
      <c r="GP242" s="26">
        <v>12.407305472089412</v>
      </c>
      <c r="GQ242" s="26">
        <v>30.438101727999999</v>
      </c>
      <c r="GR242" s="26">
        <v>5.5990791642534479</v>
      </c>
      <c r="GS242" s="26">
        <v>4.0844502971145271</v>
      </c>
      <c r="GT242" s="26">
        <v>12.024922501659356</v>
      </c>
      <c r="GU242" s="26">
        <v>30.639548418</v>
      </c>
      <c r="GV242" s="26">
        <v>5.3871715309391055</v>
      </c>
      <c r="GW242" s="26">
        <v>3.9298666288968249</v>
      </c>
      <c r="GX242" s="26">
        <v>11.490174704527796</v>
      </c>
      <c r="GY242" s="26">
        <v>30.909465355000002</v>
      </c>
      <c r="GZ242" s="26">
        <v>5.1900534638708526</v>
      </c>
      <c r="HA242" s="26">
        <v>3.7860717433478337</v>
      </c>
      <c r="HB242" s="26">
        <v>10.899570165182972</v>
      </c>
      <c r="HC242" s="26">
        <v>30.701937440717124</v>
      </c>
      <c r="HD242" s="26">
        <v>4.9801555164108597</v>
      </c>
      <c r="HE242" s="26">
        <v>3.6329541129810186</v>
      </c>
      <c r="HF242" s="26">
        <v>10.170950288589175</v>
      </c>
      <c r="HG242" s="26">
        <v>28.148185646752253</v>
      </c>
      <c r="HH242" s="26">
        <v>4.5659119166766144</v>
      </c>
      <c r="HI242" s="26">
        <v>3.3307691742835268</v>
      </c>
      <c r="HJ242" s="26">
        <v>8.3665779733661623</v>
      </c>
      <c r="HK242" s="26">
        <v>25.697223194238944</v>
      </c>
      <c r="HL242" s="26">
        <v>4.168341756748787</v>
      </c>
      <c r="HM242" s="26">
        <v>3.0407472777887667</v>
      </c>
      <c r="HN242" s="26">
        <v>6.5664694863427684</v>
      </c>
      <c r="HO242" s="26">
        <v>23.242831708889408</v>
      </c>
      <c r="HP242" s="26">
        <v>3.7702153740474538</v>
      </c>
      <c r="HQ242" s="26">
        <v>2.7503196245247477</v>
      </c>
      <c r="HR242" s="26">
        <v>4.805833325829596</v>
      </c>
      <c r="HS242" s="26">
        <v>17.145072424003988</v>
      </c>
      <c r="HT242" s="26">
        <v>2.7810989836240378</v>
      </c>
      <c r="HU242" s="26">
        <v>2.028772988688881</v>
      </c>
      <c r="HV242" s="26">
        <v>0.37171058341744612</v>
      </c>
      <c r="HW242" s="26">
        <v>12.940445428431991</v>
      </c>
      <c r="HX242" s="26">
        <v>2.0990672269350434</v>
      </c>
      <c r="HY242" s="26">
        <v>1.5312403177748881</v>
      </c>
      <c r="HZ242" s="26">
        <v>-2.3194094426972001</v>
      </c>
      <c r="IA242" s="26">
        <v>10.116228669499707</v>
      </c>
      <c r="IB242" s="26">
        <v>1.6409515559388717</v>
      </c>
      <c r="IC242" s="26">
        <v>1.1970513139009584</v>
      </c>
      <c r="ID242" s="26">
        <v>-3.9161230081381788</v>
      </c>
      <c r="IE242" s="26">
        <v>8.6036373813825264</v>
      </c>
      <c r="IF242" s="26">
        <v>1.3955944066665411</v>
      </c>
      <c r="IG242" s="26">
        <v>1.0180666894929615</v>
      </c>
      <c r="IH242" s="26">
        <v>-4.5470828723523695</v>
      </c>
      <c r="II242" s="26">
        <v>8.4562706130582708</v>
      </c>
      <c r="IJ242" s="26">
        <v>1.3716900708042585</v>
      </c>
      <c r="IK242" s="26">
        <v>1.0006288092896651</v>
      </c>
      <c r="IL242" s="26">
        <v>-3.8737992710100713</v>
      </c>
      <c r="IM242" s="27">
        <v>30.119204086</v>
      </c>
      <c r="IN242" s="27">
        <v>6.7792580773833251</v>
      </c>
      <c r="IO242" s="27">
        <v>4.945374383195805</v>
      </c>
      <c r="IP242" s="27">
        <v>17.361246927023615</v>
      </c>
      <c r="IQ242" s="27">
        <v>30.226162083999998</v>
      </c>
      <c r="IR242" s="27">
        <v>6.2725392739433099</v>
      </c>
      <c r="IS242" s="27">
        <v>4.5757300708814528</v>
      </c>
      <c r="IT242" s="27">
        <v>14.747719489988418</v>
      </c>
      <c r="IU242" s="27">
        <v>30.324761111000001</v>
      </c>
      <c r="IV242" s="27">
        <v>6.0115000059329038</v>
      </c>
      <c r="IW242" s="27">
        <v>4.3853055591884083</v>
      </c>
      <c r="IX242" s="27">
        <v>14.007261413630514</v>
      </c>
      <c r="IY242" s="27">
        <v>30.435409235000002</v>
      </c>
      <c r="IZ242" s="27">
        <v>5.8040425870118559</v>
      </c>
      <c r="JA242" s="27">
        <v>4.2339682604124818</v>
      </c>
      <c r="JB242" s="27">
        <v>13.754082223846126</v>
      </c>
      <c r="JC242" s="27">
        <v>30.577669400000001</v>
      </c>
      <c r="JD242" s="27">
        <v>5.6006495182906431</v>
      </c>
      <c r="JE242" s="27">
        <v>4.0855958485213995</v>
      </c>
      <c r="JF242" s="27">
        <v>13.45852798470464</v>
      </c>
      <c r="JG242" s="27">
        <v>30.771640916999999</v>
      </c>
      <c r="JH242" s="27">
        <v>5.4212384344487026</v>
      </c>
      <c r="JI242" s="27">
        <v>3.9547179607104375</v>
      </c>
      <c r="JJ242" s="27">
        <v>13.133815287601134</v>
      </c>
      <c r="JK242" s="27">
        <v>31.014868078999999</v>
      </c>
      <c r="JL242" s="27">
        <v>5.2055595671201447</v>
      </c>
      <c r="JM242" s="27">
        <v>3.7973832297843906</v>
      </c>
      <c r="JN242" s="27">
        <v>12.783139587278209</v>
      </c>
      <c r="JO242" s="27">
        <v>31.280596568404821</v>
      </c>
      <c r="JP242" s="27">
        <v>5.0740197050289213</v>
      </c>
      <c r="JQ242" s="27">
        <v>3.701426731753247</v>
      </c>
      <c r="JR242" s="27">
        <v>12.40178958315909</v>
      </c>
      <c r="JS242" s="27">
        <v>30.350865063280299</v>
      </c>
      <c r="JT242" s="27">
        <v>4.9232081318841514</v>
      </c>
      <c r="JU242" s="27">
        <v>3.5914117888190376</v>
      </c>
      <c r="JV242" s="27">
        <v>11.946407858437151</v>
      </c>
      <c r="JW242" s="27">
        <v>29.377882633956872</v>
      </c>
      <c r="JX242" s="27">
        <v>4.7653808344335467</v>
      </c>
      <c r="JY242" s="27">
        <v>3.4762789726801797</v>
      </c>
      <c r="JZ242" s="27">
        <v>11.475127451005747</v>
      </c>
      <c r="KA242" s="27">
        <v>26.675475855998698</v>
      </c>
      <c r="KB242" s="27">
        <v>4.3270239376148503</v>
      </c>
      <c r="KC242" s="27">
        <v>3.1565037194770835</v>
      </c>
      <c r="KD242" s="27">
        <v>9.9101428279800956</v>
      </c>
      <c r="KE242" s="27">
        <v>24.238210721005128</v>
      </c>
      <c r="KF242" s="27">
        <v>3.9316756169939953</v>
      </c>
      <c r="KG242" s="27">
        <v>2.8681026238231895</v>
      </c>
      <c r="KH242" s="27">
        <v>8.2337380249498366</v>
      </c>
      <c r="KI242" s="27">
        <v>22.653017381632498</v>
      </c>
      <c r="KJ242" s="27">
        <v>3.6745417025985927</v>
      </c>
      <c r="KK242" s="27">
        <v>2.6805270132199848</v>
      </c>
      <c r="KL242" s="27">
        <v>6.939775331704567</v>
      </c>
      <c r="KM242" s="27">
        <v>21.438295367480421</v>
      </c>
      <c r="KN242" s="27">
        <v>3.4775018724130784</v>
      </c>
      <c r="KO242" s="27">
        <v>2.5367892003876977</v>
      </c>
      <c r="KP242" s="27">
        <v>5.7671408309158707</v>
      </c>
      <c r="KQ242" s="27">
        <v>20.512933880192858</v>
      </c>
      <c r="KR242" s="27">
        <v>3.3273991590423724</v>
      </c>
      <c r="KS242" s="27">
        <v>2.4272913607895639</v>
      </c>
      <c r="KT242" s="133">
        <v>5.050885835057457</v>
      </c>
      <c r="KU242" s="149">
        <v>30.119204086</v>
      </c>
      <c r="KV242" s="149">
        <v>6.7792580773833251</v>
      </c>
      <c r="KW242" s="149">
        <v>4.945374383195805</v>
      </c>
      <c r="KX242" s="149">
        <v>17.361246927023615</v>
      </c>
      <c r="KY242" s="149">
        <v>30.194496549</v>
      </c>
      <c r="KZ242" s="149">
        <v>5.6446132821362678</v>
      </c>
      <c r="LA242" s="149">
        <v>4.1176668021610547</v>
      </c>
      <c r="LB242" s="149">
        <v>11.164459988461815</v>
      </c>
      <c r="LC242" s="149">
        <v>30.335411921999999</v>
      </c>
      <c r="LD242" s="149">
        <v>5.2883724607913996</v>
      </c>
      <c r="LE242" s="149">
        <v>3.857794082754634</v>
      </c>
      <c r="LF242" s="149">
        <v>9.5414164182762775</v>
      </c>
      <c r="LG242" s="149">
        <v>30.516787645000001</v>
      </c>
      <c r="LH242" s="149">
        <v>5.0844903274950859</v>
      </c>
      <c r="LI242" s="149">
        <v>3.7090649050650191</v>
      </c>
      <c r="LJ242" s="149">
        <v>9.0587543415432208</v>
      </c>
      <c r="LK242" s="149">
        <v>29.923118357760245</v>
      </c>
      <c r="LL242" s="149">
        <v>4.8538234189735867</v>
      </c>
      <c r="LM242" s="149">
        <v>3.5407966067598018</v>
      </c>
      <c r="LN242" s="149">
        <v>8.4364539761149189</v>
      </c>
      <c r="LO242" s="149">
        <v>28.629025858411946</v>
      </c>
      <c r="LP242" s="149">
        <v>4.6439089172643806</v>
      </c>
      <c r="LQ242" s="149">
        <v>3.3876669002986621</v>
      </c>
      <c r="LR242" s="149">
        <v>7.7945192329290052</v>
      </c>
      <c r="LS242" s="149">
        <v>27.255392043806051</v>
      </c>
      <c r="LT242" s="149">
        <v>4.4210920337192539</v>
      </c>
      <c r="LU242" s="149">
        <v>3.2251250859216953</v>
      </c>
      <c r="LV242" s="149">
        <v>7.0038491165566867</v>
      </c>
      <c r="LW242" s="149">
        <v>24.608484857786866</v>
      </c>
      <c r="LX242" s="149">
        <v>3.9917377153041911</v>
      </c>
      <c r="LY242" s="149">
        <v>2.9119170883256058</v>
      </c>
      <c r="LZ242" s="149">
        <v>5.1078276444261661</v>
      </c>
      <c r="MA242" s="149">
        <v>22.075531780847204</v>
      </c>
      <c r="MB242" s="149">
        <v>3.5808678715593629</v>
      </c>
      <c r="MC242" s="149">
        <v>2.6121932576512594</v>
      </c>
      <c r="MD242" s="149">
        <v>3.2419462240550274</v>
      </c>
      <c r="ME242" s="149">
        <v>19.548538689551751</v>
      </c>
      <c r="MF242" s="149">
        <v>3.1709647959685343</v>
      </c>
      <c r="MG242" s="149">
        <v>2.3131746708854206</v>
      </c>
      <c r="MH242" s="149">
        <v>1.4118717068768376</v>
      </c>
      <c r="MI242" s="149">
        <v>13.136165641930825</v>
      </c>
      <c r="MJ242" s="149">
        <v>2.1308149660740288</v>
      </c>
      <c r="MK242" s="149">
        <v>1.554399851468717</v>
      </c>
      <c r="ML242" s="149">
        <v>-3.2696157668735282</v>
      </c>
      <c r="MM242" s="149">
        <v>8.5426904048983268</v>
      </c>
      <c r="MN242" s="149">
        <v>1.3857082090370776</v>
      </c>
      <c r="MO242" s="149">
        <v>1.0108548459629052</v>
      </c>
      <c r="MP242" s="149">
        <v>-6.2032974406765007</v>
      </c>
      <c r="MQ242" s="149">
        <v>5.5442665313333501</v>
      </c>
      <c r="MR242" s="149">
        <v>0.89933443463582774</v>
      </c>
      <c r="MS242" s="149">
        <v>0.65605194907856046</v>
      </c>
      <c r="MT242" s="149">
        <v>-8.0358650191601484</v>
      </c>
      <c r="MU242" s="149">
        <v>3.6223548592861099</v>
      </c>
      <c r="MV242" s="149">
        <v>0.58758150262356978</v>
      </c>
      <c r="MW242" s="149">
        <v>0.42863252555741216</v>
      </c>
      <c r="MX242" s="149">
        <v>-8.9348851621263563</v>
      </c>
      <c r="MY242" s="149">
        <v>3.2269547157989362</v>
      </c>
      <c r="MZ242" s="149">
        <v>0.52344371947618484</v>
      </c>
      <c r="NA242" s="149">
        <v>0.38184490571000945</v>
      </c>
      <c r="NB242" s="149">
        <v>-8.5602074759336872</v>
      </c>
      <c r="ND242" s="97"/>
    </row>
    <row r="243" spans="1:368" ht="15" thickBot="1" x14ac:dyDescent="0.35">
      <c r="A243" s="2"/>
      <c r="B243" s="72" t="s">
        <v>689</v>
      </c>
      <c r="C243" s="72" t="s">
        <v>462</v>
      </c>
      <c r="D243" s="72" t="s">
        <v>832</v>
      </c>
      <c r="E243" s="85">
        <v>370045</v>
      </c>
      <c r="F243" s="82">
        <v>409863</v>
      </c>
      <c r="G243" s="20">
        <v>29.751599587000001</v>
      </c>
      <c r="H243" s="20">
        <v>6.0569605105704012</v>
      </c>
      <c r="I243" s="20">
        <v>4.418468364397353</v>
      </c>
      <c r="J243" s="20">
        <v>15.028596182922318</v>
      </c>
      <c r="K243" s="20">
        <v>29.828323543</v>
      </c>
      <c r="L243" s="20">
        <v>6.0310023614803789</v>
      </c>
      <c r="M243" s="20">
        <v>4.3995322560386461</v>
      </c>
      <c r="N243" s="20">
        <v>14.617695485490662</v>
      </c>
      <c r="O243" s="20">
        <v>29.941263003</v>
      </c>
      <c r="P243" s="20">
        <v>5.9937253471286738</v>
      </c>
      <c r="Q243" s="20">
        <v>4.3723391930585009</v>
      </c>
      <c r="R243" s="20">
        <v>14.448405250126537</v>
      </c>
      <c r="S243" s="20">
        <v>30.092235486</v>
      </c>
      <c r="T243" s="20">
        <v>5.9539457512956897</v>
      </c>
      <c r="U243" s="20">
        <v>4.3433205317299652</v>
      </c>
      <c r="V243" s="20">
        <v>14.346021725732008</v>
      </c>
      <c r="W243" s="20">
        <v>30.285943842999998</v>
      </c>
      <c r="X243" s="20">
        <v>5.8429194599325918</v>
      </c>
      <c r="Y243" s="20">
        <v>4.262328397944696</v>
      </c>
      <c r="Z243" s="20">
        <v>14.150692770604037</v>
      </c>
      <c r="AA243" s="20">
        <v>30.516894751999999</v>
      </c>
      <c r="AB243" s="20">
        <v>5.728562935957811</v>
      </c>
      <c r="AC243" s="20">
        <v>4.1789069058343848</v>
      </c>
      <c r="AD243" s="20">
        <v>13.940409538627261</v>
      </c>
      <c r="AE243" s="20">
        <v>30.745995172000001</v>
      </c>
      <c r="AF243" s="20">
        <v>5.605314887190759</v>
      </c>
      <c r="AG243" s="20">
        <v>4.0889991701804105</v>
      </c>
      <c r="AH243" s="20">
        <v>13.756605902625342</v>
      </c>
      <c r="AI243" s="20">
        <v>31.000598872000001</v>
      </c>
      <c r="AJ243" s="20">
        <v>5.4822271344924411</v>
      </c>
      <c r="AK243" s="20">
        <v>3.9992083682768556</v>
      </c>
      <c r="AL243" s="20">
        <v>13.589014247053619</v>
      </c>
      <c r="AM243" s="20">
        <v>31.221174573999999</v>
      </c>
      <c r="AN243" s="20">
        <v>5.3633299790196176</v>
      </c>
      <c r="AO243" s="20">
        <v>3.912474548705688</v>
      </c>
      <c r="AP243" s="20">
        <v>13.358805504384465</v>
      </c>
      <c r="AQ243" s="20">
        <v>31.434004631000001</v>
      </c>
      <c r="AR243" s="20">
        <v>5.2600404264842258</v>
      </c>
      <c r="AS243" s="20">
        <v>3.8371262581804442</v>
      </c>
      <c r="AT243" s="20">
        <v>13.138824690599931</v>
      </c>
      <c r="AU243" s="20">
        <v>29.689281175657605</v>
      </c>
      <c r="AV243" s="20">
        <v>4.8158927335033592</v>
      </c>
      <c r="AW243" s="20">
        <v>3.5131266997994337</v>
      </c>
      <c r="AX243" s="20">
        <v>11.278895058338993</v>
      </c>
      <c r="AY243" s="20">
        <v>26.295613840730145</v>
      </c>
      <c r="AZ243" s="20">
        <v>4.2654065913327965</v>
      </c>
      <c r="BA243" s="20">
        <v>3.1115547232321443</v>
      </c>
      <c r="BB243" s="20">
        <v>7.8787525167536892</v>
      </c>
      <c r="BC243" s="20">
        <v>24.976868293079555</v>
      </c>
      <c r="BD243" s="20">
        <v>4.0514931232803075</v>
      </c>
      <c r="BE243" s="20">
        <v>2.9555078264992094</v>
      </c>
      <c r="BF243" s="20">
        <v>5.0296001035938325</v>
      </c>
      <c r="BG243" s="20">
        <v>24.187012514310094</v>
      </c>
      <c r="BH243" s="20">
        <v>3.923370765484381</v>
      </c>
      <c r="BI243" s="20">
        <v>2.862044350271264</v>
      </c>
      <c r="BJ243" s="20">
        <v>2.0677093711217189</v>
      </c>
      <c r="BK243" s="20">
        <v>21.533528679763005</v>
      </c>
      <c r="BL243" s="20">
        <v>3.4929496501445647</v>
      </c>
      <c r="BM243" s="20">
        <v>2.5480581391710522</v>
      </c>
      <c r="BN243" s="20">
        <v>-0.40685519337446152</v>
      </c>
      <c r="BO243" s="23">
        <v>29.715402958999999</v>
      </c>
      <c r="BP243" s="23">
        <v>6.0569605105704012</v>
      </c>
      <c r="BQ243" s="23">
        <v>4.418468364397353</v>
      </c>
      <c r="BR243" s="23">
        <v>15.028596182922318</v>
      </c>
      <c r="BS243" s="23">
        <v>29.774744640000002</v>
      </c>
      <c r="BT243" s="23">
        <v>6.0704698990463193</v>
      </c>
      <c r="BU243" s="23">
        <v>4.4283232752060053</v>
      </c>
      <c r="BV243" s="23">
        <v>14.901105277397109</v>
      </c>
      <c r="BW243" s="23">
        <v>29.833159136999999</v>
      </c>
      <c r="BX243" s="23">
        <v>6.0576441575901274</v>
      </c>
      <c r="BY243" s="23">
        <v>4.4189670753801646</v>
      </c>
      <c r="BZ243" s="23">
        <v>14.791058489494725</v>
      </c>
      <c r="CA243" s="23">
        <v>29.911945467999999</v>
      </c>
      <c r="CB243" s="23">
        <v>6.0127589690509877</v>
      </c>
      <c r="CC243" s="23">
        <v>4.3862239552551294</v>
      </c>
      <c r="CD243" s="23">
        <v>14.684639639644915</v>
      </c>
      <c r="CE243" s="23">
        <v>30.022922669</v>
      </c>
      <c r="CF243" s="23">
        <v>5.9319839474954268</v>
      </c>
      <c r="CG243" s="23">
        <v>4.3272997016209995</v>
      </c>
      <c r="CH243" s="23">
        <v>14.53874005605676</v>
      </c>
      <c r="CI243" s="23">
        <v>30.165403050000002</v>
      </c>
      <c r="CJ243" s="23">
        <v>5.8781884504312503</v>
      </c>
      <c r="CK243" s="23">
        <v>4.2880566354807668</v>
      </c>
      <c r="CL243" s="23">
        <v>14.380354443316328</v>
      </c>
      <c r="CM243" s="23">
        <v>30.338543264000002</v>
      </c>
      <c r="CN243" s="23">
        <v>5.6747854713517327</v>
      </c>
      <c r="CO243" s="23">
        <v>4.1396769941212774</v>
      </c>
      <c r="CP243" s="23">
        <v>14.165311356928035</v>
      </c>
      <c r="CQ243" s="23">
        <v>30.539138827999999</v>
      </c>
      <c r="CR243" s="23">
        <v>5.5727585134939783</v>
      </c>
      <c r="CS243" s="23">
        <v>4.0652497488348898</v>
      </c>
      <c r="CT243" s="23">
        <v>13.88242406657614</v>
      </c>
      <c r="CU243" s="23">
        <v>30.672231866000001</v>
      </c>
      <c r="CV243" s="23">
        <v>5.4787554127624691</v>
      </c>
      <c r="CW243" s="23">
        <v>3.9966757956099048</v>
      </c>
      <c r="CX243" s="23">
        <v>13.624390148188985</v>
      </c>
      <c r="CY243" s="23">
        <v>30.807659090000001</v>
      </c>
      <c r="CZ243" s="23">
        <v>5.3944051462664273</v>
      </c>
      <c r="DA243" s="23">
        <v>3.9351434505680598</v>
      </c>
      <c r="DB243" s="23">
        <v>13.354649886994375</v>
      </c>
      <c r="DC243" s="23">
        <v>31.217469574999999</v>
      </c>
      <c r="DD243" s="23">
        <v>5.1010453409214405</v>
      </c>
      <c r="DE243" s="23">
        <v>3.7211415568722859</v>
      </c>
      <c r="DF243" s="23">
        <v>12.517180027710719</v>
      </c>
      <c r="DG243" s="23">
        <v>30.021264433799871</v>
      </c>
      <c r="DH243" s="23">
        <v>4.8697436755680314</v>
      </c>
      <c r="DI243" s="23">
        <v>3.5524102122955954</v>
      </c>
      <c r="DJ243" s="23">
        <v>11.635600859305328</v>
      </c>
      <c r="DK243" s="23">
        <v>30.014871977340292</v>
      </c>
      <c r="DL243" s="23">
        <v>4.8687067564041495</v>
      </c>
      <c r="DM243" s="23">
        <v>3.5516537942020561</v>
      </c>
      <c r="DN243" s="23">
        <v>10.757084600130344</v>
      </c>
      <c r="DO243" s="23">
        <v>31.30643049887485</v>
      </c>
      <c r="DP243" s="23">
        <v>5.0782102220472467</v>
      </c>
      <c r="DQ243" s="23">
        <v>3.7044836555756211</v>
      </c>
      <c r="DR243" s="23">
        <v>9.7966887549178985</v>
      </c>
      <c r="DS243" s="23">
        <v>31.034015059401149</v>
      </c>
      <c r="DT243" s="23">
        <v>5.034021764681321</v>
      </c>
      <c r="DU243" s="23">
        <v>3.6722487911412025</v>
      </c>
      <c r="DV243" s="23">
        <v>9.1690543550428529</v>
      </c>
      <c r="DW243" s="25">
        <v>29.763496611000001</v>
      </c>
      <c r="DX243" s="25">
        <v>6.0569605105704012</v>
      </c>
      <c r="DY243" s="25">
        <v>4.418468364397353</v>
      </c>
      <c r="DZ243" s="25">
        <v>15.028596182922318</v>
      </c>
      <c r="EA243" s="25">
        <v>29.850258504999999</v>
      </c>
      <c r="EB243" s="25">
        <v>6.0233604917545733</v>
      </c>
      <c r="EC243" s="25">
        <v>4.3939576184676419</v>
      </c>
      <c r="ED243" s="25">
        <v>14.585152030110105</v>
      </c>
      <c r="EE243" s="25">
        <v>29.979519164999999</v>
      </c>
      <c r="EF243" s="25">
        <v>5.9581854187463197</v>
      </c>
      <c r="EG243" s="25">
        <v>4.3464133101084084</v>
      </c>
      <c r="EH243" s="25">
        <v>14.428845204226786</v>
      </c>
      <c r="EI243" s="25">
        <v>30.153431061999999</v>
      </c>
      <c r="EJ243" s="25">
        <v>5.8697576017264819</v>
      </c>
      <c r="EK243" s="25">
        <v>4.2819064487291723</v>
      </c>
      <c r="EL243" s="25">
        <v>14.367883979904668</v>
      </c>
      <c r="EM243" s="25">
        <v>30.374330124</v>
      </c>
      <c r="EN243" s="25">
        <v>5.7527839990784875</v>
      </c>
      <c r="EO243" s="25">
        <v>4.1965758341630428</v>
      </c>
      <c r="EP243" s="25">
        <v>14.214793143221826</v>
      </c>
      <c r="EQ243" s="25">
        <v>30.620927637000001</v>
      </c>
      <c r="ER243" s="25">
        <v>5.5994624450077684</v>
      </c>
      <c r="ES243" s="25">
        <v>4.084729895088576</v>
      </c>
      <c r="ET243" s="25">
        <v>14.054218917213165</v>
      </c>
      <c r="EU243" s="25">
        <v>30.839976478000001</v>
      </c>
      <c r="EV243" s="25">
        <v>5.4406024981948411</v>
      </c>
      <c r="EW243" s="25">
        <v>3.968843775616969</v>
      </c>
      <c r="EX243" s="25">
        <v>13.942134720904521</v>
      </c>
      <c r="EY243" s="25">
        <v>31.095618182999999</v>
      </c>
      <c r="EZ243" s="25">
        <v>5.2409913650915065</v>
      </c>
      <c r="FA243" s="25">
        <v>3.8232302331051105</v>
      </c>
      <c r="FB243" s="25">
        <v>13.853336778408314</v>
      </c>
      <c r="FC243" s="25">
        <v>31.296926771999999</v>
      </c>
      <c r="FD243" s="25">
        <v>5.2224591767367503</v>
      </c>
      <c r="FE243" s="25">
        <v>3.8097112597148031</v>
      </c>
      <c r="FF243" s="25">
        <v>13.727290875687379</v>
      </c>
      <c r="FG243" s="25">
        <v>31.501150126999999</v>
      </c>
      <c r="FH243" s="25">
        <v>5.1504306289529991</v>
      </c>
      <c r="FI243" s="25">
        <v>3.7571674369243824</v>
      </c>
      <c r="FJ243" s="25">
        <v>13.5916208569225</v>
      </c>
      <c r="FK243" s="25">
        <v>28.602803443763069</v>
      </c>
      <c r="FL243" s="25">
        <v>4.6396553843002355</v>
      </c>
      <c r="FM243" s="25">
        <v>3.3845640072211527</v>
      </c>
      <c r="FN243" s="25">
        <v>11.959109856986899</v>
      </c>
      <c r="FO243" s="25">
        <v>24.812887255490494</v>
      </c>
      <c r="FP243" s="25">
        <v>4.0248937899153434</v>
      </c>
      <c r="FQ243" s="25">
        <v>2.9361039831388225</v>
      </c>
      <c r="FR243" s="25">
        <v>8.7208585293859144</v>
      </c>
      <c r="FS243" s="25">
        <v>22.981264845593351</v>
      </c>
      <c r="FT243" s="25">
        <v>3.7277866621894664</v>
      </c>
      <c r="FU243" s="25">
        <v>2.7193684699383041</v>
      </c>
      <c r="FV243" s="25">
        <v>6.0110874436080266</v>
      </c>
      <c r="FW243" s="25">
        <v>21.55740686799389</v>
      </c>
      <c r="FX243" s="25">
        <v>3.4968229265809319</v>
      </c>
      <c r="FY243" s="25">
        <v>2.5508836404056709</v>
      </c>
      <c r="FZ243" s="25">
        <v>3.2043792993944251</v>
      </c>
      <c r="GA243" s="25">
        <v>19.187053003525843</v>
      </c>
      <c r="GB243" s="25">
        <v>3.1123282706078257</v>
      </c>
      <c r="GC243" s="25">
        <v>2.2704001420021087</v>
      </c>
      <c r="GD243" s="25">
        <v>0.92276118152331321</v>
      </c>
      <c r="GE243" s="26">
        <v>29.763496633999999</v>
      </c>
      <c r="GF243" s="26">
        <v>6.0569605105704012</v>
      </c>
      <c r="GG243" s="26">
        <v>4.418468364397353</v>
      </c>
      <c r="GH243" s="26">
        <v>15.028596182922318</v>
      </c>
      <c r="GI243" s="26">
        <v>29.758640084</v>
      </c>
      <c r="GJ243" s="26">
        <v>6.0907016259819926</v>
      </c>
      <c r="GK243" s="26">
        <v>4.4430820383292575</v>
      </c>
      <c r="GL243" s="26">
        <v>14.942052746000286</v>
      </c>
      <c r="GM243" s="26">
        <v>29.814993350999998</v>
      </c>
      <c r="GN243" s="26">
        <v>6.0856432380043053</v>
      </c>
      <c r="GO243" s="26">
        <v>4.4393920147249668</v>
      </c>
      <c r="GP243" s="26">
        <v>14.886017941773289</v>
      </c>
      <c r="GQ243" s="26">
        <v>29.904709215</v>
      </c>
      <c r="GR243" s="26">
        <v>5.9861986655638804</v>
      </c>
      <c r="GS243" s="26">
        <v>4.3668485836472462</v>
      </c>
      <c r="GT243" s="26">
        <v>14.85623524427011</v>
      </c>
      <c r="GU243" s="26">
        <v>30.050875989000001</v>
      </c>
      <c r="GV243" s="26">
        <v>5.8957297072144375</v>
      </c>
      <c r="GW243" s="26">
        <v>4.3008527380858643</v>
      </c>
      <c r="GX243" s="26">
        <v>14.706176801661204</v>
      </c>
      <c r="GY243" s="26">
        <v>30.282999987</v>
      </c>
      <c r="GZ243" s="26">
        <v>5.7204518225707437</v>
      </c>
      <c r="HA243" s="26">
        <v>4.1729899615455368</v>
      </c>
      <c r="HB243" s="26">
        <v>14.519665980033178</v>
      </c>
      <c r="HC243" s="26">
        <v>30.584877903999999</v>
      </c>
      <c r="HD243" s="26">
        <v>5.5863800176263227</v>
      </c>
      <c r="HE243" s="26">
        <v>4.0751864464539738</v>
      </c>
      <c r="HF243" s="26">
        <v>14.152311470650423</v>
      </c>
      <c r="HG243" s="26">
        <v>30.865600269000002</v>
      </c>
      <c r="HH243" s="26">
        <v>5.3897208795979674</v>
      </c>
      <c r="HI243" s="26">
        <v>3.931726343250145</v>
      </c>
      <c r="HJ243" s="26">
        <v>13.104471038442737</v>
      </c>
      <c r="HK243" s="26">
        <v>31.103843170000001</v>
      </c>
      <c r="HL243" s="26">
        <v>5.1656051909240794</v>
      </c>
      <c r="HM243" s="26">
        <v>3.768237068614368</v>
      </c>
      <c r="HN243" s="26">
        <v>12.005487366786262</v>
      </c>
      <c r="HO243" s="26">
        <v>30.53262793598072</v>
      </c>
      <c r="HP243" s="26">
        <v>4.9526918533888793</v>
      </c>
      <c r="HQ243" s="26">
        <v>3.6129197531694728</v>
      </c>
      <c r="HR243" s="26">
        <v>10.90019505113797</v>
      </c>
      <c r="HS243" s="26">
        <v>31.581159847942381</v>
      </c>
      <c r="HT243" s="26">
        <v>5.1227740182545869</v>
      </c>
      <c r="HU243" s="26">
        <v>3.7369923244691945</v>
      </c>
      <c r="HV243" s="26">
        <v>7.7067538538373128</v>
      </c>
      <c r="HW243" s="26">
        <v>25.946066820315007</v>
      </c>
      <c r="HX243" s="26">
        <v>4.208706634682609</v>
      </c>
      <c r="HY243" s="26">
        <v>3.07019289426127</v>
      </c>
      <c r="HZ243" s="26">
        <v>4.653612954088004</v>
      </c>
      <c r="IA243" s="26">
        <v>22.77829742434152</v>
      </c>
      <c r="IB243" s="26">
        <v>3.694863354839538</v>
      </c>
      <c r="IC243" s="26">
        <v>2.6953513756014469</v>
      </c>
      <c r="ID243" s="26">
        <v>2.1744678460258129</v>
      </c>
      <c r="IE243" s="26">
        <v>20.829756807264719</v>
      </c>
      <c r="IF243" s="26">
        <v>3.3787909466462991</v>
      </c>
      <c r="IG243" s="26">
        <v>2.4647809543442021</v>
      </c>
      <c r="IH243" s="26">
        <v>0.6427282001945045</v>
      </c>
      <c r="II243" s="26">
        <v>20.645574323421407</v>
      </c>
      <c r="IJ243" s="26">
        <v>3.3489147404716992</v>
      </c>
      <c r="IK243" s="26">
        <v>2.4429866778914651</v>
      </c>
      <c r="IL243" s="26">
        <v>1.8931478051052508</v>
      </c>
      <c r="IM243" s="27">
        <v>29.751599563999999</v>
      </c>
      <c r="IN243" s="27">
        <v>6.0569605105704012</v>
      </c>
      <c r="IO243" s="27">
        <v>4.418468364397353</v>
      </c>
      <c r="IP243" s="27">
        <v>15.028596182922318</v>
      </c>
      <c r="IQ243" s="27">
        <v>29.815564705</v>
      </c>
      <c r="IR243" s="27">
        <v>6.0784369124325268</v>
      </c>
      <c r="IS243" s="27">
        <v>4.434135100550459</v>
      </c>
      <c r="IT243" s="27">
        <v>14.900346434644822</v>
      </c>
      <c r="IU243" s="27">
        <v>29.889161948999998</v>
      </c>
      <c r="IV243" s="27">
        <v>6.0759441449962814</v>
      </c>
      <c r="IW243" s="27">
        <v>4.432316661411285</v>
      </c>
      <c r="IX243" s="27">
        <v>14.825881186651088</v>
      </c>
      <c r="IY243" s="27">
        <v>29.978446785999999</v>
      </c>
      <c r="IZ243" s="27">
        <v>6.0521516285083603</v>
      </c>
      <c r="JA243" s="27">
        <v>4.4149603518847798</v>
      </c>
      <c r="JB243" s="27">
        <v>14.799840153515657</v>
      </c>
      <c r="JC243" s="27">
        <v>30.10432862</v>
      </c>
      <c r="JD243" s="27">
        <v>5.9583162726799754</v>
      </c>
      <c r="JE243" s="27">
        <v>4.346508766231195</v>
      </c>
      <c r="JF243" s="27">
        <v>14.754354515063037</v>
      </c>
      <c r="JG243" s="27">
        <v>30.303312784999999</v>
      </c>
      <c r="JH243" s="27">
        <v>5.8921565238209235</v>
      </c>
      <c r="JI243" s="27">
        <v>4.2982461505479597</v>
      </c>
      <c r="JJ243" s="27">
        <v>14.682029374130757</v>
      </c>
      <c r="JK243" s="27">
        <v>30.570060423000001</v>
      </c>
      <c r="JL243" s="27">
        <v>5.7853371864250249</v>
      </c>
      <c r="JM243" s="27">
        <v>4.2203229311104238</v>
      </c>
      <c r="JN243" s="27">
        <v>14.584876541431315</v>
      </c>
      <c r="JO243" s="27">
        <v>30.796970374000001</v>
      </c>
      <c r="JP243" s="27">
        <v>5.6781907141949706</v>
      </c>
      <c r="JQ243" s="27">
        <v>4.1421610713659085</v>
      </c>
      <c r="JR243" s="27">
        <v>14.462713892559156</v>
      </c>
      <c r="JS243" s="27">
        <v>30.992170552000001</v>
      </c>
      <c r="JT243" s="27">
        <v>5.5525578524869426</v>
      </c>
      <c r="JU243" s="27">
        <v>4.0505136478740633</v>
      </c>
      <c r="JV243" s="27">
        <v>14.241686673838192</v>
      </c>
      <c r="JW243" s="27">
        <v>31.191995597999998</v>
      </c>
      <c r="JX243" s="27">
        <v>5.4468376881337868</v>
      </c>
      <c r="JY243" s="27">
        <v>3.9733922598679658</v>
      </c>
      <c r="JZ243" s="27">
        <v>14.007641503539755</v>
      </c>
      <c r="KA243" s="27">
        <v>31.800415076</v>
      </c>
      <c r="KB243" s="27">
        <v>5.1752732482585628</v>
      </c>
      <c r="KC243" s="27">
        <v>3.775289781836296</v>
      </c>
      <c r="KD243" s="27">
        <v>13.155461566596385</v>
      </c>
      <c r="KE243" s="27">
        <v>31.295875862345063</v>
      </c>
      <c r="KF243" s="27">
        <v>5.0764981564344813</v>
      </c>
      <c r="KG243" s="27">
        <v>3.7032347275473509</v>
      </c>
      <c r="KH243" s="27">
        <v>12.126012995064539</v>
      </c>
      <c r="KI243" s="27">
        <v>32.279217568384091</v>
      </c>
      <c r="KJ243" s="27">
        <v>5.2360058302190158</v>
      </c>
      <c r="KK243" s="27">
        <v>3.8195933548267633</v>
      </c>
      <c r="KL243" s="27">
        <v>11.327444178459448</v>
      </c>
      <c r="KM243" s="27">
        <v>33.005832048000002</v>
      </c>
      <c r="KN243" s="27">
        <v>5.5131119341848009</v>
      </c>
      <c r="KO243" s="27">
        <v>4.0217383996586511</v>
      </c>
      <c r="KP243" s="27">
        <v>10.662529513620363</v>
      </c>
      <c r="KQ243" s="27">
        <v>33.133436779</v>
      </c>
      <c r="KR243" s="27">
        <v>5.4227867351268841</v>
      </c>
      <c r="KS243" s="27">
        <v>3.955847424498947</v>
      </c>
      <c r="KT243" s="133">
        <v>10.441392192188349</v>
      </c>
      <c r="KU243" s="149">
        <v>29.751599563999999</v>
      </c>
      <c r="KV243" s="149">
        <v>6.0569605105704012</v>
      </c>
      <c r="KW243" s="149">
        <v>4.418468364397353</v>
      </c>
      <c r="KX243" s="149">
        <v>15.028596182922318</v>
      </c>
      <c r="KY243" s="149">
        <v>29.778303474000001</v>
      </c>
      <c r="KZ243" s="149">
        <v>6.0508917529190835</v>
      </c>
      <c r="LA243" s="149">
        <v>4.414041290183027</v>
      </c>
      <c r="LB243" s="149">
        <v>14.722680209829457</v>
      </c>
      <c r="LC243" s="149">
        <v>29.883367444000001</v>
      </c>
      <c r="LD243" s="149">
        <v>6.0188443963778511</v>
      </c>
      <c r="LE243" s="149">
        <v>4.390663189765684</v>
      </c>
      <c r="LF243" s="149">
        <v>14.555069259808805</v>
      </c>
      <c r="LG243" s="149">
        <v>30.030831088999999</v>
      </c>
      <c r="LH243" s="149">
        <v>5.9006965406585978</v>
      </c>
      <c r="LI243" s="149">
        <v>4.3044759739326155</v>
      </c>
      <c r="LJ243" s="149">
        <v>14.438227753882115</v>
      </c>
      <c r="LK243" s="149">
        <v>30.221281497</v>
      </c>
      <c r="LL243" s="149">
        <v>5.7821497687575203</v>
      </c>
      <c r="LM243" s="149">
        <v>4.2179977542988185</v>
      </c>
      <c r="LN243" s="149">
        <v>14.2117784790366</v>
      </c>
      <c r="LO243" s="149">
        <v>30.443833589</v>
      </c>
      <c r="LP243" s="149">
        <v>5.5981611242091294</v>
      </c>
      <c r="LQ243" s="149">
        <v>4.0837805996836138</v>
      </c>
      <c r="LR243" s="149">
        <v>13.979067982223585</v>
      </c>
      <c r="LS243" s="149">
        <v>30.676008875000001</v>
      </c>
      <c r="LT243" s="149">
        <v>5.4467004975030244</v>
      </c>
      <c r="LU243" s="149">
        <v>3.9732921812128623</v>
      </c>
      <c r="LV243" s="149">
        <v>13.556726585416206</v>
      </c>
      <c r="LW243" s="149">
        <v>30.962287401000001</v>
      </c>
      <c r="LX243" s="149">
        <v>5.2300497731168356</v>
      </c>
      <c r="LY243" s="149">
        <v>3.8152484940939582</v>
      </c>
      <c r="LZ243" s="149">
        <v>12.430089925634698</v>
      </c>
      <c r="MA243" s="149">
        <v>30.810020423686524</v>
      </c>
      <c r="MB243" s="149">
        <v>4.9976876368154617</v>
      </c>
      <c r="MC243" s="149">
        <v>3.6457435507251392</v>
      </c>
      <c r="MD243" s="149">
        <v>11.277468975553067</v>
      </c>
      <c r="ME243" s="149">
        <v>29.42585992947782</v>
      </c>
      <c r="MF243" s="149">
        <v>4.7731632225454534</v>
      </c>
      <c r="MG243" s="149">
        <v>3.4819561164574768</v>
      </c>
      <c r="MH243" s="149">
        <v>10.11737942018387</v>
      </c>
      <c r="MI243" s="149">
        <v>30.274324953823761</v>
      </c>
      <c r="MJ243" s="149">
        <v>4.9107925750785686</v>
      </c>
      <c r="MK243" s="149">
        <v>3.5823548129850185</v>
      </c>
      <c r="ML243" s="149">
        <v>6.7237324942215899</v>
      </c>
      <c r="MM243" s="149">
        <v>24.618308054221998</v>
      </c>
      <c r="MN243" s="149">
        <v>3.9933311341563291</v>
      </c>
      <c r="MO243" s="149">
        <v>2.9130794651938587</v>
      </c>
      <c r="MP243" s="149">
        <v>3.4729705309342656</v>
      </c>
      <c r="MQ243" s="149">
        <v>20.798834630377893</v>
      </c>
      <c r="MR243" s="149">
        <v>3.3737750661306238</v>
      </c>
      <c r="MS243" s="149">
        <v>2.461121939341639</v>
      </c>
      <c r="MT243" s="149">
        <v>0.76941440122755367</v>
      </c>
      <c r="MU243" s="149">
        <v>18.593543187350271</v>
      </c>
      <c r="MV243" s="149">
        <v>3.0160551545942802</v>
      </c>
      <c r="MW243" s="149">
        <v>2.2001702442331785</v>
      </c>
      <c r="MX243" s="149">
        <v>-1.0745839958540273</v>
      </c>
      <c r="MY243" s="149">
        <v>18.041237630293995</v>
      </c>
      <c r="MZ243" s="149">
        <v>2.9264657737277049</v>
      </c>
      <c r="NA243" s="149">
        <v>2.134816038199626</v>
      </c>
      <c r="NB243" s="149">
        <v>-0.17816056242540412</v>
      </c>
      <c r="ND243" s="97"/>
    </row>
    <row r="244" spans="1:368" ht="15" thickBot="1" x14ac:dyDescent="0.35">
      <c r="A244" s="2"/>
      <c r="B244" s="72" t="s">
        <v>546</v>
      </c>
      <c r="C244" s="72" t="s">
        <v>546</v>
      </c>
      <c r="D244" s="72" t="s">
        <v>483</v>
      </c>
      <c r="E244" s="85">
        <v>386020</v>
      </c>
      <c r="F244" s="82">
        <v>438507</v>
      </c>
      <c r="G244" s="20">
        <v>30.68763027405263</v>
      </c>
      <c r="H244" s="20">
        <v>12.076904666932592</v>
      </c>
      <c r="I244" s="20">
        <v>8.8099338137601979</v>
      </c>
      <c r="J244" s="20">
        <v>10.251567367845809</v>
      </c>
      <c r="K244" s="20">
        <v>30.786394140052629</v>
      </c>
      <c r="L244" s="20">
        <v>11.754534638811208</v>
      </c>
      <c r="M244" s="20">
        <v>8.5747693664440181</v>
      </c>
      <c r="N244" s="20">
        <v>8.2369639224841258</v>
      </c>
      <c r="O244" s="20">
        <v>30.938519673052632</v>
      </c>
      <c r="P244" s="20">
        <v>11.43203481380697</v>
      </c>
      <c r="Q244" s="20">
        <v>8.3395102341088929</v>
      </c>
      <c r="R244" s="20">
        <v>7.6731820444272891</v>
      </c>
      <c r="S244" s="20">
        <v>31.128212175052631</v>
      </c>
      <c r="T244" s="20">
        <v>10.905293103774461</v>
      </c>
      <c r="U244" s="20">
        <v>7.9552594902043356</v>
      </c>
      <c r="V244" s="20">
        <v>7.4867350538978243</v>
      </c>
      <c r="W244" s="20">
        <v>31.362714743052631</v>
      </c>
      <c r="X244" s="20">
        <v>10.707995351979353</v>
      </c>
      <c r="Y244" s="20">
        <v>7.8113335271487641</v>
      </c>
      <c r="Z244" s="20">
        <v>7.2762427456803493</v>
      </c>
      <c r="AA244" s="20">
        <v>31.645276950052633</v>
      </c>
      <c r="AB244" s="20">
        <v>10.539327547621642</v>
      </c>
      <c r="AC244" s="20">
        <v>7.6882927121481854</v>
      </c>
      <c r="AD244" s="20">
        <v>6.9707198059521041</v>
      </c>
      <c r="AE244" s="20">
        <v>31.844073744052629</v>
      </c>
      <c r="AF244" s="20">
        <v>10.332187947183488</v>
      </c>
      <c r="AG244" s="20">
        <v>7.5371872575307011</v>
      </c>
      <c r="AH244" s="20">
        <v>6.8112118953232539</v>
      </c>
      <c r="AI244" s="20">
        <v>32.038283313052631</v>
      </c>
      <c r="AJ244" s="20">
        <v>10.140075580858738</v>
      </c>
      <c r="AK244" s="20">
        <v>7.3970439609822005</v>
      </c>
      <c r="AL244" s="20">
        <v>6.6252619496361014</v>
      </c>
      <c r="AM244" s="20">
        <v>32.22212850505263</v>
      </c>
      <c r="AN244" s="20">
        <v>9.9598363843938404</v>
      </c>
      <c r="AO244" s="20">
        <v>7.2655619765421946</v>
      </c>
      <c r="AP244" s="20">
        <v>6.4085000429570265</v>
      </c>
      <c r="AQ244" s="20">
        <v>32.41431158705263</v>
      </c>
      <c r="AR244" s="20">
        <v>9.8854173416046383</v>
      </c>
      <c r="AS244" s="20">
        <v>7.2112743209269761</v>
      </c>
      <c r="AT244" s="20">
        <v>6.202787878865486</v>
      </c>
      <c r="AU244" s="20">
        <v>33.241314128052629</v>
      </c>
      <c r="AV244" s="20">
        <v>9.4730429099843363</v>
      </c>
      <c r="AW244" s="20">
        <v>6.9104529143451048</v>
      </c>
      <c r="AX244" s="20">
        <v>4.942626457124522</v>
      </c>
      <c r="AY244" s="20">
        <v>34.24037779505263</v>
      </c>
      <c r="AZ244" s="20">
        <v>8.8810977358458718</v>
      </c>
      <c r="BA244" s="20">
        <v>6.4786371511708154</v>
      </c>
      <c r="BB244" s="20">
        <v>2.469700466191739</v>
      </c>
      <c r="BC244" s="20">
        <v>34.814291957052632</v>
      </c>
      <c r="BD244" s="20">
        <v>8.2384766137158305</v>
      </c>
      <c r="BE244" s="20">
        <v>6.0098539894728171</v>
      </c>
      <c r="BF244" s="20">
        <v>-0.30475319637180931</v>
      </c>
      <c r="BG244" s="20">
        <v>35.11609584605263</v>
      </c>
      <c r="BH244" s="20">
        <v>7.6116777316067168</v>
      </c>
      <c r="BI244" s="20">
        <v>5.5526129315848669</v>
      </c>
      <c r="BJ244" s="20">
        <v>-3.1959152677377638</v>
      </c>
      <c r="BK244" s="20">
        <v>35.243252608052629</v>
      </c>
      <c r="BL244" s="20">
        <v>7.0639608453036455</v>
      </c>
      <c r="BM244" s="20">
        <v>5.1530610886179335</v>
      </c>
      <c r="BN244" s="20">
        <v>-5.4266730243881085</v>
      </c>
      <c r="BO244" s="23">
        <v>30.663145623052632</v>
      </c>
      <c r="BP244" s="23">
        <v>12.076904666932592</v>
      </c>
      <c r="BQ244" s="23">
        <v>8.8099338137601979</v>
      </c>
      <c r="BR244" s="23">
        <v>10.251567367845809</v>
      </c>
      <c r="BS244" s="23">
        <v>30.779742989052629</v>
      </c>
      <c r="BT244" s="23">
        <v>11.986382260682305</v>
      </c>
      <c r="BU244" s="23">
        <v>8.7438989786992796</v>
      </c>
      <c r="BV244" s="23">
        <v>9.6459977732806088</v>
      </c>
      <c r="BW244" s="23">
        <v>30.921571327052632</v>
      </c>
      <c r="BX244" s="23">
        <v>11.826193291456883</v>
      </c>
      <c r="BY244" s="23">
        <v>8.6270433558810797</v>
      </c>
      <c r="BZ244" s="23">
        <v>9.2872227375623524</v>
      </c>
      <c r="CA244" s="23">
        <v>31.091323891052632</v>
      </c>
      <c r="CB244" s="23">
        <v>11.66156580424758</v>
      </c>
      <c r="CC244" s="23">
        <v>8.506949895988928</v>
      </c>
      <c r="CD244" s="23">
        <v>9.0204561457738492</v>
      </c>
      <c r="CE244" s="23">
        <v>31.308546923052631</v>
      </c>
      <c r="CF244" s="23">
        <v>11.474739238057458</v>
      </c>
      <c r="CG244" s="23">
        <v>8.3706625170470588</v>
      </c>
      <c r="CH244" s="23">
        <v>8.7284627700739819</v>
      </c>
      <c r="CI244" s="23">
        <v>31.582497182052631</v>
      </c>
      <c r="CJ244" s="23">
        <v>11.245918711147013</v>
      </c>
      <c r="CK244" s="23">
        <v>8.2037411284208464</v>
      </c>
      <c r="CL244" s="23">
        <v>8.3482164431122143</v>
      </c>
      <c r="CM244" s="23">
        <v>31.872615857052629</v>
      </c>
      <c r="CN244" s="23">
        <v>10.931101898298785</v>
      </c>
      <c r="CO244" s="23">
        <v>7.9740866464867564</v>
      </c>
      <c r="CP244" s="23">
        <v>7.9348337564394527</v>
      </c>
      <c r="CQ244" s="23">
        <v>32.066419167052629</v>
      </c>
      <c r="CR244" s="23">
        <v>10.75470000921556</v>
      </c>
      <c r="CS244" s="23">
        <v>7.8454039243567477</v>
      </c>
      <c r="CT244" s="23">
        <v>7.4368640845458422</v>
      </c>
      <c r="CU244" s="23">
        <v>32.165808244052627</v>
      </c>
      <c r="CV244" s="23">
        <v>10.62682656566229</v>
      </c>
      <c r="CW244" s="23">
        <v>7.7521220276033107</v>
      </c>
      <c r="CX244" s="23">
        <v>7.2223720156446127</v>
      </c>
      <c r="CY244" s="23">
        <v>32.275415630052635</v>
      </c>
      <c r="CZ244" s="23">
        <v>10.495442539902459</v>
      </c>
      <c r="DA244" s="23">
        <v>7.6562792100062866</v>
      </c>
      <c r="DB244" s="23">
        <v>7.0050376265541061</v>
      </c>
      <c r="DC244" s="23">
        <v>32.668086808052628</v>
      </c>
      <c r="DD244" s="23">
        <v>10.111082456245324</v>
      </c>
      <c r="DE244" s="23">
        <v>7.3758938802336411</v>
      </c>
      <c r="DF244" s="23">
        <v>6.3414861828209688</v>
      </c>
      <c r="DG244" s="23">
        <v>33.12758972305263</v>
      </c>
      <c r="DH244" s="23">
        <v>9.7761495531192555</v>
      </c>
      <c r="DI244" s="23">
        <v>7.1315649905082346</v>
      </c>
      <c r="DJ244" s="23">
        <v>5.6784631441465905</v>
      </c>
      <c r="DK244" s="23">
        <v>33.589811389052628</v>
      </c>
      <c r="DL244" s="23">
        <v>9.4286700498150573</v>
      </c>
      <c r="DM244" s="23">
        <v>6.8780835306329884</v>
      </c>
      <c r="DN244" s="23">
        <v>5.0978278410700639</v>
      </c>
      <c r="DO244" s="23">
        <v>34.053689164052628</v>
      </c>
      <c r="DP244" s="23">
        <v>9.2946352424815295</v>
      </c>
      <c r="DQ244" s="23">
        <v>6.780307004783471</v>
      </c>
      <c r="DR244" s="23">
        <v>4.5322884225923339</v>
      </c>
      <c r="DS244" s="23">
        <v>34.355837908052628</v>
      </c>
      <c r="DT244" s="23">
        <v>9.1174708886861549</v>
      </c>
      <c r="DU244" s="23">
        <v>6.6510680752613691</v>
      </c>
      <c r="DV244" s="23">
        <v>4.190504148513682</v>
      </c>
      <c r="DW244" s="25">
        <v>30.698370431052631</v>
      </c>
      <c r="DX244" s="25">
        <v>12.076904666932592</v>
      </c>
      <c r="DY244" s="25">
        <v>8.8099338137601979</v>
      </c>
      <c r="DZ244" s="25">
        <v>10.251567367845809</v>
      </c>
      <c r="EA244" s="25">
        <v>30.808674497052632</v>
      </c>
      <c r="EB244" s="25">
        <v>11.677853885338132</v>
      </c>
      <c r="EC244" s="25">
        <v>8.5188318243735921</v>
      </c>
      <c r="ED244" s="25">
        <v>7.913720327521979</v>
      </c>
      <c r="EE244" s="25">
        <v>30.978912614052632</v>
      </c>
      <c r="EF244" s="25">
        <v>11.28935559032038</v>
      </c>
      <c r="EG244" s="25">
        <v>8.2354277270276466</v>
      </c>
      <c r="EH244" s="25">
        <v>7.2950457056703648</v>
      </c>
      <c r="EI244" s="25">
        <v>31.194676393052632</v>
      </c>
      <c r="EJ244" s="25">
        <v>10.60476464611676</v>
      </c>
      <c r="EK244" s="25">
        <v>7.7360281644520343</v>
      </c>
      <c r="EL244" s="25">
        <v>7.1083283753859696</v>
      </c>
      <c r="EM244" s="25">
        <v>31.45975885605263</v>
      </c>
      <c r="EN244" s="25">
        <v>10.551778313610225</v>
      </c>
      <c r="EO244" s="25">
        <v>7.6973753725910035</v>
      </c>
      <c r="EP244" s="25">
        <v>6.9011166355671172</v>
      </c>
      <c r="EQ244" s="25">
        <v>31.716449450052629</v>
      </c>
      <c r="ER244" s="25">
        <v>10.32727838008921</v>
      </c>
      <c r="ES244" s="25">
        <v>7.5336057966888985</v>
      </c>
      <c r="ET244" s="25">
        <v>6.6013715717406427</v>
      </c>
      <c r="EU244" s="25">
        <v>31.876221942052631</v>
      </c>
      <c r="EV244" s="25">
        <v>10.072282668939668</v>
      </c>
      <c r="EW244" s="25">
        <v>7.3475899755844027</v>
      </c>
      <c r="EX244" s="25">
        <v>6.4481228162289348</v>
      </c>
      <c r="EY244" s="25">
        <v>32.05118164905263</v>
      </c>
      <c r="EZ244" s="25">
        <v>9.8618981464299438</v>
      </c>
      <c r="FA244" s="25">
        <v>7.1941173954931523</v>
      </c>
      <c r="FB244" s="25">
        <v>6.2742119238268153</v>
      </c>
      <c r="FC244" s="25">
        <v>32.21303661105263</v>
      </c>
      <c r="FD244" s="25">
        <v>9.772964567214661</v>
      </c>
      <c r="FE244" s="25">
        <v>7.1292415876338149</v>
      </c>
      <c r="FF244" s="25">
        <v>6.1159213067330924</v>
      </c>
      <c r="FG244" s="25">
        <v>32.382298389052629</v>
      </c>
      <c r="FH244" s="25">
        <v>9.6621731929253212</v>
      </c>
      <c r="FI244" s="25">
        <v>7.0484208225832186</v>
      </c>
      <c r="FJ244" s="25">
        <v>5.9735198257319446</v>
      </c>
      <c r="FK244" s="25">
        <v>33.186734231052633</v>
      </c>
      <c r="FL244" s="25">
        <v>9.1432257857087151</v>
      </c>
      <c r="FM244" s="25">
        <v>6.669855914066642</v>
      </c>
      <c r="FN244" s="25">
        <v>4.8837741967479431</v>
      </c>
      <c r="FO244" s="25">
        <v>34.264910418052629</v>
      </c>
      <c r="FP244" s="25">
        <v>8.4753461901736369</v>
      </c>
      <c r="FQ244" s="25">
        <v>6.1826470476808941</v>
      </c>
      <c r="FR244" s="25">
        <v>2.6063138556536529</v>
      </c>
      <c r="FS244" s="25">
        <v>34.872938128052631</v>
      </c>
      <c r="FT244" s="25">
        <v>7.7446481482551794</v>
      </c>
      <c r="FU244" s="25">
        <v>5.649612999248613</v>
      </c>
      <c r="FV244" s="25">
        <v>-7.486448528950973E-3</v>
      </c>
      <c r="FW244" s="25">
        <v>35.169521589052628</v>
      </c>
      <c r="FX244" s="25">
        <v>7.1061383423898112</v>
      </c>
      <c r="FY244" s="25">
        <v>5.1838289855258726</v>
      </c>
      <c r="FZ244" s="25">
        <v>-2.6533896640062125</v>
      </c>
      <c r="GA244" s="25">
        <v>35.236572435052629</v>
      </c>
      <c r="GB244" s="25">
        <v>6.5766254689081993</v>
      </c>
      <c r="GC244" s="25">
        <v>4.7975567164667314</v>
      </c>
      <c r="GD244" s="25">
        <v>-4.5498044822512185</v>
      </c>
      <c r="GE244" s="26">
        <v>30.69837046105263</v>
      </c>
      <c r="GF244" s="26">
        <v>12.076904666932592</v>
      </c>
      <c r="GG244" s="26">
        <v>8.8099338137601979</v>
      </c>
      <c r="GH244" s="26">
        <v>10.251567367845809</v>
      </c>
      <c r="GI244" s="26">
        <v>30.691164667052632</v>
      </c>
      <c r="GJ244" s="26">
        <v>11.831538859684017</v>
      </c>
      <c r="GK244" s="26">
        <v>8.6309428734790714</v>
      </c>
      <c r="GL244" s="26">
        <v>8.7956538048689303</v>
      </c>
      <c r="GM244" s="26">
        <v>30.76303806905263</v>
      </c>
      <c r="GN244" s="26">
        <v>11.642550292153402</v>
      </c>
      <c r="GO244" s="26">
        <v>8.4930783446597893</v>
      </c>
      <c r="GP244" s="26">
        <v>8.4037354508320128</v>
      </c>
      <c r="GQ244" s="26">
        <v>30.864352418052633</v>
      </c>
      <c r="GR244" s="26">
        <v>10.965177270652152</v>
      </c>
      <c r="GS244" s="26">
        <v>7.9989441562039909</v>
      </c>
      <c r="GT244" s="26">
        <v>8.31250926531715</v>
      </c>
      <c r="GU244" s="26">
        <v>31.021934140052629</v>
      </c>
      <c r="GV244" s="26">
        <v>10.968172818064417</v>
      </c>
      <c r="GW244" s="26">
        <v>8.0011293663357144</v>
      </c>
      <c r="GX244" s="26">
        <v>8.1884688238223653</v>
      </c>
      <c r="GY244" s="26">
        <v>31.278934029052632</v>
      </c>
      <c r="GZ244" s="26">
        <v>10.933837490528315</v>
      </c>
      <c r="HA244" s="26">
        <v>7.9760822229319013</v>
      </c>
      <c r="HB244" s="26">
        <v>7.9464553629871801</v>
      </c>
      <c r="HC244" s="26">
        <v>31.61378955705263</v>
      </c>
      <c r="HD244" s="26">
        <v>10.796473486842926</v>
      </c>
      <c r="HE244" s="26">
        <v>7.8758770946944558</v>
      </c>
      <c r="HF244" s="26">
        <v>7.7183425872276459</v>
      </c>
      <c r="HG244" s="26">
        <v>31.973575966052632</v>
      </c>
      <c r="HH244" s="26">
        <v>10.42883812260976</v>
      </c>
      <c r="HI244" s="26">
        <v>7.6076922148916024</v>
      </c>
      <c r="HJ244" s="26">
        <v>7.0955727054383146</v>
      </c>
      <c r="HK244" s="26">
        <v>32.301588166052632</v>
      </c>
      <c r="HL244" s="26">
        <v>10.19977924553838</v>
      </c>
      <c r="HM244" s="26">
        <v>7.440596953141422</v>
      </c>
      <c r="HN244" s="26">
        <v>6.3660099119870921</v>
      </c>
      <c r="HO244" s="26">
        <v>32.639530920052628</v>
      </c>
      <c r="HP244" s="26">
        <v>9.8600083077212908</v>
      </c>
      <c r="HQ244" s="26">
        <v>7.1927387844664787</v>
      </c>
      <c r="HR244" s="26">
        <v>5.4322917327788716</v>
      </c>
      <c r="HS244" s="26">
        <v>33.548138691052628</v>
      </c>
      <c r="HT244" s="26">
        <v>8.9833049478613365</v>
      </c>
      <c r="HU244" s="26">
        <v>6.5531958893556626</v>
      </c>
      <c r="HV244" s="26">
        <v>2.2911825475523067</v>
      </c>
      <c r="HW244" s="26">
        <v>34.16545245505263</v>
      </c>
      <c r="HX244" s="26">
        <v>8.2223905180626851</v>
      </c>
      <c r="HY244" s="26">
        <v>5.998119406652596</v>
      </c>
      <c r="HZ244" s="26">
        <v>-0.64874243691293643</v>
      </c>
      <c r="IA244" s="26">
        <v>34.547662020052627</v>
      </c>
      <c r="IB244" s="26">
        <v>7.4891524824832478</v>
      </c>
      <c r="IC244" s="26">
        <v>5.4632324682077051</v>
      </c>
      <c r="ID244" s="26">
        <v>-3.0025777647355483</v>
      </c>
      <c r="IE244" s="26">
        <v>34.743341684052631</v>
      </c>
      <c r="IF244" s="26">
        <v>7.0749823914581613</v>
      </c>
      <c r="IG244" s="26">
        <v>5.1611011530901196</v>
      </c>
      <c r="IH244" s="26">
        <v>-4.3787742712089894</v>
      </c>
      <c r="II244" s="26">
        <v>34.625503734052629</v>
      </c>
      <c r="IJ244" s="26">
        <v>7.048858883830377</v>
      </c>
      <c r="IK244" s="26">
        <v>5.14204441798032</v>
      </c>
      <c r="IL244" s="26">
        <v>-2.9010517150460373</v>
      </c>
      <c r="IM244" s="27">
        <v>30.687630245052631</v>
      </c>
      <c r="IN244" s="27">
        <v>12.076904666932592</v>
      </c>
      <c r="IO244" s="27">
        <v>8.8099338137601979</v>
      </c>
      <c r="IP244" s="27">
        <v>10.251567367845809</v>
      </c>
      <c r="IQ244" s="27">
        <v>30.77342942505263</v>
      </c>
      <c r="IR244" s="27">
        <v>11.935348186482782</v>
      </c>
      <c r="IS244" s="27">
        <v>8.7066703320928873</v>
      </c>
      <c r="IT244" s="27">
        <v>9.3175135684218162</v>
      </c>
      <c r="IU244" s="27">
        <v>30.883437225052631</v>
      </c>
      <c r="IV244" s="27">
        <v>11.663504839937685</v>
      </c>
      <c r="IW244" s="27">
        <v>8.5083643955286252</v>
      </c>
      <c r="IX244" s="27">
        <v>8.9746438143274041</v>
      </c>
      <c r="IY244" s="27">
        <v>31.005496870052632</v>
      </c>
      <c r="IZ244" s="27">
        <v>11.153023434405773</v>
      </c>
      <c r="JA244" s="27">
        <v>8.1359753173730809</v>
      </c>
      <c r="JB244" s="27">
        <v>8.8482669511880907</v>
      </c>
      <c r="JC244" s="27">
        <v>31.16484805905263</v>
      </c>
      <c r="JD244" s="27">
        <v>10.96520734490378</v>
      </c>
      <c r="JE244" s="27">
        <v>7.998966094951844</v>
      </c>
      <c r="JF244" s="27">
        <v>8.7360513134405302</v>
      </c>
      <c r="JG244" s="27">
        <v>31.411019816052629</v>
      </c>
      <c r="JH244" s="27">
        <v>10.821577359250238</v>
      </c>
      <c r="JI244" s="27">
        <v>7.8941900201067963</v>
      </c>
      <c r="JJ244" s="27">
        <v>8.5047334269735551</v>
      </c>
      <c r="JK244" s="27">
        <v>31.683942100052633</v>
      </c>
      <c r="JL244" s="27">
        <v>10.624363975429</v>
      </c>
      <c r="JM244" s="27">
        <v>7.7503256023135512</v>
      </c>
      <c r="JN244" s="27">
        <v>8.3718732390081456</v>
      </c>
      <c r="JO244" s="27">
        <v>31.850880968052632</v>
      </c>
      <c r="JP244" s="27">
        <v>10.434782648320059</v>
      </c>
      <c r="JQ244" s="27">
        <v>7.6120286636345771</v>
      </c>
      <c r="JR244" s="27">
        <v>8.2039895347194545</v>
      </c>
      <c r="JS244" s="27">
        <v>32.013816637052628</v>
      </c>
      <c r="JT244" s="27">
        <v>10.257775394238434</v>
      </c>
      <c r="JU244" s="27">
        <v>7.4829043361664347</v>
      </c>
      <c r="JV244" s="27">
        <v>7.9961609936718823</v>
      </c>
      <c r="JW244" s="27">
        <v>32.18784973505263</v>
      </c>
      <c r="JX244" s="27">
        <v>10.174043425103848</v>
      </c>
      <c r="JY244" s="27">
        <v>7.4218230304415229</v>
      </c>
      <c r="JZ244" s="27">
        <v>7.7837511344841204</v>
      </c>
      <c r="KA244" s="27">
        <v>32.798522095052633</v>
      </c>
      <c r="KB244" s="27">
        <v>9.8792065607596626</v>
      </c>
      <c r="KC244" s="27">
        <v>7.2067436427701939</v>
      </c>
      <c r="KD244" s="27">
        <v>7.0589502803800137</v>
      </c>
      <c r="KE244" s="27">
        <v>33.41175118305263</v>
      </c>
      <c r="KF244" s="27">
        <v>9.6223839584838249</v>
      </c>
      <c r="KG244" s="27">
        <v>7.0193951300239679</v>
      </c>
      <c r="KH244" s="27">
        <v>6.2998400012978415</v>
      </c>
      <c r="KI244" s="27">
        <v>33.828518922052631</v>
      </c>
      <c r="KJ244" s="27">
        <v>9.3934547063351364</v>
      </c>
      <c r="KK244" s="27">
        <v>6.8523944278501858</v>
      </c>
      <c r="KL244" s="27">
        <v>5.8093324612172275</v>
      </c>
      <c r="KM244" s="27">
        <v>34.130602726052629</v>
      </c>
      <c r="KN244" s="27">
        <v>9.2537608111543985</v>
      </c>
      <c r="KO244" s="27">
        <v>6.7504896762048094</v>
      </c>
      <c r="KP244" s="27">
        <v>5.4496266735917871</v>
      </c>
      <c r="KQ244" s="27">
        <v>34.19461243605263</v>
      </c>
      <c r="KR244" s="27">
        <v>9.1620398438796276</v>
      </c>
      <c r="KS244" s="27">
        <v>6.6835805075635006</v>
      </c>
      <c r="KT244" s="133">
        <v>5.5496821333684245</v>
      </c>
      <c r="KU244" s="149">
        <v>30.687630245052631</v>
      </c>
      <c r="KV244" s="149">
        <v>12.076904666932592</v>
      </c>
      <c r="KW244" s="149">
        <v>8.8099338137601979</v>
      </c>
      <c r="KX244" s="149">
        <v>10.251567367845809</v>
      </c>
      <c r="KY244" s="149">
        <v>30.729629933052632</v>
      </c>
      <c r="KZ244" s="149">
        <v>11.653728482064125</v>
      </c>
      <c r="LA244" s="149">
        <v>8.501232678571256</v>
      </c>
      <c r="LB244" s="149">
        <v>7.7593454615491702</v>
      </c>
      <c r="LC244" s="149">
        <v>30.87270101505263</v>
      </c>
      <c r="LD244" s="149">
        <v>11.408767916619164</v>
      </c>
      <c r="LE244" s="149">
        <v>8.3225373565438829</v>
      </c>
      <c r="LF244" s="149">
        <v>7.1023732040930021</v>
      </c>
      <c r="LG244" s="149">
        <v>31.05805063105263</v>
      </c>
      <c r="LH244" s="149">
        <v>10.707803338279071</v>
      </c>
      <c r="LI244" s="149">
        <v>7.8111934558277207</v>
      </c>
      <c r="LJ244" s="149">
        <v>6.9005306814425502</v>
      </c>
      <c r="LK244" s="149">
        <v>31.287564727052633</v>
      </c>
      <c r="LL244" s="149">
        <v>10.708059451098954</v>
      </c>
      <c r="LM244" s="149">
        <v>7.811380286564094</v>
      </c>
      <c r="LN244" s="149">
        <v>6.6725817595441548</v>
      </c>
      <c r="LO244" s="149">
        <v>31.558675911052632</v>
      </c>
      <c r="LP244" s="149">
        <v>10.648359228591417</v>
      </c>
      <c r="LQ244" s="149">
        <v>7.7678298054215</v>
      </c>
      <c r="LR244" s="149">
        <v>6.3595888102199538</v>
      </c>
      <c r="LS244" s="149">
        <v>31.786368032052632</v>
      </c>
      <c r="LT244" s="149">
        <v>10.491420424824533</v>
      </c>
      <c r="LU244" s="149">
        <v>7.6533451330548576</v>
      </c>
      <c r="LV244" s="149">
        <v>6.0662271249923521</v>
      </c>
      <c r="LW244" s="149">
        <v>32.121477422052628</v>
      </c>
      <c r="LX244" s="149">
        <v>10.115317127863177</v>
      </c>
      <c r="LY244" s="149">
        <v>7.3789830142216273</v>
      </c>
      <c r="LZ244" s="149">
        <v>5.3431804911707204</v>
      </c>
      <c r="MA244" s="149">
        <v>32.439312018052632</v>
      </c>
      <c r="MB244" s="149">
        <v>9.8772716085549863</v>
      </c>
      <c r="MC244" s="149">
        <v>7.2053321220762649</v>
      </c>
      <c r="MD244" s="149">
        <v>4.6381705595767215</v>
      </c>
      <c r="ME244" s="149">
        <v>32.766363745052629</v>
      </c>
      <c r="MF244" s="149">
        <v>9.5690446927307562</v>
      </c>
      <c r="MG244" s="149">
        <v>6.9804848782733053</v>
      </c>
      <c r="MH244" s="149">
        <v>3.9003341107938638</v>
      </c>
      <c r="MI244" s="149">
        <v>33.701545251052629</v>
      </c>
      <c r="MJ244" s="149">
        <v>8.6618444556984713</v>
      </c>
      <c r="MK244" s="149">
        <v>6.3186949358582032</v>
      </c>
      <c r="ML244" s="149">
        <v>0.63587415681751835</v>
      </c>
      <c r="MM244" s="149">
        <v>34.353005896052629</v>
      </c>
      <c r="MN244" s="149">
        <v>7.8661051662649664</v>
      </c>
      <c r="MO244" s="149">
        <v>5.7382142029007968</v>
      </c>
      <c r="MP244" s="149">
        <v>-2.4320394368875498</v>
      </c>
      <c r="MQ244" s="149">
        <v>34.78346226205263</v>
      </c>
      <c r="MR244" s="149">
        <v>7.1020168826604575</v>
      </c>
      <c r="MS244" s="149">
        <v>5.1808224380343528</v>
      </c>
      <c r="MT244" s="149">
        <v>-4.9530851449289202</v>
      </c>
      <c r="MU244" s="149">
        <v>35.001730461052631</v>
      </c>
      <c r="MV244" s="149">
        <v>6.6304224070969093</v>
      </c>
      <c r="MW244" s="149">
        <v>4.8368008338872475</v>
      </c>
      <c r="MX244" s="149">
        <v>-6.5691866231254963</v>
      </c>
      <c r="MY244" s="149">
        <v>34.90397428005263</v>
      </c>
      <c r="MZ244" s="149">
        <v>6.5493675625064522</v>
      </c>
      <c r="NA244" s="149">
        <v>4.7776724532449979</v>
      </c>
      <c r="NB244" s="149">
        <v>-5.3899928332954161</v>
      </c>
      <c r="ND244" s="97"/>
    </row>
    <row r="245" spans="1:368" ht="15" thickBot="1" x14ac:dyDescent="0.35">
      <c r="A245" s="2"/>
      <c r="B245" s="72" t="s">
        <v>690</v>
      </c>
      <c r="C245" s="72" t="s">
        <v>524</v>
      </c>
      <c r="D245" s="72" t="s">
        <v>826</v>
      </c>
      <c r="E245" s="85">
        <v>388333</v>
      </c>
      <c r="F245" s="82">
        <v>402657</v>
      </c>
      <c r="G245" s="20">
        <v>29.965208742000002</v>
      </c>
      <c r="H245" s="20">
        <v>15.623374551256481</v>
      </c>
      <c r="I245" s="20">
        <v>11.397034218629333</v>
      </c>
      <c r="J245" s="20">
        <v>16.506017370311891</v>
      </c>
      <c r="K245" s="20">
        <v>30.070721027000001</v>
      </c>
      <c r="L245" s="20">
        <v>15.524444619512646</v>
      </c>
      <c r="M245" s="20">
        <v>11.324866210774688</v>
      </c>
      <c r="N245" s="20">
        <v>16.198876717483788</v>
      </c>
      <c r="O245" s="20">
        <v>30.207528370999999</v>
      </c>
      <c r="P245" s="20">
        <v>15.412213156991516</v>
      </c>
      <c r="Q245" s="20">
        <v>11.242994921408636</v>
      </c>
      <c r="R245" s="20">
        <v>16.005246365563508</v>
      </c>
      <c r="S245" s="20">
        <v>30.382475649</v>
      </c>
      <c r="T245" s="20">
        <v>15.282751867229162</v>
      </c>
      <c r="U245" s="20">
        <v>11.148554712952469</v>
      </c>
      <c r="V245" s="20">
        <v>15.819411462723897</v>
      </c>
      <c r="W245" s="20">
        <v>30.597476778000001</v>
      </c>
      <c r="X245" s="20">
        <v>15.104754798538098</v>
      </c>
      <c r="Y245" s="20">
        <v>11.018708329507438</v>
      </c>
      <c r="Z245" s="20">
        <v>15.511759488239722</v>
      </c>
      <c r="AA245" s="20">
        <v>30.843739676999999</v>
      </c>
      <c r="AB245" s="20">
        <v>14.954678902476912</v>
      </c>
      <c r="AC245" s="20">
        <v>10.909230052763236</v>
      </c>
      <c r="AD245" s="20">
        <v>15.094145828222553</v>
      </c>
      <c r="AE245" s="20">
        <v>31.126360971</v>
      </c>
      <c r="AF245" s="20">
        <v>14.792150924998086</v>
      </c>
      <c r="AG245" s="20">
        <v>10.790668155989032</v>
      </c>
      <c r="AH245" s="20">
        <v>14.694436727137699</v>
      </c>
      <c r="AI245" s="20">
        <v>31.469361694</v>
      </c>
      <c r="AJ245" s="20">
        <v>14.678799881711761</v>
      </c>
      <c r="AK245" s="20">
        <v>10.707980148042139</v>
      </c>
      <c r="AL245" s="20">
        <v>14.325829490951238</v>
      </c>
      <c r="AM245" s="20">
        <v>31.727202787</v>
      </c>
      <c r="AN245" s="20">
        <v>14.56787351188496</v>
      </c>
      <c r="AO245" s="20">
        <v>10.62706090562644</v>
      </c>
      <c r="AP245" s="20">
        <v>13.955654441250463</v>
      </c>
      <c r="AQ245" s="20">
        <v>31.895219600000001</v>
      </c>
      <c r="AR245" s="20">
        <v>14.466089300108903</v>
      </c>
      <c r="AS245" s="20">
        <v>10.552810740227017</v>
      </c>
      <c r="AT245" s="20">
        <v>13.6135601284206</v>
      </c>
      <c r="AU245" s="20">
        <v>32.477404555</v>
      </c>
      <c r="AV245" s="20">
        <v>14.038555904587438</v>
      </c>
      <c r="AW245" s="20">
        <v>10.240931080529998</v>
      </c>
      <c r="AX245" s="20">
        <v>11.857523828919941</v>
      </c>
      <c r="AY245" s="20">
        <v>33.197985920000001</v>
      </c>
      <c r="AZ245" s="20">
        <v>13.580904484643915</v>
      </c>
      <c r="BA245" s="20">
        <v>9.907080741335438</v>
      </c>
      <c r="BB245" s="20">
        <v>9.2899456943964296</v>
      </c>
      <c r="BC245" s="20">
        <v>33.638345106999999</v>
      </c>
      <c r="BD245" s="20">
        <v>13.359474842372515</v>
      </c>
      <c r="BE245" s="20">
        <v>9.7455509001537806</v>
      </c>
      <c r="BF245" s="20">
        <v>7.3930871567651266</v>
      </c>
      <c r="BG245" s="20">
        <v>33.964455223000002</v>
      </c>
      <c r="BH245" s="20">
        <v>13.188143184748702</v>
      </c>
      <c r="BI245" s="20">
        <v>9.6205668412830914</v>
      </c>
      <c r="BJ245" s="20">
        <v>5.7984045435124898</v>
      </c>
      <c r="BK245" s="20">
        <v>34.084100720999999</v>
      </c>
      <c r="BL245" s="20">
        <v>12.919746478457975</v>
      </c>
      <c r="BM245" s="20">
        <v>9.4247751807985249</v>
      </c>
      <c r="BN245" s="20">
        <v>4.6702325736684571</v>
      </c>
      <c r="BO245" s="23">
        <v>29.931260286000001</v>
      </c>
      <c r="BP245" s="23">
        <v>15.623374551256481</v>
      </c>
      <c r="BQ245" s="23">
        <v>11.397034218629333</v>
      </c>
      <c r="BR245" s="23">
        <v>16.506017370311891</v>
      </c>
      <c r="BS245" s="23">
        <v>30.012921387999999</v>
      </c>
      <c r="BT245" s="23">
        <v>15.550578290737441</v>
      </c>
      <c r="BU245" s="23">
        <v>11.343930360087004</v>
      </c>
      <c r="BV245" s="23">
        <v>16.336964723807377</v>
      </c>
      <c r="BW245" s="23">
        <v>30.091475472999999</v>
      </c>
      <c r="BX245" s="23">
        <v>15.476441243445018</v>
      </c>
      <c r="BY245" s="23">
        <v>11.289848416260602</v>
      </c>
      <c r="BZ245" s="23">
        <v>16.198430446370175</v>
      </c>
      <c r="CA245" s="23">
        <v>30.195518658000001</v>
      </c>
      <c r="CB245" s="23">
        <v>15.328844050920504</v>
      </c>
      <c r="CC245" s="23">
        <v>11.182178319236639</v>
      </c>
      <c r="CD245" s="23">
        <v>16.053014233443406</v>
      </c>
      <c r="CE245" s="23">
        <v>30.333639471000001</v>
      </c>
      <c r="CF245" s="23">
        <v>15.241819829786804</v>
      </c>
      <c r="CG245" s="23">
        <v>11.118695361514769</v>
      </c>
      <c r="CH245" s="23">
        <v>15.853743605704738</v>
      </c>
      <c r="CI245" s="23">
        <v>30.507880618999998</v>
      </c>
      <c r="CJ245" s="23">
        <v>15.136486709655381</v>
      </c>
      <c r="CK245" s="23">
        <v>11.041856316879802</v>
      </c>
      <c r="CL245" s="23">
        <v>15.621463519723759</v>
      </c>
      <c r="CM245" s="23">
        <v>30.717484022000001</v>
      </c>
      <c r="CN245" s="23">
        <v>14.910772415897046</v>
      </c>
      <c r="CO245" s="23">
        <v>10.877200882091508</v>
      </c>
      <c r="CP245" s="23">
        <v>15.324469476348847</v>
      </c>
      <c r="CQ245" s="23">
        <v>30.958608644000002</v>
      </c>
      <c r="CR245" s="23">
        <v>14.805309122292471</v>
      </c>
      <c r="CS245" s="23">
        <v>10.800266877720215</v>
      </c>
      <c r="CT245" s="23">
        <v>14.961739363280442</v>
      </c>
      <c r="CU245" s="23">
        <v>31.075811879</v>
      </c>
      <c r="CV245" s="23">
        <v>14.722961383181477</v>
      </c>
      <c r="CW245" s="23">
        <v>10.740195348525566</v>
      </c>
      <c r="CX245" s="23">
        <v>14.71862111792867</v>
      </c>
      <c r="CY245" s="23">
        <v>31.200491044</v>
      </c>
      <c r="CZ245" s="23">
        <v>14.631494992276725</v>
      </c>
      <c r="DA245" s="23">
        <v>10.673471889801846</v>
      </c>
      <c r="DB245" s="23">
        <v>14.431911128298118</v>
      </c>
      <c r="DC245" s="23">
        <v>31.591158298</v>
      </c>
      <c r="DD245" s="23">
        <v>14.356965646089343</v>
      </c>
      <c r="DE245" s="23">
        <v>10.473206553894379</v>
      </c>
      <c r="DF245" s="23">
        <v>13.593039043759273</v>
      </c>
      <c r="DG245" s="23">
        <v>31.924608165999999</v>
      </c>
      <c r="DH245" s="23">
        <v>14.129562351516979</v>
      </c>
      <c r="DI245" s="23">
        <v>10.307319016527375</v>
      </c>
      <c r="DJ245" s="23">
        <v>12.713585863334099</v>
      </c>
      <c r="DK245" s="23">
        <v>32.184267585999997</v>
      </c>
      <c r="DL245" s="23">
        <v>14.022318935667158</v>
      </c>
      <c r="DM245" s="23">
        <v>10.229086437761936</v>
      </c>
      <c r="DN245" s="23">
        <v>11.886807453236408</v>
      </c>
      <c r="DO245" s="23">
        <v>32.455583855</v>
      </c>
      <c r="DP245" s="23">
        <v>13.988281826776786</v>
      </c>
      <c r="DQ245" s="23">
        <v>10.204256840708233</v>
      </c>
      <c r="DR245" s="23">
        <v>11.061911098493606</v>
      </c>
      <c r="DS245" s="23">
        <v>32.651974998</v>
      </c>
      <c r="DT245" s="23">
        <v>13.810728463744974</v>
      </c>
      <c r="DU245" s="23">
        <v>10.074734134364133</v>
      </c>
      <c r="DV245" s="23">
        <v>10.531828634520483</v>
      </c>
      <c r="DW245" s="25">
        <v>29.978062846</v>
      </c>
      <c r="DX245" s="25">
        <v>15.623374551256481</v>
      </c>
      <c r="DY245" s="25">
        <v>11.397034218629333</v>
      </c>
      <c r="DZ245" s="25">
        <v>16.506017370311891</v>
      </c>
      <c r="EA245" s="25">
        <v>30.106652518000001</v>
      </c>
      <c r="EB245" s="25">
        <v>15.473187998956879</v>
      </c>
      <c r="EC245" s="25">
        <v>11.287475219699818</v>
      </c>
      <c r="ED245" s="25">
        <v>16.097024594981441</v>
      </c>
      <c r="EE245" s="25">
        <v>30.276600996999999</v>
      </c>
      <c r="EF245" s="25">
        <v>15.349985295855806</v>
      </c>
      <c r="EG245" s="25">
        <v>11.197600563077851</v>
      </c>
      <c r="EH245" s="25">
        <v>15.829370136425199</v>
      </c>
      <c r="EI245" s="25">
        <v>30.494641479999999</v>
      </c>
      <c r="EJ245" s="25">
        <v>15.164961556024995</v>
      </c>
      <c r="EK245" s="25">
        <v>11.06262832086524</v>
      </c>
      <c r="EL245" s="25">
        <v>15.575695625253941</v>
      </c>
      <c r="EM245" s="25">
        <v>30.761034656</v>
      </c>
      <c r="EN245" s="25">
        <v>14.986225694212711</v>
      </c>
      <c r="EO245" s="25">
        <v>10.932242998124131</v>
      </c>
      <c r="EP245" s="25">
        <v>15.144812876233502</v>
      </c>
      <c r="EQ245" s="25">
        <v>31.066635476999998</v>
      </c>
      <c r="ER245" s="25">
        <v>14.784802048928809</v>
      </c>
      <c r="ES245" s="25">
        <v>10.785307253211258</v>
      </c>
      <c r="ET245" s="25">
        <v>14.611848199590787</v>
      </c>
      <c r="EU245" s="25">
        <v>31.418295570000002</v>
      </c>
      <c r="EV245" s="25">
        <v>14.595908595348501</v>
      </c>
      <c r="EW245" s="25">
        <v>10.647512108694499</v>
      </c>
      <c r="EX245" s="25">
        <v>14.109062082046536</v>
      </c>
      <c r="EY245" s="25">
        <v>31.843257288</v>
      </c>
      <c r="EZ245" s="25">
        <v>14.449549447060178</v>
      </c>
      <c r="FA245" s="25">
        <v>10.540745147704161</v>
      </c>
      <c r="FB245" s="25">
        <v>13.62403137695263</v>
      </c>
      <c r="FC245" s="25">
        <v>32.072603768999997</v>
      </c>
      <c r="FD245" s="25">
        <v>14.304417281180214</v>
      </c>
      <c r="FE245" s="25">
        <v>10.434873253298051</v>
      </c>
      <c r="FF245" s="25">
        <v>13.143418141175232</v>
      </c>
      <c r="FG245" s="25">
        <v>32.265486402000001</v>
      </c>
      <c r="FH245" s="25">
        <v>14.159229787181053</v>
      </c>
      <c r="FI245" s="25">
        <v>10.328960997799291</v>
      </c>
      <c r="FJ245" s="25">
        <v>12.66852784617223</v>
      </c>
      <c r="FK245" s="25">
        <v>32.976502455000002</v>
      </c>
      <c r="FL245" s="25">
        <v>13.650295709919773</v>
      </c>
      <c r="FM245" s="25">
        <v>9.957700674074486</v>
      </c>
      <c r="FN245" s="25">
        <v>10.632791011686646</v>
      </c>
      <c r="FO245" s="25">
        <v>33.679584470000002</v>
      </c>
      <c r="FP245" s="25">
        <v>13.145553551337514</v>
      </c>
      <c r="FQ245" s="25">
        <v>9.5894982966640185</v>
      </c>
      <c r="FR245" s="25">
        <v>8.089475734906781</v>
      </c>
      <c r="FS245" s="25">
        <v>33.991540632000003</v>
      </c>
      <c r="FT245" s="25">
        <v>12.902223737644448</v>
      </c>
      <c r="FU245" s="25">
        <v>9.411992585335506</v>
      </c>
      <c r="FV245" s="25">
        <v>6.4295716494720025</v>
      </c>
      <c r="FW245" s="25">
        <v>34.199400232999999</v>
      </c>
      <c r="FX245" s="25">
        <v>12.751721489605812</v>
      </c>
      <c r="FY245" s="25">
        <v>9.3022032907596408</v>
      </c>
      <c r="FZ245" s="25">
        <v>5.2632274687576412</v>
      </c>
      <c r="GA245" s="25">
        <v>34.249793506000003</v>
      </c>
      <c r="GB245" s="25">
        <v>12.577291457306211</v>
      </c>
      <c r="GC245" s="25">
        <v>9.1749590107001016</v>
      </c>
      <c r="GD245" s="25">
        <v>4.915005796684369</v>
      </c>
      <c r="GE245" s="26">
        <v>29.978062850000001</v>
      </c>
      <c r="GF245" s="26">
        <v>15.623374551256481</v>
      </c>
      <c r="GG245" s="26">
        <v>11.397034218629333</v>
      </c>
      <c r="GH245" s="26">
        <v>16.506017370311891</v>
      </c>
      <c r="GI245" s="26">
        <v>29.998228399999999</v>
      </c>
      <c r="GJ245" s="26">
        <v>15.556437030364481</v>
      </c>
      <c r="GK245" s="26">
        <v>11.348204229076599</v>
      </c>
      <c r="GL245" s="26">
        <v>16.429902980939136</v>
      </c>
      <c r="GM245" s="26">
        <v>30.085048051000001</v>
      </c>
      <c r="GN245" s="26">
        <v>15.52421918009018</v>
      </c>
      <c r="GO245" s="26">
        <v>11.324701755854679</v>
      </c>
      <c r="GP245" s="26">
        <v>16.245951630269204</v>
      </c>
      <c r="GQ245" s="26">
        <v>30.209436657000001</v>
      </c>
      <c r="GR245" s="26">
        <v>15.408175708270155</v>
      </c>
      <c r="GS245" s="26">
        <v>11.240049658777805</v>
      </c>
      <c r="GT245" s="26">
        <v>16.003674024369595</v>
      </c>
      <c r="GU245" s="26">
        <v>30.385549435999998</v>
      </c>
      <c r="GV245" s="26">
        <v>15.283042397647103</v>
      </c>
      <c r="GW245" s="26">
        <v>11.148766650847445</v>
      </c>
      <c r="GX245" s="26">
        <v>15.58420692574232</v>
      </c>
      <c r="GY245" s="26">
        <v>30.645019273999999</v>
      </c>
      <c r="GZ245" s="26">
        <v>15.131420372802772</v>
      </c>
      <c r="HA245" s="26">
        <v>11.038160494681923</v>
      </c>
      <c r="HB245" s="26">
        <v>15.107706773177961</v>
      </c>
      <c r="HC245" s="26">
        <v>30.965304491000001</v>
      </c>
      <c r="HD245" s="26">
        <v>14.945436545010134</v>
      </c>
      <c r="HE245" s="26">
        <v>10.902487881667991</v>
      </c>
      <c r="HF245" s="26">
        <v>14.452895669264354</v>
      </c>
      <c r="HG245" s="26">
        <v>31.33121444</v>
      </c>
      <c r="HH245" s="26">
        <v>14.74182610782781</v>
      </c>
      <c r="HI245" s="26">
        <v>10.75395690251084</v>
      </c>
      <c r="HJ245" s="26">
        <v>13.449165129512803</v>
      </c>
      <c r="HK245" s="26">
        <v>31.618334736000001</v>
      </c>
      <c r="HL245" s="26">
        <v>14.52531942117691</v>
      </c>
      <c r="HM245" s="26">
        <v>10.596018288914463</v>
      </c>
      <c r="HN245" s="26">
        <v>12.463530234129909</v>
      </c>
      <c r="HO245" s="26">
        <v>31.901658291</v>
      </c>
      <c r="HP245" s="26">
        <v>14.324015603791052</v>
      </c>
      <c r="HQ245" s="26">
        <v>10.449169956784909</v>
      </c>
      <c r="HR245" s="26">
        <v>11.50999649048822</v>
      </c>
      <c r="HS245" s="26">
        <v>32.769836730999998</v>
      </c>
      <c r="HT245" s="26">
        <v>14.085939256702051</v>
      </c>
      <c r="HU245" s="26">
        <v>10.275496576202645</v>
      </c>
      <c r="HV245" s="26">
        <v>8.9279273756402802</v>
      </c>
      <c r="HW245" s="26">
        <v>33.471862653999999</v>
      </c>
      <c r="HX245" s="26">
        <v>13.505315229795771</v>
      </c>
      <c r="HY245" s="26">
        <v>9.8519394323155058</v>
      </c>
      <c r="HZ245" s="26">
        <v>6.7838296690046391</v>
      </c>
      <c r="IA245" s="26">
        <v>33.707385219000003</v>
      </c>
      <c r="IB245" s="26">
        <v>13.07867190100947</v>
      </c>
      <c r="IC245" s="26">
        <v>9.54070906390983</v>
      </c>
      <c r="ID245" s="26">
        <v>5.5354475316343326</v>
      </c>
      <c r="IE245" s="26">
        <v>33.833164027000002</v>
      </c>
      <c r="IF245" s="26">
        <v>12.777370096762978</v>
      </c>
      <c r="IG245" s="26">
        <v>9.3209135925879281</v>
      </c>
      <c r="IH245" s="26">
        <v>5.1806687548343433</v>
      </c>
      <c r="II245" s="26">
        <v>33.767398956000001</v>
      </c>
      <c r="IJ245" s="26">
        <v>12.750510501502491</v>
      </c>
      <c r="IK245" s="26">
        <v>9.301319891798256</v>
      </c>
      <c r="IL245" s="26">
        <v>6.0064097820804179</v>
      </c>
      <c r="IM245" s="27">
        <v>29.965208737000001</v>
      </c>
      <c r="IN245" s="27">
        <v>15.623374551256481</v>
      </c>
      <c r="IO245" s="27">
        <v>11.397034218629333</v>
      </c>
      <c r="IP245" s="27">
        <v>16.506017370311891</v>
      </c>
      <c r="IQ245" s="27">
        <v>30.057106903000001</v>
      </c>
      <c r="IR245" s="27">
        <v>15.560941650620165</v>
      </c>
      <c r="IS245" s="27">
        <v>11.351490286837521</v>
      </c>
      <c r="IT245" s="27">
        <v>16.272656469492446</v>
      </c>
      <c r="IU245" s="27">
        <v>30.154772998999999</v>
      </c>
      <c r="IV245" s="27">
        <v>15.453318694969756</v>
      </c>
      <c r="IW245" s="27">
        <v>11.272980839071698</v>
      </c>
      <c r="IX245" s="27">
        <v>16.126698118222677</v>
      </c>
      <c r="IY245" s="27">
        <v>30.264913519</v>
      </c>
      <c r="IZ245" s="27">
        <v>15.359072125787339</v>
      </c>
      <c r="JA245" s="27">
        <v>11.204229279001467</v>
      </c>
      <c r="JB245" s="27">
        <v>16.025613623940291</v>
      </c>
      <c r="JC245" s="27">
        <v>30.409152359</v>
      </c>
      <c r="JD245" s="27">
        <v>15.22199833774066</v>
      </c>
      <c r="JE245" s="27">
        <v>11.104235859031931</v>
      </c>
      <c r="JF245" s="27">
        <v>15.895609386462242</v>
      </c>
      <c r="JG245" s="27">
        <v>30.625618807999999</v>
      </c>
      <c r="JH245" s="27">
        <v>15.103797947535277</v>
      </c>
      <c r="JI245" s="27">
        <v>11.018010320022643</v>
      </c>
      <c r="JJ245" s="27">
        <v>15.732469696058283</v>
      </c>
      <c r="JK245" s="27">
        <v>30.905833493999999</v>
      </c>
      <c r="JL245" s="27">
        <v>14.962118907213105</v>
      </c>
      <c r="JM245" s="27">
        <v>10.914657432634785</v>
      </c>
      <c r="JN245" s="27">
        <v>15.436507419588544</v>
      </c>
      <c r="JO245" s="27">
        <v>31.215283251999999</v>
      </c>
      <c r="JP245" s="27">
        <v>14.860403041937255</v>
      </c>
      <c r="JQ245" s="27">
        <v>10.840457125055707</v>
      </c>
      <c r="JR245" s="27">
        <v>15.129348040965072</v>
      </c>
      <c r="JS245" s="27">
        <v>31.442676155000001</v>
      </c>
      <c r="JT245" s="27">
        <v>14.752972107406469</v>
      </c>
      <c r="JU245" s="27">
        <v>10.762087754023236</v>
      </c>
      <c r="JV245" s="27">
        <v>14.773664001727974</v>
      </c>
      <c r="JW245" s="27">
        <v>31.655731436</v>
      </c>
      <c r="JX245" s="27">
        <v>14.649280702815272</v>
      </c>
      <c r="JY245" s="27">
        <v>10.686446318018069</v>
      </c>
      <c r="JZ245" s="27">
        <v>14.415528687261789</v>
      </c>
      <c r="KA245" s="27">
        <v>32.123208527999999</v>
      </c>
      <c r="KB245" s="27">
        <v>14.33068511942427</v>
      </c>
      <c r="KC245" s="27">
        <v>10.454035275582976</v>
      </c>
      <c r="KD245" s="27">
        <v>13.222845677530653</v>
      </c>
      <c r="KE245" s="27">
        <v>32.606956136000001</v>
      </c>
      <c r="KF245" s="27">
        <v>14.120233226923299</v>
      </c>
      <c r="KG245" s="27">
        <v>10.300513550021069</v>
      </c>
      <c r="KH245" s="27">
        <v>11.986059324279653</v>
      </c>
      <c r="KI245" s="27">
        <v>32.952663010000002</v>
      </c>
      <c r="KJ245" s="27">
        <v>14.115211386456137</v>
      </c>
      <c r="KK245" s="27">
        <v>10.296850187316874</v>
      </c>
      <c r="KL245" s="27">
        <v>11.143547624215934</v>
      </c>
      <c r="KM245" s="27">
        <v>33.266675192999998</v>
      </c>
      <c r="KN245" s="27">
        <v>14.138999223121447</v>
      </c>
      <c r="KO245" s="27">
        <v>10.31420308297794</v>
      </c>
      <c r="KP245" s="27">
        <v>10.380719332470619</v>
      </c>
      <c r="KQ245" s="27">
        <v>33.447732412999997</v>
      </c>
      <c r="KR245" s="27">
        <v>14.037146664845187</v>
      </c>
      <c r="KS245" s="27">
        <v>10.239903059758173</v>
      </c>
      <c r="KT245" s="133">
        <v>9.9923308743148951</v>
      </c>
      <c r="KU245" s="149">
        <v>29.965208737000001</v>
      </c>
      <c r="KV245" s="149">
        <v>15.623374551256481</v>
      </c>
      <c r="KW245" s="149">
        <v>11.397034218629333</v>
      </c>
      <c r="KX245" s="149">
        <v>16.506017370311891</v>
      </c>
      <c r="KY245" s="149">
        <v>30.023756555999999</v>
      </c>
      <c r="KZ245" s="149">
        <v>15.499148923176751</v>
      </c>
      <c r="LA245" s="149">
        <v>11.306413352477113</v>
      </c>
      <c r="LB245" s="149">
        <v>16.311310506831852</v>
      </c>
      <c r="LC245" s="149">
        <v>30.171804236</v>
      </c>
      <c r="LD245" s="149">
        <v>15.459487425378722</v>
      </c>
      <c r="LE245" s="149">
        <v>11.277480842020859</v>
      </c>
      <c r="LF245" s="149">
        <v>16.037441131899222</v>
      </c>
      <c r="LG245" s="149">
        <v>30.361331551999999</v>
      </c>
      <c r="LH245" s="149">
        <v>15.326982040765811</v>
      </c>
      <c r="LI245" s="149">
        <v>11.180820008752637</v>
      </c>
      <c r="LJ245" s="149">
        <v>15.708512094454429</v>
      </c>
      <c r="LK245" s="149">
        <v>30.59452053</v>
      </c>
      <c r="LL245" s="149">
        <v>15.178307544180447</v>
      </c>
      <c r="LM245" s="149">
        <v>11.072364033415054</v>
      </c>
      <c r="LN245" s="149">
        <v>15.179588623972171</v>
      </c>
      <c r="LO245" s="149">
        <v>30.857658544</v>
      </c>
      <c r="LP245" s="149">
        <v>15.00579906081234</v>
      </c>
      <c r="LQ245" s="149">
        <v>10.946521496548264</v>
      </c>
      <c r="LR245" s="149">
        <v>14.572436194806631</v>
      </c>
      <c r="LS245" s="149">
        <v>31.162998053999999</v>
      </c>
      <c r="LT245" s="149">
        <v>14.811343529282027</v>
      </c>
      <c r="LU245" s="149">
        <v>10.804668893605035</v>
      </c>
      <c r="LV245" s="149">
        <v>13.86271893198697</v>
      </c>
      <c r="LW245" s="149">
        <v>31.552794863999999</v>
      </c>
      <c r="LX245" s="149">
        <v>14.587295594833909</v>
      </c>
      <c r="LY245" s="149">
        <v>10.641229044733649</v>
      </c>
      <c r="LZ245" s="149">
        <v>12.759844770158249</v>
      </c>
      <c r="MA245" s="149">
        <v>31.854612787000001</v>
      </c>
      <c r="MB245" s="149">
        <v>14.355657612451839</v>
      </c>
      <c r="MC245" s="149">
        <v>10.472252361566925</v>
      </c>
      <c r="MD245" s="149">
        <v>11.691642406812647</v>
      </c>
      <c r="ME245" s="149">
        <v>32.147703329999999</v>
      </c>
      <c r="MF245" s="149">
        <v>14.139310339580952</v>
      </c>
      <c r="MG245" s="149">
        <v>10.31443003810363</v>
      </c>
      <c r="MH245" s="149">
        <v>10.658950818135658</v>
      </c>
      <c r="MI245" s="149">
        <v>33.007805959000002</v>
      </c>
      <c r="MJ245" s="149">
        <v>13.853409858488906</v>
      </c>
      <c r="MK245" s="149">
        <v>10.105869617597895</v>
      </c>
      <c r="ML245" s="149">
        <v>7.8604314432824367</v>
      </c>
      <c r="MM245" s="149">
        <v>33.678334847999999</v>
      </c>
      <c r="MN245" s="149">
        <v>13.246046609992755</v>
      </c>
      <c r="MO245" s="149">
        <v>9.6628065838378916</v>
      </c>
      <c r="MP245" s="149">
        <v>5.5768469585252802</v>
      </c>
      <c r="MQ245" s="149">
        <v>33.921357403000002</v>
      </c>
      <c r="MR245" s="149">
        <v>12.794759212153883</v>
      </c>
      <c r="MS245" s="149">
        <v>9.3335987101655444</v>
      </c>
      <c r="MT245" s="149">
        <v>4.1991737084113865</v>
      </c>
      <c r="MU245" s="149">
        <v>34.050416568000003</v>
      </c>
      <c r="MV245" s="149">
        <v>12.46921349997605</v>
      </c>
      <c r="MW245" s="149">
        <v>9.0961176455436625</v>
      </c>
      <c r="MX245" s="149">
        <v>3.7082011475759913</v>
      </c>
      <c r="MY245" s="149">
        <v>34.009279939999999</v>
      </c>
      <c r="MZ245" s="149">
        <v>12.406915245416577</v>
      </c>
      <c r="NA245" s="149">
        <v>9.0506719361902945</v>
      </c>
      <c r="NB245" s="149">
        <v>4.3456866081823833</v>
      </c>
      <c r="ND245" s="97"/>
    </row>
    <row r="246" spans="1:368" ht="15" thickBot="1" x14ac:dyDescent="0.35">
      <c r="A246" s="2"/>
      <c r="B246" s="72" t="s">
        <v>691</v>
      </c>
      <c r="C246" s="72" t="s">
        <v>425</v>
      </c>
      <c r="D246" s="72" t="s">
        <v>825</v>
      </c>
      <c r="E246" s="85">
        <v>369770</v>
      </c>
      <c r="F246" s="82">
        <v>505803</v>
      </c>
      <c r="G246" s="20">
        <v>3.187425921</v>
      </c>
      <c r="H246" s="20">
        <v>3.187425921</v>
      </c>
      <c r="I246" s="20">
        <v>3.187425921</v>
      </c>
      <c r="J246" s="20">
        <v>2.0556796424004382</v>
      </c>
      <c r="K246" s="20">
        <v>3.2026051510000002</v>
      </c>
      <c r="L246" s="20">
        <v>3.2026051510000002</v>
      </c>
      <c r="M246" s="20">
        <v>3.2026051510000002</v>
      </c>
      <c r="N246" s="20">
        <v>2.0384345131720067</v>
      </c>
      <c r="O246" s="20">
        <v>3.2221400880000002</v>
      </c>
      <c r="P246" s="20">
        <v>3.2221400880000002</v>
      </c>
      <c r="Q246" s="20">
        <v>3.2221400880000002</v>
      </c>
      <c r="R246" s="20">
        <v>2.0072858399816038</v>
      </c>
      <c r="S246" s="20">
        <v>3.2454089580000001</v>
      </c>
      <c r="T246" s="20">
        <v>3.2454089580000001</v>
      </c>
      <c r="U246" s="20">
        <v>3.2454089580000001</v>
      </c>
      <c r="V246" s="20">
        <v>1.9754664467273884</v>
      </c>
      <c r="W246" s="20">
        <v>3.2713538789999999</v>
      </c>
      <c r="X246" s="20">
        <v>3.2713538789999999</v>
      </c>
      <c r="Y246" s="20">
        <v>3.2713538789999999</v>
      </c>
      <c r="Z246" s="20">
        <v>1.9358861487947263</v>
      </c>
      <c r="AA246" s="20">
        <v>3.2986702559999999</v>
      </c>
      <c r="AB246" s="20">
        <v>3.2986702559999999</v>
      </c>
      <c r="AC246" s="20">
        <v>3.2986702559999999</v>
      </c>
      <c r="AD246" s="20">
        <v>1.8953537884055489</v>
      </c>
      <c r="AE246" s="20">
        <v>3.3271463269999999</v>
      </c>
      <c r="AF246" s="20">
        <v>3.3271463269999999</v>
      </c>
      <c r="AG246" s="20">
        <v>3.3271463269999999</v>
      </c>
      <c r="AH246" s="20">
        <v>1.8596238556049429</v>
      </c>
      <c r="AI246" s="20">
        <v>3.3590720960000002</v>
      </c>
      <c r="AJ246" s="20">
        <v>3.3590720960000002</v>
      </c>
      <c r="AK246" s="20">
        <v>3.3590720960000002</v>
      </c>
      <c r="AL246" s="20">
        <v>1.8258142271254147</v>
      </c>
      <c r="AM246" s="20">
        <v>3.380000409</v>
      </c>
      <c r="AN246" s="20">
        <v>3.380000409</v>
      </c>
      <c r="AO246" s="20">
        <v>3.380000409</v>
      </c>
      <c r="AP246" s="20">
        <v>1.7891502492287077</v>
      </c>
      <c r="AQ246" s="20">
        <v>3.3990192800000001</v>
      </c>
      <c r="AR246" s="20">
        <v>3.3990192800000001</v>
      </c>
      <c r="AS246" s="20">
        <v>3.3990192800000001</v>
      </c>
      <c r="AT246" s="20">
        <v>1.7575911605444605</v>
      </c>
      <c r="AU246" s="20">
        <v>3.4426098129999998</v>
      </c>
      <c r="AV246" s="20">
        <v>3.4426098129999998</v>
      </c>
      <c r="AW246" s="20">
        <v>3.4426098129999998</v>
      </c>
      <c r="AX246" s="20">
        <v>1.619584069363265</v>
      </c>
      <c r="AY246" s="20">
        <v>3.4886745110000001</v>
      </c>
      <c r="AZ246" s="20">
        <v>3.4886745110000001</v>
      </c>
      <c r="BA246" s="20">
        <v>3.4886745110000001</v>
      </c>
      <c r="BB246" s="20">
        <v>1.4169611733516976</v>
      </c>
      <c r="BC246" s="20">
        <v>3.5206863479999999</v>
      </c>
      <c r="BD246" s="20">
        <v>3.5206863479999999</v>
      </c>
      <c r="BE246" s="20">
        <v>3.5206863479999999</v>
      </c>
      <c r="BF246" s="20">
        <v>1.2513822354501962</v>
      </c>
      <c r="BG246" s="20">
        <v>3.544299208</v>
      </c>
      <c r="BH246" s="20">
        <v>3.544299208</v>
      </c>
      <c r="BI246" s="20">
        <v>3.544299208</v>
      </c>
      <c r="BJ246" s="20">
        <v>1.1338388725101076</v>
      </c>
      <c r="BK246" s="20">
        <v>3.5579387730000001</v>
      </c>
      <c r="BL246" s="20">
        <v>3.5579387730000001</v>
      </c>
      <c r="BM246" s="20">
        <v>3.5579387730000001</v>
      </c>
      <c r="BN246" s="20">
        <v>1.0496380215686667</v>
      </c>
      <c r="BO246" s="23">
        <v>3.1877690520000002</v>
      </c>
      <c r="BP246" s="23">
        <v>3.1877690520000002</v>
      </c>
      <c r="BQ246" s="23">
        <v>3.1877690520000002</v>
      </c>
      <c r="BR246" s="23">
        <v>2.0556796424004382</v>
      </c>
      <c r="BS246" s="23">
        <v>3.2127466949999999</v>
      </c>
      <c r="BT246" s="23">
        <v>3.2127466949999999</v>
      </c>
      <c r="BU246" s="23">
        <v>3.2127466949999999</v>
      </c>
      <c r="BV246" s="23">
        <v>2.0341940282994866</v>
      </c>
      <c r="BW246" s="23">
        <v>3.2366080090000002</v>
      </c>
      <c r="BX246" s="23">
        <v>3.2366080090000002</v>
      </c>
      <c r="BY246" s="23">
        <v>3.2366080090000002</v>
      </c>
      <c r="BZ246" s="23">
        <v>2.0012268708441887</v>
      </c>
      <c r="CA246" s="23">
        <v>3.2619864330000001</v>
      </c>
      <c r="CB246" s="23">
        <v>3.2619864330000001</v>
      </c>
      <c r="CC246" s="23">
        <v>3.2619864330000001</v>
      </c>
      <c r="CD246" s="23">
        <v>1.9637880368613878</v>
      </c>
      <c r="CE246" s="23">
        <v>3.2960945119999998</v>
      </c>
      <c r="CF246" s="23">
        <v>3.2960945119999998</v>
      </c>
      <c r="CG246" s="23">
        <v>3.2960945119999998</v>
      </c>
      <c r="CH246" s="23">
        <v>1.9199400020549446</v>
      </c>
      <c r="CI246" s="23">
        <v>3.324648217</v>
      </c>
      <c r="CJ246" s="23">
        <v>3.324648217</v>
      </c>
      <c r="CK246" s="23">
        <v>3.324648217</v>
      </c>
      <c r="CL246" s="23">
        <v>1.8756118535951001</v>
      </c>
      <c r="CM246" s="23">
        <v>3.3456987910000002</v>
      </c>
      <c r="CN246" s="23">
        <v>3.3456987910000002</v>
      </c>
      <c r="CO246" s="23">
        <v>3.3456987910000002</v>
      </c>
      <c r="CP246" s="23">
        <v>1.8241004602226467</v>
      </c>
      <c r="CQ246" s="23">
        <v>3.3695944089999998</v>
      </c>
      <c r="CR246" s="23">
        <v>3.3695944089999998</v>
      </c>
      <c r="CS246" s="23">
        <v>3.3695944089999998</v>
      </c>
      <c r="CT246" s="23">
        <v>1.7652842968611493</v>
      </c>
      <c r="CU246" s="23">
        <v>3.383297319</v>
      </c>
      <c r="CV246" s="23">
        <v>3.383297319</v>
      </c>
      <c r="CW246" s="23">
        <v>3.383297319</v>
      </c>
      <c r="CX246" s="23">
        <v>1.724237686584599</v>
      </c>
      <c r="CY246" s="23">
        <v>3.397402531</v>
      </c>
      <c r="CZ246" s="23">
        <v>3.397402531</v>
      </c>
      <c r="DA246" s="23">
        <v>3.397402531</v>
      </c>
      <c r="DB246" s="23">
        <v>1.6830731916506094</v>
      </c>
      <c r="DC246" s="23">
        <v>3.439671192</v>
      </c>
      <c r="DD246" s="23">
        <v>3.439671192</v>
      </c>
      <c r="DE246" s="23">
        <v>3.439671192</v>
      </c>
      <c r="DF246" s="23">
        <v>1.5655833203258789</v>
      </c>
      <c r="DG246" s="23">
        <v>3.4699411410000001</v>
      </c>
      <c r="DH246" s="23">
        <v>3.4699411410000001</v>
      </c>
      <c r="DI246" s="23">
        <v>3.4699411410000001</v>
      </c>
      <c r="DJ246" s="23">
        <v>1.4673399956364062</v>
      </c>
      <c r="DK246" s="23">
        <v>3.4902499699999998</v>
      </c>
      <c r="DL246" s="23">
        <v>3.4902499699999998</v>
      </c>
      <c r="DM246" s="23">
        <v>3.4902499699999998</v>
      </c>
      <c r="DN246" s="23">
        <v>1.377408863227461</v>
      </c>
      <c r="DO246" s="23">
        <v>3.5091507169999998</v>
      </c>
      <c r="DP246" s="23">
        <v>3.5091507169999998</v>
      </c>
      <c r="DQ246" s="23">
        <v>3.5091507169999998</v>
      </c>
      <c r="DR246" s="23">
        <v>1.2712577771863618</v>
      </c>
      <c r="DS246" s="23">
        <v>3.5216704380000001</v>
      </c>
      <c r="DT246" s="23">
        <v>3.5216704380000001</v>
      </c>
      <c r="DU246" s="23">
        <v>3.5216704380000001</v>
      </c>
      <c r="DV246" s="23">
        <v>1.1835150292193575</v>
      </c>
      <c r="DW246" s="25">
        <v>3.1872914450000001</v>
      </c>
      <c r="DX246" s="25">
        <v>3.1872914450000001</v>
      </c>
      <c r="DY246" s="25">
        <v>3.1872914450000001</v>
      </c>
      <c r="DZ246" s="25">
        <v>2.0556796424004382</v>
      </c>
      <c r="EA246" s="25">
        <v>3.2024751149999999</v>
      </c>
      <c r="EB246" s="25">
        <v>3.2024751149999999</v>
      </c>
      <c r="EC246" s="25">
        <v>3.2024751149999999</v>
      </c>
      <c r="ED246" s="25">
        <v>2.0409275353483882</v>
      </c>
      <c r="EE246" s="25">
        <v>3.2218393989999998</v>
      </c>
      <c r="EF246" s="25">
        <v>3.2218393989999998</v>
      </c>
      <c r="EG246" s="25">
        <v>3.2218393989999998</v>
      </c>
      <c r="EH246" s="25">
        <v>2.0125116979794084</v>
      </c>
      <c r="EI246" s="25">
        <v>3.2449311989999998</v>
      </c>
      <c r="EJ246" s="25">
        <v>3.2449311989999998</v>
      </c>
      <c r="EK246" s="25">
        <v>3.2449311989999998</v>
      </c>
      <c r="EL246" s="25">
        <v>1.9858454827179499</v>
      </c>
      <c r="EM246" s="25">
        <v>3.2704891319999998</v>
      </c>
      <c r="EN246" s="25">
        <v>3.2704891319999998</v>
      </c>
      <c r="EO246" s="25">
        <v>3.2704891319999998</v>
      </c>
      <c r="EP246" s="25">
        <v>1.9516931883197695</v>
      </c>
      <c r="EQ246" s="25">
        <v>3.2972863750000001</v>
      </c>
      <c r="ER246" s="25">
        <v>3.2972863750000001</v>
      </c>
      <c r="ES246" s="25">
        <v>3.2972863750000001</v>
      </c>
      <c r="ET246" s="25">
        <v>1.9176856360624048</v>
      </c>
      <c r="EU246" s="25">
        <v>3.3251603960000002</v>
      </c>
      <c r="EV246" s="25">
        <v>3.3251603960000002</v>
      </c>
      <c r="EW246" s="25">
        <v>3.3251603960000002</v>
      </c>
      <c r="EX246" s="25">
        <v>1.8902439322337998</v>
      </c>
      <c r="EY246" s="25">
        <v>3.3562724629999998</v>
      </c>
      <c r="EZ246" s="25">
        <v>3.3562724629999998</v>
      </c>
      <c r="FA246" s="25">
        <v>3.3562724629999998</v>
      </c>
      <c r="FB246" s="25">
        <v>1.8666568299078654</v>
      </c>
      <c r="FC246" s="25">
        <v>3.376725371</v>
      </c>
      <c r="FD246" s="25">
        <v>3.376725371</v>
      </c>
      <c r="FE246" s="25">
        <v>3.376725371</v>
      </c>
      <c r="FF246" s="25">
        <v>1.8208997042728015</v>
      </c>
      <c r="FG246" s="25">
        <v>3.395663393</v>
      </c>
      <c r="FH246" s="25">
        <v>3.395663393</v>
      </c>
      <c r="FI246" s="25">
        <v>3.395663393</v>
      </c>
      <c r="FJ246" s="25">
        <v>1.7519804190395927</v>
      </c>
      <c r="FK246" s="25">
        <v>3.4313609120000002</v>
      </c>
      <c r="FL246" s="25">
        <v>3.4313609120000002</v>
      </c>
      <c r="FM246" s="25">
        <v>3.4313609120000002</v>
      </c>
      <c r="FN246" s="25">
        <v>1.5360826433146619</v>
      </c>
      <c r="FO246" s="25">
        <v>3.4580759639999998</v>
      </c>
      <c r="FP246" s="25">
        <v>3.4580759639999998</v>
      </c>
      <c r="FQ246" s="25">
        <v>3.4580759639999998</v>
      </c>
      <c r="FR246" s="25">
        <v>1.3108309581416355</v>
      </c>
      <c r="FS246" s="25">
        <v>3.4730082659999999</v>
      </c>
      <c r="FT246" s="25">
        <v>3.4730082659999999</v>
      </c>
      <c r="FU246" s="25">
        <v>3.4730082659999999</v>
      </c>
      <c r="FV246" s="25">
        <v>1.1338961141327626</v>
      </c>
      <c r="FW246" s="25">
        <v>3.4776190549999999</v>
      </c>
      <c r="FX246" s="25">
        <v>3.4776190549999999</v>
      </c>
      <c r="FY246" s="25">
        <v>3.4776190549999999</v>
      </c>
      <c r="FZ246" s="25">
        <v>1.0108465611019342</v>
      </c>
      <c r="GA246" s="25">
        <v>3.472252772</v>
      </c>
      <c r="GB246" s="25">
        <v>3.472252772</v>
      </c>
      <c r="GC246" s="25">
        <v>3.472252772</v>
      </c>
      <c r="GD246" s="25">
        <v>0.92812514387697753</v>
      </c>
      <c r="GE246" s="26">
        <v>3.1872914450000001</v>
      </c>
      <c r="GF246" s="26">
        <v>3.1872914450000001</v>
      </c>
      <c r="GG246" s="26">
        <v>3.1872914450000001</v>
      </c>
      <c r="GH246" s="26">
        <v>2.0556796424004382</v>
      </c>
      <c r="GI246" s="26">
        <v>3.1923257309999999</v>
      </c>
      <c r="GJ246" s="26">
        <v>3.1923257309999999</v>
      </c>
      <c r="GK246" s="26">
        <v>3.1923257309999999</v>
      </c>
      <c r="GL246" s="26">
        <v>2.0519369409902635</v>
      </c>
      <c r="GM246" s="26">
        <v>3.2002484870000001</v>
      </c>
      <c r="GN246" s="26">
        <v>3.2002484870000001</v>
      </c>
      <c r="GO246" s="26">
        <v>3.2002484870000001</v>
      </c>
      <c r="GP246" s="26">
        <v>2.0316886529123162</v>
      </c>
      <c r="GQ246" s="26">
        <v>3.211005707</v>
      </c>
      <c r="GR246" s="26">
        <v>3.211005707</v>
      </c>
      <c r="GS246" s="26">
        <v>3.211005707</v>
      </c>
      <c r="GT246" s="26">
        <v>2.0033306812974589</v>
      </c>
      <c r="GU246" s="26">
        <v>3.2243680619999999</v>
      </c>
      <c r="GV246" s="26">
        <v>3.2243680619999999</v>
      </c>
      <c r="GW246" s="26">
        <v>3.2243680619999999</v>
      </c>
      <c r="GX246" s="26">
        <v>1.9733000697037237</v>
      </c>
      <c r="GY246" s="26">
        <v>3.2424762349999998</v>
      </c>
      <c r="GZ246" s="26">
        <v>3.2424762349999998</v>
      </c>
      <c r="HA246" s="26">
        <v>3.2424762349999998</v>
      </c>
      <c r="HB246" s="26">
        <v>1.9392301919702268</v>
      </c>
      <c r="HC246" s="26">
        <v>3.2628318620000001</v>
      </c>
      <c r="HD246" s="26">
        <v>3.2628318620000001</v>
      </c>
      <c r="HE246" s="26">
        <v>3.2628318620000001</v>
      </c>
      <c r="HF246" s="26">
        <v>1.9023094121543971</v>
      </c>
      <c r="HG246" s="26">
        <v>3.2851262189999999</v>
      </c>
      <c r="HH246" s="26">
        <v>3.2851262189999999</v>
      </c>
      <c r="HI246" s="26">
        <v>3.2851262189999999</v>
      </c>
      <c r="HJ246" s="26">
        <v>1.8480121432664425</v>
      </c>
      <c r="HK246" s="26">
        <v>3.3053756700000001</v>
      </c>
      <c r="HL246" s="26">
        <v>3.3053756700000001</v>
      </c>
      <c r="HM246" s="26">
        <v>3.3053756700000001</v>
      </c>
      <c r="HN246" s="26">
        <v>1.7868781675045069</v>
      </c>
      <c r="HO246" s="26">
        <v>3.3247369889999998</v>
      </c>
      <c r="HP246" s="26">
        <v>3.3247369889999998</v>
      </c>
      <c r="HQ246" s="26">
        <v>3.3247369889999998</v>
      </c>
      <c r="HR246" s="26">
        <v>1.725476583373253</v>
      </c>
      <c r="HS246" s="26">
        <v>3.382195055</v>
      </c>
      <c r="HT246" s="26">
        <v>3.382195055</v>
      </c>
      <c r="HU246" s="26">
        <v>3.382195055</v>
      </c>
      <c r="HV246" s="26">
        <v>1.5506810814759906</v>
      </c>
      <c r="HW246" s="26">
        <v>3.430863091</v>
      </c>
      <c r="HX246" s="26">
        <v>3.430863091</v>
      </c>
      <c r="HY246" s="26">
        <v>3.430863091</v>
      </c>
      <c r="HZ246" s="26">
        <v>1.3461376400490828</v>
      </c>
      <c r="IA246" s="26">
        <v>3.4450880000000002</v>
      </c>
      <c r="IB246" s="26">
        <v>3.4450880000000002</v>
      </c>
      <c r="IC246" s="26">
        <v>3.4450880000000002</v>
      </c>
      <c r="ID246" s="26">
        <v>1.182591597489302</v>
      </c>
      <c r="IE246" s="26">
        <v>3.4447891730000002</v>
      </c>
      <c r="IF246" s="26">
        <v>3.4447891730000002</v>
      </c>
      <c r="IG246" s="26">
        <v>3.4447891730000002</v>
      </c>
      <c r="IH246" s="26">
        <v>1.085021443466796</v>
      </c>
      <c r="II246" s="26">
        <v>3.422159014</v>
      </c>
      <c r="IJ246" s="26">
        <v>3.422159014</v>
      </c>
      <c r="IK246" s="26">
        <v>3.422159014</v>
      </c>
      <c r="IL246" s="26">
        <v>1.095175508243089</v>
      </c>
      <c r="IM246" s="27">
        <v>3.187425921</v>
      </c>
      <c r="IN246" s="27">
        <v>3.187425921</v>
      </c>
      <c r="IO246" s="27">
        <v>3.187425921</v>
      </c>
      <c r="IP246" s="27">
        <v>2.0556796424004382</v>
      </c>
      <c r="IQ246" s="27">
        <v>3.201163239</v>
      </c>
      <c r="IR246" s="27">
        <v>3.201163239</v>
      </c>
      <c r="IS246" s="27">
        <v>3.201163239</v>
      </c>
      <c r="IT246" s="27">
        <v>2.0408272964948364</v>
      </c>
      <c r="IU246" s="27">
        <v>3.2167151820000002</v>
      </c>
      <c r="IV246" s="27">
        <v>3.2167151820000002</v>
      </c>
      <c r="IW246" s="27">
        <v>3.2167151820000002</v>
      </c>
      <c r="IX246" s="27">
        <v>2.01390857621936</v>
      </c>
      <c r="IY246" s="27">
        <v>3.234237856</v>
      </c>
      <c r="IZ246" s="27">
        <v>3.234237856</v>
      </c>
      <c r="JA246" s="27">
        <v>3.234237856</v>
      </c>
      <c r="JB246" s="27">
        <v>1.9878688083917315</v>
      </c>
      <c r="JC246" s="27">
        <v>3.2542385980000001</v>
      </c>
      <c r="JD246" s="27">
        <v>3.2542385980000001</v>
      </c>
      <c r="JE246" s="27">
        <v>3.2542385980000001</v>
      </c>
      <c r="JF246" s="27">
        <v>1.9610622000794673</v>
      </c>
      <c r="JG246" s="27">
        <v>3.2795723410000002</v>
      </c>
      <c r="JH246" s="27">
        <v>3.2795723410000002</v>
      </c>
      <c r="JI246" s="27">
        <v>3.2795723410000002</v>
      </c>
      <c r="JJ246" s="27">
        <v>1.9343539655322379</v>
      </c>
      <c r="JK246" s="27">
        <v>3.308685847</v>
      </c>
      <c r="JL246" s="27">
        <v>3.308685847</v>
      </c>
      <c r="JM246" s="27">
        <v>3.308685847</v>
      </c>
      <c r="JN246" s="27">
        <v>1.9084048387103731</v>
      </c>
      <c r="JO246" s="27">
        <v>3.3386894869999999</v>
      </c>
      <c r="JP246" s="27">
        <v>3.3386894869999999</v>
      </c>
      <c r="JQ246" s="27">
        <v>3.3386894869999999</v>
      </c>
      <c r="JR246" s="27">
        <v>1.8840365273079698</v>
      </c>
      <c r="JS246" s="27">
        <v>3.357245335</v>
      </c>
      <c r="JT246" s="27">
        <v>3.357245335</v>
      </c>
      <c r="JU246" s="27">
        <v>3.357245335</v>
      </c>
      <c r="JV246" s="27">
        <v>1.8529142909906064</v>
      </c>
      <c r="JW246" s="27">
        <v>3.3754969470000002</v>
      </c>
      <c r="JX246" s="27">
        <v>3.3754969470000002</v>
      </c>
      <c r="JY246" s="27">
        <v>3.3754969470000002</v>
      </c>
      <c r="JZ246" s="27">
        <v>1.8228924391550794</v>
      </c>
      <c r="KA246" s="27">
        <v>3.4225818600000002</v>
      </c>
      <c r="KB246" s="27">
        <v>3.4225818600000002</v>
      </c>
      <c r="KC246" s="27">
        <v>3.4225818600000002</v>
      </c>
      <c r="KD246" s="27">
        <v>1.7141052253154139</v>
      </c>
      <c r="KE246" s="27">
        <v>3.463890293</v>
      </c>
      <c r="KF246" s="27">
        <v>3.463890293</v>
      </c>
      <c r="KG246" s="27">
        <v>3.463890293</v>
      </c>
      <c r="KH246" s="27">
        <v>1.5476759062017322</v>
      </c>
      <c r="KI246" s="27">
        <v>3.4917326370000001</v>
      </c>
      <c r="KJ246" s="27">
        <v>3.4917326370000001</v>
      </c>
      <c r="KK246" s="27">
        <v>3.4917326370000001</v>
      </c>
      <c r="KL246" s="27">
        <v>1.40322847859498</v>
      </c>
      <c r="KM246" s="27">
        <v>3.5133671390000001</v>
      </c>
      <c r="KN246" s="27">
        <v>3.5133671390000001</v>
      </c>
      <c r="KO246" s="27">
        <v>3.5133671390000001</v>
      </c>
      <c r="KP246" s="27">
        <v>1.2800652845832134</v>
      </c>
      <c r="KQ246" s="27">
        <v>3.519584703</v>
      </c>
      <c r="KR246" s="27">
        <v>3.519584703</v>
      </c>
      <c r="KS246" s="27">
        <v>3.519584703</v>
      </c>
      <c r="KT246" s="133">
        <v>1.2147912934595908</v>
      </c>
      <c r="KU246" s="149">
        <v>3.187425921</v>
      </c>
      <c r="KV246" s="149">
        <v>3.187425921</v>
      </c>
      <c r="KW246" s="149">
        <v>3.187425921</v>
      </c>
      <c r="KX246" s="149">
        <v>2.0556796424004382</v>
      </c>
      <c r="KY246" s="149">
        <v>3.2017070689999998</v>
      </c>
      <c r="KZ246" s="149">
        <v>3.2017070689999998</v>
      </c>
      <c r="LA246" s="149">
        <v>3.2017070689999998</v>
      </c>
      <c r="LB246" s="149">
        <v>2.0419333033783729</v>
      </c>
      <c r="LC246" s="149">
        <v>3.221347728</v>
      </c>
      <c r="LD246" s="149">
        <v>3.221347728</v>
      </c>
      <c r="LE246" s="149">
        <v>3.221347728</v>
      </c>
      <c r="LF246" s="149">
        <v>2.0078417960453159</v>
      </c>
      <c r="LG246" s="149">
        <v>3.2455603869999998</v>
      </c>
      <c r="LH246" s="149">
        <v>3.2455603869999998</v>
      </c>
      <c r="LI246" s="149">
        <v>3.2455603869999998</v>
      </c>
      <c r="LJ246" s="149">
        <v>1.9631911010352194</v>
      </c>
      <c r="LK246" s="149">
        <v>3.2719522410000001</v>
      </c>
      <c r="LL246" s="149">
        <v>3.2719522410000001</v>
      </c>
      <c r="LM246" s="149">
        <v>3.2719522410000001</v>
      </c>
      <c r="LN246" s="149">
        <v>1.9179089749328342</v>
      </c>
      <c r="LO246" s="149">
        <v>3.2995326629999999</v>
      </c>
      <c r="LP246" s="149">
        <v>3.2995326629999999</v>
      </c>
      <c r="LQ246" s="149">
        <v>3.2995326629999999</v>
      </c>
      <c r="LR246" s="149">
        <v>1.8737114807767634</v>
      </c>
      <c r="LS246" s="149">
        <v>3.3292126820000001</v>
      </c>
      <c r="LT246" s="149">
        <v>3.3292126820000001</v>
      </c>
      <c r="LU246" s="149">
        <v>3.3292126820000001</v>
      </c>
      <c r="LV246" s="149">
        <v>1.8262685405616215</v>
      </c>
      <c r="LW246" s="149">
        <v>3.3651109849999998</v>
      </c>
      <c r="LX246" s="149">
        <v>3.3651109849999998</v>
      </c>
      <c r="LY246" s="149">
        <v>3.3651109849999998</v>
      </c>
      <c r="LZ246" s="149">
        <v>1.7550748044095101</v>
      </c>
      <c r="MA246" s="149">
        <v>3.390312223</v>
      </c>
      <c r="MB246" s="149">
        <v>3.390312223</v>
      </c>
      <c r="MC246" s="149">
        <v>3.390312223</v>
      </c>
      <c r="MD246" s="149">
        <v>1.6818860946426826</v>
      </c>
      <c r="ME246" s="149">
        <v>3.4124696280000002</v>
      </c>
      <c r="MF246" s="149">
        <v>3.4124696280000002</v>
      </c>
      <c r="MG246" s="149">
        <v>3.4124696280000002</v>
      </c>
      <c r="MH246" s="149">
        <v>1.6091805022924066</v>
      </c>
      <c r="MI246" s="149">
        <v>3.46021431</v>
      </c>
      <c r="MJ246" s="149">
        <v>3.46021431</v>
      </c>
      <c r="MK246" s="149">
        <v>3.46021431</v>
      </c>
      <c r="ML246" s="149">
        <v>1.4050594392270406</v>
      </c>
      <c r="MM246" s="149">
        <v>3.5025526459999998</v>
      </c>
      <c r="MN246" s="149">
        <v>3.5025526459999998</v>
      </c>
      <c r="MO246" s="149">
        <v>3.5025526459999998</v>
      </c>
      <c r="MP246" s="149">
        <v>1.2220611955822904</v>
      </c>
      <c r="MQ246" s="149">
        <v>3.5298568380000002</v>
      </c>
      <c r="MR246" s="149">
        <v>3.5298568380000002</v>
      </c>
      <c r="MS246" s="149">
        <v>3.5298568380000002</v>
      </c>
      <c r="MT246" s="149">
        <v>1.1018646852586116</v>
      </c>
      <c r="MU246" s="149">
        <v>3.543305921</v>
      </c>
      <c r="MV246" s="149">
        <v>3.543305921</v>
      </c>
      <c r="MW246" s="149">
        <v>3.543305921</v>
      </c>
      <c r="MX246" s="149">
        <v>1.0586965686273944</v>
      </c>
      <c r="MY246" s="149">
        <v>3.536595782</v>
      </c>
      <c r="MZ246" s="149">
        <v>3.536595782</v>
      </c>
      <c r="NA246" s="149">
        <v>3.536595782</v>
      </c>
      <c r="NB246" s="149">
        <v>1.0844923855906869</v>
      </c>
      <c r="ND246" s="97"/>
    </row>
    <row r="247" spans="1:368" ht="15" thickBot="1" x14ac:dyDescent="0.35">
      <c r="A247" s="2"/>
      <c r="B247" s="72" t="s">
        <v>692</v>
      </c>
      <c r="C247" s="72" t="s">
        <v>425</v>
      </c>
      <c r="D247" s="72" t="s">
        <v>825</v>
      </c>
      <c r="E247" s="85">
        <v>360520</v>
      </c>
      <c r="F247" s="82">
        <v>521151</v>
      </c>
      <c r="G247" s="20">
        <v>15.041891659000001</v>
      </c>
      <c r="H247" s="20">
        <v>15.041891659000001</v>
      </c>
      <c r="I247" s="20">
        <v>15.041891659000001</v>
      </c>
      <c r="J247" s="20">
        <v>8.7131315172152952</v>
      </c>
      <c r="K247" s="20">
        <v>15.095193963</v>
      </c>
      <c r="L247" s="20">
        <v>15.095193963</v>
      </c>
      <c r="M247" s="20">
        <v>15.095193963</v>
      </c>
      <c r="N247" s="20">
        <v>8.417363824919839</v>
      </c>
      <c r="O247" s="20">
        <v>15.165080583</v>
      </c>
      <c r="P247" s="20">
        <v>15.165080583</v>
      </c>
      <c r="Q247" s="20">
        <v>15.165080583</v>
      </c>
      <c r="R247" s="20">
        <v>8.3148957260770651</v>
      </c>
      <c r="S247" s="20">
        <v>15.253661450999999</v>
      </c>
      <c r="T247" s="20">
        <v>15.253661450999999</v>
      </c>
      <c r="U247" s="20">
        <v>15.253661450999999</v>
      </c>
      <c r="V247" s="20">
        <v>8.2611864563724815</v>
      </c>
      <c r="W247" s="20">
        <v>15.323334430999999</v>
      </c>
      <c r="X247" s="20">
        <v>15.323334430999999</v>
      </c>
      <c r="Y247" s="20">
        <v>15.323334430999999</v>
      </c>
      <c r="Z247" s="20">
        <v>8.1037816218035452</v>
      </c>
      <c r="AA247" s="20">
        <v>15.392471322</v>
      </c>
      <c r="AB247" s="20">
        <v>15.392471322</v>
      </c>
      <c r="AC247" s="20">
        <v>15.392471322</v>
      </c>
      <c r="AD247" s="20">
        <v>7.9354819514085051</v>
      </c>
      <c r="AE247" s="20">
        <v>15.47312593</v>
      </c>
      <c r="AF247" s="20">
        <v>15.47312593</v>
      </c>
      <c r="AG247" s="20">
        <v>15.47312593</v>
      </c>
      <c r="AH247" s="20">
        <v>7.7880046690638149</v>
      </c>
      <c r="AI247" s="20">
        <v>15.571538828</v>
      </c>
      <c r="AJ247" s="20">
        <v>15.571538828</v>
      </c>
      <c r="AK247" s="20">
        <v>15.571538828</v>
      </c>
      <c r="AL247" s="20">
        <v>7.655929839681181</v>
      </c>
      <c r="AM247" s="20">
        <v>15.64504033</v>
      </c>
      <c r="AN247" s="20">
        <v>15.64504033</v>
      </c>
      <c r="AO247" s="20">
        <v>15.64504033</v>
      </c>
      <c r="AP247" s="20">
        <v>7.5349335758968499</v>
      </c>
      <c r="AQ247" s="20">
        <v>15.708175266</v>
      </c>
      <c r="AR247" s="20">
        <v>15.708175266</v>
      </c>
      <c r="AS247" s="20">
        <v>15.708175266</v>
      </c>
      <c r="AT247" s="20">
        <v>7.4342125114590765</v>
      </c>
      <c r="AU247" s="20">
        <v>15.906102967000001</v>
      </c>
      <c r="AV247" s="20">
        <v>15.906102967000001</v>
      </c>
      <c r="AW247" s="20">
        <v>15.906102967000001</v>
      </c>
      <c r="AX247" s="20">
        <v>6.8441761925369136</v>
      </c>
      <c r="AY247" s="20">
        <v>16.100161065000002</v>
      </c>
      <c r="AZ247" s="20">
        <v>16.100161065000002</v>
      </c>
      <c r="BA247" s="20">
        <v>16.100161065000002</v>
      </c>
      <c r="BB247" s="20">
        <v>5.8881324050072728</v>
      </c>
      <c r="BC247" s="20">
        <v>16.230880503000002</v>
      </c>
      <c r="BD247" s="20">
        <v>16.230880503000002</v>
      </c>
      <c r="BE247" s="20">
        <v>16.230880503000002</v>
      </c>
      <c r="BF247" s="20">
        <v>5.1072592425737042</v>
      </c>
      <c r="BG247" s="20">
        <v>16.309207161</v>
      </c>
      <c r="BH247" s="20">
        <v>16.309207161</v>
      </c>
      <c r="BI247" s="20">
        <v>16.309207161</v>
      </c>
      <c r="BJ247" s="20">
        <v>4.4281738252786784</v>
      </c>
      <c r="BK247" s="20">
        <v>16.354114238000001</v>
      </c>
      <c r="BL247" s="20">
        <v>16.354114238000001</v>
      </c>
      <c r="BM247" s="20">
        <v>16.354114238000001</v>
      </c>
      <c r="BN247" s="20">
        <v>3.7040365519575786</v>
      </c>
      <c r="BO247" s="23">
        <v>15.042096989999999</v>
      </c>
      <c r="BP247" s="23">
        <v>15.042096989999999</v>
      </c>
      <c r="BQ247" s="23">
        <v>15.042096989999999</v>
      </c>
      <c r="BR247" s="23">
        <v>8.7131315172152952</v>
      </c>
      <c r="BS247" s="23">
        <v>15.102771704</v>
      </c>
      <c r="BT247" s="23">
        <v>15.102771704</v>
      </c>
      <c r="BU247" s="23">
        <v>15.102771704</v>
      </c>
      <c r="BV247" s="23">
        <v>8.5939816047800335</v>
      </c>
      <c r="BW247" s="23">
        <v>15.165938099</v>
      </c>
      <c r="BX247" s="23">
        <v>15.165938099</v>
      </c>
      <c r="BY247" s="23">
        <v>15.165938099</v>
      </c>
      <c r="BZ247" s="23">
        <v>8.4769120243404164</v>
      </c>
      <c r="CA247" s="23">
        <v>15.251899687</v>
      </c>
      <c r="CB247" s="23">
        <v>15.251899687</v>
      </c>
      <c r="CC247" s="23">
        <v>15.251899687</v>
      </c>
      <c r="CD247" s="23">
        <v>8.3578100242339559</v>
      </c>
      <c r="CE247" s="23">
        <v>15.358595034</v>
      </c>
      <c r="CF247" s="23">
        <v>15.358595034</v>
      </c>
      <c r="CG247" s="23">
        <v>15.358595034</v>
      </c>
      <c r="CH247" s="23">
        <v>8.2199835806484067</v>
      </c>
      <c r="CI247" s="23">
        <v>15.440477366</v>
      </c>
      <c r="CJ247" s="23">
        <v>15.440477366</v>
      </c>
      <c r="CK247" s="23">
        <v>15.440477366</v>
      </c>
      <c r="CL247" s="23">
        <v>8.1068114633954167</v>
      </c>
      <c r="CM247" s="23">
        <v>15.522105917999999</v>
      </c>
      <c r="CN247" s="23">
        <v>15.522105917999999</v>
      </c>
      <c r="CO247" s="23">
        <v>15.522105917999999</v>
      </c>
      <c r="CP247" s="23">
        <v>7.9659018927647356</v>
      </c>
      <c r="CQ247" s="23">
        <v>15.601361151000001</v>
      </c>
      <c r="CR247" s="23">
        <v>15.601361151000001</v>
      </c>
      <c r="CS247" s="23">
        <v>15.601361151000001</v>
      </c>
      <c r="CT247" s="23">
        <v>7.7863616879699187</v>
      </c>
      <c r="CU247" s="23">
        <v>15.638095113</v>
      </c>
      <c r="CV247" s="23">
        <v>15.638095113</v>
      </c>
      <c r="CW247" s="23">
        <v>15.638095113</v>
      </c>
      <c r="CX247" s="23">
        <v>7.6946426623001409</v>
      </c>
      <c r="CY247" s="23">
        <v>15.67684176</v>
      </c>
      <c r="CZ247" s="23">
        <v>15.67684176</v>
      </c>
      <c r="DA247" s="23">
        <v>15.67684176</v>
      </c>
      <c r="DB247" s="23">
        <v>7.6038671793248263</v>
      </c>
      <c r="DC247" s="23">
        <v>15.803081522999999</v>
      </c>
      <c r="DD247" s="23">
        <v>15.803081522999999</v>
      </c>
      <c r="DE247" s="23">
        <v>15.803081522999999</v>
      </c>
      <c r="DF247" s="23">
        <v>7.3368457008305814</v>
      </c>
      <c r="DG247" s="23">
        <v>15.933302805</v>
      </c>
      <c r="DH247" s="23">
        <v>15.933302805</v>
      </c>
      <c r="DI247" s="23">
        <v>15.933302805</v>
      </c>
      <c r="DJ247" s="23">
        <v>7.0790952962038896</v>
      </c>
      <c r="DK247" s="23">
        <v>16.056380014999998</v>
      </c>
      <c r="DL247" s="23">
        <v>16.056380014999998</v>
      </c>
      <c r="DM247" s="23">
        <v>16.056380014999998</v>
      </c>
      <c r="DN247" s="23">
        <v>6.7730231629969122</v>
      </c>
      <c r="DO247" s="23">
        <v>16.187044757999999</v>
      </c>
      <c r="DP247" s="23">
        <v>16.187044757999999</v>
      </c>
      <c r="DQ247" s="23">
        <v>16.187044757999999</v>
      </c>
      <c r="DR247" s="23">
        <v>6.2939443115074045</v>
      </c>
      <c r="DS247" s="23">
        <v>16.279893511000001</v>
      </c>
      <c r="DT247" s="23">
        <v>16.279893511000001</v>
      </c>
      <c r="DU247" s="23">
        <v>16.279893511000001</v>
      </c>
      <c r="DV247" s="23">
        <v>5.8052899270911045</v>
      </c>
      <c r="DW247" s="25">
        <v>15.042031142999999</v>
      </c>
      <c r="DX247" s="25">
        <v>15.042031142999999</v>
      </c>
      <c r="DY247" s="25">
        <v>15.042031142999999</v>
      </c>
      <c r="DZ247" s="25">
        <v>8.7131315172152952</v>
      </c>
      <c r="EA247" s="25">
        <v>15.09577292</v>
      </c>
      <c r="EB247" s="25">
        <v>15.09577292</v>
      </c>
      <c r="EC247" s="25">
        <v>15.09577292</v>
      </c>
      <c r="ED247" s="25">
        <v>8.3857767971572965</v>
      </c>
      <c r="EE247" s="25">
        <v>15.165900618</v>
      </c>
      <c r="EF247" s="25">
        <v>15.165900618</v>
      </c>
      <c r="EG247" s="25">
        <v>15.165900618</v>
      </c>
      <c r="EH247" s="25">
        <v>8.2841121360453069</v>
      </c>
      <c r="EI247" s="25">
        <v>15.254820238000001</v>
      </c>
      <c r="EJ247" s="25">
        <v>15.254820238000001</v>
      </c>
      <c r="EK247" s="25">
        <v>15.254820238000001</v>
      </c>
      <c r="EL247" s="25">
        <v>8.2447034723192765</v>
      </c>
      <c r="EM247" s="25">
        <v>15.344701972999999</v>
      </c>
      <c r="EN247" s="25">
        <v>15.344701972999999</v>
      </c>
      <c r="EO247" s="25">
        <v>15.344701972999999</v>
      </c>
      <c r="EP247" s="25">
        <v>8.1011621930767959</v>
      </c>
      <c r="EQ247" s="25">
        <v>15.422091151</v>
      </c>
      <c r="ER247" s="25">
        <v>15.422091151</v>
      </c>
      <c r="ES247" s="25">
        <v>15.422091151</v>
      </c>
      <c r="ET247" s="25">
        <v>7.9491146587474555</v>
      </c>
      <c r="EU247" s="25">
        <v>15.512667485</v>
      </c>
      <c r="EV247" s="25">
        <v>15.512667485</v>
      </c>
      <c r="EW247" s="25">
        <v>15.512667485</v>
      </c>
      <c r="EX247" s="25">
        <v>7.8259234732155614</v>
      </c>
      <c r="EY247" s="25">
        <v>15.621148634000001</v>
      </c>
      <c r="EZ247" s="25">
        <v>15.621148634000001</v>
      </c>
      <c r="FA247" s="25">
        <v>15.621148634000001</v>
      </c>
      <c r="FB247" s="25">
        <v>7.7194979351968716</v>
      </c>
      <c r="FC247" s="25">
        <v>15.686577177</v>
      </c>
      <c r="FD247" s="25">
        <v>15.686577177</v>
      </c>
      <c r="FE247" s="25">
        <v>15.686577177</v>
      </c>
      <c r="FF247" s="25">
        <v>7.6366863156734341</v>
      </c>
      <c r="FG247" s="25">
        <v>15.75040694</v>
      </c>
      <c r="FH247" s="25">
        <v>15.75040694</v>
      </c>
      <c r="FI247" s="25">
        <v>15.75040694</v>
      </c>
      <c r="FJ247" s="25">
        <v>7.5660417319373909</v>
      </c>
      <c r="FK247" s="25">
        <v>15.960938108000001</v>
      </c>
      <c r="FL247" s="25">
        <v>15.960938108000001</v>
      </c>
      <c r="FM247" s="25">
        <v>15.960938108000001</v>
      </c>
      <c r="FN247" s="25">
        <v>7.0669221762870018</v>
      </c>
      <c r="FO247" s="25">
        <v>16.164233649</v>
      </c>
      <c r="FP247" s="25">
        <v>16.164233649</v>
      </c>
      <c r="FQ247" s="25">
        <v>16.164233649</v>
      </c>
      <c r="FR247" s="25">
        <v>6.1878133189113056</v>
      </c>
      <c r="FS247" s="25">
        <v>16.28279397</v>
      </c>
      <c r="FT247" s="25">
        <v>16.28279397</v>
      </c>
      <c r="FU247" s="25">
        <v>16.28279397</v>
      </c>
      <c r="FV247" s="25">
        <v>5.4765745355771926</v>
      </c>
      <c r="FW247" s="25">
        <v>16.357363028999998</v>
      </c>
      <c r="FX247" s="25">
        <v>16.357363028999998</v>
      </c>
      <c r="FY247" s="25">
        <v>16.357363028999998</v>
      </c>
      <c r="FZ247" s="25">
        <v>4.8852091841594749</v>
      </c>
      <c r="GA247" s="25">
        <v>16.390758015999999</v>
      </c>
      <c r="GB247" s="25">
        <v>16.390758015999999</v>
      </c>
      <c r="GC247" s="25">
        <v>16.390758015999999</v>
      </c>
      <c r="GD247" s="25">
        <v>4.2659257743067549</v>
      </c>
      <c r="GE247" s="26">
        <v>15.042031146999999</v>
      </c>
      <c r="GF247" s="26">
        <v>15.042031146999999</v>
      </c>
      <c r="GG247" s="26">
        <v>15.042031146999999</v>
      </c>
      <c r="GH247" s="26">
        <v>8.7131315172152952</v>
      </c>
      <c r="GI247" s="26">
        <v>15.043715005999999</v>
      </c>
      <c r="GJ247" s="26">
        <v>15.043715005999999</v>
      </c>
      <c r="GK247" s="26">
        <v>15.043715005999999</v>
      </c>
      <c r="GL247" s="26">
        <v>8.5573349116757527</v>
      </c>
      <c r="GM247" s="26">
        <v>15.070466394</v>
      </c>
      <c r="GN247" s="26">
        <v>15.070466394</v>
      </c>
      <c r="GO247" s="26">
        <v>15.070466394</v>
      </c>
      <c r="GP247" s="26">
        <v>8.4852842744814758</v>
      </c>
      <c r="GQ247" s="26">
        <v>15.113646121</v>
      </c>
      <c r="GR247" s="26">
        <v>15.113646121</v>
      </c>
      <c r="GS247" s="26">
        <v>15.113646121</v>
      </c>
      <c r="GT247" s="26">
        <v>8.3977696749034152</v>
      </c>
      <c r="GU247" s="26">
        <v>15.177943437</v>
      </c>
      <c r="GV247" s="26">
        <v>15.177943437</v>
      </c>
      <c r="GW247" s="26">
        <v>15.177943437</v>
      </c>
      <c r="GX247" s="26">
        <v>8.2440330855185096</v>
      </c>
      <c r="GY247" s="26">
        <v>15.274039693000001</v>
      </c>
      <c r="GZ247" s="26">
        <v>15.274039693000001</v>
      </c>
      <c r="HA247" s="26">
        <v>15.274039693000001</v>
      </c>
      <c r="HB247" s="26">
        <v>8.0880792206565015</v>
      </c>
      <c r="HC247" s="26">
        <v>15.371959581</v>
      </c>
      <c r="HD247" s="26">
        <v>15.371959581</v>
      </c>
      <c r="HE247" s="26">
        <v>15.371959581</v>
      </c>
      <c r="HF247" s="26">
        <v>7.9064217801481247</v>
      </c>
      <c r="HG247" s="26">
        <v>15.463939369</v>
      </c>
      <c r="HH247" s="26">
        <v>15.463939369</v>
      </c>
      <c r="HI247" s="26">
        <v>15.463939369</v>
      </c>
      <c r="HJ247" s="26">
        <v>7.5764466515798956</v>
      </c>
      <c r="HK247" s="26">
        <v>15.541945657999999</v>
      </c>
      <c r="HL247" s="26">
        <v>15.541945657999999</v>
      </c>
      <c r="HM247" s="26">
        <v>15.541945657999999</v>
      </c>
      <c r="HN247" s="26">
        <v>7.2310717782037388</v>
      </c>
      <c r="HO247" s="26">
        <v>15.620525911</v>
      </c>
      <c r="HP247" s="26">
        <v>15.620525911</v>
      </c>
      <c r="HQ247" s="26">
        <v>15.620525911</v>
      </c>
      <c r="HR247" s="26">
        <v>6.8850236296006715</v>
      </c>
      <c r="HS247" s="26">
        <v>15.832054534000001</v>
      </c>
      <c r="HT247" s="26">
        <v>15.832054534000001</v>
      </c>
      <c r="HU247" s="26">
        <v>15.832054534000001</v>
      </c>
      <c r="HV247" s="26">
        <v>5.9259652947770611</v>
      </c>
      <c r="HW247" s="26">
        <v>16.030953817</v>
      </c>
      <c r="HX247" s="26">
        <v>16.030953817</v>
      </c>
      <c r="HY247" s="26">
        <v>16.030953817</v>
      </c>
      <c r="HZ247" s="26">
        <v>5.0923646117966577</v>
      </c>
      <c r="IA247" s="26">
        <v>16.144512550999998</v>
      </c>
      <c r="IB247" s="26">
        <v>16.144512550999998</v>
      </c>
      <c r="IC247" s="26">
        <v>16.144512550999998</v>
      </c>
      <c r="ID247" s="26">
        <v>4.5100088664975146</v>
      </c>
      <c r="IE247" s="26">
        <v>16.197189570999999</v>
      </c>
      <c r="IF247" s="26">
        <v>16.197189570999999</v>
      </c>
      <c r="IG247" s="26">
        <v>16.197189570999999</v>
      </c>
      <c r="IH247" s="26">
        <v>4.2983508316567445</v>
      </c>
      <c r="II247" s="26">
        <v>16.179621750999999</v>
      </c>
      <c r="IJ247" s="26">
        <v>16.179621750999999</v>
      </c>
      <c r="IK247" s="26">
        <v>16.179621750999999</v>
      </c>
      <c r="IL247" s="26">
        <v>4.6726412991578172</v>
      </c>
      <c r="IM247" s="27">
        <v>15.041891655000001</v>
      </c>
      <c r="IN247" s="27">
        <v>15.041891655000001</v>
      </c>
      <c r="IO247" s="27">
        <v>15.041891655000001</v>
      </c>
      <c r="IP247" s="27">
        <v>8.7131315172152952</v>
      </c>
      <c r="IQ247" s="27">
        <v>15.087574477</v>
      </c>
      <c r="IR247" s="27">
        <v>15.087574477</v>
      </c>
      <c r="IS247" s="27">
        <v>15.087574477</v>
      </c>
      <c r="IT247" s="27">
        <v>8.6012694921839667</v>
      </c>
      <c r="IU247" s="27">
        <v>15.135280435</v>
      </c>
      <c r="IV247" s="27">
        <v>15.135280435</v>
      </c>
      <c r="IW247" s="27">
        <v>15.135280435</v>
      </c>
      <c r="IX247" s="27">
        <v>8.5252107542858617</v>
      </c>
      <c r="IY247" s="27">
        <v>15.191687932000001</v>
      </c>
      <c r="IZ247" s="27">
        <v>15.191687932000001</v>
      </c>
      <c r="JA247" s="27">
        <v>15.191687932000001</v>
      </c>
      <c r="JB247" s="27">
        <v>8.4662671512423504</v>
      </c>
      <c r="JC247" s="27">
        <v>15.264626871000001</v>
      </c>
      <c r="JD247" s="27">
        <v>15.264626871000001</v>
      </c>
      <c r="JE247" s="27">
        <v>15.264626871000001</v>
      </c>
      <c r="JF247" s="27">
        <v>8.3551384406751978</v>
      </c>
      <c r="JG247" s="27">
        <v>15.341973242</v>
      </c>
      <c r="JH247" s="27">
        <v>15.341973242</v>
      </c>
      <c r="JI247" s="27">
        <v>15.341973242</v>
      </c>
      <c r="JJ247" s="27">
        <v>8.2695678150370515</v>
      </c>
      <c r="JK247" s="27">
        <v>15.417912852000001</v>
      </c>
      <c r="JL247" s="27">
        <v>15.417912852000001</v>
      </c>
      <c r="JM247" s="27">
        <v>15.417912852000001</v>
      </c>
      <c r="JN247" s="27">
        <v>8.1903931558648448</v>
      </c>
      <c r="JO247" s="27">
        <v>15.504741899000001</v>
      </c>
      <c r="JP247" s="27">
        <v>15.504741899000001</v>
      </c>
      <c r="JQ247" s="27">
        <v>15.504741899000001</v>
      </c>
      <c r="JR247" s="27">
        <v>8.0971422784452383</v>
      </c>
      <c r="JS247" s="27">
        <v>15.567698780000001</v>
      </c>
      <c r="JT247" s="27">
        <v>15.567698780000001</v>
      </c>
      <c r="JU247" s="27">
        <v>15.567698780000001</v>
      </c>
      <c r="JV247" s="27">
        <v>7.9827758326294047</v>
      </c>
      <c r="JW247" s="27">
        <v>15.632184036</v>
      </c>
      <c r="JX247" s="27">
        <v>15.632184036</v>
      </c>
      <c r="JY247" s="27">
        <v>15.632184036</v>
      </c>
      <c r="JZ247" s="27">
        <v>7.8704302340357062</v>
      </c>
      <c r="KA247" s="27">
        <v>15.819514857</v>
      </c>
      <c r="KB247" s="27">
        <v>15.819514857</v>
      </c>
      <c r="KC247" s="27">
        <v>15.819514857</v>
      </c>
      <c r="KD247" s="27">
        <v>7.4486762203232066</v>
      </c>
      <c r="KE247" s="27">
        <v>16.011184785000001</v>
      </c>
      <c r="KF247" s="27">
        <v>16.011184785000001</v>
      </c>
      <c r="KG247" s="27">
        <v>16.011184785000001</v>
      </c>
      <c r="KH247" s="27">
        <v>6.9523905244121122</v>
      </c>
      <c r="KI247" s="27">
        <v>16.143009126999999</v>
      </c>
      <c r="KJ247" s="27">
        <v>16.143009126999999</v>
      </c>
      <c r="KK247" s="27">
        <v>16.143009126999999</v>
      </c>
      <c r="KL247" s="27">
        <v>6.6268875299479717</v>
      </c>
      <c r="KM247" s="27">
        <v>16.234944873</v>
      </c>
      <c r="KN247" s="27">
        <v>16.234944873</v>
      </c>
      <c r="KO247" s="27">
        <v>16.234944873</v>
      </c>
      <c r="KP247" s="27">
        <v>6.2674178596635794</v>
      </c>
      <c r="KQ247" s="27">
        <v>16.266564631000001</v>
      </c>
      <c r="KR247" s="27">
        <v>16.266564631000001</v>
      </c>
      <c r="KS247" s="27">
        <v>16.266564631000001</v>
      </c>
      <c r="KT247" s="133">
        <v>6.0225703147872789</v>
      </c>
      <c r="KU247" s="149">
        <v>15.041891655000001</v>
      </c>
      <c r="KV247" s="149">
        <v>15.041891655000001</v>
      </c>
      <c r="KW247" s="149">
        <v>15.041891655000001</v>
      </c>
      <c r="KX247" s="149">
        <v>8.7131315172152952</v>
      </c>
      <c r="KY247" s="149">
        <v>15.072320097</v>
      </c>
      <c r="KZ247" s="149">
        <v>15.072320097</v>
      </c>
      <c r="LA247" s="149">
        <v>15.072320097</v>
      </c>
      <c r="LB247" s="149">
        <v>8.4137572857253247</v>
      </c>
      <c r="LC247" s="149">
        <v>15.139658774000001</v>
      </c>
      <c r="LD247" s="149">
        <v>15.139658774000001</v>
      </c>
      <c r="LE247" s="149">
        <v>15.139658774000001</v>
      </c>
      <c r="LF247" s="149">
        <v>8.2894092804309985</v>
      </c>
      <c r="LG247" s="149">
        <v>15.230474857000001</v>
      </c>
      <c r="LH247" s="149">
        <v>15.230474857000001</v>
      </c>
      <c r="LI247" s="149">
        <v>15.230474857000001</v>
      </c>
      <c r="LJ247" s="149">
        <v>8.1661557105979501</v>
      </c>
      <c r="LK247" s="149">
        <v>15.309151669</v>
      </c>
      <c r="LL247" s="149">
        <v>15.309151669</v>
      </c>
      <c r="LM247" s="149">
        <v>15.309151669</v>
      </c>
      <c r="LN247" s="149">
        <v>7.977317378911887</v>
      </c>
      <c r="LO247" s="149">
        <v>15.377241859</v>
      </c>
      <c r="LP247" s="149">
        <v>15.377241859</v>
      </c>
      <c r="LQ247" s="149">
        <v>15.377241859</v>
      </c>
      <c r="LR247" s="149">
        <v>7.7915930598572611</v>
      </c>
      <c r="LS247" s="149">
        <v>15.457968296000001</v>
      </c>
      <c r="LT247" s="149">
        <v>15.457968296000001</v>
      </c>
      <c r="LU247" s="149">
        <v>15.457968296000001</v>
      </c>
      <c r="LV247" s="149">
        <v>7.5743963752063586</v>
      </c>
      <c r="LW247" s="149">
        <v>15.563015841</v>
      </c>
      <c r="LX247" s="149">
        <v>15.563015841</v>
      </c>
      <c r="LY247" s="149">
        <v>15.563015841</v>
      </c>
      <c r="LZ247" s="149">
        <v>7.2019398749781942</v>
      </c>
      <c r="MA247" s="149">
        <v>15.6421586</v>
      </c>
      <c r="MB247" s="149">
        <v>15.6421586</v>
      </c>
      <c r="MC247" s="149">
        <v>15.6421586</v>
      </c>
      <c r="MD247" s="149">
        <v>6.8369531543738171</v>
      </c>
      <c r="ME247" s="149">
        <v>15.711338349</v>
      </c>
      <c r="MF247" s="149">
        <v>15.711338349</v>
      </c>
      <c r="MG247" s="149">
        <v>15.711338349</v>
      </c>
      <c r="MH247" s="149">
        <v>6.4708820273392691</v>
      </c>
      <c r="MI247" s="149">
        <v>15.918843059</v>
      </c>
      <c r="MJ247" s="149">
        <v>15.918843059</v>
      </c>
      <c r="MK247" s="149">
        <v>15.918843059</v>
      </c>
      <c r="ML247" s="149">
        <v>5.4458886478837272</v>
      </c>
      <c r="MM247" s="149">
        <v>16.110819848999999</v>
      </c>
      <c r="MN247" s="149">
        <v>16.110819848999999</v>
      </c>
      <c r="MO247" s="149">
        <v>16.110819848999999</v>
      </c>
      <c r="MP247" s="149">
        <v>4.5530835510342698</v>
      </c>
      <c r="MQ247" s="149">
        <v>16.23011266</v>
      </c>
      <c r="MR247" s="149">
        <v>16.23011266</v>
      </c>
      <c r="MS247" s="149">
        <v>16.23011266</v>
      </c>
      <c r="MT247" s="149">
        <v>3.9135399023750459</v>
      </c>
      <c r="MU247" s="149">
        <v>16.279126986000001</v>
      </c>
      <c r="MV247" s="149">
        <v>16.279126986000001</v>
      </c>
      <c r="MW247" s="149">
        <v>16.279126986000001</v>
      </c>
      <c r="MX247" s="149">
        <v>3.6344580683853138</v>
      </c>
      <c r="MY247" s="149">
        <v>16.263869096000001</v>
      </c>
      <c r="MZ247" s="149">
        <v>16.263869096000001</v>
      </c>
      <c r="NA247" s="149">
        <v>16.263869096000001</v>
      </c>
      <c r="NB247" s="149">
        <v>3.9342185698366094</v>
      </c>
      <c r="ND247" s="97"/>
    </row>
    <row r="248" spans="1:368" ht="15" thickBot="1" x14ac:dyDescent="0.35">
      <c r="A248" s="2"/>
      <c r="B248" s="72" t="s">
        <v>693</v>
      </c>
      <c r="C248" s="72" t="s">
        <v>566</v>
      </c>
      <c r="D248" s="72" t="s">
        <v>828</v>
      </c>
      <c r="E248" s="85">
        <v>396385</v>
      </c>
      <c r="F248" s="82">
        <v>396464</v>
      </c>
      <c r="G248" s="20">
        <v>7.5906601540526308</v>
      </c>
      <c r="H248" s="20">
        <v>7.5906601540526308</v>
      </c>
      <c r="I248" s="20">
        <v>7.5906601540526308</v>
      </c>
      <c r="J248" s="20">
        <v>7.5906601540526308</v>
      </c>
      <c r="K248" s="20">
        <v>7.6256884680526307</v>
      </c>
      <c r="L248" s="20">
        <v>7.6256884680526307</v>
      </c>
      <c r="M248" s="20">
        <v>7.6256884680526307</v>
      </c>
      <c r="N248" s="20">
        <v>7.6256884680526307</v>
      </c>
      <c r="O248" s="20">
        <v>7.674502084052631</v>
      </c>
      <c r="P248" s="20">
        <v>7.674502084052631</v>
      </c>
      <c r="Q248" s="20">
        <v>7.674502084052631</v>
      </c>
      <c r="R248" s="20">
        <v>7.674502084052631</v>
      </c>
      <c r="S248" s="20">
        <v>7.7400379340526309</v>
      </c>
      <c r="T248" s="20">
        <v>7.7400379340526309</v>
      </c>
      <c r="U248" s="20">
        <v>7.7400379340526309</v>
      </c>
      <c r="V248" s="20">
        <v>7.7400379340526309</v>
      </c>
      <c r="W248" s="20">
        <v>7.8338983440526313</v>
      </c>
      <c r="X248" s="20">
        <v>7.8338983440526313</v>
      </c>
      <c r="Y248" s="20">
        <v>7.8338983440526313</v>
      </c>
      <c r="Z248" s="20">
        <v>7.8338983440526313</v>
      </c>
      <c r="AA248" s="20">
        <v>7.936427849052631</v>
      </c>
      <c r="AB248" s="20">
        <v>7.936427849052631</v>
      </c>
      <c r="AC248" s="20">
        <v>7.936427849052631</v>
      </c>
      <c r="AD248" s="20">
        <v>7.936427849052631</v>
      </c>
      <c r="AE248" s="20">
        <v>8.0426038520526308</v>
      </c>
      <c r="AF248" s="20">
        <v>8.0426038520526308</v>
      </c>
      <c r="AG248" s="20">
        <v>8.0426038520526308</v>
      </c>
      <c r="AH248" s="20">
        <v>8.0426038520526308</v>
      </c>
      <c r="AI248" s="20">
        <v>8.1552930420526302</v>
      </c>
      <c r="AJ248" s="20">
        <v>8.1552930420526302</v>
      </c>
      <c r="AK248" s="20">
        <v>8.1552930420526302</v>
      </c>
      <c r="AL248" s="20">
        <v>8.1552930420526302</v>
      </c>
      <c r="AM248" s="20">
        <v>8.2534810790526301</v>
      </c>
      <c r="AN248" s="20">
        <v>8.2534810790526301</v>
      </c>
      <c r="AO248" s="20">
        <v>8.2534810790526301</v>
      </c>
      <c r="AP248" s="20">
        <v>8.2534810790526301</v>
      </c>
      <c r="AQ248" s="20">
        <v>8.3423145080526311</v>
      </c>
      <c r="AR248" s="20">
        <v>8.3423145080526311</v>
      </c>
      <c r="AS248" s="20">
        <v>8.3423145080526311</v>
      </c>
      <c r="AT248" s="20">
        <v>8.3423145080526311</v>
      </c>
      <c r="AU248" s="20">
        <v>8.5342195750526315</v>
      </c>
      <c r="AV248" s="20">
        <v>8.5342195750526315</v>
      </c>
      <c r="AW248" s="20">
        <v>8.5342195750526315</v>
      </c>
      <c r="AX248" s="20">
        <v>8.5342195750526315</v>
      </c>
      <c r="AY248" s="20">
        <v>8.735961297052631</v>
      </c>
      <c r="AZ248" s="20">
        <v>8.735961297052631</v>
      </c>
      <c r="BA248" s="20">
        <v>8.5983302530219099</v>
      </c>
      <c r="BB248" s="20">
        <v>8.735961297052631</v>
      </c>
      <c r="BC248" s="20">
        <v>8.8802893870526312</v>
      </c>
      <c r="BD248" s="20">
        <v>8.8802893870526312</v>
      </c>
      <c r="BE248" s="20">
        <v>8.6546554693535054</v>
      </c>
      <c r="BF248" s="20">
        <v>8.8802893870526312</v>
      </c>
      <c r="BG248" s="20">
        <v>9.0053815830526318</v>
      </c>
      <c r="BH248" s="20">
        <v>9.0053815830526318</v>
      </c>
      <c r="BI248" s="20">
        <v>8.8245697094271822</v>
      </c>
      <c r="BJ248" s="20">
        <v>9.0053815830526318</v>
      </c>
      <c r="BK248" s="20">
        <v>9.0957263480526311</v>
      </c>
      <c r="BL248" s="20">
        <v>9.0957263480526311</v>
      </c>
      <c r="BM248" s="20">
        <v>8.7791662801959074</v>
      </c>
      <c r="BN248" s="20">
        <v>9.0957263480526311</v>
      </c>
      <c r="BO248" s="23">
        <v>7.5862225050526311</v>
      </c>
      <c r="BP248" s="23">
        <v>7.5862225050526311</v>
      </c>
      <c r="BQ248" s="23">
        <v>7.5862225050526311</v>
      </c>
      <c r="BR248" s="23">
        <v>7.5862225050526311</v>
      </c>
      <c r="BS248" s="23">
        <v>7.6057223650526309</v>
      </c>
      <c r="BT248" s="23">
        <v>7.6057223650526309</v>
      </c>
      <c r="BU248" s="23">
        <v>7.6057223650526309</v>
      </c>
      <c r="BV248" s="23">
        <v>7.6057223650526309</v>
      </c>
      <c r="BW248" s="23">
        <v>7.6220524980526312</v>
      </c>
      <c r="BX248" s="23">
        <v>7.6220524980526312</v>
      </c>
      <c r="BY248" s="23">
        <v>7.6220524980526312</v>
      </c>
      <c r="BZ248" s="23">
        <v>7.6220524980526312</v>
      </c>
      <c r="CA248" s="23">
        <v>7.6442141580526313</v>
      </c>
      <c r="CB248" s="23">
        <v>7.6442141580526313</v>
      </c>
      <c r="CC248" s="23">
        <v>7.6442141580526313</v>
      </c>
      <c r="CD248" s="23">
        <v>7.6442141580526313</v>
      </c>
      <c r="CE248" s="23">
        <v>7.6753957810526305</v>
      </c>
      <c r="CF248" s="23">
        <v>7.6753957810526305</v>
      </c>
      <c r="CG248" s="23">
        <v>7.6753957810526305</v>
      </c>
      <c r="CH248" s="23">
        <v>7.6753957810526305</v>
      </c>
      <c r="CI248" s="23">
        <v>7.7064222520526311</v>
      </c>
      <c r="CJ248" s="23">
        <v>7.7064222520526311</v>
      </c>
      <c r="CK248" s="23">
        <v>7.7064222520526311</v>
      </c>
      <c r="CL248" s="23">
        <v>7.7064222520526311</v>
      </c>
      <c r="CM248" s="23">
        <v>7.7491265430526308</v>
      </c>
      <c r="CN248" s="23">
        <v>7.7491265430526308</v>
      </c>
      <c r="CO248" s="23">
        <v>7.7491265430526308</v>
      </c>
      <c r="CP248" s="23">
        <v>7.7491265430526308</v>
      </c>
      <c r="CQ248" s="23">
        <v>7.814469187052631</v>
      </c>
      <c r="CR248" s="23">
        <v>7.814469187052631</v>
      </c>
      <c r="CS248" s="23">
        <v>7.814469187052631</v>
      </c>
      <c r="CT248" s="23">
        <v>7.814469187052631</v>
      </c>
      <c r="CU248" s="23">
        <v>7.8748274350526311</v>
      </c>
      <c r="CV248" s="23">
        <v>7.8748274350526311</v>
      </c>
      <c r="CW248" s="23">
        <v>7.8748274350526311</v>
      </c>
      <c r="CX248" s="23">
        <v>7.8748274350526311</v>
      </c>
      <c r="CY248" s="23">
        <v>7.9378765990526308</v>
      </c>
      <c r="CZ248" s="23">
        <v>7.9378765990526308</v>
      </c>
      <c r="DA248" s="23">
        <v>7.9378765990526308</v>
      </c>
      <c r="DB248" s="23">
        <v>7.9378765990526308</v>
      </c>
      <c r="DC248" s="23">
        <v>8.1434439180526308</v>
      </c>
      <c r="DD248" s="23">
        <v>8.1434439180526308</v>
      </c>
      <c r="DE248" s="23">
        <v>8.1434439180526308</v>
      </c>
      <c r="DF248" s="23">
        <v>8.1434439180526308</v>
      </c>
      <c r="DG248" s="23">
        <v>8.3767442130526319</v>
      </c>
      <c r="DH248" s="23">
        <v>8.3767442130526319</v>
      </c>
      <c r="DI248" s="23">
        <v>8.3767442130526319</v>
      </c>
      <c r="DJ248" s="23">
        <v>8.3767442130526319</v>
      </c>
      <c r="DK248" s="23">
        <v>8.5842891050526315</v>
      </c>
      <c r="DL248" s="23">
        <v>8.5842891050526315</v>
      </c>
      <c r="DM248" s="23">
        <v>8.5842891050526315</v>
      </c>
      <c r="DN248" s="23">
        <v>8.5842891050526315</v>
      </c>
      <c r="DO248" s="23">
        <v>8.7068427970526301</v>
      </c>
      <c r="DP248" s="23">
        <v>8.7068427970526301</v>
      </c>
      <c r="DQ248" s="23">
        <v>8.7068427970526301</v>
      </c>
      <c r="DR248" s="23">
        <v>8.7068427970526301</v>
      </c>
      <c r="DS248" s="23">
        <v>8.7921365720526303</v>
      </c>
      <c r="DT248" s="23">
        <v>8.7921365720526303</v>
      </c>
      <c r="DU248" s="23">
        <v>8.7921365720526303</v>
      </c>
      <c r="DV248" s="23">
        <v>8.7921365720526303</v>
      </c>
      <c r="DW248" s="25">
        <v>7.592551976052631</v>
      </c>
      <c r="DX248" s="25">
        <v>7.592551976052631</v>
      </c>
      <c r="DY248" s="25">
        <v>7.592551976052631</v>
      </c>
      <c r="DZ248" s="25">
        <v>7.592551976052631</v>
      </c>
      <c r="EA248" s="25">
        <v>7.6300774330526311</v>
      </c>
      <c r="EB248" s="25">
        <v>7.6300774330526311</v>
      </c>
      <c r="EC248" s="25">
        <v>7.6300774330526311</v>
      </c>
      <c r="ED248" s="25">
        <v>7.6300774330526311</v>
      </c>
      <c r="EE248" s="25">
        <v>7.6821823460526311</v>
      </c>
      <c r="EF248" s="25">
        <v>7.6821823460526311</v>
      </c>
      <c r="EG248" s="25">
        <v>7.6821823460526311</v>
      </c>
      <c r="EH248" s="25">
        <v>7.6821823460526311</v>
      </c>
      <c r="EI248" s="25">
        <v>7.7527481440526307</v>
      </c>
      <c r="EJ248" s="25">
        <v>7.7527481440526307</v>
      </c>
      <c r="EK248" s="25">
        <v>7.7527481440526307</v>
      </c>
      <c r="EL248" s="25">
        <v>7.7527481440526307</v>
      </c>
      <c r="EM248" s="25">
        <v>7.8521225380526314</v>
      </c>
      <c r="EN248" s="25">
        <v>7.8521225380526314</v>
      </c>
      <c r="EO248" s="25">
        <v>7.8521225380526314</v>
      </c>
      <c r="EP248" s="25">
        <v>7.8521225380526314</v>
      </c>
      <c r="EQ248" s="25">
        <v>7.9607209470526312</v>
      </c>
      <c r="ER248" s="25">
        <v>7.9607209470526312</v>
      </c>
      <c r="ES248" s="25">
        <v>7.9607209470526312</v>
      </c>
      <c r="ET248" s="25">
        <v>7.9607209470526312</v>
      </c>
      <c r="EU248" s="25">
        <v>8.0739528590526319</v>
      </c>
      <c r="EV248" s="25">
        <v>8.0739528590526319</v>
      </c>
      <c r="EW248" s="25">
        <v>8.0739528590526319</v>
      </c>
      <c r="EX248" s="25">
        <v>8.0739528590526319</v>
      </c>
      <c r="EY248" s="25">
        <v>8.1946284820526305</v>
      </c>
      <c r="EZ248" s="25">
        <v>8.1946284820526305</v>
      </c>
      <c r="FA248" s="25">
        <v>8.1946284820526305</v>
      </c>
      <c r="FB248" s="25">
        <v>8.1946284820526305</v>
      </c>
      <c r="FC248" s="25">
        <v>8.2973215890526308</v>
      </c>
      <c r="FD248" s="25">
        <v>8.2973215890526308</v>
      </c>
      <c r="FE248" s="25">
        <v>8.2973215890526308</v>
      </c>
      <c r="FF248" s="25">
        <v>8.2973215890526308</v>
      </c>
      <c r="FG248" s="25">
        <v>8.357211160052632</v>
      </c>
      <c r="FH248" s="25">
        <v>8.357211160052632</v>
      </c>
      <c r="FI248" s="25">
        <v>8.357211160052632</v>
      </c>
      <c r="FJ248" s="25">
        <v>8.357211160052632</v>
      </c>
      <c r="FK248" s="25">
        <v>8.5501775630526318</v>
      </c>
      <c r="FL248" s="25">
        <v>8.5501775630526318</v>
      </c>
      <c r="FM248" s="25">
        <v>8.5501775630526318</v>
      </c>
      <c r="FN248" s="25">
        <v>8.5501775630526318</v>
      </c>
      <c r="FO248" s="25">
        <v>8.7608292380526311</v>
      </c>
      <c r="FP248" s="25">
        <v>8.7608292380526311</v>
      </c>
      <c r="FQ248" s="25">
        <v>8.5541847796262989</v>
      </c>
      <c r="FR248" s="25">
        <v>8.7608292380526311</v>
      </c>
      <c r="FS248" s="25">
        <v>8.9118754440526313</v>
      </c>
      <c r="FT248" s="25">
        <v>8.9118754440526313</v>
      </c>
      <c r="FU248" s="25">
        <v>8.6063655678171394</v>
      </c>
      <c r="FV248" s="25">
        <v>8.9118754440526313</v>
      </c>
      <c r="FW248" s="25">
        <v>9.0357260700526307</v>
      </c>
      <c r="FX248" s="25">
        <v>9.0357260700526307</v>
      </c>
      <c r="FY248" s="25">
        <v>8.7768770931228755</v>
      </c>
      <c r="FZ248" s="25">
        <v>9.0357260700526307</v>
      </c>
      <c r="GA248" s="25">
        <v>9.1151027750526303</v>
      </c>
      <c r="GB248" s="25">
        <v>9.1151027750526303</v>
      </c>
      <c r="GC248" s="25">
        <v>8.7487778703286487</v>
      </c>
      <c r="GD248" s="25">
        <v>9.1151027750526303</v>
      </c>
      <c r="GE248" s="26">
        <v>7.5925519800526313</v>
      </c>
      <c r="GF248" s="26">
        <v>7.5925519800526313</v>
      </c>
      <c r="GG248" s="26">
        <v>7.5925519800526313</v>
      </c>
      <c r="GH248" s="26">
        <v>7.5925519800526313</v>
      </c>
      <c r="GI248" s="26">
        <v>7.6045325650526312</v>
      </c>
      <c r="GJ248" s="26">
        <v>7.6045325650526312</v>
      </c>
      <c r="GK248" s="26">
        <v>7.6045325650526312</v>
      </c>
      <c r="GL248" s="26">
        <v>7.6045325650526312</v>
      </c>
      <c r="GM248" s="26">
        <v>7.6421452060526311</v>
      </c>
      <c r="GN248" s="26">
        <v>7.6421452060526311</v>
      </c>
      <c r="GO248" s="26">
        <v>7.6421452060526311</v>
      </c>
      <c r="GP248" s="26">
        <v>7.6421452060526311</v>
      </c>
      <c r="GQ248" s="26">
        <v>7.7039203370526312</v>
      </c>
      <c r="GR248" s="26">
        <v>7.7039203370526312</v>
      </c>
      <c r="GS248" s="26">
        <v>7.7039203370526312</v>
      </c>
      <c r="GT248" s="26">
        <v>7.7039203370526312</v>
      </c>
      <c r="GU248" s="26">
        <v>7.7971571330526306</v>
      </c>
      <c r="GV248" s="26">
        <v>7.7971571330526306</v>
      </c>
      <c r="GW248" s="26">
        <v>7.7971571330526306</v>
      </c>
      <c r="GX248" s="26">
        <v>7.7971571330526306</v>
      </c>
      <c r="GY248" s="26">
        <v>7.9105217270526307</v>
      </c>
      <c r="GZ248" s="26">
        <v>7.9105217270526307</v>
      </c>
      <c r="HA248" s="26">
        <v>7.9105217270526307</v>
      </c>
      <c r="HB248" s="26">
        <v>7.9105217270526307</v>
      </c>
      <c r="HC248" s="26">
        <v>8.0664627440526306</v>
      </c>
      <c r="HD248" s="26">
        <v>8.0664627440526306</v>
      </c>
      <c r="HE248" s="26">
        <v>8.0664627440526306</v>
      </c>
      <c r="HF248" s="26">
        <v>8.0664627440526306</v>
      </c>
      <c r="HG248" s="26">
        <v>8.1842346870526317</v>
      </c>
      <c r="HH248" s="26">
        <v>8.1842346870526317</v>
      </c>
      <c r="HI248" s="26">
        <v>8.1842346870526317</v>
      </c>
      <c r="HJ248" s="26">
        <v>8.1842346870526317</v>
      </c>
      <c r="HK248" s="26">
        <v>8.2509021900526314</v>
      </c>
      <c r="HL248" s="26">
        <v>8.2509021900526314</v>
      </c>
      <c r="HM248" s="26">
        <v>8.2509021900526314</v>
      </c>
      <c r="HN248" s="26">
        <v>8.2509021900526314</v>
      </c>
      <c r="HO248" s="26">
        <v>8.3176657850526308</v>
      </c>
      <c r="HP248" s="26">
        <v>8.3176657850526308</v>
      </c>
      <c r="HQ248" s="26">
        <v>8.3176657850526308</v>
      </c>
      <c r="HR248" s="26">
        <v>8.3176657850526308</v>
      </c>
      <c r="HS248" s="26">
        <v>8.5211101010526313</v>
      </c>
      <c r="HT248" s="26">
        <v>8.5211101010526313</v>
      </c>
      <c r="HU248" s="26">
        <v>8.5211101010526313</v>
      </c>
      <c r="HV248" s="26">
        <v>8.5211101010526313</v>
      </c>
      <c r="HW248" s="26">
        <v>8.7180580320526317</v>
      </c>
      <c r="HX248" s="26">
        <v>8.7180580320526317</v>
      </c>
      <c r="HY248" s="26">
        <v>8.7180580320526317</v>
      </c>
      <c r="HZ248" s="26">
        <v>8.7180580320526317</v>
      </c>
      <c r="IA248" s="26">
        <v>8.8549130340526307</v>
      </c>
      <c r="IB248" s="26">
        <v>8.8549130340526307</v>
      </c>
      <c r="IC248" s="26">
        <v>8.8549130340526307</v>
      </c>
      <c r="ID248" s="26">
        <v>8.8549130340526307</v>
      </c>
      <c r="IE248" s="26">
        <v>8.9525466510526304</v>
      </c>
      <c r="IF248" s="26">
        <v>8.9525466510526304</v>
      </c>
      <c r="IG248" s="26">
        <v>8.8068016037544421</v>
      </c>
      <c r="IH248" s="26">
        <v>8.9525466510526304</v>
      </c>
      <c r="II248" s="26">
        <v>8.9657083070526316</v>
      </c>
      <c r="IJ248" s="26">
        <v>8.9657083070526316</v>
      </c>
      <c r="IK248" s="26">
        <v>8.7821954371234447</v>
      </c>
      <c r="IL248" s="26">
        <v>8.9657083070526316</v>
      </c>
      <c r="IM248" s="27">
        <v>7.5906601500526314</v>
      </c>
      <c r="IN248" s="27">
        <v>7.5906601500526314</v>
      </c>
      <c r="IO248" s="27">
        <v>7.5906601500526314</v>
      </c>
      <c r="IP248" s="27">
        <v>7.5906601500526314</v>
      </c>
      <c r="IQ248" s="27">
        <v>7.6191228670526314</v>
      </c>
      <c r="IR248" s="27">
        <v>7.6191228670526314</v>
      </c>
      <c r="IS248" s="27">
        <v>7.6191228670526314</v>
      </c>
      <c r="IT248" s="27">
        <v>7.6191228670526314</v>
      </c>
      <c r="IU248" s="27">
        <v>7.657601705052631</v>
      </c>
      <c r="IV248" s="27">
        <v>7.657601705052631</v>
      </c>
      <c r="IW248" s="27">
        <v>7.657601705052631</v>
      </c>
      <c r="IX248" s="27">
        <v>7.657601705052631</v>
      </c>
      <c r="IY248" s="27">
        <v>7.7025651300526308</v>
      </c>
      <c r="IZ248" s="27">
        <v>7.7025651300526308</v>
      </c>
      <c r="JA248" s="27">
        <v>7.7025651300526308</v>
      </c>
      <c r="JB248" s="27">
        <v>7.7025651300526308</v>
      </c>
      <c r="JC248" s="27">
        <v>7.7595611450526309</v>
      </c>
      <c r="JD248" s="27">
        <v>7.7595611450526309</v>
      </c>
      <c r="JE248" s="27">
        <v>7.7595611450526309</v>
      </c>
      <c r="JF248" s="27">
        <v>7.7595611450526309</v>
      </c>
      <c r="JG248" s="27">
        <v>7.8311787080526312</v>
      </c>
      <c r="JH248" s="27">
        <v>7.8311787080526312</v>
      </c>
      <c r="JI248" s="27">
        <v>7.8311787080526312</v>
      </c>
      <c r="JJ248" s="27">
        <v>7.8311787080526312</v>
      </c>
      <c r="JK248" s="27">
        <v>7.9157464880526307</v>
      </c>
      <c r="JL248" s="27">
        <v>7.9157464880526307</v>
      </c>
      <c r="JM248" s="27">
        <v>7.9157464880526307</v>
      </c>
      <c r="JN248" s="27">
        <v>7.9157464880526307</v>
      </c>
      <c r="JO248" s="27">
        <v>8.0093392580526306</v>
      </c>
      <c r="JP248" s="27">
        <v>8.0093392580526306</v>
      </c>
      <c r="JQ248" s="27">
        <v>8.0093392580526306</v>
      </c>
      <c r="JR248" s="27">
        <v>8.0093392580526306</v>
      </c>
      <c r="JS248" s="27">
        <v>8.0968949420526304</v>
      </c>
      <c r="JT248" s="27">
        <v>8.0968949420526304</v>
      </c>
      <c r="JU248" s="27">
        <v>8.0968949420526304</v>
      </c>
      <c r="JV248" s="27">
        <v>8.0968949420526304</v>
      </c>
      <c r="JW248" s="27">
        <v>8.1867491460526303</v>
      </c>
      <c r="JX248" s="27">
        <v>8.1867491460526303</v>
      </c>
      <c r="JY248" s="27">
        <v>8.1867491460526303</v>
      </c>
      <c r="JZ248" s="27">
        <v>8.1867491460526303</v>
      </c>
      <c r="KA248" s="27">
        <v>8.4516916070526307</v>
      </c>
      <c r="KB248" s="27">
        <v>8.4516916070526307</v>
      </c>
      <c r="KC248" s="27">
        <v>8.4516916070526307</v>
      </c>
      <c r="KD248" s="27">
        <v>8.4516916070526307</v>
      </c>
      <c r="KE248" s="27">
        <v>8.6276989770526313</v>
      </c>
      <c r="KF248" s="27">
        <v>8.6276989770526313</v>
      </c>
      <c r="KG248" s="27">
        <v>8.6276989770526313</v>
      </c>
      <c r="KH248" s="27">
        <v>8.6276989770526313</v>
      </c>
      <c r="KI248" s="27">
        <v>8.7527278230526306</v>
      </c>
      <c r="KJ248" s="27">
        <v>8.7527278230526306</v>
      </c>
      <c r="KK248" s="27">
        <v>8.7527278230526306</v>
      </c>
      <c r="KL248" s="27">
        <v>8.7527278230526306</v>
      </c>
      <c r="KM248" s="27">
        <v>8.8551631540526312</v>
      </c>
      <c r="KN248" s="27">
        <v>8.8551631540526312</v>
      </c>
      <c r="KO248" s="27">
        <v>8.8551631540526312</v>
      </c>
      <c r="KP248" s="27">
        <v>8.8551631540526312</v>
      </c>
      <c r="KQ248" s="27">
        <v>8.9064834340526318</v>
      </c>
      <c r="KR248" s="27">
        <v>8.9064834340526318</v>
      </c>
      <c r="KS248" s="27">
        <v>8.9064834340526318</v>
      </c>
      <c r="KT248" s="133">
        <v>8.9064834340526318</v>
      </c>
      <c r="KU248" s="149">
        <v>7.5906601500526314</v>
      </c>
      <c r="KV248" s="149">
        <v>7.5906601500526314</v>
      </c>
      <c r="KW248" s="149">
        <v>7.5906601500526314</v>
      </c>
      <c r="KX248" s="149">
        <v>7.5906601500526314</v>
      </c>
      <c r="KY248" s="149">
        <v>7.6093030100526313</v>
      </c>
      <c r="KZ248" s="149">
        <v>7.6093030100526313</v>
      </c>
      <c r="LA248" s="149">
        <v>7.6093030100526313</v>
      </c>
      <c r="LB248" s="149">
        <v>7.6093030100526313</v>
      </c>
      <c r="LC248" s="149">
        <v>7.6582940430526314</v>
      </c>
      <c r="LD248" s="149">
        <v>7.6582940430526314</v>
      </c>
      <c r="LE248" s="149">
        <v>7.6582940430526314</v>
      </c>
      <c r="LF248" s="149">
        <v>7.6582940430526314</v>
      </c>
      <c r="LG248" s="149">
        <v>7.733941092052631</v>
      </c>
      <c r="LH248" s="149">
        <v>7.733941092052631</v>
      </c>
      <c r="LI248" s="149">
        <v>7.733941092052631</v>
      </c>
      <c r="LJ248" s="149">
        <v>7.733941092052631</v>
      </c>
      <c r="LK248" s="149">
        <v>7.8378855090526311</v>
      </c>
      <c r="LL248" s="149">
        <v>7.8378855090526311</v>
      </c>
      <c r="LM248" s="149">
        <v>7.8378855090526311</v>
      </c>
      <c r="LN248" s="149">
        <v>7.8378855090526311</v>
      </c>
      <c r="LO248" s="149">
        <v>7.9491168650526314</v>
      </c>
      <c r="LP248" s="149">
        <v>7.9491168650526314</v>
      </c>
      <c r="LQ248" s="149">
        <v>7.9491168650526314</v>
      </c>
      <c r="LR248" s="149">
        <v>7.9491168650526314</v>
      </c>
      <c r="LS248" s="149">
        <v>8.0981482450526308</v>
      </c>
      <c r="LT248" s="149">
        <v>8.0981482450526308</v>
      </c>
      <c r="LU248" s="149">
        <v>8.0981482450526308</v>
      </c>
      <c r="LV248" s="149">
        <v>8.0981482450526308</v>
      </c>
      <c r="LW248" s="149">
        <v>8.2266372350526318</v>
      </c>
      <c r="LX248" s="149">
        <v>8.2266372350526318</v>
      </c>
      <c r="LY248" s="149">
        <v>8.2266372350526318</v>
      </c>
      <c r="LZ248" s="149">
        <v>8.2266372350526318</v>
      </c>
      <c r="MA248" s="149">
        <v>8.2961677050526319</v>
      </c>
      <c r="MB248" s="149">
        <v>8.2961677050526319</v>
      </c>
      <c r="MC248" s="149">
        <v>8.2961677050526319</v>
      </c>
      <c r="MD248" s="149">
        <v>8.2961677050526319</v>
      </c>
      <c r="ME248" s="149">
        <v>8.3649621870526314</v>
      </c>
      <c r="MF248" s="149">
        <v>8.3649621870526314</v>
      </c>
      <c r="MG248" s="149">
        <v>8.3649621870526314</v>
      </c>
      <c r="MH248" s="149">
        <v>8.3649621870526314</v>
      </c>
      <c r="MI248" s="149">
        <v>8.5735385850526313</v>
      </c>
      <c r="MJ248" s="149">
        <v>8.5735385850526313</v>
      </c>
      <c r="MK248" s="149">
        <v>8.5735385850526313</v>
      </c>
      <c r="ML248" s="149">
        <v>8.5735385850526313</v>
      </c>
      <c r="MM248" s="149">
        <v>8.7712827460526306</v>
      </c>
      <c r="MN248" s="149">
        <v>8.7712827460526306</v>
      </c>
      <c r="MO248" s="149">
        <v>8.7712827460526306</v>
      </c>
      <c r="MP248" s="149">
        <v>8.7712827460526306</v>
      </c>
      <c r="MQ248" s="149">
        <v>8.9113509860526303</v>
      </c>
      <c r="MR248" s="149">
        <v>8.9113509860526303</v>
      </c>
      <c r="MS248" s="149">
        <v>8.8601746825775081</v>
      </c>
      <c r="MT248" s="149">
        <v>8.9113509860526303</v>
      </c>
      <c r="MU248" s="149">
        <v>9.0063609790526318</v>
      </c>
      <c r="MV248" s="149">
        <v>9.0063609790526318</v>
      </c>
      <c r="MW248" s="149">
        <v>8.6991560230783982</v>
      </c>
      <c r="MX248" s="149">
        <v>9.0063609790526318</v>
      </c>
      <c r="MY248" s="149">
        <v>9.0220470360526317</v>
      </c>
      <c r="MZ248" s="149">
        <v>9.0220470360526317</v>
      </c>
      <c r="NA248" s="149">
        <v>8.6604808327927163</v>
      </c>
      <c r="NB248" s="149">
        <v>9.0220470360526317</v>
      </c>
      <c r="ND248" s="97"/>
    </row>
    <row r="249" spans="1:368" ht="15" thickBot="1" x14ac:dyDescent="0.35">
      <c r="A249" s="2"/>
      <c r="B249" s="72" t="s">
        <v>694</v>
      </c>
      <c r="C249" s="72" t="s">
        <v>524</v>
      </c>
      <c r="D249" s="72" t="s">
        <v>826</v>
      </c>
      <c r="E249" s="85">
        <v>388030</v>
      </c>
      <c r="F249" s="82">
        <v>400511</v>
      </c>
      <c r="G249" s="20">
        <v>12.13960352</v>
      </c>
      <c r="H249" s="20">
        <v>12.13960352</v>
      </c>
      <c r="I249" s="20">
        <v>12.13960352</v>
      </c>
      <c r="J249" s="20">
        <v>2.2034317713992948</v>
      </c>
      <c r="K249" s="20">
        <v>12.183872579999999</v>
      </c>
      <c r="L249" s="20">
        <v>12.183872579999999</v>
      </c>
      <c r="M249" s="20">
        <v>12.183872579999999</v>
      </c>
      <c r="N249" s="20">
        <v>1.2514328400086789</v>
      </c>
      <c r="O249" s="20">
        <v>12.23844207</v>
      </c>
      <c r="P249" s="20">
        <v>12.23844207</v>
      </c>
      <c r="Q249" s="20">
        <v>12.23844207</v>
      </c>
      <c r="R249" s="20">
        <v>1.0916934675521333</v>
      </c>
      <c r="S249" s="20">
        <v>12.304551625</v>
      </c>
      <c r="T249" s="20">
        <v>12.304551625</v>
      </c>
      <c r="U249" s="20">
        <v>12.304551625</v>
      </c>
      <c r="V249" s="20">
        <v>0.85407530224510708</v>
      </c>
      <c r="W249" s="20">
        <v>12.380093404</v>
      </c>
      <c r="X249" s="20">
        <v>12.380093404</v>
      </c>
      <c r="Y249" s="20">
        <v>12.380093404</v>
      </c>
      <c r="Z249" s="20">
        <v>0.52009784046260954</v>
      </c>
      <c r="AA249" s="20">
        <v>12.461909668000001</v>
      </c>
      <c r="AB249" s="20">
        <v>12.461909668000001</v>
      </c>
      <c r="AC249" s="20">
        <v>12.461909668000001</v>
      </c>
      <c r="AD249" s="20">
        <v>0.29058992112321036</v>
      </c>
      <c r="AE249" s="20">
        <v>12.559563708999999</v>
      </c>
      <c r="AF249" s="20">
        <v>12.559563708999999</v>
      </c>
      <c r="AG249" s="20">
        <v>12.559563708999999</v>
      </c>
      <c r="AH249" s="20">
        <v>7.2704439142089683E-2</v>
      </c>
      <c r="AI249" s="20">
        <v>12.677715060000001</v>
      </c>
      <c r="AJ249" s="20">
        <v>12.677715060000001</v>
      </c>
      <c r="AK249" s="20">
        <v>12.677715060000001</v>
      </c>
      <c r="AL249" s="20">
        <v>-0.11295036685817372</v>
      </c>
      <c r="AM249" s="20">
        <v>12.769863712999999</v>
      </c>
      <c r="AN249" s="20">
        <v>12.769863712999999</v>
      </c>
      <c r="AO249" s="20">
        <v>12.769863712999999</v>
      </c>
      <c r="AP249" s="20">
        <v>-0.287323261175775</v>
      </c>
      <c r="AQ249" s="20">
        <v>12.859579355999999</v>
      </c>
      <c r="AR249" s="20">
        <v>12.859579355999999</v>
      </c>
      <c r="AS249" s="20">
        <v>12.859579355999999</v>
      </c>
      <c r="AT249" s="20">
        <v>-0.44806862120593394</v>
      </c>
      <c r="AU249" s="20">
        <v>13.155200217000001</v>
      </c>
      <c r="AV249" s="20">
        <v>13.155200217000001</v>
      </c>
      <c r="AW249" s="20">
        <v>13.155200217000001</v>
      </c>
      <c r="AX249" s="20">
        <v>-1.6398610564286908</v>
      </c>
      <c r="AY249" s="20">
        <v>13.463597252</v>
      </c>
      <c r="AZ249" s="20">
        <v>13.463597252</v>
      </c>
      <c r="BA249" s="20">
        <v>13.463597252</v>
      </c>
      <c r="BB249" s="20">
        <v>-3.6305640864262223</v>
      </c>
      <c r="BC249" s="20">
        <v>13.682184971</v>
      </c>
      <c r="BD249" s="20">
        <v>13.682184971</v>
      </c>
      <c r="BE249" s="20">
        <v>13.682184971</v>
      </c>
      <c r="BF249" s="20">
        <v>-5.1753947856727631</v>
      </c>
      <c r="BG249" s="20">
        <v>13.861528333999999</v>
      </c>
      <c r="BH249" s="20">
        <v>13.861528333999999</v>
      </c>
      <c r="BI249" s="20">
        <v>13.861528333999999</v>
      </c>
      <c r="BJ249" s="20">
        <v>-6.581872004201113</v>
      </c>
      <c r="BK249" s="20">
        <v>13.959418911</v>
      </c>
      <c r="BL249" s="20">
        <v>13.959418911</v>
      </c>
      <c r="BM249" s="20">
        <v>13.959418911</v>
      </c>
      <c r="BN249" s="20">
        <v>-7.6275762304931831</v>
      </c>
      <c r="BO249" s="23">
        <v>12.130669601000001</v>
      </c>
      <c r="BP249" s="23">
        <v>12.130669601000001</v>
      </c>
      <c r="BQ249" s="23">
        <v>12.130669601000001</v>
      </c>
      <c r="BR249" s="23">
        <v>2.2034317713992948</v>
      </c>
      <c r="BS249" s="23">
        <v>12.173740604999999</v>
      </c>
      <c r="BT249" s="23">
        <v>12.173740604999999</v>
      </c>
      <c r="BU249" s="23">
        <v>12.173740604999999</v>
      </c>
      <c r="BV249" s="23">
        <v>1.7483194364848167</v>
      </c>
      <c r="BW249" s="23">
        <v>12.219687990000001</v>
      </c>
      <c r="BX249" s="23">
        <v>12.219687990000001</v>
      </c>
      <c r="BY249" s="23">
        <v>12.219687990000001</v>
      </c>
      <c r="BZ249" s="23">
        <v>1.7825105662573293</v>
      </c>
      <c r="CA249" s="23">
        <v>12.268643190000001</v>
      </c>
      <c r="CB249" s="23">
        <v>12.268643190000001</v>
      </c>
      <c r="CC249" s="23">
        <v>12.268643190000001</v>
      </c>
      <c r="CD249" s="23">
        <v>1.6734799248936305</v>
      </c>
      <c r="CE249" s="23">
        <v>12.31890596</v>
      </c>
      <c r="CF249" s="23">
        <v>12.31890596</v>
      </c>
      <c r="CG249" s="23">
        <v>12.31890596</v>
      </c>
      <c r="CH249" s="23">
        <v>1.5274573605652861</v>
      </c>
      <c r="CI249" s="23">
        <v>12.385465507999999</v>
      </c>
      <c r="CJ249" s="23">
        <v>12.385465507999999</v>
      </c>
      <c r="CK249" s="23">
        <v>12.385465507999999</v>
      </c>
      <c r="CL249" s="23">
        <v>1.4095010334387723</v>
      </c>
      <c r="CM249" s="23">
        <v>12.460950581000001</v>
      </c>
      <c r="CN249" s="23">
        <v>12.460950581000001</v>
      </c>
      <c r="CO249" s="23">
        <v>12.460950581000001</v>
      </c>
      <c r="CP249" s="23">
        <v>1.2499834643450853</v>
      </c>
      <c r="CQ249" s="23">
        <v>12.54285958</v>
      </c>
      <c r="CR249" s="23">
        <v>12.54285958</v>
      </c>
      <c r="CS249" s="23">
        <v>12.54285958</v>
      </c>
      <c r="CT249" s="23">
        <v>1.0477067763847785</v>
      </c>
      <c r="CU249" s="23">
        <v>12.585462874000001</v>
      </c>
      <c r="CV249" s="23">
        <v>12.585462874000001</v>
      </c>
      <c r="CW249" s="23">
        <v>12.585462874000001</v>
      </c>
      <c r="CX249" s="23">
        <v>0.91164138774328762</v>
      </c>
      <c r="CY249" s="23">
        <v>12.631041144000001</v>
      </c>
      <c r="CZ249" s="23">
        <v>12.631041144000001</v>
      </c>
      <c r="DA249" s="23">
        <v>12.631041144000001</v>
      </c>
      <c r="DB249" s="23">
        <v>0.76610865864629574</v>
      </c>
      <c r="DC249" s="23">
        <v>12.777714404000001</v>
      </c>
      <c r="DD249" s="23">
        <v>12.777714404000001</v>
      </c>
      <c r="DE249" s="23">
        <v>12.777714404000001</v>
      </c>
      <c r="DF249" s="23">
        <v>0.32142321322553258</v>
      </c>
      <c r="DG249" s="23">
        <v>12.932384094</v>
      </c>
      <c r="DH249" s="23">
        <v>12.932384094</v>
      </c>
      <c r="DI249" s="23">
        <v>12.932384094</v>
      </c>
      <c r="DJ249" s="23">
        <v>-0.15409362456802711</v>
      </c>
      <c r="DK249" s="23">
        <v>13.084872119</v>
      </c>
      <c r="DL249" s="23">
        <v>13.084872119</v>
      </c>
      <c r="DM249" s="23">
        <v>13.084872119</v>
      </c>
      <c r="DN249" s="23">
        <v>-0.65483860398816418</v>
      </c>
      <c r="DO249" s="23">
        <v>13.247239928999999</v>
      </c>
      <c r="DP249" s="23">
        <v>13.247239928999999</v>
      </c>
      <c r="DQ249" s="23">
        <v>13.247239928999999</v>
      </c>
      <c r="DR249" s="23">
        <v>-1.1852088895825936</v>
      </c>
      <c r="DS249" s="23">
        <v>13.368591644</v>
      </c>
      <c r="DT249" s="23">
        <v>13.368591644</v>
      </c>
      <c r="DU249" s="23">
        <v>13.368591644</v>
      </c>
      <c r="DV249" s="23">
        <v>-1.5738425606771891</v>
      </c>
      <c r="DW249" s="25">
        <v>12.143379899999999</v>
      </c>
      <c r="DX249" s="25">
        <v>12.143379899999999</v>
      </c>
      <c r="DY249" s="25">
        <v>12.143379899999999</v>
      </c>
      <c r="DZ249" s="25">
        <v>2.2034317713992948</v>
      </c>
      <c r="EA249" s="25">
        <v>12.202167923999999</v>
      </c>
      <c r="EB249" s="25">
        <v>12.202167923999999</v>
      </c>
      <c r="EC249" s="25">
        <v>12.202167923999999</v>
      </c>
      <c r="ED249" s="25">
        <v>1.098268628503229</v>
      </c>
      <c r="EE249" s="25">
        <v>12.274427595000001</v>
      </c>
      <c r="EF249" s="25">
        <v>12.274427595000001</v>
      </c>
      <c r="EG249" s="25">
        <v>12.274427595000001</v>
      </c>
      <c r="EH249" s="25">
        <v>0.8534158802888232</v>
      </c>
      <c r="EI249" s="25">
        <v>12.360210368000001</v>
      </c>
      <c r="EJ249" s="25">
        <v>12.360210368000001</v>
      </c>
      <c r="EK249" s="25">
        <v>12.360210368000001</v>
      </c>
      <c r="EL249" s="25">
        <v>0.54603157205584196</v>
      </c>
      <c r="EM249" s="25">
        <v>12.44945933</v>
      </c>
      <c r="EN249" s="25">
        <v>12.44945933</v>
      </c>
      <c r="EO249" s="25">
        <v>12.44945933</v>
      </c>
      <c r="EP249" s="25">
        <v>0.14016128511713788</v>
      </c>
      <c r="EQ249" s="25">
        <v>12.554927427999999</v>
      </c>
      <c r="ER249" s="25">
        <v>12.554927427999999</v>
      </c>
      <c r="ES249" s="25">
        <v>12.554927427999999</v>
      </c>
      <c r="ET249" s="25">
        <v>-0.16365356470540071</v>
      </c>
      <c r="EU249" s="25">
        <v>12.679998880999999</v>
      </c>
      <c r="EV249" s="25">
        <v>12.679998880999999</v>
      </c>
      <c r="EW249" s="25">
        <v>12.679998880999999</v>
      </c>
      <c r="EX249" s="25">
        <v>-0.44963188432759438</v>
      </c>
      <c r="EY249" s="25">
        <v>12.828961496</v>
      </c>
      <c r="EZ249" s="25">
        <v>12.828961496</v>
      </c>
      <c r="FA249" s="25">
        <v>12.828961496</v>
      </c>
      <c r="FB249" s="25">
        <v>-0.71601980896756423</v>
      </c>
      <c r="FC249" s="25">
        <v>12.943464172000001</v>
      </c>
      <c r="FD249" s="25">
        <v>12.943464172000001</v>
      </c>
      <c r="FE249" s="25">
        <v>12.943464172000001</v>
      </c>
      <c r="FF249" s="25">
        <v>-0.9740260881593823</v>
      </c>
      <c r="FG249" s="25">
        <v>13.055561679</v>
      </c>
      <c r="FH249" s="25">
        <v>13.055561679</v>
      </c>
      <c r="FI249" s="25">
        <v>13.055561679</v>
      </c>
      <c r="FJ249" s="25">
        <v>-1.2309948361327994</v>
      </c>
      <c r="FK249" s="25">
        <v>13.428072139000001</v>
      </c>
      <c r="FL249" s="25">
        <v>13.428072139000001</v>
      </c>
      <c r="FM249" s="25">
        <v>13.428072139000001</v>
      </c>
      <c r="FN249" s="25">
        <v>-2.732900756779804</v>
      </c>
      <c r="FO249" s="25">
        <v>13.790850666000001</v>
      </c>
      <c r="FP249" s="25">
        <v>13.790850666000001</v>
      </c>
      <c r="FQ249" s="25">
        <v>13.790850666000001</v>
      </c>
      <c r="FR249" s="25">
        <v>-4.6680057762358942</v>
      </c>
      <c r="FS249" s="25">
        <v>13.997150623</v>
      </c>
      <c r="FT249" s="25">
        <v>13.997150623</v>
      </c>
      <c r="FU249" s="25">
        <v>13.997150623</v>
      </c>
      <c r="FV249" s="25">
        <v>-5.9874941772129269</v>
      </c>
      <c r="FW249" s="25">
        <v>14.154415203999999</v>
      </c>
      <c r="FX249" s="25">
        <v>14.154415203999999</v>
      </c>
      <c r="FY249" s="25">
        <v>14.154415203999999</v>
      </c>
      <c r="FZ249" s="25">
        <v>-7.0089841124453329</v>
      </c>
      <c r="GA249" s="25">
        <v>14.212284789</v>
      </c>
      <c r="GB249" s="25">
        <v>14.212284789</v>
      </c>
      <c r="GC249" s="25">
        <v>14.212284789</v>
      </c>
      <c r="GD249" s="25">
        <v>-7.4418950329311997</v>
      </c>
      <c r="GE249" s="26">
        <v>12.143379902</v>
      </c>
      <c r="GF249" s="26">
        <v>12.143379902</v>
      </c>
      <c r="GG249" s="26">
        <v>12.143379902</v>
      </c>
      <c r="GH249" s="26">
        <v>2.2034317713992948</v>
      </c>
      <c r="GI249" s="26">
        <v>12.135214294000001</v>
      </c>
      <c r="GJ249" s="26">
        <v>12.135214294000001</v>
      </c>
      <c r="GK249" s="26">
        <v>12.135214294000001</v>
      </c>
      <c r="GL249" s="26">
        <v>1.4936356526520278</v>
      </c>
      <c r="GM249" s="26">
        <v>12.168198204999999</v>
      </c>
      <c r="GN249" s="26">
        <v>12.168198204999999</v>
      </c>
      <c r="GO249" s="26">
        <v>12.168198204999999</v>
      </c>
      <c r="GP249" s="26">
        <v>1.3353111279919307</v>
      </c>
      <c r="GQ249" s="26">
        <v>12.21377755</v>
      </c>
      <c r="GR249" s="26">
        <v>12.21377755</v>
      </c>
      <c r="GS249" s="26">
        <v>12.21377755</v>
      </c>
      <c r="GT249" s="26">
        <v>1.0322151431409345</v>
      </c>
      <c r="GU249" s="26">
        <v>12.282508073999999</v>
      </c>
      <c r="GV249" s="26">
        <v>12.282508073999999</v>
      </c>
      <c r="GW249" s="26">
        <v>12.282508073999999</v>
      </c>
      <c r="GX249" s="26">
        <v>0.61519504920446266</v>
      </c>
      <c r="GY249" s="26">
        <v>12.368060945</v>
      </c>
      <c r="GZ249" s="26">
        <v>12.368060945</v>
      </c>
      <c r="HA249" s="26">
        <v>12.368060945</v>
      </c>
      <c r="HB249" s="26">
        <v>0.29184411206565386</v>
      </c>
      <c r="HC249" s="26">
        <v>12.479756538</v>
      </c>
      <c r="HD249" s="26">
        <v>12.479756538</v>
      </c>
      <c r="HE249" s="26">
        <v>12.479756538</v>
      </c>
      <c r="HF249" s="26">
        <v>-0.13013493462193892</v>
      </c>
      <c r="HG249" s="26">
        <v>12.616552116999999</v>
      </c>
      <c r="HH249" s="26">
        <v>12.616552116999999</v>
      </c>
      <c r="HI249" s="26">
        <v>12.616552116999999</v>
      </c>
      <c r="HJ249" s="26">
        <v>-0.90035109370119493</v>
      </c>
      <c r="HK249" s="26">
        <v>12.733278997999999</v>
      </c>
      <c r="HL249" s="26">
        <v>12.733278997999999</v>
      </c>
      <c r="HM249" s="26">
        <v>12.733278997999999</v>
      </c>
      <c r="HN249" s="26">
        <v>-1.6484896265892921</v>
      </c>
      <c r="HO249" s="26">
        <v>12.849637335000001</v>
      </c>
      <c r="HP249" s="26">
        <v>12.849637335000001</v>
      </c>
      <c r="HQ249" s="26">
        <v>12.849637335000001</v>
      </c>
      <c r="HR249" s="26">
        <v>-2.3655758358159638</v>
      </c>
      <c r="HS249" s="26">
        <v>13.207197133000001</v>
      </c>
      <c r="HT249" s="26">
        <v>13.207197133000001</v>
      </c>
      <c r="HU249" s="26">
        <v>13.207197133000001</v>
      </c>
      <c r="HV249" s="26">
        <v>-4.3467966028935567</v>
      </c>
      <c r="HW249" s="26">
        <v>13.547814589</v>
      </c>
      <c r="HX249" s="26">
        <v>13.547814589</v>
      </c>
      <c r="HY249" s="26">
        <v>13.547814589</v>
      </c>
      <c r="HZ249" s="26">
        <v>-5.9494905861355569</v>
      </c>
      <c r="IA249" s="26">
        <v>13.776976031</v>
      </c>
      <c r="IB249" s="26">
        <v>13.776976031</v>
      </c>
      <c r="IC249" s="26">
        <v>13.776976031</v>
      </c>
      <c r="ID249" s="26">
        <v>-6.9029217763949333</v>
      </c>
      <c r="IE249" s="26">
        <v>13.916405521</v>
      </c>
      <c r="IF249" s="26">
        <v>13.916405521</v>
      </c>
      <c r="IG249" s="26">
        <v>13.916405521</v>
      </c>
      <c r="IH249" s="26">
        <v>-7.1438285764991249</v>
      </c>
      <c r="II249" s="26">
        <v>13.899431451</v>
      </c>
      <c r="IJ249" s="26">
        <v>13.899431451</v>
      </c>
      <c r="IK249" s="26">
        <v>13.899431451</v>
      </c>
      <c r="IL249" s="26">
        <v>-6.5230887752335889</v>
      </c>
      <c r="IM249" s="27">
        <v>12.139603516999999</v>
      </c>
      <c r="IN249" s="27">
        <v>12.139603516999999</v>
      </c>
      <c r="IO249" s="27">
        <v>12.139603516999999</v>
      </c>
      <c r="IP249" s="27">
        <v>2.2034317713992948</v>
      </c>
      <c r="IQ249" s="27">
        <v>12.179410674</v>
      </c>
      <c r="IR249" s="27">
        <v>12.179410674</v>
      </c>
      <c r="IS249" s="27">
        <v>12.179410674</v>
      </c>
      <c r="IT249" s="27">
        <v>1.4792028218168412</v>
      </c>
      <c r="IU249" s="27">
        <v>12.218697509</v>
      </c>
      <c r="IV249" s="27">
        <v>12.218697509</v>
      </c>
      <c r="IW249" s="27">
        <v>12.218697509</v>
      </c>
      <c r="IX249" s="27">
        <v>1.3853038550291856</v>
      </c>
      <c r="IY249" s="27">
        <v>12.259763699000001</v>
      </c>
      <c r="IZ249" s="27">
        <v>12.259763699000001</v>
      </c>
      <c r="JA249" s="27">
        <v>12.259763699000001</v>
      </c>
      <c r="JB249" s="27">
        <v>1.2024570603088804</v>
      </c>
      <c r="JC249" s="27">
        <v>12.315881826</v>
      </c>
      <c r="JD249" s="27">
        <v>12.315881826</v>
      </c>
      <c r="JE249" s="27">
        <v>12.315881826</v>
      </c>
      <c r="JF249" s="27">
        <v>0.9901551112029594</v>
      </c>
      <c r="JG249" s="27">
        <v>12.386854132</v>
      </c>
      <c r="JH249" s="27">
        <v>12.386854132</v>
      </c>
      <c r="JI249" s="27">
        <v>12.386854132</v>
      </c>
      <c r="JJ249" s="27">
        <v>0.88158562337796198</v>
      </c>
      <c r="JK249" s="27">
        <v>12.481197753</v>
      </c>
      <c r="JL249" s="27">
        <v>12.481197753</v>
      </c>
      <c r="JM249" s="27">
        <v>12.481197753</v>
      </c>
      <c r="JN249" s="27">
        <v>0.74747301172534364</v>
      </c>
      <c r="JO249" s="27">
        <v>12.585273037</v>
      </c>
      <c r="JP249" s="27">
        <v>12.585273037</v>
      </c>
      <c r="JQ249" s="27">
        <v>12.585273037</v>
      </c>
      <c r="JR249" s="27">
        <v>0.59082821671769992</v>
      </c>
      <c r="JS249" s="27">
        <v>12.664600226000001</v>
      </c>
      <c r="JT249" s="27">
        <v>12.664600226000001</v>
      </c>
      <c r="JU249" s="27">
        <v>12.664600226000001</v>
      </c>
      <c r="JV249" s="27">
        <v>0.40635522390584455</v>
      </c>
      <c r="JW249" s="27">
        <v>12.746385821000001</v>
      </c>
      <c r="JX249" s="27">
        <v>12.746385821000001</v>
      </c>
      <c r="JY249" s="27">
        <v>12.746385821000001</v>
      </c>
      <c r="JZ249" s="27">
        <v>0.2162056567973103</v>
      </c>
      <c r="KA249" s="27">
        <v>13.020767413</v>
      </c>
      <c r="KB249" s="27">
        <v>13.020767413</v>
      </c>
      <c r="KC249" s="27">
        <v>13.020767413</v>
      </c>
      <c r="KD249" s="27">
        <v>-0.5089590839536875</v>
      </c>
      <c r="KE249" s="27">
        <v>13.298569929999999</v>
      </c>
      <c r="KF249" s="27">
        <v>13.298569929999999</v>
      </c>
      <c r="KG249" s="27">
        <v>13.298569929999999</v>
      </c>
      <c r="KH249" s="27">
        <v>-1.3405062524697513</v>
      </c>
      <c r="KI249" s="27">
        <v>13.498416917</v>
      </c>
      <c r="KJ249" s="27">
        <v>13.498416917</v>
      </c>
      <c r="KK249" s="27">
        <v>13.498416917</v>
      </c>
      <c r="KL249" s="27">
        <v>-1.9301619290503353</v>
      </c>
      <c r="KM249" s="27">
        <v>13.674946151</v>
      </c>
      <c r="KN249" s="27">
        <v>13.674946151</v>
      </c>
      <c r="KO249" s="27">
        <v>13.674946151</v>
      </c>
      <c r="KP249" s="27">
        <v>-2.4985489181894387</v>
      </c>
      <c r="KQ249" s="27">
        <v>13.742726230999999</v>
      </c>
      <c r="KR249" s="27">
        <v>13.742726230999999</v>
      </c>
      <c r="KS249" s="27">
        <v>13.742726230999999</v>
      </c>
      <c r="KT249" s="133">
        <v>-2.8387189636168912</v>
      </c>
      <c r="KU249" s="149">
        <v>12.139603516999999</v>
      </c>
      <c r="KV249" s="149">
        <v>12.139603516999999</v>
      </c>
      <c r="KW249" s="149">
        <v>12.139603516999999</v>
      </c>
      <c r="KX249" s="149">
        <v>2.2034317713992948</v>
      </c>
      <c r="KY249" s="149">
        <v>12.149386321</v>
      </c>
      <c r="KZ249" s="149">
        <v>12.149386321</v>
      </c>
      <c r="LA249" s="149">
        <v>12.149386321</v>
      </c>
      <c r="LB249" s="149">
        <v>1.1987829572401658</v>
      </c>
      <c r="LC249" s="149">
        <v>12.208684428</v>
      </c>
      <c r="LD249" s="149">
        <v>12.208684428</v>
      </c>
      <c r="LE249" s="149">
        <v>12.208684428</v>
      </c>
      <c r="LF249" s="149">
        <v>0.94083729817353756</v>
      </c>
      <c r="LG249" s="149">
        <v>12.285962542</v>
      </c>
      <c r="LH249" s="149">
        <v>12.285962542</v>
      </c>
      <c r="LI249" s="149">
        <v>12.285962542</v>
      </c>
      <c r="LJ249" s="149">
        <v>0.58506423890018056</v>
      </c>
      <c r="LK249" s="149">
        <v>12.369849200000001</v>
      </c>
      <c r="LL249" s="149">
        <v>12.369849200000001</v>
      </c>
      <c r="LM249" s="149">
        <v>12.369849200000001</v>
      </c>
      <c r="LN249" s="149">
        <v>0.11917813594578774</v>
      </c>
      <c r="LO249" s="149">
        <v>12.462996437000001</v>
      </c>
      <c r="LP249" s="149">
        <v>12.462996437000001</v>
      </c>
      <c r="LQ249" s="149">
        <v>12.462996437000001</v>
      </c>
      <c r="LR249" s="149">
        <v>-0.23886937015676679</v>
      </c>
      <c r="LS249" s="149">
        <v>12.576314183000001</v>
      </c>
      <c r="LT249" s="149">
        <v>12.576314183000001</v>
      </c>
      <c r="LU249" s="149">
        <v>12.576314183000001</v>
      </c>
      <c r="LV249" s="149">
        <v>-0.70619677894013222</v>
      </c>
      <c r="LW249" s="149">
        <v>12.727892817000001</v>
      </c>
      <c r="LX249" s="149">
        <v>12.727892817000001</v>
      </c>
      <c r="LY249" s="149">
        <v>12.727892817000001</v>
      </c>
      <c r="LZ249" s="149">
        <v>-1.5335320243112953</v>
      </c>
      <c r="MA249" s="149">
        <v>12.849574588999999</v>
      </c>
      <c r="MB249" s="149">
        <v>12.849574588999999</v>
      </c>
      <c r="MC249" s="149">
        <v>12.849574588999999</v>
      </c>
      <c r="MD249" s="149">
        <v>-2.3216994258548702</v>
      </c>
      <c r="ME249" s="149">
        <v>12.969269599</v>
      </c>
      <c r="MF249" s="149">
        <v>12.969269599</v>
      </c>
      <c r="MG249" s="149">
        <v>12.969269599</v>
      </c>
      <c r="MH249" s="149">
        <v>-3.0800244173164231</v>
      </c>
      <c r="MI249" s="149">
        <v>13.327734276000001</v>
      </c>
      <c r="MJ249" s="149">
        <v>13.327734276000001</v>
      </c>
      <c r="MK249" s="149">
        <v>13.327734276000001</v>
      </c>
      <c r="ML249" s="149">
        <v>-5.1929655366780203</v>
      </c>
      <c r="MM249" s="149">
        <v>13.652446804</v>
      </c>
      <c r="MN249" s="149">
        <v>13.652446804</v>
      </c>
      <c r="MO249" s="149">
        <v>13.652446804</v>
      </c>
      <c r="MP249" s="149">
        <v>-6.904024177146816</v>
      </c>
      <c r="MQ249" s="149">
        <v>13.872964076999999</v>
      </c>
      <c r="MR249" s="149">
        <v>13.872964076999999</v>
      </c>
      <c r="MS249" s="149">
        <v>13.872964076999999</v>
      </c>
      <c r="MT249" s="149">
        <v>-7.9641567662300403</v>
      </c>
      <c r="MU249" s="149">
        <v>14.019052531</v>
      </c>
      <c r="MV249" s="149">
        <v>14.019052531</v>
      </c>
      <c r="MW249" s="149">
        <v>14.019052531</v>
      </c>
      <c r="MX249" s="149">
        <v>-8.3344928544369701</v>
      </c>
      <c r="MY249" s="149">
        <v>14.018840727000001</v>
      </c>
      <c r="MZ249" s="149">
        <v>14.018840727000001</v>
      </c>
      <c r="NA249" s="149">
        <v>14.018840727000001</v>
      </c>
      <c r="NB249" s="149">
        <v>-7.7946462556437766</v>
      </c>
      <c r="ND249" s="97"/>
    </row>
    <row r="250" spans="1:368" ht="15" thickBot="1" x14ac:dyDescent="0.35">
      <c r="A250" s="2"/>
      <c r="B250" s="72" t="s">
        <v>695</v>
      </c>
      <c r="C250" s="72" t="s">
        <v>555</v>
      </c>
      <c r="D250" s="72" t="s">
        <v>835</v>
      </c>
      <c r="E250" s="85">
        <v>357891</v>
      </c>
      <c r="F250" s="82">
        <v>395944</v>
      </c>
      <c r="G250" s="20">
        <v>26.288348474315789</v>
      </c>
      <c r="H250" s="20">
        <v>12.768960863697707</v>
      </c>
      <c r="I250" s="20">
        <v>9.1773035887487886</v>
      </c>
      <c r="J250" s="20">
        <v>13.698244342865603</v>
      </c>
      <c r="K250" s="20">
        <v>26.37419464731579</v>
      </c>
      <c r="L250" s="20">
        <v>12.411366262696861</v>
      </c>
      <c r="M250" s="20">
        <v>8.9202933081070555</v>
      </c>
      <c r="N250" s="20">
        <v>12.908663189464187</v>
      </c>
      <c r="O250" s="20">
        <v>26.47757579531579</v>
      </c>
      <c r="P250" s="20">
        <v>11.871619251971683</v>
      </c>
      <c r="Q250" s="20">
        <v>8.5323665040844006</v>
      </c>
      <c r="R250" s="20">
        <v>12.516057704591883</v>
      </c>
      <c r="S250" s="20">
        <v>26.617645154315792</v>
      </c>
      <c r="T250" s="20">
        <v>11.377992621728737</v>
      </c>
      <c r="U250" s="20">
        <v>8.1775873256071723</v>
      </c>
      <c r="V250" s="20">
        <v>12.216409174666662</v>
      </c>
      <c r="W250" s="20">
        <v>26.82014752731579</v>
      </c>
      <c r="X250" s="20">
        <v>10.86791374989315</v>
      </c>
      <c r="Y250" s="20">
        <v>7.8109835971588986</v>
      </c>
      <c r="Z250" s="20">
        <v>11.776860410187004</v>
      </c>
      <c r="AA250" s="20">
        <v>27.06153097131579</v>
      </c>
      <c r="AB250" s="20">
        <v>10.352144058577485</v>
      </c>
      <c r="AC250" s="20">
        <v>7.4402897647002106</v>
      </c>
      <c r="AD250" s="20">
        <v>11.31161815699949</v>
      </c>
      <c r="AE250" s="20">
        <v>27.327948157315792</v>
      </c>
      <c r="AF250" s="20">
        <v>9.9547203192674711</v>
      </c>
      <c r="AG250" s="20">
        <v>7.1546534981350112</v>
      </c>
      <c r="AH250" s="20">
        <v>10.860931695546832</v>
      </c>
      <c r="AI250" s="20">
        <v>27.64922682631579</v>
      </c>
      <c r="AJ250" s="20">
        <v>9.8245803500783957</v>
      </c>
      <c r="AK250" s="20">
        <v>7.0611193398720573</v>
      </c>
      <c r="AL250" s="20">
        <v>10.422242431368844</v>
      </c>
      <c r="AM250" s="20">
        <v>27.970824107315792</v>
      </c>
      <c r="AN250" s="20">
        <v>9.6805514823320706</v>
      </c>
      <c r="AO250" s="20">
        <v>6.9576029567488504</v>
      </c>
      <c r="AP250" s="20">
        <v>9.8607797170415736</v>
      </c>
      <c r="AQ250" s="20">
        <v>28.311116459315791</v>
      </c>
      <c r="AR250" s="20">
        <v>9.5420121934929369</v>
      </c>
      <c r="AS250" s="20">
        <v>6.8580320420739733</v>
      </c>
      <c r="AT250" s="20">
        <v>9.2653554467897337</v>
      </c>
      <c r="AU250" s="20">
        <v>29.604579917315789</v>
      </c>
      <c r="AV250" s="20">
        <v>8.9553530360969802</v>
      </c>
      <c r="AW250" s="20">
        <v>6.4363885545566077</v>
      </c>
      <c r="AX250" s="20">
        <v>6.4287344919350176</v>
      </c>
      <c r="AY250" s="20">
        <v>30.988884936315792</v>
      </c>
      <c r="AZ250" s="20">
        <v>8.3021558276319034</v>
      </c>
      <c r="BA250" s="20">
        <v>5.96692285962681</v>
      </c>
      <c r="BB250" s="20">
        <v>2.2615609093238405</v>
      </c>
      <c r="BC250" s="20">
        <v>31.673871468315792</v>
      </c>
      <c r="BD250" s="20">
        <v>8.0584238025941399</v>
      </c>
      <c r="BE250" s="20">
        <v>5.7917478542407936</v>
      </c>
      <c r="BF250" s="20">
        <v>-1.011783964282742</v>
      </c>
      <c r="BG250" s="20">
        <v>32.222995038315787</v>
      </c>
      <c r="BH250" s="20">
        <v>8.2823550748669224</v>
      </c>
      <c r="BI250" s="20">
        <v>5.9526916687452864</v>
      </c>
      <c r="BJ250" s="20">
        <v>-4.2949922864815129</v>
      </c>
      <c r="BK250" s="20">
        <v>32.615093324315794</v>
      </c>
      <c r="BL250" s="20">
        <v>7.9902857240190208</v>
      </c>
      <c r="BM250" s="20">
        <v>5.7427756755558628</v>
      </c>
      <c r="BN250" s="20">
        <v>-7.464089594213263</v>
      </c>
      <c r="BO250" s="23">
        <v>26.262404196315792</v>
      </c>
      <c r="BP250" s="23">
        <v>12.768960863697707</v>
      </c>
      <c r="BQ250" s="23">
        <v>9.1773035887487886</v>
      </c>
      <c r="BR250" s="23">
        <v>13.698244342865603</v>
      </c>
      <c r="BS250" s="23">
        <v>26.343530232315789</v>
      </c>
      <c r="BT250" s="23">
        <v>12.549317805674658</v>
      </c>
      <c r="BU250" s="23">
        <v>9.0194417982588959</v>
      </c>
      <c r="BV250" s="23">
        <v>13.427809214280362</v>
      </c>
      <c r="BW250" s="23">
        <v>26.41174306931579</v>
      </c>
      <c r="BX250" s="23">
        <v>12.298349947714872</v>
      </c>
      <c r="BY250" s="23">
        <v>8.8390662572810097</v>
      </c>
      <c r="BZ250" s="23">
        <v>13.220030289401535</v>
      </c>
      <c r="CA250" s="23">
        <v>26.49558626631579</v>
      </c>
      <c r="CB250" s="23">
        <v>12.05035095242812</v>
      </c>
      <c r="CC250" s="23">
        <v>8.6608244963620162</v>
      </c>
      <c r="CD250" s="23">
        <v>13.014414412274574</v>
      </c>
      <c r="CE250" s="23">
        <v>26.614121689315791</v>
      </c>
      <c r="CF250" s="23">
        <v>11.789354936106122</v>
      </c>
      <c r="CG250" s="23">
        <v>8.4732415205185614</v>
      </c>
      <c r="CH250" s="23">
        <v>12.748066467958591</v>
      </c>
      <c r="CI250" s="23">
        <v>26.75879084331579</v>
      </c>
      <c r="CJ250" s="23">
        <v>11.532841902420383</v>
      </c>
      <c r="CK250" s="23">
        <v>8.2888805525640201</v>
      </c>
      <c r="CL250" s="23">
        <v>12.457949910086025</v>
      </c>
      <c r="CM250" s="23">
        <v>26.94474262331579</v>
      </c>
      <c r="CN250" s="23">
        <v>11.316444800919834</v>
      </c>
      <c r="CO250" s="23">
        <v>8.1333516949385043</v>
      </c>
      <c r="CP250" s="23">
        <v>12.061461240712037</v>
      </c>
      <c r="CQ250" s="23">
        <v>27.182400564315792</v>
      </c>
      <c r="CR250" s="23">
        <v>11.161259050264482</v>
      </c>
      <c r="CS250" s="23">
        <v>8.0218166403937747</v>
      </c>
      <c r="CT250" s="23">
        <v>11.482940048407976</v>
      </c>
      <c r="CU250" s="23">
        <v>27.352091901315791</v>
      </c>
      <c r="CV250" s="23">
        <v>11.029286506975877</v>
      </c>
      <c r="CW250" s="23">
        <v>7.9269653750427995</v>
      </c>
      <c r="CX250" s="23">
        <v>10.964087428154073</v>
      </c>
      <c r="CY250" s="23">
        <v>27.538773729315789</v>
      </c>
      <c r="CZ250" s="23">
        <v>10.886197222344943</v>
      </c>
      <c r="DA250" s="23">
        <v>7.8241242888046596</v>
      </c>
      <c r="DB250" s="23">
        <v>10.429866447002169</v>
      </c>
      <c r="DC250" s="23">
        <v>28.20042149131579</v>
      </c>
      <c r="DD250" s="23">
        <v>10.456889783616495</v>
      </c>
      <c r="DE250" s="23">
        <v>7.5155725796894499</v>
      </c>
      <c r="DF250" s="23">
        <v>8.5987763264939687</v>
      </c>
      <c r="DG250" s="23">
        <v>28.99679630631579</v>
      </c>
      <c r="DH250" s="23">
        <v>10.028159623741145</v>
      </c>
      <c r="DI250" s="23">
        <v>7.2074357722523654</v>
      </c>
      <c r="DJ250" s="23">
        <v>6.6363399222199035</v>
      </c>
      <c r="DK250" s="23">
        <v>29.80388949931579</v>
      </c>
      <c r="DL250" s="23">
        <v>9.8513077730452956</v>
      </c>
      <c r="DM250" s="23">
        <v>7.0803288650112171</v>
      </c>
      <c r="DN250" s="23">
        <v>4.7552689644445039</v>
      </c>
      <c r="DO250" s="23">
        <v>30.688380382315792</v>
      </c>
      <c r="DP250" s="23">
        <v>10.039269767610872</v>
      </c>
      <c r="DQ250" s="23">
        <v>7.2154208514060691</v>
      </c>
      <c r="DR250" s="23">
        <v>2.7233814187844985</v>
      </c>
      <c r="DS250" s="23">
        <v>31.295347922315791</v>
      </c>
      <c r="DT250" s="23">
        <v>10.045309753782323</v>
      </c>
      <c r="DU250" s="23">
        <v>7.2197619083925337</v>
      </c>
      <c r="DV250" s="23">
        <v>1.4260425196209994</v>
      </c>
      <c r="DW250" s="25">
        <v>26.29380845031579</v>
      </c>
      <c r="DX250" s="25">
        <v>12.768960863697707</v>
      </c>
      <c r="DY250" s="25">
        <v>9.1773035887487886</v>
      </c>
      <c r="DZ250" s="25">
        <v>13.698244342865603</v>
      </c>
      <c r="EA250" s="25">
        <v>26.38418256831579</v>
      </c>
      <c r="EB250" s="25">
        <v>12.37394541321116</v>
      </c>
      <c r="EC250" s="25">
        <v>8.8933982067793114</v>
      </c>
      <c r="ED250" s="25">
        <v>12.839635527390813</v>
      </c>
      <c r="EE250" s="25">
        <v>26.494454827315792</v>
      </c>
      <c r="EF250" s="25">
        <v>11.807713823479444</v>
      </c>
      <c r="EG250" s="25">
        <v>8.4864364143533173</v>
      </c>
      <c r="EH250" s="25">
        <v>12.458623718283672</v>
      </c>
      <c r="EI250" s="25">
        <v>26.642899359315791</v>
      </c>
      <c r="EJ250" s="25">
        <v>11.292201456175041</v>
      </c>
      <c r="EK250" s="25">
        <v>8.115927525728134</v>
      </c>
      <c r="EL250" s="25">
        <v>12.209507226082136</v>
      </c>
      <c r="EM250" s="25">
        <v>26.852972188315789</v>
      </c>
      <c r="EN250" s="25">
        <v>10.757426077308706</v>
      </c>
      <c r="EO250" s="25">
        <v>7.7315739314119805</v>
      </c>
      <c r="EP250" s="25">
        <v>11.826867977800582</v>
      </c>
      <c r="EQ250" s="25">
        <v>27.080654807315788</v>
      </c>
      <c r="ER250" s="25">
        <v>10.240702967540997</v>
      </c>
      <c r="ES250" s="25">
        <v>7.3601948583393595</v>
      </c>
      <c r="ET250" s="25">
        <v>11.431533502176347</v>
      </c>
      <c r="EU250" s="25">
        <v>27.343223003315792</v>
      </c>
      <c r="EV250" s="25">
        <v>9.8419695149941226</v>
      </c>
      <c r="EW250" s="25">
        <v>7.0736172750830697</v>
      </c>
      <c r="EX250" s="25">
        <v>11.081920442823238</v>
      </c>
      <c r="EY250" s="25">
        <v>27.654361607315792</v>
      </c>
      <c r="EZ250" s="25">
        <v>9.7108959215077277</v>
      </c>
      <c r="FA250" s="25">
        <v>6.9794121026549236</v>
      </c>
      <c r="FB250" s="25">
        <v>10.757490731010364</v>
      </c>
      <c r="FC250" s="25">
        <v>27.953890250315791</v>
      </c>
      <c r="FD250" s="25">
        <v>9.5649998051667815</v>
      </c>
      <c r="FE250" s="25">
        <v>6.8745536912013439</v>
      </c>
      <c r="FF250" s="25">
        <v>10.337634744203214</v>
      </c>
      <c r="FG250" s="25">
        <v>28.272837767315792</v>
      </c>
      <c r="FH250" s="25">
        <v>9.4229569509433571</v>
      </c>
      <c r="FI250" s="25">
        <v>6.7724646951009007</v>
      </c>
      <c r="FJ250" s="25">
        <v>9.8585442717055471</v>
      </c>
      <c r="FK250" s="25">
        <v>29.583386281315789</v>
      </c>
      <c r="FL250" s="25">
        <v>8.7936743803978619</v>
      </c>
      <c r="FM250" s="25">
        <v>6.3201869213140789</v>
      </c>
      <c r="FN250" s="25">
        <v>7.2997817777073095</v>
      </c>
      <c r="FO250" s="25">
        <v>31.04416178831579</v>
      </c>
      <c r="FP250" s="25">
        <v>8.0709798947340126</v>
      </c>
      <c r="FQ250" s="25">
        <v>5.8007721648864248</v>
      </c>
      <c r="FR250" s="25">
        <v>3.2715853889630537</v>
      </c>
      <c r="FS250" s="25">
        <v>31.810293479315789</v>
      </c>
      <c r="FT250" s="25">
        <v>7.7503970640214561</v>
      </c>
      <c r="FU250" s="25">
        <v>5.5703629722986419</v>
      </c>
      <c r="FV250" s="25">
        <v>9.868904203203499E-2</v>
      </c>
      <c r="FW250" s="25">
        <v>32.413823903315787</v>
      </c>
      <c r="FX250" s="25">
        <v>7.9031485559448189</v>
      </c>
      <c r="FY250" s="25">
        <v>5.6801484771630566</v>
      </c>
      <c r="FZ250" s="25">
        <v>-2.9693245714135266</v>
      </c>
      <c r="GA250" s="25">
        <v>32.807856193315793</v>
      </c>
      <c r="GB250" s="25">
        <v>7.59735525782897</v>
      </c>
      <c r="GC250" s="25">
        <v>5.4603688128528294</v>
      </c>
      <c r="GD250" s="25">
        <v>-5.8622058781663355</v>
      </c>
      <c r="GE250" s="26">
        <v>26.29380849231579</v>
      </c>
      <c r="GF250" s="26">
        <v>12.768960863697707</v>
      </c>
      <c r="GG250" s="26">
        <v>9.1773035887487886</v>
      </c>
      <c r="GH250" s="26">
        <v>13.698244342865603</v>
      </c>
      <c r="GI250" s="26">
        <v>26.28118657531579</v>
      </c>
      <c r="GJ250" s="26">
        <v>12.606407172555143</v>
      </c>
      <c r="GK250" s="26">
        <v>9.0604730503039388</v>
      </c>
      <c r="GL250" s="26">
        <v>13.344697357092596</v>
      </c>
      <c r="GM250" s="26">
        <v>26.336818733315791</v>
      </c>
      <c r="GN250" s="26">
        <v>12.279835847573768</v>
      </c>
      <c r="GO250" s="26">
        <v>8.8257598089739684</v>
      </c>
      <c r="GP250" s="26">
        <v>13.104789937562963</v>
      </c>
      <c r="GQ250" s="26">
        <v>26.432372101315792</v>
      </c>
      <c r="GR250" s="26">
        <v>11.925047356839206</v>
      </c>
      <c r="GS250" s="26">
        <v>8.5707663350318644</v>
      </c>
      <c r="GT250" s="26">
        <v>12.907468422723152</v>
      </c>
      <c r="GU250" s="26">
        <v>26.60059338731579</v>
      </c>
      <c r="GV250" s="26">
        <v>11.54445852466753</v>
      </c>
      <c r="GW250" s="26">
        <v>8.2972296476999414</v>
      </c>
      <c r="GX250" s="26">
        <v>12.540259576065516</v>
      </c>
      <c r="GY250" s="26">
        <v>26.841523804315791</v>
      </c>
      <c r="GZ250" s="26">
        <v>11.156210370686487</v>
      </c>
      <c r="HA250" s="26">
        <v>8.0181880549744786</v>
      </c>
      <c r="HB250" s="26">
        <v>12.122367133586371</v>
      </c>
      <c r="HC250" s="26">
        <v>27.159244256315791</v>
      </c>
      <c r="HD250" s="26">
        <v>10.737252391766759</v>
      </c>
      <c r="HE250" s="26">
        <v>7.7170747064007452</v>
      </c>
      <c r="HF250" s="26">
        <v>11.529731727495625</v>
      </c>
      <c r="HG250" s="26">
        <v>27.648726758315789</v>
      </c>
      <c r="HH250" s="26">
        <v>10.492665154943021</v>
      </c>
      <c r="HI250" s="26">
        <v>7.5412850434653524</v>
      </c>
      <c r="HJ250" s="26">
        <v>10.288125399090426</v>
      </c>
      <c r="HK250" s="26">
        <v>28.14308076231579</v>
      </c>
      <c r="HL250" s="26">
        <v>10.221413718604685</v>
      </c>
      <c r="HM250" s="26">
        <v>7.3463312953308169</v>
      </c>
      <c r="HN250" s="26">
        <v>8.9667847714242228</v>
      </c>
      <c r="HO250" s="26">
        <v>28.647438494315789</v>
      </c>
      <c r="HP250" s="26">
        <v>9.9788707260865053</v>
      </c>
      <c r="HQ250" s="26">
        <v>7.1720108710282267</v>
      </c>
      <c r="HR250" s="26">
        <v>7.6337076613351869</v>
      </c>
      <c r="HS250" s="26">
        <v>29.825345946315792</v>
      </c>
      <c r="HT250" s="26">
        <v>9.9765198451351118</v>
      </c>
      <c r="HU250" s="26">
        <v>7.1703212466005031</v>
      </c>
      <c r="HV250" s="26">
        <v>3.7327719110231428</v>
      </c>
      <c r="HW250" s="26">
        <v>30.883225338315789</v>
      </c>
      <c r="HX250" s="26">
        <v>9.0491747932638944</v>
      </c>
      <c r="HY250" s="26">
        <v>6.5038200987473775</v>
      </c>
      <c r="HZ250" s="26">
        <v>-7.4243054958508026E-2</v>
      </c>
      <c r="IA250" s="26">
        <v>31.550103849315789</v>
      </c>
      <c r="IB250" s="26">
        <v>8.2986469823188838</v>
      </c>
      <c r="IC250" s="26">
        <v>5.9644009834125056</v>
      </c>
      <c r="ID250" s="26">
        <v>-3.024974952042168</v>
      </c>
      <c r="IE250" s="26">
        <v>32.00367841531579</v>
      </c>
      <c r="IF250" s="26">
        <v>8.0511879119626588</v>
      </c>
      <c r="IG250" s="26">
        <v>5.7865472771719979</v>
      </c>
      <c r="IH250" s="26">
        <v>-4.9956969466199546</v>
      </c>
      <c r="II250" s="26">
        <v>32.130478921315792</v>
      </c>
      <c r="IJ250" s="26">
        <v>7.8654056706061155</v>
      </c>
      <c r="IK250" s="26">
        <v>5.6530219223269951</v>
      </c>
      <c r="IL250" s="26">
        <v>-4.4690609269779848</v>
      </c>
      <c r="IM250" s="27">
        <v>26.288348425315789</v>
      </c>
      <c r="IN250" s="27">
        <v>12.768960863697707</v>
      </c>
      <c r="IO250" s="27">
        <v>9.1773035887487886</v>
      </c>
      <c r="IP250" s="27">
        <v>13.698244342865603</v>
      </c>
      <c r="IQ250" s="27">
        <v>26.36103949231579</v>
      </c>
      <c r="IR250" s="27">
        <v>12.511405920618419</v>
      </c>
      <c r="IS250" s="27">
        <v>8.9921937799983009</v>
      </c>
      <c r="IT250" s="27">
        <v>13.376690701876841</v>
      </c>
      <c r="IU250" s="27">
        <v>26.438018280315791</v>
      </c>
      <c r="IV250" s="27">
        <v>11.988094656356935</v>
      </c>
      <c r="IW250" s="27">
        <v>8.6160796705727343</v>
      </c>
      <c r="IX250" s="27">
        <v>13.121452692541608</v>
      </c>
      <c r="IY250" s="27">
        <v>26.530631999315791</v>
      </c>
      <c r="IZ250" s="27">
        <v>11.512513697161038</v>
      </c>
      <c r="JA250" s="27">
        <v>8.2742702711894562</v>
      </c>
      <c r="JB250" s="27">
        <v>12.922608016250805</v>
      </c>
      <c r="JC250" s="27">
        <v>26.663654146315789</v>
      </c>
      <c r="JD250" s="27">
        <v>11.041825193205156</v>
      </c>
      <c r="JE250" s="27">
        <v>7.9359771757177704</v>
      </c>
      <c r="JF250" s="27">
        <v>12.683286152294357</v>
      </c>
      <c r="JG250" s="27">
        <v>26.854104891315792</v>
      </c>
      <c r="JH250" s="27">
        <v>10.557930689029632</v>
      </c>
      <c r="JI250" s="27">
        <v>7.5881926678670784</v>
      </c>
      <c r="JJ250" s="27">
        <v>12.39900665092396</v>
      </c>
      <c r="JK250" s="27">
        <v>27.074750846315791</v>
      </c>
      <c r="JL250" s="27">
        <v>10.182085877383024</v>
      </c>
      <c r="JM250" s="27">
        <v>7.3180656014944923</v>
      </c>
      <c r="JN250" s="27">
        <v>12.082387126945045</v>
      </c>
      <c r="JO250" s="27">
        <v>27.337507907315789</v>
      </c>
      <c r="JP250" s="27">
        <v>10.067421638154045</v>
      </c>
      <c r="JQ250" s="27">
        <v>7.2356541550651281</v>
      </c>
      <c r="JR250" s="27">
        <v>11.731613998462176</v>
      </c>
      <c r="JS250" s="27">
        <v>27.614939462315789</v>
      </c>
      <c r="JT250" s="27">
        <v>9.9344214136088773</v>
      </c>
      <c r="JU250" s="27">
        <v>7.1400642749604053</v>
      </c>
      <c r="JV250" s="27">
        <v>11.241486558030951</v>
      </c>
      <c r="JW250" s="27">
        <v>27.917854696315789</v>
      </c>
      <c r="JX250" s="27">
        <v>9.7995671365722252</v>
      </c>
      <c r="JY250" s="27">
        <v>7.043141850824461</v>
      </c>
      <c r="JZ250" s="27">
        <v>10.66182099166819</v>
      </c>
      <c r="KA250" s="27">
        <v>28.965231590315788</v>
      </c>
      <c r="KB250" s="27">
        <v>9.3713337954507931</v>
      </c>
      <c r="KC250" s="27">
        <v>6.7353621168079911</v>
      </c>
      <c r="KD250" s="27">
        <v>8.7279818594090131</v>
      </c>
      <c r="KE250" s="27">
        <v>30.03787080031579</v>
      </c>
      <c r="KF250" s="27">
        <v>9.0815341743433802</v>
      </c>
      <c r="KG250" s="27">
        <v>6.5270774230731758</v>
      </c>
      <c r="KH250" s="27">
        <v>6.6334742876949662</v>
      </c>
      <c r="KI250" s="27">
        <v>30.788724545315791</v>
      </c>
      <c r="KJ250" s="27">
        <v>9.1741015388606257</v>
      </c>
      <c r="KK250" s="27">
        <v>6.5936074105681124</v>
      </c>
      <c r="KL250" s="27">
        <v>5.2137796241513144</v>
      </c>
      <c r="KM250" s="27">
        <v>31.40063889831579</v>
      </c>
      <c r="KN250" s="27">
        <v>9.8100481414929668</v>
      </c>
      <c r="KO250" s="27">
        <v>7.0506747554280205</v>
      </c>
      <c r="KP250" s="27">
        <v>3.9957151216888924</v>
      </c>
      <c r="KQ250" s="27">
        <v>31.754583504315789</v>
      </c>
      <c r="KR250" s="27">
        <v>9.9807925200508212</v>
      </c>
      <c r="KS250" s="27">
        <v>7.1733921021897755</v>
      </c>
      <c r="KT250" s="133">
        <v>3.2788292644265695</v>
      </c>
      <c r="KU250" s="149">
        <v>26.288348425315789</v>
      </c>
      <c r="KV250" s="149">
        <v>12.768960863697707</v>
      </c>
      <c r="KW250" s="149">
        <v>9.1773035887487886</v>
      </c>
      <c r="KX250" s="149">
        <v>13.698244342865603</v>
      </c>
      <c r="KY250" s="149">
        <v>26.300077646315792</v>
      </c>
      <c r="KZ250" s="149">
        <v>12.533365004650205</v>
      </c>
      <c r="LA250" s="149">
        <v>9.0079762060580055</v>
      </c>
      <c r="LB250" s="149">
        <v>12.999219928420098</v>
      </c>
      <c r="LC250" s="149">
        <v>26.391906179315789</v>
      </c>
      <c r="LD250" s="149">
        <v>12.17975360297546</v>
      </c>
      <c r="LE250" s="149">
        <v>8.7538287291996273</v>
      </c>
      <c r="LF250" s="149">
        <v>12.603901651177448</v>
      </c>
      <c r="LG250" s="149">
        <v>26.528758401315791</v>
      </c>
      <c r="LH250" s="149">
        <v>11.802844410553789</v>
      </c>
      <c r="LI250" s="149">
        <v>8.4829366714067493</v>
      </c>
      <c r="LJ250" s="149">
        <v>12.295263810390074</v>
      </c>
      <c r="LK250" s="149">
        <v>26.727764623315789</v>
      </c>
      <c r="LL250" s="149">
        <v>11.402485757646426</v>
      </c>
      <c r="LM250" s="149">
        <v>8.1951910246517965</v>
      </c>
      <c r="LN250" s="149">
        <v>11.829481412564682</v>
      </c>
      <c r="LO250" s="149">
        <v>26.95378143631579</v>
      </c>
      <c r="LP250" s="149">
        <v>11.006021060424324</v>
      </c>
      <c r="LQ250" s="149">
        <v>7.9102440405183554</v>
      </c>
      <c r="LR250" s="149">
        <v>11.351788489591314</v>
      </c>
      <c r="LS250" s="149">
        <v>27.244901822315789</v>
      </c>
      <c r="LT250" s="149">
        <v>10.573640309620821</v>
      </c>
      <c r="LU250" s="149">
        <v>7.5994834815024523</v>
      </c>
      <c r="LV250" s="149">
        <v>10.689921940172173</v>
      </c>
      <c r="LW250" s="149">
        <v>27.725902571315789</v>
      </c>
      <c r="LX250" s="149">
        <v>10.31190120363981</v>
      </c>
      <c r="LY250" s="149">
        <v>7.4113664324899124</v>
      </c>
      <c r="LZ250" s="149">
        <v>9.3518267522495755</v>
      </c>
      <c r="MA250" s="149">
        <v>28.204394499315789</v>
      </c>
      <c r="MB250" s="149">
        <v>10.028057881812858</v>
      </c>
      <c r="MC250" s="149">
        <v>7.2073626483252458</v>
      </c>
      <c r="MD250" s="149">
        <v>7.969005994151523</v>
      </c>
      <c r="ME250" s="149">
        <v>28.688444193315789</v>
      </c>
      <c r="MF250" s="149">
        <v>9.7759827759279609</v>
      </c>
      <c r="MG250" s="149">
        <v>7.0261913064622892</v>
      </c>
      <c r="MH250" s="149">
        <v>6.5733757058634446</v>
      </c>
      <c r="MI250" s="149">
        <v>29.901502535315792</v>
      </c>
      <c r="MJ250" s="149">
        <v>9.7121166272203894</v>
      </c>
      <c r="MK250" s="149">
        <v>6.9802894478858475</v>
      </c>
      <c r="ML250" s="149">
        <v>2.4234849438551755</v>
      </c>
      <c r="MM250" s="149">
        <v>31.018366050315791</v>
      </c>
      <c r="MN250" s="149">
        <v>8.7250730472903779</v>
      </c>
      <c r="MO250" s="149">
        <v>6.2708817924754321</v>
      </c>
      <c r="MP250" s="149">
        <v>-1.6687800089050846</v>
      </c>
      <c r="MQ250" s="149">
        <v>31.77165106531579</v>
      </c>
      <c r="MR250" s="149">
        <v>7.9186813149435817</v>
      </c>
      <c r="MS250" s="149">
        <v>5.6913121768896167</v>
      </c>
      <c r="MT250" s="149">
        <v>-4.907469559587657</v>
      </c>
      <c r="MU250" s="149">
        <v>32.26327173331579</v>
      </c>
      <c r="MV250" s="149">
        <v>7.6151077383997476</v>
      </c>
      <c r="MW250" s="149">
        <v>5.4731278701786739</v>
      </c>
      <c r="MX250" s="149">
        <v>-7.1882569582190285</v>
      </c>
      <c r="MY250" s="149">
        <v>32.410072587315788</v>
      </c>
      <c r="MZ250" s="149">
        <v>7.3759542348269251</v>
      </c>
      <c r="NA250" s="149">
        <v>5.3012435383188672</v>
      </c>
      <c r="NB250" s="149">
        <v>-6.9805913335724341</v>
      </c>
      <c r="ND250" s="97"/>
    </row>
    <row r="251" spans="1:368" ht="15" thickBot="1" x14ac:dyDescent="0.35">
      <c r="A251" s="2"/>
      <c r="B251" s="72" t="s">
        <v>696</v>
      </c>
      <c r="C251" s="72" t="s">
        <v>425</v>
      </c>
      <c r="D251" s="72" t="s">
        <v>825</v>
      </c>
      <c r="E251" s="85">
        <v>349973</v>
      </c>
      <c r="F251" s="82">
        <v>530340</v>
      </c>
      <c r="G251" s="20">
        <v>31.692606788999999</v>
      </c>
      <c r="H251" s="20">
        <v>7.8400809716599191</v>
      </c>
      <c r="I251" s="20">
        <v>5.6348205625606207</v>
      </c>
      <c r="J251" s="20">
        <v>8.9378081915813077</v>
      </c>
      <c r="K251" s="20">
        <v>31.882123904</v>
      </c>
      <c r="L251" s="20">
        <v>7.2910975492327248</v>
      </c>
      <c r="M251" s="20">
        <v>5.2402553675862746</v>
      </c>
      <c r="N251" s="20">
        <v>6.6564365405921322</v>
      </c>
      <c r="O251" s="20">
        <v>32.164939857</v>
      </c>
      <c r="P251" s="20">
        <v>6.8671882136297704</v>
      </c>
      <c r="Q251" s="20">
        <v>4.9355833814739674</v>
      </c>
      <c r="R251" s="20">
        <v>6.0724056485826274</v>
      </c>
      <c r="S251" s="20">
        <v>32.367238329000003</v>
      </c>
      <c r="T251" s="20">
        <v>6.5182367783031037</v>
      </c>
      <c r="U251" s="20">
        <v>4.6847851141829295</v>
      </c>
      <c r="V251" s="20">
        <v>5.7891273537251458</v>
      </c>
      <c r="W251" s="20">
        <v>32.671526055999998</v>
      </c>
      <c r="X251" s="20">
        <v>6.1571110581526511</v>
      </c>
      <c r="Y251" s="20">
        <v>4.4252369486819738</v>
      </c>
      <c r="Z251" s="20">
        <v>5.4107946276764736</v>
      </c>
      <c r="AA251" s="20">
        <v>33.114976423999998</v>
      </c>
      <c r="AB251" s="20">
        <v>5.722684670215016</v>
      </c>
      <c r="AC251" s="20">
        <v>4.1130061499799488</v>
      </c>
      <c r="AD251" s="20">
        <v>4.9427664895483296</v>
      </c>
      <c r="AE251" s="20">
        <v>32.225295303301564</v>
      </c>
      <c r="AF251" s="20">
        <v>5.3056491592480306</v>
      </c>
      <c r="AG251" s="20">
        <v>3.8132745169765188</v>
      </c>
      <c r="AH251" s="20">
        <v>4.3944677289468395</v>
      </c>
      <c r="AI251" s="20">
        <v>31.002298477963091</v>
      </c>
      <c r="AJ251" s="20">
        <v>5.1042920571005359</v>
      </c>
      <c r="AK251" s="20">
        <v>3.6685552030179411</v>
      </c>
      <c r="AL251" s="20">
        <v>3.7151568202710692</v>
      </c>
      <c r="AM251" s="20">
        <v>29.372620874961083</v>
      </c>
      <c r="AN251" s="20">
        <v>4.835978065783066</v>
      </c>
      <c r="AO251" s="20">
        <v>3.4757126544570824</v>
      </c>
      <c r="AP251" s="20">
        <v>2.8447000842161394</v>
      </c>
      <c r="AQ251" s="20">
        <v>27.105282320158469</v>
      </c>
      <c r="AR251" s="20">
        <v>4.462678060808817</v>
      </c>
      <c r="AS251" s="20">
        <v>3.2074145907462013</v>
      </c>
      <c r="AT251" s="20">
        <v>1.375785599898208</v>
      </c>
      <c r="AU251" s="20">
        <v>14.623020796117949</v>
      </c>
      <c r="AV251" s="20">
        <v>2.4075688760140213</v>
      </c>
      <c r="AW251" s="20">
        <v>1.7303671553117264</v>
      </c>
      <c r="AX251" s="20">
        <v>-8.4459099261886976</v>
      </c>
      <c r="AY251" s="20">
        <v>7.0081325958060487</v>
      </c>
      <c r="AZ251" s="20">
        <v>1.1538355960706315</v>
      </c>
      <c r="BA251" s="20">
        <v>0.82928436148238405</v>
      </c>
      <c r="BB251" s="20">
        <v>-13.69838511696544</v>
      </c>
      <c r="BC251" s="20">
        <v>2.6844262295081971</v>
      </c>
      <c r="BD251" s="20">
        <v>0.44197031039136303</v>
      </c>
      <c r="BE251" s="20">
        <v>0.31765276430649858</v>
      </c>
      <c r="BF251" s="20">
        <v>-20.59531740209183</v>
      </c>
      <c r="BG251" s="20">
        <v>2.6844262295081971</v>
      </c>
      <c r="BH251" s="20">
        <v>0.44197031039136303</v>
      </c>
      <c r="BI251" s="20">
        <v>0.31765276430649858</v>
      </c>
      <c r="BJ251" s="20">
        <v>-23.359877954795849</v>
      </c>
      <c r="BK251" s="20">
        <v>2.6844262295081971</v>
      </c>
      <c r="BL251" s="20">
        <v>0.44197031039136303</v>
      </c>
      <c r="BM251" s="20">
        <v>0.31765276430649858</v>
      </c>
      <c r="BN251" s="20">
        <v>-24.829375089239122</v>
      </c>
      <c r="BO251" s="23">
        <v>31.670169314999999</v>
      </c>
      <c r="BP251" s="23">
        <v>7.8400809716599191</v>
      </c>
      <c r="BQ251" s="23">
        <v>5.6348205625606207</v>
      </c>
      <c r="BR251" s="23">
        <v>8.9378081915813077</v>
      </c>
      <c r="BS251" s="23">
        <v>31.810421967</v>
      </c>
      <c r="BT251" s="23">
        <v>7.614749806307807</v>
      </c>
      <c r="BU251" s="23">
        <v>5.4728706173366488</v>
      </c>
      <c r="BV251" s="23">
        <v>8.1806659489426536</v>
      </c>
      <c r="BW251" s="23">
        <v>31.998950523000001</v>
      </c>
      <c r="BX251" s="23">
        <v>7.5212442155409365</v>
      </c>
      <c r="BY251" s="23">
        <v>5.4056663081627878</v>
      </c>
      <c r="BZ251" s="23">
        <v>7.8861981665937577</v>
      </c>
      <c r="CA251" s="23">
        <v>32.237604798</v>
      </c>
      <c r="CB251" s="23">
        <v>7.3946681835568704</v>
      </c>
      <c r="CC251" s="23">
        <v>5.3146936217416503</v>
      </c>
      <c r="CD251" s="23">
        <v>7.6438623351254407</v>
      </c>
      <c r="CE251" s="23">
        <v>32.476416933000003</v>
      </c>
      <c r="CF251" s="23">
        <v>7.1960476301747933</v>
      </c>
      <c r="CG251" s="23">
        <v>5.1719411192623888</v>
      </c>
      <c r="CH251" s="23">
        <v>7.388306525781811</v>
      </c>
      <c r="CI251" s="23">
        <v>32.711198565000004</v>
      </c>
      <c r="CJ251" s="23">
        <v>6.9863577537359358</v>
      </c>
      <c r="CK251" s="23">
        <v>5.0212328763514344</v>
      </c>
      <c r="CL251" s="23">
        <v>7.1141278853550212</v>
      </c>
      <c r="CM251" s="23">
        <v>33.016341228000002</v>
      </c>
      <c r="CN251" s="23">
        <v>6.6842390297730079</v>
      </c>
      <c r="CO251" s="23">
        <v>4.8040942008358867</v>
      </c>
      <c r="CP251" s="23">
        <v>6.7674785010878082</v>
      </c>
      <c r="CQ251" s="23">
        <v>33.406740218000003</v>
      </c>
      <c r="CR251" s="23">
        <v>6.443004936962665</v>
      </c>
      <c r="CS251" s="23">
        <v>4.6307145085250587</v>
      </c>
      <c r="CT251" s="23">
        <v>6.3248632872662576</v>
      </c>
      <c r="CU251" s="23">
        <v>33.776755612999999</v>
      </c>
      <c r="CV251" s="23">
        <v>6.2076308766917832</v>
      </c>
      <c r="CW251" s="23">
        <v>4.4615465369821647</v>
      </c>
      <c r="CX251" s="23">
        <v>5.819415996555577</v>
      </c>
      <c r="CY251" s="23">
        <v>34.219603229999997</v>
      </c>
      <c r="CZ251" s="23">
        <v>5.9418128236744323</v>
      </c>
      <c r="DA251" s="23">
        <v>4.2704978684216828</v>
      </c>
      <c r="DB251" s="23">
        <v>5.2711754196484364</v>
      </c>
      <c r="DC251" s="23">
        <v>32.166800607042575</v>
      </c>
      <c r="DD251" s="23">
        <v>5.2960184535211789</v>
      </c>
      <c r="DE251" s="23">
        <v>3.806352739145678</v>
      </c>
      <c r="DF251" s="23">
        <v>2.9473115603698758</v>
      </c>
      <c r="DG251" s="23">
        <v>28.225976179929244</v>
      </c>
      <c r="DH251" s="23">
        <v>4.6471917597184449</v>
      </c>
      <c r="DI251" s="23">
        <v>3.3400282191574857</v>
      </c>
      <c r="DJ251" s="23">
        <v>-0.48776955334210115</v>
      </c>
      <c r="DK251" s="23">
        <v>22.283680148789578</v>
      </c>
      <c r="DL251" s="23">
        <v>3.668838027196125</v>
      </c>
      <c r="DM251" s="23">
        <v>2.6368661281787866</v>
      </c>
      <c r="DN251" s="23">
        <v>-4.104183143815554</v>
      </c>
      <c r="DO251" s="23">
        <v>13.643689128569042</v>
      </c>
      <c r="DP251" s="23">
        <v>2.2463293841908545</v>
      </c>
      <c r="DQ251" s="23">
        <v>1.614481157793815</v>
      </c>
      <c r="DR251" s="23">
        <v>-11.64947374428214</v>
      </c>
      <c r="DS251" s="23">
        <v>4.8159767414830412</v>
      </c>
      <c r="DT251" s="23">
        <v>0.7929138494749407</v>
      </c>
      <c r="DU251" s="23">
        <v>0.56988279579139778</v>
      </c>
      <c r="DV251" s="23">
        <v>-17.546542076961146</v>
      </c>
      <c r="DW251" s="25">
        <v>31.703811265999999</v>
      </c>
      <c r="DX251" s="25">
        <v>7.8400809716599191</v>
      </c>
      <c r="DY251" s="25">
        <v>5.6348205625606207</v>
      </c>
      <c r="DZ251" s="25">
        <v>8.9378081915813077</v>
      </c>
      <c r="EA251" s="25">
        <v>31.890353974</v>
      </c>
      <c r="EB251" s="25">
        <v>7.1312484179104523</v>
      </c>
      <c r="EC251" s="25">
        <v>5.1253686495360284</v>
      </c>
      <c r="ED251" s="25">
        <v>6.3181969591746423</v>
      </c>
      <c r="EE251" s="25">
        <v>32.160991160999998</v>
      </c>
      <c r="EF251" s="25">
        <v>6.6148695350815911</v>
      </c>
      <c r="EG251" s="25">
        <v>4.754236979142056</v>
      </c>
      <c r="EH251" s="25">
        <v>5.6810714624211442</v>
      </c>
      <c r="EI251" s="25">
        <v>32.347872643999999</v>
      </c>
      <c r="EJ251" s="25">
        <v>6.1922182200928235</v>
      </c>
      <c r="EK251" s="25">
        <v>4.4504691572151138</v>
      </c>
      <c r="EL251" s="25">
        <v>5.410218063470932</v>
      </c>
      <c r="EM251" s="25">
        <v>32.618749944000001</v>
      </c>
      <c r="EN251" s="25">
        <v>5.699758502541898</v>
      </c>
      <c r="EO251" s="25">
        <v>4.0965286618657091</v>
      </c>
      <c r="EP251" s="25">
        <v>5.0589568896684796</v>
      </c>
      <c r="EQ251" s="25">
        <v>31.83693237819158</v>
      </c>
      <c r="ER251" s="25">
        <v>5.2417081648304622</v>
      </c>
      <c r="ES251" s="25">
        <v>3.7673188653146199</v>
      </c>
      <c r="ET251" s="25">
        <v>4.637244869203613</v>
      </c>
      <c r="EU251" s="25">
        <v>29.175933187863148</v>
      </c>
      <c r="EV251" s="25">
        <v>4.803594937812826</v>
      </c>
      <c r="EW251" s="25">
        <v>3.452438262773331</v>
      </c>
      <c r="EX251" s="25">
        <v>4.1604910738850016</v>
      </c>
      <c r="EY251" s="25">
        <v>27.259221559361368</v>
      </c>
      <c r="EZ251" s="25">
        <v>4.4880229827828426</v>
      </c>
      <c r="FA251" s="25">
        <v>3.2256304852008602</v>
      </c>
      <c r="FB251" s="25">
        <v>3.5847609502157951</v>
      </c>
      <c r="FC251" s="25">
        <v>25.28977733641128</v>
      </c>
      <c r="FD251" s="25">
        <v>4.1637690081540839</v>
      </c>
      <c r="FE251" s="25">
        <v>2.9925827691970674</v>
      </c>
      <c r="FF251" s="25">
        <v>2.8924062261454218</v>
      </c>
      <c r="FG251" s="25">
        <v>23.169980016693778</v>
      </c>
      <c r="FH251" s="25">
        <v>3.8147605425595694</v>
      </c>
      <c r="FI251" s="25">
        <v>2.7417435131296228</v>
      </c>
      <c r="FJ251" s="25">
        <v>2.0664323874988355</v>
      </c>
      <c r="FK251" s="25">
        <v>5.6394487340281945</v>
      </c>
      <c r="FL251" s="25">
        <v>0.92849223421246929</v>
      </c>
      <c r="FM251" s="25">
        <v>0.66732565038936942</v>
      </c>
      <c r="FN251" s="25">
        <v>-10.89048208494404</v>
      </c>
      <c r="FO251" s="25">
        <v>2.6844262295081971</v>
      </c>
      <c r="FP251" s="25">
        <v>0.44197031039136303</v>
      </c>
      <c r="FQ251" s="25">
        <v>0.31765276430649858</v>
      </c>
      <c r="FR251" s="25">
        <v>-20.118049262676593</v>
      </c>
      <c r="FS251" s="25">
        <v>2.6844262295081971</v>
      </c>
      <c r="FT251" s="25">
        <v>0.44197031039136303</v>
      </c>
      <c r="FU251" s="25">
        <v>0.31765276430649858</v>
      </c>
      <c r="FV251" s="25">
        <v>-23.88703064745782</v>
      </c>
      <c r="FW251" s="25">
        <v>2.6844262295081971</v>
      </c>
      <c r="FX251" s="25">
        <v>0.44197031039136303</v>
      </c>
      <c r="FY251" s="25">
        <v>0.31765276430649858</v>
      </c>
      <c r="FZ251" s="25">
        <v>-26.744250890441108</v>
      </c>
      <c r="GA251" s="25">
        <v>2.6844262295081971</v>
      </c>
      <c r="GB251" s="25">
        <v>0.44197031039136303</v>
      </c>
      <c r="GC251" s="25">
        <v>0.31765276430649858</v>
      </c>
      <c r="GD251" s="25">
        <v>-27.679895464791443</v>
      </c>
      <c r="GE251" s="26">
        <v>31.703891482</v>
      </c>
      <c r="GF251" s="26">
        <v>7.8400809716599191</v>
      </c>
      <c r="GG251" s="26">
        <v>5.6348205625606207</v>
      </c>
      <c r="GH251" s="26">
        <v>8.9378081915813077</v>
      </c>
      <c r="GI251" s="26">
        <v>31.789791449999999</v>
      </c>
      <c r="GJ251" s="26">
        <v>7.2718206547956861</v>
      </c>
      <c r="GK251" s="26">
        <v>5.2264006839996151</v>
      </c>
      <c r="GL251" s="26">
        <v>7.1902554143147839</v>
      </c>
      <c r="GM251" s="26">
        <v>32.005521747000003</v>
      </c>
      <c r="GN251" s="26">
        <v>6.9496021442199751</v>
      </c>
      <c r="GO251" s="26">
        <v>4.9948158960882658</v>
      </c>
      <c r="GP251" s="26">
        <v>6.7466171771459251</v>
      </c>
      <c r="GQ251" s="26">
        <v>32.227521144999997</v>
      </c>
      <c r="GR251" s="26">
        <v>6.4292015368555617</v>
      </c>
      <c r="GS251" s="26">
        <v>4.6207937330843567</v>
      </c>
      <c r="GT251" s="26">
        <v>6.4792420616560591</v>
      </c>
      <c r="GU251" s="26">
        <v>32.501886820000003</v>
      </c>
      <c r="GV251" s="26">
        <v>6.005294549673847</v>
      </c>
      <c r="GW251" s="26">
        <v>4.3161234348286337</v>
      </c>
      <c r="GX251" s="26">
        <v>6.1347218538455479</v>
      </c>
      <c r="GY251" s="26">
        <v>32.846889827615769</v>
      </c>
      <c r="GZ251" s="26">
        <v>5.4079899581229736</v>
      </c>
      <c r="HA251" s="26">
        <v>3.8868288641795576</v>
      </c>
      <c r="HB251" s="26">
        <v>5.670079568183553</v>
      </c>
      <c r="HC251" s="26">
        <v>28.835077782115803</v>
      </c>
      <c r="HD251" s="26">
        <v>4.7474756942214951</v>
      </c>
      <c r="HE251" s="26">
        <v>3.412104257437564</v>
      </c>
      <c r="HF251" s="26">
        <v>4.9879432572704765</v>
      </c>
      <c r="HG251" s="26">
        <v>24.196350765638524</v>
      </c>
      <c r="HH251" s="26">
        <v>3.9837446604695006</v>
      </c>
      <c r="HI251" s="26">
        <v>2.8631957259048497</v>
      </c>
      <c r="HJ251" s="26">
        <v>2.9130709020507908</v>
      </c>
      <c r="HK251" s="26">
        <v>8.6842714178435063</v>
      </c>
      <c r="HL251" s="26">
        <v>1.4297990728433303</v>
      </c>
      <c r="HM251" s="26">
        <v>1.0276247458553907</v>
      </c>
      <c r="HN251" s="26">
        <v>-10.326472548062227</v>
      </c>
      <c r="HO251" s="26">
        <v>5.0963196030703806</v>
      </c>
      <c r="HP251" s="26">
        <v>0.83907016406826784</v>
      </c>
      <c r="HQ251" s="26">
        <v>0.60305624788999657</v>
      </c>
      <c r="HR251" s="26">
        <v>-11.809820675549389</v>
      </c>
      <c r="HS251" s="26">
        <v>2.6844262295081971</v>
      </c>
      <c r="HT251" s="26">
        <v>0.44197031039136303</v>
      </c>
      <c r="HU251" s="26">
        <v>0.31765276430649858</v>
      </c>
      <c r="HV251" s="26">
        <v>-17.125676807698838</v>
      </c>
      <c r="HW251" s="26">
        <v>2.6844262295081971</v>
      </c>
      <c r="HX251" s="26">
        <v>0.44197031039136303</v>
      </c>
      <c r="HY251" s="26">
        <v>0.31765276430649858</v>
      </c>
      <c r="HZ251" s="26">
        <v>-21.927269427318578</v>
      </c>
      <c r="IA251" s="26">
        <v>2.6844262295081971</v>
      </c>
      <c r="IB251" s="26">
        <v>0.44197031039136303</v>
      </c>
      <c r="IC251" s="26">
        <v>0.31765276430649858</v>
      </c>
      <c r="ID251" s="26">
        <v>-24.89354002853878</v>
      </c>
      <c r="IE251" s="26">
        <v>2.6844262295081971</v>
      </c>
      <c r="IF251" s="26">
        <v>0.44197031039136303</v>
      </c>
      <c r="IG251" s="26">
        <v>0.31765276430649858</v>
      </c>
      <c r="IH251" s="26">
        <v>-26.598386575877896</v>
      </c>
      <c r="II251" s="26">
        <v>2.6844262295081971</v>
      </c>
      <c r="IJ251" s="26">
        <v>0.44197031039136303</v>
      </c>
      <c r="IK251" s="26">
        <v>0.31765276430649858</v>
      </c>
      <c r="IL251" s="26">
        <v>-25.416144584151795</v>
      </c>
      <c r="IM251" s="27">
        <v>31.692526573999999</v>
      </c>
      <c r="IN251" s="27">
        <v>7.8400809716599191</v>
      </c>
      <c r="IO251" s="27">
        <v>5.6348205625606207</v>
      </c>
      <c r="IP251" s="27">
        <v>8.9378081915813077</v>
      </c>
      <c r="IQ251" s="27">
        <v>31.846298926999999</v>
      </c>
      <c r="IR251" s="27">
        <v>7.4910859249519621</v>
      </c>
      <c r="IS251" s="27">
        <v>5.3839909509111585</v>
      </c>
      <c r="IT251" s="27">
        <v>7.6960050878777189</v>
      </c>
      <c r="IU251" s="27">
        <v>32.075319968000002</v>
      </c>
      <c r="IV251" s="27">
        <v>7.1096440105626399</v>
      </c>
      <c r="IW251" s="27">
        <v>5.1098411365925482</v>
      </c>
      <c r="IX251" s="27">
        <v>7.330339648661262</v>
      </c>
      <c r="IY251" s="27">
        <v>32.274286461000003</v>
      </c>
      <c r="IZ251" s="27">
        <v>6.7738128915616374</v>
      </c>
      <c r="JA251" s="27">
        <v>4.8684726989788301</v>
      </c>
      <c r="JB251" s="27">
        <v>7.1230076886426197</v>
      </c>
      <c r="JC251" s="27">
        <v>32.495411853999997</v>
      </c>
      <c r="JD251" s="27">
        <v>6.4471770645699982</v>
      </c>
      <c r="JE251" s="27">
        <v>4.6337130987840629</v>
      </c>
      <c r="JF251" s="27">
        <v>6.894797420142698</v>
      </c>
      <c r="JG251" s="27">
        <v>32.833920370999998</v>
      </c>
      <c r="JH251" s="27">
        <v>6.0436677912468628</v>
      </c>
      <c r="JI251" s="27">
        <v>4.3437030391017712</v>
      </c>
      <c r="JJ251" s="27">
        <v>6.5908496865778723</v>
      </c>
      <c r="JK251" s="27">
        <v>33.316415184</v>
      </c>
      <c r="JL251" s="27">
        <v>5.6536109516915207</v>
      </c>
      <c r="JM251" s="27">
        <v>4.0633615084417238</v>
      </c>
      <c r="JN251" s="27">
        <v>6.1865850947818437</v>
      </c>
      <c r="JO251" s="27">
        <v>33.322369627213952</v>
      </c>
      <c r="JP251" s="27">
        <v>5.4862740816735522</v>
      </c>
      <c r="JQ251" s="27">
        <v>3.9430932051601384</v>
      </c>
      <c r="JR251" s="27">
        <v>5.6673223127695991</v>
      </c>
      <c r="JS251" s="27">
        <v>31.872101025029963</v>
      </c>
      <c r="JT251" s="27">
        <v>5.2474984143774028</v>
      </c>
      <c r="JU251" s="27">
        <v>3.7714804316718289</v>
      </c>
      <c r="JV251" s="27">
        <v>4.9476144702069753</v>
      </c>
      <c r="JW251" s="27">
        <v>30.067904615439932</v>
      </c>
      <c r="JX251" s="27">
        <v>4.9504512322316758</v>
      </c>
      <c r="JY251" s="27">
        <v>3.5579867731170434</v>
      </c>
      <c r="JZ251" s="27">
        <v>3.9349709650106988</v>
      </c>
      <c r="KA251" s="27">
        <v>18.658673960346935</v>
      </c>
      <c r="KB251" s="27">
        <v>3.0720083983297246</v>
      </c>
      <c r="KC251" s="27">
        <v>2.2079129225628771</v>
      </c>
      <c r="KD251" s="27">
        <v>-4.973245771349287</v>
      </c>
      <c r="KE251" s="27">
        <v>12.222302193688483</v>
      </c>
      <c r="KF251" s="27">
        <v>2.0123088631983737</v>
      </c>
      <c r="KG251" s="27">
        <v>1.4462860015809846</v>
      </c>
      <c r="KH251" s="27">
        <v>-9.2178920341755912</v>
      </c>
      <c r="KI251" s="27">
        <v>3.5075889352096414</v>
      </c>
      <c r="KJ251" s="27">
        <v>0.57749777340833508</v>
      </c>
      <c r="KK251" s="27">
        <v>0.41505902046127674</v>
      </c>
      <c r="KL251" s="27">
        <v>-15.357668339396206</v>
      </c>
      <c r="KM251" s="27">
        <v>2.6844262295081971</v>
      </c>
      <c r="KN251" s="27">
        <v>0.44197031039136303</v>
      </c>
      <c r="KO251" s="27">
        <v>0.31765276430649858</v>
      </c>
      <c r="KP251" s="27">
        <v>-17.232806056463566</v>
      </c>
      <c r="KQ251" s="27">
        <v>2.6844262295081971</v>
      </c>
      <c r="KR251" s="27">
        <v>0.44197031039136303</v>
      </c>
      <c r="KS251" s="27">
        <v>0.31765276430649858</v>
      </c>
      <c r="KT251" s="133">
        <v>-17.352818824440192</v>
      </c>
      <c r="KU251" s="149">
        <v>31.692526573999999</v>
      </c>
      <c r="KV251" s="149">
        <v>7.8400809716599191</v>
      </c>
      <c r="KW251" s="149">
        <v>5.6348205625606207</v>
      </c>
      <c r="KX251" s="149">
        <v>8.9378081915813077</v>
      </c>
      <c r="KY251" s="149">
        <v>31.819794972</v>
      </c>
      <c r="KZ251" s="149">
        <v>7.0749624085148515</v>
      </c>
      <c r="LA251" s="149">
        <v>5.0849147863331767</v>
      </c>
      <c r="LB251" s="149">
        <v>6.123112457742625</v>
      </c>
      <c r="LC251" s="149">
        <v>32.094581496000004</v>
      </c>
      <c r="LD251" s="149">
        <v>6.6979431899537465</v>
      </c>
      <c r="LE251" s="149">
        <v>4.8139436505875137</v>
      </c>
      <c r="LF251" s="149">
        <v>5.4259904034669795</v>
      </c>
      <c r="LG251" s="149">
        <v>32.287305494000002</v>
      </c>
      <c r="LH251" s="149">
        <v>6.1574669761534864</v>
      </c>
      <c r="LI251" s="149">
        <v>4.4254927539570641</v>
      </c>
      <c r="LJ251" s="149">
        <v>5.076492241497526</v>
      </c>
      <c r="LK251" s="149">
        <v>32.556475595999999</v>
      </c>
      <c r="LL251" s="149">
        <v>5.7244170416667695</v>
      </c>
      <c r="LM251" s="149">
        <v>4.1142512394520621</v>
      </c>
      <c r="LN251" s="149">
        <v>4.6733151901479246</v>
      </c>
      <c r="LO251" s="149">
        <v>31.164191989159558</v>
      </c>
      <c r="LP251" s="149">
        <v>5.130946589308321</v>
      </c>
      <c r="LQ251" s="149">
        <v>3.6877123401333329</v>
      </c>
      <c r="LR251" s="149">
        <v>4.214851594678251</v>
      </c>
      <c r="LS251" s="149">
        <v>27.159280751373387</v>
      </c>
      <c r="LT251" s="149">
        <v>4.4715684907794238</v>
      </c>
      <c r="LU251" s="149">
        <v>3.21380431781528</v>
      </c>
      <c r="LV251" s="149">
        <v>3.5736052645441561</v>
      </c>
      <c r="LW251" s="149">
        <v>22.576716945758427</v>
      </c>
      <c r="LX251" s="149">
        <v>3.7170843014609019</v>
      </c>
      <c r="LY251" s="149">
        <v>2.6715416754437715</v>
      </c>
      <c r="LZ251" s="149">
        <v>1.5261403461964065</v>
      </c>
      <c r="MA251" s="149">
        <v>7.0902255486897223</v>
      </c>
      <c r="MB251" s="149">
        <v>1.167351574818011</v>
      </c>
      <c r="MC251" s="149">
        <v>0.83899856153263452</v>
      </c>
      <c r="MD251" s="149">
        <v>-11.633686981136059</v>
      </c>
      <c r="ME251" s="149">
        <v>4.1487918843287268</v>
      </c>
      <c r="MF251" s="149">
        <v>0.68306694991647043</v>
      </c>
      <c r="MG251" s="149">
        <v>0.49093366623482509</v>
      </c>
      <c r="MH251" s="149">
        <v>-12.495939948871197</v>
      </c>
      <c r="MI251" s="149">
        <v>2.6844262295081971</v>
      </c>
      <c r="MJ251" s="149">
        <v>0.44197031039136303</v>
      </c>
      <c r="MK251" s="149">
        <v>0.31765276430649858</v>
      </c>
      <c r="ML251" s="149">
        <v>-17.74125220451193</v>
      </c>
      <c r="MM251" s="149">
        <v>2.6844262295081971</v>
      </c>
      <c r="MN251" s="149">
        <v>0.44197031039136303</v>
      </c>
      <c r="MO251" s="149">
        <v>0.31765276430649858</v>
      </c>
      <c r="MP251" s="149">
        <v>-23.147550764144199</v>
      </c>
      <c r="MQ251" s="149">
        <v>2.6844262295081971</v>
      </c>
      <c r="MR251" s="149">
        <v>0.44197031039136303</v>
      </c>
      <c r="MS251" s="149">
        <v>0.31765276430649858</v>
      </c>
      <c r="MT251" s="149">
        <v>-26.78262555328331</v>
      </c>
      <c r="MU251" s="149">
        <v>2.6844262295081971</v>
      </c>
      <c r="MV251" s="149">
        <v>0.44197031039136303</v>
      </c>
      <c r="MW251" s="149">
        <v>0.31765276430649858</v>
      </c>
      <c r="MX251" s="149">
        <v>-28.922235697707379</v>
      </c>
      <c r="MY251" s="149">
        <v>2.6844262295081971</v>
      </c>
      <c r="MZ251" s="149">
        <v>0.44197031039136303</v>
      </c>
      <c r="NA251" s="149">
        <v>0.31765276430649858</v>
      </c>
      <c r="NB251" s="149">
        <v>-27.915173754252962</v>
      </c>
      <c r="ND251" s="97"/>
    </row>
    <row r="252" spans="1:368" ht="15" thickBot="1" x14ac:dyDescent="0.35">
      <c r="A252" s="2"/>
      <c r="B252" s="72" t="s">
        <v>697</v>
      </c>
      <c r="C252" s="72" t="s">
        <v>425</v>
      </c>
      <c r="D252" s="72" t="s">
        <v>825</v>
      </c>
      <c r="E252" s="85">
        <v>349973</v>
      </c>
      <c r="F252" s="82">
        <v>530340</v>
      </c>
      <c r="G252" s="20">
        <v>16.844375284157895</v>
      </c>
      <c r="H252" s="20">
        <v>16.844375284157895</v>
      </c>
      <c r="I252" s="20">
        <v>16.844375284157895</v>
      </c>
      <c r="J252" s="20">
        <v>10.803048021312161</v>
      </c>
      <c r="K252" s="20">
        <v>16.925182916157894</v>
      </c>
      <c r="L252" s="20">
        <v>16.925182916157894</v>
      </c>
      <c r="M252" s="20">
        <v>16.925182916157894</v>
      </c>
      <c r="N252" s="20">
        <v>8.5385259434029077</v>
      </c>
      <c r="O252" s="20">
        <v>17.005849641157894</v>
      </c>
      <c r="P252" s="20">
        <v>17.005849641157894</v>
      </c>
      <c r="Q252" s="20">
        <v>17.005849641157894</v>
      </c>
      <c r="R252" s="20">
        <v>7.8124828725815085</v>
      </c>
      <c r="S252" s="20">
        <v>17.105079224157894</v>
      </c>
      <c r="T252" s="20">
        <v>17.105079224157894</v>
      </c>
      <c r="U252" s="20">
        <v>17.105079224157894</v>
      </c>
      <c r="V252" s="20">
        <v>7.4657777178928271</v>
      </c>
      <c r="W252" s="20">
        <v>17.237441269157895</v>
      </c>
      <c r="X252" s="20">
        <v>17.237441269157895</v>
      </c>
      <c r="Y252" s="20">
        <v>16.235837889259368</v>
      </c>
      <c r="Z252" s="20">
        <v>7.0600669165221461</v>
      </c>
      <c r="AA252" s="20">
        <v>17.401669554157895</v>
      </c>
      <c r="AB252" s="20">
        <v>17.401669554157895</v>
      </c>
      <c r="AC252" s="20">
        <v>15.254150452128032</v>
      </c>
      <c r="AD252" s="20">
        <v>6.8550970291165552</v>
      </c>
      <c r="AE252" s="20">
        <v>17.606521938157893</v>
      </c>
      <c r="AF252" s="20">
        <v>17.606521938157893</v>
      </c>
      <c r="AG252" s="20">
        <v>14.254897363752075</v>
      </c>
      <c r="AH252" s="20">
        <v>6.6423578756316779</v>
      </c>
      <c r="AI252" s="20">
        <v>17.868576864157895</v>
      </c>
      <c r="AJ252" s="20">
        <v>17.868576864157895</v>
      </c>
      <c r="AK252" s="20">
        <v>14.174368136129338</v>
      </c>
      <c r="AL252" s="20">
        <v>6.4062855519306439</v>
      </c>
      <c r="AM252" s="20">
        <v>18.156022776157894</v>
      </c>
      <c r="AN252" s="20">
        <v>18.156022776157894</v>
      </c>
      <c r="AO252" s="20">
        <v>14.094263188180735</v>
      </c>
      <c r="AP252" s="20">
        <v>6.1420317146349834</v>
      </c>
      <c r="AQ252" s="20">
        <v>18.473558478157894</v>
      </c>
      <c r="AR252" s="20">
        <v>18.473558478157894</v>
      </c>
      <c r="AS252" s="20">
        <v>14.053771070644375</v>
      </c>
      <c r="AT252" s="20">
        <v>5.8729881754742603</v>
      </c>
      <c r="AU252" s="20">
        <v>19.253474285157893</v>
      </c>
      <c r="AV252" s="20">
        <v>19.253474285157893</v>
      </c>
      <c r="AW252" s="20">
        <v>13.876302801261005</v>
      </c>
      <c r="AX252" s="20">
        <v>4.5761225757432538</v>
      </c>
      <c r="AY252" s="20">
        <v>19.861884350157894</v>
      </c>
      <c r="AZ252" s="20">
        <v>19.51932791431328</v>
      </c>
      <c r="BA252" s="20">
        <v>14.028925300199942</v>
      </c>
      <c r="BB252" s="20">
        <v>2.7501616258039547</v>
      </c>
      <c r="BC252" s="20">
        <v>20.240447204157896</v>
      </c>
      <c r="BD252" s="20">
        <v>20.240447204157896</v>
      </c>
      <c r="BE252" s="20">
        <v>14.945403669641523</v>
      </c>
      <c r="BF252" s="20">
        <v>1.3721613591371202</v>
      </c>
      <c r="BG252" s="20">
        <v>20.503212819157895</v>
      </c>
      <c r="BH252" s="20">
        <v>20.503212819157895</v>
      </c>
      <c r="BI252" s="20">
        <v>16.005601755890201</v>
      </c>
      <c r="BJ252" s="20">
        <v>3.7384344628012656E-2</v>
      </c>
      <c r="BK252" s="20">
        <v>20.643355357157894</v>
      </c>
      <c r="BL252" s="20">
        <v>20.643355357157894</v>
      </c>
      <c r="BM252" s="20">
        <v>16.055875942682555</v>
      </c>
      <c r="BN252" s="20">
        <v>-1.1181796519502889</v>
      </c>
      <c r="BO252" s="23">
        <v>16.841011422157894</v>
      </c>
      <c r="BP252" s="23">
        <v>16.841011422157894</v>
      </c>
      <c r="BQ252" s="23">
        <v>16.841011422157894</v>
      </c>
      <c r="BR252" s="23">
        <v>10.803048021312161</v>
      </c>
      <c r="BS252" s="23">
        <v>16.929414549157894</v>
      </c>
      <c r="BT252" s="23">
        <v>16.929414549157894</v>
      </c>
      <c r="BU252" s="23">
        <v>16.929414549157894</v>
      </c>
      <c r="BV252" s="23">
        <v>10.383922862700143</v>
      </c>
      <c r="BW252" s="23">
        <v>17.023920191157895</v>
      </c>
      <c r="BX252" s="23">
        <v>17.023920191157895</v>
      </c>
      <c r="BY252" s="23">
        <v>17.023920191157895</v>
      </c>
      <c r="BZ252" s="23">
        <v>10.10071233324199</v>
      </c>
      <c r="CA252" s="23">
        <v>17.133798138157893</v>
      </c>
      <c r="CB252" s="23">
        <v>17.133798138157893</v>
      </c>
      <c r="CC252" s="23">
        <v>17.133798138157893</v>
      </c>
      <c r="CD252" s="23">
        <v>9.8721912005490076</v>
      </c>
      <c r="CE252" s="23">
        <v>17.229048340157895</v>
      </c>
      <c r="CF252" s="23">
        <v>17.229048340157895</v>
      </c>
      <c r="CG252" s="23">
        <v>17.044751884455113</v>
      </c>
      <c r="CH252" s="23">
        <v>9.6221759412302905</v>
      </c>
      <c r="CI252" s="23">
        <v>17.342822386157895</v>
      </c>
      <c r="CJ252" s="23">
        <v>17.342822386157895</v>
      </c>
      <c r="CK252" s="23">
        <v>16.206458980996608</v>
      </c>
      <c r="CL252" s="23">
        <v>9.4206048578671915</v>
      </c>
      <c r="CM252" s="23">
        <v>17.484495429157896</v>
      </c>
      <c r="CN252" s="23">
        <v>17.484495429157896</v>
      </c>
      <c r="CO252" s="23">
        <v>15.306872394060692</v>
      </c>
      <c r="CP252" s="23">
        <v>9.1709910718818293</v>
      </c>
      <c r="CQ252" s="23">
        <v>17.652513952157893</v>
      </c>
      <c r="CR252" s="23">
        <v>17.652513952157893</v>
      </c>
      <c r="CS252" s="23">
        <v>15.234299680117468</v>
      </c>
      <c r="CT252" s="23">
        <v>8.8518742492138394</v>
      </c>
      <c r="CU252" s="23">
        <v>17.774018934157894</v>
      </c>
      <c r="CV252" s="23">
        <v>17.774018934157894</v>
      </c>
      <c r="CW252" s="23">
        <v>15.19037598718765</v>
      </c>
      <c r="CX252" s="23">
        <v>8.7108885443248134</v>
      </c>
      <c r="CY252" s="23">
        <v>17.916997568157893</v>
      </c>
      <c r="CZ252" s="23">
        <v>17.916997568157893</v>
      </c>
      <c r="DA252" s="23">
        <v>15.122281086156717</v>
      </c>
      <c r="DB252" s="23">
        <v>8.5666020815268258</v>
      </c>
      <c r="DC252" s="23">
        <v>18.497593173157895</v>
      </c>
      <c r="DD252" s="23">
        <v>18.497593173157895</v>
      </c>
      <c r="DE252" s="23">
        <v>14.964969101413056</v>
      </c>
      <c r="DF252" s="23">
        <v>7.9622704025684286</v>
      </c>
      <c r="DG252" s="23">
        <v>19.209525154157895</v>
      </c>
      <c r="DH252" s="23">
        <v>19.209525154157895</v>
      </c>
      <c r="DI252" s="23">
        <v>14.77491082002472</v>
      </c>
      <c r="DJ252" s="23">
        <v>7.1538436188681871</v>
      </c>
      <c r="DK252" s="23">
        <v>19.755705330157895</v>
      </c>
      <c r="DL252" s="23">
        <v>19.755705330157895</v>
      </c>
      <c r="DM252" s="23">
        <v>15.309777240758608</v>
      </c>
      <c r="DN252" s="23">
        <v>6.3735859393181578</v>
      </c>
      <c r="DO252" s="23">
        <v>20.298538493157892</v>
      </c>
      <c r="DP252" s="23">
        <v>20.298538493157892</v>
      </c>
      <c r="DQ252" s="23">
        <v>16.179255292575387</v>
      </c>
      <c r="DR252" s="23">
        <v>5.5479011363740796</v>
      </c>
      <c r="DS252" s="23">
        <v>20.560853176157892</v>
      </c>
      <c r="DT252" s="23">
        <v>20.560853176157892</v>
      </c>
      <c r="DU252" s="23">
        <v>16.237208047812363</v>
      </c>
      <c r="DV252" s="23">
        <v>5.0469584679668849</v>
      </c>
      <c r="DW252" s="25">
        <v>16.845629931157895</v>
      </c>
      <c r="DX252" s="25">
        <v>16.845629931157895</v>
      </c>
      <c r="DY252" s="25">
        <v>16.845629931157895</v>
      </c>
      <c r="DZ252" s="25">
        <v>10.803048021312161</v>
      </c>
      <c r="EA252" s="25">
        <v>16.916717886157894</v>
      </c>
      <c r="EB252" s="25">
        <v>16.916717886157894</v>
      </c>
      <c r="EC252" s="25">
        <v>16.916717886157894</v>
      </c>
      <c r="ED252" s="25">
        <v>8.1808552395697767</v>
      </c>
      <c r="EE252" s="25">
        <v>16.991182084157895</v>
      </c>
      <c r="EF252" s="25">
        <v>16.991182084157895</v>
      </c>
      <c r="EG252" s="25">
        <v>16.991182084157895</v>
      </c>
      <c r="EH252" s="25">
        <v>7.4099593170243381</v>
      </c>
      <c r="EI252" s="25">
        <v>17.081227026157894</v>
      </c>
      <c r="EJ252" s="25">
        <v>17.081227026157894</v>
      </c>
      <c r="EK252" s="25">
        <v>17.081227026157894</v>
      </c>
      <c r="EL252" s="25">
        <v>7.0864439039575942</v>
      </c>
      <c r="EM252" s="25">
        <v>17.198696842157894</v>
      </c>
      <c r="EN252" s="25">
        <v>17.198696842157894</v>
      </c>
      <c r="EO252" s="25">
        <v>16.045153130750744</v>
      </c>
      <c r="EP252" s="25">
        <v>6.7003840653031155</v>
      </c>
      <c r="EQ252" s="25">
        <v>17.347962399157893</v>
      </c>
      <c r="ER252" s="25">
        <v>17.347962399157893</v>
      </c>
      <c r="ES252" s="25">
        <v>15.020408988637657</v>
      </c>
      <c r="ET252" s="25">
        <v>6.5209488877571822</v>
      </c>
      <c r="EU252" s="25">
        <v>17.521751442157893</v>
      </c>
      <c r="EV252" s="25">
        <v>17.521751442157893</v>
      </c>
      <c r="EW252" s="25">
        <v>13.989030010617457</v>
      </c>
      <c r="EX252" s="25">
        <v>6.3493144482847939</v>
      </c>
      <c r="EY252" s="25">
        <v>17.742401607157895</v>
      </c>
      <c r="EZ252" s="25">
        <v>17.742401607157895</v>
      </c>
      <c r="FA252" s="25">
        <v>13.880956877463738</v>
      </c>
      <c r="FB252" s="25">
        <v>6.1590495380820194</v>
      </c>
      <c r="FC252" s="25">
        <v>17.976425854157895</v>
      </c>
      <c r="FD252" s="25">
        <v>17.976425854157895</v>
      </c>
      <c r="FE252" s="25">
        <v>13.767765205957026</v>
      </c>
      <c r="FF252" s="25">
        <v>5.964027848866376</v>
      </c>
      <c r="FG252" s="25">
        <v>18.246742102157896</v>
      </c>
      <c r="FH252" s="25">
        <v>18.246742102157896</v>
      </c>
      <c r="FI252" s="25">
        <v>13.700665198215368</v>
      </c>
      <c r="FJ252" s="25">
        <v>5.7509271642291075</v>
      </c>
      <c r="FK252" s="25">
        <v>19.056980747157894</v>
      </c>
      <c r="FL252" s="25">
        <v>18.649136511675035</v>
      </c>
      <c r="FM252" s="25">
        <v>13.403501605384289</v>
      </c>
      <c r="FN252" s="25">
        <v>4.5565528141224476</v>
      </c>
      <c r="FO252" s="25">
        <v>19.748788304157895</v>
      </c>
      <c r="FP252" s="25">
        <v>18.687907350629608</v>
      </c>
      <c r="FQ252" s="25">
        <v>13.431366970724094</v>
      </c>
      <c r="FR252" s="25">
        <v>2.7307406562772449</v>
      </c>
      <c r="FS252" s="25">
        <v>20.193165893157893</v>
      </c>
      <c r="FT252" s="25">
        <v>19.720070354246076</v>
      </c>
      <c r="FU252" s="25">
        <v>14.173202844322351</v>
      </c>
      <c r="FV252" s="25">
        <v>1.3439729493045434</v>
      </c>
      <c r="FW252" s="25">
        <v>20.481741274157894</v>
      </c>
      <c r="FX252" s="25">
        <v>20.481741274157894</v>
      </c>
      <c r="FY252" s="25">
        <v>15.074319689517312</v>
      </c>
      <c r="FZ252" s="25">
        <v>5.1570324845030768E-2</v>
      </c>
      <c r="GA252" s="25">
        <v>20.594195203157895</v>
      </c>
      <c r="GB252" s="25">
        <v>20.594195203157895</v>
      </c>
      <c r="GC252" s="25">
        <v>15.028907582333408</v>
      </c>
      <c r="GD252" s="25">
        <v>-0.99682253355666006</v>
      </c>
      <c r="GE252" s="26">
        <v>16.845721766157894</v>
      </c>
      <c r="GF252" s="26">
        <v>16.845721766157894</v>
      </c>
      <c r="GG252" s="26">
        <v>16.845721766157894</v>
      </c>
      <c r="GH252" s="26">
        <v>10.803048021312161</v>
      </c>
      <c r="GI252" s="26">
        <v>16.879134058157895</v>
      </c>
      <c r="GJ252" s="26">
        <v>16.879134058157895</v>
      </c>
      <c r="GK252" s="26">
        <v>16.879134058157895</v>
      </c>
      <c r="GL252" s="26">
        <v>9.0366835168238904</v>
      </c>
      <c r="GM252" s="26">
        <v>16.931343880157893</v>
      </c>
      <c r="GN252" s="26">
        <v>16.931343880157893</v>
      </c>
      <c r="GO252" s="26">
        <v>16.931343880157893</v>
      </c>
      <c r="GP252" s="26">
        <v>8.4327962817559285</v>
      </c>
      <c r="GQ252" s="26">
        <v>17.001634858157892</v>
      </c>
      <c r="GR252" s="26">
        <v>17.001634858157892</v>
      </c>
      <c r="GS252" s="26">
        <v>17.001634858157892</v>
      </c>
      <c r="GT252" s="26">
        <v>8.1173473739225379</v>
      </c>
      <c r="GU252" s="26">
        <v>17.106597858157894</v>
      </c>
      <c r="GV252" s="26">
        <v>17.106597858157894</v>
      </c>
      <c r="GW252" s="26">
        <v>17.106597858157894</v>
      </c>
      <c r="GX252" s="26">
        <v>7.7334679891594309</v>
      </c>
      <c r="GY252" s="26">
        <v>17.252103512157895</v>
      </c>
      <c r="GZ252" s="26">
        <v>17.252103512157895</v>
      </c>
      <c r="HA252" s="26">
        <v>17.252103512157895</v>
      </c>
      <c r="HB252" s="26">
        <v>7.5472716863933016</v>
      </c>
      <c r="HC252" s="26">
        <v>17.445079180157894</v>
      </c>
      <c r="HD252" s="26">
        <v>17.445079180157894</v>
      </c>
      <c r="HE252" s="26">
        <v>17.445079180157894</v>
      </c>
      <c r="HF252" s="26">
        <v>7.2754358619246595</v>
      </c>
      <c r="HG252" s="26">
        <v>17.702821663157895</v>
      </c>
      <c r="HH252" s="26">
        <v>17.702821663157895</v>
      </c>
      <c r="HI252" s="26">
        <v>17.702821663157895</v>
      </c>
      <c r="HJ252" s="26">
        <v>6.7050789106641773</v>
      </c>
      <c r="HK252" s="26">
        <v>17.995947761157893</v>
      </c>
      <c r="HL252" s="26">
        <v>17.995947761157893</v>
      </c>
      <c r="HM252" s="26">
        <v>17.545195319151102</v>
      </c>
      <c r="HN252" s="26">
        <v>6.1005406172084875</v>
      </c>
      <c r="HO252" s="26">
        <v>18.320438051157893</v>
      </c>
      <c r="HP252" s="26">
        <v>18.320438051157893</v>
      </c>
      <c r="HQ252" s="26">
        <v>17.368323998807419</v>
      </c>
      <c r="HR252" s="26">
        <v>5.4787803905921599</v>
      </c>
      <c r="HS252" s="26">
        <v>19.196133147157894</v>
      </c>
      <c r="HT252" s="26">
        <v>19.196133147157894</v>
      </c>
      <c r="HU252" s="26">
        <v>16.86674609314213</v>
      </c>
      <c r="HV252" s="26">
        <v>3.6548309509722259</v>
      </c>
      <c r="HW252" s="26">
        <v>19.763759680157893</v>
      </c>
      <c r="HX252" s="26">
        <v>19.763759680157893</v>
      </c>
      <c r="HY252" s="26">
        <v>16.397984265987862</v>
      </c>
      <c r="HZ252" s="26">
        <v>1.975193672772015</v>
      </c>
      <c r="IA252" s="26">
        <v>20.107411268157893</v>
      </c>
      <c r="IB252" s="26">
        <v>20.107411268157893</v>
      </c>
      <c r="IC252" s="26">
        <v>15.941517548470706</v>
      </c>
      <c r="ID252" s="26">
        <v>0.76580528166154238</v>
      </c>
      <c r="IE252" s="26">
        <v>20.288375959157893</v>
      </c>
      <c r="IF252" s="26">
        <v>20.288375959157893</v>
      </c>
      <c r="IG252" s="26">
        <v>15.453113058882268</v>
      </c>
      <c r="IH252" s="26">
        <v>4.8061673769847602E-2</v>
      </c>
      <c r="II252" s="26">
        <v>20.263491164157895</v>
      </c>
      <c r="IJ252" s="26">
        <v>20.263491164157895</v>
      </c>
      <c r="IK252" s="26">
        <v>15.130374399414247</v>
      </c>
      <c r="IL252" s="26">
        <v>0.41407494514272969</v>
      </c>
      <c r="IM252" s="27">
        <v>16.844283448157896</v>
      </c>
      <c r="IN252" s="27">
        <v>16.844283448157896</v>
      </c>
      <c r="IO252" s="27">
        <v>16.844283448157896</v>
      </c>
      <c r="IP252" s="27">
        <v>10.803048021312161</v>
      </c>
      <c r="IQ252" s="27">
        <v>16.910464480157895</v>
      </c>
      <c r="IR252" s="27">
        <v>16.910464480157895</v>
      </c>
      <c r="IS252" s="27">
        <v>16.910464480157895</v>
      </c>
      <c r="IT252" s="27">
        <v>10.120507973171005</v>
      </c>
      <c r="IU252" s="27">
        <v>16.974349273157895</v>
      </c>
      <c r="IV252" s="27">
        <v>16.974349273157895</v>
      </c>
      <c r="IW252" s="27">
        <v>16.974349273157895</v>
      </c>
      <c r="IX252" s="27">
        <v>9.6798103665802806</v>
      </c>
      <c r="IY252" s="27">
        <v>17.047129369157894</v>
      </c>
      <c r="IZ252" s="27">
        <v>17.047129369157894</v>
      </c>
      <c r="JA252" s="27">
        <v>17.047129369157894</v>
      </c>
      <c r="JB252" s="27">
        <v>9.3634351499137001</v>
      </c>
      <c r="JC252" s="27">
        <v>17.143990556157895</v>
      </c>
      <c r="JD252" s="27">
        <v>17.143990556157895</v>
      </c>
      <c r="JE252" s="27">
        <v>16.471107468679186</v>
      </c>
      <c r="JF252" s="27">
        <v>9.0287469158436071</v>
      </c>
      <c r="JG252" s="27">
        <v>17.279785026157896</v>
      </c>
      <c r="JH252" s="27">
        <v>17.279785026157896</v>
      </c>
      <c r="JI252" s="27">
        <v>15.504852466046414</v>
      </c>
      <c r="JJ252" s="27">
        <v>8.9034277031718201</v>
      </c>
      <c r="JK252" s="27">
        <v>17.446704508157893</v>
      </c>
      <c r="JL252" s="27">
        <v>17.446704508157893</v>
      </c>
      <c r="JM252" s="27">
        <v>14.515168716170599</v>
      </c>
      <c r="JN252" s="27">
        <v>8.7615217355280226</v>
      </c>
      <c r="JO252" s="27">
        <v>17.648117365157894</v>
      </c>
      <c r="JP252" s="27">
        <v>17.648117365157894</v>
      </c>
      <c r="JQ252" s="27">
        <v>14.441699785966643</v>
      </c>
      <c r="JR252" s="27">
        <v>8.5780738246074613</v>
      </c>
      <c r="JS252" s="27">
        <v>17.867438398157894</v>
      </c>
      <c r="JT252" s="27">
        <v>17.867438398157894</v>
      </c>
      <c r="JU252" s="27">
        <v>14.36581281617131</v>
      </c>
      <c r="JV252" s="27">
        <v>8.3409515316528022</v>
      </c>
      <c r="JW252" s="27">
        <v>18.119654264157894</v>
      </c>
      <c r="JX252" s="27">
        <v>18.119654264157894</v>
      </c>
      <c r="JY252" s="27">
        <v>14.328453749933439</v>
      </c>
      <c r="JZ252" s="27">
        <v>8.0881046390194911</v>
      </c>
      <c r="KA252" s="27">
        <v>18.924028042157893</v>
      </c>
      <c r="KB252" s="27">
        <v>18.924028042157893</v>
      </c>
      <c r="KC252" s="27">
        <v>14.203030059966006</v>
      </c>
      <c r="KD252" s="27">
        <v>7.2048610554635246</v>
      </c>
      <c r="KE252" s="27">
        <v>19.536987423157893</v>
      </c>
      <c r="KF252" s="27">
        <v>19.536987423157893</v>
      </c>
      <c r="KG252" s="27">
        <v>14.478350931522582</v>
      </c>
      <c r="KH252" s="27">
        <v>6.292130489770928</v>
      </c>
      <c r="KI252" s="27">
        <v>19.908905834157892</v>
      </c>
      <c r="KJ252" s="27">
        <v>19.908905834157892</v>
      </c>
      <c r="KK252" s="27">
        <v>15.483652664389551</v>
      </c>
      <c r="KL252" s="27">
        <v>5.7161252513843568</v>
      </c>
      <c r="KM252" s="27">
        <v>20.143602059157892</v>
      </c>
      <c r="KN252" s="27">
        <v>20.143602059157892</v>
      </c>
      <c r="KO252" s="27">
        <v>16.658179349851142</v>
      </c>
      <c r="KP252" s="27">
        <v>5.2843980351692341</v>
      </c>
      <c r="KQ252" s="27">
        <v>20.209064546157894</v>
      </c>
      <c r="KR252" s="27">
        <v>20.209064546157894</v>
      </c>
      <c r="KS252" s="27">
        <v>16.832388111320057</v>
      </c>
      <c r="KT252" s="133">
        <v>5.1360769388572134</v>
      </c>
      <c r="KU252" s="149">
        <v>16.844283448157896</v>
      </c>
      <c r="KV252" s="149">
        <v>16.844283448157896</v>
      </c>
      <c r="KW252" s="149">
        <v>16.844283448157896</v>
      </c>
      <c r="KX252" s="149">
        <v>10.803048021312161</v>
      </c>
      <c r="KY252" s="149">
        <v>16.885062838157893</v>
      </c>
      <c r="KZ252" s="149">
        <v>16.885062838157893</v>
      </c>
      <c r="LA252" s="149">
        <v>16.885062838157893</v>
      </c>
      <c r="LB252" s="149">
        <v>7.9275145945184029</v>
      </c>
      <c r="LC252" s="149">
        <v>16.952408631157894</v>
      </c>
      <c r="LD252" s="149">
        <v>16.952408631157894</v>
      </c>
      <c r="LE252" s="149">
        <v>16.952408631157894</v>
      </c>
      <c r="LF252" s="149">
        <v>7.1025317625274038</v>
      </c>
      <c r="LG252" s="149">
        <v>17.036848004157893</v>
      </c>
      <c r="LH252" s="149">
        <v>17.036848004157893</v>
      </c>
      <c r="LI252" s="149">
        <v>17.036848004157893</v>
      </c>
      <c r="LJ252" s="149">
        <v>6.7610486436819723</v>
      </c>
      <c r="LK252" s="149">
        <v>17.148950739157893</v>
      </c>
      <c r="LL252" s="149">
        <v>17.148950739157893</v>
      </c>
      <c r="LM252" s="149">
        <v>17.148950739157893</v>
      </c>
      <c r="LN252" s="149">
        <v>6.348352712252753</v>
      </c>
      <c r="LO252" s="149">
        <v>17.292979092157893</v>
      </c>
      <c r="LP252" s="149">
        <v>17.292979092157893</v>
      </c>
      <c r="LQ252" s="149">
        <v>17.292979092157893</v>
      </c>
      <c r="LR252" s="149">
        <v>6.1458201098673353</v>
      </c>
      <c r="LS252" s="149">
        <v>17.465661291157893</v>
      </c>
      <c r="LT252" s="149">
        <v>17.465661291157893</v>
      </c>
      <c r="LU252" s="149">
        <v>17.465661291157893</v>
      </c>
      <c r="LV252" s="149">
        <v>5.8578382776206581</v>
      </c>
      <c r="LW252" s="149">
        <v>17.693955268157893</v>
      </c>
      <c r="LX252" s="149">
        <v>17.693955268157893</v>
      </c>
      <c r="LY252" s="149">
        <v>17.537246881975232</v>
      </c>
      <c r="LZ252" s="149">
        <v>5.2713614620802023</v>
      </c>
      <c r="MA252" s="149">
        <v>17.938014269157893</v>
      </c>
      <c r="MB252" s="149">
        <v>17.938014269157893</v>
      </c>
      <c r="MC252" s="149">
        <v>17.367515343012762</v>
      </c>
      <c r="MD252" s="149">
        <v>4.6787948918005871</v>
      </c>
      <c r="ME252" s="149">
        <v>18.219506288157895</v>
      </c>
      <c r="MF252" s="149">
        <v>18.219506288157895</v>
      </c>
      <c r="MG252" s="149">
        <v>17.192009883624443</v>
      </c>
      <c r="MH252" s="149">
        <v>4.0646976208508452</v>
      </c>
      <c r="MI252" s="149">
        <v>19.126348093157894</v>
      </c>
      <c r="MJ252" s="149">
        <v>19.126348093157894</v>
      </c>
      <c r="MK252" s="149">
        <v>16.680915811009108</v>
      </c>
      <c r="ML252" s="149">
        <v>2.1883153368061983</v>
      </c>
      <c r="MM252" s="149">
        <v>19.816986297157893</v>
      </c>
      <c r="MN252" s="149">
        <v>19.816986297157893</v>
      </c>
      <c r="MO252" s="149">
        <v>16.192385005843992</v>
      </c>
      <c r="MP252" s="149">
        <v>0.38376315835812491</v>
      </c>
      <c r="MQ252" s="149">
        <v>20.249280473157896</v>
      </c>
      <c r="MR252" s="149">
        <v>20.249280473157896</v>
      </c>
      <c r="MS252" s="149">
        <v>15.715014831164636</v>
      </c>
      <c r="MT252" s="149">
        <v>-0.96260627115708886</v>
      </c>
      <c r="MU252" s="149">
        <v>20.488689713157893</v>
      </c>
      <c r="MV252" s="149">
        <v>20.488689713157893</v>
      </c>
      <c r="MW252" s="149">
        <v>15.211126649017368</v>
      </c>
      <c r="MX252" s="149">
        <v>-1.810732589915947</v>
      </c>
      <c r="MY252" s="149">
        <v>20.487260707157894</v>
      </c>
      <c r="MZ252" s="149">
        <v>20.487260707157894</v>
      </c>
      <c r="NA252" s="149">
        <v>14.876396273400166</v>
      </c>
      <c r="NB252" s="149">
        <v>-1.5542787011385428</v>
      </c>
      <c r="ND252" s="97"/>
    </row>
    <row r="253" spans="1:368" ht="15" thickBot="1" x14ac:dyDescent="0.35">
      <c r="A253" s="2"/>
      <c r="B253" s="72" t="s">
        <v>698</v>
      </c>
      <c r="C253" s="72" t="s">
        <v>473</v>
      </c>
      <c r="D253" s="72" t="s">
        <v>827</v>
      </c>
      <c r="E253" s="85">
        <v>331831</v>
      </c>
      <c r="F253" s="82">
        <v>441463</v>
      </c>
      <c r="G253" s="20">
        <v>27.870483226000001</v>
      </c>
      <c r="H253" s="20">
        <v>12.103550059832472</v>
      </c>
      <c r="I253" s="20">
        <v>8.8293712569100418</v>
      </c>
      <c r="J253" s="20">
        <v>23.268681604665375</v>
      </c>
      <c r="K253" s="20">
        <v>27.943427979999999</v>
      </c>
      <c r="L253" s="20">
        <v>12.040383958309928</v>
      </c>
      <c r="M253" s="20">
        <v>8.7832924652797182</v>
      </c>
      <c r="N253" s="20">
        <v>23.236993826586783</v>
      </c>
      <c r="O253" s="20">
        <v>28.027779424999999</v>
      </c>
      <c r="P253" s="20">
        <v>11.987954135355936</v>
      </c>
      <c r="Q253" s="20">
        <v>8.7450456393892608</v>
      </c>
      <c r="R253" s="20">
        <v>23.163139407098299</v>
      </c>
      <c r="S253" s="20">
        <v>28.078757349</v>
      </c>
      <c r="T253" s="20">
        <v>11.929395935705116</v>
      </c>
      <c r="U253" s="20">
        <v>8.7023282480208213</v>
      </c>
      <c r="V253" s="20">
        <v>23.102503718645849</v>
      </c>
      <c r="W253" s="20">
        <v>28.137462477</v>
      </c>
      <c r="X253" s="20">
        <v>11.873928482914943</v>
      </c>
      <c r="Y253" s="20">
        <v>8.6618655134562861</v>
      </c>
      <c r="Z253" s="20">
        <v>23.043291391042146</v>
      </c>
      <c r="AA253" s="20">
        <v>28.202232021</v>
      </c>
      <c r="AB253" s="20">
        <v>11.795404921695999</v>
      </c>
      <c r="AC253" s="20">
        <v>8.604583668791749</v>
      </c>
      <c r="AD253" s="20">
        <v>22.991860436108375</v>
      </c>
      <c r="AE253" s="20">
        <v>28.274389246999998</v>
      </c>
      <c r="AF253" s="20">
        <v>11.722100108130054</v>
      </c>
      <c r="AG253" s="20">
        <v>8.551108827882036</v>
      </c>
      <c r="AH253" s="20">
        <v>22.954604511610352</v>
      </c>
      <c r="AI253" s="20">
        <v>28.346520285</v>
      </c>
      <c r="AJ253" s="20">
        <v>11.657523085645341</v>
      </c>
      <c r="AK253" s="20">
        <v>8.5040007890533644</v>
      </c>
      <c r="AL253" s="20">
        <v>22.920342919952123</v>
      </c>
      <c r="AM253" s="20">
        <v>28.395215211</v>
      </c>
      <c r="AN253" s="20">
        <v>11.607682717633681</v>
      </c>
      <c r="AO253" s="20">
        <v>8.4676429344916375</v>
      </c>
      <c r="AP253" s="20">
        <v>22.841402388901543</v>
      </c>
      <c r="AQ253" s="20">
        <v>28.440755317000001</v>
      </c>
      <c r="AR253" s="20">
        <v>11.562845309363135</v>
      </c>
      <c r="AS253" s="20">
        <v>8.4349346694073208</v>
      </c>
      <c r="AT253" s="20">
        <v>22.771487628812707</v>
      </c>
      <c r="AU253" s="20">
        <v>28.632506960000001</v>
      </c>
      <c r="AV253" s="20">
        <v>11.388179933875371</v>
      </c>
      <c r="AW253" s="20">
        <v>8.3075187097685816</v>
      </c>
      <c r="AX253" s="20">
        <v>22.163480258799851</v>
      </c>
      <c r="AY253" s="20">
        <v>28.814069542999999</v>
      </c>
      <c r="AZ253" s="20">
        <v>11.127199393643496</v>
      </c>
      <c r="BA253" s="20">
        <v>8.1171370391723379</v>
      </c>
      <c r="BB253" s="20">
        <v>21.018540147679541</v>
      </c>
      <c r="BC253" s="20">
        <v>28.949977863000001</v>
      </c>
      <c r="BD253" s="20">
        <v>11.229323512791886</v>
      </c>
      <c r="BE253" s="20">
        <v>8.1916351622675165</v>
      </c>
      <c r="BF253" s="20">
        <v>20.037188001147602</v>
      </c>
      <c r="BG253" s="20">
        <v>29.074136920000001</v>
      </c>
      <c r="BH253" s="20">
        <v>11.669095957349109</v>
      </c>
      <c r="BI253" s="20">
        <v>8.5124430378378975</v>
      </c>
      <c r="BJ253" s="20">
        <v>18.932121934529832</v>
      </c>
      <c r="BK253" s="20">
        <v>29.161967055000002</v>
      </c>
      <c r="BL253" s="20">
        <v>11.52978992108017</v>
      </c>
      <c r="BM253" s="20">
        <v>8.4108212238687088</v>
      </c>
      <c r="BN253" s="20">
        <v>17.98503976584125</v>
      </c>
      <c r="BO253" s="23">
        <v>27.870830165000001</v>
      </c>
      <c r="BP253" s="23">
        <v>12.103550059832472</v>
      </c>
      <c r="BQ253" s="23">
        <v>8.8293712569100418</v>
      </c>
      <c r="BR253" s="23">
        <v>23.268681604665375</v>
      </c>
      <c r="BS253" s="23">
        <v>27.919297246999999</v>
      </c>
      <c r="BT253" s="23">
        <v>12.075319305842021</v>
      </c>
      <c r="BU253" s="23">
        <v>8.808777314916826</v>
      </c>
      <c r="BV253" s="23">
        <v>23.242910242931867</v>
      </c>
      <c r="BW253" s="23">
        <v>27.967459781999999</v>
      </c>
      <c r="BX253" s="23">
        <v>12.049777511250937</v>
      </c>
      <c r="BY253" s="23">
        <v>8.7901449313683955</v>
      </c>
      <c r="BZ253" s="23">
        <v>23.189619329019806</v>
      </c>
      <c r="CA253" s="23">
        <v>28.006713409</v>
      </c>
      <c r="CB253" s="23">
        <v>12.023306199830447</v>
      </c>
      <c r="CC253" s="23">
        <v>8.7708344782341179</v>
      </c>
      <c r="CD253" s="23">
        <v>23.143522089264895</v>
      </c>
      <c r="CE253" s="23">
        <v>28.033005968000001</v>
      </c>
      <c r="CF253" s="23">
        <v>11.990168924861875</v>
      </c>
      <c r="CG253" s="23">
        <v>8.7466612974984255</v>
      </c>
      <c r="CH253" s="23">
        <v>23.091491148432063</v>
      </c>
      <c r="CI253" s="23">
        <v>28.065667083000001</v>
      </c>
      <c r="CJ253" s="23">
        <v>11.954432322473908</v>
      </c>
      <c r="CK253" s="23">
        <v>8.7205919435994321</v>
      </c>
      <c r="CL253" s="23">
        <v>23.035489825076034</v>
      </c>
      <c r="CM253" s="23">
        <v>28.10359192</v>
      </c>
      <c r="CN253" s="23">
        <v>11.838627804340906</v>
      </c>
      <c r="CO253" s="23">
        <v>8.6361141599104041</v>
      </c>
      <c r="CP253" s="23">
        <v>22.966641143504226</v>
      </c>
      <c r="CQ253" s="23">
        <v>28.145509723</v>
      </c>
      <c r="CR253" s="23">
        <v>11.794648379497819</v>
      </c>
      <c r="CS253" s="23">
        <v>8.6040317817911411</v>
      </c>
      <c r="CT253" s="23">
        <v>22.885015584106387</v>
      </c>
      <c r="CU253" s="23">
        <v>28.183024498000002</v>
      </c>
      <c r="CV253" s="23">
        <v>11.755070880782593</v>
      </c>
      <c r="CW253" s="23">
        <v>8.5751605474963117</v>
      </c>
      <c r="CX253" s="23">
        <v>22.773590309989707</v>
      </c>
      <c r="CY253" s="23">
        <v>28.221881022000002</v>
      </c>
      <c r="CZ253" s="23">
        <v>11.716784746519668</v>
      </c>
      <c r="DA253" s="23">
        <v>8.5472313455904096</v>
      </c>
      <c r="DB253" s="23">
        <v>22.660967719044645</v>
      </c>
      <c r="DC253" s="23">
        <v>28.338422468000001</v>
      </c>
      <c r="DD253" s="23">
        <v>11.607015448371932</v>
      </c>
      <c r="DE253" s="23">
        <v>8.467156170855251</v>
      </c>
      <c r="DF253" s="23">
        <v>22.334582705871718</v>
      </c>
      <c r="DG253" s="23">
        <v>28.445532767</v>
      </c>
      <c r="DH253" s="23">
        <v>11.530662280241588</v>
      </c>
      <c r="DI253" s="23">
        <v>8.4114575977315393</v>
      </c>
      <c r="DJ253" s="23">
        <v>22.040367487003344</v>
      </c>
      <c r="DK253" s="23">
        <v>28.544365941999999</v>
      </c>
      <c r="DL253" s="23">
        <v>11.587422561489088</v>
      </c>
      <c r="DM253" s="23">
        <v>8.4528634326562848</v>
      </c>
      <c r="DN253" s="23">
        <v>21.741718973782124</v>
      </c>
      <c r="DO253" s="23">
        <v>28.624440814</v>
      </c>
      <c r="DP253" s="23">
        <v>11.93252892232938</v>
      </c>
      <c r="DQ253" s="23">
        <v>8.7046137181442003</v>
      </c>
      <c r="DR253" s="23">
        <v>21.418129707922709</v>
      </c>
      <c r="DS253" s="23">
        <v>28.679125408000001</v>
      </c>
      <c r="DT253" s="23">
        <v>12.168934929375755</v>
      </c>
      <c r="DU253" s="23">
        <v>8.8770686089206858</v>
      </c>
      <c r="DV253" s="23">
        <v>21.178650440375122</v>
      </c>
      <c r="DW253" s="25">
        <v>27.870719243</v>
      </c>
      <c r="DX253" s="25">
        <v>12.103550059832472</v>
      </c>
      <c r="DY253" s="25">
        <v>8.8293712569100418</v>
      </c>
      <c r="DZ253" s="25">
        <v>23.268681604665375</v>
      </c>
      <c r="EA253" s="25">
        <v>27.944208282999998</v>
      </c>
      <c r="EB253" s="25">
        <v>12.030700060788451</v>
      </c>
      <c r="EC253" s="25">
        <v>8.7762281968619131</v>
      </c>
      <c r="ED253" s="25">
        <v>23.24779924188072</v>
      </c>
      <c r="EE253" s="25">
        <v>28.039328984000001</v>
      </c>
      <c r="EF253" s="25">
        <v>11.967610314988553</v>
      </c>
      <c r="EG253" s="25">
        <v>8.7302051056681975</v>
      </c>
      <c r="EH253" s="25">
        <v>23.185684283988621</v>
      </c>
      <c r="EI253" s="25">
        <v>28.098214459000001</v>
      </c>
      <c r="EJ253" s="25">
        <v>11.920631626669563</v>
      </c>
      <c r="EK253" s="25">
        <v>8.6959348066005226</v>
      </c>
      <c r="EL253" s="25">
        <v>23.146148292177301</v>
      </c>
      <c r="EM253" s="25">
        <v>28.166488149999999</v>
      </c>
      <c r="EN253" s="25">
        <v>11.847715231344958</v>
      </c>
      <c r="EO253" s="25">
        <v>8.6427433113901113</v>
      </c>
      <c r="EP253" s="25">
        <v>23.107878963140891</v>
      </c>
      <c r="EQ253" s="25">
        <v>28.242668461000001</v>
      </c>
      <c r="ER253" s="25">
        <v>11.771575296598568</v>
      </c>
      <c r="ES253" s="25">
        <v>8.5872002890512515</v>
      </c>
      <c r="ET253" s="25">
        <v>23.080427183593471</v>
      </c>
      <c r="EU253" s="25">
        <v>28.311910898000001</v>
      </c>
      <c r="EV253" s="25">
        <v>11.693001938169205</v>
      </c>
      <c r="EW253" s="25">
        <v>8.5298821180150171</v>
      </c>
      <c r="EX253" s="25">
        <v>23.073606895479248</v>
      </c>
      <c r="EY253" s="25">
        <v>28.37260947</v>
      </c>
      <c r="EZ253" s="25">
        <v>11.623674261809535</v>
      </c>
      <c r="FA253" s="25">
        <v>8.4793085433255673</v>
      </c>
      <c r="FB253" s="25">
        <v>23.075454728543097</v>
      </c>
      <c r="FC253" s="25">
        <v>28.424711876</v>
      </c>
      <c r="FD253" s="25">
        <v>11.585735427090468</v>
      </c>
      <c r="FE253" s="25">
        <v>8.4516326916016276</v>
      </c>
      <c r="FF253" s="25">
        <v>23.045398715569739</v>
      </c>
      <c r="FG253" s="25">
        <v>28.472615827999999</v>
      </c>
      <c r="FH253" s="25">
        <v>11.551342153753971</v>
      </c>
      <c r="FI253" s="25">
        <v>8.4265432775431783</v>
      </c>
      <c r="FJ253" s="25">
        <v>23.012999796858868</v>
      </c>
      <c r="FK253" s="25">
        <v>28.694787589000001</v>
      </c>
      <c r="FL253" s="25">
        <v>11.284601736182442</v>
      </c>
      <c r="FM253" s="25">
        <v>8.2319598566195786</v>
      </c>
      <c r="FN253" s="25">
        <v>22.39829607561758</v>
      </c>
      <c r="FO253" s="25">
        <v>28.910979908999998</v>
      </c>
      <c r="FP253" s="25">
        <v>11.176209808148005</v>
      </c>
      <c r="FQ253" s="25">
        <v>8.1528894542056314</v>
      </c>
      <c r="FR253" s="25">
        <v>21.253549145892155</v>
      </c>
      <c r="FS253" s="25">
        <v>29.057027251000001</v>
      </c>
      <c r="FT253" s="25">
        <v>11.190704116196962</v>
      </c>
      <c r="FU253" s="25">
        <v>8.1634628501302657</v>
      </c>
      <c r="FV253" s="25">
        <v>20.341488723444261</v>
      </c>
      <c r="FW253" s="25">
        <v>29.187709854000001</v>
      </c>
      <c r="FX253" s="25">
        <v>11.636485424145974</v>
      </c>
      <c r="FY253" s="25">
        <v>8.4886541078865267</v>
      </c>
      <c r="FZ253" s="25">
        <v>19.418966738959121</v>
      </c>
      <c r="GA253" s="25">
        <v>29.277039536</v>
      </c>
      <c r="GB253" s="25">
        <v>11.492817152243434</v>
      </c>
      <c r="GC253" s="25">
        <v>8.3838501037558757</v>
      </c>
      <c r="GD253" s="25">
        <v>18.689890486014335</v>
      </c>
      <c r="GE253" s="26">
        <v>27.870719243</v>
      </c>
      <c r="GF253" s="26">
        <v>12.103550059832472</v>
      </c>
      <c r="GG253" s="26">
        <v>8.8293712569100418</v>
      </c>
      <c r="GH253" s="26">
        <v>23.268681604665375</v>
      </c>
      <c r="GI253" s="26">
        <v>27.90280465</v>
      </c>
      <c r="GJ253" s="26">
        <v>12.057357505502532</v>
      </c>
      <c r="GK253" s="26">
        <v>8.7956744316424249</v>
      </c>
      <c r="GL253" s="26">
        <v>23.288897538992387</v>
      </c>
      <c r="GM253" s="26">
        <v>27.960315134999998</v>
      </c>
      <c r="GN253" s="26">
        <v>11.996738906251796</v>
      </c>
      <c r="GO253" s="26">
        <v>8.7514540074517715</v>
      </c>
      <c r="GP253" s="26">
        <v>23.246599401537239</v>
      </c>
      <c r="GQ253" s="26">
        <v>28.034884242</v>
      </c>
      <c r="GR253" s="26">
        <v>11.953377786877546</v>
      </c>
      <c r="GS253" s="26">
        <v>8.7198226745636624</v>
      </c>
      <c r="GT253" s="26">
        <v>23.199944887256155</v>
      </c>
      <c r="GU253" s="26">
        <v>28.079984534000001</v>
      </c>
      <c r="GV253" s="26">
        <v>11.898395502462414</v>
      </c>
      <c r="GW253" s="26">
        <v>8.6797138635739621</v>
      </c>
      <c r="GX253" s="26">
        <v>23.14540781852844</v>
      </c>
      <c r="GY253" s="26">
        <v>28.147457145000001</v>
      </c>
      <c r="GZ253" s="26">
        <v>11.847087776659166</v>
      </c>
      <c r="HA253" s="26">
        <v>8.6422855919325663</v>
      </c>
      <c r="HB253" s="26">
        <v>23.085198299815609</v>
      </c>
      <c r="HC253" s="26">
        <v>28.230917872999999</v>
      </c>
      <c r="HD253" s="26">
        <v>11.773254707820373</v>
      </c>
      <c r="HE253" s="26">
        <v>8.5884253961559462</v>
      </c>
      <c r="HF253" s="26">
        <v>22.968201072270251</v>
      </c>
      <c r="HG253" s="26">
        <v>28.327729848000001</v>
      </c>
      <c r="HH253" s="26">
        <v>11.706870337739568</v>
      </c>
      <c r="HI253" s="26">
        <v>8.5399989224187323</v>
      </c>
      <c r="HJ253" s="26">
        <v>22.64018429192194</v>
      </c>
      <c r="HK253" s="26">
        <v>28.391795038000001</v>
      </c>
      <c r="HL253" s="26">
        <v>11.64201952328542</v>
      </c>
      <c r="HM253" s="26">
        <v>8.4926911561602285</v>
      </c>
      <c r="HN253" s="26">
        <v>22.282622753650905</v>
      </c>
      <c r="HO253" s="26">
        <v>28.452962125999999</v>
      </c>
      <c r="HP253" s="26">
        <v>11.581361091420993</v>
      </c>
      <c r="HQ253" s="26">
        <v>8.4484416746324573</v>
      </c>
      <c r="HR253" s="26">
        <v>21.92160431953101</v>
      </c>
      <c r="HS253" s="26">
        <v>28.636993943</v>
      </c>
      <c r="HT253" s="26">
        <v>12.392140665322483</v>
      </c>
      <c r="HU253" s="26">
        <v>9.0398940857108219</v>
      </c>
      <c r="HV253" s="26">
        <v>20.879562950419889</v>
      </c>
      <c r="HW253" s="26">
        <v>28.829548782</v>
      </c>
      <c r="HX253" s="26">
        <v>12.114062550459298</v>
      </c>
      <c r="HY253" s="26">
        <v>8.8370399724621063</v>
      </c>
      <c r="HZ253" s="26">
        <v>19.886149918095047</v>
      </c>
      <c r="IA253" s="26">
        <v>28.971315592</v>
      </c>
      <c r="IB253" s="26">
        <v>11.845756703485398</v>
      </c>
      <c r="IC253" s="26">
        <v>8.6413145925841768</v>
      </c>
      <c r="ID253" s="26">
        <v>19.077881671719872</v>
      </c>
      <c r="IE253" s="26">
        <v>29.085583249999999</v>
      </c>
      <c r="IF253" s="26">
        <v>11.702492069619334</v>
      </c>
      <c r="IG253" s="26">
        <v>8.5368050367814821</v>
      </c>
      <c r="IH253" s="26">
        <v>18.54646289080728</v>
      </c>
      <c r="II253" s="26">
        <v>29.112682534000001</v>
      </c>
      <c r="IJ253" s="26">
        <v>11.687664379177265</v>
      </c>
      <c r="IK253" s="26">
        <v>8.5259884430425892</v>
      </c>
      <c r="IL253" s="26">
        <v>18.948861272407946</v>
      </c>
      <c r="IM253" s="27">
        <v>27.870483226000001</v>
      </c>
      <c r="IN253" s="27">
        <v>12.103550059832472</v>
      </c>
      <c r="IO253" s="27">
        <v>8.8293712569100418</v>
      </c>
      <c r="IP253" s="27">
        <v>23.268681604665375</v>
      </c>
      <c r="IQ253" s="27">
        <v>27.930218915000001</v>
      </c>
      <c r="IR253" s="27">
        <v>12.063247517525037</v>
      </c>
      <c r="IS253" s="27">
        <v>8.7999711134091196</v>
      </c>
      <c r="IT253" s="27">
        <v>23.248044264018134</v>
      </c>
      <c r="IU253" s="27">
        <v>28.002534882999999</v>
      </c>
      <c r="IV253" s="27">
        <v>12.018884842660594</v>
      </c>
      <c r="IW253" s="27">
        <v>8.7676091597350769</v>
      </c>
      <c r="IX253" s="27">
        <v>23.195420862288199</v>
      </c>
      <c r="IY253" s="27">
        <v>28.042316710000001</v>
      </c>
      <c r="IZ253" s="27">
        <v>11.966763762411258</v>
      </c>
      <c r="JA253" s="27">
        <v>8.729587557349193</v>
      </c>
      <c r="JB253" s="27">
        <v>23.164845197728312</v>
      </c>
      <c r="JC253" s="27">
        <v>28.080949589999999</v>
      </c>
      <c r="JD253" s="27">
        <v>11.921003445840762</v>
      </c>
      <c r="JE253" s="27">
        <v>8.6962060435092585</v>
      </c>
      <c r="JF253" s="27">
        <v>23.143703199604367</v>
      </c>
      <c r="JG253" s="27">
        <v>28.139275201</v>
      </c>
      <c r="JH253" s="27">
        <v>11.847034669469096</v>
      </c>
      <c r="JI253" s="27">
        <v>8.6422468509767967</v>
      </c>
      <c r="JJ253" s="27">
        <v>23.112260900131673</v>
      </c>
      <c r="JK253" s="27">
        <v>28.213209261999999</v>
      </c>
      <c r="JL253" s="27">
        <v>11.778447311637818</v>
      </c>
      <c r="JM253" s="27">
        <v>8.5922133283467197</v>
      </c>
      <c r="JN253" s="27">
        <v>23.083545005131178</v>
      </c>
      <c r="JO253" s="27">
        <v>28.287420776000001</v>
      </c>
      <c r="JP253" s="27">
        <v>11.71569286705482</v>
      </c>
      <c r="JQ253" s="27">
        <v>8.5464348347225005</v>
      </c>
      <c r="JR253" s="27">
        <v>23.061495221616031</v>
      </c>
      <c r="JS253" s="27">
        <v>28.331564733</v>
      </c>
      <c r="JT253" s="27">
        <v>11.666921479160358</v>
      </c>
      <c r="JU253" s="27">
        <v>8.5108567862733882</v>
      </c>
      <c r="JV253" s="27">
        <v>22.990893390550429</v>
      </c>
      <c r="JW253" s="27">
        <v>28.375293353</v>
      </c>
      <c r="JX253" s="27">
        <v>11.619544413157936</v>
      </c>
      <c r="JY253" s="27">
        <v>8.476295876232065</v>
      </c>
      <c r="JZ253" s="27">
        <v>22.922465619497476</v>
      </c>
      <c r="KA253" s="27">
        <v>28.518574183999998</v>
      </c>
      <c r="KB253" s="27">
        <v>11.518180531422082</v>
      </c>
      <c r="KC253" s="27">
        <v>8.4023523357449239</v>
      </c>
      <c r="KD253" s="27">
        <v>22.674273431650793</v>
      </c>
      <c r="KE253" s="27">
        <v>28.678068214</v>
      </c>
      <c r="KF253" s="27">
        <v>11.417686440961747</v>
      </c>
      <c r="KG253" s="27">
        <v>8.3290432958835972</v>
      </c>
      <c r="KH253" s="27">
        <v>22.283734843362865</v>
      </c>
      <c r="KI253" s="27">
        <v>28.795843856000001</v>
      </c>
      <c r="KJ253" s="27">
        <v>11.67751832553971</v>
      </c>
      <c r="KK253" s="27">
        <v>8.5185870381724769</v>
      </c>
      <c r="KL253" s="27">
        <v>21.991217581669925</v>
      </c>
      <c r="KM253" s="27">
        <v>28.90858463</v>
      </c>
      <c r="KN253" s="27">
        <v>12.333828959927674</v>
      </c>
      <c r="KO253" s="27">
        <v>8.9973565084703253</v>
      </c>
      <c r="KP253" s="27">
        <v>21.638076988260906</v>
      </c>
      <c r="KQ253" s="27">
        <v>28.972312001999999</v>
      </c>
      <c r="KR253" s="27">
        <v>12.365888404002053</v>
      </c>
      <c r="KS253" s="27">
        <v>9.0207434265748105</v>
      </c>
      <c r="KT253" s="133">
        <v>21.388607473252073</v>
      </c>
      <c r="KU253" s="149">
        <v>27.870483226000001</v>
      </c>
      <c r="KV253" s="149">
        <v>12.103550059832472</v>
      </c>
      <c r="KW253" s="149">
        <v>8.8293712569100418</v>
      </c>
      <c r="KX253" s="149">
        <v>23.268681604665375</v>
      </c>
      <c r="KY253" s="149">
        <v>27.937114042000001</v>
      </c>
      <c r="KZ253" s="149">
        <v>12.035217211065863</v>
      </c>
      <c r="LA253" s="149">
        <v>8.779523395099238</v>
      </c>
      <c r="LB253" s="149">
        <v>23.264668789204716</v>
      </c>
      <c r="LC253" s="149">
        <v>28.023204347</v>
      </c>
      <c r="LD253" s="149">
        <v>11.966386454628271</v>
      </c>
      <c r="LE253" s="149">
        <v>8.7293123165745747</v>
      </c>
      <c r="LF253" s="149">
        <v>23.187131318058803</v>
      </c>
      <c r="LG253" s="149">
        <v>28.076099382999999</v>
      </c>
      <c r="LH253" s="149">
        <v>11.91207468587673</v>
      </c>
      <c r="LI253" s="149">
        <v>8.6896926374262033</v>
      </c>
      <c r="LJ253" s="149">
        <v>23.100420737033815</v>
      </c>
      <c r="LK253" s="149">
        <v>28.136574929999998</v>
      </c>
      <c r="LL253" s="149">
        <v>11.850529978357947</v>
      </c>
      <c r="LM253" s="149">
        <v>8.6447966301477575</v>
      </c>
      <c r="LN253" s="149">
        <v>23.010629433662348</v>
      </c>
      <c r="LO253" s="149">
        <v>28.202853801</v>
      </c>
      <c r="LP253" s="149">
        <v>11.794422422606369</v>
      </c>
      <c r="LQ253" s="149">
        <v>8.6038669493847131</v>
      </c>
      <c r="LR253" s="149">
        <v>22.92934057307642</v>
      </c>
      <c r="LS253" s="149">
        <v>28.279916005</v>
      </c>
      <c r="LT253" s="149">
        <v>11.716612731168597</v>
      </c>
      <c r="LU253" s="149">
        <v>8.5471058627866867</v>
      </c>
      <c r="LV253" s="149">
        <v>22.788901172708936</v>
      </c>
      <c r="LW253" s="149">
        <v>28.379128822999999</v>
      </c>
      <c r="LX253" s="149">
        <v>11.643572995218905</v>
      </c>
      <c r="LY253" s="149">
        <v>8.4938243923074843</v>
      </c>
      <c r="LZ253" s="149">
        <v>22.421750750086701</v>
      </c>
      <c r="MA253" s="149">
        <v>28.449533575</v>
      </c>
      <c r="MB253" s="149">
        <v>11.573391249300689</v>
      </c>
      <c r="MC253" s="149">
        <v>8.4426277857658647</v>
      </c>
      <c r="MD253" s="149">
        <v>22.030362239221819</v>
      </c>
      <c r="ME253" s="149">
        <v>28.515728435</v>
      </c>
      <c r="MF253" s="149">
        <v>11.511405063646954</v>
      </c>
      <c r="MG253" s="149">
        <v>8.3974097263344518</v>
      </c>
      <c r="MH253" s="149">
        <v>21.637134290793895</v>
      </c>
      <c r="MI253" s="149">
        <v>28.703366722999998</v>
      </c>
      <c r="MJ253" s="149">
        <v>12.284018354874874</v>
      </c>
      <c r="MK253" s="149">
        <v>8.9610203655727112</v>
      </c>
      <c r="ML253" s="149">
        <v>20.506560024285587</v>
      </c>
      <c r="MM253" s="149">
        <v>28.878274165000001</v>
      </c>
      <c r="MN253" s="149">
        <v>11.991434529863515</v>
      </c>
      <c r="MO253" s="149">
        <v>8.7475845387267288</v>
      </c>
      <c r="MP253" s="149">
        <v>19.439636624463532</v>
      </c>
      <c r="MQ253" s="149">
        <v>29.006115870999999</v>
      </c>
      <c r="MR253" s="149">
        <v>11.723676381327699</v>
      </c>
      <c r="MS253" s="149">
        <v>8.5522586972340466</v>
      </c>
      <c r="MT253" s="149">
        <v>18.566046183624941</v>
      </c>
      <c r="MU253" s="149">
        <v>29.102855260999998</v>
      </c>
      <c r="MV253" s="149">
        <v>11.545873552017326</v>
      </c>
      <c r="MW253" s="149">
        <v>8.4225540087129325</v>
      </c>
      <c r="MX253" s="149">
        <v>17.960736733829968</v>
      </c>
      <c r="MY253" s="149">
        <v>29.126811019000002</v>
      </c>
      <c r="MZ253" s="149">
        <v>11.517562521844873</v>
      </c>
      <c r="NA253" s="149">
        <v>8.4019015063625897</v>
      </c>
      <c r="NB253" s="149">
        <v>18.28228570253826</v>
      </c>
      <c r="ND253" s="97"/>
    </row>
    <row r="254" spans="1:368" ht="15" thickBot="1" x14ac:dyDescent="0.35">
      <c r="A254" s="2"/>
      <c r="B254" s="72" t="s">
        <v>699</v>
      </c>
      <c r="C254" s="72" t="s">
        <v>495</v>
      </c>
      <c r="D254" s="72" t="s">
        <v>834</v>
      </c>
      <c r="E254" s="85">
        <v>392447</v>
      </c>
      <c r="F254" s="82">
        <v>385492</v>
      </c>
      <c r="G254" s="20">
        <v>25.036885245901619</v>
      </c>
      <c r="H254" s="20">
        <v>4.1221322537111975</v>
      </c>
      <c r="I254" s="20">
        <v>2.96265761396702</v>
      </c>
      <c r="J254" s="20">
        <v>17.385400150380484</v>
      </c>
      <c r="K254" s="20">
        <v>24.183752446770281</v>
      </c>
      <c r="L254" s="20">
        <v>3.9816704433279004</v>
      </c>
      <c r="M254" s="20">
        <v>2.8617049452046306</v>
      </c>
      <c r="N254" s="20">
        <v>17.045451795387375</v>
      </c>
      <c r="O254" s="20">
        <v>3.4612290990512253</v>
      </c>
      <c r="P254" s="20">
        <v>0.56986497987078211</v>
      </c>
      <c r="Q254" s="20">
        <v>0.40957318145901994</v>
      </c>
      <c r="R254" s="20">
        <v>3.4612290990512253</v>
      </c>
      <c r="S254" s="20">
        <v>2.6844262295081971</v>
      </c>
      <c r="T254" s="20">
        <v>0.44197031039136303</v>
      </c>
      <c r="U254" s="20">
        <v>0.31765276430649858</v>
      </c>
      <c r="V254" s="20">
        <v>2.6844262295081971</v>
      </c>
      <c r="W254" s="20">
        <v>2.6844262295081971</v>
      </c>
      <c r="X254" s="20">
        <v>0.44197031039136303</v>
      </c>
      <c r="Y254" s="20">
        <v>0.31765276430649858</v>
      </c>
      <c r="Z254" s="20">
        <v>2.6844262295081971</v>
      </c>
      <c r="AA254" s="20">
        <v>2.6844262295081971</v>
      </c>
      <c r="AB254" s="20">
        <v>0.44197031039136303</v>
      </c>
      <c r="AC254" s="20">
        <v>0.31765276430649858</v>
      </c>
      <c r="AD254" s="20">
        <v>2.6844262295081971</v>
      </c>
      <c r="AE254" s="20">
        <v>2.6844262295081971</v>
      </c>
      <c r="AF254" s="20">
        <v>0.44197031039136303</v>
      </c>
      <c r="AG254" s="20">
        <v>0.31765276430649858</v>
      </c>
      <c r="AH254" s="20">
        <v>2.6844262295081971</v>
      </c>
      <c r="AI254" s="20">
        <v>2.6844262295081971</v>
      </c>
      <c r="AJ254" s="20">
        <v>0.44197031039136303</v>
      </c>
      <c r="AK254" s="20">
        <v>0.31765276430649858</v>
      </c>
      <c r="AL254" s="20">
        <v>2.6844262295081971</v>
      </c>
      <c r="AM254" s="20">
        <v>2.6844262295081971</v>
      </c>
      <c r="AN254" s="20">
        <v>0.44197031039136303</v>
      </c>
      <c r="AO254" s="20">
        <v>0.31765276430649858</v>
      </c>
      <c r="AP254" s="20">
        <v>2.6844262295081971</v>
      </c>
      <c r="AQ254" s="20">
        <v>2.6844262295081971</v>
      </c>
      <c r="AR254" s="20">
        <v>0.44197031039136303</v>
      </c>
      <c r="AS254" s="20">
        <v>0.31765276430649858</v>
      </c>
      <c r="AT254" s="20">
        <v>2.6844262295081971</v>
      </c>
      <c r="AU254" s="20">
        <v>2.6844262295081971</v>
      </c>
      <c r="AV254" s="20">
        <v>0.44197031039136303</v>
      </c>
      <c r="AW254" s="20">
        <v>0.31765276430649858</v>
      </c>
      <c r="AX254" s="20">
        <v>2.6844262295081971</v>
      </c>
      <c r="AY254" s="20">
        <v>2.6844262295081971</v>
      </c>
      <c r="AZ254" s="20">
        <v>0.44197031039136303</v>
      </c>
      <c r="BA254" s="20">
        <v>0.31765276430649858</v>
      </c>
      <c r="BB254" s="20">
        <v>2.6844262295081971</v>
      </c>
      <c r="BC254" s="20">
        <v>2.6844262295081971</v>
      </c>
      <c r="BD254" s="20">
        <v>0.44197031039136303</v>
      </c>
      <c r="BE254" s="20">
        <v>0.31765276430649858</v>
      </c>
      <c r="BF254" s="20">
        <v>2.6844262295081971</v>
      </c>
      <c r="BG254" s="20">
        <v>2.6844262295081971</v>
      </c>
      <c r="BH254" s="20">
        <v>0.44197031039136303</v>
      </c>
      <c r="BI254" s="20">
        <v>0.31765276430649858</v>
      </c>
      <c r="BJ254" s="20">
        <v>2.6844262295081971</v>
      </c>
      <c r="BK254" s="20">
        <v>2.6844262295081971</v>
      </c>
      <c r="BL254" s="20">
        <v>0.44197031039136303</v>
      </c>
      <c r="BM254" s="20">
        <v>0.31765276430649858</v>
      </c>
      <c r="BN254" s="20">
        <v>2.6844262295081971</v>
      </c>
      <c r="BO254" s="23">
        <v>25.036885245901676</v>
      </c>
      <c r="BP254" s="23">
        <v>4.1221322537112073</v>
      </c>
      <c r="BQ254" s="23">
        <v>2.9626576139670266</v>
      </c>
      <c r="BR254" s="23">
        <v>17.385400150380484</v>
      </c>
      <c r="BS254" s="23">
        <v>24.572701654847851</v>
      </c>
      <c r="BT254" s="23">
        <v>4.0457079647657732</v>
      </c>
      <c r="BU254" s="23">
        <v>2.9077299727366031</v>
      </c>
      <c r="BV254" s="23">
        <v>17.218744462483741</v>
      </c>
      <c r="BW254" s="23">
        <v>4.4513363515673099</v>
      </c>
      <c r="BX254" s="23">
        <v>0.73287858959677699</v>
      </c>
      <c r="BY254" s="23">
        <v>0.52673427244540427</v>
      </c>
      <c r="BZ254" s="23">
        <v>4.4513363515673099</v>
      </c>
      <c r="CA254" s="23">
        <v>2.6844262295081971</v>
      </c>
      <c r="CB254" s="23">
        <v>0.44197031039136303</v>
      </c>
      <c r="CC254" s="23">
        <v>0.31765276430649858</v>
      </c>
      <c r="CD254" s="23">
        <v>2.6844262295081971</v>
      </c>
      <c r="CE254" s="23">
        <v>2.6844262295081971</v>
      </c>
      <c r="CF254" s="23">
        <v>0.44197031039136303</v>
      </c>
      <c r="CG254" s="23">
        <v>0.31765276430649858</v>
      </c>
      <c r="CH254" s="23">
        <v>2.6844262295081971</v>
      </c>
      <c r="CI254" s="23">
        <v>2.6844262295081971</v>
      </c>
      <c r="CJ254" s="23">
        <v>0.44197031039136303</v>
      </c>
      <c r="CK254" s="23">
        <v>0.31765276430649858</v>
      </c>
      <c r="CL254" s="23">
        <v>2.6844262295081971</v>
      </c>
      <c r="CM254" s="23">
        <v>2.6844262295081971</v>
      </c>
      <c r="CN254" s="23">
        <v>0.44197031039136303</v>
      </c>
      <c r="CO254" s="23">
        <v>0.31765276430649858</v>
      </c>
      <c r="CP254" s="23">
        <v>2.6844262295081971</v>
      </c>
      <c r="CQ254" s="23">
        <v>2.6844262295081971</v>
      </c>
      <c r="CR254" s="23">
        <v>0.44197031039136303</v>
      </c>
      <c r="CS254" s="23">
        <v>0.31765276430649858</v>
      </c>
      <c r="CT254" s="23">
        <v>2.6844262295081971</v>
      </c>
      <c r="CU254" s="23">
        <v>2.6844262295081971</v>
      </c>
      <c r="CV254" s="23">
        <v>0.44197031039136303</v>
      </c>
      <c r="CW254" s="23">
        <v>0.31765276430649858</v>
      </c>
      <c r="CX254" s="23">
        <v>2.6844262295081971</v>
      </c>
      <c r="CY254" s="23">
        <v>2.6844262295081971</v>
      </c>
      <c r="CZ254" s="23">
        <v>0.44197031039136303</v>
      </c>
      <c r="DA254" s="23">
        <v>0.31765276430649858</v>
      </c>
      <c r="DB254" s="23">
        <v>2.6844262295081971</v>
      </c>
      <c r="DC254" s="23">
        <v>2.6844262295081971</v>
      </c>
      <c r="DD254" s="23">
        <v>0.44197031039136303</v>
      </c>
      <c r="DE254" s="23">
        <v>0.31765276430649858</v>
      </c>
      <c r="DF254" s="23">
        <v>2.6844262295081971</v>
      </c>
      <c r="DG254" s="23">
        <v>2.6844262295081971</v>
      </c>
      <c r="DH254" s="23">
        <v>0.44197031039136303</v>
      </c>
      <c r="DI254" s="23">
        <v>0.31765276430649858</v>
      </c>
      <c r="DJ254" s="23">
        <v>2.6844262295081971</v>
      </c>
      <c r="DK254" s="23">
        <v>2.6844262295081971</v>
      </c>
      <c r="DL254" s="23">
        <v>0.44197031039136303</v>
      </c>
      <c r="DM254" s="23">
        <v>0.31765276430649858</v>
      </c>
      <c r="DN254" s="23">
        <v>2.6844262295081971</v>
      </c>
      <c r="DO254" s="23">
        <v>2.6844262295081971</v>
      </c>
      <c r="DP254" s="23">
        <v>0.44197031039136303</v>
      </c>
      <c r="DQ254" s="23">
        <v>0.31765276430649858</v>
      </c>
      <c r="DR254" s="23">
        <v>2.6844262295081971</v>
      </c>
      <c r="DS254" s="23">
        <v>2.6844262295081971</v>
      </c>
      <c r="DT254" s="23">
        <v>0.44197031039136303</v>
      </c>
      <c r="DU254" s="23">
        <v>0.31765276430649858</v>
      </c>
      <c r="DV254" s="23">
        <v>2.6844262295081971</v>
      </c>
      <c r="DW254" s="25">
        <v>25.036885245901619</v>
      </c>
      <c r="DX254" s="25">
        <v>4.1221322537111975</v>
      </c>
      <c r="DY254" s="25">
        <v>2.96265761396702</v>
      </c>
      <c r="DZ254" s="25">
        <v>17.385400150380484</v>
      </c>
      <c r="EA254" s="25">
        <v>24.044698518092954</v>
      </c>
      <c r="EB254" s="25">
        <v>3.9587762742339279</v>
      </c>
      <c r="EC254" s="25">
        <v>2.8452504550992632</v>
      </c>
      <c r="ED254" s="25">
        <v>17.032224640009467</v>
      </c>
      <c r="EE254" s="25">
        <v>3.1739233229657655</v>
      </c>
      <c r="EF254" s="25">
        <v>0.52256227449638781</v>
      </c>
      <c r="EG254" s="25">
        <v>0.3755757957340673</v>
      </c>
      <c r="EH254" s="25">
        <v>3.1739233229657655</v>
      </c>
      <c r="EI254" s="25">
        <v>2.6844262295081971</v>
      </c>
      <c r="EJ254" s="25">
        <v>0.44197031039136303</v>
      </c>
      <c r="EK254" s="25">
        <v>0.31765276430649858</v>
      </c>
      <c r="EL254" s="25">
        <v>2.6844262295081971</v>
      </c>
      <c r="EM254" s="25">
        <v>2.6844262295081971</v>
      </c>
      <c r="EN254" s="25">
        <v>0.44197031039136303</v>
      </c>
      <c r="EO254" s="25">
        <v>0.31765276430649858</v>
      </c>
      <c r="EP254" s="25">
        <v>2.6844262295081971</v>
      </c>
      <c r="EQ254" s="25">
        <v>2.6844262295081971</v>
      </c>
      <c r="ER254" s="25">
        <v>0.44197031039136303</v>
      </c>
      <c r="ES254" s="25">
        <v>0.31765276430649858</v>
      </c>
      <c r="ET254" s="25">
        <v>2.6844262295081971</v>
      </c>
      <c r="EU254" s="25">
        <v>2.6844262295081971</v>
      </c>
      <c r="EV254" s="25">
        <v>0.44197031039136303</v>
      </c>
      <c r="EW254" s="25">
        <v>0.31765276430649858</v>
      </c>
      <c r="EX254" s="25">
        <v>2.6844262295081971</v>
      </c>
      <c r="EY254" s="25">
        <v>2.6844262295081971</v>
      </c>
      <c r="EZ254" s="25">
        <v>0.44197031039136303</v>
      </c>
      <c r="FA254" s="25">
        <v>0.31765276430649858</v>
      </c>
      <c r="FB254" s="25">
        <v>2.6844262295081971</v>
      </c>
      <c r="FC254" s="25">
        <v>2.6844262295081971</v>
      </c>
      <c r="FD254" s="25">
        <v>0.44197031039136303</v>
      </c>
      <c r="FE254" s="25">
        <v>0.31765276430649858</v>
      </c>
      <c r="FF254" s="25">
        <v>2.6844262295081971</v>
      </c>
      <c r="FG254" s="25">
        <v>2.6844262295081971</v>
      </c>
      <c r="FH254" s="25">
        <v>0.44197031039136303</v>
      </c>
      <c r="FI254" s="25">
        <v>0.31765276430649858</v>
      </c>
      <c r="FJ254" s="25">
        <v>2.6844262295081971</v>
      </c>
      <c r="FK254" s="25">
        <v>2.6844262295081971</v>
      </c>
      <c r="FL254" s="25">
        <v>0.44197031039136303</v>
      </c>
      <c r="FM254" s="25">
        <v>0.31765276430649858</v>
      </c>
      <c r="FN254" s="25">
        <v>2.6844262295081971</v>
      </c>
      <c r="FO254" s="25">
        <v>2.6844262295081971</v>
      </c>
      <c r="FP254" s="25">
        <v>0.44197031039136303</v>
      </c>
      <c r="FQ254" s="25">
        <v>0.31765276430649858</v>
      </c>
      <c r="FR254" s="25">
        <v>2.6844262295081971</v>
      </c>
      <c r="FS254" s="25">
        <v>2.6844262295081971</v>
      </c>
      <c r="FT254" s="25">
        <v>0.44197031039136303</v>
      </c>
      <c r="FU254" s="25">
        <v>0.31765276430649858</v>
      </c>
      <c r="FV254" s="25">
        <v>2.6844262295081971</v>
      </c>
      <c r="FW254" s="25">
        <v>2.6844262295081971</v>
      </c>
      <c r="FX254" s="25">
        <v>0.44197031039136303</v>
      </c>
      <c r="FY254" s="25">
        <v>0.31765276430649858</v>
      </c>
      <c r="FZ254" s="25">
        <v>2.6844262295081971</v>
      </c>
      <c r="GA254" s="25">
        <v>2.6844262295081971</v>
      </c>
      <c r="GB254" s="25">
        <v>0.44197031039136303</v>
      </c>
      <c r="GC254" s="25">
        <v>0.31765276430649858</v>
      </c>
      <c r="GD254" s="25">
        <v>2.520680511057023</v>
      </c>
      <c r="GE254" s="26">
        <v>25.036885245901619</v>
      </c>
      <c r="GF254" s="26">
        <v>4.1221322537111975</v>
      </c>
      <c r="GG254" s="26">
        <v>2.96265761396702</v>
      </c>
      <c r="GH254" s="26">
        <v>17.385400150380484</v>
      </c>
      <c r="GI254" s="26">
        <v>24.525879737306411</v>
      </c>
      <c r="GJ254" s="26">
        <v>4.0379990930517975</v>
      </c>
      <c r="GK254" s="26">
        <v>2.9021894548510012</v>
      </c>
      <c r="GL254" s="26">
        <v>17.283447318900549</v>
      </c>
      <c r="GM254" s="26">
        <v>23.379726430743229</v>
      </c>
      <c r="GN254" s="26">
        <v>3.8492936903517867</v>
      </c>
      <c r="GO254" s="26">
        <v>2.7665631663925065</v>
      </c>
      <c r="GP254" s="26">
        <v>17.177766799481908</v>
      </c>
      <c r="GQ254" s="26">
        <v>20.540517121123319</v>
      </c>
      <c r="GR254" s="26">
        <v>3.3818395260149052</v>
      </c>
      <c r="GS254" s="26">
        <v>2.4305946544879196</v>
      </c>
      <c r="GT254" s="26">
        <v>16.991911511231567</v>
      </c>
      <c r="GU254" s="26">
        <v>13.8832932367462</v>
      </c>
      <c r="GV254" s="26">
        <v>2.2857783736613175</v>
      </c>
      <c r="GW254" s="26">
        <v>1.6428339232619169</v>
      </c>
      <c r="GX254" s="26">
        <v>12.654609108633061</v>
      </c>
      <c r="GY254" s="26">
        <v>13.193783150629853</v>
      </c>
      <c r="GZ254" s="26">
        <v>2.1722557953803538</v>
      </c>
      <c r="HA254" s="26">
        <v>1.5612430110347646</v>
      </c>
      <c r="HB254" s="26">
        <v>12.744255057790877</v>
      </c>
      <c r="HC254" s="26">
        <v>12.564497699174895</v>
      </c>
      <c r="HD254" s="26">
        <v>2.0686487439937071</v>
      </c>
      <c r="HE254" s="26">
        <v>1.4867785832195317</v>
      </c>
      <c r="HF254" s="26">
        <v>12.564497699174895</v>
      </c>
      <c r="HG254" s="26">
        <v>10.936314887485688</v>
      </c>
      <c r="HH254" s="26">
        <v>1.8005808586683589</v>
      </c>
      <c r="HI254" s="26">
        <v>1.2941129158809448</v>
      </c>
      <c r="HJ254" s="26">
        <v>10.936314887485688</v>
      </c>
      <c r="HK254" s="26">
        <v>9.1956886541345835</v>
      </c>
      <c r="HL254" s="26">
        <v>1.514000021328501</v>
      </c>
      <c r="HM254" s="26">
        <v>1.0881416254165075</v>
      </c>
      <c r="HN254" s="26">
        <v>9.1956886541345835</v>
      </c>
      <c r="HO254" s="26">
        <v>7.196189462873793</v>
      </c>
      <c r="HP254" s="26">
        <v>1.1847977253314477</v>
      </c>
      <c r="HQ254" s="26">
        <v>0.85153745341474563</v>
      </c>
      <c r="HR254" s="26">
        <v>7.196189462873793</v>
      </c>
      <c r="HS254" s="26">
        <v>2.6345607670023812</v>
      </c>
      <c r="HT254" s="26">
        <v>0.43376034220552029</v>
      </c>
      <c r="HU254" s="26">
        <v>0.31175209852016539</v>
      </c>
      <c r="HV254" s="26">
        <v>2.6345607670023812</v>
      </c>
      <c r="HW254" s="26">
        <v>2.6844262295081971</v>
      </c>
      <c r="HX254" s="26">
        <v>0.44197031039136303</v>
      </c>
      <c r="HY254" s="26">
        <v>0.31765276430649858</v>
      </c>
      <c r="HZ254" s="26">
        <v>2.6844262295081971</v>
      </c>
      <c r="IA254" s="26">
        <v>2.6844262295081971</v>
      </c>
      <c r="IB254" s="26">
        <v>0.44197031039136303</v>
      </c>
      <c r="IC254" s="26">
        <v>0.31765276430649858</v>
      </c>
      <c r="ID254" s="26">
        <v>2.6844262295081971</v>
      </c>
      <c r="IE254" s="26">
        <v>2.6844262295081971</v>
      </c>
      <c r="IF254" s="26">
        <v>0.44197031039136303</v>
      </c>
      <c r="IG254" s="26">
        <v>0.31765276430649858</v>
      </c>
      <c r="IH254" s="26">
        <v>2.6844262295081971</v>
      </c>
      <c r="II254" s="26">
        <v>2.6844262295081971</v>
      </c>
      <c r="IJ254" s="26">
        <v>0.44197031039136303</v>
      </c>
      <c r="IK254" s="26">
        <v>0.31765276430649858</v>
      </c>
      <c r="IL254" s="26">
        <v>2.6844262295081971</v>
      </c>
      <c r="IM254" s="27">
        <v>25.036885245901619</v>
      </c>
      <c r="IN254" s="27">
        <v>4.1221322537111975</v>
      </c>
      <c r="IO254" s="27">
        <v>2.96265761396702</v>
      </c>
      <c r="IP254" s="27">
        <v>17.385400150380484</v>
      </c>
      <c r="IQ254" s="27">
        <v>24.487774665043379</v>
      </c>
      <c r="IR254" s="27">
        <v>4.0317253834484372</v>
      </c>
      <c r="IS254" s="27">
        <v>2.8976804162320975</v>
      </c>
      <c r="IT254" s="27">
        <v>17.170627647641133</v>
      </c>
      <c r="IU254" s="27">
        <v>3.9415878210817823</v>
      </c>
      <c r="IV254" s="27">
        <v>0.64895238079888995</v>
      </c>
      <c r="IW254" s="27">
        <v>0.46641485370705865</v>
      </c>
      <c r="IX254" s="27">
        <v>3.9415878210817823</v>
      </c>
      <c r="IY254" s="27">
        <v>2.6844262295081971</v>
      </c>
      <c r="IZ254" s="27">
        <v>0.44197031039136303</v>
      </c>
      <c r="JA254" s="27">
        <v>0.31765276430649858</v>
      </c>
      <c r="JB254" s="27">
        <v>2.6844262295081971</v>
      </c>
      <c r="JC254" s="27">
        <v>2.6844262295081971</v>
      </c>
      <c r="JD254" s="27">
        <v>0.44197031039136303</v>
      </c>
      <c r="JE254" s="27">
        <v>0.31765276430649858</v>
      </c>
      <c r="JF254" s="27">
        <v>2.6844262295081971</v>
      </c>
      <c r="JG254" s="27">
        <v>2.6844262295081971</v>
      </c>
      <c r="JH254" s="27">
        <v>0.44197031039136303</v>
      </c>
      <c r="JI254" s="27">
        <v>0.31765276430649858</v>
      </c>
      <c r="JJ254" s="27">
        <v>2.6844262295081971</v>
      </c>
      <c r="JK254" s="27">
        <v>2.6844262295081971</v>
      </c>
      <c r="JL254" s="27">
        <v>0.44197031039136303</v>
      </c>
      <c r="JM254" s="27">
        <v>0.31765276430649858</v>
      </c>
      <c r="JN254" s="27">
        <v>2.6844262295081971</v>
      </c>
      <c r="JO254" s="27">
        <v>2.6844262295081971</v>
      </c>
      <c r="JP254" s="27">
        <v>0.44197031039136303</v>
      </c>
      <c r="JQ254" s="27">
        <v>0.31765276430649858</v>
      </c>
      <c r="JR254" s="27">
        <v>2.6844262295081971</v>
      </c>
      <c r="JS254" s="27">
        <v>2.6844262295081971</v>
      </c>
      <c r="JT254" s="27">
        <v>0.44197031039136303</v>
      </c>
      <c r="JU254" s="27">
        <v>0.31765276430649858</v>
      </c>
      <c r="JV254" s="27">
        <v>2.6844262295081971</v>
      </c>
      <c r="JW254" s="27">
        <v>2.6844262295081971</v>
      </c>
      <c r="JX254" s="27">
        <v>0.44197031039136303</v>
      </c>
      <c r="JY254" s="27">
        <v>0.31765276430649858</v>
      </c>
      <c r="JZ254" s="27">
        <v>2.6844262295081971</v>
      </c>
      <c r="KA254" s="27">
        <v>2.6844262295081971</v>
      </c>
      <c r="KB254" s="27">
        <v>0.44197031039136303</v>
      </c>
      <c r="KC254" s="27">
        <v>0.31765276430649858</v>
      </c>
      <c r="KD254" s="27">
        <v>2.6844262295081971</v>
      </c>
      <c r="KE254" s="27">
        <v>2.6844262295081971</v>
      </c>
      <c r="KF254" s="27">
        <v>0.44197031039136303</v>
      </c>
      <c r="KG254" s="27">
        <v>0.31765276430649858</v>
      </c>
      <c r="KH254" s="27">
        <v>2.6844262295081971</v>
      </c>
      <c r="KI254" s="27">
        <v>2.6844262295081971</v>
      </c>
      <c r="KJ254" s="27">
        <v>0.44197031039136303</v>
      </c>
      <c r="KK254" s="27">
        <v>0.31765276430649858</v>
      </c>
      <c r="KL254" s="27">
        <v>2.6844262295081971</v>
      </c>
      <c r="KM254" s="27">
        <v>2.6844262295081971</v>
      </c>
      <c r="KN254" s="27">
        <v>0.44197031039136303</v>
      </c>
      <c r="KO254" s="27">
        <v>0.31765276430649858</v>
      </c>
      <c r="KP254" s="27">
        <v>2.6844262295081971</v>
      </c>
      <c r="KQ254" s="27">
        <v>0.59545733000062295</v>
      </c>
      <c r="KR254" s="27">
        <v>9.803750912290958E-2</v>
      </c>
      <c r="KS254" s="27">
        <v>7.0461488128104766E-2</v>
      </c>
      <c r="KT254" s="133">
        <v>0.59545733000062295</v>
      </c>
      <c r="KU254" s="149">
        <v>25.036885245901619</v>
      </c>
      <c r="KV254" s="149">
        <v>4.1221322537111975</v>
      </c>
      <c r="KW254" s="149">
        <v>2.96265761396702</v>
      </c>
      <c r="KX254" s="149">
        <v>17.385400150380484</v>
      </c>
      <c r="KY254" s="149">
        <v>24.13847418646812</v>
      </c>
      <c r="KZ254" s="149">
        <v>3.9742157230082467</v>
      </c>
      <c r="LA254" s="149">
        <v>2.8563470909302726</v>
      </c>
      <c r="LB254" s="149">
        <v>17.099123168236204</v>
      </c>
      <c r="LC254" s="149">
        <v>22.798605191828269</v>
      </c>
      <c r="LD254" s="149">
        <v>3.7536165093158558</v>
      </c>
      <c r="LE254" s="149">
        <v>2.6977980925344802</v>
      </c>
      <c r="LF254" s="149">
        <v>16.876453997558006</v>
      </c>
      <c r="LG254" s="149">
        <v>19.900927368969327</v>
      </c>
      <c r="LH254" s="149">
        <v>3.2765359500867182</v>
      </c>
      <c r="LI254" s="149">
        <v>2.3549109010807547</v>
      </c>
      <c r="LJ254" s="149">
        <v>16.58696382550049</v>
      </c>
      <c r="LK254" s="149">
        <v>12.977754390363094</v>
      </c>
      <c r="LL254" s="149">
        <v>2.1366883071852869</v>
      </c>
      <c r="LM254" s="149">
        <v>1.5356799569585815</v>
      </c>
      <c r="LN254" s="149">
        <v>12.159142579172624</v>
      </c>
      <c r="LO254" s="149">
        <v>12.202917463371525</v>
      </c>
      <c r="LP254" s="149">
        <v>2.0091173151569852</v>
      </c>
      <c r="LQ254" s="149">
        <v>1.443992173163265</v>
      </c>
      <c r="LR254" s="149">
        <v>12.194234674295398</v>
      </c>
      <c r="LS254" s="149">
        <v>11.427021698463463</v>
      </c>
      <c r="LT254" s="149">
        <v>1.8813719935391937</v>
      </c>
      <c r="LU254" s="149">
        <v>1.3521790952594981</v>
      </c>
      <c r="LV254" s="149">
        <v>11.427021698463463</v>
      </c>
      <c r="LW254" s="149">
        <v>9.6577810160537485</v>
      </c>
      <c r="LX254" s="149">
        <v>1.5900800053421824</v>
      </c>
      <c r="LY254" s="149">
        <v>1.1428218079132466</v>
      </c>
      <c r="LZ254" s="149">
        <v>9.6577810160537485</v>
      </c>
      <c r="MA254" s="149">
        <v>7.8071905912841277</v>
      </c>
      <c r="MB254" s="149">
        <v>1.2853944023436756</v>
      </c>
      <c r="MC254" s="149">
        <v>0.92383826589395113</v>
      </c>
      <c r="MD254" s="149">
        <v>7.8071905912841277</v>
      </c>
      <c r="ME254" s="149">
        <v>5.7015235299148843</v>
      </c>
      <c r="MF254" s="149">
        <v>0.9387123760453655</v>
      </c>
      <c r="MG254" s="149">
        <v>0.67467106755539852</v>
      </c>
      <c r="MH254" s="149">
        <v>5.7015235299148843</v>
      </c>
      <c r="MI254" s="149">
        <v>0.82513589439834922</v>
      </c>
      <c r="MJ254" s="149">
        <v>0.13585233349068637</v>
      </c>
      <c r="MK254" s="149">
        <v>9.7639746960813387E-2</v>
      </c>
      <c r="ML254" s="149">
        <v>0.82513589439834922</v>
      </c>
      <c r="MM254" s="149">
        <v>2.6844262295081971</v>
      </c>
      <c r="MN254" s="149">
        <v>0.44197031039136303</v>
      </c>
      <c r="MO254" s="149">
        <v>0.31765276430649858</v>
      </c>
      <c r="MP254" s="149">
        <v>2.6844262295081971</v>
      </c>
      <c r="MQ254" s="149">
        <v>2.6844262295081971</v>
      </c>
      <c r="MR254" s="149">
        <v>0.44197031039136303</v>
      </c>
      <c r="MS254" s="149">
        <v>0.31765276430649858</v>
      </c>
      <c r="MT254" s="149">
        <v>2.6844262295081971</v>
      </c>
      <c r="MU254" s="149">
        <v>2.6844262295081971</v>
      </c>
      <c r="MV254" s="149">
        <v>0.44197031039136303</v>
      </c>
      <c r="MW254" s="149">
        <v>0.31765276430649858</v>
      </c>
      <c r="MX254" s="149">
        <v>2.6844262295081971</v>
      </c>
      <c r="MY254" s="149">
        <v>2.6844262295081971</v>
      </c>
      <c r="MZ254" s="149">
        <v>0.44197031039136303</v>
      </c>
      <c r="NA254" s="149">
        <v>0.31765276430649858</v>
      </c>
      <c r="NB254" s="149">
        <v>2.6844262295081971</v>
      </c>
      <c r="ND254" s="97"/>
    </row>
    <row r="255" spans="1:368" ht="15" thickBot="1" x14ac:dyDescent="0.35">
      <c r="A255" s="2"/>
      <c r="B255" s="72" t="s">
        <v>700</v>
      </c>
      <c r="C255" s="72" t="s">
        <v>471</v>
      </c>
      <c r="D255" s="72" t="s">
        <v>824</v>
      </c>
      <c r="E255" s="85">
        <v>382555</v>
      </c>
      <c r="F255" s="82">
        <v>390327</v>
      </c>
      <c r="G255" s="20">
        <v>20.879365696684211</v>
      </c>
      <c r="H255" s="20">
        <v>12.451376146788993</v>
      </c>
      <c r="I255" s="20">
        <v>9.0831055447343463</v>
      </c>
      <c r="J255" s="20">
        <v>12.020088442522141</v>
      </c>
      <c r="K255" s="20">
        <v>21.12605842868421</v>
      </c>
      <c r="L255" s="20">
        <v>12.275091333627378</v>
      </c>
      <c r="M255" s="20">
        <v>8.9545082278591632</v>
      </c>
      <c r="N255" s="20">
        <v>11.278493935250042</v>
      </c>
      <c r="O255" s="20">
        <v>21.336018280684211</v>
      </c>
      <c r="P255" s="20">
        <v>12.183420592776418</v>
      </c>
      <c r="Q255" s="20">
        <v>8.887635698694746</v>
      </c>
      <c r="R255" s="20">
        <v>10.927179850987439</v>
      </c>
      <c r="S255" s="20">
        <v>21.603847186684209</v>
      </c>
      <c r="T255" s="20">
        <v>12.065808351268084</v>
      </c>
      <c r="U255" s="20">
        <v>8.8018392059714525</v>
      </c>
      <c r="V255" s="20">
        <v>10.586841566309809</v>
      </c>
      <c r="W255" s="20">
        <v>21.895299467684211</v>
      </c>
      <c r="X255" s="20">
        <v>11.924183651670669</v>
      </c>
      <c r="Y255" s="20">
        <v>8.6985259593857442</v>
      </c>
      <c r="Z255" s="20">
        <v>10.162815588555826</v>
      </c>
      <c r="AA255" s="20">
        <v>22.162065566684209</v>
      </c>
      <c r="AB255" s="20">
        <v>11.827454532529579</v>
      </c>
      <c r="AC255" s="20">
        <v>8.6279634136839753</v>
      </c>
      <c r="AD255" s="20">
        <v>9.6940061589824431</v>
      </c>
      <c r="AE255" s="20">
        <v>22.376323879684211</v>
      </c>
      <c r="AF255" s="20">
        <v>11.663911292844523</v>
      </c>
      <c r="AG255" s="20">
        <v>8.5086608972653188</v>
      </c>
      <c r="AH255" s="20">
        <v>9.1943823198380432</v>
      </c>
      <c r="AI255" s="20">
        <v>22.58714436568421</v>
      </c>
      <c r="AJ255" s="20">
        <v>11.457230044820889</v>
      </c>
      <c r="AK255" s="20">
        <v>8.3578898043528138</v>
      </c>
      <c r="AL255" s="20">
        <v>8.6615199981272095</v>
      </c>
      <c r="AM255" s="20">
        <v>22.80215204468421</v>
      </c>
      <c r="AN255" s="20">
        <v>11.298705613321992</v>
      </c>
      <c r="AO255" s="20">
        <v>8.2422484386315791</v>
      </c>
      <c r="AP255" s="20">
        <v>8.0689783488575557</v>
      </c>
      <c r="AQ255" s="20">
        <v>23.023903093684211</v>
      </c>
      <c r="AR255" s="20">
        <v>11.036312956425085</v>
      </c>
      <c r="AS255" s="20">
        <v>8.0508366485883958</v>
      </c>
      <c r="AT255" s="20">
        <v>7.0560373142049428</v>
      </c>
      <c r="AU255" s="20">
        <v>23.615762411684209</v>
      </c>
      <c r="AV255" s="20">
        <v>10.296276169590666</v>
      </c>
      <c r="AW255" s="20">
        <v>7.5109901157586449</v>
      </c>
      <c r="AX255" s="20">
        <v>3.6855168436217056</v>
      </c>
      <c r="AY255" s="20">
        <v>24.08867402568421</v>
      </c>
      <c r="AZ255" s="20">
        <v>9.6142887252721021</v>
      </c>
      <c r="BA255" s="20">
        <v>7.0134897701019421</v>
      </c>
      <c r="BB255" s="20">
        <v>0.43477517086702733</v>
      </c>
      <c r="BC255" s="20">
        <v>24.408632298684211</v>
      </c>
      <c r="BD255" s="20">
        <v>9.1109998704569684</v>
      </c>
      <c r="BE255" s="20">
        <v>6.6463475575559618</v>
      </c>
      <c r="BF255" s="20">
        <v>-1.8037512248640155</v>
      </c>
      <c r="BG255" s="20">
        <v>24.656245348684209</v>
      </c>
      <c r="BH255" s="20">
        <v>8.67617389051766</v>
      </c>
      <c r="BI255" s="20">
        <v>6.3291480590571716</v>
      </c>
      <c r="BJ255" s="20">
        <v>-3.4752512476253017</v>
      </c>
      <c r="BK255" s="20">
        <v>24.762585740684209</v>
      </c>
      <c r="BL255" s="20">
        <v>8.5560390548815999</v>
      </c>
      <c r="BM255" s="20">
        <v>6.2415113690385304</v>
      </c>
      <c r="BN255" s="20">
        <v>-4.3375108119633445</v>
      </c>
      <c r="BO255" s="23">
        <v>20.867032162684211</v>
      </c>
      <c r="BP255" s="23">
        <v>12.451376146788993</v>
      </c>
      <c r="BQ255" s="23">
        <v>9.0831055447343463</v>
      </c>
      <c r="BR255" s="23">
        <v>12.020088442522141</v>
      </c>
      <c r="BS255" s="23">
        <v>20.989336916684209</v>
      </c>
      <c r="BT255" s="23">
        <v>12.375036533790711</v>
      </c>
      <c r="BU255" s="23">
        <v>9.0274168598907529</v>
      </c>
      <c r="BV255" s="23">
        <v>11.735480146337521</v>
      </c>
      <c r="BW255" s="23">
        <v>21.07142686968421</v>
      </c>
      <c r="BX255" s="23">
        <v>12.249533840721405</v>
      </c>
      <c r="BY255" s="23">
        <v>8.9358643926085808</v>
      </c>
      <c r="BZ255" s="23">
        <v>11.553421482578305</v>
      </c>
      <c r="CA255" s="23">
        <v>21.17867373068421</v>
      </c>
      <c r="CB255" s="23">
        <v>12.123800335069607</v>
      </c>
      <c r="CC255" s="23">
        <v>8.8441435507609718</v>
      </c>
      <c r="CD255" s="23">
        <v>11.375224471094221</v>
      </c>
      <c r="CE255" s="23">
        <v>21.31922990468421</v>
      </c>
      <c r="CF255" s="23">
        <v>11.922723007846853</v>
      </c>
      <c r="CG255" s="23">
        <v>8.6974604400520921</v>
      </c>
      <c r="CH255" s="23">
        <v>11.142671074990831</v>
      </c>
      <c r="CI255" s="23">
        <v>21.468934086684211</v>
      </c>
      <c r="CJ255" s="23">
        <v>11.888786963575159</v>
      </c>
      <c r="CK255" s="23">
        <v>8.6727045682306407</v>
      </c>
      <c r="CL255" s="23">
        <v>10.84699833390736</v>
      </c>
      <c r="CM255" s="23">
        <v>21.65387968568421</v>
      </c>
      <c r="CN255" s="23">
        <v>11.687472229124701</v>
      </c>
      <c r="CO255" s="23">
        <v>8.5258482722544535</v>
      </c>
      <c r="CP255" s="23">
        <v>10.489656253806485</v>
      </c>
      <c r="CQ255" s="23">
        <v>21.881098558684211</v>
      </c>
      <c r="CR255" s="23">
        <v>11.615020159480116</v>
      </c>
      <c r="CS255" s="23">
        <v>8.4729954961630387</v>
      </c>
      <c r="CT255" s="23">
        <v>10.071812022195179</v>
      </c>
      <c r="CU255" s="23">
        <v>22.092054013684212</v>
      </c>
      <c r="CV255" s="23">
        <v>11.527050889646794</v>
      </c>
      <c r="CW255" s="23">
        <v>8.4088231385722416</v>
      </c>
      <c r="CX255" s="23">
        <v>9.6793002954393597</v>
      </c>
      <c r="CY255" s="23">
        <v>22.327368788684211</v>
      </c>
      <c r="CZ255" s="23">
        <v>11.453431567799322</v>
      </c>
      <c r="DA255" s="23">
        <v>8.355118868249896</v>
      </c>
      <c r="DB255" s="23">
        <v>9.2521463208637158</v>
      </c>
      <c r="DC255" s="23">
        <v>23.075101740684211</v>
      </c>
      <c r="DD255" s="23">
        <v>11.133337381075314</v>
      </c>
      <c r="DE255" s="23">
        <v>8.1216146155476885</v>
      </c>
      <c r="DF255" s="23">
        <v>7.6619234843369881</v>
      </c>
      <c r="DG255" s="23">
        <v>23.52269596368421</v>
      </c>
      <c r="DH255" s="23">
        <v>10.658186598755069</v>
      </c>
      <c r="DI255" s="23">
        <v>7.7749987351342726</v>
      </c>
      <c r="DJ255" s="23">
        <v>4.9992759736547718</v>
      </c>
      <c r="DK255" s="23">
        <v>23.908939821684211</v>
      </c>
      <c r="DL255" s="23">
        <v>10.085751610236608</v>
      </c>
      <c r="DM255" s="23">
        <v>7.3574153807391163</v>
      </c>
      <c r="DN255" s="23">
        <v>2.6185018959362765</v>
      </c>
      <c r="DO255" s="23">
        <v>24.205876287684212</v>
      </c>
      <c r="DP255" s="23">
        <v>9.8511141335193582</v>
      </c>
      <c r="DQ255" s="23">
        <v>7.1862506082153548</v>
      </c>
      <c r="DR255" s="23">
        <v>0.45708045867396052</v>
      </c>
      <c r="DS255" s="23">
        <v>24.378910135684208</v>
      </c>
      <c r="DT255" s="23">
        <v>9.5662485415290028</v>
      </c>
      <c r="DU255" s="23">
        <v>6.9784451249010546</v>
      </c>
      <c r="DV255" s="23">
        <v>-0.77613619821503832</v>
      </c>
      <c r="DW255" s="25">
        <v>20.884057223684209</v>
      </c>
      <c r="DX255" s="25">
        <v>12.451376146788993</v>
      </c>
      <c r="DY255" s="25">
        <v>9.0831055447343463</v>
      </c>
      <c r="DZ255" s="25">
        <v>12.020088442522141</v>
      </c>
      <c r="EA255" s="25">
        <v>21.157603761684211</v>
      </c>
      <c r="EB255" s="25">
        <v>12.241704058407382</v>
      </c>
      <c r="EC255" s="25">
        <v>8.9301526754206861</v>
      </c>
      <c r="ED255" s="25">
        <v>11.183740578194339</v>
      </c>
      <c r="EE255" s="25">
        <v>21.410946173684209</v>
      </c>
      <c r="EF255" s="25">
        <v>12.112702221974624</v>
      </c>
      <c r="EG255" s="25">
        <v>8.8360476317717165</v>
      </c>
      <c r="EH255" s="25">
        <v>10.788214216858741</v>
      </c>
      <c r="EI255" s="25">
        <v>21.691299969684209</v>
      </c>
      <c r="EJ255" s="25">
        <v>11.962695255354063</v>
      </c>
      <c r="EK255" s="25">
        <v>8.72661963809478</v>
      </c>
      <c r="EL255" s="25">
        <v>10.429994051381714</v>
      </c>
      <c r="EM255" s="25">
        <v>21.924532420684208</v>
      </c>
      <c r="EN255" s="25">
        <v>11.760475536552425</v>
      </c>
      <c r="EO255" s="25">
        <v>8.5791031686340578</v>
      </c>
      <c r="EP255" s="25">
        <v>9.9926292746488734</v>
      </c>
      <c r="EQ255" s="25">
        <v>22.19225080568421</v>
      </c>
      <c r="ER255" s="25">
        <v>11.731882838929449</v>
      </c>
      <c r="ES255" s="25">
        <v>8.5582451938000759</v>
      </c>
      <c r="ET255" s="25">
        <v>9.5212461210368105</v>
      </c>
      <c r="EU255" s="25">
        <v>22.37025284668421</v>
      </c>
      <c r="EV255" s="25">
        <v>11.527216368699344</v>
      </c>
      <c r="EW255" s="25">
        <v>8.4089438532371936</v>
      </c>
      <c r="EX255" s="25">
        <v>9.0405561044952929</v>
      </c>
      <c r="EY255" s="25">
        <v>22.57140373468421</v>
      </c>
      <c r="EZ255" s="25">
        <v>11.338585683100828</v>
      </c>
      <c r="FA255" s="25">
        <v>8.2713403943047634</v>
      </c>
      <c r="FB255" s="25">
        <v>8.5292304318763943</v>
      </c>
      <c r="FC255" s="25">
        <v>22.769953555684211</v>
      </c>
      <c r="FD255" s="25">
        <v>11.152866697652371</v>
      </c>
      <c r="FE255" s="25">
        <v>8.135860980093641</v>
      </c>
      <c r="FF255" s="25">
        <v>7.9696298663264873</v>
      </c>
      <c r="FG255" s="25">
        <v>22.982608125684209</v>
      </c>
      <c r="FH255" s="25">
        <v>10.930842141816523</v>
      </c>
      <c r="FI255" s="25">
        <v>7.9738971577494073</v>
      </c>
      <c r="FJ255" s="25">
        <v>7.3661598441388776</v>
      </c>
      <c r="FK255" s="25">
        <v>23.704346730684211</v>
      </c>
      <c r="FL255" s="25">
        <v>10.154295339057574</v>
      </c>
      <c r="FM255" s="25">
        <v>7.4074170766135952</v>
      </c>
      <c r="FN255" s="25">
        <v>4.050374469792839</v>
      </c>
      <c r="FO255" s="25">
        <v>24.21667325268421</v>
      </c>
      <c r="FP255" s="25">
        <v>9.3723010519861933</v>
      </c>
      <c r="FQ255" s="25">
        <v>6.8369631315144925</v>
      </c>
      <c r="FR255" s="25">
        <v>0.42993371580747564</v>
      </c>
      <c r="FS255" s="25">
        <v>24.557042720684208</v>
      </c>
      <c r="FT255" s="25">
        <v>8.7820107285878937</v>
      </c>
      <c r="FU255" s="25">
        <v>6.4063545589154867</v>
      </c>
      <c r="FV255" s="25">
        <v>-2.1519083750593317</v>
      </c>
      <c r="FW255" s="25">
        <v>24.742126926684211</v>
      </c>
      <c r="FX255" s="25">
        <v>8.3075190169328916</v>
      </c>
      <c r="FY255" s="25">
        <v>6.06021946137645</v>
      </c>
      <c r="FZ255" s="25">
        <v>-4.3947277447425854</v>
      </c>
      <c r="GA255" s="25">
        <v>24.769342641684212</v>
      </c>
      <c r="GB255" s="25">
        <v>8.0304491489738368</v>
      </c>
      <c r="GC255" s="25">
        <v>5.8581008502069762</v>
      </c>
      <c r="GD255" s="25">
        <v>-5.4964417874049403</v>
      </c>
      <c r="GE255" s="26">
        <v>20.884348474684209</v>
      </c>
      <c r="GF255" s="26">
        <v>12.451376146788993</v>
      </c>
      <c r="GG255" s="26">
        <v>9.0831055447343463</v>
      </c>
      <c r="GH255" s="26">
        <v>12.020088442522141</v>
      </c>
      <c r="GI255" s="26">
        <v>21.116136428684211</v>
      </c>
      <c r="GJ255" s="26">
        <v>12.313271361137666</v>
      </c>
      <c r="GK255" s="26">
        <v>8.9823600263662886</v>
      </c>
      <c r="GL255" s="26">
        <v>11.516036545719542</v>
      </c>
      <c r="GM255" s="26">
        <v>21.358631026684211</v>
      </c>
      <c r="GN255" s="26">
        <v>12.171093135203195</v>
      </c>
      <c r="GO255" s="26">
        <v>8.8786429900241721</v>
      </c>
      <c r="GP255" s="26">
        <v>11.18680265941788</v>
      </c>
      <c r="GQ255" s="26">
        <v>21.641903458684212</v>
      </c>
      <c r="GR255" s="26">
        <v>12.126637928100209</v>
      </c>
      <c r="GS255" s="26">
        <v>8.8462135353703921</v>
      </c>
      <c r="GT255" s="26">
        <v>10.853280465684648</v>
      </c>
      <c r="GU255" s="26">
        <v>21.884672546684211</v>
      </c>
      <c r="GV255" s="26">
        <v>11.888404289145962</v>
      </c>
      <c r="GW255" s="26">
        <v>8.6724254125623279</v>
      </c>
      <c r="GX255" s="26">
        <v>10.408706555820524</v>
      </c>
      <c r="GY255" s="26">
        <v>22.09205746768421</v>
      </c>
      <c r="GZ255" s="26">
        <v>11.888368036845707</v>
      </c>
      <c r="HA255" s="26">
        <v>8.6723989670140149</v>
      </c>
      <c r="HB255" s="26">
        <v>9.8774092007560235</v>
      </c>
      <c r="HC255" s="26">
        <v>22.277909435684212</v>
      </c>
      <c r="HD255" s="26">
        <v>11.688713436689568</v>
      </c>
      <c r="HE255" s="26">
        <v>8.5267537158923048</v>
      </c>
      <c r="HF255" s="26">
        <v>9.2409233347823765</v>
      </c>
      <c r="HG255" s="26">
        <v>22.51145116168421</v>
      </c>
      <c r="HH255" s="26">
        <v>11.470497658803119</v>
      </c>
      <c r="HI255" s="26">
        <v>8.3675683440344262</v>
      </c>
      <c r="HJ255" s="26">
        <v>8.3438992319126193</v>
      </c>
      <c r="HK255" s="26">
        <v>22.753118088684211</v>
      </c>
      <c r="HL255" s="26">
        <v>11.232353002767679</v>
      </c>
      <c r="HM255" s="26">
        <v>8.1938451330267679</v>
      </c>
      <c r="HN255" s="26">
        <v>7.4042469775091018</v>
      </c>
      <c r="HO255" s="26">
        <v>23.002496354684212</v>
      </c>
      <c r="HP255" s="26">
        <v>10.957876950549927</v>
      </c>
      <c r="HQ255" s="26">
        <v>7.9936186743281619</v>
      </c>
      <c r="HR255" s="26">
        <v>6.4211880862007753</v>
      </c>
      <c r="HS255" s="26">
        <v>23.625717085684212</v>
      </c>
      <c r="HT255" s="26">
        <v>10.015056786503948</v>
      </c>
      <c r="HU255" s="26">
        <v>7.3058444910751863</v>
      </c>
      <c r="HV255" s="26">
        <v>2.7165649297068484</v>
      </c>
      <c r="HW255" s="26">
        <v>24.07136598968421</v>
      </c>
      <c r="HX255" s="26">
        <v>9.3510596550426186</v>
      </c>
      <c r="HY255" s="26">
        <v>6.8214678281776129</v>
      </c>
      <c r="HZ255" s="26">
        <v>-0.34161345194479509</v>
      </c>
      <c r="IA255" s="26">
        <v>24.306460565684212</v>
      </c>
      <c r="IB255" s="26">
        <v>8.8301931963133367</v>
      </c>
      <c r="IC255" s="26">
        <v>6.4415029983005425</v>
      </c>
      <c r="ID255" s="26">
        <v>-2.2903656013044618</v>
      </c>
      <c r="IE255" s="26">
        <v>24.441601610684209</v>
      </c>
      <c r="IF255" s="26">
        <v>8.5825998725661226</v>
      </c>
      <c r="IG255" s="26">
        <v>6.2608871157462698</v>
      </c>
      <c r="IH255" s="26">
        <v>-3.5895931877889247</v>
      </c>
      <c r="II255" s="26">
        <v>24.385268446684211</v>
      </c>
      <c r="IJ255" s="26">
        <v>8.3876086364881708</v>
      </c>
      <c r="IK255" s="26">
        <v>6.1186437237938875</v>
      </c>
      <c r="IL255" s="26">
        <v>-3.9069049783094449</v>
      </c>
      <c r="IM255" s="27">
        <v>20.879074446684211</v>
      </c>
      <c r="IN255" s="27">
        <v>12.451376146788993</v>
      </c>
      <c r="IO255" s="27">
        <v>9.0831055447343463</v>
      </c>
      <c r="IP255" s="27">
        <v>12.020088442522141</v>
      </c>
      <c r="IQ255" s="27">
        <v>21.07986622268421</v>
      </c>
      <c r="IR255" s="27">
        <v>12.336537110066848</v>
      </c>
      <c r="IS255" s="27">
        <v>8.9993320662926184</v>
      </c>
      <c r="IT255" s="27">
        <v>11.580821759028565</v>
      </c>
      <c r="IU255" s="27">
        <v>21.24381614068421</v>
      </c>
      <c r="IV255" s="27">
        <v>12.268202838028909</v>
      </c>
      <c r="IW255" s="27">
        <v>8.9494831662251944</v>
      </c>
      <c r="IX255" s="27">
        <v>11.351533586725342</v>
      </c>
      <c r="IY255" s="27">
        <v>21.433113211684208</v>
      </c>
      <c r="IZ255" s="27">
        <v>12.176624427420521</v>
      </c>
      <c r="JA255" s="27">
        <v>8.8826779906872648</v>
      </c>
      <c r="JB255" s="27">
        <v>11.146066988608968</v>
      </c>
      <c r="JC255" s="27">
        <v>21.664142165684211</v>
      </c>
      <c r="JD255" s="27">
        <v>12.060347676920994</v>
      </c>
      <c r="JE255" s="27">
        <v>8.7978557200615164</v>
      </c>
      <c r="JF255" s="27">
        <v>10.898037008045216</v>
      </c>
      <c r="JG255" s="27">
        <v>21.864042573684209</v>
      </c>
      <c r="JH255" s="27">
        <v>11.998608422210472</v>
      </c>
      <c r="JI255" s="27">
        <v>8.7528177933152804</v>
      </c>
      <c r="JJ255" s="27">
        <v>10.588491391696266</v>
      </c>
      <c r="JK255" s="27">
        <v>22.086337888684209</v>
      </c>
      <c r="JL255" s="27">
        <v>11.876237875700413</v>
      </c>
      <c r="JM255" s="27">
        <v>8.6635501833407531</v>
      </c>
      <c r="JN255" s="27">
        <v>10.228640911984249</v>
      </c>
      <c r="JO255" s="27">
        <v>22.34768768668421</v>
      </c>
      <c r="JP255" s="27">
        <v>11.695085939751181</v>
      </c>
      <c r="JQ255" s="27">
        <v>8.531402368154545</v>
      </c>
      <c r="JR255" s="27">
        <v>9.8321339122244709</v>
      </c>
      <c r="JS255" s="27">
        <v>22.52022745268421</v>
      </c>
      <c r="JT255" s="27">
        <v>11.546384786561458</v>
      </c>
      <c r="JU255" s="27">
        <v>8.4229269471952097</v>
      </c>
      <c r="JV255" s="27">
        <v>9.3518386618627449</v>
      </c>
      <c r="JW255" s="27">
        <v>22.703911076684211</v>
      </c>
      <c r="JX255" s="27">
        <v>11.364362308325003</v>
      </c>
      <c r="JY255" s="27">
        <v>8.2901440835306026</v>
      </c>
      <c r="JZ255" s="27">
        <v>8.8374698295895495</v>
      </c>
      <c r="KA255" s="27">
        <v>23.337213823684209</v>
      </c>
      <c r="KB255" s="27">
        <v>10.751718173695458</v>
      </c>
      <c r="KC255" s="27">
        <v>7.8432287168594534</v>
      </c>
      <c r="KD255" s="27">
        <v>6.1439661412860378</v>
      </c>
      <c r="KE255" s="27">
        <v>23.811059911684211</v>
      </c>
      <c r="KF255" s="27">
        <v>10.162977679369106</v>
      </c>
      <c r="KG255" s="27">
        <v>7.4137507229909305</v>
      </c>
      <c r="KH255" s="27">
        <v>3.3122951720599687</v>
      </c>
      <c r="KI255" s="27">
        <v>24.103081113684212</v>
      </c>
      <c r="KJ255" s="27">
        <v>9.7104341853797145</v>
      </c>
      <c r="KK255" s="27">
        <v>7.0836265446647841</v>
      </c>
      <c r="KL255" s="27">
        <v>1.2677014333876002</v>
      </c>
      <c r="KM255" s="27">
        <v>24.334300297684209</v>
      </c>
      <c r="KN255" s="27">
        <v>9.2901370286126888</v>
      </c>
      <c r="KO255" s="27">
        <v>6.7770256203925578</v>
      </c>
      <c r="KP255" s="27">
        <v>-0.37299928488071288</v>
      </c>
      <c r="KQ255" s="27">
        <v>24.423238147684209</v>
      </c>
      <c r="KR255" s="27">
        <v>9.237554955461265</v>
      </c>
      <c r="KS255" s="27">
        <v>6.7386677301027769</v>
      </c>
      <c r="KT255" s="133">
        <v>-1.1271402351294881</v>
      </c>
      <c r="KU255" s="149">
        <v>20.879074446684211</v>
      </c>
      <c r="KV255" s="149">
        <v>12.451376146788993</v>
      </c>
      <c r="KW255" s="149">
        <v>9.0831055447343463</v>
      </c>
      <c r="KX255" s="149">
        <v>12.020088442522141</v>
      </c>
      <c r="KY255" s="149">
        <v>21.091723849684211</v>
      </c>
      <c r="KZ255" s="149">
        <v>12.265085462772122</v>
      </c>
      <c r="LA255" s="149">
        <v>8.9472090843770413</v>
      </c>
      <c r="LB255" s="149">
        <v>11.24405019836594</v>
      </c>
      <c r="LC255" s="149">
        <v>21.335597104684211</v>
      </c>
      <c r="LD255" s="149">
        <v>12.089634216531342</v>
      </c>
      <c r="LE255" s="149">
        <v>8.8192198429652677</v>
      </c>
      <c r="LF255" s="149">
        <v>10.817149424159345</v>
      </c>
      <c r="LG255" s="149">
        <v>21.62815385168421</v>
      </c>
      <c r="LH255" s="149">
        <v>12.040215739957144</v>
      </c>
      <c r="LI255" s="149">
        <v>8.783169752333384</v>
      </c>
      <c r="LJ255" s="149">
        <v>10.418381267726954</v>
      </c>
      <c r="LK255" s="149">
        <v>21.867272180684211</v>
      </c>
      <c r="LL255" s="149">
        <v>11.805350269262917</v>
      </c>
      <c r="LM255" s="149">
        <v>8.6118386613776643</v>
      </c>
      <c r="LN255" s="149">
        <v>9.9308812264403841</v>
      </c>
      <c r="LO255" s="149">
        <v>22.12982975968421</v>
      </c>
      <c r="LP255" s="149">
        <v>11.785391730140981</v>
      </c>
      <c r="LQ255" s="149">
        <v>8.5972791849610743</v>
      </c>
      <c r="LR255" s="149">
        <v>9.4116317017681794</v>
      </c>
      <c r="LS255" s="149">
        <v>22.294436313684209</v>
      </c>
      <c r="LT255" s="149">
        <v>11.586814812001496</v>
      </c>
      <c r="LU255" s="149">
        <v>8.4524200878664804</v>
      </c>
      <c r="LV255" s="149">
        <v>8.7996100403434294</v>
      </c>
      <c r="LW255" s="149">
        <v>22.515824864684209</v>
      </c>
      <c r="LX255" s="149">
        <v>11.363164484740537</v>
      </c>
      <c r="LY255" s="149">
        <v>8.2892702879024398</v>
      </c>
      <c r="LZ255" s="149">
        <v>7.9016681630014407</v>
      </c>
      <c r="MA255" s="149">
        <v>22.736151512684209</v>
      </c>
      <c r="MB255" s="149">
        <v>11.12560645683649</v>
      </c>
      <c r="MC255" s="149">
        <v>8.1159750139492992</v>
      </c>
      <c r="MD255" s="149">
        <v>6.9738698502083807</v>
      </c>
      <c r="ME255" s="149">
        <v>22.97037387968421</v>
      </c>
      <c r="MF255" s="149">
        <v>10.854188780494741</v>
      </c>
      <c r="MG255" s="149">
        <v>7.917979597871982</v>
      </c>
      <c r="MH255" s="149">
        <v>6.0185174683107974</v>
      </c>
      <c r="MI255" s="149">
        <v>23.736522235684209</v>
      </c>
      <c r="MJ255" s="149">
        <v>10.028107614595552</v>
      </c>
      <c r="MK255" s="149">
        <v>7.3153648884677906</v>
      </c>
      <c r="ML255" s="149">
        <v>2.8411112418489779</v>
      </c>
      <c r="MM255" s="149">
        <v>24.217794465684211</v>
      </c>
      <c r="MN255" s="149">
        <v>9.2250268853760318</v>
      </c>
      <c r="MO255" s="149">
        <v>6.7295286773977194</v>
      </c>
      <c r="MP255" s="149">
        <v>-0.63981191188553055</v>
      </c>
      <c r="MQ255" s="149">
        <v>24.52579982268421</v>
      </c>
      <c r="MR255" s="149">
        <v>8.6766350437626194</v>
      </c>
      <c r="MS255" s="149">
        <v>6.3294844639289609</v>
      </c>
      <c r="MT255" s="149">
        <v>-3.0334090025317693</v>
      </c>
      <c r="MU255" s="149">
        <v>24.67394874368421</v>
      </c>
      <c r="MV255" s="149">
        <v>8.361971668880928</v>
      </c>
      <c r="MW255" s="149">
        <v>6.0999419128552175</v>
      </c>
      <c r="MX255" s="149">
        <v>-4.5982015980855131</v>
      </c>
      <c r="MY255" s="149">
        <v>24.634231568684211</v>
      </c>
      <c r="MZ255" s="149">
        <v>8.1705628192008461</v>
      </c>
      <c r="NA255" s="149">
        <v>5.9603118219042877</v>
      </c>
      <c r="NB255" s="149">
        <v>-4.874180890247036</v>
      </c>
      <c r="ND255" s="97"/>
    </row>
    <row r="256" spans="1:368" ht="15" thickBot="1" x14ac:dyDescent="0.35">
      <c r="A256" s="2"/>
      <c r="B256" s="72" t="s">
        <v>701</v>
      </c>
      <c r="C256" s="72" t="s">
        <v>640</v>
      </c>
      <c r="D256" s="72" t="s">
        <v>831</v>
      </c>
      <c r="E256" s="85">
        <v>372569</v>
      </c>
      <c r="F256" s="82">
        <v>392079</v>
      </c>
      <c r="G256" s="20">
        <v>22.133314157000001</v>
      </c>
      <c r="H256" s="20">
        <v>11.276346230554443</v>
      </c>
      <c r="I256" s="20">
        <v>8.225937580201272</v>
      </c>
      <c r="J256" s="20">
        <v>16.437311749253134</v>
      </c>
      <c r="K256" s="20">
        <v>22.164016343</v>
      </c>
      <c r="L256" s="20">
        <v>11.23831617084665</v>
      </c>
      <c r="M256" s="20">
        <v>8.1981951811181393</v>
      </c>
      <c r="N256" s="20">
        <v>16.394794035211852</v>
      </c>
      <c r="O256" s="20">
        <v>22.193959002</v>
      </c>
      <c r="P256" s="20">
        <v>11.211443162191916</v>
      </c>
      <c r="Q256" s="20">
        <v>8.1785916954441102</v>
      </c>
      <c r="R256" s="20">
        <v>16.351043286222428</v>
      </c>
      <c r="S256" s="20">
        <v>22.238885971999999</v>
      </c>
      <c r="T256" s="20">
        <v>11.154175138989297</v>
      </c>
      <c r="U256" s="20">
        <v>8.1368154698321469</v>
      </c>
      <c r="V256" s="20">
        <v>16.305604551561693</v>
      </c>
      <c r="W256" s="20">
        <v>22.314517131999999</v>
      </c>
      <c r="X256" s="20">
        <v>11.092500288000849</v>
      </c>
      <c r="Y256" s="20">
        <v>8.0918245247045029</v>
      </c>
      <c r="Z256" s="20">
        <v>16.175228362322116</v>
      </c>
      <c r="AA256" s="20">
        <v>22.396004298000001</v>
      </c>
      <c r="AB256" s="20">
        <v>10.996576608361623</v>
      </c>
      <c r="AC256" s="20">
        <v>8.0218495359056092</v>
      </c>
      <c r="AD256" s="20">
        <v>15.978577941655917</v>
      </c>
      <c r="AE256" s="20">
        <v>23.636447918999998</v>
      </c>
      <c r="AF256" s="20">
        <v>10.681759744013304</v>
      </c>
      <c r="AG256" s="20">
        <v>7.7921950164029186</v>
      </c>
      <c r="AH256" s="20">
        <v>14.540035391785398</v>
      </c>
      <c r="AI256" s="20">
        <v>23.746886358000001</v>
      </c>
      <c r="AJ256" s="20">
        <v>10.629347872213886</v>
      </c>
      <c r="AK256" s="20">
        <v>7.7539612856297975</v>
      </c>
      <c r="AL256" s="20">
        <v>14.316054257503037</v>
      </c>
      <c r="AM256" s="20">
        <v>23.880860359</v>
      </c>
      <c r="AN256" s="20">
        <v>10.596319130001071</v>
      </c>
      <c r="AO256" s="20">
        <v>7.7298672780283813</v>
      </c>
      <c r="AP256" s="20">
        <v>14.049326255661185</v>
      </c>
      <c r="AQ256" s="20">
        <v>24.030428882999999</v>
      </c>
      <c r="AR256" s="20">
        <v>10.52867518757253</v>
      </c>
      <c r="AS256" s="20">
        <v>7.6805219637998965</v>
      </c>
      <c r="AT256" s="20">
        <v>13.675449602794934</v>
      </c>
      <c r="AU256" s="20">
        <v>27.533209692</v>
      </c>
      <c r="AV256" s="20">
        <v>9.7221151000299209</v>
      </c>
      <c r="AW256" s="20">
        <v>7.092147609274515</v>
      </c>
      <c r="AX256" s="20">
        <v>8.9525016607830104</v>
      </c>
      <c r="AY256" s="20">
        <v>29.405589108000001</v>
      </c>
      <c r="AZ256" s="20">
        <v>9.2566400267746598</v>
      </c>
      <c r="BA256" s="20">
        <v>6.7525900239138954</v>
      </c>
      <c r="BB256" s="20">
        <v>5.6266085786475362</v>
      </c>
      <c r="BC256" s="20">
        <v>30.398701168000002</v>
      </c>
      <c r="BD256" s="20">
        <v>9.2648902996568285</v>
      </c>
      <c r="BE256" s="20">
        <v>6.758608483116971</v>
      </c>
      <c r="BF256" s="20">
        <v>3.5231996908450185</v>
      </c>
      <c r="BG256" s="20">
        <v>30.242364965</v>
      </c>
      <c r="BH256" s="20">
        <v>9.664325170164032</v>
      </c>
      <c r="BI256" s="20">
        <v>7.0499906600179445</v>
      </c>
      <c r="BJ256" s="20">
        <v>2.7278198289900999</v>
      </c>
      <c r="BK256" s="20">
        <v>30.176983585000002</v>
      </c>
      <c r="BL256" s="20">
        <v>9.6312895152801818</v>
      </c>
      <c r="BM256" s="20">
        <v>7.0258916097192499</v>
      </c>
      <c r="BN256" s="20">
        <v>1.8740763678978993</v>
      </c>
      <c r="BO256" s="23">
        <v>22.129390132000001</v>
      </c>
      <c r="BP256" s="23">
        <v>11.276346230554454</v>
      </c>
      <c r="BQ256" s="23">
        <v>8.2259375802012809</v>
      </c>
      <c r="BR256" s="23">
        <v>16.437311749253134</v>
      </c>
      <c r="BS256" s="23">
        <v>22.156338207000001</v>
      </c>
      <c r="BT256" s="23">
        <v>11.273895675855149</v>
      </c>
      <c r="BU256" s="23">
        <v>8.2241499346659985</v>
      </c>
      <c r="BV256" s="23">
        <v>16.386876547961542</v>
      </c>
      <c r="BW256" s="23">
        <v>22.178585599999998</v>
      </c>
      <c r="BX256" s="23">
        <v>11.262634875840602</v>
      </c>
      <c r="BY256" s="23">
        <v>8.2159353378339315</v>
      </c>
      <c r="BZ256" s="23">
        <v>16.331565708386755</v>
      </c>
      <c r="CA256" s="23">
        <v>22.206083843000002</v>
      </c>
      <c r="CB256" s="23">
        <v>11.230155521102489</v>
      </c>
      <c r="CC256" s="23">
        <v>8.1922421007464621</v>
      </c>
      <c r="CD256" s="23">
        <v>16.281303725629112</v>
      </c>
      <c r="CE256" s="23">
        <v>22.243834162999999</v>
      </c>
      <c r="CF256" s="23">
        <v>11.192819989562524</v>
      </c>
      <c r="CG256" s="23">
        <v>8.1650063502921864</v>
      </c>
      <c r="CH256" s="23">
        <v>16.221958205574325</v>
      </c>
      <c r="CI256" s="23">
        <v>22.291994807000002</v>
      </c>
      <c r="CJ256" s="23">
        <v>11.162483574053693</v>
      </c>
      <c r="CK256" s="23">
        <v>8.1428763575373946</v>
      </c>
      <c r="CL256" s="23">
        <v>16.149826406479509</v>
      </c>
      <c r="CM256" s="23">
        <v>22.355776485</v>
      </c>
      <c r="CN256" s="23">
        <v>11.04297669213129</v>
      </c>
      <c r="CO256" s="23">
        <v>8.055697751010177</v>
      </c>
      <c r="CP256" s="23">
        <v>16.051130868104043</v>
      </c>
      <c r="CQ256" s="23">
        <v>22.432142783</v>
      </c>
      <c r="CR256" s="23">
        <v>11.004255162799481</v>
      </c>
      <c r="CS256" s="23">
        <v>8.0274509344633138</v>
      </c>
      <c r="CT256" s="23">
        <v>15.92403342635852</v>
      </c>
      <c r="CU256" s="23">
        <v>22.503500596999999</v>
      </c>
      <c r="CV256" s="23">
        <v>10.958016064397178</v>
      </c>
      <c r="CW256" s="23">
        <v>7.9937201559429187</v>
      </c>
      <c r="CX256" s="23">
        <v>15.760848803962016</v>
      </c>
      <c r="CY256" s="23">
        <v>22.58773021</v>
      </c>
      <c r="CZ256" s="23">
        <v>10.905061270958567</v>
      </c>
      <c r="DA256" s="23">
        <v>7.955090371392834</v>
      </c>
      <c r="DB256" s="23">
        <v>15.572360816085734</v>
      </c>
      <c r="DC256" s="23">
        <v>22.889849905999998</v>
      </c>
      <c r="DD256" s="23">
        <v>10.729844881781833</v>
      </c>
      <c r="DE256" s="23">
        <v>7.8272724549394832</v>
      </c>
      <c r="DF256" s="23">
        <v>14.892949901143119</v>
      </c>
      <c r="DG256" s="23">
        <v>23.258017814999999</v>
      </c>
      <c r="DH256" s="23">
        <v>10.530444386496507</v>
      </c>
      <c r="DI256" s="23">
        <v>7.6818125697832551</v>
      </c>
      <c r="DJ256" s="23">
        <v>13.880962741263577</v>
      </c>
      <c r="DK256" s="23">
        <v>23.640623418000001</v>
      </c>
      <c r="DL256" s="23">
        <v>10.575470304786744</v>
      </c>
      <c r="DM256" s="23">
        <v>7.7146583503024058</v>
      </c>
      <c r="DN256" s="23">
        <v>12.825304116995213</v>
      </c>
      <c r="DO256" s="23">
        <v>28.671259949</v>
      </c>
      <c r="DP256" s="23">
        <v>9.9386717183283686</v>
      </c>
      <c r="DQ256" s="23">
        <v>7.2501226473126046</v>
      </c>
      <c r="DR256" s="23">
        <v>6.7818038458127869</v>
      </c>
      <c r="DS256" s="23">
        <v>42.863748790000002</v>
      </c>
      <c r="DT256" s="23">
        <v>7.2509143844679018</v>
      </c>
      <c r="DU256" s="23">
        <v>5.2894410925766513</v>
      </c>
      <c r="DV256" s="23">
        <v>-8.8520102455164107</v>
      </c>
      <c r="DW256" s="25">
        <v>22.134411398000001</v>
      </c>
      <c r="DX256" s="25">
        <v>11.276346230554443</v>
      </c>
      <c r="DY256" s="25">
        <v>8.225937580201272</v>
      </c>
      <c r="DZ256" s="25">
        <v>16.437311749253134</v>
      </c>
      <c r="EA256" s="25">
        <v>22.162147936</v>
      </c>
      <c r="EB256" s="25">
        <v>11.245985779361746</v>
      </c>
      <c r="EC256" s="25">
        <v>8.2037900537497386</v>
      </c>
      <c r="ED256" s="25">
        <v>16.394437733752987</v>
      </c>
      <c r="EE256" s="25">
        <v>22.190070059</v>
      </c>
      <c r="EF256" s="25">
        <v>11.181224420755465</v>
      </c>
      <c r="EG256" s="25">
        <v>8.1565475442868021</v>
      </c>
      <c r="EH256" s="25">
        <v>16.35145357677494</v>
      </c>
      <c r="EI256" s="25">
        <v>22.230930712999999</v>
      </c>
      <c r="EJ256" s="25">
        <v>11.106204658330881</v>
      </c>
      <c r="EK256" s="25">
        <v>8.1018216720610958</v>
      </c>
      <c r="EL256" s="25">
        <v>16.30787567577563</v>
      </c>
      <c r="EM256" s="25">
        <v>22.299020114000001</v>
      </c>
      <c r="EN256" s="25">
        <v>10.987887380868635</v>
      </c>
      <c r="EO256" s="25">
        <v>8.0155108654252896</v>
      </c>
      <c r="EP256" s="25">
        <v>15.842203707800266</v>
      </c>
      <c r="EQ256" s="25">
        <v>22.372730244</v>
      </c>
      <c r="ER256" s="25">
        <v>10.807788106016876</v>
      </c>
      <c r="ES256" s="25">
        <v>7.8841309518540079</v>
      </c>
      <c r="ET256" s="25">
        <v>15.334116722481586</v>
      </c>
      <c r="EU256" s="25">
        <v>23.580962330999998</v>
      </c>
      <c r="EV256" s="25">
        <v>10.49416022108684</v>
      </c>
      <c r="EW256" s="25">
        <v>7.6553437762833827</v>
      </c>
      <c r="EX256" s="25">
        <v>13.600724733251507</v>
      </c>
      <c r="EY256" s="25">
        <v>23.685021108000001</v>
      </c>
      <c r="EZ256" s="25">
        <v>10.409849828789085</v>
      </c>
      <c r="FA256" s="25">
        <v>7.593840518914039</v>
      </c>
      <c r="FB256" s="25">
        <v>13.065243258527286</v>
      </c>
      <c r="FC256" s="25">
        <v>23.792749951000001</v>
      </c>
      <c r="FD256" s="25">
        <v>10.304569848901838</v>
      </c>
      <c r="FE256" s="25">
        <v>7.5170402393473532</v>
      </c>
      <c r="FF256" s="25">
        <v>12.502564737541036</v>
      </c>
      <c r="FG256" s="25">
        <v>23.917775636999998</v>
      </c>
      <c r="FH256" s="25">
        <v>10.192235488221755</v>
      </c>
      <c r="FI256" s="25">
        <v>7.4350938872069445</v>
      </c>
      <c r="FJ256" s="25">
        <v>11.917435693770511</v>
      </c>
      <c r="FK256" s="25">
        <v>27.279917394000002</v>
      </c>
      <c r="FL256" s="25">
        <v>9.243115385891576</v>
      </c>
      <c r="FM256" s="25">
        <v>6.7427239866865678</v>
      </c>
      <c r="FN256" s="25">
        <v>6.5628728600274417</v>
      </c>
      <c r="FO256" s="25">
        <v>34.798784470000001</v>
      </c>
      <c r="FP256" s="25">
        <v>7.564566779445042</v>
      </c>
      <c r="FQ256" s="25">
        <v>5.5182461478853986</v>
      </c>
      <c r="FR256" s="25">
        <v>-3.7531110269307959</v>
      </c>
      <c r="FS256" s="25">
        <v>34.770532700000004</v>
      </c>
      <c r="FT256" s="25">
        <v>7.5489130358826841</v>
      </c>
      <c r="FU256" s="25">
        <v>5.5068269598959834</v>
      </c>
      <c r="FV256" s="25">
        <v>-5.87704962826772</v>
      </c>
      <c r="FW256" s="25">
        <v>34.62456366</v>
      </c>
      <c r="FX256" s="25">
        <v>7.6473978601409636</v>
      </c>
      <c r="FY256" s="25">
        <v>5.5786702680369276</v>
      </c>
      <c r="FZ256" s="25">
        <v>-8.2854144522105813</v>
      </c>
      <c r="GA256" s="25">
        <v>34.5451652</v>
      </c>
      <c r="GB256" s="25">
        <v>7.5788414451355957</v>
      </c>
      <c r="GC256" s="25">
        <v>5.5286593177675512</v>
      </c>
      <c r="GD256" s="25">
        <v>-9.2843209670295721</v>
      </c>
      <c r="GE256" s="26">
        <v>22.134436179000001</v>
      </c>
      <c r="GF256" s="26">
        <v>11.276346230554449</v>
      </c>
      <c r="GG256" s="26">
        <v>8.2259375802012773</v>
      </c>
      <c r="GH256" s="26">
        <v>16.437311749253134</v>
      </c>
      <c r="GI256" s="26">
        <v>22.134163638</v>
      </c>
      <c r="GJ256" s="26">
        <v>11.273287576688444</v>
      </c>
      <c r="GK256" s="26">
        <v>8.2237063347901511</v>
      </c>
      <c r="GL256" s="26">
        <v>16.483552154432029</v>
      </c>
      <c r="GM256" s="26">
        <v>25.240139134</v>
      </c>
      <c r="GN256" s="26">
        <v>10.681073434427693</v>
      </c>
      <c r="GO256" s="26">
        <v>7.7916943631153641</v>
      </c>
      <c r="GP256" s="26">
        <v>13.161482269701393</v>
      </c>
      <c r="GQ256" s="26">
        <v>25.082978978</v>
      </c>
      <c r="GR256" s="26">
        <v>10.626166277400397</v>
      </c>
      <c r="GS256" s="26">
        <v>7.7516403565091272</v>
      </c>
      <c r="GT256" s="26">
        <v>13.33883956625484</v>
      </c>
      <c r="GU256" s="26">
        <v>24.955071728</v>
      </c>
      <c r="GV256" s="26">
        <v>10.499790303090604</v>
      </c>
      <c r="GW256" s="26">
        <v>7.6594508427202834</v>
      </c>
      <c r="GX256" s="26">
        <v>13.07371482649835</v>
      </c>
      <c r="GY256" s="26">
        <v>24.856995457</v>
      </c>
      <c r="GZ256" s="26">
        <v>10.438997397437554</v>
      </c>
      <c r="HA256" s="26">
        <v>7.6151032644359233</v>
      </c>
      <c r="HB256" s="26">
        <v>12.685146512435628</v>
      </c>
      <c r="HC256" s="26">
        <v>25.929155935000001</v>
      </c>
      <c r="HD256" s="26">
        <v>10.130868261366061</v>
      </c>
      <c r="HE256" s="26">
        <v>7.3903273496012458</v>
      </c>
      <c r="HF256" s="26">
        <v>11.002478419629808</v>
      </c>
      <c r="HG256" s="26">
        <v>25.905230840999998</v>
      </c>
      <c r="HH256" s="26">
        <v>10.043615407692576</v>
      </c>
      <c r="HI256" s="26">
        <v>7.3266776076247409</v>
      </c>
      <c r="HJ256" s="26">
        <v>10.281331497074536</v>
      </c>
      <c r="HK256" s="26">
        <v>26.003210194000001</v>
      </c>
      <c r="HL256" s="26">
        <v>9.9165862293368061</v>
      </c>
      <c r="HM256" s="26">
        <v>7.2340115905785929</v>
      </c>
      <c r="HN256" s="26">
        <v>9.4039376197318845</v>
      </c>
      <c r="HO256" s="26">
        <v>33.205612360000003</v>
      </c>
      <c r="HP256" s="26">
        <v>8.564443485882629</v>
      </c>
      <c r="HQ256" s="26">
        <v>6.2476422844430477</v>
      </c>
      <c r="HR256" s="26">
        <v>0.91477035332594525</v>
      </c>
      <c r="HS256" s="26">
        <v>34.390086500000002</v>
      </c>
      <c r="HT256" s="26">
        <v>9.1226184395261711</v>
      </c>
      <c r="HU256" s="26">
        <v>6.6548231419323587</v>
      </c>
      <c r="HV256" s="26">
        <v>-2.6519383412123574</v>
      </c>
      <c r="HW256" s="26">
        <v>34.040307650000003</v>
      </c>
      <c r="HX256" s="26">
        <v>8.6551282528769597</v>
      </c>
      <c r="HY256" s="26">
        <v>6.3137955594062785</v>
      </c>
      <c r="HZ256" s="26">
        <v>-4.5271453103933439</v>
      </c>
      <c r="IA256" s="26">
        <v>33.928861220000002</v>
      </c>
      <c r="IB256" s="26">
        <v>8.1893522948351443</v>
      </c>
      <c r="IC256" s="26">
        <v>5.9740184827829381</v>
      </c>
      <c r="ID256" s="26">
        <v>-6.5248242675949015</v>
      </c>
      <c r="IE256" s="26">
        <v>33.786282059999998</v>
      </c>
      <c r="IF256" s="26">
        <v>7.7315150124206662</v>
      </c>
      <c r="IG256" s="26">
        <v>5.6400325595034868</v>
      </c>
      <c r="IH256" s="26">
        <v>-8.4585530268756841</v>
      </c>
      <c r="II256" s="26">
        <v>33.633447570000001</v>
      </c>
      <c r="IJ256" s="26">
        <v>7.7031714865957239</v>
      </c>
      <c r="IK256" s="26">
        <v>5.6193563520270748</v>
      </c>
      <c r="IL256" s="26">
        <v>-8.1270518848925875</v>
      </c>
      <c r="IM256" s="27">
        <v>22.133268132000001</v>
      </c>
      <c r="IN256" s="27">
        <v>11.276346230554443</v>
      </c>
      <c r="IO256" s="27">
        <v>8.225937580201272</v>
      </c>
      <c r="IP256" s="27">
        <v>16.437311749253134</v>
      </c>
      <c r="IQ256" s="27">
        <v>22.1577436</v>
      </c>
      <c r="IR256" s="27">
        <v>11.253302841653971</v>
      </c>
      <c r="IS256" s="27">
        <v>8.2091277488200785</v>
      </c>
      <c r="IT256" s="27">
        <v>16.401510404617902</v>
      </c>
      <c r="IU256" s="27">
        <v>22.179301776999999</v>
      </c>
      <c r="IV256" s="27">
        <v>11.234966981729423</v>
      </c>
      <c r="IW256" s="27">
        <v>8.1957519942862245</v>
      </c>
      <c r="IX256" s="27">
        <v>16.368063569410928</v>
      </c>
      <c r="IY256" s="27">
        <v>22.206899878000002</v>
      </c>
      <c r="IZ256" s="27">
        <v>11.179942120278181</v>
      </c>
      <c r="JA256" s="27">
        <v>8.1556121239414594</v>
      </c>
      <c r="JB256" s="27">
        <v>16.348162074433816</v>
      </c>
      <c r="JC256" s="27">
        <v>22.251311438000002</v>
      </c>
      <c r="JD256" s="27">
        <v>11.136810509345384</v>
      </c>
      <c r="JE256" s="27">
        <v>8.124148214266059</v>
      </c>
      <c r="JF256" s="27">
        <v>16.318644972268263</v>
      </c>
      <c r="JG256" s="27">
        <v>22.319633702000001</v>
      </c>
      <c r="JH256" s="27">
        <v>11.065305840142916</v>
      </c>
      <c r="JI256" s="27">
        <v>8.0719865536069797</v>
      </c>
      <c r="JJ256" s="27">
        <v>16.269306783137999</v>
      </c>
      <c r="JK256" s="27">
        <v>23.540688115999998</v>
      </c>
      <c r="JL256" s="27">
        <v>10.76802642221441</v>
      </c>
      <c r="JM256" s="27">
        <v>7.8551253571023558</v>
      </c>
      <c r="JN256" s="27">
        <v>14.943139103094136</v>
      </c>
      <c r="JO256" s="27">
        <v>23.639952303000001</v>
      </c>
      <c r="JP256" s="27">
        <v>10.734938922297783</v>
      </c>
      <c r="JQ256" s="27">
        <v>7.8309884865740633</v>
      </c>
      <c r="JR256" s="27">
        <v>14.793465156872923</v>
      </c>
      <c r="JS256" s="27">
        <v>23.744003773999999</v>
      </c>
      <c r="JT256" s="27">
        <v>10.704547364085419</v>
      </c>
      <c r="JU256" s="27">
        <v>7.8088182679847691</v>
      </c>
      <c r="JV256" s="27">
        <v>14.582484677303727</v>
      </c>
      <c r="JW256" s="27">
        <v>23.864610193000001</v>
      </c>
      <c r="JX256" s="27">
        <v>10.65996063589942</v>
      </c>
      <c r="JY256" s="27">
        <v>7.7762928705320347</v>
      </c>
      <c r="JZ256" s="27">
        <v>14.347846850088363</v>
      </c>
      <c r="KA256" s="27">
        <v>27.292676986</v>
      </c>
      <c r="KB256" s="27">
        <v>9.9367155160253002</v>
      </c>
      <c r="KC256" s="27">
        <v>7.2486956249677519</v>
      </c>
      <c r="KD256" s="27">
        <v>10.04687082396045</v>
      </c>
      <c r="KE256" s="27">
        <v>29.113935668</v>
      </c>
      <c r="KF256" s="27">
        <v>9.6131955988419051</v>
      </c>
      <c r="KG256" s="27">
        <v>7.0126923495901705</v>
      </c>
      <c r="KH256" s="27">
        <v>7.4161098282603248</v>
      </c>
      <c r="KI256" s="27">
        <v>30.080294737999999</v>
      </c>
      <c r="KJ256" s="27">
        <v>9.7272823216297706</v>
      </c>
      <c r="KK256" s="27">
        <v>7.0959170254909365</v>
      </c>
      <c r="KL256" s="27">
        <v>5.8199271098363656</v>
      </c>
      <c r="KM256" s="27">
        <v>29.922761174000001</v>
      </c>
      <c r="KN256" s="27">
        <v>10.242936473939613</v>
      </c>
      <c r="KO256" s="27">
        <v>7.4720795504033877</v>
      </c>
      <c r="KP256" s="27">
        <v>5.5453329014408546</v>
      </c>
      <c r="KQ256" s="27">
        <v>29.796244436999999</v>
      </c>
      <c r="KR256" s="27">
        <v>10.359421893577176</v>
      </c>
      <c r="KS256" s="27">
        <v>7.5570540422601375</v>
      </c>
      <c r="KT256" s="133">
        <v>5.4497459570441578</v>
      </c>
      <c r="KU256" s="149">
        <v>22.133268132000001</v>
      </c>
      <c r="KV256" s="149">
        <v>11.276346230554449</v>
      </c>
      <c r="KW256" s="149">
        <v>8.2259375802012773</v>
      </c>
      <c r="KX256" s="149">
        <v>16.437311749253134</v>
      </c>
      <c r="KY256" s="149">
        <v>22.134991317000001</v>
      </c>
      <c r="KZ256" s="149">
        <v>11.258972385374355</v>
      </c>
      <c r="LA256" s="149">
        <v>8.213263602029846</v>
      </c>
      <c r="LB256" s="149">
        <v>16.469354242598673</v>
      </c>
      <c r="LC256" s="149">
        <v>25.245304976</v>
      </c>
      <c r="LD256" s="149">
        <v>10.662811369989331</v>
      </c>
      <c r="LE256" s="149">
        <v>7.7783724413612649</v>
      </c>
      <c r="LF256" s="149">
        <v>13.128736332082305</v>
      </c>
      <c r="LG256" s="149">
        <v>25.091118529999999</v>
      </c>
      <c r="LH256" s="149">
        <v>10.607403077582866</v>
      </c>
      <c r="LI256" s="149">
        <v>7.7379528634729837</v>
      </c>
      <c r="LJ256" s="149">
        <v>13.286160928727156</v>
      </c>
      <c r="LK256" s="149">
        <v>24.969296331999999</v>
      </c>
      <c r="LL256" s="149">
        <v>10.463798414547638</v>
      </c>
      <c r="LM256" s="149">
        <v>7.6331952611254419</v>
      </c>
      <c r="LN256" s="149">
        <v>12.999637434317599</v>
      </c>
      <c r="LO256" s="149">
        <v>24.861860713999999</v>
      </c>
      <c r="LP256" s="149">
        <v>10.407612498276935</v>
      </c>
      <c r="LQ256" s="149">
        <v>7.5922084174546711</v>
      </c>
      <c r="LR256" s="149">
        <v>12.609606979781276</v>
      </c>
      <c r="LS256" s="149">
        <v>25.916651969</v>
      </c>
      <c r="LT256" s="149">
        <v>10.10130818620685</v>
      </c>
      <c r="LU256" s="149">
        <v>7.3687636863228994</v>
      </c>
      <c r="LV256" s="149">
        <v>10.928027975082376</v>
      </c>
      <c r="LW256" s="149">
        <v>25.885583071999999</v>
      </c>
      <c r="LX256" s="149">
        <v>10.012071527653033</v>
      </c>
      <c r="LY256" s="149">
        <v>7.3036667863057261</v>
      </c>
      <c r="LZ256" s="149">
        <v>10.209499610650932</v>
      </c>
      <c r="MA256" s="149">
        <v>25.962063768</v>
      </c>
      <c r="MB256" s="149">
        <v>9.8864247917225825</v>
      </c>
      <c r="MC256" s="149">
        <v>7.2120092417617876</v>
      </c>
      <c r="MD256" s="149">
        <v>9.3469141062735801</v>
      </c>
      <c r="ME256" s="149">
        <v>33.144456140000003</v>
      </c>
      <c r="MF256" s="149">
        <v>8.5356022807845839</v>
      </c>
      <c r="MG256" s="149">
        <v>6.226603026865849</v>
      </c>
      <c r="MH256" s="149">
        <v>0.86822303812852653</v>
      </c>
      <c r="MI256" s="149">
        <v>34.321877900000004</v>
      </c>
      <c r="MJ256" s="149">
        <v>9.0801878253873163</v>
      </c>
      <c r="MK256" s="149">
        <v>6.623870599658507</v>
      </c>
      <c r="ML256" s="149">
        <v>-2.7524796319817995</v>
      </c>
      <c r="MM256" s="149">
        <v>34.033722150000003</v>
      </c>
      <c r="MN256" s="149">
        <v>8.586299900626793</v>
      </c>
      <c r="MO256" s="149">
        <v>6.2635862347028688</v>
      </c>
      <c r="MP256" s="149">
        <v>-4.7726795672995124</v>
      </c>
      <c r="MQ256" s="149">
        <v>34.016195070000002</v>
      </c>
      <c r="MR256" s="149">
        <v>8.0921182068508966</v>
      </c>
      <c r="MS256" s="149">
        <v>5.9030875693405171</v>
      </c>
      <c r="MT256" s="149">
        <v>-6.9238221013090708</v>
      </c>
      <c r="MU256" s="149">
        <v>33.898682640000004</v>
      </c>
      <c r="MV256" s="149">
        <v>7.6069500376880264</v>
      </c>
      <c r="MW256" s="149">
        <v>5.5491641446925248</v>
      </c>
      <c r="MX256" s="149">
        <v>-8.9924839644515941</v>
      </c>
      <c r="MY256" s="149">
        <v>33.753749300000003</v>
      </c>
      <c r="MZ256" s="149">
        <v>7.5643362499278224</v>
      </c>
      <c r="NA256" s="149">
        <v>5.5180779798121344</v>
      </c>
      <c r="NB256" s="149">
        <v>-8.760403224907293</v>
      </c>
      <c r="ND256" s="97"/>
    </row>
    <row r="257" spans="1:368" ht="15" thickBot="1" x14ac:dyDescent="0.35">
      <c r="A257" s="2"/>
      <c r="B257" s="72" t="s">
        <v>702</v>
      </c>
      <c r="C257" s="72" t="s">
        <v>618</v>
      </c>
      <c r="D257" s="72" t="s">
        <v>834</v>
      </c>
      <c r="E257" s="85">
        <v>391010</v>
      </c>
      <c r="F257" s="82">
        <v>389489</v>
      </c>
      <c r="G257" s="20">
        <v>28.594039972000001</v>
      </c>
      <c r="H257" s="20">
        <v>12.837574790586359</v>
      </c>
      <c r="I257" s="20">
        <v>9.3648320785319275</v>
      </c>
      <c r="J257" s="20">
        <v>19.853960359252959</v>
      </c>
      <c r="K257" s="20">
        <v>28.657151274</v>
      </c>
      <c r="L257" s="20">
        <v>12.34393958926546</v>
      </c>
      <c r="M257" s="20">
        <v>9.0047320718069521</v>
      </c>
      <c r="N257" s="20">
        <v>18.165591253283836</v>
      </c>
      <c r="O257" s="20">
        <v>28.707046948999999</v>
      </c>
      <c r="P257" s="20">
        <v>12.299510038235169</v>
      </c>
      <c r="Q257" s="20">
        <v>8.9723213329010072</v>
      </c>
      <c r="R257" s="20">
        <v>17.435665591779117</v>
      </c>
      <c r="S257" s="20">
        <v>28.771209451000001</v>
      </c>
      <c r="T257" s="20">
        <v>12.101114204268287</v>
      </c>
      <c r="U257" s="20">
        <v>8.8275943341891807</v>
      </c>
      <c r="V257" s="20">
        <v>16.842728147216853</v>
      </c>
      <c r="W257" s="20">
        <v>28.851993477000001</v>
      </c>
      <c r="X257" s="20">
        <v>11.866679352401192</v>
      </c>
      <c r="Y257" s="20">
        <v>8.6565773736725617</v>
      </c>
      <c r="Z257" s="20">
        <v>16.222991632730182</v>
      </c>
      <c r="AA257" s="20">
        <v>28.945788049000001</v>
      </c>
      <c r="AB257" s="20">
        <v>11.481218260406262</v>
      </c>
      <c r="AC257" s="20">
        <v>8.3753888736462887</v>
      </c>
      <c r="AD257" s="20">
        <v>15.601968040265028</v>
      </c>
      <c r="AE257" s="20">
        <v>29.056064633999998</v>
      </c>
      <c r="AF257" s="20">
        <v>11.080895856131376</v>
      </c>
      <c r="AG257" s="20">
        <v>8.0833592532184859</v>
      </c>
      <c r="AH257" s="20">
        <v>14.989667912622927</v>
      </c>
      <c r="AI257" s="20">
        <v>29.191462749999999</v>
      </c>
      <c r="AJ257" s="20">
        <v>10.79788652986773</v>
      </c>
      <c r="AK257" s="20">
        <v>7.876907889907951</v>
      </c>
      <c r="AL257" s="20">
        <v>14.38794832807012</v>
      </c>
      <c r="AM257" s="20">
        <v>29.303076037</v>
      </c>
      <c r="AN257" s="20">
        <v>10.772198073636746</v>
      </c>
      <c r="AO257" s="20">
        <v>7.8581685187351118</v>
      </c>
      <c r="AP257" s="20">
        <v>13.744856597096216</v>
      </c>
      <c r="AQ257" s="20">
        <v>29.414020612000002</v>
      </c>
      <c r="AR257" s="20">
        <v>10.594667817457696</v>
      </c>
      <c r="AS257" s="20">
        <v>7.7286626685183961</v>
      </c>
      <c r="AT257" s="20">
        <v>13.113880708309757</v>
      </c>
      <c r="AU257" s="20">
        <v>29.781352747</v>
      </c>
      <c r="AV257" s="20">
        <v>10.166176715358585</v>
      </c>
      <c r="AW257" s="20">
        <v>7.416084375206661</v>
      </c>
      <c r="AX257" s="20">
        <v>11.90072771857486</v>
      </c>
      <c r="AY257" s="20">
        <v>30.148115663999999</v>
      </c>
      <c r="AZ257" s="20">
        <v>9.618342026230744</v>
      </c>
      <c r="BA257" s="20">
        <v>7.0164465967191685</v>
      </c>
      <c r="BB257" s="20">
        <v>9.6250331118389525</v>
      </c>
      <c r="BC257" s="20">
        <v>30.410367207</v>
      </c>
      <c r="BD257" s="20">
        <v>9.1474686631850712</v>
      </c>
      <c r="BE257" s="20">
        <v>6.6729510341141598</v>
      </c>
      <c r="BF257" s="20">
        <v>7.7198959397097759</v>
      </c>
      <c r="BG257" s="20">
        <v>30.647016834999999</v>
      </c>
      <c r="BH257" s="20">
        <v>8.6672885207915318</v>
      </c>
      <c r="BI257" s="20">
        <v>6.3226663055485668</v>
      </c>
      <c r="BJ257" s="20">
        <v>5.6722293188557593</v>
      </c>
      <c r="BK257" s="20">
        <v>30.821377222999999</v>
      </c>
      <c r="BL257" s="20">
        <v>8.2436572154813454</v>
      </c>
      <c r="BM257" s="20">
        <v>6.0136331663338058</v>
      </c>
      <c r="BN257" s="20">
        <v>3.8932507013551962</v>
      </c>
      <c r="BO257" s="23">
        <v>28.575672594</v>
      </c>
      <c r="BP257" s="23">
        <v>12.837574790586359</v>
      </c>
      <c r="BQ257" s="23">
        <v>9.3648320785319275</v>
      </c>
      <c r="BR257" s="23">
        <v>19.853960359252959</v>
      </c>
      <c r="BS257" s="23">
        <v>28.618634623999998</v>
      </c>
      <c r="BT257" s="23">
        <v>12.593040369245074</v>
      </c>
      <c r="BU257" s="23">
        <v>9.1864476226951943</v>
      </c>
      <c r="BV257" s="23">
        <v>18.617392339318783</v>
      </c>
      <c r="BW257" s="23">
        <v>28.656534678</v>
      </c>
      <c r="BX257" s="23">
        <v>12.482970514703778</v>
      </c>
      <c r="BY257" s="23">
        <v>9.1061531962554323</v>
      </c>
      <c r="BZ257" s="23">
        <v>17.988043223547589</v>
      </c>
      <c r="CA257" s="23">
        <v>28.708198546999999</v>
      </c>
      <c r="CB257" s="23">
        <v>12.281704909589125</v>
      </c>
      <c r="CC257" s="23">
        <v>8.9593327394457116</v>
      </c>
      <c r="CD257" s="23">
        <v>17.397407691044375</v>
      </c>
      <c r="CE257" s="23">
        <v>28.781563148</v>
      </c>
      <c r="CF257" s="23">
        <v>12.027075661659017</v>
      </c>
      <c r="CG257" s="23">
        <v>8.7735842481577073</v>
      </c>
      <c r="CH257" s="23">
        <v>16.791260012580675</v>
      </c>
      <c r="CI257" s="23">
        <v>28.866718206999998</v>
      </c>
      <c r="CJ257" s="23">
        <v>11.840022686399294</v>
      </c>
      <c r="CK257" s="23">
        <v>8.637131706951747</v>
      </c>
      <c r="CL257" s="23">
        <v>16.180338198968759</v>
      </c>
      <c r="CM257" s="23">
        <v>28.965746625000001</v>
      </c>
      <c r="CN257" s="23">
        <v>11.506826289110508</v>
      </c>
      <c r="CO257" s="23">
        <v>8.3940695740581255</v>
      </c>
      <c r="CP257" s="23">
        <v>15.537401858468439</v>
      </c>
      <c r="CQ257" s="23">
        <v>29.067148053</v>
      </c>
      <c r="CR257" s="23">
        <v>11.329858072460974</v>
      </c>
      <c r="CS257" s="23">
        <v>8.2649737238531937</v>
      </c>
      <c r="CT257" s="23">
        <v>14.855624774860395</v>
      </c>
      <c r="CU257" s="23">
        <v>29.131095286000001</v>
      </c>
      <c r="CV257" s="23">
        <v>11.171727043857661</v>
      </c>
      <c r="CW257" s="23">
        <v>8.1496193400671331</v>
      </c>
      <c r="CX257" s="23">
        <v>14.173389124193587</v>
      </c>
      <c r="CY257" s="23">
        <v>29.199152675000001</v>
      </c>
      <c r="CZ257" s="23">
        <v>11.01140790789534</v>
      </c>
      <c r="DA257" s="23">
        <v>8.0326687624266118</v>
      </c>
      <c r="DB257" s="23">
        <v>13.488603155024837</v>
      </c>
      <c r="DC257" s="23">
        <v>29.420417726</v>
      </c>
      <c r="DD257" s="23">
        <v>10.809585207962281</v>
      </c>
      <c r="DE257" s="23">
        <v>7.88544191270302</v>
      </c>
      <c r="DF257" s="23">
        <v>12.959254634805472</v>
      </c>
      <c r="DG257" s="23">
        <v>29.635679364000001</v>
      </c>
      <c r="DH257" s="23">
        <v>10.631160490401991</v>
      </c>
      <c r="DI257" s="23">
        <v>7.7552835653618324</v>
      </c>
      <c r="DJ257" s="23">
        <v>12.28559285892052</v>
      </c>
      <c r="DK257" s="23">
        <v>29.839077810999999</v>
      </c>
      <c r="DL257" s="23">
        <v>10.435422205563864</v>
      </c>
      <c r="DM257" s="23">
        <v>7.6124952117396933</v>
      </c>
      <c r="DN257" s="23">
        <v>11.616473775518013</v>
      </c>
      <c r="DO257" s="23">
        <v>30.049844928999999</v>
      </c>
      <c r="DP257" s="23">
        <v>10.143642116430872</v>
      </c>
      <c r="DQ257" s="23">
        <v>7.3996456990269621</v>
      </c>
      <c r="DR257" s="23">
        <v>10.874764489172126</v>
      </c>
      <c r="DS257" s="23">
        <v>30.198640408999999</v>
      </c>
      <c r="DT257" s="23">
        <v>9.8851903926082532</v>
      </c>
      <c r="DU257" s="23">
        <v>7.2111087647938117</v>
      </c>
      <c r="DV257" s="23">
        <v>10.345188961233379</v>
      </c>
      <c r="DW257" s="25">
        <v>28.601257666999999</v>
      </c>
      <c r="DX257" s="25">
        <v>12.837574790586359</v>
      </c>
      <c r="DY257" s="25">
        <v>9.3648320785319275</v>
      </c>
      <c r="DZ257" s="25">
        <v>19.853960359252959</v>
      </c>
      <c r="EA257" s="25">
        <v>28.663955115</v>
      </c>
      <c r="EB257" s="25">
        <v>12.400770348261979</v>
      </c>
      <c r="EC257" s="25">
        <v>9.0461893192683789</v>
      </c>
      <c r="ED257" s="25">
        <v>18.068120152216103</v>
      </c>
      <c r="EE257" s="25">
        <v>28.718928307999999</v>
      </c>
      <c r="EF257" s="25">
        <v>12.243900940862394</v>
      </c>
      <c r="EG257" s="25">
        <v>8.9317552705855103</v>
      </c>
      <c r="EH257" s="25">
        <v>17.329651685489804</v>
      </c>
      <c r="EI257" s="25">
        <v>28.790711860000002</v>
      </c>
      <c r="EJ257" s="25">
        <v>11.985472520456561</v>
      </c>
      <c r="EK257" s="25">
        <v>8.7432353358704624</v>
      </c>
      <c r="EL257" s="25">
        <v>16.753785143630406</v>
      </c>
      <c r="EM257" s="25">
        <v>28.880177583999998</v>
      </c>
      <c r="EN257" s="25">
        <v>11.744493052748007</v>
      </c>
      <c r="EO257" s="25">
        <v>8.5674441692149461</v>
      </c>
      <c r="EP257" s="25">
        <v>16.157417231670429</v>
      </c>
      <c r="EQ257" s="25">
        <v>28.983697880000001</v>
      </c>
      <c r="ER257" s="25">
        <v>11.236369078818118</v>
      </c>
      <c r="ES257" s="25">
        <v>8.1967748045917244</v>
      </c>
      <c r="ET257" s="25">
        <v>15.56521879199909</v>
      </c>
      <c r="EU257" s="25">
        <v>29.105412828999999</v>
      </c>
      <c r="EV257" s="25">
        <v>10.952547548947495</v>
      </c>
      <c r="EW257" s="25">
        <v>7.9897309500578082</v>
      </c>
      <c r="EX257" s="25">
        <v>14.910081366735078</v>
      </c>
      <c r="EY257" s="25">
        <v>29.253862633000001</v>
      </c>
      <c r="EZ257" s="25">
        <v>10.781498140558094</v>
      </c>
      <c r="FA257" s="25">
        <v>7.8649527880740067</v>
      </c>
      <c r="FB257" s="25">
        <v>14.352711836673397</v>
      </c>
      <c r="FC257" s="25">
        <v>29.371923182</v>
      </c>
      <c r="FD257" s="25">
        <v>10.629032084945164</v>
      </c>
      <c r="FE257" s="25">
        <v>7.7537309232138139</v>
      </c>
      <c r="FF257" s="25">
        <v>13.76007711862561</v>
      </c>
      <c r="FG257" s="25">
        <v>29.487913511999999</v>
      </c>
      <c r="FH257" s="25">
        <v>10.412062966841587</v>
      </c>
      <c r="FI257" s="25">
        <v>7.5954549723109128</v>
      </c>
      <c r="FJ257" s="25">
        <v>13.181041080115435</v>
      </c>
      <c r="FK257" s="25">
        <v>29.849404975999999</v>
      </c>
      <c r="FL257" s="25">
        <v>9.9809909367516685</v>
      </c>
      <c r="FM257" s="25">
        <v>7.280993927962867</v>
      </c>
      <c r="FN257" s="25">
        <v>12.270192651988658</v>
      </c>
      <c r="FO257" s="25">
        <v>30.234808458</v>
      </c>
      <c r="FP257" s="25">
        <v>9.4088740447454438</v>
      </c>
      <c r="FQ257" s="25">
        <v>6.8636426205446863</v>
      </c>
      <c r="FR257" s="25">
        <v>10.140760140066167</v>
      </c>
      <c r="FS257" s="25">
        <v>30.520378766</v>
      </c>
      <c r="FT257" s="25">
        <v>8.9151885002257618</v>
      </c>
      <c r="FU257" s="25">
        <v>6.5035058891571031</v>
      </c>
      <c r="FV257" s="25">
        <v>8.3620273100450468</v>
      </c>
      <c r="FW257" s="25">
        <v>30.770082927000001</v>
      </c>
      <c r="FX257" s="25">
        <v>8.4177607779300754</v>
      </c>
      <c r="FY257" s="25">
        <v>6.1406392911824126</v>
      </c>
      <c r="FZ257" s="25">
        <v>6.4669090681209553</v>
      </c>
      <c r="GA257" s="25">
        <v>30.944155549000001</v>
      </c>
      <c r="GB257" s="25">
        <v>7.9684343039623942</v>
      </c>
      <c r="GC257" s="25">
        <v>5.8128618841731265</v>
      </c>
      <c r="GD257" s="25">
        <v>4.8630196023728907</v>
      </c>
      <c r="GE257" s="26">
        <v>28.601257674999999</v>
      </c>
      <c r="GF257" s="26">
        <v>12.837574790586354</v>
      </c>
      <c r="GG257" s="26">
        <v>9.3648320785319221</v>
      </c>
      <c r="GH257" s="26">
        <v>19.853960359252959</v>
      </c>
      <c r="GI257" s="26">
        <v>28.619168684999998</v>
      </c>
      <c r="GJ257" s="26">
        <v>12.488832508414093</v>
      </c>
      <c r="GK257" s="26">
        <v>9.1104294390534708</v>
      </c>
      <c r="GL257" s="26">
        <v>18.394624804030009</v>
      </c>
      <c r="GM257" s="26">
        <v>28.641690382</v>
      </c>
      <c r="GN257" s="26">
        <v>12.363371716645032</v>
      </c>
      <c r="GO257" s="26">
        <v>9.0189075381864559</v>
      </c>
      <c r="GP257" s="26">
        <v>17.738046614880343</v>
      </c>
      <c r="GQ257" s="26">
        <v>28.677525232000001</v>
      </c>
      <c r="GR257" s="26">
        <v>12.122062765642909</v>
      </c>
      <c r="GS257" s="26">
        <v>8.8428760180555148</v>
      </c>
      <c r="GT257" s="26">
        <v>17.172700096874784</v>
      </c>
      <c r="GU257" s="26">
        <v>28.734823574</v>
      </c>
      <c r="GV257" s="26">
        <v>11.855287887608258</v>
      </c>
      <c r="GW257" s="26">
        <v>8.6482674587038435</v>
      </c>
      <c r="GX257" s="26">
        <v>16.571905442234279</v>
      </c>
      <c r="GY257" s="26">
        <v>28.823211473000001</v>
      </c>
      <c r="GZ257" s="26">
        <v>11.514889974412258</v>
      </c>
      <c r="HA257" s="26">
        <v>8.3999519202190527</v>
      </c>
      <c r="HB257" s="26">
        <v>15.958894503270443</v>
      </c>
      <c r="HC257" s="26">
        <v>28.940199293999999</v>
      </c>
      <c r="HD257" s="26">
        <v>11.260489054071414</v>
      </c>
      <c r="HE257" s="26">
        <v>8.2143699907285246</v>
      </c>
      <c r="HF257" s="26">
        <v>15.175893933545577</v>
      </c>
      <c r="HG257" s="26">
        <v>29.089615176999999</v>
      </c>
      <c r="HH257" s="26">
        <v>10.946097254238932</v>
      </c>
      <c r="HI257" s="26">
        <v>7.9850255498721729</v>
      </c>
      <c r="HJ257" s="26">
        <v>14.162103734950392</v>
      </c>
      <c r="HK257" s="26">
        <v>29.221656122999999</v>
      </c>
      <c r="HL257" s="26">
        <v>10.647065535296418</v>
      </c>
      <c r="HM257" s="26">
        <v>7.7668860741742494</v>
      </c>
      <c r="HN257" s="26">
        <v>12.956571297888232</v>
      </c>
      <c r="HO257" s="26">
        <v>29.354571532000001</v>
      </c>
      <c r="HP257" s="26">
        <v>10.271079072952341</v>
      </c>
      <c r="HQ257" s="26">
        <v>7.4926091845676934</v>
      </c>
      <c r="HR257" s="26">
        <v>11.740626624081667</v>
      </c>
      <c r="HS257" s="26">
        <v>29.762726204</v>
      </c>
      <c r="HT257" s="26">
        <v>9.7671489748333933</v>
      </c>
      <c r="HU257" s="26">
        <v>7.1249991939592956</v>
      </c>
      <c r="HV257" s="26">
        <v>9.6319077394719415</v>
      </c>
      <c r="HW257" s="26">
        <v>30.153557866</v>
      </c>
      <c r="HX257" s="26">
        <v>9.1931187958856526</v>
      </c>
      <c r="HY257" s="26">
        <v>6.706252170355028</v>
      </c>
      <c r="HZ257" s="26">
        <v>7.6068201678153216</v>
      </c>
      <c r="IA257" s="26">
        <v>30.412492794999999</v>
      </c>
      <c r="IB257" s="26">
        <v>8.7030020339449514</v>
      </c>
      <c r="IC257" s="26">
        <v>6.3487188161724166</v>
      </c>
      <c r="ID257" s="26">
        <v>5.9780678189900769</v>
      </c>
      <c r="IE257" s="26">
        <v>30.607344799</v>
      </c>
      <c r="IF257" s="26">
        <v>8.3524513018819686</v>
      </c>
      <c r="IG257" s="26">
        <v>6.0929969376768343</v>
      </c>
      <c r="IH257" s="26">
        <v>4.9015828195412112</v>
      </c>
      <c r="II257" s="26">
        <v>30.642107708000001</v>
      </c>
      <c r="IJ257" s="26">
        <v>8.2646995422497476</v>
      </c>
      <c r="IK257" s="26">
        <v>6.0289832507494525</v>
      </c>
      <c r="IL257" s="26">
        <v>5.5523770197693381</v>
      </c>
      <c r="IM257" s="27">
        <v>28.594039965</v>
      </c>
      <c r="IN257" s="27">
        <v>12.837574790586359</v>
      </c>
      <c r="IO257" s="27">
        <v>9.3648320785319275</v>
      </c>
      <c r="IP257" s="27">
        <v>19.853960359252959</v>
      </c>
      <c r="IQ257" s="27">
        <v>28.648906977999999</v>
      </c>
      <c r="IR257" s="27">
        <v>12.472600024281785</v>
      </c>
      <c r="IS257" s="27">
        <v>9.0985880678757951</v>
      </c>
      <c r="IT257" s="27">
        <v>18.473495614904106</v>
      </c>
      <c r="IU257" s="27">
        <v>28.686239133000001</v>
      </c>
      <c r="IV257" s="27">
        <v>12.398572028581905</v>
      </c>
      <c r="IW257" s="27">
        <v>9.0445856756678804</v>
      </c>
      <c r="IX257" s="27">
        <v>17.827316736776766</v>
      </c>
      <c r="IY257" s="27">
        <v>28.725797943</v>
      </c>
      <c r="IZ257" s="27">
        <v>12.206734235309479</v>
      </c>
      <c r="JA257" s="27">
        <v>8.9046426763383071</v>
      </c>
      <c r="JB257" s="27">
        <v>17.27349511609113</v>
      </c>
      <c r="JC257" s="27">
        <v>28.779908526</v>
      </c>
      <c r="JD257" s="27">
        <v>11.990808899527282</v>
      </c>
      <c r="JE257" s="27">
        <v>8.7471281501067875</v>
      </c>
      <c r="JF257" s="27">
        <v>16.71859354159303</v>
      </c>
      <c r="JG257" s="27">
        <v>28.861596743</v>
      </c>
      <c r="JH257" s="27">
        <v>11.622219491550283</v>
      </c>
      <c r="JI257" s="27">
        <v>8.4782473086754884</v>
      </c>
      <c r="JJ257" s="27">
        <v>16.153847828261785</v>
      </c>
      <c r="JK257" s="27">
        <v>28.968814308999999</v>
      </c>
      <c r="JL257" s="27">
        <v>11.188777974904433</v>
      </c>
      <c r="JM257" s="27">
        <v>8.1620577568740789</v>
      </c>
      <c r="JN257" s="27">
        <v>15.583472329192002</v>
      </c>
      <c r="JO257" s="27">
        <v>29.088789508000001</v>
      </c>
      <c r="JP257" s="27">
        <v>10.949057087165375</v>
      </c>
      <c r="JQ257" s="27">
        <v>7.9871847067837249</v>
      </c>
      <c r="JR257" s="27">
        <v>15.00854736578782</v>
      </c>
      <c r="JS257" s="27">
        <v>29.184669039999999</v>
      </c>
      <c r="JT257" s="27">
        <v>10.921422027248211</v>
      </c>
      <c r="JU257" s="27">
        <v>7.9670253153234167</v>
      </c>
      <c r="JV257" s="27">
        <v>14.36865864747632</v>
      </c>
      <c r="JW257" s="27">
        <v>29.283512734999999</v>
      </c>
      <c r="JX257" s="27">
        <v>10.75020816440947</v>
      </c>
      <c r="JY257" s="27">
        <v>7.8421271861084376</v>
      </c>
      <c r="JZ257" s="27">
        <v>13.727372579791442</v>
      </c>
      <c r="KA257" s="27">
        <v>29.608694782000001</v>
      </c>
      <c r="KB257" s="27">
        <v>10.468188921055177</v>
      </c>
      <c r="KC257" s="27">
        <v>7.6363980744958422</v>
      </c>
      <c r="KD257" s="27">
        <v>13.265006856903216</v>
      </c>
      <c r="KE257" s="27">
        <v>29.926059375000001</v>
      </c>
      <c r="KF257" s="27">
        <v>10.218711521392507</v>
      </c>
      <c r="KG257" s="27">
        <v>7.4544077847922994</v>
      </c>
      <c r="KH257" s="27">
        <v>12.556962576967855</v>
      </c>
      <c r="KI257" s="27">
        <v>30.137093941</v>
      </c>
      <c r="KJ257" s="27">
        <v>10.00735399184631</v>
      </c>
      <c r="KK257" s="27">
        <v>7.3002254096146375</v>
      </c>
      <c r="KL257" s="27">
        <v>12.064622453076854</v>
      </c>
      <c r="KM257" s="27">
        <v>30.316029890999999</v>
      </c>
      <c r="KN257" s="27">
        <v>9.8340257146588002</v>
      </c>
      <c r="KO257" s="27">
        <v>7.1737848445701768</v>
      </c>
      <c r="KP257" s="27">
        <v>11.580775883063467</v>
      </c>
      <c r="KQ257" s="27">
        <v>30.413946507999999</v>
      </c>
      <c r="KR257" s="27">
        <v>9.704110055886213</v>
      </c>
      <c r="KS257" s="27">
        <v>7.0790131802469993</v>
      </c>
      <c r="KT257" s="133">
        <v>11.298854905019045</v>
      </c>
      <c r="KU257" s="149">
        <v>28.594039965</v>
      </c>
      <c r="KV257" s="149">
        <v>12.837574790586354</v>
      </c>
      <c r="KW257" s="149">
        <v>9.3648320785319221</v>
      </c>
      <c r="KX257" s="149">
        <v>19.853960359252959</v>
      </c>
      <c r="KY257" s="149">
        <v>28.630319732</v>
      </c>
      <c r="KZ257" s="149">
        <v>12.427429091994812</v>
      </c>
      <c r="LA257" s="149">
        <v>9.0656365016649847</v>
      </c>
      <c r="LB257" s="149">
        <v>18.057427697315855</v>
      </c>
      <c r="LC257" s="149">
        <v>28.678553735000001</v>
      </c>
      <c r="LD257" s="149">
        <v>12.269500082057952</v>
      </c>
      <c r="LE257" s="149">
        <v>8.9504294876834951</v>
      </c>
      <c r="LF257" s="149">
        <v>17.293182487099156</v>
      </c>
      <c r="LG257" s="149">
        <v>28.742847309999998</v>
      </c>
      <c r="LH257" s="149">
        <v>12.009388620503753</v>
      </c>
      <c r="LI257" s="149">
        <v>8.7606817978828619</v>
      </c>
      <c r="LJ257" s="149">
        <v>16.675924349043846</v>
      </c>
      <c r="LK257" s="149">
        <v>28.824104066</v>
      </c>
      <c r="LL257" s="149">
        <v>11.730233074386097</v>
      </c>
      <c r="LM257" s="149">
        <v>8.5570417135345558</v>
      </c>
      <c r="LN257" s="149">
        <v>16.028063367512573</v>
      </c>
      <c r="LO257" s="149">
        <v>28.916477652000001</v>
      </c>
      <c r="LP257" s="149">
        <v>11.391197370198684</v>
      </c>
      <c r="LQ257" s="149">
        <v>8.3097198875561666</v>
      </c>
      <c r="LR257" s="149">
        <v>15.383294003090317</v>
      </c>
      <c r="LS257" s="149">
        <v>29.030433760000001</v>
      </c>
      <c r="LT257" s="149">
        <v>11.127848145853136</v>
      </c>
      <c r="LU257" s="149">
        <v>8.1176102948770144</v>
      </c>
      <c r="LV257" s="149">
        <v>14.567355114978874</v>
      </c>
      <c r="LW257" s="149">
        <v>29.190616818999999</v>
      </c>
      <c r="LX257" s="149">
        <v>10.787594506025044</v>
      </c>
      <c r="LY257" s="149">
        <v>7.8694000018054666</v>
      </c>
      <c r="LZ257" s="149">
        <v>13.440583967203931</v>
      </c>
      <c r="MA257" s="149">
        <v>29.326473607</v>
      </c>
      <c r="MB257" s="149">
        <v>10.473565067209623</v>
      </c>
      <c r="MC257" s="149">
        <v>7.6403198982660889</v>
      </c>
      <c r="MD257" s="149">
        <v>12.172206911975564</v>
      </c>
      <c r="ME257" s="149">
        <v>29.461550240000001</v>
      </c>
      <c r="MF257" s="149">
        <v>10.111844892315117</v>
      </c>
      <c r="MG257" s="149">
        <v>7.3764500667315351</v>
      </c>
      <c r="MH257" s="149">
        <v>10.904659196530162</v>
      </c>
      <c r="MI257" s="149">
        <v>29.872266802999999</v>
      </c>
      <c r="MJ257" s="149">
        <v>9.5554026434733821</v>
      </c>
      <c r="MK257" s="149">
        <v>6.9705331932715513</v>
      </c>
      <c r="ML257" s="149">
        <v>8.6369719188166236</v>
      </c>
      <c r="MM257" s="149">
        <v>30.256731662</v>
      </c>
      <c r="MN257" s="149">
        <v>8.9525446325014659</v>
      </c>
      <c r="MO257" s="149">
        <v>6.5307566675612865</v>
      </c>
      <c r="MP257" s="149">
        <v>6.4632362177967515</v>
      </c>
      <c r="MQ257" s="149">
        <v>30.519633363000001</v>
      </c>
      <c r="MR257" s="149">
        <v>8.4344623235494272</v>
      </c>
      <c r="MS257" s="149">
        <v>6.1528228361843764</v>
      </c>
      <c r="MT257" s="149">
        <v>4.6860293718358257</v>
      </c>
      <c r="MU257" s="149">
        <v>30.710093446999998</v>
      </c>
      <c r="MV257" s="149">
        <v>8.0458234223595362</v>
      </c>
      <c r="MW257" s="149">
        <v>5.8693161685934445</v>
      </c>
      <c r="MX257" s="149">
        <v>3.4279189314076248</v>
      </c>
      <c r="MY257" s="149">
        <v>30.751459409999999</v>
      </c>
      <c r="MZ257" s="149">
        <v>7.9179166937253012</v>
      </c>
      <c r="NA257" s="149">
        <v>5.7760099908368545</v>
      </c>
      <c r="NB257" s="149">
        <v>3.8747596016967556</v>
      </c>
      <c r="ND257" s="97"/>
    </row>
    <row r="258" spans="1:368" ht="15" thickBot="1" x14ac:dyDescent="0.35">
      <c r="A258" s="2"/>
      <c r="B258" s="72" t="s">
        <v>703</v>
      </c>
      <c r="C258" s="72" t="s">
        <v>559</v>
      </c>
      <c r="D258" s="72" t="s">
        <v>828</v>
      </c>
      <c r="E258" s="85">
        <v>388606</v>
      </c>
      <c r="F258" s="82">
        <v>397346</v>
      </c>
      <c r="G258" s="20">
        <v>25.356676966000002</v>
      </c>
      <c r="H258" s="20">
        <v>11.822177901874749</v>
      </c>
      <c r="I258" s="20">
        <v>8.6241141850851939</v>
      </c>
      <c r="J258" s="20">
        <v>6.8635149364371006</v>
      </c>
      <c r="K258" s="20">
        <v>25.452459603000001</v>
      </c>
      <c r="L258" s="20">
        <v>11.503264741187937</v>
      </c>
      <c r="M258" s="20">
        <v>8.3914714744342795</v>
      </c>
      <c r="N258" s="20">
        <v>6.2643763767518887</v>
      </c>
      <c r="O258" s="20">
        <v>25.587199832</v>
      </c>
      <c r="P258" s="20">
        <v>11.248236760338662</v>
      </c>
      <c r="Q258" s="20">
        <v>8.2054321130331029</v>
      </c>
      <c r="R258" s="20">
        <v>5.8867209888017964</v>
      </c>
      <c r="S258" s="20">
        <v>25.745995129000001</v>
      </c>
      <c r="T258" s="20">
        <v>11.007422841507033</v>
      </c>
      <c r="U258" s="20">
        <v>8.0297617119784483</v>
      </c>
      <c r="V258" s="20">
        <v>5.5686044875335483</v>
      </c>
      <c r="W258" s="20">
        <v>25.943377618</v>
      </c>
      <c r="X258" s="20">
        <v>10.721987090622402</v>
      </c>
      <c r="Y258" s="20">
        <v>7.8215403056888162</v>
      </c>
      <c r="Z258" s="20">
        <v>5.154981558409002</v>
      </c>
      <c r="AA258" s="20">
        <v>26.187603285000002</v>
      </c>
      <c r="AB258" s="20">
        <v>10.475848840867789</v>
      </c>
      <c r="AC258" s="20">
        <v>7.6419858793538706</v>
      </c>
      <c r="AD258" s="20">
        <v>4.7070363924418075</v>
      </c>
      <c r="AE258" s="20">
        <v>26.491197200000002</v>
      </c>
      <c r="AF258" s="20">
        <v>10.307504227239328</v>
      </c>
      <c r="AG258" s="20">
        <v>7.5191808274906542</v>
      </c>
      <c r="AH258" s="20">
        <v>4.264747144955237</v>
      </c>
      <c r="AI258" s="20">
        <v>26.873338357000002</v>
      </c>
      <c r="AJ258" s="20">
        <v>10.152555331398654</v>
      </c>
      <c r="AK258" s="20">
        <v>7.4061477652516778</v>
      </c>
      <c r="AL258" s="20">
        <v>3.8296783378460972</v>
      </c>
      <c r="AM258" s="20">
        <v>27.1892307</v>
      </c>
      <c r="AN258" s="20">
        <v>9.9820646864287959</v>
      </c>
      <c r="AO258" s="20">
        <v>7.2817772134030463</v>
      </c>
      <c r="AP258" s="20">
        <v>3.3489936859674003</v>
      </c>
      <c r="AQ258" s="20">
        <v>27.494743583000002</v>
      </c>
      <c r="AR258" s="20">
        <v>9.8232244109722124</v>
      </c>
      <c r="AS258" s="20">
        <v>7.1659054439120178</v>
      </c>
      <c r="AT258" s="20">
        <v>2.8287023401306897</v>
      </c>
      <c r="AU258" s="20">
        <v>28.471223837</v>
      </c>
      <c r="AV258" s="20">
        <v>9.1814354019792379</v>
      </c>
      <c r="AW258" s="20">
        <v>6.6977292971624092</v>
      </c>
      <c r="AX258" s="20">
        <v>0.23738649427309966</v>
      </c>
      <c r="AY258" s="20">
        <v>29.344033401000001</v>
      </c>
      <c r="AZ258" s="20">
        <v>8.4503823551650079</v>
      </c>
      <c r="BA258" s="20">
        <v>6.1644362776012196</v>
      </c>
      <c r="BB258" s="20">
        <v>-3.2122030394996095</v>
      </c>
      <c r="BC258" s="20">
        <v>29.902018824999999</v>
      </c>
      <c r="BD258" s="20">
        <v>7.860199966942262</v>
      </c>
      <c r="BE258" s="20">
        <v>5.7339064422100519</v>
      </c>
      <c r="BF258" s="20">
        <v>-5.7170456540345889</v>
      </c>
      <c r="BG258" s="20">
        <v>30.301471519</v>
      </c>
      <c r="BH258" s="20">
        <v>7.760474026331619</v>
      </c>
      <c r="BI258" s="20">
        <v>5.6611577569695077</v>
      </c>
      <c r="BJ258" s="20">
        <v>-8.0441862439842389</v>
      </c>
      <c r="BK258" s="20">
        <v>30.51811374</v>
      </c>
      <c r="BL258" s="20">
        <v>7.2828122719069173</v>
      </c>
      <c r="BM258" s="20">
        <v>5.3127101573649114</v>
      </c>
      <c r="BN258" s="20">
        <v>-9.7256044577393155</v>
      </c>
      <c r="BO258" s="23">
        <v>25.336532443999999</v>
      </c>
      <c r="BP258" s="23">
        <v>11.822177901874749</v>
      </c>
      <c r="BQ258" s="23">
        <v>8.6241141850851939</v>
      </c>
      <c r="BR258" s="23">
        <v>6.8635149364371006</v>
      </c>
      <c r="BS258" s="23">
        <v>25.413783503000001</v>
      </c>
      <c r="BT258" s="23">
        <v>11.61446412760008</v>
      </c>
      <c r="BU258" s="23">
        <v>8.4725898786479092</v>
      </c>
      <c r="BV258" s="23">
        <v>6.6165979018113532</v>
      </c>
      <c r="BW258" s="23">
        <v>25.508974052999999</v>
      </c>
      <c r="BX258" s="23">
        <v>11.39323731233662</v>
      </c>
      <c r="BY258" s="23">
        <v>8.3112079969446846</v>
      </c>
      <c r="BZ258" s="23">
        <v>6.3476671166203005</v>
      </c>
      <c r="CA258" s="23">
        <v>25.615024765000001</v>
      </c>
      <c r="CB258" s="23">
        <v>11.130096303352838</v>
      </c>
      <c r="CC258" s="23">
        <v>8.1192502944730638</v>
      </c>
      <c r="CD258" s="23">
        <v>5.8991449574388497</v>
      </c>
      <c r="CE258" s="23">
        <v>25.749411166000002</v>
      </c>
      <c r="CF258" s="23">
        <v>10.92673861741703</v>
      </c>
      <c r="CG258" s="23">
        <v>7.9709036938313158</v>
      </c>
      <c r="CH258" s="23">
        <v>5.6343473127348815</v>
      </c>
      <c r="CI258" s="23">
        <v>25.920721858</v>
      </c>
      <c r="CJ258" s="23">
        <v>10.697695967893191</v>
      </c>
      <c r="CK258" s="23">
        <v>7.8038202698511379</v>
      </c>
      <c r="CL258" s="23">
        <v>5.304505746620185</v>
      </c>
      <c r="CM258" s="23">
        <v>26.126326511999999</v>
      </c>
      <c r="CN258" s="23">
        <v>10.455140277380558</v>
      </c>
      <c r="CO258" s="23">
        <v>7.6268792706050164</v>
      </c>
      <c r="CP258" s="23">
        <v>4.9018492342879156</v>
      </c>
      <c r="CQ258" s="23">
        <v>26.351426761999999</v>
      </c>
      <c r="CR258" s="23">
        <v>10.315290488855709</v>
      </c>
      <c r="CS258" s="23">
        <v>7.5248607969355357</v>
      </c>
      <c r="CT258" s="23">
        <v>4.4196486178522534</v>
      </c>
      <c r="CU258" s="23">
        <v>26.520892298</v>
      </c>
      <c r="CV258" s="23">
        <v>10.211630525431273</v>
      </c>
      <c r="CW258" s="23">
        <v>7.4492422968237824</v>
      </c>
      <c r="CX258" s="23">
        <v>4.1484363036492269</v>
      </c>
      <c r="CY258" s="23">
        <v>26.710511370999999</v>
      </c>
      <c r="CZ258" s="23">
        <v>10.107980747716132</v>
      </c>
      <c r="DA258" s="23">
        <v>7.3736312270451485</v>
      </c>
      <c r="DB258" s="23">
        <v>3.8725391776986484</v>
      </c>
      <c r="DC258" s="23">
        <v>27.387470674999999</v>
      </c>
      <c r="DD258" s="23">
        <v>9.7946751204887335</v>
      </c>
      <c r="DE258" s="23">
        <v>7.1450791339819615</v>
      </c>
      <c r="DF258" s="23">
        <v>2.9955023357216177</v>
      </c>
      <c r="DG258" s="23">
        <v>28.177242484000001</v>
      </c>
      <c r="DH258" s="23">
        <v>9.442718121749639</v>
      </c>
      <c r="DI258" s="23">
        <v>6.8883314035249112</v>
      </c>
      <c r="DJ258" s="23">
        <v>1.4808422569905062</v>
      </c>
      <c r="DK258" s="23">
        <v>28.947550963000001</v>
      </c>
      <c r="DL258" s="23">
        <v>9.0669027966215108</v>
      </c>
      <c r="DM258" s="23">
        <v>6.6141793561347333</v>
      </c>
      <c r="DN258" s="23">
        <v>6.332079555597403E-2</v>
      </c>
      <c r="DO258" s="23">
        <v>29.624104936000002</v>
      </c>
      <c r="DP258" s="23">
        <v>9.0288897295585251</v>
      </c>
      <c r="DQ258" s="23">
        <v>6.5864493529494057</v>
      </c>
      <c r="DR258" s="23">
        <v>-1.4144144014812383</v>
      </c>
      <c r="DS258" s="23">
        <v>30.052582643999997</v>
      </c>
      <c r="DT258" s="23">
        <v>9.0337075700517762</v>
      </c>
      <c r="DU258" s="23">
        <v>6.5899639005128234</v>
      </c>
      <c r="DV258" s="23">
        <v>-2.3751073279367176</v>
      </c>
      <c r="DW258" s="25">
        <v>25.363102781999999</v>
      </c>
      <c r="DX258" s="25">
        <v>11.822177901874749</v>
      </c>
      <c r="DY258" s="25">
        <v>8.6241141850851939</v>
      </c>
      <c r="DZ258" s="25">
        <v>6.8635149364371006</v>
      </c>
      <c r="EA258" s="25">
        <v>25.479286510999998</v>
      </c>
      <c r="EB258" s="25">
        <v>11.453410259930642</v>
      </c>
      <c r="EC258" s="25">
        <v>8.3551033244563531</v>
      </c>
      <c r="ED258" s="25">
        <v>6.1267896453498238</v>
      </c>
      <c r="EE258" s="25">
        <v>25.640361670000001</v>
      </c>
      <c r="EF258" s="25">
        <v>11.159933682754144</v>
      </c>
      <c r="EG258" s="25">
        <v>8.1410162473352479</v>
      </c>
      <c r="EH258" s="25">
        <v>5.6062450922412719</v>
      </c>
      <c r="EI258" s="25">
        <v>25.830954793</v>
      </c>
      <c r="EJ258" s="25">
        <v>10.864290700520966</v>
      </c>
      <c r="EK258" s="25">
        <v>7.9253488078870813</v>
      </c>
      <c r="EL258" s="25">
        <v>5.1907094964265674</v>
      </c>
      <c r="EM258" s="25">
        <v>26.062192794000001</v>
      </c>
      <c r="EN258" s="25">
        <v>10.569306468414746</v>
      </c>
      <c r="EO258" s="25">
        <v>7.7101619174850766</v>
      </c>
      <c r="EP258" s="25">
        <v>4.6738860343527193</v>
      </c>
      <c r="EQ258" s="25">
        <v>26.340751861000001</v>
      </c>
      <c r="ER258" s="25">
        <v>10.272892680620643</v>
      </c>
      <c r="ES258" s="25">
        <v>7.4939321861117589</v>
      </c>
      <c r="ET258" s="25">
        <v>4.1205263991828041</v>
      </c>
      <c r="EU258" s="25">
        <v>26.678857929999999</v>
      </c>
      <c r="EV258" s="25">
        <v>10.067888961989215</v>
      </c>
      <c r="EW258" s="25">
        <v>7.3443848275354542</v>
      </c>
      <c r="EX258" s="25">
        <v>3.5863318091944052</v>
      </c>
      <c r="EY258" s="25">
        <v>27.051284454000001</v>
      </c>
      <c r="EZ258" s="25">
        <v>9.8690482922259335</v>
      </c>
      <c r="FA258" s="25">
        <v>7.1993333273033855</v>
      </c>
      <c r="FB258" s="25">
        <v>3.0465273240291211</v>
      </c>
      <c r="FC258" s="25">
        <v>27.336557178</v>
      </c>
      <c r="FD258" s="25">
        <v>9.6796949825384466</v>
      </c>
      <c r="FE258" s="25">
        <v>7.0612027241587887</v>
      </c>
      <c r="FF258" s="25">
        <v>2.4791477084946649</v>
      </c>
      <c r="FG258" s="25">
        <v>27.641506907</v>
      </c>
      <c r="FH258" s="25">
        <v>9.4852142878422079</v>
      </c>
      <c r="FI258" s="25">
        <v>6.9193317650363513</v>
      </c>
      <c r="FJ258" s="25">
        <v>1.8441321063012275</v>
      </c>
      <c r="FK258" s="25">
        <v>28.647488956</v>
      </c>
      <c r="FL258" s="25">
        <v>8.6931181944701219</v>
      </c>
      <c r="FM258" s="25">
        <v>6.341508692883334</v>
      </c>
      <c r="FN258" s="25">
        <v>-1.1402498567588708</v>
      </c>
      <c r="FO258" s="25">
        <v>29.626886817999999</v>
      </c>
      <c r="FP258" s="25">
        <v>7.8017375909848399</v>
      </c>
      <c r="FQ258" s="25">
        <v>5.6912589528918414</v>
      </c>
      <c r="FR258" s="25">
        <v>-4.7326519537297642</v>
      </c>
      <c r="FS258" s="25">
        <v>30.268789507000001</v>
      </c>
      <c r="FT258" s="25">
        <v>7.2992368820309892</v>
      </c>
      <c r="FU258" s="25">
        <v>5.3246916817787033</v>
      </c>
      <c r="FV258" s="25">
        <v>-7.1578325471804156</v>
      </c>
      <c r="FW258" s="25">
        <v>30.695941162</v>
      </c>
      <c r="FX258" s="25">
        <v>7.0859444569052714</v>
      </c>
      <c r="FY258" s="25">
        <v>5.1690978272143742</v>
      </c>
      <c r="FZ258" s="25">
        <v>-9.0511025785347314</v>
      </c>
      <c r="GA258" s="25">
        <v>30.839408460999998</v>
      </c>
      <c r="GB258" s="25">
        <v>6.910323031307458</v>
      </c>
      <c r="GC258" s="25">
        <v>5.0409844423309673</v>
      </c>
      <c r="GD258" s="25">
        <v>-10.011378290470567</v>
      </c>
      <c r="GE258" s="26">
        <v>25.363123233</v>
      </c>
      <c r="GF258" s="26">
        <v>11.822177901874749</v>
      </c>
      <c r="GG258" s="26">
        <v>8.6241141850851939</v>
      </c>
      <c r="GH258" s="26">
        <v>6.8635149364371006</v>
      </c>
      <c r="GI258" s="26">
        <v>25.376633456</v>
      </c>
      <c r="GJ258" s="26">
        <v>11.551005233068691</v>
      </c>
      <c r="GK258" s="26">
        <v>8.4262974985940478</v>
      </c>
      <c r="GL258" s="26">
        <v>6.5476244509466834</v>
      </c>
      <c r="GM258" s="26">
        <v>25.472345187000002</v>
      </c>
      <c r="GN258" s="26">
        <v>11.32355640846083</v>
      </c>
      <c r="GO258" s="26">
        <v>8.2603767477000378</v>
      </c>
      <c r="GP258" s="26">
        <v>6.2087370877110875</v>
      </c>
      <c r="GQ258" s="26">
        <v>25.591685988000002</v>
      </c>
      <c r="GR258" s="26">
        <v>11.047218998415373</v>
      </c>
      <c r="GS258" s="26">
        <v>8.0587924543808853</v>
      </c>
      <c r="GT258" s="26">
        <v>5.8257050219885667</v>
      </c>
      <c r="GU258" s="26">
        <v>25.760233958000001</v>
      </c>
      <c r="GV258" s="26">
        <v>10.763263425372237</v>
      </c>
      <c r="GW258" s="26">
        <v>7.8516508172188386</v>
      </c>
      <c r="GX258" s="26">
        <v>5.3169545481902976</v>
      </c>
      <c r="GY258" s="26">
        <v>26.009323408</v>
      </c>
      <c r="GZ258" s="26">
        <v>10.445625052367047</v>
      </c>
      <c r="HA258" s="26">
        <v>7.619938046433429</v>
      </c>
      <c r="HB258" s="26">
        <v>4.7533913011879321</v>
      </c>
      <c r="HC258" s="26">
        <v>26.336828054000001</v>
      </c>
      <c r="HD258" s="26">
        <v>10.205505305428099</v>
      </c>
      <c r="HE258" s="26">
        <v>7.4447740341098747</v>
      </c>
      <c r="HF258" s="26">
        <v>4.0259804253978047</v>
      </c>
      <c r="HG258" s="26">
        <v>26.741192634000001</v>
      </c>
      <c r="HH258" s="26">
        <v>9.8057502614293295</v>
      </c>
      <c r="HI258" s="26">
        <v>7.1531582951044204</v>
      </c>
      <c r="HJ258" s="26">
        <v>2.7500847588604103</v>
      </c>
      <c r="HK258" s="26">
        <v>27.097125087000002</v>
      </c>
      <c r="HL258" s="26">
        <v>9.55870120988404</v>
      </c>
      <c r="HM258" s="26">
        <v>6.9729394515438186</v>
      </c>
      <c r="HN258" s="26">
        <v>1.4679443660170151</v>
      </c>
      <c r="HO258" s="26">
        <v>27.434429354999999</v>
      </c>
      <c r="HP258" s="26">
        <v>9.287104367191704</v>
      </c>
      <c r="HQ258" s="26">
        <v>6.7748133361081928</v>
      </c>
      <c r="HR258" s="26">
        <v>0.20749605329738685</v>
      </c>
      <c r="HS258" s="26">
        <v>28.485388645</v>
      </c>
      <c r="HT258" s="26">
        <v>8.7001732640444551</v>
      </c>
      <c r="HU258" s="26">
        <v>6.3466552679135679</v>
      </c>
      <c r="HV258" s="26">
        <v>-3.3270040820832349</v>
      </c>
      <c r="HW258" s="26">
        <v>29.392506170000001</v>
      </c>
      <c r="HX258" s="26">
        <v>8.067920029495502</v>
      </c>
      <c r="HY258" s="26">
        <v>5.8854353358590048</v>
      </c>
      <c r="HZ258" s="26">
        <v>-6.365201961612307</v>
      </c>
      <c r="IA258" s="26">
        <v>29.953632988999999</v>
      </c>
      <c r="IB258" s="26">
        <v>7.5662241237537948</v>
      </c>
      <c r="IC258" s="26">
        <v>5.5194551574842485</v>
      </c>
      <c r="ID258" s="26">
        <v>-8.1568334679099372</v>
      </c>
      <c r="IE258" s="26">
        <v>30.245320319000001</v>
      </c>
      <c r="IF258" s="26">
        <v>7.3196399667878635</v>
      </c>
      <c r="IG258" s="26">
        <v>5.3395754480467907</v>
      </c>
      <c r="IH258" s="26">
        <v>-8.9079364157140475</v>
      </c>
      <c r="II258" s="26">
        <v>30.235457623000002</v>
      </c>
      <c r="IJ258" s="26">
        <v>7.1667032237402601</v>
      </c>
      <c r="IK258" s="26">
        <v>5.2280102232561534</v>
      </c>
      <c r="IL258" s="26">
        <v>-8.6084604758254812</v>
      </c>
      <c r="IM258" s="27">
        <v>25.356646693000002</v>
      </c>
      <c r="IN258" s="27">
        <v>11.822177901874749</v>
      </c>
      <c r="IO258" s="27">
        <v>8.6241141850851939</v>
      </c>
      <c r="IP258" s="27">
        <v>6.8635149364371006</v>
      </c>
      <c r="IQ258" s="27">
        <v>25.440576466</v>
      </c>
      <c r="IR258" s="27">
        <v>11.588141638988459</v>
      </c>
      <c r="IS258" s="27">
        <v>8.4533879896807154</v>
      </c>
      <c r="IT258" s="27">
        <v>6.6074395468147689</v>
      </c>
      <c r="IU258" s="27">
        <v>25.545439076000001</v>
      </c>
      <c r="IV258" s="27">
        <v>11.35601710971803</v>
      </c>
      <c r="IW258" s="27">
        <v>8.2840563773328864</v>
      </c>
      <c r="IX258" s="27">
        <v>6.3445565292410002</v>
      </c>
      <c r="IY258" s="27">
        <v>25.655105136</v>
      </c>
      <c r="IZ258" s="27">
        <v>11.127254243466567</v>
      </c>
      <c r="JA258" s="27">
        <v>8.1171770513546218</v>
      </c>
      <c r="JB258" s="27">
        <v>6.0847387786743408</v>
      </c>
      <c r="JC258" s="27">
        <v>25.794637786999999</v>
      </c>
      <c r="JD258" s="27">
        <v>10.874912197413275</v>
      </c>
      <c r="JE258" s="27">
        <v>7.9330970419921751</v>
      </c>
      <c r="JF258" s="27">
        <v>5.851211912882297</v>
      </c>
      <c r="JG258" s="27">
        <v>26.001676474</v>
      </c>
      <c r="JH258" s="27">
        <v>10.664950874733652</v>
      </c>
      <c r="JI258" s="27">
        <v>7.7799331802849805</v>
      </c>
      <c r="JJ258" s="27">
        <v>5.5638723519601072</v>
      </c>
      <c r="JK258" s="27">
        <v>26.278633243000002</v>
      </c>
      <c r="JL258" s="27">
        <v>10.513400993723277</v>
      </c>
      <c r="JM258" s="27">
        <v>7.6693796520419077</v>
      </c>
      <c r="JN258" s="27">
        <v>5.2344930821692284</v>
      </c>
      <c r="JO258" s="27">
        <v>26.605141002</v>
      </c>
      <c r="JP258" s="27">
        <v>10.377257037073644</v>
      </c>
      <c r="JQ258" s="27">
        <v>7.5700645311309351</v>
      </c>
      <c r="JR258" s="27">
        <v>4.8445914251699165</v>
      </c>
      <c r="JS258" s="27">
        <v>26.909751028999999</v>
      </c>
      <c r="JT258" s="27">
        <v>10.201109290498099</v>
      </c>
      <c r="JU258" s="27">
        <v>7.4415672024219797</v>
      </c>
      <c r="JV258" s="27">
        <v>4.3510082290974026</v>
      </c>
      <c r="JW258" s="27">
        <v>27.201355972999998</v>
      </c>
      <c r="JX258" s="27">
        <v>10.043837791117037</v>
      </c>
      <c r="JY258" s="27">
        <v>7.3268398332367504</v>
      </c>
      <c r="JZ258" s="27">
        <v>3.8360041849066917</v>
      </c>
      <c r="KA258" s="27">
        <v>28.091229971000001</v>
      </c>
      <c r="KB258" s="27">
        <v>9.5332962558713117</v>
      </c>
      <c r="KC258" s="27">
        <v>6.9544068912921349</v>
      </c>
      <c r="KD258" s="27">
        <v>1.9202639057654878</v>
      </c>
      <c r="KE258" s="27">
        <v>28.930137236</v>
      </c>
      <c r="KF258" s="27">
        <v>9.0893258352590784</v>
      </c>
      <c r="KG258" s="27">
        <v>6.6305366506359675</v>
      </c>
      <c r="KH258" s="27">
        <v>-4.6256735711359909E-2</v>
      </c>
      <c r="KI258" s="27">
        <v>29.468442562</v>
      </c>
      <c r="KJ258" s="27">
        <v>8.757567047096698</v>
      </c>
      <c r="KK258" s="27">
        <v>6.38852323358494</v>
      </c>
      <c r="KL258" s="27">
        <v>-1.417065830358041</v>
      </c>
      <c r="KM258" s="27">
        <v>29.861389719999998</v>
      </c>
      <c r="KN258" s="27">
        <v>8.8205931352738247</v>
      </c>
      <c r="KO258" s="27">
        <v>6.4344998874291184</v>
      </c>
      <c r="KP258" s="27">
        <v>-2.6139778154067983</v>
      </c>
      <c r="KQ258" s="27">
        <v>30.024959082999999</v>
      </c>
      <c r="KR258" s="27">
        <v>8.6912777688577112</v>
      </c>
      <c r="KS258" s="27">
        <v>6.3401661280224149</v>
      </c>
      <c r="KT258" s="133">
        <v>-3.3078669994247605</v>
      </c>
      <c r="KU258" s="149">
        <v>25.356646693000002</v>
      </c>
      <c r="KV258" s="149">
        <v>11.822177901874749</v>
      </c>
      <c r="KW258" s="149">
        <v>8.6241141850851939</v>
      </c>
      <c r="KX258" s="149">
        <v>6.8635149364371006</v>
      </c>
      <c r="KY258" s="149">
        <v>25.399517719000002</v>
      </c>
      <c r="KZ258" s="149">
        <v>11.47466072031968</v>
      </c>
      <c r="LA258" s="149">
        <v>8.3706052394505139</v>
      </c>
      <c r="LB258" s="149">
        <v>6.248235918990801</v>
      </c>
      <c r="LC258" s="149">
        <v>25.539427440000001</v>
      </c>
      <c r="LD258" s="149">
        <v>11.230893077958688</v>
      </c>
      <c r="LE258" s="149">
        <v>8.1927801382044194</v>
      </c>
      <c r="LF258" s="149">
        <v>5.7924676473566716</v>
      </c>
      <c r="LG258" s="149">
        <v>25.709970779999999</v>
      </c>
      <c r="LH258" s="149">
        <v>10.927540881443548</v>
      </c>
      <c r="LI258" s="149">
        <v>7.9714889342691357</v>
      </c>
      <c r="LJ258" s="149">
        <v>5.3225751043560887</v>
      </c>
      <c r="LK258" s="149">
        <v>25.919850013000001</v>
      </c>
      <c r="LL258" s="149">
        <v>10.632326036762887</v>
      </c>
      <c r="LM258" s="149">
        <v>7.756133815204783</v>
      </c>
      <c r="LN258" s="149">
        <v>4.7345015985676824</v>
      </c>
      <c r="LO258" s="149">
        <v>26.169861374</v>
      </c>
      <c r="LP258" s="149">
        <v>10.304761994818637</v>
      </c>
      <c r="LQ258" s="149">
        <v>7.5171804071185049</v>
      </c>
      <c r="LR258" s="149">
        <v>4.1175257885500756</v>
      </c>
      <c r="LS258" s="149">
        <v>26.478301039999998</v>
      </c>
      <c r="LT258" s="149">
        <v>10.051095830647313</v>
      </c>
      <c r="LU258" s="149">
        <v>7.332134472023994</v>
      </c>
      <c r="LV258" s="149">
        <v>3.324982873514827</v>
      </c>
      <c r="LW258" s="149">
        <v>26.882572367999998</v>
      </c>
      <c r="LX258" s="149">
        <v>9.6754949444291256</v>
      </c>
      <c r="LY258" s="149">
        <v>7.0581388548330901</v>
      </c>
      <c r="LZ258" s="149">
        <v>1.9673659852636334</v>
      </c>
      <c r="MA258" s="149">
        <v>27.203222762999999</v>
      </c>
      <c r="MB258" s="149">
        <v>9.3711620578889026</v>
      </c>
      <c r="MC258" s="149">
        <v>6.8361322511781708</v>
      </c>
      <c r="MD258" s="149">
        <v>0.63993346324964051</v>
      </c>
      <c r="ME258" s="149">
        <v>27.519148049000002</v>
      </c>
      <c r="MF258" s="149">
        <v>9.089955131628896</v>
      </c>
      <c r="MG258" s="149">
        <v>6.6309957135763682</v>
      </c>
      <c r="MH258" s="149">
        <v>-0.6687804546531595</v>
      </c>
      <c r="MI258" s="149">
        <v>28.561904290000001</v>
      </c>
      <c r="MJ258" s="149">
        <v>8.5191663898980892</v>
      </c>
      <c r="MK258" s="149">
        <v>6.2146132732929269</v>
      </c>
      <c r="ML258" s="149">
        <v>-4.4016043908449092</v>
      </c>
      <c r="MM258" s="149">
        <v>29.528303018999999</v>
      </c>
      <c r="MN258" s="149">
        <v>7.7636414372127183</v>
      </c>
      <c r="MO258" s="149">
        <v>5.6634683391089746</v>
      </c>
      <c r="MP258" s="149">
        <v>-7.6724461920436724</v>
      </c>
      <c r="MQ258" s="149">
        <v>30.165236035</v>
      </c>
      <c r="MR258" s="149">
        <v>7.2228604528932108</v>
      </c>
      <c r="MS258" s="149">
        <v>5.2689761400739199</v>
      </c>
      <c r="MT258" s="149">
        <v>-9.7210528763041353</v>
      </c>
      <c r="MU258" s="149">
        <v>30.498990617</v>
      </c>
      <c r="MV258" s="149">
        <v>6.928833295094158</v>
      </c>
      <c r="MW258" s="149">
        <v>5.0544874220541232</v>
      </c>
      <c r="MX258" s="149">
        <v>-10.73625963666484</v>
      </c>
      <c r="MY258" s="149">
        <v>30.520100581000001</v>
      </c>
      <c r="MZ258" s="149">
        <v>6.7478773218141495</v>
      </c>
      <c r="NA258" s="149">
        <v>4.9224825589068217</v>
      </c>
      <c r="NB258" s="149">
        <v>-10.571042144358053</v>
      </c>
      <c r="ND258" s="97"/>
    </row>
    <row r="259" spans="1:368" ht="15" thickBot="1" x14ac:dyDescent="0.35">
      <c r="A259" s="2"/>
      <c r="B259" s="72" t="s">
        <v>704</v>
      </c>
      <c r="C259" s="72" t="s">
        <v>705</v>
      </c>
      <c r="D259" s="72" t="s">
        <v>829</v>
      </c>
      <c r="E259" s="85">
        <v>341294</v>
      </c>
      <c r="F259" s="82">
        <v>408158</v>
      </c>
      <c r="G259" s="20">
        <v>29.552785015631578</v>
      </c>
      <c r="H259" s="20">
        <v>14.543589743589745</v>
      </c>
      <c r="I259" s="20">
        <v>10.452764306498548</v>
      </c>
      <c r="J259" s="20">
        <v>13.869509102413433</v>
      </c>
      <c r="K259" s="20">
        <v>29.652168854631576</v>
      </c>
      <c r="L259" s="20">
        <v>14.234888978318828</v>
      </c>
      <c r="M259" s="20">
        <v>10.230894988297045</v>
      </c>
      <c r="N259" s="20">
        <v>12.939990220505935</v>
      </c>
      <c r="O259" s="20">
        <v>29.808787499631578</v>
      </c>
      <c r="P259" s="20">
        <v>13.896157976398873</v>
      </c>
      <c r="Q259" s="20">
        <v>9.9874423477318786</v>
      </c>
      <c r="R259" s="20">
        <v>12.270740526103538</v>
      </c>
      <c r="S259" s="20">
        <v>29.999590740631579</v>
      </c>
      <c r="T259" s="20">
        <v>13.875423601491548</v>
      </c>
      <c r="U259" s="20">
        <v>9.9725401442339834</v>
      </c>
      <c r="V259" s="20">
        <v>11.902223730422005</v>
      </c>
      <c r="W259" s="20">
        <v>30.161736237631576</v>
      </c>
      <c r="X259" s="20">
        <v>13.916044563416683</v>
      </c>
      <c r="Y259" s="20">
        <v>10.001735229380953</v>
      </c>
      <c r="Z259" s="20">
        <v>11.632757260580419</v>
      </c>
      <c r="AA259" s="20">
        <v>30.346207595631576</v>
      </c>
      <c r="AB259" s="20">
        <v>13.741271102989577</v>
      </c>
      <c r="AC259" s="20">
        <v>9.8761221021486687</v>
      </c>
      <c r="AD259" s="20">
        <v>11.358466929178057</v>
      </c>
      <c r="AE259" s="20">
        <v>30.544165134631577</v>
      </c>
      <c r="AF259" s="20">
        <v>13.535212282436387</v>
      </c>
      <c r="AG259" s="20">
        <v>9.7280235705968607</v>
      </c>
      <c r="AH259" s="20">
        <v>11.107066315286183</v>
      </c>
      <c r="AI259" s="20">
        <v>30.784126640631577</v>
      </c>
      <c r="AJ259" s="20">
        <v>13.341323854437787</v>
      </c>
      <c r="AK259" s="20">
        <v>9.5886721398044639</v>
      </c>
      <c r="AL259" s="20">
        <v>10.855880767399476</v>
      </c>
      <c r="AM259" s="20">
        <v>30.966378589631578</v>
      </c>
      <c r="AN259" s="20">
        <v>13.139013845958562</v>
      </c>
      <c r="AO259" s="20">
        <v>9.4432679533029038</v>
      </c>
      <c r="AP259" s="20">
        <v>10.560064330614949</v>
      </c>
      <c r="AQ259" s="20">
        <v>31.145781592631579</v>
      </c>
      <c r="AR259" s="20">
        <v>13.004603037084005</v>
      </c>
      <c r="AS259" s="20">
        <v>9.3466642584667774</v>
      </c>
      <c r="AT259" s="20">
        <v>10.284941078178534</v>
      </c>
      <c r="AU259" s="20">
        <v>31.694297672631578</v>
      </c>
      <c r="AV259" s="20">
        <v>12.433462244935461</v>
      </c>
      <c r="AW259" s="20">
        <v>8.9361741256034701</v>
      </c>
      <c r="AX259" s="20">
        <v>8.8268267947262871</v>
      </c>
      <c r="AY259" s="20">
        <v>32.216082007631577</v>
      </c>
      <c r="AZ259" s="20">
        <v>11.870295957622721</v>
      </c>
      <c r="BA259" s="20">
        <v>8.5314154263806365</v>
      </c>
      <c r="BB259" s="20">
        <v>6.6289380794298438</v>
      </c>
      <c r="BC259" s="20">
        <v>32.574813464631575</v>
      </c>
      <c r="BD259" s="20">
        <v>11.523749411096256</v>
      </c>
      <c r="BE259" s="20">
        <v>8.2823456000216549</v>
      </c>
      <c r="BF259" s="20">
        <v>4.9985704766030992</v>
      </c>
      <c r="BG259" s="20">
        <v>32.864999529631575</v>
      </c>
      <c r="BH259" s="20">
        <v>11.345124476780448</v>
      </c>
      <c r="BI259" s="20">
        <v>8.1539643426714967</v>
      </c>
      <c r="BJ259" s="20">
        <v>3.4619947242473046</v>
      </c>
      <c r="BK259" s="20">
        <v>33.042678711631581</v>
      </c>
      <c r="BL259" s="20">
        <v>10.896538709738985</v>
      </c>
      <c r="BM259" s="20">
        <v>7.8315569194147319</v>
      </c>
      <c r="BN259" s="20">
        <v>2.4034251653761061</v>
      </c>
      <c r="BO259" s="23">
        <v>29.514534205631577</v>
      </c>
      <c r="BP259" s="23">
        <v>14.543589743589745</v>
      </c>
      <c r="BQ259" s="23">
        <v>10.452764306498548</v>
      </c>
      <c r="BR259" s="23">
        <v>13.869509102413433</v>
      </c>
      <c r="BS259" s="23">
        <v>29.591748700631577</v>
      </c>
      <c r="BT259" s="23">
        <v>14.426259622258273</v>
      </c>
      <c r="BU259" s="23">
        <v>10.368436838111911</v>
      </c>
      <c r="BV259" s="23">
        <v>13.395303965929063</v>
      </c>
      <c r="BW259" s="23">
        <v>29.686138983631576</v>
      </c>
      <c r="BX259" s="23">
        <v>14.393329034436642</v>
      </c>
      <c r="BY259" s="23">
        <v>10.344768976253688</v>
      </c>
      <c r="BZ259" s="23">
        <v>13.143404184261229</v>
      </c>
      <c r="CA259" s="23">
        <v>29.807362068631576</v>
      </c>
      <c r="CB259" s="23">
        <v>14.33007740255881</v>
      </c>
      <c r="CC259" s="23">
        <v>10.299308783022385</v>
      </c>
      <c r="CD259" s="23">
        <v>12.944445720485938</v>
      </c>
      <c r="CE259" s="23">
        <v>29.970386132631578</v>
      </c>
      <c r="CF259" s="23">
        <v>14.141905453524174</v>
      </c>
      <c r="CG259" s="23">
        <v>10.164065898216696</v>
      </c>
      <c r="CH259" s="23">
        <v>12.703461468101542</v>
      </c>
      <c r="CI259" s="23">
        <v>30.174453934631579</v>
      </c>
      <c r="CJ259" s="23">
        <v>13.946812252624369</v>
      </c>
      <c r="CK259" s="23">
        <v>10.023848573418679</v>
      </c>
      <c r="CL259" s="23">
        <v>12.443705044499161</v>
      </c>
      <c r="CM259" s="23">
        <v>30.415413931631576</v>
      </c>
      <c r="CN259" s="23">
        <v>13.888713476202145</v>
      </c>
      <c r="CO259" s="23">
        <v>9.9820918388610966</v>
      </c>
      <c r="CP259" s="23">
        <v>12.112939598061681</v>
      </c>
      <c r="CQ259" s="23">
        <v>30.636241517631579</v>
      </c>
      <c r="CR259" s="23">
        <v>13.67425401649492</v>
      </c>
      <c r="CS259" s="23">
        <v>9.8279556025438772</v>
      </c>
      <c r="CT259" s="23">
        <v>11.673463049175147</v>
      </c>
      <c r="CU259" s="23">
        <v>30.740949674631576</v>
      </c>
      <c r="CV259" s="23">
        <v>13.462599485175172</v>
      </c>
      <c r="CW259" s="23">
        <v>9.675835323486714</v>
      </c>
      <c r="CX259" s="23">
        <v>11.384943391349168</v>
      </c>
      <c r="CY259" s="23">
        <v>30.851358763631577</v>
      </c>
      <c r="CZ259" s="23">
        <v>13.173446802588145</v>
      </c>
      <c r="DA259" s="23">
        <v>9.4680155972044773</v>
      </c>
      <c r="DB259" s="23">
        <v>11.094768573408331</v>
      </c>
      <c r="DC259" s="23">
        <v>31.200793211631577</v>
      </c>
      <c r="DD259" s="23">
        <v>12.982234801298857</v>
      </c>
      <c r="DE259" s="23">
        <v>9.3305877669858912</v>
      </c>
      <c r="DF259" s="23">
        <v>10.252798769328084</v>
      </c>
      <c r="DG259" s="23">
        <v>31.558080178631577</v>
      </c>
      <c r="DH259" s="23">
        <v>12.684372600814527</v>
      </c>
      <c r="DI259" s="23">
        <v>9.1165083387037491</v>
      </c>
      <c r="DJ259" s="23">
        <v>9.4082295526218971</v>
      </c>
      <c r="DK259" s="23">
        <v>31.889002349631578</v>
      </c>
      <c r="DL259" s="23">
        <v>12.502767562042372</v>
      </c>
      <c r="DM259" s="23">
        <v>8.9859852216036842</v>
      </c>
      <c r="DN259" s="23">
        <v>8.6196804379280181</v>
      </c>
      <c r="DO259" s="23">
        <v>32.22632114763158</v>
      </c>
      <c r="DP259" s="23">
        <v>12.439217885825862</v>
      </c>
      <c r="DQ259" s="23">
        <v>8.9403108180377924</v>
      </c>
      <c r="DR259" s="23">
        <v>7.7638672344369866</v>
      </c>
      <c r="DS259" s="23">
        <v>32.462170026631576</v>
      </c>
      <c r="DT259" s="23">
        <v>12.189542831700388</v>
      </c>
      <c r="DU259" s="23">
        <v>8.7608644406304439</v>
      </c>
      <c r="DV259" s="23">
        <v>7.1770088020654867</v>
      </c>
      <c r="DW259" s="25">
        <v>29.568815712631576</v>
      </c>
      <c r="DX259" s="25">
        <v>14.543589743589745</v>
      </c>
      <c r="DY259" s="25">
        <v>10.452764306498548</v>
      </c>
      <c r="DZ259" s="25">
        <v>13.869509102413433</v>
      </c>
      <c r="EA259" s="25">
        <v>29.690187094631575</v>
      </c>
      <c r="EB259" s="25">
        <v>14.097597015288489</v>
      </c>
      <c r="EC259" s="25">
        <v>10.132220551240321</v>
      </c>
      <c r="ED259" s="25">
        <v>12.76776286742232</v>
      </c>
      <c r="EE259" s="25">
        <v>29.877895795631577</v>
      </c>
      <c r="EF259" s="25">
        <v>13.838031519223764</v>
      </c>
      <c r="EG259" s="25">
        <v>9.9456657184721724</v>
      </c>
      <c r="EH259" s="25">
        <v>12.018720670438144</v>
      </c>
      <c r="EI259" s="25">
        <v>30.090137689631579</v>
      </c>
      <c r="EJ259" s="25">
        <v>13.651249938142772</v>
      </c>
      <c r="EK259" s="25">
        <v>9.8114221184905865</v>
      </c>
      <c r="EL259" s="25">
        <v>11.59866147068737</v>
      </c>
      <c r="EM259" s="25">
        <v>30.285368088631579</v>
      </c>
      <c r="EN259" s="25">
        <v>13.491968476728049</v>
      </c>
      <c r="EO259" s="25">
        <v>9.6969433959801012</v>
      </c>
      <c r="EP259" s="25">
        <v>11.269815258729288</v>
      </c>
      <c r="EQ259" s="25">
        <v>30.493489022631579</v>
      </c>
      <c r="ER259" s="25">
        <v>13.2370293856698</v>
      </c>
      <c r="ES259" s="25">
        <v>9.5137136515822718</v>
      </c>
      <c r="ET259" s="25">
        <v>10.933700625735597</v>
      </c>
      <c r="EU259" s="25">
        <v>30.732587074631578</v>
      </c>
      <c r="EV259" s="25">
        <v>12.938462335015792</v>
      </c>
      <c r="EW259" s="25">
        <v>9.2991276336049484</v>
      </c>
      <c r="EX259" s="25">
        <v>10.631426591475179</v>
      </c>
      <c r="EY259" s="25">
        <v>31.020186187631577</v>
      </c>
      <c r="EZ259" s="25">
        <v>12.667100665269562</v>
      </c>
      <c r="FA259" s="25">
        <v>9.1040946585497053</v>
      </c>
      <c r="FB259" s="25">
        <v>10.321487888972527</v>
      </c>
      <c r="FC259" s="25">
        <v>31.232734422631577</v>
      </c>
      <c r="FD259" s="25">
        <v>12.435982426903916</v>
      </c>
      <c r="FE259" s="25">
        <v>8.937985430005627</v>
      </c>
      <c r="FF259" s="25">
        <v>9.996077477536037</v>
      </c>
      <c r="FG259" s="25">
        <v>31.441518950631576</v>
      </c>
      <c r="FH259" s="25">
        <v>12.202463226741795</v>
      </c>
      <c r="FI259" s="25">
        <v>8.7701505829443942</v>
      </c>
      <c r="FJ259" s="25">
        <v>9.6616325252803854</v>
      </c>
      <c r="FK259" s="25">
        <v>32.102271178631575</v>
      </c>
      <c r="FL259" s="25">
        <v>11.314720021258312</v>
      </c>
      <c r="FM259" s="25">
        <v>8.1321120618355103</v>
      </c>
      <c r="FN259" s="25">
        <v>8.0627066237963483</v>
      </c>
      <c r="FO259" s="25">
        <v>32.739448720631579</v>
      </c>
      <c r="FP259" s="25">
        <v>10.4473866468807</v>
      </c>
      <c r="FQ259" s="25">
        <v>7.508742488204267</v>
      </c>
      <c r="FR259" s="25">
        <v>5.9818913423788054</v>
      </c>
      <c r="FS259" s="25">
        <v>33.183128524631577</v>
      </c>
      <c r="FT259" s="25">
        <v>9.8344658078018288</v>
      </c>
      <c r="FU259" s="25">
        <v>7.0682242129788122</v>
      </c>
      <c r="FV259" s="25">
        <v>4.6380469172028285</v>
      </c>
      <c r="FW259" s="25">
        <v>33.542441315631578</v>
      </c>
      <c r="FX259" s="25">
        <v>9.4211129132470379</v>
      </c>
      <c r="FY259" s="25">
        <v>6.7711393489001512</v>
      </c>
      <c r="FZ259" s="25">
        <v>3.6102444486040994</v>
      </c>
      <c r="GA259" s="25">
        <v>33.745594214631581</v>
      </c>
      <c r="GB259" s="25">
        <v>8.8536745697722541</v>
      </c>
      <c r="GC259" s="25">
        <v>6.3633102387984879</v>
      </c>
      <c r="GD259" s="25">
        <v>3.3224457372072003</v>
      </c>
      <c r="GE259" s="26">
        <v>29.568815720631576</v>
      </c>
      <c r="GF259" s="26">
        <v>14.543589743589745</v>
      </c>
      <c r="GG259" s="26">
        <v>10.452764306498548</v>
      </c>
      <c r="GH259" s="26">
        <v>13.869509102413433</v>
      </c>
      <c r="GI259" s="26">
        <v>29.584970758631577</v>
      </c>
      <c r="GJ259" s="26">
        <v>14.085588327072196</v>
      </c>
      <c r="GK259" s="26">
        <v>10.123589670572743</v>
      </c>
      <c r="GL259" s="26">
        <v>13.260579644359666</v>
      </c>
      <c r="GM259" s="26">
        <v>29.679494921631576</v>
      </c>
      <c r="GN259" s="26">
        <v>14.114663316732246</v>
      </c>
      <c r="GO259" s="26">
        <v>10.144486438116969</v>
      </c>
      <c r="GP259" s="26">
        <v>12.63859394535616</v>
      </c>
      <c r="GQ259" s="26">
        <v>29.807339734631576</v>
      </c>
      <c r="GR259" s="26">
        <v>14.614617444568053</v>
      </c>
      <c r="GS259" s="26">
        <v>10.503813313700221</v>
      </c>
      <c r="GT259" s="26">
        <v>12.258188226144988</v>
      </c>
      <c r="GU259" s="26">
        <v>29.975068278631579</v>
      </c>
      <c r="GV259" s="26">
        <v>14.365353603219512</v>
      </c>
      <c r="GW259" s="26">
        <v>10.324662483012279</v>
      </c>
      <c r="GX259" s="26">
        <v>11.957404158556807</v>
      </c>
      <c r="GY259" s="26">
        <v>30.136453638631579</v>
      </c>
      <c r="GZ259" s="26">
        <v>14.137085975235031</v>
      </c>
      <c r="HA259" s="26">
        <v>10.160602044276585</v>
      </c>
      <c r="HB259" s="26">
        <v>11.632446730270546</v>
      </c>
      <c r="HC259" s="26">
        <v>30.336610245631576</v>
      </c>
      <c r="HD259" s="26">
        <v>13.810526017379862</v>
      </c>
      <c r="HE259" s="26">
        <v>9.9258969727240345</v>
      </c>
      <c r="HF259" s="26">
        <v>11.220647393579618</v>
      </c>
      <c r="HG259" s="26">
        <v>30.567758365631576</v>
      </c>
      <c r="HH259" s="26">
        <v>13.527120161992249</v>
      </c>
      <c r="HI259" s="26">
        <v>9.7222076043028682</v>
      </c>
      <c r="HJ259" s="26">
        <v>10.460186088080285</v>
      </c>
      <c r="HK259" s="26">
        <v>30.765478378631578</v>
      </c>
      <c r="HL259" s="26">
        <v>13.17539718235162</v>
      </c>
      <c r="HM259" s="26">
        <v>9.4694173735427256</v>
      </c>
      <c r="HN259" s="26">
        <v>9.6812895400653076</v>
      </c>
      <c r="HO259" s="26">
        <v>30.96344348963158</v>
      </c>
      <c r="HP259" s="26">
        <v>12.813639442477704</v>
      </c>
      <c r="HQ259" s="26">
        <v>9.2094149630222901</v>
      </c>
      <c r="HR259" s="26">
        <v>8.9188872543228506</v>
      </c>
      <c r="HS259" s="26">
        <v>31.576677597631576</v>
      </c>
      <c r="HT259" s="26">
        <v>11.774677700410127</v>
      </c>
      <c r="HU259" s="26">
        <v>8.4626927022346319</v>
      </c>
      <c r="HV259" s="26">
        <v>6.8232277558706862</v>
      </c>
      <c r="HW259" s="26">
        <v>32.171237655631579</v>
      </c>
      <c r="HX259" s="26">
        <v>10.883391090799179</v>
      </c>
      <c r="HY259" s="26">
        <v>7.8221074668110502</v>
      </c>
      <c r="HZ259" s="26">
        <v>5.0836363369365429</v>
      </c>
      <c r="IA259" s="26">
        <v>32.574858709631577</v>
      </c>
      <c r="IB259" s="26">
        <v>10.161517181326987</v>
      </c>
      <c r="IC259" s="26">
        <v>7.3032824746491745</v>
      </c>
      <c r="ID259" s="26">
        <v>4.0962259210318024</v>
      </c>
      <c r="IE259" s="26">
        <v>32.90014652063158</v>
      </c>
      <c r="IF259" s="26">
        <v>9.5653094479950802</v>
      </c>
      <c r="IG259" s="26">
        <v>6.874776237598792</v>
      </c>
      <c r="IH259" s="26">
        <v>3.7877153444296923</v>
      </c>
      <c r="II259" s="26">
        <v>33.060554101631581</v>
      </c>
      <c r="IJ259" s="26">
        <v>8.8600001740662595</v>
      </c>
      <c r="IK259" s="26">
        <v>6.3678565751533451</v>
      </c>
      <c r="IL259" s="26">
        <v>4.5042821827265094</v>
      </c>
      <c r="IM259" s="27">
        <v>29.552785006631577</v>
      </c>
      <c r="IN259" s="27">
        <v>14.543589743589745</v>
      </c>
      <c r="IO259" s="27">
        <v>10.452764306498548</v>
      </c>
      <c r="IP259" s="27">
        <v>13.869509102413433</v>
      </c>
      <c r="IQ259" s="27">
        <v>29.636798880631577</v>
      </c>
      <c r="IR259" s="27">
        <v>14.25731892900518</v>
      </c>
      <c r="IS259" s="27">
        <v>10.24701583549257</v>
      </c>
      <c r="IT259" s="27">
        <v>13.095960741091693</v>
      </c>
      <c r="IU259" s="27">
        <v>29.747474927631579</v>
      </c>
      <c r="IV259" s="27">
        <v>13.930523190967369</v>
      </c>
      <c r="IW259" s="27">
        <v>10.01214130408033</v>
      </c>
      <c r="IX259" s="27">
        <v>12.480358016624418</v>
      </c>
      <c r="IY259" s="27">
        <v>29.872685968631579</v>
      </c>
      <c r="IZ259" s="27">
        <v>13.945170713761664</v>
      </c>
      <c r="JA259" s="27">
        <v>10.022668767116773</v>
      </c>
      <c r="JB259" s="27">
        <v>12.164140355482157</v>
      </c>
      <c r="JC259" s="27">
        <v>30.031637292631579</v>
      </c>
      <c r="JD259" s="27">
        <v>14.007956692657677</v>
      </c>
      <c r="JE259" s="27">
        <v>10.067794286381513</v>
      </c>
      <c r="JF259" s="27">
        <v>11.987525181586129</v>
      </c>
      <c r="JG259" s="27">
        <v>30.197927135631577</v>
      </c>
      <c r="JH259" s="27">
        <v>13.850294638578784</v>
      </c>
      <c r="JI259" s="27">
        <v>9.9544794638088074</v>
      </c>
      <c r="JJ259" s="27">
        <v>11.794361481497015</v>
      </c>
      <c r="JK259" s="27">
        <v>30.408931633631578</v>
      </c>
      <c r="JL259" s="27">
        <v>13.657032116483007</v>
      </c>
      <c r="JM259" s="27">
        <v>9.8155778839126189</v>
      </c>
      <c r="JN259" s="27">
        <v>11.591858619016888</v>
      </c>
      <c r="JO259" s="27">
        <v>30.630014435631576</v>
      </c>
      <c r="JP259" s="27">
        <v>13.465773155610512</v>
      </c>
      <c r="JQ259" s="27">
        <v>9.6781163029169637</v>
      </c>
      <c r="JR259" s="27">
        <v>11.365922806937046</v>
      </c>
      <c r="JS259" s="27">
        <v>30.789050123631576</v>
      </c>
      <c r="JT259" s="27">
        <v>13.25794259083508</v>
      </c>
      <c r="JU259" s="27">
        <v>9.5287443839076573</v>
      </c>
      <c r="JV259" s="27">
        <v>11.065086796718237</v>
      </c>
      <c r="JW259" s="27">
        <v>30.950609449631578</v>
      </c>
      <c r="JX259" s="27">
        <v>13.119362387613231</v>
      </c>
      <c r="JY259" s="27">
        <v>9.4291440632603347</v>
      </c>
      <c r="JZ259" s="27">
        <v>10.768285791339416</v>
      </c>
      <c r="KA259" s="27">
        <v>31.468518224631577</v>
      </c>
      <c r="KB259" s="27">
        <v>12.6386467842276</v>
      </c>
      <c r="KC259" s="27">
        <v>9.0836442939986917</v>
      </c>
      <c r="KD259" s="27">
        <v>9.8035008778963793</v>
      </c>
      <c r="KE259" s="27">
        <v>31.993647570631577</v>
      </c>
      <c r="KF259" s="27">
        <v>12.289712522590436</v>
      </c>
      <c r="KG259" s="27">
        <v>8.832858369776444</v>
      </c>
      <c r="KH259" s="27">
        <v>8.7806677685076586</v>
      </c>
      <c r="KI259" s="27">
        <v>32.37157267463158</v>
      </c>
      <c r="KJ259" s="27">
        <v>12.118154695134905</v>
      </c>
      <c r="KK259" s="27">
        <v>8.7095563812754264</v>
      </c>
      <c r="KL259" s="27">
        <v>8.1099592991384775</v>
      </c>
      <c r="KM259" s="27">
        <v>32.694298320631574</v>
      </c>
      <c r="KN259" s="27">
        <v>12.119866829271162</v>
      </c>
      <c r="KO259" s="27">
        <v>8.710786925790428</v>
      </c>
      <c r="KP259" s="27">
        <v>7.4705091492071105</v>
      </c>
      <c r="KQ259" s="27">
        <v>32.876125751631577</v>
      </c>
      <c r="KR259" s="27">
        <v>11.814547280543989</v>
      </c>
      <c r="KS259" s="27">
        <v>8.4913477544937894</v>
      </c>
      <c r="KT259" s="133">
        <v>7.1273892048504202</v>
      </c>
      <c r="KU259" s="149">
        <v>29.552785006631577</v>
      </c>
      <c r="KV259" s="149">
        <v>14.543589743589745</v>
      </c>
      <c r="KW259" s="149">
        <v>10.452764306498548</v>
      </c>
      <c r="KX259" s="149">
        <v>13.869509102413433</v>
      </c>
      <c r="KY259" s="149">
        <v>29.614092413631578</v>
      </c>
      <c r="KZ259" s="149">
        <v>14.042444153457122</v>
      </c>
      <c r="LA259" s="149">
        <v>10.092581103503132</v>
      </c>
      <c r="LB259" s="149">
        <v>12.837576204865508</v>
      </c>
      <c r="LC259" s="149">
        <v>29.773683743631576</v>
      </c>
      <c r="LD259" s="149">
        <v>13.993455195352606</v>
      </c>
      <c r="LE259" s="149">
        <v>10.057371774739362</v>
      </c>
      <c r="LF259" s="149">
        <v>12.069346536791288</v>
      </c>
      <c r="LG259" s="149">
        <v>29.978536749631576</v>
      </c>
      <c r="LH259" s="149">
        <v>14.478171844259005</v>
      </c>
      <c r="LI259" s="149">
        <v>10.405747174195852</v>
      </c>
      <c r="LJ259" s="149">
        <v>11.594962771519517</v>
      </c>
      <c r="LK259" s="149">
        <v>30.175557423631577</v>
      </c>
      <c r="LL259" s="149">
        <v>14.213518281576446</v>
      </c>
      <c r="LM259" s="149">
        <v>10.215535447767358</v>
      </c>
      <c r="LN259" s="149">
        <v>11.206495423389427</v>
      </c>
      <c r="LO259" s="149">
        <v>30.361935565631576</v>
      </c>
      <c r="LP259" s="149">
        <v>13.974547350625473</v>
      </c>
      <c r="LQ259" s="149">
        <v>10.043782334445661</v>
      </c>
      <c r="LR259" s="149">
        <v>10.817614915797474</v>
      </c>
      <c r="LS259" s="149">
        <v>30.575011014631578</v>
      </c>
      <c r="LT259" s="149">
        <v>13.641338371230516</v>
      </c>
      <c r="LU259" s="149">
        <v>9.8042984801957456</v>
      </c>
      <c r="LV259" s="149">
        <v>10.330098739109687</v>
      </c>
      <c r="LW259" s="149">
        <v>30.843693641631578</v>
      </c>
      <c r="LX259" s="149">
        <v>13.335827580619291</v>
      </c>
      <c r="LY259" s="149">
        <v>9.5847218595915571</v>
      </c>
      <c r="LZ259" s="149">
        <v>9.4714966313723252</v>
      </c>
      <c r="MA259" s="149">
        <v>31.047285318631577</v>
      </c>
      <c r="MB259" s="149">
        <v>12.968436871775378</v>
      </c>
      <c r="MC259" s="149">
        <v>9.3206709233613534</v>
      </c>
      <c r="MD259" s="149">
        <v>8.6399977240397305</v>
      </c>
      <c r="ME259" s="149">
        <v>31.248330164631575</v>
      </c>
      <c r="MF259" s="149">
        <v>12.601863638451798</v>
      </c>
      <c r="MG259" s="149">
        <v>9.057207522883397</v>
      </c>
      <c r="MH259" s="149">
        <v>7.8251892229547515</v>
      </c>
      <c r="MI259" s="149">
        <v>31.859009166631576</v>
      </c>
      <c r="MJ259" s="149">
        <v>11.54815755046099</v>
      </c>
      <c r="MK259" s="149">
        <v>8.2998882103701206</v>
      </c>
      <c r="ML259" s="149">
        <v>5.5690382304971138</v>
      </c>
      <c r="MM259" s="149">
        <v>32.423435678631577</v>
      </c>
      <c r="MN259" s="149">
        <v>10.611823737177534</v>
      </c>
      <c r="MO259" s="149">
        <v>7.6269266627047072</v>
      </c>
      <c r="MP259" s="149">
        <v>3.7046122703963391</v>
      </c>
      <c r="MQ259" s="149">
        <v>32.810286840631576</v>
      </c>
      <c r="MR259" s="149">
        <v>9.8453626608641081</v>
      </c>
      <c r="MS259" s="149">
        <v>7.076055995829587</v>
      </c>
      <c r="MT259" s="149">
        <v>2.6034784740909238</v>
      </c>
      <c r="MU259" s="149">
        <v>33.104618636631578</v>
      </c>
      <c r="MV259" s="149">
        <v>9.232659793956131</v>
      </c>
      <c r="MW259" s="149">
        <v>6.6356943814951439</v>
      </c>
      <c r="MX259" s="149">
        <v>2.1741448467965938</v>
      </c>
      <c r="MY259" s="149">
        <v>33.265540888631577</v>
      </c>
      <c r="MZ259" s="149">
        <v>8.5031505969317713</v>
      </c>
      <c r="NA259" s="149">
        <v>6.1113817578336009</v>
      </c>
      <c r="NB259" s="149">
        <v>2.7526646932279348</v>
      </c>
      <c r="ND259" s="97"/>
    </row>
    <row r="260" spans="1:368" ht="15" thickBot="1" x14ac:dyDescent="0.35">
      <c r="A260" s="2"/>
      <c r="B260" s="72" t="s">
        <v>483</v>
      </c>
      <c r="C260" s="72" t="s">
        <v>483</v>
      </c>
      <c r="D260" s="72" t="s">
        <v>483</v>
      </c>
      <c r="E260" s="85">
        <v>378428</v>
      </c>
      <c r="F260" s="82">
        <v>433238</v>
      </c>
      <c r="G260" s="20">
        <v>16.031147540983607</v>
      </c>
      <c r="H260" s="20">
        <v>2.6394062078272604</v>
      </c>
      <c r="I260" s="20">
        <v>1.8969932104752669</v>
      </c>
      <c r="J260" s="20">
        <v>16.031147540983607</v>
      </c>
      <c r="K260" s="20">
        <v>12.694266767435764</v>
      </c>
      <c r="L260" s="20">
        <v>2.090014231615605</v>
      </c>
      <c r="M260" s="20">
        <v>1.5021343798517588</v>
      </c>
      <c r="N260" s="20">
        <v>12.694266767435764</v>
      </c>
      <c r="O260" s="20">
        <v>9.0730403655305345</v>
      </c>
      <c r="P260" s="20">
        <v>1.4938069157823552</v>
      </c>
      <c r="Q260" s="20">
        <v>1.0736284428658831</v>
      </c>
      <c r="R260" s="20">
        <v>9.0730403655305345</v>
      </c>
      <c r="S260" s="20">
        <v>6.3918469740734807</v>
      </c>
      <c r="T260" s="20">
        <v>1.0523688675262679</v>
      </c>
      <c r="U260" s="20">
        <v>0.75635822583604717</v>
      </c>
      <c r="V260" s="20">
        <v>6.3918469740734807</v>
      </c>
      <c r="W260" s="20">
        <v>5.2193981427875631</v>
      </c>
      <c r="X260" s="20">
        <v>0.85933410717959879</v>
      </c>
      <c r="Y260" s="20">
        <v>0.61762034279348477</v>
      </c>
      <c r="Z260" s="20">
        <v>5.2193981427875631</v>
      </c>
      <c r="AA260" s="20">
        <v>2.787707284920002</v>
      </c>
      <c r="AB260" s="20">
        <v>0.45897474866429183</v>
      </c>
      <c r="AC260" s="20">
        <v>0.32987418890420978</v>
      </c>
      <c r="AD260" s="20">
        <v>2.787707284920002</v>
      </c>
      <c r="AE260" s="20">
        <v>0.76132867620893874</v>
      </c>
      <c r="AF260" s="20">
        <v>0.12534696153507494</v>
      </c>
      <c r="AG260" s="20">
        <v>9.0089329289515546E-2</v>
      </c>
      <c r="AH260" s="20">
        <v>0.76132867620893874</v>
      </c>
      <c r="AI260" s="20">
        <v>2.6844262295081971</v>
      </c>
      <c r="AJ260" s="20">
        <v>0.44197031039136303</v>
      </c>
      <c r="AK260" s="20">
        <v>0.31765276430649858</v>
      </c>
      <c r="AL260" s="20">
        <v>2.6844262295081971</v>
      </c>
      <c r="AM260" s="20">
        <v>2.6844262295081971</v>
      </c>
      <c r="AN260" s="20">
        <v>0.44197031039136303</v>
      </c>
      <c r="AO260" s="20">
        <v>0.31765276430649858</v>
      </c>
      <c r="AP260" s="20">
        <v>2.6844262295081971</v>
      </c>
      <c r="AQ260" s="20">
        <v>2.6844262295081971</v>
      </c>
      <c r="AR260" s="20">
        <v>0.44197031039136303</v>
      </c>
      <c r="AS260" s="20">
        <v>0.31765276430649858</v>
      </c>
      <c r="AT260" s="20">
        <v>2.6844262295081971</v>
      </c>
      <c r="AU260" s="20">
        <v>2.6844262295081971</v>
      </c>
      <c r="AV260" s="20">
        <v>0.44197031039136303</v>
      </c>
      <c r="AW260" s="20">
        <v>0.31765276430649858</v>
      </c>
      <c r="AX260" s="20">
        <v>2.6844262295081971</v>
      </c>
      <c r="AY260" s="20">
        <v>2.6844262295081971</v>
      </c>
      <c r="AZ260" s="20">
        <v>0.44197031039136303</v>
      </c>
      <c r="BA260" s="20">
        <v>0.31765276430649858</v>
      </c>
      <c r="BB260" s="20">
        <v>2.6844262295081971</v>
      </c>
      <c r="BC260" s="20">
        <v>2.6844262295081971</v>
      </c>
      <c r="BD260" s="20">
        <v>0.44197031039136303</v>
      </c>
      <c r="BE260" s="20">
        <v>0.31765276430649858</v>
      </c>
      <c r="BF260" s="20">
        <v>2.6844262295081971</v>
      </c>
      <c r="BG260" s="20">
        <v>2.6844262295081971</v>
      </c>
      <c r="BH260" s="20">
        <v>0.44197031039136303</v>
      </c>
      <c r="BI260" s="20">
        <v>0.31765276430649858</v>
      </c>
      <c r="BJ260" s="20">
        <v>2.6844262295081971</v>
      </c>
      <c r="BK260" s="20">
        <v>2.6844262295081971</v>
      </c>
      <c r="BL260" s="20">
        <v>0.44197031039136303</v>
      </c>
      <c r="BM260" s="20">
        <v>0.31765276430649858</v>
      </c>
      <c r="BN260" s="20">
        <v>2.6844262295081971</v>
      </c>
      <c r="BO260" s="23">
        <v>16.031147540983607</v>
      </c>
      <c r="BP260" s="23">
        <v>2.6394062078272604</v>
      </c>
      <c r="BQ260" s="23">
        <v>1.8969932104752669</v>
      </c>
      <c r="BR260" s="23">
        <v>16.031147540983607</v>
      </c>
      <c r="BS260" s="23">
        <v>14.737663041563646</v>
      </c>
      <c r="BT260" s="23">
        <v>2.4264438475988728</v>
      </c>
      <c r="BU260" s="23">
        <v>1.7439329690308099</v>
      </c>
      <c r="BV260" s="23">
        <v>14.737663041563646</v>
      </c>
      <c r="BW260" s="23">
        <v>13.785653093526889</v>
      </c>
      <c r="BX260" s="23">
        <v>2.2697026685698791</v>
      </c>
      <c r="BY260" s="23">
        <v>1.631279997488148</v>
      </c>
      <c r="BZ260" s="23">
        <v>13.785653093526889</v>
      </c>
      <c r="CA260" s="23">
        <v>12.894390311672142</v>
      </c>
      <c r="CB260" s="23">
        <v>2.1229630472658587</v>
      </c>
      <c r="CC260" s="23">
        <v>1.5258153424093128</v>
      </c>
      <c r="CD260" s="23">
        <v>12.894390311672142</v>
      </c>
      <c r="CE260" s="23">
        <v>11.599505827460336</v>
      </c>
      <c r="CF260" s="23">
        <v>1.9097701902161415</v>
      </c>
      <c r="CG260" s="23">
        <v>1.3725894383609709</v>
      </c>
      <c r="CH260" s="23">
        <v>11.599505827460336</v>
      </c>
      <c r="CI260" s="23">
        <v>10.53819561749245</v>
      </c>
      <c r="CJ260" s="23">
        <v>1.7350335564562469</v>
      </c>
      <c r="CK260" s="23">
        <v>1.2470027791795142</v>
      </c>
      <c r="CL260" s="23">
        <v>10.53819561749245</v>
      </c>
      <c r="CM260" s="23">
        <v>7.7042611855307026</v>
      </c>
      <c r="CN260" s="23">
        <v>1.2684478605057297</v>
      </c>
      <c r="CO260" s="23">
        <v>0.91165845260402112</v>
      </c>
      <c r="CP260" s="23">
        <v>7.7042611855307026</v>
      </c>
      <c r="CQ260" s="23">
        <v>6.7715263904241478</v>
      </c>
      <c r="CR260" s="23">
        <v>1.1148801884369042</v>
      </c>
      <c r="CS260" s="23">
        <v>0.80128634299878376</v>
      </c>
      <c r="CT260" s="23">
        <v>6.7715263904241478</v>
      </c>
      <c r="CU260" s="23">
        <v>5.7641866086606193</v>
      </c>
      <c r="CV260" s="23">
        <v>0.94902937416544608</v>
      </c>
      <c r="CW260" s="23">
        <v>0.68208609724209079</v>
      </c>
      <c r="CX260" s="23">
        <v>5.7641866086606193</v>
      </c>
      <c r="CY260" s="23">
        <v>4.8963786444766662</v>
      </c>
      <c r="CZ260" s="23">
        <v>0.8061514097518937</v>
      </c>
      <c r="DA260" s="23">
        <v>0.57939689100499836</v>
      </c>
      <c r="DB260" s="23">
        <v>4.8963786444766662</v>
      </c>
      <c r="DC260" s="23">
        <v>1.8607449543269743</v>
      </c>
      <c r="DD260" s="23">
        <v>0.30635746886355042</v>
      </c>
      <c r="DE260" s="23">
        <v>0.22018514493490871</v>
      </c>
      <c r="DF260" s="23">
        <v>1.8607449543269743</v>
      </c>
      <c r="DG260" s="23">
        <v>2.6844262295081971</v>
      </c>
      <c r="DH260" s="23">
        <v>0.44197031039136303</v>
      </c>
      <c r="DI260" s="23">
        <v>0.31765276430649858</v>
      </c>
      <c r="DJ260" s="23">
        <v>2.6844262295081971</v>
      </c>
      <c r="DK260" s="23">
        <v>2.6844262295081971</v>
      </c>
      <c r="DL260" s="23">
        <v>0.44197031039136303</v>
      </c>
      <c r="DM260" s="23">
        <v>0.31765276430649858</v>
      </c>
      <c r="DN260" s="23">
        <v>2.6844262295081971</v>
      </c>
      <c r="DO260" s="23">
        <v>0.76851334113226522</v>
      </c>
      <c r="DP260" s="23">
        <v>0.12652986183284259</v>
      </c>
      <c r="DQ260" s="23">
        <v>9.0939503024380572E-2</v>
      </c>
      <c r="DR260" s="23">
        <v>0.76851334113226522</v>
      </c>
      <c r="DS260" s="23">
        <v>1.3989122901209654</v>
      </c>
      <c r="DT260" s="23">
        <v>0.23032024209818863</v>
      </c>
      <c r="DU260" s="23">
        <v>0.16553569291441106</v>
      </c>
      <c r="DV260" s="23">
        <v>1.3989122901209654</v>
      </c>
      <c r="DW260" s="25">
        <v>16.031147540983607</v>
      </c>
      <c r="DX260" s="25">
        <v>2.6394062078272604</v>
      </c>
      <c r="DY260" s="25">
        <v>1.8969932104752669</v>
      </c>
      <c r="DZ260" s="25">
        <v>16.031147540983607</v>
      </c>
      <c r="EA260" s="25">
        <v>11.956270944821243</v>
      </c>
      <c r="EB260" s="25">
        <v>1.9685088465157783</v>
      </c>
      <c r="EC260" s="25">
        <v>1.414806067185443</v>
      </c>
      <c r="ED260" s="25">
        <v>11.956270944821243</v>
      </c>
      <c r="EE260" s="25">
        <v>7.6715037667219494</v>
      </c>
      <c r="EF260" s="25">
        <v>1.263054601268661</v>
      </c>
      <c r="EG260" s="25">
        <v>0.90778221099910561</v>
      </c>
      <c r="EH260" s="25">
        <v>7.6715037667219494</v>
      </c>
      <c r="EI260" s="25">
        <v>5.1911096896096183</v>
      </c>
      <c r="EJ260" s="25">
        <v>0.85467662905853359</v>
      </c>
      <c r="EK260" s="25">
        <v>0.61427292156389279</v>
      </c>
      <c r="EL260" s="25">
        <v>5.1911096896096183</v>
      </c>
      <c r="EM260" s="25">
        <v>3.7326512033087336</v>
      </c>
      <c r="EN260" s="25">
        <v>0.61455255978902223</v>
      </c>
      <c r="EO260" s="25">
        <v>0.44169102502780361</v>
      </c>
      <c r="EP260" s="25">
        <v>3.7326512033087336</v>
      </c>
      <c r="EQ260" s="25">
        <v>0.63599905868570294</v>
      </c>
      <c r="ER260" s="25">
        <v>0.1047123956270658</v>
      </c>
      <c r="ES260" s="25">
        <v>7.5258860484632165E-2</v>
      </c>
      <c r="ET260" s="25">
        <v>0.63599905868570294</v>
      </c>
      <c r="EU260" s="25">
        <v>2.6844262295081971</v>
      </c>
      <c r="EV260" s="25">
        <v>0.44197031039136303</v>
      </c>
      <c r="EW260" s="25">
        <v>0.31765276430649858</v>
      </c>
      <c r="EX260" s="25">
        <v>2.6844262295081971</v>
      </c>
      <c r="EY260" s="25">
        <v>2.6844262295081971</v>
      </c>
      <c r="EZ260" s="25">
        <v>0.44197031039136303</v>
      </c>
      <c r="FA260" s="25">
        <v>0.31765276430649858</v>
      </c>
      <c r="FB260" s="25">
        <v>2.6844262295081971</v>
      </c>
      <c r="FC260" s="25">
        <v>2.6844262295081971</v>
      </c>
      <c r="FD260" s="25">
        <v>0.44197031039136303</v>
      </c>
      <c r="FE260" s="25">
        <v>0.31765276430649858</v>
      </c>
      <c r="FF260" s="25">
        <v>2.6844262295081971</v>
      </c>
      <c r="FG260" s="25">
        <v>2.6844262295081971</v>
      </c>
      <c r="FH260" s="25">
        <v>0.44197031039136303</v>
      </c>
      <c r="FI260" s="25">
        <v>0.31765276430649858</v>
      </c>
      <c r="FJ260" s="25">
        <v>2.6844262295081971</v>
      </c>
      <c r="FK260" s="25">
        <v>2.6844262295081971</v>
      </c>
      <c r="FL260" s="25">
        <v>0.44197031039136303</v>
      </c>
      <c r="FM260" s="25">
        <v>0.31765276430649858</v>
      </c>
      <c r="FN260" s="25">
        <v>2.6844262295081971</v>
      </c>
      <c r="FO260" s="25">
        <v>2.6844262295081971</v>
      </c>
      <c r="FP260" s="25">
        <v>0.44197031039136303</v>
      </c>
      <c r="FQ260" s="25">
        <v>0.31765276430649858</v>
      </c>
      <c r="FR260" s="25">
        <v>2.6844262295081971</v>
      </c>
      <c r="FS260" s="25">
        <v>2.6844262295081971</v>
      </c>
      <c r="FT260" s="25">
        <v>0.44197031039136303</v>
      </c>
      <c r="FU260" s="25">
        <v>0.31765276430649858</v>
      </c>
      <c r="FV260" s="25">
        <v>2.6844262295081971</v>
      </c>
      <c r="FW260" s="25">
        <v>2.6844262295081971</v>
      </c>
      <c r="FX260" s="25">
        <v>0.44197031039136303</v>
      </c>
      <c r="FY260" s="25">
        <v>0.31765276430649858</v>
      </c>
      <c r="FZ260" s="25">
        <v>2.6844262295081971</v>
      </c>
      <c r="GA260" s="25">
        <v>2.6844262295081971</v>
      </c>
      <c r="GB260" s="25">
        <v>0.44197031039136303</v>
      </c>
      <c r="GC260" s="25">
        <v>0.31765276430649858</v>
      </c>
      <c r="GD260" s="25">
        <v>2.6844262295081971</v>
      </c>
      <c r="GE260" s="26">
        <v>16.031147540983607</v>
      </c>
      <c r="GF260" s="26">
        <v>2.6394062078272604</v>
      </c>
      <c r="GG260" s="26">
        <v>1.8969932104752669</v>
      </c>
      <c r="GH260" s="26">
        <v>16.031147540983607</v>
      </c>
      <c r="GI260" s="26">
        <v>13.17665455803815</v>
      </c>
      <c r="GJ260" s="26">
        <v>2.1694357032127587</v>
      </c>
      <c r="GK260" s="26">
        <v>1.559216155267366</v>
      </c>
      <c r="GL260" s="26">
        <v>13.17665455803815</v>
      </c>
      <c r="GM260" s="26">
        <v>10.693254790113629</v>
      </c>
      <c r="GN260" s="26">
        <v>1.7605628669282898</v>
      </c>
      <c r="GO260" s="26">
        <v>1.2653511972782374</v>
      </c>
      <c r="GP260" s="26">
        <v>10.693254790113629</v>
      </c>
      <c r="GQ260" s="26">
        <v>7.1286626894439298</v>
      </c>
      <c r="GR260" s="26">
        <v>1.1736799569664769</v>
      </c>
      <c r="GS260" s="26">
        <v>0.84354689438618768</v>
      </c>
      <c r="GT260" s="26">
        <v>7.1286626894439298</v>
      </c>
      <c r="GU260" s="26">
        <v>5.8876219948940571</v>
      </c>
      <c r="GV260" s="26">
        <v>0.96935206933478413</v>
      </c>
      <c r="GW260" s="26">
        <v>0.69669241840647433</v>
      </c>
      <c r="GX260" s="26">
        <v>5.8876219948940571</v>
      </c>
      <c r="GY260" s="26">
        <v>4.7445469883934956</v>
      </c>
      <c r="GZ260" s="26">
        <v>0.78115348526856465</v>
      </c>
      <c r="HA260" s="26">
        <v>0.56143039047915277</v>
      </c>
      <c r="HB260" s="26">
        <v>4.7445469883934956</v>
      </c>
      <c r="HC260" s="26">
        <v>1.9614898549945781</v>
      </c>
      <c r="HD260" s="26">
        <v>0.32294434859559856</v>
      </c>
      <c r="HE260" s="26">
        <v>0.23210646198771925</v>
      </c>
      <c r="HF260" s="26">
        <v>1.9614898549945781</v>
      </c>
      <c r="HG260" s="26">
        <v>2.6844262295081971</v>
      </c>
      <c r="HH260" s="26">
        <v>0.44197031039136303</v>
      </c>
      <c r="HI260" s="26">
        <v>0.31765276430649858</v>
      </c>
      <c r="HJ260" s="26">
        <v>2.6844262295081971</v>
      </c>
      <c r="HK260" s="26">
        <v>2.6844262295081971</v>
      </c>
      <c r="HL260" s="26">
        <v>0.44197031039136303</v>
      </c>
      <c r="HM260" s="26">
        <v>0.31765276430649858</v>
      </c>
      <c r="HN260" s="26">
        <v>2.6844262295081971</v>
      </c>
      <c r="HO260" s="26">
        <v>2.6844262295081971</v>
      </c>
      <c r="HP260" s="26">
        <v>0.44197031039136303</v>
      </c>
      <c r="HQ260" s="26">
        <v>0.31765276430649858</v>
      </c>
      <c r="HR260" s="26">
        <v>2.6844262295081971</v>
      </c>
      <c r="HS260" s="26">
        <v>2.6844262295081971</v>
      </c>
      <c r="HT260" s="26">
        <v>0.44197031039136303</v>
      </c>
      <c r="HU260" s="26">
        <v>0.31765276430649858</v>
      </c>
      <c r="HV260" s="26">
        <v>2.6844262295081971</v>
      </c>
      <c r="HW260" s="26">
        <v>2.6844262295081971</v>
      </c>
      <c r="HX260" s="26">
        <v>0.44197031039136303</v>
      </c>
      <c r="HY260" s="26">
        <v>0.31765276430649858</v>
      </c>
      <c r="HZ260" s="26">
        <v>2.6844262295081971</v>
      </c>
      <c r="IA260" s="26">
        <v>2.6844262295081971</v>
      </c>
      <c r="IB260" s="26">
        <v>0.44197031039136303</v>
      </c>
      <c r="IC260" s="26">
        <v>0.31765276430649858</v>
      </c>
      <c r="ID260" s="26">
        <v>2.6844262295081971</v>
      </c>
      <c r="IE260" s="26">
        <v>2.6844262295081971</v>
      </c>
      <c r="IF260" s="26">
        <v>0.44197031039136303</v>
      </c>
      <c r="IG260" s="26">
        <v>0.31765276430649858</v>
      </c>
      <c r="IH260" s="26">
        <v>2.6844262295081971</v>
      </c>
      <c r="II260" s="26">
        <v>2.6844262295081971</v>
      </c>
      <c r="IJ260" s="26">
        <v>0.44197031039136303</v>
      </c>
      <c r="IK260" s="26">
        <v>0.31765276430649858</v>
      </c>
      <c r="IL260" s="26">
        <v>2.6844262295081971</v>
      </c>
      <c r="IM260" s="27">
        <v>16.031147540983607</v>
      </c>
      <c r="IN260" s="27">
        <v>2.6394062078272604</v>
      </c>
      <c r="IO260" s="27">
        <v>1.8969932104752669</v>
      </c>
      <c r="IP260" s="27">
        <v>16.031147540983607</v>
      </c>
      <c r="IQ260" s="27">
        <v>13.668229687291175</v>
      </c>
      <c r="IR260" s="27">
        <v>2.2503698000668333</v>
      </c>
      <c r="IS260" s="27">
        <v>1.617385084238141</v>
      </c>
      <c r="IT260" s="27">
        <v>13.668229687291175</v>
      </c>
      <c r="IU260" s="27">
        <v>10.347299218046006</v>
      </c>
      <c r="IV260" s="27">
        <v>1.7036039198402331</v>
      </c>
      <c r="IW260" s="27">
        <v>1.2244136805059289</v>
      </c>
      <c r="IX260" s="27">
        <v>10.347299218046006</v>
      </c>
      <c r="IY260" s="27">
        <v>7.5284583531984897</v>
      </c>
      <c r="IZ260" s="27">
        <v>1.239503264629171</v>
      </c>
      <c r="JA260" s="27">
        <v>0.89085540163939458</v>
      </c>
      <c r="JB260" s="27">
        <v>7.5284583531984897</v>
      </c>
      <c r="JC260" s="27">
        <v>6.6219899780130698</v>
      </c>
      <c r="JD260" s="27">
        <v>1.0902601583233393</v>
      </c>
      <c r="JE260" s="27">
        <v>0.78359144259708491</v>
      </c>
      <c r="JF260" s="27">
        <v>6.6219899780130698</v>
      </c>
      <c r="JG260" s="27">
        <v>4.3272160452473232</v>
      </c>
      <c r="JH260" s="27">
        <v>0.71244312755758898</v>
      </c>
      <c r="JI260" s="27">
        <v>0.51204690351132243</v>
      </c>
      <c r="JJ260" s="27">
        <v>4.3272160452473232</v>
      </c>
      <c r="JK260" s="27">
        <v>2.377423248798749</v>
      </c>
      <c r="JL260" s="27">
        <v>0.39142461046349175</v>
      </c>
      <c r="JM260" s="27">
        <v>0.28132457454262599</v>
      </c>
      <c r="JN260" s="27">
        <v>2.377423248798749</v>
      </c>
      <c r="JO260" s="27">
        <v>0.86681173188994587</v>
      </c>
      <c r="JP260" s="27">
        <v>0.14271394236244722</v>
      </c>
      <c r="JQ260" s="27">
        <v>0.10257132035943103</v>
      </c>
      <c r="JR260" s="27">
        <v>0.86681173188994587</v>
      </c>
      <c r="JS260" s="27">
        <v>2.6844262295081971</v>
      </c>
      <c r="JT260" s="27">
        <v>0.44197031039136303</v>
      </c>
      <c r="JU260" s="27">
        <v>0.31765276430649858</v>
      </c>
      <c r="JV260" s="27">
        <v>2.6844262295081971</v>
      </c>
      <c r="JW260" s="27">
        <v>2.6844262295081971</v>
      </c>
      <c r="JX260" s="27">
        <v>0.44197031039136303</v>
      </c>
      <c r="JY260" s="27">
        <v>0.31765276430649858</v>
      </c>
      <c r="JZ260" s="27">
        <v>2.6844262295081971</v>
      </c>
      <c r="KA260" s="27">
        <v>2.6844262295081971</v>
      </c>
      <c r="KB260" s="27">
        <v>0.44197031039136303</v>
      </c>
      <c r="KC260" s="27">
        <v>0.31765276430649858</v>
      </c>
      <c r="KD260" s="27">
        <v>2.6844262295081971</v>
      </c>
      <c r="KE260" s="27">
        <v>2.6844262295081971</v>
      </c>
      <c r="KF260" s="27">
        <v>0.44197031039136303</v>
      </c>
      <c r="KG260" s="27">
        <v>0.31765276430649858</v>
      </c>
      <c r="KH260" s="27">
        <v>2.6844262295081971</v>
      </c>
      <c r="KI260" s="27">
        <v>2.6844262295081971</v>
      </c>
      <c r="KJ260" s="27">
        <v>0.44197031039136303</v>
      </c>
      <c r="KK260" s="27">
        <v>0.31765276430649858</v>
      </c>
      <c r="KL260" s="27">
        <v>2.6844262295081971</v>
      </c>
      <c r="KM260" s="27">
        <v>2.6844262295081971</v>
      </c>
      <c r="KN260" s="27">
        <v>0.44197031039136303</v>
      </c>
      <c r="KO260" s="27">
        <v>0.31765276430649858</v>
      </c>
      <c r="KP260" s="27">
        <v>2.6844262295081971</v>
      </c>
      <c r="KQ260" s="27">
        <v>2.6844262295081971</v>
      </c>
      <c r="KR260" s="27">
        <v>0.44197031039136303</v>
      </c>
      <c r="KS260" s="27">
        <v>0.31765276430649858</v>
      </c>
      <c r="KT260" s="133">
        <v>2.6844262295081971</v>
      </c>
      <c r="KU260" s="149">
        <v>16.031147540983607</v>
      </c>
      <c r="KV260" s="149">
        <v>2.6394062078272604</v>
      </c>
      <c r="KW260" s="149">
        <v>1.8969932104752669</v>
      </c>
      <c r="KX260" s="149">
        <v>16.031147540983607</v>
      </c>
      <c r="KY260" s="149">
        <v>11.664088673857469</v>
      </c>
      <c r="KZ260" s="149">
        <v>1.9204032634421204</v>
      </c>
      <c r="LA260" s="149">
        <v>1.3802316374496715</v>
      </c>
      <c r="LB260" s="149">
        <v>11.664088673857469</v>
      </c>
      <c r="LC260" s="149">
        <v>8.7898808567952251</v>
      </c>
      <c r="LD260" s="149">
        <v>1.4471868617125743</v>
      </c>
      <c r="LE260" s="149">
        <v>1.0401216920747018</v>
      </c>
      <c r="LF260" s="149">
        <v>8.7898808567952251</v>
      </c>
      <c r="LG260" s="149">
        <v>5.2091031207086944</v>
      </c>
      <c r="LH260" s="149">
        <v>0.8576391102921197</v>
      </c>
      <c r="LI260" s="149">
        <v>0.61640211515660603</v>
      </c>
      <c r="LJ260" s="149">
        <v>5.2091031207086944</v>
      </c>
      <c r="LK260" s="149">
        <v>3.9157937764480359</v>
      </c>
      <c r="LL260" s="149">
        <v>0.64470558802518274</v>
      </c>
      <c r="LM260" s="149">
        <v>0.46336260012285202</v>
      </c>
      <c r="LN260" s="149">
        <v>3.9157937764480359</v>
      </c>
      <c r="LO260" s="149">
        <v>2.713716246855161</v>
      </c>
      <c r="LP260" s="149">
        <v>0.44679268841609937</v>
      </c>
      <c r="LQ260" s="149">
        <v>0.32111870234367573</v>
      </c>
      <c r="LR260" s="149">
        <v>2.713716246855161</v>
      </c>
      <c r="LS260" s="149">
        <v>1.5473287218072552E-3</v>
      </c>
      <c r="LT260" s="149">
        <v>2.5475587592508112E-4</v>
      </c>
      <c r="LU260" s="149">
        <v>1.8309806407418538E-4</v>
      </c>
      <c r="LV260" s="149">
        <v>1.5473287218072552E-3</v>
      </c>
      <c r="LW260" s="149">
        <v>2.6844262295081971</v>
      </c>
      <c r="LX260" s="149">
        <v>0.44197031039136303</v>
      </c>
      <c r="LY260" s="149">
        <v>0.31765276430649858</v>
      </c>
      <c r="LZ260" s="149">
        <v>2.6844262295081971</v>
      </c>
      <c r="MA260" s="149">
        <v>2.6844262295081971</v>
      </c>
      <c r="MB260" s="149">
        <v>0.44197031039136303</v>
      </c>
      <c r="MC260" s="149">
        <v>0.31765276430649858</v>
      </c>
      <c r="MD260" s="149">
        <v>2.6844262295081971</v>
      </c>
      <c r="ME260" s="149">
        <v>2.6844262295081971</v>
      </c>
      <c r="MF260" s="149">
        <v>0.44197031039136303</v>
      </c>
      <c r="MG260" s="149">
        <v>0.31765276430649858</v>
      </c>
      <c r="MH260" s="149">
        <v>2.6844262295081971</v>
      </c>
      <c r="MI260" s="149">
        <v>2.6844262295081971</v>
      </c>
      <c r="MJ260" s="149">
        <v>0.44197031039136303</v>
      </c>
      <c r="MK260" s="149">
        <v>0.31765276430649858</v>
      </c>
      <c r="ML260" s="149">
        <v>2.6844262295081971</v>
      </c>
      <c r="MM260" s="149">
        <v>2.6844262295081971</v>
      </c>
      <c r="MN260" s="149">
        <v>0.44197031039136303</v>
      </c>
      <c r="MO260" s="149">
        <v>0.31765276430649858</v>
      </c>
      <c r="MP260" s="149">
        <v>2.6844262295081971</v>
      </c>
      <c r="MQ260" s="149">
        <v>2.6844262295081971</v>
      </c>
      <c r="MR260" s="149">
        <v>0.44197031039136303</v>
      </c>
      <c r="MS260" s="149">
        <v>0.31765276430649858</v>
      </c>
      <c r="MT260" s="149">
        <v>2.6844262295081971</v>
      </c>
      <c r="MU260" s="149">
        <v>2.6844262295081971</v>
      </c>
      <c r="MV260" s="149">
        <v>0.44197031039136303</v>
      </c>
      <c r="MW260" s="149">
        <v>0.31765276430649858</v>
      </c>
      <c r="MX260" s="149">
        <v>2.6844262295081971</v>
      </c>
      <c r="MY260" s="149">
        <v>2.6844262295081971</v>
      </c>
      <c r="MZ260" s="149">
        <v>0.44197031039136303</v>
      </c>
      <c r="NA260" s="149">
        <v>0.31765276430649858</v>
      </c>
      <c r="NB260" s="149">
        <v>2.6844262295081971</v>
      </c>
      <c r="ND260" s="97"/>
    </row>
    <row r="261" spans="1:368" ht="15" thickBot="1" x14ac:dyDescent="0.35">
      <c r="A261" s="2"/>
      <c r="B261" s="72" t="s">
        <v>920</v>
      </c>
      <c r="C261" s="72" t="s">
        <v>483</v>
      </c>
      <c r="D261" s="72" t="s">
        <v>483</v>
      </c>
      <c r="E261" s="85">
        <v>374463</v>
      </c>
      <c r="F261" s="82">
        <v>441514</v>
      </c>
      <c r="G261" s="20">
        <v>19.744856368000001</v>
      </c>
      <c r="H261" s="20">
        <v>19.744856368000001</v>
      </c>
      <c r="I261" s="20">
        <v>19.744856368000001</v>
      </c>
      <c r="J261" s="20">
        <v>11.431992945467222</v>
      </c>
      <c r="K261" s="20">
        <v>19.83260297</v>
      </c>
      <c r="L261" s="20">
        <v>19.83260297</v>
      </c>
      <c r="M261" s="20">
        <v>19.83260297</v>
      </c>
      <c r="N261" s="20">
        <v>11.055427593651217</v>
      </c>
      <c r="O261" s="20">
        <v>19.969150446</v>
      </c>
      <c r="P261" s="20">
        <v>19.969150446</v>
      </c>
      <c r="Q261" s="20">
        <v>19.969150446</v>
      </c>
      <c r="R261" s="20">
        <v>10.837882254317867</v>
      </c>
      <c r="S261" s="20">
        <v>20.146857278999999</v>
      </c>
      <c r="T261" s="20">
        <v>20.146857278999999</v>
      </c>
      <c r="U261" s="20">
        <v>20.146857278999999</v>
      </c>
      <c r="V261" s="20">
        <v>10.593017764968495</v>
      </c>
      <c r="W261" s="20">
        <v>20.365678466999999</v>
      </c>
      <c r="X261" s="20">
        <v>20.365678466999999</v>
      </c>
      <c r="Y261" s="20">
        <v>20.365678466999999</v>
      </c>
      <c r="Z261" s="20">
        <v>10.298719955884261</v>
      </c>
      <c r="AA261" s="20">
        <v>20.627272302000002</v>
      </c>
      <c r="AB261" s="20">
        <v>20.627272302000002</v>
      </c>
      <c r="AC261" s="20">
        <v>20.627272302000002</v>
      </c>
      <c r="AD261" s="20">
        <v>9.9979432798385162</v>
      </c>
      <c r="AE261" s="20">
        <v>23.796495818</v>
      </c>
      <c r="AF261" s="20">
        <v>23.796495818</v>
      </c>
      <c r="AG261" s="20">
        <v>20.665425772405847</v>
      </c>
      <c r="AH261" s="20">
        <v>6.8093107749945645</v>
      </c>
      <c r="AI261" s="20">
        <v>24.023714896000001</v>
      </c>
      <c r="AJ261" s="20">
        <v>24.023714896000001</v>
      </c>
      <c r="AK261" s="20">
        <v>20.413176624607381</v>
      </c>
      <c r="AL261" s="20">
        <v>6.5269668279097264</v>
      </c>
      <c r="AM261" s="20">
        <v>24.262362797000002</v>
      </c>
      <c r="AN261" s="20">
        <v>24.262362797000002</v>
      </c>
      <c r="AO261" s="20">
        <v>20.351364124290935</v>
      </c>
      <c r="AP261" s="20">
        <v>6.070605213664912</v>
      </c>
      <c r="AQ261" s="20">
        <v>24.513065344000001</v>
      </c>
      <c r="AR261" s="20">
        <v>24.513065344000001</v>
      </c>
      <c r="AS261" s="20">
        <v>20.233926445527565</v>
      </c>
      <c r="AT261" s="20">
        <v>5.5833570585361105</v>
      </c>
      <c r="AU261" s="20">
        <v>26.875490509000002</v>
      </c>
      <c r="AV261" s="20">
        <v>26.875490509000002</v>
      </c>
      <c r="AW261" s="20">
        <v>19.804152234945022</v>
      </c>
      <c r="AX261" s="20">
        <v>2.1807580107679563</v>
      </c>
      <c r="AY261" s="20">
        <v>27.671669305000002</v>
      </c>
      <c r="AZ261" s="20">
        <v>27.129713159607</v>
      </c>
      <c r="BA261" s="20">
        <v>19.498659021599213</v>
      </c>
      <c r="BB261" s="20">
        <v>-0.12447071358234396</v>
      </c>
      <c r="BC261" s="20">
        <v>36.020034299999999</v>
      </c>
      <c r="BD261" s="20">
        <v>25.252059784685486</v>
      </c>
      <c r="BE261" s="20">
        <v>18.149152570758435</v>
      </c>
      <c r="BF261" s="20">
        <v>-9.6654639991883293</v>
      </c>
      <c r="BG261" s="20">
        <v>36.40197225</v>
      </c>
      <c r="BH261" s="20">
        <v>24.805584358250762</v>
      </c>
      <c r="BI261" s="20">
        <v>17.828261890847543</v>
      </c>
      <c r="BJ261" s="20">
        <v>-11.239216137812377</v>
      </c>
      <c r="BK261" s="20">
        <v>36.649063460000001</v>
      </c>
      <c r="BL261" s="20">
        <v>24.344402558366376</v>
      </c>
      <c r="BM261" s="20">
        <v>17.496801450775447</v>
      </c>
      <c r="BN261" s="20">
        <v>-12.452357750577967</v>
      </c>
      <c r="BO261" s="23">
        <v>19.718546307</v>
      </c>
      <c r="BP261" s="23">
        <v>19.718546307</v>
      </c>
      <c r="BQ261" s="23">
        <v>19.718546307</v>
      </c>
      <c r="BR261" s="23">
        <v>11.431992945467222</v>
      </c>
      <c r="BS261" s="23">
        <v>19.784391110000001</v>
      </c>
      <c r="BT261" s="23">
        <v>19.784391110000001</v>
      </c>
      <c r="BU261" s="23">
        <v>19.784391110000001</v>
      </c>
      <c r="BV261" s="23">
        <v>11.153327543203819</v>
      </c>
      <c r="BW261" s="23">
        <v>19.861719207</v>
      </c>
      <c r="BX261" s="23">
        <v>19.861719207</v>
      </c>
      <c r="BY261" s="23">
        <v>19.861719207</v>
      </c>
      <c r="BZ261" s="23">
        <v>11.003448470393202</v>
      </c>
      <c r="CA261" s="23">
        <v>19.961668978999999</v>
      </c>
      <c r="CB261" s="23">
        <v>19.961668978999999</v>
      </c>
      <c r="CC261" s="23">
        <v>19.961668978999999</v>
      </c>
      <c r="CD261" s="23">
        <v>10.794691756687651</v>
      </c>
      <c r="CE261" s="23">
        <v>20.094986191</v>
      </c>
      <c r="CF261" s="23">
        <v>20.094986191</v>
      </c>
      <c r="CG261" s="23">
        <v>20.094986191</v>
      </c>
      <c r="CH261" s="23">
        <v>10.530289048358224</v>
      </c>
      <c r="CI261" s="23">
        <v>20.262034812</v>
      </c>
      <c r="CJ261" s="23">
        <v>20.262034812</v>
      </c>
      <c r="CK261" s="23">
        <v>20.262034812</v>
      </c>
      <c r="CL261" s="23">
        <v>10.233085391666716</v>
      </c>
      <c r="CM261" s="23">
        <v>20.465327745</v>
      </c>
      <c r="CN261" s="23">
        <v>20.465327745</v>
      </c>
      <c r="CO261" s="23">
        <v>20.465327745</v>
      </c>
      <c r="CP261" s="23">
        <v>9.8329069456524216</v>
      </c>
      <c r="CQ261" s="23">
        <v>20.656630732</v>
      </c>
      <c r="CR261" s="23">
        <v>20.656630732</v>
      </c>
      <c r="CS261" s="23">
        <v>20.656630732</v>
      </c>
      <c r="CT261" s="23">
        <v>9.3594325870183681</v>
      </c>
      <c r="CU261" s="23">
        <v>20.814289686999999</v>
      </c>
      <c r="CV261" s="23">
        <v>20.814289686999999</v>
      </c>
      <c r="CW261" s="23">
        <v>20.814289686999999</v>
      </c>
      <c r="CX261" s="23">
        <v>8.9967926798891575</v>
      </c>
      <c r="CY261" s="23">
        <v>20.987613412999998</v>
      </c>
      <c r="CZ261" s="23">
        <v>20.987613412999998</v>
      </c>
      <c r="DA261" s="23">
        <v>20.987613412999998</v>
      </c>
      <c r="DB261" s="23">
        <v>8.6258985086919431</v>
      </c>
      <c r="DC261" s="23">
        <v>23.106474541000001</v>
      </c>
      <c r="DD261" s="23">
        <v>23.106474541000001</v>
      </c>
      <c r="DE261" s="23">
        <v>20.882895664671693</v>
      </c>
      <c r="DF261" s="23">
        <v>5.8309210578629305</v>
      </c>
      <c r="DG261" s="23">
        <v>23.736666886000002</v>
      </c>
      <c r="DH261" s="23">
        <v>23.736666886000002</v>
      </c>
      <c r="DI261" s="23">
        <v>20.663548053281378</v>
      </c>
      <c r="DJ261" s="23">
        <v>4.4721014034748325</v>
      </c>
      <c r="DK261" s="23">
        <v>24.342061211000001</v>
      </c>
      <c r="DL261" s="23">
        <v>24.342061211000001</v>
      </c>
      <c r="DM261" s="23">
        <v>20.426713822457586</v>
      </c>
      <c r="DN261" s="23">
        <v>3.2042757107709967</v>
      </c>
      <c r="DO261" s="23">
        <v>24.924946874</v>
      </c>
      <c r="DP261" s="23">
        <v>24.924946874</v>
      </c>
      <c r="DQ261" s="23">
        <v>20.099501304427804</v>
      </c>
      <c r="DR261" s="23">
        <v>1.9455265022264321</v>
      </c>
      <c r="DS261" s="23">
        <v>25.315526433999999</v>
      </c>
      <c r="DT261" s="23">
        <v>25.315526433999999</v>
      </c>
      <c r="DU261" s="23">
        <v>19.753271239563688</v>
      </c>
      <c r="DV261" s="23">
        <v>1.224072606161112</v>
      </c>
      <c r="DW261" s="25">
        <v>19.755978428999999</v>
      </c>
      <c r="DX261" s="25">
        <v>19.755978428999999</v>
      </c>
      <c r="DY261" s="25">
        <v>19.755978428999999</v>
      </c>
      <c r="DZ261" s="25">
        <v>11.431992945467222</v>
      </c>
      <c r="EA261" s="25">
        <v>19.852454082000001</v>
      </c>
      <c r="EB261" s="25">
        <v>19.852454082000001</v>
      </c>
      <c r="EC261" s="25">
        <v>19.852454082000001</v>
      </c>
      <c r="ED261" s="25">
        <v>11.047472291674293</v>
      </c>
      <c r="EE261" s="25">
        <v>20.002794249000001</v>
      </c>
      <c r="EF261" s="25">
        <v>20.002794249000001</v>
      </c>
      <c r="EG261" s="25">
        <v>20.002794249000001</v>
      </c>
      <c r="EH261" s="25">
        <v>10.850382931084859</v>
      </c>
      <c r="EI261" s="25">
        <v>20.199444158999999</v>
      </c>
      <c r="EJ261" s="25">
        <v>20.199444158999999</v>
      </c>
      <c r="EK261" s="25">
        <v>20.199444158999999</v>
      </c>
      <c r="EL261" s="25">
        <v>10.645300213045335</v>
      </c>
      <c r="EM261" s="25">
        <v>20.440339467000001</v>
      </c>
      <c r="EN261" s="25">
        <v>20.440339467000001</v>
      </c>
      <c r="EO261" s="25">
        <v>20.440339467000001</v>
      </c>
      <c r="EP261" s="25">
        <v>10.398091938476608</v>
      </c>
      <c r="EQ261" s="25">
        <v>20.701317665000001</v>
      </c>
      <c r="ER261" s="25">
        <v>20.701317665000001</v>
      </c>
      <c r="ES261" s="25">
        <v>20.701317665000001</v>
      </c>
      <c r="ET261" s="25">
        <v>10.155252216763841</v>
      </c>
      <c r="EU261" s="25">
        <v>20.962712535000001</v>
      </c>
      <c r="EV261" s="25">
        <v>20.962712535000001</v>
      </c>
      <c r="EW261" s="25">
        <v>20.815094195377839</v>
      </c>
      <c r="EX261" s="25">
        <v>9.9081138175265338</v>
      </c>
      <c r="EY261" s="25">
        <v>21.213266246</v>
      </c>
      <c r="EZ261" s="25">
        <v>21.213266246</v>
      </c>
      <c r="FA261" s="25">
        <v>20.659821823196708</v>
      </c>
      <c r="FB261" s="25">
        <v>9.6809406188450353</v>
      </c>
      <c r="FC261" s="25">
        <v>21.450153628999999</v>
      </c>
      <c r="FD261" s="25">
        <v>21.450153628999999</v>
      </c>
      <c r="FE261" s="25">
        <v>20.572655232725605</v>
      </c>
      <c r="FF261" s="25">
        <v>9.2547418529398904</v>
      </c>
      <c r="FG261" s="25">
        <v>21.699836513000001</v>
      </c>
      <c r="FH261" s="25">
        <v>21.699836513000001</v>
      </c>
      <c r="FI261" s="25">
        <v>20.533827615228724</v>
      </c>
      <c r="FJ261" s="25">
        <v>8.8260415111221455</v>
      </c>
      <c r="FK261" s="25">
        <v>30.452582759999999</v>
      </c>
      <c r="FL261" s="25">
        <v>26.680110268307114</v>
      </c>
      <c r="FM261" s="25">
        <v>19.175520571111129</v>
      </c>
      <c r="FN261" s="25">
        <v>-1.4035350961631714</v>
      </c>
      <c r="FO261" s="25">
        <v>32.696001190000004</v>
      </c>
      <c r="FP261" s="25">
        <v>25.64570623364143</v>
      </c>
      <c r="FQ261" s="25">
        <v>18.432074024372746</v>
      </c>
      <c r="FR261" s="25">
        <v>-5.548507486725466</v>
      </c>
      <c r="FS261" s="25">
        <v>33.258297499999998</v>
      </c>
      <c r="FT261" s="25">
        <v>25.147380818994506</v>
      </c>
      <c r="FU261" s="25">
        <v>18.073917737027092</v>
      </c>
      <c r="FV261" s="25">
        <v>-7.528701690465649</v>
      </c>
      <c r="FW261" s="25">
        <v>33.665374020000002</v>
      </c>
      <c r="FX261" s="25">
        <v>24.496061413379934</v>
      </c>
      <c r="FY261" s="25">
        <v>17.605801655979178</v>
      </c>
      <c r="FZ261" s="25">
        <v>-9.2196397359616178</v>
      </c>
      <c r="GA261" s="25">
        <v>33.891966709999998</v>
      </c>
      <c r="GB261" s="25">
        <v>23.973234763128829</v>
      </c>
      <c r="GC261" s="25">
        <v>17.230035848184738</v>
      </c>
      <c r="GD261" s="25">
        <v>-10.404067416546162</v>
      </c>
      <c r="GE261" s="26">
        <v>19.755978464000002</v>
      </c>
      <c r="GF261" s="26">
        <v>19.755978464000002</v>
      </c>
      <c r="GG261" s="26">
        <v>19.755978464000002</v>
      </c>
      <c r="GH261" s="26">
        <v>11.431992945467222</v>
      </c>
      <c r="GI261" s="26">
        <v>19.783122131999999</v>
      </c>
      <c r="GJ261" s="26">
        <v>19.783122131999999</v>
      </c>
      <c r="GK261" s="26">
        <v>19.783122131999999</v>
      </c>
      <c r="GL261" s="26">
        <v>11.263169259785501</v>
      </c>
      <c r="GM261" s="26">
        <v>19.865296765</v>
      </c>
      <c r="GN261" s="26">
        <v>19.865296765</v>
      </c>
      <c r="GO261" s="26">
        <v>19.865296765</v>
      </c>
      <c r="GP261" s="26">
        <v>11.155649991766955</v>
      </c>
      <c r="GQ261" s="26">
        <v>20.014741154999999</v>
      </c>
      <c r="GR261" s="26">
        <v>20.014741154999999</v>
      </c>
      <c r="GS261" s="26">
        <v>20.014741154999999</v>
      </c>
      <c r="GT261" s="26">
        <v>10.974053572083243</v>
      </c>
      <c r="GU261" s="26">
        <v>20.181459721</v>
      </c>
      <c r="GV261" s="26">
        <v>20.181459721</v>
      </c>
      <c r="GW261" s="26">
        <v>20.181459721</v>
      </c>
      <c r="GX261" s="26">
        <v>10.760899221003855</v>
      </c>
      <c r="GY261" s="26">
        <v>20.438703356000001</v>
      </c>
      <c r="GZ261" s="26">
        <v>20.438703356000001</v>
      </c>
      <c r="HA261" s="26">
        <v>20.438703356000001</v>
      </c>
      <c r="HB261" s="26">
        <v>10.514674865993008</v>
      </c>
      <c r="HC261" s="26">
        <v>22.294042389000001</v>
      </c>
      <c r="HD261" s="26">
        <v>22.294042389000001</v>
      </c>
      <c r="HE261" s="26">
        <v>20.935189861947265</v>
      </c>
      <c r="HF261" s="26">
        <v>8.6377699966966119</v>
      </c>
      <c r="HG261" s="26">
        <v>22.577332214000002</v>
      </c>
      <c r="HH261" s="26">
        <v>22.577332214000002</v>
      </c>
      <c r="HI261" s="26">
        <v>20.50970884955084</v>
      </c>
      <c r="HJ261" s="26">
        <v>8.011935953140231</v>
      </c>
      <c r="HK261" s="26">
        <v>22.849125361999999</v>
      </c>
      <c r="HL261" s="26">
        <v>22.849125361999999</v>
      </c>
      <c r="HM261" s="26">
        <v>20.45705685991895</v>
      </c>
      <c r="HN261" s="26">
        <v>7.3200742839615884</v>
      </c>
      <c r="HO261" s="26">
        <v>32.280165150000002</v>
      </c>
      <c r="HP261" s="26">
        <v>26.763326882298184</v>
      </c>
      <c r="HQ261" s="26">
        <v>19.235329990090161</v>
      </c>
      <c r="HR261" s="26">
        <v>-2.5319909111802978</v>
      </c>
      <c r="HS261" s="26">
        <v>34.54467545</v>
      </c>
      <c r="HT261" s="26">
        <v>25.845430102556133</v>
      </c>
      <c r="HU261" s="26">
        <v>18.575619501449172</v>
      </c>
      <c r="HV261" s="26">
        <v>-5.9557638378811291</v>
      </c>
      <c r="HW261" s="26">
        <v>35.17163437</v>
      </c>
      <c r="HX261" s="26">
        <v>25.263524986662308</v>
      </c>
      <c r="HY261" s="26">
        <v>18.157392837164668</v>
      </c>
      <c r="HZ261" s="26">
        <v>-7.9832070719123038</v>
      </c>
      <c r="IA261" s="26">
        <v>35.61990179</v>
      </c>
      <c r="IB261" s="26">
        <v>24.684549794973265</v>
      </c>
      <c r="IC261" s="26">
        <v>17.741271967095237</v>
      </c>
      <c r="ID261" s="26">
        <v>-9.7295469045461402</v>
      </c>
      <c r="IE261" s="26">
        <v>35.97445939</v>
      </c>
      <c r="IF261" s="26">
        <v>24.114068240137648</v>
      </c>
      <c r="IG261" s="26">
        <v>17.331255641068864</v>
      </c>
      <c r="IH261" s="26">
        <v>-11.152127252899163</v>
      </c>
      <c r="II261" s="26">
        <v>36.045108670000005</v>
      </c>
      <c r="IJ261" s="26">
        <v>23.782609604138734</v>
      </c>
      <c r="IK261" s="26">
        <v>17.093029793081282</v>
      </c>
      <c r="IL261" s="26">
        <v>-11.496975895489093</v>
      </c>
      <c r="IM261" s="27">
        <v>19.744856333000001</v>
      </c>
      <c r="IN261" s="27">
        <v>19.744856333000001</v>
      </c>
      <c r="IO261" s="27">
        <v>19.744856333000001</v>
      </c>
      <c r="IP261" s="27">
        <v>11.431992945467222</v>
      </c>
      <c r="IQ261" s="27">
        <v>19.819079349999999</v>
      </c>
      <c r="IR261" s="27">
        <v>19.819079349999999</v>
      </c>
      <c r="IS261" s="27">
        <v>19.819079349999999</v>
      </c>
      <c r="IT261" s="27">
        <v>11.11434588739121</v>
      </c>
      <c r="IU261" s="27">
        <v>19.916670970999999</v>
      </c>
      <c r="IV261" s="27">
        <v>19.916670970999999</v>
      </c>
      <c r="IW261" s="27">
        <v>19.916670970999999</v>
      </c>
      <c r="IX261" s="27">
        <v>10.948129807104792</v>
      </c>
      <c r="IY261" s="27">
        <v>20.033575174999999</v>
      </c>
      <c r="IZ261" s="27">
        <v>20.033575174999999</v>
      </c>
      <c r="JA261" s="27">
        <v>20.033575174999999</v>
      </c>
      <c r="JB261" s="27">
        <v>10.772815485088859</v>
      </c>
      <c r="JC261" s="27">
        <v>20.186551198</v>
      </c>
      <c r="JD261" s="27">
        <v>20.186551198</v>
      </c>
      <c r="JE261" s="27">
        <v>20.186551198</v>
      </c>
      <c r="JF261" s="27">
        <v>10.575789399770887</v>
      </c>
      <c r="JG261" s="27">
        <v>20.416297218</v>
      </c>
      <c r="JH261" s="27">
        <v>20.416297218</v>
      </c>
      <c r="JI261" s="27">
        <v>20.416297218</v>
      </c>
      <c r="JJ261" s="27">
        <v>10.341904539692543</v>
      </c>
      <c r="JK261" s="27">
        <v>23.587870926000001</v>
      </c>
      <c r="JL261" s="27">
        <v>23.587870926000001</v>
      </c>
      <c r="JM261" s="27">
        <v>20.726889439682513</v>
      </c>
      <c r="JN261" s="27">
        <v>7.1925354221103035</v>
      </c>
      <c r="JO261" s="27">
        <v>23.834913296</v>
      </c>
      <c r="JP261" s="27">
        <v>23.834913296</v>
      </c>
      <c r="JQ261" s="27">
        <v>20.480574025229782</v>
      </c>
      <c r="JR261" s="27">
        <v>6.9530770867304383</v>
      </c>
      <c r="JS261" s="27">
        <v>24.032716119</v>
      </c>
      <c r="JT261" s="27">
        <v>24.032716119</v>
      </c>
      <c r="JU261" s="27">
        <v>20.429611065840234</v>
      </c>
      <c r="JV261" s="27">
        <v>6.6385114807090169</v>
      </c>
      <c r="JW261" s="27">
        <v>24.246576458</v>
      </c>
      <c r="JX261" s="27">
        <v>24.246576458</v>
      </c>
      <c r="JY261" s="27">
        <v>20.324261106711553</v>
      </c>
      <c r="JZ261" s="27">
        <v>6.2197564584586864</v>
      </c>
      <c r="KA261" s="27">
        <v>26.514954784</v>
      </c>
      <c r="KB261" s="27">
        <v>26.514954784</v>
      </c>
      <c r="KC261" s="27">
        <v>19.935865876097779</v>
      </c>
      <c r="KD261" s="27">
        <v>3.2245546222269326</v>
      </c>
      <c r="KE261" s="27">
        <v>27.247346018999998</v>
      </c>
      <c r="KF261" s="27">
        <v>27.247346018999998</v>
      </c>
      <c r="KG261" s="27">
        <v>19.749768806875235</v>
      </c>
      <c r="KH261" s="27">
        <v>1.7144102811426087</v>
      </c>
      <c r="KI261" s="27">
        <v>35.591028219999998</v>
      </c>
      <c r="KJ261" s="27">
        <v>25.655270842821231</v>
      </c>
      <c r="KK261" s="27">
        <v>18.438948297313804</v>
      </c>
      <c r="KL261" s="27">
        <v>-7.443824606257742</v>
      </c>
      <c r="KM261" s="27">
        <v>35.95581679</v>
      </c>
      <c r="KN261" s="27">
        <v>25.322464187068629</v>
      </c>
      <c r="KO261" s="27">
        <v>18.19975360098725</v>
      </c>
      <c r="KP261" s="27">
        <v>-8.6394097491458481</v>
      </c>
      <c r="KQ261" s="27">
        <v>36.115235409999997</v>
      </c>
      <c r="KR261" s="27">
        <v>24.964554987583629</v>
      </c>
      <c r="KS261" s="27">
        <v>17.942517212220633</v>
      </c>
      <c r="KT261" s="133">
        <v>-9.297508486192406</v>
      </c>
      <c r="KU261" s="149">
        <v>19.744856333000001</v>
      </c>
      <c r="KV261" s="149">
        <v>19.744856333000001</v>
      </c>
      <c r="KW261" s="149">
        <v>19.744856333000001</v>
      </c>
      <c r="KX261" s="149">
        <v>11.431992945467222</v>
      </c>
      <c r="KY261" s="149">
        <v>19.804610030999999</v>
      </c>
      <c r="KZ261" s="149">
        <v>19.804610030999999</v>
      </c>
      <c r="LA261" s="149">
        <v>19.804610030999999</v>
      </c>
      <c r="LB261" s="149">
        <v>11.124929261757632</v>
      </c>
      <c r="LC261" s="149">
        <v>19.935422623000001</v>
      </c>
      <c r="LD261" s="149">
        <v>19.935422623000001</v>
      </c>
      <c r="LE261" s="149">
        <v>19.935422623000001</v>
      </c>
      <c r="LF261" s="149">
        <v>10.914330525583008</v>
      </c>
      <c r="LG261" s="149">
        <v>20.141542716</v>
      </c>
      <c r="LH261" s="149">
        <v>20.141542716</v>
      </c>
      <c r="LI261" s="149">
        <v>20.141542716</v>
      </c>
      <c r="LJ261" s="149">
        <v>10.631481484680004</v>
      </c>
      <c r="LK261" s="149">
        <v>20.351223495999999</v>
      </c>
      <c r="LL261" s="149">
        <v>20.351223495999999</v>
      </c>
      <c r="LM261" s="149">
        <v>20.351223495999999</v>
      </c>
      <c r="LN261" s="149">
        <v>10.328214732765456</v>
      </c>
      <c r="LO261" s="149">
        <v>20.597870008000001</v>
      </c>
      <c r="LP261" s="149">
        <v>20.597870008000001</v>
      </c>
      <c r="LQ261" s="149">
        <v>20.597870008000001</v>
      </c>
      <c r="LR261" s="149">
        <v>10.02540826895255</v>
      </c>
      <c r="LS261" s="149">
        <v>22.416103383999999</v>
      </c>
      <c r="LT261" s="149">
        <v>22.416103383999999</v>
      </c>
      <c r="LU261" s="149">
        <v>20.862843761878114</v>
      </c>
      <c r="LV261" s="149">
        <v>8.0866579042313909</v>
      </c>
      <c r="LW261" s="149">
        <v>22.687533529</v>
      </c>
      <c r="LX261" s="149">
        <v>22.687533529</v>
      </c>
      <c r="LY261" s="149">
        <v>20.428025198961603</v>
      </c>
      <c r="LZ261" s="149">
        <v>7.3683039337804779</v>
      </c>
      <c r="MA261" s="149">
        <v>22.948552568</v>
      </c>
      <c r="MB261" s="149">
        <v>22.948552568</v>
      </c>
      <c r="MC261" s="149">
        <v>20.362139166634147</v>
      </c>
      <c r="MD261" s="149">
        <v>6.617599236776222</v>
      </c>
      <c r="ME261" s="149">
        <v>32.367583850000003</v>
      </c>
      <c r="MF261" s="149">
        <v>26.611305010373723</v>
      </c>
      <c r="MG261" s="149">
        <v>19.126068877484897</v>
      </c>
      <c r="MH261" s="149">
        <v>-3.2916923029053429</v>
      </c>
      <c r="MI261" s="149">
        <v>34.632705700000002</v>
      </c>
      <c r="MJ261" s="149">
        <v>25.641971599659797</v>
      </c>
      <c r="MK261" s="149">
        <v>18.429389869396616</v>
      </c>
      <c r="ML261" s="149">
        <v>-7.0218139495869636</v>
      </c>
      <c r="MM261" s="149">
        <v>35.35542031</v>
      </c>
      <c r="MN261" s="149">
        <v>25.017186356457117</v>
      </c>
      <c r="MO261" s="149">
        <v>17.980344413321752</v>
      </c>
      <c r="MP261" s="149">
        <v>-9.2408296309793911</v>
      </c>
      <c r="MQ261" s="149">
        <v>35.852032680000001</v>
      </c>
      <c r="MR261" s="149">
        <v>24.445702241447524</v>
      </c>
      <c r="MS261" s="149">
        <v>17.569607527558308</v>
      </c>
      <c r="MT261" s="149">
        <v>-10.908896406188902</v>
      </c>
      <c r="MU261" s="149">
        <v>36.222239639999998</v>
      </c>
      <c r="MV261" s="149">
        <v>23.911254949234465</v>
      </c>
      <c r="MW261" s="149">
        <v>17.185489735579768</v>
      </c>
      <c r="MX261" s="149">
        <v>-12.131118400930902</v>
      </c>
      <c r="MY261" s="149">
        <v>36.303667419999996</v>
      </c>
      <c r="MZ261" s="149">
        <v>23.641682069716978</v>
      </c>
      <c r="NA261" s="149">
        <v>16.991742399282522</v>
      </c>
      <c r="NB261" s="149">
        <v>-12.126782405834319</v>
      </c>
      <c r="ND261" s="97"/>
    </row>
    <row r="262" spans="1:368" ht="15" thickBot="1" x14ac:dyDescent="0.35">
      <c r="A262" s="2"/>
      <c r="B262" s="72" t="s">
        <v>706</v>
      </c>
      <c r="C262" s="72" t="s">
        <v>477</v>
      </c>
      <c r="D262" s="72" t="s">
        <v>832</v>
      </c>
      <c r="E262" s="85">
        <v>381161</v>
      </c>
      <c r="F262" s="82">
        <v>398842</v>
      </c>
      <c r="G262" s="20">
        <v>31.418878841000002</v>
      </c>
      <c r="H262" s="20">
        <v>9.4377343438372598</v>
      </c>
      <c r="I262" s="20">
        <v>6.8846958069245039</v>
      </c>
      <c r="J262" s="20">
        <v>13.244420128890679</v>
      </c>
      <c r="K262" s="20">
        <v>31.50473586</v>
      </c>
      <c r="L262" s="20">
        <v>8.934716436261386</v>
      </c>
      <c r="M262" s="20">
        <v>6.5177512466173013</v>
      </c>
      <c r="N262" s="20">
        <v>10.897598759693796</v>
      </c>
      <c r="O262" s="20">
        <v>31.624946610999999</v>
      </c>
      <c r="P262" s="20">
        <v>8.6840511701109495</v>
      </c>
      <c r="Q262" s="20">
        <v>6.3348944248490113</v>
      </c>
      <c r="R262" s="20">
        <v>10.178208982538123</v>
      </c>
      <c r="S262" s="20">
        <v>31.747109973000001</v>
      </c>
      <c r="T262" s="20">
        <v>8.4211941173884899</v>
      </c>
      <c r="U262" s="20">
        <v>6.1431438645166407</v>
      </c>
      <c r="V262" s="20">
        <v>9.6818784826277806</v>
      </c>
      <c r="W262" s="20">
        <v>31.882397973</v>
      </c>
      <c r="X262" s="20">
        <v>8.2913062380174996</v>
      </c>
      <c r="Y262" s="20">
        <v>6.0483924648801697</v>
      </c>
      <c r="Z262" s="20">
        <v>8.9951399770159917</v>
      </c>
      <c r="AA262" s="20">
        <v>32.043098526999998</v>
      </c>
      <c r="AB262" s="20">
        <v>8.0370194510199031</v>
      </c>
      <c r="AC262" s="20">
        <v>5.8628937940745178</v>
      </c>
      <c r="AD262" s="20">
        <v>8.143660481135381</v>
      </c>
      <c r="AE262" s="20">
        <v>32.237701147999999</v>
      </c>
      <c r="AF262" s="20">
        <v>7.7986160008501448</v>
      </c>
      <c r="AG262" s="20">
        <v>5.6889817963489362</v>
      </c>
      <c r="AH262" s="20">
        <v>7.1704046837500819</v>
      </c>
      <c r="AI262" s="20">
        <v>32.475080261000002</v>
      </c>
      <c r="AJ262" s="20">
        <v>7.5704068317391062</v>
      </c>
      <c r="AK262" s="20">
        <v>5.5225063847257605</v>
      </c>
      <c r="AL262" s="20">
        <v>6.2006660039910386</v>
      </c>
      <c r="AM262" s="20">
        <v>32.715004730000004</v>
      </c>
      <c r="AN262" s="20">
        <v>7.3296190469416169</v>
      </c>
      <c r="AO262" s="20">
        <v>5.3468550480851595</v>
      </c>
      <c r="AP262" s="20">
        <v>5.1610612848728792</v>
      </c>
      <c r="AQ262" s="20">
        <v>32.969423204999998</v>
      </c>
      <c r="AR262" s="20">
        <v>7.199464388871009</v>
      </c>
      <c r="AS262" s="20">
        <v>5.2519090371015453</v>
      </c>
      <c r="AT262" s="20">
        <v>4.7602956428364926</v>
      </c>
      <c r="AU262" s="20">
        <v>33.760608980000001</v>
      </c>
      <c r="AV262" s="20">
        <v>6.7623008032930363</v>
      </c>
      <c r="AW262" s="20">
        <v>4.9330042878346747</v>
      </c>
      <c r="AX262" s="20">
        <v>3.2670420279847505</v>
      </c>
      <c r="AY262" s="20">
        <v>34.450475625999999</v>
      </c>
      <c r="AZ262" s="20">
        <v>6.3209621310662332</v>
      </c>
      <c r="BA262" s="20">
        <v>4.6110538709851481</v>
      </c>
      <c r="BB262" s="20">
        <v>1.4783910320005482</v>
      </c>
      <c r="BC262" s="20">
        <v>34.902898174000001</v>
      </c>
      <c r="BD262" s="20">
        <v>5.9675170361585792</v>
      </c>
      <c r="BE262" s="20">
        <v>4.3532205950911607</v>
      </c>
      <c r="BF262" s="20">
        <v>0.16478111886257096</v>
      </c>
      <c r="BG262" s="20">
        <v>34.103161415408728</v>
      </c>
      <c r="BH262" s="20">
        <v>5.531867419700883</v>
      </c>
      <c r="BI262" s="20">
        <v>4.0354202652192885</v>
      </c>
      <c r="BJ262" s="20">
        <v>-1.0923519228318064</v>
      </c>
      <c r="BK262" s="20">
        <v>32.049875013844627</v>
      </c>
      <c r="BL262" s="20">
        <v>5.1988042174431817</v>
      </c>
      <c r="BM262" s="20">
        <v>3.7924552962464366</v>
      </c>
      <c r="BN262" s="20">
        <v>-2.1269455125261914</v>
      </c>
      <c r="BO262" s="23">
        <v>31.410705138000001</v>
      </c>
      <c r="BP262" s="23">
        <v>9.4377343438372598</v>
      </c>
      <c r="BQ262" s="23">
        <v>6.8846958069245039</v>
      </c>
      <c r="BR262" s="23">
        <v>13.244420128890679</v>
      </c>
      <c r="BS262" s="23">
        <v>31.510103750999999</v>
      </c>
      <c r="BT262" s="23">
        <v>9.2374661212079783</v>
      </c>
      <c r="BU262" s="23">
        <v>6.7386029267518008</v>
      </c>
      <c r="BV262" s="23">
        <v>12.311354149427174</v>
      </c>
      <c r="BW262" s="23">
        <v>31.637744788999999</v>
      </c>
      <c r="BX262" s="23">
        <v>9.1095058640751265</v>
      </c>
      <c r="BY262" s="23">
        <v>6.6452577007007205</v>
      </c>
      <c r="BZ262" s="23">
        <v>12.111716847486031</v>
      </c>
      <c r="CA262" s="23">
        <v>31.766381242999998</v>
      </c>
      <c r="CB262" s="23">
        <v>9.0082913847263253</v>
      </c>
      <c r="CC262" s="23">
        <v>6.571423147174877</v>
      </c>
      <c r="CD262" s="23">
        <v>11.860878165365797</v>
      </c>
      <c r="CE262" s="23">
        <v>31.908212273</v>
      </c>
      <c r="CF262" s="23">
        <v>8.8991175272986585</v>
      </c>
      <c r="CG262" s="23">
        <v>6.4917823381549837</v>
      </c>
      <c r="CH262" s="23">
        <v>11.630059156979357</v>
      </c>
      <c r="CI262" s="23">
        <v>32.074449448000003</v>
      </c>
      <c r="CJ262" s="23">
        <v>8.7747985105772575</v>
      </c>
      <c r="CK262" s="23">
        <v>6.4010933462888699</v>
      </c>
      <c r="CL262" s="23">
        <v>11.396418702051278</v>
      </c>
      <c r="CM262" s="23">
        <v>32.252700533999999</v>
      </c>
      <c r="CN262" s="23">
        <v>8.5295316255373503</v>
      </c>
      <c r="CO262" s="23">
        <v>6.2221745683817211</v>
      </c>
      <c r="CP262" s="23">
        <v>11.125961996933029</v>
      </c>
      <c r="CQ262" s="23">
        <v>32.443148143000002</v>
      </c>
      <c r="CR262" s="23">
        <v>8.3972432273293744</v>
      </c>
      <c r="CS262" s="23">
        <v>6.1256720236749054</v>
      </c>
      <c r="CT262" s="23">
        <v>10.797610647601232</v>
      </c>
      <c r="CU262" s="23">
        <v>32.577046799000001</v>
      </c>
      <c r="CV262" s="23">
        <v>8.2696464273438188</v>
      </c>
      <c r="CW262" s="23">
        <v>6.0325919345525438</v>
      </c>
      <c r="CX262" s="23">
        <v>10.436385646158421</v>
      </c>
      <c r="CY262" s="23">
        <v>32.722383415000003</v>
      </c>
      <c r="CZ262" s="23">
        <v>8.1479916515461763</v>
      </c>
      <c r="DA262" s="23">
        <v>5.9438464693474033</v>
      </c>
      <c r="DB262" s="23">
        <v>10.069542444963311</v>
      </c>
      <c r="DC262" s="23">
        <v>33.222652005</v>
      </c>
      <c r="DD262" s="23">
        <v>7.8161352692495605</v>
      </c>
      <c r="DE262" s="23">
        <v>5.7017618587342058</v>
      </c>
      <c r="DF262" s="23">
        <v>8.9723373429889719</v>
      </c>
      <c r="DG262" s="23">
        <v>33.796133886</v>
      </c>
      <c r="DH262" s="23">
        <v>7.4723948385771486</v>
      </c>
      <c r="DI262" s="23">
        <v>5.4510080002865893</v>
      </c>
      <c r="DJ262" s="23">
        <v>7.8602112832165503</v>
      </c>
      <c r="DK262" s="23">
        <v>34.361280209</v>
      </c>
      <c r="DL262" s="23">
        <v>7.323527459301693</v>
      </c>
      <c r="DM262" s="23">
        <v>5.3424113197119949</v>
      </c>
      <c r="DN262" s="23">
        <v>6.8587203137664545</v>
      </c>
      <c r="DO262" s="23">
        <v>35.019375529999998</v>
      </c>
      <c r="DP262" s="23">
        <v>7.1182241881181278</v>
      </c>
      <c r="DQ262" s="23">
        <v>5.1926454417194297</v>
      </c>
      <c r="DR262" s="23">
        <v>5.7127053936727918</v>
      </c>
      <c r="DS262" s="23">
        <v>35.485199958999999</v>
      </c>
      <c r="DT262" s="23">
        <v>6.8240839874092654</v>
      </c>
      <c r="DU262" s="23">
        <v>4.9780742604707671</v>
      </c>
      <c r="DV262" s="23">
        <v>4.7561908412051537</v>
      </c>
      <c r="DW262" s="25">
        <v>31.422115383000001</v>
      </c>
      <c r="DX262" s="25">
        <v>9.4377343438372598</v>
      </c>
      <c r="DY262" s="25">
        <v>6.8846958069245039</v>
      </c>
      <c r="DZ262" s="25">
        <v>13.244420128890679</v>
      </c>
      <c r="EA262" s="25">
        <v>31.519384413000001</v>
      </c>
      <c r="EB262" s="25">
        <v>8.8383759783659261</v>
      </c>
      <c r="EC262" s="25">
        <v>6.4474722238830813</v>
      </c>
      <c r="ED262" s="25">
        <v>10.530105156847206</v>
      </c>
      <c r="EE262" s="25">
        <v>31.652739834999998</v>
      </c>
      <c r="EF262" s="25">
        <v>8.4421429147751113</v>
      </c>
      <c r="EG262" s="25">
        <v>6.1584257205504418</v>
      </c>
      <c r="EH262" s="25">
        <v>9.6905397864632903</v>
      </c>
      <c r="EI262" s="25">
        <v>31.790383231</v>
      </c>
      <c r="EJ262" s="25">
        <v>8.3418007763855559</v>
      </c>
      <c r="EK262" s="25">
        <v>6.0852275276091969</v>
      </c>
      <c r="EL262" s="25">
        <v>9.128774931890355</v>
      </c>
      <c r="EM262" s="25">
        <v>31.941279279</v>
      </c>
      <c r="EN262" s="25">
        <v>8.0927028350953112</v>
      </c>
      <c r="EO262" s="25">
        <v>5.9035140475053272</v>
      </c>
      <c r="EP262" s="25">
        <v>8.3740294462842186</v>
      </c>
      <c r="EQ262" s="25">
        <v>32.116723817</v>
      </c>
      <c r="ER262" s="25">
        <v>7.8416407356292064</v>
      </c>
      <c r="ES262" s="25">
        <v>5.7203677413581708</v>
      </c>
      <c r="ET262" s="25">
        <v>7.4504053361876359</v>
      </c>
      <c r="EU262" s="25">
        <v>32.325130762000001</v>
      </c>
      <c r="EV262" s="25">
        <v>7.5514488703983123</v>
      </c>
      <c r="EW262" s="25">
        <v>5.5086768158699648</v>
      </c>
      <c r="EX262" s="25">
        <v>6.3976508308635687</v>
      </c>
      <c r="EY262" s="25">
        <v>32.618783741000001</v>
      </c>
      <c r="EZ262" s="25">
        <v>7.2724683800183714</v>
      </c>
      <c r="FA262" s="25">
        <v>5.305164432245105</v>
      </c>
      <c r="FB262" s="25">
        <v>5.298923729977659</v>
      </c>
      <c r="FC262" s="25">
        <v>32.848400329</v>
      </c>
      <c r="FD262" s="25">
        <v>6.99877677735814</v>
      </c>
      <c r="FE262" s="25">
        <v>5.1055102185772068</v>
      </c>
      <c r="FF262" s="25">
        <v>4.2170639013798237</v>
      </c>
      <c r="FG262" s="25">
        <v>33.093419288999996</v>
      </c>
      <c r="FH262" s="25">
        <v>6.8444119522982261</v>
      </c>
      <c r="FI262" s="25">
        <v>4.9929032278410679</v>
      </c>
      <c r="FJ262" s="25">
        <v>3.7702930171695499</v>
      </c>
      <c r="FK262" s="25">
        <v>33.928394095000002</v>
      </c>
      <c r="FL262" s="25">
        <v>6.316180122875779</v>
      </c>
      <c r="FM262" s="25">
        <v>4.6075654625877451</v>
      </c>
      <c r="FN262" s="25">
        <v>2.0979004829010819</v>
      </c>
      <c r="FO262" s="25">
        <v>34.729417746999999</v>
      </c>
      <c r="FP262" s="25">
        <v>5.8126653399718862</v>
      </c>
      <c r="FQ262" s="25">
        <v>4.2402584386465012</v>
      </c>
      <c r="FR262" s="25">
        <v>0.25346284378223061</v>
      </c>
      <c r="FS262" s="25">
        <v>33.293951493821545</v>
      </c>
      <c r="FT262" s="25">
        <v>5.4006056300269121</v>
      </c>
      <c r="FU262" s="25">
        <v>3.9396666171450669</v>
      </c>
      <c r="FV262" s="25">
        <v>-0.99988173482169884</v>
      </c>
      <c r="FW262" s="25">
        <v>30.644273145068631</v>
      </c>
      <c r="FX262" s="25">
        <v>4.9708018018243356</v>
      </c>
      <c r="FY262" s="25">
        <v>3.6261307084172882</v>
      </c>
      <c r="FZ262" s="25">
        <v>-2.0488366203693857</v>
      </c>
      <c r="GA262" s="25">
        <v>29.014299621290306</v>
      </c>
      <c r="GB262" s="25">
        <v>4.7064041021116543</v>
      </c>
      <c r="GC262" s="25">
        <v>3.4332562675552167</v>
      </c>
      <c r="GD262" s="25">
        <v>-2.7390990320139892</v>
      </c>
      <c r="GE262" s="26">
        <v>31.422115411</v>
      </c>
      <c r="GF262" s="26">
        <v>9.4377343438372598</v>
      </c>
      <c r="GG262" s="26">
        <v>6.8846958069245039</v>
      </c>
      <c r="GH262" s="26">
        <v>13.244420128890679</v>
      </c>
      <c r="GI262" s="26">
        <v>31.460992230999999</v>
      </c>
      <c r="GJ262" s="26">
        <v>9.0094622665607549</v>
      </c>
      <c r="GK262" s="26">
        <v>6.5722772891714847</v>
      </c>
      <c r="GL262" s="26">
        <v>11.291621184262073</v>
      </c>
      <c r="GM262" s="26">
        <v>31.555275890000001</v>
      </c>
      <c r="GN262" s="26">
        <v>8.6496831988575487</v>
      </c>
      <c r="GO262" s="26">
        <v>6.3098234683079113</v>
      </c>
      <c r="GP262" s="26">
        <v>10.632075639508937</v>
      </c>
      <c r="GQ262" s="26">
        <v>31.706132808</v>
      </c>
      <c r="GR262" s="26">
        <v>8.5883743745744479</v>
      </c>
      <c r="GS262" s="26">
        <v>6.2650995345658087</v>
      </c>
      <c r="GT262" s="26">
        <v>10.054371787077624</v>
      </c>
      <c r="GU262" s="26">
        <v>31.816756212999998</v>
      </c>
      <c r="GV262" s="26">
        <v>8.4192727812966019</v>
      </c>
      <c r="GW262" s="26">
        <v>6.1417422765874203</v>
      </c>
      <c r="GX262" s="26">
        <v>9.3323128405950406</v>
      </c>
      <c r="GY262" s="26">
        <v>31.96816291</v>
      </c>
      <c r="GZ262" s="26">
        <v>8.1742640725685156</v>
      </c>
      <c r="HA262" s="26">
        <v>5.9630118347052834</v>
      </c>
      <c r="HB262" s="26">
        <v>8.4261740590866054</v>
      </c>
      <c r="HC262" s="26">
        <v>32.161198904999999</v>
      </c>
      <c r="HD262" s="26">
        <v>7.8461074159988904</v>
      </c>
      <c r="HE262" s="26">
        <v>5.723626122500475</v>
      </c>
      <c r="HF262" s="26">
        <v>7.331968157477295</v>
      </c>
      <c r="HG262" s="26">
        <v>32.393655420000002</v>
      </c>
      <c r="HH262" s="26">
        <v>7.4969713389343191</v>
      </c>
      <c r="HI262" s="26">
        <v>5.4689362151306931</v>
      </c>
      <c r="HJ262" s="26">
        <v>6.0696112662167288</v>
      </c>
      <c r="HK262" s="26">
        <v>32.638222233</v>
      </c>
      <c r="HL262" s="26">
        <v>7.1655658045085042</v>
      </c>
      <c r="HM262" s="26">
        <v>5.2271804917623133</v>
      </c>
      <c r="HN262" s="26">
        <v>4.7652703799741865</v>
      </c>
      <c r="HO262" s="26">
        <v>32.899213879999998</v>
      </c>
      <c r="HP262" s="26">
        <v>6.9514697520592561</v>
      </c>
      <c r="HQ262" s="26">
        <v>5.0710004022539739</v>
      </c>
      <c r="HR262" s="26">
        <v>4.1074400526691832</v>
      </c>
      <c r="HS262" s="26">
        <v>33.720328166000002</v>
      </c>
      <c r="HT262" s="26">
        <v>6.2948798677794269</v>
      </c>
      <c r="HU262" s="26">
        <v>4.5920272230478671</v>
      </c>
      <c r="HV262" s="26">
        <v>2.2096299025213888</v>
      </c>
      <c r="HW262" s="26">
        <v>34.437105973999998</v>
      </c>
      <c r="HX262" s="26">
        <v>5.8547185636404819</v>
      </c>
      <c r="HY262" s="26">
        <v>4.2709356798265201</v>
      </c>
      <c r="HZ262" s="26">
        <v>0.56639135516310546</v>
      </c>
      <c r="IA262" s="26">
        <v>33.859503567274139</v>
      </c>
      <c r="IB262" s="26">
        <v>5.4923437258347434</v>
      </c>
      <c r="IC262" s="26">
        <v>4.0065882808127711</v>
      </c>
      <c r="ID262" s="26">
        <v>-0.48116671531359856</v>
      </c>
      <c r="IE262" s="26">
        <v>31.929974414029243</v>
      </c>
      <c r="IF262" s="26">
        <v>5.1793551636255017</v>
      </c>
      <c r="IG262" s="26">
        <v>3.7782674822659903</v>
      </c>
      <c r="IH262" s="26">
        <v>-1.1863990677021157</v>
      </c>
      <c r="II262" s="26">
        <v>30.607514914849567</v>
      </c>
      <c r="IJ262" s="26">
        <v>4.9648392561917527</v>
      </c>
      <c r="IK262" s="26">
        <v>3.6217811143918914</v>
      </c>
      <c r="IL262" s="26">
        <v>-1.3897970408365552</v>
      </c>
      <c r="IM262" s="27">
        <v>31.418878811999999</v>
      </c>
      <c r="IN262" s="27">
        <v>9.4377343438372598</v>
      </c>
      <c r="IO262" s="27">
        <v>6.8846958069245039</v>
      </c>
      <c r="IP262" s="27">
        <v>13.244420128890679</v>
      </c>
      <c r="IQ262" s="27">
        <v>31.500299513999998</v>
      </c>
      <c r="IR262" s="27">
        <v>9.1309755213607779</v>
      </c>
      <c r="IS262" s="27">
        <v>6.6609195167791899</v>
      </c>
      <c r="IT262" s="27">
        <v>11.783300813878336</v>
      </c>
      <c r="IU262" s="27">
        <v>31.606898946000001</v>
      </c>
      <c r="IV262" s="27">
        <v>8.920507135773585</v>
      </c>
      <c r="IW262" s="27">
        <v>6.5073857597405089</v>
      </c>
      <c r="IX262" s="27">
        <v>11.260055435564944</v>
      </c>
      <c r="IY262" s="27">
        <v>31.706208109999999</v>
      </c>
      <c r="IZ262" s="27">
        <v>8.5702933978649227</v>
      </c>
      <c r="JA262" s="27">
        <v>6.2519097137887014</v>
      </c>
      <c r="JB262" s="27">
        <v>10.803143194131593</v>
      </c>
      <c r="JC262" s="27">
        <v>31.814515644</v>
      </c>
      <c r="JD262" s="27">
        <v>8.5422782996724749</v>
      </c>
      <c r="JE262" s="27">
        <v>6.2314730896976585</v>
      </c>
      <c r="JF262" s="27">
        <v>10.19090292161966</v>
      </c>
      <c r="JG262" s="27">
        <v>31.955979929999998</v>
      </c>
      <c r="JH262" s="27">
        <v>8.3145693406232031</v>
      </c>
      <c r="JI262" s="27">
        <v>6.065362574350365</v>
      </c>
      <c r="JJ262" s="27">
        <v>9.414966260046171</v>
      </c>
      <c r="JK262" s="27">
        <v>32.134048233000001</v>
      </c>
      <c r="JL262" s="27">
        <v>8.0743584647636055</v>
      </c>
      <c r="JM262" s="27">
        <v>5.8901320847479388</v>
      </c>
      <c r="JN262" s="27">
        <v>8.5007738073839505</v>
      </c>
      <c r="JO262" s="27">
        <v>32.339333654000001</v>
      </c>
      <c r="JP262" s="27">
        <v>7.8607187473848281</v>
      </c>
      <c r="JQ262" s="27">
        <v>5.7342848853201804</v>
      </c>
      <c r="JR262" s="27">
        <v>7.5673352379916636</v>
      </c>
      <c r="JS262" s="27">
        <v>32.543067358000002</v>
      </c>
      <c r="JT262" s="27">
        <v>7.6226887873945213</v>
      </c>
      <c r="JU262" s="27">
        <v>5.5606453434805898</v>
      </c>
      <c r="JV262" s="27">
        <v>6.5339775600570249</v>
      </c>
      <c r="JW262" s="27">
        <v>32.763141210000001</v>
      </c>
      <c r="JX262" s="27">
        <v>7.4938780270231833</v>
      </c>
      <c r="JY262" s="27">
        <v>5.4666796871581695</v>
      </c>
      <c r="JZ262" s="27">
        <v>6.1254579007897831</v>
      </c>
      <c r="KA262" s="27">
        <v>33.498612778999998</v>
      </c>
      <c r="KB262" s="27">
        <v>7.1046412348295593</v>
      </c>
      <c r="KC262" s="27">
        <v>5.1827368664041558</v>
      </c>
      <c r="KD262" s="27">
        <v>4.8565728620365647</v>
      </c>
      <c r="KE262" s="27">
        <v>34.208151475000001</v>
      </c>
      <c r="KF262" s="27">
        <v>6.7762433250812322</v>
      </c>
      <c r="KG262" s="27">
        <v>4.9431751633643328</v>
      </c>
      <c r="KH262" s="27">
        <v>3.6162509476877887</v>
      </c>
      <c r="KI262" s="27">
        <v>34.706095067</v>
      </c>
      <c r="KJ262" s="27">
        <v>6.5143833577485593</v>
      </c>
      <c r="KK262" s="27">
        <v>4.7521519629418858</v>
      </c>
      <c r="KL262" s="27">
        <v>2.7389983122908674</v>
      </c>
      <c r="KM262" s="27">
        <v>35.138669344</v>
      </c>
      <c r="KN262" s="27">
        <v>6.0983686535819119</v>
      </c>
      <c r="KO262" s="27">
        <v>4.4486750282191672</v>
      </c>
      <c r="KP262" s="27">
        <v>1.84442778897305</v>
      </c>
      <c r="KQ262" s="27">
        <v>35.378861737999998</v>
      </c>
      <c r="KR262" s="27">
        <v>5.9592335575357973</v>
      </c>
      <c r="KS262" s="27">
        <v>4.3471779127626142</v>
      </c>
      <c r="KT262" s="133">
        <v>1.1938109168790874</v>
      </c>
      <c r="KU262" s="149">
        <v>31.418878811999999</v>
      </c>
      <c r="KV262" s="149">
        <v>9.4377343438372598</v>
      </c>
      <c r="KW262" s="149">
        <v>6.8846958069245039</v>
      </c>
      <c r="KX262" s="149">
        <v>13.244420128890679</v>
      </c>
      <c r="KY262" s="149">
        <v>31.479514003999999</v>
      </c>
      <c r="KZ262" s="149">
        <v>8.8023204788149556</v>
      </c>
      <c r="LA262" s="149">
        <v>6.4211702389435263</v>
      </c>
      <c r="LB262" s="149">
        <v>10.330541026698576</v>
      </c>
      <c r="LC262" s="149">
        <v>31.602220497000001</v>
      </c>
      <c r="LD262" s="149">
        <v>8.4714880797647947</v>
      </c>
      <c r="LE262" s="149">
        <v>6.1798326098522054</v>
      </c>
      <c r="LF262" s="149">
        <v>9.4420622145750102</v>
      </c>
      <c r="LG262" s="149">
        <v>31.784546165999998</v>
      </c>
      <c r="LH262" s="149">
        <v>8.3184009551811595</v>
      </c>
      <c r="LI262" s="149">
        <v>6.0681576838247206</v>
      </c>
      <c r="LJ262" s="149">
        <v>8.8199229891980906</v>
      </c>
      <c r="LK262" s="149">
        <v>31.921749044000002</v>
      </c>
      <c r="LL262" s="149">
        <v>8.1516718757839328</v>
      </c>
      <c r="LM262" s="149">
        <v>5.9465311416909055</v>
      </c>
      <c r="LN262" s="149">
        <v>8.0589924116393377</v>
      </c>
      <c r="LO262" s="149">
        <v>32.080560532999996</v>
      </c>
      <c r="LP262" s="149">
        <v>7.8912418268317941</v>
      </c>
      <c r="LQ262" s="149">
        <v>5.7565510468190118</v>
      </c>
      <c r="LR262" s="149">
        <v>7.1344131747474577</v>
      </c>
      <c r="LS262" s="149">
        <v>32.270541326</v>
      </c>
      <c r="LT262" s="149">
        <v>7.5635750010774201</v>
      </c>
      <c r="LU262" s="149">
        <v>5.517522659374257</v>
      </c>
      <c r="LV262" s="149">
        <v>6.0285429730534617</v>
      </c>
      <c r="LW262" s="149">
        <v>32.507916784000003</v>
      </c>
      <c r="LX262" s="149">
        <v>7.2076279431533079</v>
      </c>
      <c r="LY262" s="149">
        <v>5.2578642362933561</v>
      </c>
      <c r="LZ262" s="149">
        <v>4.736542777298844</v>
      </c>
      <c r="MA262" s="149">
        <v>32.733378454000004</v>
      </c>
      <c r="MB262" s="149">
        <v>6.8287221483787999</v>
      </c>
      <c r="MC262" s="149">
        <v>4.9814577343232225</v>
      </c>
      <c r="MD262" s="149">
        <v>3.1192594815176093</v>
      </c>
      <c r="ME262" s="149">
        <v>32.975044467000004</v>
      </c>
      <c r="MF262" s="149">
        <v>6.5612145439737866</v>
      </c>
      <c r="MG262" s="149">
        <v>4.7863146612857586</v>
      </c>
      <c r="MH262" s="149">
        <v>2.1501544432760866</v>
      </c>
      <c r="MI262" s="149">
        <v>33.781559747999999</v>
      </c>
      <c r="MJ262" s="149">
        <v>5.7440001384839539</v>
      </c>
      <c r="MK262" s="149">
        <v>4.1901681301526743</v>
      </c>
      <c r="ML262" s="149">
        <v>-0.68969699494580539</v>
      </c>
      <c r="MM262" s="149">
        <v>31.601603798834592</v>
      </c>
      <c r="MN262" s="149">
        <v>5.1260902276960811</v>
      </c>
      <c r="MO262" s="149">
        <v>3.7394114530868219</v>
      </c>
      <c r="MP262" s="149">
        <v>-3.290299057315238</v>
      </c>
      <c r="MQ262" s="149">
        <v>28.365782032500672</v>
      </c>
      <c r="MR262" s="149">
        <v>4.6012081856149676</v>
      </c>
      <c r="MS262" s="149">
        <v>3.3565173110615705</v>
      </c>
      <c r="MT262" s="149">
        <v>-5.303540317065611</v>
      </c>
      <c r="MU262" s="149">
        <v>25.122092518552083</v>
      </c>
      <c r="MV262" s="149">
        <v>4.0750499176682844</v>
      </c>
      <c r="MW262" s="149">
        <v>2.9726921800356481</v>
      </c>
      <c r="MX262" s="149">
        <v>-7.2478232458264245</v>
      </c>
      <c r="MY262" s="149">
        <v>22.124213625899689</v>
      </c>
      <c r="MZ262" s="149">
        <v>3.5887645445186944</v>
      </c>
      <c r="NA262" s="149">
        <v>2.6179537706336222</v>
      </c>
      <c r="NB262" s="149">
        <v>-9.0091599432056313</v>
      </c>
      <c r="ND262" s="97"/>
    </row>
    <row r="263" spans="1:368" ht="15" thickBot="1" x14ac:dyDescent="0.35">
      <c r="A263" s="2"/>
      <c r="B263" s="72" t="s">
        <v>707</v>
      </c>
      <c r="C263" s="72" t="s">
        <v>515</v>
      </c>
      <c r="D263" s="72" t="s">
        <v>825</v>
      </c>
      <c r="E263" s="85">
        <v>341768</v>
      </c>
      <c r="F263" s="82">
        <v>553686</v>
      </c>
      <c r="G263" s="20">
        <v>30.258430385</v>
      </c>
      <c r="H263" s="20">
        <v>10.824156545209179</v>
      </c>
      <c r="I263" s="20">
        <v>7.7795344325897204</v>
      </c>
      <c r="J263" s="20">
        <v>13.425322427996418</v>
      </c>
      <c r="K263" s="20">
        <v>30.37790734</v>
      </c>
      <c r="L263" s="20">
        <v>10.81201571012012</v>
      </c>
      <c r="M263" s="20">
        <v>7.7708085753627643</v>
      </c>
      <c r="N263" s="20">
        <v>12.736263623039802</v>
      </c>
      <c r="O263" s="20">
        <v>30.535829325999998</v>
      </c>
      <c r="P263" s="20">
        <v>10.584902302810487</v>
      </c>
      <c r="Q263" s="20">
        <v>7.6075776977522525</v>
      </c>
      <c r="R263" s="20">
        <v>12.554282103695256</v>
      </c>
      <c r="S263" s="20">
        <v>30.763914302</v>
      </c>
      <c r="T263" s="20">
        <v>10.363672250819441</v>
      </c>
      <c r="U263" s="20">
        <v>7.4485753034502489</v>
      </c>
      <c r="V263" s="20">
        <v>12.455058106458766</v>
      </c>
      <c r="W263" s="20">
        <v>31.091485621</v>
      </c>
      <c r="X263" s="20">
        <v>10.102443990835225</v>
      </c>
      <c r="Y263" s="20">
        <v>7.2608254095139682</v>
      </c>
      <c r="Z263" s="20">
        <v>12.20851599387632</v>
      </c>
      <c r="AA263" s="20">
        <v>31.498960094000001</v>
      </c>
      <c r="AB263" s="20">
        <v>9.8333723607048444</v>
      </c>
      <c r="AC263" s="20">
        <v>7.0674383310206501</v>
      </c>
      <c r="AD263" s="20">
        <v>11.913437040231551</v>
      </c>
      <c r="AE263" s="20">
        <v>31.993911578999999</v>
      </c>
      <c r="AF263" s="20">
        <v>9.5943962285181712</v>
      </c>
      <c r="AG263" s="20">
        <v>6.8956814794684442</v>
      </c>
      <c r="AH263" s="20">
        <v>11.611830547861828</v>
      </c>
      <c r="AI263" s="20">
        <v>32.605499492999996</v>
      </c>
      <c r="AJ263" s="20">
        <v>9.4267222573563263</v>
      </c>
      <c r="AK263" s="20">
        <v>6.7751708949573599</v>
      </c>
      <c r="AL263" s="20">
        <v>11.227724311657605</v>
      </c>
      <c r="AM263" s="20">
        <v>33.181047941999999</v>
      </c>
      <c r="AN263" s="20">
        <v>9.2583165914699972</v>
      </c>
      <c r="AO263" s="20">
        <v>6.6541344270409972</v>
      </c>
      <c r="AP263" s="20">
        <v>10.744848279287165</v>
      </c>
      <c r="AQ263" s="20">
        <v>33.714827976000002</v>
      </c>
      <c r="AR263" s="20">
        <v>9.1037601519751448</v>
      </c>
      <c r="AS263" s="20">
        <v>6.543051670818218</v>
      </c>
      <c r="AT263" s="20">
        <v>10.263833359969777</v>
      </c>
      <c r="AU263" s="20">
        <v>34.810422088999999</v>
      </c>
      <c r="AV263" s="20">
        <v>8.5015290420228204</v>
      </c>
      <c r="AW263" s="20">
        <v>6.1102163143927353</v>
      </c>
      <c r="AX263" s="20">
        <v>8.1182408391200482</v>
      </c>
      <c r="AY263" s="20">
        <v>35.828039492999999</v>
      </c>
      <c r="AZ263" s="20">
        <v>7.7612062792944556</v>
      </c>
      <c r="BA263" s="20">
        <v>5.578131768144706</v>
      </c>
      <c r="BB263" s="20">
        <v>4.6083382907480548</v>
      </c>
      <c r="BC263" s="20">
        <v>36.485580714000001</v>
      </c>
      <c r="BD263" s="20">
        <v>7.2504171448874679</v>
      </c>
      <c r="BE263" s="20">
        <v>5.2110175600015651</v>
      </c>
      <c r="BF263" s="20">
        <v>1.9860656075886283</v>
      </c>
      <c r="BG263" s="20">
        <v>36.948658199999997</v>
      </c>
      <c r="BH263" s="20">
        <v>6.7242392454153306</v>
      </c>
      <c r="BI263" s="20">
        <v>4.8328431434071391</v>
      </c>
      <c r="BJ263" s="20">
        <v>-0.46329328895080835</v>
      </c>
      <c r="BK263" s="20">
        <v>37.197457880000002</v>
      </c>
      <c r="BL263" s="20">
        <v>6.2134170026497815</v>
      </c>
      <c r="BM263" s="20">
        <v>4.4657051396348093</v>
      </c>
      <c r="BN263" s="20">
        <v>-2.9716976023119912</v>
      </c>
      <c r="BO263" s="23">
        <v>30.216138018999999</v>
      </c>
      <c r="BP263" s="23">
        <v>10.824156545209179</v>
      </c>
      <c r="BQ263" s="23">
        <v>7.7795344325897204</v>
      </c>
      <c r="BR263" s="23">
        <v>13.425322427996418</v>
      </c>
      <c r="BS263" s="23">
        <v>30.302263586999999</v>
      </c>
      <c r="BT263" s="23">
        <v>10.951449480763211</v>
      </c>
      <c r="BU263" s="23">
        <v>7.8710223717221526</v>
      </c>
      <c r="BV263" s="23">
        <v>13.169436010194465</v>
      </c>
      <c r="BW263" s="23">
        <v>30.365880516000001</v>
      </c>
      <c r="BX263" s="23">
        <v>10.704398752866174</v>
      </c>
      <c r="BY263" s="23">
        <v>7.693462149247174</v>
      </c>
      <c r="BZ263" s="23">
        <v>13.060740703850447</v>
      </c>
      <c r="CA263" s="23">
        <v>30.458640574</v>
      </c>
      <c r="CB263" s="23">
        <v>10.437838095732484</v>
      </c>
      <c r="CC263" s="23">
        <v>7.5018797564866837</v>
      </c>
      <c r="CD263" s="23">
        <v>12.96674187422737</v>
      </c>
      <c r="CE263" s="23">
        <v>30.598993104999998</v>
      </c>
      <c r="CF263" s="23">
        <v>10.285191853188071</v>
      </c>
      <c r="CG263" s="23">
        <v>7.3921698964232405</v>
      </c>
      <c r="CH263" s="23">
        <v>12.814089214085488</v>
      </c>
      <c r="CI263" s="23">
        <v>30.780127659000001</v>
      </c>
      <c r="CJ263" s="23">
        <v>10.091095701591764</v>
      </c>
      <c r="CK263" s="23">
        <v>7.2526691705911714</v>
      </c>
      <c r="CL263" s="23">
        <v>12.587092219976373</v>
      </c>
      <c r="CM263" s="23">
        <v>31.011941885999999</v>
      </c>
      <c r="CN263" s="23">
        <v>9.7763412484462027</v>
      </c>
      <c r="CO263" s="23">
        <v>7.026448947719337</v>
      </c>
      <c r="CP263" s="23">
        <v>12.192902561889669</v>
      </c>
      <c r="CQ263" s="23">
        <v>31.298065096000002</v>
      </c>
      <c r="CR263" s="23">
        <v>9.5131376366622415</v>
      </c>
      <c r="CS263" s="23">
        <v>6.8372793295506504</v>
      </c>
      <c r="CT263" s="23">
        <v>11.692740186196012</v>
      </c>
      <c r="CU263" s="23">
        <v>31.541860164999999</v>
      </c>
      <c r="CV263" s="23">
        <v>9.5023215941005343</v>
      </c>
      <c r="CW263" s="23">
        <v>6.829505626797765</v>
      </c>
      <c r="CX263" s="23">
        <v>11.295495846667665</v>
      </c>
      <c r="CY263" s="23">
        <v>31.815696516999999</v>
      </c>
      <c r="CZ263" s="23">
        <v>9.3992530183334662</v>
      </c>
      <c r="DA263" s="23">
        <v>6.7554282120127054</v>
      </c>
      <c r="DB263" s="23">
        <v>10.878736908729152</v>
      </c>
      <c r="DC263" s="23">
        <v>32.816743301999999</v>
      </c>
      <c r="DD263" s="23">
        <v>8.9985330429481643</v>
      </c>
      <c r="DE263" s="23">
        <v>6.4674228756785546</v>
      </c>
      <c r="DF263" s="23">
        <v>9.5470960358833139</v>
      </c>
      <c r="DG263" s="23">
        <v>34.002859872999998</v>
      </c>
      <c r="DH263" s="23">
        <v>8.6121847972109649</v>
      </c>
      <c r="DI263" s="23">
        <v>6.1897467844164158</v>
      </c>
      <c r="DJ263" s="23">
        <v>8.1678166161308567</v>
      </c>
      <c r="DK263" s="23">
        <v>35.148893643999997</v>
      </c>
      <c r="DL263" s="23">
        <v>8.2615622678139431</v>
      </c>
      <c r="DM263" s="23">
        <v>5.9377474689138046</v>
      </c>
      <c r="DN263" s="23">
        <v>6.8572143830866423</v>
      </c>
      <c r="DO263" s="23">
        <v>35.914497971999999</v>
      </c>
      <c r="DP263" s="23">
        <v>7.9788354840108964</v>
      </c>
      <c r="DQ263" s="23">
        <v>5.7345461626111298</v>
      </c>
      <c r="DR263" s="23">
        <v>5.5588291550789108</v>
      </c>
      <c r="DS263" s="23">
        <v>36.386006676999997</v>
      </c>
      <c r="DT263" s="23">
        <v>7.6828328108070325</v>
      </c>
      <c r="DU263" s="23">
        <v>5.5218032131988473</v>
      </c>
      <c r="DV263" s="23">
        <v>4.8243216451738178</v>
      </c>
      <c r="DW263" s="25">
        <v>30.270834186999998</v>
      </c>
      <c r="DX263" s="25">
        <v>10.824156545209179</v>
      </c>
      <c r="DY263" s="25">
        <v>7.7795344325897204</v>
      </c>
      <c r="DZ263" s="25">
        <v>13.425322427996418</v>
      </c>
      <c r="EA263" s="25">
        <v>30.398554361999999</v>
      </c>
      <c r="EB263" s="25">
        <v>10.780731622103611</v>
      </c>
      <c r="EC263" s="25">
        <v>7.7483240853334401</v>
      </c>
      <c r="ED263" s="25">
        <v>12.660691067092788</v>
      </c>
      <c r="EE263" s="25">
        <v>30.573070395999999</v>
      </c>
      <c r="EF263" s="25">
        <v>10.514868191919046</v>
      </c>
      <c r="EG263" s="25">
        <v>7.5572428033094212</v>
      </c>
      <c r="EH263" s="25">
        <v>12.488873637329977</v>
      </c>
      <c r="EI263" s="25">
        <v>30.824557165999998</v>
      </c>
      <c r="EJ263" s="25">
        <v>10.258450576435616</v>
      </c>
      <c r="EK263" s="25">
        <v>7.3729504142956266</v>
      </c>
      <c r="EL263" s="25">
        <v>12.434830688354296</v>
      </c>
      <c r="EM263" s="25">
        <v>31.177497266</v>
      </c>
      <c r="EN263" s="25">
        <v>9.9571943109355132</v>
      </c>
      <c r="EO263" s="25">
        <v>7.1564316046587928</v>
      </c>
      <c r="EP263" s="25">
        <v>12.240893988831161</v>
      </c>
      <c r="EQ263" s="25">
        <v>31.609656211000001</v>
      </c>
      <c r="ER263" s="25">
        <v>9.6652050750002481</v>
      </c>
      <c r="ES263" s="25">
        <v>6.9465731916345144</v>
      </c>
      <c r="ET263" s="25">
        <v>12.011981173686829</v>
      </c>
      <c r="EU263" s="25">
        <v>32.127480406000004</v>
      </c>
      <c r="EV263" s="25">
        <v>9.3828934122761467</v>
      </c>
      <c r="EW263" s="25">
        <v>6.743670241024855</v>
      </c>
      <c r="EX263" s="25">
        <v>11.809083714058124</v>
      </c>
      <c r="EY263" s="25">
        <v>32.762112934999998</v>
      </c>
      <c r="EZ263" s="25">
        <v>9.2011417670486644</v>
      </c>
      <c r="FA263" s="25">
        <v>6.6130417549787204</v>
      </c>
      <c r="FB263" s="25">
        <v>11.501455087961739</v>
      </c>
      <c r="FC263" s="25">
        <v>33.321377871000003</v>
      </c>
      <c r="FD263" s="25">
        <v>9.008500782686216</v>
      </c>
      <c r="FE263" s="25">
        <v>6.4745868864893179</v>
      </c>
      <c r="FF263" s="25">
        <v>11.147308861490673</v>
      </c>
      <c r="FG263" s="25">
        <v>33.60807191</v>
      </c>
      <c r="FH263" s="25">
        <v>8.8488920076729904</v>
      </c>
      <c r="FI263" s="25">
        <v>6.3598729172509083</v>
      </c>
      <c r="FJ263" s="25">
        <v>10.774216690636635</v>
      </c>
      <c r="FK263" s="25">
        <v>34.674830626999999</v>
      </c>
      <c r="FL263" s="25">
        <v>8.1247592322872837</v>
      </c>
      <c r="FM263" s="25">
        <v>5.8394244336807732</v>
      </c>
      <c r="FN263" s="25">
        <v>8.5362916681811889</v>
      </c>
      <c r="FO263" s="25">
        <v>35.787357843999999</v>
      </c>
      <c r="FP263" s="25">
        <v>7.2629850778021368</v>
      </c>
      <c r="FQ263" s="25">
        <v>5.2200503808451826</v>
      </c>
      <c r="FR263" s="25">
        <v>4.8771538612955894</v>
      </c>
      <c r="FS263" s="25">
        <v>36.540071087999998</v>
      </c>
      <c r="FT263" s="25">
        <v>6.5192951950068041</v>
      </c>
      <c r="FU263" s="25">
        <v>4.6855458191077037</v>
      </c>
      <c r="FV263" s="25">
        <v>2.0868824426637467</v>
      </c>
      <c r="FW263" s="25">
        <v>36.479566834470411</v>
      </c>
      <c r="FX263" s="25">
        <v>6.0060825287522128</v>
      </c>
      <c r="FY263" s="25">
        <v>4.3166897709072645</v>
      </c>
      <c r="FZ263" s="25">
        <v>-0.29187214427360075</v>
      </c>
      <c r="GA263" s="25">
        <v>32.829736664678158</v>
      </c>
      <c r="GB263" s="25">
        <v>5.4051658206352702</v>
      </c>
      <c r="GC263" s="25">
        <v>3.8847991009609464</v>
      </c>
      <c r="GD263" s="25">
        <v>-2.1423748208913551</v>
      </c>
      <c r="GE263" s="26">
        <v>30.270869214000001</v>
      </c>
      <c r="GF263" s="26">
        <v>10.824156545209179</v>
      </c>
      <c r="GG263" s="26">
        <v>7.7795344325897204</v>
      </c>
      <c r="GH263" s="26">
        <v>13.425322427996418</v>
      </c>
      <c r="GI263" s="26">
        <v>30.271453811000001</v>
      </c>
      <c r="GJ263" s="26">
        <v>10.923534320968404</v>
      </c>
      <c r="GK263" s="26">
        <v>7.850959196738688</v>
      </c>
      <c r="GL263" s="26">
        <v>13.205276980907376</v>
      </c>
      <c r="GM263" s="26">
        <v>30.366364572999998</v>
      </c>
      <c r="GN263" s="26">
        <v>10.830868398847945</v>
      </c>
      <c r="GO263" s="26">
        <v>7.7843583739537614</v>
      </c>
      <c r="GP263" s="26">
        <v>13.147811962814652</v>
      </c>
      <c r="GQ263" s="26">
        <v>30.540325465999999</v>
      </c>
      <c r="GR263" s="26">
        <v>10.665579492604644</v>
      </c>
      <c r="GS263" s="26">
        <v>7.6655619825606616</v>
      </c>
      <c r="GT263" s="26">
        <v>13.082734159173027</v>
      </c>
      <c r="GU263" s="26">
        <v>30.828137570999999</v>
      </c>
      <c r="GV263" s="26">
        <v>10.414839328009311</v>
      </c>
      <c r="GW263" s="26">
        <v>7.4853500892870031</v>
      </c>
      <c r="GX263" s="26">
        <v>12.848526153959087</v>
      </c>
      <c r="GY263" s="26">
        <v>31.254926136999998</v>
      </c>
      <c r="GZ263" s="26">
        <v>10.036124061530064</v>
      </c>
      <c r="HA263" s="26">
        <v>7.2131599705080296</v>
      </c>
      <c r="HB263" s="26">
        <v>12.553013083360275</v>
      </c>
      <c r="HC263" s="26">
        <v>31.831482507</v>
      </c>
      <c r="HD263" s="26">
        <v>9.820785699616815</v>
      </c>
      <c r="HE263" s="26">
        <v>7.0583920498700881</v>
      </c>
      <c r="HF263" s="26">
        <v>12.094398039987906</v>
      </c>
      <c r="HG263" s="26">
        <v>32.620829528999998</v>
      </c>
      <c r="HH263" s="26">
        <v>9.367370049268489</v>
      </c>
      <c r="HI263" s="26">
        <v>6.7325132943821062</v>
      </c>
      <c r="HJ263" s="26">
        <v>11.061000455426605</v>
      </c>
      <c r="HK263" s="26">
        <v>33.249381411999998</v>
      </c>
      <c r="HL263" s="26">
        <v>9.1172782451035186</v>
      </c>
      <c r="HM263" s="26">
        <v>6.5527673905157213</v>
      </c>
      <c r="HN263" s="26">
        <v>9.9530918294349249</v>
      </c>
      <c r="HO263" s="26">
        <v>33.644103608000002</v>
      </c>
      <c r="HP263" s="26">
        <v>8.7903888095549494</v>
      </c>
      <c r="HQ263" s="26">
        <v>6.3178255168576314</v>
      </c>
      <c r="HR263" s="26">
        <v>8.8274820611021383</v>
      </c>
      <c r="HS263" s="26">
        <v>34.785114403000001</v>
      </c>
      <c r="HT263" s="26">
        <v>7.8883408210128643</v>
      </c>
      <c r="HU263" s="26">
        <v>5.6695058665087616</v>
      </c>
      <c r="HV263" s="26">
        <v>5.5095755595218208</v>
      </c>
      <c r="HW263" s="26">
        <v>35.765351582999998</v>
      </c>
      <c r="HX263" s="26">
        <v>6.9491841217169448</v>
      </c>
      <c r="HY263" s="26">
        <v>4.9945154550846329</v>
      </c>
      <c r="HZ263" s="26">
        <v>2.3786296234582309</v>
      </c>
      <c r="IA263" s="26">
        <v>36.374203928</v>
      </c>
      <c r="IB263" s="26">
        <v>6.304108497008956</v>
      </c>
      <c r="IC263" s="26">
        <v>4.5308869023119662</v>
      </c>
      <c r="ID263" s="26">
        <v>-2.599054601748918E-2</v>
      </c>
      <c r="IE263" s="26">
        <v>34.90839916941718</v>
      </c>
      <c r="IF263" s="26">
        <v>5.7474017525896031</v>
      </c>
      <c r="IG263" s="26">
        <v>4.1307708037525668</v>
      </c>
      <c r="IH263" s="26">
        <v>-1.3336266355121538</v>
      </c>
      <c r="II263" s="26">
        <v>33.784705078900132</v>
      </c>
      <c r="IJ263" s="26">
        <v>5.5623940885638534</v>
      </c>
      <c r="IK263" s="26">
        <v>3.9978021528863397</v>
      </c>
      <c r="IL263" s="26">
        <v>-0.65412994646279543</v>
      </c>
      <c r="IM263" s="27">
        <v>30.258395357000001</v>
      </c>
      <c r="IN263" s="27">
        <v>10.824156545209179</v>
      </c>
      <c r="IO263" s="27">
        <v>7.7795344325897204</v>
      </c>
      <c r="IP263" s="27">
        <v>13.425322427996418</v>
      </c>
      <c r="IQ263" s="27">
        <v>30.355008031000001</v>
      </c>
      <c r="IR263" s="27">
        <v>10.914111955454576</v>
      </c>
      <c r="IS263" s="27">
        <v>7.8441871571210875</v>
      </c>
      <c r="IT263" s="27">
        <v>13.060552667535079</v>
      </c>
      <c r="IU263" s="27">
        <v>30.461865273000001</v>
      </c>
      <c r="IV263" s="27">
        <v>10.702559476674683</v>
      </c>
      <c r="IW263" s="27">
        <v>7.6921402252336959</v>
      </c>
      <c r="IX263" s="27">
        <v>12.969719069600588</v>
      </c>
      <c r="IY263" s="27">
        <v>30.599263710999999</v>
      </c>
      <c r="IZ263" s="27">
        <v>10.496771163122522</v>
      </c>
      <c r="JA263" s="27">
        <v>7.5442361123897079</v>
      </c>
      <c r="JB263" s="27">
        <v>12.96130639189885</v>
      </c>
      <c r="JC263" s="27">
        <v>30.801065885</v>
      </c>
      <c r="JD263" s="27">
        <v>10.26901876449242</v>
      </c>
      <c r="JE263" s="27">
        <v>7.380545979135678</v>
      </c>
      <c r="JF263" s="27">
        <v>12.909507563422039</v>
      </c>
      <c r="JG263" s="27">
        <v>31.114054857999999</v>
      </c>
      <c r="JH263" s="27">
        <v>10.034816857612107</v>
      </c>
      <c r="JI263" s="27">
        <v>7.2122204573138431</v>
      </c>
      <c r="JJ263" s="27">
        <v>12.806976908574887</v>
      </c>
      <c r="JK263" s="27">
        <v>31.538873713000001</v>
      </c>
      <c r="JL263" s="27">
        <v>9.8079517629917827</v>
      </c>
      <c r="JM263" s="27">
        <v>7.0491680469223201</v>
      </c>
      <c r="JN263" s="27">
        <v>12.5856355403072</v>
      </c>
      <c r="JO263" s="27">
        <v>32.044139416</v>
      </c>
      <c r="JP263" s="27">
        <v>9.6496673223214966</v>
      </c>
      <c r="JQ263" s="27">
        <v>6.9354059028518229</v>
      </c>
      <c r="JR263" s="27">
        <v>12.266061686616732</v>
      </c>
      <c r="JS263" s="27">
        <v>32.517521424999998</v>
      </c>
      <c r="JT263" s="27">
        <v>9.4944321614758849</v>
      </c>
      <c r="JU263" s="27">
        <v>6.823835336230486</v>
      </c>
      <c r="JV263" s="27">
        <v>11.857186694062536</v>
      </c>
      <c r="JW263" s="27">
        <v>33.029672290999997</v>
      </c>
      <c r="JX263" s="27">
        <v>9.3483713267911135</v>
      </c>
      <c r="JY263" s="27">
        <v>6.7188585384599575</v>
      </c>
      <c r="JZ263" s="27">
        <v>11.429660629018676</v>
      </c>
      <c r="KA263" s="27">
        <v>34.321945264999997</v>
      </c>
      <c r="KB263" s="27">
        <v>8.8594436415504987</v>
      </c>
      <c r="KC263" s="27">
        <v>6.3674565842763533</v>
      </c>
      <c r="KD263" s="27">
        <v>9.9186894615696559</v>
      </c>
      <c r="KE263" s="27">
        <v>35.256654009999998</v>
      </c>
      <c r="KF263" s="27">
        <v>8.4397852641182798</v>
      </c>
      <c r="KG263" s="27">
        <v>6.0658398455011104</v>
      </c>
      <c r="KH263" s="27">
        <v>8.143476937013002</v>
      </c>
      <c r="KI263" s="27">
        <v>35.877017952000003</v>
      </c>
      <c r="KJ263" s="27">
        <v>8.1531032980624243</v>
      </c>
      <c r="KK263" s="27">
        <v>5.8597958718373011</v>
      </c>
      <c r="KL263" s="27">
        <v>6.7900076670418876</v>
      </c>
      <c r="KM263" s="27">
        <v>36.278735603999998</v>
      </c>
      <c r="KN263" s="27">
        <v>7.9330452819648931</v>
      </c>
      <c r="KO263" s="27">
        <v>5.7016358428089102</v>
      </c>
      <c r="KP263" s="27">
        <v>5.8295501950130486</v>
      </c>
      <c r="KQ263" s="27">
        <v>36.378948460000004</v>
      </c>
      <c r="KR263" s="27">
        <v>7.8077864289721237</v>
      </c>
      <c r="KS263" s="27">
        <v>5.6116098388635729</v>
      </c>
      <c r="KT263" s="133">
        <v>5.4740663330847283</v>
      </c>
      <c r="KU263" s="149">
        <v>30.258395357000001</v>
      </c>
      <c r="KV263" s="149">
        <v>10.824156545209179</v>
      </c>
      <c r="KW263" s="149">
        <v>7.7795344325897204</v>
      </c>
      <c r="KX263" s="149">
        <v>13.425322427996418</v>
      </c>
      <c r="KY263" s="149">
        <v>30.286125873</v>
      </c>
      <c r="KZ263" s="149">
        <v>10.821536639796712</v>
      </c>
      <c r="LA263" s="149">
        <v>7.7776514549848343</v>
      </c>
      <c r="LB263" s="149">
        <v>12.854270415171259</v>
      </c>
      <c r="LC263" s="149">
        <v>30.431465543000002</v>
      </c>
      <c r="LD263" s="149">
        <v>10.705784455209585</v>
      </c>
      <c r="LE263" s="149">
        <v>7.6944580808053376</v>
      </c>
      <c r="LF263" s="149">
        <v>12.66478940572096</v>
      </c>
      <c r="LG263" s="149">
        <v>30.666184814000001</v>
      </c>
      <c r="LH263" s="149">
        <v>10.526155536386709</v>
      </c>
      <c r="LI263" s="149">
        <v>7.5653552400218738</v>
      </c>
      <c r="LJ263" s="149">
        <v>12.509342904250394</v>
      </c>
      <c r="LK263" s="149">
        <v>30.996132129999999</v>
      </c>
      <c r="LL263" s="149">
        <v>10.2655146433829</v>
      </c>
      <c r="LM263" s="149">
        <v>7.3780274982994465</v>
      </c>
      <c r="LN263" s="149">
        <v>12.194882279440593</v>
      </c>
      <c r="LO263" s="149">
        <v>31.392327958999999</v>
      </c>
      <c r="LP263" s="149">
        <v>9.8091284437158919</v>
      </c>
      <c r="LQ263" s="149">
        <v>7.0500137505271345</v>
      </c>
      <c r="LR263" s="149">
        <v>11.850027261403815</v>
      </c>
      <c r="LS263" s="149">
        <v>31.901848694999998</v>
      </c>
      <c r="LT263" s="149">
        <v>9.6565024136328663</v>
      </c>
      <c r="LU263" s="149">
        <v>6.9403184175576671</v>
      </c>
      <c r="LV263" s="149">
        <v>11.332366581698622</v>
      </c>
      <c r="LW263" s="149">
        <v>32.654636746999998</v>
      </c>
      <c r="LX263" s="149">
        <v>9.1768744773143567</v>
      </c>
      <c r="LY263" s="149">
        <v>6.5956003760329187</v>
      </c>
      <c r="LZ263" s="149">
        <v>10.224858681385612</v>
      </c>
      <c r="MA263" s="149">
        <v>33.295143574999997</v>
      </c>
      <c r="MB263" s="149">
        <v>8.9316685321067197</v>
      </c>
      <c r="MC263" s="149">
        <v>6.4193660351998831</v>
      </c>
      <c r="MD263" s="149">
        <v>9.0775960175550203</v>
      </c>
      <c r="ME263" s="149">
        <v>33.633025007999997</v>
      </c>
      <c r="MF263" s="149">
        <v>8.5975710487124903</v>
      </c>
      <c r="MG263" s="149">
        <v>6.1792435956313838</v>
      </c>
      <c r="MH263" s="149">
        <v>7.9095711487292597</v>
      </c>
      <c r="MI263" s="149">
        <v>34.76379515</v>
      </c>
      <c r="MJ263" s="149">
        <v>7.6615337569973221</v>
      </c>
      <c r="MK263" s="149">
        <v>5.5064951638554955</v>
      </c>
      <c r="ML263" s="149">
        <v>4.3801241239441744</v>
      </c>
      <c r="MM263" s="149">
        <v>35.830396016000002</v>
      </c>
      <c r="MN263" s="149">
        <v>6.695632189949154</v>
      </c>
      <c r="MO263" s="149">
        <v>4.8122826893814965</v>
      </c>
      <c r="MP263" s="149">
        <v>0.97726764612390227</v>
      </c>
      <c r="MQ263" s="149">
        <v>36.233051425671498</v>
      </c>
      <c r="MR263" s="149">
        <v>5.9654956463318793</v>
      </c>
      <c r="MS263" s="149">
        <v>4.2875191793714089</v>
      </c>
      <c r="MT263" s="149">
        <v>-1.7005367833063652</v>
      </c>
      <c r="MU263" s="149">
        <v>32.567222474319799</v>
      </c>
      <c r="MV263" s="149">
        <v>5.3619448608191842</v>
      </c>
      <c r="MW263" s="149">
        <v>3.8537353461367756</v>
      </c>
      <c r="MX263" s="149">
        <v>-3.2802092545097068</v>
      </c>
      <c r="MY263" s="149">
        <v>31.494682102055805</v>
      </c>
      <c r="MZ263" s="149">
        <v>5.1853592664653281</v>
      </c>
      <c r="NA263" s="149">
        <v>3.7268198025711041</v>
      </c>
      <c r="NB263" s="149">
        <v>-2.5496242474900583</v>
      </c>
      <c r="ND263" s="97"/>
    </row>
    <row r="264" spans="1:368" ht="15" thickBot="1" x14ac:dyDescent="0.35">
      <c r="A264" s="2"/>
      <c r="B264" s="72" t="s">
        <v>708</v>
      </c>
      <c r="C264" s="72" t="s">
        <v>546</v>
      </c>
      <c r="D264" s="72" t="s">
        <v>483</v>
      </c>
      <c r="E264" s="85">
        <v>387571</v>
      </c>
      <c r="F264" s="82">
        <v>439522</v>
      </c>
      <c r="G264" s="20">
        <v>19.225873705000001</v>
      </c>
      <c r="H264" s="20">
        <v>19.225873705000001</v>
      </c>
      <c r="I264" s="20">
        <v>19.225873705000001</v>
      </c>
      <c r="J264" s="20">
        <v>12.310176719425938</v>
      </c>
      <c r="K264" s="20">
        <v>19.262714814999999</v>
      </c>
      <c r="L264" s="20">
        <v>19.262714814999999</v>
      </c>
      <c r="M264" s="20">
        <v>19.223323756845915</v>
      </c>
      <c r="N264" s="20">
        <v>11.985471894198522</v>
      </c>
      <c r="O264" s="20">
        <v>19.313447922000002</v>
      </c>
      <c r="P264" s="20">
        <v>19.313447922000002</v>
      </c>
      <c r="Q264" s="20">
        <v>18.171673027868238</v>
      </c>
      <c r="R264" s="20">
        <v>11.858497177356941</v>
      </c>
      <c r="S264" s="20">
        <v>19.366489126000001</v>
      </c>
      <c r="T264" s="20">
        <v>19.366489126000001</v>
      </c>
      <c r="U264" s="20">
        <v>17.018693062881884</v>
      </c>
      <c r="V264" s="20">
        <v>11.777798973310283</v>
      </c>
      <c r="W264" s="20">
        <v>19.430590938000002</v>
      </c>
      <c r="X264" s="20">
        <v>19.430590938000002</v>
      </c>
      <c r="Y264" s="20">
        <v>15.791633670142607</v>
      </c>
      <c r="Z264" s="20">
        <v>11.664472293671734</v>
      </c>
      <c r="AA264" s="20">
        <v>19.505320693999998</v>
      </c>
      <c r="AB264" s="20">
        <v>19.505320693999998</v>
      </c>
      <c r="AC264" s="20">
        <v>14.599127589999076</v>
      </c>
      <c r="AD264" s="20">
        <v>11.541781247641858</v>
      </c>
      <c r="AE264" s="20">
        <v>19.589561418999999</v>
      </c>
      <c r="AF264" s="20">
        <v>18.365695372048339</v>
      </c>
      <c r="AG264" s="20">
        <v>13.397519077421311</v>
      </c>
      <c r="AH264" s="20">
        <v>11.424693991893422</v>
      </c>
      <c r="AI264" s="20">
        <v>19.688278772</v>
      </c>
      <c r="AJ264" s="20">
        <v>18.252511240292307</v>
      </c>
      <c r="AK264" s="20">
        <v>13.31495282911194</v>
      </c>
      <c r="AL264" s="20">
        <v>11.305250728638937</v>
      </c>
      <c r="AM264" s="20">
        <v>19.761434469000001</v>
      </c>
      <c r="AN264" s="20">
        <v>18.170467603285417</v>
      </c>
      <c r="AO264" s="20">
        <v>13.255103138168369</v>
      </c>
      <c r="AP264" s="20">
        <v>11.180226264852493</v>
      </c>
      <c r="AQ264" s="20">
        <v>19.830156629000001</v>
      </c>
      <c r="AR264" s="20">
        <v>18.190717872818613</v>
      </c>
      <c r="AS264" s="20">
        <v>13.269875427858354</v>
      </c>
      <c r="AT264" s="20">
        <v>11.064133778979308</v>
      </c>
      <c r="AU264" s="20">
        <v>20.087834463</v>
      </c>
      <c r="AV264" s="20">
        <v>18.173447515657948</v>
      </c>
      <c r="AW264" s="20">
        <v>13.257276942756285</v>
      </c>
      <c r="AX264" s="20">
        <v>10.274441072729973</v>
      </c>
      <c r="AY264" s="20">
        <v>20.384938515000002</v>
      </c>
      <c r="AZ264" s="20">
        <v>18.907090448998851</v>
      </c>
      <c r="BA264" s="20">
        <v>13.792459248480974</v>
      </c>
      <c r="BB264" s="20">
        <v>8.7059718823873347</v>
      </c>
      <c r="BC264" s="20">
        <v>20.572439038999999</v>
      </c>
      <c r="BD264" s="20">
        <v>20.572439038999999</v>
      </c>
      <c r="BE264" s="20">
        <v>15.355069033711978</v>
      </c>
      <c r="BF264" s="20">
        <v>7.2628772305264082</v>
      </c>
      <c r="BG264" s="20">
        <v>20.729618068000001</v>
      </c>
      <c r="BH264" s="20">
        <v>20.729618068000001</v>
      </c>
      <c r="BI264" s="20">
        <v>17.56418507102682</v>
      </c>
      <c r="BJ264" s="20">
        <v>5.7423600890022701</v>
      </c>
      <c r="BK264" s="20">
        <v>20.832325281999999</v>
      </c>
      <c r="BL264" s="20">
        <v>20.832325281999999</v>
      </c>
      <c r="BM264" s="20">
        <v>17.975782693441136</v>
      </c>
      <c r="BN264" s="20">
        <v>4.4856922249696272</v>
      </c>
      <c r="BO264" s="23">
        <v>19.216028936000001</v>
      </c>
      <c r="BP264" s="23">
        <v>19.216028936000001</v>
      </c>
      <c r="BQ264" s="23">
        <v>19.216028936000001</v>
      </c>
      <c r="BR264" s="23">
        <v>12.310176719425938</v>
      </c>
      <c r="BS264" s="23">
        <v>19.258961067000001</v>
      </c>
      <c r="BT264" s="23">
        <v>19.258961067000001</v>
      </c>
      <c r="BU264" s="23">
        <v>19.258961067000001</v>
      </c>
      <c r="BV264" s="23">
        <v>12.221256158569338</v>
      </c>
      <c r="BW264" s="23">
        <v>19.303701898</v>
      </c>
      <c r="BX264" s="23">
        <v>19.303701898</v>
      </c>
      <c r="BY264" s="23">
        <v>18.167586978448448</v>
      </c>
      <c r="BZ264" s="23">
        <v>12.133936537874819</v>
      </c>
      <c r="CA264" s="23">
        <v>19.358305065</v>
      </c>
      <c r="CB264" s="23">
        <v>19.358305065</v>
      </c>
      <c r="CC264" s="23">
        <v>17.031399430247234</v>
      </c>
      <c r="CD264" s="23">
        <v>12.050806639805479</v>
      </c>
      <c r="CE264" s="23">
        <v>19.428725683</v>
      </c>
      <c r="CF264" s="23">
        <v>19.428725683</v>
      </c>
      <c r="CG264" s="23">
        <v>15.909261185282073</v>
      </c>
      <c r="CH264" s="23">
        <v>11.951180992460614</v>
      </c>
      <c r="CI264" s="23">
        <v>19.516397805</v>
      </c>
      <c r="CJ264" s="23">
        <v>19.516397805</v>
      </c>
      <c r="CK264" s="23">
        <v>14.771782600605844</v>
      </c>
      <c r="CL264" s="23">
        <v>11.837337003544757</v>
      </c>
      <c r="CM264" s="23">
        <v>19.616124320000001</v>
      </c>
      <c r="CN264" s="23">
        <v>18.536820821316052</v>
      </c>
      <c r="CO264" s="23">
        <v>13.522352710167162</v>
      </c>
      <c r="CP264" s="23">
        <v>11.690273026798064</v>
      </c>
      <c r="CQ264" s="23">
        <v>19.727010112999999</v>
      </c>
      <c r="CR264" s="23">
        <v>18.50244948213679</v>
      </c>
      <c r="CS264" s="23">
        <v>13.497279296771037</v>
      </c>
      <c r="CT264" s="23">
        <v>11.496733526681577</v>
      </c>
      <c r="CU264" s="23">
        <v>19.776729896999999</v>
      </c>
      <c r="CV264" s="23">
        <v>18.458235948728472</v>
      </c>
      <c r="CW264" s="23">
        <v>13.465026139712815</v>
      </c>
      <c r="CX264" s="23">
        <v>11.374802457628341</v>
      </c>
      <c r="CY264" s="23">
        <v>19.829348521</v>
      </c>
      <c r="CZ264" s="23">
        <v>18.407760842544565</v>
      </c>
      <c r="DA264" s="23">
        <v>13.42820525249158</v>
      </c>
      <c r="DB264" s="23">
        <v>11.252719935895747</v>
      </c>
      <c r="DC264" s="23">
        <v>20.003333671</v>
      </c>
      <c r="DD264" s="23">
        <v>18.253761285368807</v>
      </c>
      <c r="DE264" s="23">
        <v>13.315864719591488</v>
      </c>
      <c r="DF264" s="23">
        <v>10.881707769948202</v>
      </c>
      <c r="DG264" s="23">
        <v>20.158173417</v>
      </c>
      <c r="DH264" s="23">
        <v>18.100610504576103</v>
      </c>
      <c r="DI264" s="23">
        <v>13.204143357245739</v>
      </c>
      <c r="DJ264" s="23">
        <v>10.499815573894217</v>
      </c>
      <c r="DK264" s="23">
        <v>20.300591505</v>
      </c>
      <c r="DL264" s="23">
        <v>19.385891074725894</v>
      </c>
      <c r="DM264" s="23">
        <v>14.141737638844688</v>
      </c>
      <c r="DN264" s="23">
        <v>10.143838989745181</v>
      </c>
      <c r="DO264" s="23">
        <v>20.446655779</v>
      </c>
      <c r="DP264" s="23">
        <v>20.446655779</v>
      </c>
      <c r="DQ264" s="23">
        <v>15.844776428360944</v>
      </c>
      <c r="DR264" s="23">
        <v>9.7598800594178279</v>
      </c>
      <c r="DS264" s="23">
        <v>20.544666016000001</v>
      </c>
      <c r="DT264" s="23">
        <v>20.544666016000001</v>
      </c>
      <c r="DU264" s="23">
        <v>16.403227549234625</v>
      </c>
      <c r="DV264" s="23">
        <v>9.5023542314052314</v>
      </c>
      <c r="DW264" s="25">
        <v>19.229242535000001</v>
      </c>
      <c r="DX264" s="25">
        <v>19.229242535000001</v>
      </c>
      <c r="DY264" s="25">
        <v>19.229242535000001</v>
      </c>
      <c r="DZ264" s="25">
        <v>12.310176719425938</v>
      </c>
      <c r="EA264" s="25">
        <v>19.269475069999999</v>
      </c>
      <c r="EB264" s="25">
        <v>19.269475069999999</v>
      </c>
      <c r="EC264" s="25">
        <v>19.235562935404523</v>
      </c>
      <c r="ED264" s="25">
        <v>11.940410854138824</v>
      </c>
      <c r="EE264" s="25">
        <v>19.325087479</v>
      </c>
      <c r="EF264" s="25">
        <v>19.325087479</v>
      </c>
      <c r="EG264" s="25">
        <v>18.127063922809622</v>
      </c>
      <c r="EH264" s="25">
        <v>11.805633242730991</v>
      </c>
      <c r="EI264" s="25">
        <v>19.375907071</v>
      </c>
      <c r="EJ264" s="25">
        <v>19.375907071</v>
      </c>
      <c r="EK264" s="25">
        <v>16.936953219622467</v>
      </c>
      <c r="EL264" s="25">
        <v>11.724477143157731</v>
      </c>
      <c r="EM264" s="25">
        <v>19.444186426999998</v>
      </c>
      <c r="EN264" s="25">
        <v>19.444186426999998</v>
      </c>
      <c r="EO264" s="25">
        <v>15.722416857611133</v>
      </c>
      <c r="EP264" s="25">
        <v>11.61146011770354</v>
      </c>
      <c r="EQ264" s="25">
        <v>19.523435303999999</v>
      </c>
      <c r="ER264" s="25">
        <v>19.523435303999999</v>
      </c>
      <c r="ES264" s="25">
        <v>14.503613131552008</v>
      </c>
      <c r="ET264" s="25">
        <v>11.489568277140183</v>
      </c>
      <c r="EU264" s="25">
        <v>19.612827496000001</v>
      </c>
      <c r="EV264" s="25">
        <v>18.259595715161428</v>
      </c>
      <c r="EW264" s="25">
        <v>13.320120854895325</v>
      </c>
      <c r="EX264" s="25">
        <v>11.372832233288936</v>
      </c>
      <c r="EY264" s="25">
        <v>19.710634815999999</v>
      </c>
      <c r="EZ264" s="25">
        <v>18.11795711435402</v>
      </c>
      <c r="FA264" s="25">
        <v>13.216797467570467</v>
      </c>
      <c r="FB264" s="25">
        <v>11.255275280350016</v>
      </c>
      <c r="FC264" s="25">
        <v>19.776813944000001</v>
      </c>
      <c r="FD264" s="25">
        <v>18.026070736480307</v>
      </c>
      <c r="FE264" s="25">
        <v>13.14976763420016</v>
      </c>
      <c r="FF264" s="25">
        <v>11.146574567945708</v>
      </c>
      <c r="FG264" s="25">
        <v>19.842814904000001</v>
      </c>
      <c r="FH264" s="25">
        <v>18.007148703371019</v>
      </c>
      <c r="FI264" s="25">
        <v>13.135964274489039</v>
      </c>
      <c r="FJ264" s="25">
        <v>11.048013125605667</v>
      </c>
      <c r="FK264" s="25">
        <v>20.102467153999999</v>
      </c>
      <c r="FL264" s="25">
        <v>18.048227164836909</v>
      </c>
      <c r="FM264" s="25">
        <v>13.165930440213316</v>
      </c>
      <c r="FN264" s="25">
        <v>10.307089414459671</v>
      </c>
      <c r="FO264" s="25">
        <v>20.416494984</v>
      </c>
      <c r="FP264" s="25">
        <v>18.742008229035907</v>
      </c>
      <c r="FQ264" s="25">
        <v>13.672034067376062</v>
      </c>
      <c r="FR264" s="25">
        <v>8.8996031312919879</v>
      </c>
      <c r="FS264" s="25">
        <v>20.648917342000001</v>
      </c>
      <c r="FT264" s="25">
        <v>20.648917342000001</v>
      </c>
      <c r="FU264" s="25">
        <v>15.198256878951213</v>
      </c>
      <c r="FV264" s="25">
        <v>7.5225208274219337</v>
      </c>
      <c r="FW264" s="25">
        <v>20.816314142</v>
      </c>
      <c r="FX264" s="25">
        <v>20.816314142</v>
      </c>
      <c r="FY264" s="25">
        <v>17.38755356732899</v>
      </c>
      <c r="FZ264" s="25">
        <v>6.0907565436053659</v>
      </c>
      <c r="GA264" s="25">
        <v>20.914724491000001</v>
      </c>
      <c r="GB264" s="25">
        <v>20.914724491000001</v>
      </c>
      <c r="GC264" s="25">
        <v>17.784792102578301</v>
      </c>
      <c r="GD264" s="25">
        <v>4.9452753060975159</v>
      </c>
      <c r="GE264" s="26">
        <v>19.229242541000001</v>
      </c>
      <c r="GF264" s="26">
        <v>19.229242541000001</v>
      </c>
      <c r="GG264" s="26">
        <v>19.229242541000001</v>
      </c>
      <c r="GH264" s="26">
        <v>12.310176719425938</v>
      </c>
      <c r="GI264" s="26">
        <v>19.227860843999999</v>
      </c>
      <c r="GJ264" s="26">
        <v>19.227860843999999</v>
      </c>
      <c r="GK264" s="26">
        <v>19.227860843999999</v>
      </c>
      <c r="GL264" s="26">
        <v>12.127672012520039</v>
      </c>
      <c r="GM264" s="26">
        <v>19.252136672999999</v>
      </c>
      <c r="GN264" s="26">
        <v>19.252136672999999</v>
      </c>
      <c r="GO264" s="26">
        <v>19.252136672999999</v>
      </c>
      <c r="GP264" s="26">
        <v>12.049902046504252</v>
      </c>
      <c r="GQ264" s="26">
        <v>19.286884389000001</v>
      </c>
      <c r="GR264" s="26">
        <v>19.286884389000001</v>
      </c>
      <c r="GS264" s="26">
        <v>19.191422790786923</v>
      </c>
      <c r="GT264" s="26">
        <v>11.995941301762777</v>
      </c>
      <c r="GU264" s="26">
        <v>19.333322710000001</v>
      </c>
      <c r="GV264" s="26">
        <v>19.333322710000001</v>
      </c>
      <c r="GW264" s="26">
        <v>19.114728491288698</v>
      </c>
      <c r="GX264" s="26">
        <v>11.903507266248274</v>
      </c>
      <c r="GY264" s="26">
        <v>19.399669231000001</v>
      </c>
      <c r="GZ264" s="26">
        <v>19.399669231000001</v>
      </c>
      <c r="HA264" s="26">
        <v>19.025548961956716</v>
      </c>
      <c r="HB264" s="26">
        <v>11.789145684052485</v>
      </c>
      <c r="HC264" s="26">
        <v>19.496077537000001</v>
      </c>
      <c r="HD264" s="26">
        <v>19.496077537000001</v>
      </c>
      <c r="HE264" s="26">
        <v>18.960684160458914</v>
      </c>
      <c r="HF264" s="26">
        <v>11.591741409972327</v>
      </c>
      <c r="HG264" s="26">
        <v>19.594080782999999</v>
      </c>
      <c r="HH264" s="26">
        <v>19.594080782999999</v>
      </c>
      <c r="HI264" s="26">
        <v>18.811702605882402</v>
      </c>
      <c r="HJ264" s="26">
        <v>11.134173667557846</v>
      </c>
      <c r="HK264" s="26">
        <v>19.682269268999999</v>
      </c>
      <c r="HL264" s="26">
        <v>19.682269268999999</v>
      </c>
      <c r="HM264" s="26">
        <v>18.671724201513783</v>
      </c>
      <c r="HN264" s="26">
        <v>10.667936629587974</v>
      </c>
      <c r="HO264" s="26">
        <v>19.772389027999999</v>
      </c>
      <c r="HP264" s="26">
        <v>19.772389027999999</v>
      </c>
      <c r="HQ264" s="26">
        <v>18.606502815916844</v>
      </c>
      <c r="HR264" s="26">
        <v>10.144092567486261</v>
      </c>
      <c r="HS264" s="26">
        <v>20.049134355</v>
      </c>
      <c r="HT264" s="26">
        <v>20.049134355</v>
      </c>
      <c r="HU264" s="26">
        <v>18.685967223433583</v>
      </c>
      <c r="HV264" s="26">
        <v>8.4865252734132177</v>
      </c>
      <c r="HW264" s="26">
        <v>20.311577916000001</v>
      </c>
      <c r="HX264" s="26">
        <v>20.311577916000001</v>
      </c>
      <c r="HY264" s="26">
        <v>18.404491940797641</v>
      </c>
      <c r="HZ264" s="26">
        <v>6.9144309860606832</v>
      </c>
      <c r="IA264" s="26">
        <v>20.491835041000002</v>
      </c>
      <c r="IB264" s="26">
        <v>20.491835041000002</v>
      </c>
      <c r="IC264" s="26">
        <v>18.150447308795108</v>
      </c>
      <c r="ID264" s="26">
        <v>5.6611436765326921</v>
      </c>
      <c r="IE264" s="26">
        <v>20.616483797000001</v>
      </c>
      <c r="IF264" s="26">
        <v>20.616483797000001</v>
      </c>
      <c r="IG264" s="26">
        <v>17.93124979805178</v>
      </c>
      <c r="IH264" s="26">
        <v>4.8726729071351258</v>
      </c>
      <c r="II264" s="26">
        <v>20.624004499999998</v>
      </c>
      <c r="IJ264" s="26">
        <v>20.624004499999998</v>
      </c>
      <c r="IK264" s="26">
        <v>17.901780156462202</v>
      </c>
      <c r="IL264" s="26">
        <v>5.4550851198981327</v>
      </c>
      <c r="IM264" s="27">
        <v>19.225873699000001</v>
      </c>
      <c r="IN264" s="27">
        <v>19.225873699000001</v>
      </c>
      <c r="IO264" s="27">
        <v>19.225873699000001</v>
      </c>
      <c r="IP264" s="27">
        <v>12.310176719425938</v>
      </c>
      <c r="IQ264" s="27">
        <v>19.25821169</v>
      </c>
      <c r="IR264" s="27">
        <v>19.25821169</v>
      </c>
      <c r="IS264" s="27">
        <v>19.25821169</v>
      </c>
      <c r="IT264" s="27">
        <v>12.220230916717668</v>
      </c>
      <c r="IU264" s="27">
        <v>19.294977494000001</v>
      </c>
      <c r="IV264" s="27">
        <v>19.294977494000001</v>
      </c>
      <c r="IW264" s="27">
        <v>18.205791579546396</v>
      </c>
      <c r="IX264" s="27">
        <v>12.148935618118283</v>
      </c>
      <c r="IY264" s="27">
        <v>19.336783054000001</v>
      </c>
      <c r="IZ264" s="27">
        <v>19.336783054000001</v>
      </c>
      <c r="JA264" s="27">
        <v>17.068127654819122</v>
      </c>
      <c r="JB264" s="27">
        <v>12.099157504484065</v>
      </c>
      <c r="JC264" s="27">
        <v>19.380643109000001</v>
      </c>
      <c r="JD264" s="27">
        <v>19.380643109000001</v>
      </c>
      <c r="JE264" s="27">
        <v>15.853745794621469</v>
      </c>
      <c r="JF264" s="27">
        <v>12.045032524937994</v>
      </c>
      <c r="JG264" s="27">
        <v>19.438911599000001</v>
      </c>
      <c r="JH264" s="27">
        <v>19.438911599000001</v>
      </c>
      <c r="JI264" s="27">
        <v>14.664297413162755</v>
      </c>
      <c r="JJ264" s="27">
        <v>11.974268194837604</v>
      </c>
      <c r="JK264" s="27">
        <v>19.512265382999999</v>
      </c>
      <c r="JL264" s="27">
        <v>18.459159543745738</v>
      </c>
      <c r="JM264" s="27">
        <v>13.465699889419154</v>
      </c>
      <c r="JN264" s="27">
        <v>11.886164141630104</v>
      </c>
      <c r="JO264" s="27">
        <v>19.595891155</v>
      </c>
      <c r="JP264" s="27">
        <v>18.348891293187293</v>
      </c>
      <c r="JQ264" s="27">
        <v>13.385260735847051</v>
      </c>
      <c r="JR264" s="27">
        <v>11.783117710758486</v>
      </c>
      <c r="JS264" s="27">
        <v>19.665574209999999</v>
      </c>
      <c r="JT264" s="27">
        <v>18.267187513955125</v>
      </c>
      <c r="JU264" s="27">
        <v>13.325658966418469</v>
      </c>
      <c r="JV264" s="27">
        <v>11.657825285978799</v>
      </c>
      <c r="JW264" s="27">
        <v>19.737771538000001</v>
      </c>
      <c r="JX264" s="27">
        <v>18.2820296119428</v>
      </c>
      <c r="JY264" s="27">
        <v>13.336486070261294</v>
      </c>
      <c r="JZ264" s="27">
        <v>11.532028885995611</v>
      </c>
      <c r="KA264" s="27">
        <v>19.970560464999998</v>
      </c>
      <c r="KB264" s="27">
        <v>18.316130317164479</v>
      </c>
      <c r="KC264" s="27">
        <v>13.361362059953265</v>
      </c>
      <c r="KD264" s="27">
        <v>11.107771364967039</v>
      </c>
      <c r="KE264" s="27">
        <v>20.188942474000001</v>
      </c>
      <c r="KF264" s="27">
        <v>19.263064377903309</v>
      </c>
      <c r="KG264" s="27">
        <v>14.052137273567926</v>
      </c>
      <c r="KH264" s="27">
        <v>10.638149823551412</v>
      </c>
      <c r="KI264" s="27">
        <v>20.341005025000001</v>
      </c>
      <c r="KJ264" s="27">
        <v>20.341005025000001</v>
      </c>
      <c r="KK264" s="27">
        <v>15.7551508814085</v>
      </c>
      <c r="KL264" s="27">
        <v>10.322544298111014</v>
      </c>
      <c r="KM264" s="27">
        <v>20.463814146000001</v>
      </c>
      <c r="KN264" s="27">
        <v>20.463814146000001</v>
      </c>
      <c r="KO264" s="27">
        <v>18.128102318720209</v>
      </c>
      <c r="KP264" s="27">
        <v>10.043223188802564</v>
      </c>
      <c r="KQ264" s="27">
        <v>20.512048228000001</v>
      </c>
      <c r="KR264" s="27">
        <v>20.512048228000001</v>
      </c>
      <c r="KS264" s="27">
        <v>18.687727050907771</v>
      </c>
      <c r="KT264" s="133">
        <v>9.9497736622601103</v>
      </c>
      <c r="KU264" s="149">
        <v>19.225873699000001</v>
      </c>
      <c r="KV264" s="149">
        <v>19.225873699000001</v>
      </c>
      <c r="KW264" s="149">
        <v>19.225873699000001</v>
      </c>
      <c r="KX264" s="149">
        <v>12.310176719425938</v>
      </c>
      <c r="KY264" s="149">
        <v>19.24016683</v>
      </c>
      <c r="KZ264" s="149">
        <v>19.24016683</v>
      </c>
      <c r="LA264" s="149">
        <v>19.24016683</v>
      </c>
      <c r="LB264" s="149">
        <v>11.969250889547217</v>
      </c>
      <c r="LC264" s="149">
        <v>19.287463275</v>
      </c>
      <c r="LD264" s="149">
        <v>19.287463275</v>
      </c>
      <c r="LE264" s="149">
        <v>19.249459844399787</v>
      </c>
      <c r="LF264" s="149">
        <v>11.833353363159825</v>
      </c>
      <c r="LG264" s="149">
        <v>19.340174896000001</v>
      </c>
      <c r="LH264" s="149">
        <v>19.340174896000001</v>
      </c>
      <c r="LI264" s="149">
        <v>19.152324181929554</v>
      </c>
      <c r="LJ264" s="149">
        <v>11.739042261966461</v>
      </c>
      <c r="LK264" s="149">
        <v>19.406446885000001</v>
      </c>
      <c r="LL264" s="149">
        <v>19.406446885000001</v>
      </c>
      <c r="LM264" s="149">
        <v>19.066548953812543</v>
      </c>
      <c r="LN264" s="149">
        <v>11.60991586797433</v>
      </c>
      <c r="LO264" s="149">
        <v>19.481576983</v>
      </c>
      <c r="LP264" s="149">
        <v>19.481576983</v>
      </c>
      <c r="LQ264" s="149">
        <v>18.971747840259841</v>
      </c>
      <c r="LR264" s="149">
        <v>11.475206937734709</v>
      </c>
      <c r="LS264" s="149">
        <v>19.58277163</v>
      </c>
      <c r="LT264" s="149">
        <v>19.58277163</v>
      </c>
      <c r="LU264" s="149">
        <v>18.91012819338243</v>
      </c>
      <c r="LV264" s="149">
        <v>11.260628204986999</v>
      </c>
      <c r="LW264" s="149">
        <v>19.706442341999999</v>
      </c>
      <c r="LX264" s="149">
        <v>19.706442341999999</v>
      </c>
      <c r="LY264" s="149">
        <v>18.755128982985145</v>
      </c>
      <c r="LZ264" s="149">
        <v>10.769596208398593</v>
      </c>
      <c r="MA264" s="149">
        <v>19.797144223</v>
      </c>
      <c r="MB264" s="149">
        <v>19.797144223</v>
      </c>
      <c r="MC264" s="149">
        <v>18.616537427512188</v>
      </c>
      <c r="MD264" s="149">
        <v>10.286935550476642</v>
      </c>
      <c r="ME264" s="149">
        <v>19.888507971999999</v>
      </c>
      <c r="MF264" s="149">
        <v>19.888507971999999</v>
      </c>
      <c r="MG264" s="149">
        <v>18.541691861011195</v>
      </c>
      <c r="MH264" s="149">
        <v>9.712345822295271</v>
      </c>
      <c r="MI264" s="149">
        <v>20.170378346</v>
      </c>
      <c r="MJ264" s="149">
        <v>20.170378346</v>
      </c>
      <c r="MK264" s="149">
        <v>18.611441146712696</v>
      </c>
      <c r="ML264" s="149">
        <v>7.9900723715299176</v>
      </c>
      <c r="MM264" s="149">
        <v>20.436659111000001</v>
      </c>
      <c r="MN264" s="149">
        <v>20.436659111000001</v>
      </c>
      <c r="MO264" s="149">
        <v>18.313630004608633</v>
      </c>
      <c r="MP264" s="149">
        <v>6.3440431909130393</v>
      </c>
      <c r="MQ264" s="149">
        <v>20.624948831000001</v>
      </c>
      <c r="MR264" s="149">
        <v>20.624948831000001</v>
      </c>
      <c r="MS264" s="149">
        <v>18.048887849631804</v>
      </c>
      <c r="MT264" s="149">
        <v>5.0003656933457492</v>
      </c>
      <c r="MU264" s="149">
        <v>20.749222876000001</v>
      </c>
      <c r="MV264" s="149">
        <v>20.749222876000001</v>
      </c>
      <c r="MW264" s="149">
        <v>17.812749004406374</v>
      </c>
      <c r="MX264" s="149">
        <v>4.079862454523548</v>
      </c>
      <c r="MY264" s="149">
        <v>20.758193806000001</v>
      </c>
      <c r="MZ264" s="149">
        <v>20.758193806000001</v>
      </c>
      <c r="NA264" s="149">
        <v>17.763368089629754</v>
      </c>
      <c r="NB264" s="149">
        <v>4.5001816840465771</v>
      </c>
      <c r="ND264" s="97"/>
    </row>
    <row r="265" spans="1:368" ht="15" thickBot="1" x14ac:dyDescent="0.35">
      <c r="A265" s="2"/>
      <c r="B265" s="72" t="s">
        <v>709</v>
      </c>
      <c r="C265" s="72" t="s">
        <v>497</v>
      </c>
      <c r="D265" s="72" t="s">
        <v>824</v>
      </c>
      <c r="E265" s="85">
        <v>384427</v>
      </c>
      <c r="F265" s="82">
        <v>398261</v>
      </c>
      <c r="G265" s="20">
        <v>30.067751508000001</v>
      </c>
      <c r="H265" s="20">
        <v>8.5671320303151184</v>
      </c>
      <c r="I265" s="20">
        <v>6.2496035401752748</v>
      </c>
      <c r="J265" s="20">
        <v>17.555522604897163</v>
      </c>
      <c r="K265" s="20">
        <v>30.086359559000002</v>
      </c>
      <c r="L265" s="20">
        <v>8.254558666605627</v>
      </c>
      <c r="M265" s="20">
        <v>6.0215856231534595</v>
      </c>
      <c r="N265" s="20">
        <v>16.634714413622753</v>
      </c>
      <c r="O265" s="20">
        <v>30.132695160000001</v>
      </c>
      <c r="P265" s="20">
        <v>8.091892349158627</v>
      </c>
      <c r="Q265" s="20">
        <v>5.9029228092985111</v>
      </c>
      <c r="R265" s="20">
        <v>16.289595811656365</v>
      </c>
      <c r="S265" s="20">
        <v>30.165012391000001</v>
      </c>
      <c r="T265" s="20">
        <v>7.9697583029556505</v>
      </c>
      <c r="U265" s="20">
        <v>5.8138277230053248</v>
      </c>
      <c r="V265" s="20">
        <v>16.170033765140381</v>
      </c>
      <c r="W265" s="20">
        <v>30.186094050000001</v>
      </c>
      <c r="X265" s="20">
        <v>7.8454785246812797</v>
      </c>
      <c r="Y265" s="20">
        <v>5.7231673550400206</v>
      </c>
      <c r="Z265" s="20">
        <v>16.087952117240835</v>
      </c>
      <c r="AA265" s="20">
        <v>30.206492917999999</v>
      </c>
      <c r="AB265" s="20">
        <v>7.6931795147982376</v>
      </c>
      <c r="AC265" s="20">
        <v>5.6120673477140874</v>
      </c>
      <c r="AD265" s="20">
        <v>16.012004391931541</v>
      </c>
      <c r="AE265" s="20">
        <v>30.226541245</v>
      </c>
      <c r="AF265" s="20">
        <v>7.5759285280185003</v>
      </c>
      <c r="AG265" s="20">
        <v>5.5265343852857338</v>
      </c>
      <c r="AH265" s="20">
        <v>15.948208238684801</v>
      </c>
      <c r="AI265" s="20">
        <v>30.247796006999998</v>
      </c>
      <c r="AJ265" s="20">
        <v>7.4979338853643256</v>
      </c>
      <c r="AK265" s="20">
        <v>5.4696383793503252</v>
      </c>
      <c r="AL265" s="20">
        <v>15.88479018183383</v>
      </c>
      <c r="AM265" s="20">
        <v>30.280251685</v>
      </c>
      <c r="AN265" s="20">
        <v>7.4109853681947166</v>
      </c>
      <c r="AO265" s="20">
        <v>5.4062106466162714</v>
      </c>
      <c r="AP265" s="20">
        <v>15.754537809593035</v>
      </c>
      <c r="AQ265" s="20">
        <v>30.309841397</v>
      </c>
      <c r="AR265" s="20">
        <v>7.3316732268618416</v>
      </c>
      <c r="AS265" s="20">
        <v>5.3483535437376331</v>
      </c>
      <c r="AT265" s="20">
        <v>15.634382596122952</v>
      </c>
      <c r="AU265" s="20">
        <v>30.385925421</v>
      </c>
      <c r="AV265" s="20">
        <v>7.0959880627414025</v>
      </c>
      <c r="AW265" s="20">
        <v>5.1764244978396787</v>
      </c>
      <c r="AX265" s="20">
        <v>15.182620072140741</v>
      </c>
      <c r="AY265" s="20">
        <v>30.447294424999999</v>
      </c>
      <c r="AZ265" s="20">
        <v>6.9493747631756584</v>
      </c>
      <c r="BA265" s="20">
        <v>5.0694721370308828</v>
      </c>
      <c r="BB265" s="20">
        <v>14.594425043893301</v>
      </c>
      <c r="BC265" s="20">
        <v>30.481579109000002</v>
      </c>
      <c r="BD265" s="20">
        <v>6.8765797633651013</v>
      </c>
      <c r="BE265" s="20">
        <v>5.0163691981578395</v>
      </c>
      <c r="BF265" s="20">
        <v>14.140016730494519</v>
      </c>
      <c r="BG265" s="20">
        <v>30.500996863000001</v>
      </c>
      <c r="BH265" s="20">
        <v>7.9641621313834925</v>
      </c>
      <c r="BI265" s="20">
        <v>5.8097453937561623</v>
      </c>
      <c r="BJ265" s="20">
        <v>13.682335917887372</v>
      </c>
      <c r="BK265" s="20">
        <v>30.490543344999999</v>
      </c>
      <c r="BL265" s="20">
        <v>7.9931726848135281</v>
      </c>
      <c r="BM265" s="20">
        <v>5.8309081885837948</v>
      </c>
      <c r="BN265" s="20">
        <v>13.315061524101459</v>
      </c>
      <c r="BO265" s="23">
        <v>30.067032389000001</v>
      </c>
      <c r="BP265" s="23">
        <v>8.5671320303151184</v>
      </c>
      <c r="BQ265" s="23">
        <v>6.2496035401752748</v>
      </c>
      <c r="BR265" s="23">
        <v>17.555522604897163</v>
      </c>
      <c r="BS265" s="23">
        <v>30.092216413999999</v>
      </c>
      <c r="BT265" s="23">
        <v>8.445517296197492</v>
      </c>
      <c r="BU265" s="23">
        <v>6.1608872848182266</v>
      </c>
      <c r="BV265" s="23">
        <v>17.201444984234172</v>
      </c>
      <c r="BW265" s="23">
        <v>30.146447429999998</v>
      </c>
      <c r="BX265" s="23">
        <v>8.3029794939162258</v>
      </c>
      <c r="BY265" s="23">
        <v>6.0569079425373245</v>
      </c>
      <c r="BZ265" s="23">
        <v>16.945132153575088</v>
      </c>
      <c r="CA265" s="23">
        <v>30.190340166999999</v>
      </c>
      <c r="CB265" s="23">
        <v>8.1930302576835139</v>
      </c>
      <c r="CC265" s="23">
        <v>5.9767015054743666</v>
      </c>
      <c r="CD265" s="23">
        <v>16.785366339895475</v>
      </c>
      <c r="CE265" s="23">
        <v>30.227219022</v>
      </c>
      <c r="CF265" s="23">
        <v>8.0939950412647281</v>
      </c>
      <c r="CG265" s="23">
        <v>5.9044566939151713</v>
      </c>
      <c r="CH265" s="23">
        <v>16.658079933216086</v>
      </c>
      <c r="CI265" s="23">
        <v>30.268495773000001</v>
      </c>
      <c r="CJ265" s="23">
        <v>7.9863130303610799</v>
      </c>
      <c r="CK265" s="23">
        <v>5.8259041661643076</v>
      </c>
      <c r="CL265" s="23">
        <v>16.520312617178611</v>
      </c>
      <c r="CM265" s="23">
        <v>30.314466048</v>
      </c>
      <c r="CN265" s="23">
        <v>7.7800402943231743</v>
      </c>
      <c r="CO265" s="23">
        <v>5.6754310770578806</v>
      </c>
      <c r="CP265" s="23">
        <v>16.36886437085986</v>
      </c>
      <c r="CQ265" s="23">
        <v>30.367688725000001</v>
      </c>
      <c r="CR265" s="23">
        <v>7.7039043735057762</v>
      </c>
      <c r="CS265" s="23">
        <v>5.6198909828243364</v>
      </c>
      <c r="CT265" s="23">
        <v>16.195448316998888</v>
      </c>
      <c r="CU265" s="23">
        <v>30.411360188</v>
      </c>
      <c r="CV265" s="23">
        <v>7.6298566023920049</v>
      </c>
      <c r="CW265" s="23">
        <v>5.5658741647273127</v>
      </c>
      <c r="CX265" s="23">
        <v>16.028762939861309</v>
      </c>
      <c r="CY265" s="23">
        <v>30.454828460000002</v>
      </c>
      <c r="CZ265" s="23">
        <v>7.5541459861849933</v>
      </c>
      <c r="DA265" s="23">
        <v>5.5106443242857406</v>
      </c>
      <c r="DB265" s="23">
        <v>15.863964131036173</v>
      </c>
      <c r="DC265" s="23">
        <v>30.572663407</v>
      </c>
      <c r="DD265" s="23">
        <v>7.3457946937805385</v>
      </c>
      <c r="DE265" s="23">
        <v>5.3586549572486266</v>
      </c>
      <c r="DF265" s="23">
        <v>15.416021365607424</v>
      </c>
      <c r="DG265" s="23">
        <v>30.675720587000001</v>
      </c>
      <c r="DH265" s="23">
        <v>7.1558466196676642</v>
      </c>
      <c r="DI265" s="23">
        <v>5.220090481736321</v>
      </c>
      <c r="DJ265" s="23">
        <v>15.015747157855861</v>
      </c>
      <c r="DK265" s="23">
        <v>30.757862491000001</v>
      </c>
      <c r="DL265" s="23">
        <v>7.0758317928923606</v>
      </c>
      <c r="DM265" s="23">
        <v>5.1617207796105724</v>
      </c>
      <c r="DN265" s="23">
        <v>14.702396930186801</v>
      </c>
      <c r="DO265" s="23">
        <v>30.839427717</v>
      </c>
      <c r="DP265" s="23">
        <v>7.7095324645906018</v>
      </c>
      <c r="DQ265" s="23">
        <v>5.6239965969135897</v>
      </c>
      <c r="DR265" s="23">
        <v>14.378383289537631</v>
      </c>
      <c r="DS265" s="23">
        <v>30.909635864999998</v>
      </c>
      <c r="DT265" s="23">
        <v>8.277483601746157</v>
      </c>
      <c r="DU265" s="23">
        <v>6.038309044165949</v>
      </c>
      <c r="DV265" s="23">
        <v>14.079935488690845</v>
      </c>
      <c r="DW265" s="25">
        <v>30.068099759999999</v>
      </c>
      <c r="DX265" s="25">
        <v>8.5671320303151184</v>
      </c>
      <c r="DY265" s="25">
        <v>6.2496035401752748</v>
      </c>
      <c r="DZ265" s="25">
        <v>17.555522604897163</v>
      </c>
      <c r="EA265" s="25">
        <v>30.089258268999998</v>
      </c>
      <c r="EB265" s="25">
        <v>8.2162648639904692</v>
      </c>
      <c r="EC265" s="25">
        <v>5.993650827291364</v>
      </c>
      <c r="ED265" s="25">
        <v>16.489887874588774</v>
      </c>
      <c r="EE265" s="25">
        <v>30.136876528000002</v>
      </c>
      <c r="EF265" s="25">
        <v>7.9989863076239098</v>
      </c>
      <c r="EG265" s="25">
        <v>5.8351491454837747</v>
      </c>
      <c r="EH265" s="25">
        <v>16.113944183487362</v>
      </c>
      <c r="EI265" s="25">
        <v>30.171879256</v>
      </c>
      <c r="EJ265" s="25">
        <v>7.8749015959015027</v>
      </c>
      <c r="EK265" s="25">
        <v>5.7446310758523138</v>
      </c>
      <c r="EL265" s="25">
        <v>15.989636167505715</v>
      </c>
      <c r="EM265" s="25">
        <v>30.195077589</v>
      </c>
      <c r="EN265" s="25">
        <v>7.727623151371751</v>
      </c>
      <c r="EO265" s="25">
        <v>5.6371935010527583</v>
      </c>
      <c r="EP265" s="25">
        <v>15.903904044732098</v>
      </c>
      <c r="EQ265" s="25">
        <v>30.217735471000001</v>
      </c>
      <c r="ER265" s="25">
        <v>7.567579040032852</v>
      </c>
      <c r="ES265" s="25">
        <v>5.5204435500459921</v>
      </c>
      <c r="ET265" s="25">
        <v>15.82416449981964</v>
      </c>
      <c r="EU265" s="25">
        <v>30.238851310000001</v>
      </c>
      <c r="EV265" s="25">
        <v>7.4253755236659646</v>
      </c>
      <c r="EW265" s="25">
        <v>5.4167080646855332</v>
      </c>
      <c r="EX265" s="25">
        <v>15.760645814455577</v>
      </c>
      <c r="EY265" s="25">
        <v>30.261108244999999</v>
      </c>
      <c r="EZ265" s="25">
        <v>7.3141460174978663</v>
      </c>
      <c r="FA265" s="25">
        <v>5.3355676885292755</v>
      </c>
      <c r="FB265" s="25">
        <v>15.698040904806533</v>
      </c>
      <c r="FC265" s="25">
        <v>30.285943493000001</v>
      </c>
      <c r="FD265" s="25">
        <v>7.1442942157522182</v>
      </c>
      <c r="FE265" s="25">
        <v>5.2116631639184057</v>
      </c>
      <c r="FF265" s="25">
        <v>15.606447548426754</v>
      </c>
      <c r="FG265" s="25">
        <v>30.306439729000001</v>
      </c>
      <c r="FH265" s="25">
        <v>7.1396701791274522</v>
      </c>
      <c r="FI265" s="25">
        <v>5.2082899935788127</v>
      </c>
      <c r="FJ265" s="25">
        <v>15.527052748228314</v>
      </c>
      <c r="FK265" s="25">
        <v>30.354722129999999</v>
      </c>
      <c r="FL265" s="25">
        <v>6.9002211898982022</v>
      </c>
      <c r="FM265" s="25">
        <v>5.0336152896658541</v>
      </c>
      <c r="FN265" s="25">
        <v>15.203365098889005</v>
      </c>
      <c r="FO265" s="25">
        <v>30.385002125</v>
      </c>
      <c r="FP265" s="25">
        <v>6.6844200228267052</v>
      </c>
      <c r="FQ265" s="25">
        <v>4.8761913427800518</v>
      </c>
      <c r="FR265" s="25">
        <v>14.761063777974536</v>
      </c>
      <c r="FS265" s="25">
        <v>30.385577711</v>
      </c>
      <c r="FT265" s="25">
        <v>6.5653238983343112</v>
      </c>
      <c r="FU265" s="25">
        <v>4.7893123780792539</v>
      </c>
      <c r="FV265" s="25">
        <v>14.46455727640512</v>
      </c>
      <c r="FW265" s="25">
        <v>30.35354697</v>
      </c>
      <c r="FX265" s="25">
        <v>7.7233061047303808</v>
      </c>
      <c r="FY265" s="25">
        <v>5.6340442756319824</v>
      </c>
      <c r="FZ265" s="25">
        <v>14.230374473969905</v>
      </c>
      <c r="GA265" s="25">
        <v>30.278585995</v>
      </c>
      <c r="GB265" s="25">
        <v>7.7601161224258375</v>
      </c>
      <c r="GC265" s="25">
        <v>5.660896671053159</v>
      </c>
      <c r="GD265" s="25">
        <v>14.153469563983844</v>
      </c>
      <c r="GE265" s="26">
        <v>30.068099759999999</v>
      </c>
      <c r="GF265" s="26">
        <v>8.5671320303151184</v>
      </c>
      <c r="GG265" s="26">
        <v>6.2496035401752748</v>
      </c>
      <c r="GH265" s="26">
        <v>17.555522604897163</v>
      </c>
      <c r="GI265" s="26">
        <v>30.078697789</v>
      </c>
      <c r="GJ265" s="26">
        <v>8.2969577217719017</v>
      </c>
      <c r="GK265" s="26">
        <v>6.0525151435961932</v>
      </c>
      <c r="GL265" s="26">
        <v>16.79936187523252</v>
      </c>
      <c r="GM265" s="26">
        <v>30.117445619000001</v>
      </c>
      <c r="GN265" s="26">
        <v>8.1623035647539872</v>
      </c>
      <c r="GO265" s="26">
        <v>5.9542868107748168</v>
      </c>
      <c r="GP265" s="26">
        <v>16.504064700613075</v>
      </c>
      <c r="GQ265" s="26">
        <v>30.142906416999999</v>
      </c>
      <c r="GR265" s="26">
        <v>8.0807051524075959</v>
      </c>
      <c r="GS265" s="26">
        <v>5.8947619050224374</v>
      </c>
      <c r="GT265" s="26">
        <v>16.40065907397079</v>
      </c>
      <c r="GU265" s="26">
        <v>30.156612540000001</v>
      </c>
      <c r="GV265" s="26">
        <v>7.945689898048971</v>
      </c>
      <c r="GW265" s="26">
        <v>5.7962701567183919</v>
      </c>
      <c r="GX265" s="26">
        <v>16.336409750346601</v>
      </c>
      <c r="GY265" s="26">
        <v>30.170762076999999</v>
      </c>
      <c r="GZ265" s="26">
        <v>7.8161709925932499</v>
      </c>
      <c r="HA265" s="26">
        <v>5.7017879184160689</v>
      </c>
      <c r="HB265" s="26">
        <v>16.275417261204232</v>
      </c>
      <c r="HC265" s="26">
        <v>30.183111654000001</v>
      </c>
      <c r="HD265" s="26">
        <v>7.711580585853576</v>
      </c>
      <c r="HE265" s="26">
        <v>5.6254906728599501</v>
      </c>
      <c r="HF265" s="26">
        <v>16.202487948610795</v>
      </c>
      <c r="HG265" s="26">
        <v>30.195139201</v>
      </c>
      <c r="HH265" s="26">
        <v>7.6086007371645241</v>
      </c>
      <c r="HI265" s="26">
        <v>5.5503683069787586</v>
      </c>
      <c r="HJ265" s="26">
        <v>16.052246097513489</v>
      </c>
      <c r="HK265" s="26">
        <v>30.218384601</v>
      </c>
      <c r="HL265" s="26">
        <v>7.5085160583045587</v>
      </c>
      <c r="HM265" s="26">
        <v>5.4773579271798685</v>
      </c>
      <c r="HN265" s="26">
        <v>15.847828871206811</v>
      </c>
      <c r="HO265" s="26">
        <v>30.237656512000001</v>
      </c>
      <c r="HP265" s="26">
        <v>7.498392550557802</v>
      </c>
      <c r="HQ265" s="26">
        <v>5.469972969223198</v>
      </c>
      <c r="HR265" s="26">
        <v>15.654317262521731</v>
      </c>
      <c r="HS265" s="26">
        <v>30.277412582</v>
      </c>
      <c r="HT265" s="26">
        <v>8.3171472173350409</v>
      </c>
      <c r="HU265" s="26">
        <v>6.0672430995211482</v>
      </c>
      <c r="HV265" s="26">
        <v>15.142371513115172</v>
      </c>
      <c r="HW265" s="26">
        <v>30.297279451000001</v>
      </c>
      <c r="HX265" s="26">
        <v>8.0512357747432706</v>
      </c>
      <c r="HY265" s="26">
        <v>5.8732644043038746</v>
      </c>
      <c r="HZ265" s="26">
        <v>14.707946028358224</v>
      </c>
      <c r="IA265" s="26">
        <v>30.290926208000002</v>
      </c>
      <c r="IB265" s="26">
        <v>7.855955611105589</v>
      </c>
      <c r="IC265" s="26">
        <v>5.7308102437192652</v>
      </c>
      <c r="ID265" s="26">
        <v>14.42470555812473</v>
      </c>
      <c r="IE265" s="26">
        <v>30.255154740999998</v>
      </c>
      <c r="IF265" s="26">
        <v>7.9908590211551589</v>
      </c>
      <c r="IG265" s="26">
        <v>5.8292204031570085</v>
      </c>
      <c r="IH265" s="26">
        <v>14.338805308668222</v>
      </c>
      <c r="II265" s="26">
        <v>30.176678182</v>
      </c>
      <c r="IJ265" s="26">
        <v>7.8811876872319662</v>
      </c>
      <c r="IK265" s="26">
        <v>5.7492166919597478</v>
      </c>
      <c r="IL265" s="26">
        <v>14.666887311206038</v>
      </c>
      <c r="IM265" s="27">
        <v>30.067751508000001</v>
      </c>
      <c r="IN265" s="27">
        <v>8.5671320303151184</v>
      </c>
      <c r="IO265" s="27">
        <v>6.2496035401752748</v>
      </c>
      <c r="IP265" s="27">
        <v>17.555522604897163</v>
      </c>
      <c r="IQ265" s="27">
        <v>30.085623426000002</v>
      </c>
      <c r="IR265" s="27">
        <v>8.3583788416121987</v>
      </c>
      <c r="IS265" s="27">
        <v>6.0973209953838357</v>
      </c>
      <c r="IT265" s="27">
        <v>16.981967314157146</v>
      </c>
      <c r="IU265" s="27">
        <v>30.130361332</v>
      </c>
      <c r="IV265" s="27">
        <v>8.2151552231130189</v>
      </c>
      <c r="IW265" s="27">
        <v>5.9928413597202459</v>
      </c>
      <c r="IX265" s="27">
        <v>16.712251499794196</v>
      </c>
      <c r="IY265" s="27">
        <v>30.160781342</v>
      </c>
      <c r="IZ265" s="27">
        <v>8.0896219024065008</v>
      </c>
      <c r="JA265" s="27">
        <v>5.9012665500031423</v>
      </c>
      <c r="JB265" s="27">
        <v>16.602874412992108</v>
      </c>
      <c r="JC265" s="27">
        <v>30.179649059999999</v>
      </c>
      <c r="JD265" s="27">
        <v>7.9849990765058703</v>
      </c>
      <c r="JE265" s="27">
        <v>5.8249456551204624</v>
      </c>
      <c r="JF265" s="27">
        <v>16.540050680091742</v>
      </c>
      <c r="JG265" s="27">
        <v>30.199050037999999</v>
      </c>
      <c r="JH265" s="27">
        <v>7.8418138317546076</v>
      </c>
      <c r="JI265" s="27">
        <v>5.7204940125717192</v>
      </c>
      <c r="JJ265" s="27">
        <v>16.479871328090464</v>
      </c>
      <c r="JK265" s="27">
        <v>30.218799102999998</v>
      </c>
      <c r="JL265" s="27">
        <v>7.7217231876285393</v>
      </c>
      <c r="JM265" s="27">
        <v>5.6328895596443607</v>
      </c>
      <c r="JN265" s="27">
        <v>16.420359080150135</v>
      </c>
      <c r="JO265" s="27">
        <v>30.23887671</v>
      </c>
      <c r="JP265" s="27">
        <v>7.638199527461091</v>
      </c>
      <c r="JQ265" s="27">
        <v>5.5719602124107945</v>
      </c>
      <c r="JR265" s="27">
        <v>16.35500107217424</v>
      </c>
      <c r="JS265" s="27">
        <v>30.270475461</v>
      </c>
      <c r="JT265" s="27">
        <v>7.5517338799528346</v>
      </c>
      <c r="JU265" s="27">
        <v>5.5088847263719423</v>
      </c>
      <c r="JV265" s="27">
        <v>16.220013737025802</v>
      </c>
      <c r="JW265" s="27">
        <v>30.299546064000001</v>
      </c>
      <c r="JX265" s="27">
        <v>7.4717885717792347</v>
      </c>
      <c r="JY265" s="27">
        <v>5.4505657370982634</v>
      </c>
      <c r="JZ265" s="27">
        <v>16.091699364107139</v>
      </c>
      <c r="KA265" s="27">
        <v>30.374717988</v>
      </c>
      <c r="KB265" s="27">
        <v>7.2593994704605782</v>
      </c>
      <c r="KC265" s="27">
        <v>5.2956308446746547</v>
      </c>
      <c r="KD265" s="27">
        <v>15.738817332720707</v>
      </c>
      <c r="KE265" s="27">
        <v>30.435753822999999</v>
      </c>
      <c r="KF265" s="27">
        <v>7.1780823007987129</v>
      </c>
      <c r="KG265" s="27">
        <v>5.2363111015450361</v>
      </c>
      <c r="KH265" s="27">
        <v>15.426899647815313</v>
      </c>
      <c r="KI265" s="27">
        <v>30.470589159999999</v>
      </c>
      <c r="KJ265" s="27">
        <v>7.1454710106885422</v>
      </c>
      <c r="KK265" s="27">
        <v>5.2125216194405199</v>
      </c>
      <c r="KL265" s="27">
        <v>15.236155303118597</v>
      </c>
      <c r="KM265" s="27">
        <v>30.491901336000002</v>
      </c>
      <c r="KN265" s="27">
        <v>8.338725087050797</v>
      </c>
      <c r="KO265" s="27">
        <v>6.0829838550607898</v>
      </c>
      <c r="KP265" s="27">
        <v>15.082585115155695</v>
      </c>
      <c r="KQ265" s="27">
        <v>30.487558088</v>
      </c>
      <c r="KR265" s="27">
        <v>8.4424301408135989</v>
      </c>
      <c r="KS265" s="27">
        <v>6.158635247946612</v>
      </c>
      <c r="KT265" s="133">
        <v>15.095733957837297</v>
      </c>
      <c r="KU265" s="149">
        <v>30.067751508000001</v>
      </c>
      <c r="KV265" s="149">
        <v>8.5671320303151184</v>
      </c>
      <c r="KW265" s="149">
        <v>6.2496035401752748</v>
      </c>
      <c r="KX265" s="149">
        <v>17.555522604897163</v>
      </c>
      <c r="KY265" s="149">
        <v>30.084481514</v>
      </c>
      <c r="KZ265" s="149">
        <v>8.1854425545248972</v>
      </c>
      <c r="LA265" s="149">
        <v>5.9711663816599927</v>
      </c>
      <c r="LB265" s="149">
        <v>16.362584927889834</v>
      </c>
      <c r="LC265" s="149">
        <v>30.131488695999998</v>
      </c>
      <c r="LD265" s="149">
        <v>8.0006246271128774</v>
      </c>
      <c r="LE265" s="149">
        <v>5.8363442767414648</v>
      </c>
      <c r="LF265" s="149">
        <v>15.95887223519358</v>
      </c>
      <c r="LG265" s="149">
        <v>30.165636231000001</v>
      </c>
      <c r="LH265" s="149">
        <v>7.9225924504500007</v>
      </c>
      <c r="LI265" s="149">
        <v>5.7794208902692761</v>
      </c>
      <c r="LJ265" s="149">
        <v>15.829318226040945</v>
      </c>
      <c r="LK265" s="149">
        <v>30.187964638</v>
      </c>
      <c r="LL265" s="149">
        <v>7.7791665040492362</v>
      </c>
      <c r="LM265" s="149">
        <v>5.6747936592183921</v>
      </c>
      <c r="LN265" s="149">
        <v>15.739267166119024</v>
      </c>
      <c r="LO265" s="149">
        <v>30.209444937000001</v>
      </c>
      <c r="LP265" s="149">
        <v>7.6514275208835896</v>
      </c>
      <c r="LQ265" s="149">
        <v>5.5816098494457007</v>
      </c>
      <c r="LR265" s="149">
        <v>15.656760176123099</v>
      </c>
      <c r="LS265" s="149">
        <v>30.228974075</v>
      </c>
      <c r="LT265" s="149">
        <v>7.5435776514224129</v>
      </c>
      <c r="LU265" s="149">
        <v>5.5029348712141326</v>
      </c>
      <c r="LV265" s="149">
        <v>15.562265102700668</v>
      </c>
      <c r="LW265" s="149">
        <v>30.250330011999999</v>
      </c>
      <c r="LX265" s="149">
        <v>7.4367407718462655</v>
      </c>
      <c r="LY265" s="149">
        <v>5.4249988550003367</v>
      </c>
      <c r="LZ265" s="149">
        <v>15.383882722334629</v>
      </c>
      <c r="MA265" s="149">
        <v>30.274670665999999</v>
      </c>
      <c r="MB265" s="149">
        <v>7.3399027735010467</v>
      </c>
      <c r="MC265" s="149">
        <v>5.3543568834350275</v>
      </c>
      <c r="MD265" s="149">
        <v>15.174409562169179</v>
      </c>
      <c r="ME265" s="149">
        <v>30.294788873999998</v>
      </c>
      <c r="MF265" s="149">
        <v>7.3290378977627393</v>
      </c>
      <c r="MG265" s="149">
        <v>5.3464311078502211</v>
      </c>
      <c r="MH265" s="149">
        <v>14.976584288215509</v>
      </c>
      <c r="MI265" s="149">
        <v>30.340311591999999</v>
      </c>
      <c r="MJ265" s="149">
        <v>8.1330291157426231</v>
      </c>
      <c r="MK265" s="149">
        <v>5.9329315077946925</v>
      </c>
      <c r="ML265" s="149">
        <v>14.456671008163495</v>
      </c>
      <c r="MM265" s="149">
        <v>30.367265831000001</v>
      </c>
      <c r="MN265" s="149">
        <v>7.8669099622911496</v>
      </c>
      <c r="MO265" s="149">
        <v>5.7388012903971211</v>
      </c>
      <c r="MP265" s="149">
        <v>14.02011238404843</v>
      </c>
      <c r="MQ265" s="149">
        <v>30.364345910000001</v>
      </c>
      <c r="MR265" s="149">
        <v>7.6662580762663808</v>
      </c>
      <c r="MS265" s="149">
        <v>5.592428533118964</v>
      </c>
      <c r="MT265" s="149">
        <v>13.734414493489608</v>
      </c>
      <c r="MU265" s="149">
        <v>30.327857359999999</v>
      </c>
      <c r="MV265" s="149">
        <v>7.7989309912379001</v>
      </c>
      <c r="MW265" s="149">
        <v>5.6892115774513483</v>
      </c>
      <c r="MX265" s="149">
        <v>13.64598881243518</v>
      </c>
      <c r="MY265" s="149">
        <v>30.251452276000002</v>
      </c>
      <c r="MZ265" s="149">
        <v>7.6830091582135092</v>
      </c>
      <c r="NA265" s="149">
        <v>5.6046482141823697</v>
      </c>
      <c r="NB265" s="149">
        <v>13.963997102453588</v>
      </c>
      <c r="ND265" s="97"/>
    </row>
    <row r="266" spans="1:368" ht="15" thickBot="1" x14ac:dyDescent="0.35">
      <c r="A266" s="2"/>
      <c r="B266" s="72" t="s">
        <v>710</v>
      </c>
      <c r="C266" s="72" t="s">
        <v>705</v>
      </c>
      <c r="D266" s="72" t="s">
        <v>829</v>
      </c>
      <c r="E266" s="85">
        <v>349148</v>
      </c>
      <c r="F266" s="82">
        <v>404549</v>
      </c>
      <c r="G266" s="20">
        <v>40.705737704918043</v>
      </c>
      <c r="H266" s="20">
        <v>6.7018893387314451</v>
      </c>
      <c r="I266" s="20">
        <v>4.8167798254122225</v>
      </c>
      <c r="J266" s="20">
        <v>26.43160147730767</v>
      </c>
      <c r="K266" s="20">
        <v>39.617585556535595</v>
      </c>
      <c r="L266" s="20">
        <v>6.5227333844768456</v>
      </c>
      <c r="M266" s="20">
        <v>4.6880169135764724</v>
      </c>
      <c r="N266" s="20">
        <v>25.799813600202938</v>
      </c>
      <c r="O266" s="20">
        <v>35.760964769747865</v>
      </c>
      <c r="P266" s="20">
        <v>5.8877701780151677</v>
      </c>
      <c r="Q266" s="20">
        <v>4.2316563549071189</v>
      </c>
      <c r="R266" s="20">
        <v>25.231048876838845</v>
      </c>
      <c r="S266" s="20">
        <v>31.90453819180323</v>
      </c>
      <c r="T266" s="20">
        <v>5.2528389465586969</v>
      </c>
      <c r="U266" s="20">
        <v>3.7753187773035832</v>
      </c>
      <c r="V266" s="20">
        <v>24.655507224944618</v>
      </c>
      <c r="W266" s="20">
        <v>28.058037843621555</v>
      </c>
      <c r="X266" s="20">
        <v>4.6195419931468686</v>
      </c>
      <c r="Y266" s="20">
        <v>3.3201557875090493</v>
      </c>
      <c r="Z266" s="20">
        <v>24.349598581394169</v>
      </c>
      <c r="AA266" s="20">
        <v>24.348584202449612</v>
      </c>
      <c r="AB266" s="20">
        <v>4.0088087350861707</v>
      </c>
      <c r="AC266" s="20">
        <v>2.8812097698339989</v>
      </c>
      <c r="AD266" s="20">
        <v>24.20642741529516</v>
      </c>
      <c r="AE266" s="20">
        <v>20.583953671051791</v>
      </c>
      <c r="AF266" s="20">
        <v>3.3889910227642623</v>
      </c>
      <c r="AG266" s="20">
        <v>2.435734576011948</v>
      </c>
      <c r="AH266" s="20">
        <v>20.583953671051791</v>
      </c>
      <c r="AI266" s="20">
        <v>19.862510976129109</v>
      </c>
      <c r="AJ266" s="20">
        <v>3.2702109839240907</v>
      </c>
      <c r="AK266" s="20">
        <v>2.3503650233634836</v>
      </c>
      <c r="AL266" s="20">
        <v>19.862510976129109</v>
      </c>
      <c r="AM266" s="20">
        <v>18.897832494493553</v>
      </c>
      <c r="AN266" s="20">
        <v>3.1113840274334863</v>
      </c>
      <c r="AO266" s="20">
        <v>2.2362129624909928</v>
      </c>
      <c r="AP266" s="20">
        <v>18.897832494493553</v>
      </c>
      <c r="AQ266" s="20">
        <v>18.135972781427345</v>
      </c>
      <c r="AR266" s="20">
        <v>2.9859496347289283</v>
      </c>
      <c r="AS266" s="20">
        <v>2.1460607946984829</v>
      </c>
      <c r="AT266" s="20">
        <v>18.135972781427345</v>
      </c>
      <c r="AU266" s="20">
        <v>14.878313645791684</v>
      </c>
      <c r="AV266" s="20">
        <v>2.4496008971478882</v>
      </c>
      <c r="AW266" s="20">
        <v>1.7605763964952332</v>
      </c>
      <c r="AX266" s="20">
        <v>14.878313645791684</v>
      </c>
      <c r="AY266" s="20">
        <v>11.45751908187818</v>
      </c>
      <c r="AZ266" s="20">
        <v>1.8863931551810229</v>
      </c>
      <c r="BA266" s="20">
        <v>1.3557879029962541</v>
      </c>
      <c r="BB266" s="20">
        <v>11.45751908187818</v>
      </c>
      <c r="BC266" s="20">
        <v>11.622510283546514</v>
      </c>
      <c r="BD266" s="20">
        <v>1.9135576985056337</v>
      </c>
      <c r="BE266" s="20">
        <v>1.3753115951432344</v>
      </c>
      <c r="BF266" s="20">
        <v>11.622510283546514</v>
      </c>
      <c r="BG266" s="20">
        <v>19.988077782630342</v>
      </c>
      <c r="BH266" s="20">
        <v>3.2908846011888011</v>
      </c>
      <c r="BI266" s="20">
        <v>2.3652235591473345</v>
      </c>
      <c r="BJ266" s="20">
        <v>15.19164217885297</v>
      </c>
      <c r="BK266" s="20">
        <v>25.57104255527668</v>
      </c>
      <c r="BL266" s="20">
        <v>4.2100771818404246</v>
      </c>
      <c r="BM266" s="20">
        <v>3.0258653654158634</v>
      </c>
      <c r="BN266" s="20">
        <v>14.059791339445244</v>
      </c>
      <c r="BO266" s="23">
        <v>40.705737704918043</v>
      </c>
      <c r="BP266" s="23">
        <v>6.7018893387314451</v>
      </c>
      <c r="BQ266" s="23">
        <v>4.8167798254122225</v>
      </c>
      <c r="BR266" s="23">
        <v>26.43160147730767</v>
      </c>
      <c r="BS266" s="23">
        <v>40.394930139857856</v>
      </c>
      <c r="BT266" s="23">
        <v>6.6507172429995389</v>
      </c>
      <c r="BU266" s="23">
        <v>4.7800014326504936</v>
      </c>
      <c r="BV266" s="23">
        <v>26.304199304318463</v>
      </c>
      <c r="BW266" s="23">
        <v>37.051828385491298</v>
      </c>
      <c r="BX266" s="23">
        <v>6.1003010297300113</v>
      </c>
      <c r="BY266" s="23">
        <v>4.3844064626866519</v>
      </c>
      <c r="BZ266" s="23">
        <v>26.054647437802341</v>
      </c>
      <c r="CA266" s="23">
        <v>33.82347771630868</v>
      </c>
      <c r="CB266" s="23">
        <v>5.5687777076783513</v>
      </c>
      <c r="CC266" s="23">
        <v>4.0023901856349751</v>
      </c>
      <c r="CD266" s="23">
        <v>25.944667236202257</v>
      </c>
      <c r="CE266" s="23">
        <v>30.579655718040556</v>
      </c>
      <c r="CF266" s="23">
        <v>5.0347071492590389</v>
      </c>
      <c r="CG266" s="23">
        <v>3.6185431596517441</v>
      </c>
      <c r="CH266" s="23">
        <v>25.887258260687307</v>
      </c>
      <c r="CI266" s="23">
        <v>27.370789860802518</v>
      </c>
      <c r="CJ266" s="23">
        <v>4.5063918529256508</v>
      </c>
      <c r="CK266" s="23">
        <v>3.2388325538486007</v>
      </c>
      <c r="CL266" s="23">
        <v>25.89210714476037</v>
      </c>
      <c r="CM266" s="23">
        <v>23.808025442432065</v>
      </c>
      <c r="CN266" s="23">
        <v>3.9198098569186395</v>
      </c>
      <c r="CO266" s="23">
        <v>2.8172445237407486</v>
      </c>
      <c r="CP266" s="23">
        <v>23.808025442432065</v>
      </c>
      <c r="CQ266" s="23">
        <v>23.273433841184826</v>
      </c>
      <c r="CR266" s="23">
        <v>3.8317934259440602</v>
      </c>
      <c r="CS266" s="23">
        <v>2.7539853817890871</v>
      </c>
      <c r="CT266" s="23">
        <v>23.273433841184826</v>
      </c>
      <c r="CU266" s="23">
        <v>22.71555972378248</v>
      </c>
      <c r="CV266" s="23">
        <v>3.7399437062098007</v>
      </c>
      <c r="CW266" s="23">
        <v>2.6879711797298378</v>
      </c>
      <c r="CX266" s="23">
        <v>22.71555972378248</v>
      </c>
      <c r="CY266" s="23">
        <v>22.102618895325165</v>
      </c>
      <c r="CZ266" s="23">
        <v>3.6390276723747235</v>
      </c>
      <c r="DA266" s="23">
        <v>2.6154408392140351</v>
      </c>
      <c r="DB266" s="23">
        <v>22.102618895325165</v>
      </c>
      <c r="DC266" s="23">
        <v>20.368039074963555</v>
      </c>
      <c r="DD266" s="23">
        <v>3.3534423308307071</v>
      </c>
      <c r="DE266" s="23">
        <v>2.410185031179005</v>
      </c>
      <c r="DF266" s="23">
        <v>20.368039074963555</v>
      </c>
      <c r="DG266" s="23">
        <v>18.577141027386798</v>
      </c>
      <c r="DH266" s="23">
        <v>3.058584622592698</v>
      </c>
      <c r="DI266" s="23">
        <v>2.1982649906316096</v>
      </c>
      <c r="DJ266" s="23">
        <v>18.577141027386798</v>
      </c>
      <c r="DK266" s="23">
        <v>18.23782910288184</v>
      </c>
      <c r="DL266" s="23">
        <v>3.0027195014191426</v>
      </c>
      <c r="DM266" s="23">
        <v>2.1581136280810713</v>
      </c>
      <c r="DN266" s="23">
        <v>18.23782910288184</v>
      </c>
      <c r="DO266" s="23">
        <v>24.314824753773863</v>
      </c>
      <c r="DP266" s="23">
        <v>4.0032504992718101</v>
      </c>
      <c r="DQ266" s="23">
        <v>2.8772149563146572</v>
      </c>
      <c r="DR266" s="23">
        <v>20.670928134425218</v>
      </c>
      <c r="DS266" s="23">
        <v>28.837307866338971</v>
      </c>
      <c r="DT266" s="23">
        <v>4.7478428605848242</v>
      </c>
      <c r="DU266" s="23">
        <v>3.4123681471322547</v>
      </c>
      <c r="DV266" s="23">
        <v>19.787464066501364</v>
      </c>
      <c r="DW266" s="25">
        <v>40.705737704918043</v>
      </c>
      <c r="DX266" s="25">
        <v>6.7018893387314451</v>
      </c>
      <c r="DY266" s="25">
        <v>4.8167798254122225</v>
      </c>
      <c r="DZ266" s="25">
        <v>26.43160147730767</v>
      </c>
      <c r="EA266" s="25">
        <v>39.27817323492409</v>
      </c>
      <c r="EB266" s="25">
        <v>6.4668517336852069</v>
      </c>
      <c r="EC266" s="25">
        <v>4.647853670863956</v>
      </c>
      <c r="ED266" s="25">
        <v>25.648755675191964</v>
      </c>
      <c r="EE266" s="25">
        <v>35.026466924810819</v>
      </c>
      <c r="EF266" s="25">
        <v>5.7668407082684485</v>
      </c>
      <c r="EG266" s="25">
        <v>4.1447419639446368</v>
      </c>
      <c r="EH266" s="25">
        <v>25.003122183006738</v>
      </c>
      <c r="EI266" s="25">
        <v>30.775192189904633</v>
      </c>
      <c r="EJ266" s="25">
        <v>5.0669007384188465</v>
      </c>
      <c r="EK266" s="25">
        <v>3.6416813260604903</v>
      </c>
      <c r="EL266" s="25">
        <v>24.37449829575926</v>
      </c>
      <c r="EM266" s="25">
        <v>26.616943490885447</v>
      </c>
      <c r="EN266" s="25">
        <v>4.3822767960702089</v>
      </c>
      <c r="EO266" s="25">
        <v>3.1496286187080744</v>
      </c>
      <c r="EP266" s="25">
        <v>24.00894808962164</v>
      </c>
      <c r="EQ266" s="25">
        <v>22.565790179504425</v>
      </c>
      <c r="ER266" s="25">
        <v>3.7152852927119295</v>
      </c>
      <c r="ES266" s="25">
        <v>2.6702486924340834</v>
      </c>
      <c r="ET266" s="25">
        <v>22.565790179504425</v>
      </c>
      <c r="EU266" s="25">
        <v>18.697667913447784</v>
      </c>
      <c r="EV266" s="25">
        <v>3.0784284553854651</v>
      </c>
      <c r="EW266" s="25">
        <v>2.2125271439773324</v>
      </c>
      <c r="EX266" s="25">
        <v>18.697667913447784</v>
      </c>
      <c r="EY266" s="25">
        <v>17.586771751651998</v>
      </c>
      <c r="EZ266" s="25">
        <v>2.8955278727416243</v>
      </c>
      <c r="FA266" s="25">
        <v>2.0810728939879186</v>
      </c>
      <c r="FB266" s="25">
        <v>17.586771751651998</v>
      </c>
      <c r="FC266" s="25">
        <v>16.328039502669547</v>
      </c>
      <c r="FD266" s="25">
        <v>2.6882872055677258</v>
      </c>
      <c r="FE266" s="25">
        <v>1.9321249459996943</v>
      </c>
      <c r="FF266" s="25">
        <v>16.328039502669547</v>
      </c>
      <c r="FG266" s="25">
        <v>15.307428874195832</v>
      </c>
      <c r="FH266" s="25">
        <v>2.5202514475734028</v>
      </c>
      <c r="FI266" s="25">
        <v>1.8113543381686632</v>
      </c>
      <c r="FJ266" s="25">
        <v>15.307428874195832</v>
      </c>
      <c r="FK266" s="25">
        <v>11.128076147550257</v>
      </c>
      <c r="FL266" s="25">
        <v>1.8321528879907303</v>
      </c>
      <c r="FM266" s="25">
        <v>1.3168043549962476</v>
      </c>
      <c r="FN266" s="25">
        <v>11.128076147550257</v>
      </c>
      <c r="FO266" s="25">
        <v>7.5168921810314373</v>
      </c>
      <c r="FP266" s="25">
        <v>1.2375989825719775</v>
      </c>
      <c r="FQ266" s="25">
        <v>0.8894867566302963</v>
      </c>
      <c r="FR266" s="25">
        <v>7.5168921810314373</v>
      </c>
      <c r="FS266" s="25">
        <v>6.806346760087532</v>
      </c>
      <c r="FT266" s="25">
        <v>1.1206130968025356</v>
      </c>
      <c r="FU266" s="25">
        <v>0.80540669711996016</v>
      </c>
      <c r="FV266" s="25">
        <v>6.806346760087532</v>
      </c>
      <c r="FW266" s="25">
        <v>14.869250566442938</v>
      </c>
      <c r="FX266" s="25">
        <v>2.4481087302375686</v>
      </c>
      <c r="FY266" s="25">
        <v>1.7595039467565845</v>
      </c>
      <c r="FZ266" s="25">
        <v>14.869250566442938</v>
      </c>
      <c r="GA266" s="25">
        <v>20.836921478684427</v>
      </c>
      <c r="GB266" s="25">
        <v>3.4306402434541163</v>
      </c>
      <c r="GC266" s="25">
        <v>2.4656686909791468</v>
      </c>
      <c r="GD266" s="25">
        <v>15.097066888138535</v>
      </c>
      <c r="GE266" s="26">
        <v>40.705737704918043</v>
      </c>
      <c r="GF266" s="26">
        <v>6.7018893387314451</v>
      </c>
      <c r="GG266" s="26">
        <v>4.8167798254122225</v>
      </c>
      <c r="GH266" s="26">
        <v>26.43160147730767</v>
      </c>
      <c r="GI266" s="26">
        <v>39.680177974781543</v>
      </c>
      <c r="GJ266" s="26">
        <v>6.5330387488844108</v>
      </c>
      <c r="GK266" s="26">
        <v>4.6954235818849162</v>
      </c>
      <c r="GL266" s="26">
        <v>25.952137685986898</v>
      </c>
      <c r="GM266" s="26">
        <v>38.507018756348891</v>
      </c>
      <c r="GN266" s="26">
        <v>6.3398870287106144</v>
      </c>
      <c r="GO266" s="26">
        <v>4.5566016375117027</v>
      </c>
      <c r="GP266" s="26">
        <v>25.378965891071292</v>
      </c>
      <c r="GQ266" s="26">
        <v>44.743129495704316</v>
      </c>
      <c r="GR266" s="26">
        <v>7.3666151126530721</v>
      </c>
      <c r="GS266" s="26">
        <v>5.2945313273287358</v>
      </c>
      <c r="GT266" s="26">
        <v>24.764567168525318</v>
      </c>
      <c r="GU266" s="26">
        <v>42.614435092444836</v>
      </c>
      <c r="GV266" s="26">
        <v>7.0161418100921322</v>
      </c>
      <c r="GW266" s="26">
        <v>5.0426392640914361</v>
      </c>
      <c r="GX266" s="26">
        <v>24.400392941110287</v>
      </c>
      <c r="GY266" s="26">
        <v>42.239331335868975</v>
      </c>
      <c r="GZ266" s="26">
        <v>6.9543838366747837</v>
      </c>
      <c r="HA266" s="26">
        <v>4.9982525926052528</v>
      </c>
      <c r="HB266" s="26">
        <v>24.182738087262805</v>
      </c>
      <c r="HC266" s="26">
        <v>40.96322783825655</v>
      </c>
      <c r="HD266" s="26">
        <v>6.7442831258667999</v>
      </c>
      <c r="HE266" s="26">
        <v>4.8472490749440338</v>
      </c>
      <c r="HF266" s="26">
        <v>23.879926706689364</v>
      </c>
      <c r="HG266" s="26">
        <v>40.065917005799037</v>
      </c>
      <c r="HH266" s="26">
        <v>6.5965477391464002</v>
      </c>
      <c r="HI266" s="26">
        <v>4.7410687436542025</v>
      </c>
      <c r="HJ266" s="26">
        <v>23.359885886497214</v>
      </c>
      <c r="HK266" s="26">
        <v>38.574821327485175</v>
      </c>
      <c r="HL266" s="26">
        <v>6.3510502050650359</v>
      </c>
      <c r="HM266" s="26">
        <v>4.564624832156345</v>
      </c>
      <c r="HN266" s="26">
        <v>22.742293080190016</v>
      </c>
      <c r="HO266" s="26">
        <v>36.616291315292578</v>
      </c>
      <c r="HP266" s="26">
        <v>6.0285931720184811</v>
      </c>
      <c r="HQ266" s="26">
        <v>4.3328686134487828</v>
      </c>
      <c r="HR266" s="26">
        <v>21.905791961327399</v>
      </c>
      <c r="HS266" s="26">
        <v>31.593205894102493</v>
      </c>
      <c r="HT266" s="26">
        <v>5.2015804575985207</v>
      </c>
      <c r="HU266" s="26">
        <v>3.7384782920276471</v>
      </c>
      <c r="HV266" s="26">
        <v>19.171387538308966</v>
      </c>
      <c r="HW266" s="26">
        <v>27.175230915283706</v>
      </c>
      <c r="HX266" s="26">
        <v>4.4741945636499487</v>
      </c>
      <c r="HY266" s="26">
        <v>3.2156917280937076</v>
      </c>
      <c r="HZ266" s="26">
        <v>16.918318330328042</v>
      </c>
      <c r="IA266" s="26">
        <v>23.746703193142274</v>
      </c>
      <c r="IB266" s="26">
        <v>3.9097136161448818</v>
      </c>
      <c r="IC266" s="26">
        <v>2.8099881567054874</v>
      </c>
      <c r="ID266" s="26">
        <v>15.673479312173512</v>
      </c>
      <c r="IE266" s="26">
        <v>21.335408191128309</v>
      </c>
      <c r="IF266" s="26">
        <v>3.5127122797809092</v>
      </c>
      <c r="IG266" s="26">
        <v>2.5246554794545628</v>
      </c>
      <c r="IH266" s="26">
        <v>15.376583241191117</v>
      </c>
      <c r="II266" s="26">
        <v>20.053674254105527</v>
      </c>
      <c r="IJ266" s="26">
        <v>3.3016845600551608</v>
      </c>
      <c r="IK266" s="26">
        <v>2.3729857022316918</v>
      </c>
      <c r="IL266" s="26">
        <v>16.230188191287134</v>
      </c>
      <c r="IM266" s="27">
        <v>40.705737704918043</v>
      </c>
      <c r="IN266" s="27">
        <v>6.7018893387314451</v>
      </c>
      <c r="IO266" s="27">
        <v>4.8167798254122225</v>
      </c>
      <c r="IP266" s="27">
        <v>26.43160147730767</v>
      </c>
      <c r="IQ266" s="27">
        <v>40.082737314731276</v>
      </c>
      <c r="IR266" s="27">
        <v>6.5993170747600747</v>
      </c>
      <c r="IS266" s="27">
        <v>4.7430591196869214</v>
      </c>
      <c r="IT266" s="27">
        <v>26.141652454388758</v>
      </c>
      <c r="IU266" s="27">
        <v>36.34464865856922</v>
      </c>
      <c r="IV266" s="27">
        <v>5.9838692798184141</v>
      </c>
      <c r="IW266" s="27">
        <v>4.3007246715280747</v>
      </c>
      <c r="IX266" s="27">
        <v>25.65919193650565</v>
      </c>
      <c r="IY266" s="27">
        <v>32.564675628559591</v>
      </c>
      <c r="IZ266" s="27">
        <v>5.3615255420840349</v>
      </c>
      <c r="JA266" s="27">
        <v>3.8534339735055965</v>
      </c>
      <c r="JB266" s="27">
        <v>25.129063271247293</v>
      </c>
      <c r="JC266" s="27">
        <v>28.845144706302186</v>
      </c>
      <c r="JD266" s="27">
        <v>4.7491331365301841</v>
      </c>
      <c r="JE266" s="27">
        <v>3.4132954938592306</v>
      </c>
      <c r="JF266" s="27">
        <v>24.915355628185313</v>
      </c>
      <c r="JG266" s="27">
        <v>25.251827953356599</v>
      </c>
      <c r="JH266" s="27">
        <v>4.1575209315917752</v>
      </c>
      <c r="JI266" s="27">
        <v>2.9880921535494718</v>
      </c>
      <c r="JJ266" s="27">
        <v>24.861017273482801</v>
      </c>
      <c r="JK266" s="27">
        <v>21.576533489825405</v>
      </c>
      <c r="JL266" s="27">
        <v>3.5524117216716591</v>
      </c>
      <c r="JM266" s="27">
        <v>2.553188250008438</v>
      </c>
      <c r="JN266" s="27">
        <v>21.576533489825405</v>
      </c>
      <c r="JO266" s="27">
        <v>20.920798120181278</v>
      </c>
      <c r="JP266" s="27">
        <v>3.4444498929313303</v>
      </c>
      <c r="JQ266" s="27">
        <v>2.4755939579651951</v>
      </c>
      <c r="JR266" s="27">
        <v>20.920798120181278</v>
      </c>
      <c r="JS266" s="27">
        <v>19.989976713541523</v>
      </c>
      <c r="JT266" s="27">
        <v>3.2911972456842991</v>
      </c>
      <c r="JU266" s="27">
        <v>2.3654482629021008</v>
      </c>
      <c r="JV266" s="27">
        <v>19.989976713541523</v>
      </c>
      <c r="JW266" s="27">
        <v>19.255004135876657</v>
      </c>
      <c r="JX266" s="27">
        <v>3.170189614813701</v>
      </c>
      <c r="JY266" s="27">
        <v>2.2784776960009236</v>
      </c>
      <c r="JZ266" s="27">
        <v>19.255004135876657</v>
      </c>
      <c r="KA266" s="27">
        <v>16.549955474152291</v>
      </c>
      <c r="KB266" s="27">
        <v>2.7248239782005124</v>
      </c>
      <c r="KC266" s="27">
        <v>1.9583846438861103</v>
      </c>
      <c r="KD266" s="27">
        <v>16.549955474152291</v>
      </c>
      <c r="KE266" s="27">
        <v>15.080851890476456</v>
      </c>
      <c r="KF266" s="27">
        <v>2.4829472748152872</v>
      </c>
      <c r="KG266" s="27">
        <v>1.7845430947023548</v>
      </c>
      <c r="KH266" s="27">
        <v>15.080851890476456</v>
      </c>
      <c r="KI266" s="27">
        <v>16.442126408662251</v>
      </c>
      <c r="KJ266" s="27">
        <v>2.7070707447460114</v>
      </c>
      <c r="KK266" s="27">
        <v>1.9456250454479096</v>
      </c>
      <c r="KL266" s="27">
        <v>16.442126408662251</v>
      </c>
      <c r="KM266" s="27">
        <v>25.670650113071755</v>
      </c>
      <c r="KN266" s="27">
        <v>4.2264768067405587</v>
      </c>
      <c r="KO266" s="27">
        <v>3.0376520987340001</v>
      </c>
      <c r="KP266" s="27">
        <v>19.914000030727713</v>
      </c>
      <c r="KQ266" s="27">
        <v>32.583211783703923</v>
      </c>
      <c r="KR266" s="27">
        <v>5.364577378693494</v>
      </c>
      <c r="KS266" s="27">
        <v>3.8556273885663233</v>
      </c>
      <c r="KT266" s="133">
        <v>19.483745228373049</v>
      </c>
      <c r="KU266" s="149">
        <v>40.705737704918043</v>
      </c>
      <c r="KV266" s="149">
        <v>6.7018893387314451</v>
      </c>
      <c r="KW266" s="149">
        <v>4.8167798254122225</v>
      </c>
      <c r="KX266" s="149">
        <v>26.43160147730767</v>
      </c>
      <c r="KY266" s="149">
        <v>39.274656901851152</v>
      </c>
      <c r="KZ266" s="149">
        <v>6.4662727962561952</v>
      </c>
      <c r="LA266" s="149">
        <v>4.6474375771346663</v>
      </c>
      <c r="LB266" s="149">
        <v>25.650747065646698</v>
      </c>
      <c r="LC266" s="149">
        <v>37.979245958751292</v>
      </c>
      <c r="LD266" s="149">
        <v>6.2529932617647201</v>
      </c>
      <c r="LE266" s="149">
        <v>4.4941493763022864</v>
      </c>
      <c r="LF266" s="149">
        <v>24.994802731858275</v>
      </c>
      <c r="LG266" s="149">
        <v>44.170809351814412</v>
      </c>
      <c r="LH266" s="149">
        <v>7.2723869648061514</v>
      </c>
      <c r="LI266" s="149">
        <v>5.2268077021545665</v>
      </c>
      <c r="LJ266" s="149">
        <v>24.353563526629635</v>
      </c>
      <c r="LK266" s="149">
        <v>42.060106467590174</v>
      </c>
      <c r="LL266" s="149">
        <v>6.9248758286720662</v>
      </c>
      <c r="LM266" s="149">
        <v>4.9770446062521838</v>
      </c>
      <c r="LN266" s="149">
        <v>23.970928597201979</v>
      </c>
      <c r="LO266" s="149">
        <v>41.607514058287222</v>
      </c>
      <c r="LP266" s="149">
        <v>6.8503599394211081</v>
      </c>
      <c r="LQ266" s="149">
        <v>4.9234885694578487</v>
      </c>
      <c r="LR266" s="149">
        <v>23.758878679826289</v>
      </c>
      <c r="LS266" s="149">
        <v>40.333934550755139</v>
      </c>
      <c r="LT266" s="149">
        <v>6.6406747843348546</v>
      </c>
      <c r="LU266" s="149">
        <v>4.7727837198759726</v>
      </c>
      <c r="LV266" s="149">
        <v>23.474152399381619</v>
      </c>
      <c r="LW266" s="149">
        <v>39.406357409896728</v>
      </c>
      <c r="LX266" s="149">
        <v>6.4879562807117415</v>
      </c>
      <c r="LY266" s="149">
        <v>4.6630219243524742</v>
      </c>
      <c r="LZ266" s="149">
        <v>22.96520487241828</v>
      </c>
      <c r="MA266" s="149">
        <v>37.775449939176198</v>
      </c>
      <c r="MB266" s="149">
        <v>6.2194398010519514</v>
      </c>
      <c r="MC266" s="149">
        <v>4.4700338434330718</v>
      </c>
      <c r="MD266" s="149">
        <v>22.20667209456499</v>
      </c>
      <c r="ME266" s="149">
        <v>35.680193011341927</v>
      </c>
      <c r="MF266" s="149">
        <v>5.8744717238646631</v>
      </c>
      <c r="MG266" s="149">
        <v>4.2220984940676196</v>
      </c>
      <c r="MH266" s="149">
        <v>21.245541107738926</v>
      </c>
      <c r="MI266" s="149">
        <v>30.487374650380815</v>
      </c>
      <c r="MJ266" s="149">
        <v>5.0195137750964367</v>
      </c>
      <c r="MK266" s="149">
        <v>3.6076233824892916</v>
      </c>
      <c r="ML266" s="149">
        <v>18.379640359429981</v>
      </c>
      <c r="MM266" s="149">
        <v>25.777544442512387</v>
      </c>
      <c r="MN266" s="149">
        <v>4.2440761430317293</v>
      </c>
      <c r="MO266" s="149">
        <v>3.0503010882507384</v>
      </c>
      <c r="MP266" s="149">
        <v>15.887605207897487</v>
      </c>
      <c r="MQ266" s="149">
        <v>22.020401840918495</v>
      </c>
      <c r="MR266" s="149">
        <v>3.6254912612578356</v>
      </c>
      <c r="MS266" s="149">
        <v>2.6057119540175138</v>
      </c>
      <c r="MT266" s="149">
        <v>14.36417263955952</v>
      </c>
      <c r="MU266" s="149">
        <v>19.359274966066764</v>
      </c>
      <c r="MV266" s="149">
        <v>3.1873570119570109</v>
      </c>
      <c r="MW266" s="149">
        <v>2.2908162423473768</v>
      </c>
      <c r="MX266" s="149">
        <v>13.862484100322</v>
      </c>
      <c r="MY266" s="149">
        <v>17.947048584626639</v>
      </c>
      <c r="MZ266" s="149">
        <v>2.9548447062408232</v>
      </c>
      <c r="NA266" s="149">
        <v>2.1237050701498061</v>
      </c>
      <c r="NB266" s="149">
        <v>14.60840850924788</v>
      </c>
      <c r="ND266" s="97"/>
    </row>
    <row r="267" spans="1:368" ht="15" thickBot="1" x14ac:dyDescent="0.35">
      <c r="A267" s="2"/>
      <c r="B267" s="72" t="s">
        <v>681</v>
      </c>
      <c r="C267" s="72" t="s">
        <v>515</v>
      </c>
      <c r="D267" s="72" t="s">
        <v>825</v>
      </c>
      <c r="E267" s="85">
        <v>339059</v>
      </c>
      <c r="F267" s="82">
        <v>553548</v>
      </c>
      <c r="G267" s="20">
        <v>2.6844262295081971</v>
      </c>
      <c r="H267" s="20">
        <v>0.44197031039136303</v>
      </c>
      <c r="I267" s="20">
        <v>0.31765276430649858</v>
      </c>
      <c r="J267" s="20">
        <v>2.6844262295081971</v>
      </c>
      <c r="K267" s="20">
        <v>1.6391438154663309</v>
      </c>
      <c r="L267" s="20">
        <v>0.44197031039136303</v>
      </c>
      <c r="M267" s="20">
        <v>0.31765276430649858</v>
      </c>
      <c r="N267" s="20">
        <v>1.6391438154663309</v>
      </c>
      <c r="O267" s="20">
        <v>-1.5483606540118198</v>
      </c>
      <c r="P267" s="20">
        <v>-0.58769893436944987</v>
      </c>
      <c r="Q267" s="20">
        <v>-0.48020728036947097</v>
      </c>
      <c r="R267" s="20">
        <v>-1.5483606540118198</v>
      </c>
      <c r="S267" s="20">
        <v>-4.0057552033920238</v>
      </c>
      <c r="T267" s="20">
        <v>-1.5204326319444179</v>
      </c>
      <c r="U267" s="20">
        <v>-1.2423415740142261</v>
      </c>
      <c r="V267" s="20">
        <v>-4.0057552033920238</v>
      </c>
      <c r="W267" s="20">
        <v>-6.641397299232902</v>
      </c>
      <c r="X267" s="20">
        <v>-2.5208223325555545</v>
      </c>
      <c r="Y267" s="20">
        <v>-2.0597574128833656</v>
      </c>
      <c r="Z267" s="20">
        <v>-6.641397299232902</v>
      </c>
      <c r="AA267" s="20">
        <v>-9.2958297211235248</v>
      </c>
      <c r="AB267" s="20">
        <v>-3.5283441277257177</v>
      </c>
      <c r="AC267" s="20">
        <v>-2.8830008677838368</v>
      </c>
      <c r="AD267" s="20">
        <v>-9.2958297211235248</v>
      </c>
      <c r="AE267" s="20">
        <v>-12.173109892415436</v>
      </c>
      <c r="AF267" s="20">
        <v>-4.6204504701138882</v>
      </c>
      <c r="AG267" s="20">
        <v>-3.7753581376079683</v>
      </c>
      <c r="AH267" s="20">
        <v>-12.173109892415436</v>
      </c>
      <c r="AI267" s="20">
        <v>-14.273610859088848</v>
      </c>
      <c r="AJ267" s="20">
        <v>-5.417720910019125</v>
      </c>
      <c r="AK267" s="20">
        <v>-4.4268057535146328</v>
      </c>
      <c r="AL267" s="20">
        <v>-14.273610859088848</v>
      </c>
      <c r="AM267" s="20">
        <v>-16.442912619920683</v>
      </c>
      <c r="AN267" s="20">
        <v>-6.2411055199698939</v>
      </c>
      <c r="AO267" s="20">
        <v>-5.0995911902736113</v>
      </c>
      <c r="AP267" s="20">
        <v>-16.442912619920683</v>
      </c>
      <c r="AQ267" s="20">
        <v>-18.566878504361267</v>
      </c>
      <c r="AR267" s="20">
        <v>-7.0472823520203347</v>
      </c>
      <c r="AS267" s="20">
        <v>-5.7583161961836131</v>
      </c>
      <c r="AT267" s="20">
        <v>-18.566878504361267</v>
      </c>
      <c r="AU267" s="20">
        <v>-27.016164716784466</v>
      </c>
      <c r="AV267" s="20">
        <v>-10.254310695421841</v>
      </c>
      <c r="AW267" s="20">
        <v>-8.3787707670345455</v>
      </c>
      <c r="AX267" s="20">
        <v>-27.016164716784466</v>
      </c>
      <c r="AY267" s="20">
        <v>-36.795502548243753</v>
      </c>
      <c r="AZ267" s="20">
        <v>-13.966176149698361</v>
      </c>
      <c r="BA267" s="20">
        <v>-11.411726436433451</v>
      </c>
      <c r="BB267" s="20">
        <v>-36.795502548243753</v>
      </c>
      <c r="BC267" s="20">
        <v>-46.820902475894137</v>
      </c>
      <c r="BD267" s="20">
        <v>-17.107508943462168</v>
      </c>
      <c r="BE267" s="20">
        <v>-13.97850134346511</v>
      </c>
      <c r="BF267" s="20">
        <v>-46.820902475894137</v>
      </c>
      <c r="BG267" s="20">
        <v>-53.306224954002886</v>
      </c>
      <c r="BH267" s="20">
        <v>-18.453793595451025</v>
      </c>
      <c r="BI267" s="20">
        <v>-15.078547053141889</v>
      </c>
      <c r="BJ267" s="20">
        <v>-53.306224954002886</v>
      </c>
      <c r="BK267" s="20">
        <v>-60.736084727873795</v>
      </c>
      <c r="BL267" s="20">
        <v>-19.84223090418967</v>
      </c>
      <c r="BM267" s="20">
        <v>-16.213035589705672</v>
      </c>
      <c r="BN267" s="20">
        <v>-60.736084727873795</v>
      </c>
      <c r="BO267" s="23">
        <v>2.6844262295081971</v>
      </c>
      <c r="BP267" s="23">
        <v>0.44197031039136303</v>
      </c>
      <c r="BQ267" s="23">
        <v>0.31765276430649858</v>
      </c>
      <c r="BR267" s="23">
        <v>2.6844262295081971</v>
      </c>
      <c r="BS267" s="23">
        <v>2.6844262295081971</v>
      </c>
      <c r="BT267" s="23">
        <v>0.44197031039136303</v>
      </c>
      <c r="BU267" s="23">
        <v>0.31765276430649858</v>
      </c>
      <c r="BV267" s="23">
        <v>2.6844262295081971</v>
      </c>
      <c r="BW267" s="23">
        <v>2.6844262295081971</v>
      </c>
      <c r="BX267" s="23">
        <v>0.44197031039136303</v>
      </c>
      <c r="BY267" s="23">
        <v>0.31765276430649858</v>
      </c>
      <c r="BZ267" s="23">
        <v>2.6844262295081971</v>
      </c>
      <c r="CA267" s="23">
        <v>0.5103757156732559</v>
      </c>
      <c r="CB267" s="23">
        <v>0.19371924974459351</v>
      </c>
      <c r="CC267" s="23">
        <v>0.15828749830025432</v>
      </c>
      <c r="CD267" s="23">
        <v>0.5103757156732559</v>
      </c>
      <c r="CE267" s="23">
        <v>-1.7830829280705065</v>
      </c>
      <c r="CF267" s="23">
        <v>-0.67679060043552075</v>
      </c>
      <c r="CG267" s="23">
        <v>-0.55300385045526645</v>
      </c>
      <c r="CH267" s="23">
        <v>-1.7830829280705065</v>
      </c>
      <c r="CI267" s="23">
        <v>-4.1148537451274567</v>
      </c>
      <c r="CJ267" s="23">
        <v>-1.5618422974206405</v>
      </c>
      <c r="CK267" s="23">
        <v>-1.2761773046518552</v>
      </c>
      <c r="CL267" s="23">
        <v>-4.1148537451274567</v>
      </c>
      <c r="CM267" s="23">
        <v>-6.6052522845702661</v>
      </c>
      <c r="CN267" s="23">
        <v>-2.5071030569171815</v>
      </c>
      <c r="CO267" s="23">
        <v>-2.0485474282166232</v>
      </c>
      <c r="CP267" s="23">
        <v>-6.6052522845702661</v>
      </c>
      <c r="CQ267" s="23">
        <v>-8.6279511370750743</v>
      </c>
      <c r="CR267" s="23">
        <v>-3.2748427673569629</v>
      </c>
      <c r="CS267" s="23">
        <v>-2.675865561399029</v>
      </c>
      <c r="CT267" s="23">
        <v>-8.6279511370750743</v>
      </c>
      <c r="CU267" s="23">
        <v>-10.669744776759119</v>
      </c>
      <c r="CV267" s="23">
        <v>-4.0498301342443375</v>
      </c>
      <c r="CW267" s="23">
        <v>-3.3091057359332456</v>
      </c>
      <c r="CX267" s="23">
        <v>-10.669744776759119</v>
      </c>
      <c r="CY267" s="23">
        <v>-12.762754129728165</v>
      </c>
      <c r="CZ267" s="23">
        <v>-4.8442570419406179</v>
      </c>
      <c r="DA267" s="23">
        <v>-3.9582299090210613</v>
      </c>
      <c r="DB267" s="23">
        <v>-12.762754129728165</v>
      </c>
      <c r="DC267" s="23">
        <v>-19.098652778701684</v>
      </c>
      <c r="DD267" s="23">
        <v>-7.2491236824269167</v>
      </c>
      <c r="DE267" s="23">
        <v>-5.923240225601317</v>
      </c>
      <c r="DF267" s="23">
        <v>-19.098652778701684</v>
      </c>
      <c r="DG267" s="23">
        <v>-25.425862226767638</v>
      </c>
      <c r="DH267" s="23">
        <v>-9.650692232057791</v>
      </c>
      <c r="DI267" s="23">
        <v>-7.8855556806674985</v>
      </c>
      <c r="DJ267" s="23">
        <v>-25.425862226767638</v>
      </c>
      <c r="DK267" s="23">
        <v>-32.782366523065939</v>
      </c>
      <c r="DL267" s="23">
        <v>-12.442942037952035</v>
      </c>
      <c r="DM267" s="23">
        <v>-10.16709578051349</v>
      </c>
      <c r="DN267" s="23">
        <v>-32.782366523065939</v>
      </c>
      <c r="DO267" s="23">
        <v>-37.066203869907341</v>
      </c>
      <c r="DP267" s="23">
        <v>-14.068924096607168</v>
      </c>
      <c r="DQ267" s="23">
        <v>-11.495681518301282</v>
      </c>
      <c r="DR267" s="23">
        <v>-37.066203869907341</v>
      </c>
      <c r="DS267" s="23">
        <v>-38.521560735120993</v>
      </c>
      <c r="DT267" s="23">
        <v>-14.621322322819646</v>
      </c>
      <c r="DU267" s="23">
        <v>-11.947044681270128</v>
      </c>
      <c r="DV267" s="23">
        <v>-38.521560735120993</v>
      </c>
      <c r="DW267" s="25">
        <v>2.6844262295081971</v>
      </c>
      <c r="DX267" s="25">
        <v>0.44197031039136303</v>
      </c>
      <c r="DY267" s="25">
        <v>0.31765276430649858</v>
      </c>
      <c r="DZ267" s="25">
        <v>2.6844262295081971</v>
      </c>
      <c r="EA267" s="25">
        <v>0.80804738774767992</v>
      </c>
      <c r="EB267" s="25">
        <v>0.30670411797722158</v>
      </c>
      <c r="EC267" s="25">
        <v>0.25060714212452895</v>
      </c>
      <c r="ED267" s="25">
        <v>0.80804738774767992</v>
      </c>
      <c r="EE267" s="25">
        <v>-2.7583748883635812</v>
      </c>
      <c r="EF267" s="25">
        <v>-1.0469744101817975</v>
      </c>
      <c r="EG267" s="25">
        <v>-0.85548008466146863</v>
      </c>
      <c r="EH267" s="25">
        <v>-2.7583748883635812</v>
      </c>
      <c r="EI267" s="25">
        <v>-5.4554763703871476</v>
      </c>
      <c r="EJ267" s="25">
        <v>-2.070691761022859</v>
      </c>
      <c r="EK267" s="25">
        <v>-1.6919568862433301</v>
      </c>
      <c r="EL267" s="25">
        <v>-5.4554763703871476</v>
      </c>
      <c r="EM267" s="25">
        <v>-8.3400826231242764</v>
      </c>
      <c r="EN267" s="25">
        <v>-3.1655788058573897</v>
      </c>
      <c r="EO267" s="25">
        <v>-2.5865862608496761</v>
      </c>
      <c r="EP267" s="25">
        <v>-8.3400826231242764</v>
      </c>
      <c r="EQ267" s="25">
        <v>-11.196855896981557</v>
      </c>
      <c r="ER267" s="25">
        <v>-4.2499015083433651</v>
      </c>
      <c r="ES267" s="25">
        <v>-3.4725835386264867</v>
      </c>
      <c r="ET267" s="25">
        <v>-11.196855896981557</v>
      </c>
      <c r="EU267" s="25">
        <v>-14.264920716454089</v>
      </c>
      <c r="EV267" s="25">
        <v>-5.4144224617198011</v>
      </c>
      <c r="EW267" s="25">
        <v>-4.424110599934072</v>
      </c>
      <c r="EX267" s="25">
        <v>-14.264920716454089</v>
      </c>
      <c r="EY267" s="25">
        <v>-18.004134294267455</v>
      </c>
      <c r="EZ267" s="25">
        <v>-6.8336860095029763</v>
      </c>
      <c r="FA267" s="25">
        <v>-5.5837871767509402</v>
      </c>
      <c r="FB267" s="25">
        <v>-18.004134294267455</v>
      </c>
      <c r="FC267" s="25">
        <v>-20.308861276124691</v>
      </c>
      <c r="FD267" s="25">
        <v>-7.7084728931276203</v>
      </c>
      <c r="FE267" s="25">
        <v>-6.2985732784800232</v>
      </c>
      <c r="FF267" s="25">
        <v>-20.308861276124691</v>
      </c>
      <c r="FG267" s="25">
        <v>-22.520157729759809</v>
      </c>
      <c r="FH267" s="25">
        <v>-8.5477970945073736</v>
      </c>
      <c r="FI267" s="25">
        <v>-6.9843829141998617</v>
      </c>
      <c r="FJ267" s="25">
        <v>-22.520157729759809</v>
      </c>
      <c r="FK267" s="25">
        <v>-33.774612788789</v>
      </c>
      <c r="FL267" s="25">
        <v>-12.819561058518453</v>
      </c>
      <c r="FM267" s="25">
        <v>-10.474830208849074</v>
      </c>
      <c r="FN267" s="25">
        <v>-33.774612788789</v>
      </c>
      <c r="FO267" s="25">
        <v>-43.782208634817188</v>
      </c>
      <c r="FP267" s="25">
        <v>-16.618064591317474</v>
      </c>
      <c r="FQ267" s="25">
        <v>-13.578577628293203</v>
      </c>
      <c r="FR267" s="25">
        <v>-43.782208634817188</v>
      </c>
      <c r="FS267" s="25">
        <v>-61.592228446047557</v>
      </c>
      <c r="FT267" s="25">
        <v>-19.873097864818181</v>
      </c>
      <c r="FU267" s="25">
        <v>-16.238256903459785</v>
      </c>
      <c r="FV267" s="25">
        <v>-61.592228446047557</v>
      </c>
      <c r="FW267" s="25">
        <v>-68.474274912810102</v>
      </c>
      <c r="FX267" s="25">
        <v>-21.306439445907266</v>
      </c>
      <c r="FY267" s="25">
        <v>-17.409436604906332</v>
      </c>
      <c r="FZ267" s="25">
        <v>-68.474274912810102</v>
      </c>
      <c r="GA267" s="25">
        <v>-75.299559264842884</v>
      </c>
      <c r="GB267" s="25">
        <v>-22.713573779044729</v>
      </c>
      <c r="GC267" s="25">
        <v>-18.559202431784062</v>
      </c>
      <c r="GD267" s="25">
        <v>-75.299559264842884</v>
      </c>
      <c r="GE267" s="26">
        <v>2.6844262295081971</v>
      </c>
      <c r="GF267" s="26">
        <v>0.44197031039136303</v>
      </c>
      <c r="GG267" s="26">
        <v>0.31765276430649858</v>
      </c>
      <c r="GH267" s="26">
        <v>2.6844262295081971</v>
      </c>
      <c r="GI267" s="26">
        <v>2.4734444729581182</v>
      </c>
      <c r="GJ267" s="26">
        <v>0.44197031039136303</v>
      </c>
      <c r="GK267" s="26">
        <v>0.31765276430649858</v>
      </c>
      <c r="GL267" s="26">
        <v>2.4734444729581182</v>
      </c>
      <c r="GM267" s="26">
        <v>-0.19465554389633338</v>
      </c>
      <c r="GN267" s="26">
        <v>-7.3883856077440413E-2</v>
      </c>
      <c r="GO267" s="26">
        <v>-6.0370307848564626E-2</v>
      </c>
      <c r="GP267" s="26">
        <v>-0.19465554389633338</v>
      </c>
      <c r="GQ267" s="26">
        <v>-2.795158688751251</v>
      </c>
      <c r="GR267" s="26">
        <v>-1.0609361446355114</v>
      </c>
      <c r="GS267" s="26">
        <v>-0.86688818179959282</v>
      </c>
      <c r="GT267" s="26">
        <v>-2.795158688751251</v>
      </c>
      <c r="GU267" s="26">
        <v>-8.2197004187316622</v>
      </c>
      <c r="GV267" s="26">
        <v>-3.119886290321507</v>
      </c>
      <c r="GW267" s="26">
        <v>-2.5492510244972948</v>
      </c>
      <c r="GX267" s="26">
        <v>-8.2197004187316622</v>
      </c>
      <c r="GY267" s="26">
        <v>-13.369963091020322</v>
      </c>
      <c r="GZ267" s="26">
        <v>-5.0747305162996845</v>
      </c>
      <c r="HA267" s="26">
        <v>-4.1465491892627639</v>
      </c>
      <c r="HB267" s="26">
        <v>-13.369963091020322</v>
      </c>
      <c r="HC267" s="26">
        <v>-17.308890429922631</v>
      </c>
      <c r="HD267" s="26">
        <v>-6.5697978274158899</v>
      </c>
      <c r="HE267" s="26">
        <v>-5.3681648251847527</v>
      </c>
      <c r="HF267" s="26">
        <v>-17.308890429922631</v>
      </c>
      <c r="HG267" s="26">
        <v>-20.505462546931373</v>
      </c>
      <c r="HH267" s="26">
        <v>-7.7830952732878211</v>
      </c>
      <c r="HI267" s="26">
        <v>-6.3595470324479013</v>
      </c>
      <c r="HJ267" s="26">
        <v>-20.505462546931373</v>
      </c>
      <c r="HK267" s="26">
        <v>-23.709940372451356</v>
      </c>
      <c r="HL267" s="26">
        <v>-8.9993934260399318</v>
      </c>
      <c r="HM267" s="26">
        <v>-7.3533811095475388</v>
      </c>
      <c r="HN267" s="26">
        <v>-23.709940372451356</v>
      </c>
      <c r="HO267" s="26">
        <v>-26.83456441355127</v>
      </c>
      <c r="HP267" s="26">
        <v>-10.185382113172746</v>
      </c>
      <c r="HQ267" s="26">
        <v>-8.3224494006242509</v>
      </c>
      <c r="HR267" s="26">
        <v>-26.83456441355127</v>
      </c>
      <c r="HS267" s="26">
        <v>-35.637203133489329</v>
      </c>
      <c r="HT267" s="26">
        <v>-13.5265296565069</v>
      </c>
      <c r="HU267" s="26">
        <v>-11.052492423110012</v>
      </c>
      <c r="HV267" s="26">
        <v>-35.637203133489329</v>
      </c>
      <c r="HW267" s="26">
        <v>-45.150650846978422</v>
      </c>
      <c r="HX267" s="26">
        <v>-17.137473314181591</v>
      </c>
      <c r="HY267" s="26">
        <v>-14.002985153337244</v>
      </c>
      <c r="HZ267" s="26">
        <v>-45.150650846978422</v>
      </c>
      <c r="IA267" s="26">
        <v>-64.122385916649591</v>
      </c>
      <c r="IB267" s="26">
        <v>-20.699324011618724</v>
      </c>
      <c r="IC267" s="26">
        <v>-16.913364152634784</v>
      </c>
      <c r="ID267" s="26">
        <v>-64.122385916649591</v>
      </c>
      <c r="IE267" s="26">
        <v>-69.935049847468065</v>
      </c>
      <c r="IF267" s="26">
        <v>-21.922745935549592</v>
      </c>
      <c r="IG267" s="26">
        <v>-17.913019044753245</v>
      </c>
      <c r="IH267" s="26">
        <v>-69.935049847468065</v>
      </c>
      <c r="II267" s="26">
        <v>-70.257081694136716</v>
      </c>
      <c r="IJ267" s="26">
        <v>-22.076619393010692</v>
      </c>
      <c r="IK267" s="26">
        <v>-18.038748649159828</v>
      </c>
      <c r="IL267" s="26">
        <v>-70.257081694136716</v>
      </c>
      <c r="IM267" s="27">
        <v>2.6844262295081971</v>
      </c>
      <c r="IN267" s="27">
        <v>0.44197031039136303</v>
      </c>
      <c r="IO267" s="27">
        <v>0.31765276430649858</v>
      </c>
      <c r="IP267" s="27">
        <v>2.6844262295081971</v>
      </c>
      <c r="IQ267" s="27">
        <v>2.6844262295081971</v>
      </c>
      <c r="IR267" s="27">
        <v>0.44197031039136303</v>
      </c>
      <c r="IS267" s="27">
        <v>0.31765276430649858</v>
      </c>
      <c r="IT267" s="27">
        <v>2.6844262295081971</v>
      </c>
      <c r="IU267" s="27">
        <v>1.3398013537363103</v>
      </c>
      <c r="IV267" s="27">
        <v>0.44197031039136303</v>
      </c>
      <c r="IW267" s="27">
        <v>0.31765276430649858</v>
      </c>
      <c r="IX267" s="27">
        <v>1.3398013537363103</v>
      </c>
      <c r="IY267" s="27">
        <v>-0.99111866826713135</v>
      </c>
      <c r="IZ267" s="27">
        <v>-0.37619102737146592</v>
      </c>
      <c r="JA267" s="27">
        <v>-0.3073847162021322</v>
      </c>
      <c r="JB267" s="27">
        <v>-0.99111866826713135</v>
      </c>
      <c r="JC267" s="27">
        <v>-3.4362826465316614</v>
      </c>
      <c r="JD267" s="27">
        <v>-1.304282464376981</v>
      </c>
      <c r="JE267" s="27">
        <v>-1.0657258307334776</v>
      </c>
      <c r="JF267" s="27">
        <v>-3.4362826465316614</v>
      </c>
      <c r="JG267" s="27">
        <v>-5.9139541953931722</v>
      </c>
      <c r="JH267" s="27">
        <v>-2.2447125413171167</v>
      </c>
      <c r="JI267" s="27">
        <v>-1.834148816066272</v>
      </c>
      <c r="JJ267" s="27">
        <v>-5.9139541953931722</v>
      </c>
      <c r="JK267" s="27">
        <v>-8.6478546764753794</v>
      </c>
      <c r="JL267" s="27">
        <v>-3.2823973954505088</v>
      </c>
      <c r="JM267" s="27">
        <v>-2.6820384284893821</v>
      </c>
      <c r="JN267" s="27">
        <v>-8.6478546764753794</v>
      </c>
      <c r="JO267" s="27">
        <v>-10.640165666324824</v>
      </c>
      <c r="JP267" s="27">
        <v>-4.0386030266342399</v>
      </c>
      <c r="JQ267" s="27">
        <v>-3.2999320953214166</v>
      </c>
      <c r="JR267" s="27">
        <v>-10.640165666324824</v>
      </c>
      <c r="JS267" s="27">
        <v>-12.74037542892407</v>
      </c>
      <c r="JT267" s="27">
        <v>-4.8357629365259251</v>
      </c>
      <c r="JU267" s="27">
        <v>-3.9512893974396719</v>
      </c>
      <c r="JV267" s="27">
        <v>-12.74037542892407</v>
      </c>
      <c r="JW267" s="27">
        <v>-14.818009212509089</v>
      </c>
      <c r="JX267" s="27">
        <v>-5.6243538616822821</v>
      </c>
      <c r="JY267" s="27">
        <v>-4.5956450042771726</v>
      </c>
      <c r="JZ267" s="27">
        <v>-14.818009212509089</v>
      </c>
      <c r="KA267" s="27">
        <v>-22.419370467031964</v>
      </c>
      <c r="KB267" s="27">
        <v>-8.5095420750778263</v>
      </c>
      <c r="KC267" s="27">
        <v>-6.9531248366938101</v>
      </c>
      <c r="KD267" s="27">
        <v>-22.419370467031964</v>
      </c>
      <c r="KE267" s="27">
        <v>-29.978859640993303</v>
      </c>
      <c r="KF267" s="27">
        <v>-11.378837235997459</v>
      </c>
      <c r="KG267" s="27">
        <v>-9.2976184970078641</v>
      </c>
      <c r="KH267" s="27">
        <v>-29.978859640993303</v>
      </c>
      <c r="KI267" s="27">
        <v>-36.076105872769702</v>
      </c>
      <c r="KJ267" s="27">
        <v>-13.693120477255656</v>
      </c>
      <c r="KK267" s="27">
        <v>-11.188613352191002</v>
      </c>
      <c r="KL267" s="27">
        <v>-36.076105872769702</v>
      </c>
      <c r="KM267" s="27">
        <v>-37.285323127550036</v>
      </c>
      <c r="KN267" s="27">
        <v>-14.152093449873007</v>
      </c>
      <c r="KO267" s="27">
        <v>-11.563638981904186</v>
      </c>
      <c r="KP267" s="27">
        <v>-37.285323127550036</v>
      </c>
      <c r="KQ267" s="27">
        <v>-38.479780933728193</v>
      </c>
      <c r="KR267" s="27">
        <v>-14.605464296013622</v>
      </c>
      <c r="KS267" s="27">
        <v>-11.934087128551885</v>
      </c>
      <c r="KT267" s="133">
        <v>-38.479780933728193</v>
      </c>
      <c r="KU267" s="149">
        <v>2.6844262295081971</v>
      </c>
      <c r="KV267" s="149">
        <v>0.44197031039136303</v>
      </c>
      <c r="KW267" s="149">
        <v>0.31765276430649858</v>
      </c>
      <c r="KX267" s="149">
        <v>2.6844262295081971</v>
      </c>
      <c r="KY267" s="149">
        <v>0.26105645990114024</v>
      </c>
      <c r="KZ267" s="149">
        <v>9.908712346612622E-2</v>
      </c>
      <c r="LA267" s="149">
        <v>8.0963832494190605E-2</v>
      </c>
      <c r="LB267" s="149">
        <v>0.26105645990114024</v>
      </c>
      <c r="LC267" s="149">
        <v>-2.9200719474575867</v>
      </c>
      <c r="LD267" s="149">
        <v>-1.1083484764072593</v>
      </c>
      <c r="LE267" s="149">
        <v>-0.90562867555344639</v>
      </c>
      <c r="LF267" s="149">
        <v>-2.9200719474575867</v>
      </c>
      <c r="LG267" s="149">
        <v>-5.6485066157024493</v>
      </c>
      <c r="LH267" s="149">
        <v>-2.1439587154491049</v>
      </c>
      <c r="LI267" s="149">
        <v>-1.7518231253470817</v>
      </c>
      <c r="LJ267" s="149">
        <v>-5.6485066157024493</v>
      </c>
      <c r="LK267" s="149">
        <v>-11.265114163313532</v>
      </c>
      <c r="LL267" s="149">
        <v>-4.2758097554182752</v>
      </c>
      <c r="LM267" s="149">
        <v>-3.4937531003517122</v>
      </c>
      <c r="LN267" s="149">
        <v>-11.265114163313532</v>
      </c>
      <c r="LO267" s="149">
        <v>-16.539309541314854</v>
      </c>
      <c r="LP267" s="149">
        <v>-6.2776941324698727</v>
      </c>
      <c r="LQ267" s="149">
        <v>-5.1294876509843288</v>
      </c>
      <c r="LR267" s="149">
        <v>-16.539309541314854</v>
      </c>
      <c r="LS267" s="149">
        <v>-20.550567984639081</v>
      </c>
      <c r="LT267" s="149">
        <v>-7.8002155854104549</v>
      </c>
      <c r="LU267" s="149">
        <v>-6.3735359952359776</v>
      </c>
      <c r="LV267" s="149">
        <v>-20.550567984639081</v>
      </c>
      <c r="LW267" s="149">
        <v>-23.830364536983698</v>
      </c>
      <c r="LX267" s="149">
        <v>-9.0451018680522068</v>
      </c>
      <c r="LY267" s="149">
        <v>-7.3907293593826182</v>
      </c>
      <c r="LZ267" s="149">
        <v>-23.830364536983698</v>
      </c>
      <c r="MA267" s="149">
        <v>-27.104308413647402</v>
      </c>
      <c r="MB267" s="149">
        <v>-10.28776669715084</v>
      </c>
      <c r="MC267" s="149">
        <v>-8.4061075795805067</v>
      </c>
      <c r="MD267" s="149">
        <v>-27.104308413647402</v>
      </c>
      <c r="ME267" s="149">
        <v>-30.336839247470017</v>
      </c>
      <c r="MF267" s="149">
        <v>-11.514712707068913</v>
      </c>
      <c r="MG267" s="149">
        <v>-9.4086419932511394</v>
      </c>
      <c r="MH267" s="149">
        <v>-30.336839247470017</v>
      </c>
      <c r="MI267" s="149">
        <v>-39.705180439039893</v>
      </c>
      <c r="MJ267" s="149">
        <v>-15.070579436715871</v>
      </c>
      <c r="MK267" s="149">
        <v>-12.314131507932849</v>
      </c>
      <c r="ML267" s="149">
        <v>-39.705180439039893</v>
      </c>
      <c r="MM267" s="149">
        <v>-54.377881021907299</v>
      </c>
      <c r="MN267" s="149">
        <v>-18.809960327250955</v>
      </c>
      <c r="MO267" s="149">
        <v>-15.369569969185175</v>
      </c>
      <c r="MP267" s="149">
        <v>-54.377881021907299</v>
      </c>
      <c r="MQ267" s="149">
        <v>-74.717647931027301</v>
      </c>
      <c r="MR267" s="149">
        <v>-22.484785312598039</v>
      </c>
      <c r="MS267" s="149">
        <v>-18.372259967152669</v>
      </c>
      <c r="MT267" s="149">
        <v>-74.717647931027301</v>
      </c>
      <c r="MU267" s="149">
        <v>-80.962318565291483</v>
      </c>
      <c r="MV267" s="149">
        <v>-23.785091627348773</v>
      </c>
      <c r="MW267" s="149">
        <v>-19.434736896302873</v>
      </c>
      <c r="MX267" s="149">
        <v>-80.962318565291483</v>
      </c>
      <c r="MY267" s="149">
        <v>-81.643883597577457</v>
      </c>
      <c r="MZ267" s="149">
        <v>-23.999206020026815</v>
      </c>
      <c r="NA267" s="149">
        <v>-19.609689213182943</v>
      </c>
      <c r="NB267" s="149">
        <v>-81.643883597577457</v>
      </c>
      <c r="ND267" s="97"/>
    </row>
    <row r="268" spans="1:368" ht="15" thickBot="1" x14ac:dyDescent="0.35">
      <c r="A268" s="2"/>
      <c r="B268" s="72" t="s">
        <v>711</v>
      </c>
      <c r="C268" s="72" t="s">
        <v>618</v>
      </c>
      <c r="D268" s="72" t="s">
        <v>834</v>
      </c>
      <c r="E268" s="85">
        <v>389826</v>
      </c>
      <c r="F268" s="82">
        <v>390619</v>
      </c>
      <c r="G268" s="20">
        <v>28.35303244868421</v>
      </c>
      <c r="H268" s="20">
        <v>9.5085759872357425</v>
      </c>
      <c r="I268" s="20">
        <v>6.9363737994905543</v>
      </c>
      <c r="J268" s="20">
        <v>13.881759301211851</v>
      </c>
      <c r="K268" s="20">
        <v>28.467872020684212</v>
      </c>
      <c r="L268" s="20">
        <v>8.8704292028517386</v>
      </c>
      <c r="M268" s="20">
        <v>6.4708546048843001</v>
      </c>
      <c r="N268" s="20">
        <v>11.392357435438555</v>
      </c>
      <c r="O268" s="20">
        <v>28.58279554568421</v>
      </c>
      <c r="P268" s="20">
        <v>8.3164063701898172</v>
      </c>
      <c r="Q268" s="20">
        <v>6.0667026618431557</v>
      </c>
      <c r="R268" s="20">
        <v>10.173981366918724</v>
      </c>
      <c r="S268" s="20">
        <v>28.693151021684209</v>
      </c>
      <c r="T268" s="20">
        <v>8.1885161319186821</v>
      </c>
      <c r="U268" s="20">
        <v>5.9734085135768611</v>
      </c>
      <c r="V268" s="20">
        <v>9.0478160017581573</v>
      </c>
      <c r="W268" s="20">
        <v>28.807688365684211</v>
      </c>
      <c r="X268" s="20">
        <v>7.8974754753425582</v>
      </c>
      <c r="Y268" s="20">
        <v>5.7610984066196114</v>
      </c>
      <c r="Z268" s="20">
        <v>7.9637999392990402</v>
      </c>
      <c r="AA268" s="20">
        <v>28.930340358684209</v>
      </c>
      <c r="AB268" s="20">
        <v>7.4727468347712867</v>
      </c>
      <c r="AC268" s="20">
        <v>5.4512647766095439</v>
      </c>
      <c r="AD268" s="20">
        <v>7.0452095703214717</v>
      </c>
      <c r="AE268" s="20">
        <v>29.065862647684209</v>
      </c>
      <c r="AF268" s="20">
        <v>7.137428426807249</v>
      </c>
      <c r="AG268" s="20">
        <v>5.2066546664720317</v>
      </c>
      <c r="AH268" s="20">
        <v>6.1382567928153087</v>
      </c>
      <c r="AI268" s="20">
        <v>29.21903596268421</v>
      </c>
      <c r="AJ268" s="20">
        <v>6.8319122854956671</v>
      </c>
      <c r="AK268" s="20">
        <v>4.983784894935277</v>
      </c>
      <c r="AL268" s="20">
        <v>5.2302379019067047</v>
      </c>
      <c r="AM268" s="20">
        <v>29.333904929684209</v>
      </c>
      <c r="AN268" s="20">
        <v>6.5263686829846703</v>
      </c>
      <c r="AO268" s="20">
        <v>4.7608950908358763</v>
      </c>
      <c r="AP268" s="20">
        <v>4.2652860767200451</v>
      </c>
      <c r="AQ268" s="20">
        <v>29.44674182868421</v>
      </c>
      <c r="AR268" s="20">
        <v>6.2504557146298492</v>
      </c>
      <c r="AS268" s="20">
        <v>4.5596204218207506</v>
      </c>
      <c r="AT268" s="20">
        <v>3.3835587005357475</v>
      </c>
      <c r="AU268" s="20">
        <v>29.784916620684211</v>
      </c>
      <c r="AV268" s="20">
        <v>5.6055740710921702</v>
      </c>
      <c r="AW268" s="20">
        <v>4.0891882412280012</v>
      </c>
      <c r="AX268" s="20">
        <v>1.6395285530851282</v>
      </c>
      <c r="AY268" s="20">
        <v>30.103481126684208</v>
      </c>
      <c r="AZ268" s="20">
        <v>5.0207500706495196</v>
      </c>
      <c r="BA268" s="20">
        <v>3.6625672751202316</v>
      </c>
      <c r="BB268" s="20">
        <v>-0.18408264186928136</v>
      </c>
      <c r="BC268" s="20">
        <v>27.94677846567161</v>
      </c>
      <c r="BD268" s="20">
        <v>4.5332416955923485</v>
      </c>
      <c r="BE268" s="20">
        <v>3.3069367028538754</v>
      </c>
      <c r="BF268" s="20">
        <v>-1.4532145566243919</v>
      </c>
      <c r="BG268" s="20">
        <v>28.474955572560528</v>
      </c>
      <c r="BH268" s="20">
        <v>4.6189172050807601</v>
      </c>
      <c r="BI268" s="20">
        <v>3.3694357942079516</v>
      </c>
      <c r="BJ268" s="20">
        <v>-2.667774968169109</v>
      </c>
      <c r="BK268" s="20">
        <v>29.059655819499</v>
      </c>
      <c r="BL268" s="20">
        <v>4.7137613225199297</v>
      </c>
      <c r="BM268" s="20">
        <v>3.4386232574121149</v>
      </c>
      <c r="BN268" s="20">
        <v>-3.6160024508350759</v>
      </c>
      <c r="BO268" s="23">
        <v>28.345155725684211</v>
      </c>
      <c r="BP268" s="23">
        <v>9.5085759872357425</v>
      </c>
      <c r="BQ268" s="23">
        <v>6.9363737994905543</v>
      </c>
      <c r="BR268" s="23">
        <v>13.881759301211851</v>
      </c>
      <c r="BS268" s="23">
        <v>28.445075299684209</v>
      </c>
      <c r="BT268" s="23">
        <v>9.0503268473957199</v>
      </c>
      <c r="BU268" s="23">
        <v>6.6020874319532563</v>
      </c>
      <c r="BV268" s="23">
        <v>12.516747139734187</v>
      </c>
      <c r="BW268" s="23">
        <v>28.556399113684211</v>
      </c>
      <c r="BX268" s="23">
        <v>8.7369371868108985</v>
      </c>
      <c r="BY268" s="23">
        <v>6.373474037725785</v>
      </c>
      <c r="BZ268" s="23">
        <v>11.694463246786745</v>
      </c>
      <c r="CA268" s="23">
        <v>28.669738538684211</v>
      </c>
      <c r="CB268" s="23">
        <v>8.4800160180802013</v>
      </c>
      <c r="CC268" s="23">
        <v>6.1860536221230298</v>
      </c>
      <c r="CD268" s="23">
        <v>10.950376062893596</v>
      </c>
      <c r="CE268" s="23">
        <v>28.795778568684209</v>
      </c>
      <c r="CF268" s="23">
        <v>8.3106791930459138</v>
      </c>
      <c r="CG268" s="23">
        <v>6.0625247658533308</v>
      </c>
      <c r="CH268" s="23">
        <v>10.212524351014316</v>
      </c>
      <c r="CI268" s="23">
        <v>28.935397400684209</v>
      </c>
      <c r="CJ268" s="23">
        <v>8.0458082931660933</v>
      </c>
      <c r="CK268" s="23">
        <v>5.8693051320574634</v>
      </c>
      <c r="CL268" s="23">
        <v>9.4546885581037543</v>
      </c>
      <c r="CM268" s="23">
        <v>29.098428984684212</v>
      </c>
      <c r="CN268" s="23">
        <v>7.6151841258166213</v>
      </c>
      <c r="CO268" s="23">
        <v>5.5551707973432007</v>
      </c>
      <c r="CP268" s="23">
        <v>8.6448367823145347</v>
      </c>
      <c r="CQ268" s="23">
        <v>29.290160738684211</v>
      </c>
      <c r="CR268" s="23">
        <v>7.357487206118857</v>
      </c>
      <c r="CS268" s="23">
        <v>5.3671844822103676</v>
      </c>
      <c r="CT268" s="23">
        <v>7.7704635056215992</v>
      </c>
      <c r="CU268" s="23">
        <v>29.403143546684209</v>
      </c>
      <c r="CV268" s="23">
        <v>7.1303775291973537</v>
      </c>
      <c r="CW268" s="23">
        <v>5.2015111348317715</v>
      </c>
      <c r="CX268" s="23">
        <v>7.0303423128767548</v>
      </c>
      <c r="CY268" s="23">
        <v>29.528460156684211</v>
      </c>
      <c r="CZ268" s="23">
        <v>6.9111798256345116</v>
      </c>
      <c r="DA268" s="23">
        <v>5.0416094618638301</v>
      </c>
      <c r="DB268" s="23">
        <v>6.2928649539340711</v>
      </c>
      <c r="DC268" s="23">
        <v>29.916375549684211</v>
      </c>
      <c r="DD268" s="23">
        <v>6.4698805011720237</v>
      </c>
      <c r="DE268" s="23">
        <v>4.7196877486605517</v>
      </c>
      <c r="DF268" s="23">
        <v>5.3160573888243121</v>
      </c>
      <c r="DG268" s="23">
        <v>30.309777092684211</v>
      </c>
      <c r="DH268" s="23">
        <v>6.0912797039848998</v>
      </c>
      <c r="DI268" s="23">
        <v>4.4435037381840843</v>
      </c>
      <c r="DJ268" s="23">
        <v>4.370596958040224</v>
      </c>
      <c r="DK268" s="23">
        <v>30.613402194684209</v>
      </c>
      <c r="DL268" s="23">
        <v>5.7426139695574694</v>
      </c>
      <c r="DM268" s="23">
        <v>4.1891569392197487</v>
      </c>
      <c r="DN268" s="23">
        <v>3.5258237963180505</v>
      </c>
      <c r="DO268" s="23">
        <v>30.844194161684211</v>
      </c>
      <c r="DP268" s="23">
        <v>5.9548024542055735</v>
      </c>
      <c r="DQ268" s="23">
        <v>4.3439454845752747</v>
      </c>
      <c r="DR268" s="23">
        <v>2.6282236160486221</v>
      </c>
      <c r="DS268" s="23">
        <v>31.026667500684212</v>
      </c>
      <c r="DT268" s="23">
        <v>6.1160316518762121</v>
      </c>
      <c r="DU268" s="23">
        <v>4.461559939561675</v>
      </c>
      <c r="DV268" s="23">
        <v>1.8779025931643787</v>
      </c>
      <c r="DW268" s="25">
        <v>28.356403701684211</v>
      </c>
      <c r="DX268" s="25">
        <v>9.5085759872357425</v>
      </c>
      <c r="DY268" s="25">
        <v>6.9363737994905543</v>
      </c>
      <c r="DZ268" s="25">
        <v>13.881759301211851</v>
      </c>
      <c r="EA268" s="25">
        <v>28.48143841868421</v>
      </c>
      <c r="EB268" s="25">
        <v>8.7769821739321934</v>
      </c>
      <c r="EC268" s="25">
        <v>6.4026862983042312</v>
      </c>
      <c r="ED268" s="25">
        <v>11.071449669071164</v>
      </c>
      <c r="EE268" s="25">
        <v>28.610994481684209</v>
      </c>
      <c r="EF268" s="25">
        <v>8.1371945828838257</v>
      </c>
      <c r="EG268" s="25">
        <v>5.9359701580804627</v>
      </c>
      <c r="EH268" s="25">
        <v>9.7560931441955603</v>
      </c>
      <c r="EI268" s="25">
        <v>28.736181116684211</v>
      </c>
      <c r="EJ268" s="25">
        <v>7.9288773568602497</v>
      </c>
      <c r="EK268" s="25">
        <v>5.784005641993911</v>
      </c>
      <c r="EL268" s="25">
        <v>8.5666662122070676</v>
      </c>
      <c r="EM268" s="25">
        <v>28.86707581368421</v>
      </c>
      <c r="EN268" s="25">
        <v>7.5510867713690759</v>
      </c>
      <c r="EO268" s="25">
        <v>5.508412669669462</v>
      </c>
      <c r="EP268" s="25">
        <v>7.4131118180051985</v>
      </c>
      <c r="EQ268" s="25">
        <v>29.007989002684212</v>
      </c>
      <c r="ER268" s="25">
        <v>7.08602106152426</v>
      </c>
      <c r="ES268" s="25">
        <v>5.1691537092173983</v>
      </c>
      <c r="ET268" s="25">
        <v>6.4178641278242026</v>
      </c>
      <c r="EU268" s="25">
        <v>29.164260118684211</v>
      </c>
      <c r="EV268" s="25">
        <v>6.6684426307476219</v>
      </c>
      <c r="EW268" s="25">
        <v>4.8645360577036838</v>
      </c>
      <c r="EX268" s="25">
        <v>5.3508332212905785</v>
      </c>
      <c r="EY268" s="25">
        <v>29.34101862668421</v>
      </c>
      <c r="EZ268" s="25">
        <v>6.2934324916960351</v>
      </c>
      <c r="FA268" s="25">
        <v>4.590971382346134</v>
      </c>
      <c r="FB268" s="25">
        <v>4.2013545280191806</v>
      </c>
      <c r="FC268" s="25">
        <v>29.47093043368421</v>
      </c>
      <c r="FD268" s="25">
        <v>5.928679110621581</v>
      </c>
      <c r="FE268" s="25">
        <v>4.3248888691331375</v>
      </c>
      <c r="FF268" s="25">
        <v>3.128281814717468</v>
      </c>
      <c r="FG268" s="25">
        <v>29.598467627684212</v>
      </c>
      <c r="FH268" s="25">
        <v>5.5848786246918465</v>
      </c>
      <c r="FI268" s="25">
        <v>4.0740912012114237</v>
      </c>
      <c r="FJ268" s="25">
        <v>2.1976406905918751</v>
      </c>
      <c r="FK268" s="25">
        <v>29.065136723008134</v>
      </c>
      <c r="FL268" s="25">
        <v>4.7146503788506138</v>
      </c>
      <c r="FM268" s="25">
        <v>3.4392718116274574</v>
      </c>
      <c r="FN268" s="25">
        <v>0.23076564692173918</v>
      </c>
      <c r="FO268" s="25">
        <v>24.190158735802619</v>
      </c>
      <c r="FP268" s="25">
        <v>3.9238811134828455</v>
      </c>
      <c r="FQ268" s="25">
        <v>2.862416642030821</v>
      </c>
      <c r="FR268" s="25">
        <v>-1.6353780402328084</v>
      </c>
      <c r="FS268" s="25">
        <v>20.083205578931587</v>
      </c>
      <c r="FT268" s="25">
        <v>3.2576930118581249</v>
      </c>
      <c r="FU268" s="25">
        <v>2.3764416969028468</v>
      </c>
      <c r="FV268" s="25">
        <v>-2.7747725979115998</v>
      </c>
      <c r="FW268" s="25">
        <v>19.437368921808275</v>
      </c>
      <c r="FX268" s="25">
        <v>3.1529319687844248</v>
      </c>
      <c r="FY268" s="25">
        <v>2.3000199745167418</v>
      </c>
      <c r="FZ268" s="25">
        <v>-3.7268075783507015</v>
      </c>
      <c r="GA268" s="25">
        <v>19.477470513120249</v>
      </c>
      <c r="GB268" s="25">
        <v>3.1594368403930915</v>
      </c>
      <c r="GC268" s="25">
        <v>2.3047651877911557</v>
      </c>
      <c r="GD268" s="25">
        <v>-4.2334679192493709</v>
      </c>
      <c r="GE268" s="26">
        <v>28.356448305684211</v>
      </c>
      <c r="GF268" s="26">
        <v>9.5085759872357425</v>
      </c>
      <c r="GG268" s="26">
        <v>6.9363737994905543</v>
      </c>
      <c r="GH268" s="26">
        <v>13.881759301211851</v>
      </c>
      <c r="GI268" s="26">
        <v>28.428116216684209</v>
      </c>
      <c r="GJ268" s="26">
        <v>8.8881107432053312</v>
      </c>
      <c r="GK268" s="26">
        <v>6.4837530424009095</v>
      </c>
      <c r="GL268" s="26">
        <v>11.648833243752579</v>
      </c>
      <c r="GM268" s="26">
        <v>28.513245682684211</v>
      </c>
      <c r="GN268" s="26">
        <v>8.4173201701286651</v>
      </c>
      <c r="GO268" s="26">
        <v>6.1403178739256479</v>
      </c>
      <c r="GP268" s="26">
        <v>10.503073084681979</v>
      </c>
      <c r="GQ268" s="26">
        <v>28.593874613684211</v>
      </c>
      <c r="GR268" s="26">
        <v>8.1800101531004508</v>
      </c>
      <c r="GS268" s="26">
        <v>5.967203520453495</v>
      </c>
      <c r="GT268" s="26">
        <v>9.3823966820425611</v>
      </c>
      <c r="GU268" s="26">
        <v>28.677546413684212</v>
      </c>
      <c r="GV268" s="26">
        <v>7.8252587615660181</v>
      </c>
      <c r="GW268" s="26">
        <v>5.708417319357193</v>
      </c>
      <c r="GX268" s="26">
        <v>8.2919101884904478</v>
      </c>
      <c r="GY268" s="26">
        <v>28.781839722684211</v>
      </c>
      <c r="GZ268" s="26">
        <v>7.4460084191260387</v>
      </c>
      <c r="HA268" s="26">
        <v>5.4317594746620648</v>
      </c>
      <c r="HB268" s="26">
        <v>7.337462600631234</v>
      </c>
      <c r="HC268" s="26">
        <v>28.904220771684209</v>
      </c>
      <c r="HD268" s="26">
        <v>7.1187249249685296</v>
      </c>
      <c r="HE268" s="26">
        <v>5.1930107222802864</v>
      </c>
      <c r="HF268" s="26">
        <v>6.2433449261713463</v>
      </c>
      <c r="HG268" s="26">
        <v>29.03935297568421</v>
      </c>
      <c r="HH268" s="26">
        <v>6.7144888066819401</v>
      </c>
      <c r="HI268" s="26">
        <v>4.8981261019696483</v>
      </c>
      <c r="HJ268" s="26">
        <v>4.8981349097434759</v>
      </c>
      <c r="HK268" s="26">
        <v>29.165403397684209</v>
      </c>
      <c r="HL268" s="26">
        <v>6.3270687189287704</v>
      </c>
      <c r="HM268" s="26">
        <v>4.6155085418118684</v>
      </c>
      <c r="HN268" s="26">
        <v>3.5892902082770846</v>
      </c>
      <c r="HO268" s="26">
        <v>29.289382958684211</v>
      </c>
      <c r="HP268" s="26">
        <v>5.9579765617019262</v>
      </c>
      <c r="HQ268" s="26">
        <v>4.3462609518023365</v>
      </c>
      <c r="HR268" s="26">
        <v>2.4163801906383</v>
      </c>
      <c r="HS268" s="26">
        <v>29.669361067684211</v>
      </c>
      <c r="HT268" s="26">
        <v>5.0758771953151456</v>
      </c>
      <c r="HU268" s="26">
        <v>3.70278174505613</v>
      </c>
      <c r="HV268" s="26">
        <v>0.17368610203986634</v>
      </c>
      <c r="HW268" s="26">
        <v>26.496079466224636</v>
      </c>
      <c r="HX268" s="26">
        <v>4.2979240828619503</v>
      </c>
      <c r="HY268" s="26">
        <v>3.1352757805777198</v>
      </c>
      <c r="HZ268" s="26">
        <v>-1.5143305207444584</v>
      </c>
      <c r="IA268" s="26">
        <v>23.151236214567945</v>
      </c>
      <c r="IB268" s="26">
        <v>3.755357686085441</v>
      </c>
      <c r="IC268" s="26">
        <v>2.7394811480126964</v>
      </c>
      <c r="ID268" s="26">
        <v>-2.4745521448647239</v>
      </c>
      <c r="IE268" s="26">
        <v>26.405874226724347</v>
      </c>
      <c r="IF268" s="26">
        <v>4.2832919078738421</v>
      </c>
      <c r="IG268" s="26">
        <v>3.1246018126404262</v>
      </c>
      <c r="IH268" s="26">
        <v>-3.0523320197905974</v>
      </c>
      <c r="II268" s="26">
        <v>22.799672495297273</v>
      </c>
      <c r="IJ268" s="26">
        <v>3.6983306010919779</v>
      </c>
      <c r="IK268" s="26">
        <v>2.6978806834698479</v>
      </c>
      <c r="IL268" s="26">
        <v>-3.0047422699794879</v>
      </c>
      <c r="IM268" s="27">
        <v>28.352987844684211</v>
      </c>
      <c r="IN268" s="27">
        <v>9.5085759872357425</v>
      </c>
      <c r="IO268" s="27">
        <v>6.9363737994905543</v>
      </c>
      <c r="IP268" s="27">
        <v>13.881759301211851</v>
      </c>
      <c r="IQ268" s="27">
        <v>28.458113219684211</v>
      </c>
      <c r="IR268" s="27">
        <v>9.0150913686584389</v>
      </c>
      <c r="IS268" s="27">
        <v>6.5763836407805432</v>
      </c>
      <c r="IT268" s="27">
        <v>12.17512829611946</v>
      </c>
      <c r="IU268" s="27">
        <v>28.56302479068421</v>
      </c>
      <c r="IV268" s="27">
        <v>8.5184006550507902</v>
      </c>
      <c r="IW268" s="27">
        <v>6.2140546803827688</v>
      </c>
      <c r="IX268" s="27">
        <v>11.141398507843544</v>
      </c>
      <c r="IY268" s="27">
        <v>28.65347014968421</v>
      </c>
      <c r="IZ268" s="27">
        <v>8.3813555394285704</v>
      </c>
      <c r="JA268" s="27">
        <v>6.1140821765476847</v>
      </c>
      <c r="JB268" s="27">
        <v>10.062865961774484</v>
      </c>
      <c r="JC268" s="27">
        <v>28.746459214684212</v>
      </c>
      <c r="JD268" s="27">
        <v>8.1187646854342805</v>
      </c>
      <c r="JE268" s="27">
        <v>5.9225258044813609</v>
      </c>
      <c r="JF268" s="27">
        <v>9.0504908580840002</v>
      </c>
      <c r="JG268" s="27">
        <v>28.85753656568421</v>
      </c>
      <c r="JH268" s="27">
        <v>7.7099360793175178</v>
      </c>
      <c r="JI268" s="27">
        <v>5.6242910282375469</v>
      </c>
      <c r="JJ268" s="27">
        <v>8.1849449153161942</v>
      </c>
      <c r="JK268" s="27">
        <v>28.98761399068421</v>
      </c>
      <c r="JL268" s="27">
        <v>7.3843252053425541</v>
      </c>
      <c r="JM268" s="27">
        <v>5.3867624289918723</v>
      </c>
      <c r="JN268" s="27">
        <v>7.3023385432692578</v>
      </c>
      <c r="JO268" s="27">
        <v>29.126399035684209</v>
      </c>
      <c r="JP268" s="27">
        <v>7.0789360720782053</v>
      </c>
      <c r="JQ268" s="27">
        <v>5.1639853080573035</v>
      </c>
      <c r="JR268" s="27">
        <v>6.410825574890886</v>
      </c>
      <c r="JS268" s="27">
        <v>29.22767403968421</v>
      </c>
      <c r="JT268" s="27">
        <v>6.7755344431206739</v>
      </c>
      <c r="JU268" s="27">
        <v>4.9426580438435188</v>
      </c>
      <c r="JV268" s="27">
        <v>5.4454082276682456</v>
      </c>
      <c r="JW268" s="27">
        <v>29.331022234684209</v>
      </c>
      <c r="JX268" s="27">
        <v>6.4960343555937943</v>
      </c>
      <c r="JY268" s="27">
        <v>4.7387666213340607</v>
      </c>
      <c r="JZ268" s="27">
        <v>4.5498789735620768</v>
      </c>
      <c r="KA268" s="27">
        <v>29.655147068684212</v>
      </c>
      <c r="KB268" s="27">
        <v>5.9209144564902934</v>
      </c>
      <c r="KC268" s="27">
        <v>4.3192246620477999</v>
      </c>
      <c r="KD268" s="27">
        <v>3.0527737300059741</v>
      </c>
      <c r="KE268" s="27">
        <v>29.973616453684208</v>
      </c>
      <c r="KF268" s="27">
        <v>5.4981218304769452</v>
      </c>
      <c r="KG268" s="27">
        <v>4.0108033277035657</v>
      </c>
      <c r="KH268" s="27">
        <v>1.8676052544935544</v>
      </c>
      <c r="KI268" s="27">
        <v>30.21190798368421</v>
      </c>
      <c r="KJ268" s="27">
        <v>5.1422418494596904</v>
      </c>
      <c r="KK268" s="27">
        <v>3.7511938362923378</v>
      </c>
      <c r="KL268" s="27">
        <v>1.1020675952367363</v>
      </c>
      <c r="KM268" s="27">
        <v>30.43707164668421</v>
      </c>
      <c r="KN268" s="27">
        <v>5.3600469198771075</v>
      </c>
      <c r="KO268" s="27">
        <v>3.9100796027696347</v>
      </c>
      <c r="KP268" s="27">
        <v>0.34483572019318132</v>
      </c>
      <c r="KQ268" s="27">
        <v>30.59561329968421</v>
      </c>
      <c r="KR268" s="27">
        <v>5.5818167009583792</v>
      </c>
      <c r="KS268" s="27">
        <v>4.0718575704775084</v>
      </c>
      <c r="KT268" s="133">
        <v>-0.16034820782851256</v>
      </c>
      <c r="KU268" s="149">
        <v>28.352987844684211</v>
      </c>
      <c r="KV268" s="149">
        <v>9.5085759872357425</v>
      </c>
      <c r="KW268" s="149">
        <v>6.9363737994905543</v>
      </c>
      <c r="KX268" s="149">
        <v>13.881759301211851</v>
      </c>
      <c r="KY268" s="149">
        <v>28.45336116268421</v>
      </c>
      <c r="KZ268" s="149">
        <v>8.7452276230134043</v>
      </c>
      <c r="LA268" s="149">
        <v>6.3795217955118719</v>
      </c>
      <c r="LB268" s="149">
        <v>10.919603065734449</v>
      </c>
      <c r="LC268" s="149">
        <v>28.577876570684211</v>
      </c>
      <c r="LD268" s="149">
        <v>8.2455738162851873</v>
      </c>
      <c r="LE268" s="149">
        <v>6.0150312999363225</v>
      </c>
      <c r="LF268" s="149">
        <v>9.5656233617439455</v>
      </c>
      <c r="LG268" s="149">
        <v>28.69876884968421</v>
      </c>
      <c r="LH268" s="149">
        <v>7.972153045004462</v>
      </c>
      <c r="LI268" s="149">
        <v>5.815574653989124</v>
      </c>
      <c r="LJ268" s="149">
        <v>8.3642189568065923</v>
      </c>
      <c r="LK268" s="149">
        <v>28.822605113684212</v>
      </c>
      <c r="LL268" s="149">
        <v>7.5931461150349797</v>
      </c>
      <c r="LM268" s="149">
        <v>5.5390943753023114</v>
      </c>
      <c r="LN268" s="149">
        <v>7.1987424385880701</v>
      </c>
      <c r="LO268" s="149">
        <v>28.954161381684209</v>
      </c>
      <c r="LP268" s="149">
        <v>7.2054003345395747</v>
      </c>
      <c r="LQ268" s="149">
        <v>5.2562392268235296</v>
      </c>
      <c r="LR268" s="149">
        <v>6.1967483068270788</v>
      </c>
      <c r="LS268" s="149">
        <v>29.10044936768421</v>
      </c>
      <c r="LT268" s="149">
        <v>6.8667004526804796</v>
      </c>
      <c r="LU268" s="149">
        <v>5.0091623785581616</v>
      </c>
      <c r="LV268" s="149">
        <v>5.0586872827798395</v>
      </c>
      <c r="LW268" s="149">
        <v>29.272154794684212</v>
      </c>
      <c r="LX268" s="149">
        <v>6.4448357861772028</v>
      </c>
      <c r="LY268" s="149">
        <v>4.7014179777570027</v>
      </c>
      <c r="LZ268" s="149">
        <v>3.6405939328463468</v>
      </c>
      <c r="MA268" s="149">
        <v>29.400564170684209</v>
      </c>
      <c r="MB268" s="149">
        <v>6.0502401730608382</v>
      </c>
      <c r="MC268" s="149">
        <v>4.4135659717480609</v>
      </c>
      <c r="MD268" s="149">
        <v>2.3113305442810805</v>
      </c>
      <c r="ME268" s="149">
        <v>29.527050290684208</v>
      </c>
      <c r="MF268" s="149">
        <v>5.6801709376072989</v>
      </c>
      <c r="MG268" s="149">
        <v>4.1436056167755311</v>
      </c>
      <c r="MH268" s="149">
        <v>1.1407507547895968</v>
      </c>
      <c r="MI268" s="149">
        <v>29.466173631288203</v>
      </c>
      <c r="MJ268" s="149">
        <v>4.7797025005583009</v>
      </c>
      <c r="MK268" s="149">
        <v>3.4867264287247179</v>
      </c>
      <c r="ML268" s="149">
        <v>-1.1430904805738358</v>
      </c>
      <c r="MM268" s="149">
        <v>24.557343144912867</v>
      </c>
      <c r="MN268" s="149">
        <v>3.9834420276466957</v>
      </c>
      <c r="MO268" s="149">
        <v>2.9058654996762172</v>
      </c>
      <c r="MP268" s="149">
        <v>-2.8526441642220348</v>
      </c>
      <c r="MQ268" s="149">
        <v>21.120498157655327</v>
      </c>
      <c r="MR268" s="149">
        <v>3.4259520465864037</v>
      </c>
      <c r="MS268" s="149">
        <v>2.4991843201498529</v>
      </c>
      <c r="MT268" s="149">
        <v>-3.8363935688494806</v>
      </c>
      <c r="MU268" s="149">
        <v>24.295900124149494</v>
      </c>
      <c r="MV268" s="149">
        <v>3.9410334042627175</v>
      </c>
      <c r="MW268" s="149">
        <v>2.8749289993518814</v>
      </c>
      <c r="MX268" s="149">
        <v>-4.4404817010141642</v>
      </c>
      <c r="MY268" s="149">
        <v>20.556778816523536</v>
      </c>
      <c r="MZ268" s="149">
        <v>3.3345112379447395</v>
      </c>
      <c r="NA268" s="149">
        <v>2.4324795233308856</v>
      </c>
      <c r="NB268" s="149">
        <v>-4.4659585993870152</v>
      </c>
      <c r="ND268" s="97"/>
    </row>
    <row r="269" spans="1:368" ht="15" thickBot="1" x14ac:dyDescent="0.35">
      <c r="A269" s="2"/>
      <c r="B269" s="72" t="s">
        <v>712</v>
      </c>
      <c r="C269" s="72" t="s">
        <v>473</v>
      </c>
      <c r="D269" s="72" t="s">
        <v>827</v>
      </c>
      <c r="E269" s="85">
        <v>335679</v>
      </c>
      <c r="F269" s="82">
        <v>439130</v>
      </c>
      <c r="G269" s="20">
        <v>16.056059338210524</v>
      </c>
      <c r="H269" s="20">
        <v>9.1726366174710812</v>
      </c>
      <c r="I269" s="20">
        <v>6.6913107063648321</v>
      </c>
      <c r="J269" s="20">
        <v>11.011403879634479</v>
      </c>
      <c r="K269" s="20">
        <v>16.129571049210526</v>
      </c>
      <c r="L269" s="20">
        <v>9.1070497038834723</v>
      </c>
      <c r="M269" s="20">
        <v>6.6434659660368123</v>
      </c>
      <c r="N269" s="20">
        <v>10.53592882143278</v>
      </c>
      <c r="O269" s="20">
        <v>16.225795164210524</v>
      </c>
      <c r="P269" s="20">
        <v>8.7290004517058843</v>
      </c>
      <c r="Q269" s="20">
        <v>6.3676842999659122</v>
      </c>
      <c r="R269" s="20">
        <v>10.236813018758372</v>
      </c>
      <c r="S269" s="20">
        <v>16.341043447210524</v>
      </c>
      <c r="T269" s="20">
        <v>8.441747176450189</v>
      </c>
      <c r="U269" s="20">
        <v>6.1581370349520794</v>
      </c>
      <c r="V269" s="20">
        <v>10.025764050777269</v>
      </c>
      <c r="W269" s="20">
        <v>16.485084011210525</v>
      </c>
      <c r="X269" s="20">
        <v>8.1559177464383747</v>
      </c>
      <c r="Y269" s="20">
        <v>5.9496284452201653</v>
      </c>
      <c r="Z269" s="20">
        <v>9.7956900633328168</v>
      </c>
      <c r="AA269" s="20">
        <v>16.651967755210524</v>
      </c>
      <c r="AB269" s="20">
        <v>7.6112152446150656</v>
      </c>
      <c r="AC269" s="20">
        <v>5.552275553763435</v>
      </c>
      <c r="AD269" s="20">
        <v>9.5561163198896502</v>
      </c>
      <c r="AE269" s="20">
        <v>16.844839314210525</v>
      </c>
      <c r="AF269" s="20">
        <v>7.0708609727637182</v>
      </c>
      <c r="AG269" s="20">
        <v>5.1580946355329971</v>
      </c>
      <c r="AH269" s="20">
        <v>9.3199834884533033</v>
      </c>
      <c r="AI269" s="20">
        <v>17.078566783210526</v>
      </c>
      <c r="AJ269" s="20">
        <v>6.8915365008071241</v>
      </c>
      <c r="AK269" s="20">
        <v>5.0272799298865412</v>
      </c>
      <c r="AL269" s="20">
        <v>9.0641872942371009</v>
      </c>
      <c r="AM269" s="20">
        <v>17.300990380210525</v>
      </c>
      <c r="AN269" s="20">
        <v>6.7431631566109749</v>
      </c>
      <c r="AO269" s="20">
        <v>4.9190436410240954</v>
      </c>
      <c r="AP269" s="20">
        <v>8.752244837620438</v>
      </c>
      <c r="AQ269" s="20">
        <v>17.530557174210525</v>
      </c>
      <c r="AR269" s="20">
        <v>6.6680161392430106</v>
      </c>
      <c r="AS269" s="20">
        <v>4.8642249380889</v>
      </c>
      <c r="AT269" s="20">
        <v>8.4548090083642506</v>
      </c>
      <c r="AU269" s="20">
        <v>18.372220095210526</v>
      </c>
      <c r="AV269" s="20">
        <v>6.3808729035494904</v>
      </c>
      <c r="AW269" s="20">
        <v>4.6547579454036478</v>
      </c>
      <c r="AX269" s="20">
        <v>6.7906853554145208</v>
      </c>
      <c r="AY269" s="20">
        <v>19.318893639210525</v>
      </c>
      <c r="AZ269" s="20">
        <v>6.617948138454059</v>
      </c>
      <c r="BA269" s="20">
        <v>4.8277010285853574</v>
      </c>
      <c r="BB269" s="20">
        <v>3.942934950061403</v>
      </c>
      <c r="BC269" s="20">
        <v>20.009760479210527</v>
      </c>
      <c r="BD269" s="20">
        <v>8.2471972305273979</v>
      </c>
      <c r="BE269" s="20">
        <v>6.0162155580240233</v>
      </c>
      <c r="BF269" s="20">
        <v>1.8466270108848164</v>
      </c>
      <c r="BG269" s="20">
        <v>20.643531638210526</v>
      </c>
      <c r="BH269" s="20">
        <v>10.509630636008108</v>
      </c>
      <c r="BI269" s="20">
        <v>7.6666292285815167</v>
      </c>
      <c r="BJ269" s="20">
        <v>-7.8866714719570297E-2</v>
      </c>
      <c r="BK269" s="20">
        <v>21.138507221210524</v>
      </c>
      <c r="BL269" s="20">
        <v>10.829118833916279</v>
      </c>
      <c r="BM269" s="20">
        <v>7.8996914208794546</v>
      </c>
      <c r="BN269" s="20">
        <v>-1.5136264794655645</v>
      </c>
      <c r="BO269" s="23">
        <v>16.048687444210525</v>
      </c>
      <c r="BP269" s="23">
        <v>9.1726366174710812</v>
      </c>
      <c r="BQ269" s="23">
        <v>6.6913107063648321</v>
      </c>
      <c r="BR269" s="23">
        <v>11.011403879634479</v>
      </c>
      <c r="BS269" s="23">
        <v>16.119298151210526</v>
      </c>
      <c r="BT269" s="23">
        <v>9.1302739093266787</v>
      </c>
      <c r="BU269" s="23">
        <v>6.6604077005685109</v>
      </c>
      <c r="BV269" s="23">
        <v>10.740899386551579</v>
      </c>
      <c r="BW269" s="23">
        <v>16.196415265210526</v>
      </c>
      <c r="BX269" s="23">
        <v>9.0803022519508207</v>
      </c>
      <c r="BY269" s="23">
        <v>6.6239540722434791</v>
      </c>
      <c r="BZ269" s="23">
        <v>10.511511474833952</v>
      </c>
      <c r="CA269" s="23">
        <v>16.287800460210526</v>
      </c>
      <c r="CB269" s="23">
        <v>8.9692389347070538</v>
      </c>
      <c r="CC269" s="23">
        <v>6.5429349285937546</v>
      </c>
      <c r="CD269" s="23">
        <v>10.332719365225969</v>
      </c>
      <c r="CE269" s="23">
        <v>16.403643571210527</v>
      </c>
      <c r="CF269" s="23">
        <v>8.9462553733344095</v>
      </c>
      <c r="CG269" s="23">
        <v>6.526168740561161</v>
      </c>
      <c r="CH269" s="23">
        <v>10.145046399392765</v>
      </c>
      <c r="CI269" s="23">
        <v>16.541314020210525</v>
      </c>
      <c r="CJ269" s="23">
        <v>8.8560983276424352</v>
      </c>
      <c r="CK269" s="23">
        <v>6.4604004309407967</v>
      </c>
      <c r="CL269" s="23">
        <v>9.9379652275224757</v>
      </c>
      <c r="CM269" s="23">
        <v>16.708671884210524</v>
      </c>
      <c r="CN269" s="23">
        <v>8.6456585323556929</v>
      </c>
      <c r="CO269" s="23">
        <v>6.3068875301282477</v>
      </c>
      <c r="CP269" s="23">
        <v>9.6790153727137458</v>
      </c>
      <c r="CQ269" s="23">
        <v>16.913370329210526</v>
      </c>
      <c r="CR269" s="23">
        <v>8.5489728615124534</v>
      </c>
      <c r="CS269" s="23">
        <v>6.2363566793548513</v>
      </c>
      <c r="CT269" s="23">
        <v>9.33798873092082</v>
      </c>
      <c r="CU269" s="23">
        <v>17.036216615210524</v>
      </c>
      <c r="CV269" s="23">
        <v>8.4241520839141923</v>
      </c>
      <c r="CW269" s="23">
        <v>6.1453016599148356</v>
      </c>
      <c r="CX269" s="23">
        <v>9.0372135680619188</v>
      </c>
      <c r="CY269" s="23">
        <v>17.169126979210525</v>
      </c>
      <c r="CZ269" s="23">
        <v>8.2980075758843377</v>
      </c>
      <c r="DA269" s="23">
        <v>6.0532809975546167</v>
      </c>
      <c r="DB269" s="23">
        <v>8.7354271152367566</v>
      </c>
      <c r="DC269" s="23">
        <v>17.628097915210525</v>
      </c>
      <c r="DD269" s="23">
        <v>7.9397367669580632</v>
      </c>
      <c r="DE269" s="23">
        <v>5.7919274304700732</v>
      </c>
      <c r="DF269" s="23">
        <v>7.8247233065031701</v>
      </c>
      <c r="DG269" s="23">
        <v>18.146805764210526</v>
      </c>
      <c r="DH269" s="23">
        <v>7.725879279750977</v>
      </c>
      <c r="DI269" s="23">
        <v>5.6359213709844651</v>
      </c>
      <c r="DJ269" s="23">
        <v>6.9172483263811593</v>
      </c>
      <c r="DK269" s="23">
        <v>18.658016365210525</v>
      </c>
      <c r="DL269" s="23">
        <v>8.7360623187326603</v>
      </c>
      <c r="DM269" s="23">
        <v>6.3728358336430651</v>
      </c>
      <c r="DN269" s="23">
        <v>6.0600682411232292</v>
      </c>
      <c r="DO269" s="23">
        <v>19.200909140210527</v>
      </c>
      <c r="DP269" s="23">
        <v>10.503439170584354</v>
      </c>
      <c r="DQ269" s="23">
        <v>7.6621126407555975</v>
      </c>
      <c r="DR269" s="23">
        <v>5.1341110806336197</v>
      </c>
      <c r="DS269" s="23">
        <v>19.567469798210524</v>
      </c>
      <c r="DT269" s="23">
        <v>10.782256144613108</v>
      </c>
      <c r="DU269" s="23">
        <v>7.8655057414788221</v>
      </c>
      <c r="DV269" s="23">
        <v>4.2963148781508131</v>
      </c>
      <c r="DW269" s="25">
        <v>16.059199709210525</v>
      </c>
      <c r="DX269" s="25">
        <v>9.1726366174710812</v>
      </c>
      <c r="DY269" s="25">
        <v>6.6913107063648321</v>
      </c>
      <c r="DZ269" s="25">
        <v>11.011403879634479</v>
      </c>
      <c r="EA269" s="25">
        <v>16.134341465210525</v>
      </c>
      <c r="EB269" s="25">
        <v>9.075978532964303</v>
      </c>
      <c r="EC269" s="25">
        <v>6.6207999794398136</v>
      </c>
      <c r="ED269" s="25">
        <v>10.477288973378503</v>
      </c>
      <c r="EE269" s="25">
        <v>16.233690645210526</v>
      </c>
      <c r="EF269" s="25">
        <v>8.7192369414621211</v>
      </c>
      <c r="EG269" s="25">
        <v>6.3605619551756076</v>
      </c>
      <c r="EH269" s="25">
        <v>10.168676554401507</v>
      </c>
      <c r="EI269" s="25">
        <v>16.353767406210526</v>
      </c>
      <c r="EJ269" s="25">
        <v>8.3149882698906676</v>
      </c>
      <c r="EK269" s="25">
        <v>6.0656681774184351</v>
      </c>
      <c r="EL269" s="25">
        <v>9.9574844121728319</v>
      </c>
      <c r="EM269" s="25">
        <v>16.501392542210525</v>
      </c>
      <c r="EN269" s="25">
        <v>7.9515976212074504</v>
      </c>
      <c r="EO269" s="25">
        <v>5.800579758512197</v>
      </c>
      <c r="EP269" s="25">
        <v>9.7300041728449145</v>
      </c>
      <c r="EQ269" s="25">
        <v>16.670173708210527</v>
      </c>
      <c r="ER269" s="25">
        <v>7.3352560298770033</v>
      </c>
      <c r="ES269" s="25">
        <v>5.3509671486556005</v>
      </c>
      <c r="ET269" s="25">
        <v>9.4950555198707178</v>
      </c>
      <c r="EU269" s="25">
        <v>16.863141021210524</v>
      </c>
      <c r="EV269" s="25">
        <v>6.8225950478393118</v>
      </c>
      <c r="EW269" s="25">
        <v>4.9769880997842542</v>
      </c>
      <c r="EX269" s="25">
        <v>9.2642268151441627</v>
      </c>
      <c r="EY269" s="25">
        <v>17.094821556210526</v>
      </c>
      <c r="EZ269" s="25">
        <v>6.6126428977444256</v>
      </c>
      <c r="FA269" s="25">
        <v>4.8238309293499206</v>
      </c>
      <c r="FB269" s="25">
        <v>9.018079204679367</v>
      </c>
      <c r="FC269" s="25">
        <v>17.304378569210524</v>
      </c>
      <c r="FD269" s="25">
        <v>6.4454627920131609</v>
      </c>
      <c r="FE269" s="25">
        <v>4.7018753697848421</v>
      </c>
      <c r="FF269" s="25">
        <v>8.75691580253838</v>
      </c>
      <c r="FG269" s="25">
        <v>17.520272184210526</v>
      </c>
      <c r="FH269" s="25">
        <v>6.3514356534019782</v>
      </c>
      <c r="FI269" s="25">
        <v>4.6332838812613035</v>
      </c>
      <c r="FJ269" s="25">
        <v>8.5141576376889923</v>
      </c>
      <c r="FK269" s="25">
        <v>18.369546541210525</v>
      </c>
      <c r="FL269" s="25">
        <v>5.8851346723612128</v>
      </c>
      <c r="FM269" s="25">
        <v>4.2931238076698639</v>
      </c>
      <c r="FN269" s="25">
        <v>6.4435318695581643</v>
      </c>
      <c r="FO269" s="25">
        <v>19.382070714210524</v>
      </c>
      <c r="FP269" s="25">
        <v>5.9869812889510925</v>
      </c>
      <c r="FQ269" s="25">
        <v>4.3674194965121398</v>
      </c>
      <c r="FR269" s="25">
        <v>3.4280457021645567</v>
      </c>
      <c r="FS269" s="25">
        <v>20.134893664210527</v>
      </c>
      <c r="FT269" s="25">
        <v>7.4871006220798959</v>
      </c>
      <c r="FU269" s="25">
        <v>5.4617356646104973</v>
      </c>
      <c r="FV269" s="25">
        <v>1.1992147087966814</v>
      </c>
      <c r="FW269" s="25">
        <v>20.800349986210527</v>
      </c>
      <c r="FX269" s="25">
        <v>9.6602352555907025</v>
      </c>
      <c r="FY269" s="25">
        <v>7.047007124278557</v>
      </c>
      <c r="FZ269" s="25">
        <v>-0.7829435958407025</v>
      </c>
      <c r="GA269" s="25">
        <v>21.285268283210527</v>
      </c>
      <c r="GB269" s="25">
        <v>9.8974005228643236</v>
      </c>
      <c r="GC269" s="25">
        <v>7.2200158848200138</v>
      </c>
      <c r="GD269" s="25">
        <v>-2.1594450163931889</v>
      </c>
      <c r="GE269" s="26">
        <v>16.059216228210524</v>
      </c>
      <c r="GF269" s="26">
        <v>9.1726366174710812</v>
      </c>
      <c r="GG269" s="26">
        <v>6.6913107063648321</v>
      </c>
      <c r="GH269" s="26">
        <v>11.011403879634479</v>
      </c>
      <c r="GI269" s="26">
        <v>16.078384452210525</v>
      </c>
      <c r="GJ269" s="26">
        <v>9.1259287120164263</v>
      </c>
      <c r="GK269" s="26">
        <v>6.6572379396267136</v>
      </c>
      <c r="GL269" s="26">
        <v>10.735116704895596</v>
      </c>
      <c r="GM269" s="26">
        <v>16.137839683210526</v>
      </c>
      <c r="GN269" s="26">
        <v>8.7939653853976498</v>
      </c>
      <c r="GO269" s="26">
        <v>6.4150753146194326</v>
      </c>
      <c r="GP269" s="26">
        <v>10.518523269544307</v>
      </c>
      <c r="GQ269" s="26">
        <v>16.221350475210524</v>
      </c>
      <c r="GR269" s="26">
        <v>8.5011230116924903</v>
      </c>
      <c r="GS269" s="26">
        <v>6.2014508801009676</v>
      </c>
      <c r="GT269" s="26">
        <v>10.34895028250768</v>
      </c>
      <c r="GU269" s="26">
        <v>16.338876467210525</v>
      </c>
      <c r="GV269" s="26">
        <v>8.0899115167662785</v>
      </c>
      <c r="GW269" s="26">
        <v>5.9014778196464421</v>
      </c>
      <c r="GX269" s="26">
        <v>10.149782704465245</v>
      </c>
      <c r="GY269" s="26">
        <v>16.500756561210526</v>
      </c>
      <c r="GZ269" s="26">
        <v>7.5526639801987621</v>
      </c>
      <c r="HA269" s="26">
        <v>5.5095632215520212</v>
      </c>
      <c r="HB269" s="26">
        <v>9.910414970233969</v>
      </c>
      <c r="HC269" s="26">
        <v>16.720756709210526</v>
      </c>
      <c r="HD269" s="26">
        <v>6.9844622103830085</v>
      </c>
      <c r="HE269" s="26">
        <v>5.0950679412634807</v>
      </c>
      <c r="HF269" s="26">
        <v>9.5553237107846805</v>
      </c>
      <c r="HG269" s="26">
        <v>17.045219594210526</v>
      </c>
      <c r="HH269" s="26">
        <v>7.1675953177876979</v>
      </c>
      <c r="HI269" s="26">
        <v>5.228660993443575</v>
      </c>
      <c r="HJ269" s="26">
        <v>8.8591318112141337</v>
      </c>
      <c r="HK269" s="26">
        <v>17.369286011210527</v>
      </c>
      <c r="HL269" s="26">
        <v>7.2239693406431114</v>
      </c>
      <c r="HM269" s="26">
        <v>5.2697850582489769</v>
      </c>
      <c r="HN269" s="26">
        <v>8.1161771441411403</v>
      </c>
      <c r="HO269" s="26">
        <v>17.701156205210523</v>
      </c>
      <c r="HP269" s="26">
        <v>7.5385229935566187</v>
      </c>
      <c r="HQ269" s="26">
        <v>5.4992475686745363</v>
      </c>
      <c r="HR269" s="26">
        <v>7.3864838865799953</v>
      </c>
      <c r="HS269" s="26">
        <v>18.710009407210524</v>
      </c>
      <c r="HT269" s="26">
        <v>12.617449602593528</v>
      </c>
      <c r="HU269" s="26">
        <v>9.2042538185852134</v>
      </c>
      <c r="HV269" s="26">
        <v>5.261263573376322</v>
      </c>
      <c r="HW269" s="26">
        <v>19.645630314210525</v>
      </c>
      <c r="HX269" s="26">
        <v>11.903919540274531</v>
      </c>
      <c r="HY269" s="26">
        <v>8.6837435722494565</v>
      </c>
      <c r="HZ269" s="26">
        <v>2.8233967286198869</v>
      </c>
      <c r="IA269" s="26">
        <v>20.309544737210526</v>
      </c>
      <c r="IB269" s="26">
        <v>11.213736766692945</v>
      </c>
      <c r="IC269" s="26">
        <v>8.1802648479948914</v>
      </c>
      <c r="ID269" s="26">
        <v>0.79832602179944345</v>
      </c>
      <c r="IE269" s="26">
        <v>20.779298911210525</v>
      </c>
      <c r="IF269" s="26">
        <v>10.631790517636185</v>
      </c>
      <c r="IG269" s="26">
        <v>7.7557431614576204</v>
      </c>
      <c r="IH269" s="26">
        <v>-0.63551591537250474</v>
      </c>
      <c r="II269" s="26">
        <v>20.813602944210526</v>
      </c>
      <c r="IJ269" s="26">
        <v>10.318069863464565</v>
      </c>
      <c r="IK269" s="26">
        <v>7.5268883120168386</v>
      </c>
      <c r="IL269" s="26">
        <v>-0.5986150274651898</v>
      </c>
      <c r="IM269" s="27">
        <v>16.056042819210525</v>
      </c>
      <c r="IN269" s="27">
        <v>9.1726366174710812</v>
      </c>
      <c r="IO269" s="27">
        <v>6.6913107063648321</v>
      </c>
      <c r="IP269" s="27">
        <v>11.011403879634479</v>
      </c>
      <c r="IQ269" s="27">
        <v>16.117962561210526</v>
      </c>
      <c r="IR269" s="27">
        <v>9.1231755015401816</v>
      </c>
      <c r="IS269" s="27">
        <v>6.6552295109158806</v>
      </c>
      <c r="IT269" s="27">
        <v>10.621128355828208</v>
      </c>
      <c r="IU269" s="27">
        <v>16.192107373210526</v>
      </c>
      <c r="IV269" s="27">
        <v>8.772342701073498</v>
      </c>
      <c r="IW269" s="27">
        <v>6.3993018674468969</v>
      </c>
      <c r="IX269" s="27">
        <v>10.370202201733207</v>
      </c>
      <c r="IY269" s="27">
        <v>16.272499088210527</v>
      </c>
      <c r="IZ269" s="27">
        <v>8.5048198527687351</v>
      </c>
      <c r="JA269" s="27">
        <v>6.2041476741967996</v>
      </c>
      <c r="JB269" s="27">
        <v>10.219253009724138</v>
      </c>
      <c r="JC269" s="27">
        <v>16.372738652210526</v>
      </c>
      <c r="JD269" s="27">
        <v>8.2189237321131845</v>
      </c>
      <c r="JE269" s="27">
        <v>5.9955904345687809</v>
      </c>
      <c r="JF269" s="27">
        <v>10.077799336150054</v>
      </c>
      <c r="JG269" s="27">
        <v>16.509738570210526</v>
      </c>
      <c r="JH269" s="27">
        <v>7.6903837078006339</v>
      </c>
      <c r="JI269" s="27">
        <v>5.6100278454339723</v>
      </c>
      <c r="JJ269" s="27">
        <v>9.9019771430880574</v>
      </c>
      <c r="JK269" s="27">
        <v>16.679592544210525</v>
      </c>
      <c r="JL269" s="27">
        <v>7.1920945594892434</v>
      </c>
      <c r="JM269" s="27">
        <v>5.2465328491740344</v>
      </c>
      <c r="JN269" s="27">
        <v>9.7058920181508199</v>
      </c>
      <c r="JO269" s="27">
        <v>16.874272581210526</v>
      </c>
      <c r="JP269" s="27">
        <v>7.0150875874026726</v>
      </c>
      <c r="JQ269" s="27">
        <v>5.1174087274173576</v>
      </c>
      <c r="JR269" s="27">
        <v>9.4953327504215395</v>
      </c>
      <c r="JS269" s="27">
        <v>17.061170926210526</v>
      </c>
      <c r="JT269" s="27">
        <v>6.8712658796418813</v>
      </c>
      <c r="JU269" s="27">
        <v>5.0124927939643236</v>
      </c>
      <c r="JV269" s="27">
        <v>9.2071378574424791</v>
      </c>
      <c r="JW269" s="27">
        <v>17.260644289210525</v>
      </c>
      <c r="JX269" s="27">
        <v>6.7947817148669074</v>
      </c>
      <c r="JY269" s="27">
        <v>4.9566986606121564</v>
      </c>
      <c r="JZ269" s="27">
        <v>8.919922765124408</v>
      </c>
      <c r="KA269" s="27">
        <v>17.942097583210526</v>
      </c>
      <c r="KB269" s="27">
        <v>6.6393625041594602</v>
      </c>
      <c r="KC269" s="27">
        <v>4.843322510225831</v>
      </c>
      <c r="KD269" s="27">
        <v>7.9752812524616772</v>
      </c>
      <c r="KE269" s="27">
        <v>18.637842595210525</v>
      </c>
      <c r="KF269" s="27">
        <v>7.0782336234293384</v>
      </c>
      <c r="KG269" s="27">
        <v>5.1634728815477997</v>
      </c>
      <c r="KH269" s="27">
        <v>6.1292929223486077</v>
      </c>
      <c r="KI269" s="27">
        <v>19.120390259210524</v>
      </c>
      <c r="KJ269" s="27">
        <v>8.8448954523999088</v>
      </c>
      <c r="KK269" s="27">
        <v>6.4522280894234614</v>
      </c>
      <c r="KL269" s="27">
        <v>4.6886898239945616</v>
      </c>
      <c r="KM269" s="27">
        <v>19.504358038210526</v>
      </c>
      <c r="KN269" s="27">
        <v>11.302162239039301</v>
      </c>
      <c r="KO269" s="27">
        <v>8.2447699989674668</v>
      </c>
      <c r="KP269" s="27">
        <v>3.513559740352374</v>
      </c>
      <c r="KQ269" s="27">
        <v>19.708439750210523</v>
      </c>
      <c r="KR269" s="27">
        <v>11.80855763509747</v>
      </c>
      <c r="KS269" s="27">
        <v>8.6141783900994042</v>
      </c>
      <c r="KT269" s="133">
        <v>2.9078869936197229</v>
      </c>
      <c r="KU269" s="149">
        <v>16.056042819210525</v>
      </c>
      <c r="KV269" s="149">
        <v>9.1726366174710812</v>
      </c>
      <c r="KW269" s="149">
        <v>6.6913107063648321</v>
      </c>
      <c r="KX269" s="149">
        <v>11.011403879634479</v>
      </c>
      <c r="KY269" s="149">
        <v>16.097665575210524</v>
      </c>
      <c r="KZ269" s="149">
        <v>9.0822762459469821</v>
      </c>
      <c r="LA269" s="149">
        <v>6.625394073380737</v>
      </c>
      <c r="LB269" s="149">
        <v>10.51353888907768</v>
      </c>
      <c r="LC269" s="149">
        <v>16.189954231210525</v>
      </c>
      <c r="LD269" s="149">
        <v>8.7348724546487233</v>
      </c>
      <c r="LE269" s="149">
        <v>6.3719678443597223</v>
      </c>
      <c r="LF269" s="149">
        <v>10.197896905941505</v>
      </c>
      <c r="LG269" s="149">
        <v>16.310718224210525</v>
      </c>
      <c r="LH269" s="149">
        <v>8.4237640845316388</v>
      </c>
      <c r="LI269" s="149">
        <v>6.1450186197671863</v>
      </c>
      <c r="LJ269" s="149">
        <v>9.9493566418189801</v>
      </c>
      <c r="LK269" s="149">
        <v>16.458263960210527</v>
      </c>
      <c r="LL269" s="149">
        <v>7.9756907292797958</v>
      </c>
      <c r="LM269" s="149">
        <v>5.818155345414552</v>
      </c>
      <c r="LN269" s="149">
        <v>9.6810839621226954</v>
      </c>
      <c r="LO269" s="149">
        <v>16.623649931210526</v>
      </c>
      <c r="LP269" s="149">
        <v>7.4278274567457681</v>
      </c>
      <c r="LQ269" s="149">
        <v>5.4184967157301989</v>
      </c>
      <c r="LR269" s="149">
        <v>9.4097935624678293</v>
      </c>
      <c r="LS269" s="149">
        <v>16.836369542210527</v>
      </c>
      <c r="LT269" s="149">
        <v>6.853214928612501</v>
      </c>
      <c r="LU269" s="149">
        <v>4.9993248765028486</v>
      </c>
      <c r="LV269" s="149">
        <v>9.030929129310568</v>
      </c>
      <c r="LW269" s="149">
        <v>17.167709103210527</v>
      </c>
      <c r="LX269" s="149">
        <v>7.0318798307657477</v>
      </c>
      <c r="LY269" s="149">
        <v>5.1296584351606267</v>
      </c>
      <c r="LZ269" s="149">
        <v>8.2791729910742298</v>
      </c>
      <c r="MA269" s="149">
        <v>17.483829011210524</v>
      </c>
      <c r="MB269" s="149">
        <v>7.0879373140992623</v>
      </c>
      <c r="MC269" s="149">
        <v>5.1705515887918265</v>
      </c>
      <c r="MD269" s="149">
        <v>7.5075495534560019</v>
      </c>
      <c r="ME269" s="149">
        <v>17.807608906210525</v>
      </c>
      <c r="MF269" s="149">
        <v>7.3967599356686282</v>
      </c>
      <c r="MG269" s="149">
        <v>5.3958333916421468</v>
      </c>
      <c r="MH269" s="149">
        <v>6.7525911919416153</v>
      </c>
      <c r="MI269" s="149">
        <v>18.822596269210525</v>
      </c>
      <c r="MJ269" s="149">
        <v>12.451679520964573</v>
      </c>
      <c r="MK269" s="149">
        <v>9.0833268519717034</v>
      </c>
      <c r="ML269" s="149">
        <v>4.5576418189112822</v>
      </c>
      <c r="MM269" s="149">
        <v>19.793342930210525</v>
      </c>
      <c r="MN269" s="149">
        <v>11.780639058471372</v>
      </c>
      <c r="MO269" s="149">
        <v>8.5938121771471909</v>
      </c>
      <c r="MP269" s="149">
        <v>2.4244658490501543</v>
      </c>
      <c r="MQ269" s="149">
        <v>20.504819690210525</v>
      </c>
      <c r="MR269" s="149">
        <v>11.090149741352764</v>
      </c>
      <c r="MS269" s="149">
        <v>8.0901098336502244</v>
      </c>
      <c r="MT269" s="149">
        <v>0.36604764510436283</v>
      </c>
      <c r="MU269" s="149">
        <v>21.001446519210525</v>
      </c>
      <c r="MV269" s="149">
        <v>10.486162345585871</v>
      </c>
      <c r="MW269" s="149">
        <v>7.6495094374558885</v>
      </c>
      <c r="MX269" s="149">
        <v>-1.0780107558764165</v>
      </c>
      <c r="MY269" s="149">
        <v>21.062086696210525</v>
      </c>
      <c r="MZ269" s="149">
        <v>10.169572843747218</v>
      </c>
      <c r="NA269" s="149">
        <v>7.4185618035835539</v>
      </c>
      <c r="NB269" s="149">
        <v>-1.0218643601085411</v>
      </c>
      <c r="ND269" s="97"/>
    </row>
    <row r="270" spans="1:368" ht="15" thickBot="1" x14ac:dyDescent="0.35">
      <c r="A270" s="2"/>
      <c r="B270" s="72" t="s">
        <v>713</v>
      </c>
      <c r="C270" s="72" t="s">
        <v>495</v>
      </c>
      <c r="D270" s="72" t="s">
        <v>834</v>
      </c>
      <c r="E270" s="85">
        <v>392096</v>
      </c>
      <c r="F270" s="82">
        <v>383493</v>
      </c>
      <c r="G270" s="20">
        <v>22.615677198</v>
      </c>
      <c r="H270" s="20">
        <v>13.649662618083671</v>
      </c>
      <c r="I270" s="20">
        <v>9.8102812803103792</v>
      </c>
      <c r="J270" s="20">
        <v>12.720123664566909</v>
      </c>
      <c r="K270" s="20">
        <v>22.674291588999999</v>
      </c>
      <c r="L270" s="20">
        <v>13.480307972692922</v>
      </c>
      <c r="M270" s="20">
        <v>9.6885627621391421</v>
      </c>
      <c r="N270" s="20">
        <v>11.934003112341976</v>
      </c>
      <c r="O270" s="20">
        <v>22.762772366</v>
      </c>
      <c r="P270" s="20">
        <v>13.228398853391534</v>
      </c>
      <c r="Q270" s="20">
        <v>9.5075107181019671</v>
      </c>
      <c r="R270" s="20">
        <v>11.71427893172193</v>
      </c>
      <c r="S270" s="20">
        <v>22.883555818000001</v>
      </c>
      <c r="T270" s="20">
        <v>13.008752949942714</v>
      </c>
      <c r="U270" s="20">
        <v>9.3496468825485461</v>
      </c>
      <c r="V270" s="20">
        <v>11.651260334458989</v>
      </c>
      <c r="W270" s="20">
        <v>23.03710384</v>
      </c>
      <c r="X270" s="20">
        <v>12.76101802889325</v>
      </c>
      <c r="Y270" s="20">
        <v>9.1715949169834143</v>
      </c>
      <c r="Z270" s="20">
        <v>11.336593027990801</v>
      </c>
      <c r="AA270" s="20">
        <v>23.223599043</v>
      </c>
      <c r="AB270" s="20">
        <v>12.438086254179806</v>
      </c>
      <c r="AC270" s="20">
        <v>8.9394974920923733</v>
      </c>
      <c r="AD270" s="20">
        <v>11.224915332825336</v>
      </c>
      <c r="AE270" s="20">
        <v>23.453371643000001</v>
      </c>
      <c r="AF270" s="20">
        <v>12.110442333968265</v>
      </c>
      <c r="AG270" s="20">
        <v>8.7040133554514902</v>
      </c>
      <c r="AH270" s="20">
        <v>11.104754858884405</v>
      </c>
      <c r="AI270" s="20">
        <v>23.687465292999999</v>
      </c>
      <c r="AJ270" s="20">
        <v>11.919872819647871</v>
      </c>
      <c r="AK270" s="20">
        <v>8.5670472932677715</v>
      </c>
      <c r="AL270" s="20">
        <v>10.969394530770764</v>
      </c>
      <c r="AM270" s="20">
        <v>23.884280838999999</v>
      </c>
      <c r="AN270" s="20">
        <v>11.78349638328498</v>
      </c>
      <c r="AO270" s="20">
        <v>8.4690308632533178</v>
      </c>
      <c r="AP270" s="20">
        <v>10.782538333784061</v>
      </c>
      <c r="AQ270" s="20">
        <v>24.067536493999999</v>
      </c>
      <c r="AR270" s="20">
        <v>11.764126877693455</v>
      </c>
      <c r="AS270" s="20">
        <v>8.4551096182064516</v>
      </c>
      <c r="AT270" s="20">
        <v>10.600660515509931</v>
      </c>
      <c r="AU270" s="20">
        <v>24.661408972</v>
      </c>
      <c r="AV270" s="20">
        <v>11.396031367407595</v>
      </c>
      <c r="AW270" s="20">
        <v>8.1905521273026469</v>
      </c>
      <c r="AX270" s="20">
        <v>9.4018051395279816</v>
      </c>
      <c r="AY270" s="20">
        <v>25.202242117000001</v>
      </c>
      <c r="AZ270" s="20">
        <v>10.898957897758368</v>
      </c>
      <c r="BA270" s="20">
        <v>7.8332956374771587</v>
      </c>
      <c r="BB270" s="20">
        <v>7.40156831765451</v>
      </c>
      <c r="BC270" s="20">
        <v>25.559277011999999</v>
      </c>
      <c r="BD270" s="20">
        <v>10.474408569189318</v>
      </c>
      <c r="BE270" s="20">
        <v>7.5281636758188988</v>
      </c>
      <c r="BF270" s="20">
        <v>5.7299379696434354</v>
      </c>
      <c r="BG270" s="20">
        <v>25.830554144000001</v>
      </c>
      <c r="BH270" s="20">
        <v>10.156900528419854</v>
      </c>
      <c r="BI270" s="20">
        <v>7.2999643953046673</v>
      </c>
      <c r="BJ270" s="20">
        <v>3.9023449661753205</v>
      </c>
      <c r="BK270" s="20">
        <v>25.991685642</v>
      </c>
      <c r="BL270" s="20">
        <v>9.913155950234378</v>
      </c>
      <c r="BM270" s="20">
        <v>7.1247803677242239</v>
      </c>
      <c r="BN270" s="20">
        <v>2.3399567853920544</v>
      </c>
      <c r="BO270" s="23">
        <v>22.57463289</v>
      </c>
      <c r="BP270" s="23">
        <v>13.649662618083671</v>
      </c>
      <c r="BQ270" s="23">
        <v>9.8102812803103792</v>
      </c>
      <c r="BR270" s="23">
        <v>12.720123664566909</v>
      </c>
      <c r="BS270" s="23">
        <v>22.627874388999999</v>
      </c>
      <c r="BT270" s="23">
        <v>13.592284446506694</v>
      </c>
      <c r="BU270" s="23">
        <v>9.7690424586435132</v>
      </c>
      <c r="BV270" s="23">
        <v>12.478633713305506</v>
      </c>
      <c r="BW270" s="23">
        <v>22.686277572000002</v>
      </c>
      <c r="BX270" s="23">
        <v>13.408315449819927</v>
      </c>
      <c r="BY270" s="23">
        <v>9.6368203184447783</v>
      </c>
      <c r="BZ270" s="23">
        <v>12.358855165551802</v>
      </c>
      <c r="CA270" s="23">
        <v>22.776588381</v>
      </c>
      <c r="CB270" s="23">
        <v>13.195686306670527</v>
      </c>
      <c r="CC270" s="23">
        <v>9.4839995666759087</v>
      </c>
      <c r="CD270" s="23">
        <v>12.266471691106764</v>
      </c>
      <c r="CE270" s="23">
        <v>22.898608186000001</v>
      </c>
      <c r="CF270" s="23">
        <v>12.984562008464865</v>
      </c>
      <c r="CG270" s="23">
        <v>9.3322603765979295</v>
      </c>
      <c r="CH270" s="23">
        <v>12.141315601180134</v>
      </c>
      <c r="CI270" s="23">
        <v>23.043214102</v>
      </c>
      <c r="CJ270" s="23">
        <v>12.760108597239336</v>
      </c>
      <c r="CK270" s="23">
        <v>9.1709412905473791</v>
      </c>
      <c r="CL270" s="23">
        <v>11.994187614410892</v>
      </c>
      <c r="CM270" s="23">
        <v>23.218816716999999</v>
      </c>
      <c r="CN270" s="23">
        <v>12.425716389455808</v>
      </c>
      <c r="CO270" s="23">
        <v>8.9306070267572792</v>
      </c>
      <c r="CP270" s="23">
        <v>11.803621414725887</v>
      </c>
      <c r="CQ270" s="23">
        <v>23.349202807000001</v>
      </c>
      <c r="CR270" s="23">
        <v>12.340073008098255</v>
      </c>
      <c r="CS270" s="23">
        <v>8.8690534422898235</v>
      </c>
      <c r="CT270" s="23">
        <v>11.567476126885579</v>
      </c>
      <c r="CU270" s="23">
        <v>23.440342387000001</v>
      </c>
      <c r="CV270" s="23">
        <v>12.258790953376318</v>
      </c>
      <c r="CW270" s="23">
        <v>8.8106344291482568</v>
      </c>
      <c r="CX270" s="23">
        <v>11.379435451945103</v>
      </c>
      <c r="CY270" s="23">
        <v>23.542436500000001</v>
      </c>
      <c r="CZ270" s="23">
        <v>12.191713000702626</v>
      </c>
      <c r="DA270" s="23">
        <v>8.7624241838221586</v>
      </c>
      <c r="DB270" s="23">
        <v>11.184775873264488</v>
      </c>
      <c r="DC270" s="23">
        <v>23.916215626</v>
      </c>
      <c r="DD270" s="23">
        <v>11.972237153521812</v>
      </c>
      <c r="DE270" s="23">
        <v>8.6046825710568999</v>
      </c>
      <c r="DF270" s="23">
        <v>10.564835185486791</v>
      </c>
      <c r="DG270" s="23">
        <v>24.367936596</v>
      </c>
      <c r="DH270" s="23">
        <v>11.806925510436308</v>
      </c>
      <c r="DI270" s="23">
        <v>8.4858698382476287</v>
      </c>
      <c r="DJ270" s="23">
        <v>9.9027426693507667</v>
      </c>
      <c r="DK270" s="23">
        <v>24.851713628999999</v>
      </c>
      <c r="DL270" s="23">
        <v>11.606689208000139</v>
      </c>
      <c r="DM270" s="23">
        <v>8.3419560651097022</v>
      </c>
      <c r="DN270" s="23">
        <v>9.217027661985794</v>
      </c>
      <c r="DO270" s="23">
        <v>25.368819194</v>
      </c>
      <c r="DP270" s="23">
        <v>11.50229314349739</v>
      </c>
      <c r="DQ270" s="23">
        <v>8.2669245580325583</v>
      </c>
      <c r="DR270" s="23">
        <v>8.4514242189069666</v>
      </c>
      <c r="DS270" s="23">
        <v>25.656106182999999</v>
      </c>
      <c r="DT270" s="23">
        <v>11.391751728036553</v>
      </c>
      <c r="DU270" s="23">
        <v>8.1874762662221983</v>
      </c>
      <c r="DV270" s="23">
        <v>7.8961037450910272</v>
      </c>
      <c r="DW270" s="25">
        <v>22.626426341999998</v>
      </c>
      <c r="DX270" s="25">
        <v>13.649662618083671</v>
      </c>
      <c r="DY270" s="25">
        <v>9.8102812803103792</v>
      </c>
      <c r="DZ270" s="25">
        <v>12.720123664566909</v>
      </c>
      <c r="EA270" s="25">
        <v>22.691751865000001</v>
      </c>
      <c r="EB270" s="25">
        <v>13.452773925985476</v>
      </c>
      <c r="EC270" s="25">
        <v>9.6687735006355364</v>
      </c>
      <c r="ED270" s="25">
        <v>11.828761875766013</v>
      </c>
      <c r="EE270" s="25">
        <v>22.791529414999999</v>
      </c>
      <c r="EF270" s="25">
        <v>13.178134833168714</v>
      </c>
      <c r="EG270" s="25">
        <v>9.471384977088281</v>
      </c>
      <c r="EH270" s="25">
        <v>11.602417749783204</v>
      </c>
      <c r="EI270" s="25">
        <v>22.927557270000001</v>
      </c>
      <c r="EJ270" s="25">
        <v>12.918725094985584</v>
      </c>
      <c r="EK270" s="25">
        <v>9.2849420905764486</v>
      </c>
      <c r="EL270" s="25">
        <v>11.569484680548909</v>
      </c>
      <c r="EM270" s="25">
        <v>23.098196142999999</v>
      </c>
      <c r="EN270" s="25">
        <v>12.662488564609003</v>
      </c>
      <c r="EO270" s="25">
        <v>9.100779850994444</v>
      </c>
      <c r="EP270" s="25">
        <v>11.287619781397655</v>
      </c>
      <c r="EQ270" s="25">
        <v>23.301972309</v>
      </c>
      <c r="ER270" s="25">
        <v>12.303647108849013</v>
      </c>
      <c r="ES270" s="25">
        <v>8.8428734312872166</v>
      </c>
      <c r="ET270" s="25">
        <v>11.215299491037724</v>
      </c>
      <c r="EU270" s="25">
        <v>23.518576172</v>
      </c>
      <c r="EV270" s="25">
        <v>11.937931504418023</v>
      </c>
      <c r="EW270" s="25">
        <v>8.580026425580753</v>
      </c>
      <c r="EX270" s="25">
        <v>11.151755729275738</v>
      </c>
      <c r="EY270" s="25">
        <v>23.734374757000001</v>
      </c>
      <c r="EZ270" s="25">
        <v>11.753027459829458</v>
      </c>
      <c r="FA270" s="25">
        <v>8.447132248044257</v>
      </c>
      <c r="FB270" s="25">
        <v>11.079645433505574</v>
      </c>
      <c r="FC270" s="25">
        <v>23.891745455999999</v>
      </c>
      <c r="FD270" s="25">
        <v>11.732868057015704</v>
      </c>
      <c r="FE270" s="25">
        <v>8.432643288310997</v>
      </c>
      <c r="FF270" s="25">
        <v>10.968171125104469</v>
      </c>
      <c r="FG270" s="25">
        <v>24.060953431000002</v>
      </c>
      <c r="FH270" s="25">
        <v>11.636885330327251</v>
      </c>
      <c r="FI270" s="25">
        <v>8.3636586127764243</v>
      </c>
      <c r="FJ270" s="25">
        <v>10.850169244189683</v>
      </c>
      <c r="FK270" s="25">
        <v>24.661794158999999</v>
      </c>
      <c r="FL270" s="25">
        <v>11.221096370520181</v>
      </c>
      <c r="FM270" s="25">
        <v>8.0648229006357468</v>
      </c>
      <c r="FN270" s="25">
        <v>9.8133660902941813</v>
      </c>
      <c r="FO270" s="25">
        <v>25.272937634999998</v>
      </c>
      <c r="FP270" s="25">
        <v>10.700897978744468</v>
      </c>
      <c r="FQ270" s="25">
        <v>7.6909460739569848</v>
      </c>
      <c r="FR270" s="25">
        <v>7.9089658697945939</v>
      </c>
      <c r="FS270" s="25">
        <v>25.698665503000001</v>
      </c>
      <c r="FT270" s="25">
        <v>10.219070887375945</v>
      </c>
      <c r="FU270" s="25">
        <v>7.3446474563972606</v>
      </c>
      <c r="FV270" s="25">
        <v>6.3156859063038144</v>
      </c>
      <c r="FW270" s="25">
        <v>26.008560676999998</v>
      </c>
      <c r="FX270" s="25">
        <v>9.8320144390272723</v>
      </c>
      <c r="FY270" s="25">
        <v>7.0664623659740151</v>
      </c>
      <c r="FZ270" s="25">
        <v>4.6077199150035284</v>
      </c>
      <c r="GA270" s="25">
        <v>26.169425809</v>
      </c>
      <c r="GB270" s="25">
        <v>9.5183945992396328</v>
      </c>
      <c r="GC270" s="25">
        <v>6.8410576120626274</v>
      </c>
      <c r="GD270" s="25">
        <v>3.2063599912771537</v>
      </c>
      <c r="GE270" s="26">
        <v>22.626426370000001</v>
      </c>
      <c r="GF270" s="26">
        <v>13.649662618083671</v>
      </c>
      <c r="GG270" s="26">
        <v>9.8102812803103792</v>
      </c>
      <c r="GH270" s="26">
        <v>12.720123664566909</v>
      </c>
      <c r="GI270" s="26">
        <v>22.619196256999999</v>
      </c>
      <c r="GJ270" s="26">
        <v>13.53771961480399</v>
      </c>
      <c r="GK270" s="26">
        <v>9.7298256397378839</v>
      </c>
      <c r="GL270" s="26">
        <v>12.259123411986911</v>
      </c>
      <c r="GM270" s="26">
        <v>22.659872700000001</v>
      </c>
      <c r="GN270" s="26">
        <v>13.438017718802149</v>
      </c>
      <c r="GO270" s="26">
        <v>9.6581679239887421</v>
      </c>
      <c r="GP270" s="26">
        <v>12.136386837983153</v>
      </c>
      <c r="GQ270" s="26">
        <v>22.73025603</v>
      </c>
      <c r="GR270" s="26">
        <v>13.311046433693468</v>
      </c>
      <c r="GS270" s="26">
        <v>9.5669111613645583</v>
      </c>
      <c r="GT270" s="26">
        <v>12.109830005023451</v>
      </c>
      <c r="GU270" s="26">
        <v>22.843638563999999</v>
      </c>
      <c r="GV270" s="26">
        <v>13.074085549691411</v>
      </c>
      <c r="GW270" s="26">
        <v>9.3966027083621118</v>
      </c>
      <c r="GX270" s="26">
        <v>11.813913150437587</v>
      </c>
      <c r="GY270" s="26">
        <v>23.025426923000001</v>
      </c>
      <c r="GZ270" s="26">
        <v>12.76953483203769</v>
      </c>
      <c r="HA270" s="26">
        <v>9.177716111095954</v>
      </c>
      <c r="HB270" s="26">
        <v>11.707217713799428</v>
      </c>
      <c r="HC270" s="26">
        <v>23.265281937000001</v>
      </c>
      <c r="HD270" s="26">
        <v>12.52365771198672</v>
      </c>
      <c r="HE270" s="26">
        <v>9.0009993836878373</v>
      </c>
      <c r="HF270" s="26">
        <v>11.491371452382097</v>
      </c>
      <c r="HG270" s="26">
        <v>23.535334517999999</v>
      </c>
      <c r="HH270" s="26">
        <v>12.271522210983861</v>
      </c>
      <c r="HI270" s="26">
        <v>8.819784634664444</v>
      </c>
      <c r="HJ270" s="26">
        <v>10.918561629703307</v>
      </c>
      <c r="HK270" s="26">
        <v>23.737431794999999</v>
      </c>
      <c r="HL270" s="26">
        <v>12.124380494172174</v>
      </c>
      <c r="HM270" s="26">
        <v>8.7140309856271401</v>
      </c>
      <c r="HN270" s="26">
        <v>10.295332967783553</v>
      </c>
      <c r="HO270" s="26">
        <v>23.932234049999998</v>
      </c>
      <c r="HP270" s="26">
        <v>11.894630871310433</v>
      </c>
      <c r="HQ270" s="26">
        <v>8.5489054079932405</v>
      </c>
      <c r="HR270" s="26">
        <v>9.6608122167996573</v>
      </c>
      <c r="HS270" s="26">
        <v>24.544902295</v>
      </c>
      <c r="HT270" s="26">
        <v>11.287224201480988</v>
      </c>
      <c r="HU270" s="26">
        <v>8.1123502747792564</v>
      </c>
      <c r="HV270" s="26">
        <v>7.7865687821303347</v>
      </c>
      <c r="HW270" s="26">
        <v>25.089919823999999</v>
      </c>
      <c r="HX270" s="26">
        <v>10.731807355361139</v>
      </c>
      <c r="HY270" s="26">
        <v>7.7131612515253201</v>
      </c>
      <c r="HZ270" s="26">
        <v>5.9967245396419617</v>
      </c>
      <c r="IA270" s="26">
        <v>25.443687052999998</v>
      </c>
      <c r="IB270" s="26">
        <v>10.239995261819185</v>
      </c>
      <c r="IC270" s="26">
        <v>7.3596862163026344</v>
      </c>
      <c r="ID270" s="26">
        <v>4.5692902817352632</v>
      </c>
      <c r="IE270" s="26">
        <v>25.682865126999999</v>
      </c>
      <c r="IF270" s="26">
        <v>9.8443628107254035</v>
      </c>
      <c r="IG270" s="26">
        <v>7.075337383848229</v>
      </c>
      <c r="IH270" s="26">
        <v>3.6019157727945554</v>
      </c>
      <c r="II270" s="26">
        <v>25.739217539999999</v>
      </c>
      <c r="IJ270" s="26">
        <v>9.7169593263884018</v>
      </c>
      <c r="IK270" s="26">
        <v>6.9837699911288125</v>
      </c>
      <c r="IL270" s="26">
        <v>4.0950374298175589</v>
      </c>
      <c r="IM270" s="27">
        <v>22.615677170000001</v>
      </c>
      <c r="IN270" s="27">
        <v>13.649662618083671</v>
      </c>
      <c r="IO270" s="27">
        <v>9.8102812803103792</v>
      </c>
      <c r="IP270" s="27">
        <v>12.720123664566909</v>
      </c>
      <c r="IQ270" s="27">
        <v>22.663943045</v>
      </c>
      <c r="IR270" s="27">
        <v>13.563951960013528</v>
      </c>
      <c r="IS270" s="27">
        <v>9.7486793427449321</v>
      </c>
      <c r="IT270" s="27">
        <v>12.34472614616212</v>
      </c>
      <c r="IU270" s="27">
        <v>22.722099595</v>
      </c>
      <c r="IV270" s="27">
        <v>13.328484279014377</v>
      </c>
      <c r="IW270" s="27">
        <v>9.579444084141274</v>
      </c>
      <c r="IX270" s="27">
        <v>12.236123770687531</v>
      </c>
      <c r="IY270" s="27">
        <v>22.796866641000001</v>
      </c>
      <c r="IZ270" s="27">
        <v>13.127625672428643</v>
      </c>
      <c r="JA270" s="27">
        <v>9.4350830487581234</v>
      </c>
      <c r="JB270" s="27">
        <v>12.218479866859456</v>
      </c>
      <c r="JC270" s="27">
        <v>22.902171615</v>
      </c>
      <c r="JD270" s="27">
        <v>12.897530654432378</v>
      </c>
      <c r="JE270" s="27">
        <v>9.2697092288403411</v>
      </c>
      <c r="JF270" s="27">
        <v>11.9686101695213</v>
      </c>
      <c r="JG270" s="27">
        <v>23.066263934999998</v>
      </c>
      <c r="JH270" s="27">
        <v>12.587291710945021</v>
      </c>
      <c r="JI270" s="27">
        <v>9.0467343916685365</v>
      </c>
      <c r="JJ270" s="27">
        <v>11.903777534937847</v>
      </c>
      <c r="JK270" s="27">
        <v>23.285517586000001</v>
      </c>
      <c r="JL270" s="27">
        <v>12.26201748240015</v>
      </c>
      <c r="JM270" s="27">
        <v>8.8129533990868207</v>
      </c>
      <c r="JN270" s="27">
        <v>11.813072499155629</v>
      </c>
      <c r="JO270" s="27">
        <v>23.503632806999999</v>
      </c>
      <c r="JP270" s="27">
        <v>12.071056424198055</v>
      </c>
      <c r="JQ270" s="27">
        <v>8.6757059266059748</v>
      </c>
      <c r="JR270" s="27">
        <v>11.710097163140096</v>
      </c>
      <c r="JS270" s="27">
        <v>23.67090263</v>
      </c>
      <c r="JT270" s="27">
        <v>11.942115916858178</v>
      </c>
      <c r="JU270" s="27">
        <v>8.5830338451909896</v>
      </c>
      <c r="JV270" s="27">
        <v>11.549046786140268</v>
      </c>
      <c r="JW270" s="27">
        <v>23.852722559</v>
      </c>
      <c r="JX270" s="27">
        <v>11.932208154286315</v>
      </c>
      <c r="JY270" s="27">
        <v>8.5759129411504951</v>
      </c>
      <c r="JZ270" s="27">
        <v>11.384108844981514</v>
      </c>
      <c r="KA270" s="27">
        <v>24.403172379000001</v>
      </c>
      <c r="KB270" s="27">
        <v>11.683417767120948</v>
      </c>
      <c r="KC270" s="27">
        <v>8.3971023913061327</v>
      </c>
      <c r="KD270" s="27">
        <v>10.760998372032791</v>
      </c>
      <c r="KE270" s="27">
        <v>24.928330073000001</v>
      </c>
      <c r="KF270" s="27">
        <v>11.441675169826292</v>
      </c>
      <c r="KG270" s="27">
        <v>8.2233572268101671</v>
      </c>
      <c r="KH270" s="27">
        <v>10.040850101764295</v>
      </c>
      <c r="KI270" s="27">
        <v>25.291567625999999</v>
      </c>
      <c r="KJ270" s="27">
        <v>11.247929042969966</v>
      </c>
      <c r="KK270" s="27">
        <v>8.0841080706505775</v>
      </c>
      <c r="KL270" s="27">
        <v>9.5396765284205056</v>
      </c>
      <c r="KM270" s="27">
        <v>25.555258692999999</v>
      </c>
      <c r="KN270" s="27">
        <v>11.220953371885132</v>
      </c>
      <c r="KO270" s="27">
        <v>8.0647201247011484</v>
      </c>
      <c r="KP270" s="27">
        <v>9.0449452946840694</v>
      </c>
      <c r="KQ270" s="27">
        <v>25.673617880999998</v>
      </c>
      <c r="KR270" s="27">
        <v>11.275779729512173</v>
      </c>
      <c r="KS270" s="27">
        <v>8.104124907437944</v>
      </c>
      <c r="KT270" s="133">
        <v>8.7914515341252226</v>
      </c>
      <c r="KU270" s="149">
        <v>22.615677170000001</v>
      </c>
      <c r="KV270" s="149">
        <v>13.649662618083671</v>
      </c>
      <c r="KW270" s="149">
        <v>9.8102812803103792</v>
      </c>
      <c r="KX270" s="149">
        <v>12.720123664566909</v>
      </c>
      <c r="KY270" s="149">
        <v>22.639427260000001</v>
      </c>
      <c r="KZ270" s="149">
        <v>13.451579245769665</v>
      </c>
      <c r="LA270" s="149">
        <v>9.6679148604416323</v>
      </c>
      <c r="LB270" s="149">
        <v>11.851626652338469</v>
      </c>
      <c r="LC270" s="149">
        <v>22.722196489000002</v>
      </c>
      <c r="LD270" s="149">
        <v>13.327143302590931</v>
      </c>
      <c r="LE270" s="149">
        <v>9.5784802979824253</v>
      </c>
      <c r="LF270" s="149">
        <v>11.596310820396262</v>
      </c>
      <c r="LG270" s="149">
        <v>22.839882416999998</v>
      </c>
      <c r="LH270" s="149">
        <v>13.180341900132262</v>
      </c>
      <c r="LI270" s="149">
        <v>9.4729712395712973</v>
      </c>
      <c r="LJ270" s="149">
        <v>11.505990234160132</v>
      </c>
      <c r="LK270" s="149">
        <v>22.989338492000002</v>
      </c>
      <c r="LL270" s="149">
        <v>12.929805876588564</v>
      </c>
      <c r="LM270" s="149">
        <v>9.2929060664909073</v>
      </c>
      <c r="LN270" s="149">
        <v>11.154993703491426</v>
      </c>
      <c r="LO270" s="149">
        <v>23.166482600000002</v>
      </c>
      <c r="LP270" s="149">
        <v>12.613061695666426</v>
      </c>
      <c r="LQ270" s="149">
        <v>9.0652557870890611</v>
      </c>
      <c r="LR270" s="149">
        <v>11.015175732482751</v>
      </c>
      <c r="LS270" s="149">
        <v>23.385425220999998</v>
      </c>
      <c r="LT270" s="149">
        <v>12.371601855917538</v>
      </c>
      <c r="LU270" s="149">
        <v>8.8917138460086278</v>
      </c>
      <c r="LV270" s="149">
        <v>10.760137484298276</v>
      </c>
      <c r="LW270" s="149">
        <v>23.627368654000001</v>
      </c>
      <c r="LX270" s="149">
        <v>12.094432831107149</v>
      </c>
      <c r="LY270" s="149">
        <v>8.6925070105241478</v>
      </c>
      <c r="LZ270" s="149">
        <v>10.134158901922817</v>
      </c>
      <c r="MA270" s="149">
        <v>23.815066889000001</v>
      </c>
      <c r="MB270" s="149">
        <v>11.943248179781694</v>
      </c>
      <c r="MC270" s="149">
        <v>8.5838476248479498</v>
      </c>
      <c r="MD270" s="149">
        <v>9.4814923319144349</v>
      </c>
      <c r="ME270" s="149">
        <v>23.995350180999999</v>
      </c>
      <c r="MF270" s="149">
        <v>11.706420018377303</v>
      </c>
      <c r="MG270" s="149">
        <v>8.4136345621897011</v>
      </c>
      <c r="MH270" s="149">
        <v>8.8170672044408853</v>
      </c>
      <c r="MI270" s="149">
        <v>24.598661055000001</v>
      </c>
      <c r="MJ270" s="149">
        <v>11.073299196034288</v>
      </c>
      <c r="MK270" s="149">
        <v>7.9585981612622776</v>
      </c>
      <c r="ML270" s="149">
        <v>6.819573145310752</v>
      </c>
      <c r="MM270" s="149">
        <v>25.17613661</v>
      </c>
      <c r="MN270" s="149">
        <v>10.483537825408492</v>
      </c>
      <c r="MO270" s="149">
        <v>7.5347250520152205</v>
      </c>
      <c r="MP270" s="149">
        <v>4.8860492021403061</v>
      </c>
      <c r="MQ270" s="149">
        <v>25.573593371000001</v>
      </c>
      <c r="MR270" s="149">
        <v>9.9620469171403787</v>
      </c>
      <c r="MS270" s="149">
        <v>7.1599192682842112</v>
      </c>
      <c r="MT270" s="149">
        <v>3.3156122064395674</v>
      </c>
      <c r="MU270" s="149">
        <v>25.829130688999999</v>
      </c>
      <c r="MV270" s="149">
        <v>9.5392437681021462</v>
      </c>
      <c r="MW270" s="149">
        <v>6.8560423202363632</v>
      </c>
      <c r="MX270" s="149">
        <v>2.1999484035231944</v>
      </c>
      <c r="MY270" s="149">
        <v>25.891987016000002</v>
      </c>
      <c r="MZ270" s="149">
        <v>9.3872934094824174</v>
      </c>
      <c r="NA270" s="149">
        <v>6.7468326056512815</v>
      </c>
      <c r="NB270" s="149">
        <v>2.5498921036671973</v>
      </c>
      <c r="ND270" s="97"/>
    </row>
    <row r="271" spans="1:368" ht="15" thickBot="1" x14ac:dyDescent="0.35">
      <c r="A271" s="2"/>
      <c r="B271" s="72" t="s">
        <v>714</v>
      </c>
      <c r="C271" s="72" t="s">
        <v>550</v>
      </c>
      <c r="D271" s="72" t="s">
        <v>827</v>
      </c>
      <c r="E271" s="85">
        <v>336965</v>
      </c>
      <c r="F271" s="82">
        <v>446547</v>
      </c>
      <c r="G271" s="20">
        <v>29.875073493999999</v>
      </c>
      <c r="H271" s="20">
        <v>15.154655870445351</v>
      </c>
      <c r="I271" s="20">
        <v>10.891949563530558</v>
      </c>
      <c r="J271" s="20">
        <v>17.960667203597595</v>
      </c>
      <c r="K271" s="20">
        <v>29.957006716999999</v>
      </c>
      <c r="L271" s="20">
        <v>14.924688321199568</v>
      </c>
      <c r="M271" s="20">
        <v>10.726667357913561</v>
      </c>
      <c r="N271" s="20">
        <v>17.226033269189813</v>
      </c>
      <c r="O271" s="20">
        <v>30.059907224</v>
      </c>
      <c r="P271" s="20">
        <v>14.726163248245379</v>
      </c>
      <c r="Q271" s="20">
        <v>10.583983479097794</v>
      </c>
      <c r="R271" s="20">
        <v>17.002844577776536</v>
      </c>
      <c r="S271" s="20">
        <v>30.189479443</v>
      </c>
      <c r="T271" s="20">
        <v>14.514788272477654</v>
      </c>
      <c r="U271" s="20">
        <v>10.432064122120215</v>
      </c>
      <c r="V271" s="20">
        <v>16.836748893753771</v>
      </c>
      <c r="W271" s="20">
        <v>30.351224254000002</v>
      </c>
      <c r="X271" s="20">
        <v>14.595561508740417</v>
      </c>
      <c r="Y271" s="20">
        <v>10.49011743741673</v>
      </c>
      <c r="Z271" s="20">
        <v>16.582800961653241</v>
      </c>
      <c r="AA271" s="20">
        <v>30.537652293000001</v>
      </c>
      <c r="AB271" s="20">
        <v>14.729600047021602</v>
      </c>
      <c r="AC271" s="20">
        <v>10.586453574047534</v>
      </c>
      <c r="AD271" s="20">
        <v>16.32029887062307</v>
      </c>
      <c r="AE271" s="20">
        <v>30.682902711000001</v>
      </c>
      <c r="AF271" s="20">
        <v>14.689106769617855</v>
      </c>
      <c r="AG271" s="20">
        <v>10.557350258280147</v>
      </c>
      <c r="AH271" s="20">
        <v>16.08325879155176</v>
      </c>
      <c r="AI271" s="20">
        <v>30.853723340000002</v>
      </c>
      <c r="AJ271" s="20">
        <v>14.58020595952844</v>
      </c>
      <c r="AK271" s="20">
        <v>10.479081101853128</v>
      </c>
      <c r="AL271" s="20">
        <v>15.851740496116864</v>
      </c>
      <c r="AM271" s="20">
        <v>30.988888831000001</v>
      </c>
      <c r="AN271" s="20">
        <v>14.349456242285312</v>
      </c>
      <c r="AO271" s="20">
        <v>10.313236736695846</v>
      </c>
      <c r="AP271" s="20">
        <v>15.593139641827822</v>
      </c>
      <c r="AQ271" s="20">
        <v>31.117249325</v>
      </c>
      <c r="AR271" s="20">
        <v>14.203952678727008</v>
      </c>
      <c r="AS271" s="20">
        <v>10.208660460656366</v>
      </c>
      <c r="AT271" s="20">
        <v>15.361154056445617</v>
      </c>
      <c r="AU271" s="20">
        <v>31.516182982</v>
      </c>
      <c r="AV271" s="20">
        <v>13.684376423935614</v>
      </c>
      <c r="AW271" s="20">
        <v>9.8352307760778768</v>
      </c>
      <c r="AX271" s="20">
        <v>14.150727595703664</v>
      </c>
      <c r="AY271" s="20">
        <v>31.923625567000002</v>
      </c>
      <c r="AZ271" s="20">
        <v>13.126473937274259</v>
      </c>
      <c r="BA271" s="20">
        <v>9.4342552740254373</v>
      </c>
      <c r="BB271" s="20">
        <v>12.22185919286267</v>
      </c>
      <c r="BC271" s="20">
        <v>32.215335832000001</v>
      </c>
      <c r="BD271" s="20">
        <v>12.691094173487262</v>
      </c>
      <c r="BE271" s="20">
        <v>9.1213392653288654</v>
      </c>
      <c r="BF271" s="20">
        <v>10.712303914470432</v>
      </c>
      <c r="BG271" s="20">
        <v>32.464090278999997</v>
      </c>
      <c r="BH271" s="20">
        <v>12.385859038037959</v>
      </c>
      <c r="BI271" s="20">
        <v>8.9019607635170974</v>
      </c>
      <c r="BJ271" s="20">
        <v>9.2045651749777768</v>
      </c>
      <c r="BK271" s="20">
        <v>32.642997364000003</v>
      </c>
      <c r="BL271" s="20">
        <v>11.952981534640747</v>
      </c>
      <c r="BM271" s="20">
        <v>8.5908431786312267</v>
      </c>
      <c r="BN271" s="20">
        <v>7.7343280608650389</v>
      </c>
      <c r="BO271" s="23">
        <v>29.851900955000001</v>
      </c>
      <c r="BP271" s="23">
        <v>15.154655870445341</v>
      </c>
      <c r="BQ271" s="23">
        <v>10.891949563530552</v>
      </c>
      <c r="BR271" s="23">
        <v>17.960667203597595</v>
      </c>
      <c r="BS271" s="23">
        <v>29.924463365000001</v>
      </c>
      <c r="BT271" s="23">
        <v>15.022656983342753</v>
      </c>
      <c r="BU271" s="23">
        <v>10.797079364361766</v>
      </c>
      <c r="BV271" s="23">
        <v>17.637683246508622</v>
      </c>
      <c r="BW271" s="23">
        <v>29.992563366999999</v>
      </c>
      <c r="BX271" s="23">
        <v>14.915223192373077</v>
      </c>
      <c r="BY271" s="23">
        <v>10.719864583461154</v>
      </c>
      <c r="BZ271" s="23">
        <v>17.497443911271301</v>
      </c>
      <c r="CA271" s="23">
        <v>30.077039236000001</v>
      </c>
      <c r="CB271" s="23">
        <v>14.807904492111483</v>
      </c>
      <c r="CC271" s="23">
        <v>10.642732520518534</v>
      </c>
      <c r="CD271" s="23">
        <v>17.323017871070117</v>
      </c>
      <c r="CE271" s="23">
        <v>30.190295348999999</v>
      </c>
      <c r="CF271" s="23">
        <v>14.567432612645691</v>
      </c>
      <c r="CG271" s="23">
        <v>10.469900645946128</v>
      </c>
      <c r="CH271" s="23">
        <v>17.093747922738714</v>
      </c>
      <c r="CI271" s="23">
        <v>30.330249634000001</v>
      </c>
      <c r="CJ271" s="23">
        <v>14.31783133201268</v>
      </c>
      <c r="CK271" s="23">
        <v>10.290507291000385</v>
      </c>
      <c r="CL271" s="23">
        <v>16.856070235334535</v>
      </c>
      <c r="CM271" s="23">
        <v>30.497613488999999</v>
      </c>
      <c r="CN271" s="23">
        <v>14.15687697676608</v>
      </c>
      <c r="CO271" s="23">
        <v>10.174826226754282</v>
      </c>
      <c r="CP271" s="23">
        <v>16.545596245563793</v>
      </c>
      <c r="CQ271" s="23">
        <v>30.691122907</v>
      </c>
      <c r="CR271" s="23">
        <v>14.111125035284376</v>
      </c>
      <c r="CS271" s="23">
        <v>10.141943405572961</v>
      </c>
      <c r="CT271" s="23">
        <v>16.115620375843903</v>
      </c>
      <c r="CU271" s="23">
        <v>30.801812591000001</v>
      </c>
      <c r="CV271" s="23">
        <v>14.096078617713639</v>
      </c>
      <c r="CW271" s="23">
        <v>10.131129249006602</v>
      </c>
      <c r="CX271" s="23">
        <v>15.794803063835781</v>
      </c>
      <c r="CY271" s="23">
        <v>30.916870604</v>
      </c>
      <c r="CZ271" s="23">
        <v>14.074918852531468</v>
      </c>
      <c r="DA271" s="23">
        <v>10.115921309142404</v>
      </c>
      <c r="DB271" s="23">
        <v>15.466692641845299</v>
      </c>
      <c r="DC271" s="23">
        <v>31.275569095999998</v>
      </c>
      <c r="DD271" s="23">
        <v>13.916794374695248</v>
      </c>
      <c r="DE271" s="23">
        <v>10.002274133510358</v>
      </c>
      <c r="DF271" s="23">
        <v>14.474240489346693</v>
      </c>
      <c r="DG271" s="23">
        <v>31.542233150999998</v>
      </c>
      <c r="DH271" s="23">
        <v>13.737757238197137</v>
      </c>
      <c r="DI271" s="23">
        <v>9.8735966183356734</v>
      </c>
      <c r="DJ271" s="23">
        <v>13.467496209742338</v>
      </c>
      <c r="DK271" s="23">
        <v>31.769217359999999</v>
      </c>
      <c r="DL271" s="23">
        <v>13.539327317387956</v>
      </c>
      <c r="DM271" s="23">
        <v>9.7309811272400353</v>
      </c>
      <c r="DN271" s="23">
        <v>12.499490146057358</v>
      </c>
      <c r="DO271" s="23">
        <v>31.992135140999999</v>
      </c>
      <c r="DP271" s="23">
        <v>13.486077554777077</v>
      </c>
      <c r="DQ271" s="23">
        <v>9.6927094743839142</v>
      </c>
      <c r="DR271" s="23">
        <v>11.446634637791135</v>
      </c>
      <c r="DS271" s="23">
        <v>32.153693707999999</v>
      </c>
      <c r="DT271" s="23">
        <v>13.302809142246714</v>
      </c>
      <c r="DU271" s="23">
        <v>9.5609908578126248</v>
      </c>
      <c r="DV271" s="23">
        <v>10.740506806229746</v>
      </c>
      <c r="DW271" s="25">
        <v>29.883212613000001</v>
      </c>
      <c r="DX271" s="25">
        <v>15.154655870445351</v>
      </c>
      <c r="DY271" s="25">
        <v>10.891949563530558</v>
      </c>
      <c r="DZ271" s="25">
        <v>17.960667203597595</v>
      </c>
      <c r="EA271" s="25">
        <v>29.969811738000001</v>
      </c>
      <c r="EB271" s="25">
        <v>14.888143129877662</v>
      </c>
      <c r="EC271" s="25">
        <v>10.700401609349514</v>
      </c>
      <c r="ED271" s="25">
        <v>17.156574233315709</v>
      </c>
      <c r="EE271" s="25">
        <v>30.083781922</v>
      </c>
      <c r="EF271" s="25">
        <v>14.617614583055207</v>
      </c>
      <c r="EG271" s="25">
        <v>10.505967416143461</v>
      </c>
      <c r="EH271" s="25">
        <v>16.941250144298031</v>
      </c>
      <c r="EI271" s="25">
        <v>30.230490175</v>
      </c>
      <c r="EJ271" s="25">
        <v>14.340242912758127</v>
      </c>
      <c r="EK271" s="25">
        <v>10.306614935357684</v>
      </c>
      <c r="EL271" s="25">
        <v>16.812745341595331</v>
      </c>
      <c r="EM271" s="25">
        <v>30.414365838999998</v>
      </c>
      <c r="EN271" s="25">
        <v>14.604829014405942</v>
      </c>
      <c r="EO271" s="25">
        <v>10.496778176212224</v>
      </c>
      <c r="EP271" s="25">
        <v>16.601087889848571</v>
      </c>
      <c r="EQ271" s="25">
        <v>30.590592354999998</v>
      </c>
      <c r="ER271" s="25">
        <v>14.675450996746436</v>
      </c>
      <c r="ES271" s="25">
        <v>10.547535585440455</v>
      </c>
      <c r="ET271" s="25">
        <v>16.388922187700981</v>
      </c>
      <c r="EU271" s="25">
        <v>30.750579839</v>
      </c>
      <c r="EV271" s="25">
        <v>14.555017441206958</v>
      </c>
      <c r="EW271" s="25">
        <v>10.460977617783081</v>
      </c>
      <c r="EX271" s="25">
        <v>16.222250328504064</v>
      </c>
      <c r="EY271" s="25">
        <v>30.943653199</v>
      </c>
      <c r="EZ271" s="25">
        <v>14.273745088949099</v>
      </c>
      <c r="FA271" s="25">
        <v>10.25882164006914</v>
      </c>
      <c r="FB271" s="25">
        <v>16.06749850985468</v>
      </c>
      <c r="FC271" s="25">
        <v>31.089733582000001</v>
      </c>
      <c r="FD271" s="25">
        <v>14.074938977277247</v>
      </c>
      <c r="FE271" s="25">
        <v>10.115935773193444</v>
      </c>
      <c r="FF271" s="25">
        <v>15.888231243506048</v>
      </c>
      <c r="FG271" s="25">
        <v>31.228354713999998</v>
      </c>
      <c r="FH271" s="25">
        <v>13.872868753270165</v>
      </c>
      <c r="FI271" s="25">
        <v>9.9707039245132822</v>
      </c>
      <c r="FJ271" s="25">
        <v>15.724917473582584</v>
      </c>
      <c r="FK271" s="25">
        <v>31.663925189</v>
      </c>
      <c r="FL271" s="25">
        <v>13.262107285627948</v>
      </c>
      <c r="FM271" s="25">
        <v>9.5317376320565579</v>
      </c>
      <c r="FN271" s="25">
        <v>14.726429423232331</v>
      </c>
      <c r="FO271" s="25">
        <v>32.107262087999999</v>
      </c>
      <c r="FP271" s="25">
        <v>12.567982285108407</v>
      </c>
      <c r="FQ271" s="25">
        <v>9.0328563271244722</v>
      </c>
      <c r="FR271" s="25">
        <v>12.887404303573831</v>
      </c>
      <c r="FS271" s="25">
        <v>32.422666786000001</v>
      </c>
      <c r="FT271" s="25">
        <v>12.100980586571552</v>
      </c>
      <c r="FU271" s="25">
        <v>8.6972130112992438</v>
      </c>
      <c r="FV271" s="25">
        <v>11.236670577982707</v>
      </c>
      <c r="FW271" s="25">
        <v>32.684812418</v>
      </c>
      <c r="FX271" s="25">
        <v>11.778937304200923</v>
      </c>
      <c r="FY271" s="25">
        <v>8.4657541633490645</v>
      </c>
      <c r="FZ271" s="25">
        <v>9.773826262615728</v>
      </c>
      <c r="GA271" s="25">
        <v>32.860963517999998</v>
      </c>
      <c r="GB271" s="25">
        <v>11.319835163836391</v>
      </c>
      <c r="GC271" s="25">
        <v>8.1357884155215974</v>
      </c>
      <c r="GD271" s="25">
        <v>8.5811067663437406</v>
      </c>
      <c r="GE271" s="26">
        <v>29.883237109</v>
      </c>
      <c r="GF271" s="26">
        <v>15.154655870445341</v>
      </c>
      <c r="GG271" s="26">
        <v>10.891949563530552</v>
      </c>
      <c r="GH271" s="26">
        <v>17.960667203597595</v>
      </c>
      <c r="GI271" s="26">
        <v>29.892147401999999</v>
      </c>
      <c r="GJ271" s="26">
        <v>14.960365466345625</v>
      </c>
      <c r="GK271" s="26">
        <v>10.752309224599523</v>
      </c>
      <c r="GL271" s="26">
        <v>17.564976659474414</v>
      </c>
      <c r="GM271" s="26">
        <v>29.947269470999998</v>
      </c>
      <c r="GN271" s="26">
        <v>14.724403699145688</v>
      </c>
      <c r="GO271" s="26">
        <v>10.58271885651499</v>
      </c>
      <c r="GP271" s="26">
        <v>17.453051505763149</v>
      </c>
      <c r="GQ271" s="26">
        <v>30.025049512999999</v>
      </c>
      <c r="GR271" s="26">
        <v>14.478402229605638</v>
      </c>
      <c r="GS271" s="26">
        <v>10.405912756680678</v>
      </c>
      <c r="GT271" s="26">
        <v>17.345555486449431</v>
      </c>
      <c r="GU271" s="26">
        <v>30.143117994000001</v>
      </c>
      <c r="GV271" s="26">
        <v>14.809763163665856</v>
      </c>
      <c r="GW271" s="26">
        <v>10.644068384361203</v>
      </c>
      <c r="GX271" s="26">
        <v>17.158526420249601</v>
      </c>
      <c r="GY271" s="26">
        <v>30.322367841000002</v>
      </c>
      <c r="GZ271" s="26">
        <v>14.821992177571191</v>
      </c>
      <c r="HA271" s="26">
        <v>10.652857617439626</v>
      </c>
      <c r="HB271" s="26">
        <v>16.954448355287152</v>
      </c>
      <c r="HC271" s="26">
        <v>30.487411364</v>
      </c>
      <c r="HD271" s="26">
        <v>14.601494326682094</v>
      </c>
      <c r="HE271" s="26">
        <v>10.494381470486356</v>
      </c>
      <c r="HF271" s="26">
        <v>16.693400864302017</v>
      </c>
      <c r="HG271" s="26">
        <v>30.653241474000001</v>
      </c>
      <c r="HH271" s="26">
        <v>14.253698328831566</v>
      </c>
      <c r="HI271" s="26">
        <v>10.244413638859546</v>
      </c>
      <c r="HJ271" s="26">
        <v>16.151684610612843</v>
      </c>
      <c r="HK271" s="26">
        <v>30.790715529</v>
      </c>
      <c r="HL271" s="26">
        <v>13.930438185941622</v>
      </c>
      <c r="HM271" s="26">
        <v>10.012080209294609</v>
      </c>
      <c r="HN271" s="26">
        <v>15.577983490772743</v>
      </c>
      <c r="HO271" s="26">
        <v>30.924802724999999</v>
      </c>
      <c r="HP271" s="26">
        <v>13.667169240485991</v>
      </c>
      <c r="HQ271" s="26">
        <v>9.8228636345296998</v>
      </c>
      <c r="HR271" s="26">
        <v>15.014586578100838</v>
      </c>
      <c r="HS271" s="26">
        <v>31.333157351000001</v>
      </c>
      <c r="HT271" s="26">
        <v>13.309736211201484</v>
      </c>
      <c r="HU271" s="26">
        <v>9.5659694786617848</v>
      </c>
      <c r="HV271" s="26">
        <v>13.376110009734548</v>
      </c>
      <c r="HW271" s="26">
        <v>31.751341091</v>
      </c>
      <c r="HX271" s="26">
        <v>12.722283348424225</v>
      </c>
      <c r="HY271" s="26">
        <v>9.1437555394591197</v>
      </c>
      <c r="HZ271" s="26">
        <v>11.718291819541461</v>
      </c>
      <c r="IA271" s="26">
        <v>32.043611407</v>
      </c>
      <c r="IB271" s="26">
        <v>12.236185121370939</v>
      </c>
      <c r="IC271" s="26">
        <v>8.7943871725857097</v>
      </c>
      <c r="ID271" s="26">
        <v>10.505997412489904</v>
      </c>
      <c r="IE271" s="26">
        <v>32.268414051000001</v>
      </c>
      <c r="IF271" s="26">
        <v>11.862506520487237</v>
      </c>
      <c r="IG271" s="26">
        <v>8.5258170045402935</v>
      </c>
      <c r="IH271" s="26">
        <v>9.7387965147758457</v>
      </c>
      <c r="II271" s="26">
        <v>32.338238005000001</v>
      </c>
      <c r="IJ271" s="26">
        <v>11.610387160205399</v>
      </c>
      <c r="IK271" s="26">
        <v>8.3446138561709038</v>
      </c>
      <c r="IL271" s="26">
        <v>10.003309652453815</v>
      </c>
      <c r="IM271" s="27">
        <v>29.875048999000001</v>
      </c>
      <c r="IN271" s="27">
        <v>15.154655870445351</v>
      </c>
      <c r="IO271" s="27">
        <v>10.891949563530558</v>
      </c>
      <c r="IP271" s="27">
        <v>17.960667203597595</v>
      </c>
      <c r="IQ271" s="27">
        <v>29.944365232999999</v>
      </c>
      <c r="IR271" s="27">
        <v>14.983083426317476</v>
      </c>
      <c r="IS271" s="27">
        <v>10.768637069739333</v>
      </c>
      <c r="IT271" s="27">
        <v>17.548123797721011</v>
      </c>
      <c r="IU271" s="27">
        <v>30.016761545000001</v>
      </c>
      <c r="IV271" s="27">
        <v>14.803408263498469</v>
      </c>
      <c r="IW271" s="27">
        <v>10.639500992485321</v>
      </c>
      <c r="IX271" s="27">
        <v>17.403383263287402</v>
      </c>
      <c r="IY271" s="27">
        <v>30.099112033000001</v>
      </c>
      <c r="IZ271" s="27">
        <v>14.598341421839201</v>
      </c>
      <c r="JA271" s="27">
        <v>10.492115415696265</v>
      </c>
      <c r="JB271" s="27">
        <v>17.27870534612482</v>
      </c>
      <c r="JC271" s="27">
        <v>30.208241092000002</v>
      </c>
      <c r="JD271" s="27">
        <v>14.696610164778543</v>
      </c>
      <c r="JE271" s="27">
        <v>10.562743096121144</v>
      </c>
      <c r="JF271" s="27">
        <v>17.118426675305074</v>
      </c>
      <c r="JG271" s="27">
        <v>30.370516612999999</v>
      </c>
      <c r="JH271" s="27">
        <v>14.856514423110506</v>
      </c>
      <c r="JI271" s="27">
        <v>10.677669435038686</v>
      </c>
      <c r="JJ271" s="27">
        <v>16.946181093537582</v>
      </c>
      <c r="JK271" s="27">
        <v>30.569625319</v>
      </c>
      <c r="JL271" s="27">
        <v>14.845073099893913</v>
      </c>
      <c r="JM271" s="27">
        <v>10.669446330767595</v>
      </c>
      <c r="JN271" s="27">
        <v>16.752912488548596</v>
      </c>
      <c r="JO271" s="27">
        <v>30.728060063000001</v>
      </c>
      <c r="JP271" s="27">
        <v>14.729383342468225</v>
      </c>
      <c r="JQ271" s="27">
        <v>10.586297824218192</v>
      </c>
      <c r="JR271" s="27">
        <v>16.5048440357718</v>
      </c>
      <c r="JS271" s="27">
        <v>30.852833087</v>
      </c>
      <c r="JT271" s="27">
        <v>14.490534292542618</v>
      </c>
      <c r="JU271" s="27">
        <v>10.414632309189216</v>
      </c>
      <c r="JV271" s="27">
        <v>16.183104512242473</v>
      </c>
      <c r="JW271" s="27">
        <v>30.97714264</v>
      </c>
      <c r="JX271" s="27">
        <v>14.330037482697511</v>
      </c>
      <c r="JY271" s="27">
        <v>10.299280091832062</v>
      </c>
      <c r="JZ271" s="27">
        <v>15.86331867086907</v>
      </c>
      <c r="KA271" s="27">
        <v>31.37389859</v>
      </c>
      <c r="KB271" s="27">
        <v>13.846843890812996</v>
      </c>
      <c r="KC271" s="27">
        <v>9.9519993434456175</v>
      </c>
      <c r="KD271" s="27">
        <v>14.777976146544166</v>
      </c>
      <c r="KE271" s="27">
        <v>31.785197277000002</v>
      </c>
      <c r="KF271" s="27">
        <v>13.412527333741016</v>
      </c>
      <c r="KG271" s="27">
        <v>9.6398474823492659</v>
      </c>
      <c r="KH271" s="27">
        <v>13.461867413531138</v>
      </c>
      <c r="KI271" s="27">
        <v>32.086630382000003</v>
      </c>
      <c r="KJ271" s="27">
        <v>13.086339576787044</v>
      </c>
      <c r="KK271" s="27">
        <v>9.4054099189129001</v>
      </c>
      <c r="KL271" s="27">
        <v>12.515377376748733</v>
      </c>
      <c r="KM271" s="27">
        <v>32.354846426999998</v>
      </c>
      <c r="KN271" s="27">
        <v>12.919084293683477</v>
      </c>
      <c r="KO271" s="27">
        <v>9.2852002537531124</v>
      </c>
      <c r="KP271" s="27">
        <v>11.632899654371753</v>
      </c>
      <c r="KQ271" s="27">
        <v>32.496716579000001</v>
      </c>
      <c r="KR271" s="27">
        <v>12.700964388691878</v>
      </c>
      <c r="KS271" s="27">
        <v>9.1284331833372292</v>
      </c>
      <c r="KT271" s="133">
        <v>11.203336267440424</v>
      </c>
      <c r="KU271" s="149">
        <v>29.875048999000001</v>
      </c>
      <c r="KV271" s="149">
        <v>15.154655870445341</v>
      </c>
      <c r="KW271" s="149">
        <v>10.891949563530552</v>
      </c>
      <c r="KX271" s="149">
        <v>17.960667203597595</v>
      </c>
      <c r="KY271" s="149">
        <v>29.907900941000001</v>
      </c>
      <c r="KZ271" s="149">
        <v>14.902577115633042</v>
      </c>
      <c r="LA271" s="149">
        <v>10.710775599111624</v>
      </c>
      <c r="LB271" s="149">
        <v>17.239917254320638</v>
      </c>
      <c r="LC271" s="149">
        <v>30.002230650000001</v>
      </c>
      <c r="LD271" s="149">
        <v>14.646343067772653</v>
      </c>
      <c r="LE271" s="149">
        <v>10.526615143762887</v>
      </c>
      <c r="LF271" s="149">
        <v>17.004067398196781</v>
      </c>
      <c r="LG271" s="149">
        <v>30.128430533</v>
      </c>
      <c r="LH271" s="149">
        <v>14.375003785248902</v>
      </c>
      <c r="LI271" s="149">
        <v>10.331598258845235</v>
      </c>
      <c r="LJ271" s="149">
        <v>16.808314471450323</v>
      </c>
      <c r="LK271" s="149">
        <v>30.287029103000002</v>
      </c>
      <c r="LL271" s="149">
        <v>14.688454323459389</v>
      </c>
      <c r="LM271" s="149">
        <v>10.556881332379639</v>
      </c>
      <c r="LN271" s="149">
        <v>16.539038214595539</v>
      </c>
      <c r="LO271" s="149">
        <v>30.467302714999999</v>
      </c>
      <c r="LP271" s="149">
        <v>14.680587013738892</v>
      </c>
      <c r="LQ271" s="149">
        <v>10.551226941979166</v>
      </c>
      <c r="LR271" s="149">
        <v>16.275228112863193</v>
      </c>
      <c r="LS271" s="149">
        <v>30.620026142</v>
      </c>
      <c r="LT271" s="149">
        <v>14.43427085181003</v>
      </c>
      <c r="LU271" s="149">
        <v>10.374194666528838</v>
      </c>
      <c r="LV271" s="149">
        <v>15.940977223168492</v>
      </c>
      <c r="LW271" s="149">
        <v>30.806144938999999</v>
      </c>
      <c r="LX271" s="149">
        <v>14.076864892838538</v>
      </c>
      <c r="LY271" s="149">
        <v>10.117319966627893</v>
      </c>
      <c r="LZ271" s="149">
        <v>15.301583631094173</v>
      </c>
      <c r="MA271" s="149">
        <v>30.95311925</v>
      </c>
      <c r="MB271" s="149">
        <v>13.644890372873185</v>
      </c>
      <c r="MC271" s="149">
        <v>9.8068513737138989</v>
      </c>
      <c r="MD271" s="149">
        <v>14.05845726383316</v>
      </c>
      <c r="ME271" s="149">
        <v>31.094880078999999</v>
      </c>
      <c r="MF271" s="149">
        <v>13.273438305235102</v>
      </c>
      <c r="MG271" s="149">
        <v>9.539881458951708</v>
      </c>
      <c r="MH271" s="149">
        <v>12.825932546653688</v>
      </c>
      <c r="MI271" s="149">
        <v>31.509513484999999</v>
      </c>
      <c r="MJ271" s="149">
        <v>12.564531099318913</v>
      </c>
      <c r="MK271" s="149">
        <v>9.0303758919450186</v>
      </c>
      <c r="ML271" s="149">
        <v>9.181988398390498</v>
      </c>
      <c r="MM271" s="149">
        <v>31.898910983</v>
      </c>
      <c r="MN271" s="149">
        <v>11.635437351113298</v>
      </c>
      <c r="MO271" s="149">
        <v>8.3626179216051924</v>
      </c>
      <c r="MP271" s="149">
        <v>5.5627469648119856</v>
      </c>
      <c r="MQ271" s="149">
        <v>32.170809673999997</v>
      </c>
      <c r="MR271" s="149">
        <v>10.811850147890627</v>
      </c>
      <c r="MS271" s="149">
        <v>7.7706895825285693</v>
      </c>
      <c r="MT271" s="149">
        <v>2.4097148097401515</v>
      </c>
      <c r="MU271" s="149">
        <v>32.369614239000001</v>
      </c>
      <c r="MV271" s="149">
        <v>9.9883238528722238</v>
      </c>
      <c r="MW271" s="149">
        <v>7.178805019377613</v>
      </c>
      <c r="MX271" s="149">
        <v>-0.91358657995170489</v>
      </c>
      <c r="MY271" s="149">
        <v>32.441956189000003</v>
      </c>
      <c r="MZ271" s="149">
        <v>9.1894010885969628</v>
      </c>
      <c r="NA271" s="149">
        <v>6.6046034982059654</v>
      </c>
      <c r="NB271" s="149">
        <v>-3.8203973486835991</v>
      </c>
      <c r="ND271" s="97"/>
    </row>
    <row r="272" spans="1:368" ht="15" thickBot="1" x14ac:dyDescent="0.35">
      <c r="A272" s="2"/>
      <c r="B272" s="72" t="s">
        <v>458</v>
      </c>
      <c r="C272" s="72" t="s">
        <v>458</v>
      </c>
      <c r="D272" s="72" t="s">
        <v>830</v>
      </c>
      <c r="E272" s="85">
        <v>356777</v>
      </c>
      <c r="F272" s="82">
        <v>432926</v>
      </c>
      <c r="G272" s="20">
        <v>2.6914375645502386</v>
      </c>
      <c r="H272" s="20">
        <v>0.43657758276824887</v>
      </c>
      <c r="I272" s="20">
        <v>0.31847726837580376</v>
      </c>
      <c r="J272" s="20">
        <v>2.6914375645502386</v>
      </c>
      <c r="K272" s="20">
        <v>2.6914375645502386</v>
      </c>
      <c r="L272" s="20">
        <v>0.43657758276824887</v>
      </c>
      <c r="M272" s="20">
        <v>0.31847726837580376</v>
      </c>
      <c r="N272" s="20">
        <v>2.6914375645502386</v>
      </c>
      <c r="O272" s="20">
        <v>2.6914375645502386</v>
      </c>
      <c r="P272" s="20">
        <v>0.43657758276824887</v>
      </c>
      <c r="Q272" s="20">
        <v>0.31847726837580376</v>
      </c>
      <c r="R272" s="20">
        <v>2.6914375645502386</v>
      </c>
      <c r="S272" s="20">
        <v>2.6914375645502386</v>
      </c>
      <c r="T272" s="20">
        <v>0.43657758276824887</v>
      </c>
      <c r="U272" s="20">
        <v>0.31847726837580376</v>
      </c>
      <c r="V272" s="20">
        <v>2.6914375645502386</v>
      </c>
      <c r="W272" s="20">
        <v>2.6914375645502386</v>
      </c>
      <c r="X272" s="20">
        <v>0.43657758276824887</v>
      </c>
      <c r="Y272" s="20">
        <v>0.31847726837580376</v>
      </c>
      <c r="Z272" s="20">
        <v>2.6914375645502386</v>
      </c>
      <c r="AA272" s="20">
        <v>2.6914375645502386</v>
      </c>
      <c r="AB272" s="20">
        <v>0.43657758276824887</v>
      </c>
      <c r="AC272" s="20">
        <v>0.31847726837580376</v>
      </c>
      <c r="AD272" s="20">
        <v>2.6914375645502386</v>
      </c>
      <c r="AE272" s="20">
        <v>2.6914375645502386</v>
      </c>
      <c r="AF272" s="20">
        <v>0.43657758276824887</v>
      </c>
      <c r="AG272" s="20">
        <v>0.31847726837580376</v>
      </c>
      <c r="AH272" s="20">
        <v>2.6914375645502386</v>
      </c>
      <c r="AI272" s="20">
        <v>2.6914375645502386</v>
      </c>
      <c r="AJ272" s="20">
        <v>0.43657758276824887</v>
      </c>
      <c r="AK272" s="20">
        <v>0.31847726837580376</v>
      </c>
      <c r="AL272" s="20">
        <v>2.6914375645502386</v>
      </c>
      <c r="AM272" s="20">
        <v>2.6914375645502386</v>
      </c>
      <c r="AN272" s="20">
        <v>0.43657758276824887</v>
      </c>
      <c r="AO272" s="20">
        <v>0.31847726837580376</v>
      </c>
      <c r="AP272" s="20">
        <v>2.6914375645502386</v>
      </c>
      <c r="AQ272" s="20">
        <v>2.6914375645502386</v>
      </c>
      <c r="AR272" s="20">
        <v>0.43657758276824887</v>
      </c>
      <c r="AS272" s="20">
        <v>0.31847726837580376</v>
      </c>
      <c r="AT272" s="20">
        <v>2.6914375645502386</v>
      </c>
      <c r="AU272" s="20">
        <v>2.6914375645502386</v>
      </c>
      <c r="AV272" s="20">
        <v>0.43657758276824887</v>
      </c>
      <c r="AW272" s="20">
        <v>0.31847726837580376</v>
      </c>
      <c r="AX272" s="20">
        <v>2.6914375645502386</v>
      </c>
      <c r="AY272" s="20">
        <v>7.2153732541275781</v>
      </c>
      <c r="AZ272" s="20">
        <v>1.17040434284943</v>
      </c>
      <c r="BA272" s="20">
        <v>0.85379367314819676</v>
      </c>
      <c r="BB272" s="20">
        <v>7.2153732541275781</v>
      </c>
      <c r="BC272" s="20">
        <v>34.832951140315785</v>
      </c>
      <c r="BD272" s="20">
        <v>8.5632250881648986</v>
      </c>
      <c r="BE272" s="20">
        <v>6.2467534802711118</v>
      </c>
      <c r="BF272" s="20">
        <v>7.8035280574005768</v>
      </c>
      <c r="BG272" s="20">
        <v>35.367462408315788</v>
      </c>
      <c r="BH272" s="20">
        <v>18.681716705923691</v>
      </c>
      <c r="BI272" s="20">
        <v>13.628052240674739</v>
      </c>
      <c r="BJ272" s="20">
        <v>6.0126738237017889</v>
      </c>
      <c r="BK272" s="20">
        <v>35.674587815315789</v>
      </c>
      <c r="BL272" s="20">
        <v>22.657506433618785</v>
      </c>
      <c r="BM272" s="20">
        <v>16.528335494075446</v>
      </c>
      <c r="BN272" s="20">
        <v>4.543129686516771</v>
      </c>
      <c r="BO272" s="23">
        <v>2.6914375645502386</v>
      </c>
      <c r="BP272" s="23">
        <v>0.43657758276824887</v>
      </c>
      <c r="BQ272" s="23">
        <v>0.31847726837580376</v>
      </c>
      <c r="BR272" s="23">
        <v>2.6914375645502386</v>
      </c>
      <c r="BS272" s="23">
        <v>2.6914375645502386</v>
      </c>
      <c r="BT272" s="23">
        <v>0.43657758276824887</v>
      </c>
      <c r="BU272" s="23">
        <v>0.31847726837580376</v>
      </c>
      <c r="BV272" s="23">
        <v>2.6914375645502386</v>
      </c>
      <c r="BW272" s="23">
        <v>2.6914375645502386</v>
      </c>
      <c r="BX272" s="23">
        <v>0.43657758276824887</v>
      </c>
      <c r="BY272" s="23">
        <v>0.31847726837580376</v>
      </c>
      <c r="BZ272" s="23">
        <v>2.6914375645502386</v>
      </c>
      <c r="CA272" s="23">
        <v>2.6914375645502386</v>
      </c>
      <c r="CB272" s="23">
        <v>0.43657758276824887</v>
      </c>
      <c r="CC272" s="23">
        <v>0.31847726837580376</v>
      </c>
      <c r="CD272" s="23">
        <v>2.6914375645502386</v>
      </c>
      <c r="CE272" s="23">
        <v>2.6914375645502386</v>
      </c>
      <c r="CF272" s="23">
        <v>0.43657758276824887</v>
      </c>
      <c r="CG272" s="23">
        <v>0.31847726837580376</v>
      </c>
      <c r="CH272" s="23">
        <v>2.6914375645502386</v>
      </c>
      <c r="CI272" s="23">
        <v>2.6914375645502386</v>
      </c>
      <c r="CJ272" s="23">
        <v>0.43657758276824887</v>
      </c>
      <c r="CK272" s="23">
        <v>0.31847726837580376</v>
      </c>
      <c r="CL272" s="23">
        <v>2.6914375645502386</v>
      </c>
      <c r="CM272" s="23">
        <v>2.6914375645502386</v>
      </c>
      <c r="CN272" s="23">
        <v>0.43657758276824887</v>
      </c>
      <c r="CO272" s="23">
        <v>0.31847726837580376</v>
      </c>
      <c r="CP272" s="23">
        <v>2.6914375645502386</v>
      </c>
      <c r="CQ272" s="23">
        <v>2.6914375645502386</v>
      </c>
      <c r="CR272" s="23">
        <v>0.43657758276824887</v>
      </c>
      <c r="CS272" s="23">
        <v>0.31847726837580376</v>
      </c>
      <c r="CT272" s="23">
        <v>2.6914375645502386</v>
      </c>
      <c r="CU272" s="23">
        <v>2.6914375645502386</v>
      </c>
      <c r="CV272" s="23">
        <v>0.43657758276824887</v>
      </c>
      <c r="CW272" s="23">
        <v>0.31847726837580376</v>
      </c>
      <c r="CX272" s="23">
        <v>2.6914375645502386</v>
      </c>
      <c r="CY272" s="23">
        <v>2.6914375645502386</v>
      </c>
      <c r="CZ272" s="23">
        <v>0.43657758276824887</v>
      </c>
      <c r="DA272" s="23">
        <v>0.31847726837580376</v>
      </c>
      <c r="DB272" s="23">
        <v>2.6914375645502386</v>
      </c>
      <c r="DC272" s="23">
        <v>2.6914375645502386</v>
      </c>
      <c r="DD272" s="23">
        <v>0.43657758276824887</v>
      </c>
      <c r="DE272" s="23">
        <v>0.31847726837580376</v>
      </c>
      <c r="DF272" s="23">
        <v>2.6914375645502386</v>
      </c>
      <c r="DG272" s="23">
        <v>2.6914375645502386</v>
      </c>
      <c r="DH272" s="23">
        <v>0.43657758276824887</v>
      </c>
      <c r="DI272" s="23">
        <v>0.31847726837580376</v>
      </c>
      <c r="DJ272" s="23">
        <v>2.6914375645502386</v>
      </c>
      <c r="DK272" s="23">
        <v>12.619440893614506</v>
      </c>
      <c r="DL272" s="23">
        <v>2.0469971415226467</v>
      </c>
      <c r="DM272" s="23">
        <v>1.4932559154125757</v>
      </c>
      <c r="DN272" s="23">
        <v>12.619440893614506</v>
      </c>
      <c r="DO272" s="23">
        <v>32.807494327315787</v>
      </c>
      <c r="DP272" s="23">
        <v>9.8068261820555769</v>
      </c>
      <c r="DQ272" s="23">
        <v>7.1539431642217579</v>
      </c>
      <c r="DR272" s="23">
        <v>13.780416842286197</v>
      </c>
      <c r="DS272" s="23">
        <v>33.627966269315785</v>
      </c>
      <c r="DT272" s="23">
        <v>12.711495137862402</v>
      </c>
      <c r="DU272" s="23">
        <v>9.2728587272144107</v>
      </c>
      <c r="DV272" s="23">
        <v>13.175469212340477</v>
      </c>
      <c r="DW272" s="25">
        <v>2.6914375645502386</v>
      </c>
      <c r="DX272" s="25">
        <v>0.43657758276824887</v>
      </c>
      <c r="DY272" s="25">
        <v>0.31847726837580376</v>
      </c>
      <c r="DZ272" s="25">
        <v>2.6914375645502386</v>
      </c>
      <c r="EA272" s="25">
        <v>2.6914375645502386</v>
      </c>
      <c r="EB272" s="25">
        <v>0.43657758276824887</v>
      </c>
      <c r="EC272" s="25">
        <v>0.31847726837580376</v>
      </c>
      <c r="ED272" s="25">
        <v>2.6914375645502386</v>
      </c>
      <c r="EE272" s="25">
        <v>2.6914375645502386</v>
      </c>
      <c r="EF272" s="25">
        <v>0.43657758276824887</v>
      </c>
      <c r="EG272" s="25">
        <v>0.31847726837580376</v>
      </c>
      <c r="EH272" s="25">
        <v>2.6914375645502386</v>
      </c>
      <c r="EI272" s="25">
        <v>2.6914375645502386</v>
      </c>
      <c r="EJ272" s="25">
        <v>0.43657758276824887</v>
      </c>
      <c r="EK272" s="25">
        <v>0.31847726837580376</v>
      </c>
      <c r="EL272" s="25">
        <v>2.6914375645502386</v>
      </c>
      <c r="EM272" s="25">
        <v>2.6914375645502386</v>
      </c>
      <c r="EN272" s="25">
        <v>0.43657758276824887</v>
      </c>
      <c r="EO272" s="25">
        <v>0.31847726837580376</v>
      </c>
      <c r="EP272" s="25">
        <v>2.6914375645502386</v>
      </c>
      <c r="EQ272" s="25">
        <v>2.6914375645502386</v>
      </c>
      <c r="ER272" s="25">
        <v>0.43657758276824887</v>
      </c>
      <c r="ES272" s="25">
        <v>0.31847726837580376</v>
      </c>
      <c r="ET272" s="25">
        <v>2.6914375645502386</v>
      </c>
      <c r="EU272" s="25">
        <v>2.6914375645502386</v>
      </c>
      <c r="EV272" s="25">
        <v>0.43657758276824887</v>
      </c>
      <c r="EW272" s="25">
        <v>0.31847726837580376</v>
      </c>
      <c r="EX272" s="25">
        <v>2.6914375645502386</v>
      </c>
      <c r="EY272" s="25">
        <v>2.6914375645502386</v>
      </c>
      <c r="EZ272" s="25">
        <v>0.43657758276824887</v>
      </c>
      <c r="FA272" s="25">
        <v>0.31847726837580376</v>
      </c>
      <c r="FB272" s="25">
        <v>2.6914375645502386</v>
      </c>
      <c r="FC272" s="25">
        <v>2.6914375645502386</v>
      </c>
      <c r="FD272" s="25">
        <v>0.43657758276824887</v>
      </c>
      <c r="FE272" s="25">
        <v>0.31847726837580376</v>
      </c>
      <c r="FF272" s="25">
        <v>2.6914375645502386</v>
      </c>
      <c r="FG272" s="25">
        <v>2.6914375645502386</v>
      </c>
      <c r="FH272" s="25">
        <v>0.43657758276824887</v>
      </c>
      <c r="FI272" s="25">
        <v>0.31847726837580376</v>
      </c>
      <c r="FJ272" s="25">
        <v>2.6914375645502386</v>
      </c>
      <c r="FK272" s="25">
        <v>2.6914375645502386</v>
      </c>
      <c r="FL272" s="25">
        <v>0.43657758276824887</v>
      </c>
      <c r="FM272" s="25">
        <v>0.31847726837580376</v>
      </c>
      <c r="FN272" s="25">
        <v>2.6914375645502386</v>
      </c>
      <c r="FO272" s="25">
        <v>6.5436018598598062</v>
      </c>
      <c r="FP272" s="25">
        <v>1.0614364309256437</v>
      </c>
      <c r="FQ272" s="25">
        <v>0.77430309850610701</v>
      </c>
      <c r="FR272" s="25">
        <v>6.5436018598598062</v>
      </c>
      <c r="FS272" s="25">
        <v>34.826236797315786</v>
      </c>
      <c r="FT272" s="25">
        <v>8.4094546014152236</v>
      </c>
      <c r="FU272" s="25">
        <v>6.1345800510576147</v>
      </c>
      <c r="FV272" s="25">
        <v>7.8479520740765203</v>
      </c>
      <c r="FW272" s="25">
        <v>35.344075498315789</v>
      </c>
      <c r="FX272" s="25">
        <v>18.516004914344677</v>
      </c>
      <c r="FY272" s="25">
        <v>13.507167795841116</v>
      </c>
      <c r="FZ272" s="25">
        <v>6.3146538720287744</v>
      </c>
      <c r="GA272" s="25">
        <v>35.566981220315789</v>
      </c>
      <c r="GB272" s="25">
        <v>22.496205617190164</v>
      </c>
      <c r="GC272" s="25">
        <v>16.410668794202213</v>
      </c>
      <c r="GD272" s="25">
        <v>5.2392033982944071</v>
      </c>
      <c r="GE272" s="26">
        <v>2.6914375645502386</v>
      </c>
      <c r="GF272" s="26">
        <v>0.43657758276824887</v>
      </c>
      <c r="GG272" s="26">
        <v>0.31847726837580376</v>
      </c>
      <c r="GH272" s="26">
        <v>2.6914375645502386</v>
      </c>
      <c r="GI272" s="26">
        <v>2.6914375645502386</v>
      </c>
      <c r="GJ272" s="26">
        <v>0.43657758276824887</v>
      </c>
      <c r="GK272" s="26">
        <v>0.31847726837580376</v>
      </c>
      <c r="GL272" s="26">
        <v>2.6914375645502386</v>
      </c>
      <c r="GM272" s="26">
        <v>2.6914375645502386</v>
      </c>
      <c r="GN272" s="26">
        <v>0.43657758276824887</v>
      </c>
      <c r="GO272" s="26">
        <v>0.31847726837580376</v>
      </c>
      <c r="GP272" s="26">
        <v>2.6914375645502386</v>
      </c>
      <c r="GQ272" s="26">
        <v>2.6914375645502386</v>
      </c>
      <c r="GR272" s="26">
        <v>0.43657758276824887</v>
      </c>
      <c r="GS272" s="26">
        <v>0.31847726837580376</v>
      </c>
      <c r="GT272" s="26">
        <v>2.6914375645502386</v>
      </c>
      <c r="GU272" s="26">
        <v>2.6914375645502386</v>
      </c>
      <c r="GV272" s="26">
        <v>0.43657758276824887</v>
      </c>
      <c r="GW272" s="26">
        <v>0.31847726837580376</v>
      </c>
      <c r="GX272" s="26">
        <v>2.6914375645502386</v>
      </c>
      <c r="GY272" s="26">
        <v>2.6914375645502386</v>
      </c>
      <c r="GZ272" s="26">
        <v>0.43657758276824887</v>
      </c>
      <c r="HA272" s="26">
        <v>0.31847726837580376</v>
      </c>
      <c r="HB272" s="26">
        <v>2.6914375645502386</v>
      </c>
      <c r="HC272" s="26">
        <v>2.6914375645502386</v>
      </c>
      <c r="HD272" s="26">
        <v>0.43657758276824887</v>
      </c>
      <c r="HE272" s="26">
        <v>0.31847726837580376</v>
      </c>
      <c r="HF272" s="26">
        <v>2.6914375645502386</v>
      </c>
      <c r="HG272" s="26">
        <v>2.6914375645502386</v>
      </c>
      <c r="HH272" s="26">
        <v>0.43657758276824887</v>
      </c>
      <c r="HI272" s="26">
        <v>0.31847726837580376</v>
      </c>
      <c r="HJ272" s="26">
        <v>2.6914375645502386</v>
      </c>
      <c r="HK272" s="26">
        <v>2.2414442635409912</v>
      </c>
      <c r="HL272" s="26">
        <v>0.36358425377406445</v>
      </c>
      <c r="HM272" s="26">
        <v>0.26522965112454328</v>
      </c>
      <c r="HN272" s="26">
        <v>2.2414442635409912</v>
      </c>
      <c r="HO272" s="26">
        <v>13.467681980310882</v>
      </c>
      <c r="HP272" s="26">
        <v>2.1845901691716088</v>
      </c>
      <c r="HQ272" s="26">
        <v>1.5936281134428609</v>
      </c>
      <c r="HR272" s="26">
        <v>13.467681980310882</v>
      </c>
      <c r="HS272" s="26">
        <v>32.609719607315789</v>
      </c>
      <c r="HT272" s="26">
        <v>20.719463052396847</v>
      </c>
      <c r="HU272" s="26">
        <v>15.114559829892952</v>
      </c>
      <c r="HV272" s="26">
        <v>11.151269937087225</v>
      </c>
      <c r="HW272" s="26">
        <v>34.000230189315786</v>
      </c>
      <c r="HX272" s="26">
        <v>20.482452240280676</v>
      </c>
      <c r="HY272" s="26">
        <v>14.94166374223845</v>
      </c>
      <c r="HZ272" s="26">
        <v>8.9665495227212553</v>
      </c>
      <c r="IA272" s="26">
        <v>34.708556767315784</v>
      </c>
      <c r="IB272" s="26">
        <v>20.533491664686828</v>
      </c>
      <c r="IC272" s="26">
        <v>14.978896291746093</v>
      </c>
      <c r="ID272" s="26">
        <v>7.380725603464132</v>
      </c>
      <c r="IE272" s="26">
        <v>35.085247697315786</v>
      </c>
      <c r="IF272" s="26">
        <v>22.734440880524421</v>
      </c>
      <c r="IG272" s="26">
        <v>16.584458101972878</v>
      </c>
      <c r="IH272" s="26">
        <v>6.5315303050253597</v>
      </c>
      <c r="II272" s="26">
        <v>35.040459326315784</v>
      </c>
      <c r="IJ272" s="26">
        <v>22.685994081418507</v>
      </c>
      <c r="IK272" s="26">
        <v>16.549116836525922</v>
      </c>
      <c r="IL272" s="26">
        <v>7.2852488712885624</v>
      </c>
      <c r="IM272" s="27">
        <v>2.6914375645502386</v>
      </c>
      <c r="IN272" s="27">
        <v>0.43657758276824887</v>
      </c>
      <c r="IO272" s="27">
        <v>0.31847726837580376</v>
      </c>
      <c r="IP272" s="27">
        <v>2.6914375645502386</v>
      </c>
      <c r="IQ272" s="27">
        <v>2.6914375645502386</v>
      </c>
      <c r="IR272" s="27">
        <v>0.43657758276824887</v>
      </c>
      <c r="IS272" s="27">
        <v>0.31847726837580376</v>
      </c>
      <c r="IT272" s="27">
        <v>2.6914375645502386</v>
      </c>
      <c r="IU272" s="27">
        <v>2.6914375645502386</v>
      </c>
      <c r="IV272" s="27">
        <v>0.43657758276824887</v>
      </c>
      <c r="IW272" s="27">
        <v>0.31847726837580376</v>
      </c>
      <c r="IX272" s="27">
        <v>2.6914375645502386</v>
      </c>
      <c r="IY272" s="27">
        <v>2.6914375645502386</v>
      </c>
      <c r="IZ272" s="27">
        <v>0.43657758276824887</v>
      </c>
      <c r="JA272" s="27">
        <v>0.31847726837580376</v>
      </c>
      <c r="JB272" s="27">
        <v>2.6914375645502386</v>
      </c>
      <c r="JC272" s="27">
        <v>2.6914375645502386</v>
      </c>
      <c r="JD272" s="27">
        <v>0.43657758276824887</v>
      </c>
      <c r="JE272" s="27">
        <v>0.31847726837580376</v>
      </c>
      <c r="JF272" s="27">
        <v>2.6914375645502386</v>
      </c>
      <c r="JG272" s="27">
        <v>2.6914375645502386</v>
      </c>
      <c r="JH272" s="27">
        <v>0.43657758276824887</v>
      </c>
      <c r="JI272" s="27">
        <v>0.31847726837580376</v>
      </c>
      <c r="JJ272" s="27">
        <v>2.6914375645502386</v>
      </c>
      <c r="JK272" s="27">
        <v>2.6914375645502386</v>
      </c>
      <c r="JL272" s="27">
        <v>0.43657758276824887</v>
      </c>
      <c r="JM272" s="27">
        <v>0.31847726837580376</v>
      </c>
      <c r="JN272" s="27">
        <v>2.6914375645502386</v>
      </c>
      <c r="JO272" s="27">
        <v>2.6914375645502386</v>
      </c>
      <c r="JP272" s="27">
        <v>0.43657758276824887</v>
      </c>
      <c r="JQ272" s="27">
        <v>0.31847726837580376</v>
      </c>
      <c r="JR272" s="27">
        <v>2.6914375645502386</v>
      </c>
      <c r="JS272" s="27">
        <v>2.6914375645502386</v>
      </c>
      <c r="JT272" s="27">
        <v>0.43657758276824887</v>
      </c>
      <c r="JU272" s="27">
        <v>0.31847726837580376</v>
      </c>
      <c r="JV272" s="27">
        <v>2.6914375645502386</v>
      </c>
      <c r="JW272" s="27">
        <v>2.6914375645502386</v>
      </c>
      <c r="JX272" s="27">
        <v>0.43657758276824887</v>
      </c>
      <c r="JY272" s="27">
        <v>0.31847726837580376</v>
      </c>
      <c r="JZ272" s="27">
        <v>2.6914375645502386</v>
      </c>
      <c r="KA272" s="27">
        <v>2.6914375645502386</v>
      </c>
      <c r="KB272" s="27">
        <v>0.43657758276824887</v>
      </c>
      <c r="KC272" s="27">
        <v>0.31847726837580376</v>
      </c>
      <c r="KD272" s="27">
        <v>2.6914375645502386</v>
      </c>
      <c r="KE272" s="27">
        <v>10.242056365791624</v>
      </c>
      <c r="KF272" s="27">
        <v>1.6613620429648273</v>
      </c>
      <c r="KG272" s="27">
        <v>1.2119404800212827</v>
      </c>
      <c r="KH272" s="27">
        <v>10.242056365791624</v>
      </c>
      <c r="KI272" s="27">
        <v>33.362129325315792</v>
      </c>
      <c r="KJ272" s="27">
        <v>9.1659219934922849</v>
      </c>
      <c r="KK272" s="27">
        <v>6.6864124816566859</v>
      </c>
      <c r="KL272" s="27">
        <v>14.376209121382299</v>
      </c>
      <c r="KM272" s="27">
        <v>34.168058096315789</v>
      </c>
      <c r="KN272" s="27">
        <v>19.410994081768969</v>
      </c>
      <c r="KO272" s="27">
        <v>14.160049932985867</v>
      </c>
      <c r="KP272" s="27">
        <v>13.757015267386944</v>
      </c>
      <c r="KQ272" s="27">
        <v>34.495692739315786</v>
      </c>
      <c r="KR272" s="27">
        <v>23.533743183126255</v>
      </c>
      <c r="KS272" s="27">
        <v>17.167538003430511</v>
      </c>
      <c r="KT272" s="133">
        <v>13.706739040507177</v>
      </c>
      <c r="KU272" s="149">
        <v>2.6914375645502386</v>
      </c>
      <c r="KV272" s="149">
        <v>0.43657758276824887</v>
      </c>
      <c r="KW272" s="149">
        <v>0.31847726837580376</v>
      </c>
      <c r="KX272" s="149">
        <v>2.6914375645502386</v>
      </c>
      <c r="KY272" s="149">
        <v>2.6914375645502386</v>
      </c>
      <c r="KZ272" s="149">
        <v>0.43657758276824887</v>
      </c>
      <c r="LA272" s="149">
        <v>0.31847726837580376</v>
      </c>
      <c r="LB272" s="149">
        <v>2.6914375645502386</v>
      </c>
      <c r="LC272" s="149">
        <v>2.6914375645502386</v>
      </c>
      <c r="LD272" s="149">
        <v>0.43657758276824887</v>
      </c>
      <c r="LE272" s="149">
        <v>0.31847726837580376</v>
      </c>
      <c r="LF272" s="149">
        <v>2.6914375645502386</v>
      </c>
      <c r="LG272" s="149">
        <v>2.6914375645502386</v>
      </c>
      <c r="LH272" s="149">
        <v>0.43657758276824887</v>
      </c>
      <c r="LI272" s="149">
        <v>0.31847726837580376</v>
      </c>
      <c r="LJ272" s="149">
        <v>2.6914375645502386</v>
      </c>
      <c r="LK272" s="149">
        <v>2.6914375645502386</v>
      </c>
      <c r="LL272" s="149">
        <v>0.43657758276824887</v>
      </c>
      <c r="LM272" s="149">
        <v>0.31847726837580376</v>
      </c>
      <c r="LN272" s="149">
        <v>2.6914375645502386</v>
      </c>
      <c r="LO272" s="149">
        <v>2.6914375645502386</v>
      </c>
      <c r="LP272" s="149">
        <v>0.43657758276824887</v>
      </c>
      <c r="LQ272" s="149">
        <v>0.31847726837580376</v>
      </c>
      <c r="LR272" s="149">
        <v>2.6914375645502386</v>
      </c>
      <c r="LS272" s="149">
        <v>2.6914375645502386</v>
      </c>
      <c r="LT272" s="149">
        <v>0.43657758276824887</v>
      </c>
      <c r="LU272" s="149">
        <v>0.31847726837580376</v>
      </c>
      <c r="LV272" s="149">
        <v>2.6914375645502386</v>
      </c>
      <c r="LW272" s="149">
        <v>2.6914375645502386</v>
      </c>
      <c r="LX272" s="149">
        <v>0.43657758276824887</v>
      </c>
      <c r="LY272" s="149">
        <v>0.31847726837580376</v>
      </c>
      <c r="LZ272" s="149">
        <v>2.6914375645502386</v>
      </c>
      <c r="MA272" s="149">
        <v>0.94461218762800769</v>
      </c>
      <c r="MB272" s="149">
        <v>0.15322536586390331</v>
      </c>
      <c r="MC272" s="149">
        <v>0.11177577111677585</v>
      </c>
      <c r="MD272" s="149">
        <v>0.94461218762800769</v>
      </c>
      <c r="ME272" s="149">
        <v>12.175425236305754</v>
      </c>
      <c r="MF272" s="149">
        <v>1.9749734449924603</v>
      </c>
      <c r="MG272" s="149">
        <v>1.440715631544089</v>
      </c>
      <c r="MH272" s="149">
        <v>11.296922812408493</v>
      </c>
      <c r="MI272" s="149">
        <v>32.446132496315791</v>
      </c>
      <c r="MJ272" s="149">
        <v>20.498657797659902</v>
      </c>
      <c r="MK272" s="149">
        <v>14.953485470724642</v>
      </c>
      <c r="ML272" s="149">
        <v>8.8267980275276194</v>
      </c>
      <c r="MM272" s="149">
        <v>33.979884175315789</v>
      </c>
      <c r="MN272" s="149">
        <v>20.245004376189588</v>
      </c>
      <c r="MO272" s="149">
        <v>14.76844883125311</v>
      </c>
      <c r="MP272" s="149">
        <v>6.5377982565002135</v>
      </c>
      <c r="MQ272" s="149">
        <v>34.93900282931579</v>
      </c>
      <c r="MR272" s="149">
        <v>20.282244502957642</v>
      </c>
      <c r="MS272" s="149">
        <v>14.795614985254549</v>
      </c>
      <c r="MT272" s="149">
        <v>4.8355142473521937</v>
      </c>
      <c r="MU272" s="149">
        <v>35.414958910315789</v>
      </c>
      <c r="MV272" s="149">
        <v>22.469478533046647</v>
      </c>
      <c r="MW272" s="149">
        <v>16.391171758427483</v>
      </c>
      <c r="MX272" s="149">
        <v>3.9014454784577524</v>
      </c>
      <c r="MY272" s="149">
        <v>35.423924630315788</v>
      </c>
      <c r="MZ272" s="149">
        <v>22.391158819142252</v>
      </c>
      <c r="NA272" s="149">
        <v>16.334038617540845</v>
      </c>
      <c r="NB272" s="149">
        <v>4.569830656184422</v>
      </c>
      <c r="ND272" s="97"/>
    </row>
    <row r="273" spans="1:368" ht="15" thickBot="1" x14ac:dyDescent="0.35">
      <c r="A273" s="2"/>
      <c r="B273" s="72" t="s">
        <v>715</v>
      </c>
      <c r="C273" s="72" t="s">
        <v>479</v>
      </c>
      <c r="D273" s="72" t="s">
        <v>827</v>
      </c>
      <c r="E273" s="85">
        <v>332562</v>
      </c>
      <c r="F273" s="82">
        <v>434929</v>
      </c>
      <c r="G273" s="20">
        <v>30.081949278</v>
      </c>
      <c r="H273" s="20">
        <v>12.370083765456723</v>
      </c>
      <c r="I273" s="20">
        <v>9.0238038843460515</v>
      </c>
      <c r="J273" s="20">
        <v>16.932085107461127</v>
      </c>
      <c r="K273" s="20">
        <v>30.115242860999999</v>
      </c>
      <c r="L273" s="20">
        <v>11.999462069113676</v>
      </c>
      <c r="M273" s="20">
        <v>8.7534405168462648</v>
      </c>
      <c r="N273" s="20">
        <v>15.437674295104205</v>
      </c>
      <c r="O273" s="20">
        <v>30.157279087999999</v>
      </c>
      <c r="P273" s="20">
        <v>11.90391928799319</v>
      </c>
      <c r="Q273" s="20">
        <v>8.6837433882137294</v>
      </c>
      <c r="R273" s="20">
        <v>15.185060635118047</v>
      </c>
      <c r="S273" s="20">
        <v>30.213768186999999</v>
      </c>
      <c r="T273" s="20">
        <v>11.816080687017486</v>
      </c>
      <c r="U273" s="20">
        <v>8.6196663517353258</v>
      </c>
      <c r="V273" s="20">
        <v>15.191719922941708</v>
      </c>
      <c r="W273" s="20">
        <v>30.294409323</v>
      </c>
      <c r="X273" s="20">
        <v>11.668319164453893</v>
      </c>
      <c r="Y273" s="20">
        <v>8.5118763782357405</v>
      </c>
      <c r="Z273" s="20">
        <v>15.139880997490405</v>
      </c>
      <c r="AA273" s="20">
        <v>30.391096870999998</v>
      </c>
      <c r="AB273" s="20">
        <v>11.516698709739636</v>
      </c>
      <c r="AC273" s="20">
        <v>8.4012713674582464</v>
      </c>
      <c r="AD273" s="20">
        <v>15.073421504918501</v>
      </c>
      <c r="AE273" s="20">
        <v>30.504755463999999</v>
      </c>
      <c r="AF273" s="20">
        <v>11.386363960558587</v>
      </c>
      <c r="AG273" s="20">
        <v>8.306193982516886</v>
      </c>
      <c r="AH273" s="20">
        <v>15.009985123621842</v>
      </c>
      <c r="AI273" s="20">
        <v>30.64402943</v>
      </c>
      <c r="AJ273" s="20">
        <v>11.271748886228901</v>
      </c>
      <c r="AK273" s="20">
        <v>8.2225838815223398</v>
      </c>
      <c r="AL273" s="20">
        <v>14.949578794302159</v>
      </c>
      <c r="AM273" s="20">
        <v>30.746510399999998</v>
      </c>
      <c r="AN273" s="20">
        <v>11.195901027441225</v>
      </c>
      <c r="AO273" s="20">
        <v>8.1672539245289322</v>
      </c>
      <c r="AP273" s="20">
        <v>14.85508851161158</v>
      </c>
      <c r="AQ273" s="20">
        <v>30.841621322000002</v>
      </c>
      <c r="AR273" s="20">
        <v>11.130747337007264</v>
      </c>
      <c r="AS273" s="20">
        <v>8.1197252144599474</v>
      </c>
      <c r="AT273" s="20">
        <v>14.781330395436871</v>
      </c>
      <c r="AU273" s="20">
        <v>31.25499452</v>
      </c>
      <c r="AV273" s="20">
        <v>10.752777248590062</v>
      </c>
      <c r="AW273" s="20">
        <v>7.8440012972500925</v>
      </c>
      <c r="AX273" s="20">
        <v>13.634550668547693</v>
      </c>
      <c r="AY273" s="20">
        <v>31.785763156000002</v>
      </c>
      <c r="AZ273" s="20">
        <v>10.193386033504277</v>
      </c>
      <c r="BA273" s="20">
        <v>7.4359331939720708</v>
      </c>
      <c r="BB273" s="20">
        <v>11.266923481201715</v>
      </c>
      <c r="BC273" s="20">
        <v>32.054229857000003</v>
      </c>
      <c r="BD273" s="20">
        <v>9.7374504630713155</v>
      </c>
      <c r="BE273" s="20">
        <v>7.1033345431065422</v>
      </c>
      <c r="BF273" s="20">
        <v>9.2312479935899674</v>
      </c>
      <c r="BG273" s="20">
        <v>32.298066269000003</v>
      </c>
      <c r="BH273" s="20">
        <v>9.309030310446742</v>
      </c>
      <c r="BI273" s="20">
        <v>6.7908080064486871</v>
      </c>
      <c r="BJ273" s="20">
        <v>6.9658648743423157</v>
      </c>
      <c r="BK273" s="20">
        <v>32.452027082999997</v>
      </c>
      <c r="BL273" s="20">
        <v>8.8251961658216711</v>
      </c>
      <c r="BM273" s="20">
        <v>6.4378577341280563</v>
      </c>
      <c r="BN273" s="20">
        <v>5.0833541183889039</v>
      </c>
      <c r="BO273" s="23">
        <v>30.058092139999999</v>
      </c>
      <c r="BP273" s="23">
        <v>12.370083765456723</v>
      </c>
      <c r="BQ273" s="23">
        <v>9.0238038843460515</v>
      </c>
      <c r="BR273" s="23">
        <v>16.932085107461127</v>
      </c>
      <c r="BS273" s="23">
        <v>30.103105297999999</v>
      </c>
      <c r="BT273" s="23">
        <v>12.260135047036115</v>
      </c>
      <c r="BU273" s="23">
        <v>8.9435978250198129</v>
      </c>
      <c r="BV273" s="23">
        <v>16.538943922474637</v>
      </c>
      <c r="BW273" s="23">
        <v>30.131992399000001</v>
      </c>
      <c r="BX273" s="23">
        <v>12.196979786170514</v>
      </c>
      <c r="BY273" s="23">
        <v>8.8975269414977998</v>
      </c>
      <c r="BZ273" s="23">
        <v>16.449814147844993</v>
      </c>
      <c r="CA273" s="23">
        <v>30.171201555</v>
      </c>
      <c r="CB273" s="23">
        <v>12.124023863275889</v>
      </c>
      <c r="CC273" s="23">
        <v>8.8443066114753819</v>
      </c>
      <c r="CD273" s="23">
        <v>16.407962908249704</v>
      </c>
      <c r="CE273" s="23">
        <v>30.231861268999999</v>
      </c>
      <c r="CF273" s="23">
        <v>12.045149914094964</v>
      </c>
      <c r="CG273" s="23">
        <v>8.7867691636708578</v>
      </c>
      <c r="CH273" s="23">
        <v>16.315526642607225</v>
      </c>
      <c r="CI273" s="23">
        <v>30.309368681999999</v>
      </c>
      <c r="CJ273" s="23">
        <v>11.945227632116616</v>
      </c>
      <c r="CK273" s="23">
        <v>8.7138772501361377</v>
      </c>
      <c r="CL273" s="23">
        <v>16.204707582899609</v>
      </c>
      <c r="CM273" s="23">
        <v>30.408269684</v>
      </c>
      <c r="CN273" s="23">
        <v>11.668284526864891</v>
      </c>
      <c r="CO273" s="23">
        <v>8.5118511105968047</v>
      </c>
      <c r="CP273" s="23">
        <v>16.043410091500519</v>
      </c>
      <c r="CQ273" s="23">
        <v>30.524865647999999</v>
      </c>
      <c r="CR273" s="23">
        <v>11.547101820973655</v>
      </c>
      <c r="CS273" s="23">
        <v>8.4234500138159927</v>
      </c>
      <c r="CT273" s="23">
        <v>15.842977768882276</v>
      </c>
      <c r="CU273" s="23">
        <v>30.580575020000001</v>
      </c>
      <c r="CV273" s="23">
        <v>11.464759155807588</v>
      </c>
      <c r="CW273" s="23">
        <v>8.3633821859935242</v>
      </c>
      <c r="CX273" s="23">
        <v>15.690872450712561</v>
      </c>
      <c r="CY273" s="23">
        <v>30.638463984000001</v>
      </c>
      <c r="CZ273" s="23">
        <v>11.387609302145913</v>
      </c>
      <c r="DA273" s="23">
        <v>8.3071024418665669</v>
      </c>
      <c r="DB273" s="23">
        <v>15.534134639794262</v>
      </c>
      <c r="DC273" s="23">
        <v>30.819148409</v>
      </c>
      <c r="DD273" s="23">
        <v>11.173359646459986</v>
      </c>
      <c r="DE273" s="23">
        <v>8.1508103009356105</v>
      </c>
      <c r="DF273" s="23">
        <v>15.051107158862399</v>
      </c>
      <c r="DG273" s="23">
        <v>30.996423796999999</v>
      </c>
      <c r="DH273" s="23">
        <v>11.034665740245336</v>
      </c>
      <c r="DI273" s="23">
        <v>8.0496350273186437</v>
      </c>
      <c r="DJ273" s="23">
        <v>14.571421270716634</v>
      </c>
      <c r="DK273" s="23">
        <v>31.166508758999999</v>
      </c>
      <c r="DL273" s="23">
        <v>10.897620671412177</v>
      </c>
      <c r="DM273" s="23">
        <v>7.949662557615528</v>
      </c>
      <c r="DN273" s="23">
        <v>14.065742785100968</v>
      </c>
      <c r="DO273" s="23">
        <v>31.345577390999999</v>
      </c>
      <c r="DP273" s="23">
        <v>10.822472000049624</v>
      </c>
      <c r="DQ273" s="23">
        <v>7.8948426481143077</v>
      </c>
      <c r="DR273" s="23">
        <v>13.507216654751288</v>
      </c>
      <c r="DS273" s="23">
        <v>31.483918615</v>
      </c>
      <c r="DT273" s="23">
        <v>10.718677344801863</v>
      </c>
      <c r="DU273" s="23">
        <v>7.8191258921926865</v>
      </c>
      <c r="DV273" s="23">
        <v>13.086238546966296</v>
      </c>
      <c r="DW273" s="25">
        <v>30.086708952999999</v>
      </c>
      <c r="DX273" s="25">
        <v>12.370083765456723</v>
      </c>
      <c r="DY273" s="25">
        <v>9.0238038843460515</v>
      </c>
      <c r="DZ273" s="25">
        <v>16.932085107461127</v>
      </c>
      <c r="EA273" s="25">
        <v>30.124869123</v>
      </c>
      <c r="EB273" s="25">
        <v>11.944961494563744</v>
      </c>
      <c r="EC273" s="25">
        <v>8.7136831064966174</v>
      </c>
      <c r="ED273" s="25">
        <v>15.210146544583719</v>
      </c>
      <c r="EE273" s="25">
        <v>30.174910276999999</v>
      </c>
      <c r="EF273" s="25">
        <v>11.804243891590785</v>
      </c>
      <c r="EG273" s="25">
        <v>8.6110315742693935</v>
      </c>
      <c r="EH273" s="25">
        <v>14.935642712575994</v>
      </c>
      <c r="EI273" s="25">
        <v>30.243402788000001</v>
      </c>
      <c r="EJ273" s="25">
        <v>11.693730643190751</v>
      </c>
      <c r="EK273" s="25">
        <v>8.5304136981828353</v>
      </c>
      <c r="EL273" s="25">
        <v>14.973959001701346</v>
      </c>
      <c r="EM273" s="25">
        <v>30.338920552000001</v>
      </c>
      <c r="EN273" s="25">
        <v>11.548911214288132</v>
      </c>
      <c r="EO273" s="25">
        <v>8.4247699410476162</v>
      </c>
      <c r="EP273" s="25">
        <v>14.957368571246064</v>
      </c>
      <c r="EQ273" s="25">
        <v>30.453458960999999</v>
      </c>
      <c r="ER273" s="25">
        <v>11.395412609085646</v>
      </c>
      <c r="ES273" s="25">
        <v>8.3127948456375194</v>
      </c>
      <c r="ET273" s="25">
        <v>14.931596989999916</v>
      </c>
      <c r="EU273" s="25">
        <v>30.589582720999999</v>
      </c>
      <c r="EV273" s="25">
        <v>11.26084261344846</v>
      </c>
      <c r="EW273" s="25">
        <v>8.2146279073716482</v>
      </c>
      <c r="EX273" s="25">
        <v>14.927106666459213</v>
      </c>
      <c r="EY273" s="25">
        <v>30.75573357</v>
      </c>
      <c r="EZ273" s="25">
        <v>11.155313819076371</v>
      </c>
      <c r="FA273" s="25">
        <v>8.1376461211023887</v>
      </c>
      <c r="FB273" s="25">
        <v>14.927305342794309</v>
      </c>
      <c r="FC273" s="25">
        <v>30.874302837000002</v>
      </c>
      <c r="FD273" s="25">
        <v>11.074231770403481</v>
      </c>
      <c r="FE273" s="25">
        <v>8.0784978954607531</v>
      </c>
      <c r="FF273" s="25">
        <v>14.898007078382189</v>
      </c>
      <c r="FG273" s="25">
        <v>30.984001281000001</v>
      </c>
      <c r="FH273" s="25">
        <v>10.996841022963363</v>
      </c>
      <c r="FI273" s="25">
        <v>8.0220424226762663</v>
      </c>
      <c r="FJ273" s="25">
        <v>14.880428534374241</v>
      </c>
      <c r="FK273" s="25">
        <v>31.439899820000001</v>
      </c>
      <c r="FL273" s="25">
        <v>10.605788880872268</v>
      </c>
      <c r="FM273" s="25">
        <v>7.7367753294462647</v>
      </c>
      <c r="FN273" s="25">
        <v>13.912157977229219</v>
      </c>
      <c r="FO273" s="25">
        <v>31.998983345999999</v>
      </c>
      <c r="FP273" s="25">
        <v>10.038460854980126</v>
      </c>
      <c r="FQ273" s="25">
        <v>7.3229174331852951</v>
      </c>
      <c r="FR273" s="25">
        <v>11.697395539004464</v>
      </c>
      <c r="FS273" s="25">
        <v>32.286277812999998</v>
      </c>
      <c r="FT273" s="25">
        <v>9.5880878941899059</v>
      </c>
      <c r="FU273" s="25">
        <v>6.9943766286086841</v>
      </c>
      <c r="FV273" s="25">
        <v>9.7943363644091512</v>
      </c>
      <c r="FW273" s="25">
        <v>32.486826485999998</v>
      </c>
      <c r="FX273" s="25">
        <v>9.0977093016887398</v>
      </c>
      <c r="FY273" s="25">
        <v>6.6366522726775523</v>
      </c>
      <c r="FZ273" s="25">
        <v>7.6749921796947547</v>
      </c>
      <c r="GA273" s="25">
        <v>32.588407986999997</v>
      </c>
      <c r="GB273" s="25">
        <v>8.7495604114607222</v>
      </c>
      <c r="GC273" s="25">
        <v>6.382682504360921</v>
      </c>
      <c r="GD273" s="25">
        <v>5.9492198956788513</v>
      </c>
      <c r="GE273" s="26">
        <v>30.086708952999999</v>
      </c>
      <c r="GF273" s="26">
        <v>12.370083765456723</v>
      </c>
      <c r="GG273" s="26">
        <v>9.0238038843460515</v>
      </c>
      <c r="GH273" s="26">
        <v>16.932085107461127</v>
      </c>
      <c r="GI273" s="26">
        <v>30.042329157000001</v>
      </c>
      <c r="GJ273" s="26">
        <v>12.107499374355287</v>
      </c>
      <c r="GK273" s="26">
        <v>8.832252226870084</v>
      </c>
      <c r="GL273" s="26">
        <v>15.969131167903187</v>
      </c>
      <c r="GM273" s="26">
        <v>30.048701610999998</v>
      </c>
      <c r="GN273" s="26">
        <v>12.031567279592496</v>
      </c>
      <c r="GO273" s="26">
        <v>8.7768608209056076</v>
      </c>
      <c r="GP273" s="26">
        <v>15.845987129872821</v>
      </c>
      <c r="GQ273" s="26">
        <v>30.075838320999999</v>
      </c>
      <c r="GR273" s="26">
        <v>11.899738304408398</v>
      </c>
      <c r="GS273" s="26">
        <v>8.6806934188983895</v>
      </c>
      <c r="GT273" s="26">
        <v>15.882405432530527</v>
      </c>
      <c r="GU273" s="26">
        <v>30.135121644999998</v>
      </c>
      <c r="GV273" s="26">
        <v>11.801774311827094</v>
      </c>
      <c r="GW273" s="26">
        <v>8.6092300502145171</v>
      </c>
      <c r="GX273" s="26">
        <v>15.840137961155722</v>
      </c>
      <c r="GY273" s="26">
        <v>30.234071858</v>
      </c>
      <c r="GZ273" s="26">
        <v>11.695406469953742</v>
      </c>
      <c r="HA273" s="26">
        <v>8.53163619047473</v>
      </c>
      <c r="HB273" s="26">
        <v>15.768130504287837</v>
      </c>
      <c r="HC273" s="26">
        <v>30.381463264000001</v>
      </c>
      <c r="HD273" s="26">
        <v>11.547771556902639</v>
      </c>
      <c r="HE273" s="26">
        <v>8.4239385768517856</v>
      </c>
      <c r="HF273" s="26">
        <v>15.556263801225441</v>
      </c>
      <c r="HG273" s="26">
        <v>30.575252225</v>
      </c>
      <c r="HH273" s="26">
        <v>11.281987001872247</v>
      </c>
      <c r="HI273" s="26">
        <v>8.2300524443439436</v>
      </c>
      <c r="HJ273" s="26">
        <v>14.859106337976378</v>
      </c>
      <c r="HK273" s="26">
        <v>30.716818972999999</v>
      </c>
      <c r="HL273" s="26">
        <v>11.084595693887428</v>
      </c>
      <c r="HM273" s="26">
        <v>8.0860582333505153</v>
      </c>
      <c r="HN273" s="26">
        <v>14.126099058607712</v>
      </c>
      <c r="HO273" s="26">
        <v>30.854745692999998</v>
      </c>
      <c r="HP273" s="26">
        <v>10.874133630880849</v>
      </c>
      <c r="HQ273" s="26">
        <v>7.9325290885463664</v>
      </c>
      <c r="HR273" s="26">
        <v>13.398169488458064</v>
      </c>
      <c r="HS273" s="26">
        <v>31.279059180000001</v>
      </c>
      <c r="HT273" s="26">
        <v>10.439082285471962</v>
      </c>
      <c r="HU273" s="26">
        <v>7.6151651890751699</v>
      </c>
      <c r="HV273" s="26">
        <v>11.273034505026114</v>
      </c>
      <c r="HW273" s="26">
        <v>31.686706264999998</v>
      </c>
      <c r="HX273" s="26">
        <v>9.8999709087153978</v>
      </c>
      <c r="HY273" s="26">
        <v>7.221890945512162</v>
      </c>
      <c r="HZ273" s="26">
        <v>9.1890272556305952</v>
      </c>
      <c r="IA273" s="26">
        <v>31.955585200999998</v>
      </c>
      <c r="IB273" s="26">
        <v>9.4398687074225425</v>
      </c>
      <c r="IC273" s="26">
        <v>6.88625279544428</v>
      </c>
      <c r="ID273" s="26">
        <v>7.4861182440404441</v>
      </c>
      <c r="IE273" s="26">
        <v>32.155747396999999</v>
      </c>
      <c r="IF273" s="26">
        <v>9.1724738134920152</v>
      </c>
      <c r="IG273" s="26">
        <v>6.6911919431287421</v>
      </c>
      <c r="IH273" s="26">
        <v>6.4070425887148019</v>
      </c>
      <c r="II273" s="26">
        <v>32.115763067000003</v>
      </c>
      <c r="IJ273" s="26">
        <v>9.1724293667707855</v>
      </c>
      <c r="IK273" s="26">
        <v>6.6911595198644145</v>
      </c>
      <c r="IL273" s="26">
        <v>7.3079732458051083</v>
      </c>
      <c r="IM273" s="27">
        <v>30.081949278</v>
      </c>
      <c r="IN273" s="27">
        <v>12.370083765456723</v>
      </c>
      <c r="IO273" s="27">
        <v>9.0238038843460515</v>
      </c>
      <c r="IP273" s="27">
        <v>16.932085107461127</v>
      </c>
      <c r="IQ273" s="27">
        <v>30.108900382000002</v>
      </c>
      <c r="IR273" s="27">
        <v>12.163511159025969</v>
      </c>
      <c r="IS273" s="27">
        <v>8.8731120439629869</v>
      </c>
      <c r="IT273" s="27">
        <v>16.238483573028091</v>
      </c>
      <c r="IU273" s="27">
        <v>30.130850565999999</v>
      </c>
      <c r="IV273" s="27">
        <v>12.113321093793278</v>
      </c>
      <c r="IW273" s="27">
        <v>8.8364990901471803</v>
      </c>
      <c r="IX273" s="27">
        <v>16.158547889785389</v>
      </c>
      <c r="IY273" s="27">
        <v>30.155308753</v>
      </c>
      <c r="IZ273" s="27">
        <v>12.042953739708945</v>
      </c>
      <c r="JA273" s="27">
        <v>8.7851670850325068</v>
      </c>
      <c r="JB273" s="27">
        <v>16.22207552177969</v>
      </c>
      <c r="JC273" s="27">
        <v>30.198870460999998</v>
      </c>
      <c r="JD273" s="27">
        <v>11.910333736381935</v>
      </c>
      <c r="JE273" s="27">
        <v>8.6884226390081292</v>
      </c>
      <c r="JF273" s="27">
        <v>16.254474337704984</v>
      </c>
      <c r="JG273" s="27">
        <v>30.27641131</v>
      </c>
      <c r="JH273" s="27">
        <v>11.768647979332158</v>
      </c>
      <c r="JI273" s="27">
        <v>8.5850648518609969</v>
      </c>
      <c r="JJ273" s="27">
        <v>16.255238956655759</v>
      </c>
      <c r="JK273" s="27">
        <v>30.384517182</v>
      </c>
      <c r="JL273" s="27">
        <v>11.645853200417147</v>
      </c>
      <c r="JM273" s="27">
        <v>8.4954877702534333</v>
      </c>
      <c r="JN273" s="27">
        <v>16.230139876883054</v>
      </c>
      <c r="JO273" s="27">
        <v>30.505105771</v>
      </c>
      <c r="JP273" s="27">
        <v>11.534525744701636</v>
      </c>
      <c r="JQ273" s="27">
        <v>8.4142759412660411</v>
      </c>
      <c r="JR273" s="27">
        <v>16.199830413323049</v>
      </c>
      <c r="JS273" s="27">
        <v>30.593296341999999</v>
      </c>
      <c r="JT273" s="27">
        <v>11.461462611774454</v>
      </c>
      <c r="JU273" s="27">
        <v>8.3609774030175057</v>
      </c>
      <c r="JV273" s="27">
        <v>16.119441002486781</v>
      </c>
      <c r="JW273" s="27">
        <v>30.679963528000002</v>
      </c>
      <c r="JX273" s="27">
        <v>11.394961031919076</v>
      </c>
      <c r="JY273" s="27">
        <v>8.3124654263815927</v>
      </c>
      <c r="JZ273" s="27">
        <v>16.04402621191872</v>
      </c>
      <c r="KA273" s="27">
        <v>30.970786331999999</v>
      </c>
      <c r="KB273" s="27">
        <v>11.168977449404192</v>
      </c>
      <c r="KC273" s="27">
        <v>8.1476135491945705</v>
      </c>
      <c r="KD273" s="27">
        <v>15.674137768272374</v>
      </c>
      <c r="KE273" s="27">
        <v>31.301908216000001</v>
      </c>
      <c r="KF273" s="27">
        <v>10.980012931430434</v>
      </c>
      <c r="KG273" s="27">
        <v>8.0097665641921854</v>
      </c>
      <c r="KH273" s="27">
        <v>15.132527049459851</v>
      </c>
      <c r="KI273" s="27">
        <v>31.54917687</v>
      </c>
      <c r="KJ273" s="27">
        <v>10.846883193271474</v>
      </c>
      <c r="KK273" s="27">
        <v>7.912650273704684</v>
      </c>
      <c r="KL273" s="27">
        <v>14.739709331620933</v>
      </c>
      <c r="KM273" s="27">
        <v>31.783692022</v>
      </c>
      <c r="KN273" s="27">
        <v>10.786289748012006</v>
      </c>
      <c r="KO273" s="27">
        <v>7.8684481990004551</v>
      </c>
      <c r="KP273" s="27">
        <v>14.314783609442021</v>
      </c>
      <c r="KQ273" s="27">
        <v>31.923976521</v>
      </c>
      <c r="KR273" s="27">
        <v>10.713640560820858</v>
      </c>
      <c r="KS273" s="27">
        <v>7.8154516284031939</v>
      </c>
      <c r="KT273" s="133">
        <v>14.060829502647543</v>
      </c>
      <c r="KU273" s="149">
        <v>30.081949278</v>
      </c>
      <c r="KV273" s="149">
        <v>12.370083765456723</v>
      </c>
      <c r="KW273" s="149">
        <v>9.0238038843460515</v>
      </c>
      <c r="KX273" s="149">
        <v>16.932085107461127</v>
      </c>
      <c r="KY273" s="149">
        <v>30.057216002000001</v>
      </c>
      <c r="KZ273" s="149">
        <v>11.942940517449175</v>
      </c>
      <c r="LA273" s="149">
        <v>8.7122088318286046</v>
      </c>
      <c r="LB273" s="149">
        <v>15.191335069543896</v>
      </c>
      <c r="LC273" s="149">
        <v>30.093481547</v>
      </c>
      <c r="LD273" s="149">
        <v>11.814643347114009</v>
      </c>
      <c r="LE273" s="149">
        <v>8.6186178322871125</v>
      </c>
      <c r="LF273" s="149">
        <v>14.872310190028385</v>
      </c>
      <c r="LG273" s="149">
        <v>30.157124071999998</v>
      </c>
      <c r="LH273" s="149">
        <v>11.662146646555458</v>
      </c>
      <c r="LI273" s="149">
        <v>8.5073736123657451</v>
      </c>
      <c r="LJ273" s="149">
        <v>14.828461190126148</v>
      </c>
      <c r="LK273" s="149">
        <v>30.247701581000001</v>
      </c>
      <c r="LL273" s="149">
        <v>11.555648883496962</v>
      </c>
      <c r="LM273" s="149">
        <v>8.4296849769302238</v>
      </c>
      <c r="LN273" s="149">
        <v>14.713393519569827</v>
      </c>
      <c r="LO273" s="149">
        <v>30.352098627</v>
      </c>
      <c r="LP273" s="149">
        <v>11.441533636214436</v>
      </c>
      <c r="LQ273" s="149">
        <v>8.3464394928077361</v>
      </c>
      <c r="LR273" s="149">
        <v>14.593839121016702</v>
      </c>
      <c r="LS273" s="149">
        <v>30.496288094000001</v>
      </c>
      <c r="LT273" s="149">
        <v>11.28170322665205</v>
      </c>
      <c r="LU273" s="149">
        <v>8.229845434271672</v>
      </c>
      <c r="LV273" s="149">
        <v>14.321900023522195</v>
      </c>
      <c r="LW273" s="149">
        <v>30.723869212</v>
      </c>
      <c r="LX273" s="149">
        <v>11.00834905309743</v>
      </c>
      <c r="LY273" s="149">
        <v>8.0304373704384595</v>
      </c>
      <c r="LZ273" s="149">
        <v>13.54228865623579</v>
      </c>
      <c r="MA273" s="149">
        <v>30.877866396000002</v>
      </c>
      <c r="MB273" s="149">
        <v>10.795175740095488</v>
      </c>
      <c r="MC273" s="149">
        <v>7.8749304065100842</v>
      </c>
      <c r="MD273" s="149">
        <v>12.746046987017067</v>
      </c>
      <c r="ME273" s="149">
        <v>31.025005626999999</v>
      </c>
      <c r="MF273" s="149">
        <v>10.56846669098811</v>
      </c>
      <c r="MG273" s="149">
        <v>7.7095493115441514</v>
      </c>
      <c r="MH273" s="149">
        <v>11.954973396356049</v>
      </c>
      <c r="MI273" s="149">
        <v>31.448821539000001</v>
      </c>
      <c r="MJ273" s="149">
        <v>10.092777366455875</v>
      </c>
      <c r="MK273" s="149">
        <v>7.3625405720849448</v>
      </c>
      <c r="ML273" s="149">
        <v>9.6435623475578112</v>
      </c>
      <c r="MM273" s="149">
        <v>31.831071203</v>
      </c>
      <c r="MN273" s="149">
        <v>9.5180163002899931</v>
      </c>
      <c r="MO273" s="149">
        <v>6.9432603764308238</v>
      </c>
      <c r="MP273" s="149">
        <v>7.4159801127432559</v>
      </c>
      <c r="MQ273" s="149">
        <v>32.072799760000002</v>
      </c>
      <c r="MR273" s="149">
        <v>9.028927998794563</v>
      </c>
      <c r="MS273" s="149">
        <v>6.5864772698242913</v>
      </c>
      <c r="MT273" s="149">
        <v>5.5702392114986736</v>
      </c>
      <c r="MU273" s="149">
        <v>32.244921224999999</v>
      </c>
      <c r="MV273" s="149">
        <v>8.7320717666420986</v>
      </c>
      <c r="MW273" s="149">
        <v>6.3699247814514832</v>
      </c>
      <c r="MX273" s="149">
        <v>4.3059140836899275</v>
      </c>
      <c r="MY273" s="149">
        <v>32.235652686999998</v>
      </c>
      <c r="MZ273" s="149">
        <v>8.662064761717831</v>
      </c>
      <c r="NA273" s="149">
        <v>6.3188556460321132</v>
      </c>
      <c r="NB273" s="149">
        <v>4.9869120823701465</v>
      </c>
      <c r="ND273" s="97"/>
    </row>
    <row r="274" spans="1:368" ht="15" thickBot="1" x14ac:dyDescent="0.35">
      <c r="A274" s="2"/>
      <c r="B274" s="72" t="s">
        <v>716</v>
      </c>
      <c r="C274" s="72" t="s">
        <v>532</v>
      </c>
      <c r="D274" s="72" t="s">
        <v>832</v>
      </c>
      <c r="E274" s="85">
        <v>381392</v>
      </c>
      <c r="F274" s="82">
        <v>404001</v>
      </c>
      <c r="G274" s="20">
        <v>31.528264499999999</v>
      </c>
      <c r="H274" s="20">
        <v>8.1021140805743848</v>
      </c>
      <c r="I274" s="20">
        <v>5.9103794200541984</v>
      </c>
      <c r="J274" s="20">
        <v>12.754698051348464</v>
      </c>
      <c r="K274" s="20">
        <v>31.648976078</v>
      </c>
      <c r="L274" s="20">
        <v>7.7507297722838171</v>
      </c>
      <c r="M274" s="20">
        <v>5.6540494593060622</v>
      </c>
      <c r="N274" s="20">
        <v>11.776185555897689</v>
      </c>
      <c r="O274" s="20">
        <v>31.814794018000001</v>
      </c>
      <c r="P274" s="20">
        <v>7.3953988025859028</v>
      </c>
      <c r="Q274" s="20">
        <v>5.3948404640086807</v>
      </c>
      <c r="R274" s="20">
        <v>11.374454525219328</v>
      </c>
      <c r="S274" s="20">
        <v>32.018870583999998</v>
      </c>
      <c r="T274" s="20">
        <v>7.0673641699829295</v>
      </c>
      <c r="U274" s="20">
        <v>5.1555437665886652</v>
      </c>
      <c r="V274" s="20">
        <v>11.051771744425302</v>
      </c>
      <c r="W274" s="20">
        <v>32.261468518000001</v>
      </c>
      <c r="X274" s="20">
        <v>6.6850064899300978</v>
      </c>
      <c r="Y274" s="20">
        <v>4.8766191623668851</v>
      </c>
      <c r="Z274" s="20">
        <v>10.641417917855698</v>
      </c>
      <c r="AA274" s="20">
        <v>32.536773922000002</v>
      </c>
      <c r="AB274" s="20">
        <v>6.2907549003071903</v>
      </c>
      <c r="AC274" s="20">
        <v>4.5890181167067521</v>
      </c>
      <c r="AD274" s="20">
        <v>10.21296592942997</v>
      </c>
      <c r="AE274" s="20">
        <v>32.810494876999996</v>
      </c>
      <c r="AF274" s="20">
        <v>6.1064043574723232</v>
      </c>
      <c r="AG274" s="20">
        <v>4.4545369623300939</v>
      </c>
      <c r="AH274" s="20">
        <v>9.7920542622844948</v>
      </c>
      <c r="AI274" s="20">
        <v>33.138442740000002</v>
      </c>
      <c r="AJ274" s="20">
        <v>5.9711798066730166</v>
      </c>
      <c r="AK274" s="20">
        <v>4.3558925351865012</v>
      </c>
      <c r="AL274" s="20">
        <v>9.3846068426290046</v>
      </c>
      <c r="AM274" s="20">
        <v>33.393962981999998</v>
      </c>
      <c r="AN274" s="20">
        <v>5.8215740396267464</v>
      </c>
      <c r="AO274" s="20">
        <v>4.2467572110133052</v>
      </c>
      <c r="AP274" s="20">
        <v>8.9542994006786003</v>
      </c>
      <c r="AQ274" s="20">
        <v>33.609678885999998</v>
      </c>
      <c r="AR274" s="20">
        <v>5.6839801438493378</v>
      </c>
      <c r="AS274" s="20">
        <v>4.1463843796954052</v>
      </c>
      <c r="AT274" s="20">
        <v>8.519193358414384</v>
      </c>
      <c r="AU274" s="20">
        <v>31.748409156096287</v>
      </c>
      <c r="AV274" s="20">
        <v>5.1499034971751563</v>
      </c>
      <c r="AW274" s="20">
        <v>3.7567829016314405</v>
      </c>
      <c r="AX274" s="20">
        <v>6.3436048020381151</v>
      </c>
      <c r="AY274" s="20">
        <v>28.267035395648893</v>
      </c>
      <c r="AZ274" s="20">
        <v>4.5851905121637735</v>
      </c>
      <c r="BA274" s="20">
        <v>3.3448326412850649</v>
      </c>
      <c r="BB274" s="20">
        <v>3.1921152669287594</v>
      </c>
      <c r="BC274" s="20">
        <v>26.606487805409607</v>
      </c>
      <c r="BD274" s="20">
        <v>4.3158333988623339</v>
      </c>
      <c r="BE274" s="20">
        <v>3.1483403772574556</v>
      </c>
      <c r="BF274" s="20">
        <v>0.82746338718014556</v>
      </c>
      <c r="BG274" s="20">
        <v>25.146714381392542</v>
      </c>
      <c r="BH274" s="20">
        <v>4.0790438254236498</v>
      </c>
      <c r="BI274" s="20">
        <v>2.9756056801379858</v>
      </c>
      <c r="BJ274" s="20">
        <v>-1.3862495617661565</v>
      </c>
      <c r="BK274" s="20">
        <v>22.286903198047327</v>
      </c>
      <c r="BL274" s="20">
        <v>3.6151543895165243</v>
      </c>
      <c r="BM274" s="20">
        <v>2.6372047951467867</v>
      </c>
      <c r="BN274" s="20">
        <v>-3.0112588729091456</v>
      </c>
      <c r="BO274" s="23">
        <v>31.4849408</v>
      </c>
      <c r="BP274" s="23">
        <v>8.1021140805743901</v>
      </c>
      <c r="BQ274" s="23">
        <v>5.9103794200542028</v>
      </c>
      <c r="BR274" s="23">
        <v>12.754698051348464</v>
      </c>
      <c r="BS274" s="23">
        <v>31.595324798</v>
      </c>
      <c r="BT274" s="23">
        <v>7.908356126270248</v>
      </c>
      <c r="BU274" s="23">
        <v>5.7690356899854427</v>
      </c>
      <c r="BV274" s="23">
        <v>12.333635682587147</v>
      </c>
      <c r="BW274" s="23">
        <v>31.684245486000002</v>
      </c>
      <c r="BX274" s="23">
        <v>7.6001146387878151</v>
      </c>
      <c r="BY274" s="23">
        <v>5.5441778163606976</v>
      </c>
      <c r="BZ274" s="23">
        <v>12.111920176284096</v>
      </c>
      <c r="CA274" s="23">
        <v>31.777447596999998</v>
      </c>
      <c r="CB274" s="23">
        <v>7.2700191034818289</v>
      </c>
      <c r="CC274" s="23">
        <v>5.3033777191117624</v>
      </c>
      <c r="CD274" s="23">
        <v>11.90241027090223</v>
      </c>
      <c r="CE274" s="23">
        <v>31.903719828</v>
      </c>
      <c r="CF274" s="23">
        <v>6.9183896644607561</v>
      </c>
      <c r="CG274" s="23">
        <v>5.046868938908557</v>
      </c>
      <c r="CH274" s="23">
        <v>11.577778170752323</v>
      </c>
      <c r="CI274" s="23">
        <v>32.047991690000003</v>
      </c>
      <c r="CJ274" s="23">
        <v>6.5793334640564227</v>
      </c>
      <c r="CK274" s="23">
        <v>4.7995321612252839</v>
      </c>
      <c r="CL274" s="23">
        <v>11.225573324177773</v>
      </c>
      <c r="CM274" s="23">
        <v>32.225517572000001</v>
      </c>
      <c r="CN274" s="23">
        <v>6.1906043777740765</v>
      </c>
      <c r="CO274" s="23">
        <v>4.5159597048650086</v>
      </c>
      <c r="CP274" s="23">
        <v>10.789543880150767</v>
      </c>
      <c r="CQ274" s="23">
        <v>32.434024448999999</v>
      </c>
      <c r="CR274" s="23">
        <v>5.945653695561318</v>
      </c>
      <c r="CS274" s="23">
        <v>4.3372715925179302</v>
      </c>
      <c r="CT274" s="23">
        <v>10.270555531277815</v>
      </c>
      <c r="CU274" s="23">
        <v>32.585952077999998</v>
      </c>
      <c r="CV274" s="23">
        <v>5.7131481943219438</v>
      </c>
      <c r="CW274" s="23">
        <v>4.1676620664228388</v>
      </c>
      <c r="CX274" s="23">
        <v>9.8799178047232061</v>
      </c>
      <c r="CY274" s="23">
        <v>32.746303656999999</v>
      </c>
      <c r="CZ274" s="23">
        <v>5.4898190342118598</v>
      </c>
      <c r="DA274" s="23">
        <v>4.0047465534239093</v>
      </c>
      <c r="DB274" s="23">
        <v>9.4758456303199239</v>
      </c>
      <c r="DC274" s="23">
        <v>30.988390776887972</v>
      </c>
      <c r="DD274" s="23">
        <v>5.0266210583682742</v>
      </c>
      <c r="DE274" s="23">
        <v>3.6668500789222063</v>
      </c>
      <c r="DF274" s="23">
        <v>8.2608200149628033</v>
      </c>
      <c r="DG274" s="23">
        <v>28.926038700752343</v>
      </c>
      <c r="DH274" s="23">
        <v>4.692087314737913</v>
      </c>
      <c r="DI274" s="23">
        <v>3.4228123704916182</v>
      </c>
      <c r="DJ274" s="23">
        <v>7.0688775083882973</v>
      </c>
      <c r="DK274" s="23">
        <v>28.553539731022227</v>
      </c>
      <c r="DL274" s="23">
        <v>4.6316643266922606</v>
      </c>
      <c r="DM274" s="23">
        <v>3.3787346419516759</v>
      </c>
      <c r="DN274" s="23">
        <v>5.9637237417329132</v>
      </c>
      <c r="DO274" s="23">
        <v>29.256613358105767</v>
      </c>
      <c r="DP274" s="23">
        <v>4.7457097679327047</v>
      </c>
      <c r="DQ274" s="23">
        <v>3.4619292035383396</v>
      </c>
      <c r="DR274" s="23">
        <v>4.7880127210290979</v>
      </c>
      <c r="DS274" s="23">
        <v>28.029589702210455</v>
      </c>
      <c r="DT274" s="23">
        <v>4.5466744907462724</v>
      </c>
      <c r="DU274" s="23">
        <v>3.3167357399005035</v>
      </c>
      <c r="DV274" s="23">
        <v>3.9238269302768529</v>
      </c>
      <c r="DW274" s="25">
        <v>31.544605063999999</v>
      </c>
      <c r="DX274" s="25">
        <v>8.1021140805743848</v>
      </c>
      <c r="DY274" s="25">
        <v>5.9103794200541984</v>
      </c>
      <c r="DZ274" s="25">
        <v>12.754698051348464</v>
      </c>
      <c r="EA274" s="25">
        <v>31.693166186999999</v>
      </c>
      <c r="EB274" s="25">
        <v>7.6938486411378202</v>
      </c>
      <c r="EC274" s="25">
        <v>5.612555466062898</v>
      </c>
      <c r="ED274" s="25">
        <v>11.577561357286637</v>
      </c>
      <c r="EE274" s="25">
        <v>31.896839423999999</v>
      </c>
      <c r="EF274" s="25">
        <v>7.2924182395613029</v>
      </c>
      <c r="EG274" s="25">
        <v>5.3197175770296514</v>
      </c>
      <c r="EH274" s="25">
        <v>11.071081790239326</v>
      </c>
      <c r="EI274" s="25">
        <v>32.150690335999997</v>
      </c>
      <c r="EJ274" s="25">
        <v>6.8688346309561323</v>
      </c>
      <c r="EK274" s="25">
        <v>5.0107192318971414</v>
      </c>
      <c r="EL274" s="25">
        <v>10.671231976514207</v>
      </c>
      <c r="EM274" s="25">
        <v>32.452175357999998</v>
      </c>
      <c r="EN274" s="25">
        <v>6.3970215392260421</v>
      </c>
      <c r="EO274" s="25">
        <v>4.6665381503002292</v>
      </c>
      <c r="EP274" s="25">
        <v>10.178865959863785</v>
      </c>
      <c r="EQ274" s="25">
        <v>32.795082921999999</v>
      </c>
      <c r="ER274" s="25">
        <v>6.105939251345756</v>
      </c>
      <c r="ES274" s="25">
        <v>4.4541976738862052</v>
      </c>
      <c r="ET274" s="25">
        <v>9.6656933606949451</v>
      </c>
      <c r="EU274" s="25">
        <v>33.164101557000002</v>
      </c>
      <c r="EV274" s="25">
        <v>5.8371989092121597</v>
      </c>
      <c r="EW274" s="25">
        <v>4.2581553358385378</v>
      </c>
      <c r="EX274" s="25">
        <v>9.1739416835903143</v>
      </c>
      <c r="EY274" s="25">
        <v>33.520353169000003</v>
      </c>
      <c r="EZ274" s="25">
        <v>5.6673643959942677</v>
      </c>
      <c r="FA274" s="25">
        <v>4.1342634229679662</v>
      </c>
      <c r="FB274" s="25">
        <v>8.650563813600435</v>
      </c>
      <c r="FC274" s="25">
        <v>33.734206677000003</v>
      </c>
      <c r="FD274" s="25">
        <v>5.4809175052555839</v>
      </c>
      <c r="FE274" s="25">
        <v>3.9982530119818889</v>
      </c>
      <c r="FF274" s="25">
        <v>8.0781438360902627</v>
      </c>
      <c r="FG274" s="25">
        <v>32.644174017337505</v>
      </c>
      <c r="FH274" s="25">
        <v>5.2952053473835141</v>
      </c>
      <c r="FI274" s="25">
        <v>3.8627785783926836</v>
      </c>
      <c r="FJ274" s="25">
        <v>7.5127964136680419</v>
      </c>
      <c r="FK274" s="25">
        <v>28.258225683708687</v>
      </c>
      <c r="FL274" s="25">
        <v>4.5837614904415531</v>
      </c>
      <c r="FM274" s="25">
        <v>3.3437901898342677</v>
      </c>
      <c r="FN274" s="25">
        <v>4.9946306896575834</v>
      </c>
      <c r="FO274" s="25">
        <v>24.069872540059531</v>
      </c>
      <c r="FP274" s="25">
        <v>3.9043695122220221</v>
      </c>
      <c r="FQ274" s="25">
        <v>2.8481832005614187</v>
      </c>
      <c r="FR274" s="25">
        <v>1.82637972804865</v>
      </c>
      <c r="FS274" s="25">
        <v>22.01203602998833</v>
      </c>
      <c r="FT274" s="25">
        <v>3.5705682377164161</v>
      </c>
      <c r="FU274" s="25">
        <v>2.6046798181595348</v>
      </c>
      <c r="FV274" s="25">
        <v>-0.33043582583817965</v>
      </c>
      <c r="FW274" s="25">
        <v>20.184374021977561</v>
      </c>
      <c r="FX274" s="25">
        <v>3.2741035260380515</v>
      </c>
      <c r="FY274" s="25">
        <v>2.3884129385216353</v>
      </c>
      <c r="FZ274" s="25">
        <v>-2.1096128398827361</v>
      </c>
      <c r="GA274" s="25">
        <v>17.984480906870449</v>
      </c>
      <c r="GB274" s="25">
        <v>2.9172592762616421</v>
      </c>
      <c r="GC274" s="25">
        <v>2.1281000264756411</v>
      </c>
      <c r="GD274" s="25">
        <v>-2.9707068026170802</v>
      </c>
      <c r="GE274" s="26">
        <v>31.544605066999999</v>
      </c>
      <c r="GF274" s="26">
        <v>8.1021140805743901</v>
      </c>
      <c r="GG274" s="26">
        <v>5.9103794200542028</v>
      </c>
      <c r="GH274" s="26">
        <v>12.754698051348464</v>
      </c>
      <c r="GI274" s="26">
        <v>31.551578966000001</v>
      </c>
      <c r="GJ274" s="26">
        <v>7.8133210380429938</v>
      </c>
      <c r="GK274" s="26">
        <v>5.699708916250164</v>
      </c>
      <c r="GL274" s="26">
        <v>12.208385766054773</v>
      </c>
      <c r="GM274" s="26">
        <v>31.647026671999999</v>
      </c>
      <c r="GN274" s="26">
        <v>7.603522069896675</v>
      </c>
      <c r="GO274" s="26">
        <v>5.5466634899146339</v>
      </c>
      <c r="GP274" s="26">
        <v>11.880783852679077</v>
      </c>
      <c r="GQ274" s="26">
        <v>31.777623070000001</v>
      </c>
      <c r="GR274" s="26">
        <v>7.2955259921471036</v>
      </c>
      <c r="GS274" s="26">
        <v>5.3219846392732926</v>
      </c>
      <c r="GT274" s="26">
        <v>11.570984837592544</v>
      </c>
      <c r="GU274" s="26">
        <v>31.966056632000001</v>
      </c>
      <c r="GV274" s="26">
        <v>6.980310677590972</v>
      </c>
      <c r="GW274" s="26">
        <v>5.0920394558914266</v>
      </c>
      <c r="GX274" s="26">
        <v>11.126364379417268</v>
      </c>
      <c r="GY274" s="26">
        <v>32.248578608000003</v>
      </c>
      <c r="GZ274" s="26">
        <v>6.6967637035971626</v>
      </c>
      <c r="HA274" s="26">
        <v>4.8851958860471418</v>
      </c>
      <c r="HB274" s="26">
        <v>10.605110656600495</v>
      </c>
      <c r="HC274" s="26">
        <v>32.597801699000001</v>
      </c>
      <c r="HD274" s="26">
        <v>6.463286716223406</v>
      </c>
      <c r="HE274" s="26">
        <v>4.7148776743425396</v>
      </c>
      <c r="HF274" s="26">
        <v>9.9479091564374542</v>
      </c>
      <c r="HG274" s="26">
        <v>32.993420874999998</v>
      </c>
      <c r="HH274" s="26">
        <v>6.1139719561729038</v>
      </c>
      <c r="HI274" s="26">
        <v>4.4600574202222356</v>
      </c>
      <c r="HJ274" s="26">
        <v>8.8459460556150447</v>
      </c>
      <c r="HK274" s="26">
        <v>33.301177402</v>
      </c>
      <c r="HL274" s="26">
        <v>5.7887864176502752</v>
      </c>
      <c r="HM274" s="26">
        <v>4.2228390972673049</v>
      </c>
      <c r="HN274" s="26">
        <v>7.738940362494084</v>
      </c>
      <c r="HO274" s="26">
        <v>33.587001557999997</v>
      </c>
      <c r="HP274" s="26">
        <v>5.4594929178851146</v>
      </c>
      <c r="HQ274" s="26">
        <v>3.9826240737790584</v>
      </c>
      <c r="HR274" s="26">
        <v>6.6645678417559111</v>
      </c>
      <c r="HS274" s="26">
        <v>31.893679043771062</v>
      </c>
      <c r="HT274" s="26">
        <v>5.1734676984203993</v>
      </c>
      <c r="HU274" s="26">
        <v>3.7739726583671325</v>
      </c>
      <c r="HV274" s="26">
        <v>3.5961601110858226</v>
      </c>
      <c r="HW274" s="26">
        <v>27.16257724046449</v>
      </c>
      <c r="HX274" s="26">
        <v>4.4060365618696808</v>
      </c>
      <c r="HY274" s="26">
        <v>3.2141423288173154</v>
      </c>
      <c r="HZ274" s="26">
        <v>0.87076455505688699</v>
      </c>
      <c r="IA274" s="26">
        <v>23.447381025881018</v>
      </c>
      <c r="IB274" s="26">
        <v>3.8033952804087656</v>
      </c>
      <c r="IC274" s="26">
        <v>2.7745239042679084</v>
      </c>
      <c r="ID274" s="26">
        <v>-0.83230876423305489</v>
      </c>
      <c r="IE274" s="26">
        <v>20.267559168444176</v>
      </c>
      <c r="IF274" s="26">
        <v>3.2875969730512602</v>
      </c>
      <c r="IG274" s="26">
        <v>2.398256220255186</v>
      </c>
      <c r="IH274" s="26">
        <v>-1.705814237498295</v>
      </c>
      <c r="II274" s="26">
        <v>19.00635410399688</v>
      </c>
      <c r="IJ274" s="26">
        <v>3.0830171359917715</v>
      </c>
      <c r="IK274" s="26">
        <v>2.2490180773841191</v>
      </c>
      <c r="IL274" s="26">
        <v>-1.2286074306537031</v>
      </c>
      <c r="IM274" s="27">
        <v>31.528264497000002</v>
      </c>
      <c r="IN274" s="27">
        <v>8.1021140805743848</v>
      </c>
      <c r="IO274" s="27">
        <v>5.9103794200541984</v>
      </c>
      <c r="IP274" s="27">
        <v>12.754698051348464</v>
      </c>
      <c r="IQ274" s="27">
        <v>31.633196214999998</v>
      </c>
      <c r="IR274" s="27">
        <v>7.8181667903024401</v>
      </c>
      <c r="IS274" s="27">
        <v>5.7032438250584194</v>
      </c>
      <c r="IT274" s="27">
        <v>12.099509309541686</v>
      </c>
      <c r="IU274" s="27">
        <v>31.749700577999999</v>
      </c>
      <c r="IV274" s="27">
        <v>7.496363905728689</v>
      </c>
      <c r="IW274" s="27">
        <v>5.468493101064178</v>
      </c>
      <c r="IX274" s="27">
        <v>11.832633506434057</v>
      </c>
      <c r="IY274" s="27">
        <v>31.879661049999999</v>
      </c>
      <c r="IZ274" s="27">
        <v>7.1846821349092416</v>
      </c>
      <c r="JA274" s="27">
        <v>5.2411255886424426</v>
      </c>
      <c r="JB274" s="27">
        <v>11.638321605527771</v>
      </c>
      <c r="JC274" s="27">
        <v>32.046893324999999</v>
      </c>
      <c r="JD274" s="27">
        <v>6.8408709676795842</v>
      </c>
      <c r="JE274" s="27">
        <v>4.9903201288611454</v>
      </c>
      <c r="JF274" s="27">
        <v>11.392088481901261</v>
      </c>
      <c r="JG274" s="27">
        <v>32.295588541000001</v>
      </c>
      <c r="JH274" s="27">
        <v>6.4521770592357734</v>
      </c>
      <c r="JI274" s="27">
        <v>4.7067733342443185</v>
      </c>
      <c r="JJ274" s="27">
        <v>11.086770555313528</v>
      </c>
      <c r="JK274" s="27">
        <v>32.601120850000001</v>
      </c>
      <c r="JL274" s="27">
        <v>6.2992616239555037</v>
      </c>
      <c r="JM274" s="27">
        <v>4.5952236531732931</v>
      </c>
      <c r="JN274" s="27">
        <v>10.747870937968102</v>
      </c>
      <c r="JO274" s="27">
        <v>32.899559750999998</v>
      </c>
      <c r="JP274" s="27">
        <v>6.174387369639545</v>
      </c>
      <c r="JQ274" s="27">
        <v>4.504129623212247</v>
      </c>
      <c r="JR274" s="27">
        <v>10.402206631701397</v>
      </c>
      <c r="JS274" s="27">
        <v>33.128270311000001</v>
      </c>
      <c r="JT274" s="27">
        <v>6.031067275970484</v>
      </c>
      <c r="JU274" s="27">
        <v>4.3995796102554054</v>
      </c>
      <c r="JV274" s="27">
        <v>9.9910085754814801</v>
      </c>
      <c r="JW274" s="27">
        <v>33.355441988999999</v>
      </c>
      <c r="JX274" s="27">
        <v>5.8967324934133218</v>
      </c>
      <c r="JY274" s="27">
        <v>4.3015842566566542</v>
      </c>
      <c r="JZ274" s="27">
        <v>9.574851266801808</v>
      </c>
      <c r="KA274" s="27">
        <v>33.871727292999999</v>
      </c>
      <c r="KB274" s="27">
        <v>5.501998945992578</v>
      </c>
      <c r="KC274" s="27">
        <v>4.0136316294930587</v>
      </c>
      <c r="KD274" s="27">
        <v>8.0805374410113089</v>
      </c>
      <c r="KE274" s="27">
        <v>32.267787385741102</v>
      </c>
      <c r="KF274" s="27">
        <v>5.2341517424353716</v>
      </c>
      <c r="KG274" s="27">
        <v>3.8182408236021415</v>
      </c>
      <c r="KH274" s="27">
        <v>6.4843381806142872</v>
      </c>
      <c r="KI274" s="27">
        <v>32.095457784722015</v>
      </c>
      <c r="KJ274" s="27">
        <v>5.2061981901615697</v>
      </c>
      <c r="KK274" s="27">
        <v>3.7978490964018778</v>
      </c>
      <c r="KL274" s="27">
        <v>5.3364833716327311</v>
      </c>
      <c r="KM274" s="27">
        <v>31.980619865161795</v>
      </c>
      <c r="KN274" s="27">
        <v>5.1875703527589536</v>
      </c>
      <c r="KO274" s="27">
        <v>3.7842603483628308</v>
      </c>
      <c r="KP274" s="27">
        <v>4.1967858787915944</v>
      </c>
      <c r="KQ274" s="27">
        <v>29.713781250358156</v>
      </c>
      <c r="KR274" s="27">
        <v>4.8198668860273823</v>
      </c>
      <c r="KS274" s="27">
        <v>3.5160257887355497</v>
      </c>
      <c r="KT274" s="133">
        <v>3.393364572733681</v>
      </c>
      <c r="KU274" s="149">
        <v>31.528264497000002</v>
      </c>
      <c r="KV274" s="149">
        <v>8.1021140805743901</v>
      </c>
      <c r="KW274" s="149">
        <v>5.9103794200542028</v>
      </c>
      <c r="KX274" s="149">
        <v>12.754698051348464</v>
      </c>
      <c r="KY274" s="149">
        <v>31.589329454000001</v>
      </c>
      <c r="KZ274" s="149">
        <v>7.7281885920635167</v>
      </c>
      <c r="LA274" s="149">
        <v>5.6376059821650504</v>
      </c>
      <c r="LB274" s="149">
        <v>11.763455377581655</v>
      </c>
      <c r="LC274" s="149">
        <v>31.760894182000001</v>
      </c>
      <c r="LD274" s="149">
        <v>7.466784202603221</v>
      </c>
      <c r="LE274" s="149">
        <v>5.4469151194577163</v>
      </c>
      <c r="LF274" s="149">
        <v>11.204246276904932</v>
      </c>
      <c r="LG274" s="149">
        <v>31.980753939</v>
      </c>
      <c r="LH274" s="149">
        <v>7.133988834237865</v>
      </c>
      <c r="LI274" s="149">
        <v>5.2041455315804122</v>
      </c>
      <c r="LJ274" s="149">
        <v>10.737144404184363</v>
      </c>
      <c r="LK274" s="149">
        <v>32.244149022999999</v>
      </c>
      <c r="LL274" s="149">
        <v>6.7909505002169475</v>
      </c>
      <c r="LM274" s="149">
        <v>4.9539038428651159</v>
      </c>
      <c r="LN274" s="149">
        <v>10.156860898524229</v>
      </c>
      <c r="LO274" s="149">
        <v>32.538849386999999</v>
      </c>
      <c r="LP274" s="149">
        <v>6.4844090448089871</v>
      </c>
      <c r="LQ274" s="149">
        <v>4.7302861189699934</v>
      </c>
      <c r="LR274" s="149">
        <v>9.5605758772583584</v>
      </c>
      <c r="LS274" s="149">
        <v>32.880973627000003</v>
      </c>
      <c r="LT274" s="149">
        <v>6.2375205741327617</v>
      </c>
      <c r="LU274" s="149">
        <v>4.550184416917685</v>
      </c>
      <c r="LV274" s="149">
        <v>8.8138596914390277</v>
      </c>
      <c r="LW274" s="149">
        <v>33.283533272</v>
      </c>
      <c r="LX274" s="149">
        <v>5.8640260848342169</v>
      </c>
      <c r="LY274" s="149">
        <v>4.277725386953338</v>
      </c>
      <c r="LZ274" s="149">
        <v>7.5721710123388704</v>
      </c>
      <c r="MA274" s="149">
        <v>33.583027723000001</v>
      </c>
      <c r="MB274" s="149">
        <v>5.5209002040982895</v>
      </c>
      <c r="MC274" s="149">
        <v>4.0274198341283123</v>
      </c>
      <c r="MD274" s="149">
        <v>6.3600777157561339</v>
      </c>
      <c r="ME274" s="149">
        <v>31.938682789507645</v>
      </c>
      <c r="MF274" s="149">
        <v>5.1807677475792495</v>
      </c>
      <c r="MG274" s="149">
        <v>3.779297942593542</v>
      </c>
      <c r="MH274" s="149">
        <v>5.1834820745633436</v>
      </c>
      <c r="MI274" s="149">
        <v>29.764636526366139</v>
      </c>
      <c r="MJ274" s="149">
        <v>4.8281161108145412</v>
      </c>
      <c r="MK274" s="149">
        <v>3.5220434833679075</v>
      </c>
      <c r="ML274" s="149">
        <v>1.8482737025945397</v>
      </c>
      <c r="MM274" s="149">
        <v>24.811608963986444</v>
      </c>
      <c r="MN274" s="149">
        <v>4.0246864384901189</v>
      </c>
      <c r="MO274" s="149">
        <v>2.9359527231609728</v>
      </c>
      <c r="MP274" s="149">
        <v>-1.0217795035108281</v>
      </c>
      <c r="MQ274" s="149">
        <v>20.881212642367959</v>
      </c>
      <c r="MR274" s="149">
        <v>3.3871375880117087</v>
      </c>
      <c r="MS274" s="149">
        <v>2.4708697130141113</v>
      </c>
      <c r="MT274" s="149">
        <v>-2.8753064022155783</v>
      </c>
      <c r="MU274" s="149">
        <v>17.485215043186884</v>
      </c>
      <c r="MV274" s="149">
        <v>2.8362734541134338</v>
      </c>
      <c r="MW274" s="149">
        <v>2.0690219967440475</v>
      </c>
      <c r="MX274" s="149">
        <v>-3.9140854157249052</v>
      </c>
      <c r="MY274" s="149">
        <v>15.953551582428368</v>
      </c>
      <c r="MZ274" s="149">
        <v>2.5878226112925087</v>
      </c>
      <c r="NA274" s="149">
        <v>1.8877805659643154</v>
      </c>
      <c r="NB274" s="149">
        <v>-3.674315427487187</v>
      </c>
      <c r="ND274" s="97"/>
    </row>
    <row r="275" spans="1:368" ht="15" thickBot="1" x14ac:dyDescent="0.35">
      <c r="A275" s="2"/>
      <c r="B275" s="72" t="s">
        <v>717</v>
      </c>
      <c r="C275" s="72" t="s">
        <v>475</v>
      </c>
      <c r="D275" s="72" t="s">
        <v>830</v>
      </c>
      <c r="E275" s="85">
        <v>369088</v>
      </c>
      <c r="F275" s="82">
        <v>427387</v>
      </c>
      <c r="G275" s="20">
        <v>29.363605580263158</v>
      </c>
      <c r="H275" s="20">
        <v>13.279138412445155</v>
      </c>
      <c r="I275" s="20">
        <v>9.6869465930061285</v>
      </c>
      <c r="J275" s="20">
        <v>17.038105234347469</v>
      </c>
      <c r="K275" s="20">
        <v>29.732593356263159</v>
      </c>
      <c r="L275" s="20">
        <v>13.024606238425763</v>
      </c>
      <c r="M275" s="20">
        <v>9.5012689157844807</v>
      </c>
      <c r="N275" s="20">
        <v>16.117933228434147</v>
      </c>
      <c r="O275" s="20">
        <v>30.010035479263159</v>
      </c>
      <c r="P275" s="20">
        <v>11.177632950986618</v>
      </c>
      <c r="Q275" s="20">
        <v>8.1539276170926858</v>
      </c>
      <c r="R275" s="20">
        <v>15.714488502389878</v>
      </c>
      <c r="S275" s="20">
        <v>30.321328723263157</v>
      </c>
      <c r="T275" s="20">
        <v>9.1964079694538245</v>
      </c>
      <c r="U275" s="20">
        <v>6.7086515766794728</v>
      </c>
      <c r="V275" s="20">
        <v>15.406466017755603</v>
      </c>
      <c r="W275" s="20">
        <v>30.54207422226316</v>
      </c>
      <c r="X275" s="20">
        <v>7.4793419823864564</v>
      </c>
      <c r="Y275" s="20">
        <v>5.4560758449738342</v>
      </c>
      <c r="Z275" s="20">
        <v>14.980712932456626</v>
      </c>
      <c r="AA275" s="20">
        <v>30.76908920526316</v>
      </c>
      <c r="AB275" s="20">
        <v>5.7058468056277425</v>
      </c>
      <c r="AC275" s="20">
        <v>4.1623358050240409</v>
      </c>
      <c r="AD275" s="20">
        <v>14.53355944773088</v>
      </c>
      <c r="AE275" s="20">
        <v>22.971504701105559</v>
      </c>
      <c r="AF275" s="20">
        <v>3.7262034709818854</v>
      </c>
      <c r="AG275" s="20">
        <v>2.7182135539943615</v>
      </c>
      <c r="AH275" s="20">
        <v>14.103163403353705</v>
      </c>
      <c r="AI275" s="20">
        <v>20.174595198127257</v>
      </c>
      <c r="AJ275" s="20">
        <v>3.2725173048545795</v>
      </c>
      <c r="AK275" s="20">
        <v>2.3872558122524654</v>
      </c>
      <c r="AL275" s="20">
        <v>13.70336472103601</v>
      </c>
      <c r="AM275" s="20">
        <v>19.477510004922586</v>
      </c>
      <c r="AN275" s="20">
        <v>3.159443246350945</v>
      </c>
      <c r="AO275" s="20">
        <v>2.3047698608482228</v>
      </c>
      <c r="AP275" s="20">
        <v>13.308858922450343</v>
      </c>
      <c r="AQ275" s="20">
        <v>19.649517765515295</v>
      </c>
      <c r="AR275" s="20">
        <v>3.1873445929495214</v>
      </c>
      <c r="AS275" s="20">
        <v>2.3251235047352434</v>
      </c>
      <c r="AT275" s="20">
        <v>12.931269028143641</v>
      </c>
      <c r="AU275" s="20">
        <v>18.500083819821793</v>
      </c>
      <c r="AV275" s="20">
        <v>3.0008951281087874</v>
      </c>
      <c r="AW275" s="20">
        <v>2.1891112159775581</v>
      </c>
      <c r="AX275" s="20">
        <v>11.133359517695787</v>
      </c>
      <c r="AY275" s="20">
        <v>21.11162594104713</v>
      </c>
      <c r="AZ275" s="20">
        <v>3.4245128859937082</v>
      </c>
      <c r="BA275" s="20">
        <v>2.4981344725342023</v>
      </c>
      <c r="BB275" s="20">
        <v>8.2660692894572207</v>
      </c>
      <c r="BC275" s="20">
        <v>32.538006503613509</v>
      </c>
      <c r="BD275" s="20">
        <v>5.2779839348861071</v>
      </c>
      <c r="BE275" s="20">
        <v>3.8502157977410287</v>
      </c>
      <c r="BF275" s="20">
        <v>5.7323034577794658</v>
      </c>
      <c r="BG275" s="20">
        <v>33.792930068263161</v>
      </c>
      <c r="BH275" s="20">
        <v>7.9076567522386458</v>
      </c>
      <c r="BI275" s="20">
        <v>5.7685255063664274</v>
      </c>
      <c r="BJ275" s="20">
        <v>3.2202454002436767</v>
      </c>
      <c r="BK275" s="20">
        <v>34.03211473226316</v>
      </c>
      <c r="BL275" s="20">
        <v>8.2055746643493119</v>
      </c>
      <c r="BM275" s="20">
        <v>5.9858524754875004</v>
      </c>
      <c r="BN275" s="20">
        <v>1.0190155551301174</v>
      </c>
      <c r="BO275" s="23">
        <v>29.345268342263161</v>
      </c>
      <c r="BP275" s="23">
        <v>13.279138412445155</v>
      </c>
      <c r="BQ275" s="23">
        <v>9.6869465930061285</v>
      </c>
      <c r="BR275" s="23">
        <v>17.038105234347469</v>
      </c>
      <c r="BS275" s="23">
        <v>29.556762536263157</v>
      </c>
      <c r="BT275" s="23">
        <v>13.168787774041082</v>
      </c>
      <c r="BU275" s="23">
        <v>9.606447338647687</v>
      </c>
      <c r="BV275" s="23">
        <v>16.593511256860332</v>
      </c>
      <c r="BW275" s="23">
        <v>29.689634903263158</v>
      </c>
      <c r="BX275" s="23">
        <v>11.516352259669464</v>
      </c>
      <c r="BY275" s="23">
        <v>8.4010186369555111</v>
      </c>
      <c r="BZ275" s="23">
        <v>16.368108192638857</v>
      </c>
      <c r="CA275" s="23">
        <v>29.859574728263159</v>
      </c>
      <c r="CB275" s="23">
        <v>9.8285663391558842</v>
      </c>
      <c r="CC275" s="23">
        <v>7.1698023061489833</v>
      </c>
      <c r="CD275" s="23">
        <v>16.184036629419076</v>
      </c>
      <c r="CE275" s="23">
        <v>30.082297703263158</v>
      </c>
      <c r="CF275" s="23">
        <v>8.0219302103291898</v>
      </c>
      <c r="CG275" s="23">
        <v>5.8518864030706732</v>
      </c>
      <c r="CH275" s="23">
        <v>15.958465730563622</v>
      </c>
      <c r="CI275" s="23">
        <v>30.34526708126316</v>
      </c>
      <c r="CJ275" s="23">
        <v>6.1665079879288287</v>
      </c>
      <c r="CK275" s="23">
        <v>4.4983817239550117</v>
      </c>
      <c r="CL275" s="23">
        <v>15.708007494039602</v>
      </c>
      <c r="CM275" s="23">
        <v>27.559835855151626</v>
      </c>
      <c r="CN275" s="23">
        <v>4.4704758072819946</v>
      </c>
      <c r="CO275" s="23">
        <v>3.2611498611898742</v>
      </c>
      <c r="CP275" s="23">
        <v>15.398108793662567</v>
      </c>
      <c r="CQ275" s="23">
        <v>26.616069858990645</v>
      </c>
      <c r="CR275" s="23">
        <v>4.3173877019773172</v>
      </c>
      <c r="CS275" s="23">
        <v>3.1494742197400432</v>
      </c>
      <c r="CT275" s="23">
        <v>15.026800137698336</v>
      </c>
      <c r="CU275" s="23">
        <v>25.840409938707705</v>
      </c>
      <c r="CV275" s="23">
        <v>4.1915680517251195</v>
      </c>
      <c r="CW275" s="23">
        <v>3.0576905366057905</v>
      </c>
      <c r="CX275" s="23">
        <v>14.766647784023105</v>
      </c>
      <c r="CY275" s="23">
        <v>24.979810656711358</v>
      </c>
      <c r="CZ275" s="23">
        <v>4.051970403533403</v>
      </c>
      <c r="DA275" s="23">
        <v>2.9558559957989057</v>
      </c>
      <c r="DB275" s="23">
        <v>14.501139022708529</v>
      </c>
      <c r="DC275" s="23">
        <v>22.738424448933262</v>
      </c>
      <c r="DD275" s="23">
        <v>3.688395566973754</v>
      </c>
      <c r="DE275" s="23">
        <v>2.6906332144011671</v>
      </c>
      <c r="DF275" s="23">
        <v>13.783326849294449</v>
      </c>
      <c r="DG275" s="23">
        <v>19.634539693927973</v>
      </c>
      <c r="DH275" s="23">
        <v>3.184915002765357</v>
      </c>
      <c r="DI275" s="23">
        <v>2.3233511525218771</v>
      </c>
      <c r="DJ275" s="23">
        <v>12.928026359623011</v>
      </c>
      <c r="DK275" s="23">
        <v>27.768966060016218</v>
      </c>
      <c r="DL275" s="23">
        <v>4.5043987786063804</v>
      </c>
      <c r="DM275" s="23">
        <v>3.2858961964782716</v>
      </c>
      <c r="DN275" s="23">
        <v>11.472739416951029</v>
      </c>
      <c r="DO275" s="23">
        <v>33.020786877263163</v>
      </c>
      <c r="DP275" s="23">
        <v>6.7469981470801859</v>
      </c>
      <c r="DQ275" s="23">
        <v>4.9218412131787099</v>
      </c>
      <c r="DR275" s="23">
        <v>9.8200099821702764</v>
      </c>
      <c r="DS275" s="23">
        <v>33.226267833263158</v>
      </c>
      <c r="DT275" s="23">
        <v>7.2932059088739596</v>
      </c>
      <c r="DU275" s="23">
        <v>5.3202921708269058</v>
      </c>
      <c r="DV275" s="23">
        <v>8.827101167685047</v>
      </c>
      <c r="DW275" s="25">
        <v>29.370429786263159</v>
      </c>
      <c r="DX275" s="25">
        <v>13.279138412445155</v>
      </c>
      <c r="DY275" s="25">
        <v>9.6869465930061285</v>
      </c>
      <c r="DZ275" s="25">
        <v>17.038105234347469</v>
      </c>
      <c r="EA275" s="25">
        <v>29.67151354626316</v>
      </c>
      <c r="EB275" s="25">
        <v>12.98063508557763</v>
      </c>
      <c r="EC275" s="25">
        <v>9.4691925719703676</v>
      </c>
      <c r="ED275" s="25">
        <v>16.029515577923419</v>
      </c>
      <c r="EE275" s="25">
        <v>29.91115194426316</v>
      </c>
      <c r="EF275" s="25">
        <v>11.055332618975848</v>
      </c>
      <c r="EG275" s="25">
        <v>8.0647112276178277</v>
      </c>
      <c r="EH275" s="25">
        <v>15.561887045736958</v>
      </c>
      <c r="EI275" s="25">
        <v>30.227184426263157</v>
      </c>
      <c r="EJ275" s="25">
        <v>8.8643614040620164</v>
      </c>
      <c r="EK275" s="25">
        <v>6.4664282301461578</v>
      </c>
      <c r="EL275" s="25">
        <v>15.210865441753258</v>
      </c>
      <c r="EM275" s="25">
        <v>30.45090982626316</v>
      </c>
      <c r="EN275" s="25">
        <v>7.3452614621982866</v>
      </c>
      <c r="EO275" s="25">
        <v>5.3582659722332933</v>
      </c>
      <c r="EP275" s="25">
        <v>14.748124200618658</v>
      </c>
      <c r="EQ275" s="25">
        <v>30.68232668526316</v>
      </c>
      <c r="ER275" s="25">
        <v>5.4442348788763271</v>
      </c>
      <c r="ES275" s="25">
        <v>3.9714935467522747</v>
      </c>
      <c r="ET275" s="25">
        <v>14.269612129519988</v>
      </c>
      <c r="EU275" s="25">
        <v>20.638340783833311</v>
      </c>
      <c r="EV275" s="25">
        <v>3.3477413893712225</v>
      </c>
      <c r="EW275" s="25">
        <v>2.4421307345996541</v>
      </c>
      <c r="EX275" s="25">
        <v>13.812408665451152</v>
      </c>
      <c r="EY275" s="25">
        <v>18.70351729274855</v>
      </c>
      <c r="EZ275" s="25">
        <v>3.0338940336135325</v>
      </c>
      <c r="FA275" s="25">
        <v>2.2131834581158385</v>
      </c>
      <c r="FB275" s="25">
        <v>13.395672506588664</v>
      </c>
      <c r="FC275" s="25">
        <v>18.381134649429065</v>
      </c>
      <c r="FD275" s="25">
        <v>2.9816004054793872</v>
      </c>
      <c r="FE275" s="25">
        <v>2.1750359844502851</v>
      </c>
      <c r="FF275" s="25">
        <v>12.990830034048976</v>
      </c>
      <c r="FG275" s="25">
        <v>18.213896674590167</v>
      </c>
      <c r="FH275" s="25">
        <v>2.9544727649337204</v>
      </c>
      <c r="FI275" s="25">
        <v>2.155246748356936</v>
      </c>
      <c r="FJ275" s="25">
        <v>12.601302647284866</v>
      </c>
      <c r="FK275" s="25">
        <v>15.978893259712713</v>
      </c>
      <c r="FL275" s="25">
        <v>2.5919332800138699</v>
      </c>
      <c r="FM275" s="25">
        <v>1.8907792415657418</v>
      </c>
      <c r="FN275" s="25">
        <v>10.806331576161824</v>
      </c>
      <c r="FO275" s="25">
        <v>17.680356038052167</v>
      </c>
      <c r="FP275" s="25">
        <v>2.8679272383064598</v>
      </c>
      <c r="FQ275" s="25">
        <v>2.0921129916128871</v>
      </c>
      <c r="FR275" s="25">
        <v>8.2180876134961096</v>
      </c>
      <c r="FS275" s="25">
        <v>28.304589489348778</v>
      </c>
      <c r="FT275" s="25">
        <v>4.591282154662375</v>
      </c>
      <c r="FU275" s="25">
        <v>3.3492764096768712</v>
      </c>
      <c r="FV275" s="25">
        <v>5.9030936394755429</v>
      </c>
      <c r="FW275" s="25">
        <v>33.64927860826316</v>
      </c>
      <c r="FX275" s="25">
        <v>7.3157236930630036</v>
      </c>
      <c r="FY275" s="25">
        <v>5.3367185808888467</v>
      </c>
      <c r="FZ275" s="25">
        <v>3.4480674602109502</v>
      </c>
      <c r="GA275" s="25">
        <v>33.824015601263156</v>
      </c>
      <c r="GB275" s="25">
        <v>7.5049941038665953</v>
      </c>
      <c r="GC275" s="25">
        <v>5.4747887104518025</v>
      </c>
      <c r="GD275" s="25">
        <v>1.3662869599788721</v>
      </c>
      <c r="GE275" s="26">
        <v>29.371080274263157</v>
      </c>
      <c r="GF275" s="26">
        <v>13.279138412445155</v>
      </c>
      <c r="GG275" s="26">
        <v>9.6869465930061285</v>
      </c>
      <c r="GH275" s="26">
        <v>17.038105234347469</v>
      </c>
      <c r="GI275" s="26">
        <v>29.655899299263158</v>
      </c>
      <c r="GJ275" s="26">
        <v>13.065869379399413</v>
      </c>
      <c r="GK275" s="26">
        <v>9.5313698026384657</v>
      </c>
      <c r="GL275" s="26">
        <v>16.471993344200733</v>
      </c>
      <c r="GM275" s="26">
        <v>29.888841503263158</v>
      </c>
      <c r="GN275" s="26">
        <v>12.798695567738939</v>
      </c>
      <c r="GO275" s="26">
        <v>9.3364702267609125</v>
      </c>
      <c r="GP275" s="26">
        <v>16.107932468340692</v>
      </c>
      <c r="GQ275" s="26">
        <v>30.168991608263159</v>
      </c>
      <c r="GR275" s="26">
        <v>12.312197928125498</v>
      </c>
      <c r="GS275" s="26">
        <v>8.9815769719287886</v>
      </c>
      <c r="GT275" s="26">
        <v>15.780881069974926</v>
      </c>
      <c r="GU275" s="26">
        <v>30.37216475426316</v>
      </c>
      <c r="GV275" s="26">
        <v>11.895764870031716</v>
      </c>
      <c r="GW275" s="26">
        <v>8.6777948538407603</v>
      </c>
      <c r="GX275" s="26">
        <v>15.322103482079234</v>
      </c>
      <c r="GY275" s="26">
        <v>30.621279997263159</v>
      </c>
      <c r="GZ275" s="26">
        <v>11.382027494911931</v>
      </c>
      <c r="HA275" s="26">
        <v>8.3030305912021163</v>
      </c>
      <c r="HB275" s="26">
        <v>14.830670175084775</v>
      </c>
      <c r="HC275" s="26">
        <v>30.930217662263161</v>
      </c>
      <c r="HD275" s="26">
        <v>11.324010929021224</v>
      </c>
      <c r="HE275" s="26">
        <v>8.2607083141207802</v>
      </c>
      <c r="HF275" s="26">
        <v>14.181114754483103</v>
      </c>
      <c r="HG275" s="26">
        <v>31.303144706263158</v>
      </c>
      <c r="HH275" s="26">
        <v>11.076609272481537</v>
      </c>
      <c r="HI275" s="26">
        <v>8.0802322501259098</v>
      </c>
      <c r="HJ275" s="26">
        <v>13.007051969397905</v>
      </c>
      <c r="HK275" s="26">
        <v>31.624785641263159</v>
      </c>
      <c r="HL275" s="26">
        <v>10.735433552217669</v>
      </c>
      <c r="HM275" s="26">
        <v>7.8313493122141331</v>
      </c>
      <c r="HN275" s="26">
        <v>11.806565193602445</v>
      </c>
      <c r="HO275" s="26">
        <v>31.953230587263157</v>
      </c>
      <c r="HP275" s="26">
        <v>10.370216533305227</v>
      </c>
      <c r="HQ275" s="26">
        <v>7.5649285816533247</v>
      </c>
      <c r="HR275" s="26">
        <v>10.621925101551508</v>
      </c>
      <c r="HS275" s="26">
        <v>32.419749758263158</v>
      </c>
      <c r="HT275" s="26">
        <v>9.9115880542054384</v>
      </c>
      <c r="HU275" s="26">
        <v>7.2303654914073796</v>
      </c>
      <c r="HV275" s="26">
        <v>7.5495126657082494</v>
      </c>
      <c r="HW275" s="26">
        <v>32.866624173263162</v>
      </c>
      <c r="HX275" s="26">
        <v>9.1498503846313994</v>
      </c>
      <c r="HY275" s="26">
        <v>6.6746884667497275</v>
      </c>
      <c r="HZ275" s="26">
        <v>5.1191932466044925</v>
      </c>
      <c r="IA275" s="26">
        <v>33.187847400263159</v>
      </c>
      <c r="IB275" s="26">
        <v>8.4488351243218585</v>
      </c>
      <c r="IC275" s="26">
        <v>6.1633075942424718</v>
      </c>
      <c r="ID275" s="26">
        <v>2.9431697037696374</v>
      </c>
      <c r="IE275" s="26">
        <v>33.38678392926316</v>
      </c>
      <c r="IF275" s="26">
        <v>7.8166905904909267</v>
      </c>
      <c r="IG275" s="26">
        <v>5.7021669578483198</v>
      </c>
      <c r="IH275" s="26">
        <v>1.6111105974147115</v>
      </c>
      <c r="II275" s="26">
        <v>33.299193405263161</v>
      </c>
      <c r="IJ275" s="26">
        <v>7.6457367060340982</v>
      </c>
      <c r="IK275" s="26">
        <v>5.5774584792433952</v>
      </c>
      <c r="IL275" s="26">
        <v>2.4122007889086134</v>
      </c>
      <c r="IM275" s="27">
        <v>29.36295509126316</v>
      </c>
      <c r="IN275" s="27">
        <v>13.279138412445155</v>
      </c>
      <c r="IO275" s="27">
        <v>9.6869465930061285</v>
      </c>
      <c r="IP275" s="27">
        <v>17.038105234347469</v>
      </c>
      <c r="IQ275" s="27">
        <v>29.640282113263158</v>
      </c>
      <c r="IR275" s="27">
        <v>13.063353163677634</v>
      </c>
      <c r="IS275" s="27">
        <v>9.5295342583014548</v>
      </c>
      <c r="IT275" s="27">
        <v>16.244005339119433</v>
      </c>
      <c r="IU275" s="27">
        <v>29.829743880263159</v>
      </c>
      <c r="IV275" s="27">
        <v>11.23359654765498</v>
      </c>
      <c r="IW275" s="27">
        <v>8.1947522817087926</v>
      </c>
      <c r="IX275" s="27">
        <v>15.891182350696141</v>
      </c>
      <c r="IY275" s="27">
        <v>30.054246471263159</v>
      </c>
      <c r="IZ275" s="27">
        <v>9.240546872729352</v>
      </c>
      <c r="JA275" s="27">
        <v>6.7408502920948639</v>
      </c>
      <c r="JB275" s="27">
        <v>15.656938639131607</v>
      </c>
      <c r="JC275" s="27">
        <v>30.297285644263159</v>
      </c>
      <c r="JD275" s="27">
        <v>7.6000983257694985</v>
      </c>
      <c r="JE275" s="27">
        <v>5.5441659162409538</v>
      </c>
      <c r="JF275" s="27">
        <v>15.396788049730903</v>
      </c>
      <c r="JG275" s="27">
        <v>30.452439688263159</v>
      </c>
      <c r="JH275" s="27">
        <v>5.837205660718249</v>
      </c>
      <c r="JI275" s="27">
        <v>4.2581602609682321</v>
      </c>
      <c r="JJ275" s="27">
        <v>15.113445379973751</v>
      </c>
      <c r="JK275" s="27">
        <v>23.851255804485671</v>
      </c>
      <c r="JL275" s="27">
        <v>3.8689077325297738</v>
      </c>
      <c r="JM275" s="27">
        <v>2.8223143259927332</v>
      </c>
      <c r="JN275" s="27">
        <v>14.794318280799661</v>
      </c>
      <c r="JO275" s="27">
        <v>21.004812287506049</v>
      </c>
      <c r="JP275" s="27">
        <v>3.4071866632777064</v>
      </c>
      <c r="JQ275" s="27">
        <v>2.4854952342873031</v>
      </c>
      <c r="JR275" s="27">
        <v>14.4377654255611</v>
      </c>
      <c r="JS275" s="27">
        <v>20.633275524625709</v>
      </c>
      <c r="JT275" s="27">
        <v>3.3469197546247669</v>
      </c>
      <c r="JU275" s="27">
        <v>2.4415313634913285</v>
      </c>
      <c r="JV275" s="27">
        <v>14.035750754289554</v>
      </c>
      <c r="JW275" s="27">
        <v>20.786225247449714</v>
      </c>
      <c r="JX275" s="27">
        <v>3.3717297004897886</v>
      </c>
      <c r="JY275" s="27">
        <v>2.4596298735832636</v>
      </c>
      <c r="JZ275" s="27">
        <v>13.62242663219569</v>
      </c>
      <c r="KA275" s="27">
        <v>20.517112246797215</v>
      </c>
      <c r="KB275" s="27">
        <v>3.3280769311059255</v>
      </c>
      <c r="KC275" s="27">
        <v>2.4277857860736409</v>
      </c>
      <c r="KD275" s="27">
        <v>12.556318739139154</v>
      </c>
      <c r="KE275" s="27">
        <v>25.318492554965133</v>
      </c>
      <c r="KF275" s="27">
        <v>4.1069079307547351</v>
      </c>
      <c r="KG275" s="27">
        <v>2.9959321570388631</v>
      </c>
      <c r="KH275" s="27">
        <v>11.611572780456759</v>
      </c>
      <c r="KI275" s="27">
        <v>32.95182822226316</v>
      </c>
      <c r="KJ275" s="27">
        <v>6.2051508175742018</v>
      </c>
      <c r="KK275" s="27">
        <v>4.5265711301763174</v>
      </c>
      <c r="KL275" s="27">
        <v>10.395960462428434</v>
      </c>
      <c r="KM275" s="27">
        <v>33.208762743263158</v>
      </c>
      <c r="KN275" s="27">
        <v>9.1601875710473148</v>
      </c>
      <c r="KO275" s="27">
        <v>6.682229300320607</v>
      </c>
      <c r="KP275" s="27">
        <v>9.0001659964388168</v>
      </c>
      <c r="KQ275" s="27">
        <v>33.274431004263157</v>
      </c>
      <c r="KR275" s="27">
        <v>9.7257769661645366</v>
      </c>
      <c r="KS275" s="27">
        <v>7.0948188896373683</v>
      </c>
      <c r="KT275" s="133">
        <v>8.4516519828707111</v>
      </c>
      <c r="KU275" s="149">
        <v>29.36295509126316</v>
      </c>
      <c r="KV275" s="149">
        <v>13.279138412445155</v>
      </c>
      <c r="KW275" s="149">
        <v>9.6869465930061285</v>
      </c>
      <c r="KX275" s="149">
        <v>17.038105234347469</v>
      </c>
      <c r="KY275" s="149">
        <v>29.59347613326316</v>
      </c>
      <c r="KZ275" s="149">
        <v>12.992657672843228</v>
      </c>
      <c r="LA275" s="149">
        <v>9.4779628819960902</v>
      </c>
      <c r="LB275" s="149">
        <v>16.143342089663136</v>
      </c>
      <c r="LC275" s="149">
        <v>29.81422023026316</v>
      </c>
      <c r="LD275" s="149">
        <v>12.705246478882682</v>
      </c>
      <c r="LE275" s="149">
        <v>9.2683004174856922</v>
      </c>
      <c r="LF275" s="149">
        <v>15.670425044333825</v>
      </c>
      <c r="LG275" s="149">
        <v>30.122329400263158</v>
      </c>
      <c r="LH275" s="149">
        <v>12.20212380918499</v>
      </c>
      <c r="LI275" s="149">
        <v>8.9012794346691742</v>
      </c>
      <c r="LJ275" s="149">
        <v>15.276703215169016</v>
      </c>
      <c r="LK275" s="149">
        <v>30.347179795263159</v>
      </c>
      <c r="LL275" s="149">
        <v>11.789450197194622</v>
      </c>
      <c r="LM275" s="149">
        <v>8.6002397801726786</v>
      </c>
      <c r="LN275" s="149">
        <v>14.75765632529041</v>
      </c>
      <c r="LO275" s="149">
        <v>30.57503173826316</v>
      </c>
      <c r="LP275" s="149">
        <v>11.204847776143714</v>
      </c>
      <c r="LQ275" s="149">
        <v>8.1737804531462448</v>
      </c>
      <c r="LR275" s="149">
        <v>14.228120662949689</v>
      </c>
      <c r="LS275" s="149">
        <v>30.855409050263159</v>
      </c>
      <c r="LT275" s="149">
        <v>11.165447139001666</v>
      </c>
      <c r="LU275" s="149">
        <v>8.1450382369066912</v>
      </c>
      <c r="LV275" s="149">
        <v>13.543415351675101</v>
      </c>
      <c r="LW275" s="149">
        <v>31.21065423726316</v>
      </c>
      <c r="LX275" s="149">
        <v>10.9048207157324</v>
      </c>
      <c r="LY275" s="149">
        <v>7.9549148897044768</v>
      </c>
      <c r="LZ275" s="149">
        <v>12.306736996205883</v>
      </c>
      <c r="MA275" s="149">
        <v>31.496804822263158</v>
      </c>
      <c r="MB275" s="149">
        <v>10.565906136391517</v>
      </c>
      <c r="MC275" s="149">
        <v>7.7076814226152708</v>
      </c>
      <c r="MD275" s="149">
        <v>11.073094215403426</v>
      </c>
      <c r="ME275" s="149">
        <v>31.801814842263159</v>
      </c>
      <c r="MF275" s="149">
        <v>10.19613946932845</v>
      </c>
      <c r="MG275" s="149">
        <v>7.4379417870710816</v>
      </c>
      <c r="MH275" s="149">
        <v>9.8531921379510408</v>
      </c>
      <c r="MI275" s="149">
        <v>32.75104296926316</v>
      </c>
      <c r="MJ275" s="149">
        <v>9.7043943407954192</v>
      </c>
      <c r="MK275" s="149">
        <v>7.079220562130307</v>
      </c>
      <c r="ML275" s="149">
        <v>6.6586480497486527</v>
      </c>
      <c r="MM275" s="149">
        <v>33.204925324263158</v>
      </c>
      <c r="MN275" s="149">
        <v>8.9088661265357434</v>
      </c>
      <c r="MO275" s="149">
        <v>6.4988938055735144</v>
      </c>
      <c r="MP275" s="149">
        <v>4.0864393777891586</v>
      </c>
      <c r="MQ275" s="149">
        <v>33.532390589263159</v>
      </c>
      <c r="MR275" s="149">
        <v>8.1627409337733194</v>
      </c>
      <c r="MS275" s="149">
        <v>5.9546058653851475</v>
      </c>
      <c r="MT275" s="149">
        <v>1.6981664647659969</v>
      </c>
      <c r="MU275" s="149">
        <v>33.729132989263157</v>
      </c>
      <c r="MV275" s="149">
        <v>7.4797258603574681</v>
      </c>
      <c r="MW275" s="149">
        <v>5.456355878609144</v>
      </c>
      <c r="MX275" s="149">
        <v>8.4533183407557999E-2</v>
      </c>
      <c r="MY275" s="149">
        <v>33.661843757263156</v>
      </c>
      <c r="MZ275" s="149">
        <v>7.2533415258008107</v>
      </c>
      <c r="NA275" s="149">
        <v>5.2912116583871205</v>
      </c>
      <c r="NB275" s="149">
        <v>0.59755701045783383</v>
      </c>
      <c r="ND275" s="97"/>
    </row>
    <row r="276" spans="1:368" ht="15" thickBot="1" x14ac:dyDescent="0.35">
      <c r="A276" s="2"/>
      <c r="B276" s="72" t="s">
        <v>591</v>
      </c>
      <c r="C276" s="72" t="s">
        <v>592</v>
      </c>
      <c r="D276" s="72" t="s">
        <v>483</v>
      </c>
      <c r="E276" s="85">
        <v>378328</v>
      </c>
      <c r="F276" s="82">
        <v>423395</v>
      </c>
      <c r="G276" s="20">
        <v>24.367647980000001</v>
      </c>
      <c r="H276" s="20">
        <v>11.895173514160353</v>
      </c>
      <c r="I276" s="20">
        <v>8.6773634679657565</v>
      </c>
      <c r="J276" s="20">
        <v>15.390332993332418</v>
      </c>
      <c r="K276" s="20">
        <v>24.479454140000001</v>
      </c>
      <c r="L276" s="20">
        <v>11.687832850542776</v>
      </c>
      <c r="M276" s="20">
        <v>8.5261113405581863</v>
      </c>
      <c r="N276" s="20">
        <v>15.136655932767592</v>
      </c>
      <c r="O276" s="20">
        <v>24.572253068000002</v>
      </c>
      <c r="P276" s="20">
        <v>11.676399050461907</v>
      </c>
      <c r="Q276" s="20">
        <v>8.5177705425863319</v>
      </c>
      <c r="R276" s="20">
        <v>14.666126448818606</v>
      </c>
      <c r="S276" s="20">
        <v>24.654657365000002</v>
      </c>
      <c r="T276" s="20">
        <v>11.413877006337774</v>
      </c>
      <c r="U276" s="20">
        <v>8.3262643663622828</v>
      </c>
      <c r="V276" s="20">
        <v>14.53776190562591</v>
      </c>
      <c r="W276" s="20">
        <v>24.784949982000001</v>
      </c>
      <c r="X276" s="20">
        <v>11.185726161817204</v>
      </c>
      <c r="Y276" s="20">
        <v>8.1598315017158285</v>
      </c>
      <c r="Z276" s="20">
        <v>14.348520439044162</v>
      </c>
      <c r="AA276" s="20">
        <v>24.950214621000001</v>
      </c>
      <c r="AB276" s="20">
        <v>10.666428887621208</v>
      </c>
      <c r="AC276" s="20">
        <v>7.7810113701088115</v>
      </c>
      <c r="AD276" s="20">
        <v>14.096228233184686</v>
      </c>
      <c r="AE276" s="20">
        <v>25.137499965</v>
      </c>
      <c r="AF276" s="20">
        <v>10.139197752729569</v>
      </c>
      <c r="AG276" s="20">
        <v>7.3964035975835385</v>
      </c>
      <c r="AH276" s="20">
        <v>13.770741044151876</v>
      </c>
      <c r="AI276" s="20">
        <v>25.353968643000002</v>
      </c>
      <c r="AJ276" s="20">
        <v>9.8704502703637385</v>
      </c>
      <c r="AK276" s="20">
        <v>7.2003560508358655</v>
      </c>
      <c r="AL276" s="20">
        <v>13.342619965207184</v>
      </c>
      <c r="AM276" s="20">
        <v>25.579522005000001</v>
      </c>
      <c r="AN276" s="20">
        <v>9.7006782818374386</v>
      </c>
      <c r="AO276" s="20">
        <v>7.076509748857311</v>
      </c>
      <c r="AP276" s="20">
        <v>12.805820976080572</v>
      </c>
      <c r="AQ276" s="20">
        <v>25.825075499</v>
      </c>
      <c r="AR276" s="20">
        <v>9.5385110998765512</v>
      </c>
      <c r="AS276" s="20">
        <v>6.9582110473902654</v>
      </c>
      <c r="AT276" s="20">
        <v>12.214718306634829</v>
      </c>
      <c r="AU276" s="20">
        <v>26.643088377000002</v>
      </c>
      <c r="AV276" s="20">
        <v>8.957946605654227</v>
      </c>
      <c r="AW276" s="20">
        <v>6.5346973317672266</v>
      </c>
      <c r="AX276" s="20">
        <v>9.9348275793255745</v>
      </c>
      <c r="AY276" s="20">
        <v>27.397636947000002</v>
      </c>
      <c r="AZ276" s="20">
        <v>8.3802339138939281</v>
      </c>
      <c r="BA276" s="20">
        <v>6.1132639663360004</v>
      </c>
      <c r="BB276" s="20">
        <v>7.4359344822734563</v>
      </c>
      <c r="BC276" s="20">
        <v>27.894257763000002</v>
      </c>
      <c r="BD276" s="20">
        <v>7.9929970306319342</v>
      </c>
      <c r="BE276" s="20">
        <v>5.8307800513038677</v>
      </c>
      <c r="BF276" s="20">
        <v>5.6443617363617484</v>
      </c>
      <c r="BG276" s="20">
        <v>28.268202993000003</v>
      </c>
      <c r="BH276" s="20">
        <v>8.0209599841436585</v>
      </c>
      <c r="BI276" s="20">
        <v>5.8511786365763072</v>
      </c>
      <c r="BJ276" s="20">
        <v>4.084881749735306</v>
      </c>
      <c r="BK276" s="20">
        <v>28.500603794</v>
      </c>
      <c r="BL276" s="20">
        <v>7.6569064600572538</v>
      </c>
      <c r="BM276" s="20">
        <v>5.5856066592923304</v>
      </c>
      <c r="BN276" s="20">
        <v>2.9788758346718076</v>
      </c>
      <c r="BO276" s="23">
        <v>24.346257341000001</v>
      </c>
      <c r="BP276" s="23">
        <v>11.895173514160353</v>
      </c>
      <c r="BQ276" s="23">
        <v>8.6773634679657565</v>
      </c>
      <c r="BR276" s="23">
        <v>15.390332993332418</v>
      </c>
      <c r="BS276" s="23">
        <v>24.414484786000003</v>
      </c>
      <c r="BT276" s="23">
        <v>11.782296762081785</v>
      </c>
      <c r="BU276" s="23">
        <v>8.5950214488516004</v>
      </c>
      <c r="BV276" s="23">
        <v>15.139591186058855</v>
      </c>
      <c r="BW276" s="23">
        <v>24.489202014</v>
      </c>
      <c r="BX276" s="23">
        <v>11.567697323644436</v>
      </c>
      <c r="BY276" s="23">
        <v>8.4384741462733359</v>
      </c>
      <c r="BZ276" s="23">
        <v>14.836176613800188</v>
      </c>
      <c r="CA276" s="23">
        <v>24.564418917000001</v>
      </c>
      <c r="CB276" s="23">
        <v>11.464781458026602</v>
      </c>
      <c r="CC276" s="23">
        <v>8.3633984551517919</v>
      </c>
      <c r="CD276" s="23">
        <v>14.737085215573099</v>
      </c>
      <c r="CE276" s="23">
        <v>24.621265237000003</v>
      </c>
      <c r="CF276" s="23">
        <v>11.366206238961221</v>
      </c>
      <c r="CG276" s="23">
        <v>8.2914892052575908</v>
      </c>
      <c r="CH276" s="23">
        <v>14.614532875816579</v>
      </c>
      <c r="CI276" s="23">
        <v>24.690664250000001</v>
      </c>
      <c r="CJ276" s="23">
        <v>11.230220363238512</v>
      </c>
      <c r="CK276" s="23">
        <v>8.1922894021819257</v>
      </c>
      <c r="CL276" s="23">
        <v>14.458261014981863</v>
      </c>
      <c r="CM276" s="23">
        <v>24.782248164000002</v>
      </c>
      <c r="CN276" s="23">
        <v>10.894292209335996</v>
      </c>
      <c r="CO276" s="23">
        <v>7.9472344908714847</v>
      </c>
      <c r="CP276" s="23">
        <v>14.256087954080675</v>
      </c>
      <c r="CQ276" s="23">
        <v>24.899850431000001</v>
      </c>
      <c r="CR276" s="23">
        <v>10.808582719830014</v>
      </c>
      <c r="CS276" s="23">
        <v>7.8847106115676775</v>
      </c>
      <c r="CT276" s="23">
        <v>14.00495933704633</v>
      </c>
      <c r="CU276" s="23">
        <v>25.016759077000003</v>
      </c>
      <c r="CV276" s="23">
        <v>10.713902782356891</v>
      </c>
      <c r="CW276" s="23">
        <v>7.8156429153629503</v>
      </c>
      <c r="CX276" s="23">
        <v>13.739131081838476</v>
      </c>
      <c r="CY276" s="23">
        <v>25.151424189</v>
      </c>
      <c r="CZ276" s="23">
        <v>10.592956283088915</v>
      </c>
      <c r="DA276" s="23">
        <v>7.7274141280252167</v>
      </c>
      <c r="DB276" s="23">
        <v>13.437275236066352</v>
      </c>
      <c r="DC276" s="23">
        <v>25.666428376000002</v>
      </c>
      <c r="DD276" s="23">
        <v>10.346513249996816</v>
      </c>
      <c r="DE276" s="23">
        <v>7.5476373664889209</v>
      </c>
      <c r="DF276" s="23">
        <v>12.302912998634243</v>
      </c>
      <c r="DG276" s="23">
        <v>26.305711564000003</v>
      </c>
      <c r="DH276" s="23">
        <v>10.124458933904666</v>
      </c>
      <c r="DI276" s="23">
        <v>7.3856518344520516</v>
      </c>
      <c r="DJ276" s="23">
        <v>10.897896624833157</v>
      </c>
      <c r="DK276" s="23">
        <v>26.879639715000003</v>
      </c>
      <c r="DL276" s="23">
        <v>9.8327116487784476</v>
      </c>
      <c r="DM276" s="23">
        <v>7.1728262518055494</v>
      </c>
      <c r="DN276" s="23">
        <v>9.4400690299352572</v>
      </c>
      <c r="DO276" s="23">
        <v>27.463906768000001</v>
      </c>
      <c r="DP276" s="23">
        <v>9.7082587313536095</v>
      </c>
      <c r="DQ276" s="23">
        <v>7.0820395812405099</v>
      </c>
      <c r="DR276" s="23">
        <v>7.8666362685316038</v>
      </c>
      <c r="DS276" s="23">
        <v>27.843796228000002</v>
      </c>
      <c r="DT276" s="23">
        <v>9.628561668810427</v>
      </c>
      <c r="DU276" s="23">
        <v>7.0239016836980204</v>
      </c>
      <c r="DV276" s="23">
        <v>6.8298714105655502</v>
      </c>
      <c r="DW276" s="25">
        <v>24.378476287000002</v>
      </c>
      <c r="DX276" s="25">
        <v>11.895173514160353</v>
      </c>
      <c r="DY276" s="25">
        <v>8.6773634679657565</v>
      </c>
      <c r="DZ276" s="25">
        <v>15.390332993332418</v>
      </c>
      <c r="EA276" s="25">
        <v>24.499298892000002</v>
      </c>
      <c r="EB276" s="25">
        <v>11.742774918954598</v>
      </c>
      <c r="EC276" s="25">
        <v>8.5661908145333818</v>
      </c>
      <c r="ED276" s="25">
        <v>15.136927013760797</v>
      </c>
      <c r="EE276" s="25">
        <v>24.581022907000001</v>
      </c>
      <c r="EF276" s="25">
        <v>11.673357792591567</v>
      </c>
      <c r="EG276" s="25">
        <v>8.5155519873118486</v>
      </c>
      <c r="EH276" s="25">
        <v>14.669984051226539</v>
      </c>
      <c r="EI276" s="25">
        <v>24.666238185000001</v>
      </c>
      <c r="EJ276" s="25">
        <v>11.271290207015381</v>
      </c>
      <c r="EK276" s="25">
        <v>8.2222492814220409</v>
      </c>
      <c r="EL276" s="25">
        <v>14.550957510088418</v>
      </c>
      <c r="EM276" s="25">
        <v>24.797273055000002</v>
      </c>
      <c r="EN276" s="25">
        <v>11.034816619645239</v>
      </c>
      <c r="EO276" s="25">
        <v>8.0497450917402542</v>
      </c>
      <c r="EP276" s="25">
        <v>14.380658683974545</v>
      </c>
      <c r="EQ276" s="25">
        <v>24.959165983000002</v>
      </c>
      <c r="ER276" s="25">
        <v>10.463512173976772</v>
      </c>
      <c r="ES276" s="25">
        <v>7.6329864526141806</v>
      </c>
      <c r="ET276" s="25">
        <v>14.160842998005634</v>
      </c>
      <c r="EU276" s="25">
        <v>25.123920006000002</v>
      </c>
      <c r="EV276" s="25">
        <v>9.9922501552367997</v>
      </c>
      <c r="EW276" s="25">
        <v>7.2892073710912424</v>
      </c>
      <c r="EX276" s="25">
        <v>13.885661149425294</v>
      </c>
      <c r="EY276" s="25">
        <v>25.318332823000002</v>
      </c>
      <c r="EZ276" s="25">
        <v>9.715535574384381</v>
      </c>
      <c r="FA276" s="25">
        <v>7.0873479369195733</v>
      </c>
      <c r="FB276" s="25">
        <v>13.530789513396975</v>
      </c>
      <c r="FC276" s="25">
        <v>25.512623179000002</v>
      </c>
      <c r="FD276" s="25">
        <v>9.5524842671846795</v>
      </c>
      <c r="FE276" s="25">
        <v>6.9684042784000511</v>
      </c>
      <c r="FF276" s="25">
        <v>13.099950634572087</v>
      </c>
      <c r="FG276" s="25">
        <v>25.727911189</v>
      </c>
      <c r="FH276" s="25">
        <v>9.3926404068099973</v>
      </c>
      <c r="FI276" s="25">
        <v>6.8518004076836867</v>
      </c>
      <c r="FJ276" s="25">
        <v>12.611846543960301</v>
      </c>
      <c r="FK276" s="25">
        <v>26.52874198</v>
      </c>
      <c r="FL276" s="25">
        <v>8.7566552199864045</v>
      </c>
      <c r="FM276" s="25">
        <v>6.387858068402898</v>
      </c>
      <c r="FN276" s="25">
        <v>10.445839213756464</v>
      </c>
      <c r="FO276" s="25">
        <v>27.362344936</v>
      </c>
      <c r="FP276" s="25">
        <v>8.1136435641596236</v>
      </c>
      <c r="FQ276" s="25">
        <v>5.9187900178103359</v>
      </c>
      <c r="FR276" s="25">
        <v>7.8046541704862857</v>
      </c>
      <c r="FS276" s="25">
        <v>27.940849011000001</v>
      </c>
      <c r="FT276" s="25">
        <v>7.668778998978433</v>
      </c>
      <c r="FU276" s="25">
        <v>5.5942675111398463</v>
      </c>
      <c r="FV276" s="25">
        <v>5.8544344035696518</v>
      </c>
      <c r="FW276" s="25">
        <v>28.345370959</v>
      </c>
      <c r="FX276" s="25">
        <v>7.7014018907789232</v>
      </c>
      <c r="FY276" s="25">
        <v>5.618065456515926</v>
      </c>
      <c r="FZ276" s="25">
        <v>4.2635697837200617</v>
      </c>
      <c r="GA276" s="25">
        <v>28.511308478</v>
      </c>
      <c r="GB276" s="25">
        <v>7.3574273161949995</v>
      </c>
      <c r="GC276" s="25">
        <v>5.3671407933447313</v>
      </c>
      <c r="GD276" s="25">
        <v>3.2811677698651138</v>
      </c>
      <c r="GE276" s="26">
        <v>24.378476345000003</v>
      </c>
      <c r="GF276" s="26">
        <v>11.895173514160353</v>
      </c>
      <c r="GG276" s="26">
        <v>8.6773634679657565</v>
      </c>
      <c r="GH276" s="26">
        <v>15.390332993332418</v>
      </c>
      <c r="GI276" s="26">
        <v>24.412023516000001</v>
      </c>
      <c r="GJ276" s="26">
        <v>11.760984802118141</v>
      </c>
      <c r="GK276" s="26">
        <v>8.5794746707739939</v>
      </c>
      <c r="GL276" s="26">
        <v>15.257875600403588</v>
      </c>
      <c r="GM276" s="26">
        <v>24.500679689000002</v>
      </c>
      <c r="GN276" s="26">
        <v>11.802433886792087</v>
      </c>
      <c r="GO276" s="26">
        <v>8.6097112009685439</v>
      </c>
      <c r="GP276" s="26">
        <v>14.840010250287808</v>
      </c>
      <c r="GQ276" s="26">
        <v>24.569193809000001</v>
      </c>
      <c r="GR276" s="26">
        <v>11.450158199212545</v>
      </c>
      <c r="GS276" s="26">
        <v>8.3527309914393335</v>
      </c>
      <c r="GT276" s="26">
        <v>14.749262568324864</v>
      </c>
      <c r="GU276" s="26">
        <v>24.69180631</v>
      </c>
      <c r="GV276" s="26">
        <v>11.204128393846927</v>
      </c>
      <c r="GW276" s="26">
        <v>8.1732556737763424</v>
      </c>
      <c r="GX276" s="26">
        <v>14.587747496617091</v>
      </c>
      <c r="GY276" s="26">
        <v>24.857440628000003</v>
      </c>
      <c r="GZ276" s="26">
        <v>10.93404981294063</v>
      </c>
      <c r="HA276" s="26">
        <v>7.9762371091756252</v>
      </c>
      <c r="HB276" s="26">
        <v>14.34109329382094</v>
      </c>
      <c r="HC276" s="26">
        <v>25.030792075000001</v>
      </c>
      <c r="HD276" s="26">
        <v>10.434158900199243</v>
      </c>
      <c r="HE276" s="26">
        <v>7.6115736480645788</v>
      </c>
      <c r="HF276" s="26">
        <v>13.9348477026934</v>
      </c>
      <c r="HG276" s="26">
        <v>25.264698302000003</v>
      </c>
      <c r="HH276" s="26">
        <v>9.8492633075141178</v>
      </c>
      <c r="HI276" s="26">
        <v>7.1849004564126675</v>
      </c>
      <c r="HJ276" s="26">
        <v>13.193600849269558</v>
      </c>
      <c r="HK276" s="26">
        <v>25.517369408</v>
      </c>
      <c r="HL276" s="26">
        <v>9.2436215757745632</v>
      </c>
      <c r="HM276" s="26">
        <v>6.7430932451587768</v>
      </c>
      <c r="HN276" s="26">
        <v>12.3526540468931</v>
      </c>
      <c r="HO276" s="26">
        <v>25.792025644000002</v>
      </c>
      <c r="HP276" s="26">
        <v>9.0221356091653782</v>
      </c>
      <c r="HQ276" s="26">
        <v>6.5815223161568808</v>
      </c>
      <c r="HR276" s="26">
        <v>11.45743432261439</v>
      </c>
      <c r="HS276" s="26">
        <v>26.650063136</v>
      </c>
      <c r="HT276" s="26">
        <v>8.6977495902634381</v>
      </c>
      <c r="HU276" s="26">
        <v>6.3448872316339271</v>
      </c>
      <c r="HV276" s="26">
        <v>8.7216333676017683</v>
      </c>
      <c r="HW276" s="26">
        <v>27.389383940000002</v>
      </c>
      <c r="HX276" s="26">
        <v>8.1563929799885262</v>
      </c>
      <c r="HY276" s="26">
        <v>5.949975121478559</v>
      </c>
      <c r="HZ276" s="26">
        <v>6.3596273418529172</v>
      </c>
      <c r="IA276" s="26">
        <v>27.86425414</v>
      </c>
      <c r="IB276" s="26">
        <v>7.6632867591031983</v>
      </c>
      <c r="IC276" s="26">
        <v>5.5902609986166008</v>
      </c>
      <c r="ID276" s="26">
        <v>4.7283416657039048</v>
      </c>
      <c r="IE276" s="26">
        <v>28.116977091000003</v>
      </c>
      <c r="IF276" s="26">
        <v>7.2277108709737217</v>
      </c>
      <c r="IG276" s="26">
        <v>5.2725144525336827</v>
      </c>
      <c r="IH276" s="26">
        <v>3.7373262879836915</v>
      </c>
      <c r="II276" s="26">
        <v>28.126088067000001</v>
      </c>
      <c r="IJ276" s="26">
        <v>7.0699285757435746</v>
      </c>
      <c r="IK276" s="26">
        <v>5.1574144648881042</v>
      </c>
      <c r="IL276" s="26">
        <v>4.0190126327665006</v>
      </c>
      <c r="IM276" s="27">
        <v>24.367647921</v>
      </c>
      <c r="IN276" s="27">
        <v>11.895173514160353</v>
      </c>
      <c r="IO276" s="27">
        <v>8.6773634679657565</v>
      </c>
      <c r="IP276" s="27">
        <v>15.390332993332418</v>
      </c>
      <c r="IQ276" s="27">
        <v>24.459740062000002</v>
      </c>
      <c r="IR276" s="27">
        <v>11.714396493056226</v>
      </c>
      <c r="IS276" s="27">
        <v>8.545489147939298</v>
      </c>
      <c r="IT276" s="27">
        <v>15.151515720205833</v>
      </c>
      <c r="IU276" s="27">
        <v>24.546680473000002</v>
      </c>
      <c r="IV276" s="27">
        <v>11.68455228057771</v>
      </c>
      <c r="IW276" s="27">
        <v>8.5237182104424232</v>
      </c>
      <c r="IX276" s="27">
        <v>14.712073910873421</v>
      </c>
      <c r="IY276" s="27">
        <v>24.596936618000001</v>
      </c>
      <c r="IZ276" s="27">
        <v>11.444545516031424</v>
      </c>
      <c r="JA276" s="27">
        <v>8.3486366172013167</v>
      </c>
      <c r="JB276" s="27">
        <v>14.636859476642265</v>
      </c>
      <c r="JC276" s="27">
        <v>24.673924387</v>
      </c>
      <c r="JD276" s="27">
        <v>11.253697444274666</v>
      </c>
      <c r="JE276" s="27">
        <v>8.2094156059380197</v>
      </c>
      <c r="JF276" s="27">
        <v>14.530460819577424</v>
      </c>
      <c r="JG276" s="27">
        <v>24.791947139000001</v>
      </c>
      <c r="JH276" s="27">
        <v>10.76776094083788</v>
      </c>
      <c r="JI276" s="27">
        <v>7.8549316921343433</v>
      </c>
      <c r="JJ276" s="27">
        <v>14.352917519029845</v>
      </c>
      <c r="JK276" s="27">
        <v>24.955707278000002</v>
      </c>
      <c r="JL276" s="27">
        <v>10.25091329183363</v>
      </c>
      <c r="JM276" s="27">
        <v>7.4778985279997858</v>
      </c>
      <c r="JN276" s="27">
        <v>14.091832742741758</v>
      </c>
      <c r="JO276" s="27">
        <v>25.148717006000002</v>
      </c>
      <c r="JP276" s="27">
        <v>9.9820461534204359</v>
      </c>
      <c r="JQ276" s="27">
        <v>7.2817636938314729</v>
      </c>
      <c r="JR276" s="27">
        <v>13.753837500806206</v>
      </c>
      <c r="JS276" s="27">
        <v>25.357131959</v>
      </c>
      <c r="JT276" s="27">
        <v>9.8231927792155513</v>
      </c>
      <c r="JU276" s="27">
        <v>7.1658823689859261</v>
      </c>
      <c r="JV276" s="27">
        <v>13.3207728235034</v>
      </c>
      <c r="JW276" s="27">
        <v>25.585826659000002</v>
      </c>
      <c r="JX276" s="27">
        <v>9.6942035601637393</v>
      </c>
      <c r="JY276" s="27">
        <v>7.0717865295406925</v>
      </c>
      <c r="JZ276" s="27">
        <v>12.829970656649142</v>
      </c>
      <c r="KA276" s="27">
        <v>26.301784838000003</v>
      </c>
      <c r="KB276" s="27">
        <v>9.2216785053683026</v>
      </c>
      <c r="KC276" s="27">
        <v>6.7270860807999187</v>
      </c>
      <c r="KD276" s="27">
        <v>11.071152223843288</v>
      </c>
      <c r="KE276" s="27">
        <v>26.999785693</v>
      </c>
      <c r="KF276" s="27">
        <v>8.8356813917081052</v>
      </c>
      <c r="KG276" s="27">
        <v>6.4455065604315989</v>
      </c>
      <c r="KH276" s="27">
        <v>9.3474689856740554</v>
      </c>
      <c r="KI276" s="27">
        <v>27.472628757000003</v>
      </c>
      <c r="KJ276" s="27">
        <v>8.5823329778814159</v>
      </c>
      <c r="KK276" s="27">
        <v>6.2606924197896179</v>
      </c>
      <c r="KL276" s="27">
        <v>8.1923681407506059</v>
      </c>
      <c r="KM276" s="27">
        <v>27.795445150000003</v>
      </c>
      <c r="KN276" s="27">
        <v>8.7425657204100116</v>
      </c>
      <c r="KO276" s="27">
        <v>6.3775799746230506</v>
      </c>
      <c r="KP276" s="27">
        <v>7.4168101883501336</v>
      </c>
      <c r="KQ276" s="27">
        <v>27.917370531000003</v>
      </c>
      <c r="KR276" s="27">
        <v>8.6942280010565156</v>
      </c>
      <c r="KS276" s="27">
        <v>6.3423182813368202</v>
      </c>
      <c r="KT276" s="133">
        <v>7.1561232002350401</v>
      </c>
      <c r="KU276" s="149">
        <v>24.367647921</v>
      </c>
      <c r="KV276" s="149">
        <v>11.895173514160353</v>
      </c>
      <c r="KW276" s="149">
        <v>8.6773634679657565</v>
      </c>
      <c r="KX276" s="149">
        <v>15.390332993332418</v>
      </c>
      <c r="KY276" s="149">
        <v>24.442099949000003</v>
      </c>
      <c r="KZ276" s="149">
        <v>11.774969507319954</v>
      </c>
      <c r="LA276" s="149">
        <v>8.5896763185165863</v>
      </c>
      <c r="LB276" s="149">
        <v>15.229910285826016</v>
      </c>
      <c r="LC276" s="149">
        <v>24.528041605000002</v>
      </c>
      <c r="LD276" s="149">
        <v>11.783604871734187</v>
      </c>
      <c r="LE276" s="149">
        <v>8.595975696630866</v>
      </c>
      <c r="LF276" s="149">
        <v>14.772115310123723</v>
      </c>
      <c r="LG276" s="149">
        <v>24.616706843000003</v>
      </c>
      <c r="LH276" s="149">
        <v>11.398482238175763</v>
      </c>
      <c r="LI276" s="149">
        <v>8.3150340973218331</v>
      </c>
      <c r="LJ276" s="149">
        <v>14.640984416871001</v>
      </c>
      <c r="LK276" s="149">
        <v>24.751179974999999</v>
      </c>
      <c r="LL276" s="149">
        <v>11.128117916084534</v>
      </c>
      <c r="LM276" s="149">
        <v>8.1178070885049429</v>
      </c>
      <c r="LN276" s="149">
        <v>14.454610356016531</v>
      </c>
      <c r="LO276" s="149">
        <v>24.913027189000001</v>
      </c>
      <c r="LP276" s="149">
        <v>10.855902921435124</v>
      </c>
      <c r="LQ276" s="149">
        <v>7.9192300398228559</v>
      </c>
      <c r="LR276" s="149">
        <v>14.222782062146997</v>
      </c>
      <c r="LS276" s="149">
        <v>25.068037438000001</v>
      </c>
      <c r="LT276" s="149">
        <v>10.379897978210456</v>
      </c>
      <c r="LU276" s="149">
        <v>7.5719910609217225</v>
      </c>
      <c r="LV276" s="149">
        <v>13.855638767952087</v>
      </c>
      <c r="LW276" s="149">
        <v>25.297573475</v>
      </c>
      <c r="LX276" s="149">
        <v>9.8010926598505748</v>
      </c>
      <c r="LY276" s="149">
        <v>7.1497606395982007</v>
      </c>
      <c r="LZ276" s="149">
        <v>13.150965750567771</v>
      </c>
      <c r="MA276" s="149">
        <v>25.531167490000001</v>
      </c>
      <c r="MB276" s="149">
        <v>9.231553994569305</v>
      </c>
      <c r="MC276" s="149">
        <v>6.734290112680501</v>
      </c>
      <c r="MD276" s="149">
        <v>12.370675004071497</v>
      </c>
      <c r="ME276" s="149">
        <v>25.784448209000001</v>
      </c>
      <c r="MF276" s="149">
        <v>8.9925049128028718</v>
      </c>
      <c r="MG276" s="149">
        <v>6.5599071356939547</v>
      </c>
      <c r="MH276" s="149">
        <v>11.533376731839407</v>
      </c>
      <c r="MI276" s="149">
        <v>26.638487209000001</v>
      </c>
      <c r="MJ276" s="149">
        <v>8.6613209117572136</v>
      </c>
      <c r="MK276" s="149">
        <v>6.3183130178420992</v>
      </c>
      <c r="ML276" s="149">
        <v>8.7919715495266111</v>
      </c>
      <c r="MM276" s="149">
        <v>27.450311327000001</v>
      </c>
      <c r="MN276" s="149">
        <v>8.0696439497879719</v>
      </c>
      <c r="MO276" s="149">
        <v>5.8866929117110729</v>
      </c>
      <c r="MP276" s="149">
        <v>6.1845025735616765</v>
      </c>
      <c r="MQ276" s="149">
        <v>28.009973677000001</v>
      </c>
      <c r="MR276" s="149">
        <v>7.5283571135233363</v>
      </c>
      <c r="MS276" s="149">
        <v>5.4918317007247737</v>
      </c>
      <c r="MT276" s="149">
        <v>4.2759065389167183</v>
      </c>
      <c r="MU276" s="149">
        <v>28.353658523</v>
      </c>
      <c r="MV276" s="149">
        <v>7.0601901174526347</v>
      </c>
      <c r="MW276" s="149">
        <v>5.1503103951485993</v>
      </c>
      <c r="MX276" s="149">
        <v>3.0826890519792691</v>
      </c>
      <c r="MY276" s="149">
        <v>28.383669691000001</v>
      </c>
      <c r="MZ276" s="149">
        <v>6.8079603928884866</v>
      </c>
      <c r="NA276" s="149">
        <v>4.9663123227486858</v>
      </c>
      <c r="NB276" s="149">
        <v>3.2460123696617806</v>
      </c>
      <c r="ND276" s="97"/>
    </row>
    <row r="277" spans="1:368" ht="15" thickBot="1" x14ac:dyDescent="0.35">
      <c r="A277" s="2"/>
      <c r="B277" s="72" t="s">
        <v>718</v>
      </c>
      <c r="C277" s="72" t="s">
        <v>436</v>
      </c>
      <c r="D277" s="72" t="s">
        <v>828</v>
      </c>
      <c r="E277" s="85">
        <v>385893</v>
      </c>
      <c r="F277" s="82">
        <v>400645</v>
      </c>
      <c r="G277" s="20">
        <v>21.89222410442105</v>
      </c>
      <c r="H277" s="20">
        <v>13.22409254088552</v>
      </c>
      <c r="I277" s="20">
        <v>9.646791396079804</v>
      </c>
      <c r="J277" s="20">
        <v>12.587204228027419</v>
      </c>
      <c r="K277" s="20">
        <v>21.97053077942105</v>
      </c>
      <c r="L277" s="20">
        <v>11.739695564022908</v>
      </c>
      <c r="M277" s="20">
        <v>8.5639444679830472</v>
      </c>
      <c r="N277" s="20">
        <v>4.5321481128994918</v>
      </c>
      <c r="O277" s="20">
        <v>22.105681567421051</v>
      </c>
      <c r="P277" s="20">
        <v>11.230325952475438</v>
      </c>
      <c r="Q277" s="20">
        <v>8.1923664280601969</v>
      </c>
      <c r="R277" s="20">
        <v>2.2085819182479582</v>
      </c>
      <c r="S277" s="20">
        <v>22.276222086421051</v>
      </c>
      <c r="T277" s="20">
        <v>10.986218985903763</v>
      </c>
      <c r="U277" s="20">
        <v>8.0142937945266528</v>
      </c>
      <c r="V277" s="20">
        <v>1.2551856066876752</v>
      </c>
      <c r="W277" s="20">
        <v>22.487816972421051</v>
      </c>
      <c r="X277" s="20">
        <v>10.675882786989394</v>
      </c>
      <c r="Y277" s="20">
        <v>7.7879078580759415</v>
      </c>
      <c r="Z277" s="20">
        <v>0.12044426178058387</v>
      </c>
      <c r="AA277" s="20">
        <v>22.751571287421051</v>
      </c>
      <c r="AB277" s="20">
        <v>10.355845384871557</v>
      </c>
      <c r="AC277" s="20">
        <v>7.5544450289533502</v>
      </c>
      <c r="AD277" s="20">
        <v>-1.0347801367267877</v>
      </c>
      <c r="AE277" s="20">
        <v>23.08291002542105</v>
      </c>
      <c r="AF277" s="20">
        <v>10.043777080221592</v>
      </c>
      <c r="AG277" s="20">
        <v>7.3267955454837717</v>
      </c>
      <c r="AH277" s="20">
        <v>-2.204368291481039</v>
      </c>
      <c r="AI277" s="20">
        <v>23.40382464942105</v>
      </c>
      <c r="AJ277" s="20">
        <v>9.7439252361875166</v>
      </c>
      <c r="AK277" s="20">
        <v>7.1080577999497487</v>
      </c>
      <c r="AL277" s="20">
        <v>-3.4011510674567944</v>
      </c>
      <c r="AM277" s="20">
        <v>23.693307179421051</v>
      </c>
      <c r="AN277" s="20">
        <v>9.415061503009623</v>
      </c>
      <c r="AO277" s="20">
        <v>6.8681562852034856</v>
      </c>
      <c r="AP277" s="20">
        <v>-4.6486331802769101</v>
      </c>
      <c r="AQ277" s="20">
        <v>24.00693660242105</v>
      </c>
      <c r="AR277" s="20">
        <v>9.2247203684468264</v>
      </c>
      <c r="AS277" s="20">
        <v>6.729305077565348</v>
      </c>
      <c r="AT277" s="20">
        <v>-5.8942997945972948</v>
      </c>
      <c r="AU277" s="20">
        <v>24.893327594421052</v>
      </c>
      <c r="AV277" s="20">
        <v>8.4217535431488422</v>
      </c>
      <c r="AW277" s="20">
        <v>6.1435519578202094</v>
      </c>
      <c r="AX277" s="20">
        <v>-9.717339258728245</v>
      </c>
      <c r="AY277" s="20">
        <v>25.676108548421052</v>
      </c>
      <c r="AZ277" s="20">
        <v>7.6502962258557989</v>
      </c>
      <c r="BA277" s="20">
        <v>5.5807845854733884</v>
      </c>
      <c r="BB277" s="20">
        <v>-13.402048269861716</v>
      </c>
      <c r="BC277" s="20">
        <v>26.179344759421049</v>
      </c>
      <c r="BD277" s="20">
        <v>7.0013245363549341</v>
      </c>
      <c r="BE277" s="20">
        <v>5.1073687732941808</v>
      </c>
      <c r="BF277" s="20">
        <v>-16.645146229533736</v>
      </c>
      <c r="BG277" s="20">
        <v>26.527281412421051</v>
      </c>
      <c r="BH277" s="20">
        <v>6.4876758122671481</v>
      </c>
      <c r="BI277" s="20">
        <v>4.7326691803491352</v>
      </c>
      <c r="BJ277" s="20">
        <v>-20.418827474461004</v>
      </c>
      <c r="BK277" s="20">
        <v>26.685006009421052</v>
      </c>
      <c r="BL277" s="20">
        <v>6.2508429842429756</v>
      </c>
      <c r="BM277" s="20">
        <v>4.5599029296117628</v>
      </c>
      <c r="BN277" s="20">
        <v>-21.942089316430902</v>
      </c>
      <c r="BO277" s="23">
        <v>21.863019021421053</v>
      </c>
      <c r="BP277" s="23">
        <v>13.22409254088552</v>
      </c>
      <c r="BQ277" s="23">
        <v>9.646791396079804</v>
      </c>
      <c r="BR277" s="23">
        <v>12.587204228027419</v>
      </c>
      <c r="BS277" s="23">
        <v>21.91888595742105</v>
      </c>
      <c r="BT277" s="23">
        <v>12.699729781717677</v>
      </c>
      <c r="BU277" s="23">
        <v>9.2642760637100654</v>
      </c>
      <c r="BV277" s="23">
        <v>9.8165132234800812</v>
      </c>
      <c r="BW277" s="23">
        <v>21.985244440421052</v>
      </c>
      <c r="BX277" s="23">
        <v>12.444492424491566</v>
      </c>
      <c r="BY277" s="23">
        <v>9.0780839651570311</v>
      </c>
      <c r="BZ277" s="23">
        <v>8.6382738534616692</v>
      </c>
      <c r="CA277" s="23">
        <v>22.06005545542105</v>
      </c>
      <c r="CB277" s="23">
        <v>12.237085394494109</v>
      </c>
      <c r="CC277" s="23">
        <v>8.9267834243993249</v>
      </c>
      <c r="CD277" s="23">
        <v>7.7774426325935</v>
      </c>
      <c r="CE277" s="23">
        <v>22.157093758421052</v>
      </c>
      <c r="CF277" s="23">
        <v>12.020069262691878</v>
      </c>
      <c r="CG277" s="23">
        <v>8.7684731776578051</v>
      </c>
      <c r="CH277" s="23">
        <v>6.9053598121094524</v>
      </c>
      <c r="CI277" s="23">
        <v>22.283170437421052</v>
      </c>
      <c r="CJ277" s="23">
        <v>11.811667457837986</v>
      </c>
      <c r="CK277" s="23">
        <v>8.6164469624920859</v>
      </c>
      <c r="CL277" s="23">
        <v>6.0121000567671405</v>
      </c>
      <c r="CM277" s="23">
        <v>22.43671826842105</v>
      </c>
      <c r="CN277" s="23">
        <v>11.499682075379377</v>
      </c>
      <c r="CO277" s="23">
        <v>8.3888579696066188</v>
      </c>
      <c r="CP277" s="23">
        <v>5.0901718208896263</v>
      </c>
      <c r="CQ277" s="23">
        <v>22.616923157421052</v>
      </c>
      <c r="CR277" s="23">
        <v>11.29624708966686</v>
      </c>
      <c r="CS277" s="23">
        <v>8.2404549798539684</v>
      </c>
      <c r="CT277" s="23">
        <v>4.1403914444539467</v>
      </c>
      <c r="CU277" s="23">
        <v>22.800696331421051</v>
      </c>
      <c r="CV277" s="23">
        <v>11.086769375837012</v>
      </c>
      <c r="CW277" s="23">
        <v>8.0876439040696386</v>
      </c>
      <c r="CX277" s="23">
        <v>3.1411845659082616</v>
      </c>
      <c r="CY277" s="23">
        <v>23.009742003421053</v>
      </c>
      <c r="CZ277" s="23">
        <v>10.882180874599468</v>
      </c>
      <c r="DA277" s="23">
        <v>7.938399440801307</v>
      </c>
      <c r="DB277" s="23">
        <v>2.1299591185855569</v>
      </c>
      <c r="DC277" s="23">
        <v>23.776950255421053</v>
      </c>
      <c r="DD277" s="23">
        <v>10.242702910147138</v>
      </c>
      <c r="DE277" s="23">
        <v>7.4719091688685699</v>
      </c>
      <c r="DF277" s="23">
        <v>-0.92925205969396529</v>
      </c>
      <c r="DG277" s="23">
        <v>24.54158786342105</v>
      </c>
      <c r="DH277" s="23">
        <v>9.6850751619855391</v>
      </c>
      <c r="DI277" s="23">
        <v>7.0651274901598669</v>
      </c>
      <c r="DJ277" s="23">
        <v>-3.9946960379570839</v>
      </c>
      <c r="DK277" s="23">
        <v>25.176454020421051</v>
      </c>
      <c r="DL277" s="23">
        <v>9.1270382156560519</v>
      </c>
      <c r="DM277" s="23">
        <v>6.6580473070847503</v>
      </c>
      <c r="DN277" s="23">
        <v>-6.9846822697751705</v>
      </c>
      <c r="DO277" s="23">
        <v>25.759570634421053</v>
      </c>
      <c r="DP277" s="23">
        <v>8.5268856061668323</v>
      </c>
      <c r="DQ277" s="23">
        <v>6.2202443340901459</v>
      </c>
      <c r="DR277" s="23">
        <v>-10.728827507083487</v>
      </c>
      <c r="DS277" s="23">
        <v>26.12486857042105</v>
      </c>
      <c r="DT277" s="23">
        <v>8.1186539925624039</v>
      </c>
      <c r="DU277" s="23">
        <v>5.9224450555724495</v>
      </c>
      <c r="DV277" s="23">
        <v>-12.263354022753731</v>
      </c>
      <c r="DW277" s="25">
        <v>21.901494807421052</v>
      </c>
      <c r="DX277" s="25">
        <v>13.22409254088552</v>
      </c>
      <c r="DY277" s="25">
        <v>9.646791396079804</v>
      </c>
      <c r="DZ277" s="25">
        <v>12.587204228027419</v>
      </c>
      <c r="EA277" s="25">
        <v>21.991822291421052</v>
      </c>
      <c r="EB277" s="25">
        <v>11.51978516209588</v>
      </c>
      <c r="EC277" s="25">
        <v>8.4035228914809803</v>
      </c>
      <c r="ED277" s="25">
        <v>3.3748343140234063</v>
      </c>
      <c r="EE277" s="25">
        <v>22.145099692421052</v>
      </c>
      <c r="EF277" s="25">
        <v>10.951407541099366</v>
      </c>
      <c r="EG277" s="25">
        <v>7.9888993302043643</v>
      </c>
      <c r="EH277" s="25">
        <v>0.78857755461616819</v>
      </c>
      <c r="EI277" s="25">
        <v>22.33763887542105</v>
      </c>
      <c r="EJ277" s="25">
        <v>10.671430816646559</v>
      </c>
      <c r="EK277" s="25">
        <v>7.7846602076934222</v>
      </c>
      <c r="EL277" s="25">
        <v>-0.20333761035828601</v>
      </c>
      <c r="EM277" s="25">
        <v>22.571826690421052</v>
      </c>
      <c r="EN277" s="25">
        <v>10.336555865192746</v>
      </c>
      <c r="EO277" s="25">
        <v>7.5403735929060938</v>
      </c>
      <c r="EP277" s="25">
        <v>-1.3754051093776418</v>
      </c>
      <c r="EQ277" s="25">
        <v>22.856166050421052</v>
      </c>
      <c r="ER277" s="25">
        <v>10.008919775183871</v>
      </c>
      <c r="ES277" s="25">
        <v>7.3013676267597614</v>
      </c>
      <c r="ET277" s="25">
        <v>-2.5673006599935455</v>
      </c>
      <c r="EU277" s="25">
        <v>23.173599278421051</v>
      </c>
      <c r="EV277" s="25">
        <v>9.6353458422237654</v>
      </c>
      <c r="EW277" s="25">
        <v>7.0288506437503617</v>
      </c>
      <c r="EX277" s="25">
        <v>-3.7723951447599688</v>
      </c>
      <c r="EY277" s="25">
        <v>23.410325871421051</v>
      </c>
      <c r="EZ277" s="25">
        <v>9.3684498673995265</v>
      </c>
      <c r="FA277" s="25">
        <v>6.834153745976657</v>
      </c>
      <c r="FB277" s="25">
        <v>-5.0038324865811248</v>
      </c>
      <c r="FC277" s="25">
        <v>23.667072193421053</v>
      </c>
      <c r="FD277" s="25">
        <v>9.0979662112451241</v>
      </c>
      <c r="FE277" s="25">
        <v>6.6368396846221094</v>
      </c>
      <c r="FF277" s="25">
        <v>-6.2613274666219922</v>
      </c>
      <c r="FG277" s="25">
        <v>23.949943925421053</v>
      </c>
      <c r="FH277" s="25">
        <v>8.8084399751298204</v>
      </c>
      <c r="FI277" s="25">
        <v>6.4256343263065014</v>
      </c>
      <c r="FJ277" s="25">
        <v>-7.5193881545551733</v>
      </c>
      <c r="FK277" s="25">
        <v>24.842248352421052</v>
      </c>
      <c r="FL277" s="25">
        <v>7.9381397441790806</v>
      </c>
      <c r="FM277" s="25">
        <v>5.7907624245873626</v>
      </c>
      <c r="FN277" s="25">
        <v>-11.415157298343829</v>
      </c>
      <c r="FO277" s="25">
        <v>25.665444361421052</v>
      </c>
      <c r="FP277" s="25">
        <v>7.1498975814888635</v>
      </c>
      <c r="FQ277" s="25">
        <v>5.2157507412103996</v>
      </c>
      <c r="FR277" s="25">
        <v>-15.108392696620413</v>
      </c>
      <c r="FS277" s="25">
        <v>26.197826178421053</v>
      </c>
      <c r="FT277" s="25">
        <v>6.5403233601249449</v>
      </c>
      <c r="FU277" s="25">
        <v>4.7710748335256428</v>
      </c>
      <c r="FV277" s="25">
        <v>-18.27912573917849</v>
      </c>
      <c r="FW277" s="25">
        <v>26.48779553942105</v>
      </c>
      <c r="FX277" s="25">
        <v>6.0146910042981681</v>
      </c>
      <c r="FY277" s="25">
        <v>4.3876333480691772</v>
      </c>
      <c r="FZ277" s="25">
        <v>-21.865464931598716</v>
      </c>
      <c r="GA277" s="25">
        <v>26.415212277421052</v>
      </c>
      <c r="GB277" s="25">
        <v>5.838898146830358</v>
      </c>
      <c r="GC277" s="25">
        <v>4.2593949060233696</v>
      </c>
      <c r="GD277" s="25">
        <v>-23.021877150194996</v>
      </c>
      <c r="GE277" s="26">
        <v>21.90149486442105</v>
      </c>
      <c r="GF277" s="26">
        <v>13.22409254088552</v>
      </c>
      <c r="GG277" s="26">
        <v>9.646791396079804</v>
      </c>
      <c r="GH277" s="26">
        <v>12.587204228027419</v>
      </c>
      <c r="GI277" s="26">
        <v>21.938477841421051</v>
      </c>
      <c r="GJ277" s="26">
        <v>11.957257369788794</v>
      </c>
      <c r="GK277" s="26">
        <v>8.7226527762839066</v>
      </c>
      <c r="GL277" s="26">
        <v>5.7384924975917624</v>
      </c>
      <c r="GM277" s="26">
        <v>22.03928333142105</v>
      </c>
      <c r="GN277" s="26">
        <v>11.534076117513205</v>
      </c>
      <c r="GO277" s="26">
        <v>8.4139479444920173</v>
      </c>
      <c r="GP277" s="26">
        <v>3.6733428576161629</v>
      </c>
      <c r="GQ277" s="26">
        <v>22.168389393421052</v>
      </c>
      <c r="GR277" s="26">
        <v>11.2835918931581</v>
      </c>
      <c r="GS277" s="26">
        <v>8.2312231901928659</v>
      </c>
      <c r="GT277" s="26">
        <v>2.7392965450978295</v>
      </c>
      <c r="GU277" s="26">
        <v>22.349005912421052</v>
      </c>
      <c r="GV277" s="26">
        <v>10.957880932316304</v>
      </c>
      <c r="GW277" s="26">
        <v>7.9936215789712977</v>
      </c>
      <c r="GX277" s="26">
        <v>1.6081886874442262</v>
      </c>
      <c r="GY277" s="26">
        <v>22.624669307421051</v>
      </c>
      <c r="GZ277" s="26">
        <v>10.532082791223409</v>
      </c>
      <c r="HA277" s="26">
        <v>7.6830077632208331</v>
      </c>
      <c r="HB277" s="26">
        <v>0.41756281637167803</v>
      </c>
      <c r="HC277" s="26">
        <v>22.985197847421052</v>
      </c>
      <c r="HD277" s="26">
        <v>10.303768058924344</v>
      </c>
      <c r="HE277" s="26">
        <v>7.5164553447216953</v>
      </c>
      <c r="HF277" s="26">
        <v>-0.84314681586709384</v>
      </c>
      <c r="HG277" s="26">
        <v>23.327463684421051</v>
      </c>
      <c r="HH277" s="26">
        <v>9.8968489014420129</v>
      </c>
      <c r="HI277" s="26">
        <v>7.2196134846723901</v>
      </c>
      <c r="HJ277" s="26">
        <v>-2.2535264248398832</v>
      </c>
      <c r="HK277" s="26">
        <v>23.622311143421051</v>
      </c>
      <c r="HL277" s="26">
        <v>9.6084374232576621</v>
      </c>
      <c r="HM277" s="26">
        <v>7.0092213267471903</v>
      </c>
      <c r="HN277" s="26">
        <v>-3.6868895842950735</v>
      </c>
      <c r="HO277" s="26">
        <v>23.924883637421051</v>
      </c>
      <c r="HP277" s="26">
        <v>9.2120951519789607</v>
      </c>
      <c r="HQ277" s="26">
        <v>6.7200951579266803</v>
      </c>
      <c r="HR277" s="26">
        <v>-5.1116942029443777</v>
      </c>
      <c r="HS277" s="26">
        <v>24.803900513421052</v>
      </c>
      <c r="HT277" s="26">
        <v>8.6292378333913682</v>
      </c>
      <c r="HU277" s="26">
        <v>6.2949088588510378</v>
      </c>
      <c r="HV277" s="26">
        <v>-9.1678952506799973</v>
      </c>
      <c r="HW277" s="26">
        <v>25.527700405421051</v>
      </c>
      <c r="HX277" s="26">
        <v>7.8492427328348766</v>
      </c>
      <c r="HY277" s="26">
        <v>5.725913292480862</v>
      </c>
      <c r="HZ277" s="26">
        <v>-12.671468417829814</v>
      </c>
      <c r="IA277" s="26">
        <v>25.957288794421054</v>
      </c>
      <c r="IB277" s="26">
        <v>7.1961491058960183</v>
      </c>
      <c r="IC277" s="26">
        <v>5.2494905843283339</v>
      </c>
      <c r="ID277" s="26">
        <v>-15.649830849822543</v>
      </c>
      <c r="IE277" s="26">
        <v>26.149592149421053</v>
      </c>
      <c r="IF277" s="26">
        <v>6.6603252499332077</v>
      </c>
      <c r="IG277" s="26">
        <v>4.8586145414138446</v>
      </c>
      <c r="IH277" s="26">
        <v>-18.934483005783278</v>
      </c>
      <c r="II277" s="26">
        <v>25.971587577421051</v>
      </c>
      <c r="IJ277" s="26">
        <v>6.4376428241587131</v>
      </c>
      <c r="IK277" s="26">
        <v>4.6961708121085648</v>
      </c>
      <c r="IL277" s="26">
        <v>-19.668919790960722</v>
      </c>
      <c r="IM277" s="27">
        <v>21.892224047421053</v>
      </c>
      <c r="IN277" s="27">
        <v>13.22409254088552</v>
      </c>
      <c r="IO277" s="27">
        <v>9.646791396079804</v>
      </c>
      <c r="IP277" s="27">
        <v>12.587204228027419</v>
      </c>
      <c r="IQ277" s="27">
        <v>21.95968349942105</v>
      </c>
      <c r="IR277" s="27">
        <v>12.422074669646342</v>
      </c>
      <c r="IS277" s="27">
        <v>9.0617305251087465</v>
      </c>
      <c r="IT277" s="27">
        <v>8.287275977915538</v>
      </c>
      <c r="IU277" s="27">
        <v>22.060321049421052</v>
      </c>
      <c r="IV277" s="27">
        <v>12.047153151368516</v>
      </c>
      <c r="IW277" s="27">
        <v>8.788230497371833</v>
      </c>
      <c r="IX277" s="27">
        <v>6.7642688030843594</v>
      </c>
      <c r="IY277" s="27">
        <v>22.173935237421052</v>
      </c>
      <c r="IZ277" s="27">
        <v>11.831927548661207</v>
      </c>
      <c r="JA277" s="27">
        <v>8.6312264166764088</v>
      </c>
      <c r="JB277" s="27">
        <v>5.8796515711871677</v>
      </c>
      <c r="JC277" s="27">
        <v>22.320429439421051</v>
      </c>
      <c r="JD277" s="27">
        <v>11.544524994119904</v>
      </c>
      <c r="JE277" s="27">
        <v>8.4215702545020665</v>
      </c>
      <c r="JF277" s="27">
        <v>4.8420756636619586</v>
      </c>
      <c r="JG277" s="27">
        <v>22.54472800742105</v>
      </c>
      <c r="JH277" s="27">
        <v>11.237173238081972</v>
      </c>
      <c r="JI277" s="27">
        <v>8.1973614275787927</v>
      </c>
      <c r="JJ277" s="27">
        <v>3.756016275022283</v>
      </c>
      <c r="JK277" s="27">
        <v>22.846620183421052</v>
      </c>
      <c r="JL277" s="27">
        <v>10.94034816944739</v>
      </c>
      <c r="JM277" s="27">
        <v>7.9808316725584056</v>
      </c>
      <c r="JN277" s="27">
        <v>2.6257019629462306</v>
      </c>
      <c r="JO277" s="27">
        <v>23.205703939421053</v>
      </c>
      <c r="JP277" s="27">
        <v>10.656367493854228</v>
      </c>
      <c r="JQ277" s="27">
        <v>7.7736717234356059</v>
      </c>
      <c r="JR277" s="27">
        <v>1.464474377311511</v>
      </c>
      <c r="JS277" s="27">
        <v>23.451420681421052</v>
      </c>
      <c r="JT277" s="27">
        <v>10.29498885524848</v>
      </c>
      <c r="JU277" s="27">
        <v>7.5100510378686609</v>
      </c>
      <c r="JV277" s="27">
        <v>0.24015767171774627</v>
      </c>
      <c r="JW277" s="27">
        <v>23.713562030421052</v>
      </c>
      <c r="JX277" s="27">
        <v>10.132364940165639</v>
      </c>
      <c r="JY277" s="27">
        <v>7.3914191559480198</v>
      </c>
      <c r="JZ277" s="27">
        <v>-0.99665312383381632</v>
      </c>
      <c r="KA277" s="27">
        <v>24.555887887421051</v>
      </c>
      <c r="KB277" s="27">
        <v>9.3886036760910017</v>
      </c>
      <c r="KC277" s="27">
        <v>6.8488556688255828</v>
      </c>
      <c r="KD277" s="27">
        <v>-4.6311674391290154</v>
      </c>
      <c r="KE277" s="27">
        <v>25.308351811421051</v>
      </c>
      <c r="KF277" s="27">
        <v>8.7084540833492383</v>
      </c>
      <c r="KG277" s="27">
        <v>6.3526960103066576</v>
      </c>
      <c r="KH277" s="27">
        <v>-7.9257411563385887</v>
      </c>
      <c r="KI277" s="27">
        <v>25.818479269421051</v>
      </c>
      <c r="KJ277" s="27">
        <v>8.106340969176367</v>
      </c>
      <c r="KK277" s="27">
        <v>5.9134628764404669</v>
      </c>
      <c r="KL277" s="27">
        <v>-10.879466019737343</v>
      </c>
      <c r="KM277" s="27">
        <v>26.178365840421051</v>
      </c>
      <c r="KN277" s="27">
        <v>7.7138020658809925</v>
      </c>
      <c r="KO277" s="27">
        <v>5.6271112116113837</v>
      </c>
      <c r="KP277" s="27">
        <v>-14.42505775588144</v>
      </c>
      <c r="KQ277" s="27">
        <v>26.30111260042105</v>
      </c>
      <c r="KR277" s="27">
        <v>7.55224351929541</v>
      </c>
      <c r="KS277" s="27">
        <v>5.5092565011768944</v>
      </c>
      <c r="KT277" s="133">
        <v>-15.651196455897384</v>
      </c>
      <c r="KU277" s="149">
        <v>21.892224047421053</v>
      </c>
      <c r="KV277" s="149">
        <v>13.22409254088552</v>
      </c>
      <c r="KW277" s="149">
        <v>9.646791396079804</v>
      </c>
      <c r="KX277" s="149">
        <v>12.587204228027419</v>
      </c>
      <c r="KY277" s="149">
        <v>21.952558932421052</v>
      </c>
      <c r="KZ277" s="149">
        <v>11.332819028079864</v>
      </c>
      <c r="LA277" s="149">
        <v>8.2671336997532556</v>
      </c>
      <c r="LB277" s="149">
        <v>2.3397357078122383</v>
      </c>
      <c r="LC277" s="149">
        <v>22.088913990421052</v>
      </c>
      <c r="LD277" s="149">
        <v>10.767592204367894</v>
      </c>
      <c r="LE277" s="149">
        <v>7.854808601228723</v>
      </c>
      <c r="LF277" s="149">
        <v>-0.46537723393934982</v>
      </c>
      <c r="LG277" s="149">
        <v>22.26042228242105</v>
      </c>
      <c r="LH277" s="149">
        <v>10.500546106850967</v>
      </c>
      <c r="LI277" s="149">
        <v>7.6600021910407863</v>
      </c>
      <c r="LJ277" s="149">
        <v>-1.4640749262387942</v>
      </c>
      <c r="LK277" s="149">
        <v>22.469119885421051</v>
      </c>
      <c r="LL277" s="149">
        <v>10.161126457555177</v>
      </c>
      <c r="LM277" s="149">
        <v>7.4124002824513147</v>
      </c>
      <c r="LN277" s="149">
        <v>-2.6464444487836687</v>
      </c>
      <c r="LO277" s="149">
        <v>22.72168735142105</v>
      </c>
      <c r="LP277" s="149">
        <v>9.7047297620432218</v>
      </c>
      <c r="LQ277" s="149">
        <v>7.0794652472606758</v>
      </c>
      <c r="LR277" s="149">
        <v>-3.844831032609811</v>
      </c>
      <c r="LS277" s="149">
        <v>23.033428158421053</v>
      </c>
      <c r="LT277" s="149">
        <v>9.5018538694196639</v>
      </c>
      <c r="LU277" s="149">
        <v>6.9314701081324444</v>
      </c>
      <c r="LV277" s="149">
        <v>-5.1012842309678419</v>
      </c>
      <c r="LW277" s="149">
        <v>23.347247500421052</v>
      </c>
      <c r="LX277" s="149">
        <v>9.090120624018704</v>
      </c>
      <c r="LY277" s="149">
        <v>6.6311164379706646</v>
      </c>
      <c r="LZ277" s="149">
        <v>-6.5360230807731057</v>
      </c>
      <c r="MA277" s="149">
        <v>23.613363840421052</v>
      </c>
      <c r="MB277" s="149">
        <v>8.8018713788338054</v>
      </c>
      <c r="MC277" s="149">
        <v>6.4208426267598746</v>
      </c>
      <c r="MD277" s="149">
        <v>-7.9889503800567496</v>
      </c>
      <c r="ME277" s="149">
        <v>23.905541976421052</v>
      </c>
      <c r="MF277" s="149">
        <v>8.409852969671034</v>
      </c>
      <c r="MG277" s="149">
        <v>6.1348706551539429</v>
      </c>
      <c r="MH277" s="149">
        <v>-9.4302803767006367</v>
      </c>
      <c r="MI277" s="149">
        <v>24.85774932842105</v>
      </c>
      <c r="MJ277" s="149">
        <v>7.7875941930417447</v>
      </c>
      <c r="MK277" s="149">
        <v>5.6809415410038842</v>
      </c>
      <c r="ML277" s="149">
        <v>-13.551848517070219</v>
      </c>
      <c r="MM277" s="149">
        <v>25.710396179421053</v>
      </c>
      <c r="MN277" s="149">
        <v>6.9921693235152897</v>
      </c>
      <c r="MO277" s="149">
        <v>5.1006901729911585</v>
      </c>
      <c r="MP277" s="149">
        <v>-17.130769731113134</v>
      </c>
      <c r="MQ277" s="149">
        <v>26.226556206421051</v>
      </c>
      <c r="MR277" s="149">
        <v>6.3187789376228087</v>
      </c>
      <c r="MS277" s="149">
        <v>4.609461261763693</v>
      </c>
      <c r="MT277" s="149">
        <v>-20.189436467447472</v>
      </c>
      <c r="MU277" s="149">
        <v>26.486634506421051</v>
      </c>
      <c r="MV277" s="149">
        <v>5.7627711804451103</v>
      </c>
      <c r="MW277" s="149">
        <v>4.2038613439234105</v>
      </c>
      <c r="MX277" s="149">
        <v>-23.528720955966385</v>
      </c>
      <c r="MY277" s="149">
        <v>26.479627689421051</v>
      </c>
      <c r="MZ277" s="149">
        <v>5.5242745640280484</v>
      </c>
      <c r="NA277" s="149">
        <v>4.0298813827175284</v>
      </c>
      <c r="NB277" s="149">
        <v>-24.330806018810229</v>
      </c>
      <c r="ND277" s="97"/>
    </row>
    <row r="278" spans="1:368" ht="15" thickBot="1" x14ac:dyDescent="0.35">
      <c r="A278" s="2"/>
      <c r="B278" s="72" t="s">
        <v>719</v>
      </c>
      <c r="C278" s="72" t="s">
        <v>840</v>
      </c>
      <c r="D278" s="72" t="s">
        <v>832</v>
      </c>
      <c r="E278" s="85">
        <v>377524</v>
      </c>
      <c r="F278" s="82">
        <v>406160</v>
      </c>
      <c r="G278" s="20">
        <v>44.875586240947371</v>
      </c>
      <c r="H278" s="20">
        <v>13.693657219973007</v>
      </c>
      <c r="I278" s="20">
        <v>9.8419010669253151</v>
      </c>
      <c r="J278" s="20">
        <v>8.5587311106039081</v>
      </c>
      <c r="K278" s="20">
        <v>45.084098852947371</v>
      </c>
      <c r="L278" s="20">
        <v>13.285523341672656</v>
      </c>
      <c r="M278" s="20">
        <v>9.548567212589175</v>
      </c>
      <c r="N278" s="20">
        <v>6.2426652829389653</v>
      </c>
      <c r="O278" s="20">
        <v>45.383072505947368</v>
      </c>
      <c r="P278" s="20">
        <v>12.739740844759224</v>
      </c>
      <c r="Q278" s="20">
        <v>9.1563025858065821</v>
      </c>
      <c r="R278" s="20">
        <v>5.5268373293708137</v>
      </c>
      <c r="S278" s="20">
        <v>45.75761442694737</v>
      </c>
      <c r="T278" s="20">
        <v>12.23221837815519</v>
      </c>
      <c r="U278" s="20">
        <v>8.7915361961328777</v>
      </c>
      <c r="V278" s="20">
        <v>5.0324744063857096</v>
      </c>
      <c r="W278" s="20">
        <v>46.201654704947373</v>
      </c>
      <c r="X278" s="20">
        <v>11.67429890114361</v>
      </c>
      <c r="Y278" s="20">
        <v>8.3905484827811971</v>
      </c>
      <c r="Z278" s="20">
        <v>4.3608774898635474</v>
      </c>
      <c r="AA278" s="20">
        <v>46.553740748947369</v>
      </c>
      <c r="AB278" s="20">
        <v>11.084110321371092</v>
      </c>
      <c r="AC278" s="20">
        <v>7.9663683299088071</v>
      </c>
      <c r="AD278" s="20">
        <v>3.6602797170665369</v>
      </c>
      <c r="AE278" s="20">
        <v>46.972356110947374</v>
      </c>
      <c r="AF278" s="20">
        <v>10.518481131797177</v>
      </c>
      <c r="AG278" s="20">
        <v>7.559839494337254</v>
      </c>
      <c r="AH278" s="20">
        <v>2.986545198921533</v>
      </c>
      <c r="AI278" s="20">
        <v>47.487867872947369</v>
      </c>
      <c r="AJ278" s="20">
        <v>10.32780768525531</v>
      </c>
      <c r="AK278" s="20">
        <v>7.4227987340195787</v>
      </c>
      <c r="AL278" s="20">
        <v>2.326959433873931</v>
      </c>
      <c r="AM278" s="20">
        <v>47.929295143947371</v>
      </c>
      <c r="AN278" s="20">
        <v>10.112090858510923</v>
      </c>
      <c r="AO278" s="20">
        <v>7.2677588032556688</v>
      </c>
      <c r="AP278" s="20">
        <v>1.4869807779665933</v>
      </c>
      <c r="AQ278" s="20">
        <v>48.368619928947368</v>
      </c>
      <c r="AR278" s="20">
        <v>9.8992593567898819</v>
      </c>
      <c r="AS278" s="20">
        <v>7.1147926123969958</v>
      </c>
      <c r="AT278" s="20">
        <v>0.67347245357511554</v>
      </c>
      <c r="AU278" s="20">
        <v>50.095063928947368</v>
      </c>
      <c r="AV278" s="20">
        <v>8.8449553882643261</v>
      </c>
      <c r="AW278" s="20">
        <v>6.3570435913713546</v>
      </c>
      <c r="AX278" s="20">
        <v>-4.4055137277245322</v>
      </c>
      <c r="AY278" s="20">
        <v>45.950488142350046</v>
      </c>
      <c r="AZ278" s="20">
        <v>7.5653975079172815</v>
      </c>
      <c r="BA278" s="20">
        <v>5.4374001487552919</v>
      </c>
      <c r="BB278" s="20">
        <v>-11.030149874506918</v>
      </c>
      <c r="BC278" s="20">
        <v>38.772216185655971</v>
      </c>
      <c r="BD278" s="20">
        <v>6.383549763360362</v>
      </c>
      <c r="BE278" s="20">
        <v>4.5879829046072054</v>
      </c>
      <c r="BF278" s="20">
        <v>-16.010264571731611</v>
      </c>
      <c r="BG278" s="20">
        <v>31.001360951485484</v>
      </c>
      <c r="BH278" s="20">
        <v>5.104137700514479</v>
      </c>
      <c r="BI278" s="20">
        <v>3.6684442639003194</v>
      </c>
      <c r="BJ278" s="20">
        <v>-20.620468516447076</v>
      </c>
      <c r="BK278" s="20">
        <v>24.880663684962236</v>
      </c>
      <c r="BL278" s="20">
        <v>4.0964115648655772</v>
      </c>
      <c r="BM278" s="20">
        <v>2.9441716484630387</v>
      </c>
      <c r="BN278" s="20">
        <v>-23.817772870720717</v>
      </c>
      <c r="BO278" s="23">
        <v>44.811865982947367</v>
      </c>
      <c r="BP278" s="23">
        <v>13.693657219973007</v>
      </c>
      <c r="BQ278" s="23">
        <v>9.8419010669253151</v>
      </c>
      <c r="BR278" s="23">
        <v>8.5587311106039081</v>
      </c>
      <c r="BS278" s="23">
        <v>44.969221688947371</v>
      </c>
      <c r="BT278" s="23">
        <v>13.525368434054043</v>
      </c>
      <c r="BU278" s="23">
        <v>9.7209486029428192</v>
      </c>
      <c r="BV278" s="23">
        <v>7.6647256712175107</v>
      </c>
      <c r="BW278" s="23">
        <v>45.142089776947373</v>
      </c>
      <c r="BX278" s="23">
        <v>13.433702009431402</v>
      </c>
      <c r="BY278" s="23">
        <v>9.6550661386893015</v>
      </c>
      <c r="BZ278" s="23">
        <v>7.3987505299295506</v>
      </c>
      <c r="CA278" s="23">
        <v>45.362273257947372</v>
      </c>
      <c r="CB278" s="23">
        <v>13.304546399373269</v>
      </c>
      <c r="CC278" s="23">
        <v>9.5622394587154158</v>
      </c>
      <c r="CD278" s="23">
        <v>7.0684413718300192</v>
      </c>
      <c r="CE278" s="23">
        <v>45.599960505947372</v>
      </c>
      <c r="CF278" s="23">
        <v>13.137963641254199</v>
      </c>
      <c r="CG278" s="23">
        <v>9.4425131505037463</v>
      </c>
      <c r="CH278" s="23">
        <v>6.6126068933045943</v>
      </c>
      <c r="CI278" s="23">
        <v>45.859780301947367</v>
      </c>
      <c r="CJ278" s="23">
        <v>12.984476972900865</v>
      </c>
      <c r="CK278" s="23">
        <v>9.3321992598637635</v>
      </c>
      <c r="CL278" s="23">
        <v>6.0916661791752418</v>
      </c>
      <c r="CM278" s="23">
        <v>46.179129397947371</v>
      </c>
      <c r="CN278" s="23">
        <v>11.22071409039013</v>
      </c>
      <c r="CO278" s="23">
        <v>8.0645481483793269</v>
      </c>
      <c r="CP278" s="23">
        <v>5.4205703059862955</v>
      </c>
      <c r="CQ278" s="23">
        <v>46.549795080947369</v>
      </c>
      <c r="CR278" s="23">
        <v>11.015572002124729</v>
      </c>
      <c r="CS278" s="23">
        <v>7.9171084903728666</v>
      </c>
      <c r="CT278" s="23">
        <v>4.5917803702082338</v>
      </c>
      <c r="CU278" s="23">
        <v>46.823105330947371</v>
      </c>
      <c r="CV278" s="23">
        <v>10.826624770483422</v>
      </c>
      <c r="CW278" s="23">
        <v>7.7813083946927417</v>
      </c>
      <c r="CX278" s="23">
        <v>3.8428821658861168</v>
      </c>
      <c r="CY278" s="23">
        <v>47.115135252947368</v>
      </c>
      <c r="CZ278" s="23">
        <v>10.686969334784136</v>
      </c>
      <c r="DA278" s="23">
        <v>7.680935283292964</v>
      </c>
      <c r="DB278" s="23">
        <v>3.013093425810375</v>
      </c>
      <c r="DC278" s="23">
        <v>48.414217368947369</v>
      </c>
      <c r="DD278" s="23">
        <v>10.236531467581312</v>
      </c>
      <c r="DE278" s="23">
        <v>7.3571967191830767</v>
      </c>
      <c r="DF278" s="23">
        <v>0.11897945283400446</v>
      </c>
      <c r="DG278" s="23">
        <v>49.338947058947369</v>
      </c>
      <c r="DH278" s="23">
        <v>10.4491986893786</v>
      </c>
      <c r="DI278" s="23">
        <v>7.5100448388259382</v>
      </c>
      <c r="DJ278" s="23">
        <v>-2.514669461309218</v>
      </c>
      <c r="DK278" s="23">
        <v>50.225066228947369</v>
      </c>
      <c r="DL278" s="23">
        <v>10.284656960881946</v>
      </c>
      <c r="DM278" s="23">
        <v>7.3917854587910021</v>
      </c>
      <c r="DN278" s="23">
        <v>-5.0633926632728148</v>
      </c>
      <c r="DO278" s="23">
        <v>51.390114208947367</v>
      </c>
      <c r="DP278" s="23">
        <v>9.6302619192674825</v>
      </c>
      <c r="DQ278" s="23">
        <v>6.9214588575918574</v>
      </c>
      <c r="DR278" s="23">
        <v>-7.9863402660933005</v>
      </c>
      <c r="DS278" s="23">
        <v>51.954307768947373</v>
      </c>
      <c r="DT278" s="23">
        <v>9.0845749690622455</v>
      </c>
      <c r="DU278" s="23">
        <v>6.529262902109723</v>
      </c>
      <c r="DV278" s="23">
        <v>-9.7723760389600116</v>
      </c>
      <c r="DW278" s="25">
        <v>44.902521017947372</v>
      </c>
      <c r="DX278" s="25">
        <v>13.693657219973007</v>
      </c>
      <c r="DY278" s="25">
        <v>9.8419010669253151</v>
      </c>
      <c r="DZ278" s="25">
        <v>8.5587311106039081</v>
      </c>
      <c r="EA278" s="25">
        <v>45.160944432947367</v>
      </c>
      <c r="EB278" s="25">
        <v>13.199342095975766</v>
      </c>
      <c r="EC278" s="25">
        <v>9.4866270544306914</v>
      </c>
      <c r="ED278" s="25">
        <v>5.8112607057603825</v>
      </c>
      <c r="EE278" s="25">
        <v>45.528174187947371</v>
      </c>
      <c r="EF278" s="25">
        <v>12.556932235780966</v>
      </c>
      <c r="EG278" s="25">
        <v>9.0249144391015488</v>
      </c>
      <c r="EH278" s="25">
        <v>4.8800608750478673</v>
      </c>
      <c r="EI278" s="25">
        <v>45.991628784947366</v>
      </c>
      <c r="EJ278" s="25">
        <v>11.983649178645148</v>
      </c>
      <c r="EK278" s="25">
        <v>8.6128846182114991</v>
      </c>
      <c r="EL278" s="25">
        <v>4.2455858053993438</v>
      </c>
      <c r="EM278" s="25">
        <v>46.429620477947367</v>
      </c>
      <c r="EN278" s="25">
        <v>11.355234696063526</v>
      </c>
      <c r="EO278" s="25">
        <v>8.1612307563366375</v>
      </c>
      <c r="EP278" s="25">
        <v>3.4263816685645452</v>
      </c>
      <c r="EQ278" s="25">
        <v>46.857120311947369</v>
      </c>
      <c r="ER278" s="25">
        <v>10.730279501009866</v>
      </c>
      <c r="ES278" s="25">
        <v>7.7120631525201855</v>
      </c>
      <c r="ET278" s="25">
        <v>2.5767098976891987</v>
      </c>
      <c r="EU278" s="25">
        <v>47.361542872947368</v>
      </c>
      <c r="EV278" s="25">
        <v>10.129806133654185</v>
      </c>
      <c r="EW278" s="25">
        <v>7.2804911203081977</v>
      </c>
      <c r="EX278" s="25">
        <v>1.7840104167198021</v>
      </c>
      <c r="EY278" s="25">
        <v>47.972257788947374</v>
      </c>
      <c r="EZ278" s="25">
        <v>9.8864088016859704</v>
      </c>
      <c r="FA278" s="25">
        <v>7.1055566654212461</v>
      </c>
      <c r="FB278" s="25">
        <v>0.99243136206791149</v>
      </c>
      <c r="FC278" s="25">
        <v>48.473244358947369</v>
      </c>
      <c r="FD278" s="25">
        <v>9.6259384120796962</v>
      </c>
      <c r="FE278" s="25">
        <v>6.9183514678477742</v>
      </c>
      <c r="FF278" s="25">
        <v>7.7124083884108074E-2</v>
      </c>
      <c r="FG278" s="25">
        <v>48.935163218947366</v>
      </c>
      <c r="FH278" s="25">
        <v>9.3545937598854927</v>
      </c>
      <c r="FI278" s="25">
        <v>6.723330723642241</v>
      </c>
      <c r="FJ278" s="25">
        <v>-0.88553557974772446</v>
      </c>
      <c r="FK278" s="25">
        <v>48.80710624155639</v>
      </c>
      <c r="FL278" s="25">
        <v>8.0357178967204863</v>
      </c>
      <c r="FM278" s="25">
        <v>5.7754286726187001</v>
      </c>
      <c r="FN278" s="25">
        <v>-6.8787221759078676</v>
      </c>
      <c r="FO278" s="25">
        <v>40.189030472666154</v>
      </c>
      <c r="FP278" s="25">
        <v>6.6168174327466538</v>
      </c>
      <c r="FQ278" s="25">
        <v>4.7556369715473048</v>
      </c>
      <c r="FR278" s="25">
        <v>-13.573572519008088</v>
      </c>
      <c r="FS278" s="25">
        <v>32.518971115724767</v>
      </c>
      <c r="FT278" s="25">
        <v>5.3540006425349818</v>
      </c>
      <c r="FU278" s="25">
        <v>3.8480256800372663</v>
      </c>
      <c r="FV278" s="25">
        <v>-18.13896689892691</v>
      </c>
      <c r="FW278" s="25">
        <v>25.460075095139437</v>
      </c>
      <c r="FX278" s="25">
        <v>4.1918072356369924</v>
      </c>
      <c r="FY278" s="25">
        <v>3.012734395351127</v>
      </c>
      <c r="FZ278" s="25">
        <v>-21.799119251106433</v>
      </c>
      <c r="GA278" s="25">
        <v>20.402586836844879</v>
      </c>
      <c r="GB278" s="25">
        <v>3.3591303564036106</v>
      </c>
      <c r="GC278" s="25">
        <v>2.4142731271533227</v>
      </c>
      <c r="GD278" s="25">
        <v>-23.435481224291635</v>
      </c>
      <c r="GE278" s="26">
        <v>44.90252104294737</v>
      </c>
      <c r="GF278" s="26">
        <v>13.693657219973007</v>
      </c>
      <c r="GG278" s="26">
        <v>9.8419010669253151</v>
      </c>
      <c r="GH278" s="26">
        <v>8.5587311106039081</v>
      </c>
      <c r="GI278" s="26">
        <v>44.923270015947367</v>
      </c>
      <c r="GJ278" s="26">
        <v>13.404643616403291</v>
      </c>
      <c r="GK278" s="26">
        <v>9.6341812994712317</v>
      </c>
      <c r="GL278" s="26">
        <v>7.0787719161391465</v>
      </c>
      <c r="GM278" s="26">
        <v>45.108553318947372</v>
      </c>
      <c r="GN278" s="26">
        <v>12.857687440879722</v>
      </c>
      <c r="GO278" s="26">
        <v>9.2410731267622452</v>
      </c>
      <c r="GP278" s="26">
        <v>6.4846180181908935</v>
      </c>
      <c r="GQ278" s="26">
        <v>45.776546188947371</v>
      </c>
      <c r="GR278" s="26">
        <v>12.239004084918365</v>
      </c>
      <c r="GS278" s="26">
        <v>8.7964132171915708</v>
      </c>
      <c r="GT278" s="26">
        <v>5.5262963744849998</v>
      </c>
      <c r="GU278" s="26">
        <v>46.536797400947371</v>
      </c>
      <c r="GV278" s="26">
        <v>11.56139953790413</v>
      </c>
      <c r="GW278" s="26">
        <v>8.3094054874752281</v>
      </c>
      <c r="GX278" s="26">
        <v>4.3330203544669814</v>
      </c>
      <c r="GY278" s="26">
        <v>46.92068444894737</v>
      </c>
      <c r="GZ278" s="26">
        <v>10.939389910674306</v>
      </c>
      <c r="HA278" s="26">
        <v>7.8623549212508834</v>
      </c>
      <c r="HB278" s="26">
        <v>3.4863388317858934</v>
      </c>
      <c r="HC278" s="26">
        <v>47.34447973694737</v>
      </c>
      <c r="HD278" s="26">
        <v>10.245253206460889</v>
      </c>
      <c r="HE278" s="26">
        <v>7.3634652046435685</v>
      </c>
      <c r="HF278" s="26">
        <v>2.3263306140794811</v>
      </c>
      <c r="HG278" s="26">
        <v>47.861223133947369</v>
      </c>
      <c r="HH278" s="26">
        <v>9.7521094661184033</v>
      </c>
      <c r="HI278" s="26">
        <v>7.0090330886457197</v>
      </c>
      <c r="HJ278" s="26">
        <v>0.11643295254517483</v>
      </c>
      <c r="HK278" s="26">
        <v>48.340304398947367</v>
      </c>
      <c r="HL278" s="26">
        <v>9.2624655955448727</v>
      </c>
      <c r="HM278" s="26">
        <v>6.6571163979619312</v>
      </c>
      <c r="HN278" s="26">
        <v>-2.1542739853969763</v>
      </c>
      <c r="HO278" s="26">
        <v>48.826558388947369</v>
      </c>
      <c r="HP278" s="26">
        <v>8.6149927882598991</v>
      </c>
      <c r="HQ278" s="26">
        <v>6.1917649428715666</v>
      </c>
      <c r="HR278" s="26">
        <v>-4.3679956167895995</v>
      </c>
      <c r="HS278" s="26">
        <v>42.900512609053862</v>
      </c>
      <c r="HT278" s="26">
        <v>7.0632422919090025</v>
      </c>
      <c r="HU278" s="26">
        <v>5.0764913077638907</v>
      </c>
      <c r="HV278" s="26">
        <v>-10.614426978086072</v>
      </c>
      <c r="HW278" s="26">
        <v>34.26526109500935</v>
      </c>
      <c r="HX278" s="26">
        <v>5.6415139724576795</v>
      </c>
      <c r="HY278" s="26">
        <v>4.0546671712814168</v>
      </c>
      <c r="HZ278" s="26">
        <v>-15.854664075643797</v>
      </c>
      <c r="IA278" s="26">
        <v>27.251296288154098</v>
      </c>
      <c r="IB278" s="26">
        <v>4.486718147307422</v>
      </c>
      <c r="IC278" s="26">
        <v>3.2246926742529585</v>
      </c>
      <c r="ID278" s="26">
        <v>-19.258467955212936</v>
      </c>
      <c r="IE278" s="26">
        <v>20.911373879573759</v>
      </c>
      <c r="IF278" s="26">
        <v>3.4428982635735474</v>
      </c>
      <c r="IG278" s="26">
        <v>2.4744787713947614</v>
      </c>
      <c r="IH278" s="26">
        <v>-21.091734583476281</v>
      </c>
      <c r="II278" s="26">
        <v>17.544117966763167</v>
      </c>
      <c r="IJ278" s="26">
        <v>2.8885052522875929</v>
      </c>
      <c r="IK278" s="26">
        <v>2.0760255983948657</v>
      </c>
      <c r="IL278" s="26">
        <v>-20.05088388055141</v>
      </c>
      <c r="IM278" s="27">
        <v>44.875586214947369</v>
      </c>
      <c r="IN278" s="27">
        <v>13.693657219973007</v>
      </c>
      <c r="IO278" s="27">
        <v>9.8419010669253151</v>
      </c>
      <c r="IP278" s="27">
        <v>8.5587311106039081</v>
      </c>
      <c r="IQ278" s="27">
        <v>45.05480424294737</v>
      </c>
      <c r="IR278" s="27">
        <v>13.430993362848991</v>
      </c>
      <c r="IS278" s="27">
        <v>9.6531193810582945</v>
      </c>
      <c r="IT278" s="27">
        <v>7.1455855513460662</v>
      </c>
      <c r="IU278" s="27">
        <v>45.262962284947371</v>
      </c>
      <c r="IV278" s="27">
        <v>12.945312496421568</v>
      </c>
      <c r="IW278" s="27">
        <v>9.3040509794843675</v>
      </c>
      <c r="IX278" s="27">
        <v>6.7230022143413066</v>
      </c>
      <c r="IY278" s="27">
        <v>45.498324975947369</v>
      </c>
      <c r="IZ278" s="27">
        <v>12.469469657573697</v>
      </c>
      <c r="JA278" s="27">
        <v>8.9620533620389047</v>
      </c>
      <c r="JB278" s="27">
        <v>6.4220583067355648</v>
      </c>
      <c r="JC278" s="27">
        <v>45.807112097947368</v>
      </c>
      <c r="JD278" s="27">
        <v>11.971108873543747</v>
      </c>
      <c r="JE278" s="27">
        <v>8.6038716540212583</v>
      </c>
      <c r="JF278" s="27">
        <v>6.0551791192373017</v>
      </c>
      <c r="JG278" s="27">
        <v>46.231027403947373</v>
      </c>
      <c r="JH278" s="27">
        <v>11.418373674074095</v>
      </c>
      <c r="JI278" s="27">
        <v>8.2066099830154275</v>
      </c>
      <c r="JJ278" s="27">
        <v>5.5818376756252519</v>
      </c>
      <c r="JK278" s="27">
        <v>46.645011287947369</v>
      </c>
      <c r="JL278" s="27">
        <v>10.872057547156343</v>
      </c>
      <c r="JM278" s="27">
        <v>7.8139618258417567</v>
      </c>
      <c r="JN278" s="27">
        <v>5.0250823077219877</v>
      </c>
      <c r="JO278" s="27">
        <v>47.106513024947368</v>
      </c>
      <c r="JP278" s="27">
        <v>10.69039686318736</v>
      </c>
      <c r="JQ278" s="27">
        <v>7.683398715443098</v>
      </c>
      <c r="JR278" s="27">
        <v>4.4319639868588965</v>
      </c>
      <c r="JS278" s="27">
        <v>47.491085870947373</v>
      </c>
      <c r="JT278" s="27">
        <v>10.482976121510072</v>
      </c>
      <c r="JU278" s="27">
        <v>7.5343213443636889</v>
      </c>
      <c r="JV278" s="27">
        <v>3.6245479522765649</v>
      </c>
      <c r="JW278" s="27">
        <v>47.886644431947374</v>
      </c>
      <c r="JX278" s="27">
        <v>10.265345052250209</v>
      </c>
      <c r="JY278" s="27">
        <v>7.3779056098131974</v>
      </c>
      <c r="JZ278" s="27">
        <v>2.7750991260415816</v>
      </c>
      <c r="KA278" s="27">
        <v>49.53141698894737</v>
      </c>
      <c r="KB278" s="27">
        <v>9.4669601057941239</v>
      </c>
      <c r="KC278" s="27">
        <v>6.8040906288976206</v>
      </c>
      <c r="KD278" s="27">
        <v>-0.74418475545780183</v>
      </c>
      <c r="KE278" s="27">
        <v>50.714388658947371</v>
      </c>
      <c r="KF278" s="27">
        <v>8.6915119420235243</v>
      </c>
      <c r="KG278" s="27">
        <v>6.2467607653146775</v>
      </c>
      <c r="KH278" s="27">
        <v>-4.2979684605775077</v>
      </c>
      <c r="KI278" s="27">
        <v>47.996047099321672</v>
      </c>
      <c r="KJ278" s="27">
        <v>7.9021831931406794</v>
      </c>
      <c r="KK278" s="27">
        <v>5.6794546519080926</v>
      </c>
      <c r="KL278" s="27">
        <v>-6.8250358144768484</v>
      </c>
      <c r="KM278" s="27">
        <v>42.686898915733849</v>
      </c>
      <c r="KN278" s="27">
        <v>7.0280724260722396</v>
      </c>
      <c r="KO278" s="27">
        <v>5.0512140327056541</v>
      </c>
      <c r="KP278" s="27">
        <v>-9.1600140662427876</v>
      </c>
      <c r="KQ278" s="27">
        <v>38.518596497559955</v>
      </c>
      <c r="KR278" s="27">
        <v>6.3417932155226922</v>
      </c>
      <c r="KS278" s="27">
        <v>4.5579716515056399</v>
      </c>
      <c r="KT278" s="133">
        <v>-10.638797013606379</v>
      </c>
      <c r="KU278" s="149">
        <v>44.875586214947369</v>
      </c>
      <c r="KV278" s="149">
        <v>13.693657219973007</v>
      </c>
      <c r="KW278" s="149">
        <v>9.8419010669253151</v>
      </c>
      <c r="KX278" s="149">
        <v>8.5587311106039081</v>
      </c>
      <c r="KY278" s="149">
        <v>44.98049176194737</v>
      </c>
      <c r="KZ278" s="149">
        <v>13.237297761896693</v>
      </c>
      <c r="LA278" s="149">
        <v>9.513906538860768</v>
      </c>
      <c r="LB278" s="149">
        <v>6.0493312706529849</v>
      </c>
      <c r="LC278" s="149">
        <v>45.290851668947369</v>
      </c>
      <c r="LD278" s="149">
        <v>12.618558606417315</v>
      </c>
      <c r="LE278" s="149">
        <v>9.0692065250778189</v>
      </c>
      <c r="LF278" s="149">
        <v>5.0545933560097893</v>
      </c>
      <c r="LG278" s="149">
        <v>46.107401192947371</v>
      </c>
      <c r="LH278" s="149">
        <v>11.953183453768519</v>
      </c>
      <c r="LI278" s="149">
        <v>8.5909883018840674</v>
      </c>
      <c r="LJ278" s="149">
        <v>3.8459501265824656</v>
      </c>
      <c r="LK278" s="149">
        <v>46.957816003947372</v>
      </c>
      <c r="LL278" s="149">
        <v>11.23898372285471</v>
      </c>
      <c r="LM278" s="149">
        <v>8.0776788929537737</v>
      </c>
      <c r="LN278" s="149">
        <v>2.4310288841940988</v>
      </c>
      <c r="LO278" s="149">
        <v>47.284886944947374</v>
      </c>
      <c r="LP278" s="149">
        <v>10.596439872994585</v>
      </c>
      <c r="LQ278" s="149">
        <v>7.6158699766139559</v>
      </c>
      <c r="LR278" s="149">
        <v>1.4449587309826768</v>
      </c>
      <c r="LS278" s="149">
        <v>47.694572002947368</v>
      </c>
      <c r="LT278" s="149">
        <v>9.8754729005346089</v>
      </c>
      <c r="LU278" s="149">
        <v>7.0976968179400064</v>
      </c>
      <c r="LV278" s="149">
        <v>0.1136913232693999</v>
      </c>
      <c r="LW278" s="149">
        <v>48.252304338947368</v>
      </c>
      <c r="LX278" s="149">
        <v>9.3427766018376364</v>
      </c>
      <c r="LY278" s="149">
        <v>6.7148374994778752</v>
      </c>
      <c r="LZ278" s="149">
        <v>-2.3412889249572544</v>
      </c>
      <c r="MA278" s="149">
        <v>48.746221988947369</v>
      </c>
      <c r="MB278" s="149">
        <v>8.8233326886697476</v>
      </c>
      <c r="MC278" s="149">
        <v>6.3415029314299547</v>
      </c>
      <c r="MD278" s="149">
        <v>-4.7987212154761636</v>
      </c>
      <c r="ME278" s="149">
        <v>49.240726718947371</v>
      </c>
      <c r="MF278" s="149">
        <v>8.1581528343339862</v>
      </c>
      <c r="MG278" s="149">
        <v>5.8634250729791306</v>
      </c>
      <c r="MH278" s="149">
        <v>-7.1975472221501278</v>
      </c>
      <c r="MI278" s="149">
        <v>39.3164085635877</v>
      </c>
      <c r="MJ278" s="149">
        <v>6.4731468890117396</v>
      </c>
      <c r="MK278" s="149">
        <v>4.6523781229463621</v>
      </c>
      <c r="ML278" s="149">
        <v>-14.05171737952957</v>
      </c>
      <c r="MM278" s="149">
        <v>30.075443371716887</v>
      </c>
      <c r="MN278" s="149">
        <v>4.9516924309709314</v>
      </c>
      <c r="MO278" s="149">
        <v>3.5588788470896802</v>
      </c>
      <c r="MP278" s="149">
        <v>-19.833496219666827</v>
      </c>
      <c r="MQ278" s="149">
        <v>22.709968815052925</v>
      </c>
      <c r="MR278" s="149">
        <v>3.7390232057172157</v>
      </c>
      <c r="MS278" s="149">
        <v>2.68730959790151</v>
      </c>
      <c r="MT278" s="149">
        <v>-23.554425659637531</v>
      </c>
      <c r="MU278" s="149">
        <v>16.018894398656059</v>
      </c>
      <c r="MV278" s="149">
        <v>2.6373888213711729</v>
      </c>
      <c r="MW278" s="149">
        <v>1.8955432751077006</v>
      </c>
      <c r="MX278" s="149">
        <v>-25.724217136321613</v>
      </c>
      <c r="MY278" s="149">
        <v>12.203011199505047</v>
      </c>
      <c r="MZ278" s="149">
        <v>2.0091327480966474</v>
      </c>
      <c r="NA278" s="149">
        <v>1.444003265120869</v>
      </c>
      <c r="NB278" s="149">
        <v>-25.154859082806908</v>
      </c>
      <c r="ND278" s="97"/>
    </row>
    <row r="279" spans="1:368" ht="15" thickBot="1" x14ac:dyDescent="0.35">
      <c r="A279" s="2"/>
      <c r="B279" s="72" t="s">
        <v>720</v>
      </c>
      <c r="C279" s="72" t="s">
        <v>475</v>
      </c>
      <c r="D279" s="72" t="s">
        <v>830</v>
      </c>
      <c r="E279" s="85">
        <v>368092</v>
      </c>
      <c r="F279" s="82">
        <v>428515</v>
      </c>
      <c r="G279" s="20">
        <v>32.446172068000003</v>
      </c>
      <c r="H279" s="20">
        <v>13.72253689668927</v>
      </c>
      <c r="I279" s="20">
        <v>10.010399614044541</v>
      </c>
      <c r="J279" s="20">
        <v>17.569840581835887</v>
      </c>
      <c r="K279" s="20">
        <v>32.532957570999997</v>
      </c>
      <c r="L279" s="20">
        <v>13.445938384604952</v>
      </c>
      <c r="M279" s="20">
        <v>9.8086248504232341</v>
      </c>
      <c r="N279" s="20">
        <v>17.243173011379572</v>
      </c>
      <c r="O279" s="20">
        <v>32.654845711999997</v>
      </c>
      <c r="P279" s="20">
        <v>13.122743146511421</v>
      </c>
      <c r="Q279" s="20">
        <v>9.5728584239213639</v>
      </c>
      <c r="R279" s="20">
        <v>16.776205322503074</v>
      </c>
      <c r="S279" s="20">
        <v>32.807451764</v>
      </c>
      <c r="T279" s="20">
        <v>12.699617821193483</v>
      </c>
      <c r="U279" s="20">
        <v>9.2641943900664376</v>
      </c>
      <c r="V279" s="20">
        <v>16.365985790625139</v>
      </c>
      <c r="W279" s="20">
        <v>32.984255715000003</v>
      </c>
      <c r="X279" s="20">
        <v>12.283485669613082</v>
      </c>
      <c r="Y279" s="20">
        <v>8.9606317790905479</v>
      </c>
      <c r="Z279" s="20">
        <v>15.978669814471287</v>
      </c>
      <c r="AA279" s="20">
        <v>33.177826218999996</v>
      </c>
      <c r="AB279" s="20">
        <v>12.29746868541894</v>
      </c>
      <c r="AC279" s="20">
        <v>8.9708321944423108</v>
      </c>
      <c r="AD279" s="20">
        <v>15.593937487001082</v>
      </c>
      <c r="AE279" s="20">
        <v>33.390901292000002</v>
      </c>
      <c r="AF279" s="20">
        <v>12.159121120172786</v>
      </c>
      <c r="AG279" s="20">
        <v>8.8699095717399281</v>
      </c>
      <c r="AH279" s="20">
        <v>15.223471271676637</v>
      </c>
      <c r="AI279" s="20">
        <v>33.644423091</v>
      </c>
      <c r="AJ279" s="20">
        <v>11.984151846625942</v>
      </c>
      <c r="AK279" s="20">
        <v>8.742271922698114</v>
      </c>
      <c r="AL279" s="20">
        <v>14.839980080794334</v>
      </c>
      <c r="AM279" s="20">
        <v>33.806572805000002</v>
      </c>
      <c r="AN279" s="20">
        <v>11.746640478080892</v>
      </c>
      <c r="AO279" s="20">
        <v>8.5690106860977444</v>
      </c>
      <c r="AP279" s="20">
        <v>14.421095791522248</v>
      </c>
      <c r="AQ279" s="20">
        <v>33.959765955000002</v>
      </c>
      <c r="AR279" s="20">
        <v>11.460000314903205</v>
      </c>
      <c r="AS279" s="20">
        <v>8.3599106778087648</v>
      </c>
      <c r="AT279" s="20">
        <v>14.01878186717375</v>
      </c>
      <c r="AU279" s="20">
        <v>34.432549817000002</v>
      </c>
      <c r="AV279" s="20">
        <v>10.83769780733094</v>
      </c>
      <c r="AW279" s="20">
        <v>7.905949662544649</v>
      </c>
      <c r="AX279" s="20">
        <v>12.701133033363263</v>
      </c>
      <c r="AY279" s="20">
        <v>34.877041974999997</v>
      </c>
      <c r="AZ279" s="20">
        <v>10.391324094047006</v>
      </c>
      <c r="BA279" s="20">
        <v>7.580326253344329</v>
      </c>
      <c r="BB279" s="20">
        <v>11.203729013826297</v>
      </c>
      <c r="BC279" s="20">
        <v>35.200112210999997</v>
      </c>
      <c r="BD279" s="20">
        <v>9.8842440355168364</v>
      </c>
      <c r="BE279" s="20">
        <v>7.2104184104712843</v>
      </c>
      <c r="BF279" s="20">
        <v>9.1835863053707314</v>
      </c>
      <c r="BG279" s="20">
        <v>35.488250418999996</v>
      </c>
      <c r="BH279" s="20">
        <v>9.3032442315293071</v>
      </c>
      <c r="BI279" s="20">
        <v>6.7865871424351312</v>
      </c>
      <c r="BJ279" s="20">
        <v>7.0414541608284935</v>
      </c>
      <c r="BK279" s="20">
        <v>35.683588653999998</v>
      </c>
      <c r="BL279" s="20">
        <v>8.7465822713496859</v>
      </c>
      <c r="BM279" s="20">
        <v>6.3805099926130913</v>
      </c>
      <c r="BN279" s="20">
        <v>5.4176703469144911</v>
      </c>
      <c r="BO279" s="23">
        <v>32.426186129000001</v>
      </c>
      <c r="BP279" s="23">
        <v>13.72253689668927</v>
      </c>
      <c r="BQ279" s="23">
        <v>10.010399614044541</v>
      </c>
      <c r="BR279" s="23">
        <v>17.569840581835887</v>
      </c>
      <c r="BS279" s="23">
        <v>32.535136508000001</v>
      </c>
      <c r="BT279" s="23">
        <v>13.60377436206409</v>
      </c>
      <c r="BU279" s="23">
        <v>9.9237639985074697</v>
      </c>
      <c r="BV279" s="23">
        <v>17.348654708888844</v>
      </c>
      <c r="BW279" s="23">
        <v>32.658549098000002</v>
      </c>
      <c r="BX279" s="23">
        <v>13.415944395874206</v>
      </c>
      <c r="BY279" s="23">
        <v>9.7867446532356173</v>
      </c>
      <c r="BZ279" s="23">
        <v>16.990433751794008</v>
      </c>
      <c r="CA279" s="23">
        <v>32.805510558000002</v>
      </c>
      <c r="CB279" s="23">
        <v>13.177563146327087</v>
      </c>
      <c r="CC279" s="23">
        <v>9.6128488505551619</v>
      </c>
      <c r="CD279" s="23">
        <v>16.667167121868694</v>
      </c>
      <c r="CE279" s="23">
        <v>32.986932992999996</v>
      </c>
      <c r="CF279" s="23">
        <v>12.860849728229871</v>
      </c>
      <c r="CG279" s="23">
        <v>9.3818108214974298</v>
      </c>
      <c r="CH279" s="23">
        <v>16.344608248180265</v>
      </c>
      <c r="CI279" s="23">
        <v>33.209247144000003</v>
      </c>
      <c r="CJ279" s="23">
        <v>12.474572493882317</v>
      </c>
      <c r="CK279" s="23">
        <v>9.100026956987664</v>
      </c>
      <c r="CL279" s="23">
        <v>15.972753824185478</v>
      </c>
      <c r="CM279" s="23">
        <v>33.396167900000002</v>
      </c>
      <c r="CN279" s="23">
        <v>12.26440188539682</v>
      </c>
      <c r="CO279" s="23">
        <v>8.9467104241988675</v>
      </c>
      <c r="CP279" s="23">
        <v>15.543191254679309</v>
      </c>
      <c r="CQ279" s="23">
        <v>33.5750648</v>
      </c>
      <c r="CR279" s="23">
        <v>12.066177823775647</v>
      </c>
      <c r="CS279" s="23">
        <v>8.8021087310217361</v>
      </c>
      <c r="CT279" s="23">
        <v>15.051353365276118</v>
      </c>
      <c r="CU279" s="23">
        <v>33.680721181999999</v>
      </c>
      <c r="CV279" s="23">
        <v>11.918188558631597</v>
      </c>
      <c r="CW279" s="23">
        <v>8.6941526224804555</v>
      </c>
      <c r="CX279" s="23">
        <v>14.760136664733565</v>
      </c>
      <c r="CY279" s="23">
        <v>33.790054785000002</v>
      </c>
      <c r="CZ279" s="23">
        <v>11.781852673557639</v>
      </c>
      <c r="DA279" s="23">
        <v>8.59469749245606</v>
      </c>
      <c r="DB279" s="23">
        <v>14.469554349591217</v>
      </c>
      <c r="DC279" s="23">
        <v>34.116327601999998</v>
      </c>
      <c r="DD279" s="23">
        <v>11.397857476187793</v>
      </c>
      <c r="DE279" s="23">
        <v>8.3145783421498614</v>
      </c>
      <c r="DF279" s="23">
        <v>13.734114458975981</v>
      </c>
      <c r="DG279" s="23">
        <v>34.422527305000003</v>
      </c>
      <c r="DH279" s="23">
        <v>11.034037484565374</v>
      </c>
      <c r="DI279" s="23">
        <v>8.0491767235470046</v>
      </c>
      <c r="DJ279" s="23">
        <v>13.194047639794892</v>
      </c>
      <c r="DK279" s="23">
        <v>34.616475541</v>
      </c>
      <c r="DL279" s="23">
        <v>10.801213078344986</v>
      </c>
      <c r="DM279" s="23">
        <v>7.8793345607082212</v>
      </c>
      <c r="DN279" s="23">
        <v>12.736408690354846</v>
      </c>
      <c r="DO279" s="23">
        <v>34.792857492000003</v>
      </c>
      <c r="DP279" s="23">
        <v>10.920908416406311</v>
      </c>
      <c r="DQ279" s="23">
        <v>7.966650643365</v>
      </c>
      <c r="DR279" s="23">
        <v>12.303285883099925</v>
      </c>
      <c r="DS279" s="23">
        <v>34.921261102000003</v>
      </c>
      <c r="DT279" s="23">
        <v>10.81661432936388</v>
      </c>
      <c r="DU279" s="23">
        <v>7.8905695589025076</v>
      </c>
      <c r="DV279" s="23">
        <v>12.038689169405256</v>
      </c>
      <c r="DW279" s="25">
        <v>32.454619962000002</v>
      </c>
      <c r="DX279" s="25">
        <v>13.72253689668927</v>
      </c>
      <c r="DY279" s="25">
        <v>10.010399614044541</v>
      </c>
      <c r="DZ279" s="25">
        <v>17.569840581835887</v>
      </c>
      <c r="EA279" s="25">
        <v>32.549318608</v>
      </c>
      <c r="EB279" s="25">
        <v>13.419068472173645</v>
      </c>
      <c r="EC279" s="25">
        <v>9.7890236234010892</v>
      </c>
      <c r="ED279" s="25">
        <v>17.238029313229262</v>
      </c>
      <c r="EE279" s="25">
        <v>32.683833221999997</v>
      </c>
      <c r="EF279" s="25">
        <v>12.995440064800261</v>
      </c>
      <c r="EG279" s="25">
        <v>9.4799925981908792</v>
      </c>
      <c r="EH279" s="25">
        <v>16.709985358943939</v>
      </c>
      <c r="EI279" s="25">
        <v>32.855452073000002</v>
      </c>
      <c r="EJ279" s="25">
        <v>12.468080135598127</v>
      </c>
      <c r="EK279" s="25">
        <v>9.0952908720092402</v>
      </c>
      <c r="EL279" s="25">
        <v>16.236773769813027</v>
      </c>
      <c r="EM279" s="25">
        <v>33.055626707000002</v>
      </c>
      <c r="EN279" s="25">
        <v>12.20319910423556</v>
      </c>
      <c r="EO279" s="25">
        <v>8.9020638474377627</v>
      </c>
      <c r="EP279" s="25">
        <v>15.788596714661667</v>
      </c>
      <c r="EQ279" s="25">
        <v>33.277018396999999</v>
      </c>
      <c r="ER279" s="25">
        <v>12.105451260364228</v>
      </c>
      <c r="ES279" s="25">
        <v>8.8307581562284838</v>
      </c>
      <c r="ET279" s="25">
        <v>15.343432209194411</v>
      </c>
      <c r="EU279" s="25">
        <v>33.523397031999998</v>
      </c>
      <c r="EV279" s="25">
        <v>11.90687044690409</v>
      </c>
      <c r="EW279" s="25">
        <v>8.6858962175517078</v>
      </c>
      <c r="EX279" s="25">
        <v>14.911546503531866</v>
      </c>
      <c r="EY279" s="25">
        <v>33.818532142000002</v>
      </c>
      <c r="EZ279" s="25">
        <v>11.610411854472217</v>
      </c>
      <c r="FA279" s="25">
        <v>8.4696338018189277</v>
      </c>
      <c r="FB279" s="25">
        <v>14.467400408907125</v>
      </c>
      <c r="FC279" s="25">
        <v>34.009344497000001</v>
      </c>
      <c r="FD279" s="25">
        <v>11.297158317394802</v>
      </c>
      <c r="FE279" s="25">
        <v>8.2411197077949279</v>
      </c>
      <c r="FF279" s="25">
        <v>14.036804460026666</v>
      </c>
      <c r="FG279" s="25">
        <v>34.188370126000002</v>
      </c>
      <c r="FH279" s="25">
        <v>10.852540393801057</v>
      </c>
      <c r="FI279" s="25">
        <v>7.9167771227286128</v>
      </c>
      <c r="FJ279" s="25">
        <v>13.629248385639592</v>
      </c>
      <c r="FK279" s="25">
        <v>34.664936369000003</v>
      </c>
      <c r="FL279" s="25">
        <v>10.333712869525955</v>
      </c>
      <c r="FM279" s="25">
        <v>7.5382996671487916</v>
      </c>
      <c r="FN279" s="25">
        <v>12.363153237818082</v>
      </c>
      <c r="FO279" s="25">
        <v>35.142164080999997</v>
      </c>
      <c r="FP279" s="25">
        <v>9.746932619404733</v>
      </c>
      <c r="FQ279" s="25">
        <v>7.1102516441363992</v>
      </c>
      <c r="FR279" s="25">
        <v>11.053411333173287</v>
      </c>
      <c r="FS279" s="25">
        <v>35.495963654000001</v>
      </c>
      <c r="FT279" s="25">
        <v>9.142337933850115</v>
      </c>
      <c r="FU279" s="25">
        <v>6.6692082384969149</v>
      </c>
      <c r="FV279" s="25">
        <v>9.3577381846513248</v>
      </c>
      <c r="FW279" s="25">
        <v>35.806941922999997</v>
      </c>
      <c r="FX279" s="25">
        <v>8.4869819357346206</v>
      </c>
      <c r="FY279" s="25">
        <v>6.1911351620689041</v>
      </c>
      <c r="FZ279" s="25">
        <v>7.490065364198621</v>
      </c>
      <c r="GA279" s="25">
        <v>36.013386476999997</v>
      </c>
      <c r="GB279" s="25">
        <v>7.9012944731245573</v>
      </c>
      <c r="GC279" s="25">
        <v>5.7638843123315633</v>
      </c>
      <c r="GD279" s="25">
        <v>6.214126259075698</v>
      </c>
      <c r="GE279" s="26">
        <v>32.454619962000002</v>
      </c>
      <c r="GF279" s="26">
        <v>13.722536896689276</v>
      </c>
      <c r="GG279" s="26">
        <v>10.010399614044546</v>
      </c>
      <c r="GH279" s="26">
        <v>17.569840581835887</v>
      </c>
      <c r="GI279" s="26">
        <v>32.485578766000003</v>
      </c>
      <c r="GJ279" s="26">
        <v>13.44705908281091</v>
      </c>
      <c r="GK279" s="26">
        <v>9.8094423841615548</v>
      </c>
      <c r="GL279" s="26">
        <v>17.352859198252663</v>
      </c>
      <c r="GM279" s="26">
        <v>32.545888968</v>
      </c>
      <c r="GN279" s="26">
        <v>13.208917211784721</v>
      </c>
      <c r="GO279" s="26">
        <v>9.6357212047793688</v>
      </c>
      <c r="GP279" s="26">
        <v>16.918442439021803</v>
      </c>
      <c r="GQ279" s="26">
        <v>32.629654954000003</v>
      </c>
      <c r="GR279" s="26">
        <v>12.856856945098784</v>
      </c>
      <c r="GS279" s="26">
        <v>9.3788981417928454</v>
      </c>
      <c r="GT279" s="26">
        <v>16.53095255756466</v>
      </c>
      <c r="GU279" s="26">
        <v>32.744920593000003</v>
      </c>
      <c r="GV279" s="26">
        <v>12.760493132892943</v>
      </c>
      <c r="GW279" s="26">
        <v>9.3086020824143532</v>
      </c>
      <c r="GX279" s="26">
        <v>16.160164994395842</v>
      </c>
      <c r="GY279" s="26">
        <v>32.914439412999997</v>
      </c>
      <c r="GZ279" s="26">
        <v>12.424053582958836</v>
      </c>
      <c r="HA279" s="26">
        <v>9.0631741148187803</v>
      </c>
      <c r="HB279" s="26">
        <v>15.759210573178825</v>
      </c>
      <c r="HC279" s="26">
        <v>33.120823074</v>
      </c>
      <c r="HD279" s="26">
        <v>11.810694972533641</v>
      </c>
      <c r="HE279" s="26">
        <v>8.6157375480019986</v>
      </c>
      <c r="HF279" s="26">
        <v>15.276546181014645</v>
      </c>
      <c r="HG279" s="26">
        <v>33.360702996999997</v>
      </c>
      <c r="HH279" s="26">
        <v>11.730823947778315</v>
      </c>
      <c r="HI279" s="26">
        <v>8.5574727474477399</v>
      </c>
      <c r="HJ279" s="26">
        <v>14.535100304694858</v>
      </c>
      <c r="HK279" s="26">
        <v>33.540898786</v>
      </c>
      <c r="HL279" s="26">
        <v>11.412531456810949</v>
      </c>
      <c r="HM279" s="26">
        <v>8.3252828067158831</v>
      </c>
      <c r="HN279" s="26">
        <v>13.750511705570595</v>
      </c>
      <c r="HO279" s="26">
        <v>33.714337831000002</v>
      </c>
      <c r="HP279" s="26">
        <v>11.045742515156594</v>
      </c>
      <c r="HQ279" s="26">
        <v>8.0577153803999515</v>
      </c>
      <c r="HR279" s="26">
        <v>12.98777740313632</v>
      </c>
      <c r="HS279" s="26">
        <v>34.238327577999996</v>
      </c>
      <c r="HT279" s="26">
        <v>10.145006652884202</v>
      </c>
      <c r="HU279" s="26">
        <v>7.4006411093719011</v>
      </c>
      <c r="HV279" s="26">
        <v>10.463196686133628</v>
      </c>
      <c r="HW279" s="26">
        <v>34.790420476000001</v>
      </c>
      <c r="HX279" s="26">
        <v>9.3977718761527882</v>
      </c>
      <c r="HY279" s="26">
        <v>6.8555437431263444</v>
      </c>
      <c r="HZ279" s="26">
        <v>8.3345917589492089</v>
      </c>
      <c r="IA279" s="26">
        <v>35.134494824999997</v>
      </c>
      <c r="IB279" s="26">
        <v>8.7405334641210999</v>
      </c>
      <c r="IC279" s="26">
        <v>6.3760974719543881</v>
      </c>
      <c r="ID279" s="26">
        <v>6.6326504722548165</v>
      </c>
      <c r="IE279" s="26">
        <v>35.413835255999999</v>
      </c>
      <c r="IF279" s="26">
        <v>8.1956157609729114</v>
      </c>
      <c r="IG279" s="26">
        <v>5.9785875941272986</v>
      </c>
      <c r="IH279" s="26">
        <v>5.6432509972320943</v>
      </c>
      <c r="II279" s="26">
        <v>35.486739382000003</v>
      </c>
      <c r="IJ279" s="26">
        <v>7.9868047563471158</v>
      </c>
      <c r="IK279" s="26">
        <v>5.8262628734250628</v>
      </c>
      <c r="IL279" s="26">
        <v>6.8040412023754726</v>
      </c>
      <c r="IM279" s="27">
        <v>32.446172068000003</v>
      </c>
      <c r="IN279" s="27">
        <v>13.72253689668927</v>
      </c>
      <c r="IO279" s="27">
        <v>10.010399614044541</v>
      </c>
      <c r="IP279" s="27">
        <v>17.569840581835887</v>
      </c>
      <c r="IQ279" s="27">
        <v>32.523028367999999</v>
      </c>
      <c r="IR279" s="27">
        <v>13.470176278335625</v>
      </c>
      <c r="IS279" s="27">
        <v>9.8263060564475602</v>
      </c>
      <c r="IT279" s="27">
        <v>17.263954650066399</v>
      </c>
      <c r="IU279" s="27">
        <v>32.614043469999999</v>
      </c>
      <c r="IV279" s="27">
        <v>13.150949058308507</v>
      </c>
      <c r="IW279" s="27">
        <v>9.5934342438803846</v>
      </c>
      <c r="IX279" s="27">
        <v>16.836372362245974</v>
      </c>
      <c r="IY279" s="27">
        <v>32.719855512000002</v>
      </c>
      <c r="IZ279" s="27">
        <v>12.737625503898549</v>
      </c>
      <c r="JA279" s="27">
        <v>9.2919204654376255</v>
      </c>
      <c r="JB279" s="27">
        <v>16.485186536989019</v>
      </c>
      <c r="JC279" s="27">
        <v>32.848190000999999</v>
      </c>
      <c r="JD279" s="27">
        <v>12.364188693645788</v>
      </c>
      <c r="JE279" s="27">
        <v>9.0195035115341415</v>
      </c>
      <c r="JF279" s="27">
        <v>16.177842840435311</v>
      </c>
      <c r="JG279" s="27">
        <v>33.025875837999997</v>
      </c>
      <c r="JH279" s="27">
        <v>12.376016119452499</v>
      </c>
      <c r="JI279" s="27">
        <v>9.0281314539927404</v>
      </c>
      <c r="JJ279" s="27">
        <v>15.838597397957217</v>
      </c>
      <c r="JK279" s="27">
        <v>33.243761859999999</v>
      </c>
      <c r="JL279" s="27">
        <v>12.261523305974247</v>
      </c>
      <c r="JM279" s="27">
        <v>8.9446105405871386</v>
      </c>
      <c r="JN279" s="27">
        <v>15.474455882921589</v>
      </c>
      <c r="JO279" s="27">
        <v>33.478127800999999</v>
      </c>
      <c r="JP279" s="27">
        <v>12.082639321068854</v>
      </c>
      <c r="JQ279" s="27">
        <v>8.8141171641118508</v>
      </c>
      <c r="JR279" s="27">
        <v>15.102339584713697</v>
      </c>
      <c r="JS279" s="27">
        <v>33.622024048</v>
      </c>
      <c r="JT279" s="27">
        <v>11.846324021781429</v>
      </c>
      <c r="JU279" s="27">
        <v>8.6417284433826396</v>
      </c>
      <c r="JV279" s="27">
        <v>14.689438172536569</v>
      </c>
      <c r="JW279" s="27">
        <v>33.764005253999997</v>
      </c>
      <c r="JX279" s="27">
        <v>11.547773141066001</v>
      </c>
      <c r="JY279" s="27">
        <v>8.423939732476903</v>
      </c>
      <c r="JZ279" s="27">
        <v>14.280396018309851</v>
      </c>
      <c r="KA279" s="27">
        <v>34.205186689999998</v>
      </c>
      <c r="KB279" s="27">
        <v>10.930431488994067</v>
      </c>
      <c r="KC279" s="27">
        <v>7.9735975922327418</v>
      </c>
      <c r="KD279" s="27">
        <v>13.336898602285004</v>
      </c>
      <c r="KE279" s="27">
        <v>34.631764451000002</v>
      </c>
      <c r="KF279" s="27">
        <v>10.799373616047934</v>
      </c>
      <c r="KG279" s="27">
        <v>7.8779926985724442</v>
      </c>
      <c r="KH279" s="27">
        <v>12.757466256653579</v>
      </c>
      <c r="KI279" s="27">
        <v>34.91797966</v>
      </c>
      <c r="KJ279" s="27">
        <v>10.579330189335163</v>
      </c>
      <c r="KK279" s="27">
        <v>7.7174740823412149</v>
      </c>
      <c r="KL279" s="27">
        <v>12.383555907322503</v>
      </c>
      <c r="KM279" s="27">
        <v>35.174864243999998</v>
      </c>
      <c r="KN279" s="27">
        <v>10.34798574055581</v>
      </c>
      <c r="KO279" s="27">
        <v>7.5487115278509505</v>
      </c>
      <c r="KP279" s="27">
        <v>12.122675154169031</v>
      </c>
      <c r="KQ279" s="27">
        <v>35.314998602000003</v>
      </c>
      <c r="KR279" s="27">
        <v>10.115301960741437</v>
      </c>
      <c r="KS279" s="27">
        <v>7.3789719500174833</v>
      </c>
      <c r="KT279" s="133">
        <v>12.241760958228703</v>
      </c>
      <c r="KU279" s="149">
        <v>32.446172068000003</v>
      </c>
      <c r="KV279" s="149">
        <v>13.722536896689276</v>
      </c>
      <c r="KW279" s="149">
        <v>10.010399614044546</v>
      </c>
      <c r="KX279" s="149">
        <v>17.569840581835887</v>
      </c>
      <c r="KY279" s="149">
        <v>32.521588324</v>
      </c>
      <c r="KZ279" s="149">
        <v>13.422587847021566</v>
      </c>
      <c r="LA279" s="149">
        <v>9.7915909583541332</v>
      </c>
      <c r="LB279" s="149">
        <v>17.274432392024266</v>
      </c>
      <c r="LC279" s="149">
        <v>32.642315367999998</v>
      </c>
      <c r="LD279" s="149">
        <v>13.160111209284835</v>
      </c>
      <c r="LE279" s="149">
        <v>9.6001179054575232</v>
      </c>
      <c r="LF279" s="149">
        <v>16.746132611012925</v>
      </c>
      <c r="LG279" s="149">
        <v>32.796703016000002</v>
      </c>
      <c r="LH279" s="149">
        <v>12.770485332272653</v>
      </c>
      <c r="LI279" s="149">
        <v>9.3158912527454039</v>
      </c>
      <c r="LJ279" s="149">
        <v>16.254064997199663</v>
      </c>
      <c r="LK279" s="149">
        <v>32.975321283</v>
      </c>
      <c r="LL279" s="149">
        <v>12.65147431001367</v>
      </c>
      <c r="LM279" s="149">
        <v>9.2290743689390453</v>
      </c>
      <c r="LN279" s="149">
        <v>15.786621619396964</v>
      </c>
      <c r="LO279" s="149">
        <v>33.170155291</v>
      </c>
      <c r="LP279" s="149">
        <v>12.322287592340841</v>
      </c>
      <c r="LQ279" s="149">
        <v>8.98893724150048</v>
      </c>
      <c r="LR279" s="149">
        <v>15.324594196812164</v>
      </c>
      <c r="LS279" s="149">
        <v>33.391891803</v>
      </c>
      <c r="LT279" s="149">
        <v>11.770280154123109</v>
      </c>
      <c r="LU279" s="149">
        <v>8.5862555006470309</v>
      </c>
      <c r="LV279" s="149">
        <v>14.784378323094266</v>
      </c>
      <c r="LW279" s="149">
        <v>33.677739236000001</v>
      </c>
      <c r="LX279" s="149">
        <v>11.561748744683157</v>
      </c>
      <c r="LY279" s="149">
        <v>8.4341347407402054</v>
      </c>
      <c r="LZ279" s="149">
        <v>13.948958362253869</v>
      </c>
      <c r="MA279" s="149">
        <v>33.873362643999997</v>
      </c>
      <c r="MB279" s="149">
        <v>11.250149895605388</v>
      </c>
      <c r="MC279" s="149">
        <v>8.2068277185745444</v>
      </c>
      <c r="MD279" s="149">
        <v>13.126727550225858</v>
      </c>
      <c r="ME279" s="149">
        <v>34.058518331999998</v>
      </c>
      <c r="MF279" s="149">
        <v>10.879203639818707</v>
      </c>
      <c r="MG279" s="149">
        <v>7.9362275894793086</v>
      </c>
      <c r="MH279" s="149">
        <v>12.330211524362952</v>
      </c>
      <c r="MI279" s="149">
        <v>34.584072694</v>
      </c>
      <c r="MJ279" s="149">
        <v>9.9724997517342491</v>
      </c>
      <c r="MK279" s="149">
        <v>7.2747997267112252</v>
      </c>
      <c r="ML279" s="149">
        <v>9.7550180883454871</v>
      </c>
      <c r="MM279" s="149">
        <v>35.014271139000002</v>
      </c>
      <c r="MN279" s="149">
        <v>9.194003570414484</v>
      </c>
      <c r="MO279" s="149">
        <v>6.7068976010555321</v>
      </c>
      <c r="MP279" s="149">
        <v>7.5526654828444109</v>
      </c>
      <c r="MQ279" s="149">
        <v>35.323657646000001</v>
      </c>
      <c r="MR279" s="149">
        <v>8.5076140317447244</v>
      </c>
      <c r="MS279" s="149">
        <v>6.206185988857813</v>
      </c>
      <c r="MT279" s="149">
        <v>5.7402556306538557</v>
      </c>
      <c r="MU279" s="149">
        <v>35.561465243999997</v>
      </c>
      <c r="MV279" s="149">
        <v>7.936314525703942</v>
      </c>
      <c r="MW279" s="149">
        <v>5.7894309531213635</v>
      </c>
      <c r="MX279" s="149">
        <v>4.6154575755555669</v>
      </c>
      <c r="MY279" s="149">
        <v>35.630054211999997</v>
      </c>
      <c r="MZ279" s="149">
        <v>7.6972905984367017</v>
      </c>
      <c r="NA279" s="149">
        <v>5.6150663259917639</v>
      </c>
      <c r="NB279" s="149">
        <v>5.6135342784894036</v>
      </c>
      <c r="ND279" s="97"/>
    </row>
    <row r="280" spans="1:368" ht="15" thickBot="1" x14ac:dyDescent="0.35">
      <c r="A280" s="2"/>
      <c r="B280" s="72" t="s">
        <v>721</v>
      </c>
      <c r="C280" s="72" t="s">
        <v>592</v>
      </c>
      <c r="D280" s="72" t="s">
        <v>483</v>
      </c>
      <c r="E280" s="85">
        <v>379395</v>
      </c>
      <c r="F280" s="82">
        <v>422143</v>
      </c>
      <c r="G280" s="20">
        <v>30.456258261999999</v>
      </c>
      <c r="H280" s="20">
        <v>17.267171918627845</v>
      </c>
      <c r="I280" s="20">
        <v>12.59616151234947</v>
      </c>
      <c r="J280" s="20">
        <v>15.515000836987365</v>
      </c>
      <c r="K280" s="20">
        <v>30.512326813000001</v>
      </c>
      <c r="L280" s="20">
        <v>17.132824092909072</v>
      </c>
      <c r="M280" s="20">
        <v>12.498156643945919</v>
      </c>
      <c r="N280" s="20">
        <v>15.161029905893203</v>
      </c>
      <c r="O280" s="20">
        <v>30.572780957999999</v>
      </c>
      <c r="P280" s="20">
        <v>16.802367231203199</v>
      </c>
      <c r="Q280" s="20">
        <v>12.257092964118833</v>
      </c>
      <c r="R280" s="20">
        <v>14.87186795688085</v>
      </c>
      <c r="S280" s="20">
        <v>30.637173728</v>
      </c>
      <c r="T280" s="20">
        <v>16.664535736427776</v>
      </c>
      <c r="U280" s="20">
        <v>12.156546807639856</v>
      </c>
      <c r="V280" s="20">
        <v>14.653267915008882</v>
      </c>
      <c r="W280" s="20">
        <v>30.728488433999999</v>
      </c>
      <c r="X280" s="20">
        <v>16.433688028237736</v>
      </c>
      <c r="Y280" s="20">
        <v>11.988146618493621</v>
      </c>
      <c r="Z280" s="20">
        <v>14.389185935536515</v>
      </c>
      <c r="AA280" s="20">
        <v>30.835977593999999</v>
      </c>
      <c r="AB280" s="20">
        <v>16.156601362125908</v>
      </c>
      <c r="AC280" s="20">
        <v>11.786015753305573</v>
      </c>
      <c r="AD280" s="20">
        <v>14.105441397956461</v>
      </c>
      <c r="AE280" s="20">
        <v>30.959721629000001</v>
      </c>
      <c r="AF280" s="20">
        <v>15.974033322052293</v>
      </c>
      <c r="AG280" s="20">
        <v>11.652834909876345</v>
      </c>
      <c r="AH280" s="20">
        <v>13.830681638306435</v>
      </c>
      <c r="AI280" s="20">
        <v>31.104535351999999</v>
      </c>
      <c r="AJ280" s="20">
        <v>15.80028372099296</v>
      </c>
      <c r="AK280" s="20">
        <v>11.526086994933271</v>
      </c>
      <c r="AL280" s="20">
        <v>13.552499378003874</v>
      </c>
      <c r="AM280" s="20">
        <v>31.232805368000001</v>
      </c>
      <c r="AN280" s="20">
        <v>15.679457608886645</v>
      </c>
      <c r="AO280" s="20">
        <v>11.437946028353881</v>
      </c>
      <c r="AP280" s="20">
        <v>13.240317781255966</v>
      </c>
      <c r="AQ280" s="20">
        <v>31.362543463000002</v>
      </c>
      <c r="AR280" s="20">
        <v>15.558139798103509</v>
      </c>
      <c r="AS280" s="20">
        <v>11.349446374435427</v>
      </c>
      <c r="AT280" s="20">
        <v>12.937902433771626</v>
      </c>
      <c r="AU280" s="20">
        <v>31.898293846000001</v>
      </c>
      <c r="AV280" s="20">
        <v>15.019623694333776</v>
      </c>
      <c r="AW280" s="20">
        <v>10.95660637422862</v>
      </c>
      <c r="AX280" s="20">
        <v>11.165292714796699</v>
      </c>
      <c r="AY280" s="20">
        <v>32.305852231999999</v>
      </c>
      <c r="AZ280" s="20">
        <v>14.52834922814051</v>
      </c>
      <c r="BA280" s="20">
        <v>10.598228490911906</v>
      </c>
      <c r="BB280" s="20">
        <v>8.4214807241045975</v>
      </c>
      <c r="BC280" s="20">
        <v>32.588056702000003</v>
      </c>
      <c r="BD280" s="20">
        <v>14.120049717089225</v>
      </c>
      <c r="BE280" s="20">
        <v>10.30037968215203</v>
      </c>
      <c r="BF280" s="20">
        <v>6.3310574000630524</v>
      </c>
      <c r="BG280" s="20">
        <v>32.835512428000001</v>
      </c>
      <c r="BH280" s="20">
        <v>13.656673526800823</v>
      </c>
      <c r="BI280" s="20">
        <v>9.9623532026940236</v>
      </c>
      <c r="BJ280" s="20">
        <v>4.3063976828977744</v>
      </c>
      <c r="BK280" s="20">
        <v>33.003264526000002</v>
      </c>
      <c r="BL280" s="20">
        <v>13.269186046017923</v>
      </c>
      <c r="BM280" s="20">
        <v>9.6796864802593365</v>
      </c>
      <c r="BN280" s="20">
        <v>2.897680762209383</v>
      </c>
      <c r="BO280" s="23">
        <v>30.446428085000001</v>
      </c>
      <c r="BP280" s="23">
        <v>17.267171918627845</v>
      </c>
      <c r="BQ280" s="23">
        <v>12.59616151234947</v>
      </c>
      <c r="BR280" s="23">
        <v>15.515000836987365</v>
      </c>
      <c r="BS280" s="23">
        <v>30.498305980000001</v>
      </c>
      <c r="BT280" s="23">
        <v>17.188633174026009</v>
      </c>
      <c r="BU280" s="23">
        <v>12.538868591618506</v>
      </c>
      <c r="BV280" s="23">
        <v>15.295828919366214</v>
      </c>
      <c r="BW280" s="23">
        <v>30.549781242000002</v>
      </c>
      <c r="BX280" s="23">
        <v>17.051079104671729</v>
      </c>
      <c r="BY280" s="23">
        <v>12.438524813121795</v>
      </c>
      <c r="BZ280" s="23">
        <v>15.103161404158534</v>
      </c>
      <c r="CA280" s="23">
        <v>30.606105867</v>
      </c>
      <c r="CB280" s="23">
        <v>16.913825494498735</v>
      </c>
      <c r="CC280" s="23">
        <v>12.338400215414685</v>
      </c>
      <c r="CD280" s="23">
        <v>14.943208414153695</v>
      </c>
      <c r="CE280" s="23">
        <v>30.679106910999998</v>
      </c>
      <c r="CF280" s="23">
        <v>16.761571419531592</v>
      </c>
      <c r="CG280" s="23">
        <v>12.227332987484294</v>
      </c>
      <c r="CH280" s="23">
        <v>14.785168854442603</v>
      </c>
      <c r="CI280" s="23">
        <v>30.765897246999998</v>
      </c>
      <c r="CJ280" s="23">
        <v>16.593580995786169</v>
      </c>
      <c r="CK280" s="23">
        <v>12.104786312209544</v>
      </c>
      <c r="CL280" s="23">
        <v>14.613703549317957</v>
      </c>
      <c r="CM280" s="23">
        <v>30.876887042</v>
      </c>
      <c r="CN280" s="23">
        <v>16.314722740879073</v>
      </c>
      <c r="CO280" s="23">
        <v>11.901363097660301</v>
      </c>
      <c r="CP280" s="23">
        <v>14.365135808342306</v>
      </c>
      <c r="CQ280" s="23">
        <v>31.007486542999999</v>
      </c>
      <c r="CR280" s="23">
        <v>16.181691626580001</v>
      </c>
      <c r="CS280" s="23">
        <v>11.804318751905498</v>
      </c>
      <c r="CT280" s="23">
        <v>14.02238118898271</v>
      </c>
      <c r="CU280" s="23">
        <v>31.081269274</v>
      </c>
      <c r="CV280" s="23">
        <v>16.076087454658406</v>
      </c>
      <c r="CW280" s="23">
        <v>11.727281978763321</v>
      </c>
      <c r="CX280" s="23">
        <v>13.783781705558257</v>
      </c>
      <c r="CY280" s="23">
        <v>31.159409859</v>
      </c>
      <c r="CZ280" s="23">
        <v>15.968298125054714</v>
      </c>
      <c r="DA280" s="23">
        <v>11.648651163514922</v>
      </c>
      <c r="DB280" s="23">
        <v>13.536963692916864</v>
      </c>
      <c r="DC280" s="23">
        <v>31.411555440000001</v>
      </c>
      <c r="DD280" s="23">
        <v>15.643191650499498</v>
      </c>
      <c r="DE280" s="23">
        <v>11.411490516623449</v>
      </c>
      <c r="DF280" s="23">
        <v>12.744940192747297</v>
      </c>
      <c r="DG280" s="23">
        <v>31.693307830000002</v>
      </c>
      <c r="DH280" s="23">
        <v>15.337819077893917</v>
      </c>
      <c r="DI280" s="23">
        <v>11.188725476458885</v>
      </c>
      <c r="DJ280" s="23">
        <v>11.862074075053572</v>
      </c>
      <c r="DK280" s="23">
        <v>31.973521915999999</v>
      </c>
      <c r="DL280" s="23">
        <v>15.236154616734442</v>
      </c>
      <c r="DM280" s="23">
        <v>11.114562667467029</v>
      </c>
      <c r="DN280" s="23">
        <v>11.001625107341347</v>
      </c>
      <c r="DO280" s="23">
        <v>32.284326493999998</v>
      </c>
      <c r="DP280" s="23">
        <v>15.040149186117702</v>
      </c>
      <c r="DQ280" s="23">
        <v>10.971579434718731</v>
      </c>
      <c r="DR280" s="23">
        <v>10.024365115736522</v>
      </c>
      <c r="DS280" s="23">
        <v>32.512632656000001</v>
      </c>
      <c r="DT280" s="23">
        <v>14.793991173229708</v>
      </c>
      <c r="DU280" s="23">
        <v>10.792010591453135</v>
      </c>
      <c r="DV280" s="23">
        <v>9.292387769426373</v>
      </c>
      <c r="DW280" s="25">
        <v>30.459293991999999</v>
      </c>
      <c r="DX280" s="25">
        <v>17.267171918627845</v>
      </c>
      <c r="DY280" s="25">
        <v>12.59616151234947</v>
      </c>
      <c r="DZ280" s="25">
        <v>15.515000836987365</v>
      </c>
      <c r="EA280" s="25">
        <v>30.536596660000001</v>
      </c>
      <c r="EB280" s="25">
        <v>17.092935439466956</v>
      </c>
      <c r="EC280" s="25">
        <v>12.469058426609877</v>
      </c>
      <c r="ED280" s="25">
        <v>15.061369535455364</v>
      </c>
      <c r="EE280" s="25">
        <v>30.622525373999999</v>
      </c>
      <c r="EF280" s="25">
        <v>16.659474132401723</v>
      </c>
      <c r="EG280" s="25">
        <v>12.152854437973057</v>
      </c>
      <c r="EH280" s="25">
        <v>14.531104649939806</v>
      </c>
      <c r="EI280" s="25">
        <v>30.716248110999999</v>
      </c>
      <c r="EJ280" s="25">
        <v>16.502236608476256</v>
      </c>
      <c r="EK280" s="25">
        <v>12.038151853409662</v>
      </c>
      <c r="EL280" s="25">
        <v>14.077519366764246</v>
      </c>
      <c r="EM280" s="25">
        <v>30.839547547999999</v>
      </c>
      <c r="EN280" s="25">
        <v>16.21926884054368</v>
      </c>
      <c r="EO280" s="25">
        <v>11.831730806323048</v>
      </c>
      <c r="EP280" s="25">
        <v>13.567962585547464</v>
      </c>
      <c r="EQ280" s="25">
        <v>30.981698098999999</v>
      </c>
      <c r="ER280" s="25">
        <v>15.931020935839802</v>
      </c>
      <c r="ES280" s="25">
        <v>11.6214579729745</v>
      </c>
      <c r="ET280" s="25">
        <v>13.031794636772785</v>
      </c>
      <c r="EU280" s="25">
        <v>31.144134853000001</v>
      </c>
      <c r="EV280" s="25">
        <v>15.649418997565061</v>
      </c>
      <c r="EW280" s="25">
        <v>11.416033279607504</v>
      </c>
      <c r="EX280" s="25">
        <v>12.509955358308527</v>
      </c>
      <c r="EY280" s="25">
        <v>31.325433349000001</v>
      </c>
      <c r="EZ280" s="25">
        <v>15.374990075281509</v>
      </c>
      <c r="FA280" s="25">
        <v>11.215841201539732</v>
      </c>
      <c r="FB280" s="25">
        <v>11.969317438059994</v>
      </c>
      <c r="FC280" s="25">
        <v>31.483061795000001</v>
      </c>
      <c r="FD280" s="25">
        <v>15.164237738504104</v>
      </c>
      <c r="FE280" s="25">
        <v>11.062100306061103</v>
      </c>
      <c r="FF280" s="25">
        <v>11.418745358127303</v>
      </c>
      <c r="FG280" s="25">
        <v>31.644047244999999</v>
      </c>
      <c r="FH280" s="25">
        <v>15.049234881315385</v>
      </c>
      <c r="FI280" s="25">
        <v>10.978207322869801</v>
      </c>
      <c r="FJ280" s="25">
        <v>10.851430854195144</v>
      </c>
      <c r="FK280" s="25">
        <v>32.221001319999999</v>
      </c>
      <c r="FL280" s="25">
        <v>14.440974694641927</v>
      </c>
      <c r="FM280" s="25">
        <v>10.53448998519708</v>
      </c>
      <c r="FN280" s="25">
        <v>8.4781773488195711</v>
      </c>
      <c r="FO280" s="25">
        <v>32.713179429</v>
      </c>
      <c r="FP280" s="25">
        <v>13.833868232314718</v>
      </c>
      <c r="FQ280" s="25">
        <v>10.091614273372214</v>
      </c>
      <c r="FR280" s="25">
        <v>5.7595490914339607</v>
      </c>
      <c r="FS280" s="25">
        <v>33.057247457999999</v>
      </c>
      <c r="FT280" s="25">
        <v>13.357566472888035</v>
      </c>
      <c r="FU280" s="25">
        <v>9.7441587711841358</v>
      </c>
      <c r="FV280" s="25">
        <v>3.9272617030107639</v>
      </c>
      <c r="FW280" s="25">
        <v>33.349191210000001</v>
      </c>
      <c r="FX280" s="25">
        <v>12.940393889636168</v>
      </c>
      <c r="FY280" s="25">
        <v>9.439837179789329</v>
      </c>
      <c r="FZ280" s="25">
        <v>2.436777655637151</v>
      </c>
      <c r="GA280" s="25">
        <v>33.509623953000002</v>
      </c>
      <c r="GB280" s="25">
        <v>12.611026477939706</v>
      </c>
      <c r="GC280" s="25">
        <v>9.1995682385762372</v>
      </c>
      <c r="GD280" s="25">
        <v>1.8498344127180246</v>
      </c>
      <c r="GE280" s="26">
        <v>30.459294</v>
      </c>
      <c r="GF280" s="26">
        <v>17.267171918627845</v>
      </c>
      <c r="GG280" s="26">
        <v>12.59616151234947</v>
      </c>
      <c r="GH280" s="26">
        <v>15.515000836987365</v>
      </c>
      <c r="GI280" s="26">
        <v>30.452111417000001</v>
      </c>
      <c r="GJ280" s="26">
        <v>17.152302523372267</v>
      </c>
      <c r="GK280" s="26">
        <v>12.51236588778027</v>
      </c>
      <c r="GL280" s="26">
        <v>15.378642362917692</v>
      </c>
      <c r="GM280" s="26">
        <v>30.501455607</v>
      </c>
      <c r="GN280" s="26">
        <v>16.961918757529137</v>
      </c>
      <c r="GO280" s="26">
        <v>12.373483581216664</v>
      </c>
      <c r="GP280" s="26">
        <v>14.928365986534073</v>
      </c>
      <c r="GQ280" s="26">
        <v>30.565482797000001</v>
      </c>
      <c r="GR280" s="26">
        <v>16.601324148676323</v>
      </c>
      <c r="GS280" s="26">
        <v>12.110434834438824</v>
      </c>
      <c r="GT280" s="26">
        <v>14.503780828640526</v>
      </c>
      <c r="GU280" s="26">
        <v>30.664447897999999</v>
      </c>
      <c r="GV280" s="26">
        <v>16.434355554607965</v>
      </c>
      <c r="GW280" s="26">
        <v>11.988633569687064</v>
      </c>
      <c r="GX280" s="26">
        <v>14.00465221454704</v>
      </c>
      <c r="GY280" s="26">
        <v>30.792141514000001</v>
      </c>
      <c r="GZ280" s="26">
        <v>16.247259002030241</v>
      </c>
      <c r="HA280" s="26">
        <v>11.852149239434327</v>
      </c>
      <c r="HB280" s="26">
        <v>13.46801567577435</v>
      </c>
      <c r="HC280" s="26">
        <v>30.966538446000001</v>
      </c>
      <c r="HD280" s="26">
        <v>16.018393804101574</v>
      </c>
      <c r="HE280" s="26">
        <v>11.685195263922257</v>
      </c>
      <c r="HF280" s="26">
        <v>12.786872055381346</v>
      </c>
      <c r="HG280" s="26">
        <v>31.208265496999999</v>
      </c>
      <c r="HH280" s="26">
        <v>15.580267853551614</v>
      </c>
      <c r="HI280" s="26">
        <v>11.365588482806853</v>
      </c>
      <c r="HJ280" s="26">
        <v>11.61878569657515</v>
      </c>
      <c r="HK280" s="26">
        <v>31.401329056000002</v>
      </c>
      <c r="HL280" s="26">
        <v>15.178579064209364</v>
      </c>
      <c r="HM280" s="26">
        <v>11.07256210349591</v>
      </c>
      <c r="HN280" s="26">
        <v>10.469854110601254</v>
      </c>
      <c r="HO280" s="26">
        <v>31.558467149000002</v>
      </c>
      <c r="HP280" s="26">
        <v>14.83055519567978</v>
      </c>
      <c r="HQ280" s="26">
        <v>10.818683536767672</v>
      </c>
      <c r="HR280" s="26">
        <v>9.3448138805372096</v>
      </c>
      <c r="HS280" s="26">
        <v>32.045505241000001</v>
      </c>
      <c r="HT280" s="26">
        <v>14.060113984398109</v>
      </c>
      <c r="HU280" s="26">
        <v>10.256657399609406</v>
      </c>
      <c r="HV280" s="26">
        <v>6.3232473431775773</v>
      </c>
      <c r="HW280" s="26">
        <v>32.485102773999998</v>
      </c>
      <c r="HX280" s="26">
        <v>13.510299864522592</v>
      </c>
      <c r="HY280" s="26">
        <v>9.8555756539501171</v>
      </c>
      <c r="HZ280" s="26">
        <v>4.0555713348866789</v>
      </c>
      <c r="IA280" s="26">
        <v>32.776694239000001</v>
      </c>
      <c r="IB280" s="26">
        <v>13.036992542102251</v>
      </c>
      <c r="IC280" s="26">
        <v>9.5103045518681011</v>
      </c>
      <c r="ID280" s="26">
        <v>2.6821000286873655</v>
      </c>
      <c r="IE280" s="26">
        <v>33.000888248999999</v>
      </c>
      <c r="IF280" s="26">
        <v>12.655023820615037</v>
      </c>
      <c r="IG280" s="26">
        <v>9.2316636875046623</v>
      </c>
      <c r="IH280" s="26">
        <v>2.1104301315644989</v>
      </c>
      <c r="II280" s="26">
        <v>33.081657870000001</v>
      </c>
      <c r="IJ280" s="26">
        <v>12.566267456580206</v>
      </c>
      <c r="IK280" s="26">
        <v>9.166917155652186</v>
      </c>
      <c r="IL280" s="26">
        <v>2.8155201858296124</v>
      </c>
      <c r="IM280" s="27">
        <v>30.456258253000001</v>
      </c>
      <c r="IN280" s="27">
        <v>17.267171918627845</v>
      </c>
      <c r="IO280" s="27">
        <v>12.59616151234947</v>
      </c>
      <c r="IP280" s="27">
        <v>15.515000836987365</v>
      </c>
      <c r="IQ280" s="27">
        <v>30.507029683999999</v>
      </c>
      <c r="IR280" s="27">
        <v>17.15272824816962</v>
      </c>
      <c r="IS280" s="27">
        <v>12.512676448092783</v>
      </c>
      <c r="IT280" s="27">
        <v>15.208993332394336</v>
      </c>
      <c r="IU280" s="27">
        <v>30.556206373999999</v>
      </c>
      <c r="IV280" s="27">
        <v>16.828110709965539</v>
      </c>
      <c r="IW280" s="27">
        <v>12.275872473462247</v>
      </c>
      <c r="IX280" s="27">
        <v>14.953359014618748</v>
      </c>
      <c r="IY280" s="27">
        <v>30.601350619999998</v>
      </c>
      <c r="IZ280" s="27">
        <v>16.705150689876174</v>
      </c>
      <c r="JA280" s="27">
        <v>12.186174850718565</v>
      </c>
      <c r="JB280" s="27">
        <v>14.782107865012389</v>
      </c>
      <c r="JC280" s="27">
        <v>30.663829118999999</v>
      </c>
      <c r="JD280" s="27">
        <v>16.496316942053408</v>
      </c>
      <c r="JE280" s="27">
        <v>12.03383353917078</v>
      </c>
      <c r="JF280" s="27">
        <v>14.617741766178773</v>
      </c>
      <c r="JG280" s="27">
        <v>30.749195322999999</v>
      </c>
      <c r="JH280" s="27">
        <v>16.232615406588248</v>
      </c>
      <c r="JI280" s="27">
        <v>11.841466940434927</v>
      </c>
      <c r="JJ280" s="27">
        <v>14.425010075219397</v>
      </c>
      <c r="JK280" s="27">
        <v>30.857623926999999</v>
      </c>
      <c r="JL280" s="27">
        <v>16.064897952041228</v>
      </c>
      <c r="JM280" s="27">
        <v>11.719119392389995</v>
      </c>
      <c r="JN280" s="27">
        <v>14.203463970680753</v>
      </c>
      <c r="JO280" s="27">
        <v>30.982686369</v>
      </c>
      <c r="JP280" s="27">
        <v>15.895133359865895</v>
      </c>
      <c r="JQ280" s="27">
        <v>11.595278485946496</v>
      </c>
      <c r="JR280" s="27">
        <v>13.953035367210317</v>
      </c>
      <c r="JS280" s="27">
        <v>31.098862166</v>
      </c>
      <c r="JT280" s="27">
        <v>15.774490429619565</v>
      </c>
      <c r="JU280" s="27">
        <v>11.507271147983612</v>
      </c>
      <c r="JV280" s="27">
        <v>13.639045268965331</v>
      </c>
      <c r="JW280" s="27">
        <v>31.220242464999998</v>
      </c>
      <c r="JX280" s="27">
        <v>15.649856063055552</v>
      </c>
      <c r="JY280" s="27">
        <v>11.416352112797771</v>
      </c>
      <c r="JZ280" s="27">
        <v>13.320205938244511</v>
      </c>
      <c r="KA280" s="27">
        <v>31.625701482</v>
      </c>
      <c r="KB280" s="27">
        <v>15.258431779141288</v>
      </c>
      <c r="KC280" s="27">
        <v>11.130813547288916</v>
      </c>
      <c r="KD280" s="27">
        <v>12.257988220922671</v>
      </c>
      <c r="KE280" s="27">
        <v>32.040895241999998</v>
      </c>
      <c r="KF280" s="27">
        <v>15.053380576041482</v>
      </c>
      <c r="KG280" s="27">
        <v>10.981231549454034</v>
      </c>
      <c r="KH280" s="27">
        <v>11.139024899503845</v>
      </c>
      <c r="KI280" s="27">
        <v>32.338633856000001</v>
      </c>
      <c r="KJ280" s="27">
        <v>14.889718832148981</v>
      </c>
      <c r="KK280" s="27">
        <v>10.861842585865922</v>
      </c>
      <c r="KL280" s="27">
        <v>10.361142080478253</v>
      </c>
      <c r="KM280" s="27">
        <v>32.555852105</v>
      </c>
      <c r="KN280" s="27">
        <v>14.695019010997058</v>
      </c>
      <c r="KO280" s="27">
        <v>10.719811777044852</v>
      </c>
      <c r="KP280" s="27">
        <v>9.5763720843573807</v>
      </c>
      <c r="KQ280" s="27">
        <v>32.698450201</v>
      </c>
      <c r="KR280" s="27">
        <v>14.481351833044029</v>
      </c>
      <c r="KS280" s="27">
        <v>10.563944545510498</v>
      </c>
      <c r="KT280" s="133">
        <v>8.98417037434983</v>
      </c>
      <c r="KU280" s="149">
        <v>30.456258253000001</v>
      </c>
      <c r="KV280" s="149">
        <v>17.267171918627845</v>
      </c>
      <c r="KW280" s="149">
        <v>12.59616151234947</v>
      </c>
      <c r="KX280" s="149">
        <v>15.515000836987365</v>
      </c>
      <c r="KY280" s="149">
        <v>30.465957373000002</v>
      </c>
      <c r="KZ280" s="149">
        <v>17.120803408471904</v>
      </c>
      <c r="LA280" s="149">
        <v>12.489387722007043</v>
      </c>
      <c r="LB280" s="149">
        <v>15.251895343835978</v>
      </c>
      <c r="LC280" s="149">
        <v>30.537024236000001</v>
      </c>
      <c r="LD280" s="149">
        <v>16.917200131343531</v>
      </c>
      <c r="LE280" s="149">
        <v>12.340861966009566</v>
      </c>
      <c r="LF280" s="149">
        <v>14.730564655684958</v>
      </c>
      <c r="LG280" s="149">
        <v>30.625930115999999</v>
      </c>
      <c r="LH280" s="149">
        <v>16.54537568254689</v>
      </c>
      <c r="LI280" s="149">
        <v>12.06962120734021</v>
      </c>
      <c r="LJ280" s="149">
        <v>14.242828446988396</v>
      </c>
      <c r="LK280" s="149">
        <v>30.746574547000002</v>
      </c>
      <c r="LL280" s="149">
        <v>16.361985474969938</v>
      </c>
      <c r="LM280" s="149">
        <v>11.935840604163928</v>
      </c>
      <c r="LN280" s="149">
        <v>13.685398737871569</v>
      </c>
      <c r="LO280" s="149">
        <v>30.882013525000001</v>
      </c>
      <c r="LP280" s="149">
        <v>16.175322506946021</v>
      </c>
      <c r="LQ280" s="149">
        <v>11.799672567806612</v>
      </c>
      <c r="LR280" s="149">
        <v>13.108039277031503</v>
      </c>
      <c r="LS280" s="149">
        <v>31.059237837000001</v>
      </c>
      <c r="LT280" s="149">
        <v>15.928481214589905</v>
      </c>
      <c r="LU280" s="149">
        <v>11.619605281681983</v>
      </c>
      <c r="LV280" s="149">
        <v>12.375232326560582</v>
      </c>
      <c r="LW280" s="149">
        <v>31.313648315999998</v>
      </c>
      <c r="LX280" s="149">
        <v>15.477286704414176</v>
      </c>
      <c r="LY280" s="149">
        <v>11.290465168266669</v>
      </c>
      <c r="LZ280" s="149">
        <v>11.141618222168454</v>
      </c>
      <c r="MA280" s="149">
        <v>31.525983389</v>
      </c>
      <c r="MB280" s="149">
        <v>15.06799894429912</v>
      </c>
      <c r="MC280" s="149">
        <v>10.991895445573673</v>
      </c>
      <c r="MD280" s="149">
        <v>9.952410879857311</v>
      </c>
      <c r="ME280" s="149">
        <v>31.682579482000001</v>
      </c>
      <c r="MF280" s="149">
        <v>14.710474756434815</v>
      </c>
      <c r="MG280" s="149">
        <v>10.731086528159</v>
      </c>
      <c r="MH280" s="149">
        <v>8.7849766713391304</v>
      </c>
      <c r="MI280" s="149">
        <v>32.173053811000003</v>
      </c>
      <c r="MJ280" s="149">
        <v>13.910964109622864</v>
      </c>
      <c r="MK280" s="149">
        <v>10.147854642500761</v>
      </c>
      <c r="ML280" s="149">
        <v>5.6154980240680388</v>
      </c>
      <c r="MM280" s="149">
        <v>32.621924331999999</v>
      </c>
      <c r="MN280" s="149">
        <v>13.329003709753694</v>
      </c>
      <c r="MO280" s="149">
        <v>9.7233226331428515</v>
      </c>
      <c r="MP280" s="149">
        <v>3.2117765938094607</v>
      </c>
      <c r="MQ280" s="149">
        <v>32.930291361999998</v>
      </c>
      <c r="MR280" s="149">
        <v>12.823916245407366</v>
      </c>
      <c r="MS280" s="149">
        <v>9.3548683599850158</v>
      </c>
      <c r="MT280" s="149">
        <v>1.6944425934618152</v>
      </c>
      <c r="MU280" s="149">
        <v>33.166633845999996</v>
      </c>
      <c r="MV280" s="149">
        <v>12.40833347991839</v>
      </c>
      <c r="MW280" s="149">
        <v>9.0517065185139902</v>
      </c>
      <c r="MX280" s="149">
        <v>0.94159122133006434</v>
      </c>
      <c r="MY280" s="149">
        <v>33.288736868999997</v>
      </c>
      <c r="MZ280" s="149">
        <v>12.280454942179613</v>
      </c>
      <c r="NA280" s="149">
        <v>8.9584209056231501</v>
      </c>
      <c r="NB280" s="149">
        <v>1.424981700550795</v>
      </c>
      <c r="ND280" s="97"/>
    </row>
    <row r="281" spans="1:368" ht="15" thickBot="1" x14ac:dyDescent="0.35">
      <c r="A281" s="2"/>
      <c r="B281" s="72" t="s">
        <v>722</v>
      </c>
      <c r="C281" s="72" t="s">
        <v>618</v>
      </c>
      <c r="D281" s="72" t="s">
        <v>834</v>
      </c>
      <c r="E281" s="85">
        <v>390147</v>
      </c>
      <c r="F281" s="82">
        <v>393309</v>
      </c>
      <c r="G281" s="20">
        <v>29.65483098</v>
      </c>
      <c r="H281" s="20">
        <v>9.7674511368169092</v>
      </c>
      <c r="I281" s="20">
        <v>7.1252196169194191</v>
      </c>
      <c r="J281" s="20">
        <v>17.529179073865691</v>
      </c>
      <c r="K281" s="20">
        <v>29.723404876</v>
      </c>
      <c r="L281" s="20">
        <v>9.492663964014378</v>
      </c>
      <c r="M281" s="20">
        <v>6.9247662000857941</v>
      </c>
      <c r="N281" s="20">
        <v>17.377587366012985</v>
      </c>
      <c r="O281" s="20">
        <v>29.806820140999999</v>
      </c>
      <c r="P281" s="20">
        <v>8.851449368680365</v>
      </c>
      <c r="Q281" s="20">
        <v>6.4570090801031226</v>
      </c>
      <c r="R281" s="20">
        <v>17.237040276833753</v>
      </c>
      <c r="S281" s="20">
        <v>29.895250807</v>
      </c>
      <c r="T281" s="20">
        <v>8.9502308174183174</v>
      </c>
      <c r="U281" s="20">
        <v>6.5290687716722315</v>
      </c>
      <c r="V281" s="20">
        <v>17.070762768383567</v>
      </c>
      <c r="W281" s="20">
        <v>30.004786729999999</v>
      </c>
      <c r="X281" s="20">
        <v>8.4307248584319776</v>
      </c>
      <c r="Y281" s="20">
        <v>6.1500964074160738</v>
      </c>
      <c r="Z281" s="20">
        <v>16.821864946598346</v>
      </c>
      <c r="AA281" s="20">
        <v>30.128185398999999</v>
      </c>
      <c r="AB281" s="20">
        <v>8.4964752648472412</v>
      </c>
      <c r="AC281" s="20">
        <v>6.1980604134856376</v>
      </c>
      <c r="AD281" s="20">
        <v>16.573823514038097</v>
      </c>
      <c r="AE281" s="20">
        <v>30.269513476</v>
      </c>
      <c r="AF281" s="20">
        <v>8.3996974618743945</v>
      </c>
      <c r="AG281" s="20">
        <v>6.1274623536064032</v>
      </c>
      <c r="AH281" s="20">
        <v>16.352179180691699</v>
      </c>
      <c r="AI281" s="20">
        <v>30.438704634</v>
      </c>
      <c r="AJ281" s="20">
        <v>8.2462318964085028</v>
      </c>
      <c r="AK281" s="20">
        <v>6.0155113602241581</v>
      </c>
      <c r="AL281" s="20">
        <v>16.153640496061342</v>
      </c>
      <c r="AM281" s="20">
        <v>30.562906484999999</v>
      </c>
      <c r="AN281" s="20">
        <v>8.0738224596146519</v>
      </c>
      <c r="AO281" s="20">
        <v>5.8897410764543112</v>
      </c>
      <c r="AP281" s="20">
        <v>15.915560772221488</v>
      </c>
      <c r="AQ281" s="20">
        <v>30.679692979999999</v>
      </c>
      <c r="AR281" s="20">
        <v>7.9112462997296049</v>
      </c>
      <c r="AS281" s="20">
        <v>5.7711440312855888</v>
      </c>
      <c r="AT281" s="20">
        <v>15.704245616683249</v>
      </c>
      <c r="AU281" s="20">
        <v>31.064483459000002</v>
      </c>
      <c r="AV281" s="20">
        <v>7.3735260019759279</v>
      </c>
      <c r="AW281" s="20">
        <v>5.378884560487883</v>
      </c>
      <c r="AX281" s="20">
        <v>14.040987803587223</v>
      </c>
      <c r="AY281" s="20">
        <v>31.499813494000001</v>
      </c>
      <c r="AZ281" s="20">
        <v>6.6419795204723986</v>
      </c>
      <c r="BA281" s="20">
        <v>4.845231587190697</v>
      </c>
      <c r="BB281" s="20">
        <v>10.981031224440066</v>
      </c>
      <c r="BC281" s="20">
        <v>31.834018039</v>
      </c>
      <c r="BD281" s="20">
        <v>5.9597090246487268</v>
      </c>
      <c r="BE281" s="20">
        <v>4.3475247594018036</v>
      </c>
      <c r="BF281" s="20">
        <v>8.3790817694433279</v>
      </c>
      <c r="BG281" s="20">
        <v>31.903183517264601</v>
      </c>
      <c r="BH281" s="20">
        <v>5.1750094172839338</v>
      </c>
      <c r="BI281" s="20">
        <v>3.7750973208134924</v>
      </c>
      <c r="BJ281" s="20">
        <v>5.5353563200839986</v>
      </c>
      <c r="BK281" s="20">
        <v>28.231290377722029</v>
      </c>
      <c r="BL281" s="20">
        <v>4.5793923195071562</v>
      </c>
      <c r="BM281" s="20">
        <v>3.3406029404674298</v>
      </c>
      <c r="BN281" s="20">
        <v>2.9527778436129815</v>
      </c>
      <c r="BO281" s="23">
        <v>29.635898871999999</v>
      </c>
      <c r="BP281" s="23">
        <v>9.7674511368169092</v>
      </c>
      <c r="BQ281" s="23">
        <v>7.1252196169194191</v>
      </c>
      <c r="BR281" s="23">
        <v>17.529179073865691</v>
      </c>
      <c r="BS281" s="23">
        <v>29.708172308000002</v>
      </c>
      <c r="BT281" s="23">
        <v>9.5791240247451537</v>
      </c>
      <c r="BU281" s="23">
        <v>6.9878376106482554</v>
      </c>
      <c r="BV281" s="23">
        <v>17.365430193609441</v>
      </c>
      <c r="BW281" s="23">
        <v>29.777216825</v>
      </c>
      <c r="BX281" s="23">
        <v>9.0452668346383938</v>
      </c>
      <c r="BY281" s="23">
        <v>6.5983962230948396</v>
      </c>
      <c r="BZ281" s="23">
        <v>17.21738333069959</v>
      </c>
      <c r="CA281" s="23">
        <v>29.862759648000001</v>
      </c>
      <c r="CB281" s="23">
        <v>9.0339548788069113</v>
      </c>
      <c r="CC281" s="23">
        <v>6.5901443088065363</v>
      </c>
      <c r="CD281" s="23">
        <v>17.056792815034441</v>
      </c>
      <c r="CE281" s="23">
        <v>29.977151303999999</v>
      </c>
      <c r="CF281" s="23">
        <v>8.8134933187888187</v>
      </c>
      <c r="CG281" s="23">
        <v>6.4293206701505374</v>
      </c>
      <c r="CH281" s="23">
        <v>16.843563010524925</v>
      </c>
      <c r="CI281" s="23">
        <v>30.113378736000001</v>
      </c>
      <c r="CJ281" s="23">
        <v>8.5090191676408278</v>
      </c>
      <c r="CK281" s="23">
        <v>6.2072110159310077</v>
      </c>
      <c r="CL281" s="23">
        <v>16.622123552715863</v>
      </c>
      <c r="CM281" s="23">
        <v>30.271454736999999</v>
      </c>
      <c r="CN281" s="23">
        <v>8.3100958729040322</v>
      </c>
      <c r="CO281" s="23">
        <v>6.0620992419311071</v>
      </c>
      <c r="CP281" s="23">
        <v>16.339112446414248</v>
      </c>
      <c r="CQ281" s="23">
        <v>30.453678803999999</v>
      </c>
      <c r="CR281" s="23">
        <v>8.2224564694140092</v>
      </c>
      <c r="CS281" s="23">
        <v>5.9981675172451787</v>
      </c>
      <c r="CT281" s="23">
        <v>15.983647490027977</v>
      </c>
      <c r="CU281" s="23">
        <v>30.530387018999999</v>
      </c>
      <c r="CV281" s="23">
        <v>8.1359301103215724</v>
      </c>
      <c r="CW281" s="23">
        <v>5.9350477429509247</v>
      </c>
      <c r="CX281" s="23">
        <v>15.678916117975177</v>
      </c>
      <c r="CY281" s="23">
        <v>30.609142406</v>
      </c>
      <c r="CZ281" s="23">
        <v>8.0505715916586116</v>
      </c>
      <c r="DA281" s="23">
        <v>5.8727798919907075</v>
      </c>
      <c r="DB281" s="23">
        <v>15.369441741603977</v>
      </c>
      <c r="DC281" s="23">
        <v>30.847661990999999</v>
      </c>
      <c r="DD281" s="23">
        <v>7.7746290493607608</v>
      </c>
      <c r="DE281" s="23">
        <v>5.6714836491958849</v>
      </c>
      <c r="DF281" s="23">
        <v>14.450657846691474</v>
      </c>
      <c r="DG281" s="23">
        <v>31.075162677000002</v>
      </c>
      <c r="DH281" s="23">
        <v>7.5178034726854914</v>
      </c>
      <c r="DI281" s="23">
        <v>5.4841329666666843</v>
      </c>
      <c r="DJ281" s="23">
        <v>13.556243048380988</v>
      </c>
      <c r="DK281" s="23">
        <v>31.274992761</v>
      </c>
      <c r="DL281" s="23">
        <v>7.1978391682750713</v>
      </c>
      <c r="DM281" s="23">
        <v>5.2507234613039504</v>
      </c>
      <c r="DN281" s="23">
        <v>12.692822539739003</v>
      </c>
      <c r="DO281" s="23">
        <v>31.479513491999999</v>
      </c>
      <c r="DP281" s="23">
        <v>7.0481569576875422</v>
      </c>
      <c r="DQ281" s="23">
        <v>5.1415323726316924</v>
      </c>
      <c r="DR281" s="23">
        <v>11.733475436314571</v>
      </c>
      <c r="DS281" s="23">
        <v>31.642937864</v>
      </c>
      <c r="DT281" s="23">
        <v>6.7891498139929976</v>
      </c>
      <c r="DU281" s="23">
        <v>4.9525902673348083</v>
      </c>
      <c r="DV281" s="23">
        <v>10.992511548249244</v>
      </c>
      <c r="DW281" s="25">
        <v>29.660997004999999</v>
      </c>
      <c r="DX281" s="25">
        <v>9.7674511368169092</v>
      </c>
      <c r="DY281" s="25">
        <v>7.1252196169194191</v>
      </c>
      <c r="DZ281" s="25">
        <v>17.529179073865691</v>
      </c>
      <c r="EA281" s="25">
        <v>29.736479860999999</v>
      </c>
      <c r="EB281" s="25">
        <v>9.4466965626235826</v>
      </c>
      <c r="EC281" s="25">
        <v>6.8912336207525904</v>
      </c>
      <c r="ED281" s="25">
        <v>17.393757733254503</v>
      </c>
      <c r="EE281" s="25">
        <v>29.824101681000002</v>
      </c>
      <c r="EF281" s="25">
        <v>8.935732642164071</v>
      </c>
      <c r="EG281" s="25">
        <v>6.518492554675178</v>
      </c>
      <c r="EH281" s="25">
        <v>17.276613466689291</v>
      </c>
      <c r="EI281" s="25">
        <v>29.924179017</v>
      </c>
      <c r="EJ281" s="25">
        <v>8.7722659730500769</v>
      </c>
      <c r="EK281" s="25">
        <v>6.3992458954220579</v>
      </c>
      <c r="EL281" s="25">
        <v>17.158064183715744</v>
      </c>
      <c r="EM281" s="25">
        <v>30.048018863999999</v>
      </c>
      <c r="EN281" s="25">
        <v>8.4598958857507647</v>
      </c>
      <c r="EO281" s="25">
        <v>6.171376265711352</v>
      </c>
      <c r="EP281" s="25">
        <v>16.95482464566259</v>
      </c>
      <c r="EQ281" s="25">
        <v>30.188519626999998</v>
      </c>
      <c r="ER281" s="25">
        <v>8.4300330012617994</v>
      </c>
      <c r="ES281" s="25">
        <v>6.1495917072428137</v>
      </c>
      <c r="ET281" s="25">
        <v>16.76010039523792</v>
      </c>
      <c r="EU281" s="25">
        <v>30.351447580999999</v>
      </c>
      <c r="EV281" s="25">
        <v>8.2832599551549393</v>
      </c>
      <c r="EW281" s="25">
        <v>6.0425228135563458</v>
      </c>
      <c r="EX281" s="25">
        <v>16.611653239995043</v>
      </c>
      <c r="EY281" s="25">
        <v>30.546346257</v>
      </c>
      <c r="EZ281" s="25">
        <v>8.0646707647695326</v>
      </c>
      <c r="FA281" s="25">
        <v>5.8830650424793154</v>
      </c>
      <c r="FB281" s="25">
        <v>16.493413342578471</v>
      </c>
      <c r="FC281" s="25">
        <v>30.686746196000001</v>
      </c>
      <c r="FD281" s="25">
        <v>7.8971899540543298</v>
      </c>
      <c r="FE281" s="25">
        <v>5.7608901228150202</v>
      </c>
      <c r="FF281" s="25">
        <v>16.263487972033779</v>
      </c>
      <c r="FG281" s="25">
        <v>30.818133431</v>
      </c>
      <c r="FH281" s="25">
        <v>7.7164953563958329</v>
      </c>
      <c r="FI281" s="25">
        <v>5.6290759295446096</v>
      </c>
      <c r="FJ281" s="25">
        <v>16.107043518573381</v>
      </c>
      <c r="FK281" s="25">
        <v>31.245794157999999</v>
      </c>
      <c r="FL281" s="25">
        <v>7.0957008226885128</v>
      </c>
      <c r="FM281" s="25">
        <v>5.1762149602201966</v>
      </c>
      <c r="FN281" s="25">
        <v>14.668331613705087</v>
      </c>
      <c r="FO281" s="25">
        <v>31.717660097</v>
      </c>
      <c r="FP281" s="25">
        <v>6.2862210835107097</v>
      </c>
      <c r="FQ281" s="25">
        <v>4.5857107604758065</v>
      </c>
      <c r="FR281" s="25">
        <v>11.812605491763877</v>
      </c>
      <c r="FS281" s="25">
        <v>32.076786857999998</v>
      </c>
      <c r="FT281" s="25">
        <v>5.5575721820367248</v>
      </c>
      <c r="FU281" s="25">
        <v>4.0541715314686</v>
      </c>
      <c r="FV281" s="25">
        <v>9.3563066997571696</v>
      </c>
      <c r="FW281" s="25">
        <v>29.607112742627635</v>
      </c>
      <c r="FX281" s="25">
        <v>4.8025642073861006</v>
      </c>
      <c r="FY281" s="25">
        <v>3.5034037255633668</v>
      </c>
      <c r="FZ281" s="25">
        <v>6.6673589861315818</v>
      </c>
      <c r="GA281" s="25">
        <v>25.503167588310511</v>
      </c>
      <c r="GB281" s="25">
        <v>4.1368640332917241</v>
      </c>
      <c r="GC281" s="25">
        <v>3.0177847167756053</v>
      </c>
      <c r="GD281" s="25">
        <v>4.294433155221256</v>
      </c>
      <c r="GE281" s="26">
        <v>29.660997004999999</v>
      </c>
      <c r="GF281" s="26">
        <v>9.7674511368169039</v>
      </c>
      <c r="GG281" s="26">
        <v>7.1252196169194155</v>
      </c>
      <c r="GH281" s="26">
        <v>17.529179073865691</v>
      </c>
      <c r="GI281" s="26">
        <v>29.656960949000002</v>
      </c>
      <c r="GJ281" s="26">
        <v>9.4947291870064898</v>
      </c>
      <c r="GK281" s="26">
        <v>6.9262727515054614</v>
      </c>
      <c r="GL281" s="26">
        <v>17.63546925086434</v>
      </c>
      <c r="GM281" s="26">
        <v>29.694408803999998</v>
      </c>
      <c r="GN281" s="26">
        <v>9.0977598205586787</v>
      </c>
      <c r="GO281" s="26">
        <v>6.6366891254898217</v>
      </c>
      <c r="GP281" s="26">
        <v>17.592913788338663</v>
      </c>
      <c r="GQ281" s="26">
        <v>29.737489714999999</v>
      </c>
      <c r="GR281" s="26">
        <v>8.7580701084663239</v>
      </c>
      <c r="GS281" s="26">
        <v>6.3888902098502083</v>
      </c>
      <c r="GT281" s="26">
        <v>17.498048704366816</v>
      </c>
      <c r="GU281" s="26">
        <v>29.809429976000001</v>
      </c>
      <c r="GV281" s="26">
        <v>8.6546914925073057</v>
      </c>
      <c r="GW281" s="26">
        <v>6.3134769487974136</v>
      </c>
      <c r="GX281" s="26">
        <v>17.29421274626673</v>
      </c>
      <c r="GY281" s="26">
        <v>29.920732546</v>
      </c>
      <c r="GZ281" s="26">
        <v>8.5848926117606261</v>
      </c>
      <c r="HA281" s="26">
        <v>6.2625596370679864</v>
      </c>
      <c r="HB281" s="26">
        <v>17.065302738003485</v>
      </c>
      <c r="HC281" s="26">
        <v>30.065870449000002</v>
      </c>
      <c r="HD281" s="26">
        <v>8.4433811921998139</v>
      </c>
      <c r="HE281" s="26">
        <v>6.1593290266918386</v>
      </c>
      <c r="HF281" s="26">
        <v>16.690500342296943</v>
      </c>
      <c r="HG281" s="26">
        <v>30.245633729000001</v>
      </c>
      <c r="HH281" s="26">
        <v>8.1418824808240178</v>
      </c>
      <c r="HI281" s="26">
        <v>5.9393899143605493</v>
      </c>
      <c r="HJ281" s="26">
        <v>15.762553961997343</v>
      </c>
      <c r="HK281" s="26">
        <v>30.391699590999998</v>
      </c>
      <c r="HL281" s="26">
        <v>7.8412464560904453</v>
      </c>
      <c r="HM281" s="26">
        <v>5.7200801199240034</v>
      </c>
      <c r="HN281" s="26">
        <v>14.71172527776846</v>
      </c>
      <c r="HO281" s="26">
        <v>30.533874834999999</v>
      </c>
      <c r="HP281" s="26">
        <v>7.5329318355691965</v>
      </c>
      <c r="HQ281" s="26">
        <v>5.4951688967656374</v>
      </c>
      <c r="HR281" s="26">
        <v>13.725015915540645</v>
      </c>
      <c r="HS281" s="26">
        <v>30.965003812999999</v>
      </c>
      <c r="HT281" s="26">
        <v>6.6846746544511122</v>
      </c>
      <c r="HU281" s="26">
        <v>4.8763770930049466</v>
      </c>
      <c r="HV281" s="26">
        <v>10.900514219090802</v>
      </c>
      <c r="HW281" s="26">
        <v>31.417258275000002</v>
      </c>
      <c r="HX281" s="26">
        <v>5.8732528236118213</v>
      </c>
      <c r="HY281" s="26">
        <v>4.2844561644322834</v>
      </c>
      <c r="HZ281" s="26">
        <v>8.1432897587155537</v>
      </c>
      <c r="IA281" s="26">
        <v>31.758076680000002</v>
      </c>
      <c r="IB281" s="26">
        <v>5.1555728512004286</v>
      </c>
      <c r="IC281" s="26">
        <v>3.7609186164612667</v>
      </c>
      <c r="ID281" s="26">
        <v>5.8744694400188351</v>
      </c>
      <c r="IE281" s="26">
        <v>27.869147406064869</v>
      </c>
      <c r="IF281" s="26">
        <v>4.520649175967427</v>
      </c>
      <c r="IG281" s="26">
        <v>3.2977506351069148</v>
      </c>
      <c r="IH281" s="26">
        <v>4.3280454491166935</v>
      </c>
      <c r="II281" s="26">
        <v>27.393472704997066</v>
      </c>
      <c r="IJ281" s="26">
        <v>4.4434900718843666</v>
      </c>
      <c r="IK281" s="26">
        <v>3.2414641429263438</v>
      </c>
      <c r="IL281" s="26">
        <v>5.0642759025286708</v>
      </c>
      <c r="IM281" s="27">
        <v>29.65483098</v>
      </c>
      <c r="IN281" s="27">
        <v>9.7674511368169092</v>
      </c>
      <c r="IO281" s="27">
        <v>7.1252196169194191</v>
      </c>
      <c r="IP281" s="27">
        <v>17.529179073865691</v>
      </c>
      <c r="IQ281" s="27">
        <v>29.715309367</v>
      </c>
      <c r="IR281" s="27">
        <v>9.5254278535683916</v>
      </c>
      <c r="IS281" s="27">
        <v>6.9486670013600262</v>
      </c>
      <c r="IT281" s="27">
        <v>17.400771145145089</v>
      </c>
      <c r="IU281" s="27">
        <v>29.77766338</v>
      </c>
      <c r="IV281" s="27">
        <v>8.8388246878423846</v>
      </c>
      <c r="IW281" s="27">
        <v>6.4477995511989983</v>
      </c>
      <c r="IX281" s="27">
        <v>17.300104702319437</v>
      </c>
      <c r="IY281" s="27">
        <v>29.831960505000001</v>
      </c>
      <c r="IZ281" s="27">
        <v>9.0104497915076642</v>
      </c>
      <c r="JA281" s="27">
        <v>6.5729976748714352</v>
      </c>
      <c r="JB281" s="27">
        <v>17.224668162089262</v>
      </c>
      <c r="JC281" s="27">
        <v>29.90522816</v>
      </c>
      <c r="JD281" s="27">
        <v>8.5439633819982355</v>
      </c>
      <c r="JE281" s="27">
        <v>6.2327023337937337</v>
      </c>
      <c r="JF281" s="27">
        <v>17.109481330679554</v>
      </c>
      <c r="JG281" s="27">
        <v>30.014435103</v>
      </c>
      <c r="JH281" s="27">
        <v>8.593393494275416</v>
      </c>
      <c r="JI281" s="27">
        <v>6.2687609125089461</v>
      </c>
      <c r="JJ281" s="27">
        <v>16.97142485523343</v>
      </c>
      <c r="JK281" s="27">
        <v>30.156781072000001</v>
      </c>
      <c r="JL281" s="27">
        <v>8.5233686435612412</v>
      </c>
      <c r="JM281" s="27">
        <v>6.2176787588342988</v>
      </c>
      <c r="JN281" s="27">
        <v>16.816520656728912</v>
      </c>
      <c r="JO281" s="27">
        <v>30.311554539999999</v>
      </c>
      <c r="JP281" s="27">
        <v>8.3869494797585613</v>
      </c>
      <c r="JQ281" s="27">
        <v>6.1181628781367507</v>
      </c>
      <c r="JR281" s="27">
        <v>16.656875087505298</v>
      </c>
      <c r="JS281" s="27">
        <v>30.422598190999999</v>
      </c>
      <c r="JT281" s="27">
        <v>8.2099984458971189</v>
      </c>
      <c r="JU281" s="27">
        <v>5.9890795625365039</v>
      </c>
      <c r="JV281" s="27">
        <v>16.424946470079753</v>
      </c>
      <c r="JW281" s="27">
        <v>30.531878169999999</v>
      </c>
      <c r="JX281" s="27">
        <v>8.0509980230698091</v>
      </c>
      <c r="JY281" s="27">
        <v>5.8730909677681833</v>
      </c>
      <c r="JZ281" s="27">
        <v>16.196673101683324</v>
      </c>
      <c r="KA281" s="27">
        <v>30.876860010000001</v>
      </c>
      <c r="KB281" s="27">
        <v>7.6744564707188632</v>
      </c>
      <c r="KC281" s="27">
        <v>5.5984091477298605</v>
      </c>
      <c r="KD281" s="27">
        <v>15.396578485171098</v>
      </c>
      <c r="KE281" s="27">
        <v>31.244286640999999</v>
      </c>
      <c r="KF281" s="27">
        <v>7.3329975569526562</v>
      </c>
      <c r="KG281" s="27">
        <v>5.3493196241008905</v>
      </c>
      <c r="KH281" s="27">
        <v>14.45547292803297</v>
      </c>
      <c r="KI281" s="27">
        <v>31.522726670000001</v>
      </c>
      <c r="KJ281" s="27">
        <v>7.0067937512853122</v>
      </c>
      <c r="KK281" s="27">
        <v>5.1113584894407182</v>
      </c>
      <c r="KL281" s="27">
        <v>13.770896531658289</v>
      </c>
      <c r="KM281" s="27">
        <v>31.789867862999998</v>
      </c>
      <c r="KN281" s="27">
        <v>6.5907238642758843</v>
      </c>
      <c r="KO281" s="27">
        <v>4.8078412996024751</v>
      </c>
      <c r="KP281" s="27">
        <v>13.001075464835454</v>
      </c>
      <c r="KQ281" s="27">
        <v>31.963811059000001</v>
      </c>
      <c r="KR281" s="27">
        <v>6.4244623661972087</v>
      </c>
      <c r="KS281" s="27">
        <v>4.6865558515306409</v>
      </c>
      <c r="KT281" s="133">
        <v>12.514144749057079</v>
      </c>
      <c r="KU281" s="149">
        <v>29.65483098</v>
      </c>
      <c r="KV281" s="149">
        <v>9.7674511368169039</v>
      </c>
      <c r="KW281" s="149">
        <v>7.1252196169194155</v>
      </c>
      <c r="KX281" s="149">
        <v>17.529179073865691</v>
      </c>
      <c r="KY281" s="149">
        <v>29.678321947000001</v>
      </c>
      <c r="KZ281" s="149">
        <v>9.4537584182205681</v>
      </c>
      <c r="LA281" s="149">
        <v>6.8963851460918706</v>
      </c>
      <c r="LB281" s="149">
        <v>17.577672177762864</v>
      </c>
      <c r="LC281" s="149">
        <v>29.752933827</v>
      </c>
      <c r="LD281" s="149">
        <v>9.0621808432866047</v>
      </c>
      <c r="LE281" s="149">
        <v>6.6107347569183377</v>
      </c>
      <c r="LF281" s="149">
        <v>17.444761395922207</v>
      </c>
      <c r="LG281" s="149">
        <v>29.840822895999999</v>
      </c>
      <c r="LH281" s="149">
        <v>8.69236214255079</v>
      </c>
      <c r="LI281" s="149">
        <v>6.3409571635343172</v>
      </c>
      <c r="LJ281" s="149">
        <v>17.240430832355976</v>
      </c>
      <c r="LK281" s="149">
        <v>29.952079140999999</v>
      </c>
      <c r="LL281" s="149">
        <v>8.5655232426270356</v>
      </c>
      <c r="LM281" s="149">
        <v>6.2484299519551731</v>
      </c>
      <c r="LN281" s="149">
        <v>16.944608889057431</v>
      </c>
      <c r="LO281" s="149">
        <v>30.075413144999999</v>
      </c>
      <c r="LP281" s="149">
        <v>8.4812161635084653</v>
      </c>
      <c r="LQ281" s="149">
        <v>6.1869291115039164</v>
      </c>
      <c r="LR281" s="149">
        <v>16.656193574077367</v>
      </c>
      <c r="LS281" s="149">
        <v>30.224252837999998</v>
      </c>
      <c r="LT281" s="149">
        <v>8.3247549321755674</v>
      </c>
      <c r="LU281" s="149">
        <v>6.0727928215788642</v>
      </c>
      <c r="LV281" s="149">
        <v>16.209574996715503</v>
      </c>
      <c r="LW281" s="149">
        <v>30.430152767999999</v>
      </c>
      <c r="LX281" s="149">
        <v>8.0076525473266695</v>
      </c>
      <c r="LY281" s="149">
        <v>5.8414710466911712</v>
      </c>
      <c r="LZ281" s="149">
        <v>15.177120109371657</v>
      </c>
      <c r="MA281" s="149">
        <v>30.590008999999998</v>
      </c>
      <c r="MB281" s="149">
        <v>7.6874485985974017</v>
      </c>
      <c r="MC281" s="149">
        <v>5.6078867241342873</v>
      </c>
      <c r="MD281" s="149">
        <v>14.044303080909406</v>
      </c>
      <c r="ME281" s="149">
        <v>30.742995317999998</v>
      </c>
      <c r="MF281" s="149">
        <v>7.3637699397814362</v>
      </c>
      <c r="MG281" s="149">
        <v>5.3717676489458279</v>
      </c>
      <c r="MH281" s="149">
        <v>12.981709946453847</v>
      </c>
      <c r="MI281" s="149">
        <v>31.181685141999999</v>
      </c>
      <c r="MJ281" s="149">
        <v>6.4783727293720279</v>
      </c>
      <c r="MK281" s="149">
        <v>4.7258827108993637</v>
      </c>
      <c r="ML281" s="149">
        <v>9.955241729501882</v>
      </c>
      <c r="MM281" s="149">
        <v>31.599909779000001</v>
      </c>
      <c r="MN281" s="149">
        <v>5.63641453008601</v>
      </c>
      <c r="MO281" s="149">
        <v>4.1116859266875592</v>
      </c>
      <c r="MP281" s="149">
        <v>7.0255279247285038</v>
      </c>
      <c r="MQ281" s="149">
        <v>30.112346482177095</v>
      </c>
      <c r="MR281" s="149">
        <v>4.8845180775596884</v>
      </c>
      <c r="MS281" s="149">
        <v>3.5631879328518217</v>
      </c>
      <c r="MT281" s="149">
        <v>4.5715040328513616</v>
      </c>
      <c r="MU281" s="149">
        <v>25.882853611291502</v>
      </c>
      <c r="MV281" s="149">
        <v>4.1984528318978072</v>
      </c>
      <c r="MW281" s="149">
        <v>3.0627128878883783</v>
      </c>
      <c r="MX281" s="149">
        <v>2.7827652623348733</v>
      </c>
      <c r="MY281" s="149">
        <v>25.011680267958717</v>
      </c>
      <c r="MZ281" s="149">
        <v>4.0571399671990793</v>
      </c>
      <c r="NA281" s="149">
        <v>2.9596271205197398</v>
      </c>
      <c r="NB281" s="149">
        <v>3.2324886968518847</v>
      </c>
      <c r="ND281" s="97"/>
    </row>
    <row r="282" spans="1:368" ht="15" thickBot="1" x14ac:dyDescent="0.35">
      <c r="A282" s="2"/>
      <c r="B282" s="72" t="s">
        <v>921</v>
      </c>
      <c r="C282" s="72" t="s">
        <v>483</v>
      </c>
      <c r="D282" s="72" t="s">
        <v>483</v>
      </c>
      <c r="E282" s="85">
        <v>374759</v>
      </c>
      <c r="F282" s="82">
        <v>443587</v>
      </c>
      <c r="G282" s="20">
        <v>22.759929492000001</v>
      </c>
      <c r="H282" s="20">
        <v>17.233468286099864</v>
      </c>
      <c r="I282" s="20">
        <v>12.386032977691562</v>
      </c>
      <c r="J282" s="20">
        <v>4.6916789253739601</v>
      </c>
      <c r="K282" s="20">
        <v>22.840423827000002</v>
      </c>
      <c r="L282" s="20">
        <v>16.932309421688846</v>
      </c>
      <c r="M282" s="20">
        <v>12.169584172135242</v>
      </c>
      <c r="N282" s="20">
        <v>3.3552996745445256</v>
      </c>
      <c r="O282" s="20">
        <v>22.932639127000002</v>
      </c>
      <c r="P282" s="20">
        <v>16.549070430524566</v>
      </c>
      <c r="Q282" s="20">
        <v>11.89414276335471</v>
      </c>
      <c r="R282" s="20">
        <v>2.9941482670736637</v>
      </c>
      <c r="S282" s="20">
        <v>23.005925392000002</v>
      </c>
      <c r="T282" s="20">
        <v>16.083700729127091</v>
      </c>
      <c r="U282" s="20">
        <v>11.55967239600696</v>
      </c>
      <c r="V282" s="20">
        <v>2.8524749744302937</v>
      </c>
      <c r="W282" s="20">
        <v>23.097034171000001</v>
      </c>
      <c r="X282" s="20">
        <v>15.809241511534854</v>
      </c>
      <c r="Y282" s="20">
        <v>11.362413152325244</v>
      </c>
      <c r="Z282" s="20">
        <v>2.6886933550728145</v>
      </c>
      <c r="AA282" s="20">
        <v>23.203808116000001</v>
      </c>
      <c r="AB282" s="20">
        <v>14.984369959984456</v>
      </c>
      <c r="AC282" s="20">
        <v>10.76956172681715</v>
      </c>
      <c r="AD282" s="20">
        <v>2.5212586238872348</v>
      </c>
      <c r="AE282" s="20">
        <v>23.328465483999999</v>
      </c>
      <c r="AF282" s="20">
        <v>14.95801259471315</v>
      </c>
      <c r="AG282" s="20">
        <v>10.750618169430112</v>
      </c>
      <c r="AH282" s="20">
        <v>2.3649644098234681</v>
      </c>
      <c r="AI282" s="20">
        <v>23.476322510999999</v>
      </c>
      <c r="AJ282" s="20">
        <v>15.209766574284444</v>
      </c>
      <c r="AK282" s="20">
        <v>10.931558711488627</v>
      </c>
      <c r="AL282" s="20">
        <v>2.2104743193276022</v>
      </c>
      <c r="AM282" s="20">
        <v>23.855451865999999</v>
      </c>
      <c r="AN282" s="20">
        <v>15.11153345627611</v>
      </c>
      <c r="AO282" s="20">
        <v>10.860956635403101</v>
      </c>
      <c r="AP282" s="20">
        <v>1.7695331450675518</v>
      </c>
      <c r="AQ282" s="20">
        <v>23.995488436999999</v>
      </c>
      <c r="AR282" s="20">
        <v>15.029426351666878</v>
      </c>
      <c r="AS282" s="20">
        <v>10.801944642662617</v>
      </c>
      <c r="AT282" s="20">
        <v>1.5860520092673944</v>
      </c>
      <c r="AU282" s="20">
        <v>24.538299802000001</v>
      </c>
      <c r="AV282" s="20">
        <v>14.54764905549875</v>
      </c>
      <c r="AW282" s="20">
        <v>10.455681813893866</v>
      </c>
      <c r="AX282" s="20">
        <v>0.47300689290154807</v>
      </c>
      <c r="AY282" s="20">
        <v>25.224318804999999</v>
      </c>
      <c r="AZ282" s="20">
        <v>13.891304797888138</v>
      </c>
      <c r="BA282" s="20">
        <v>9.9839542727789627</v>
      </c>
      <c r="BB282" s="20">
        <v>-1.4344183051558943</v>
      </c>
      <c r="BC282" s="20">
        <v>25.887613628</v>
      </c>
      <c r="BD282" s="20">
        <v>13.292848274700155</v>
      </c>
      <c r="BE282" s="20">
        <v>9.553831786181199</v>
      </c>
      <c r="BF282" s="20">
        <v>-3.1481785229934829</v>
      </c>
      <c r="BG282" s="20">
        <v>26.306225955999999</v>
      </c>
      <c r="BH282" s="20">
        <v>12.735367742480895</v>
      </c>
      <c r="BI282" s="20">
        <v>9.1531595510944168</v>
      </c>
      <c r="BJ282" s="20">
        <v>-4.9235166078522106</v>
      </c>
      <c r="BK282" s="20">
        <v>26.501988452999999</v>
      </c>
      <c r="BL282" s="20">
        <v>12.038340878085101</v>
      </c>
      <c r="BM282" s="20">
        <v>8.6521926194578676</v>
      </c>
      <c r="BN282" s="20">
        <v>-6.5943970579555469</v>
      </c>
      <c r="BO282" s="23">
        <v>22.746582587999999</v>
      </c>
      <c r="BP282" s="23">
        <v>17.233468286099864</v>
      </c>
      <c r="BQ282" s="23">
        <v>12.386032977691562</v>
      </c>
      <c r="BR282" s="23">
        <v>4.6916789253739601</v>
      </c>
      <c r="BS282" s="23">
        <v>22.822834718999999</v>
      </c>
      <c r="BT282" s="23">
        <v>17.077771327258848</v>
      </c>
      <c r="BU282" s="23">
        <v>12.274130507758301</v>
      </c>
      <c r="BV282" s="23">
        <v>4.0231770737541588</v>
      </c>
      <c r="BW282" s="23">
        <v>22.920115764000002</v>
      </c>
      <c r="BX282" s="23">
        <v>16.986893457448456</v>
      </c>
      <c r="BY282" s="23">
        <v>12.208814793374692</v>
      </c>
      <c r="BZ282" s="23">
        <v>3.7590990762850769</v>
      </c>
      <c r="CA282" s="23">
        <v>23.017069830000001</v>
      </c>
      <c r="CB282" s="23">
        <v>16.887904141030113</v>
      </c>
      <c r="CC282" s="23">
        <v>12.137669222602632</v>
      </c>
      <c r="CD282" s="23">
        <v>3.5866579102119225</v>
      </c>
      <c r="CE282" s="23">
        <v>23.106034379</v>
      </c>
      <c r="CF282" s="23">
        <v>16.761381082115065</v>
      </c>
      <c r="CG282" s="23">
        <v>12.046734608969219</v>
      </c>
      <c r="CH282" s="23">
        <v>3.4280979841116643</v>
      </c>
      <c r="CI282" s="23">
        <v>23.207844731000002</v>
      </c>
      <c r="CJ282" s="23">
        <v>16.591354238067449</v>
      </c>
      <c r="CK282" s="23">
        <v>11.924532968387956</v>
      </c>
      <c r="CL282" s="23">
        <v>3.2710813373166694</v>
      </c>
      <c r="CM282" s="23">
        <v>23.335198051999999</v>
      </c>
      <c r="CN282" s="23">
        <v>16.429521438483924</v>
      </c>
      <c r="CO282" s="23">
        <v>11.808220548900668</v>
      </c>
      <c r="CP282" s="23">
        <v>3.0689140621794149</v>
      </c>
      <c r="CQ282" s="23">
        <v>23.493549649999999</v>
      </c>
      <c r="CR282" s="23">
        <v>16.301103685889043</v>
      </c>
      <c r="CS282" s="23">
        <v>11.715924181613756</v>
      </c>
      <c r="CT282" s="23">
        <v>2.7998259649213022</v>
      </c>
      <c r="CU282" s="23">
        <v>23.590191836999999</v>
      </c>
      <c r="CV282" s="23">
        <v>16.202896520598323</v>
      </c>
      <c r="CW282" s="23">
        <v>11.645340758257378</v>
      </c>
      <c r="CX282" s="23">
        <v>2.5622144409612559</v>
      </c>
      <c r="CY282" s="23">
        <v>23.691673663</v>
      </c>
      <c r="CZ282" s="23">
        <v>16.075800333701832</v>
      </c>
      <c r="DA282" s="23">
        <v>11.553994226259027</v>
      </c>
      <c r="DB282" s="23">
        <v>2.3292563642225943</v>
      </c>
      <c r="DC282" s="23">
        <v>24.244518510999999</v>
      </c>
      <c r="DD282" s="23">
        <v>15.629143155387744</v>
      </c>
      <c r="DE282" s="23">
        <v>11.232972917693811</v>
      </c>
      <c r="DF282" s="23">
        <v>1.437787245312478</v>
      </c>
      <c r="DG282" s="23">
        <v>24.663346144999998</v>
      </c>
      <c r="DH282" s="23">
        <v>15.219228537695729</v>
      </c>
      <c r="DI282" s="23">
        <v>10.938359210894799</v>
      </c>
      <c r="DJ282" s="23">
        <v>0.72257394323927571</v>
      </c>
      <c r="DK282" s="23">
        <v>25.018109411000001</v>
      </c>
      <c r="DL282" s="23">
        <v>14.516158957495842</v>
      </c>
      <c r="DM282" s="23">
        <v>10.433049260431057</v>
      </c>
      <c r="DN282" s="23">
        <v>0.10407222999533161</v>
      </c>
      <c r="DO282" s="23">
        <v>25.400660585000001</v>
      </c>
      <c r="DP282" s="23">
        <v>14.53640048926396</v>
      </c>
      <c r="DQ282" s="23">
        <v>10.447597247860907</v>
      </c>
      <c r="DR282" s="23">
        <v>-0.61120216378548164</v>
      </c>
      <c r="DS282" s="23">
        <v>25.845207572</v>
      </c>
      <c r="DT282" s="23">
        <v>14.075123490411498</v>
      </c>
      <c r="DU282" s="23">
        <v>10.116068386416025</v>
      </c>
      <c r="DV282" s="23">
        <v>-1.3493961649287485</v>
      </c>
      <c r="DW282" s="25">
        <v>22.765456397000001</v>
      </c>
      <c r="DX282" s="25">
        <v>17.233468286099864</v>
      </c>
      <c r="DY282" s="25">
        <v>12.386032977691562</v>
      </c>
      <c r="DZ282" s="25">
        <v>4.6916789253739601</v>
      </c>
      <c r="EA282" s="25">
        <v>22.843655850000001</v>
      </c>
      <c r="EB282" s="25">
        <v>16.858749239070427</v>
      </c>
      <c r="EC282" s="25">
        <v>12.116715020515215</v>
      </c>
      <c r="ED282" s="25">
        <v>3.1581382433109511</v>
      </c>
      <c r="EE282" s="25">
        <v>22.935817224000001</v>
      </c>
      <c r="EF282" s="25">
        <v>16.378540030779867</v>
      </c>
      <c r="EG282" s="25">
        <v>11.77157920737913</v>
      </c>
      <c r="EH282" s="25">
        <v>2.7624937505475522</v>
      </c>
      <c r="EI282" s="25">
        <v>23.011713344</v>
      </c>
      <c r="EJ282" s="25">
        <v>15.964370927759333</v>
      </c>
      <c r="EK282" s="25">
        <v>11.473907718205302</v>
      </c>
      <c r="EL282" s="25">
        <v>2.6183963020849461</v>
      </c>
      <c r="EM282" s="25">
        <v>23.104480518999999</v>
      </c>
      <c r="EN282" s="25">
        <v>15.499158035149618</v>
      </c>
      <c r="EO282" s="25">
        <v>11.139550052420823</v>
      </c>
      <c r="EP282" s="25">
        <v>2.4544033408781765</v>
      </c>
      <c r="EQ282" s="25">
        <v>23.211860844</v>
      </c>
      <c r="ER282" s="25">
        <v>14.72101550235107</v>
      </c>
      <c r="ES282" s="25">
        <v>10.580283692766386</v>
      </c>
      <c r="ET282" s="25">
        <v>2.2877292460265188</v>
      </c>
      <c r="EU282" s="25">
        <v>23.336904649000001</v>
      </c>
      <c r="EV282" s="25">
        <v>14.941731458642289</v>
      </c>
      <c r="EW282" s="25">
        <v>10.738916596366574</v>
      </c>
      <c r="EX282" s="25">
        <v>2.130876622302857</v>
      </c>
      <c r="EY282" s="25">
        <v>23.722339855000001</v>
      </c>
      <c r="EZ282" s="25">
        <v>14.965101026366201</v>
      </c>
      <c r="FA282" s="25">
        <v>10.755712764827697</v>
      </c>
      <c r="FB282" s="25">
        <v>1.7397325119331732</v>
      </c>
      <c r="FC282" s="25">
        <v>23.844746135000001</v>
      </c>
      <c r="FD282" s="25">
        <v>14.761573336552454</v>
      </c>
      <c r="FE282" s="25">
        <v>10.609433406775333</v>
      </c>
      <c r="FF282" s="25">
        <v>1.5851475635145285</v>
      </c>
      <c r="FG282" s="25">
        <v>23.969016359000001</v>
      </c>
      <c r="FH282" s="25">
        <v>14.639775061364505</v>
      </c>
      <c r="FI282" s="25">
        <v>10.521894588235789</v>
      </c>
      <c r="FJ282" s="25">
        <v>1.4520989695706348</v>
      </c>
      <c r="FK282" s="25">
        <v>24.544650717</v>
      </c>
      <c r="FL282" s="25">
        <v>13.929842665124637</v>
      </c>
      <c r="FM282" s="25">
        <v>10.011652196757863</v>
      </c>
      <c r="FN282" s="25">
        <v>0.4411958026880427</v>
      </c>
      <c r="FO282" s="25">
        <v>25.609835024999999</v>
      </c>
      <c r="FP282" s="25">
        <v>13.114055906568201</v>
      </c>
      <c r="FQ282" s="25">
        <v>9.4253301908506675</v>
      </c>
      <c r="FR282" s="25">
        <v>-1.6702546737753643</v>
      </c>
      <c r="FS282" s="25">
        <v>26.086812655999999</v>
      </c>
      <c r="FT282" s="25">
        <v>12.626994322864217</v>
      </c>
      <c r="FU282" s="25">
        <v>9.0752694405842718</v>
      </c>
      <c r="FV282" s="25">
        <v>-3.0163082507607122</v>
      </c>
      <c r="FW282" s="25">
        <v>26.495161101000001</v>
      </c>
      <c r="FX282" s="25">
        <v>11.866040056543131</v>
      </c>
      <c r="FY282" s="25">
        <v>8.5283566264776525</v>
      </c>
      <c r="FZ282" s="25">
        <v>-4.343357648925732</v>
      </c>
      <c r="GA282" s="25">
        <v>26.695879624</v>
      </c>
      <c r="GB282" s="25">
        <v>11.197329824207616</v>
      </c>
      <c r="GC282" s="25">
        <v>8.0477414158466001</v>
      </c>
      <c r="GD282" s="25">
        <v>-5.5558836143959454</v>
      </c>
      <c r="GE282" s="26">
        <v>22.765520152000001</v>
      </c>
      <c r="GF282" s="26">
        <v>17.233468286099864</v>
      </c>
      <c r="GG282" s="26">
        <v>12.386032977691562</v>
      </c>
      <c r="GH282" s="26">
        <v>4.6916789253739601</v>
      </c>
      <c r="GI282" s="26">
        <v>22.781029656000001</v>
      </c>
      <c r="GJ282" s="26">
        <v>16.954642636319029</v>
      </c>
      <c r="GK282" s="26">
        <v>12.185635493222504</v>
      </c>
      <c r="GL282" s="26">
        <v>3.7173583124042064</v>
      </c>
      <c r="GM282" s="26">
        <v>22.838485505000001</v>
      </c>
      <c r="GN282" s="26">
        <v>16.684884624320336</v>
      </c>
      <c r="GO282" s="26">
        <v>11.991755098565831</v>
      </c>
      <c r="GP282" s="26">
        <v>3.4437974286950688</v>
      </c>
      <c r="GQ282" s="26">
        <v>22.889070939</v>
      </c>
      <c r="GR282" s="26">
        <v>16.091591207092073</v>
      </c>
      <c r="GS282" s="26">
        <v>11.565343437880919</v>
      </c>
      <c r="GT282" s="26">
        <v>3.3224580787092854</v>
      </c>
      <c r="GU282" s="26">
        <v>22.958592314000001</v>
      </c>
      <c r="GV282" s="26">
        <v>15.877969319817224</v>
      </c>
      <c r="GW282" s="26">
        <v>11.411809181362331</v>
      </c>
      <c r="GX282" s="26">
        <v>3.1835245272827368</v>
      </c>
      <c r="GY282" s="26">
        <v>23.360632332999998</v>
      </c>
      <c r="GZ282" s="26">
        <v>15.558495987180128</v>
      </c>
      <c r="HA282" s="26">
        <v>11.18219740688698</v>
      </c>
      <c r="HB282" s="26">
        <v>2.7274315577850317</v>
      </c>
      <c r="HC282" s="26">
        <v>23.487251605000001</v>
      </c>
      <c r="HD282" s="26">
        <v>14.747183333250899</v>
      </c>
      <c r="HE282" s="26">
        <v>10.599091028068784</v>
      </c>
      <c r="HF282" s="26">
        <v>2.4871676680738872</v>
      </c>
      <c r="HG282" s="26">
        <v>23.698198951000002</v>
      </c>
      <c r="HH282" s="26">
        <v>14.900676100345981</v>
      </c>
      <c r="HI282" s="26">
        <v>10.709409301994542</v>
      </c>
      <c r="HJ282" s="26">
        <v>1.9114514556253006</v>
      </c>
      <c r="HK282" s="26">
        <v>24.361341365000001</v>
      </c>
      <c r="HL282" s="26">
        <v>14.356948055825494</v>
      </c>
      <c r="HM282" s="26">
        <v>10.318621250598149</v>
      </c>
      <c r="HN282" s="26">
        <v>0.84352783910758333</v>
      </c>
      <c r="HO282" s="26">
        <v>24.557643640000002</v>
      </c>
      <c r="HP282" s="26">
        <v>14.271423821507797</v>
      </c>
      <c r="HQ282" s="26">
        <v>10.257153299454199</v>
      </c>
      <c r="HR282" s="26">
        <v>0.26272808339870934</v>
      </c>
      <c r="HS282" s="26">
        <v>25.181831500000001</v>
      </c>
      <c r="HT282" s="26">
        <v>13.565886796571391</v>
      </c>
      <c r="HU282" s="26">
        <v>9.7500699478752679</v>
      </c>
      <c r="HV282" s="26">
        <v>-1.4267041824150617</v>
      </c>
      <c r="HW282" s="26">
        <v>25.733357509000001</v>
      </c>
      <c r="HX282" s="26">
        <v>12.91449613786372</v>
      </c>
      <c r="HY282" s="26">
        <v>9.2819026558263982</v>
      </c>
      <c r="HZ282" s="26">
        <v>-3.0297522427879642</v>
      </c>
      <c r="IA282" s="26">
        <v>26.078977768999998</v>
      </c>
      <c r="IB282" s="26">
        <v>12.181847179224135</v>
      </c>
      <c r="IC282" s="26">
        <v>8.7553334236712761</v>
      </c>
      <c r="ID282" s="26">
        <v>-4.5391610510487865</v>
      </c>
      <c r="IE282" s="26">
        <v>26.300505572999999</v>
      </c>
      <c r="IF282" s="26">
        <v>11.499139305523013</v>
      </c>
      <c r="IG282" s="26">
        <v>8.2646578325824951</v>
      </c>
      <c r="IH282" s="26">
        <v>-5.4858235678545029</v>
      </c>
      <c r="II282" s="26">
        <v>26.234457526</v>
      </c>
      <c r="IJ282" s="26">
        <v>11.238630890593086</v>
      </c>
      <c r="IK282" s="26">
        <v>8.0774253054602116</v>
      </c>
      <c r="IL282" s="26">
        <v>-4.5748390189752968</v>
      </c>
      <c r="IM282" s="27">
        <v>22.759865736999998</v>
      </c>
      <c r="IN282" s="27">
        <v>17.233468286099864</v>
      </c>
      <c r="IO282" s="27">
        <v>12.386032977691562</v>
      </c>
      <c r="IP282" s="27">
        <v>4.6916789253739601</v>
      </c>
      <c r="IQ282" s="27">
        <v>22.826165491000001</v>
      </c>
      <c r="IR282" s="27">
        <v>16.978950762408832</v>
      </c>
      <c r="IS282" s="27">
        <v>12.203106222061052</v>
      </c>
      <c r="IT282" s="27">
        <v>3.5758133474051785</v>
      </c>
      <c r="IU282" s="27">
        <v>22.908676895999999</v>
      </c>
      <c r="IV282" s="27">
        <v>16.615950221561299</v>
      </c>
      <c r="IW282" s="27">
        <v>11.942210586010594</v>
      </c>
      <c r="IX282" s="27">
        <v>3.2634548039977584</v>
      </c>
      <c r="IY282" s="27">
        <v>22.964801055999999</v>
      </c>
      <c r="IZ282" s="27">
        <v>16.15139997253856</v>
      </c>
      <c r="JA282" s="27">
        <v>11.608329175219277</v>
      </c>
      <c r="JB282" s="27">
        <v>3.1470350042509523</v>
      </c>
      <c r="JC282" s="27">
        <v>23.025023672</v>
      </c>
      <c r="JD282" s="27">
        <v>15.892316446726586</v>
      </c>
      <c r="JE282" s="27">
        <v>11.422120743961591</v>
      </c>
      <c r="JF282" s="27">
        <v>3.0520316293158185</v>
      </c>
      <c r="JG282" s="27">
        <v>23.103500697000001</v>
      </c>
      <c r="JH282" s="27">
        <v>15.075892336323138</v>
      </c>
      <c r="JI282" s="27">
        <v>10.835340660732731</v>
      </c>
      <c r="JJ282" s="27">
        <v>2.9576321998501847</v>
      </c>
      <c r="JK282" s="27">
        <v>23.203911114</v>
      </c>
      <c r="JL282" s="27">
        <v>15.062693420295526</v>
      </c>
      <c r="JM282" s="27">
        <v>10.825854339902023</v>
      </c>
      <c r="JN282" s="27">
        <v>2.8466161163989128</v>
      </c>
      <c r="JO282" s="27">
        <v>23.322640724999999</v>
      </c>
      <c r="JP282" s="27">
        <v>15.334886497987254</v>
      </c>
      <c r="JQ282" s="27">
        <v>11.021484864217804</v>
      </c>
      <c r="JR282" s="27">
        <v>2.7132688251733619</v>
      </c>
      <c r="JS282" s="27">
        <v>23.681013768</v>
      </c>
      <c r="JT282" s="27">
        <v>15.229352497710201</v>
      </c>
      <c r="JU282" s="27">
        <v>10.945635500294141</v>
      </c>
      <c r="JV282" s="27">
        <v>2.2651660880935189</v>
      </c>
      <c r="JW282" s="27">
        <v>23.805706645000001</v>
      </c>
      <c r="JX282" s="27">
        <v>15.134343233488888</v>
      </c>
      <c r="JY282" s="27">
        <v>10.877350471401812</v>
      </c>
      <c r="JZ282" s="27">
        <v>2.0606704866773953</v>
      </c>
      <c r="KA282" s="27">
        <v>24.241058359</v>
      </c>
      <c r="KB282" s="27">
        <v>14.75683535059976</v>
      </c>
      <c r="KC282" s="27">
        <v>10.606028122981982</v>
      </c>
      <c r="KD282" s="27">
        <v>1.3860428630585169</v>
      </c>
      <c r="KE282" s="27">
        <v>24.734582184000001</v>
      </c>
      <c r="KF282" s="27">
        <v>14.303027346596442</v>
      </c>
      <c r="KG282" s="27">
        <v>10.279867375196861</v>
      </c>
      <c r="KH282" s="27">
        <v>0.60546259577969863</v>
      </c>
      <c r="KI282" s="27">
        <v>25.235430694000001</v>
      </c>
      <c r="KJ282" s="27">
        <v>13.957528689801885</v>
      </c>
      <c r="KK282" s="27">
        <v>10.031550687820754</v>
      </c>
      <c r="KL282" s="27">
        <v>-7.1690742737516189E-2</v>
      </c>
      <c r="KM282" s="27">
        <v>25.484359850000001</v>
      </c>
      <c r="KN282" s="27">
        <v>13.675421250045458</v>
      </c>
      <c r="KO282" s="27">
        <v>9.8287945162790358</v>
      </c>
      <c r="KP282" s="27">
        <v>-0.51667164247356823</v>
      </c>
      <c r="KQ282" s="27">
        <v>25.564192753</v>
      </c>
      <c r="KR282" s="27">
        <v>13.287665154124156</v>
      </c>
      <c r="KS282" s="27">
        <v>9.5501065753695435</v>
      </c>
      <c r="KT282" s="133">
        <v>-0.6404902500138725</v>
      </c>
      <c r="KU282" s="149">
        <v>22.759865736999998</v>
      </c>
      <c r="KV282" s="149">
        <v>17.233468286099864</v>
      </c>
      <c r="KW282" s="149">
        <v>12.386032977691562</v>
      </c>
      <c r="KX282" s="149">
        <v>4.6916789253739601</v>
      </c>
      <c r="KY282" s="149">
        <v>22.790930315000001</v>
      </c>
      <c r="KZ282" s="149">
        <v>16.841401622151015</v>
      </c>
      <c r="LA282" s="149">
        <v>12.104246946667219</v>
      </c>
      <c r="LB282" s="149">
        <v>3.1009888990876195</v>
      </c>
      <c r="LC282" s="149">
        <v>22.871235670000001</v>
      </c>
      <c r="LD282" s="149">
        <v>16.511605469615876</v>
      </c>
      <c r="LE282" s="149">
        <v>11.867215958278726</v>
      </c>
      <c r="LF282" s="149">
        <v>2.6839565590894985</v>
      </c>
      <c r="LG282" s="149">
        <v>22.945292440999999</v>
      </c>
      <c r="LH282" s="149">
        <v>15.940679566173541</v>
      </c>
      <c r="LI282" s="149">
        <v>11.456880270159646</v>
      </c>
      <c r="LJ282" s="149">
        <v>2.5151021243318503</v>
      </c>
      <c r="LK282" s="149">
        <v>23.034423374999999</v>
      </c>
      <c r="LL282" s="149">
        <v>15.719139080315262</v>
      </c>
      <c r="LM282" s="149">
        <v>11.297654760924937</v>
      </c>
      <c r="LN282" s="149">
        <v>2.3320704067388114</v>
      </c>
      <c r="LO282" s="149">
        <v>23.44105785</v>
      </c>
      <c r="LP282" s="149">
        <v>15.391814541423084</v>
      </c>
      <c r="LQ282" s="149">
        <v>11.062400169926777</v>
      </c>
      <c r="LR282" s="149">
        <v>1.8477301501714862</v>
      </c>
      <c r="LS282" s="149">
        <v>23.565112321000001</v>
      </c>
      <c r="LT282" s="149">
        <v>14.608014805550809</v>
      </c>
      <c r="LU282" s="149">
        <v>10.499067867035063</v>
      </c>
      <c r="LV282" s="149">
        <v>1.5827092340985978</v>
      </c>
      <c r="LW282" s="149">
        <v>23.782629443000001</v>
      </c>
      <c r="LX282" s="149">
        <v>14.693080772035612</v>
      </c>
      <c r="LY282" s="149">
        <v>10.560206452064394</v>
      </c>
      <c r="LZ282" s="149">
        <v>0.96463971037885798</v>
      </c>
      <c r="MA282" s="149">
        <v>24.437904534000001</v>
      </c>
      <c r="MB282" s="149">
        <v>14.198208795966821</v>
      </c>
      <c r="MC282" s="149">
        <v>10.204532219021742</v>
      </c>
      <c r="MD282" s="149">
        <v>-0.11835694025224441</v>
      </c>
      <c r="ME282" s="149">
        <v>24.627521808000001</v>
      </c>
      <c r="MF282" s="149">
        <v>14.080807990330195</v>
      </c>
      <c r="MG282" s="149">
        <v>10.120153948433243</v>
      </c>
      <c r="MH282" s="149">
        <v>-0.71308280062632079</v>
      </c>
      <c r="MI282" s="149">
        <v>25.245494775000001</v>
      </c>
      <c r="MJ282" s="149">
        <v>13.327971659727442</v>
      </c>
      <c r="MK282" s="149">
        <v>9.5790756545664735</v>
      </c>
      <c r="ML282" s="149">
        <v>-2.4450721669867406</v>
      </c>
      <c r="MM282" s="149">
        <v>25.804001869</v>
      </c>
      <c r="MN282" s="149">
        <v>12.648815361731401</v>
      </c>
      <c r="MO282" s="149">
        <v>9.0909526508661198</v>
      </c>
      <c r="MP282" s="149">
        <v>-4.0963419084978092</v>
      </c>
      <c r="MQ282" s="149">
        <v>26.180402911000002</v>
      </c>
      <c r="MR282" s="149">
        <v>11.904217743271863</v>
      </c>
      <c r="MS282" s="149">
        <v>8.5557956816338034</v>
      </c>
      <c r="MT282" s="149">
        <v>-5.7676245450311576</v>
      </c>
      <c r="MU282" s="149">
        <v>26.421587736999999</v>
      </c>
      <c r="MV282" s="149">
        <v>11.177219631366095</v>
      </c>
      <c r="MW282" s="149">
        <v>8.0332878242893084</v>
      </c>
      <c r="MX282" s="149">
        <v>-6.937574668839936</v>
      </c>
      <c r="MY282" s="149">
        <v>26.378997274</v>
      </c>
      <c r="MZ282" s="149">
        <v>10.864846080522758</v>
      </c>
      <c r="NA282" s="149">
        <v>7.8087788027811484</v>
      </c>
      <c r="NB282" s="149">
        <v>-6.3263895865786708</v>
      </c>
      <c r="ND282" s="97"/>
    </row>
    <row r="283" spans="1:368" ht="15" thickBot="1" x14ac:dyDescent="0.35">
      <c r="A283" s="2"/>
      <c r="B283" s="72" t="s">
        <v>723</v>
      </c>
      <c r="C283" s="72" t="s">
        <v>458</v>
      </c>
      <c r="D283" s="72" t="s">
        <v>830</v>
      </c>
      <c r="E283" s="85">
        <v>356730</v>
      </c>
      <c r="F283" s="82">
        <v>431506</v>
      </c>
      <c r="G283" s="20">
        <v>28.702509593999999</v>
      </c>
      <c r="H283" s="20">
        <v>7.8456322297566796</v>
      </c>
      <c r="I283" s="20">
        <v>5.7232794807525655</v>
      </c>
      <c r="J283" s="20">
        <v>17.838367683683007</v>
      </c>
      <c r="K283" s="20">
        <v>28.732934228000001</v>
      </c>
      <c r="L283" s="20">
        <v>7.4403679897223736</v>
      </c>
      <c r="M283" s="20">
        <v>5.4276448599409983</v>
      </c>
      <c r="N283" s="20">
        <v>15.351478026807214</v>
      </c>
      <c r="O283" s="20">
        <v>28.765596092999999</v>
      </c>
      <c r="P283" s="20">
        <v>7.1154615477681471</v>
      </c>
      <c r="Q283" s="20">
        <v>5.1906301340469927</v>
      </c>
      <c r="R283" s="20">
        <v>13.392506925166414</v>
      </c>
      <c r="S283" s="20">
        <v>28.822973681000001</v>
      </c>
      <c r="T283" s="20">
        <v>6.8508412483948087</v>
      </c>
      <c r="U283" s="20">
        <v>4.9975933098316174</v>
      </c>
      <c r="V283" s="20">
        <v>11.843656161090452</v>
      </c>
      <c r="W283" s="20">
        <v>28.925878017999999</v>
      </c>
      <c r="X283" s="20">
        <v>6.5623522042072171</v>
      </c>
      <c r="Y283" s="20">
        <v>4.7871445685869656</v>
      </c>
      <c r="Z283" s="20">
        <v>10.192477771714515</v>
      </c>
      <c r="AA283" s="20">
        <v>29.065542384</v>
      </c>
      <c r="AB283" s="20">
        <v>6.2156689753661842</v>
      </c>
      <c r="AC283" s="20">
        <v>4.5342439798464627</v>
      </c>
      <c r="AD283" s="20">
        <v>8.5095584568937781</v>
      </c>
      <c r="AE283" s="20">
        <v>29.248698692000001</v>
      </c>
      <c r="AF283" s="20">
        <v>6.1460587658690065</v>
      </c>
      <c r="AG283" s="20">
        <v>4.4834643011667703</v>
      </c>
      <c r="AH283" s="20">
        <v>8.2861945575490523</v>
      </c>
      <c r="AI283" s="20">
        <v>29.481559891</v>
      </c>
      <c r="AJ283" s="20">
        <v>6.0730754289444269</v>
      </c>
      <c r="AK283" s="20">
        <v>4.4302239729911719</v>
      </c>
      <c r="AL283" s="20">
        <v>8.0249449463687696</v>
      </c>
      <c r="AM283" s="20">
        <v>29.731340158999998</v>
      </c>
      <c r="AN283" s="20">
        <v>5.9785071710968065</v>
      </c>
      <c r="AO283" s="20">
        <v>4.3612377455183875</v>
      </c>
      <c r="AP283" s="20">
        <v>7.7069414677944295</v>
      </c>
      <c r="AQ283" s="20">
        <v>30.006733638</v>
      </c>
      <c r="AR283" s="20">
        <v>5.875688676807493</v>
      </c>
      <c r="AS283" s="20">
        <v>4.286233085425347</v>
      </c>
      <c r="AT283" s="20">
        <v>7.3848117710847276</v>
      </c>
      <c r="AU283" s="20">
        <v>31.004394226999999</v>
      </c>
      <c r="AV283" s="20">
        <v>5.4463762044444533</v>
      </c>
      <c r="AW283" s="20">
        <v>3.973055613941606</v>
      </c>
      <c r="AX283" s="20">
        <v>5.7514438612010395</v>
      </c>
      <c r="AY283" s="20">
        <v>31.193546660559782</v>
      </c>
      <c r="AZ283" s="20">
        <v>5.0598993557970644</v>
      </c>
      <c r="BA283" s="20">
        <v>3.6911261335792425</v>
      </c>
      <c r="BB283" s="20">
        <v>3.4279984974678541</v>
      </c>
      <c r="BC283" s="20">
        <v>29.86426023099817</v>
      </c>
      <c r="BD283" s="20">
        <v>4.8442760532659417</v>
      </c>
      <c r="BE283" s="20">
        <v>3.5338319363993227</v>
      </c>
      <c r="BF283" s="20">
        <v>1.6077323085714248</v>
      </c>
      <c r="BG283" s="20">
        <v>32.769638634000003</v>
      </c>
      <c r="BH283" s="20">
        <v>6.1955385222329413</v>
      </c>
      <c r="BI283" s="20">
        <v>4.5195590945520996</v>
      </c>
      <c r="BJ283" s="20">
        <v>-4.6036281423308623E-2</v>
      </c>
      <c r="BK283" s="20">
        <v>32.971582400999999</v>
      </c>
      <c r="BL283" s="20">
        <v>7.5022447630350841</v>
      </c>
      <c r="BM283" s="20">
        <v>5.4727831045929269</v>
      </c>
      <c r="BN283" s="20">
        <v>-1.5278625191164572</v>
      </c>
      <c r="BO283" s="23">
        <v>28.690119563</v>
      </c>
      <c r="BP283" s="23">
        <v>7.8456322297566796</v>
      </c>
      <c r="BQ283" s="23">
        <v>5.7232794807525655</v>
      </c>
      <c r="BR283" s="23">
        <v>17.838367683683007</v>
      </c>
      <c r="BS283" s="23">
        <v>28.728774128000001</v>
      </c>
      <c r="BT283" s="23">
        <v>7.8002028280769373</v>
      </c>
      <c r="BU283" s="23">
        <v>5.690139364718271</v>
      </c>
      <c r="BV283" s="23">
        <v>17.588396732900613</v>
      </c>
      <c r="BW283" s="23">
        <v>28.757222402</v>
      </c>
      <c r="BX283" s="23">
        <v>7.6949982236012247</v>
      </c>
      <c r="BY283" s="23">
        <v>5.6133940704648833</v>
      </c>
      <c r="BZ283" s="23">
        <v>16.996625479513426</v>
      </c>
      <c r="CA283" s="23">
        <v>28.798759071999999</v>
      </c>
      <c r="CB283" s="23">
        <v>7.5772456848014613</v>
      </c>
      <c r="CC283" s="23">
        <v>5.5274952328207814</v>
      </c>
      <c r="CD283" s="23">
        <v>16.434073605664018</v>
      </c>
      <c r="CE283" s="23">
        <v>28.862699983999999</v>
      </c>
      <c r="CF283" s="23">
        <v>7.4519024967052987</v>
      </c>
      <c r="CG283" s="23">
        <v>5.4360591221958092</v>
      </c>
      <c r="CH283" s="23">
        <v>15.83772090677159</v>
      </c>
      <c r="CI283" s="23">
        <v>28.945663238000002</v>
      </c>
      <c r="CJ283" s="23">
        <v>7.326642858356804</v>
      </c>
      <c r="CK283" s="23">
        <v>5.3446839599485392</v>
      </c>
      <c r="CL283" s="23">
        <v>15.222195197063883</v>
      </c>
      <c r="CM283" s="23">
        <v>29.054598905999999</v>
      </c>
      <c r="CN283" s="23">
        <v>7.1768691051586959</v>
      </c>
      <c r="CO283" s="23">
        <v>5.2354260922163656</v>
      </c>
      <c r="CP283" s="23">
        <v>15.030331188229379</v>
      </c>
      <c r="CQ283" s="23">
        <v>29.190096410999999</v>
      </c>
      <c r="CR283" s="23">
        <v>7.1002601754273789</v>
      </c>
      <c r="CS283" s="23">
        <v>5.1795409445655878</v>
      </c>
      <c r="CT283" s="23">
        <v>14.773367206538062</v>
      </c>
      <c r="CU283" s="23">
        <v>29.289615120000001</v>
      </c>
      <c r="CV283" s="23">
        <v>7.0308891293912401</v>
      </c>
      <c r="CW283" s="23">
        <v>5.1289357323009686</v>
      </c>
      <c r="CX283" s="23">
        <v>14.539515586105795</v>
      </c>
      <c r="CY283" s="23">
        <v>29.406917798999999</v>
      </c>
      <c r="CZ283" s="23">
        <v>6.9598625605774602</v>
      </c>
      <c r="DA283" s="23">
        <v>5.0771228392190846</v>
      </c>
      <c r="DB283" s="23">
        <v>14.28954141490115</v>
      </c>
      <c r="DC283" s="23">
        <v>29.874469013999999</v>
      </c>
      <c r="DD283" s="23">
        <v>6.7354788827216217</v>
      </c>
      <c r="DE283" s="23">
        <v>4.9134380702061549</v>
      </c>
      <c r="DF283" s="23">
        <v>13.448818217184369</v>
      </c>
      <c r="DG283" s="23">
        <v>30.478637328000001</v>
      </c>
      <c r="DH283" s="23">
        <v>6.528086747991142</v>
      </c>
      <c r="DI283" s="23">
        <v>4.762148395338329</v>
      </c>
      <c r="DJ283" s="23">
        <v>12.518855389556654</v>
      </c>
      <c r="DK283" s="23">
        <v>31.118692249999999</v>
      </c>
      <c r="DL283" s="23">
        <v>6.3837220673450688</v>
      </c>
      <c r="DM283" s="23">
        <v>4.6568363707250242</v>
      </c>
      <c r="DN283" s="23">
        <v>11.587542665505403</v>
      </c>
      <c r="DO283" s="23">
        <v>31.812460197</v>
      </c>
      <c r="DP283" s="23">
        <v>7.4667867295286454</v>
      </c>
      <c r="DQ283" s="23">
        <v>5.4469169628146332</v>
      </c>
      <c r="DR283" s="23">
        <v>10.610929807399543</v>
      </c>
      <c r="DS283" s="23">
        <v>32.263344443999998</v>
      </c>
      <c r="DT283" s="23">
        <v>8.4733074451179764</v>
      </c>
      <c r="DU283" s="23">
        <v>6.1811598115472277</v>
      </c>
      <c r="DV283" s="23">
        <v>10.000519012287576</v>
      </c>
      <c r="DW283" s="25">
        <v>28.705041711</v>
      </c>
      <c r="DX283" s="25">
        <v>7.8456322297566796</v>
      </c>
      <c r="DY283" s="25">
        <v>5.7232794807525655</v>
      </c>
      <c r="DZ283" s="25">
        <v>17.838367683683007</v>
      </c>
      <c r="EA283" s="25">
        <v>28.735984423000001</v>
      </c>
      <c r="EB283" s="25">
        <v>7.3661313348087178</v>
      </c>
      <c r="EC283" s="25">
        <v>5.3734902537416946</v>
      </c>
      <c r="ED283" s="25">
        <v>14.956813967619933</v>
      </c>
      <c r="EE283" s="25">
        <v>28.769774977000001</v>
      </c>
      <c r="EF283" s="25">
        <v>7.0094401297289615</v>
      </c>
      <c r="EG283" s="25">
        <v>5.1132889856711436</v>
      </c>
      <c r="EH283" s="25">
        <v>12.942648235015469</v>
      </c>
      <c r="EI283" s="25">
        <v>28.826701597</v>
      </c>
      <c r="EJ283" s="25">
        <v>6.7274466767983565</v>
      </c>
      <c r="EK283" s="25">
        <v>4.9075786878135608</v>
      </c>
      <c r="EL283" s="25">
        <v>11.421188572481944</v>
      </c>
      <c r="EM283" s="25">
        <v>28.925959104</v>
      </c>
      <c r="EN283" s="25">
        <v>6.4127246039850121</v>
      </c>
      <c r="EO283" s="25">
        <v>4.6779933174158979</v>
      </c>
      <c r="EP283" s="25">
        <v>9.800237513107362</v>
      </c>
      <c r="EQ283" s="25">
        <v>29.056709157</v>
      </c>
      <c r="ER283" s="25">
        <v>6.086252288197521</v>
      </c>
      <c r="ES283" s="25">
        <v>4.4398363083614134</v>
      </c>
      <c r="ET283" s="25">
        <v>8.1551971767960509</v>
      </c>
      <c r="EU283" s="25">
        <v>29.223994025</v>
      </c>
      <c r="EV283" s="25">
        <v>6.029246434674457</v>
      </c>
      <c r="EW283" s="25">
        <v>4.3982513318806262</v>
      </c>
      <c r="EX283" s="25">
        <v>8.0214524926394901</v>
      </c>
      <c r="EY283" s="25">
        <v>29.43186669</v>
      </c>
      <c r="EZ283" s="25">
        <v>5.9325057589791133</v>
      </c>
      <c r="FA283" s="25">
        <v>4.3276803558334258</v>
      </c>
      <c r="FB283" s="25">
        <v>7.8374788703046221</v>
      </c>
      <c r="FC283" s="25">
        <v>29.646253247000001</v>
      </c>
      <c r="FD283" s="25">
        <v>5.8117601755274819</v>
      </c>
      <c r="FE283" s="25">
        <v>4.2395981337864654</v>
      </c>
      <c r="FF283" s="25">
        <v>7.617440419560026</v>
      </c>
      <c r="FG283" s="25">
        <v>29.888124380000001</v>
      </c>
      <c r="FH283" s="25">
        <v>5.6892290007679414</v>
      </c>
      <c r="FI283" s="25">
        <v>4.1502133477402889</v>
      </c>
      <c r="FJ283" s="25">
        <v>7.3790257344168992</v>
      </c>
      <c r="FK283" s="25">
        <v>30.879499307</v>
      </c>
      <c r="FL283" s="25">
        <v>5.3366195893365793</v>
      </c>
      <c r="FM283" s="25">
        <v>3.8929896913074487</v>
      </c>
      <c r="FN283" s="25">
        <v>5.9125691475615199</v>
      </c>
      <c r="FO283" s="25">
        <v>30.023445700640401</v>
      </c>
      <c r="FP283" s="25">
        <v>4.8700974984533012</v>
      </c>
      <c r="FQ283" s="25">
        <v>3.5526683211642989</v>
      </c>
      <c r="FR283" s="25">
        <v>3.6128275847929316</v>
      </c>
      <c r="FS283" s="25">
        <v>28.409899503860526</v>
      </c>
      <c r="FT283" s="25">
        <v>4.6083644723733235</v>
      </c>
      <c r="FU283" s="25">
        <v>3.361737722618352</v>
      </c>
      <c r="FV283" s="25">
        <v>1.7920252416637759</v>
      </c>
      <c r="FW283" s="25">
        <v>32.889249110000002</v>
      </c>
      <c r="FX283" s="25">
        <v>5.9002134794333134</v>
      </c>
      <c r="FY283" s="25">
        <v>4.3041235874941925</v>
      </c>
      <c r="FZ283" s="25">
        <v>0.19920403456792357</v>
      </c>
      <c r="GA283" s="25">
        <v>33.089578486999997</v>
      </c>
      <c r="GB283" s="25">
        <v>7.2413318092195658</v>
      </c>
      <c r="GC283" s="25">
        <v>5.2824507373464433</v>
      </c>
      <c r="GD283" s="25">
        <v>-1.1522652802142694</v>
      </c>
      <c r="GE283" s="26">
        <v>28.705041755</v>
      </c>
      <c r="GF283" s="26">
        <v>7.8456322297566796</v>
      </c>
      <c r="GG283" s="26">
        <v>5.7232794807525655</v>
      </c>
      <c r="GH283" s="26">
        <v>17.838367683683007</v>
      </c>
      <c r="GI283" s="26">
        <v>28.670416392</v>
      </c>
      <c r="GJ283" s="26">
        <v>7.5282115698927052</v>
      </c>
      <c r="GK283" s="26">
        <v>5.4917255286725597</v>
      </c>
      <c r="GL283" s="26">
        <v>15.991674982509217</v>
      </c>
      <c r="GM283" s="26">
        <v>28.676812143999999</v>
      </c>
      <c r="GN283" s="26">
        <v>7.232608283038469</v>
      </c>
      <c r="GO283" s="26">
        <v>5.2760870464506713</v>
      </c>
      <c r="GP283" s="26">
        <v>14.17509402923768</v>
      </c>
      <c r="GQ283" s="26">
        <v>28.713448905</v>
      </c>
      <c r="GR283" s="26">
        <v>6.9668062965635977</v>
      </c>
      <c r="GS283" s="26">
        <v>5.0821881979467713</v>
      </c>
      <c r="GT283" s="26">
        <v>12.666576934138769</v>
      </c>
      <c r="GU283" s="26">
        <v>28.801207849000001</v>
      </c>
      <c r="GV283" s="26">
        <v>6.6268660740297189</v>
      </c>
      <c r="GW283" s="26">
        <v>4.8342065384277975</v>
      </c>
      <c r="GX283" s="26">
        <v>11.037201643451196</v>
      </c>
      <c r="GY283" s="26">
        <v>28.938109422</v>
      </c>
      <c r="GZ283" s="26">
        <v>6.3530461333734776</v>
      </c>
      <c r="HA283" s="26">
        <v>4.6344587039785967</v>
      </c>
      <c r="HB283" s="26">
        <v>9.3664436143318142</v>
      </c>
      <c r="HC283" s="26">
        <v>29.1425111</v>
      </c>
      <c r="HD283" s="26">
        <v>6.2639453801943636</v>
      </c>
      <c r="HE283" s="26">
        <v>4.5694609450401265</v>
      </c>
      <c r="HF283" s="26">
        <v>9.0957504417257056</v>
      </c>
      <c r="HG283" s="26">
        <v>29.457111943000001</v>
      </c>
      <c r="HH283" s="26">
        <v>6.106738416671381</v>
      </c>
      <c r="HI283" s="26">
        <v>4.4547806538648658</v>
      </c>
      <c r="HJ283" s="26">
        <v>8.4232942875546044</v>
      </c>
      <c r="HK283" s="26">
        <v>29.798523685999999</v>
      </c>
      <c r="HL283" s="26">
        <v>5.9283327494427835</v>
      </c>
      <c r="HM283" s="26">
        <v>4.3246362034754204</v>
      </c>
      <c r="HN283" s="26">
        <v>7.6746848328092909</v>
      </c>
      <c r="HO283" s="26">
        <v>30.168921391000001</v>
      </c>
      <c r="HP283" s="26">
        <v>5.7558879609593738</v>
      </c>
      <c r="HQ283" s="26">
        <v>4.1988401311402246</v>
      </c>
      <c r="HR283" s="26">
        <v>6.9008385781320527</v>
      </c>
      <c r="HS283" s="26">
        <v>31.133008179000001</v>
      </c>
      <c r="HT283" s="26">
        <v>5.7192936716207807</v>
      </c>
      <c r="HU283" s="26">
        <v>4.1721451065519011</v>
      </c>
      <c r="HV283" s="26">
        <v>4.5950852288966217</v>
      </c>
      <c r="HW283" s="26">
        <v>31.874997803999999</v>
      </c>
      <c r="HX283" s="26">
        <v>5.2700809832470057</v>
      </c>
      <c r="HY283" s="26">
        <v>3.8444507045491889</v>
      </c>
      <c r="HZ283" s="26">
        <v>2.4798203331093092</v>
      </c>
      <c r="IA283" s="26">
        <v>31.91529702019761</v>
      </c>
      <c r="IB283" s="26">
        <v>5.1769743463237177</v>
      </c>
      <c r="IC283" s="26">
        <v>3.7765307091912801</v>
      </c>
      <c r="ID283" s="26">
        <v>0.88646400676931236</v>
      </c>
      <c r="IE283" s="26">
        <v>32.605381592000001</v>
      </c>
      <c r="IF283" s="26">
        <v>7.6460371388620354</v>
      </c>
      <c r="IG283" s="26">
        <v>5.5776776408085986</v>
      </c>
      <c r="IH283" s="26">
        <v>3.0573121667050174E-2</v>
      </c>
      <c r="II283" s="26">
        <v>32.651099614000003</v>
      </c>
      <c r="IJ283" s="26">
        <v>7.5775906604009107</v>
      </c>
      <c r="IK283" s="26">
        <v>5.5277468877176554</v>
      </c>
      <c r="IL283" s="26">
        <v>0.59672186622751511</v>
      </c>
      <c r="IM283" s="27">
        <v>28.702509539000001</v>
      </c>
      <c r="IN283" s="27">
        <v>7.8456322297566796</v>
      </c>
      <c r="IO283" s="27">
        <v>5.7232794807525655</v>
      </c>
      <c r="IP283" s="27">
        <v>17.838367683683007</v>
      </c>
      <c r="IQ283" s="27">
        <v>28.726903595</v>
      </c>
      <c r="IR283" s="27">
        <v>7.7582496617131262</v>
      </c>
      <c r="IS283" s="27">
        <v>5.6595351139490448</v>
      </c>
      <c r="IT283" s="27">
        <v>17.425876148581693</v>
      </c>
      <c r="IU283" s="27">
        <v>28.745014629</v>
      </c>
      <c r="IV283" s="27">
        <v>7.4949074372274094</v>
      </c>
      <c r="IW283" s="27">
        <v>5.4674306275701845</v>
      </c>
      <c r="IX283" s="27">
        <v>15.851043035067843</v>
      </c>
      <c r="IY283" s="27">
        <v>28.774039787</v>
      </c>
      <c r="IZ283" s="27">
        <v>7.2428605477050061</v>
      </c>
      <c r="JA283" s="27">
        <v>5.2835659307877023</v>
      </c>
      <c r="JB283" s="27">
        <v>14.365732264123769</v>
      </c>
      <c r="JC283" s="27">
        <v>28.831146067999999</v>
      </c>
      <c r="JD283" s="27">
        <v>6.9814648343677739</v>
      </c>
      <c r="JE283" s="27">
        <v>5.0928813971913502</v>
      </c>
      <c r="JF283" s="27">
        <v>12.853927442370471</v>
      </c>
      <c r="JG283" s="27">
        <v>28.927680093999999</v>
      </c>
      <c r="JH283" s="27">
        <v>6.6608072951271442</v>
      </c>
      <c r="JI283" s="27">
        <v>4.8589661866715446</v>
      </c>
      <c r="JJ283" s="27">
        <v>11.310574324635359</v>
      </c>
      <c r="JK283" s="27">
        <v>29.070225092000001</v>
      </c>
      <c r="JL283" s="27">
        <v>6.6053611262127223</v>
      </c>
      <c r="JM283" s="27">
        <v>4.8185189783980444</v>
      </c>
      <c r="JN283" s="27">
        <v>11.197438461541177</v>
      </c>
      <c r="JO283" s="27">
        <v>29.254345986000001</v>
      </c>
      <c r="JP283" s="27">
        <v>6.5484883410193717</v>
      </c>
      <c r="JQ283" s="27">
        <v>4.7770310734111385</v>
      </c>
      <c r="JR283" s="27">
        <v>11.013383827735659</v>
      </c>
      <c r="JS283" s="27">
        <v>29.454207927999999</v>
      </c>
      <c r="JT283" s="27">
        <v>6.4619475075265003</v>
      </c>
      <c r="JU283" s="27">
        <v>4.7139007402432869</v>
      </c>
      <c r="JV283" s="27">
        <v>10.747902662707908</v>
      </c>
      <c r="JW283" s="27">
        <v>29.682618987000001</v>
      </c>
      <c r="JX283" s="27">
        <v>6.3666860565194892</v>
      </c>
      <c r="JY283" s="27">
        <v>4.6444088380117119</v>
      </c>
      <c r="JZ283" s="27">
        <v>10.461257940545501</v>
      </c>
      <c r="KA283" s="27">
        <v>30.510017771000001</v>
      </c>
      <c r="KB283" s="27">
        <v>6.0315735831381447</v>
      </c>
      <c r="KC283" s="27">
        <v>4.3999489542851498</v>
      </c>
      <c r="KD283" s="27">
        <v>9.4097944466572372</v>
      </c>
      <c r="KE283" s="27">
        <v>31.324115997</v>
      </c>
      <c r="KF283" s="27">
        <v>5.8613946625073474</v>
      </c>
      <c r="KG283" s="27">
        <v>4.2758058010018773</v>
      </c>
      <c r="KH283" s="27">
        <v>8.3160145400806584</v>
      </c>
      <c r="KI283" s="27">
        <v>31.877749533999999</v>
      </c>
      <c r="KJ283" s="27">
        <v>5.841487021461055</v>
      </c>
      <c r="KK283" s="27">
        <v>4.2612834540228421</v>
      </c>
      <c r="KL283" s="27">
        <v>7.5820601519178865</v>
      </c>
      <c r="KM283" s="27">
        <v>32.25760502</v>
      </c>
      <c r="KN283" s="27">
        <v>7.4089576746874135</v>
      </c>
      <c r="KO283" s="27">
        <v>5.4047314724332667</v>
      </c>
      <c r="KP283" s="27">
        <v>7.0426653900233305</v>
      </c>
      <c r="KQ283" s="27">
        <v>32.409571253999999</v>
      </c>
      <c r="KR283" s="27">
        <v>9.0028563171156026</v>
      </c>
      <c r="KS283" s="27">
        <v>6.5674583410226122</v>
      </c>
      <c r="KT283" s="133">
        <v>6.8982760717695939</v>
      </c>
      <c r="KU283" s="149">
        <v>28.702509539000001</v>
      </c>
      <c r="KV283" s="149">
        <v>7.8456322297566796</v>
      </c>
      <c r="KW283" s="149">
        <v>5.7232794807525655</v>
      </c>
      <c r="KX283" s="149">
        <v>17.838367683683007</v>
      </c>
      <c r="KY283" s="149">
        <v>28.682055889000001</v>
      </c>
      <c r="KZ283" s="149">
        <v>7.3293712555490913</v>
      </c>
      <c r="LA283" s="149">
        <v>5.3466742877141886</v>
      </c>
      <c r="LB283" s="149">
        <v>14.730136945340316</v>
      </c>
      <c r="LC283" s="149">
        <v>28.707168135</v>
      </c>
      <c r="LD283" s="149">
        <v>6.9911880538389042</v>
      </c>
      <c r="LE283" s="149">
        <v>5.0999743504239667</v>
      </c>
      <c r="LF283" s="149">
        <v>12.650826380370667</v>
      </c>
      <c r="LG283" s="149">
        <v>28.762998324000002</v>
      </c>
      <c r="LH283" s="149">
        <v>6.714364473711167</v>
      </c>
      <c r="LI283" s="149">
        <v>4.898035402798496</v>
      </c>
      <c r="LJ283" s="149">
        <v>11.087528700989411</v>
      </c>
      <c r="LK283" s="149">
        <v>28.86260167</v>
      </c>
      <c r="LL283" s="149">
        <v>6.1900577052035137</v>
      </c>
      <c r="LM283" s="149">
        <v>4.5155609148358344</v>
      </c>
      <c r="LN283" s="149">
        <v>8.2046672949353905</v>
      </c>
      <c r="LO283" s="149">
        <v>28.990677132999998</v>
      </c>
      <c r="LP283" s="149">
        <v>5.8578199155059139</v>
      </c>
      <c r="LQ283" s="149">
        <v>4.2731980728337655</v>
      </c>
      <c r="LR283" s="149">
        <v>6.2049219638412438</v>
      </c>
      <c r="LS283" s="149">
        <v>29.173019372999999</v>
      </c>
      <c r="LT283" s="149">
        <v>5.7178428921026176</v>
      </c>
      <c r="LU283" s="149">
        <v>4.1710867830918863</v>
      </c>
      <c r="LV283" s="149">
        <v>5.6008259244907919</v>
      </c>
      <c r="LW283" s="149">
        <v>29.467461228000001</v>
      </c>
      <c r="LX283" s="149">
        <v>5.5108856364889665</v>
      </c>
      <c r="LY283" s="149">
        <v>4.0201143464851805</v>
      </c>
      <c r="LZ283" s="149">
        <v>4.6084435225602576</v>
      </c>
      <c r="MA283" s="149">
        <v>29.776075287000001</v>
      </c>
      <c r="MB283" s="149">
        <v>5.286098331530626</v>
      </c>
      <c r="MC283" s="149">
        <v>3.8561351371204764</v>
      </c>
      <c r="MD283" s="149">
        <v>3.5499012071153615</v>
      </c>
      <c r="ME283" s="149">
        <v>30.114738497000001</v>
      </c>
      <c r="MF283" s="149">
        <v>5.1043735034854354</v>
      </c>
      <c r="MG283" s="149">
        <v>3.7235694051263599</v>
      </c>
      <c r="MH283" s="149">
        <v>2.7615864752055828</v>
      </c>
      <c r="MI283" s="149">
        <v>31.039925283281971</v>
      </c>
      <c r="MJ283" s="149">
        <v>5.0349804609890088</v>
      </c>
      <c r="MK283" s="149">
        <v>3.6729481467502065</v>
      </c>
      <c r="ML283" s="149">
        <v>0.33410647045431929</v>
      </c>
      <c r="MM283" s="149">
        <v>28.021234367763075</v>
      </c>
      <c r="MN283" s="149">
        <v>4.5453191735119791</v>
      </c>
      <c r="MO283" s="149">
        <v>3.3157470548474981</v>
      </c>
      <c r="MP283" s="149">
        <v>-1.9769265163320746</v>
      </c>
      <c r="MQ283" s="149">
        <v>27.226872132152756</v>
      </c>
      <c r="MR283" s="149">
        <v>4.4164658241967452</v>
      </c>
      <c r="MS283" s="149">
        <v>3.2217503304834509</v>
      </c>
      <c r="MT283" s="149">
        <v>-3.7726948570015217</v>
      </c>
      <c r="MU283" s="149">
        <v>32.821428967999999</v>
      </c>
      <c r="MV283" s="149">
        <v>6.840653438760838</v>
      </c>
      <c r="MW283" s="149">
        <v>4.9901614445434674</v>
      </c>
      <c r="MX283" s="149">
        <v>-4.8054527409198506</v>
      </c>
      <c r="MY283" s="149">
        <v>32.885910219000003</v>
      </c>
      <c r="MZ283" s="149">
        <v>6.7465971444557296</v>
      </c>
      <c r="NA283" s="149">
        <v>4.9215486873471308</v>
      </c>
      <c r="NB283" s="149">
        <v>-4.392179638207363</v>
      </c>
      <c r="ND283" s="97"/>
    </row>
    <row r="284" spans="1:368" ht="15" thickBot="1" x14ac:dyDescent="0.35">
      <c r="A284" s="2"/>
      <c r="B284" s="72" t="s">
        <v>724</v>
      </c>
      <c r="C284" s="72" t="s">
        <v>512</v>
      </c>
      <c r="D284" s="72" t="s">
        <v>832</v>
      </c>
      <c r="E284" s="85">
        <v>376120</v>
      </c>
      <c r="F284" s="82">
        <v>405531</v>
      </c>
      <c r="G284" s="20">
        <v>18.717168292052634</v>
      </c>
      <c r="H284" s="20">
        <v>12.437516869095818</v>
      </c>
      <c r="I284" s="20">
        <v>8.9390882638215334</v>
      </c>
      <c r="J284" s="20">
        <v>16.14592936104831</v>
      </c>
      <c r="K284" s="20">
        <v>18.748804622052635</v>
      </c>
      <c r="L284" s="20">
        <v>11.993290470311385</v>
      </c>
      <c r="M284" s="20">
        <v>8.6198140043654092</v>
      </c>
      <c r="N284" s="20">
        <v>13.638540817481438</v>
      </c>
      <c r="O284" s="20">
        <v>18.792378485052634</v>
      </c>
      <c r="P284" s="20">
        <v>11.639725270505286</v>
      </c>
      <c r="Q284" s="20">
        <v>8.3656997336997261</v>
      </c>
      <c r="R284" s="20">
        <v>13.091265693485024</v>
      </c>
      <c r="S284" s="20">
        <v>18.858101594052634</v>
      </c>
      <c r="T284" s="20">
        <v>11.360447675213219</v>
      </c>
      <c r="U284" s="20">
        <v>8.1649774270931097</v>
      </c>
      <c r="V284" s="20">
        <v>13.064799899355194</v>
      </c>
      <c r="W284" s="20">
        <v>18.955630162052636</v>
      </c>
      <c r="X284" s="20">
        <v>11.072235353065308</v>
      </c>
      <c r="Y284" s="20">
        <v>7.9578335563738056</v>
      </c>
      <c r="Z284" s="20">
        <v>13.021423977310729</v>
      </c>
      <c r="AA284" s="20">
        <v>19.074579097052634</v>
      </c>
      <c r="AB284" s="20">
        <v>10.750184269024484</v>
      </c>
      <c r="AC284" s="20">
        <v>7.7263691012096443</v>
      </c>
      <c r="AD284" s="20">
        <v>12.968373097699818</v>
      </c>
      <c r="AE284" s="20">
        <v>19.216747326052634</v>
      </c>
      <c r="AF284" s="20">
        <v>10.440760393224856</v>
      </c>
      <c r="AG284" s="20">
        <v>7.5039800692333847</v>
      </c>
      <c r="AH284" s="20">
        <v>12.910589454742741</v>
      </c>
      <c r="AI284" s="20">
        <v>19.393032531052633</v>
      </c>
      <c r="AJ284" s="20">
        <v>10.381882834200502</v>
      </c>
      <c r="AK284" s="20">
        <v>7.4616636082857148</v>
      </c>
      <c r="AL284" s="20">
        <v>12.843567661862547</v>
      </c>
      <c r="AM284" s="20">
        <v>19.517255036052635</v>
      </c>
      <c r="AN284" s="20">
        <v>10.323399454302132</v>
      </c>
      <c r="AO284" s="20">
        <v>7.4196304516371292</v>
      </c>
      <c r="AP284" s="20">
        <v>12.750812427342517</v>
      </c>
      <c r="AQ284" s="20">
        <v>19.610105980052634</v>
      </c>
      <c r="AR284" s="20">
        <v>10.26506431270756</v>
      </c>
      <c r="AS284" s="20">
        <v>7.3777038367762389</v>
      </c>
      <c r="AT284" s="20">
        <v>12.661501456085894</v>
      </c>
      <c r="AU284" s="20">
        <v>19.993268770052634</v>
      </c>
      <c r="AV284" s="20">
        <v>10.036568443621388</v>
      </c>
      <c r="AW284" s="20">
        <v>7.2134793566667783</v>
      </c>
      <c r="AX284" s="20">
        <v>12.129199886822146</v>
      </c>
      <c r="AY284" s="20">
        <v>20.378640555052634</v>
      </c>
      <c r="AZ284" s="20">
        <v>9.7254196130139938</v>
      </c>
      <c r="BA284" s="20">
        <v>6.9898505657064698</v>
      </c>
      <c r="BB284" s="20">
        <v>11.063029987146432</v>
      </c>
      <c r="BC284" s="20">
        <v>20.636058890052634</v>
      </c>
      <c r="BD284" s="20">
        <v>9.4009529184318374</v>
      </c>
      <c r="BE284" s="20">
        <v>6.7566499636837944</v>
      </c>
      <c r="BF284" s="20">
        <v>9.8435217222030786</v>
      </c>
      <c r="BG284" s="20">
        <v>20.858321876052635</v>
      </c>
      <c r="BH284" s="20">
        <v>8.9723286011215251</v>
      </c>
      <c r="BI284" s="20">
        <v>6.4485892273822021</v>
      </c>
      <c r="BJ284" s="20">
        <v>8.5156281112190477</v>
      </c>
      <c r="BK284" s="20">
        <v>21.018871789052636</v>
      </c>
      <c r="BL284" s="20">
        <v>8.6786011402620709</v>
      </c>
      <c r="BM284" s="20">
        <v>6.2374815178799166</v>
      </c>
      <c r="BN284" s="20">
        <v>7.3224558336203351</v>
      </c>
      <c r="BO284" s="23">
        <v>18.706702332052636</v>
      </c>
      <c r="BP284" s="23">
        <v>12.437516869095818</v>
      </c>
      <c r="BQ284" s="23">
        <v>8.9390882638215334</v>
      </c>
      <c r="BR284" s="23">
        <v>16.14592936104831</v>
      </c>
      <c r="BS284" s="23">
        <v>18.725022023052635</v>
      </c>
      <c r="BT284" s="23">
        <v>12.306739937712663</v>
      </c>
      <c r="BU284" s="23">
        <v>8.8450963082881522</v>
      </c>
      <c r="BV284" s="23">
        <v>15.379840733635433</v>
      </c>
      <c r="BW284" s="23">
        <v>18.739503284052635</v>
      </c>
      <c r="BX284" s="23">
        <v>12.251719230240818</v>
      </c>
      <c r="BY284" s="23">
        <v>8.8055518424912194</v>
      </c>
      <c r="BZ284" s="23">
        <v>15.174641169513539</v>
      </c>
      <c r="CA284" s="23">
        <v>18.763389206052633</v>
      </c>
      <c r="CB284" s="23">
        <v>12.221907924802514</v>
      </c>
      <c r="CC284" s="23">
        <v>8.7841258702993823</v>
      </c>
      <c r="CD284" s="23">
        <v>15.132579139095064</v>
      </c>
      <c r="CE284" s="23">
        <v>18.802836469052636</v>
      </c>
      <c r="CF284" s="23">
        <v>12.182353790193959</v>
      </c>
      <c r="CG284" s="23">
        <v>8.7556975349502668</v>
      </c>
      <c r="CH284" s="23">
        <v>15.085602551641035</v>
      </c>
      <c r="CI284" s="23">
        <v>18.853587358052636</v>
      </c>
      <c r="CJ284" s="23">
        <v>12.117842920283454</v>
      </c>
      <c r="CK284" s="23">
        <v>8.7093323025509601</v>
      </c>
      <c r="CL284" s="23">
        <v>15.02416095714227</v>
      </c>
      <c r="CM284" s="23">
        <v>18.917986967052634</v>
      </c>
      <c r="CN284" s="23">
        <v>12.066335964825637</v>
      </c>
      <c r="CO284" s="23">
        <v>8.6723132395109577</v>
      </c>
      <c r="CP284" s="23">
        <v>14.941249230870554</v>
      </c>
      <c r="CQ284" s="23">
        <v>18.994391070052636</v>
      </c>
      <c r="CR284" s="23">
        <v>12.013063711136409</v>
      </c>
      <c r="CS284" s="23">
        <v>8.6340254218739858</v>
      </c>
      <c r="CT284" s="23">
        <v>14.839990931553281</v>
      </c>
      <c r="CU284" s="23">
        <v>19.059170046052635</v>
      </c>
      <c r="CV284" s="23">
        <v>11.945092991447945</v>
      </c>
      <c r="CW284" s="23">
        <v>8.5851735273161278</v>
      </c>
      <c r="CX284" s="23">
        <v>14.755880260530887</v>
      </c>
      <c r="CY284" s="23">
        <v>19.131962529052636</v>
      </c>
      <c r="CZ284" s="23">
        <v>11.890557404100761</v>
      </c>
      <c r="DA284" s="23">
        <v>8.5459777269046207</v>
      </c>
      <c r="DB284" s="23">
        <v>14.669467698649594</v>
      </c>
      <c r="DC284" s="23">
        <v>19.395240637052634</v>
      </c>
      <c r="DD284" s="23">
        <v>11.796652971081523</v>
      </c>
      <c r="DE284" s="23">
        <v>8.4784867619509292</v>
      </c>
      <c r="DF284" s="23">
        <v>14.398527877001779</v>
      </c>
      <c r="DG284" s="23">
        <v>19.703813597052633</v>
      </c>
      <c r="DH284" s="23">
        <v>11.676888940306096</v>
      </c>
      <c r="DI284" s="23">
        <v>8.3924099949241686</v>
      </c>
      <c r="DJ284" s="23">
        <v>14.117397293781938</v>
      </c>
      <c r="DK284" s="23">
        <v>20.010562988052634</v>
      </c>
      <c r="DL284" s="23">
        <v>11.560257977002438</v>
      </c>
      <c r="DM284" s="23">
        <v>8.3085850251782816</v>
      </c>
      <c r="DN284" s="23">
        <v>13.850118613458712</v>
      </c>
      <c r="DO284" s="23">
        <v>20.234311530052633</v>
      </c>
      <c r="DP284" s="23">
        <v>11.399521509031782</v>
      </c>
      <c r="DQ284" s="23">
        <v>8.1930605608075169</v>
      </c>
      <c r="DR284" s="23">
        <v>13.396986691403558</v>
      </c>
      <c r="DS284" s="23">
        <v>20.384227021052634</v>
      </c>
      <c r="DT284" s="23">
        <v>11.247028714290595</v>
      </c>
      <c r="DU284" s="23">
        <v>8.0834609867015814</v>
      </c>
      <c r="DV284" s="23">
        <v>13.103218816394204</v>
      </c>
      <c r="DW284" s="25">
        <v>18.721594512052633</v>
      </c>
      <c r="DX284" s="25">
        <v>12.437516869095818</v>
      </c>
      <c r="DY284" s="25">
        <v>8.9390882638215334</v>
      </c>
      <c r="DZ284" s="25">
        <v>16.14592936104831</v>
      </c>
      <c r="EA284" s="25">
        <v>18.757865275052634</v>
      </c>
      <c r="EB284" s="25">
        <v>11.914495073741129</v>
      </c>
      <c r="EC284" s="25">
        <v>8.5631822013988153</v>
      </c>
      <c r="ED284" s="25">
        <v>13.223482046934731</v>
      </c>
      <c r="EE284" s="25">
        <v>18.808353663052635</v>
      </c>
      <c r="EF284" s="25">
        <v>11.536187553411189</v>
      </c>
      <c r="EG284" s="25">
        <v>8.2912851378057155</v>
      </c>
      <c r="EH284" s="25">
        <v>12.591983557769336</v>
      </c>
      <c r="EI284" s="25">
        <v>18.883925888052634</v>
      </c>
      <c r="EJ284" s="25">
        <v>11.225112841955696</v>
      </c>
      <c r="EK284" s="25">
        <v>8.0677096177392542</v>
      </c>
      <c r="EL284" s="25">
        <v>12.565386674064513</v>
      </c>
      <c r="EM284" s="25">
        <v>18.992321652052635</v>
      </c>
      <c r="EN284" s="25">
        <v>10.922046367957343</v>
      </c>
      <c r="EO284" s="25">
        <v>7.8498897756124073</v>
      </c>
      <c r="EP284" s="25">
        <v>12.523126405543195</v>
      </c>
      <c r="EQ284" s="25">
        <v>19.122667905052634</v>
      </c>
      <c r="ER284" s="25">
        <v>10.587304063680486</v>
      </c>
      <c r="ES284" s="25">
        <v>7.6093038905792829</v>
      </c>
      <c r="ET284" s="25">
        <v>12.472277801633208</v>
      </c>
      <c r="EU284" s="25">
        <v>19.276963248052635</v>
      </c>
      <c r="EV284" s="25">
        <v>10.26506431270756</v>
      </c>
      <c r="EW284" s="25">
        <v>7.3777038367762389</v>
      </c>
      <c r="EX284" s="25">
        <v>12.416910379820763</v>
      </c>
      <c r="EY284" s="25">
        <v>19.424931122052634</v>
      </c>
      <c r="EZ284" s="25">
        <v>10.202174212323749</v>
      </c>
      <c r="FA284" s="25">
        <v>7.3325034833481073</v>
      </c>
      <c r="FB284" s="25">
        <v>12.354924030968036</v>
      </c>
      <c r="FC284" s="25">
        <v>19.512047132052633</v>
      </c>
      <c r="FD284" s="25">
        <v>10.13663266773345</v>
      </c>
      <c r="FE284" s="25">
        <v>7.2853974847628393</v>
      </c>
      <c r="FF284" s="25">
        <v>12.285428429097305</v>
      </c>
      <c r="FG284" s="25">
        <v>19.596995241052635</v>
      </c>
      <c r="FH284" s="25">
        <v>10.079635039925364</v>
      </c>
      <c r="FI284" s="25">
        <v>7.2444321673954377</v>
      </c>
      <c r="FJ284" s="25">
        <v>12.2206709778849</v>
      </c>
      <c r="FK284" s="25">
        <v>19.979317910052636</v>
      </c>
      <c r="FL284" s="25">
        <v>9.8212253549444011</v>
      </c>
      <c r="FM284" s="25">
        <v>7.0587080388106713</v>
      </c>
      <c r="FN284" s="25">
        <v>11.75039521313159</v>
      </c>
      <c r="FO284" s="25">
        <v>20.388621849052633</v>
      </c>
      <c r="FP284" s="25">
        <v>9.5127279685434889</v>
      </c>
      <c r="FQ284" s="25">
        <v>6.836984893007493</v>
      </c>
      <c r="FR284" s="25">
        <v>10.945047059179643</v>
      </c>
      <c r="FS284" s="25">
        <v>20.669753298052633</v>
      </c>
      <c r="FT284" s="25">
        <v>9.1592267807322028</v>
      </c>
      <c r="FU284" s="25">
        <v>6.5829166290228533</v>
      </c>
      <c r="FV284" s="25">
        <v>9.9374774101695671</v>
      </c>
      <c r="FW284" s="25">
        <v>20.898540649052634</v>
      </c>
      <c r="FX284" s="25">
        <v>8.7791808293850515</v>
      </c>
      <c r="FY284" s="25">
        <v>6.3097701208286354</v>
      </c>
      <c r="FZ284" s="25">
        <v>8.7606802264485459</v>
      </c>
      <c r="GA284" s="25">
        <v>21.044505630052633</v>
      </c>
      <c r="GB284" s="25">
        <v>8.5012946527172151</v>
      </c>
      <c r="GC284" s="25">
        <v>6.1100478541837608</v>
      </c>
      <c r="GD284" s="25">
        <v>7.6976163769523751</v>
      </c>
      <c r="GE284" s="26">
        <v>18.721594528052634</v>
      </c>
      <c r="GF284" s="26">
        <v>12.437516869095818</v>
      </c>
      <c r="GG284" s="26">
        <v>8.9390882638215334</v>
      </c>
      <c r="GH284" s="26">
        <v>16.14592936104831</v>
      </c>
      <c r="GI284" s="26">
        <v>18.713285579052634</v>
      </c>
      <c r="GJ284" s="26">
        <v>12.079065035353151</v>
      </c>
      <c r="GK284" s="26">
        <v>8.6814618731296669</v>
      </c>
      <c r="GL284" s="26">
        <v>14.152604166407666</v>
      </c>
      <c r="GM284" s="26">
        <v>18.735512402052635</v>
      </c>
      <c r="GN284" s="26">
        <v>11.763293577056229</v>
      </c>
      <c r="GO284" s="26">
        <v>8.4545107086311031</v>
      </c>
      <c r="GP284" s="26">
        <v>13.7259520064129</v>
      </c>
      <c r="GQ284" s="26">
        <v>18.782973401052633</v>
      </c>
      <c r="GR284" s="26">
        <v>11.455012740207467</v>
      </c>
      <c r="GS284" s="26">
        <v>8.2329432012548338</v>
      </c>
      <c r="GT284" s="26">
        <v>13.722641864036753</v>
      </c>
      <c r="GU284" s="26">
        <v>18.867827346052636</v>
      </c>
      <c r="GV284" s="26">
        <v>11.158665029163986</v>
      </c>
      <c r="GW284" s="26">
        <v>8.0199522663535543</v>
      </c>
      <c r="GX284" s="26">
        <v>13.696004722804044</v>
      </c>
      <c r="GY284" s="26">
        <v>18.994717666052633</v>
      </c>
      <c r="GZ284" s="26">
        <v>10.824375838527986</v>
      </c>
      <c r="HA284" s="26">
        <v>7.7796920430157508</v>
      </c>
      <c r="HB284" s="26">
        <v>13.648945301755461</v>
      </c>
      <c r="HC284" s="26">
        <v>19.173391571052633</v>
      </c>
      <c r="HD284" s="26">
        <v>10.461993449376155</v>
      </c>
      <c r="HE284" s="26">
        <v>7.5192406847601667</v>
      </c>
      <c r="HF284" s="26">
        <v>13.546852583618879</v>
      </c>
      <c r="HG284" s="26">
        <v>19.440721658052635</v>
      </c>
      <c r="HH284" s="26">
        <v>10.334444063475766</v>
      </c>
      <c r="HI284" s="26">
        <v>7.4275684297143965</v>
      </c>
      <c r="HJ284" s="26">
        <v>13.293900187285242</v>
      </c>
      <c r="HK284" s="26">
        <v>19.574075630052633</v>
      </c>
      <c r="HL284" s="26">
        <v>10.221603105571857</v>
      </c>
      <c r="HM284" s="26">
        <v>7.346467411473081</v>
      </c>
      <c r="HN284" s="26">
        <v>13.018393709901485</v>
      </c>
      <c r="HO284" s="26">
        <v>19.699106419052633</v>
      </c>
      <c r="HP284" s="26">
        <v>10.102127019856404</v>
      </c>
      <c r="HQ284" s="26">
        <v>7.2605975962304523</v>
      </c>
      <c r="HR284" s="26">
        <v>12.744341799712217</v>
      </c>
      <c r="HS284" s="26">
        <v>20.084031437052634</v>
      </c>
      <c r="HT284" s="26">
        <v>9.5653889650086246</v>
      </c>
      <c r="HU284" s="26">
        <v>6.8748333880420871</v>
      </c>
      <c r="HV284" s="26">
        <v>11.601568539864495</v>
      </c>
      <c r="HW284" s="26">
        <v>20.433883182052636</v>
      </c>
      <c r="HX284" s="26">
        <v>9.2735208072592261</v>
      </c>
      <c r="HY284" s="26">
        <v>6.6650619962939732</v>
      </c>
      <c r="HZ284" s="26">
        <v>10.238479428498589</v>
      </c>
      <c r="IA284" s="26">
        <v>20.676324512052634</v>
      </c>
      <c r="IB284" s="26">
        <v>8.9746402961577196</v>
      </c>
      <c r="IC284" s="26">
        <v>6.4502506881211152</v>
      </c>
      <c r="ID284" s="26">
        <v>9.1330532633885646</v>
      </c>
      <c r="IE284" s="26">
        <v>20.835105077052635</v>
      </c>
      <c r="IF284" s="26">
        <v>8.7664623190487401</v>
      </c>
      <c r="IG284" s="26">
        <v>6.3006290770272724</v>
      </c>
      <c r="IH284" s="26">
        <v>8.4517983610338696</v>
      </c>
      <c r="II284" s="26">
        <v>20.831371951052635</v>
      </c>
      <c r="IJ284" s="26">
        <v>8.7585506869526206</v>
      </c>
      <c r="IK284" s="26">
        <v>6.2949428312627473</v>
      </c>
      <c r="IL284" s="26">
        <v>8.928590572401049</v>
      </c>
      <c r="IM284" s="27">
        <v>18.717168276052636</v>
      </c>
      <c r="IN284" s="27">
        <v>12.437516869095818</v>
      </c>
      <c r="IO284" s="27">
        <v>8.9390882638215334</v>
      </c>
      <c r="IP284" s="27">
        <v>16.14592936104831</v>
      </c>
      <c r="IQ284" s="27">
        <v>18.743126092052634</v>
      </c>
      <c r="IR284" s="27">
        <v>12.175616845871023</v>
      </c>
      <c r="IS284" s="27">
        <v>8.7508555604174862</v>
      </c>
      <c r="IT284" s="27">
        <v>14.664694310251708</v>
      </c>
      <c r="IU284" s="27">
        <v>18.769659690052634</v>
      </c>
      <c r="IV284" s="27">
        <v>11.846814180902939</v>
      </c>
      <c r="IW284" s="27">
        <v>8.5145386111048289</v>
      </c>
      <c r="IX284" s="27">
        <v>14.340192999931709</v>
      </c>
      <c r="IY284" s="27">
        <v>18.805635926052634</v>
      </c>
      <c r="IZ284" s="27">
        <v>11.59086727319634</v>
      </c>
      <c r="JA284" s="27">
        <v>8.3305845290383012</v>
      </c>
      <c r="JB284" s="27">
        <v>14.34130395259217</v>
      </c>
      <c r="JC284" s="27">
        <v>18.862210583052633</v>
      </c>
      <c r="JD284" s="27">
        <v>11.305424312087458</v>
      </c>
      <c r="JE284" s="27">
        <v>8.1254310526254194</v>
      </c>
      <c r="JF284" s="27">
        <v>14.343534306911394</v>
      </c>
      <c r="JG284" s="27">
        <v>18.953061882052634</v>
      </c>
      <c r="JH284" s="27">
        <v>11.003270851278371</v>
      </c>
      <c r="JI284" s="27">
        <v>7.908267411054581</v>
      </c>
      <c r="JJ284" s="27">
        <v>14.326105505672881</v>
      </c>
      <c r="JK284" s="27">
        <v>19.077834179052633</v>
      </c>
      <c r="JL284" s="27">
        <v>10.709011080146215</v>
      </c>
      <c r="JM284" s="27">
        <v>7.6967771196783188</v>
      </c>
      <c r="JN284" s="27">
        <v>14.286794590594866</v>
      </c>
      <c r="JO284" s="27">
        <v>19.225569624052635</v>
      </c>
      <c r="JP284" s="27">
        <v>10.65468511085875</v>
      </c>
      <c r="JQ284" s="27">
        <v>7.6577319758936326</v>
      </c>
      <c r="JR284" s="27">
        <v>14.234656496413944</v>
      </c>
      <c r="JS284" s="27">
        <v>19.358174160052634</v>
      </c>
      <c r="JT284" s="27">
        <v>10.600722999226033</v>
      </c>
      <c r="JU284" s="27">
        <v>7.6189483437696328</v>
      </c>
      <c r="JV284" s="27">
        <v>14.15156305846229</v>
      </c>
      <c r="JW284" s="27">
        <v>19.486027520052634</v>
      </c>
      <c r="JX284" s="27">
        <v>10.543664728475489</v>
      </c>
      <c r="JY284" s="27">
        <v>7.5779394411254488</v>
      </c>
      <c r="JZ284" s="27">
        <v>14.065652297219845</v>
      </c>
      <c r="KA284" s="27">
        <v>19.774017652052635</v>
      </c>
      <c r="KB284" s="27">
        <v>10.365044310510665</v>
      </c>
      <c r="KC284" s="27">
        <v>7.4495614297656676</v>
      </c>
      <c r="KD284" s="27">
        <v>13.762638274847287</v>
      </c>
      <c r="KE284" s="27">
        <v>20.068166939052634</v>
      </c>
      <c r="KF284" s="27">
        <v>10.215289933156994</v>
      </c>
      <c r="KG284" s="27">
        <v>7.3419300101545426</v>
      </c>
      <c r="KH284" s="27">
        <v>13.433333456387004</v>
      </c>
      <c r="KI284" s="27">
        <v>20.273793404052633</v>
      </c>
      <c r="KJ284" s="27">
        <v>10.073766150716137</v>
      </c>
      <c r="KK284" s="27">
        <v>7.2402140811645577</v>
      </c>
      <c r="KL284" s="27">
        <v>13.209924648599994</v>
      </c>
      <c r="KM284" s="27">
        <v>20.432561215052633</v>
      </c>
      <c r="KN284" s="27">
        <v>9.8255579562779651</v>
      </c>
      <c r="KO284" s="27">
        <v>7.0618219646963851</v>
      </c>
      <c r="KP284" s="27">
        <v>13.03244655162398</v>
      </c>
      <c r="KQ284" s="27">
        <v>20.498687016052635</v>
      </c>
      <c r="KR284" s="27">
        <v>9.7830742060320812</v>
      </c>
      <c r="KS284" s="27">
        <v>7.0312880569056961</v>
      </c>
      <c r="KT284" s="133">
        <v>13.02218783965392</v>
      </c>
      <c r="KU284" s="149">
        <v>18.717168276052636</v>
      </c>
      <c r="KV284" s="149">
        <v>12.437516869095818</v>
      </c>
      <c r="KW284" s="149">
        <v>8.9390882638215334</v>
      </c>
      <c r="KX284" s="149">
        <v>16.14592936104831</v>
      </c>
      <c r="KY284" s="149">
        <v>18.719477391052635</v>
      </c>
      <c r="KZ284" s="149">
        <v>11.864709990017582</v>
      </c>
      <c r="LA284" s="149">
        <v>8.5274006814772356</v>
      </c>
      <c r="LB284" s="149">
        <v>12.88950686014541</v>
      </c>
      <c r="LC284" s="149">
        <v>18.759892648052634</v>
      </c>
      <c r="LD284" s="149">
        <v>11.488370255865185</v>
      </c>
      <c r="LE284" s="149">
        <v>8.2569179045548999</v>
      </c>
      <c r="LF284" s="149">
        <v>12.181993299282844</v>
      </c>
      <c r="LG284" s="149">
        <v>18.829323504052635</v>
      </c>
      <c r="LH284" s="149">
        <v>11.173019808216202</v>
      </c>
      <c r="LI284" s="149">
        <v>8.0302693286985516</v>
      </c>
      <c r="LJ284" s="149">
        <v>12.146582057082291</v>
      </c>
      <c r="LK284" s="149">
        <v>18.930077568052635</v>
      </c>
      <c r="LL284" s="149">
        <v>10.862125337265013</v>
      </c>
      <c r="LM284" s="149">
        <v>7.8068233510314018</v>
      </c>
      <c r="LN284" s="149">
        <v>12.091885840096321</v>
      </c>
      <c r="LO284" s="149">
        <v>19.048758254052636</v>
      </c>
      <c r="LP284" s="149">
        <v>10.522885061409236</v>
      </c>
      <c r="LQ284" s="149">
        <v>7.5630046852611477</v>
      </c>
      <c r="LR284" s="149">
        <v>12.031980183378511</v>
      </c>
      <c r="LS284" s="149">
        <v>19.208243455052635</v>
      </c>
      <c r="LT284" s="149">
        <v>10.159711172239271</v>
      </c>
      <c r="LU284" s="149">
        <v>7.3019844603581969</v>
      </c>
      <c r="LV284" s="149">
        <v>11.921269498117713</v>
      </c>
      <c r="LW284" s="149">
        <v>19.468355874052634</v>
      </c>
      <c r="LX284" s="149">
        <v>10.032148313998146</v>
      </c>
      <c r="LY284" s="149">
        <v>7.2103025224758746</v>
      </c>
      <c r="LZ284" s="149">
        <v>11.646960683707302</v>
      </c>
      <c r="MA284" s="149">
        <v>19.611351353052633</v>
      </c>
      <c r="MB284" s="149">
        <v>9.9116314899609783</v>
      </c>
      <c r="MC284" s="149">
        <v>7.1236847081096855</v>
      </c>
      <c r="MD284" s="149">
        <v>11.362218301029451</v>
      </c>
      <c r="ME284" s="149">
        <v>19.732250085052634</v>
      </c>
      <c r="MF284" s="149">
        <v>9.7888647850212163</v>
      </c>
      <c r="MG284" s="149">
        <v>7.0354498600394972</v>
      </c>
      <c r="MH284" s="149">
        <v>11.0802437018597</v>
      </c>
      <c r="MI284" s="149">
        <v>20.119257959052636</v>
      </c>
      <c r="MJ284" s="149">
        <v>9.2539252876614402</v>
      </c>
      <c r="MK284" s="149">
        <v>6.650978310530677</v>
      </c>
      <c r="ML284" s="149">
        <v>9.916441639803498</v>
      </c>
      <c r="MM284" s="149">
        <v>20.488488279052635</v>
      </c>
      <c r="MN284" s="149">
        <v>8.9293530227799387</v>
      </c>
      <c r="MO284" s="149">
        <v>6.417701833055224</v>
      </c>
      <c r="MP284" s="149">
        <v>8.4448207026485278</v>
      </c>
      <c r="MQ284" s="149">
        <v>20.754746420052633</v>
      </c>
      <c r="MR284" s="149">
        <v>8.6026521280624415</v>
      </c>
      <c r="MS284" s="149">
        <v>6.1828954674047232</v>
      </c>
      <c r="MT284" s="149">
        <v>7.2322571386804526</v>
      </c>
      <c r="MU284" s="149">
        <v>20.924425008052634</v>
      </c>
      <c r="MV284" s="149">
        <v>8.3723963525754161</v>
      </c>
      <c r="MW284" s="149">
        <v>6.0174061079130787</v>
      </c>
      <c r="MX284" s="149">
        <v>6.4383148529876699</v>
      </c>
      <c r="MY284" s="149">
        <v>20.928166707052632</v>
      </c>
      <c r="MZ284" s="149">
        <v>8.3409384369612152</v>
      </c>
      <c r="NA284" s="149">
        <v>5.9947966845666931</v>
      </c>
      <c r="NB284" s="149">
        <v>6.8028504634966609</v>
      </c>
      <c r="ND284" s="97"/>
    </row>
    <row r="285" spans="1:368" ht="15" thickBot="1" x14ac:dyDescent="0.35">
      <c r="A285" s="2"/>
      <c r="B285" s="72" t="s">
        <v>725</v>
      </c>
      <c r="C285" s="72" t="s">
        <v>840</v>
      </c>
      <c r="D285" s="72" t="s">
        <v>835</v>
      </c>
      <c r="E285" s="85">
        <v>365181</v>
      </c>
      <c r="F285" s="82">
        <v>392989</v>
      </c>
      <c r="G285" s="20">
        <v>8.8524590163934</v>
      </c>
      <c r="H285" s="20">
        <v>1.457489878542503</v>
      </c>
      <c r="I285" s="20">
        <v>1.0475266731328756</v>
      </c>
      <c r="J285" s="20">
        <v>8.8524590163934</v>
      </c>
      <c r="K285" s="20">
        <v>5.59122008453412</v>
      </c>
      <c r="L285" s="20">
        <v>0.92055175480858653</v>
      </c>
      <c r="M285" s="20">
        <v>0.66161867149676301</v>
      </c>
      <c r="N285" s="20">
        <v>5.59122008453412</v>
      </c>
      <c r="O285" s="20">
        <v>2.6844262295081971</v>
      </c>
      <c r="P285" s="20">
        <v>0.44197031039136303</v>
      </c>
      <c r="Q285" s="20">
        <v>0.31765276430649858</v>
      </c>
      <c r="R285" s="20">
        <v>2.6844262295081971</v>
      </c>
      <c r="S285" s="20">
        <v>2.6844262295081971</v>
      </c>
      <c r="T285" s="20">
        <v>0.44197031039136303</v>
      </c>
      <c r="U285" s="20">
        <v>0.31765276430649858</v>
      </c>
      <c r="V285" s="20">
        <v>2.6844262295081971</v>
      </c>
      <c r="W285" s="20">
        <v>2.6844262295081971</v>
      </c>
      <c r="X285" s="20">
        <v>0.44197031039136303</v>
      </c>
      <c r="Y285" s="20">
        <v>0.31765276430649858</v>
      </c>
      <c r="Z285" s="20">
        <v>2.6844262295081971</v>
      </c>
      <c r="AA285" s="20">
        <v>2.6844262295081971</v>
      </c>
      <c r="AB285" s="20">
        <v>0.44197031039136303</v>
      </c>
      <c r="AC285" s="20">
        <v>0.31765276430649858</v>
      </c>
      <c r="AD285" s="20">
        <v>2.6844262295081971</v>
      </c>
      <c r="AE285" s="20">
        <v>2.6844262295081971</v>
      </c>
      <c r="AF285" s="20">
        <v>0.44197031039136303</v>
      </c>
      <c r="AG285" s="20">
        <v>0.31765276430649858</v>
      </c>
      <c r="AH285" s="20">
        <v>2.6844262295081971</v>
      </c>
      <c r="AI285" s="20">
        <v>2.6844262295081971</v>
      </c>
      <c r="AJ285" s="20">
        <v>0.44197031039136303</v>
      </c>
      <c r="AK285" s="20">
        <v>0.31765276430649858</v>
      </c>
      <c r="AL285" s="20">
        <v>2.6844262295081971</v>
      </c>
      <c r="AM285" s="20">
        <v>2.6844262295081971</v>
      </c>
      <c r="AN285" s="20">
        <v>0.44197031039136303</v>
      </c>
      <c r="AO285" s="20">
        <v>0.31765276430649858</v>
      </c>
      <c r="AP285" s="20">
        <v>2.6844262295081971</v>
      </c>
      <c r="AQ285" s="20">
        <v>2.6844262295081971</v>
      </c>
      <c r="AR285" s="20">
        <v>0.44197031039136303</v>
      </c>
      <c r="AS285" s="20">
        <v>0.31765276430649858</v>
      </c>
      <c r="AT285" s="20">
        <v>2.6844262295081971</v>
      </c>
      <c r="AU285" s="20">
        <v>2.6844262295081971</v>
      </c>
      <c r="AV285" s="20">
        <v>0.44197031039136303</v>
      </c>
      <c r="AW285" s="20">
        <v>0.31765276430649858</v>
      </c>
      <c r="AX285" s="20">
        <v>2.6844262295081971</v>
      </c>
      <c r="AY285" s="20">
        <v>2.6844262295081971</v>
      </c>
      <c r="AZ285" s="20">
        <v>0.44197031039136303</v>
      </c>
      <c r="BA285" s="20">
        <v>0.31765276430649858</v>
      </c>
      <c r="BB285" s="20">
        <v>2.6844262295081971</v>
      </c>
      <c r="BC285" s="20">
        <v>2.6844262295081971</v>
      </c>
      <c r="BD285" s="20">
        <v>0.44197031039136303</v>
      </c>
      <c r="BE285" s="20">
        <v>0.31765276430649858</v>
      </c>
      <c r="BF285" s="20">
        <v>2.6844262295081971</v>
      </c>
      <c r="BG285" s="20">
        <v>2.6844262295081971</v>
      </c>
      <c r="BH285" s="20">
        <v>0.44197031039136303</v>
      </c>
      <c r="BI285" s="20">
        <v>0.31765276430649858</v>
      </c>
      <c r="BJ285" s="20">
        <v>2.6844262295081971</v>
      </c>
      <c r="BK285" s="20">
        <v>2.6844262295081971</v>
      </c>
      <c r="BL285" s="20">
        <v>0.44197031039136303</v>
      </c>
      <c r="BM285" s="20">
        <v>0.31765276430649858</v>
      </c>
      <c r="BN285" s="20">
        <v>1.2730111814037777</v>
      </c>
      <c r="BO285" s="23">
        <v>8.8524590163934285</v>
      </c>
      <c r="BP285" s="23">
        <v>1.4574898785425079</v>
      </c>
      <c r="BQ285" s="23">
        <v>1.0475266731328792</v>
      </c>
      <c r="BR285" s="23">
        <v>8.8524590163934285</v>
      </c>
      <c r="BS285" s="23">
        <v>7.6192180786760053</v>
      </c>
      <c r="BT285" s="23">
        <v>1.2544461614014475</v>
      </c>
      <c r="BU285" s="23">
        <v>0.90159515576961469</v>
      </c>
      <c r="BV285" s="23">
        <v>7.6192180786760053</v>
      </c>
      <c r="BW285" s="23">
        <v>2.6844262295081971</v>
      </c>
      <c r="BX285" s="23">
        <v>0.44197031039136303</v>
      </c>
      <c r="BY285" s="23">
        <v>0.31765276430649858</v>
      </c>
      <c r="BZ285" s="23">
        <v>2.6844262295081971</v>
      </c>
      <c r="CA285" s="23">
        <v>2.6844262295081971</v>
      </c>
      <c r="CB285" s="23">
        <v>0.44197031039136303</v>
      </c>
      <c r="CC285" s="23">
        <v>0.31765276430649858</v>
      </c>
      <c r="CD285" s="23">
        <v>2.6844262295081971</v>
      </c>
      <c r="CE285" s="23">
        <v>2.6844262295081971</v>
      </c>
      <c r="CF285" s="23">
        <v>0.44197031039136303</v>
      </c>
      <c r="CG285" s="23">
        <v>0.31765276430649858</v>
      </c>
      <c r="CH285" s="23">
        <v>2.6844262295081971</v>
      </c>
      <c r="CI285" s="23">
        <v>2.6844262295081971</v>
      </c>
      <c r="CJ285" s="23">
        <v>0.44197031039136303</v>
      </c>
      <c r="CK285" s="23">
        <v>0.31765276430649858</v>
      </c>
      <c r="CL285" s="23">
        <v>2.6844262295081971</v>
      </c>
      <c r="CM285" s="23">
        <v>2.6844262295081971</v>
      </c>
      <c r="CN285" s="23">
        <v>0.44197031039136303</v>
      </c>
      <c r="CO285" s="23">
        <v>0.31765276430649858</v>
      </c>
      <c r="CP285" s="23">
        <v>2.6844262295081971</v>
      </c>
      <c r="CQ285" s="23">
        <v>2.6844262295081971</v>
      </c>
      <c r="CR285" s="23">
        <v>0.44197031039136303</v>
      </c>
      <c r="CS285" s="23">
        <v>0.31765276430649858</v>
      </c>
      <c r="CT285" s="23">
        <v>2.6844262295081971</v>
      </c>
      <c r="CU285" s="23">
        <v>2.6844262295081971</v>
      </c>
      <c r="CV285" s="23">
        <v>0.44197031039136303</v>
      </c>
      <c r="CW285" s="23">
        <v>0.31765276430649858</v>
      </c>
      <c r="CX285" s="23">
        <v>2.6844262295081971</v>
      </c>
      <c r="CY285" s="23">
        <v>2.6844262295081971</v>
      </c>
      <c r="CZ285" s="23">
        <v>0.44197031039136303</v>
      </c>
      <c r="DA285" s="23">
        <v>0.31765276430649858</v>
      </c>
      <c r="DB285" s="23">
        <v>2.6844262295081971</v>
      </c>
      <c r="DC285" s="23">
        <v>2.6844262295081971</v>
      </c>
      <c r="DD285" s="23">
        <v>0.44197031039136303</v>
      </c>
      <c r="DE285" s="23">
        <v>0.31765276430649858</v>
      </c>
      <c r="DF285" s="23">
        <v>2.6844262295081971</v>
      </c>
      <c r="DG285" s="23">
        <v>2.6844262295081971</v>
      </c>
      <c r="DH285" s="23">
        <v>0.44197031039136303</v>
      </c>
      <c r="DI285" s="23">
        <v>0.31765276430649858</v>
      </c>
      <c r="DJ285" s="23">
        <v>2.6844262295081971</v>
      </c>
      <c r="DK285" s="23">
        <v>2.6844262295081971</v>
      </c>
      <c r="DL285" s="23">
        <v>0.44197031039136303</v>
      </c>
      <c r="DM285" s="23">
        <v>0.31765276430649858</v>
      </c>
      <c r="DN285" s="23">
        <v>2.6844262295081971</v>
      </c>
      <c r="DO285" s="23">
        <v>2.6844262295081971</v>
      </c>
      <c r="DP285" s="23">
        <v>0.44197031039136303</v>
      </c>
      <c r="DQ285" s="23">
        <v>0.31765276430649858</v>
      </c>
      <c r="DR285" s="23">
        <v>2.6844262295081971</v>
      </c>
      <c r="DS285" s="23">
        <v>2.6844262295081971</v>
      </c>
      <c r="DT285" s="23">
        <v>0.44197031039136303</v>
      </c>
      <c r="DU285" s="23">
        <v>0.31765276430649858</v>
      </c>
      <c r="DV285" s="23">
        <v>2.6844262295081971</v>
      </c>
      <c r="DW285" s="25">
        <v>8.8524590163934</v>
      </c>
      <c r="DX285" s="25">
        <v>1.457489878542503</v>
      </c>
      <c r="DY285" s="25">
        <v>1.0475266731328756</v>
      </c>
      <c r="DZ285" s="25">
        <v>8.8524590163934</v>
      </c>
      <c r="EA285" s="25">
        <v>5.0416461562509864</v>
      </c>
      <c r="EB285" s="25">
        <v>0.83006859792526366</v>
      </c>
      <c r="EC285" s="25">
        <v>0.59658664506558723</v>
      </c>
      <c r="ED285" s="25">
        <v>5.0416461562509864</v>
      </c>
      <c r="EE285" s="25">
        <v>2.6844262295081971</v>
      </c>
      <c r="EF285" s="25">
        <v>0.44197031039136303</v>
      </c>
      <c r="EG285" s="25">
        <v>0.31765276430649858</v>
      </c>
      <c r="EH285" s="25">
        <v>2.6844262295081971</v>
      </c>
      <c r="EI285" s="25">
        <v>2.6844262295081971</v>
      </c>
      <c r="EJ285" s="25">
        <v>0.44197031039136303</v>
      </c>
      <c r="EK285" s="25">
        <v>0.31765276430649858</v>
      </c>
      <c r="EL285" s="25">
        <v>2.6844262295081971</v>
      </c>
      <c r="EM285" s="25">
        <v>2.6844262295081971</v>
      </c>
      <c r="EN285" s="25">
        <v>0.44197031039136303</v>
      </c>
      <c r="EO285" s="25">
        <v>0.31765276430649858</v>
      </c>
      <c r="EP285" s="25">
        <v>2.6844262295081971</v>
      </c>
      <c r="EQ285" s="25">
        <v>2.6844262295081971</v>
      </c>
      <c r="ER285" s="25">
        <v>0.44197031039136303</v>
      </c>
      <c r="ES285" s="25">
        <v>0.31765276430649858</v>
      </c>
      <c r="ET285" s="25">
        <v>2.6844262295081971</v>
      </c>
      <c r="EU285" s="25">
        <v>2.6844262295081971</v>
      </c>
      <c r="EV285" s="25">
        <v>0.44197031039136303</v>
      </c>
      <c r="EW285" s="25">
        <v>0.31765276430649858</v>
      </c>
      <c r="EX285" s="25">
        <v>2.6844262295081971</v>
      </c>
      <c r="EY285" s="25">
        <v>2.6844262295081971</v>
      </c>
      <c r="EZ285" s="25">
        <v>0.44197031039136303</v>
      </c>
      <c r="FA285" s="25">
        <v>0.31765276430649858</v>
      </c>
      <c r="FB285" s="25">
        <v>2.6844262295081971</v>
      </c>
      <c r="FC285" s="25">
        <v>2.6844262295081971</v>
      </c>
      <c r="FD285" s="25">
        <v>0.44197031039136303</v>
      </c>
      <c r="FE285" s="25">
        <v>0.31765276430649858</v>
      </c>
      <c r="FF285" s="25">
        <v>2.6844262295081971</v>
      </c>
      <c r="FG285" s="25">
        <v>2.6844262295081971</v>
      </c>
      <c r="FH285" s="25">
        <v>0.44197031039136303</v>
      </c>
      <c r="FI285" s="25">
        <v>0.31765276430649858</v>
      </c>
      <c r="FJ285" s="25">
        <v>2.6844262295081971</v>
      </c>
      <c r="FK285" s="25">
        <v>2.6844262295081971</v>
      </c>
      <c r="FL285" s="25">
        <v>0.44197031039136303</v>
      </c>
      <c r="FM285" s="25">
        <v>0.31765276430649858</v>
      </c>
      <c r="FN285" s="25">
        <v>2.6844262295081971</v>
      </c>
      <c r="FO285" s="25">
        <v>2.6844262295081971</v>
      </c>
      <c r="FP285" s="25">
        <v>0.44197031039136303</v>
      </c>
      <c r="FQ285" s="25">
        <v>0.31765276430649858</v>
      </c>
      <c r="FR285" s="25">
        <v>2.6844262295081971</v>
      </c>
      <c r="FS285" s="25">
        <v>2.6844262295081971</v>
      </c>
      <c r="FT285" s="25">
        <v>0.44197031039136303</v>
      </c>
      <c r="FU285" s="25">
        <v>0.31765276430649858</v>
      </c>
      <c r="FV285" s="25">
        <v>2.6844262295081971</v>
      </c>
      <c r="FW285" s="25">
        <v>2.6844262295081971</v>
      </c>
      <c r="FX285" s="25">
        <v>0.44197031039136303</v>
      </c>
      <c r="FY285" s="25">
        <v>0.31765276430649858</v>
      </c>
      <c r="FZ285" s="25">
        <v>2.6844262295081971</v>
      </c>
      <c r="GA285" s="25">
        <v>2.6844262295081971</v>
      </c>
      <c r="GB285" s="25">
        <v>0.44197031039136303</v>
      </c>
      <c r="GC285" s="25">
        <v>0.31765276430649858</v>
      </c>
      <c r="GD285" s="25">
        <v>2.5652854673110603</v>
      </c>
      <c r="GE285" s="26">
        <v>8.8524590163934285</v>
      </c>
      <c r="GF285" s="26">
        <v>1.4574898785425079</v>
      </c>
      <c r="GG285" s="26">
        <v>1.0475266731328792</v>
      </c>
      <c r="GH285" s="26">
        <v>8.8524590163934285</v>
      </c>
      <c r="GI285" s="26">
        <v>5.904471615343966</v>
      </c>
      <c r="GJ285" s="26">
        <v>0.97212623086634797</v>
      </c>
      <c r="GK285" s="26">
        <v>0.69868626292140046</v>
      </c>
      <c r="GL285" s="26">
        <v>5.904471615343966</v>
      </c>
      <c r="GM285" s="26">
        <v>4.6851561514535121</v>
      </c>
      <c r="GN285" s="26">
        <v>0.77137523681150932</v>
      </c>
      <c r="GO285" s="26">
        <v>0.55440257078305377</v>
      </c>
      <c r="GP285" s="26">
        <v>4.6851561514535121</v>
      </c>
      <c r="GQ285" s="26">
        <v>3.3237064287072919</v>
      </c>
      <c r="GR285" s="26">
        <v>0.54722292078581591</v>
      </c>
      <c r="GS285" s="26">
        <v>0.39329988778107627</v>
      </c>
      <c r="GT285" s="26">
        <v>3.3237064287072919</v>
      </c>
      <c r="GU285" s="26">
        <v>1.3783754625971838</v>
      </c>
      <c r="GV285" s="26">
        <v>0.22693901003624348</v>
      </c>
      <c r="GW285" s="26">
        <v>0.1631055348563108</v>
      </c>
      <c r="GX285" s="26">
        <v>1.3783754625971838</v>
      </c>
      <c r="GY285" s="26">
        <v>2.6844262295081971</v>
      </c>
      <c r="GZ285" s="26">
        <v>0.44197031039136303</v>
      </c>
      <c r="HA285" s="26">
        <v>0.31765276430649858</v>
      </c>
      <c r="HB285" s="26">
        <v>2.6844262295081971</v>
      </c>
      <c r="HC285" s="26">
        <v>2.6844262295081971</v>
      </c>
      <c r="HD285" s="26">
        <v>0.44197031039136303</v>
      </c>
      <c r="HE285" s="26">
        <v>0.31765276430649858</v>
      </c>
      <c r="HF285" s="26">
        <v>2.6844262295081971</v>
      </c>
      <c r="HG285" s="26">
        <v>2.6844262295081971</v>
      </c>
      <c r="HH285" s="26">
        <v>0.44197031039136303</v>
      </c>
      <c r="HI285" s="26">
        <v>0.31765276430649858</v>
      </c>
      <c r="HJ285" s="26">
        <v>2.6844262295081971</v>
      </c>
      <c r="HK285" s="26">
        <v>2.6844262295081971</v>
      </c>
      <c r="HL285" s="26">
        <v>0.44197031039136303</v>
      </c>
      <c r="HM285" s="26">
        <v>0.31765276430649858</v>
      </c>
      <c r="HN285" s="26">
        <v>2.6844262295081971</v>
      </c>
      <c r="HO285" s="26">
        <v>2.6844262295081971</v>
      </c>
      <c r="HP285" s="26">
        <v>0.44197031039136303</v>
      </c>
      <c r="HQ285" s="26">
        <v>0.31765276430649858</v>
      </c>
      <c r="HR285" s="26">
        <v>2.6844262295081971</v>
      </c>
      <c r="HS285" s="26">
        <v>2.6844262295081971</v>
      </c>
      <c r="HT285" s="26">
        <v>0.44197031039136303</v>
      </c>
      <c r="HU285" s="26">
        <v>0.31765276430649858</v>
      </c>
      <c r="HV285" s="26">
        <v>2.6844262295081971</v>
      </c>
      <c r="HW285" s="26">
        <v>2.6844262295081971</v>
      </c>
      <c r="HX285" s="26">
        <v>0.44197031039136303</v>
      </c>
      <c r="HY285" s="26">
        <v>0.31765276430649858</v>
      </c>
      <c r="HZ285" s="26">
        <v>2.6844262295081971</v>
      </c>
      <c r="IA285" s="26">
        <v>2.6844262295081971</v>
      </c>
      <c r="IB285" s="26">
        <v>0.44197031039136303</v>
      </c>
      <c r="IC285" s="26">
        <v>0.31765276430649858</v>
      </c>
      <c r="ID285" s="26">
        <v>2.6844262295081971</v>
      </c>
      <c r="IE285" s="26">
        <v>2.6844262295081971</v>
      </c>
      <c r="IF285" s="26">
        <v>0.44197031039136303</v>
      </c>
      <c r="IG285" s="26">
        <v>0.31765276430649858</v>
      </c>
      <c r="IH285" s="26">
        <v>2.6844262295081971</v>
      </c>
      <c r="II285" s="26">
        <v>2.6844262295081971</v>
      </c>
      <c r="IJ285" s="26">
        <v>0.44197031039136303</v>
      </c>
      <c r="IK285" s="26">
        <v>0.31765276430649858</v>
      </c>
      <c r="IL285" s="26">
        <v>2.6844262295081971</v>
      </c>
      <c r="IM285" s="27">
        <v>8.8524590163934</v>
      </c>
      <c r="IN285" s="27">
        <v>1.457489878542503</v>
      </c>
      <c r="IO285" s="27">
        <v>1.0475266731328756</v>
      </c>
      <c r="IP285" s="27">
        <v>8.8524590163934</v>
      </c>
      <c r="IQ285" s="27">
        <v>6.6038807340553243</v>
      </c>
      <c r="IR285" s="27">
        <v>1.0872786093856268</v>
      </c>
      <c r="IS285" s="27">
        <v>0.78144854466998015</v>
      </c>
      <c r="IT285" s="27">
        <v>6.6038807340553243</v>
      </c>
      <c r="IU285" s="27">
        <v>2.6844262295081971</v>
      </c>
      <c r="IV285" s="27">
        <v>0.44197031039136303</v>
      </c>
      <c r="IW285" s="27">
        <v>0.31765276430649858</v>
      </c>
      <c r="IX285" s="27">
        <v>2.6844262295081971</v>
      </c>
      <c r="IY285" s="27">
        <v>2.6844262295081971</v>
      </c>
      <c r="IZ285" s="27">
        <v>0.44197031039136303</v>
      </c>
      <c r="JA285" s="27">
        <v>0.31765276430649858</v>
      </c>
      <c r="JB285" s="27">
        <v>2.6844262295081971</v>
      </c>
      <c r="JC285" s="27">
        <v>2.6844262295081971</v>
      </c>
      <c r="JD285" s="27">
        <v>0.44197031039136303</v>
      </c>
      <c r="JE285" s="27">
        <v>0.31765276430649858</v>
      </c>
      <c r="JF285" s="27">
        <v>2.6844262295081971</v>
      </c>
      <c r="JG285" s="27">
        <v>2.6844262295081971</v>
      </c>
      <c r="JH285" s="27">
        <v>0.44197031039136303</v>
      </c>
      <c r="JI285" s="27">
        <v>0.31765276430649858</v>
      </c>
      <c r="JJ285" s="27">
        <v>2.6844262295081971</v>
      </c>
      <c r="JK285" s="27">
        <v>2.6844262295081971</v>
      </c>
      <c r="JL285" s="27">
        <v>0.44197031039136303</v>
      </c>
      <c r="JM285" s="27">
        <v>0.31765276430649858</v>
      </c>
      <c r="JN285" s="27">
        <v>2.6844262295081971</v>
      </c>
      <c r="JO285" s="27">
        <v>2.6844262295081971</v>
      </c>
      <c r="JP285" s="27">
        <v>0.44197031039136303</v>
      </c>
      <c r="JQ285" s="27">
        <v>0.31765276430649858</v>
      </c>
      <c r="JR285" s="27">
        <v>2.6844262295081971</v>
      </c>
      <c r="JS285" s="27">
        <v>2.6844262295081971</v>
      </c>
      <c r="JT285" s="27">
        <v>0.44197031039136303</v>
      </c>
      <c r="JU285" s="27">
        <v>0.31765276430649858</v>
      </c>
      <c r="JV285" s="27">
        <v>2.6844262295081971</v>
      </c>
      <c r="JW285" s="27">
        <v>2.6844262295081971</v>
      </c>
      <c r="JX285" s="27">
        <v>0.44197031039136303</v>
      </c>
      <c r="JY285" s="27">
        <v>0.31765276430649858</v>
      </c>
      <c r="JZ285" s="27">
        <v>2.6844262295081971</v>
      </c>
      <c r="KA285" s="27">
        <v>2.6844262295081971</v>
      </c>
      <c r="KB285" s="27">
        <v>0.44197031039136303</v>
      </c>
      <c r="KC285" s="27">
        <v>0.31765276430649858</v>
      </c>
      <c r="KD285" s="27">
        <v>2.6844262295081971</v>
      </c>
      <c r="KE285" s="27">
        <v>2.6844262295081971</v>
      </c>
      <c r="KF285" s="27">
        <v>0.44197031039136303</v>
      </c>
      <c r="KG285" s="27">
        <v>0.31765276430649858</v>
      </c>
      <c r="KH285" s="27">
        <v>2.6844262295081971</v>
      </c>
      <c r="KI285" s="27">
        <v>2.6844262295081971</v>
      </c>
      <c r="KJ285" s="27">
        <v>0.44197031039136303</v>
      </c>
      <c r="KK285" s="27">
        <v>0.31765276430649858</v>
      </c>
      <c r="KL285" s="27">
        <v>2.6844262295081971</v>
      </c>
      <c r="KM285" s="27">
        <v>2.6844262295081971</v>
      </c>
      <c r="KN285" s="27">
        <v>0.44197031039136303</v>
      </c>
      <c r="KO285" s="27">
        <v>0.31765276430649858</v>
      </c>
      <c r="KP285" s="27">
        <v>2.6844262295081971</v>
      </c>
      <c r="KQ285" s="27">
        <v>2.6844262295081971</v>
      </c>
      <c r="KR285" s="27">
        <v>0.44197031039136303</v>
      </c>
      <c r="KS285" s="27">
        <v>0.31765276430649858</v>
      </c>
      <c r="KT285" s="133">
        <v>2.6844262295081971</v>
      </c>
      <c r="KU285" s="149">
        <v>8.8524590163934285</v>
      </c>
      <c r="KV285" s="149">
        <v>1.4574898785425079</v>
      </c>
      <c r="KW285" s="149">
        <v>1.0475266731328792</v>
      </c>
      <c r="KX285" s="149">
        <v>8.8524590163934285</v>
      </c>
      <c r="KY285" s="149">
        <v>4.6543193389767721</v>
      </c>
      <c r="KZ285" s="149">
        <v>0.76629819076270733</v>
      </c>
      <c r="LA285" s="149">
        <v>0.55075359782266364</v>
      </c>
      <c r="LB285" s="149">
        <v>4.6543193389767721</v>
      </c>
      <c r="LC285" s="149">
        <v>3.0814935060675803</v>
      </c>
      <c r="LD285" s="149">
        <v>0.50734440990586338</v>
      </c>
      <c r="LE285" s="149">
        <v>0.36463841681886017</v>
      </c>
      <c r="LF285" s="149">
        <v>3.0814935060675803</v>
      </c>
      <c r="LG285" s="149">
        <v>1.5932834117253551</v>
      </c>
      <c r="LH285" s="149">
        <v>0.26232196522333784</v>
      </c>
      <c r="LI285" s="149">
        <v>0.18853596142627868</v>
      </c>
      <c r="LJ285" s="149">
        <v>1.5932834117253551</v>
      </c>
      <c r="LK285" s="149">
        <v>2.6844262295081971</v>
      </c>
      <c r="LL285" s="149">
        <v>0.44197031039136303</v>
      </c>
      <c r="LM285" s="149">
        <v>0.31765276430649858</v>
      </c>
      <c r="LN285" s="149">
        <v>2.6844262295081971</v>
      </c>
      <c r="LO285" s="149">
        <v>2.6844262295081971</v>
      </c>
      <c r="LP285" s="149">
        <v>0.44197031039136303</v>
      </c>
      <c r="LQ285" s="149">
        <v>0.31765276430649858</v>
      </c>
      <c r="LR285" s="149">
        <v>2.6844262295081971</v>
      </c>
      <c r="LS285" s="149">
        <v>2.6844262295081971</v>
      </c>
      <c r="LT285" s="149">
        <v>0.44197031039136303</v>
      </c>
      <c r="LU285" s="149">
        <v>0.31765276430649858</v>
      </c>
      <c r="LV285" s="149">
        <v>2.6844262295081971</v>
      </c>
      <c r="LW285" s="149">
        <v>2.6844262295081971</v>
      </c>
      <c r="LX285" s="149">
        <v>0.44197031039136303</v>
      </c>
      <c r="LY285" s="149">
        <v>0.31765276430649858</v>
      </c>
      <c r="LZ285" s="149">
        <v>2.6844262295081971</v>
      </c>
      <c r="MA285" s="149">
        <v>2.6844262295081971</v>
      </c>
      <c r="MB285" s="149">
        <v>0.44197031039136303</v>
      </c>
      <c r="MC285" s="149">
        <v>0.31765276430649858</v>
      </c>
      <c r="MD285" s="149">
        <v>2.6844262295081971</v>
      </c>
      <c r="ME285" s="149">
        <v>2.6844262295081971</v>
      </c>
      <c r="MF285" s="149">
        <v>0.44197031039136303</v>
      </c>
      <c r="MG285" s="149">
        <v>0.31765276430649858</v>
      </c>
      <c r="MH285" s="149">
        <v>2.6844262295081971</v>
      </c>
      <c r="MI285" s="149">
        <v>2.6844262295081971</v>
      </c>
      <c r="MJ285" s="149">
        <v>0.44197031039136303</v>
      </c>
      <c r="MK285" s="149">
        <v>0.31765276430649858</v>
      </c>
      <c r="ML285" s="149">
        <v>2.6844262295081971</v>
      </c>
      <c r="MM285" s="149">
        <v>2.6844262295081971</v>
      </c>
      <c r="MN285" s="149">
        <v>0.44197031039136303</v>
      </c>
      <c r="MO285" s="149">
        <v>0.31765276430649858</v>
      </c>
      <c r="MP285" s="149">
        <v>2.6844262295081971</v>
      </c>
      <c r="MQ285" s="149">
        <v>2.6844262295081971</v>
      </c>
      <c r="MR285" s="149">
        <v>0.44197031039136303</v>
      </c>
      <c r="MS285" s="149">
        <v>0.31765276430649858</v>
      </c>
      <c r="MT285" s="149">
        <v>2.5107696140953202</v>
      </c>
      <c r="MU285" s="149">
        <v>2.6844262295081971</v>
      </c>
      <c r="MV285" s="149">
        <v>0.44197031039136303</v>
      </c>
      <c r="MW285" s="149">
        <v>0.31765276430649858</v>
      </c>
      <c r="MX285" s="149">
        <v>1.2086141175638012</v>
      </c>
      <c r="MY285" s="149">
        <v>2.6844262295081971</v>
      </c>
      <c r="MZ285" s="149">
        <v>0.44197031039136303</v>
      </c>
      <c r="NA285" s="149">
        <v>0.31765276430649858</v>
      </c>
      <c r="NB285" s="149">
        <v>1.8164956196497641</v>
      </c>
      <c r="ND285" s="97"/>
    </row>
    <row r="286" spans="1:368" ht="15" thickBot="1" x14ac:dyDescent="0.35">
      <c r="A286" s="2"/>
      <c r="B286" s="72" t="s">
        <v>726</v>
      </c>
      <c r="C286" s="72" t="s">
        <v>477</v>
      </c>
      <c r="D286" s="72" t="s">
        <v>832</v>
      </c>
      <c r="E286" s="85">
        <v>381359</v>
      </c>
      <c r="F286" s="82">
        <v>397718</v>
      </c>
      <c r="G286" s="20">
        <v>30.775469576315789</v>
      </c>
      <c r="H286" s="20">
        <v>9.2864778619864374</v>
      </c>
      <c r="I286" s="20">
        <v>6.7743563092834735</v>
      </c>
      <c r="J286" s="20">
        <v>13.219527169420388</v>
      </c>
      <c r="K286" s="20">
        <v>30.932707195315789</v>
      </c>
      <c r="L286" s="20">
        <v>8.6345390224059759</v>
      </c>
      <c r="M286" s="20">
        <v>6.2987760024313619</v>
      </c>
      <c r="N286" s="20">
        <v>9.8122437814218131</v>
      </c>
      <c r="O286" s="20">
        <v>31.108588780315792</v>
      </c>
      <c r="P286" s="20">
        <v>8.320128376902483</v>
      </c>
      <c r="Q286" s="20">
        <v>6.0694178139203876</v>
      </c>
      <c r="R286" s="20">
        <v>8.4162722864049613</v>
      </c>
      <c r="S286" s="20">
        <v>31.29419807231579</v>
      </c>
      <c r="T286" s="20">
        <v>8.1106156055351786</v>
      </c>
      <c r="U286" s="20">
        <v>5.916581164150573</v>
      </c>
      <c r="V286" s="20">
        <v>7.6311339068912574</v>
      </c>
      <c r="W286" s="20">
        <v>31.490908208315791</v>
      </c>
      <c r="X286" s="20">
        <v>7.8695858652241562</v>
      </c>
      <c r="Y286" s="20">
        <v>5.740753324331477</v>
      </c>
      <c r="Z286" s="20">
        <v>6.8029475167605113</v>
      </c>
      <c r="AA286" s="20">
        <v>31.694870482315789</v>
      </c>
      <c r="AB286" s="20">
        <v>7.6084581063736767</v>
      </c>
      <c r="AC286" s="20">
        <v>5.5502642598026126</v>
      </c>
      <c r="AD286" s="20">
        <v>5.9734663881423202</v>
      </c>
      <c r="AE286" s="20">
        <v>31.91224325831579</v>
      </c>
      <c r="AF286" s="20">
        <v>7.3594217842194611</v>
      </c>
      <c r="AG286" s="20">
        <v>5.3685957300005844</v>
      </c>
      <c r="AH286" s="20">
        <v>5.0273025374152951</v>
      </c>
      <c r="AI286" s="20">
        <v>32.153847487315787</v>
      </c>
      <c r="AJ286" s="20">
        <v>7.1085910555731466</v>
      </c>
      <c r="AK286" s="20">
        <v>5.1856182056452038</v>
      </c>
      <c r="AL286" s="20">
        <v>4.0867971625825419</v>
      </c>
      <c r="AM286" s="20">
        <v>32.364011978315787</v>
      </c>
      <c r="AN286" s="20">
        <v>6.8572143479570702</v>
      </c>
      <c r="AO286" s="20">
        <v>5.0022423972327763</v>
      </c>
      <c r="AP286" s="20">
        <v>3.0906546701495614</v>
      </c>
      <c r="AQ286" s="20">
        <v>32.566269807315791</v>
      </c>
      <c r="AR286" s="20">
        <v>6.6956678265676741</v>
      </c>
      <c r="AS286" s="20">
        <v>4.8843964590114837</v>
      </c>
      <c r="AT286" s="20">
        <v>2.5942164682121955</v>
      </c>
      <c r="AU286" s="20">
        <v>33.157254141315789</v>
      </c>
      <c r="AV286" s="20">
        <v>6.1943925495219538</v>
      </c>
      <c r="AW286" s="20">
        <v>4.5187231234142446</v>
      </c>
      <c r="AX286" s="20">
        <v>0.85565782601121754</v>
      </c>
      <c r="AY286" s="20">
        <v>33.680958132315787</v>
      </c>
      <c r="AZ286" s="20">
        <v>5.7983380731982006</v>
      </c>
      <c r="BA286" s="20">
        <v>4.2298068970065437</v>
      </c>
      <c r="BB286" s="20">
        <v>-1.4144206645981967</v>
      </c>
      <c r="BC286" s="20">
        <v>33.938456680776994</v>
      </c>
      <c r="BD286" s="20">
        <v>5.5051506955743008</v>
      </c>
      <c r="BE286" s="20">
        <v>4.0159307869326755</v>
      </c>
      <c r="BF286" s="20">
        <v>-3.1561717004920169</v>
      </c>
      <c r="BG286" s="20">
        <v>32.31002690348538</v>
      </c>
      <c r="BH286" s="20">
        <v>5.2410034066898143</v>
      </c>
      <c r="BI286" s="20">
        <v>3.8232390172834263</v>
      </c>
      <c r="BJ286" s="20">
        <v>-5.0008758145702217</v>
      </c>
      <c r="BK286" s="20">
        <v>29.760043462905372</v>
      </c>
      <c r="BL286" s="20">
        <v>4.8273710708516546</v>
      </c>
      <c r="BM286" s="20">
        <v>3.5214999870878052</v>
      </c>
      <c r="BN286" s="20">
        <v>-6.8566275343429695</v>
      </c>
      <c r="BO286" s="23">
        <v>30.770568817315791</v>
      </c>
      <c r="BP286" s="23">
        <v>9.2864778619864374</v>
      </c>
      <c r="BQ286" s="23">
        <v>6.7743563092834735</v>
      </c>
      <c r="BR286" s="23">
        <v>13.219527169420388</v>
      </c>
      <c r="BS286" s="23">
        <v>30.936737182315788</v>
      </c>
      <c r="BT286" s="23">
        <v>9.0430860957466948</v>
      </c>
      <c r="BU286" s="23">
        <v>6.5968054044346935</v>
      </c>
      <c r="BV286" s="23">
        <v>12.004701348441699</v>
      </c>
      <c r="BW286" s="23">
        <v>31.10636847331579</v>
      </c>
      <c r="BX286" s="23">
        <v>8.8913790411002491</v>
      </c>
      <c r="BY286" s="23">
        <v>6.4861372202123579</v>
      </c>
      <c r="BZ286" s="23">
        <v>11.384673550224889</v>
      </c>
      <c r="CA286" s="23">
        <v>31.294349519315791</v>
      </c>
      <c r="CB286" s="23">
        <v>8.7605782712221618</v>
      </c>
      <c r="CC286" s="23">
        <v>6.3907198796606828</v>
      </c>
      <c r="CD286" s="23">
        <v>10.951024493900761</v>
      </c>
      <c r="CE286" s="23">
        <v>31.51350192231579</v>
      </c>
      <c r="CF286" s="23">
        <v>8.6313687758853774</v>
      </c>
      <c r="CG286" s="23">
        <v>6.2964633517323589</v>
      </c>
      <c r="CH286" s="23">
        <v>10.562884200399573</v>
      </c>
      <c r="CI286" s="23">
        <v>31.763182530315788</v>
      </c>
      <c r="CJ286" s="23">
        <v>8.4945091782559548</v>
      </c>
      <c r="CK286" s="23">
        <v>6.1966261806901448</v>
      </c>
      <c r="CL286" s="23">
        <v>10.175370603355553</v>
      </c>
      <c r="CM286" s="23">
        <v>32.045087888315791</v>
      </c>
      <c r="CN286" s="23">
        <v>8.20413153570715</v>
      </c>
      <c r="CO286" s="23">
        <v>5.9847997332350094</v>
      </c>
      <c r="CP286" s="23">
        <v>9.7359938089846665</v>
      </c>
      <c r="CQ286" s="23">
        <v>32.358396334315792</v>
      </c>
      <c r="CR286" s="23">
        <v>8.0532001441739212</v>
      </c>
      <c r="CS286" s="23">
        <v>5.8746973844545902</v>
      </c>
      <c r="CT286" s="23">
        <v>9.2017500658910407</v>
      </c>
      <c r="CU286" s="23">
        <v>32.53763557531579</v>
      </c>
      <c r="CV286" s="23">
        <v>7.914779233239349</v>
      </c>
      <c r="CW286" s="23">
        <v>5.773721257093662</v>
      </c>
      <c r="CX286" s="23">
        <v>8.6916718273088946</v>
      </c>
      <c r="CY286" s="23">
        <v>32.718642609315793</v>
      </c>
      <c r="CZ286" s="23">
        <v>7.7811321459286305</v>
      </c>
      <c r="DA286" s="23">
        <v>5.6762275676027514</v>
      </c>
      <c r="DB286" s="23">
        <v>8.1656063507994325</v>
      </c>
      <c r="DC286" s="23">
        <v>33.248816520315792</v>
      </c>
      <c r="DD286" s="23">
        <v>7.3777340626335777</v>
      </c>
      <c r="DE286" s="23">
        <v>5.3819542821508923</v>
      </c>
      <c r="DF286" s="23">
        <v>6.6110860156529121</v>
      </c>
      <c r="DG286" s="23">
        <v>33.655845991315793</v>
      </c>
      <c r="DH286" s="23">
        <v>7.0667164574153691</v>
      </c>
      <c r="DI286" s="23">
        <v>5.1550712692884124</v>
      </c>
      <c r="DJ286" s="23">
        <v>5.0295385360209082</v>
      </c>
      <c r="DK286" s="23">
        <v>33.979714999315789</v>
      </c>
      <c r="DL286" s="23">
        <v>6.8245630889357782</v>
      </c>
      <c r="DM286" s="23">
        <v>4.9784237583640643</v>
      </c>
      <c r="DN286" s="23">
        <v>3.5877341272747465</v>
      </c>
      <c r="DO286" s="23">
        <v>34.343162448315788</v>
      </c>
      <c r="DP286" s="23">
        <v>6.6222914547754943</v>
      </c>
      <c r="DQ286" s="23">
        <v>4.8308694173720008</v>
      </c>
      <c r="DR286" s="23">
        <v>1.9233477361342537</v>
      </c>
      <c r="DS286" s="23">
        <v>34.716135903315788</v>
      </c>
      <c r="DT286" s="23">
        <v>6.3211410833237416</v>
      </c>
      <c r="DU286" s="23">
        <v>4.6111844141655371</v>
      </c>
      <c r="DV286" s="23">
        <v>0.26516535124646623</v>
      </c>
      <c r="DW286" s="25">
        <v>30.778125281315791</v>
      </c>
      <c r="DX286" s="25">
        <v>9.2864778619864374</v>
      </c>
      <c r="DY286" s="25">
        <v>6.7743563092834735</v>
      </c>
      <c r="DZ286" s="25">
        <v>13.219527169420388</v>
      </c>
      <c r="EA286" s="25">
        <v>30.94335976131579</v>
      </c>
      <c r="EB286" s="25">
        <v>8.5369852312411414</v>
      </c>
      <c r="EC286" s="25">
        <v>6.2276118699697731</v>
      </c>
      <c r="ED286" s="25">
        <v>9.2986078575949094</v>
      </c>
      <c r="EE286" s="25">
        <v>31.128872900315791</v>
      </c>
      <c r="EF286" s="25">
        <v>8.1669346679224919</v>
      </c>
      <c r="EG286" s="25">
        <v>5.9576651360596831</v>
      </c>
      <c r="EH286" s="25">
        <v>7.7540520576163914</v>
      </c>
      <c r="EI286" s="25">
        <v>31.327421048315792</v>
      </c>
      <c r="EJ286" s="25">
        <v>7.8846235908731197</v>
      </c>
      <c r="EK286" s="25">
        <v>5.7517231358295833</v>
      </c>
      <c r="EL286" s="25">
        <v>6.9188183493293565</v>
      </c>
      <c r="EM286" s="25">
        <v>31.538756792315791</v>
      </c>
      <c r="EN286" s="25">
        <v>7.650085673678217</v>
      </c>
      <c r="EO286" s="25">
        <v>5.5806309905912563</v>
      </c>
      <c r="EP286" s="25">
        <v>6.0262554500650438</v>
      </c>
      <c r="EQ286" s="25">
        <v>31.75949438031579</v>
      </c>
      <c r="ER286" s="25">
        <v>7.3663164332827717</v>
      </c>
      <c r="ES286" s="25">
        <v>5.3736252805014821</v>
      </c>
      <c r="ET286" s="25">
        <v>5.1241125466018644</v>
      </c>
      <c r="EU286" s="25">
        <v>31.997790170315788</v>
      </c>
      <c r="EV286" s="25">
        <v>6.7816162354849352</v>
      </c>
      <c r="EW286" s="25">
        <v>4.9470946266994611</v>
      </c>
      <c r="EX286" s="25">
        <v>2.4510755937717974</v>
      </c>
      <c r="EY286" s="25">
        <v>32.26256123231579</v>
      </c>
      <c r="EZ286" s="25">
        <v>6.1597395306421525</v>
      </c>
      <c r="FA286" s="25">
        <v>4.4934442285982623</v>
      </c>
      <c r="FB286" s="25">
        <v>-0.53927383264493045</v>
      </c>
      <c r="FC286" s="25">
        <v>32.48910398831579</v>
      </c>
      <c r="FD286" s="25">
        <v>5.5204480941479108</v>
      </c>
      <c r="FE286" s="25">
        <v>4.0270900262140144</v>
      </c>
      <c r="FF286" s="25">
        <v>-3.548948831224763</v>
      </c>
      <c r="FG286" s="25">
        <v>32.655276017641427</v>
      </c>
      <c r="FH286" s="25">
        <v>5.2970062007714649</v>
      </c>
      <c r="FI286" s="25">
        <v>3.864092275866803</v>
      </c>
      <c r="FJ286" s="25">
        <v>-4.8791472521664403</v>
      </c>
      <c r="FK286" s="25">
        <v>29.238413960742129</v>
      </c>
      <c r="FL286" s="25">
        <v>4.7427576470982826</v>
      </c>
      <c r="FM286" s="25">
        <v>3.459775672490546</v>
      </c>
      <c r="FN286" s="25">
        <v>-6.8629249493235847</v>
      </c>
      <c r="FO286" s="25">
        <v>26.023053259376248</v>
      </c>
      <c r="FP286" s="25">
        <v>4.221194590529695</v>
      </c>
      <c r="FQ286" s="25">
        <v>3.0793026841880895</v>
      </c>
      <c r="FR286" s="25">
        <v>-9.1108427045672471</v>
      </c>
      <c r="FS286" s="25">
        <v>23.803377703900768</v>
      </c>
      <c r="FT286" s="25">
        <v>3.8611414348098467</v>
      </c>
      <c r="FU286" s="25">
        <v>2.8166489199323665</v>
      </c>
      <c r="FV286" s="25">
        <v>-10.894425328223932</v>
      </c>
      <c r="FW286" s="25">
        <v>21.614343982180884</v>
      </c>
      <c r="FX286" s="25">
        <v>3.5060586851989144</v>
      </c>
      <c r="FY286" s="25">
        <v>2.5576209977325925</v>
      </c>
      <c r="FZ286" s="25">
        <v>-12.750062861222432</v>
      </c>
      <c r="GA286" s="25">
        <v>18.463817542592409</v>
      </c>
      <c r="GB286" s="25">
        <v>2.9950123820784316</v>
      </c>
      <c r="GC286" s="25">
        <v>2.1848198346509751</v>
      </c>
      <c r="GD286" s="25">
        <v>-14.547185237589275</v>
      </c>
      <c r="GE286" s="26">
        <v>30.778125281315791</v>
      </c>
      <c r="GF286" s="26">
        <v>9.2864778619864374</v>
      </c>
      <c r="GG286" s="26">
        <v>6.7743563092834735</v>
      </c>
      <c r="GH286" s="26">
        <v>13.219527169420388</v>
      </c>
      <c r="GI286" s="26">
        <v>30.856403457315789</v>
      </c>
      <c r="GJ286" s="26">
        <v>8.7467175379883031</v>
      </c>
      <c r="GK286" s="26">
        <v>6.3806086677427123</v>
      </c>
      <c r="GL286" s="26">
        <v>10.419334391624979</v>
      </c>
      <c r="GM286" s="26">
        <v>30.979361926315789</v>
      </c>
      <c r="GN286" s="26">
        <v>8.4876534760738043</v>
      </c>
      <c r="GO286" s="26">
        <v>6.1916250413968159</v>
      </c>
      <c r="GP286" s="26">
        <v>9.1334284618794754</v>
      </c>
      <c r="GQ286" s="26">
        <v>31.110332364315791</v>
      </c>
      <c r="GR286" s="26">
        <v>8.2495395778727474</v>
      </c>
      <c r="GS286" s="26">
        <v>6.0179242678011118</v>
      </c>
      <c r="GT286" s="26">
        <v>8.3483525896940662</v>
      </c>
      <c r="GU286" s="26">
        <v>31.26246741531579</v>
      </c>
      <c r="GV286" s="26">
        <v>7.986948888431443</v>
      </c>
      <c r="GW286" s="26">
        <v>5.8263680157739008</v>
      </c>
      <c r="GX286" s="26">
        <v>7.4924301554774786</v>
      </c>
      <c r="GY286" s="26">
        <v>31.449719474315792</v>
      </c>
      <c r="GZ286" s="26">
        <v>7.6407372025197491</v>
      </c>
      <c r="HA286" s="26">
        <v>5.5738114110352912</v>
      </c>
      <c r="HB286" s="26">
        <v>6.6116545554835042</v>
      </c>
      <c r="HC286" s="26">
        <v>31.658464242315791</v>
      </c>
      <c r="HD286" s="26">
        <v>7.2050157175693421</v>
      </c>
      <c r="HE286" s="26">
        <v>5.2559586540985768</v>
      </c>
      <c r="HF286" s="26">
        <v>3.9171673358286512</v>
      </c>
      <c r="HG286" s="26">
        <v>31.873681922315789</v>
      </c>
      <c r="HH286" s="26">
        <v>6.5776186995302206</v>
      </c>
      <c r="HI286" s="26">
        <v>4.7982812643772377</v>
      </c>
      <c r="HJ286" s="26">
        <v>0.78208513462899276</v>
      </c>
      <c r="HK286" s="26">
        <v>32.07308341831579</v>
      </c>
      <c r="HL286" s="26">
        <v>5.9589949992157889</v>
      </c>
      <c r="HM286" s="26">
        <v>4.3470038877894979</v>
      </c>
      <c r="HN286" s="26">
        <v>-2.3789033800116215</v>
      </c>
      <c r="HO286" s="26">
        <v>32.268529141315788</v>
      </c>
      <c r="HP286" s="26">
        <v>5.6213936076808526</v>
      </c>
      <c r="HQ286" s="26">
        <v>4.100728372921866</v>
      </c>
      <c r="HR286" s="26">
        <v>-3.8785205966443357</v>
      </c>
      <c r="HS286" s="26">
        <v>32.342844785533529</v>
      </c>
      <c r="HT286" s="26">
        <v>5.2463267891843097</v>
      </c>
      <c r="HU286" s="26">
        <v>3.8271223506983412</v>
      </c>
      <c r="HV286" s="26">
        <v>-6.1778288649312358</v>
      </c>
      <c r="HW286" s="26">
        <v>28.043819933271777</v>
      </c>
      <c r="HX286" s="26">
        <v>4.5489827738589153</v>
      </c>
      <c r="HY286" s="26">
        <v>3.3184196002940936</v>
      </c>
      <c r="HZ286" s="26">
        <v>-8.3874192659913263</v>
      </c>
      <c r="IA286" s="26">
        <v>25.39369706596176</v>
      </c>
      <c r="IB286" s="26">
        <v>4.1191068403845268</v>
      </c>
      <c r="IC286" s="26">
        <v>3.0048310917744141</v>
      </c>
      <c r="ID286" s="26">
        <v>-9.9594645690546884</v>
      </c>
      <c r="IE286" s="26">
        <v>23.651308144990498</v>
      </c>
      <c r="IF286" s="26">
        <v>3.8364742601682629</v>
      </c>
      <c r="IG286" s="26">
        <v>2.7986545594601964</v>
      </c>
      <c r="IH286" s="26">
        <v>-11.38659441462724</v>
      </c>
      <c r="II286" s="26">
        <v>21.273031668641917</v>
      </c>
      <c r="IJ286" s="26">
        <v>3.450694478807308</v>
      </c>
      <c r="IK286" s="26">
        <v>2.5172335799783632</v>
      </c>
      <c r="IL286" s="26">
        <v>-12.592939071121066</v>
      </c>
      <c r="IM286" s="27">
        <v>30.775469576315789</v>
      </c>
      <c r="IN286" s="27">
        <v>9.2864778619864374</v>
      </c>
      <c r="IO286" s="27">
        <v>6.7743563092834735</v>
      </c>
      <c r="IP286" s="27">
        <v>13.219527169420388</v>
      </c>
      <c r="IQ286" s="27">
        <v>30.923838447315791</v>
      </c>
      <c r="IR286" s="27">
        <v>8.8656013173787152</v>
      </c>
      <c r="IS286" s="27">
        <v>6.4673327296479899</v>
      </c>
      <c r="IT286" s="27">
        <v>11.098976705300743</v>
      </c>
      <c r="IU286" s="27">
        <v>31.072910695315791</v>
      </c>
      <c r="IV286" s="27">
        <v>8.6269818744708058</v>
      </c>
      <c r="IW286" s="27">
        <v>6.293263168227087</v>
      </c>
      <c r="IX286" s="27">
        <v>9.9827440963195997</v>
      </c>
      <c r="IY286" s="27">
        <v>31.220583861315788</v>
      </c>
      <c r="IZ286" s="27">
        <v>8.4251694040612151</v>
      </c>
      <c r="JA286" s="27">
        <v>6.1460437807984443</v>
      </c>
      <c r="JB286" s="27">
        <v>9.2339590211710458</v>
      </c>
      <c r="JC286" s="27">
        <v>31.38180405331579</v>
      </c>
      <c r="JD286" s="27">
        <v>8.1873822461682071</v>
      </c>
      <c r="JE286" s="27">
        <v>5.9725813597084185</v>
      </c>
      <c r="JF286" s="27">
        <v>8.4636431858897865</v>
      </c>
      <c r="JG286" s="27">
        <v>31.577525563315788</v>
      </c>
      <c r="JH286" s="27">
        <v>7.9566462069213042</v>
      </c>
      <c r="JI286" s="27">
        <v>5.8042626315014934</v>
      </c>
      <c r="JJ286" s="27">
        <v>7.684647119236871</v>
      </c>
      <c r="JK286" s="27">
        <v>31.80223968731579</v>
      </c>
      <c r="JL286" s="27">
        <v>7.7130430413442657</v>
      </c>
      <c r="JM286" s="27">
        <v>5.626557513779364</v>
      </c>
      <c r="JN286" s="27">
        <v>6.7794551587084015</v>
      </c>
      <c r="JO286" s="27">
        <v>32.032905593315789</v>
      </c>
      <c r="JP286" s="27">
        <v>7.4685576536514438</v>
      </c>
      <c r="JQ286" s="27">
        <v>5.4482088273065141</v>
      </c>
      <c r="JR286" s="27">
        <v>5.866471548807354</v>
      </c>
      <c r="JS286" s="27">
        <v>32.23012807731579</v>
      </c>
      <c r="JT286" s="27">
        <v>7.2098135590835923</v>
      </c>
      <c r="JU286" s="27">
        <v>5.2594586126852496</v>
      </c>
      <c r="JV286" s="27">
        <v>4.8661962230546436</v>
      </c>
      <c r="JW286" s="27">
        <v>32.42482235931579</v>
      </c>
      <c r="JX286" s="27">
        <v>7.047984060789136</v>
      </c>
      <c r="JY286" s="27">
        <v>5.1414062467514627</v>
      </c>
      <c r="JZ286" s="27">
        <v>4.354465230221308</v>
      </c>
      <c r="KA286" s="27">
        <v>33.011365944315791</v>
      </c>
      <c r="KB286" s="27">
        <v>6.5851303891706223</v>
      </c>
      <c r="KC286" s="27">
        <v>4.8037609373883727</v>
      </c>
      <c r="KD286" s="27">
        <v>2.7986529290898048</v>
      </c>
      <c r="KE286" s="27">
        <v>33.599513758315794</v>
      </c>
      <c r="KF286" s="27">
        <v>6.3315797530956583</v>
      </c>
      <c r="KG286" s="27">
        <v>4.6187992784317169</v>
      </c>
      <c r="KH286" s="27">
        <v>1.1443007097367328</v>
      </c>
      <c r="KI286" s="27">
        <v>33.935145092315793</v>
      </c>
      <c r="KJ286" s="27">
        <v>6.1473484713405355</v>
      </c>
      <c r="KK286" s="27">
        <v>4.4844051233523192</v>
      </c>
      <c r="KL286" s="27">
        <v>-0.10363801675424611</v>
      </c>
      <c r="KM286" s="27">
        <v>34.294128520315788</v>
      </c>
      <c r="KN286" s="27">
        <v>5.9689265389893142</v>
      </c>
      <c r="KO286" s="27">
        <v>4.3542488077823709</v>
      </c>
      <c r="KP286" s="27">
        <v>-1.5092224734629056</v>
      </c>
      <c r="KQ286" s="27">
        <v>34.189214835381634</v>
      </c>
      <c r="KR286" s="27">
        <v>5.5458261288218171</v>
      </c>
      <c r="KS286" s="27">
        <v>4.0456029491828112</v>
      </c>
      <c r="KT286" s="133">
        <v>-2.9676413804800887</v>
      </c>
      <c r="KU286" s="149">
        <v>30.775469576315789</v>
      </c>
      <c r="KV286" s="149">
        <v>9.2864778619864374</v>
      </c>
      <c r="KW286" s="149">
        <v>6.7743563092834735</v>
      </c>
      <c r="KX286" s="149">
        <v>13.219527169420388</v>
      </c>
      <c r="KY286" s="149">
        <v>30.890378681315791</v>
      </c>
      <c r="KZ286" s="149">
        <v>8.476491367250766</v>
      </c>
      <c r="LA286" s="149">
        <v>6.1834824384149254</v>
      </c>
      <c r="LB286" s="149">
        <v>8.9638634007831683</v>
      </c>
      <c r="LC286" s="149">
        <v>31.063404846315791</v>
      </c>
      <c r="LD286" s="149">
        <v>8.1405468252520041</v>
      </c>
      <c r="LE286" s="149">
        <v>5.9384155722164369</v>
      </c>
      <c r="LF286" s="149">
        <v>7.3373655948091212</v>
      </c>
      <c r="LG286" s="149">
        <v>31.25164229331579</v>
      </c>
      <c r="LH286" s="149">
        <v>7.8920992429960117</v>
      </c>
      <c r="LI286" s="149">
        <v>5.7571765199734282</v>
      </c>
      <c r="LJ286" s="149">
        <v>6.4932779956778646</v>
      </c>
      <c r="LK286" s="149">
        <v>31.453744304315791</v>
      </c>
      <c r="LL286" s="149">
        <v>7.6145137325515933</v>
      </c>
      <c r="LM286" s="149">
        <v>5.5546817547899172</v>
      </c>
      <c r="LN286" s="149">
        <v>5.5836324989081803</v>
      </c>
      <c r="LO286" s="149">
        <v>31.661898628315789</v>
      </c>
      <c r="LP286" s="149">
        <v>7.2612787346502028</v>
      </c>
      <c r="LQ286" s="149">
        <v>5.2970017417369215</v>
      </c>
      <c r="LR286" s="149">
        <v>4.6688448569396286</v>
      </c>
      <c r="LS286" s="149">
        <v>31.884768745315789</v>
      </c>
      <c r="LT286" s="149">
        <v>6.8102463630221299</v>
      </c>
      <c r="LU286" s="149">
        <v>4.9679799061347483</v>
      </c>
      <c r="LV286" s="149">
        <v>1.9269716584110981</v>
      </c>
      <c r="LW286" s="149">
        <v>32.13970092631579</v>
      </c>
      <c r="LX286" s="149">
        <v>6.1668830379064774</v>
      </c>
      <c r="LY286" s="149">
        <v>4.4986553176920712</v>
      </c>
      <c r="LZ286" s="149">
        <v>-1.2654269903363371</v>
      </c>
      <c r="MA286" s="149">
        <v>32.359078640315786</v>
      </c>
      <c r="MB286" s="149">
        <v>5.544772634150462</v>
      </c>
      <c r="MC286" s="149">
        <v>4.0448344394873423</v>
      </c>
      <c r="MD286" s="149">
        <v>-4.4620062602641681</v>
      </c>
      <c r="ME286" s="149">
        <v>32.077951459800559</v>
      </c>
      <c r="MF286" s="149">
        <v>5.2033584924780589</v>
      </c>
      <c r="MG286" s="149">
        <v>3.7957775764774624</v>
      </c>
      <c r="MH286" s="149">
        <v>-5.9759102005190954</v>
      </c>
      <c r="MI286" s="149">
        <v>29.619376309797612</v>
      </c>
      <c r="MJ286" s="149">
        <v>4.8045534783176294</v>
      </c>
      <c r="MK286" s="149">
        <v>3.5048548710122822</v>
      </c>
      <c r="ML286" s="149">
        <v>-8.3920788537006814</v>
      </c>
      <c r="MM286" s="149">
        <v>25.401552593933566</v>
      </c>
      <c r="MN286" s="149">
        <v>4.1203810841041175</v>
      </c>
      <c r="MO286" s="149">
        <v>3.0057606348271908</v>
      </c>
      <c r="MP286" s="149">
        <v>-10.673703244311277</v>
      </c>
      <c r="MQ286" s="149">
        <v>22.265433028734023</v>
      </c>
      <c r="MR286" s="149">
        <v>3.6116717173773347</v>
      </c>
      <c r="MS286" s="149">
        <v>2.6346642343087683</v>
      </c>
      <c r="MT286" s="149">
        <v>-12.316140257692346</v>
      </c>
      <c r="MU286" s="149">
        <v>20.433782338224294</v>
      </c>
      <c r="MV286" s="149">
        <v>3.3145600022585926</v>
      </c>
      <c r="MW286" s="149">
        <v>2.4179253746690228</v>
      </c>
      <c r="MX286" s="149">
        <v>-13.838434788506881</v>
      </c>
      <c r="MY286" s="149">
        <v>17.831100296498544</v>
      </c>
      <c r="MZ286" s="149">
        <v>2.8923794362082562</v>
      </c>
      <c r="NA286" s="149">
        <v>2.1099505295463969</v>
      </c>
      <c r="NB286" s="149">
        <v>-15.190788679918484</v>
      </c>
      <c r="ND286" s="97"/>
    </row>
    <row r="287" spans="1:368" ht="15" thickBot="1" x14ac:dyDescent="0.35">
      <c r="A287" s="2"/>
      <c r="B287" s="72" t="s">
        <v>727</v>
      </c>
      <c r="C287" s="72" t="s">
        <v>727</v>
      </c>
      <c r="D287" s="72" t="s">
        <v>823</v>
      </c>
      <c r="E287" s="85">
        <v>389111</v>
      </c>
      <c r="F287" s="82">
        <v>413393</v>
      </c>
      <c r="G287" s="20">
        <v>5.3563173166773321</v>
      </c>
      <c r="H287" s="20">
        <v>0.86884722776226719</v>
      </c>
      <c r="I287" s="20">
        <v>0.633811956122592</v>
      </c>
      <c r="J287" s="20">
        <v>5.3563173166773321</v>
      </c>
      <c r="K287" s="20">
        <v>4.0363149019785949</v>
      </c>
      <c r="L287" s="20">
        <v>0.65472988354152994</v>
      </c>
      <c r="M287" s="20">
        <v>0.47761633456338659</v>
      </c>
      <c r="N287" s="20">
        <v>4.0363149019785949</v>
      </c>
      <c r="O287" s="20">
        <v>3.3591428493449245</v>
      </c>
      <c r="P287" s="20">
        <v>0.54488593183670009</v>
      </c>
      <c r="Q287" s="20">
        <v>0.3974867010976938</v>
      </c>
      <c r="R287" s="20">
        <v>3.3591428493449245</v>
      </c>
      <c r="S287" s="20">
        <v>2.168826300854088</v>
      </c>
      <c r="T287" s="20">
        <v>0.35180490766067946</v>
      </c>
      <c r="U287" s="20">
        <v>0.25663678213283553</v>
      </c>
      <c r="V287" s="20">
        <v>2.168826300854088</v>
      </c>
      <c r="W287" s="20">
        <v>0.60774481410701275</v>
      </c>
      <c r="X287" s="20">
        <v>9.8582172359297102E-2</v>
      </c>
      <c r="Y287" s="20">
        <v>7.1914322225307262E-2</v>
      </c>
      <c r="Z287" s="20">
        <v>0.60774481410701275</v>
      </c>
      <c r="AA287" s="20">
        <v>2.6914375645502386</v>
      </c>
      <c r="AB287" s="20">
        <v>0.43657758276824887</v>
      </c>
      <c r="AC287" s="20">
        <v>0.31847726837580376</v>
      </c>
      <c r="AD287" s="20">
        <v>2.6914375645502386</v>
      </c>
      <c r="AE287" s="20">
        <v>2.6914375645502386</v>
      </c>
      <c r="AF287" s="20">
        <v>0.43657758276824887</v>
      </c>
      <c r="AG287" s="20">
        <v>0.31847726837580376</v>
      </c>
      <c r="AH287" s="20">
        <v>2.6914375645502386</v>
      </c>
      <c r="AI287" s="20">
        <v>2.6914375645502386</v>
      </c>
      <c r="AJ287" s="20">
        <v>0.43657758276824887</v>
      </c>
      <c r="AK287" s="20">
        <v>0.31847726837580376</v>
      </c>
      <c r="AL287" s="20">
        <v>2.6914375645502386</v>
      </c>
      <c r="AM287" s="20">
        <v>2.6914375645502386</v>
      </c>
      <c r="AN287" s="20">
        <v>0.43657758276824887</v>
      </c>
      <c r="AO287" s="20">
        <v>0.31847726837580376</v>
      </c>
      <c r="AP287" s="20">
        <v>2.6914375645502386</v>
      </c>
      <c r="AQ287" s="20">
        <v>2.6914375645502386</v>
      </c>
      <c r="AR287" s="20">
        <v>0.43657758276824887</v>
      </c>
      <c r="AS287" s="20">
        <v>0.31847726837580376</v>
      </c>
      <c r="AT287" s="20">
        <v>2.6914375645502386</v>
      </c>
      <c r="AU287" s="20">
        <v>2.6914375645502386</v>
      </c>
      <c r="AV287" s="20">
        <v>0.43657758276824887</v>
      </c>
      <c r="AW287" s="20">
        <v>0.31847726837580376</v>
      </c>
      <c r="AX287" s="20">
        <v>2.6914375645502386</v>
      </c>
      <c r="AY287" s="20">
        <v>2.6914375645502386</v>
      </c>
      <c r="AZ287" s="20">
        <v>0.43657758276824887</v>
      </c>
      <c r="BA287" s="20">
        <v>0.31847726837580376</v>
      </c>
      <c r="BB287" s="20">
        <v>2.6914375645502386</v>
      </c>
      <c r="BC287" s="20">
        <v>2.6914375645502386</v>
      </c>
      <c r="BD287" s="20">
        <v>0.43657758276824887</v>
      </c>
      <c r="BE287" s="20">
        <v>0.31847726837580376</v>
      </c>
      <c r="BF287" s="20">
        <v>2.6914375645502386</v>
      </c>
      <c r="BG287" s="20">
        <v>2.6914375645502386</v>
      </c>
      <c r="BH287" s="20">
        <v>0.43657758276824887</v>
      </c>
      <c r="BI287" s="20">
        <v>0.31847726837580376</v>
      </c>
      <c r="BJ287" s="20">
        <v>2.6914375645502386</v>
      </c>
      <c r="BK287" s="20">
        <v>2.6914375645502386</v>
      </c>
      <c r="BL287" s="20">
        <v>0.43657758276824887</v>
      </c>
      <c r="BM287" s="20">
        <v>0.31847726837580376</v>
      </c>
      <c r="BN287" s="20">
        <v>2.6914375645502386</v>
      </c>
      <c r="BO287" s="23">
        <v>5.3563173166773321</v>
      </c>
      <c r="BP287" s="23">
        <v>0.86884722776226719</v>
      </c>
      <c r="BQ287" s="23">
        <v>0.633811956122592</v>
      </c>
      <c r="BR287" s="23">
        <v>5.3563173166773321</v>
      </c>
      <c r="BS287" s="23">
        <v>4.7036879872009898</v>
      </c>
      <c r="BT287" s="23">
        <v>0.76298434657963876</v>
      </c>
      <c r="BU287" s="23">
        <v>0.55658645817637042</v>
      </c>
      <c r="BV287" s="23">
        <v>4.7036879872009898</v>
      </c>
      <c r="BW287" s="23">
        <v>3.8809384636646378</v>
      </c>
      <c r="BX287" s="23">
        <v>0.62952630061183146</v>
      </c>
      <c r="BY287" s="23">
        <v>0.4592306717131841</v>
      </c>
      <c r="BZ287" s="23">
        <v>3.8809384636646378</v>
      </c>
      <c r="CA287" s="23">
        <v>2.9829819492647922</v>
      </c>
      <c r="CB287" s="23">
        <v>0.4838689427554928</v>
      </c>
      <c r="CC287" s="23">
        <v>0.35297565707229639</v>
      </c>
      <c r="CD287" s="23">
        <v>2.9829819492647922</v>
      </c>
      <c r="CE287" s="23">
        <v>1.9613512674117091</v>
      </c>
      <c r="CF287" s="23">
        <v>0.31815042138238758</v>
      </c>
      <c r="CG287" s="23">
        <v>0.23208630294757931</v>
      </c>
      <c r="CH287" s="23">
        <v>1.9613512674117091</v>
      </c>
      <c r="CI287" s="23">
        <v>0.79668380126924099</v>
      </c>
      <c r="CJ287" s="23">
        <v>0.12922993004553232</v>
      </c>
      <c r="CK287" s="23">
        <v>9.4271434763852399E-2</v>
      </c>
      <c r="CL287" s="23">
        <v>0.79668380126924099</v>
      </c>
      <c r="CM287" s="23">
        <v>2.6914375645502386</v>
      </c>
      <c r="CN287" s="23">
        <v>0.43657758276824887</v>
      </c>
      <c r="CO287" s="23">
        <v>0.31847726837580376</v>
      </c>
      <c r="CP287" s="23">
        <v>2.6914375645502386</v>
      </c>
      <c r="CQ287" s="23">
        <v>2.6914375645502386</v>
      </c>
      <c r="CR287" s="23">
        <v>0.43657758276824887</v>
      </c>
      <c r="CS287" s="23">
        <v>0.31847726837580376</v>
      </c>
      <c r="CT287" s="23">
        <v>2.6914375645502386</v>
      </c>
      <c r="CU287" s="23">
        <v>2.6914375645502386</v>
      </c>
      <c r="CV287" s="23">
        <v>0.43657758276824887</v>
      </c>
      <c r="CW287" s="23">
        <v>0.31847726837580376</v>
      </c>
      <c r="CX287" s="23">
        <v>2.6914375645502386</v>
      </c>
      <c r="CY287" s="23">
        <v>2.6914375645502386</v>
      </c>
      <c r="CZ287" s="23">
        <v>0.43657758276824887</v>
      </c>
      <c r="DA287" s="23">
        <v>0.31847726837580376</v>
      </c>
      <c r="DB287" s="23">
        <v>2.6914375645502386</v>
      </c>
      <c r="DC287" s="23">
        <v>2.6914375645502386</v>
      </c>
      <c r="DD287" s="23">
        <v>0.43657758276824887</v>
      </c>
      <c r="DE287" s="23">
        <v>0.31847726837580376</v>
      </c>
      <c r="DF287" s="23">
        <v>2.6914375645502386</v>
      </c>
      <c r="DG287" s="23">
        <v>2.6914375645502386</v>
      </c>
      <c r="DH287" s="23">
        <v>0.43657758276824887</v>
      </c>
      <c r="DI287" s="23">
        <v>0.31847726837580376</v>
      </c>
      <c r="DJ287" s="23">
        <v>2.6914375645502386</v>
      </c>
      <c r="DK287" s="23">
        <v>2.6914375645502386</v>
      </c>
      <c r="DL287" s="23">
        <v>0.43657758276824887</v>
      </c>
      <c r="DM287" s="23">
        <v>0.31847726837580376</v>
      </c>
      <c r="DN287" s="23">
        <v>2.6914375645502386</v>
      </c>
      <c r="DO287" s="23">
        <v>2.6914375645502386</v>
      </c>
      <c r="DP287" s="23">
        <v>0.43657758276824887</v>
      </c>
      <c r="DQ287" s="23">
        <v>0.31847726837580376</v>
      </c>
      <c r="DR287" s="23">
        <v>2.6914375645502386</v>
      </c>
      <c r="DS287" s="23">
        <v>2.6914375645502386</v>
      </c>
      <c r="DT287" s="23">
        <v>0.43657758276824887</v>
      </c>
      <c r="DU287" s="23">
        <v>0.31847726837580376</v>
      </c>
      <c r="DV287" s="23">
        <v>2.6914375645502386</v>
      </c>
      <c r="DW287" s="25">
        <v>5.3563173166773321</v>
      </c>
      <c r="DX287" s="25">
        <v>0.86884722776226719</v>
      </c>
      <c r="DY287" s="25">
        <v>0.633811956122592</v>
      </c>
      <c r="DZ287" s="25">
        <v>5.3563173166773321</v>
      </c>
      <c r="EA287" s="25">
        <v>3.6997905898689285</v>
      </c>
      <c r="EB287" s="25">
        <v>0.60014233796413985</v>
      </c>
      <c r="EC287" s="25">
        <v>0.43779548006006358</v>
      </c>
      <c r="ED287" s="25">
        <v>3.6997905898689285</v>
      </c>
      <c r="EE287" s="25">
        <v>2.6597972625420168</v>
      </c>
      <c r="EF287" s="25">
        <v>0.43144521531126306</v>
      </c>
      <c r="EG287" s="25">
        <v>0.31473327777134485</v>
      </c>
      <c r="EH287" s="25">
        <v>2.6597972625420168</v>
      </c>
      <c r="EI287" s="25">
        <v>0.9638958369535694</v>
      </c>
      <c r="EJ287" s="25">
        <v>0.15635336300579916</v>
      </c>
      <c r="EK287" s="25">
        <v>0.11405760148223264</v>
      </c>
      <c r="EL287" s="25">
        <v>0.9638958369535694</v>
      </c>
      <c r="EM287" s="25">
        <v>2.6914375645502386</v>
      </c>
      <c r="EN287" s="25">
        <v>0.43657758276824887</v>
      </c>
      <c r="EO287" s="25">
        <v>0.31847726837580376</v>
      </c>
      <c r="EP287" s="25">
        <v>2.6914375645502386</v>
      </c>
      <c r="EQ287" s="25">
        <v>2.6914375645502386</v>
      </c>
      <c r="ER287" s="25">
        <v>0.43657758276824887</v>
      </c>
      <c r="ES287" s="25">
        <v>0.31847726837580376</v>
      </c>
      <c r="ET287" s="25">
        <v>2.6914375645502386</v>
      </c>
      <c r="EU287" s="25">
        <v>2.6914375645502386</v>
      </c>
      <c r="EV287" s="25">
        <v>0.43657758276824887</v>
      </c>
      <c r="EW287" s="25">
        <v>0.31847726837580376</v>
      </c>
      <c r="EX287" s="25">
        <v>2.6914375645502386</v>
      </c>
      <c r="EY287" s="25">
        <v>2.6914375645502386</v>
      </c>
      <c r="EZ287" s="25">
        <v>0.43657758276824887</v>
      </c>
      <c r="FA287" s="25">
        <v>0.31847726837580376</v>
      </c>
      <c r="FB287" s="25">
        <v>2.6914375645502386</v>
      </c>
      <c r="FC287" s="25">
        <v>2.6914375645502386</v>
      </c>
      <c r="FD287" s="25">
        <v>0.43657758276824887</v>
      </c>
      <c r="FE287" s="25">
        <v>0.31847726837580376</v>
      </c>
      <c r="FF287" s="25">
        <v>2.6914375645502386</v>
      </c>
      <c r="FG287" s="25">
        <v>2.6914375645502386</v>
      </c>
      <c r="FH287" s="25">
        <v>0.43657758276824887</v>
      </c>
      <c r="FI287" s="25">
        <v>0.31847726837580376</v>
      </c>
      <c r="FJ287" s="25">
        <v>2.6914375645502386</v>
      </c>
      <c r="FK287" s="25">
        <v>2.6914375645502386</v>
      </c>
      <c r="FL287" s="25">
        <v>0.43657758276824887</v>
      </c>
      <c r="FM287" s="25">
        <v>0.31847726837580376</v>
      </c>
      <c r="FN287" s="25">
        <v>2.6914375645502386</v>
      </c>
      <c r="FO287" s="25">
        <v>2.6914375645502386</v>
      </c>
      <c r="FP287" s="25">
        <v>0.43657758276824887</v>
      </c>
      <c r="FQ287" s="25">
        <v>0.31847726837580376</v>
      </c>
      <c r="FR287" s="25">
        <v>2.6914375645502386</v>
      </c>
      <c r="FS287" s="25">
        <v>2.6914375645502386</v>
      </c>
      <c r="FT287" s="25">
        <v>0.43657758276824887</v>
      </c>
      <c r="FU287" s="25">
        <v>0.31847726837580376</v>
      </c>
      <c r="FV287" s="25">
        <v>2.6914375645502386</v>
      </c>
      <c r="FW287" s="25">
        <v>2.6914375645502386</v>
      </c>
      <c r="FX287" s="25">
        <v>0.43657758276824887</v>
      </c>
      <c r="FY287" s="25">
        <v>0.31847726837580376</v>
      </c>
      <c r="FZ287" s="25">
        <v>2.6914375645502386</v>
      </c>
      <c r="GA287" s="25">
        <v>2.6914375645502386</v>
      </c>
      <c r="GB287" s="25">
        <v>0.43657758276824887</v>
      </c>
      <c r="GC287" s="25">
        <v>0.31847726837580376</v>
      </c>
      <c r="GD287" s="25">
        <v>2.6914375645502386</v>
      </c>
      <c r="GE287" s="26">
        <v>5.3563173166773321</v>
      </c>
      <c r="GF287" s="26">
        <v>0.86884722776226719</v>
      </c>
      <c r="GG287" s="26">
        <v>0.633811956122592</v>
      </c>
      <c r="GH287" s="26">
        <v>5.3563173166773321</v>
      </c>
      <c r="GI287" s="26">
        <v>4.497398001474278</v>
      </c>
      <c r="GJ287" s="26">
        <v>0.72952208666913843</v>
      </c>
      <c r="GK287" s="26">
        <v>0.53217620545014555</v>
      </c>
      <c r="GL287" s="26">
        <v>4.497398001474278</v>
      </c>
      <c r="GM287" s="26">
        <v>3.8582214860370394</v>
      </c>
      <c r="GN287" s="26">
        <v>0.62584138392972577</v>
      </c>
      <c r="GO287" s="26">
        <v>0.45654257629685935</v>
      </c>
      <c r="GP287" s="26">
        <v>3.8582214860370394</v>
      </c>
      <c r="GQ287" s="26">
        <v>2.4886152193472779</v>
      </c>
      <c r="GR287" s="26">
        <v>0.40367780817700999</v>
      </c>
      <c r="GS287" s="26">
        <v>0.29447734085877536</v>
      </c>
      <c r="GT287" s="26">
        <v>2.4886152193472779</v>
      </c>
      <c r="GU287" s="26">
        <v>1.0194361033977013</v>
      </c>
      <c r="GV287" s="26">
        <v>0.16536253921328647</v>
      </c>
      <c r="GW287" s="26">
        <v>0.1206296700952927</v>
      </c>
      <c r="GX287" s="26">
        <v>1.0194361033977013</v>
      </c>
      <c r="GY287" s="26">
        <v>2.6914375645502386</v>
      </c>
      <c r="GZ287" s="26">
        <v>0.43657758276824887</v>
      </c>
      <c r="HA287" s="26">
        <v>0.31847726837580376</v>
      </c>
      <c r="HB287" s="26">
        <v>2.6914375645502386</v>
      </c>
      <c r="HC287" s="26">
        <v>2.6914375645502386</v>
      </c>
      <c r="HD287" s="26">
        <v>0.43657758276824887</v>
      </c>
      <c r="HE287" s="26">
        <v>0.31847726837580376</v>
      </c>
      <c r="HF287" s="26">
        <v>2.6914375645502386</v>
      </c>
      <c r="HG287" s="26">
        <v>2.6914375645502386</v>
      </c>
      <c r="HH287" s="26">
        <v>0.43657758276824887</v>
      </c>
      <c r="HI287" s="26">
        <v>0.31847726837580376</v>
      </c>
      <c r="HJ287" s="26">
        <v>2.6914375645502386</v>
      </c>
      <c r="HK287" s="26">
        <v>2.6914375645502386</v>
      </c>
      <c r="HL287" s="26">
        <v>0.43657758276824887</v>
      </c>
      <c r="HM287" s="26">
        <v>0.31847726837580376</v>
      </c>
      <c r="HN287" s="26">
        <v>2.6914375645502386</v>
      </c>
      <c r="HO287" s="26">
        <v>2.6914375645502386</v>
      </c>
      <c r="HP287" s="26">
        <v>0.43657758276824887</v>
      </c>
      <c r="HQ287" s="26">
        <v>0.31847726837580376</v>
      </c>
      <c r="HR287" s="26">
        <v>2.6914375645502386</v>
      </c>
      <c r="HS287" s="26">
        <v>2.6914375645502386</v>
      </c>
      <c r="HT287" s="26">
        <v>0.43657758276824887</v>
      </c>
      <c r="HU287" s="26">
        <v>0.31847726837580376</v>
      </c>
      <c r="HV287" s="26">
        <v>2.6914375645502386</v>
      </c>
      <c r="HW287" s="26">
        <v>2.6914375645502386</v>
      </c>
      <c r="HX287" s="26">
        <v>0.43657758276824887</v>
      </c>
      <c r="HY287" s="26">
        <v>0.31847726837580376</v>
      </c>
      <c r="HZ287" s="26">
        <v>2.6914375645502386</v>
      </c>
      <c r="IA287" s="26">
        <v>2.6914375645502386</v>
      </c>
      <c r="IB287" s="26">
        <v>0.43657758276824887</v>
      </c>
      <c r="IC287" s="26">
        <v>0.31847726837580376</v>
      </c>
      <c r="ID287" s="26">
        <v>2.6914375645502386</v>
      </c>
      <c r="IE287" s="26">
        <v>2.6914375645502386</v>
      </c>
      <c r="IF287" s="26">
        <v>0.43657758276824887</v>
      </c>
      <c r="IG287" s="26">
        <v>0.31847726837580376</v>
      </c>
      <c r="IH287" s="26">
        <v>2.6914375645502386</v>
      </c>
      <c r="II287" s="26">
        <v>2.6914375645502386</v>
      </c>
      <c r="IJ287" s="26">
        <v>0.43657758276824887</v>
      </c>
      <c r="IK287" s="26">
        <v>0.31847726837580376</v>
      </c>
      <c r="IL287" s="26">
        <v>2.6914375645502386</v>
      </c>
      <c r="IM287" s="27">
        <v>5.3563173166773321</v>
      </c>
      <c r="IN287" s="27">
        <v>0.86884722776226719</v>
      </c>
      <c r="IO287" s="27">
        <v>0.633811956122592</v>
      </c>
      <c r="IP287" s="27">
        <v>5.3563173166773321</v>
      </c>
      <c r="IQ287" s="27">
        <v>4.4037649271957413</v>
      </c>
      <c r="IR287" s="27">
        <v>0.71433388324428404</v>
      </c>
      <c r="IS287" s="27">
        <v>0.52109662250955435</v>
      </c>
      <c r="IT287" s="27">
        <v>4.4037649271957413</v>
      </c>
      <c r="IU287" s="27">
        <v>3.9118439599416877</v>
      </c>
      <c r="IV287" s="27">
        <v>0.63453947536892163</v>
      </c>
      <c r="IW287" s="27">
        <v>0.46288771290253011</v>
      </c>
      <c r="IX287" s="27">
        <v>3.9118439599416877</v>
      </c>
      <c r="IY287" s="27">
        <v>2.8666761342125611</v>
      </c>
      <c r="IZ287" s="27">
        <v>0.46500299830031117</v>
      </c>
      <c r="JA287" s="27">
        <v>0.33921321325344972</v>
      </c>
      <c r="JB287" s="27">
        <v>2.8666761342125611</v>
      </c>
      <c r="JC287" s="27">
        <v>1.5640365871996731</v>
      </c>
      <c r="JD287" s="27">
        <v>0.25370208159179064</v>
      </c>
      <c r="JE287" s="27">
        <v>0.18507213635267991</v>
      </c>
      <c r="JF287" s="27">
        <v>1.5640365871996731</v>
      </c>
      <c r="JG287" s="27">
        <v>0.37287109756470943</v>
      </c>
      <c r="JH287" s="27">
        <v>6.0483350831936469E-2</v>
      </c>
      <c r="JI287" s="27">
        <v>4.4121762352135684E-2</v>
      </c>
      <c r="JJ287" s="27">
        <v>0.37287109756470943</v>
      </c>
      <c r="JK287" s="27">
        <v>2.6914375645502386</v>
      </c>
      <c r="JL287" s="27">
        <v>0.43657758276824887</v>
      </c>
      <c r="JM287" s="27">
        <v>0.31847726837580376</v>
      </c>
      <c r="JN287" s="27">
        <v>2.6914375645502386</v>
      </c>
      <c r="JO287" s="27">
        <v>2.6914375645502386</v>
      </c>
      <c r="JP287" s="27">
        <v>0.43657758276824887</v>
      </c>
      <c r="JQ287" s="27">
        <v>0.31847726837580376</v>
      </c>
      <c r="JR287" s="27">
        <v>2.6914375645502386</v>
      </c>
      <c r="JS287" s="27">
        <v>2.6914375645502386</v>
      </c>
      <c r="JT287" s="27">
        <v>0.43657758276824887</v>
      </c>
      <c r="JU287" s="27">
        <v>0.31847726837580376</v>
      </c>
      <c r="JV287" s="27">
        <v>2.6914375645502386</v>
      </c>
      <c r="JW287" s="27">
        <v>2.6914375645502386</v>
      </c>
      <c r="JX287" s="27">
        <v>0.43657758276824887</v>
      </c>
      <c r="JY287" s="27">
        <v>0.31847726837580376</v>
      </c>
      <c r="JZ287" s="27">
        <v>2.6914375645502386</v>
      </c>
      <c r="KA287" s="27">
        <v>2.6914375645502386</v>
      </c>
      <c r="KB287" s="27">
        <v>0.43657758276824887</v>
      </c>
      <c r="KC287" s="27">
        <v>0.31847726837580376</v>
      </c>
      <c r="KD287" s="27">
        <v>2.6914375645502386</v>
      </c>
      <c r="KE287" s="27">
        <v>2.6914375645502386</v>
      </c>
      <c r="KF287" s="27">
        <v>0.43657758276824887</v>
      </c>
      <c r="KG287" s="27">
        <v>0.31847726837580376</v>
      </c>
      <c r="KH287" s="27">
        <v>2.6914375645502386</v>
      </c>
      <c r="KI287" s="27">
        <v>2.6914375645502386</v>
      </c>
      <c r="KJ287" s="27">
        <v>0.43657758276824887</v>
      </c>
      <c r="KK287" s="27">
        <v>0.31847726837580376</v>
      </c>
      <c r="KL287" s="27">
        <v>2.6914375645502386</v>
      </c>
      <c r="KM287" s="27">
        <v>2.6914375645502386</v>
      </c>
      <c r="KN287" s="27">
        <v>0.43657758276824887</v>
      </c>
      <c r="KO287" s="27">
        <v>0.31847726837580376</v>
      </c>
      <c r="KP287" s="27">
        <v>2.6914375645502386</v>
      </c>
      <c r="KQ287" s="27">
        <v>2.6914375645502386</v>
      </c>
      <c r="KR287" s="27">
        <v>0.43657758276824887</v>
      </c>
      <c r="KS287" s="27">
        <v>0.31847726837580376</v>
      </c>
      <c r="KT287" s="133">
        <v>2.6914375645502386</v>
      </c>
      <c r="KU287" s="149">
        <v>5.3563173166773321</v>
      </c>
      <c r="KV287" s="149">
        <v>0.86884722776226719</v>
      </c>
      <c r="KW287" s="149">
        <v>0.633811956122592</v>
      </c>
      <c r="KX287" s="149">
        <v>5.3563173166773321</v>
      </c>
      <c r="KY287" s="149">
        <v>4.0051676681631223</v>
      </c>
      <c r="KZ287" s="149">
        <v>0.64967749658365181</v>
      </c>
      <c r="LA287" s="149">
        <v>0.47393068861949783</v>
      </c>
      <c r="LB287" s="149">
        <v>4.0051676681631223</v>
      </c>
      <c r="LC287" s="149">
        <v>3.2029711543331301</v>
      </c>
      <c r="LD287" s="149">
        <v>0.51955335046713635</v>
      </c>
      <c r="LE287" s="149">
        <v>0.37900693568159105</v>
      </c>
      <c r="LF287" s="149">
        <v>3.2029711543331301</v>
      </c>
      <c r="LG287" s="149">
        <v>1.6031216048892838</v>
      </c>
      <c r="LH287" s="149">
        <v>0.26004205498375593</v>
      </c>
      <c r="LI287" s="149">
        <v>0.18969705867380657</v>
      </c>
      <c r="LJ287" s="149">
        <v>1.6031216048892838</v>
      </c>
      <c r="LK287" s="149">
        <v>2.6914375645502386</v>
      </c>
      <c r="LL287" s="149">
        <v>0.43657758276824887</v>
      </c>
      <c r="LM287" s="149">
        <v>0.31847726837580376</v>
      </c>
      <c r="LN287" s="149">
        <v>2.6914375645502386</v>
      </c>
      <c r="LO287" s="149">
        <v>2.6914375645502386</v>
      </c>
      <c r="LP287" s="149">
        <v>0.43657758276824887</v>
      </c>
      <c r="LQ287" s="149">
        <v>0.31847726837580376</v>
      </c>
      <c r="LR287" s="149">
        <v>2.6914375645502386</v>
      </c>
      <c r="LS287" s="149">
        <v>2.6914375645502386</v>
      </c>
      <c r="LT287" s="149">
        <v>0.43657758276824887</v>
      </c>
      <c r="LU287" s="149">
        <v>0.31847726837580376</v>
      </c>
      <c r="LV287" s="149">
        <v>2.6914375645502386</v>
      </c>
      <c r="LW287" s="149">
        <v>2.6914375645502386</v>
      </c>
      <c r="LX287" s="149">
        <v>0.43657758276824887</v>
      </c>
      <c r="LY287" s="149">
        <v>0.31847726837580376</v>
      </c>
      <c r="LZ287" s="149">
        <v>2.6914375645502386</v>
      </c>
      <c r="MA287" s="149">
        <v>2.6914375645502386</v>
      </c>
      <c r="MB287" s="149">
        <v>0.43657758276824887</v>
      </c>
      <c r="MC287" s="149">
        <v>0.31847726837580376</v>
      </c>
      <c r="MD287" s="149">
        <v>2.6914375645502386</v>
      </c>
      <c r="ME287" s="149">
        <v>2.6914375645502386</v>
      </c>
      <c r="MF287" s="149">
        <v>0.43657758276824887</v>
      </c>
      <c r="MG287" s="149">
        <v>0.31847726837580376</v>
      </c>
      <c r="MH287" s="149">
        <v>2.6914375645502386</v>
      </c>
      <c r="MI287" s="149">
        <v>2.6914375645502386</v>
      </c>
      <c r="MJ287" s="149">
        <v>0.43657758276824887</v>
      </c>
      <c r="MK287" s="149">
        <v>0.31847726837580376</v>
      </c>
      <c r="ML287" s="149">
        <v>2.6914375645502386</v>
      </c>
      <c r="MM287" s="149">
        <v>2.6914375645502386</v>
      </c>
      <c r="MN287" s="149">
        <v>0.43657758276824887</v>
      </c>
      <c r="MO287" s="149">
        <v>0.31847726837580376</v>
      </c>
      <c r="MP287" s="149">
        <v>2.6914375645502386</v>
      </c>
      <c r="MQ287" s="149">
        <v>2.6914375645502386</v>
      </c>
      <c r="MR287" s="149">
        <v>0.43657758276824887</v>
      </c>
      <c r="MS287" s="149">
        <v>0.31847726837580376</v>
      </c>
      <c r="MT287" s="149">
        <v>2.6914375645502386</v>
      </c>
      <c r="MU287" s="149">
        <v>2.6914375645502386</v>
      </c>
      <c r="MV287" s="149">
        <v>0.43657758276824887</v>
      </c>
      <c r="MW287" s="149">
        <v>0.31847726837580376</v>
      </c>
      <c r="MX287" s="149">
        <v>2.6914375645502386</v>
      </c>
      <c r="MY287" s="149">
        <v>2.6914375645502386</v>
      </c>
      <c r="MZ287" s="149">
        <v>0.43657758276824887</v>
      </c>
      <c r="NA287" s="149">
        <v>0.31847726837580376</v>
      </c>
      <c r="NB287" s="149">
        <v>2.6914375645502386</v>
      </c>
      <c r="ND287" s="97"/>
    </row>
    <row r="288" spans="1:368" ht="15" thickBot="1" x14ac:dyDescent="0.35">
      <c r="A288" s="2"/>
      <c r="B288" s="72" t="s">
        <v>728</v>
      </c>
      <c r="C288" s="72" t="s">
        <v>421</v>
      </c>
      <c r="D288" s="72" t="s">
        <v>823</v>
      </c>
      <c r="E288" s="85">
        <v>369058</v>
      </c>
      <c r="F288" s="82">
        <v>426505</v>
      </c>
      <c r="G288" s="20">
        <v>29.557643309263156</v>
      </c>
      <c r="H288" s="20">
        <v>16.232469086557639</v>
      </c>
      <c r="I288" s="20">
        <v>11.841360202009739</v>
      </c>
      <c r="J288" s="20">
        <v>12.773809694279985</v>
      </c>
      <c r="K288" s="20">
        <v>29.634655579263157</v>
      </c>
      <c r="L288" s="20">
        <v>16.011336694381075</v>
      </c>
      <c r="M288" s="20">
        <v>11.680047200633798</v>
      </c>
      <c r="N288" s="20">
        <v>12.174493602148738</v>
      </c>
      <c r="O288" s="20">
        <v>29.740255228263159</v>
      </c>
      <c r="P288" s="20">
        <v>15.963758891940799</v>
      </c>
      <c r="Q288" s="20">
        <v>11.645339856155816</v>
      </c>
      <c r="R288" s="20">
        <v>11.757565746667831</v>
      </c>
      <c r="S288" s="20">
        <v>29.861830955263159</v>
      </c>
      <c r="T288" s="20">
        <v>15.924209304131759</v>
      </c>
      <c r="U288" s="20">
        <v>11.61648898247846</v>
      </c>
      <c r="V288" s="20">
        <v>11.51049298559151</v>
      </c>
      <c r="W288" s="20">
        <v>30.011748393263158</v>
      </c>
      <c r="X288" s="20">
        <v>15.772565249986044</v>
      </c>
      <c r="Y288" s="20">
        <v>11.505866756244282</v>
      </c>
      <c r="Z288" s="20">
        <v>11.390894147985364</v>
      </c>
      <c r="AA288" s="20">
        <v>30.199423760263159</v>
      </c>
      <c r="AB288" s="20">
        <v>15.705730602972301</v>
      </c>
      <c r="AC288" s="20">
        <v>11.457111811753471</v>
      </c>
      <c r="AD288" s="20">
        <v>11.265682471743034</v>
      </c>
      <c r="AE288" s="20">
        <v>30.436773505263158</v>
      </c>
      <c r="AF288" s="20">
        <v>15.550153970572326</v>
      </c>
      <c r="AG288" s="20">
        <v>11.343620824434153</v>
      </c>
      <c r="AH288" s="20">
        <v>11.141764625755151</v>
      </c>
      <c r="AI288" s="20">
        <v>30.739545286263159</v>
      </c>
      <c r="AJ288" s="20">
        <v>15.444441151549054</v>
      </c>
      <c r="AK288" s="20">
        <v>11.266504794743939</v>
      </c>
      <c r="AL288" s="20">
        <v>11.012038118010594</v>
      </c>
      <c r="AM288" s="20">
        <v>31.059333409263157</v>
      </c>
      <c r="AN288" s="20">
        <v>15.331224461661764</v>
      </c>
      <c r="AO288" s="20">
        <v>11.183914795731107</v>
      </c>
      <c r="AP288" s="20">
        <v>10.784823510608668</v>
      </c>
      <c r="AQ288" s="20">
        <v>31.397712222263159</v>
      </c>
      <c r="AR288" s="20">
        <v>15.215891213396986</v>
      </c>
      <c r="AS288" s="20">
        <v>11.099780796849693</v>
      </c>
      <c r="AT288" s="20">
        <v>10.561219097250493</v>
      </c>
      <c r="AU288" s="20">
        <v>32.08586995826316</v>
      </c>
      <c r="AV288" s="20">
        <v>14.872868078647137</v>
      </c>
      <c r="AW288" s="20">
        <v>10.849550195791029</v>
      </c>
      <c r="AX288" s="20">
        <v>9.6297768471781993</v>
      </c>
      <c r="AY288" s="20">
        <v>32.792107263263155</v>
      </c>
      <c r="AZ288" s="20">
        <v>14.571865981292119</v>
      </c>
      <c r="BA288" s="20">
        <v>10.629973356473785</v>
      </c>
      <c r="BB288" s="20">
        <v>8.4276835458210826</v>
      </c>
      <c r="BC288" s="20">
        <v>33.322068892263161</v>
      </c>
      <c r="BD288" s="20">
        <v>14.404702630523516</v>
      </c>
      <c r="BE288" s="20">
        <v>10.508030019420698</v>
      </c>
      <c r="BF288" s="20">
        <v>7.1154744332297781</v>
      </c>
      <c r="BG288" s="20">
        <v>33.727914585263157</v>
      </c>
      <c r="BH288" s="20">
        <v>14.665195974641625</v>
      </c>
      <c r="BI288" s="20">
        <v>10.698056287234939</v>
      </c>
      <c r="BJ288" s="20">
        <v>5.8413394096350544</v>
      </c>
      <c r="BK288" s="20">
        <v>33.772241449263156</v>
      </c>
      <c r="BL288" s="20">
        <v>14.47024879864583</v>
      </c>
      <c r="BM288" s="20">
        <v>10.555845036499065</v>
      </c>
      <c r="BN288" s="20">
        <v>4.7793630963740128</v>
      </c>
      <c r="BO288" s="23">
        <v>29.545055387263158</v>
      </c>
      <c r="BP288" s="23">
        <v>16.232469086557639</v>
      </c>
      <c r="BQ288" s="23">
        <v>11.841360202009739</v>
      </c>
      <c r="BR288" s="23">
        <v>12.773809694279985</v>
      </c>
      <c r="BS288" s="23">
        <v>29.594123455263158</v>
      </c>
      <c r="BT288" s="23">
        <v>16.113803019679814</v>
      </c>
      <c r="BU288" s="23">
        <v>11.754794958351289</v>
      </c>
      <c r="BV288" s="23">
        <v>12.583425621447835</v>
      </c>
      <c r="BW288" s="23">
        <v>29.658861655263159</v>
      </c>
      <c r="BX288" s="23">
        <v>16.19798856465993</v>
      </c>
      <c r="BY288" s="23">
        <v>11.816207141340604</v>
      </c>
      <c r="BZ288" s="23">
        <v>12.414484275631173</v>
      </c>
      <c r="CA288" s="23">
        <v>29.724432720263156</v>
      </c>
      <c r="CB288" s="23">
        <v>16.170250687239019</v>
      </c>
      <c r="CC288" s="23">
        <v>11.795972745942787</v>
      </c>
      <c r="CD288" s="23">
        <v>12.344590353445163</v>
      </c>
      <c r="CE288" s="23">
        <v>29.804301154263158</v>
      </c>
      <c r="CF288" s="23">
        <v>16.112511398831721</v>
      </c>
      <c r="CG288" s="23">
        <v>11.753852738925204</v>
      </c>
      <c r="CH288" s="23">
        <v>12.306180555835017</v>
      </c>
      <c r="CI288" s="23">
        <v>29.907735201263158</v>
      </c>
      <c r="CJ288" s="23">
        <v>16.036874849266962</v>
      </c>
      <c r="CK288" s="23">
        <v>11.698676929067961</v>
      </c>
      <c r="CL288" s="23">
        <v>12.253914726478547</v>
      </c>
      <c r="CM288" s="23">
        <v>30.036412563263156</v>
      </c>
      <c r="CN288" s="23">
        <v>15.792154260610467</v>
      </c>
      <c r="CO288" s="23">
        <v>11.520156666766697</v>
      </c>
      <c r="CP288" s="23">
        <v>12.175000854517062</v>
      </c>
      <c r="CQ288" s="23">
        <v>30.190433559263159</v>
      </c>
      <c r="CR288" s="23">
        <v>15.763971988887855</v>
      </c>
      <c r="CS288" s="23">
        <v>11.499598091912874</v>
      </c>
      <c r="CT288" s="23">
        <v>12.066344974867313</v>
      </c>
      <c r="CU288" s="23">
        <v>30.338084497263157</v>
      </c>
      <c r="CV288" s="23">
        <v>15.724251450727714</v>
      </c>
      <c r="CW288" s="23">
        <v>11.470622512334447</v>
      </c>
      <c r="CX288" s="23">
        <v>11.888080979263989</v>
      </c>
      <c r="CY288" s="23">
        <v>30.506002704263157</v>
      </c>
      <c r="CZ288" s="23">
        <v>15.644471483788859</v>
      </c>
      <c r="DA288" s="23">
        <v>11.412424137189552</v>
      </c>
      <c r="DB288" s="23">
        <v>11.706806294936015</v>
      </c>
      <c r="DC288" s="23">
        <v>31.140438976263159</v>
      </c>
      <c r="DD288" s="23">
        <v>15.549438241933563</v>
      </c>
      <c r="DE288" s="23">
        <v>11.343098710356911</v>
      </c>
      <c r="DF288" s="23">
        <v>11.160613722346312</v>
      </c>
      <c r="DG288" s="23">
        <v>31.900906070263158</v>
      </c>
      <c r="DH288" s="23">
        <v>15.444155157407508</v>
      </c>
      <c r="DI288" s="23">
        <v>11.266296165999437</v>
      </c>
      <c r="DJ288" s="23">
        <v>10.605369204645093</v>
      </c>
      <c r="DK288" s="23">
        <v>32.322305108263159</v>
      </c>
      <c r="DL288" s="23">
        <v>15.418850258861342</v>
      </c>
      <c r="DM288" s="23">
        <v>11.247836594817588</v>
      </c>
      <c r="DN288" s="23">
        <v>10.108456095980067</v>
      </c>
      <c r="DO288" s="23">
        <v>32.681990619263161</v>
      </c>
      <c r="DP288" s="23">
        <v>15.64459297287854</v>
      </c>
      <c r="DQ288" s="23">
        <v>11.412512761789042</v>
      </c>
      <c r="DR288" s="23">
        <v>9.6102770700250417</v>
      </c>
      <c r="DS288" s="23">
        <v>32.916057110263154</v>
      </c>
      <c r="DT288" s="23">
        <v>15.713179958161021</v>
      </c>
      <c r="DU288" s="23">
        <v>11.462546012649957</v>
      </c>
      <c r="DV288" s="23">
        <v>9.3075230830485296</v>
      </c>
      <c r="DW288" s="25">
        <v>29.562991310263158</v>
      </c>
      <c r="DX288" s="25">
        <v>16.232469086557639</v>
      </c>
      <c r="DY288" s="25">
        <v>11.841360202009739</v>
      </c>
      <c r="DZ288" s="25">
        <v>12.773809694279985</v>
      </c>
      <c r="EA288" s="25">
        <v>29.634458950263159</v>
      </c>
      <c r="EB288" s="25">
        <v>15.987133753417904</v>
      </c>
      <c r="EC288" s="25">
        <v>11.662391492166735</v>
      </c>
      <c r="ED288" s="25">
        <v>12.077046607750246</v>
      </c>
      <c r="EE288" s="25">
        <v>29.740712200263157</v>
      </c>
      <c r="EF288" s="25">
        <v>15.95416723766213</v>
      </c>
      <c r="EG288" s="25">
        <v>11.638342877899383</v>
      </c>
      <c r="EH288" s="25">
        <v>11.643430077497701</v>
      </c>
      <c r="EI288" s="25">
        <v>29.864421026263159</v>
      </c>
      <c r="EJ288" s="25">
        <v>15.809243735947668</v>
      </c>
      <c r="EK288" s="25">
        <v>11.532623201096877</v>
      </c>
      <c r="EL288" s="25">
        <v>11.394967218615946</v>
      </c>
      <c r="EM288" s="25">
        <v>30.013969619263158</v>
      </c>
      <c r="EN288" s="25">
        <v>15.707946275110666</v>
      </c>
      <c r="EO288" s="25">
        <v>11.458728113730704</v>
      </c>
      <c r="EP288" s="25">
        <v>11.277030057077681</v>
      </c>
      <c r="EQ288" s="25">
        <v>30.196945535263158</v>
      </c>
      <c r="ER288" s="25">
        <v>15.579088794312975</v>
      </c>
      <c r="ES288" s="25">
        <v>11.364728375507724</v>
      </c>
      <c r="ET288" s="25">
        <v>11.155569426754418</v>
      </c>
      <c r="EU288" s="25">
        <v>30.424070238263155</v>
      </c>
      <c r="EV288" s="25">
        <v>15.410317242843654</v>
      </c>
      <c r="EW288" s="25">
        <v>11.241611878433645</v>
      </c>
      <c r="EX288" s="25">
        <v>11.036176226048763</v>
      </c>
      <c r="EY288" s="25">
        <v>30.713134438263157</v>
      </c>
      <c r="EZ288" s="25">
        <v>15.251911072431472</v>
      </c>
      <c r="FA288" s="25">
        <v>11.126056782528677</v>
      </c>
      <c r="FB288" s="25">
        <v>10.915141861684251</v>
      </c>
      <c r="FC288" s="25">
        <v>30.997774295263156</v>
      </c>
      <c r="FD288" s="25">
        <v>15.140181088957378</v>
      </c>
      <c r="FE288" s="25">
        <v>11.044551315145593</v>
      </c>
      <c r="FF288" s="25">
        <v>10.747420309195981</v>
      </c>
      <c r="FG288" s="25">
        <v>31.305738067263157</v>
      </c>
      <c r="FH288" s="25">
        <v>15.036424967406953</v>
      </c>
      <c r="FI288" s="25">
        <v>10.968862669019693</v>
      </c>
      <c r="FJ288" s="25">
        <v>10.588356380920995</v>
      </c>
      <c r="FK288" s="25">
        <v>31.967314514263158</v>
      </c>
      <c r="FL288" s="25">
        <v>14.619613236291315</v>
      </c>
      <c r="FM288" s="25">
        <v>10.664804314234297</v>
      </c>
      <c r="FN288" s="25">
        <v>9.8322028216329436</v>
      </c>
      <c r="FO288" s="25">
        <v>32.659768805263155</v>
      </c>
      <c r="FP288" s="25">
        <v>14.297122636133993</v>
      </c>
      <c r="FQ288" s="25">
        <v>10.429551911296565</v>
      </c>
      <c r="FR288" s="25">
        <v>8.7901095383697978</v>
      </c>
      <c r="FS288" s="25">
        <v>33.174098899263157</v>
      </c>
      <c r="FT288" s="25">
        <v>14.14378085918095</v>
      </c>
      <c r="FU288" s="25">
        <v>10.317691219910994</v>
      </c>
      <c r="FV288" s="25">
        <v>7.6372005597669492</v>
      </c>
      <c r="FW288" s="25">
        <v>33.600718307263158</v>
      </c>
      <c r="FX288" s="25">
        <v>14.4633843714004</v>
      </c>
      <c r="FY288" s="25">
        <v>10.550837532393546</v>
      </c>
      <c r="FZ288" s="25">
        <v>6.6163397414727676</v>
      </c>
      <c r="GA288" s="25">
        <v>33.579654678263154</v>
      </c>
      <c r="GB288" s="25">
        <v>14.27298683675078</v>
      </c>
      <c r="GC288" s="25">
        <v>10.411945181677302</v>
      </c>
      <c r="GD288" s="25">
        <v>5.8762009972251441</v>
      </c>
      <c r="GE288" s="26">
        <v>29.563084267263157</v>
      </c>
      <c r="GF288" s="26">
        <v>16.232469086557639</v>
      </c>
      <c r="GG288" s="26">
        <v>11.841360202009739</v>
      </c>
      <c r="GH288" s="26">
        <v>12.773809694279985</v>
      </c>
      <c r="GI288" s="26">
        <v>29.591472649263157</v>
      </c>
      <c r="GJ288" s="26">
        <v>16.053399046654039</v>
      </c>
      <c r="GK288" s="26">
        <v>11.710731101003612</v>
      </c>
      <c r="GL288" s="26">
        <v>12.390119050379324</v>
      </c>
      <c r="GM288" s="26">
        <v>29.665078620263159</v>
      </c>
      <c r="GN288" s="26">
        <v>16.077954977126485</v>
      </c>
      <c r="GO288" s="26">
        <v>11.728644310403192</v>
      </c>
      <c r="GP288" s="26">
        <v>12.038291990511306</v>
      </c>
      <c r="GQ288" s="26">
        <v>29.752502674263159</v>
      </c>
      <c r="GR288" s="26">
        <v>16.013325864789746</v>
      </c>
      <c r="GS288" s="26">
        <v>11.681498272752687</v>
      </c>
      <c r="GT288" s="26">
        <v>11.825406758804192</v>
      </c>
      <c r="GU288" s="26">
        <v>29.874849747263156</v>
      </c>
      <c r="GV288" s="26">
        <v>15.848510601653949</v>
      </c>
      <c r="GW288" s="26">
        <v>11.561267832936471</v>
      </c>
      <c r="GX288" s="26">
        <v>11.733373079643695</v>
      </c>
      <c r="GY288" s="26">
        <v>30.060773487263159</v>
      </c>
      <c r="GZ288" s="26">
        <v>15.738860685381923</v>
      </c>
      <c r="HA288" s="26">
        <v>11.481279745617549</v>
      </c>
      <c r="HB288" s="26">
        <v>11.621080209102125</v>
      </c>
      <c r="HC288" s="26">
        <v>30.309312243263157</v>
      </c>
      <c r="HD288" s="26">
        <v>15.622169676459793</v>
      </c>
      <c r="HE288" s="26">
        <v>11.396155279240025</v>
      </c>
      <c r="HF288" s="26">
        <v>11.44258095426645</v>
      </c>
      <c r="HG288" s="26">
        <v>30.620159965263156</v>
      </c>
      <c r="HH288" s="26">
        <v>15.445432817506985</v>
      </c>
      <c r="HI288" s="26">
        <v>11.267228201253776</v>
      </c>
      <c r="HJ288" s="26">
        <v>11.068803082854345</v>
      </c>
      <c r="HK288" s="26">
        <v>30.942310575263157</v>
      </c>
      <c r="HL288" s="26">
        <v>15.259433549793384</v>
      </c>
      <c r="HM288" s="26">
        <v>11.131544325032461</v>
      </c>
      <c r="HN288" s="26">
        <v>10.626465691849113</v>
      </c>
      <c r="HO288" s="26">
        <v>31.284285583263156</v>
      </c>
      <c r="HP288" s="26">
        <v>15.107799160960388</v>
      </c>
      <c r="HQ288" s="26">
        <v>11.020929149509348</v>
      </c>
      <c r="HR288" s="26">
        <v>10.189636244651165</v>
      </c>
      <c r="HS288" s="26">
        <v>32.339292745263158</v>
      </c>
      <c r="HT288" s="26">
        <v>15.454784718139855</v>
      </c>
      <c r="HU288" s="26">
        <v>11.274050282563572</v>
      </c>
      <c r="HV288" s="26">
        <v>8.6981542887179017</v>
      </c>
      <c r="HW288" s="26">
        <v>33.00281751126316</v>
      </c>
      <c r="HX288" s="26">
        <v>15.049373753042106</v>
      </c>
      <c r="HY288" s="26">
        <v>10.978308627861002</v>
      </c>
      <c r="HZ288" s="26">
        <v>7.2884117189944106</v>
      </c>
      <c r="IA288" s="26">
        <v>33.273549903263159</v>
      </c>
      <c r="IB288" s="26">
        <v>14.695001920277344</v>
      </c>
      <c r="IC288" s="26">
        <v>10.719799309602765</v>
      </c>
      <c r="ID288" s="26">
        <v>6.1830701761795517</v>
      </c>
      <c r="IE288" s="26">
        <v>33.36890209726316</v>
      </c>
      <c r="IF288" s="26">
        <v>14.447953215110392</v>
      </c>
      <c r="IG288" s="26">
        <v>10.539580718720339</v>
      </c>
      <c r="IH288" s="26">
        <v>5.6207993539785868</v>
      </c>
      <c r="II288" s="26">
        <v>33.23735576126316</v>
      </c>
      <c r="IJ288" s="26">
        <v>14.429684088651925</v>
      </c>
      <c r="IK288" s="26">
        <v>10.526253645320894</v>
      </c>
      <c r="IL288" s="26">
        <v>6.4267727283426304</v>
      </c>
      <c r="IM288" s="27">
        <v>29.557550353263156</v>
      </c>
      <c r="IN288" s="27">
        <v>16.232469086557639</v>
      </c>
      <c r="IO288" s="27">
        <v>11.841360202009739</v>
      </c>
      <c r="IP288" s="27">
        <v>12.773809694279985</v>
      </c>
      <c r="IQ288" s="27">
        <v>29.616056695263158</v>
      </c>
      <c r="IR288" s="27">
        <v>16.067361547022763</v>
      </c>
      <c r="IS288" s="27">
        <v>11.720916550629614</v>
      </c>
      <c r="IT288" s="27">
        <v>12.44748192429466</v>
      </c>
      <c r="IU288" s="27">
        <v>29.692043144263156</v>
      </c>
      <c r="IV288" s="27">
        <v>16.018984440059263</v>
      </c>
      <c r="IW288" s="27">
        <v>11.685626124630259</v>
      </c>
      <c r="IX288" s="27">
        <v>12.096861748210079</v>
      </c>
      <c r="IY288" s="27">
        <v>29.76776756026316</v>
      </c>
      <c r="IZ288" s="27">
        <v>15.992543446431075</v>
      </c>
      <c r="JA288" s="27">
        <v>11.666337787903364</v>
      </c>
      <c r="JB288" s="27">
        <v>11.889620415350665</v>
      </c>
      <c r="JC288" s="27">
        <v>29.862332477263159</v>
      </c>
      <c r="JD288" s="27">
        <v>15.850916276570382</v>
      </c>
      <c r="JE288" s="27">
        <v>11.563022739294988</v>
      </c>
      <c r="JF288" s="27">
        <v>11.842531505773261</v>
      </c>
      <c r="JG288" s="27">
        <v>30.007427176263157</v>
      </c>
      <c r="JH288" s="27">
        <v>15.843115064423738</v>
      </c>
      <c r="JI288" s="27">
        <v>11.557331863646427</v>
      </c>
      <c r="JJ288" s="27">
        <v>11.776719361936566</v>
      </c>
      <c r="JK288" s="27">
        <v>30.205909086263159</v>
      </c>
      <c r="JL288" s="27">
        <v>15.687775026162633</v>
      </c>
      <c r="JM288" s="27">
        <v>11.444013468457429</v>
      </c>
      <c r="JN288" s="27">
        <v>11.684704636644209</v>
      </c>
      <c r="JO288" s="27">
        <v>30.444171975263156</v>
      </c>
      <c r="JP288" s="27">
        <v>15.577956979108087</v>
      </c>
      <c r="JQ288" s="27">
        <v>11.363902732073461</v>
      </c>
      <c r="JR288" s="27">
        <v>11.574246560869645</v>
      </c>
      <c r="JS288" s="27">
        <v>30.695128488263158</v>
      </c>
      <c r="JT288" s="27">
        <v>15.470997245028597</v>
      </c>
      <c r="JU288" s="27">
        <v>11.285877095209919</v>
      </c>
      <c r="JV288" s="27">
        <v>11.355460572722393</v>
      </c>
      <c r="JW288" s="27">
        <v>30.972279904263157</v>
      </c>
      <c r="JX288" s="27">
        <v>15.363522758836126</v>
      </c>
      <c r="JY288" s="27">
        <v>11.207475953846597</v>
      </c>
      <c r="JZ288" s="27">
        <v>11.130891472833834</v>
      </c>
      <c r="KA288" s="27">
        <v>31.798394099263156</v>
      </c>
      <c r="KB288" s="27">
        <v>15.084974724147466</v>
      </c>
      <c r="KC288" s="27">
        <v>11.00427904062766</v>
      </c>
      <c r="KD288" s="27">
        <v>10.476344211133586</v>
      </c>
      <c r="KE288" s="27">
        <v>32.253868103263159</v>
      </c>
      <c r="KF288" s="27">
        <v>14.950464561761544</v>
      </c>
      <c r="KG288" s="27">
        <v>10.906155749885555</v>
      </c>
      <c r="KH288" s="27">
        <v>9.9395363874367462</v>
      </c>
      <c r="KI288" s="27">
        <v>32.562188825263156</v>
      </c>
      <c r="KJ288" s="27">
        <v>14.964030358129666</v>
      </c>
      <c r="KK288" s="27">
        <v>10.91605180946623</v>
      </c>
      <c r="KL288" s="27">
        <v>9.6082410021714679</v>
      </c>
      <c r="KM288" s="27">
        <v>32.793683570263156</v>
      </c>
      <c r="KN288" s="27">
        <v>15.49771639663086</v>
      </c>
      <c r="KO288" s="27">
        <v>11.305368344306245</v>
      </c>
      <c r="KP288" s="27">
        <v>9.3992816645601671</v>
      </c>
      <c r="KQ288" s="27">
        <v>32.832626200263157</v>
      </c>
      <c r="KR288" s="27">
        <v>15.510124800049356</v>
      </c>
      <c r="KS288" s="27">
        <v>11.314420101843977</v>
      </c>
      <c r="KT288" s="133">
        <v>9.5345632845976702</v>
      </c>
      <c r="KU288" s="149">
        <v>29.557550353263156</v>
      </c>
      <c r="KV288" s="149">
        <v>16.232469086557639</v>
      </c>
      <c r="KW288" s="149">
        <v>11.841360202009739</v>
      </c>
      <c r="KX288" s="149">
        <v>12.773809694279985</v>
      </c>
      <c r="KY288" s="149">
        <v>29.591755725263159</v>
      </c>
      <c r="KZ288" s="149">
        <v>15.990783501439209</v>
      </c>
      <c r="LA288" s="149">
        <v>11.66505393253464</v>
      </c>
      <c r="LB288" s="149">
        <v>12.077417741582188</v>
      </c>
      <c r="LC288" s="149">
        <v>29.684398413263157</v>
      </c>
      <c r="LD288" s="149">
        <v>15.969701773286641</v>
      </c>
      <c r="LE288" s="149">
        <v>11.649675105357812</v>
      </c>
      <c r="LF288" s="149">
        <v>11.638040311309675</v>
      </c>
      <c r="LG288" s="149">
        <v>29.793411712263158</v>
      </c>
      <c r="LH288" s="149">
        <v>15.905325155874708</v>
      </c>
      <c r="LI288" s="149">
        <v>11.602713259239591</v>
      </c>
      <c r="LJ288" s="149">
        <v>11.382338422180442</v>
      </c>
      <c r="LK288" s="149">
        <v>29.926276273263156</v>
      </c>
      <c r="LL288" s="149">
        <v>15.737556660960113</v>
      </c>
      <c r="LM288" s="149">
        <v>11.480328477957126</v>
      </c>
      <c r="LN288" s="149">
        <v>11.253550910179481</v>
      </c>
      <c r="LO288" s="149">
        <v>30.087958553263157</v>
      </c>
      <c r="LP288" s="149">
        <v>15.625627898088222</v>
      </c>
      <c r="LQ288" s="149">
        <v>11.398678003770856</v>
      </c>
      <c r="LR288" s="149">
        <v>11.125647613723892</v>
      </c>
      <c r="LS288" s="149">
        <v>30.293272519263159</v>
      </c>
      <c r="LT288" s="149">
        <v>15.50236882498271</v>
      </c>
      <c r="LU288" s="149">
        <v>11.308762226015462</v>
      </c>
      <c r="LV288" s="149">
        <v>10.937570974342346</v>
      </c>
      <c r="LW288" s="149">
        <v>30.571001963263157</v>
      </c>
      <c r="LX288" s="149">
        <v>15.30775276844266</v>
      </c>
      <c r="LY288" s="149">
        <v>11.166792522312541</v>
      </c>
      <c r="LZ288" s="149">
        <v>10.538264937307044</v>
      </c>
      <c r="MA288" s="149">
        <v>30.854694367263157</v>
      </c>
      <c r="MB288" s="149">
        <v>15.148952637566286</v>
      </c>
      <c r="MC288" s="149">
        <v>11.050950037733861</v>
      </c>
      <c r="MD288" s="149">
        <v>10.087410733743429</v>
      </c>
      <c r="ME288" s="149">
        <v>31.163574375263156</v>
      </c>
      <c r="MF288" s="149">
        <v>14.975255306126069</v>
      </c>
      <c r="MG288" s="149">
        <v>10.924240252750211</v>
      </c>
      <c r="MH288" s="149">
        <v>9.6436194553627317</v>
      </c>
      <c r="MI288" s="149">
        <v>32.205297031263157</v>
      </c>
      <c r="MJ288" s="149">
        <v>15.270009571390842</v>
      </c>
      <c r="MK288" s="149">
        <v>11.139259385543093</v>
      </c>
      <c r="ML288" s="149">
        <v>8.1906717885321463</v>
      </c>
      <c r="MM288" s="149">
        <v>33.024956933263155</v>
      </c>
      <c r="MN288" s="149">
        <v>14.887195303994536</v>
      </c>
      <c r="MO288" s="149">
        <v>10.860001707211088</v>
      </c>
      <c r="MP288" s="149">
        <v>6.7313713894273626</v>
      </c>
      <c r="MQ288" s="149">
        <v>33.367151975263155</v>
      </c>
      <c r="MR288" s="149">
        <v>14.529215031101772</v>
      </c>
      <c r="MS288" s="149">
        <v>10.598860082118001</v>
      </c>
      <c r="MT288" s="149">
        <v>5.6121664504377513</v>
      </c>
      <c r="MU288" s="149">
        <v>33.508014895263159</v>
      </c>
      <c r="MV288" s="149">
        <v>14.268943901834289</v>
      </c>
      <c r="MW288" s="149">
        <v>10.408995916943503</v>
      </c>
      <c r="MX288" s="149">
        <v>4.9842740744616556</v>
      </c>
      <c r="MY288" s="149">
        <v>33.397476404263159</v>
      </c>
      <c r="MZ288" s="149">
        <v>14.230571065539594</v>
      </c>
      <c r="NA288" s="149">
        <v>10.381003467112533</v>
      </c>
      <c r="NB288" s="149">
        <v>5.7004057920574382</v>
      </c>
      <c r="ND288" s="97"/>
    </row>
    <row r="289" spans="1:368" ht="15" thickBot="1" x14ac:dyDescent="0.35">
      <c r="A289" s="2"/>
      <c r="B289" s="72" t="s">
        <v>729</v>
      </c>
      <c r="C289" s="72" t="s">
        <v>618</v>
      </c>
      <c r="D289" s="72" t="s">
        <v>834</v>
      </c>
      <c r="E289" s="85">
        <v>393626</v>
      </c>
      <c r="F289" s="82">
        <v>390716</v>
      </c>
      <c r="G289" s="20">
        <v>22.306048756210526</v>
      </c>
      <c r="H289" s="20">
        <v>11.109311740890682</v>
      </c>
      <c r="I289" s="20">
        <v>7.9844810863239539</v>
      </c>
      <c r="J289" s="20">
        <v>6.8393201009717917</v>
      </c>
      <c r="K289" s="20">
        <v>22.369624011210526</v>
      </c>
      <c r="L289" s="20">
        <v>10.820837969181762</v>
      </c>
      <c r="M289" s="20">
        <v>7.7771493066573099</v>
      </c>
      <c r="N289" s="20">
        <v>6.2079614934953486</v>
      </c>
      <c r="O289" s="20">
        <v>22.453392678210527</v>
      </c>
      <c r="P289" s="20">
        <v>10.36137654737813</v>
      </c>
      <c r="Q289" s="20">
        <v>7.4469253361854459</v>
      </c>
      <c r="R289" s="20">
        <v>6.0443699074850041</v>
      </c>
      <c r="S289" s="20">
        <v>22.565942241210525</v>
      </c>
      <c r="T289" s="20">
        <v>9.8556380461045663</v>
      </c>
      <c r="U289" s="20">
        <v>7.0834411175203531</v>
      </c>
      <c r="V289" s="20">
        <v>5.9775335875329976</v>
      </c>
      <c r="W289" s="20">
        <v>22.721284078210527</v>
      </c>
      <c r="X289" s="20">
        <v>9.2568648838960517</v>
      </c>
      <c r="Y289" s="20">
        <v>6.6530910562240306</v>
      </c>
      <c r="Z289" s="20">
        <v>5.7977829872574276</v>
      </c>
      <c r="AA289" s="20">
        <v>22.903542101210526</v>
      </c>
      <c r="AB289" s="20">
        <v>8.6790984567964458</v>
      </c>
      <c r="AC289" s="20">
        <v>6.2378389490651474</v>
      </c>
      <c r="AD289" s="20">
        <v>5.6015027297941096</v>
      </c>
      <c r="AE289" s="20">
        <v>23.088523516210525</v>
      </c>
      <c r="AF289" s="20">
        <v>8.2813443193752203</v>
      </c>
      <c r="AG289" s="20">
        <v>5.9519652188720062</v>
      </c>
      <c r="AH289" s="20">
        <v>5.4205719741109135</v>
      </c>
      <c r="AI289" s="20">
        <v>23.295095887210525</v>
      </c>
      <c r="AJ289" s="20">
        <v>8.1189650993895732</v>
      </c>
      <c r="AK289" s="20">
        <v>5.8352600762829043</v>
      </c>
      <c r="AL289" s="20">
        <v>5.2633709737401002</v>
      </c>
      <c r="AM289" s="20">
        <v>25.233748384210525</v>
      </c>
      <c r="AN289" s="20">
        <v>7.6367238224388441</v>
      </c>
      <c r="AO289" s="20">
        <v>5.4886637753900915</v>
      </c>
      <c r="AP289" s="20">
        <v>3.2582871392096635</v>
      </c>
      <c r="AQ289" s="20">
        <v>25.360122124210527</v>
      </c>
      <c r="AR289" s="20">
        <v>7.4889626913176501</v>
      </c>
      <c r="AS289" s="20">
        <v>5.3824649410925112</v>
      </c>
      <c r="AT289" s="20">
        <v>3.1186221922617676</v>
      </c>
      <c r="AU289" s="20">
        <v>27.720437522210524</v>
      </c>
      <c r="AV289" s="20">
        <v>6.6735271189467902</v>
      </c>
      <c r="AW289" s="20">
        <v>4.7963953396116121</v>
      </c>
      <c r="AX289" s="20">
        <v>-0.46073484980812296</v>
      </c>
      <c r="AY289" s="20">
        <v>28.503779725210528</v>
      </c>
      <c r="AZ289" s="20">
        <v>6.0561294287035832</v>
      </c>
      <c r="BA289" s="20">
        <v>4.3526594633068427</v>
      </c>
      <c r="BB289" s="20">
        <v>-4.127661033114169</v>
      </c>
      <c r="BC289" s="20">
        <v>28.786080447210523</v>
      </c>
      <c r="BD289" s="20">
        <v>5.8512799232231067</v>
      </c>
      <c r="BE289" s="20">
        <v>4.2054300903087514</v>
      </c>
      <c r="BF289" s="20">
        <v>-7.1782219942590366</v>
      </c>
      <c r="BG289" s="20">
        <v>30.436963774210525</v>
      </c>
      <c r="BH289" s="20">
        <v>6.2752620251786757</v>
      </c>
      <c r="BI289" s="20">
        <v>4.5101543750314255</v>
      </c>
      <c r="BJ289" s="20">
        <v>-11.958485788185619</v>
      </c>
      <c r="BK289" s="20">
        <v>30.522223294210526</v>
      </c>
      <c r="BL289" s="20">
        <v>6.629398763187254</v>
      </c>
      <c r="BM289" s="20">
        <v>4.7646794214566013</v>
      </c>
      <c r="BN289" s="20">
        <v>-14.89863093147158</v>
      </c>
      <c r="BO289" s="23">
        <v>22.274612121210524</v>
      </c>
      <c r="BP289" s="23">
        <v>11.109311740890687</v>
      </c>
      <c r="BQ289" s="23">
        <v>7.9844810863239575</v>
      </c>
      <c r="BR289" s="23">
        <v>6.8393201009717917</v>
      </c>
      <c r="BS289" s="23">
        <v>22.343194588210526</v>
      </c>
      <c r="BT289" s="23">
        <v>10.959252445796452</v>
      </c>
      <c r="BU289" s="23">
        <v>7.876630516328972</v>
      </c>
      <c r="BV289" s="23">
        <v>6.5938706376425547</v>
      </c>
      <c r="BW289" s="23">
        <v>22.397934309210527</v>
      </c>
      <c r="BX289" s="23">
        <v>10.505762090392036</v>
      </c>
      <c r="BY289" s="23">
        <v>7.5506980688462644</v>
      </c>
      <c r="BZ289" s="23">
        <v>6.4698644805533476</v>
      </c>
      <c r="CA289" s="23">
        <v>22.468959834210526</v>
      </c>
      <c r="CB289" s="23">
        <v>10.035255992145943</v>
      </c>
      <c r="CC289" s="23">
        <v>7.2125360719497031</v>
      </c>
      <c r="CD289" s="23">
        <v>6.3621758604648129</v>
      </c>
      <c r="CE289" s="23">
        <v>22.571626485210526</v>
      </c>
      <c r="CF289" s="23">
        <v>9.5184632838234258</v>
      </c>
      <c r="CG289" s="23">
        <v>6.8411069770253734</v>
      </c>
      <c r="CH289" s="23">
        <v>6.193301029211522</v>
      </c>
      <c r="CI289" s="23">
        <v>22.699025405210527</v>
      </c>
      <c r="CJ289" s="23">
        <v>8.9372144408550263</v>
      </c>
      <c r="CK289" s="23">
        <v>6.4233519890141366</v>
      </c>
      <c r="CL289" s="23">
        <v>6.0037177022090482</v>
      </c>
      <c r="CM289" s="23">
        <v>22.857268538210526</v>
      </c>
      <c r="CN289" s="23">
        <v>8.2714079463939498</v>
      </c>
      <c r="CO289" s="23">
        <v>5.9448237519669425</v>
      </c>
      <c r="CP289" s="23">
        <v>5.7428406527709353</v>
      </c>
      <c r="CQ289" s="23">
        <v>23.043350575210525</v>
      </c>
      <c r="CR289" s="23">
        <v>8.1789937518751543</v>
      </c>
      <c r="CS289" s="23">
        <v>5.8784038507657517</v>
      </c>
      <c r="CT289" s="23">
        <v>5.4154601503446038</v>
      </c>
      <c r="CU289" s="23">
        <v>23.146222839210527</v>
      </c>
      <c r="CV289" s="23">
        <v>8.0823298510510853</v>
      </c>
      <c r="CW289" s="23">
        <v>5.8089296019678516</v>
      </c>
      <c r="CX289" s="23">
        <v>5.1622267827056074</v>
      </c>
      <c r="CY289" s="23">
        <v>23.255182332210524</v>
      </c>
      <c r="CZ289" s="23">
        <v>7.9660245926617046</v>
      </c>
      <c r="DA289" s="23">
        <v>5.7253387227568613</v>
      </c>
      <c r="DB289" s="23">
        <v>4.8883376715065978</v>
      </c>
      <c r="DC289" s="23">
        <v>23.610349836210524</v>
      </c>
      <c r="DD289" s="23">
        <v>7.6138504837579033</v>
      </c>
      <c r="DE289" s="23">
        <v>5.472224256512713</v>
      </c>
      <c r="DF289" s="23">
        <v>4.0529990835692686</v>
      </c>
      <c r="DG289" s="23">
        <v>23.936639077210526</v>
      </c>
      <c r="DH289" s="23">
        <v>7.2773962279546192</v>
      </c>
      <c r="DI289" s="23">
        <v>5.2304079582098675</v>
      </c>
      <c r="DJ289" s="23">
        <v>3.218513760061505</v>
      </c>
      <c r="DK289" s="23">
        <v>24.261606266210524</v>
      </c>
      <c r="DL289" s="23">
        <v>7.4296920324977158</v>
      </c>
      <c r="DM289" s="23">
        <v>5.339865951581773</v>
      </c>
      <c r="DN289" s="23">
        <v>2.3600074313484427</v>
      </c>
      <c r="DO289" s="23">
        <v>26.201034657210524</v>
      </c>
      <c r="DP289" s="23">
        <v>8.0917123634591182</v>
      </c>
      <c r="DQ289" s="23">
        <v>5.8156729983736248</v>
      </c>
      <c r="DR289" s="23">
        <v>-0.21421765447878016</v>
      </c>
      <c r="DS289" s="23">
        <v>26.363824296210524</v>
      </c>
      <c r="DT289" s="23">
        <v>8.6416365400468642</v>
      </c>
      <c r="DU289" s="23">
        <v>6.2109143318862534</v>
      </c>
      <c r="DV289" s="23">
        <v>-0.84238097928672317</v>
      </c>
      <c r="DW289" s="25">
        <v>22.314184890210527</v>
      </c>
      <c r="DX289" s="25">
        <v>11.109311740890682</v>
      </c>
      <c r="DY289" s="25">
        <v>7.9844810863239539</v>
      </c>
      <c r="DZ289" s="25">
        <v>6.8393201009717917</v>
      </c>
      <c r="EA289" s="25">
        <v>22.384529413210526</v>
      </c>
      <c r="EB289" s="25">
        <v>10.759550278090845</v>
      </c>
      <c r="EC289" s="25">
        <v>7.7331006363388139</v>
      </c>
      <c r="ED289" s="25">
        <v>6.1400928072685659</v>
      </c>
      <c r="EE289" s="25">
        <v>22.480219276210526</v>
      </c>
      <c r="EF289" s="25">
        <v>10.25079002835526</v>
      </c>
      <c r="EG289" s="25">
        <v>7.3674446275569814</v>
      </c>
      <c r="EH289" s="25">
        <v>5.9859277959438817</v>
      </c>
      <c r="EI289" s="25">
        <v>22.610120443210526</v>
      </c>
      <c r="EJ289" s="25">
        <v>9.6934483198634673</v>
      </c>
      <c r="EK289" s="25">
        <v>6.9668721678165175</v>
      </c>
      <c r="EL289" s="25">
        <v>5.9712016089917679</v>
      </c>
      <c r="EM289" s="25">
        <v>22.786492274210524</v>
      </c>
      <c r="EN289" s="25">
        <v>9.0511457374808355</v>
      </c>
      <c r="EO289" s="25">
        <v>6.5052366551632392</v>
      </c>
      <c r="EP289" s="25">
        <v>5.8428557570332895</v>
      </c>
      <c r="EQ289" s="25">
        <v>22.978344976210526</v>
      </c>
      <c r="ER289" s="25">
        <v>8.5605295137848643</v>
      </c>
      <c r="ES289" s="25">
        <v>6.1526211151450863</v>
      </c>
      <c r="ET289" s="25">
        <v>5.646131145382677</v>
      </c>
      <c r="EU289" s="25">
        <v>24.986150908210526</v>
      </c>
      <c r="EV289" s="25">
        <v>7.7799607904091879</v>
      </c>
      <c r="EW289" s="25">
        <v>5.5916110045520933</v>
      </c>
      <c r="EX289" s="25">
        <v>3.6101053320252703</v>
      </c>
      <c r="EY289" s="25">
        <v>25.098832429210525</v>
      </c>
      <c r="EZ289" s="25">
        <v>7.5926428401154471</v>
      </c>
      <c r="FA289" s="25">
        <v>5.4569819054563986</v>
      </c>
      <c r="FB289" s="25">
        <v>3.564987824706499</v>
      </c>
      <c r="FC289" s="25">
        <v>26.894302069210525</v>
      </c>
      <c r="FD289" s="25">
        <v>7.1049468503754936</v>
      </c>
      <c r="FE289" s="25">
        <v>5.1064651950807383</v>
      </c>
      <c r="FF289" s="25">
        <v>1.7231674013675118</v>
      </c>
      <c r="FG289" s="25">
        <v>26.983163388210524</v>
      </c>
      <c r="FH289" s="25">
        <v>6.9689275637819845</v>
      </c>
      <c r="FI289" s="25">
        <v>5.0087054556376831</v>
      </c>
      <c r="FJ289" s="25">
        <v>1.6821893892565214</v>
      </c>
      <c r="FK289" s="25">
        <v>29.375274096210525</v>
      </c>
      <c r="FL289" s="25">
        <v>6.0822998683511686</v>
      </c>
      <c r="FM289" s="25">
        <v>4.3714686735676196</v>
      </c>
      <c r="FN289" s="25">
        <v>-1.6345932835338459</v>
      </c>
      <c r="FO289" s="25">
        <v>30.186965594210527</v>
      </c>
      <c r="FP289" s="25">
        <v>5.4110115106877927</v>
      </c>
      <c r="FQ289" s="25">
        <v>3.8890005135011196</v>
      </c>
      <c r="FR289" s="25">
        <v>-5.068851630784458</v>
      </c>
      <c r="FS289" s="25">
        <v>30.450138194210524</v>
      </c>
      <c r="FT289" s="25">
        <v>5.1446475983863369</v>
      </c>
      <c r="FU289" s="25">
        <v>3.697559525125389</v>
      </c>
      <c r="FV289" s="25">
        <v>-7.86570336975009</v>
      </c>
      <c r="FW289" s="25">
        <v>30.399685584210523</v>
      </c>
      <c r="FX289" s="25">
        <v>5.7740646061403069</v>
      </c>
      <c r="FY289" s="25">
        <v>4.1499339215809581</v>
      </c>
      <c r="FZ289" s="25">
        <v>-10.663469443144791</v>
      </c>
      <c r="GA289" s="25">
        <v>30.496049084210526</v>
      </c>
      <c r="GB289" s="25">
        <v>6.0708794864258202</v>
      </c>
      <c r="GC289" s="25">
        <v>4.3632606202148718</v>
      </c>
      <c r="GD289" s="25">
        <v>-13.350900116987759</v>
      </c>
      <c r="GE289" s="26">
        <v>22.314184898210524</v>
      </c>
      <c r="GF289" s="26">
        <v>11.109311740890687</v>
      </c>
      <c r="GG289" s="26">
        <v>7.9844810863239575</v>
      </c>
      <c r="GH289" s="26">
        <v>6.8393201009717917</v>
      </c>
      <c r="GI289" s="26">
        <v>22.279952080210524</v>
      </c>
      <c r="GJ289" s="26">
        <v>10.861534372872011</v>
      </c>
      <c r="GK289" s="26">
        <v>7.8063986132862864</v>
      </c>
      <c r="GL289" s="26">
        <v>6.6743576071667441</v>
      </c>
      <c r="GM289" s="26">
        <v>22.312282827210524</v>
      </c>
      <c r="GN289" s="26">
        <v>10.732344507884452</v>
      </c>
      <c r="GO289" s="26">
        <v>7.713547313620154</v>
      </c>
      <c r="GP289" s="26">
        <v>6.6440610617270845</v>
      </c>
      <c r="GQ289" s="26">
        <v>26.899763504210526</v>
      </c>
      <c r="GR289" s="26">
        <v>9.6221098053300977</v>
      </c>
      <c r="GS289" s="26">
        <v>6.9155997727930192</v>
      </c>
      <c r="GT289" s="26">
        <v>2.0343904439832983</v>
      </c>
      <c r="GU289" s="26">
        <v>26.723251351210525</v>
      </c>
      <c r="GV289" s="26">
        <v>9.4614679575052474</v>
      </c>
      <c r="GW289" s="26">
        <v>6.8001433137840825</v>
      </c>
      <c r="GX289" s="26">
        <v>2.1839730431261621</v>
      </c>
      <c r="GY289" s="26">
        <v>26.639222877210525</v>
      </c>
      <c r="GZ289" s="26">
        <v>9.3110091118656673</v>
      </c>
      <c r="HA289" s="26">
        <v>6.6920055789451602</v>
      </c>
      <c r="HB289" s="26">
        <v>2.2039538020818519</v>
      </c>
      <c r="HC289" s="26">
        <v>26.630889133210523</v>
      </c>
      <c r="HD289" s="26">
        <v>9.2044612925873217</v>
      </c>
      <c r="HE289" s="26">
        <v>6.6154275633435562</v>
      </c>
      <c r="HF289" s="26">
        <v>1.9612830791376226</v>
      </c>
      <c r="HG289" s="26">
        <v>26.736659526210524</v>
      </c>
      <c r="HH289" s="26">
        <v>8.8991707611137123</v>
      </c>
      <c r="HI289" s="26">
        <v>6.3960092473183909</v>
      </c>
      <c r="HJ289" s="26">
        <v>1.0014308480816219</v>
      </c>
      <c r="HK289" s="26">
        <v>27.081606670210526</v>
      </c>
      <c r="HL289" s="26">
        <v>8.543847903393333</v>
      </c>
      <c r="HM289" s="26">
        <v>6.1406317133020956</v>
      </c>
      <c r="HN289" s="26">
        <v>-0.30544986853051981</v>
      </c>
      <c r="HO289" s="26">
        <v>27.244065373210525</v>
      </c>
      <c r="HP289" s="26">
        <v>8.2184044293683858</v>
      </c>
      <c r="HQ289" s="26">
        <v>5.906729080661469</v>
      </c>
      <c r="HR289" s="26">
        <v>-1.4139888671683067</v>
      </c>
      <c r="HS289" s="26">
        <v>27.989412675210524</v>
      </c>
      <c r="HT289" s="26">
        <v>7.2315798672135427</v>
      </c>
      <c r="HU289" s="26">
        <v>5.1974788376384442</v>
      </c>
      <c r="HV289" s="26">
        <v>-4.986552218741739</v>
      </c>
      <c r="HW289" s="26">
        <v>28.463825986210523</v>
      </c>
      <c r="HX289" s="26">
        <v>6.3883150060758851</v>
      </c>
      <c r="HY289" s="26">
        <v>4.5914077783726777</v>
      </c>
      <c r="HZ289" s="26">
        <v>-8.1687360017286856</v>
      </c>
      <c r="IA289" s="26">
        <v>28.715917313210525</v>
      </c>
      <c r="IB289" s="26">
        <v>5.8055300557028113</v>
      </c>
      <c r="IC289" s="26">
        <v>4.1725487597243296</v>
      </c>
      <c r="ID289" s="26">
        <v>-10.731908300805685</v>
      </c>
      <c r="IE289" s="26">
        <v>28.708641257210523</v>
      </c>
      <c r="IF289" s="26">
        <v>6.8306719259809396</v>
      </c>
      <c r="IG289" s="26">
        <v>4.9093384065488621</v>
      </c>
      <c r="IH289" s="26">
        <v>-12.182039243727829</v>
      </c>
      <c r="II289" s="26">
        <v>28.565997257210526</v>
      </c>
      <c r="IJ289" s="26">
        <v>6.7132139887850535</v>
      </c>
      <c r="IK289" s="26">
        <v>4.8249190743838266</v>
      </c>
      <c r="IL289" s="26">
        <v>-10.854465476125725</v>
      </c>
      <c r="IM289" s="27">
        <v>22.306048746210525</v>
      </c>
      <c r="IN289" s="27">
        <v>11.109311740890682</v>
      </c>
      <c r="IO289" s="27">
        <v>7.9844810863239539</v>
      </c>
      <c r="IP289" s="27">
        <v>6.8393201009717917</v>
      </c>
      <c r="IQ289" s="27">
        <v>22.359141409210526</v>
      </c>
      <c r="IR289" s="27">
        <v>10.900689279603778</v>
      </c>
      <c r="IS289" s="27">
        <v>7.8345400156997087</v>
      </c>
      <c r="IT289" s="27">
        <v>6.5235248072758676</v>
      </c>
      <c r="IU289" s="27">
        <v>22.411439900210524</v>
      </c>
      <c r="IV289" s="27">
        <v>10.465347704426479</v>
      </c>
      <c r="IW289" s="27">
        <v>7.5216514539088468</v>
      </c>
      <c r="IX289" s="27">
        <v>6.4664496812843684</v>
      </c>
      <c r="IY289" s="27">
        <v>22.472240979210525</v>
      </c>
      <c r="IZ289" s="27">
        <v>9.976788841385499</v>
      </c>
      <c r="JA289" s="27">
        <v>7.1705145795020906</v>
      </c>
      <c r="JB289" s="27">
        <v>6.4962845219982128</v>
      </c>
      <c r="JC289" s="27">
        <v>22.563182774210524</v>
      </c>
      <c r="JD289" s="27">
        <v>9.4065412553638499</v>
      </c>
      <c r="JE289" s="27">
        <v>6.7606664114690718</v>
      </c>
      <c r="JF289" s="27">
        <v>6.4787443877674846</v>
      </c>
      <c r="JG289" s="27">
        <v>22.707802333210527</v>
      </c>
      <c r="JH289" s="27">
        <v>8.8518220049438021</v>
      </c>
      <c r="JI289" s="27">
        <v>6.3619787639799785</v>
      </c>
      <c r="JJ289" s="27">
        <v>6.4231586995774688</v>
      </c>
      <c r="JK289" s="27">
        <v>22.898093808210525</v>
      </c>
      <c r="JL289" s="27">
        <v>8.4887655256744274</v>
      </c>
      <c r="JM289" s="27">
        <v>6.1010429238843376</v>
      </c>
      <c r="JN289" s="27">
        <v>6.3371221757590384</v>
      </c>
      <c r="JO289" s="27">
        <v>23.071672636210526</v>
      </c>
      <c r="JP289" s="27">
        <v>8.3440802840851109</v>
      </c>
      <c r="JQ289" s="27">
        <v>5.9970547919564181</v>
      </c>
      <c r="JR289" s="27">
        <v>6.2380490850303101</v>
      </c>
      <c r="JS289" s="27">
        <v>24.985204240210525</v>
      </c>
      <c r="JT289" s="27">
        <v>7.8636798035099202</v>
      </c>
      <c r="JU289" s="27">
        <v>5.6517815076632898</v>
      </c>
      <c r="JV289" s="27">
        <v>4.2513779162577521</v>
      </c>
      <c r="JW289" s="27">
        <v>25.094358166210526</v>
      </c>
      <c r="JX289" s="27">
        <v>7.7139053013529937</v>
      </c>
      <c r="JY289" s="27">
        <v>5.5441356239598143</v>
      </c>
      <c r="JZ289" s="27">
        <v>4.1025599610165884</v>
      </c>
      <c r="KA289" s="27">
        <v>27.251900809210525</v>
      </c>
      <c r="KB289" s="27">
        <v>7.1077249640231219</v>
      </c>
      <c r="KC289" s="27">
        <v>5.1084618800592958</v>
      </c>
      <c r="KD289" s="27">
        <v>1.6705311411326313</v>
      </c>
      <c r="KE289" s="27">
        <v>27.760678559210525</v>
      </c>
      <c r="KF289" s="27">
        <v>6.9972737976749153</v>
      </c>
      <c r="KG289" s="27">
        <v>5.0290784520631551</v>
      </c>
      <c r="KH289" s="27">
        <v>0.7604818648050653</v>
      </c>
      <c r="KI289" s="27">
        <v>28.016335525210526</v>
      </c>
      <c r="KJ289" s="27">
        <v>7.2449116674356677</v>
      </c>
      <c r="KK289" s="27">
        <v>5.2070606649561881</v>
      </c>
      <c r="KL289" s="27">
        <v>0.22175785860670771</v>
      </c>
      <c r="KM289" s="27">
        <v>29.651338264210523</v>
      </c>
      <c r="KN289" s="27">
        <v>8.1932229605308109</v>
      </c>
      <c r="KO289" s="27">
        <v>5.8886306631943084</v>
      </c>
      <c r="KP289" s="27">
        <v>-1.7526315404319277</v>
      </c>
      <c r="KQ289" s="27">
        <v>29.694836594210525</v>
      </c>
      <c r="KR289" s="27">
        <v>9.0648671148755877</v>
      </c>
      <c r="KS289" s="27">
        <v>6.5150984792655784</v>
      </c>
      <c r="KT289" s="133">
        <v>-1.9088498477671791</v>
      </c>
      <c r="KU289" s="149">
        <v>22.306048746210525</v>
      </c>
      <c r="KV289" s="149">
        <v>11.109311740890687</v>
      </c>
      <c r="KW289" s="149">
        <v>7.9844810863239575</v>
      </c>
      <c r="KX289" s="149">
        <v>6.8393201009717917</v>
      </c>
      <c r="KY289" s="149">
        <v>22.301338050210525</v>
      </c>
      <c r="KZ289" s="149">
        <v>10.797324980813009</v>
      </c>
      <c r="LA289" s="149">
        <v>7.7602500589548402</v>
      </c>
      <c r="LB289" s="149">
        <v>6.3344349652562837</v>
      </c>
      <c r="LC289" s="149">
        <v>22.377825082210524</v>
      </c>
      <c r="LD289" s="149">
        <v>10.625086482542017</v>
      </c>
      <c r="LE289" s="149">
        <v>7.6364588589366003</v>
      </c>
      <c r="LF289" s="149">
        <v>6.1489417191337807</v>
      </c>
      <c r="LG289" s="149">
        <v>27.018360573210526</v>
      </c>
      <c r="LH289" s="149">
        <v>9.4908671066240107</v>
      </c>
      <c r="LI289" s="149">
        <v>6.8212730611138621</v>
      </c>
      <c r="LJ289" s="149">
        <v>1.4289933001057591</v>
      </c>
      <c r="LK289" s="149">
        <v>26.885725725210527</v>
      </c>
      <c r="LL289" s="149">
        <v>9.3137687697146223</v>
      </c>
      <c r="LM289" s="149">
        <v>6.6939889993778223</v>
      </c>
      <c r="LN289" s="149">
        <v>1.4790910022250365</v>
      </c>
      <c r="LO289" s="149">
        <v>26.804670019210526</v>
      </c>
      <c r="LP289" s="149">
        <v>9.1491362401964427</v>
      </c>
      <c r="LQ289" s="149">
        <v>6.5756643588608767</v>
      </c>
      <c r="LR289" s="149">
        <v>1.4337828576871665</v>
      </c>
      <c r="LS289" s="149">
        <v>26.777657098210526</v>
      </c>
      <c r="LT289" s="149">
        <v>9.0215899949571483</v>
      </c>
      <c r="LU289" s="149">
        <v>6.4839943610700752</v>
      </c>
      <c r="LV289" s="149">
        <v>1.1107377470653077</v>
      </c>
      <c r="LW289" s="149">
        <v>26.901750201210525</v>
      </c>
      <c r="LX289" s="149">
        <v>8.6935694874997349</v>
      </c>
      <c r="LY289" s="149">
        <v>6.2482395637607215</v>
      </c>
      <c r="LZ289" s="149">
        <v>3.9574199464198045E-2</v>
      </c>
      <c r="MA289" s="149">
        <v>27.268888158210526</v>
      </c>
      <c r="MB289" s="149">
        <v>8.3231970250883975</v>
      </c>
      <c r="MC289" s="149">
        <v>5.9820455825320114</v>
      </c>
      <c r="MD289" s="149">
        <v>-1.3488537107186289</v>
      </c>
      <c r="ME289" s="149">
        <v>27.457474608210525</v>
      </c>
      <c r="MF289" s="149">
        <v>7.9823082601368069</v>
      </c>
      <c r="MG289" s="149">
        <v>5.7370421151904702</v>
      </c>
      <c r="MH289" s="149">
        <v>-2.538786691518645</v>
      </c>
      <c r="MI289" s="149">
        <v>28.206754971210525</v>
      </c>
      <c r="MJ289" s="149">
        <v>6.9440850705452748</v>
      </c>
      <c r="MK289" s="149">
        <v>4.9908506666091652</v>
      </c>
      <c r="ML289" s="149">
        <v>-6.3637714125378899</v>
      </c>
      <c r="MM289" s="149">
        <v>28.661060602210526</v>
      </c>
      <c r="MN289" s="149">
        <v>6.0564492400715855</v>
      </c>
      <c r="MO289" s="149">
        <v>4.3528893180339914</v>
      </c>
      <c r="MP289" s="149">
        <v>-9.7653219227505801</v>
      </c>
      <c r="MQ289" s="149">
        <v>28.905004157210527</v>
      </c>
      <c r="MR289" s="149">
        <v>5.4301929147102852</v>
      </c>
      <c r="MS289" s="149">
        <v>3.9027865662466747</v>
      </c>
      <c r="MT289" s="149">
        <v>-12.548185860535057</v>
      </c>
      <c r="MU289" s="149">
        <v>28.875832758210525</v>
      </c>
      <c r="MV289" s="149">
        <v>6.4002430860185893</v>
      </c>
      <c r="MW289" s="149">
        <v>4.5999807242868815</v>
      </c>
      <c r="MX289" s="149">
        <v>-14.270954436473225</v>
      </c>
      <c r="MY289" s="149">
        <v>28.738509259210524</v>
      </c>
      <c r="MZ289" s="149">
        <v>6.2238278997041627</v>
      </c>
      <c r="NA289" s="149">
        <v>4.4731876563344182</v>
      </c>
      <c r="NB289" s="149">
        <v>-13.253115961341187</v>
      </c>
      <c r="ND289" s="97"/>
    </row>
    <row r="290" spans="1:368" ht="15" thickBot="1" x14ac:dyDescent="0.35">
      <c r="A290" s="2"/>
      <c r="B290" s="72" t="s">
        <v>730</v>
      </c>
      <c r="C290" s="72" t="s">
        <v>550</v>
      </c>
      <c r="D290" s="72" t="s">
        <v>827</v>
      </c>
      <c r="E290" s="85">
        <v>331916</v>
      </c>
      <c r="F290" s="82">
        <v>445505</v>
      </c>
      <c r="G290" s="20">
        <v>-6.0777397952631596</v>
      </c>
      <c r="H290" s="20">
        <v>-6.0777397952631596</v>
      </c>
      <c r="I290" s="20">
        <v>-6.0777397952631596</v>
      </c>
      <c r="J290" s="20">
        <v>-6.0777397952631596</v>
      </c>
      <c r="K290" s="20">
        <v>-6.0408113022631591</v>
      </c>
      <c r="L290" s="20">
        <v>-6.0408113022631591</v>
      </c>
      <c r="M290" s="20">
        <v>-6.0408113022631591</v>
      </c>
      <c r="N290" s="20">
        <v>-6.0408113022631591</v>
      </c>
      <c r="O290" s="20">
        <v>-6.0163582712631589</v>
      </c>
      <c r="P290" s="20">
        <v>-6.0163582712631589</v>
      </c>
      <c r="Q290" s="20">
        <v>-6.0163582712631589</v>
      </c>
      <c r="R290" s="20">
        <v>-6.0163582712631589</v>
      </c>
      <c r="S290" s="20">
        <v>-5.985603756263159</v>
      </c>
      <c r="T290" s="20">
        <v>-5.985603756263159</v>
      </c>
      <c r="U290" s="20">
        <v>-5.985603756263159</v>
      </c>
      <c r="V290" s="20">
        <v>-5.985603756263159</v>
      </c>
      <c r="W290" s="20">
        <v>-5.9402700662631593</v>
      </c>
      <c r="X290" s="20">
        <v>-5.9402700662631593</v>
      </c>
      <c r="Y290" s="20">
        <v>-5.9402700662631593</v>
      </c>
      <c r="Z290" s="20">
        <v>-5.9402700662631593</v>
      </c>
      <c r="AA290" s="20">
        <v>-5.8923247972631589</v>
      </c>
      <c r="AB290" s="20">
        <v>-5.8923247972631589</v>
      </c>
      <c r="AC290" s="20">
        <v>-5.8923247972631589</v>
      </c>
      <c r="AD290" s="20">
        <v>-5.8923247972631589</v>
      </c>
      <c r="AE290" s="20">
        <v>-5.8458171252631592</v>
      </c>
      <c r="AF290" s="20">
        <v>-5.8458171252631592</v>
      </c>
      <c r="AG290" s="20">
        <v>-5.8458171252631592</v>
      </c>
      <c r="AH290" s="20">
        <v>-5.8458171252631592</v>
      </c>
      <c r="AI290" s="20">
        <v>-5.794451528263159</v>
      </c>
      <c r="AJ290" s="20">
        <v>-5.794451528263159</v>
      </c>
      <c r="AK290" s="20">
        <v>-5.794451528263159</v>
      </c>
      <c r="AL290" s="20">
        <v>-5.794451528263159</v>
      </c>
      <c r="AM290" s="20">
        <v>-5.739917854263159</v>
      </c>
      <c r="AN290" s="20">
        <v>-5.739917854263159</v>
      </c>
      <c r="AO290" s="20">
        <v>-5.739917854263159</v>
      </c>
      <c r="AP290" s="20">
        <v>-5.739917854263159</v>
      </c>
      <c r="AQ290" s="20">
        <v>-5.6862062192631591</v>
      </c>
      <c r="AR290" s="20">
        <v>-5.6862062192631591</v>
      </c>
      <c r="AS290" s="20">
        <v>-5.6862062192631591</v>
      </c>
      <c r="AT290" s="20">
        <v>-5.6862062192631591</v>
      </c>
      <c r="AU290" s="20">
        <v>-5.4088129152631588</v>
      </c>
      <c r="AV290" s="20">
        <v>-5.4088129152631588</v>
      </c>
      <c r="AW290" s="20">
        <v>-5.4088129152631588</v>
      </c>
      <c r="AX290" s="20">
        <v>-5.4088129152631588</v>
      </c>
      <c r="AY290" s="20">
        <v>-5.178310837263159</v>
      </c>
      <c r="AZ290" s="20">
        <v>-5.178310837263159</v>
      </c>
      <c r="BA290" s="20">
        <v>-5.178310837263159</v>
      </c>
      <c r="BB290" s="20">
        <v>-5.178310837263159</v>
      </c>
      <c r="BC290" s="20">
        <v>-4.9982709752631589</v>
      </c>
      <c r="BD290" s="20">
        <v>-4.9982709752631589</v>
      </c>
      <c r="BE290" s="20">
        <v>-4.9982709752631589</v>
      </c>
      <c r="BF290" s="20">
        <v>-4.9982709752631589</v>
      </c>
      <c r="BG290" s="20">
        <v>-4.8191945722631591</v>
      </c>
      <c r="BH290" s="20">
        <v>-4.8191945722631591</v>
      </c>
      <c r="BI290" s="20">
        <v>-4.8191945722631591</v>
      </c>
      <c r="BJ290" s="20">
        <v>-4.8191945722631591</v>
      </c>
      <c r="BK290" s="20">
        <v>-4.7133370982631595</v>
      </c>
      <c r="BL290" s="20">
        <v>-4.7133370982631595</v>
      </c>
      <c r="BM290" s="20">
        <v>-4.7133370982631595</v>
      </c>
      <c r="BN290" s="20">
        <v>-4.7133370982631595</v>
      </c>
      <c r="BO290" s="23">
        <v>-6.0772132692631597</v>
      </c>
      <c r="BP290" s="23">
        <v>-6.0772132692631597</v>
      </c>
      <c r="BQ290" s="23">
        <v>-6.0772132692631597</v>
      </c>
      <c r="BR290" s="23">
        <v>-6.0772132692631597</v>
      </c>
      <c r="BS290" s="23">
        <v>-6.0444805992631592</v>
      </c>
      <c r="BT290" s="23">
        <v>-6.0444805992631592</v>
      </c>
      <c r="BU290" s="23">
        <v>-6.0444805992631592</v>
      </c>
      <c r="BV290" s="23">
        <v>-6.0444805992631592</v>
      </c>
      <c r="BW290" s="23">
        <v>-6.025782625263159</v>
      </c>
      <c r="BX290" s="23">
        <v>-6.025782625263159</v>
      </c>
      <c r="BY290" s="23">
        <v>-6.025782625263159</v>
      </c>
      <c r="BZ290" s="23">
        <v>-6.025782625263159</v>
      </c>
      <c r="CA290" s="23">
        <v>-6.0023194472631589</v>
      </c>
      <c r="CB290" s="23">
        <v>-6.0023194472631589</v>
      </c>
      <c r="CC290" s="23">
        <v>-6.0023194472631589</v>
      </c>
      <c r="CD290" s="23">
        <v>-6.0023194472631589</v>
      </c>
      <c r="CE290" s="23">
        <v>-5.9706702712631596</v>
      </c>
      <c r="CF290" s="23">
        <v>-5.9706702712631596</v>
      </c>
      <c r="CG290" s="23">
        <v>-5.9706702712631596</v>
      </c>
      <c r="CH290" s="23">
        <v>-5.9706702712631596</v>
      </c>
      <c r="CI290" s="23">
        <v>-5.9337333122631595</v>
      </c>
      <c r="CJ290" s="23">
        <v>-5.9337333122631595</v>
      </c>
      <c r="CK290" s="23">
        <v>-5.9337333122631595</v>
      </c>
      <c r="CL290" s="23">
        <v>-5.9337333122631595</v>
      </c>
      <c r="CM290" s="23">
        <v>-5.8906066492631588</v>
      </c>
      <c r="CN290" s="23">
        <v>-5.8906066492631588</v>
      </c>
      <c r="CO290" s="23">
        <v>-5.8906066492631588</v>
      </c>
      <c r="CP290" s="23">
        <v>-5.8906066492631588</v>
      </c>
      <c r="CQ290" s="23">
        <v>-5.8427143712631597</v>
      </c>
      <c r="CR290" s="23">
        <v>-5.8427143712631597</v>
      </c>
      <c r="CS290" s="23">
        <v>-5.8427143712631597</v>
      </c>
      <c r="CT290" s="23">
        <v>-5.8427143712631597</v>
      </c>
      <c r="CU290" s="23">
        <v>-5.8027716772631592</v>
      </c>
      <c r="CV290" s="23">
        <v>-5.8027716772631592</v>
      </c>
      <c r="CW290" s="23">
        <v>-5.8027716772631592</v>
      </c>
      <c r="CX290" s="23">
        <v>-5.8027716772631592</v>
      </c>
      <c r="CY290" s="23">
        <v>-5.7613973312631597</v>
      </c>
      <c r="CZ290" s="23">
        <v>-5.7613973312631597</v>
      </c>
      <c r="DA290" s="23">
        <v>-5.7613973312631597</v>
      </c>
      <c r="DB290" s="23">
        <v>-5.7613973312631597</v>
      </c>
      <c r="DC290" s="23">
        <v>-5.6322798042631597</v>
      </c>
      <c r="DD290" s="23">
        <v>-5.6322798042631597</v>
      </c>
      <c r="DE290" s="23">
        <v>-5.6322798042631597</v>
      </c>
      <c r="DF290" s="23">
        <v>-5.6322798042631597</v>
      </c>
      <c r="DG290" s="23">
        <v>-5.4981651692631592</v>
      </c>
      <c r="DH290" s="23">
        <v>-5.4981651692631592</v>
      </c>
      <c r="DI290" s="23">
        <v>-5.4981651692631592</v>
      </c>
      <c r="DJ290" s="23">
        <v>-5.4981651692631592</v>
      </c>
      <c r="DK290" s="23">
        <v>-5.3779974772631594</v>
      </c>
      <c r="DL290" s="23">
        <v>-5.3779974772631594</v>
      </c>
      <c r="DM290" s="23">
        <v>-5.3779974772631594</v>
      </c>
      <c r="DN290" s="23">
        <v>-5.3779974772631594</v>
      </c>
      <c r="DO290" s="23">
        <v>-5.2529478322631595</v>
      </c>
      <c r="DP290" s="23">
        <v>-5.2529478322631595</v>
      </c>
      <c r="DQ290" s="23">
        <v>-5.2529478322631595</v>
      </c>
      <c r="DR290" s="23">
        <v>-5.2529478322631595</v>
      </c>
      <c r="DS290" s="23">
        <v>-5.154271377263159</v>
      </c>
      <c r="DT290" s="23">
        <v>-5.154271377263159</v>
      </c>
      <c r="DU290" s="23">
        <v>-5.154271377263159</v>
      </c>
      <c r="DV290" s="23">
        <v>-5.154271377263159</v>
      </c>
      <c r="DW290" s="25">
        <v>-6.0779460772631593</v>
      </c>
      <c r="DX290" s="25">
        <v>-6.0779460772631593</v>
      </c>
      <c r="DY290" s="25">
        <v>-6.0779460772631593</v>
      </c>
      <c r="DZ290" s="25">
        <v>-6.0779460772631593</v>
      </c>
      <c r="EA290" s="25">
        <v>-6.0408362612631592</v>
      </c>
      <c r="EB290" s="25">
        <v>-6.0408362612631592</v>
      </c>
      <c r="EC290" s="25">
        <v>-6.0408362612631592</v>
      </c>
      <c r="ED290" s="25">
        <v>-6.0408362612631592</v>
      </c>
      <c r="EE290" s="25">
        <v>-6.016651024263159</v>
      </c>
      <c r="EF290" s="25">
        <v>-6.016651024263159</v>
      </c>
      <c r="EG290" s="25">
        <v>-6.016651024263159</v>
      </c>
      <c r="EH290" s="25">
        <v>-6.016651024263159</v>
      </c>
      <c r="EI290" s="25">
        <v>-5.9861688492631595</v>
      </c>
      <c r="EJ290" s="25">
        <v>-5.9861688492631595</v>
      </c>
      <c r="EK290" s="25">
        <v>-5.9861688492631595</v>
      </c>
      <c r="EL290" s="25">
        <v>-5.9861688492631595</v>
      </c>
      <c r="EM290" s="25">
        <v>-5.9417754882631595</v>
      </c>
      <c r="EN290" s="25">
        <v>-5.9417754882631595</v>
      </c>
      <c r="EO290" s="25">
        <v>-5.9417754882631595</v>
      </c>
      <c r="EP290" s="25">
        <v>-5.9417754882631595</v>
      </c>
      <c r="EQ290" s="25">
        <v>-5.8953161202631597</v>
      </c>
      <c r="ER290" s="25">
        <v>-5.8953161202631597</v>
      </c>
      <c r="ES290" s="25">
        <v>-5.8953161202631597</v>
      </c>
      <c r="ET290" s="25">
        <v>-5.8953161202631597</v>
      </c>
      <c r="EU290" s="25">
        <v>-5.8506348232631593</v>
      </c>
      <c r="EV290" s="25">
        <v>-5.8506348232631593</v>
      </c>
      <c r="EW290" s="25">
        <v>-5.8506348232631593</v>
      </c>
      <c r="EX290" s="25">
        <v>-5.8506348232631593</v>
      </c>
      <c r="EY290" s="25">
        <v>-5.8021747652631595</v>
      </c>
      <c r="EZ290" s="25">
        <v>-5.8021747652631595</v>
      </c>
      <c r="FA290" s="25">
        <v>-5.8021747652631595</v>
      </c>
      <c r="FB290" s="25">
        <v>-5.8021747652631595</v>
      </c>
      <c r="FC290" s="25">
        <v>-5.7509936962631594</v>
      </c>
      <c r="FD290" s="25">
        <v>-5.7509936962631594</v>
      </c>
      <c r="FE290" s="25">
        <v>-5.7509936962631594</v>
      </c>
      <c r="FF290" s="25">
        <v>-5.7509936962631594</v>
      </c>
      <c r="FG290" s="25">
        <v>-5.7012818402631593</v>
      </c>
      <c r="FH290" s="25">
        <v>-5.7012818402631593</v>
      </c>
      <c r="FI290" s="25">
        <v>-5.7012818402631593</v>
      </c>
      <c r="FJ290" s="25">
        <v>-5.7012818402631593</v>
      </c>
      <c r="FK290" s="25">
        <v>-5.4318248202631594</v>
      </c>
      <c r="FL290" s="25">
        <v>-5.4318248202631594</v>
      </c>
      <c r="FM290" s="25">
        <v>-5.4318248202631594</v>
      </c>
      <c r="FN290" s="25">
        <v>-5.4318248202631594</v>
      </c>
      <c r="FO290" s="25">
        <v>-5.208087298263159</v>
      </c>
      <c r="FP290" s="25">
        <v>-5.208087298263159</v>
      </c>
      <c r="FQ290" s="25">
        <v>-5.208087298263159</v>
      </c>
      <c r="FR290" s="25">
        <v>-5.208087298263159</v>
      </c>
      <c r="FS290" s="25">
        <v>-5.036170992263159</v>
      </c>
      <c r="FT290" s="25">
        <v>-5.036170992263159</v>
      </c>
      <c r="FU290" s="25">
        <v>-5.036170992263159</v>
      </c>
      <c r="FV290" s="25">
        <v>-5.036170992263159</v>
      </c>
      <c r="FW290" s="25">
        <v>-4.8747887702631596</v>
      </c>
      <c r="FX290" s="25">
        <v>-4.8747887702631596</v>
      </c>
      <c r="FY290" s="25">
        <v>-4.8747887702631596</v>
      </c>
      <c r="FZ290" s="25">
        <v>-4.8747887702631596</v>
      </c>
      <c r="GA290" s="25">
        <v>-4.7502661472631598</v>
      </c>
      <c r="GB290" s="25">
        <v>-4.7502661472631598</v>
      </c>
      <c r="GC290" s="25">
        <v>-4.7502661472631598</v>
      </c>
      <c r="GD290" s="25">
        <v>-4.7502661472631598</v>
      </c>
      <c r="GE290" s="26">
        <v>-6.0779460752631591</v>
      </c>
      <c r="GF290" s="26">
        <v>-6.0779460752631591</v>
      </c>
      <c r="GG290" s="26">
        <v>-6.0779460752631591</v>
      </c>
      <c r="GH290" s="26">
        <v>-6.0779460752631591</v>
      </c>
      <c r="GI290" s="26">
        <v>-6.0649103962631594</v>
      </c>
      <c r="GJ290" s="26">
        <v>-6.0649103962631594</v>
      </c>
      <c r="GK290" s="26">
        <v>-6.0649103962631594</v>
      </c>
      <c r="GL290" s="26">
        <v>-6.0649103962631594</v>
      </c>
      <c r="GM290" s="26">
        <v>-6.0516307282631594</v>
      </c>
      <c r="GN290" s="26">
        <v>-6.0516307282631594</v>
      </c>
      <c r="GO290" s="26">
        <v>-6.0516307282631594</v>
      </c>
      <c r="GP290" s="26">
        <v>-6.0516307282631594</v>
      </c>
      <c r="GQ290" s="26">
        <v>-6.0258340592631594</v>
      </c>
      <c r="GR290" s="26">
        <v>-6.0258340592631594</v>
      </c>
      <c r="GS290" s="26">
        <v>-6.0258340592631594</v>
      </c>
      <c r="GT290" s="26">
        <v>-6.0258340592631594</v>
      </c>
      <c r="GU290" s="26">
        <v>-5.9839931542631595</v>
      </c>
      <c r="GV290" s="26">
        <v>-5.9839931542631595</v>
      </c>
      <c r="GW290" s="26">
        <v>-5.9839931542631595</v>
      </c>
      <c r="GX290" s="26">
        <v>-5.9839931542631595</v>
      </c>
      <c r="GY290" s="26">
        <v>-5.9337796182631593</v>
      </c>
      <c r="GZ290" s="26">
        <v>-5.9337796182631593</v>
      </c>
      <c r="HA290" s="26">
        <v>-5.9337796182631593</v>
      </c>
      <c r="HB290" s="26">
        <v>-5.9337796182631593</v>
      </c>
      <c r="HC290" s="26">
        <v>-5.8565266992631591</v>
      </c>
      <c r="HD290" s="26">
        <v>-5.8565266992631591</v>
      </c>
      <c r="HE290" s="26">
        <v>-5.8565266992631591</v>
      </c>
      <c r="HF290" s="26">
        <v>-5.8565266992631591</v>
      </c>
      <c r="HG290" s="26">
        <v>-5.6992697812631592</v>
      </c>
      <c r="HH290" s="26">
        <v>-5.6992697812631592</v>
      </c>
      <c r="HI290" s="26">
        <v>-5.6992697812631592</v>
      </c>
      <c r="HJ290" s="26">
        <v>-5.6992697812631592</v>
      </c>
      <c r="HK290" s="26">
        <v>-5.6110712032631591</v>
      </c>
      <c r="HL290" s="26">
        <v>-5.6110712032631591</v>
      </c>
      <c r="HM290" s="26">
        <v>-5.6110712032631591</v>
      </c>
      <c r="HN290" s="26">
        <v>-5.6110712032631591</v>
      </c>
      <c r="HO290" s="26">
        <v>-5.5345436252631597</v>
      </c>
      <c r="HP290" s="26">
        <v>-5.5345436252631597</v>
      </c>
      <c r="HQ290" s="26">
        <v>-5.5345436252631597</v>
      </c>
      <c r="HR290" s="26">
        <v>-5.5345436252631597</v>
      </c>
      <c r="HS290" s="26">
        <v>-5.309452262263159</v>
      </c>
      <c r="HT290" s="26">
        <v>-5.309452262263159</v>
      </c>
      <c r="HU290" s="26">
        <v>-5.309452262263159</v>
      </c>
      <c r="HV290" s="26">
        <v>-5.309452262263159</v>
      </c>
      <c r="HW290" s="26">
        <v>-5.0961186482631593</v>
      </c>
      <c r="HX290" s="26">
        <v>-5.0961186482631593</v>
      </c>
      <c r="HY290" s="26">
        <v>-5.0961186482631593</v>
      </c>
      <c r="HZ290" s="26">
        <v>-5.0961186482631593</v>
      </c>
      <c r="IA290" s="26">
        <v>-4.9362943242631596</v>
      </c>
      <c r="IB290" s="26">
        <v>-4.9362943242631596</v>
      </c>
      <c r="IC290" s="26">
        <v>-4.9362943242631596</v>
      </c>
      <c r="ID290" s="26">
        <v>-4.9362943242631596</v>
      </c>
      <c r="IE290" s="26">
        <v>-4.8283313242631589</v>
      </c>
      <c r="IF290" s="26">
        <v>-4.8283313242631589</v>
      </c>
      <c r="IG290" s="26">
        <v>-4.8283313242631589</v>
      </c>
      <c r="IH290" s="26">
        <v>-4.8283313242631589</v>
      </c>
      <c r="II290" s="26">
        <v>-4.8406452862631593</v>
      </c>
      <c r="IJ290" s="26">
        <v>-4.8406452862631593</v>
      </c>
      <c r="IK290" s="26">
        <v>-4.8406452862631593</v>
      </c>
      <c r="IL290" s="26">
        <v>-4.8406452862631593</v>
      </c>
      <c r="IM290" s="27">
        <v>-6.0777397982631589</v>
      </c>
      <c r="IN290" s="27">
        <v>-6.0777397982631589</v>
      </c>
      <c r="IO290" s="27">
        <v>-6.0777397982631589</v>
      </c>
      <c r="IP290" s="27">
        <v>-6.0777397982631589</v>
      </c>
      <c r="IQ290" s="27">
        <v>-6.0458433382631593</v>
      </c>
      <c r="IR290" s="27">
        <v>-6.0458433382631593</v>
      </c>
      <c r="IS290" s="27">
        <v>-6.0458433382631593</v>
      </c>
      <c r="IT290" s="27">
        <v>-6.0458433382631593</v>
      </c>
      <c r="IU290" s="27">
        <v>-6.0291601712631593</v>
      </c>
      <c r="IV290" s="27">
        <v>-6.0291601712631593</v>
      </c>
      <c r="IW290" s="27">
        <v>-6.0291601712631593</v>
      </c>
      <c r="IX290" s="27">
        <v>-6.0291601712631593</v>
      </c>
      <c r="IY290" s="27">
        <v>-6.0116864652631596</v>
      </c>
      <c r="IZ290" s="27">
        <v>-6.0116864652631596</v>
      </c>
      <c r="JA290" s="27">
        <v>-6.0116864652631596</v>
      </c>
      <c r="JB290" s="27">
        <v>-6.0116864652631596</v>
      </c>
      <c r="JC290" s="27">
        <v>-5.9884599302631596</v>
      </c>
      <c r="JD290" s="27">
        <v>-5.9884599302631596</v>
      </c>
      <c r="JE290" s="27">
        <v>-5.9884599302631596</v>
      </c>
      <c r="JF290" s="27">
        <v>-5.9884599302631596</v>
      </c>
      <c r="JG290" s="27">
        <v>-5.956721105263159</v>
      </c>
      <c r="JH290" s="27">
        <v>-5.956721105263159</v>
      </c>
      <c r="JI290" s="27">
        <v>-5.956721105263159</v>
      </c>
      <c r="JJ290" s="27">
        <v>-5.956721105263159</v>
      </c>
      <c r="JK290" s="27">
        <v>-5.9158166952631595</v>
      </c>
      <c r="JL290" s="27">
        <v>-5.9158166952631595</v>
      </c>
      <c r="JM290" s="27">
        <v>-5.9158166952631595</v>
      </c>
      <c r="JN290" s="27">
        <v>-5.9158166952631595</v>
      </c>
      <c r="JO290" s="27">
        <v>-5.8674747472631594</v>
      </c>
      <c r="JP290" s="27">
        <v>-5.8674747472631594</v>
      </c>
      <c r="JQ290" s="27">
        <v>-5.8674747472631594</v>
      </c>
      <c r="JR290" s="27">
        <v>-5.8674747472631594</v>
      </c>
      <c r="JS290" s="27">
        <v>-5.8147690412631592</v>
      </c>
      <c r="JT290" s="27">
        <v>-5.8147690412631592</v>
      </c>
      <c r="JU290" s="27">
        <v>-5.8147690412631592</v>
      </c>
      <c r="JV290" s="27">
        <v>-5.8147690412631592</v>
      </c>
      <c r="JW290" s="27">
        <v>-5.7597245682631595</v>
      </c>
      <c r="JX290" s="27">
        <v>-5.7597245682631595</v>
      </c>
      <c r="JY290" s="27">
        <v>-5.7597245682631595</v>
      </c>
      <c r="JZ290" s="27">
        <v>-5.7597245682631595</v>
      </c>
      <c r="KA290" s="27">
        <v>-5.5704878502631594</v>
      </c>
      <c r="KB290" s="27">
        <v>-5.5704878502631594</v>
      </c>
      <c r="KC290" s="27">
        <v>-5.5704878502631594</v>
      </c>
      <c r="KD290" s="27">
        <v>-5.5704878502631594</v>
      </c>
      <c r="KE290" s="27">
        <v>-5.3632010192631592</v>
      </c>
      <c r="KF290" s="27">
        <v>-5.3632010192631592</v>
      </c>
      <c r="KG290" s="27">
        <v>-5.3632010192631592</v>
      </c>
      <c r="KH290" s="27">
        <v>-5.3632010192631592</v>
      </c>
      <c r="KI290" s="27">
        <v>-5.2529204392631588</v>
      </c>
      <c r="KJ290" s="27">
        <v>-5.2529204392631588</v>
      </c>
      <c r="KK290" s="27">
        <v>-5.2529204392631588</v>
      </c>
      <c r="KL290" s="27">
        <v>-5.2529204392631588</v>
      </c>
      <c r="KM290" s="27">
        <v>-5.1664214902631596</v>
      </c>
      <c r="KN290" s="27">
        <v>-5.1664214902631596</v>
      </c>
      <c r="KO290" s="27">
        <v>-5.1664214902631596</v>
      </c>
      <c r="KP290" s="27">
        <v>-5.1664214902631596</v>
      </c>
      <c r="KQ290" s="27">
        <v>-5.1360796222631588</v>
      </c>
      <c r="KR290" s="27">
        <v>-5.1360796222631588</v>
      </c>
      <c r="KS290" s="27">
        <v>-5.1360796222631588</v>
      </c>
      <c r="KT290" s="133">
        <v>-5.1360796222631588</v>
      </c>
      <c r="KU290" s="149">
        <v>-6.0777397982631589</v>
      </c>
      <c r="KV290" s="149">
        <v>-6.0777397982631589</v>
      </c>
      <c r="KW290" s="149">
        <v>-6.0777397982631589</v>
      </c>
      <c r="KX290" s="149">
        <v>-6.0777397982631589</v>
      </c>
      <c r="KY290" s="149">
        <v>-6.0573611682631592</v>
      </c>
      <c r="KZ290" s="149">
        <v>-6.0573611682631592</v>
      </c>
      <c r="LA290" s="149">
        <v>-6.0573611682631592</v>
      </c>
      <c r="LB290" s="149">
        <v>-6.0573611682631592</v>
      </c>
      <c r="LC290" s="149">
        <v>-6.0331541222631593</v>
      </c>
      <c r="LD290" s="149">
        <v>-6.0331541222631593</v>
      </c>
      <c r="LE290" s="149">
        <v>-6.0331541222631593</v>
      </c>
      <c r="LF290" s="149">
        <v>-6.0331541222631593</v>
      </c>
      <c r="LG290" s="149">
        <v>-5.9947984832631596</v>
      </c>
      <c r="LH290" s="149">
        <v>-5.9947984832631596</v>
      </c>
      <c r="LI290" s="149">
        <v>-5.9947984832631596</v>
      </c>
      <c r="LJ290" s="149">
        <v>-5.9947984832631596</v>
      </c>
      <c r="LK290" s="149">
        <v>-5.9426256922631593</v>
      </c>
      <c r="LL290" s="149">
        <v>-5.9426256922631593</v>
      </c>
      <c r="LM290" s="149">
        <v>-5.9426256922631593</v>
      </c>
      <c r="LN290" s="149">
        <v>-5.9426256922631593</v>
      </c>
      <c r="LO290" s="149">
        <v>-5.8896253472631592</v>
      </c>
      <c r="LP290" s="149">
        <v>-5.8896253472631592</v>
      </c>
      <c r="LQ290" s="149">
        <v>-5.8896253472631592</v>
      </c>
      <c r="LR290" s="149">
        <v>-5.8896253472631592</v>
      </c>
      <c r="LS290" s="149">
        <v>-5.811480647263159</v>
      </c>
      <c r="LT290" s="149">
        <v>-5.811480647263159</v>
      </c>
      <c r="LU290" s="149">
        <v>-5.811480647263159</v>
      </c>
      <c r="LV290" s="149">
        <v>-5.811480647263159</v>
      </c>
      <c r="LW290" s="149">
        <v>-5.6476845852631588</v>
      </c>
      <c r="LX290" s="149">
        <v>-5.6476845852631588</v>
      </c>
      <c r="LY290" s="149">
        <v>-5.6476845852631588</v>
      </c>
      <c r="LZ290" s="149">
        <v>-5.6476845852631588</v>
      </c>
      <c r="MA290" s="149">
        <v>-5.5547071632631591</v>
      </c>
      <c r="MB290" s="149">
        <v>-5.5547071632631591</v>
      </c>
      <c r="MC290" s="149">
        <v>-5.5547071632631591</v>
      </c>
      <c r="MD290" s="149">
        <v>-5.5547071632631591</v>
      </c>
      <c r="ME290" s="149">
        <v>-5.4749249512631595</v>
      </c>
      <c r="MF290" s="149">
        <v>-5.4749249512631595</v>
      </c>
      <c r="MG290" s="149">
        <v>-5.4749249512631595</v>
      </c>
      <c r="MH290" s="149">
        <v>-5.4749249512631595</v>
      </c>
      <c r="MI290" s="149">
        <v>-5.2404021242631593</v>
      </c>
      <c r="MJ290" s="149">
        <v>-5.2404021242631593</v>
      </c>
      <c r="MK290" s="149">
        <v>-5.2404021242631593</v>
      </c>
      <c r="ML290" s="149">
        <v>-5.2404021242631593</v>
      </c>
      <c r="MM290" s="149">
        <v>-5.0201241022631589</v>
      </c>
      <c r="MN290" s="149">
        <v>-5.0201241022631589</v>
      </c>
      <c r="MO290" s="149">
        <v>-5.0201241022631589</v>
      </c>
      <c r="MP290" s="149">
        <v>-5.0201241022631589</v>
      </c>
      <c r="MQ290" s="149">
        <v>-4.8605061952631594</v>
      </c>
      <c r="MR290" s="149">
        <v>-4.8605061952631594</v>
      </c>
      <c r="MS290" s="149">
        <v>-4.8605061952631594</v>
      </c>
      <c r="MT290" s="149">
        <v>-4.8605061952631594</v>
      </c>
      <c r="MU290" s="149">
        <v>-4.7759181992631596</v>
      </c>
      <c r="MV290" s="149">
        <v>-4.7759181992631596</v>
      </c>
      <c r="MW290" s="149">
        <v>-4.7759181992631596</v>
      </c>
      <c r="MX290" s="149">
        <v>-4.7759181992631596</v>
      </c>
      <c r="MY290" s="149">
        <v>-4.7789603282631594</v>
      </c>
      <c r="MZ290" s="149">
        <v>-4.7789603282631594</v>
      </c>
      <c r="NA290" s="149">
        <v>-4.7789603282631594</v>
      </c>
      <c r="NB290" s="149">
        <v>-4.7789603282631594</v>
      </c>
      <c r="ND290" s="97"/>
    </row>
    <row r="291" spans="1:368" ht="15" thickBot="1" x14ac:dyDescent="0.35">
      <c r="A291" s="2"/>
      <c r="B291" s="72" t="s">
        <v>624</v>
      </c>
      <c r="C291" s="72" t="s">
        <v>624</v>
      </c>
      <c r="D291" s="72" t="s">
        <v>826</v>
      </c>
      <c r="E291" s="85">
        <v>392426</v>
      </c>
      <c r="F291" s="82">
        <v>407533</v>
      </c>
      <c r="G291" s="20">
        <v>29.855139394315792</v>
      </c>
      <c r="H291" s="20">
        <v>12.78994814519346</v>
      </c>
      <c r="I291" s="20">
        <v>9.330089103800022</v>
      </c>
      <c r="J291" s="20">
        <v>16.822198553516305</v>
      </c>
      <c r="K291" s="20">
        <v>29.94782966231579</v>
      </c>
      <c r="L291" s="20">
        <v>12.589466534235253</v>
      </c>
      <c r="M291" s="20">
        <v>9.1838405598122659</v>
      </c>
      <c r="N291" s="20">
        <v>16.004125490599186</v>
      </c>
      <c r="O291" s="20">
        <v>30.06011997831579</v>
      </c>
      <c r="P291" s="20">
        <v>12.443681801813383</v>
      </c>
      <c r="Q291" s="20">
        <v>9.0774926271991951</v>
      </c>
      <c r="R291" s="20">
        <v>15.688348717965379</v>
      </c>
      <c r="S291" s="20">
        <v>30.193974171315791</v>
      </c>
      <c r="T291" s="20">
        <v>12.396272347106144</v>
      </c>
      <c r="U291" s="20">
        <v>9.0429080900486412</v>
      </c>
      <c r="V291" s="20">
        <v>15.481648122821351</v>
      </c>
      <c r="W291" s="20">
        <v>30.34419896131579</v>
      </c>
      <c r="X291" s="20">
        <v>12.272564125225784</v>
      </c>
      <c r="Y291" s="20">
        <v>8.9526646645152717</v>
      </c>
      <c r="Z291" s="20">
        <v>15.162596149492332</v>
      </c>
      <c r="AA291" s="20">
        <v>30.501209248315792</v>
      </c>
      <c r="AB291" s="20">
        <v>12.134765565548337</v>
      </c>
      <c r="AC291" s="20">
        <v>8.8521425337317279</v>
      </c>
      <c r="AD291" s="20">
        <v>14.823042504567558</v>
      </c>
      <c r="AE291" s="20">
        <v>30.66955664131579</v>
      </c>
      <c r="AF291" s="20">
        <v>11.991320982795701</v>
      </c>
      <c r="AG291" s="20">
        <v>8.7475017077216179</v>
      </c>
      <c r="AH291" s="20">
        <v>14.494125402244883</v>
      </c>
      <c r="AI291" s="20">
        <v>30.853523726315792</v>
      </c>
      <c r="AJ291" s="20">
        <v>11.873749885822525</v>
      </c>
      <c r="AK291" s="20">
        <v>8.6617352293638863</v>
      </c>
      <c r="AL291" s="20">
        <v>14.164628808975456</v>
      </c>
      <c r="AM291" s="20">
        <v>31.00878749231579</v>
      </c>
      <c r="AN291" s="20">
        <v>11.757714718068875</v>
      </c>
      <c r="AO291" s="20">
        <v>8.5770891899878166</v>
      </c>
      <c r="AP291" s="20">
        <v>13.820985902823438</v>
      </c>
      <c r="AQ291" s="20">
        <v>31.162753822315793</v>
      </c>
      <c r="AR291" s="20">
        <v>11.658502260050042</v>
      </c>
      <c r="AS291" s="20">
        <v>8.5047150831490335</v>
      </c>
      <c r="AT291" s="20">
        <v>13.493173329696345</v>
      </c>
      <c r="AU291" s="20">
        <v>31.665079600315792</v>
      </c>
      <c r="AV291" s="20">
        <v>11.197713606237695</v>
      </c>
      <c r="AW291" s="20">
        <v>8.1685761755253203</v>
      </c>
      <c r="AX291" s="20">
        <v>11.531283420181181</v>
      </c>
      <c r="AY291" s="20">
        <v>32.174889479315794</v>
      </c>
      <c r="AZ291" s="20">
        <v>10.670164767143419</v>
      </c>
      <c r="BA291" s="20">
        <v>7.7837366422074616</v>
      </c>
      <c r="BB291" s="20">
        <v>8.4616199507548941</v>
      </c>
      <c r="BC291" s="20">
        <v>32.541197200315793</v>
      </c>
      <c r="BD291" s="20">
        <v>10.417089116365723</v>
      </c>
      <c r="BE291" s="20">
        <v>7.5991214784121777</v>
      </c>
      <c r="BF291" s="20">
        <v>6.0828184955605167</v>
      </c>
      <c r="BG291" s="20">
        <v>32.86090583331579</v>
      </c>
      <c r="BH291" s="20">
        <v>10.181729387379709</v>
      </c>
      <c r="BI291" s="20">
        <v>7.4274298329139139</v>
      </c>
      <c r="BJ291" s="20">
        <v>3.7982238918772921</v>
      </c>
      <c r="BK291" s="20">
        <v>33.082638415315792</v>
      </c>
      <c r="BL291" s="20">
        <v>9.7199288660343228</v>
      </c>
      <c r="BM291" s="20">
        <v>7.0905527820125807</v>
      </c>
      <c r="BN291" s="20">
        <v>2.054081350936066</v>
      </c>
      <c r="BO291" s="23">
        <v>29.833408967315791</v>
      </c>
      <c r="BP291" s="23">
        <v>12.78994814519346</v>
      </c>
      <c r="BQ291" s="23">
        <v>9.330089103800022</v>
      </c>
      <c r="BR291" s="23">
        <v>16.822198553516305</v>
      </c>
      <c r="BS291" s="23">
        <v>29.906564158315792</v>
      </c>
      <c r="BT291" s="23">
        <v>12.723429745542104</v>
      </c>
      <c r="BU291" s="23">
        <v>9.2815648573571163</v>
      </c>
      <c r="BV291" s="23">
        <v>16.583335176032811</v>
      </c>
      <c r="BW291" s="23">
        <v>29.974895423315793</v>
      </c>
      <c r="BX291" s="23">
        <v>12.654970141045343</v>
      </c>
      <c r="BY291" s="23">
        <v>9.2316245290059236</v>
      </c>
      <c r="BZ291" s="23">
        <v>16.434903941565061</v>
      </c>
      <c r="CA291" s="23">
        <v>30.05504706831579</v>
      </c>
      <c r="CB291" s="23">
        <v>12.580212332033206</v>
      </c>
      <c r="CC291" s="23">
        <v>9.1770897481475497</v>
      </c>
      <c r="CD291" s="23">
        <v>16.294097989366715</v>
      </c>
      <c r="CE291" s="23">
        <v>30.160040680315792</v>
      </c>
      <c r="CF291" s="23">
        <v>12.489908405439168</v>
      </c>
      <c r="CG291" s="23">
        <v>9.111214290954079</v>
      </c>
      <c r="CH291" s="23">
        <v>16.101955872192967</v>
      </c>
      <c r="CI291" s="23">
        <v>30.267802013315791</v>
      </c>
      <c r="CJ291" s="23">
        <v>12.40413615399355</v>
      </c>
      <c r="CK291" s="23">
        <v>9.0486446276891126</v>
      </c>
      <c r="CL291" s="23">
        <v>15.895390453746483</v>
      </c>
      <c r="CM291" s="23">
        <v>30.386401817315793</v>
      </c>
      <c r="CN291" s="23">
        <v>12.211877775969358</v>
      </c>
      <c r="CO291" s="23">
        <v>8.9083948176387171</v>
      </c>
      <c r="CP291" s="23">
        <v>15.626909687851589</v>
      </c>
      <c r="CQ291" s="23">
        <v>30.529996949315791</v>
      </c>
      <c r="CR291" s="23">
        <v>12.110519857776916</v>
      </c>
      <c r="CS291" s="23">
        <v>8.8344556274734654</v>
      </c>
      <c r="CT291" s="23">
        <v>15.278609135986525</v>
      </c>
      <c r="CU291" s="23">
        <v>30.622004622315792</v>
      </c>
      <c r="CV291" s="23">
        <v>12.031454485550968</v>
      </c>
      <c r="CW291" s="23">
        <v>8.776778539222688</v>
      </c>
      <c r="CX291" s="23">
        <v>15.012949521663566</v>
      </c>
      <c r="CY291" s="23">
        <v>30.72090218231579</v>
      </c>
      <c r="CZ291" s="23">
        <v>11.94484511011431</v>
      </c>
      <c r="DA291" s="23">
        <v>8.7135982056611194</v>
      </c>
      <c r="DB291" s="23">
        <v>14.734328842187152</v>
      </c>
      <c r="DC291" s="23">
        <v>31.050559082315793</v>
      </c>
      <c r="DD291" s="23">
        <v>11.688942238423783</v>
      </c>
      <c r="DE291" s="23">
        <v>8.5269206235719217</v>
      </c>
      <c r="DF291" s="23">
        <v>13.867030348186052</v>
      </c>
      <c r="DG291" s="23">
        <v>31.409486744315792</v>
      </c>
      <c r="DH291" s="23">
        <v>11.452599724555727</v>
      </c>
      <c r="DI291" s="23">
        <v>8.3545120501850363</v>
      </c>
      <c r="DJ291" s="23">
        <v>12.911841486499815</v>
      </c>
      <c r="DK291" s="23">
        <v>31.75533484131579</v>
      </c>
      <c r="DL291" s="23">
        <v>11.389789059116703</v>
      </c>
      <c r="DM291" s="23">
        <v>8.3086925442290802</v>
      </c>
      <c r="DN291" s="23">
        <v>11.953602099003756</v>
      </c>
      <c r="DO291" s="23">
        <v>32.12330686131579</v>
      </c>
      <c r="DP291" s="23">
        <v>11.388022529749753</v>
      </c>
      <c r="DQ291" s="23">
        <v>8.3074038856504036</v>
      </c>
      <c r="DR291" s="23">
        <v>10.883252206800435</v>
      </c>
      <c r="DS291" s="23">
        <v>32.394333961315795</v>
      </c>
      <c r="DT291" s="23">
        <v>11.157852981374784</v>
      </c>
      <c r="DU291" s="23">
        <v>8.1394984046475809</v>
      </c>
      <c r="DV291" s="23">
        <v>10.054909530747373</v>
      </c>
      <c r="DW291" s="25">
        <v>29.861907119315791</v>
      </c>
      <c r="DX291" s="25">
        <v>12.78994814519346</v>
      </c>
      <c r="DY291" s="25">
        <v>9.330089103800022</v>
      </c>
      <c r="DZ291" s="25">
        <v>16.822198553516305</v>
      </c>
      <c r="EA291" s="25">
        <v>29.971953072315792</v>
      </c>
      <c r="EB291" s="25">
        <v>12.547063681425971</v>
      </c>
      <c r="EC291" s="25">
        <v>9.1529082690418289</v>
      </c>
      <c r="ED291" s="25">
        <v>15.832209909194164</v>
      </c>
      <c r="EE291" s="25">
        <v>30.10831391331579</v>
      </c>
      <c r="EF291" s="25">
        <v>12.348305870857907</v>
      </c>
      <c r="EG291" s="25">
        <v>9.0079172134390628</v>
      </c>
      <c r="EH291" s="25">
        <v>15.421205995983287</v>
      </c>
      <c r="EI291" s="25">
        <v>30.27295045031579</v>
      </c>
      <c r="EJ291" s="25">
        <v>12.251832376747718</v>
      </c>
      <c r="EK291" s="25">
        <v>8.9375411426383966</v>
      </c>
      <c r="EL291" s="25">
        <v>15.063741962184578</v>
      </c>
      <c r="EM291" s="25">
        <v>30.468183660315791</v>
      </c>
      <c r="EN291" s="25">
        <v>12.075783905927501</v>
      </c>
      <c r="EO291" s="25">
        <v>8.8091162342107854</v>
      </c>
      <c r="EP291" s="25">
        <v>14.590394386920041</v>
      </c>
      <c r="EQ291" s="25">
        <v>30.625187664315792</v>
      </c>
      <c r="ER291" s="25">
        <v>11.875984563957365</v>
      </c>
      <c r="ES291" s="25">
        <v>8.6633653959509349</v>
      </c>
      <c r="ET291" s="25">
        <v>14.06371603118548</v>
      </c>
      <c r="EU291" s="25">
        <v>30.808677855315793</v>
      </c>
      <c r="EV291" s="25">
        <v>11.689454859407368</v>
      </c>
      <c r="EW291" s="25">
        <v>8.5272945734424788</v>
      </c>
      <c r="EX291" s="25">
        <v>13.553701733950714</v>
      </c>
      <c r="EY291" s="25">
        <v>31.026045785315791</v>
      </c>
      <c r="EZ291" s="25">
        <v>11.523386632528581</v>
      </c>
      <c r="FA291" s="25">
        <v>8.4061501140201447</v>
      </c>
      <c r="FB291" s="25">
        <v>13.048718222871983</v>
      </c>
      <c r="FC291" s="25">
        <v>31.204470319315792</v>
      </c>
      <c r="FD291" s="25">
        <v>11.360739638546491</v>
      </c>
      <c r="FE291" s="25">
        <v>8.2875013963638171</v>
      </c>
      <c r="FF291" s="25">
        <v>12.532035805942934</v>
      </c>
      <c r="FG291" s="25">
        <v>31.383412594315793</v>
      </c>
      <c r="FH291" s="25">
        <v>11.202268658129062</v>
      </c>
      <c r="FI291" s="25">
        <v>8.1718990224623393</v>
      </c>
      <c r="FJ291" s="25">
        <v>12.008088099627617</v>
      </c>
      <c r="FK291" s="25">
        <v>31.988761614315791</v>
      </c>
      <c r="FL291" s="25">
        <v>10.568496799964633</v>
      </c>
      <c r="FM291" s="25">
        <v>7.7095712756233326</v>
      </c>
      <c r="FN291" s="25">
        <v>9.5036397908844172</v>
      </c>
      <c r="FO291" s="25">
        <v>32.597723889315787</v>
      </c>
      <c r="FP291" s="25">
        <v>9.9412147371504922</v>
      </c>
      <c r="FQ291" s="25">
        <v>7.2519777441381512</v>
      </c>
      <c r="FR291" s="25">
        <v>6.3329907351755068</v>
      </c>
      <c r="FS291" s="25">
        <v>33.03415832631579</v>
      </c>
      <c r="FT291" s="25">
        <v>9.6484883814139479</v>
      </c>
      <c r="FU291" s="25">
        <v>7.0384379431125303</v>
      </c>
      <c r="FV291" s="25">
        <v>4.2508304751538866</v>
      </c>
      <c r="FW291" s="25">
        <v>33.40921959331579</v>
      </c>
      <c r="FX291" s="25">
        <v>9.3269979606586197</v>
      </c>
      <c r="FY291" s="25">
        <v>6.8039151571235497</v>
      </c>
      <c r="FZ291" s="25">
        <v>2.5424850515077289</v>
      </c>
      <c r="GA291" s="25">
        <v>33.600778210315795</v>
      </c>
      <c r="GB291" s="25">
        <v>9.1521591164984102</v>
      </c>
      <c r="GC291" s="25">
        <v>6.6763726545033801</v>
      </c>
      <c r="GD291" s="25">
        <v>1.7359422608563051</v>
      </c>
      <c r="GE291" s="26">
        <v>29.861943868315791</v>
      </c>
      <c r="GF291" s="26">
        <v>12.78994814519346</v>
      </c>
      <c r="GG291" s="26">
        <v>9.330089103800022</v>
      </c>
      <c r="GH291" s="26">
        <v>16.822198553516305</v>
      </c>
      <c r="GI291" s="26">
        <v>29.894318432315792</v>
      </c>
      <c r="GJ291" s="26">
        <v>12.629666220909545</v>
      </c>
      <c r="GK291" s="26">
        <v>9.2131656715608177</v>
      </c>
      <c r="GL291" s="26">
        <v>16.320130289588271</v>
      </c>
      <c r="GM291" s="26">
        <v>29.977113849315792</v>
      </c>
      <c r="GN291" s="26">
        <v>12.506131634720578</v>
      </c>
      <c r="GO291" s="26">
        <v>9.123048910846876</v>
      </c>
      <c r="GP291" s="26">
        <v>16.027228291692445</v>
      </c>
      <c r="GQ291" s="26">
        <v>30.081696624315789</v>
      </c>
      <c r="GR291" s="26">
        <v>12.398449939813428</v>
      </c>
      <c r="GS291" s="26">
        <v>9.0444966136110594</v>
      </c>
      <c r="GT291" s="26">
        <v>15.694341326698225</v>
      </c>
      <c r="GU291" s="26">
        <v>30.226472704315793</v>
      </c>
      <c r="GV291" s="26">
        <v>12.223471716399009</v>
      </c>
      <c r="GW291" s="26">
        <v>8.9168524357654526</v>
      </c>
      <c r="GX291" s="26">
        <v>15.209242696485067</v>
      </c>
      <c r="GY291" s="26">
        <v>30.38529633531579</v>
      </c>
      <c r="GZ291" s="26">
        <v>12.02053098302461</v>
      </c>
      <c r="HA291" s="26">
        <v>8.7688099962122301</v>
      </c>
      <c r="HB291" s="26">
        <v>14.653261482866688</v>
      </c>
      <c r="HC291" s="26">
        <v>30.557842146315792</v>
      </c>
      <c r="HD291" s="26">
        <v>11.784085323740127</v>
      </c>
      <c r="HE291" s="26">
        <v>8.5963261796801014</v>
      </c>
      <c r="HF291" s="26">
        <v>13.952513738481089</v>
      </c>
      <c r="HG291" s="26">
        <v>30.768847581315789</v>
      </c>
      <c r="HH291" s="26">
        <v>11.550104424937613</v>
      </c>
      <c r="HI291" s="26">
        <v>8.4256403716039312</v>
      </c>
      <c r="HJ291" s="26">
        <v>12.749588066485821</v>
      </c>
      <c r="HK291" s="26">
        <v>30.95875744431579</v>
      </c>
      <c r="HL291" s="26">
        <v>11.302119205214771</v>
      </c>
      <c r="HM291" s="26">
        <v>8.2447386063916106</v>
      </c>
      <c r="HN291" s="26">
        <v>11.564300063924122</v>
      </c>
      <c r="HO291" s="26">
        <v>31.150197154315791</v>
      </c>
      <c r="HP291" s="26">
        <v>11.069308079100898</v>
      </c>
      <c r="HQ291" s="26">
        <v>8.0749061312056369</v>
      </c>
      <c r="HR291" s="26">
        <v>10.412714443259482</v>
      </c>
      <c r="HS291" s="26">
        <v>31.738662169315791</v>
      </c>
      <c r="HT291" s="26">
        <v>10.971340440210952</v>
      </c>
      <c r="HU291" s="26">
        <v>8.0034401025903765</v>
      </c>
      <c r="HV291" s="26">
        <v>7.1630917134786642</v>
      </c>
      <c r="HW291" s="26">
        <v>32.289791680315794</v>
      </c>
      <c r="HX291" s="26">
        <v>10.326947264950141</v>
      </c>
      <c r="HY291" s="26">
        <v>7.5333642528048994</v>
      </c>
      <c r="HZ291" s="26">
        <v>4.4792907709309233</v>
      </c>
      <c r="IA291" s="26">
        <v>32.669097384315791</v>
      </c>
      <c r="IB291" s="26">
        <v>9.8378834270689275</v>
      </c>
      <c r="IC291" s="26">
        <v>7.1765989920643438</v>
      </c>
      <c r="ID291" s="26">
        <v>2.8986786677435248</v>
      </c>
      <c r="IE291" s="26">
        <v>32.97164106831579</v>
      </c>
      <c r="IF291" s="26">
        <v>9.4673356857857076</v>
      </c>
      <c r="IG291" s="26">
        <v>6.9062895737510628</v>
      </c>
      <c r="IH291" s="26">
        <v>2.213923456651095</v>
      </c>
      <c r="II291" s="26">
        <v>33.11914087831579</v>
      </c>
      <c r="IJ291" s="26">
        <v>9.3238128147255175</v>
      </c>
      <c r="IK291" s="26">
        <v>6.801591637510561</v>
      </c>
      <c r="IL291" s="26">
        <v>2.8820981372725498</v>
      </c>
      <c r="IM291" s="27">
        <v>29.85508497031579</v>
      </c>
      <c r="IN291" s="27">
        <v>12.78994814519346</v>
      </c>
      <c r="IO291" s="27">
        <v>9.330089103800022</v>
      </c>
      <c r="IP291" s="27">
        <v>16.822198553516305</v>
      </c>
      <c r="IQ291" s="27">
        <v>29.934911142315791</v>
      </c>
      <c r="IR291" s="27">
        <v>12.68233422026357</v>
      </c>
      <c r="IS291" s="27">
        <v>9.2515862438190872</v>
      </c>
      <c r="IT291" s="27">
        <v>16.473030499506187</v>
      </c>
      <c r="IU291" s="27">
        <v>30.017227183315789</v>
      </c>
      <c r="IV291" s="27">
        <v>12.563036026914794</v>
      </c>
      <c r="IW291" s="27">
        <v>9.1645598727008633</v>
      </c>
      <c r="IX291" s="27">
        <v>16.284839732720624</v>
      </c>
      <c r="IY291" s="27">
        <v>30.104665399315792</v>
      </c>
      <c r="IZ291" s="27">
        <v>12.520043192710029</v>
      </c>
      <c r="JA291" s="27">
        <v>9.1331971987164433</v>
      </c>
      <c r="JB291" s="27">
        <v>16.14915835268588</v>
      </c>
      <c r="JC291" s="27">
        <v>30.215300666315791</v>
      </c>
      <c r="JD291" s="27">
        <v>12.432831417713256</v>
      </c>
      <c r="JE291" s="27">
        <v>9.0695774230626807</v>
      </c>
      <c r="JF291" s="27">
        <v>15.973103067981912</v>
      </c>
      <c r="JG291" s="27">
        <v>30.351620832315792</v>
      </c>
      <c r="JH291" s="27">
        <v>12.320349322274284</v>
      </c>
      <c r="JI291" s="27">
        <v>8.9875233004725015</v>
      </c>
      <c r="JJ291" s="27">
        <v>15.764283362139347</v>
      </c>
      <c r="JK291" s="27">
        <v>30.503505751315792</v>
      </c>
      <c r="JL291" s="27">
        <v>12.194772276644009</v>
      </c>
      <c r="JM291" s="27">
        <v>8.8959165940322773</v>
      </c>
      <c r="JN291" s="27">
        <v>15.527037847353052</v>
      </c>
      <c r="JO291" s="27">
        <v>30.673444494315792</v>
      </c>
      <c r="JP291" s="27">
        <v>12.085404887454917</v>
      </c>
      <c r="JQ291" s="27">
        <v>8.8161346062868713</v>
      </c>
      <c r="JR291" s="27">
        <v>15.248849297232018</v>
      </c>
      <c r="JS291" s="27">
        <v>30.826807931315791</v>
      </c>
      <c r="JT291" s="27">
        <v>11.971281391262044</v>
      </c>
      <c r="JU291" s="27">
        <v>8.7328831046991322</v>
      </c>
      <c r="JV291" s="27">
        <v>14.91226770722662</v>
      </c>
      <c r="JW291" s="27">
        <v>30.977845696315789</v>
      </c>
      <c r="JX291" s="27">
        <v>11.868143414572726</v>
      </c>
      <c r="JY291" s="27">
        <v>8.6576453866432832</v>
      </c>
      <c r="JZ291" s="27">
        <v>14.56891537157148</v>
      </c>
      <c r="KA291" s="27">
        <v>31.431509952315793</v>
      </c>
      <c r="KB291" s="27">
        <v>11.551155309941581</v>
      </c>
      <c r="KC291" s="27">
        <v>8.4264069775833743</v>
      </c>
      <c r="KD291" s="27">
        <v>13.394848827372384</v>
      </c>
      <c r="KE291" s="27">
        <v>31.892951657315791</v>
      </c>
      <c r="KF291" s="27">
        <v>11.344922204373798</v>
      </c>
      <c r="KG291" s="27">
        <v>8.2759627983531452</v>
      </c>
      <c r="KH291" s="27">
        <v>12.137671761155287</v>
      </c>
      <c r="KI291" s="27">
        <v>32.234303135315791</v>
      </c>
      <c r="KJ291" s="27">
        <v>11.357987490696061</v>
      </c>
      <c r="KK291" s="27">
        <v>8.2854937428237214</v>
      </c>
      <c r="KL291" s="27">
        <v>11.231253527575532</v>
      </c>
      <c r="KM291" s="27">
        <v>32.544176190315788</v>
      </c>
      <c r="KN291" s="27">
        <v>11.344295967138368</v>
      </c>
      <c r="KO291" s="27">
        <v>8.2755059670086908</v>
      </c>
      <c r="KP291" s="27">
        <v>10.296574635012568</v>
      </c>
      <c r="KQ291" s="27">
        <v>32.74746270131579</v>
      </c>
      <c r="KR291" s="27">
        <v>11.172911315729356</v>
      </c>
      <c r="KS291" s="27">
        <v>8.1504832499095041</v>
      </c>
      <c r="KT291" s="133">
        <v>9.5593020183901629</v>
      </c>
      <c r="KU291" s="149">
        <v>29.85508497031579</v>
      </c>
      <c r="KV291" s="149">
        <v>12.78994814519346</v>
      </c>
      <c r="KW291" s="149">
        <v>9.330089103800022</v>
      </c>
      <c r="KX291" s="149">
        <v>16.822198553516305</v>
      </c>
      <c r="KY291" s="149">
        <v>29.907899756315793</v>
      </c>
      <c r="KZ291" s="149">
        <v>12.565595628915464</v>
      </c>
      <c r="LA291" s="149">
        <v>9.16642706672428</v>
      </c>
      <c r="LB291" s="149">
        <v>15.972330775498904</v>
      </c>
      <c r="LC291" s="149">
        <v>30.02593538431579</v>
      </c>
      <c r="LD291" s="149">
        <v>12.417037792592614</v>
      </c>
      <c r="LE291" s="149">
        <v>9.0580561934240009</v>
      </c>
      <c r="LF291" s="149">
        <v>15.548224065988192</v>
      </c>
      <c r="LG291" s="149">
        <v>30.172968955315792</v>
      </c>
      <c r="LH291" s="149">
        <v>12.286827264242575</v>
      </c>
      <c r="LI291" s="149">
        <v>8.9630694258493939</v>
      </c>
      <c r="LJ291" s="149">
        <v>15.135821034691467</v>
      </c>
      <c r="LK291" s="149">
        <v>30.351450746315791</v>
      </c>
      <c r="LL291" s="149">
        <v>12.097828244236155</v>
      </c>
      <c r="LM291" s="149">
        <v>8.8251972720945364</v>
      </c>
      <c r="LN291" s="149">
        <v>14.576406230108921</v>
      </c>
      <c r="LO291" s="149">
        <v>30.508795387315793</v>
      </c>
      <c r="LP291" s="149">
        <v>11.88369723466284</v>
      </c>
      <c r="LQ291" s="149">
        <v>8.6689916818508816</v>
      </c>
      <c r="LR291" s="149">
        <v>13.973280339801015</v>
      </c>
      <c r="LS291" s="149">
        <v>30.679639719315791</v>
      </c>
      <c r="LT291" s="149">
        <v>11.638097692197951</v>
      </c>
      <c r="LU291" s="149">
        <v>8.4898302349836321</v>
      </c>
      <c r="LV291" s="149">
        <v>13.213535360888292</v>
      </c>
      <c r="LW291" s="149">
        <v>30.90652884131579</v>
      </c>
      <c r="LX291" s="149">
        <v>11.388952585189479</v>
      </c>
      <c r="LY291" s="149">
        <v>8.3080823481449819</v>
      </c>
      <c r="LZ291" s="149">
        <v>11.929196380295531</v>
      </c>
      <c r="MA291" s="149">
        <v>31.098956356315792</v>
      </c>
      <c r="MB291" s="149">
        <v>11.131915631450605</v>
      </c>
      <c r="MC291" s="149">
        <v>8.1205774689907795</v>
      </c>
      <c r="MD291" s="149">
        <v>10.684862785268507</v>
      </c>
      <c r="ME291" s="149">
        <v>31.292145939315791</v>
      </c>
      <c r="MF291" s="149">
        <v>10.890619534426182</v>
      </c>
      <c r="MG291" s="149">
        <v>7.9445553256576114</v>
      </c>
      <c r="MH291" s="149">
        <v>9.4727279151244517</v>
      </c>
      <c r="MI291" s="149">
        <v>31.887185267315793</v>
      </c>
      <c r="MJ291" s="149">
        <v>10.751657129284524</v>
      </c>
      <c r="MK291" s="149">
        <v>7.8431841858115687</v>
      </c>
      <c r="ML291" s="149">
        <v>6.0266681134620441</v>
      </c>
      <c r="MM291" s="149">
        <v>32.43615088131579</v>
      </c>
      <c r="MN291" s="149">
        <v>10.063349698751882</v>
      </c>
      <c r="MO291" s="149">
        <v>7.3410734982017356</v>
      </c>
      <c r="MP291" s="149">
        <v>3.1722905170308096</v>
      </c>
      <c r="MQ291" s="149">
        <v>32.82286379131579</v>
      </c>
      <c r="MR291" s="149">
        <v>9.5382898134039245</v>
      </c>
      <c r="MS291" s="149">
        <v>6.9580496219893462</v>
      </c>
      <c r="MT291" s="149">
        <v>1.4246489173060937</v>
      </c>
      <c r="MU291" s="149">
        <v>33.12604060231579</v>
      </c>
      <c r="MV291" s="149">
        <v>9.1349554854954746</v>
      </c>
      <c r="MW291" s="149">
        <v>6.6638228452043791</v>
      </c>
      <c r="MX291" s="149">
        <v>0.54174739171934405</v>
      </c>
      <c r="MY291" s="149">
        <v>33.295425823315789</v>
      </c>
      <c r="MZ291" s="149">
        <v>8.9568534747322488</v>
      </c>
      <c r="NA291" s="149">
        <v>6.5338999079787641</v>
      </c>
      <c r="NB291" s="149">
        <v>0.97594304918942498</v>
      </c>
      <c r="ND291" s="97"/>
    </row>
    <row r="292" spans="1:368" ht="15" thickBot="1" x14ac:dyDescent="0.35">
      <c r="A292" s="2"/>
      <c r="B292" s="72" t="s">
        <v>443</v>
      </c>
      <c r="C292" s="72" t="s">
        <v>443</v>
      </c>
      <c r="D292" s="72" t="s">
        <v>831</v>
      </c>
      <c r="E292" s="85">
        <v>378952</v>
      </c>
      <c r="F292" s="82">
        <v>392177</v>
      </c>
      <c r="G292" s="20">
        <v>29.813625630000001</v>
      </c>
      <c r="H292" s="20">
        <v>9.045552453131231</v>
      </c>
      <c r="I292" s="20">
        <v>6.5986045778088407</v>
      </c>
      <c r="J292" s="20">
        <v>16.091176681155556</v>
      </c>
      <c r="K292" s="20">
        <v>29.931597889999999</v>
      </c>
      <c r="L292" s="20">
        <v>8.7486254716913567</v>
      </c>
      <c r="M292" s="20">
        <v>6.3820004788158737</v>
      </c>
      <c r="N292" s="20">
        <v>14.681516578382229</v>
      </c>
      <c r="O292" s="20">
        <v>30.090364088000001</v>
      </c>
      <c r="P292" s="20">
        <v>8.5891900794582963</v>
      </c>
      <c r="Q292" s="20">
        <v>6.2656945799219201</v>
      </c>
      <c r="R292" s="20">
        <v>14.149874700920275</v>
      </c>
      <c r="S292" s="20">
        <v>30.290273888000002</v>
      </c>
      <c r="T292" s="20">
        <v>8.4436194963651534</v>
      </c>
      <c r="U292" s="20">
        <v>6.1595028662626632</v>
      </c>
      <c r="V292" s="20">
        <v>13.838673406670091</v>
      </c>
      <c r="W292" s="20">
        <v>30.52542102</v>
      </c>
      <c r="X292" s="20">
        <v>8.2849440912870342</v>
      </c>
      <c r="Y292" s="20">
        <v>6.0437513674173156</v>
      </c>
      <c r="Z292" s="20">
        <v>13.459600759564148</v>
      </c>
      <c r="AA292" s="20">
        <v>30.787487956</v>
      </c>
      <c r="AB292" s="20">
        <v>8.1527426735370945</v>
      </c>
      <c r="AC292" s="20">
        <v>5.947312273743651</v>
      </c>
      <c r="AD292" s="20">
        <v>13.069700995729935</v>
      </c>
      <c r="AE292" s="20">
        <v>31.081988150000001</v>
      </c>
      <c r="AF292" s="20">
        <v>7.995772283119658</v>
      </c>
      <c r="AG292" s="20">
        <v>5.8328045593551954</v>
      </c>
      <c r="AH292" s="20">
        <v>12.700405392199597</v>
      </c>
      <c r="AI292" s="20">
        <v>31.435422851999999</v>
      </c>
      <c r="AJ292" s="20">
        <v>7.8659532598858917</v>
      </c>
      <c r="AK292" s="20">
        <v>5.7381033893121796</v>
      </c>
      <c r="AL292" s="20">
        <v>12.349245585039075</v>
      </c>
      <c r="AM292" s="20">
        <v>31.693129759000001</v>
      </c>
      <c r="AN292" s="20">
        <v>7.7227815927688157</v>
      </c>
      <c r="AO292" s="20">
        <v>5.6336616514585414</v>
      </c>
      <c r="AP292" s="20">
        <v>11.995823637479987</v>
      </c>
      <c r="AQ292" s="20">
        <v>31.940501463</v>
      </c>
      <c r="AR292" s="20">
        <v>7.5868694551275073</v>
      </c>
      <c r="AS292" s="20">
        <v>5.5345156392866404</v>
      </c>
      <c r="AT292" s="20">
        <v>11.666707162515563</v>
      </c>
      <c r="AU292" s="20">
        <v>32.662270002</v>
      </c>
      <c r="AV292" s="20">
        <v>7.0696288060509209</v>
      </c>
      <c r="AW292" s="20">
        <v>5.1571957870708589</v>
      </c>
      <c r="AX292" s="20">
        <v>9.8983017527960726</v>
      </c>
      <c r="AY292" s="20">
        <v>33.182731867000001</v>
      </c>
      <c r="AZ292" s="20">
        <v>6.4667574303630735</v>
      </c>
      <c r="BA292" s="20">
        <v>4.7174095119863919</v>
      </c>
      <c r="BB292" s="20">
        <v>7.2426482555751193</v>
      </c>
      <c r="BC292" s="20">
        <v>33.525657408999997</v>
      </c>
      <c r="BD292" s="20">
        <v>5.9702743434926164</v>
      </c>
      <c r="BE292" s="20">
        <v>4.3552320124027153</v>
      </c>
      <c r="BF292" s="20">
        <v>5.2705295468504758</v>
      </c>
      <c r="BG292" s="20">
        <v>33.832688637000004</v>
      </c>
      <c r="BH292" s="20">
        <v>5.5569338513739419</v>
      </c>
      <c r="BI292" s="20">
        <v>4.0537058781372624</v>
      </c>
      <c r="BJ292" s="20">
        <v>3.3908637515776618</v>
      </c>
      <c r="BK292" s="20">
        <v>32.482465988626366</v>
      </c>
      <c r="BL292" s="20">
        <v>5.2689747183625046</v>
      </c>
      <c r="BM292" s="20">
        <v>3.8436436997179237</v>
      </c>
      <c r="BN292" s="20">
        <v>2.0000804939335168</v>
      </c>
      <c r="BO292" s="23">
        <v>29.773220340999998</v>
      </c>
      <c r="BP292" s="23">
        <v>9.045552453131231</v>
      </c>
      <c r="BQ292" s="23">
        <v>6.5986045778088407</v>
      </c>
      <c r="BR292" s="23">
        <v>16.091176681155556</v>
      </c>
      <c r="BS292" s="23">
        <v>29.876130396000001</v>
      </c>
      <c r="BT292" s="23">
        <v>8.9169743318548367</v>
      </c>
      <c r="BU292" s="23">
        <v>6.5048086284672628</v>
      </c>
      <c r="BV292" s="23">
        <v>15.583103722076073</v>
      </c>
      <c r="BW292" s="23">
        <v>29.985554804</v>
      </c>
      <c r="BX292" s="23">
        <v>8.8381007045487543</v>
      </c>
      <c r="BY292" s="23">
        <v>6.4472714154659565</v>
      </c>
      <c r="BZ292" s="23">
        <v>15.271063602932825</v>
      </c>
      <c r="CA292" s="23">
        <v>30.131868955999998</v>
      </c>
      <c r="CB292" s="23">
        <v>8.7172278867316955</v>
      </c>
      <c r="CC292" s="23">
        <v>6.3590963777208378</v>
      </c>
      <c r="CD292" s="23">
        <v>14.980674247071557</v>
      </c>
      <c r="CE292" s="23">
        <v>30.320829387</v>
      </c>
      <c r="CF292" s="23">
        <v>8.5696475355262098</v>
      </c>
      <c r="CG292" s="23">
        <v>6.2514385662046319</v>
      </c>
      <c r="CH292" s="23">
        <v>14.624711954919228</v>
      </c>
      <c r="CI292" s="23">
        <v>30.549297271</v>
      </c>
      <c r="CJ292" s="23">
        <v>8.4220572718377174</v>
      </c>
      <c r="CK292" s="23">
        <v>6.1437735236700792</v>
      </c>
      <c r="CL292" s="23">
        <v>14.267140423153096</v>
      </c>
      <c r="CM292" s="23">
        <v>30.818179285999999</v>
      </c>
      <c r="CN292" s="23">
        <v>8.0948098619252082</v>
      </c>
      <c r="CO292" s="23">
        <v>5.9050510942426451</v>
      </c>
      <c r="CP292" s="23">
        <v>13.836449278931786</v>
      </c>
      <c r="CQ292" s="23">
        <v>31.125113344999999</v>
      </c>
      <c r="CR292" s="23">
        <v>7.9247050451612848</v>
      </c>
      <c r="CS292" s="23">
        <v>5.7809619986985465</v>
      </c>
      <c r="CT292" s="23">
        <v>13.320690063799162</v>
      </c>
      <c r="CU292" s="23">
        <v>31.251231692000001</v>
      </c>
      <c r="CV292" s="23">
        <v>7.808666214891824</v>
      </c>
      <c r="CW292" s="23">
        <v>5.6963132875681843</v>
      </c>
      <c r="CX292" s="23">
        <v>13.016361342878231</v>
      </c>
      <c r="CY292" s="23">
        <v>31.383844183000001</v>
      </c>
      <c r="CZ292" s="23">
        <v>7.6943224192169826</v>
      </c>
      <c r="DA292" s="23">
        <v>5.6129010805754689</v>
      </c>
      <c r="DB292" s="23">
        <v>12.700505697165029</v>
      </c>
      <c r="DC292" s="23">
        <v>31.794312243</v>
      </c>
      <c r="DD292" s="23">
        <v>7.3503361296625345</v>
      </c>
      <c r="DE292" s="23">
        <v>5.3619678714963781</v>
      </c>
      <c r="DF292" s="23">
        <v>11.743513582411518</v>
      </c>
      <c r="DG292" s="23">
        <v>32.195133964</v>
      </c>
      <c r="DH292" s="23">
        <v>7.0739926241644833</v>
      </c>
      <c r="DI292" s="23">
        <v>5.1603791316294219</v>
      </c>
      <c r="DJ292" s="23">
        <v>10.760748042754223</v>
      </c>
      <c r="DK292" s="23">
        <v>32.554966497999999</v>
      </c>
      <c r="DL292" s="23">
        <v>6.8173650473721974</v>
      </c>
      <c r="DM292" s="23">
        <v>4.9731728872582028</v>
      </c>
      <c r="DN292" s="23">
        <v>9.8753952921612438</v>
      </c>
      <c r="DO292" s="23">
        <v>32.926662077000003</v>
      </c>
      <c r="DP292" s="23">
        <v>6.6730822488478516</v>
      </c>
      <c r="DQ292" s="23">
        <v>4.8679205945126949</v>
      </c>
      <c r="DR292" s="23">
        <v>8.9194093759687618</v>
      </c>
      <c r="DS292" s="23">
        <v>33.221954693999997</v>
      </c>
      <c r="DT292" s="23">
        <v>6.515140048736507</v>
      </c>
      <c r="DU292" s="23">
        <v>4.7527039584825594</v>
      </c>
      <c r="DV292" s="23">
        <v>8.1736162818064528</v>
      </c>
      <c r="DW292" s="25">
        <v>29.830797259000001</v>
      </c>
      <c r="DX292" s="25">
        <v>9.045552453131231</v>
      </c>
      <c r="DY292" s="25">
        <v>6.5986045778088407</v>
      </c>
      <c r="DZ292" s="25">
        <v>16.091176681155556</v>
      </c>
      <c r="EA292" s="25">
        <v>29.970969540999999</v>
      </c>
      <c r="EB292" s="25">
        <v>8.6916000007341108</v>
      </c>
      <c r="EC292" s="25">
        <v>6.3404011916899741</v>
      </c>
      <c r="ED292" s="25">
        <v>14.428421387930134</v>
      </c>
      <c r="EE292" s="25">
        <v>30.162490979000001</v>
      </c>
      <c r="EF292" s="25">
        <v>8.4675756132060371</v>
      </c>
      <c r="EG292" s="25">
        <v>6.1769785199689276</v>
      </c>
      <c r="EH292" s="25">
        <v>13.789381187659233</v>
      </c>
      <c r="EI292" s="25">
        <v>30.405680348000001</v>
      </c>
      <c r="EJ292" s="25">
        <v>8.2717996177983455</v>
      </c>
      <c r="EK292" s="25">
        <v>6.0341626570113167</v>
      </c>
      <c r="EL292" s="25">
        <v>13.413302633088962</v>
      </c>
      <c r="EM292" s="25">
        <v>30.691995699</v>
      </c>
      <c r="EN292" s="25">
        <v>8.1014138019500095</v>
      </c>
      <c r="EO292" s="25">
        <v>5.9098685765473498</v>
      </c>
      <c r="EP292" s="25">
        <v>12.96570649457324</v>
      </c>
      <c r="EQ292" s="25">
        <v>31.012739525000001</v>
      </c>
      <c r="ER292" s="25">
        <v>7.9178769040290202</v>
      </c>
      <c r="ES292" s="25">
        <v>5.7759809648073901</v>
      </c>
      <c r="ET292" s="25">
        <v>12.505514543048264</v>
      </c>
      <c r="EU292" s="25">
        <v>31.374991077000001</v>
      </c>
      <c r="EV292" s="25">
        <v>7.7405785093626074</v>
      </c>
      <c r="EW292" s="25">
        <v>5.6466442543360502</v>
      </c>
      <c r="EX292" s="25">
        <v>12.076109923981981</v>
      </c>
      <c r="EY292" s="25">
        <v>31.808904447</v>
      </c>
      <c r="EZ292" s="25">
        <v>7.5734011610249636</v>
      </c>
      <c r="FA292" s="25">
        <v>5.5246907062512287</v>
      </c>
      <c r="FB292" s="25">
        <v>11.656309251905421</v>
      </c>
      <c r="FC292" s="25">
        <v>32.125665087000002</v>
      </c>
      <c r="FD292" s="25">
        <v>7.3895999197457449</v>
      </c>
      <c r="FE292" s="25">
        <v>5.390610259711762</v>
      </c>
      <c r="FF292" s="25">
        <v>11.237631616517209</v>
      </c>
      <c r="FG292" s="25">
        <v>32.430963910999999</v>
      </c>
      <c r="FH292" s="25">
        <v>7.2145154007046131</v>
      </c>
      <c r="FI292" s="25">
        <v>5.2628885406863697</v>
      </c>
      <c r="FJ292" s="25">
        <v>10.818887606877571</v>
      </c>
      <c r="FK292" s="25">
        <v>33.099422148000002</v>
      </c>
      <c r="FL292" s="25">
        <v>6.5850841260971711</v>
      </c>
      <c r="FM292" s="25">
        <v>4.8037271891203881</v>
      </c>
      <c r="FN292" s="25">
        <v>8.8106802883239403</v>
      </c>
      <c r="FO292" s="25">
        <v>33.699116850999999</v>
      </c>
      <c r="FP292" s="25">
        <v>5.8949530078528838</v>
      </c>
      <c r="FQ292" s="25">
        <v>4.3002861467152114</v>
      </c>
      <c r="FR292" s="25">
        <v>6.2347839891704488</v>
      </c>
      <c r="FS292" s="25">
        <v>32.93780736061688</v>
      </c>
      <c r="FT292" s="25">
        <v>5.3428355569479296</v>
      </c>
      <c r="FU292" s="25">
        <v>3.8975241531380878</v>
      </c>
      <c r="FV292" s="25">
        <v>4.4935547534638438</v>
      </c>
      <c r="FW292" s="25">
        <v>30.532460910268238</v>
      </c>
      <c r="FX292" s="25">
        <v>4.9526647601793705</v>
      </c>
      <c r="FY292" s="25">
        <v>3.6128999890503417</v>
      </c>
      <c r="FZ292" s="25">
        <v>3.0211821156731951</v>
      </c>
      <c r="GA292" s="25">
        <v>28.768458698086736</v>
      </c>
      <c r="GB292" s="25">
        <v>4.6665262920478465</v>
      </c>
      <c r="GC292" s="25">
        <v>3.4041659603126844</v>
      </c>
      <c r="GD292" s="25">
        <v>2.2274817055686604</v>
      </c>
      <c r="GE292" s="26">
        <v>29.830797262000001</v>
      </c>
      <c r="GF292" s="26">
        <v>9.045552453131231</v>
      </c>
      <c r="GG292" s="26">
        <v>6.5986045778088407</v>
      </c>
      <c r="GH292" s="26">
        <v>16.091176681155556</v>
      </c>
      <c r="GI292" s="26">
        <v>29.860138716000002</v>
      </c>
      <c r="GJ292" s="26">
        <v>8.8083231272896327</v>
      </c>
      <c r="GK292" s="26">
        <v>6.4255490874338994</v>
      </c>
      <c r="GL292" s="26">
        <v>15.072409659266238</v>
      </c>
      <c r="GM292" s="26">
        <v>29.956504545000001</v>
      </c>
      <c r="GN292" s="26">
        <v>8.6735180572248076</v>
      </c>
      <c r="GO292" s="26">
        <v>6.3272106656458886</v>
      </c>
      <c r="GP292" s="26">
        <v>14.615805748530747</v>
      </c>
      <c r="GQ292" s="26">
        <v>30.093312629</v>
      </c>
      <c r="GR292" s="26">
        <v>8.5022981882598838</v>
      </c>
      <c r="GS292" s="26">
        <v>6.2023081550454799</v>
      </c>
      <c r="GT292" s="26">
        <v>14.311270884309145</v>
      </c>
      <c r="GU292" s="26">
        <v>30.281245855999998</v>
      </c>
      <c r="GV292" s="26">
        <v>8.3294277527597327</v>
      </c>
      <c r="GW292" s="26">
        <v>6.0762015791376438</v>
      </c>
      <c r="GX292" s="26">
        <v>13.90828471168405</v>
      </c>
      <c r="GY292" s="26">
        <v>30.550174389999999</v>
      </c>
      <c r="GZ292" s="26">
        <v>8.1547383929377641</v>
      </c>
      <c r="HA292" s="26">
        <v>5.9487681232610257</v>
      </c>
      <c r="HB292" s="26">
        <v>13.4613005140796</v>
      </c>
      <c r="HC292" s="26">
        <v>30.874356304999999</v>
      </c>
      <c r="HD292" s="26">
        <v>7.898355893021419</v>
      </c>
      <c r="HE292" s="26">
        <v>5.7617406590587201</v>
      </c>
      <c r="HF292" s="26">
        <v>12.905866065083417</v>
      </c>
      <c r="HG292" s="26">
        <v>31.237688264999999</v>
      </c>
      <c r="HH292" s="26">
        <v>7.5196267992481314</v>
      </c>
      <c r="HI292" s="26">
        <v>5.4854630580088566</v>
      </c>
      <c r="HJ292" s="26">
        <v>11.952042076004489</v>
      </c>
      <c r="HK292" s="26">
        <v>31.521069621999999</v>
      </c>
      <c r="HL292" s="26">
        <v>7.2031570751834986</v>
      </c>
      <c r="HM292" s="26">
        <v>5.2546028003550624</v>
      </c>
      <c r="HN292" s="26">
        <v>10.994755242536883</v>
      </c>
      <c r="HO292" s="26">
        <v>31.799826076000002</v>
      </c>
      <c r="HP292" s="26">
        <v>6.8784345184427371</v>
      </c>
      <c r="HQ292" s="26">
        <v>5.0177222161641382</v>
      </c>
      <c r="HR292" s="26">
        <v>10.063859044117414</v>
      </c>
      <c r="HS292" s="26">
        <v>32.639146893000003</v>
      </c>
      <c r="HT292" s="26">
        <v>6.1110861362170965</v>
      </c>
      <c r="HU292" s="26">
        <v>4.4579522547423176</v>
      </c>
      <c r="HV292" s="26">
        <v>7.4616768464385466</v>
      </c>
      <c r="HW292" s="26">
        <v>33.242904979000002</v>
      </c>
      <c r="HX292" s="26">
        <v>5.5095338613216391</v>
      </c>
      <c r="HY292" s="26">
        <v>4.0191282453207116</v>
      </c>
      <c r="HZ292" s="26">
        <v>5.2847521708982192</v>
      </c>
      <c r="IA292" s="26">
        <v>31.287529920962896</v>
      </c>
      <c r="IB292" s="26">
        <v>5.075144362847535</v>
      </c>
      <c r="IC292" s="26">
        <v>3.7022471539738722</v>
      </c>
      <c r="ID292" s="26">
        <v>3.9787732021788607</v>
      </c>
      <c r="IE292" s="26">
        <v>30.421981231683425</v>
      </c>
      <c r="IF292" s="26">
        <v>4.9347438722283137</v>
      </c>
      <c r="IG292" s="26">
        <v>3.5998269507937</v>
      </c>
      <c r="IH292" s="26">
        <v>3.4003480183101686</v>
      </c>
      <c r="II292" s="26">
        <v>29.195955151013926</v>
      </c>
      <c r="IJ292" s="26">
        <v>4.7358704115322396</v>
      </c>
      <c r="IK292" s="26">
        <v>3.4547515300326896</v>
      </c>
      <c r="IL292" s="26">
        <v>3.7971378018451603</v>
      </c>
      <c r="IM292" s="27">
        <v>29.813625627</v>
      </c>
      <c r="IN292" s="27">
        <v>9.045552453131231</v>
      </c>
      <c r="IO292" s="27">
        <v>6.5986045778088407</v>
      </c>
      <c r="IP292" s="27">
        <v>16.091176681155556</v>
      </c>
      <c r="IQ292" s="27">
        <v>29.916618710999998</v>
      </c>
      <c r="IR292" s="27">
        <v>8.8602940190896753</v>
      </c>
      <c r="IS292" s="27">
        <v>6.4634611294370234</v>
      </c>
      <c r="IT292" s="27">
        <v>15.324925731666713</v>
      </c>
      <c r="IU292" s="27">
        <v>30.030171279000001</v>
      </c>
      <c r="IV292" s="27">
        <v>8.7430676525842674</v>
      </c>
      <c r="IW292" s="27">
        <v>6.3779461271560161</v>
      </c>
      <c r="IX292" s="27">
        <v>14.96870008618237</v>
      </c>
      <c r="IY292" s="27">
        <v>30.162848440000001</v>
      </c>
      <c r="IZ292" s="27">
        <v>8.6099145987446537</v>
      </c>
      <c r="JA292" s="27">
        <v>6.280812828204092</v>
      </c>
      <c r="JB292" s="27">
        <v>14.734796331543111</v>
      </c>
      <c r="JC292" s="27">
        <v>30.330136537000001</v>
      </c>
      <c r="JD292" s="27">
        <v>8.4747393182144553</v>
      </c>
      <c r="JE292" s="27">
        <v>6.1822043430358491</v>
      </c>
      <c r="JF292" s="27">
        <v>14.472815897464427</v>
      </c>
      <c r="JG292" s="27">
        <v>30.568756941</v>
      </c>
      <c r="JH292" s="27">
        <v>8.3652152563099005</v>
      </c>
      <c r="JI292" s="27">
        <v>6.102308064725789</v>
      </c>
      <c r="JJ292" s="27">
        <v>14.190915585708991</v>
      </c>
      <c r="JK292" s="27">
        <v>30.866451777000002</v>
      </c>
      <c r="JL292" s="27">
        <v>8.2236659965540326</v>
      </c>
      <c r="JM292" s="27">
        <v>5.9990498504541785</v>
      </c>
      <c r="JN292" s="27">
        <v>13.902235060926721</v>
      </c>
      <c r="JO292" s="27">
        <v>31.188442209000002</v>
      </c>
      <c r="JP292" s="27">
        <v>8.1030791651069514</v>
      </c>
      <c r="JQ292" s="27">
        <v>5.9110834357843114</v>
      </c>
      <c r="JR292" s="27">
        <v>13.603090873102706</v>
      </c>
      <c r="JS292" s="27">
        <v>31.416926736000001</v>
      </c>
      <c r="JT292" s="27">
        <v>7.9648804574168333</v>
      </c>
      <c r="JU292" s="27">
        <v>5.8102694025965871</v>
      </c>
      <c r="JV292" s="27">
        <v>13.261620432922752</v>
      </c>
      <c r="JW292" s="27">
        <v>31.645099394999999</v>
      </c>
      <c r="JX292" s="27">
        <v>7.8297811756021343</v>
      </c>
      <c r="JY292" s="27">
        <v>5.7117163574332075</v>
      </c>
      <c r="JZ292" s="27">
        <v>12.917762976882681</v>
      </c>
      <c r="KA292" s="27">
        <v>32.363299935000001</v>
      </c>
      <c r="KB292" s="27">
        <v>7.4341384713179224</v>
      </c>
      <c r="KC292" s="27">
        <v>5.423100512995453</v>
      </c>
      <c r="KD292" s="27">
        <v>11.795635950760552</v>
      </c>
      <c r="KE292" s="27">
        <v>32.953287301000003</v>
      </c>
      <c r="KF292" s="27">
        <v>7.0957095826336998</v>
      </c>
      <c r="KG292" s="27">
        <v>5.1762213504782499</v>
      </c>
      <c r="KH292" s="27">
        <v>10.531969044588521</v>
      </c>
      <c r="KI292" s="27">
        <v>33.289922777000001</v>
      </c>
      <c r="KJ292" s="27">
        <v>6.7908489961545175</v>
      </c>
      <c r="KK292" s="27">
        <v>4.9538297970647642</v>
      </c>
      <c r="KL292" s="27">
        <v>9.5732173440289188</v>
      </c>
      <c r="KM292" s="27">
        <v>33.60566858</v>
      </c>
      <c r="KN292" s="27">
        <v>6.5667188712831503</v>
      </c>
      <c r="KO292" s="27">
        <v>4.7903299914239144</v>
      </c>
      <c r="KP292" s="27">
        <v>8.6135432038499857</v>
      </c>
      <c r="KQ292" s="27">
        <v>33.797580799999999</v>
      </c>
      <c r="KR292" s="27">
        <v>6.4024691256380661</v>
      </c>
      <c r="KS292" s="27">
        <v>4.6705120887437515</v>
      </c>
      <c r="KT292" s="133">
        <v>7.9140237043679136</v>
      </c>
      <c r="KU292" s="149">
        <v>29.813625627</v>
      </c>
      <c r="KV292" s="149">
        <v>9.045552453131231</v>
      </c>
      <c r="KW292" s="149">
        <v>6.5986045778088407</v>
      </c>
      <c r="KX292" s="149">
        <v>16.091176681155556</v>
      </c>
      <c r="KY292" s="149">
        <v>29.896124544999999</v>
      </c>
      <c r="KZ292" s="149">
        <v>8.69258870297279</v>
      </c>
      <c r="LA292" s="149">
        <v>6.3411224362078782</v>
      </c>
      <c r="LB292" s="149">
        <v>14.43281381283675</v>
      </c>
      <c r="LC292" s="149">
        <v>30.066214050999999</v>
      </c>
      <c r="LD292" s="149">
        <v>8.5137861313450411</v>
      </c>
      <c r="LE292" s="149">
        <v>6.2106884495851551</v>
      </c>
      <c r="LF292" s="149">
        <v>13.756609788615055</v>
      </c>
      <c r="LG292" s="149">
        <v>30.280326047999999</v>
      </c>
      <c r="LH292" s="149">
        <v>8.3235154234305604</v>
      </c>
      <c r="LI292" s="149">
        <v>6.0718886172064481</v>
      </c>
      <c r="LJ292" s="149">
        <v>13.334553425013249</v>
      </c>
      <c r="LK292" s="149">
        <v>30.532950334999999</v>
      </c>
      <c r="LL292" s="149">
        <v>8.1278110504821228</v>
      </c>
      <c r="LM292" s="149">
        <v>5.9291250018356987</v>
      </c>
      <c r="LN292" s="149">
        <v>12.825083446010465</v>
      </c>
      <c r="LO292" s="149">
        <v>30.811936617000001</v>
      </c>
      <c r="LP292" s="149">
        <v>7.9373224677849841</v>
      </c>
      <c r="LQ292" s="149">
        <v>5.7901662328364045</v>
      </c>
      <c r="LR292" s="149">
        <v>12.305639226313378</v>
      </c>
      <c r="LS292" s="149">
        <v>31.129391842</v>
      </c>
      <c r="LT292" s="149">
        <v>7.6653058016470048</v>
      </c>
      <c r="LU292" s="149">
        <v>5.5917338620421768</v>
      </c>
      <c r="LV292" s="149">
        <v>11.663914328986138</v>
      </c>
      <c r="LW292" s="149">
        <v>31.527628843999999</v>
      </c>
      <c r="LX292" s="149">
        <v>7.2694207193066012</v>
      </c>
      <c r="LY292" s="149">
        <v>5.302941206186941</v>
      </c>
      <c r="LZ292" s="149">
        <v>10.59029092395776</v>
      </c>
      <c r="MA292" s="149">
        <v>31.828665503</v>
      </c>
      <c r="MB292" s="149">
        <v>6.9320185104422478</v>
      </c>
      <c r="MC292" s="149">
        <v>5.0568109923043769</v>
      </c>
      <c r="MD292" s="149">
        <v>9.5570563311572201</v>
      </c>
      <c r="ME292" s="149">
        <v>32.120001142</v>
      </c>
      <c r="MF292" s="149">
        <v>6.594084819153557</v>
      </c>
      <c r="MG292" s="149">
        <v>4.8102930693928263</v>
      </c>
      <c r="MH292" s="149">
        <v>8.5510575970432185</v>
      </c>
      <c r="MI292" s="149">
        <v>32.911810508999999</v>
      </c>
      <c r="MJ292" s="149">
        <v>5.7789888481969598</v>
      </c>
      <c r="MK292" s="149">
        <v>4.2156919067578222</v>
      </c>
      <c r="ML292" s="149">
        <v>5.7269459889386951</v>
      </c>
      <c r="MM292" s="149">
        <v>31.687671425479827</v>
      </c>
      <c r="MN292" s="149">
        <v>5.1400512412786705</v>
      </c>
      <c r="MO292" s="149">
        <v>3.7495958181230371</v>
      </c>
      <c r="MP292" s="149">
        <v>3.3752332873333089</v>
      </c>
      <c r="MQ292" s="149">
        <v>28.753117233289863</v>
      </c>
      <c r="MR292" s="149">
        <v>4.6640377559192885</v>
      </c>
      <c r="MS292" s="149">
        <v>3.4023506078535579</v>
      </c>
      <c r="MT292" s="149">
        <v>1.9052496110970623</v>
      </c>
      <c r="MU292" s="149">
        <v>27.656543909727134</v>
      </c>
      <c r="MV292" s="149">
        <v>4.4861628026843379</v>
      </c>
      <c r="MW292" s="149">
        <v>3.2725933059336101</v>
      </c>
      <c r="MX292" s="149">
        <v>1.1357964130815148</v>
      </c>
      <c r="MY292" s="149">
        <v>26.33372843858454</v>
      </c>
      <c r="MZ292" s="149">
        <v>4.2715891531052215</v>
      </c>
      <c r="NA292" s="149">
        <v>3.1160648159683801</v>
      </c>
      <c r="NB292" s="149">
        <v>1.4547746877558936</v>
      </c>
      <c r="ND292" s="97"/>
    </row>
    <row r="293" spans="1:368" ht="15" thickBot="1" x14ac:dyDescent="0.35">
      <c r="A293" s="2"/>
      <c r="B293" s="72" t="s">
        <v>731</v>
      </c>
      <c r="C293" s="72" t="s">
        <v>443</v>
      </c>
      <c r="D293" s="72" t="s">
        <v>831</v>
      </c>
      <c r="E293" s="85">
        <v>379671</v>
      </c>
      <c r="F293" s="82">
        <v>391133</v>
      </c>
      <c r="G293" s="20">
        <v>11.676854764</v>
      </c>
      <c r="H293" s="20">
        <v>11.676854764</v>
      </c>
      <c r="I293" s="20">
        <v>11.676854764</v>
      </c>
      <c r="J293" s="20">
        <v>2.3350893345882184</v>
      </c>
      <c r="K293" s="20">
        <v>11.741444632</v>
      </c>
      <c r="L293" s="20">
        <v>11.741444632</v>
      </c>
      <c r="M293" s="20">
        <v>11.741444632</v>
      </c>
      <c r="N293" s="20">
        <v>2.2793041300444568</v>
      </c>
      <c r="O293" s="20">
        <v>11.823275192000001</v>
      </c>
      <c r="P293" s="20">
        <v>11.823275192000001</v>
      </c>
      <c r="Q293" s="20">
        <v>11.823275192000001</v>
      </c>
      <c r="R293" s="20">
        <v>2.2166090741051461</v>
      </c>
      <c r="S293" s="20">
        <v>11.917198514999999</v>
      </c>
      <c r="T293" s="20">
        <v>11.917198514999999</v>
      </c>
      <c r="U293" s="20">
        <v>11.917198514999999</v>
      </c>
      <c r="V293" s="20">
        <v>2.1468066315928986</v>
      </c>
      <c r="W293" s="20">
        <v>12.033563414</v>
      </c>
      <c r="X293" s="20">
        <v>12.033563414</v>
      </c>
      <c r="Y293" s="20">
        <v>12.033563414</v>
      </c>
      <c r="Z293" s="20">
        <v>1.9903915030734058</v>
      </c>
      <c r="AA293" s="20">
        <v>12.166953289</v>
      </c>
      <c r="AB293" s="20">
        <v>12.166953289</v>
      </c>
      <c r="AC293" s="20">
        <v>12.166953289</v>
      </c>
      <c r="AD293" s="20">
        <v>1.8293941990845504</v>
      </c>
      <c r="AE293" s="20">
        <v>12.320615492</v>
      </c>
      <c r="AF293" s="20">
        <v>12.320615492</v>
      </c>
      <c r="AG293" s="20">
        <v>12.320615492</v>
      </c>
      <c r="AH293" s="20">
        <v>1.6891887902965763</v>
      </c>
      <c r="AI293" s="20">
        <v>12.496811873</v>
      </c>
      <c r="AJ293" s="20">
        <v>12.496811873</v>
      </c>
      <c r="AK293" s="20">
        <v>12.496811873</v>
      </c>
      <c r="AL293" s="20">
        <v>1.5744172414506767</v>
      </c>
      <c r="AM293" s="20">
        <v>12.599215770000001</v>
      </c>
      <c r="AN293" s="20">
        <v>12.599215770000001</v>
      </c>
      <c r="AO293" s="20">
        <v>12.599215770000001</v>
      </c>
      <c r="AP293" s="20">
        <v>1.4382224037811557</v>
      </c>
      <c r="AQ293" s="20">
        <v>12.695075155</v>
      </c>
      <c r="AR293" s="20">
        <v>12.695075155</v>
      </c>
      <c r="AS293" s="20">
        <v>12.695075155</v>
      </c>
      <c r="AT293" s="20">
        <v>1.3264995085105884</v>
      </c>
      <c r="AU293" s="20">
        <v>13.060201556999999</v>
      </c>
      <c r="AV293" s="20">
        <v>13.060201556999999</v>
      </c>
      <c r="AW293" s="20">
        <v>13.060201556999999</v>
      </c>
      <c r="AX293" s="20">
        <v>0.29393891749931633</v>
      </c>
      <c r="AY293" s="20">
        <v>13.526336122</v>
      </c>
      <c r="AZ293" s="20">
        <v>13.526336122</v>
      </c>
      <c r="BA293" s="20">
        <v>13.526336122</v>
      </c>
      <c r="BB293" s="20">
        <v>-1.6683289808945467</v>
      </c>
      <c r="BC293" s="20">
        <v>13.794377109999999</v>
      </c>
      <c r="BD293" s="20">
        <v>13.794377109999999</v>
      </c>
      <c r="BE293" s="20">
        <v>13.794377109999999</v>
      </c>
      <c r="BF293" s="20">
        <v>-3.3341947458336705</v>
      </c>
      <c r="BG293" s="20">
        <v>13.990369302</v>
      </c>
      <c r="BH293" s="20">
        <v>13.990369302</v>
      </c>
      <c r="BI293" s="20">
        <v>13.990369302</v>
      </c>
      <c r="BJ293" s="20">
        <v>-5.049872228905997</v>
      </c>
      <c r="BK293" s="20">
        <v>14.120323831</v>
      </c>
      <c r="BL293" s="20">
        <v>14.120323831</v>
      </c>
      <c r="BM293" s="20">
        <v>14.120323831</v>
      </c>
      <c r="BN293" s="20">
        <v>-6.6109403126237893</v>
      </c>
      <c r="BO293" s="23">
        <v>11.652647848000001</v>
      </c>
      <c r="BP293" s="23">
        <v>11.652647848000001</v>
      </c>
      <c r="BQ293" s="23">
        <v>11.652647848000001</v>
      </c>
      <c r="BR293" s="23">
        <v>2.3350893345882184</v>
      </c>
      <c r="BS293" s="23">
        <v>11.697255219000001</v>
      </c>
      <c r="BT293" s="23">
        <v>11.697255219000001</v>
      </c>
      <c r="BU293" s="23">
        <v>11.697255219000001</v>
      </c>
      <c r="BV293" s="23">
        <v>2.2753179530613403</v>
      </c>
      <c r="BW293" s="23">
        <v>11.737381265</v>
      </c>
      <c r="BX293" s="23">
        <v>11.737381265</v>
      </c>
      <c r="BY293" s="23">
        <v>11.737381265</v>
      </c>
      <c r="BZ293" s="23">
        <v>2.2082558881453487</v>
      </c>
      <c r="CA293" s="23">
        <v>11.779593594</v>
      </c>
      <c r="CB293" s="23">
        <v>11.779593594</v>
      </c>
      <c r="CC293" s="23">
        <v>11.779593594</v>
      </c>
      <c r="CD293" s="23">
        <v>2.1335126941421318</v>
      </c>
      <c r="CE293" s="23">
        <v>11.841660264</v>
      </c>
      <c r="CF293" s="23">
        <v>11.841660264</v>
      </c>
      <c r="CG293" s="23">
        <v>11.841660264</v>
      </c>
      <c r="CH293" s="23">
        <v>2.0282716712691364</v>
      </c>
      <c r="CI293" s="23">
        <v>11.921353625</v>
      </c>
      <c r="CJ293" s="23">
        <v>11.921353625</v>
      </c>
      <c r="CK293" s="23">
        <v>11.921353625</v>
      </c>
      <c r="CL293" s="23">
        <v>1.9157834078692506</v>
      </c>
      <c r="CM293" s="23">
        <v>12.017295863999999</v>
      </c>
      <c r="CN293" s="23">
        <v>12.017295863999999</v>
      </c>
      <c r="CO293" s="23">
        <v>12.017295863999999</v>
      </c>
      <c r="CP293" s="23">
        <v>1.7542129395736676</v>
      </c>
      <c r="CQ293" s="23">
        <v>12.125233631</v>
      </c>
      <c r="CR293" s="23">
        <v>12.125233631</v>
      </c>
      <c r="CS293" s="23">
        <v>12.125233631</v>
      </c>
      <c r="CT293" s="23">
        <v>1.5737565449513227</v>
      </c>
      <c r="CU293" s="23">
        <v>12.198081272</v>
      </c>
      <c r="CV293" s="23">
        <v>12.198081272</v>
      </c>
      <c r="CW293" s="23">
        <v>12.198081272</v>
      </c>
      <c r="CX293" s="23">
        <v>1.4089591133044426</v>
      </c>
      <c r="CY293" s="23">
        <v>12.275150717999999</v>
      </c>
      <c r="CZ293" s="23">
        <v>12.275150717999999</v>
      </c>
      <c r="DA293" s="23">
        <v>12.275150717999999</v>
      </c>
      <c r="DB293" s="23">
        <v>1.2411808128804989</v>
      </c>
      <c r="DC293" s="23">
        <v>12.524586816999999</v>
      </c>
      <c r="DD293" s="23">
        <v>12.524586816999999</v>
      </c>
      <c r="DE293" s="23">
        <v>12.524586816999999</v>
      </c>
      <c r="DF293" s="23">
        <v>0.74533708345058969</v>
      </c>
      <c r="DG293" s="23">
        <v>12.71485273</v>
      </c>
      <c r="DH293" s="23">
        <v>12.71485273</v>
      </c>
      <c r="DI293" s="23">
        <v>12.71485273</v>
      </c>
      <c r="DJ293" s="23">
        <v>0.2910115128450439</v>
      </c>
      <c r="DK293" s="23">
        <v>12.894003360999999</v>
      </c>
      <c r="DL293" s="23">
        <v>12.894003360999999</v>
      </c>
      <c r="DM293" s="23">
        <v>12.894003360999999</v>
      </c>
      <c r="DN293" s="23">
        <v>-0.12295092877033298</v>
      </c>
      <c r="DO293" s="23">
        <v>13.063812475999999</v>
      </c>
      <c r="DP293" s="23">
        <v>13.063812475999999</v>
      </c>
      <c r="DQ293" s="23">
        <v>13.063812475999999</v>
      </c>
      <c r="DR293" s="23">
        <v>-0.53568657856859758</v>
      </c>
      <c r="DS293" s="23">
        <v>13.181621995</v>
      </c>
      <c r="DT293" s="23">
        <v>13.181621995</v>
      </c>
      <c r="DU293" s="23">
        <v>13.181621995</v>
      </c>
      <c r="DV293" s="23">
        <v>-0.81020920940297714</v>
      </c>
      <c r="DW293" s="25">
        <v>11.686975178000001</v>
      </c>
      <c r="DX293" s="25">
        <v>11.686975178000001</v>
      </c>
      <c r="DY293" s="25">
        <v>11.686975178000001</v>
      </c>
      <c r="DZ293" s="25">
        <v>2.3350893345882184</v>
      </c>
      <c r="EA293" s="25">
        <v>11.755809609</v>
      </c>
      <c r="EB293" s="25">
        <v>11.755809609</v>
      </c>
      <c r="EC293" s="25">
        <v>11.755809609</v>
      </c>
      <c r="ED293" s="25">
        <v>2.2953070883734217</v>
      </c>
      <c r="EE293" s="25">
        <v>11.845511417000001</v>
      </c>
      <c r="EF293" s="25">
        <v>11.845511417000001</v>
      </c>
      <c r="EG293" s="25">
        <v>11.845511417000001</v>
      </c>
      <c r="EH293" s="25">
        <v>2.2513039711277996</v>
      </c>
      <c r="EI293" s="25">
        <v>11.953663477999999</v>
      </c>
      <c r="EJ293" s="25">
        <v>11.953663477999999</v>
      </c>
      <c r="EK293" s="25">
        <v>11.953663477999999</v>
      </c>
      <c r="EL293" s="25">
        <v>2.2067317771816848</v>
      </c>
      <c r="EM293" s="25">
        <v>12.087585821999999</v>
      </c>
      <c r="EN293" s="25">
        <v>12.087585821999999</v>
      </c>
      <c r="EO293" s="25">
        <v>12.087585821999999</v>
      </c>
      <c r="EP293" s="25">
        <v>2.0798450894668514</v>
      </c>
      <c r="EQ293" s="25">
        <v>12.241417945</v>
      </c>
      <c r="ER293" s="25">
        <v>12.241417945</v>
      </c>
      <c r="ES293" s="25">
        <v>12.241417945</v>
      </c>
      <c r="ET293" s="25">
        <v>1.9526928468795433</v>
      </c>
      <c r="EU293" s="25">
        <v>12.419524806</v>
      </c>
      <c r="EV293" s="25">
        <v>12.419524806</v>
      </c>
      <c r="EW293" s="25">
        <v>12.419524806</v>
      </c>
      <c r="EX293" s="25">
        <v>1.8590626393988892</v>
      </c>
      <c r="EY293" s="25">
        <v>12.581709049000001</v>
      </c>
      <c r="EZ293" s="25">
        <v>12.581709049000001</v>
      </c>
      <c r="FA293" s="25">
        <v>12.581709049000001</v>
      </c>
      <c r="FB293" s="25">
        <v>1.7945257012645328</v>
      </c>
      <c r="FC293" s="25">
        <v>12.693555038</v>
      </c>
      <c r="FD293" s="25">
        <v>12.693555038</v>
      </c>
      <c r="FE293" s="25">
        <v>12.693555038</v>
      </c>
      <c r="FF293" s="25">
        <v>1.7176316845500281</v>
      </c>
      <c r="FG293" s="25">
        <v>12.772447343</v>
      </c>
      <c r="FH293" s="25">
        <v>12.772447343</v>
      </c>
      <c r="FI293" s="25">
        <v>12.772447343</v>
      </c>
      <c r="FJ293" s="25">
        <v>1.650601052643367</v>
      </c>
      <c r="FK293" s="25">
        <v>13.116538264999999</v>
      </c>
      <c r="FL293" s="25">
        <v>13.116538264999999</v>
      </c>
      <c r="FM293" s="25">
        <v>13.116538264999999</v>
      </c>
      <c r="FN293" s="25">
        <v>0.69174929751845227</v>
      </c>
      <c r="FO293" s="25">
        <v>13.658712620999999</v>
      </c>
      <c r="FP293" s="25">
        <v>13.658712620999999</v>
      </c>
      <c r="FQ293" s="25">
        <v>13.658712620999999</v>
      </c>
      <c r="FR293" s="25">
        <v>-1.1703305780516047</v>
      </c>
      <c r="FS293" s="25">
        <v>13.892729581000001</v>
      </c>
      <c r="FT293" s="25">
        <v>13.892729581000001</v>
      </c>
      <c r="FU293" s="25">
        <v>13.892729581000001</v>
      </c>
      <c r="FV293" s="25">
        <v>-2.7362706326601849</v>
      </c>
      <c r="FW293" s="25">
        <v>14.084995705000001</v>
      </c>
      <c r="FX293" s="25">
        <v>14.084995705000001</v>
      </c>
      <c r="FY293" s="25">
        <v>14.084995705000001</v>
      </c>
      <c r="FZ293" s="25">
        <v>-4.3201854939958952</v>
      </c>
      <c r="GA293" s="25">
        <v>14.196286650000001</v>
      </c>
      <c r="GB293" s="25">
        <v>14.196286650000001</v>
      </c>
      <c r="GC293" s="25">
        <v>14.196286650000001</v>
      </c>
      <c r="GD293" s="25">
        <v>-5.7134340528975009</v>
      </c>
      <c r="GE293" s="26">
        <v>11.687005409999999</v>
      </c>
      <c r="GF293" s="26">
        <v>11.687005409999999</v>
      </c>
      <c r="GG293" s="26">
        <v>11.687005409999999</v>
      </c>
      <c r="GH293" s="26">
        <v>2.3350893345882184</v>
      </c>
      <c r="GI293" s="26">
        <v>11.691614475</v>
      </c>
      <c r="GJ293" s="26">
        <v>11.691614475</v>
      </c>
      <c r="GK293" s="26">
        <v>11.691614475</v>
      </c>
      <c r="GL293" s="26">
        <v>2.46515470632679</v>
      </c>
      <c r="GM293" s="26">
        <v>11.734365343</v>
      </c>
      <c r="GN293" s="26">
        <v>11.734365343</v>
      </c>
      <c r="GO293" s="26">
        <v>11.734365343</v>
      </c>
      <c r="GP293" s="26">
        <v>2.4755652923157143</v>
      </c>
      <c r="GQ293" s="26">
        <v>11.793360193</v>
      </c>
      <c r="GR293" s="26">
        <v>11.793360193</v>
      </c>
      <c r="GS293" s="26">
        <v>11.793360193</v>
      </c>
      <c r="GT293" s="26">
        <v>2.4556908910513027</v>
      </c>
      <c r="GU293" s="26">
        <v>11.880420991999999</v>
      </c>
      <c r="GV293" s="26">
        <v>11.880420991999999</v>
      </c>
      <c r="GW293" s="26">
        <v>11.880420991999999</v>
      </c>
      <c r="GX293" s="26">
        <v>2.3526676605758148</v>
      </c>
      <c r="GY293" s="26">
        <v>12.017304401000001</v>
      </c>
      <c r="GZ293" s="26">
        <v>12.017304401000001</v>
      </c>
      <c r="HA293" s="26">
        <v>12.017304401000001</v>
      </c>
      <c r="HB293" s="26">
        <v>2.2090184345013082</v>
      </c>
      <c r="HC293" s="26">
        <v>12.190977570999999</v>
      </c>
      <c r="HD293" s="26">
        <v>12.190977570999999</v>
      </c>
      <c r="HE293" s="26">
        <v>12.190977570999999</v>
      </c>
      <c r="HF293" s="26">
        <v>1.9664519151717883</v>
      </c>
      <c r="HG293" s="26">
        <v>12.398193667000001</v>
      </c>
      <c r="HH293" s="26">
        <v>12.398193667000001</v>
      </c>
      <c r="HI293" s="26">
        <v>12.398193667000001</v>
      </c>
      <c r="HJ293" s="26">
        <v>1.3676009473230977</v>
      </c>
      <c r="HK293" s="26">
        <v>12.562986583000001</v>
      </c>
      <c r="HL293" s="26">
        <v>12.562986583000001</v>
      </c>
      <c r="HM293" s="26">
        <v>12.562986583000001</v>
      </c>
      <c r="HN293" s="26">
        <v>0.73695418103515919</v>
      </c>
      <c r="HO293" s="26">
        <v>12.724566465000001</v>
      </c>
      <c r="HP293" s="26">
        <v>12.724566465000001</v>
      </c>
      <c r="HQ293" s="26">
        <v>12.724566465000001</v>
      </c>
      <c r="HR293" s="26">
        <v>0.10957195556702182</v>
      </c>
      <c r="HS293" s="26">
        <v>13.183802494</v>
      </c>
      <c r="HT293" s="26">
        <v>13.183802494</v>
      </c>
      <c r="HU293" s="26">
        <v>13.183802494</v>
      </c>
      <c r="HV293" s="26">
        <v>-1.7178511977292672</v>
      </c>
      <c r="HW293" s="26">
        <v>13.529451611999999</v>
      </c>
      <c r="HX293" s="26">
        <v>13.529451611999999</v>
      </c>
      <c r="HY293" s="26">
        <v>13.529451611999999</v>
      </c>
      <c r="HZ293" s="26">
        <v>-3.4795591925169305</v>
      </c>
      <c r="IA293" s="26">
        <v>13.739204766</v>
      </c>
      <c r="IB293" s="26">
        <v>13.739204766</v>
      </c>
      <c r="IC293" s="26">
        <v>13.739204766</v>
      </c>
      <c r="ID293" s="26">
        <v>-4.9567158273879066</v>
      </c>
      <c r="IE293" s="26">
        <v>13.885330484000001</v>
      </c>
      <c r="IF293" s="26">
        <v>13.885330484000001</v>
      </c>
      <c r="IG293" s="26">
        <v>13.885330484000001</v>
      </c>
      <c r="IH293" s="26">
        <v>-5.8417522128870765</v>
      </c>
      <c r="II293" s="26">
        <v>13.864630437999999</v>
      </c>
      <c r="IJ293" s="26">
        <v>13.864630437999999</v>
      </c>
      <c r="IK293" s="26">
        <v>13.864630437999999</v>
      </c>
      <c r="IL293" s="26">
        <v>-5.0867225753042629</v>
      </c>
      <c r="IM293" s="27">
        <v>11.676824531999999</v>
      </c>
      <c r="IN293" s="27">
        <v>11.676824531999999</v>
      </c>
      <c r="IO293" s="27">
        <v>11.676824531999999</v>
      </c>
      <c r="IP293" s="27">
        <v>2.3350893345882184</v>
      </c>
      <c r="IQ293" s="27">
        <v>11.728098524</v>
      </c>
      <c r="IR293" s="27">
        <v>11.728098524</v>
      </c>
      <c r="IS293" s="27">
        <v>11.728098524</v>
      </c>
      <c r="IT293" s="27">
        <v>2.2970727816839034</v>
      </c>
      <c r="IU293" s="27">
        <v>11.782881604</v>
      </c>
      <c r="IV293" s="27">
        <v>11.782881604</v>
      </c>
      <c r="IW293" s="27">
        <v>11.782881604</v>
      </c>
      <c r="IX293" s="27">
        <v>2.2706140327776252</v>
      </c>
      <c r="IY293" s="27">
        <v>11.834061882</v>
      </c>
      <c r="IZ293" s="27">
        <v>11.834061882</v>
      </c>
      <c r="JA293" s="27">
        <v>11.834061882</v>
      </c>
      <c r="JB293" s="27">
        <v>2.2675558106702125</v>
      </c>
      <c r="JC293" s="27">
        <v>11.904608456</v>
      </c>
      <c r="JD293" s="27">
        <v>11.904608456</v>
      </c>
      <c r="JE293" s="27">
        <v>11.904608456</v>
      </c>
      <c r="JF293" s="27">
        <v>2.2535680693180291</v>
      </c>
      <c r="JG293" s="27">
        <v>12.017300497000001</v>
      </c>
      <c r="JH293" s="27">
        <v>12.017300497000001</v>
      </c>
      <c r="JI293" s="27">
        <v>12.017300497000001</v>
      </c>
      <c r="JJ293" s="27">
        <v>2.1963342018667271</v>
      </c>
      <c r="JK293" s="27">
        <v>12.165748759</v>
      </c>
      <c r="JL293" s="27">
        <v>12.165748759</v>
      </c>
      <c r="JM293" s="27">
        <v>12.165748759</v>
      </c>
      <c r="JN293" s="27">
        <v>2.1276765360427783</v>
      </c>
      <c r="JO293" s="27">
        <v>12.328876414</v>
      </c>
      <c r="JP293" s="27">
        <v>12.328876414</v>
      </c>
      <c r="JQ293" s="27">
        <v>12.328876414</v>
      </c>
      <c r="JR293" s="27">
        <v>2.0618796223979752</v>
      </c>
      <c r="JS293" s="27">
        <v>12.427788081999999</v>
      </c>
      <c r="JT293" s="27">
        <v>12.427788081999999</v>
      </c>
      <c r="JU293" s="27">
        <v>12.427788081999999</v>
      </c>
      <c r="JV293" s="27">
        <v>1.9478129657880849</v>
      </c>
      <c r="JW293" s="27">
        <v>12.514087695000001</v>
      </c>
      <c r="JX293" s="27">
        <v>12.514087695000001</v>
      </c>
      <c r="JY293" s="27">
        <v>12.514087695000001</v>
      </c>
      <c r="JZ293" s="27">
        <v>1.8378286804252042</v>
      </c>
      <c r="KA293" s="27">
        <v>12.775393067</v>
      </c>
      <c r="KB293" s="27">
        <v>12.775393067</v>
      </c>
      <c r="KC293" s="27">
        <v>12.775393067</v>
      </c>
      <c r="KD293" s="27">
        <v>1.4354838069838856</v>
      </c>
      <c r="KE293" s="27">
        <v>12.999841135</v>
      </c>
      <c r="KF293" s="27">
        <v>12.999841135</v>
      </c>
      <c r="KG293" s="27">
        <v>12.999841135</v>
      </c>
      <c r="KH293" s="27">
        <v>0.90411732683588397</v>
      </c>
      <c r="KI293" s="27">
        <v>13.167410864000001</v>
      </c>
      <c r="KJ293" s="27">
        <v>13.167410864000001</v>
      </c>
      <c r="KK293" s="27">
        <v>13.167410864000001</v>
      </c>
      <c r="KL293" s="27">
        <v>0.51536668936695662</v>
      </c>
      <c r="KM293" s="27">
        <v>13.328994810000001</v>
      </c>
      <c r="KN293" s="27">
        <v>13.328994810000001</v>
      </c>
      <c r="KO293" s="27">
        <v>13.328994810000001</v>
      </c>
      <c r="KP293" s="27">
        <v>0.15953789249828887</v>
      </c>
      <c r="KQ293" s="27">
        <v>13.407660031999999</v>
      </c>
      <c r="KR293" s="27">
        <v>13.407660031999999</v>
      </c>
      <c r="KS293" s="27">
        <v>13.407660031999999</v>
      </c>
      <c r="KT293" s="133">
        <v>3.1531327158276667E-2</v>
      </c>
      <c r="KU293" s="149">
        <v>11.676824531999999</v>
      </c>
      <c r="KV293" s="149">
        <v>11.676824531999999</v>
      </c>
      <c r="KW293" s="149">
        <v>11.676824531999999</v>
      </c>
      <c r="KX293" s="149">
        <v>2.3350893345882184</v>
      </c>
      <c r="KY293" s="149">
        <v>11.70539262</v>
      </c>
      <c r="KZ293" s="149">
        <v>11.70539262</v>
      </c>
      <c r="LA293" s="149">
        <v>11.70539262</v>
      </c>
      <c r="LB293" s="149">
        <v>2.4204144828540839</v>
      </c>
      <c r="LC293" s="149">
        <v>11.779552855</v>
      </c>
      <c r="LD293" s="149">
        <v>11.779552855</v>
      </c>
      <c r="LE293" s="149">
        <v>11.779552855</v>
      </c>
      <c r="LF293" s="149">
        <v>2.3712249341261149</v>
      </c>
      <c r="LG293" s="149">
        <v>11.870757161</v>
      </c>
      <c r="LH293" s="149">
        <v>11.870757161</v>
      </c>
      <c r="LI293" s="149">
        <v>11.870757161</v>
      </c>
      <c r="LJ293" s="149">
        <v>2.2795369820593949</v>
      </c>
      <c r="LK293" s="149">
        <v>11.985349217</v>
      </c>
      <c r="LL293" s="149">
        <v>11.985349217</v>
      </c>
      <c r="LM293" s="149">
        <v>11.985349217</v>
      </c>
      <c r="LN293" s="149">
        <v>2.0970521038089958</v>
      </c>
      <c r="LO293" s="149">
        <v>12.114770172</v>
      </c>
      <c r="LP293" s="149">
        <v>12.114770172</v>
      </c>
      <c r="LQ293" s="149">
        <v>12.114770172</v>
      </c>
      <c r="LR293" s="149">
        <v>1.9144979048964927</v>
      </c>
      <c r="LS293" s="149">
        <v>12.269354742000001</v>
      </c>
      <c r="LT293" s="149">
        <v>12.269354742000001</v>
      </c>
      <c r="LU293" s="149">
        <v>12.269354742000001</v>
      </c>
      <c r="LV293" s="149">
        <v>1.6351103460606495</v>
      </c>
      <c r="LW293" s="149">
        <v>12.480951374</v>
      </c>
      <c r="LX293" s="149">
        <v>12.480951374</v>
      </c>
      <c r="LY293" s="149">
        <v>12.480951374</v>
      </c>
      <c r="LZ293" s="149">
        <v>0.97176571128445843</v>
      </c>
      <c r="MA293" s="149">
        <v>12.651547246</v>
      </c>
      <c r="MB293" s="149">
        <v>12.651547246</v>
      </c>
      <c r="MC293" s="149">
        <v>12.651547246</v>
      </c>
      <c r="MD293" s="149">
        <v>0.28821391177301336</v>
      </c>
      <c r="ME293" s="149">
        <v>12.817510929000001</v>
      </c>
      <c r="MF293" s="149">
        <v>12.817510929000001</v>
      </c>
      <c r="MG293" s="149">
        <v>12.817510929000001</v>
      </c>
      <c r="MH293" s="149">
        <v>-0.39089340095616976</v>
      </c>
      <c r="MI293" s="149">
        <v>13.275510777000001</v>
      </c>
      <c r="MJ293" s="149">
        <v>13.275510777000001</v>
      </c>
      <c r="MK293" s="149">
        <v>13.275510777000001</v>
      </c>
      <c r="ML293" s="149">
        <v>-2.3600392710307538</v>
      </c>
      <c r="MM293" s="149">
        <v>13.616617721000001</v>
      </c>
      <c r="MN293" s="149">
        <v>13.616617721000001</v>
      </c>
      <c r="MO293" s="149">
        <v>13.616617721000001</v>
      </c>
      <c r="MP293" s="149">
        <v>-4.2225368142306117</v>
      </c>
      <c r="MQ293" s="149">
        <v>13.816095449000001</v>
      </c>
      <c r="MR293" s="149">
        <v>13.816095449000001</v>
      </c>
      <c r="MS293" s="149">
        <v>13.816095449000001</v>
      </c>
      <c r="MT293" s="149">
        <v>-5.7968144110721873</v>
      </c>
      <c r="MU293" s="149">
        <v>13.948884039999999</v>
      </c>
      <c r="MV293" s="149">
        <v>13.948884039999999</v>
      </c>
      <c r="MW293" s="149">
        <v>13.948884039999999</v>
      </c>
      <c r="MX293" s="149">
        <v>-6.8224425574282037</v>
      </c>
      <c r="MY293" s="149">
        <v>13.933568258999999</v>
      </c>
      <c r="MZ293" s="149">
        <v>13.933568258999999</v>
      </c>
      <c r="NA293" s="149">
        <v>13.933568258999999</v>
      </c>
      <c r="NB293" s="149">
        <v>-6.2538445746504507</v>
      </c>
      <c r="ND293" s="97"/>
    </row>
    <row r="294" spans="1:368" ht="15" thickBot="1" x14ac:dyDescent="0.35">
      <c r="A294" s="2"/>
      <c r="B294" s="72" t="s">
        <v>732</v>
      </c>
      <c r="C294" s="72" t="s">
        <v>477</v>
      </c>
      <c r="D294" s="72" t="s">
        <v>832</v>
      </c>
      <c r="E294" s="85">
        <v>380334</v>
      </c>
      <c r="F294" s="82">
        <v>397555</v>
      </c>
      <c r="G294" s="20">
        <v>30.698747178000001</v>
      </c>
      <c r="H294" s="20">
        <v>14.58348623853211</v>
      </c>
      <c r="I294" s="20">
        <v>10.638450172347268</v>
      </c>
      <c r="J294" s="20">
        <v>18.273368398237295</v>
      </c>
      <c r="K294" s="20">
        <v>30.749372132000001</v>
      </c>
      <c r="L294" s="20">
        <v>14.216839781443175</v>
      </c>
      <c r="M294" s="20">
        <v>10.370986686538069</v>
      </c>
      <c r="N294" s="20">
        <v>16.428596204019573</v>
      </c>
      <c r="O294" s="20">
        <v>30.834667204999999</v>
      </c>
      <c r="P294" s="20">
        <v>13.910771839574618</v>
      </c>
      <c r="Q294" s="20">
        <v>10.147714384177446</v>
      </c>
      <c r="R294" s="20">
        <v>15.083941120342612</v>
      </c>
      <c r="S294" s="20">
        <v>30.911756304000001</v>
      </c>
      <c r="T294" s="20">
        <v>13.607815956075548</v>
      </c>
      <c r="U294" s="20">
        <v>9.9267122850697156</v>
      </c>
      <c r="V294" s="20">
        <v>13.523173091966154</v>
      </c>
      <c r="W294" s="20">
        <v>30.985580558999999</v>
      </c>
      <c r="X294" s="20">
        <v>13.267098876108056</v>
      </c>
      <c r="Y294" s="20">
        <v>9.678163918868723</v>
      </c>
      <c r="Z294" s="20">
        <v>11.794656097697684</v>
      </c>
      <c r="AA294" s="20">
        <v>31.065722450999999</v>
      </c>
      <c r="AB294" s="20">
        <v>12.905227129558201</v>
      </c>
      <c r="AC294" s="20">
        <v>9.4141835179218489</v>
      </c>
      <c r="AD294" s="20">
        <v>10.071317007411292</v>
      </c>
      <c r="AE294" s="20">
        <v>31.156322238000001</v>
      </c>
      <c r="AF294" s="20">
        <v>12.469738875925191</v>
      </c>
      <c r="AG294" s="20">
        <v>9.0965008999840116</v>
      </c>
      <c r="AH294" s="20">
        <v>7.935941415559455</v>
      </c>
      <c r="AI294" s="20">
        <v>31.263990699000001</v>
      </c>
      <c r="AJ294" s="20">
        <v>12.197033932401142</v>
      </c>
      <c r="AK294" s="20">
        <v>8.8975664404191921</v>
      </c>
      <c r="AL294" s="20">
        <v>6.706229665658892</v>
      </c>
      <c r="AM294" s="20">
        <v>31.379528989000001</v>
      </c>
      <c r="AN294" s="20">
        <v>11.916642138065054</v>
      </c>
      <c r="AO294" s="20">
        <v>8.6930245302072109</v>
      </c>
      <c r="AP294" s="20">
        <v>5.4096058467592378</v>
      </c>
      <c r="AQ294" s="20">
        <v>31.494697084999999</v>
      </c>
      <c r="AR294" s="20">
        <v>11.709200457156989</v>
      </c>
      <c r="AS294" s="20">
        <v>8.5416987120926411</v>
      </c>
      <c r="AT294" s="20">
        <v>4.6036967212167177</v>
      </c>
      <c r="AU294" s="20">
        <v>31.83671116</v>
      </c>
      <c r="AV294" s="20">
        <v>11.192425505470192</v>
      </c>
      <c r="AW294" s="20">
        <v>8.164718579639036</v>
      </c>
      <c r="AX294" s="20">
        <v>1.9484986225822425</v>
      </c>
      <c r="AY294" s="20">
        <v>32.146367667999996</v>
      </c>
      <c r="AZ294" s="20">
        <v>10.706724489922495</v>
      </c>
      <c r="BA294" s="20">
        <v>7.8104064509718709</v>
      </c>
      <c r="BB294" s="20">
        <v>-0.37314503174511771</v>
      </c>
      <c r="BC294" s="20">
        <v>32.359599906</v>
      </c>
      <c r="BD294" s="20">
        <v>10.461068464860514</v>
      </c>
      <c r="BE294" s="20">
        <v>7.6312038008364231</v>
      </c>
      <c r="BF294" s="20">
        <v>-1.3263152708456474</v>
      </c>
      <c r="BG294" s="20">
        <v>32.533500021000002</v>
      </c>
      <c r="BH294" s="20">
        <v>10.180293494172735</v>
      </c>
      <c r="BI294" s="20">
        <v>7.4263823688106578</v>
      </c>
      <c r="BJ294" s="20">
        <v>-2.3450565792881761</v>
      </c>
      <c r="BK294" s="20">
        <v>32.646504419999999</v>
      </c>
      <c r="BL294" s="20">
        <v>9.8720897606394615</v>
      </c>
      <c r="BM294" s="20">
        <v>7.201552036166194</v>
      </c>
      <c r="BN294" s="20">
        <v>-3.2707499708901011</v>
      </c>
      <c r="BO294" s="23">
        <v>30.688971951999999</v>
      </c>
      <c r="BP294" s="23">
        <v>14.58348623853211</v>
      </c>
      <c r="BQ294" s="23">
        <v>10.638450172347268</v>
      </c>
      <c r="BR294" s="23">
        <v>18.273368398237295</v>
      </c>
      <c r="BS294" s="23">
        <v>30.741296031000001</v>
      </c>
      <c r="BT294" s="23">
        <v>14.459311995970141</v>
      </c>
      <c r="BU294" s="23">
        <v>10.54786679121484</v>
      </c>
      <c r="BV294" s="23">
        <v>17.724863999284018</v>
      </c>
      <c r="BW294" s="23">
        <v>30.817439593</v>
      </c>
      <c r="BX294" s="23">
        <v>14.386559377467911</v>
      </c>
      <c r="BY294" s="23">
        <v>10.494794768916169</v>
      </c>
      <c r="BZ294" s="23">
        <v>17.441704676006765</v>
      </c>
      <c r="CA294" s="23">
        <v>30.882961234</v>
      </c>
      <c r="CB294" s="23">
        <v>14.310841344243133</v>
      </c>
      <c r="CC294" s="23">
        <v>10.439559517863399</v>
      </c>
      <c r="CD294" s="23">
        <v>17.281952434420575</v>
      </c>
      <c r="CE294" s="23">
        <v>30.945711160000002</v>
      </c>
      <c r="CF294" s="23">
        <v>14.238421918406374</v>
      </c>
      <c r="CG294" s="23">
        <v>10.38673055497531</v>
      </c>
      <c r="CH294" s="23">
        <v>17.145773294329906</v>
      </c>
      <c r="CI294" s="23">
        <v>31.016565191000002</v>
      </c>
      <c r="CJ294" s="23">
        <v>14.15818912456467</v>
      </c>
      <c r="CK294" s="23">
        <v>10.32820184890927</v>
      </c>
      <c r="CL294" s="23">
        <v>17.009659055764732</v>
      </c>
      <c r="CM294" s="23">
        <v>31.096361638000001</v>
      </c>
      <c r="CN294" s="23">
        <v>13.977708653467355</v>
      </c>
      <c r="CO294" s="23">
        <v>10.196543857984063</v>
      </c>
      <c r="CP294" s="23">
        <v>16.859039101341203</v>
      </c>
      <c r="CQ294" s="23">
        <v>31.185512052</v>
      </c>
      <c r="CR294" s="23">
        <v>13.907191757750342</v>
      </c>
      <c r="CS294" s="23">
        <v>10.145102764330344</v>
      </c>
      <c r="CT294" s="23">
        <v>16.682342300645939</v>
      </c>
      <c r="CU294" s="23">
        <v>31.270452282000001</v>
      </c>
      <c r="CV294" s="23">
        <v>13.833449557031715</v>
      </c>
      <c r="CW294" s="23">
        <v>10.091308855582273</v>
      </c>
      <c r="CX294" s="23">
        <v>16.450422930798908</v>
      </c>
      <c r="CY294" s="23">
        <v>31.357590582</v>
      </c>
      <c r="CZ294" s="23">
        <v>13.756138862866065</v>
      </c>
      <c r="DA294" s="23">
        <v>10.034911780546969</v>
      </c>
      <c r="DB294" s="23">
        <v>16.219762295321576</v>
      </c>
      <c r="DC294" s="23">
        <v>31.627642194</v>
      </c>
      <c r="DD294" s="23">
        <v>13.532756504164681</v>
      </c>
      <c r="DE294" s="23">
        <v>9.8719574599163415</v>
      </c>
      <c r="DF294" s="23">
        <v>15.548240213666588</v>
      </c>
      <c r="DG294" s="23">
        <v>31.902312269999999</v>
      </c>
      <c r="DH294" s="23">
        <v>13.368309264129095</v>
      </c>
      <c r="DI294" s="23">
        <v>9.7519954878279247</v>
      </c>
      <c r="DJ294" s="23">
        <v>14.88817155312595</v>
      </c>
      <c r="DK294" s="23">
        <v>32.154153765000004</v>
      </c>
      <c r="DL294" s="23">
        <v>13.213354683132334</v>
      </c>
      <c r="DM294" s="23">
        <v>9.6389582783467347</v>
      </c>
      <c r="DN294" s="23">
        <v>14.272019610331848</v>
      </c>
      <c r="DO294" s="23">
        <v>32.426212327999998</v>
      </c>
      <c r="DP294" s="23">
        <v>13.023494838502438</v>
      </c>
      <c r="DQ294" s="23">
        <v>9.5004581650138853</v>
      </c>
      <c r="DR294" s="23">
        <v>13.553073135176145</v>
      </c>
      <c r="DS294" s="23">
        <v>32.657983223000002</v>
      </c>
      <c r="DT294" s="23">
        <v>12.869319928342847</v>
      </c>
      <c r="DU294" s="23">
        <v>9.3879897145534414</v>
      </c>
      <c r="DV294" s="23">
        <v>12.89025683416299</v>
      </c>
      <c r="DW294" s="25">
        <v>30.701620682000001</v>
      </c>
      <c r="DX294" s="25">
        <v>14.58348623853211</v>
      </c>
      <c r="DY294" s="25">
        <v>10.638450172347268</v>
      </c>
      <c r="DZ294" s="25">
        <v>18.273368398237295</v>
      </c>
      <c r="EA294" s="25">
        <v>30.756265278000001</v>
      </c>
      <c r="EB294" s="25">
        <v>14.152662740485058</v>
      </c>
      <c r="EC294" s="25">
        <v>10.324170428664303</v>
      </c>
      <c r="ED294" s="25">
        <v>16.143429421865985</v>
      </c>
      <c r="EE294" s="25">
        <v>30.846011714999999</v>
      </c>
      <c r="EF294" s="25">
        <v>13.844585621746262</v>
      </c>
      <c r="EG294" s="25">
        <v>10.099432459749616</v>
      </c>
      <c r="EH294" s="25">
        <v>14.741387671720334</v>
      </c>
      <c r="EI294" s="25">
        <v>30.930322918999998</v>
      </c>
      <c r="EJ294" s="25">
        <v>13.507756948756503</v>
      </c>
      <c r="EK294" s="25">
        <v>9.8537206323025153</v>
      </c>
      <c r="EL294" s="25">
        <v>13.178437428543964</v>
      </c>
      <c r="EM294" s="25">
        <v>31.011572764</v>
      </c>
      <c r="EN294" s="25">
        <v>13.125960031918003</v>
      </c>
      <c r="EO294" s="25">
        <v>9.57520509703836</v>
      </c>
      <c r="EP294" s="25">
        <v>11.449198141027061</v>
      </c>
      <c r="EQ294" s="25">
        <v>31.099704600999999</v>
      </c>
      <c r="ER294" s="25">
        <v>12.759770054482845</v>
      </c>
      <c r="ES294" s="25">
        <v>9.3080746067812505</v>
      </c>
      <c r="ET294" s="25">
        <v>9.7255562691994548</v>
      </c>
      <c r="EU294" s="25">
        <v>31.199723845000001</v>
      </c>
      <c r="EV294" s="25">
        <v>12.289852572657095</v>
      </c>
      <c r="EW294" s="25">
        <v>8.9652763462179159</v>
      </c>
      <c r="EX294" s="25">
        <v>7.5888066005040429</v>
      </c>
      <c r="EY294" s="25">
        <v>31.317763603</v>
      </c>
      <c r="EZ294" s="25">
        <v>11.966948195091469</v>
      </c>
      <c r="FA294" s="25">
        <v>8.7297220984216413</v>
      </c>
      <c r="FB294" s="25">
        <v>6.359233921707041</v>
      </c>
      <c r="FC294" s="25">
        <v>31.428432683</v>
      </c>
      <c r="FD294" s="25">
        <v>11.756027939303582</v>
      </c>
      <c r="FE294" s="25">
        <v>8.5758587083627216</v>
      </c>
      <c r="FF294" s="25">
        <v>5.0939034860477186</v>
      </c>
      <c r="FG294" s="25">
        <v>31.535726134000001</v>
      </c>
      <c r="FH294" s="25">
        <v>11.586790606644609</v>
      </c>
      <c r="FI294" s="25">
        <v>8.4524024303956313</v>
      </c>
      <c r="FJ294" s="25">
        <v>4.3240974001247814</v>
      </c>
      <c r="FK294" s="25">
        <v>31.865198106000001</v>
      </c>
      <c r="FL294" s="25">
        <v>10.981058765933369</v>
      </c>
      <c r="FM294" s="25">
        <v>8.0105294859014382</v>
      </c>
      <c r="FN294" s="25">
        <v>1.7782454359325968</v>
      </c>
      <c r="FO294" s="25">
        <v>32.174029302000001</v>
      </c>
      <c r="FP294" s="25">
        <v>10.486991178045406</v>
      </c>
      <c r="FQ294" s="25">
        <v>7.650114059195694</v>
      </c>
      <c r="FR294" s="25">
        <v>-0.42014316225037618</v>
      </c>
      <c r="FS294" s="25">
        <v>32.379148686999997</v>
      </c>
      <c r="FT294" s="25">
        <v>10.226124717804881</v>
      </c>
      <c r="FU294" s="25">
        <v>7.4598156083648615</v>
      </c>
      <c r="FV294" s="25">
        <v>-1.2378088778751959</v>
      </c>
      <c r="FW294" s="25">
        <v>32.519667499999997</v>
      </c>
      <c r="FX294" s="25">
        <v>9.9193670585032567</v>
      </c>
      <c r="FY294" s="25">
        <v>7.2360401667394108</v>
      </c>
      <c r="FZ294" s="25">
        <v>-2.0568985326676383</v>
      </c>
      <c r="GA294" s="25">
        <v>32.569124747000004</v>
      </c>
      <c r="GB294" s="25">
        <v>9.6181704542537609</v>
      </c>
      <c r="GC294" s="25">
        <v>7.0163214373506699</v>
      </c>
      <c r="GD294" s="25">
        <v>-2.7123628226837724</v>
      </c>
      <c r="GE294" s="26">
        <v>30.701620687999998</v>
      </c>
      <c r="GF294" s="26">
        <v>14.583486238532103</v>
      </c>
      <c r="GG294" s="26">
        <v>10.638450172347264</v>
      </c>
      <c r="GH294" s="26">
        <v>18.273368398237295</v>
      </c>
      <c r="GI294" s="26">
        <v>30.728696881000001</v>
      </c>
      <c r="GJ294" s="26">
        <v>14.276696803463523</v>
      </c>
      <c r="GK294" s="26">
        <v>10.414651550742215</v>
      </c>
      <c r="GL294" s="26">
        <v>16.764828064936033</v>
      </c>
      <c r="GM294" s="26">
        <v>30.796136511</v>
      </c>
      <c r="GN294" s="26">
        <v>14.028102711198599</v>
      </c>
      <c r="GO294" s="26">
        <v>10.23330562148748</v>
      </c>
      <c r="GP294" s="26">
        <v>15.50415030336158</v>
      </c>
      <c r="GQ294" s="26">
        <v>30.854699057000001</v>
      </c>
      <c r="GR294" s="26">
        <v>13.697401031576373</v>
      </c>
      <c r="GS294" s="26">
        <v>9.9920633503988938</v>
      </c>
      <c r="GT294" s="26">
        <v>13.960557679044168</v>
      </c>
      <c r="GU294" s="26">
        <v>30.912559398999999</v>
      </c>
      <c r="GV294" s="26">
        <v>13.325778774122575</v>
      </c>
      <c r="GW294" s="26">
        <v>9.7209700874991327</v>
      </c>
      <c r="GX294" s="26">
        <v>12.246902223411142</v>
      </c>
      <c r="GY294" s="26">
        <v>30.989069459</v>
      </c>
      <c r="GZ294" s="26">
        <v>12.945310984421646</v>
      </c>
      <c r="HA294" s="26">
        <v>9.4434241319770571</v>
      </c>
      <c r="HB294" s="26">
        <v>10.529730369012761</v>
      </c>
      <c r="HC294" s="26">
        <v>31.081841498999999</v>
      </c>
      <c r="HD294" s="26">
        <v>12.547968077289891</v>
      </c>
      <c r="HE294" s="26">
        <v>9.1535680132331034</v>
      </c>
      <c r="HF294" s="26">
        <v>8.3435054115666674</v>
      </c>
      <c r="HG294" s="26">
        <v>31.186832922000001</v>
      </c>
      <c r="HH294" s="26">
        <v>12.229835312841134</v>
      </c>
      <c r="HI294" s="26">
        <v>8.9214945907727792</v>
      </c>
      <c r="HJ294" s="26">
        <v>6.9092498548996275</v>
      </c>
      <c r="HK294" s="26">
        <v>31.294122921</v>
      </c>
      <c r="HL294" s="26">
        <v>11.893398691001435</v>
      </c>
      <c r="HM294" s="26">
        <v>8.6760687591813106</v>
      </c>
      <c r="HN294" s="26">
        <v>5.4295475320514583</v>
      </c>
      <c r="HO294" s="26">
        <v>31.399760433000001</v>
      </c>
      <c r="HP294" s="26">
        <v>11.645910290267409</v>
      </c>
      <c r="HQ294" s="26">
        <v>8.4955294165043664</v>
      </c>
      <c r="HR294" s="26">
        <v>4.4439452474398777</v>
      </c>
      <c r="HS294" s="26">
        <v>31.713595171000001</v>
      </c>
      <c r="HT294" s="26">
        <v>10.950400343770328</v>
      </c>
      <c r="HU294" s="26">
        <v>7.988164593775541</v>
      </c>
      <c r="HV294" s="26">
        <v>1.550626616563946</v>
      </c>
      <c r="HW294" s="26">
        <v>31.999770806000001</v>
      </c>
      <c r="HX294" s="26">
        <v>10.361766141001786</v>
      </c>
      <c r="HY294" s="26">
        <v>7.5587641381185939</v>
      </c>
      <c r="HZ294" s="26">
        <v>-0.61236883859863411</v>
      </c>
      <c r="IA294" s="26">
        <v>32.182272136999998</v>
      </c>
      <c r="IB294" s="26">
        <v>10.088537108212728</v>
      </c>
      <c r="IC294" s="26">
        <v>7.3594473627315864</v>
      </c>
      <c r="ID294" s="26">
        <v>-1.3840618637959068</v>
      </c>
      <c r="IE294" s="26">
        <v>32.302895550000002</v>
      </c>
      <c r="IF294" s="26">
        <v>9.9445807334451519</v>
      </c>
      <c r="IG294" s="26">
        <v>7.2544331915720051</v>
      </c>
      <c r="IH294" s="26">
        <v>-1.9098279596034615</v>
      </c>
      <c r="II294" s="26">
        <v>32.315739160999996</v>
      </c>
      <c r="IJ294" s="26">
        <v>9.8386275094577424</v>
      </c>
      <c r="IK294" s="26">
        <v>7.1771417898074938</v>
      </c>
      <c r="IL294" s="26">
        <v>-1.7775460819042834</v>
      </c>
      <c r="IM294" s="27">
        <v>30.698747172000001</v>
      </c>
      <c r="IN294" s="27">
        <v>14.58348623853211</v>
      </c>
      <c r="IO294" s="27">
        <v>10.638450172347268</v>
      </c>
      <c r="IP294" s="27">
        <v>18.273368398237295</v>
      </c>
      <c r="IQ294" s="27">
        <v>30.745964899000001</v>
      </c>
      <c r="IR294" s="27">
        <v>14.387963008146189</v>
      </c>
      <c r="IS294" s="27">
        <v>10.495818697953917</v>
      </c>
      <c r="IT294" s="27">
        <v>17.32939186118557</v>
      </c>
      <c r="IU294" s="27">
        <v>30.821006838999999</v>
      </c>
      <c r="IV294" s="27">
        <v>14.118793282962645</v>
      </c>
      <c r="IW294" s="27">
        <v>10.2994631309494</v>
      </c>
      <c r="IX294" s="27">
        <v>16.177674086429725</v>
      </c>
      <c r="IY294" s="27">
        <v>30.882171166999999</v>
      </c>
      <c r="IZ294" s="27">
        <v>13.829788350633901</v>
      </c>
      <c r="JA294" s="27">
        <v>10.088638056488232</v>
      </c>
      <c r="JB294" s="27">
        <v>14.637026454745083</v>
      </c>
      <c r="JC294" s="27">
        <v>30.939004655000002</v>
      </c>
      <c r="JD294" s="27">
        <v>13.497890990692177</v>
      </c>
      <c r="JE294" s="27">
        <v>9.8465235532534408</v>
      </c>
      <c r="JF294" s="27">
        <v>12.945212470145389</v>
      </c>
      <c r="JG294" s="27">
        <v>31.011831889</v>
      </c>
      <c r="JH294" s="27">
        <v>13.141133815445512</v>
      </c>
      <c r="JI294" s="27">
        <v>9.5862741608645994</v>
      </c>
      <c r="JJ294" s="27">
        <v>11.252239314815551</v>
      </c>
      <c r="JK294" s="27">
        <v>31.10040648</v>
      </c>
      <c r="JL294" s="27">
        <v>12.718760188945629</v>
      </c>
      <c r="JM294" s="27">
        <v>9.2781584808319142</v>
      </c>
      <c r="JN294" s="27">
        <v>9.1307208391702837</v>
      </c>
      <c r="JO294" s="27">
        <v>31.196527530000001</v>
      </c>
      <c r="JP294" s="27">
        <v>12.442476711493473</v>
      </c>
      <c r="JQ294" s="27">
        <v>9.0766135305886966</v>
      </c>
      <c r="JR294" s="27">
        <v>7.9067682229163019</v>
      </c>
      <c r="JS294" s="27">
        <v>31.299780062</v>
      </c>
      <c r="JT294" s="27">
        <v>12.164177393234532</v>
      </c>
      <c r="JU294" s="27">
        <v>8.8735980525424836</v>
      </c>
      <c r="JV294" s="27">
        <v>6.6058958220549258</v>
      </c>
      <c r="JW294" s="27">
        <v>31.404611825</v>
      </c>
      <c r="JX294" s="27">
        <v>11.962440042014451</v>
      </c>
      <c r="JY294" s="27">
        <v>8.7264334635167415</v>
      </c>
      <c r="JZ294" s="27">
        <v>5.7892046003952267</v>
      </c>
      <c r="KA294" s="27">
        <v>31.730537072000001</v>
      </c>
      <c r="KB294" s="27">
        <v>11.477995178506696</v>
      </c>
      <c r="KC294" s="27">
        <v>8.3730376802739297</v>
      </c>
      <c r="KD294" s="27">
        <v>3.3358874491001096</v>
      </c>
      <c r="KE294" s="27">
        <v>32.045377035999998</v>
      </c>
      <c r="KF294" s="27">
        <v>11.101965898753418</v>
      </c>
      <c r="KG294" s="27">
        <v>8.0987295559634891</v>
      </c>
      <c r="KH294" s="27">
        <v>1.5481079647138714</v>
      </c>
      <c r="KI294" s="27">
        <v>32.270593962</v>
      </c>
      <c r="KJ294" s="27">
        <v>10.964605506587999</v>
      </c>
      <c r="KK294" s="27">
        <v>7.9985270622795799</v>
      </c>
      <c r="KL294" s="27">
        <v>1.0948837615895641</v>
      </c>
      <c r="KM294" s="27">
        <v>32.457925416999998</v>
      </c>
      <c r="KN294" s="27">
        <v>10.785538867515729</v>
      </c>
      <c r="KO294" s="27">
        <v>7.8679004421325587</v>
      </c>
      <c r="KP294" s="27">
        <v>0.64763143467337869</v>
      </c>
      <c r="KQ294" s="27">
        <v>32.568281994000003</v>
      </c>
      <c r="KR294" s="27">
        <v>10.54910239867259</v>
      </c>
      <c r="KS294" s="27">
        <v>7.6954233298994374</v>
      </c>
      <c r="KT294" s="133">
        <v>0.37069309826567576</v>
      </c>
      <c r="KU294" s="149">
        <v>30.698747172000001</v>
      </c>
      <c r="KV294" s="149">
        <v>14.583486238532103</v>
      </c>
      <c r="KW294" s="149">
        <v>10.638450172347264</v>
      </c>
      <c r="KX294" s="149">
        <v>18.273368398237295</v>
      </c>
      <c r="KY294" s="149">
        <v>30.736557678</v>
      </c>
      <c r="KZ294" s="149">
        <v>14.108655003541077</v>
      </c>
      <c r="LA294" s="149">
        <v>10.292067397261613</v>
      </c>
      <c r="LB294" s="149">
        <v>15.907314717585258</v>
      </c>
      <c r="LC294" s="149">
        <v>30.819515972000001</v>
      </c>
      <c r="LD294" s="149">
        <v>13.815117214862314</v>
      </c>
      <c r="LE294" s="149">
        <v>10.077935667201823</v>
      </c>
      <c r="LF294" s="149">
        <v>14.453348426237806</v>
      </c>
      <c r="LG294" s="149">
        <v>30.89623834</v>
      </c>
      <c r="LH294" s="149">
        <v>13.481288293229515</v>
      </c>
      <c r="LI294" s="149">
        <v>9.8344121166055682</v>
      </c>
      <c r="LJ294" s="149">
        <v>12.884577741398109</v>
      </c>
      <c r="LK294" s="149">
        <v>30.968943930000002</v>
      </c>
      <c r="LL294" s="149">
        <v>13.100673966096776</v>
      </c>
      <c r="LM294" s="149">
        <v>9.556759264067157</v>
      </c>
      <c r="LN294" s="149">
        <v>11.149121130257239</v>
      </c>
      <c r="LO294" s="149">
        <v>31.046385311999998</v>
      </c>
      <c r="LP294" s="149">
        <v>12.722174440536683</v>
      </c>
      <c r="LQ294" s="149">
        <v>9.2806491298326534</v>
      </c>
      <c r="LR294" s="149">
        <v>9.4221891048022783</v>
      </c>
      <c r="LS294" s="149">
        <v>31.134497680999999</v>
      </c>
      <c r="LT294" s="149">
        <v>12.316575481281181</v>
      </c>
      <c r="LU294" s="149">
        <v>8.9847703360093529</v>
      </c>
      <c r="LV294" s="149">
        <v>7.2291835545673848</v>
      </c>
      <c r="LW294" s="149">
        <v>31.243457299999999</v>
      </c>
      <c r="LX294" s="149">
        <v>11.987372479938783</v>
      </c>
      <c r="LY294" s="149">
        <v>8.7446213298605464</v>
      </c>
      <c r="LZ294" s="149">
        <v>5.7773216263783347</v>
      </c>
      <c r="MA294" s="149">
        <v>31.349626723</v>
      </c>
      <c r="MB294" s="149">
        <v>11.604493483405424</v>
      </c>
      <c r="MC294" s="149">
        <v>8.4653164325242543</v>
      </c>
      <c r="MD294" s="149">
        <v>3.9864616566699773</v>
      </c>
      <c r="ME294" s="149">
        <v>31.453139169</v>
      </c>
      <c r="MF294" s="149">
        <v>11.30254644437875</v>
      </c>
      <c r="MG294" s="149">
        <v>8.2450502714134934</v>
      </c>
      <c r="MH294" s="149">
        <v>2.6908822899345779</v>
      </c>
      <c r="MI294" s="149">
        <v>31.761976781000001</v>
      </c>
      <c r="MJ294" s="149">
        <v>10.454564300088514</v>
      </c>
      <c r="MK294" s="149">
        <v>7.626459103189517</v>
      </c>
      <c r="ML294" s="149">
        <v>-1.1288547639427478</v>
      </c>
      <c r="MM294" s="149">
        <v>32.041839431</v>
      </c>
      <c r="MN294" s="149">
        <v>9.7146901461124422</v>
      </c>
      <c r="MO294" s="149">
        <v>7.0867312087656744</v>
      </c>
      <c r="MP294" s="149">
        <v>-4.2160611348819401</v>
      </c>
      <c r="MQ294" s="149">
        <v>32.224878935999996</v>
      </c>
      <c r="MR294" s="149">
        <v>9.2972915932004607</v>
      </c>
      <c r="MS294" s="149">
        <v>6.7822447756498754</v>
      </c>
      <c r="MT294" s="149">
        <v>-5.9177385895752863</v>
      </c>
      <c r="MU294" s="149">
        <v>32.337936821</v>
      </c>
      <c r="MV294" s="149">
        <v>8.9007912763015895</v>
      </c>
      <c r="MW294" s="149">
        <v>6.4930033147498429</v>
      </c>
      <c r="MX294" s="149">
        <v>-7.6830854521203378</v>
      </c>
      <c r="MY294" s="149">
        <v>32.352612991000001</v>
      </c>
      <c r="MZ294" s="149">
        <v>8.527570428682651</v>
      </c>
      <c r="NA294" s="149">
        <v>6.2207439025809919</v>
      </c>
      <c r="NB294" s="149">
        <v>-9.1093195143280568</v>
      </c>
      <c r="ND294" s="97"/>
    </row>
    <row r="295" spans="1:368" ht="15" thickBot="1" x14ac:dyDescent="0.35">
      <c r="A295" s="2"/>
      <c r="B295" s="72" t="s">
        <v>975</v>
      </c>
      <c r="C295" s="72" t="s">
        <v>458</v>
      </c>
      <c r="D295" s="72" t="s">
        <v>830</v>
      </c>
      <c r="E295" s="85">
        <v>362105</v>
      </c>
      <c r="F295" s="82">
        <v>431439</v>
      </c>
      <c r="G295" s="20">
        <v>27.5</v>
      </c>
      <c r="H295" s="20">
        <v>18.802024291497979</v>
      </c>
      <c r="I295" s="20">
        <v>13.51338506304559</v>
      </c>
      <c r="J295" s="20">
        <v>26.833266329747929</v>
      </c>
      <c r="K295" s="20">
        <v>27.5</v>
      </c>
      <c r="L295" s="20">
        <v>18.638667540120167</v>
      </c>
      <c r="M295" s="20">
        <v>13.395977349397715</v>
      </c>
      <c r="N295" s="20">
        <v>26.833266329747929</v>
      </c>
      <c r="O295" s="20">
        <v>27.5</v>
      </c>
      <c r="P295" s="20">
        <v>18.437197984589762</v>
      </c>
      <c r="Q295" s="20">
        <v>13.251177212978675</v>
      </c>
      <c r="R295" s="20">
        <v>26.771095030647682</v>
      </c>
      <c r="S295" s="20">
        <v>27.5</v>
      </c>
      <c r="T295" s="20">
        <v>18.139424774741777</v>
      </c>
      <c r="U295" s="20">
        <v>13.037161744019066</v>
      </c>
      <c r="V295" s="20">
        <v>26.708923731547436</v>
      </c>
      <c r="W295" s="20">
        <v>27.5</v>
      </c>
      <c r="X295" s="20">
        <v>18.014036837431608</v>
      </c>
      <c r="Y295" s="20">
        <v>12.947042964633193</v>
      </c>
      <c r="Z295" s="20">
        <v>26.64675243244719</v>
      </c>
      <c r="AA295" s="20">
        <v>27.5</v>
      </c>
      <c r="AB295" s="20">
        <v>18.087442639906499</v>
      </c>
      <c r="AC295" s="20">
        <v>12.999801160204381</v>
      </c>
      <c r="AD295" s="20">
        <v>26.584581133346944</v>
      </c>
      <c r="AE295" s="20">
        <v>27.5</v>
      </c>
      <c r="AF295" s="20">
        <v>18.085618765497113</v>
      </c>
      <c r="AG295" s="20">
        <v>12.998490305754958</v>
      </c>
      <c r="AH295" s="20">
        <v>26.522409834246698</v>
      </c>
      <c r="AI295" s="20">
        <v>27.5</v>
      </c>
      <c r="AJ295" s="20">
        <v>17.995213562159527</v>
      </c>
      <c r="AK295" s="20">
        <v>12.933514306071979</v>
      </c>
      <c r="AL295" s="20">
        <v>26.460238535146452</v>
      </c>
      <c r="AM295" s="20">
        <v>27.5</v>
      </c>
      <c r="AN295" s="20">
        <v>17.877182832523317</v>
      </c>
      <c r="AO295" s="20">
        <v>12.848683296702015</v>
      </c>
      <c r="AP295" s="20">
        <v>26.429152885596327</v>
      </c>
      <c r="AQ295" s="20">
        <v>27.5</v>
      </c>
      <c r="AR295" s="20">
        <v>17.715579674680111</v>
      </c>
      <c r="AS295" s="20">
        <v>12.732535925255057</v>
      </c>
      <c r="AT295" s="20">
        <v>26.398067236046206</v>
      </c>
      <c r="AU295" s="20">
        <v>27.5</v>
      </c>
      <c r="AV295" s="20">
        <v>17.399867700081867</v>
      </c>
      <c r="AW295" s="20">
        <v>12.505627512861944</v>
      </c>
      <c r="AX295" s="20">
        <v>26.398067236046206</v>
      </c>
      <c r="AY295" s="20">
        <v>27.5</v>
      </c>
      <c r="AZ295" s="20">
        <v>17.494098925676749</v>
      </c>
      <c r="BA295" s="20">
        <v>12.573353350074171</v>
      </c>
      <c r="BB295" s="20">
        <v>26.398067236046206</v>
      </c>
      <c r="BC295" s="20">
        <v>27.5</v>
      </c>
      <c r="BD295" s="20">
        <v>17.419925176082117</v>
      </c>
      <c r="BE295" s="20">
        <v>12.520043215787439</v>
      </c>
      <c r="BF295" s="20">
        <v>26.398067236046206</v>
      </c>
      <c r="BG295" s="20">
        <v>27.5</v>
      </c>
      <c r="BH295" s="20">
        <v>17.355259914597337</v>
      </c>
      <c r="BI295" s="20">
        <v>12.47356701912379</v>
      </c>
      <c r="BJ295" s="20">
        <v>26.398067236046206</v>
      </c>
      <c r="BK295" s="20">
        <v>27.5</v>
      </c>
      <c r="BL295" s="20">
        <v>17.260481869513182</v>
      </c>
      <c r="BM295" s="20">
        <v>12.405448171977952</v>
      </c>
      <c r="BN295" s="20">
        <v>26.398067236046206</v>
      </c>
      <c r="BO295" s="23">
        <v>27.5</v>
      </c>
      <c r="BP295" s="23">
        <v>18.802024291497979</v>
      </c>
      <c r="BQ295" s="23">
        <v>13.51338506304559</v>
      </c>
      <c r="BR295" s="23">
        <v>26.833266329747929</v>
      </c>
      <c r="BS295" s="23">
        <v>27.5</v>
      </c>
      <c r="BT295" s="23">
        <v>18.743840942095154</v>
      </c>
      <c r="BU295" s="23">
        <v>13.471567544221639</v>
      </c>
      <c r="BV295" s="23">
        <v>26.833266329747929</v>
      </c>
      <c r="BW295" s="23">
        <v>27.5</v>
      </c>
      <c r="BX295" s="23">
        <v>18.659357409152651</v>
      </c>
      <c r="BY295" s="23">
        <v>13.410847565647057</v>
      </c>
      <c r="BZ295" s="23">
        <v>26.822904446564554</v>
      </c>
      <c r="CA295" s="23">
        <v>27.5</v>
      </c>
      <c r="CB295" s="23">
        <v>18.548179438468935</v>
      </c>
      <c r="CC295" s="23">
        <v>13.330941769064482</v>
      </c>
      <c r="CD295" s="23">
        <v>26.812542563381179</v>
      </c>
      <c r="CE295" s="23">
        <v>27.5</v>
      </c>
      <c r="CF295" s="23">
        <v>18.383235479588283</v>
      </c>
      <c r="CG295" s="23">
        <v>13.212393298132801</v>
      </c>
      <c r="CH295" s="23">
        <v>26.802180680197804</v>
      </c>
      <c r="CI295" s="23">
        <v>27.5</v>
      </c>
      <c r="CJ295" s="23">
        <v>18.130979642406299</v>
      </c>
      <c r="CK295" s="23">
        <v>13.031092061128097</v>
      </c>
      <c r="CL295" s="23">
        <v>26.791818797014432</v>
      </c>
      <c r="CM295" s="23">
        <v>27.5</v>
      </c>
      <c r="CN295" s="23">
        <v>18.112502833544006</v>
      </c>
      <c r="CO295" s="23">
        <v>13.01781241479739</v>
      </c>
      <c r="CP295" s="23">
        <v>26.781456913831057</v>
      </c>
      <c r="CQ295" s="23">
        <v>27.5</v>
      </c>
      <c r="CR295" s="23">
        <v>18.046199561738288</v>
      </c>
      <c r="CS295" s="23">
        <v>12.970158947864279</v>
      </c>
      <c r="CT295" s="23">
        <v>26.771095030647682</v>
      </c>
      <c r="CU295" s="23">
        <v>27.5</v>
      </c>
      <c r="CV295" s="23">
        <v>18.026911960539806</v>
      </c>
      <c r="CW295" s="23">
        <v>12.956296569117359</v>
      </c>
      <c r="CX295" s="23">
        <v>26.771095030647682</v>
      </c>
      <c r="CY295" s="23">
        <v>27.5</v>
      </c>
      <c r="CZ295" s="23">
        <v>18.00775463464268</v>
      </c>
      <c r="DA295" s="23">
        <v>12.942527821794595</v>
      </c>
      <c r="DB295" s="23">
        <v>26.771095030647682</v>
      </c>
      <c r="DC295" s="23">
        <v>27.5</v>
      </c>
      <c r="DD295" s="23">
        <v>17.905219401716053</v>
      </c>
      <c r="DE295" s="23">
        <v>12.868833731010277</v>
      </c>
      <c r="DF295" s="23">
        <v>26.771095030647682</v>
      </c>
      <c r="DG295" s="23">
        <v>27.5</v>
      </c>
      <c r="DH295" s="23">
        <v>17.767845810563497</v>
      </c>
      <c r="DI295" s="23">
        <v>12.770100626214889</v>
      </c>
      <c r="DJ295" s="23">
        <v>26.771095030647682</v>
      </c>
      <c r="DK295" s="23">
        <v>27.5</v>
      </c>
      <c r="DL295" s="23">
        <v>17.878658667573625</v>
      </c>
      <c r="DM295" s="23">
        <v>12.849744008411307</v>
      </c>
      <c r="DN295" s="23">
        <v>26.771095030647682</v>
      </c>
      <c r="DO295" s="23">
        <v>27.5</v>
      </c>
      <c r="DP295" s="23">
        <v>18.047013782371891</v>
      </c>
      <c r="DQ295" s="23">
        <v>12.970744144265348</v>
      </c>
      <c r="DR295" s="23">
        <v>26.771095030647682</v>
      </c>
      <c r="DS295" s="23">
        <v>27.5</v>
      </c>
      <c r="DT295" s="23">
        <v>18.120727319017721</v>
      </c>
      <c r="DU295" s="23">
        <v>13.023723514444358</v>
      </c>
      <c r="DV295" s="23">
        <v>26.771095030647682</v>
      </c>
      <c r="DW295" s="25">
        <v>27.5</v>
      </c>
      <c r="DX295" s="25">
        <v>18.802024291497979</v>
      </c>
      <c r="DY295" s="25">
        <v>13.51338506304559</v>
      </c>
      <c r="DZ295" s="25">
        <v>26.833266329747929</v>
      </c>
      <c r="EA295" s="25">
        <v>27.5</v>
      </c>
      <c r="EB295" s="25">
        <v>18.633898725639977</v>
      </c>
      <c r="EC295" s="25">
        <v>13.392549908534649</v>
      </c>
      <c r="ED295" s="25">
        <v>26.833266329747929</v>
      </c>
      <c r="EE295" s="25">
        <v>27.5</v>
      </c>
      <c r="EF295" s="25">
        <v>18.38638148377553</v>
      </c>
      <c r="EG295" s="25">
        <v>13.214654393285809</v>
      </c>
      <c r="EH295" s="25">
        <v>26.771095030647682</v>
      </c>
      <c r="EI295" s="25">
        <v>27.5</v>
      </c>
      <c r="EJ295" s="25">
        <v>18.009847411626584</v>
      </c>
      <c r="EK295" s="25">
        <v>12.944031941818913</v>
      </c>
      <c r="EL295" s="25">
        <v>26.708923731547436</v>
      </c>
      <c r="EM295" s="25">
        <v>27.5</v>
      </c>
      <c r="EN295" s="25">
        <v>18.093296522526867</v>
      </c>
      <c r="EO295" s="25">
        <v>13.004008460904373</v>
      </c>
      <c r="EP295" s="25">
        <v>26.64675243244719</v>
      </c>
      <c r="EQ295" s="25">
        <v>27.5</v>
      </c>
      <c r="ER295" s="25">
        <v>18.123555010378873</v>
      </c>
      <c r="ES295" s="25">
        <v>13.025755831901789</v>
      </c>
      <c r="ET295" s="25">
        <v>26.584581133346944</v>
      </c>
      <c r="EU295" s="25">
        <v>27.5</v>
      </c>
      <c r="EV295" s="25">
        <v>18.022861372637941</v>
      </c>
      <c r="EW295" s="25">
        <v>12.953385331837746</v>
      </c>
      <c r="EX295" s="25">
        <v>26.522409834246698</v>
      </c>
      <c r="EY295" s="25">
        <v>27.5</v>
      </c>
      <c r="EZ295" s="25">
        <v>17.875096690459195</v>
      </c>
      <c r="FA295" s="25">
        <v>12.847183945325185</v>
      </c>
      <c r="FB295" s="25">
        <v>26.460238535146452</v>
      </c>
      <c r="FC295" s="25">
        <v>27.5</v>
      </c>
      <c r="FD295" s="25">
        <v>17.708395597941625</v>
      </c>
      <c r="FE295" s="25">
        <v>12.727372587851352</v>
      </c>
      <c r="FF295" s="25">
        <v>26.429152885596327</v>
      </c>
      <c r="FG295" s="25">
        <v>27.5</v>
      </c>
      <c r="FH295" s="25">
        <v>17.558969887282888</v>
      </c>
      <c r="FI295" s="25">
        <v>12.6199773874652</v>
      </c>
      <c r="FJ295" s="25">
        <v>26.398067236046206</v>
      </c>
      <c r="FK295" s="25">
        <v>27.5</v>
      </c>
      <c r="FL295" s="25">
        <v>17.496699318044278</v>
      </c>
      <c r="FM295" s="25">
        <v>12.575222303269458</v>
      </c>
      <c r="FN295" s="25">
        <v>26.398067236046206</v>
      </c>
      <c r="FO295" s="25">
        <v>27.5</v>
      </c>
      <c r="FP295" s="25">
        <v>17.351632735790698</v>
      </c>
      <c r="FQ295" s="25">
        <v>12.470960094297679</v>
      </c>
      <c r="FR295" s="25">
        <v>26.398067236046206</v>
      </c>
      <c r="FS295" s="25">
        <v>27.5</v>
      </c>
      <c r="FT295" s="25">
        <v>17.27552369088761</v>
      </c>
      <c r="FU295" s="25">
        <v>12.416259025167525</v>
      </c>
      <c r="FV295" s="25">
        <v>26.398067236046206</v>
      </c>
      <c r="FW295" s="25">
        <v>27.5</v>
      </c>
      <c r="FX295" s="25">
        <v>17.225999672502592</v>
      </c>
      <c r="FY295" s="25">
        <v>12.380665138045025</v>
      </c>
      <c r="FZ295" s="25">
        <v>26.398067236046206</v>
      </c>
      <c r="GA295" s="25">
        <v>27.5</v>
      </c>
      <c r="GB295" s="25">
        <v>17.14357906220911</v>
      </c>
      <c r="GC295" s="25">
        <v>12.321427822596462</v>
      </c>
      <c r="GD295" s="25">
        <v>26.398067236046206</v>
      </c>
      <c r="GE295" s="26">
        <v>27.5</v>
      </c>
      <c r="GF295" s="26">
        <v>18.802024291497972</v>
      </c>
      <c r="GG295" s="26">
        <v>13.513385063045586</v>
      </c>
      <c r="GH295" s="26">
        <v>26.833266329747929</v>
      </c>
      <c r="GI295" s="26">
        <v>27.5</v>
      </c>
      <c r="GJ295" s="26">
        <v>18.647719160694468</v>
      </c>
      <c r="GK295" s="26">
        <v>13.402482927327451</v>
      </c>
      <c r="GL295" s="26">
        <v>26.833266329747929</v>
      </c>
      <c r="GM295" s="26">
        <v>27.5</v>
      </c>
      <c r="GN295" s="26">
        <v>18.483875055063741</v>
      </c>
      <c r="GO295" s="26">
        <v>13.284724942582187</v>
      </c>
      <c r="GP295" s="26">
        <v>26.771095030647682</v>
      </c>
      <c r="GQ295" s="26">
        <v>27.5</v>
      </c>
      <c r="GR295" s="26">
        <v>18.397383207659104</v>
      </c>
      <c r="GS295" s="26">
        <v>13.222561548860714</v>
      </c>
      <c r="GT295" s="26">
        <v>26.708923731547436</v>
      </c>
      <c r="GU295" s="26">
        <v>27.5</v>
      </c>
      <c r="GV295" s="26">
        <v>18.425509899112811</v>
      </c>
      <c r="GW295" s="26">
        <v>13.242776755812407</v>
      </c>
      <c r="GX295" s="26">
        <v>26.64675243244719</v>
      </c>
      <c r="GY295" s="26">
        <v>27.5</v>
      </c>
      <c r="GZ295" s="26">
        <v>18.143365364609547</v>
      </c>
      <c r="HA295" s="26">
        <v>13.039993923545758</v>
      </c>
      <c r="HB295" s="26">
        <v>26.584581133346944</v>
      </c>
      <c r="HC295" s="26">
        <v>27.5</v>
      </c>
      <c r="HD295" s="26">
        <v>17.914368261102315</v>
      </c>
      <c r="HE295" s="26">
        <v>12.875409196388766</v>
      </c>
      <c r="HF295" s="26">
        <v>26.522409834246698</v>
      </c>
      <c r="HG295" s="26">
        <v>27.5</v>
      </c>
      <c r="HH295" s="26">
        <v>17.919011762055941</v>
      </c>
      <c r="HI295" s="26">
        <v>12.878746571952913</v>
      </c>
      <c r="HJ295" s="26">
        <v>26.460238535146452</v>
      </c>
      <c r="HK295" s="26">
        <v>27.5</v>
      </c>
      <c r="HL295" s="26">
        <v>17.785721515597768</v>
      </c>
      <c r="HM295" s="26">
        <v>12.782948247388889</v>
      </c>
      <c r="HN295" s="26">
        <v>26.429152885596327</v>
      </c>
      <c r="HO295" s="26">
        <v>27.5</v>
      </c>
      <c r="HP295" s="26">
        <v>17.644546402256353</v>
      </c>
      <c r="HQ295" s="26">
        <v>12.681482913745837</v>
      </c>
      <c r="HR295" s="26">
        <v>26.398067236046206</v>
      </c>
      <c r="HS295" s="26">
        <v>27.5</v>
      </c>
      <c r="HT295" s="26">
        <v>17.447796690200082</v>
      </c>
      <c r="HU295" s="26">
        <v>12.540075021763592</v>
      </c>
      <c r="HV295" s="26">
        <v>26.398067236046206</v>
      </c>
      <c r="HW295" s="26">
        <v>27.5</v>
      </c>
      <c r="HX295" s="26">
        <v>17.311645608344477</v>
      </c>
      <c r="HY295" s="26">
        <v>12.442220558470668</v>
      </c>
      <c r="HZ295" s="26">
        <v>26.398067236046206</v>
      </c>
      <c r="IA295" s="26">
        <v>27.5</v>
      </c>
      <c r="IB295" s="26">
        <v>17.211355243894172</v>
      </c>
      <c r="IC295" s="26">
        <v>12.370139898860895</v>
      </c>
      <c r="ID295" s="26">
        <v>26.398067236046206</v>
      </c>
      <c r="IE295" s="26">
        <v>27.5</v>
      </c>
      <c r="IF295" s="26">
        <v>17.106899612807705</v>
      </c>
      <c r="IG295" s="26">
        <v>12.295065580107188</v>
      </c>
      <c r="IH295" s="26">
        <v>26.398067236046206</v>
      </c>
      <c r="II295" s="26">
        <v>27.5</v>
      </c>
      <c r="IJ295" s="26">
        <v>17.046201564720217</v>
      </c>
      <c r="IK295" s="26">
        <v>12.251440697825103</v>
      </c>
      <c r="IL295" s="26">
        <v>26.398067236046206</v>
      </c>
      <c r="IM295" s="27">
        <v>27.5</v>
      </c>
      <c r="IN295" s="27">
        <v>18.802024291497979</v>
      </c>
      <c r="IO295" s="27">
        <v>13.51338506304559</v>
      </c>
      <c r="IP295" s="27">
        <v>26.833266329747929</v>
      </c>
      <c r="IQ295" s="27">
        <v>27.5</v>
      </c>
      <c r="IR295" s="27">
        <v>18.656611447373454</v>
      </c>
      <c r="IS295" s="27">
        <v>13.408873988849399</v>
      </c>
      <c r="IT295" s="27">
        <v>26.833266329747929</v>
      </c>
      <c r="IU295" s="27">
        <v>27.5</v>
      </c>
      <c r="IV295" s="27">
        <v>18.448538917947399</v>
      </c>
      <c r="IW295" s="27">
        <v>13.259328165081497</v>
      </c>
      <c r="IX295" s="27">
        <v>26.771095030647682</v>
      </c>
      <c r="IY295" s="27">
        <v>27.5</v>
      </c>
      <c r="IZ295" s="27">
        <v>18.146101457847578</v>
      </c>
      <c r="JA295" s="27">
        <v>13.04196040762857</v>
      </c>
      <c r="JB295" s="27">
        <v>26.708923731547436</v>
      </c>
      <c r="JC295" s="27">
        <v>27.5</v>
      </c>
      <c r="JD295" s="27">
        <v>18.04355823318209</v>
      </c>
      <c r="JE295" s="27">
        <v>12.96826057302418</v>
      </c>
      <c r="JF295" s="27">
        <v>26.64675243244719</v>
      </c>
      <c r="JG295" s="27">
        <v>27.5</v>
      </c>
      <c r="JH295" s="27">
        <v>18.116028100104781</v>
      </c>
      <c r="JI295" s="27">
        <v>13.020346093285784</v>
      </c>
      <c r="JJ295" s="27">
        <v>26.584581133346944</v>
      </c>
      <c r="JK295" s="27">
        <v>27.5</v>
      </c>
      <c r="JL295" s="27">
        <v>18.116794333056845</v>
      </c>
      <c r="JM295" s="27">
        <v>13.02089679999527</v>
      </c>
      <c r="JN295" s="27">
        <v>26.522409834246698</v>
      </c>
      <c r="JO295" s="27">
        <v>27.5</v>
      </c>
      <c r="JP295" s="27">
        <v>18.031144230858025</v>
      </c>
      <c r="JQ295" s="27">
        <v>12.959338385126864</v>
      </c>
      <c r="JR295" s="27">
        <v>26.460238535146452</v>
      </c>
      <c r="JS295" s="27">
        <v>27.5</v>
      </c>
      <c r="JT295" s="27">
        <v>17.907791010581644</v>
      </c>
      <c r="JU295" s="27">
        <v>12.870681996935982</v>
      </c>
      <c r="JV295" s="27">
        <v>26.429152885596327</v>
      </c>
      <c r="JW295" s="27">
        <v>27.5</v>
      </c>
      <c r="JX295" s="27">
        <v>17.73091119039211</v>
      </c>
      <c r="JY295" s="27">
        <v>12.743554987469016</v>
      </c>
      <c r="JZ295" s="27">
        <v>26.398067236046206</v>
      </c>
      <c r="KA295" s="27">
        <v>27.5</v>
      </c>
      <c r="KB295" s="27">
        <v>17.554027941867222</v>
      </c>
      <c r="KC295" s="27">
        <v>12.616425513989924</v>
      </c>
      <c r="KD295" s="27">
        <v>26.398067236046206</v>
      </c>
      <c r="KE295" s="27">
        <v>27.5</v>
      </c>
      <c r="KF295" s="27">
        <v>17.597576371726756</v>
      </c>
      <c r="KG295" s="27">
        <v>12.647724627982083</v>
      </c>
      <c r="KH295" s="27">
        <v>26.398067236046206</v>
      </c>
      <c r="KI295" s="27">
        <v>27.5</v>
      </c>
      <c r="KJ295" s="27">
        <v>17.544003489286297</v>
      </c>
      <c r="KK295" s="27">
        <v>12.609220742542334</v>
      </c>
      <c r="KL295" s="27">
        <v>26.398067236046206</v>
      </c>
      <c r="KM295" s="27">
        <v>27.5</v>
      </c>
      <c r="KN295" s="27">
        <v>17.512431948992941</v>
      </c>
      <c r="KO295" s="27">
        <v>12.586529654901813</v>
      </c>
      <c r="KP295" s="27">
        <v>26.398067236046206</v>
      </c>
      <c r="KQ295" s="27">
        <v>27.5</v>
      </c>
      <c r="KR295" s="27">
        <v>17.450322511516056</v>
      </c>
      <c r="KS295" s="27">
        <v>12.541890379275848</v>
      </c>
      <c r="KT295" s="133">
        <v>26.398067236046206</v>
      </c>
      <c r="KU295" s="149">
        <v>27.5</v>
      </c>
      <c r="KV295" s="149">
        <v>18.802024291497972</v>
      </c>
      <c r="KW295" s="149">
        <v>13.513385063045586</v>
      </c>
      <c r="KX295" s="149">
        <v>26.833266329747929</v>
      </c>
      <c r="KY295" s="149">
        <v>27.5</v>
      </c>
      <c r="KZ295" s="149">
        <v>18.63602041798184</v>
      </c>
      <c r="LA295" s="149">
        <v>13.394074810596065</v>
      </c>
      <c r="LB295" s="149">
        <v>26.833266329747929</v>
      </c>
      <c r="LC295" s="149">
        <v>27.5</v>
      </c>
      <c r="LD295" s="149">
        <v>18.472856810645158</v>
      </c>
      <c r="LE295" s="149">
        <v>13.276805913373485</v>
      </c>
      <c r="LF295" s="149">
        <v>26.771095030647682</v>
      </c>
      <c r="LG295" s="149">
        <v>27.5</v>
      </c>
      <c r="LH295" s="149">
        <v>18.368243482221029</v>
      </c>
      <c r="LI295" s="149">
        <v>13.2016182544382</v>
      </c>
      <c r="LJ295" s="149">
        <v>26.708923731547436</v>
      </c>
      <c r="LK295" s="149">
        <v>27.5</v>
      </c>
      <c r="LL295" s="149">
        <v>18.394976609158217</v>
      </c>
      <c r="LM295" s="149">
        <v>13.220831879133112</v>
      </c>
      <c r="LN295" s="149">
        <v>26.64675243244719</v>
      </c>
      <c r="LO295" s="149">
        <v>27.5</v>
      </c>
      <c r="LP295" s="149">
        <v>18.140730790609645</v>
      </c>
      <c r="LQ295" s="149">
        <v>13.038100403338261</v>
      </c>
      <c r="LR295" s="149">
        <v>26.584581133346944</v>
      </c>
      <c r="LS295" s="149">
        <v>27.5</v>
      </c>
      <c r="LT295" s="149">
        <v>17.823519167693917</v>
      </c>
      <c r="LU295" s="149">
        <v>12.810114164171866</v>
      </c>
      <c r="LV295" s="149">
        <v>26.522409834246698</v>
      </c>
      <c r="LW295" s="149">
        <v>27.5</v>
      </c>
      <c r="LX295" s="149">
        <v>17.870634675524268</v>
      </c>
      <c r="LY295" s="149">
        <v>12.843977007336067</v>
      </c>
      <c r="LZ295" s="149">
        <v>26.460238535146452</v>
      </c>
      <c r="MA295" s="149">
        <v>27.5</v>
      </c>
      <c r="MB295" s="149">
        <v>17.747214225482121</v>
      </c>
      <c r="MC295" s="149">
        <v>12.755272299788802</v>
      </c>
      <c r="MD295" s="149">
        <v>26.429152885596327</v>
      </c>
      <c r="ME295" s="149">
        <v>27.5</v>
      </c>
      <c r="MF295" s="149">
        <v>17.60988727000003</v>
      </c>
      <c r="MG295" s="149">
        <v>12.656572712968014</v>
      </c>
      <c r="MH295" s="149">
        <v>26.398067236046206</v>
      </c>
      <c r="MI295" s="149">
        <v>27.5</v>
      </c>
      <c r="MJ295" s="149">
        <v>17.412050817595059</v>
      </c>
      <c r="MK295" s="149">
        <v>12.514383759299651</v>
      </c>
      <c r="ML295" s="149">
        <v>26.398067236046206</v>
      </c>
      <c r="MM295" s="149">
        <v>27.5</v>
      </c>
      <c r="MN295" s="149">
        <v>17.27548149497435</v>
      </c>
      <c r="MO295" s="149">
        <v>12.416228698133846</v>
      </c>
      <c r="MP295" s="149">
        <v>26.398067236046206</v>
      </c>
      <c r="MQ295" s="149">
        <v>27.5</v>
      </c>
      <c r="MR295" s="149">
        <v>17.172542843712165</v>
      </c>
      <c r="MS295" s="149">
        <v>12.342244662648607</v>
      </c>
      <c r="MT295" s="149">
        <v>26.398067236046206</v>
      </c>
      <c r="MU295" s="149">
        <v>27.5</v>
      </c>
      <c r="MV295" s="149">
        <v>17.069614477058945</v>
      </c>
      <c r="MW295" s="149">
        <v>12.268268018914336</v>
      </c>
      <c r="MX295" s="149">
        <v>26.398067236046206</v>
      </c>
      <c r="MY295" s="149">
        <v>27.5</v>
      </c>
      <c r="MZ295" s="149">
        <v>16.999236897821554</v>
      </c>
      <c r="NA295" s="149">
        <v>12.217686267008508</v>
      </c>
      <c r="NB295" s="149">
        <v>26.398067236046206</v>
      </c>
      <c r="ND295" s="97"/>
    </row>
    <row r="296" spans="1:368" ht="15" thickBot="1" x14ac:dyDescent="0.35">
      <c r="A296" s="2"/>
      <c r="B296" s="72" t="s">
        <v>733</v>
      </c>
      <c r="C296" s="72" t="s">
        <v>464</v>
      </c>
      <c r="D296" s="72" t="s">
        <v>825</v>
      </c>
      <c r="E296" s="85">
        <v>321492</v>
      </c>
      <c r="F296" s="82">
        <v>468870</v>
      </c>
      <c r="G296" s="20">
        <v>29.471807298526315</v>
      </c>
      <c r="H296" s="20">
        <v>11.148987854251009</v>
      </c>
      <c r="I296" s="20">
        <v>8.0129970902036849</v>
      </c>
      <c r="J296" s="20">
        <v>15.578246108963748</v>
      </c>
      <c r="K296" s="20">
        <v>29.543500180526316</v>
      </c>
      <c r="L296" s="20">
        <v>10.830770781161643</v>
      </c>
      <c r="M296" s="20">
        <v>7.7842882142005614</v>
      </c>
      <c r="N296" s="20">
        <v>14.17888949996925</v>
      </c>
      <c r="O296" s="20">
        <v>29.642146617526315</v>
      </c>
      <c r="P296" s="20">
        <v>10.523120035492132</v>
      </c>
      <c r="Q296" s="20">
        <v>7.5631735657610779</v>
      </c>
      <c r="R296" s="20">
        <v>13.194145867586361</v>
      </c>
      <c r="S296" s="20">
        <v>29.766057399526314</v>
      </c>
      <c r="T296" s="20">
        <v>10.251342254113041</v>
      </c>
      <c r="U296" s="20">
        <v>7.3678415230822152</v>
      </c>
      <c r="V296" s="20">
        <v>12.436035211364043</v>
      </c>
      <c r="W296" s="20">
        <v>29.924490639526315</v>
      </c>
      <c r="X296" s="20">
        <v>9.9819058937297207</v>
      </c>
      <c r="Y296" s="20">
        <v>7.1741923057747075</v>
      </c>
      <c r="Z296" s="20">
        <v>11.439124490489085</v>
      </c>
      <c r="AA296" s="20">
        <v>30.112690247526313</v>
      </c>
      <c r="AB296" s="20">
        <v>9.7199527680630187</v>
      </c>
      <c r="AC296" s="20">
        <v>6.985921436600095</v>
      </c>
      <c r="AD296" s="20">
        <v>10.42827761163268</v>
      </c>
      <c r="AE296" s="20">
        <v>30.338810434526316</v>
      </c>
      <c r="AF296" s="20">
        <v>9.4730924953492011</v>
      </c>
      <c r="AG296" s="20">
        <v>6.8084980980152841</v>
      </c>
      <c r="AH296" s="20">
        <v>9.427819628083185</v>
      </c>
      <c r="AI296" s="20">
        <v>30.530634788526314</v>
      </c>
      <c r="AJ296" s="20">
        <v>9.2410024650249305</v>
      </c>
      <c r="AK296" s="20">
        <v>6.6416904234563274</v>
      </c>
      <c r="AL296" s="20">
        <v>8.4408486545655883</v>
      </c>
      <c r="AM296" s="20">
        <v>30.679893061526315</v>
      </c>
      <c r="AN296" s="20">
        <v>9.0713725004686836</v>
      </c>
      <c r="AO296" s="20">
        <v>6.5197740279799179</v>
      </c>
      <c r="AP296" s="20">
        <v>7.858863273385122</v>
      </c>
      <c r="AQ296" s="20">
        <v>30.827968869526316</v>
      </c>
      <c r="AR296" s="20">
        <v>8.9174939135203939</v>
      </c>
      <c r="AS296" s="20">
        <v>6.4091784577290127</v>
      </c>
      <c r="AT296" s="20">
        <v>7.2941782340591601</v>
      </c>
      <c r="AU296" s="20">
        <v>31.331226848526313</v>
      </c>
      <c r="AV296" s="20">
        <v>8.21388360076112</v>
      </c>
      <c r="AW296" s="20">
        <v>5.9034798721280213</v>
      </c>
      <c r="AX296" s="20">
        <v>4.3123001624556743</v>
      </c>
      <c r="AY296" s="20">
        <v>31.872777052526313</v>
      </c>
      <c r="AZ296" s="20">
        <v>7.2077477266426957</v>
      </c>
      <c r="BA296" s="20">
        <v>5.1803502089643434</v>
      </c>
      <c r="BB296" s="20">
        <v>-0.86601459742792031</v>
      </c>
      <c r="BC296" s="20">
        <v>32.240213812526314</v>
      </c>
      <c r="BD296" s="20">
        <v>6.478568032327277</v>
      </c>
      <c r="BE296" s="20">
        <v>4.6562744053875003</v>
      </c>
      <c r="BF296" s="20">
        <v>-4.5958109866745431</v>
      </c>
      <c r="BG296" s="20">
        <v>32.517758943526317</v>
      </c>
      <c r="BH296" s="20">
        <v>6.9141754398867219</v>
      </c>
      <c r="BI296" s="20">
        <v>4.9693540261455489</v>
      </c>
      <c r="BJ296" s="20">
        <v>-8.095344120416371</v>
      </c>
      <c r="BK296" s="20">
        <v>32.670628208526317</v>
      </c>
      <c r="BL296" s="20">
        <v>6.2278264552071025</v>
      </c>
      <c r="BM296" s="20">
        <v>4.4760614969044257</v>
      </c>
      <c r="BN296" s="20">
        <v>-10.934706790461405</v>
      </c>
      <c r="BO296" s="23">
        <v>29.447656380526315</v>
      </c>
      <c r="BP296" s="23">
        <v>11.148987854251009</v>
      </c>
      <c r="BQ296" s="23">
        <v>8.0129970902036849</v>
      </c>
      <c r="BR296" s="23">
        <v>15.578246108963748</v>
      </c>
      <c r="BS296" s="23">
        <v>29.537035227526314</v>
      </c>
      <c r="BT296" s="23">
        <v>10.883241335053233</v>
      </c>
      <c r="BU296" s="23">
        <v>7.8219998344078041</v>
      </c>
      <c r="BV296" s="23">
        <v>14.847317056341366</v>
      </c>
      <c r="BW296" s="23">
        <v>29.629124939526314</v>
      </c>
      <c r="BX296" s="23">
        <v>10.637427800089025</v>
      </c>
      <c r="BY296" s="23">
        <v>7.6453288068535086</v>
      </c>
      <c r="BZ296" s="23">
        <v>14.334937846745781</v>
      </c>
      <c r="CA296" s="23">
        <v>29.743281650526313</v>
      </c>
      <c r="CB296" s="23">
        <v>10.3791204009664</v>
      </c>
      <c r="CC296" s="23">
        <v>7.4596781931291005</v>
      </c>
      <c r="CD296" s="23">
        <v>13.886884770935412</v>
      </c>
      <c r="CE296" s="23">
        <v>29.891247596526313</v>
      </c>
      <c r="CF296" s="23">
        <v>10.096640018461457</v>
      </c>
      <c r="CG296" s="23">
        <v>7.2566539802909213</v>
      </c>
      <c r="CH296" s="23">
        <v>13.366672677571334</v>
      </c>
      <c r="CI296" s="23">
        <v>30.068264165526315</v>
      </c>
      <c r="CJ296" s="23">
        <v>9.7934684401104715</v>
      </c>
      <c r="CK296" s="23">
        <v>7.0387585975963729</v>
      </c>
      <c r="CL296" s="23">
        <v>12.796091714485845</v>
      </c>
      <c r="CM296" s="23">
        <v>30.223581355526314</v>
      </c>
      <c r="CN296" s="23">
        <v>9.4385356172491068</v>
      </c>
      <c r="CO296" s="23">
        <v>6.783661389312889</v>
      </c>
      <c r="CP296" s="23">
        <v>12.121513483427998</v>
      </c>
      <c r="CQ296" s="23">
        <v>30.405315489526316</v>
      </c>
      <c r="CR296" s="23">
        <v>9.2289798946136123</v>
      </c>
      <c r="CS296" s="23">
        <v>6.6330495653818504</v>
      </c>
      <c r="CT296" s="23">
        <v>11.347422517786772</v>
      </c>
      <c r="CU296" s="23">
        <v>30.498381093526312</v>
      </c>
      <c r="CV296" s="23">
        <v>9.0948163450776836</v>
      </c>
      <c r="CW296" s="23">
        <v>6.5366235807008382</v>
      </c>
      <c r="CX296" s="23">
        <v>11.021044026782548</v>
      </c>
      <c r="CY296" s="23">
        <v>30.598675046526314</v>
      </c>
      <c r="CZ296" s="23">
        <v>8.9644471790937281</v>
      </c>
      <c r="DA296" s="23">
        <v>6.4429246941886067</v>
      </c>
      <c r="DB296" s="23">
        <v>10.690228657317473</v>
      </c>
      <c r="DC296" s="23">
        <v>30.929699553526312</v>
      </c>
      <c r="DD296" s="23">
        <v>8.5961658412651545</v>
      </c>
      <c r="DE296" s="23">
        <v>6.1782336453709794</v>
      </c>
      <c r="DF296" s="23">
        <v>9.6978120875174234</v>
      </c>
      <c r="DG296" s="23">
        <v>31.252690074526313</v>
      </c>
      <c r="DH296" s="23">
        <v>8.3187169244167602</v>
      </c>
      <c r="DI296" s="23">
        <v>5.9788256459678175</v>
      </c>
      <c r="DJ296" s="23">
        <v>8.7061118135281816</v>
      </c>
      <c r="DK296" s="23">
        <v>31.533982747526316</v>
      </c>
      <c r="DL296" s="23">
        <v>8.1002555408240617</v>
      </c>
      <c r="DM296" s="23">
        <v>5.8218131481577409</v>
      </c>
      <c r="DN296" s="23">
        <v>8.0721601295133247</v>
      </c>
      <c r="DO296" s="23">
        <v>31.813028761526315</v>
      </c>
      <c r="DP296" s="23">
        <v>8.6129795163210208</v>
      </c>
      <c r="DQ296" s="23">
        <v>6.190317964688532</v>
      </c>
      <c r="DR296" s="23">
        <v>7.623812262555699</v>
      </c>
      <c r="DS296" s="23">
        <v>31.981647243526314</v>
      </c>
      <c r="DT296" s="23">
        <v>9.1257201192655995</v>
      </c>
      <c r="DU296" s="23">
        <v>6.5588347316933175</v>
      </c>
      <c r="DV296" s="23">
        <v>7.4010580769543921</v>
      </c>
      <c r="DW296" s="25">
        <v>29.479194790526314</v>
      </c>
      <c r="DX296" s="25">
        <v>11.148987854251009</v>
      </c>
      <c r="DY296" s="25">
        <v>8.0129970902036849</v>
      </c>
      <c r="DZ296" s="25">
        <v>15.578246108963748</v>
      </c>
      <c r="EA296" s="25">
        <v>29.558717266526315</v>
      </c>
      <c r="EB296" s="25">
        <v>10.767688775441629</v>
      </c>
      <c r="EC296" s="25">
        <v>7.7389499346287556</v>
      </c>
      <c r="ED296" s="25">
        <v>13.980847676103194</v>
      </c>
      <c r="EE296" s="25">
        <v>29.670708797526313</v>
      </c>
      <c r="EF296" s="25">
        <v>10.390021559881369</v>
      </c>
      <c r="EG296" s="25">
        <v>7.467513070680984</v>
      </c>
      <c r="EH296" s="25">
        <v>12.978077112913123</v>
      </c>
      <c r="EI296" s="25">
        <v>29.813968385526316</v>
      </c>
      <c r="EJ296" s="25">
        <v>10.091630069967877</v>
      </c>
      <c r="EK296" s="25">
        <v>7.2530532316645946</v>
      </c>
      <c r="EL296" s="25">
        <v>12.251042238341</v>
      </c>
      <c r="EM296" s="25">
        <v>29.996238003526315</v>
      </c>
      <c r="EN296" s="25">
        <v>9.8220606743007153</v>
      </c>
      <c r="EO296" s="25">
        <v>7.0593083992791765</v>
      </c>
      <c r="EP296" s="25">
        <v>11.286937252650226</v>
      </c>
      <c r="EQ296" s="25">
        <v>30.212252040526316</v>
      </c>
      <c r="ER296" s="25">
        <v>9.5530799597645792</v>
      </c>
      <c r="ES296" s="25">
        <v>6.8659866636135334</v>
      </c>
      <c r="ET296" s="25">
        <v>10.31467290045795</v>
      </c>
      <c r="EU296" s="25">
        <v>30.422075772526313</v>
      </c>
      <c r="EV296" s="25">
        <v>9.2982708288406659</v>
      </c>
      <c r="EW296" s="25">
        <v>6.682850324123117</v>
      </c>
      <c r="EX296" s="25">
        <v>9.3723619338692856</v>
      </c>
      <c r="EY296" s="25">
        <v>30.624043409526315</v>
      </c>
      <c r="EZ296" s="25">
        <v>9.0479549646288184</v>
      </c>
      <c r="FA296" s="25">
        <v>6.5029433838893835</v>
      </c>
      <c r="FB296" s="25">
        <v>8.445166602375501</v>
      </c>
      <c r="FC296" s="25">
        <v>30.777627002526316</v>
      </c>
      <c r="FD296" s="25">
        <v>8.8692752748886168</v>
      </c>
      <c r="FE296" s="25">
        <v>6.3745227727376008</v>
      </c>
      <c r="FF296" s="25">
        <v>7.9354366071553173</v>
      </c>
      <c r="FG296" s="25">
        <v>30.921995448526314</v>
      </c>
      <c r="FH296" s="25">
        <v>8.6958837376814753</v>
      </c>
      <c r="FI296" s="25">
        <v>6.2499028609330498</v>
      </c>
      <c r="FJ296" s="25">
        <v>7.4318080759261989</v>
      </c>
      <c r="FK296" s="25">
        <v>31.361366407526315</v>
      </c>
      <c r="FL296" s="25">
        <v>7.8310878750084019</v>
      </c>
      <c r="FM296" s="25">
        <v>5.6283570469265047</v>
      </c>
      <c r="FN296" s="25">
        <v>4.6118619361588244</v>
      </c>
      <c r="FO296" s="25">
        <v>31.918300743526316</v>
      </c>
      <c r="FP296" s="25">
        <v>6.6976405601267297</v>
      </c>
      <c r="FQ296" s="25">
        <v>4.8137261445721693</v>
      </c>
      <c r="FR296" s="25">
        <v>-0.43660215407415848</v>
      </c>
      <c r="FS296" s="25">
        <v>32.331107190526311</v>
      </c>
      <c r="FT296" s="25">
        <v>6.006409180529789</v>
      </c>
      <c r="FU296" s="25">
        <v>4.316924541971459</v>
      </c>
      <c r="FV296" s="25">
        <v>-4.0515706273927563</v>
      </c>
      <c r="FW296" s="25">
        <v>32.645962869526315</v>
      </c>
      <c r="FX296" s="25">
        <v>6.3381692455151759</v>
      </c>
      <c r="FY296" s="25">
        <v>4.5553670329066396</v>
      </c>
      <c r="FZ296" s="25">
        <v>-7.4060802173483822</v>
      </c>
      <c r="GA296" s="25">
        <v>32.776660053526314</v>
      </c>
      <c r="GB296" s="25">
        <v>5.5714968823284607</v>
      </c>
      <c r="GC296" s="25">
        <v>4.0043445099955282</v>
      </c>
      <c r="GD296" s="25">
        <v>-10.074036135772616</v>
      </c>
      <c r="GE296" s="26">
        <v>29.479194800526315</v>
      </c>
      <c r="GF296" s="26">
        <v>11.148987854251009</v>
      </c>
      <c r="GG296" s="26">
        <v>8.0129970902036849</v>
      </c>
      <c r="GH296" s="26">
        <v>15.578246108963748</v>
      </c>
      <c r="GI296" s="26">
        <v>29.448705430526314</v>
      </c>
      <c r="GJ296" s="26">
        <v>10.902842746285275</v>
      </c>
      <c r="GK296" s="26">
        <v>7.8360877546046455</v>
      </c>
      <c r="GL296" s="26">
        <v>14.73397638109153</v>
      </c>
      <c r="GM296" s="26">
        <v>29.484242959526313</v>
      </c>
      <c r="GN296" s="26">
        <v>10.580643432667882</v>
      </c>
      <c r="GO296" s="26">
        <v>7.6045167639252194</v>
      </c>
      <c r="GP296" s="26">
        <v>13.922033832917389</v>
      </c>
      <c r="GQ296" s="26">
        <v>29.540387792526314</v>
      </c>
      <c r="GR296" s="26">
        <v>10.309124767343597</v>
      </c>
      <c r="GS296" s="26">
        <v>7.4093709530568441</v>
      </c>
      <c r="GT296" s="26">
        <v>13.269908432448345</v>
      </c>
      <c r="GU296" s="26">
        <v>29.641291279526314</v>
      </c>
      <c r="GV296" s="26">
        <v>10.003934211625483</v>
      </c>
      <c r="GW296" s="26">
        <v>7.1900244915756382</v>
      </c>
      <c r="GX296" s="26">
        <v>12.358029396867973</v>
      </c>
      <c r="GY296" s="26">
        <v>29.810253635526315</v>
      </c>
      <c r="GZ296" s="26">
        <v>9.7779816032682039</v>
      </c>
      <c r="HA296" s="26">
        <v>7.0276279030278754</v>
      </c>
      <c r="HB296" s="26">
        <v>11.418463291634033</v>
      </c>
      <c r="HC296" s="26">
        <v>30.022685065526314</v>
      </c>
      <c r="HD296" s="26">
        <v>9.3062428056347475</v>
      </c>
      <c r="HE296" s="26">
        <v>6.6885799408102304</v>
      </c>
      <c r="HF296" s="26">
        <v>10.268090958803455</v>
      </c>
      <c r="HG296" s="26">
        <v>30.265557449526312</v>
      </c>
      <c r="HH296" s="26">
        <v>8.8860586897698699</v>
      </c>
      <c r="HI296" s="26">
        <v>6.3865853434718476</v>
      </c>
      <c r="HJ296" s="26">
        <v>8.1662596788619624</v>
      </c>
      <c r="HK296" s="26">
        <v>30.472307770526314</v>
      </c>
      <c r="HL296" s="26">
        <v>8.4472606518663351</v>
      </c>
      <c r="HM296" s="26">
        <v>6.0712125538631962</v>
      </c>
      <c r="HN296" s="26">
        <v>6.4262699663773759</v>
      </c>
      <c r="HO296" s="26">
        <v>30.681840325526316</v>
      </c>
      <c r="HP296" s="26">
        <v>8.0687609538073897</v>
      </c>
      <c r="HQ296" s="26">
        <v>5.7991773683523533</v>
      </c>
      <c r="HR296" s="26">
        <v>4.7076806434902636</v>
      </c>
      <c r="HS296" s="26">
        <v>31.258279270526316</v>
      </c>
      <c r="HT296" s="26">
        <v>7.9391181938130115</v>
      </c>
      <c r="HU296" s="26">
        <v>5.7060005641274891</v>
      </c>
      <c r="HV296" s="26">
        <v>-0.26995286109722372</v>
      </c>
      <c r="HW296" s="26">
        <v>31.721399775526315</v>
      </c>
      <c r="HX296" s="26">
        <v>6.8313256284768276</v>
      </c>
      <c r="HY296" s="26">
        <v>4.9098082354038111</v>
      </c>
      <c r="HZ296" s="26">
        <v>-5.0783723355618093</v>
      </c>
      <c r="IA296" s="26">
        <v>32.037401855526312</v>
      </c>
      <c r="IB296" s="26">
        <v>5.9665808357483963</v>
      </c>
      <c r="IC296" s="26">
        <v>4.2882991263720296</v>
      </c>
      <c r="ID296" s="26">
        <v>-8.3910693708299391</v>
      </c>
      <c r="IE296" s="26">
        <v>32.228340442526317</v>
      </c>
      <c r="IF296" s="26">
        <v>5.3292143561718461</v>
      </c>
      <c r="IG296" s="26">
        <v>3.8302112879954788</v>
      </c>
      <c r="IH296" s="26">
        <v>-10.14433180019536</v>
      </c>
      <c r="II296" s="26">
        <v>32.145217385526315</v>
      </c>
      <c r="IJ296" s="26">
        <v>5.32729347651851</v>
      </c>
      <c r="IK296" s="26">
        <v>3.828830713967232</v>
      </c>
      <c r="IL296" s="26">
        <v>-8.5147054998213889</v>
      </c>
      <c r="IM296" s="27">
        <v>29.471807287526314</v>
      </c>
      <c r="IN296" s="27">
        <v>11.148987854251009</v>
      </c>
      <c r="IO296" s="27">
        <v>8.0129970902036849</v>
      </c>
      <c r="IP296" s="27">
        <v>15.578246108963748</v>
      </c>
      <c r="IQ296" s="27">
        <v>29.533638755526315</v>
      </c>
      <c r="IR296" s="27">
        <v>10.896357176100164</v>
      </c>
      <c r="IS296" s="27">
        <v>7.8314264476141817</v>
      </c>
      <c r="IT296" s="27">
        <v>14.428095093787205</v>
      </c>
      <c r="IU296" s="27">
        <v>29.600761654526316</v>
      </c>
      <c r="IV296" s="27">
        <v>10.6025853364184</v>
      </c>
      <c r="IW296" s="27">
        <v>7.6202868421785013</v>
      </c>
      <c r="IX296" s="27">
        <v>13.518192014807036</v>
      </c>
      <c r="IY296" s="27">
        <v>29.673605033526314</v>
      </c>
      <c r="IZ296" s="27">
        <v>10.338826256773418</v>
      </c>
      <c r="JA296" s="27">
        <v>7.4307179983211471</v>
      </c>
      <c r="JB296" s="27">
        <v>12.824758915355446</v>
      </c>
      <c r="JC296" s="27">
        <v>29.774444709526314</v>
      </c>
      <c r="JD296" s="27">
        <v>10.090382864181775</v>
      </c>
      <c r="JE296" s="27">
        <v>7.2521568403091132</v>
      </c>
      <c r="JF296" s="27">
        <v>11.952979016713451</v>
      </c>
      <c r="JG296" s="27">
        <v>29.935593905526314</v>
      </c>
      <c r="JH296" s="27">
        <v>9.8507863179662287</v>
      </c>
      <c r="JI296" s="27">
        <v>7.0799540849786382</v>
      </c>
      <c r="JJ296" s="27">
        <v>11.056525499278614</v>
      </c>
      <c r="JK296" s="27">
        <v>30.156009823526315</v>
      </c>
      <c r="JL296" s="27">
        <v>9.6161719431308885</v>
      </c>
      <c r="JM296" s="27">
        <v>6.9113321143161874</v>
      </c>
      <c r="JN296" s="27">
        <v>10.114914002591092</v>
      </c>
      <c r="JO296" s="27">
        <v>30.346444993526315</v>
      </c>
      <c r="JP296" s="27">
        <v>9.3871916125666388</v>
      </c>
      <c r="JQ296" s="27">
        <v>6.7467594422035688</v>
      </c>
      <c r="JR296" s="27">
        <v>9.1440889360911584</v>
      </c>
      <c r="JS296" s="27">
        <v>30.474352969526315</v>
      </c>
      <c r="JT296" s="27">
        <v>9.2143322164949168</v>
      </c>
      <c r="JU296" s="27">
        <v>6.6225219907107018</v>
      </c>
      <c r="JV296" s="27">
        <v>8.5488595880366276</v>
      </c>
      <c r="JW296" s="27">
        <v>30.607321185526313</v>
      </c>
      <c r="JX296" s="27">
        <v>9.054839540568107</v>
      </c>
      <c r="JY296" s="27">
        <v>6.5078914641716468</v>
      </c>
      <c r="JZ296" s="27">
        <v>7.9489160213324297</v>
      </c>
      <c r="KA296" s="27">
        <v>31.055451226526316</v>
      </c>
      <c r="KB296" s="27">
        <v>8.5387923486281938</v>
      </c>
      <c r="KC296" s="27">
        <v>6.1369981865504286</v>
      </c>
      <c r="KD296" s="27">
        <v>6.0187686205504463</v>
      </c>
      <c r="KE296" s="27">
        <v>31.447959591526313</v>
      </c>
      <c r="KF296" s="27">
        <v>8.0884679127927424</v>
      </c>
      <c r="KG296" s="27">
        <v>5.8133411477976935</v>
      </c>
      <c r="KH296" s="27">
        <v>3.9957569575841703</v>
      </c>
      <c r="KI296" s="27">
        <v>31.694903162526316</v>
      </c>
      <c r="KJ296" s="27">
        <v>7.9122660052142528</v>
      </c>
      <c r="KK296" s="27">
        <v>5.6867013674721258</v>
      </c>
      <c r="KL296" s="27">
        <v>3.1054887413272354</v>
      </c>
      <c r="KM296" s="27">
        <v>31.883919096526313</v>
      </c>
      <c r="KN296" s="27">
        <v>8.8912360743703029</v>
      </c>
      <c r="KO296" s="27">
        <v>6.3903064317249214</v>
      </c>
      <c r="KP296" s="27">
        <v>2.7480631354757747</v>
      </c>
      <c r="KQ296" s="27">
        <v>31.921303452526313</v>
      </c>
      <c r="KR296" s="27">
        <v>8.7281248387227528</v>
      </c>
      <c r="KS296" s="27">
        <v>6.2730751750664986</v>
      </c>
      <c r="KT296" s="133">
        <v>2.8280761932875009</v>
      </c>
      <c r="KU296" s="149">
        <v>29.471807287526314</v>
      </c>
      <c r="KV296" s="149">
        <v>11.148987854251009</v>
      </c>
      <c r="KW296" s="149">
        <v>8.0129970902036849</v>
      </c>
      <c r="KX296" s="149">
        <v>15.578246108963748</v>
      </c>
      <c r="KY296" s="149">
        <v>29.477854732526314</v>
      </c>
      <c r="KZ296" s="149">
        <v>10.766413764401427</v>
      </c>
      <c r="LA296" s="149">
        <v>7.7380335590896792</v>
      </c>
      <c r="LB296" s="149">
        <v>14.011606578189051</v>
      </c>
      <c r="LC296" s="149">
        <v>29.567196010526313</v>
      </c>
      <c r="LD296" s="149">
        <v>10.406920140282701</v>
      </c>
      <c r="LE296" s="149">
        <v>7.4796584131420776</v>
      </c>
      <c r="LF296" s="149">
        <v>12.981570923836257</v>
      </c>
      <c r="LG296" s="149">
        <v>29.688316497526316</v>
      </c>
      <c r="LH296" s="149">
        <v>10.116588153647777</v>
      </c>
      <c r="LI296" s="149">
        <v>7.2709910978205654</v>
      </c>
      <c r="LJ296" s="149">
        <v>12.209463550471675</v>
      </c>
      <c r="LK296" s="149">
        <v>29.846329286526313</v>
      </c>
      <c r="LL296" s="149">
        <v>9.7900219959741701</v>
      </c>
      <c r="LM296" s="149">
        <v>7.0362815703364321</v>
      </c>
      <c r="LN296" s="149">
        <v>11.181930661970362</v>
      </c>
      <c r="LO296" s="149">
        <v>30.030254718526315</v>
      </c>
      <c r="LP296" s="149">
        <v>9.5462430927025217</v>
      </c>
      <c r="LQ296" s="149">
        <v>6.8610728726407073</v>
      </c>
      <c r="LR296" s="149">
        <v>10.150447687024084</v>
      </c>
      <c r="LS296" s="149">
        <v>30.261989842526315</v>
      </c>
      <c r="LT296" s="149">
        <v>9.0856340977663343</v>
      </c>
      <c r="LU296" s="149">
        <v>6.5300241187631958</v>
      </c>
      <c r="LV296" s="149">
        <v>8.9261043207367479</v>
      </c>
      <c r="LW296" s="149">
        <v>30.553458414526315</v>
      </c>
      <c r="LX296" s="149">
        <v>8.6318412346104356</v>
      </c>
      <c r="LY296" s="149">
        <v>6.2038742530032334</v>
      </c>
      <c r="LZ296" s="149">
        <v>6.8157555964435801</v>
      </c>
      <c r="MA296" s="149">
        <v>30.765101252526314</v>
      </c>
      <c r="MB296" s="149">
        <v>8.1815644452836569</v>
      </c>
      <c r="MC296" s="149">
        <v>5.8802514587344241</v>
      </c>
      <c r="MD296" s="149">
        <v>5.0148326672975472</v>
      </c>
      <c r="ME296" s="149">
        <v>30.976726754526315</v>
      </c>
      <c r="MF296" s="149">
        <v>7.790047298086086</v>
      </c>
      <c r="MG296" s="149">
        <v>5.598860376219001</v>
      </c>
      <c r="MH296" s="149">
        <v>3.233137276753169</v>
      </c>
      <c r="MI296" s="149">
        <v>31.522345641526314</v>
      </c>
      <c r="MJ296" s="149">
        <v>7.6207373762539037</v>
      </c>
      <c r="MK296" s="149">
        <v>5.477174001749896</v>
      </c>
      <c r="ML296" s="149">
        <v>-1.9543243577770255</v>
      </c>
      <c r="MM296" s="149">
        <v>31.984923149526313</v>
      </c>
      <c r="MN296" s="149">
        <v>6.4641119292115548</v>
      </c>
      <c r="MO296" s="149">
        <v>4.6458845194430287</v>
      </c>
      <c r="MP296" s="149">
        <v>-6.961139618523255</v>
      </c>
      <c r="MQ296" s="149">
        <v>32.310471941526316</v>
      </c>
      <c r="MR296" s="149">
        <v>5.5543593974776337</v>
      </c>
      <c r="MS296" s="149">
        <v>3.9920274622026448</v>
      </c>
      <c r="MT296" s="149">
        <v>-10.504614867147794</v>
      </c>
      <c r="MU296" s="149">
        <v>29.431615382127138</v>
      </c>
      <c r="MV296" s="149">
        <v>4.8456910615647919</v>
      </c>
      <c r="MW296" s="149">
        <v>3.4826935757706221</v>
      </c>
      <c r="MX296" s="149">
        <v>-12.587696539865007</v>
      </c>
      <c r="MY296" s="149">
        <v>28.993578738902688</v>
      </c>
      <c r="MZ296" s="149">
        <v>4.773571668213398</v>
      </c>
      <c r="NA296" s="149">
        <v>3.4308599477654007</v>
      </c>
      <c r="NB296" s="149">
        <v>-11.351099142817766</v>
      </c>
      <c r="ND296" s="97"/>
    </row>
    <row r="297" spans="1:368" ht="15" thickBot="1" x14ac:dyDescent="0.35">
      <c r="A297" s="2"/>
      <c r="B297" s="72" t="s">
        <v>734</v>
      </c>
      <c r="C297" s="72" t="s">
        <v>705</v>
      </c>
      <c r="D297" s="72" t="s">
        <v>829</v>
      </c>
      <c r="E297" s="85">
        <v>338069</v>
      </c>
      <c r="F297" s="82">
        <v>412086</v>
      </c>
      <c r="G297" s="20">
        <v>6.1552458768947362</v>
      </c>
      <c r="H297" s="20">
        <v>6.1552458768947362</v>
      </c>
      <c r="I297" s="20">
        <v>6.1552458768947362</v>
      </c>
      <c r="J297" s="20">
        <v>3.7567910511832747</v>
      </c>
      <c r="K297" s="20">
        <v>6.1978883728947363</v>
      </c>
      <c r="L297" s="20">
        <v>6.1978883728947363</v>
      </c>
      <c r="M297" s="20">
        <v>6.1978883728947363</v>
      </c>
      <c r="N297" s="20">
        <v>3.7293256208369341</v>
      </c>
      <c r="O297" s="20">
        <v>6.2698795578947362</v>
      </c>
      <c r="P297" s="20">
        <v>6.2698795578947362</v>
      </c>
      <c r="Q297" s="20">
        <v>6.2698795578947362</v>
      </c>
      <c r="R297" s="20">
        <v>3.6738038084758569</v>
      </c>
      <c r="S297" s="20">
        <v>6.3708664048947359</v>
      </c>
      <c r="T297" s="20">
        <v>6.3708664048947359</v>
      </c>
      <c r="U297" s="20">
        <v>6.3708664048947359</v>
      </c>
      <c r="V297" s="20">
        <v>3.6251951275011023</v>
      </c>
      <c r="W297" s="20">
        <v>6.4434629558947361</v>
      </c>
      <c r="X297" s="20">
        <v>6.4434629558947361</v>
      </c>
      <c r="Y297" s="20">
        <v>6.4434629558947361</v>
      </c>
      <c r="Z297" s="20">
        <v>3.5630482917708637</v>
      </c>
      <c r="AA297" s="20">
        <v>6.5174082368947364</v>
      </c>
      <c r="AB297" s="20">
        <v>6.5174082368947364</v>
      </c>
      <c r="AC297" s="20">
        <v>6.5174082368947364</v>
      </c>
      <c r="AD297" s="20">
        <v>3.4969140531443568</v>
      </c>
      <c r="AE297" s="20">
        <v>6.5952423398947362</v>
      </c>
      <c r="AF297" s="20">
        <v>6.5952423398947362</v>
      </c>
      <c r="AG297" s="20">
        <v>6.5952423398947362</v>
      </c>
      <c r="AH297" s="20">
        <v>3.4343996296081878</v>
      </c>
      <c r="AI297" s="20">
        <v>6.6861991528947362</v>
      </c>
      <c r="AJ297" s="20">
        <v>6.6861991528947362</v>
      </c>
      <c r="AK297" s="20">
        <v>6.6861991528947362</v>
      </c>
      <c r="AL297" s="20">
        <v>3.3643501316608884</v>
      </c>
      <c r="AM297" s="20">
        <v>6.7694732498947365</v>
      </c>
      <c r="AN297" s="20">
        <v>6.7694732498947365</v>
      </c>
      <c r="AO297" s="20">
        <v>6.7694732498947365</v>
      </c>
      <c r="AP297" s="20">
        <v>3.2769036090055961</v>
      </c>
      <c r="AQ297" s="20">
        <v>6.8527163838947365</v>
      </c>
      <c r="AR297" s="20">
        <v>6.8527163838947365</v>
      </c>
      <c r="AS297" s="20">
        <v>6.8527163838947365</v>
      </c>
      <c r="AT297" s="20">
        <v>3.1899601018970642</v>
      </c>
      <c r="AU297" s="20">
        <v>7.1988021928947363</v>
      </c>
      <c r="AV297" s="20">
        <v>7.1988021928947363</v>
      </c>
      <c r="AW297" s="20">
        <v>7.1988021928947363</v>
      </c>
      <c r="AX297" s="20">
        <v>2.6184397632145613</v>
      </c>
      <c r="AY297" s="20">
        <v>7.4874619058947367</v>
      </c>
      <c r="AZ297" s="20">
        <v>7.4874619058947367</v>
      </c>
      <c r="BA297" s="20">
        <v>7.4874619058947367</v>
      </c>
      <c r="BB297" s="20">
        <v>1.9225305387631977</v>
      </c>
      <c r="BC297" s="20">
        <v>7.6326582858947365</v>
      </c>
      <c r="BD297" s="20">
        <v>7.6326582858947365</v>
      </c>
      <c r="BE297" s="20">
        <v>7.6326582858947365</v>
      </c>
      <c r="BF297" s="20">
        <v>1.4170134520695044</v>
      </c>
      <c r="BG297" s="20">
        <v>7.7369356408947363</v>
      </c>
      <c r="BH297" s="20">
        <v>7.7369356408947363</v>
      </c>
      <c r="BI297" s="20">
        <v>7.7369356408947363</v>
      </c>
      <c r="BJ297" s="20">
        <v>1.0062611483261277</v>
      </c>
      <c r="BK297" s="20">
        <v>7.7932350488947364</v>
      </c>
      <c r="BL297" s="20">
        <v>7.7932350488947364</v>
      </c>
      <c r="BM297" s="20">
        <v>7.7932350488947364</v>
      </c>
      <c r="BN297" s="20">
        <v>0.72102692486102793</v>
      </c>
      <c r="BO297" s="23">
        <v>6.136607736894736</v>
      </c>
      <c r="BP297" s="23">
        <v>6.136607736894736</v>
      </c>
      <c r="BQ297" s="23">
        <v>6.136607736894736</v>
      </c>
      <c r="BR297" s="23">
        <v>3.7567910511832747</v>
      </c>
      <c r="BS297" s="23">
        <v>6.1584054078947359</v>
      </c>
      <c r="BT297" s="23">
        <v>6.1584054078947359</v>
      </c>
      <c r="BU297" s="23">
        <v>6.1584054078947359</v>
      </c>
      <c r="BV297" s="23">
        <v>3.7321746237267681</v>
      </c>
      <c r="BW297" s="23">
        <v>6.1838552288947364</v>
      </c>
      <c r="BX297" s="23">
        <v>6.1838552288947364</v>
      </c>
      <c r="BY297" s="23">
        <v>6.1838552288947364</v>
      </c>
      <c r="BZ297" s="23">
        <v>3.6852792739192544</v>
      </c>
      <c r="CA297" s="23">
        <v>6.2239452428947359</v>
      </c>
      <c r="CB297" s="23">
        <v>6.2239452428947359</v>
      </c>
      <c r="CC297" s="23">
        <v>6.2239452428947359</v>
      </c>
      <c r="CD297" s="23">
        <v>3.6440817330156272</v>
      </c>
      <c r="CE297" s="23">
        <v>6.2826918038947364</v>
      </c>
      <c r="CF297" s="23">
        <v>6.2826918038947364</v>
      </c>
      <c r="CG297" s="23">
        <v>6.2826918038947364</v>
      </c>
      <c r="CH297" s="23">
        <v>3.5991860442933605</v>
      </c>
      <c r="CI297" s="23">
        <v>6.3592711348947359</v>
      </c>
      <c r="CJ297" s="23">
        <v>6.3592711348947359</v>
      </c>
      <c r="CK297" s="23">
        <v>6.3592711348947359</v>
      </c>
      <c r="CL297" s="23">
        <v>3.5487448124682093</v>
      </c>
      <c r="CM297" s="23">
        <v>6.4234954058947364</v>
      </c>
      <c r="CN297" s="23">
        <v>6.4234954058947364</v>
      </c>
      <c r="CO297" s="23">
        <v>6.4234954058947364</v>
      </c>
      <c r="CP297" s="23">
        <v>3.4849377605839287</v>
      </c>
      <c r="CQ297" s="23">
        <v>6.472474302894736</v>
      </c>
      <c r="CR297" s="23">
        <v>6.472474302894736</v>
      </c>
      <c r="CS297" s="23">
        <v>6.472474302894736</v>
      </c>
      <c r="CT297" s="23">
        <v>3.3943864301924664</v>
      </c>
      <c r="CU297" s="23">
        <v>6.5143610118947359</v>
      </c>
      <c r="CV297" s="23">
        <v>6.5143610118947359</v>
      </c>
      <c r="CW297" s="23">
        <v>6.5143610118947359</v>
      </c>
      <c r="CX297" s="23">
        <v>3.3178811557311692</v>
      </c>
      <c r="CY297" s="23">
        <v>6.5591337088947359</v>
      </c>
      <c r="CZ297" s="23">
        <v>6.5591337088947359</v>
      </c>
      <c r="DA297" s="23">
        <v>6.5591337088947359</v>
      </c>
      <c r="DB297" s="23">
        <v>3.2364360565551076</v>
      </c>
      <c r="DC297" s="23">
        <v>6.7099682878947364</v>
      </c>
      <c r="DD297" s="23">
        <v>6.7099682878947364</v>
      </c>
      <c r="DE297" s="23">
        <v>6.7099682878947364</v>
      </c>
      <c r="DF297" s="23">
        <v>2.7915140597031503</v>
      </c>
      <c r="DG297" s="23">
        <v>6.8759217808947364</v>
      </c>
      <c r="DH297" s="23">
        <v>6.8759217808947364</v>
      </c>
      <c r="DI297" s="23">
        <v>6.8759217808947364</v>
      </c>
      <c r="DJ297" s="23">
        <v>2.3803372430762</v>
      </c>
      <c r="DK297" s="23">
        <v>7.0460436308947365</v>
      </c>
      <c r="DL297" s="23">
        <v>7.0460436308947365</v>
      </c>
      <c r="DM297" s="23">
        <v>7.0460436308947365</v>
      </c>
      <c r="DN297" s="23">
        <v>2.0289088354179992</v>
      </c>
      <c r="DO297" s="23">
        <v>7.2426483098947365</v>
      </c>
      <c r="DP297" s="23">
        <v>7.2426483098947365</v>
      </c>
      <c r="DQ297" s="23">
        <v>7.2426483098947365</v>
      </c>
      <c r="DR297" s="23">
        <v>1.6974594151213536</v>
      </c>
      <c r="DS297" s="23">
        <v>7.3866008378947363</v>
      </c>
      <c r="DT297" s="23">
        <v>7.3866008378947363</v>
      </c>
      <c r="DU297" s="23">
        <v>7.3866008378947363</v>
      </c>
      <c r="DV297" s="23">
        <v>1.5194840256011517</v>
      </c>
      <c r="DW297" s="25">
        <v>6.1640694688947359</v>
      </c>
      <c r="DX297" s="25">
        <v>6.1640694688947359</v>
      </c>
      <c r="DY297" s="25">
        <v>6.1640694688947359</v>
      </c>
      <c r="DZ297" s="25">
        <v>3.7567910511832747</v>
      </c>
      <c r="EA297" s="25">
        <v>6.2137328288947362</v>
      </c>
      <c r="EB297" s="25">
        <v>6.2137328288947362</v>
      </c>
      <c r="EC297" s="25">
        <v>6.2137328288947362</v>
      </c>
      <c r="ED297" s="25">
        <v>3.7287693545363063</v>
      </c>
      <c r="EE297" s="25">
        <v>6.2973243938947361</v>
      </c>
      <c r="EF297" s="25">
        <v>6.2973243938947361</v>
      </c>
      <c r="EG297" s="25">
        <v>6.2973243938947361</v>
      </c>
      <c r="EH297" s="25">
        <v>3.6732743566565311</v>
      </c>
      <c r="EI297" s="25">
        <v>6.3886525838947366</v>
      </c>
      <c r="EJ297" s="25">
        <v>6.3886525838947366</v>
      </c>
      <c r="EK297" s="25">
        <v>6.3886525838947366</v>
      </c>
      <c r="EL297" s="25">
        <v>3.6244740564846309</v>
      </c>
      <c r="EM297" s="25">
        <v>6.4568577068947359</v>
      </c>
      <c r="EN297" s="25">
        <v>6.4568577068947359</v>
      </c>
      <c r="EO297" s="25">
        <v>6.4568577068947359</v>
      </c>
      <c r="EP297" s="25">
        <v>3.5630090606449429</v>
      </c>
      <c r="EQ297" s="25">
        <v>6.5347308368947363</v>
      </c>
      <c r="ER297" s="25">
        <v>6.5347308368947363</v>
      </c>
      <c r="ES297" s="25">
        <v>6.5347308368947363</v>
      </c>
      <c r="ET297" s="25">
        <v>3.4982104045170974</v>
      </c>
      <c r="EU297" s="25">
        <v>6.6167238428947366</v>
      </c>
      <c r="EV297" s="25">
        <v>6.6167238428947366</v>
      </c>
      <c r="EW297" s="25">
        <v>6.6167238428947366</v>
      </c>
      <c r="EX297" s="25">
        <v>3.4373215697937489</v>
      </c>
      <c r="EY297" s="25">
        <v>6.7119445578947365</v>
      </c>
      <c r="EZ297" s="25">
        <v>6.7119445578947365</v>
      </c>
      <c r="FA297" s="25">
        <v>6.7119445578947365</v>
      </c>
      <c r="FB297" s="25">
        <v>3.3702138550383074</v>
      </c>
      <c r="FC297" s="25">
        <v>6.7947986208947366</v>
      </c>
      <c r="FD297" s="25">
        <v>6.7947986208947366</v>
      </c>
      <c r="FE297" s="25">
        <v>6.7947986208947366</v>
      </c>
      <c r="FF297" s="25">
        <v>3.2973090002944057</v>
      </c>
      <c r="FG297" s="25">
        <v>6.8770564768947366</v>
      </c>
      <c r="FH297" s="25">
        <v>6.8770564768947366</v>
      </c>
      <c r="FI297" s="25">
        <v>6.8770564768947366</v>
      </c>
      <c r="FJ297" s="25">
        <v>3.2317898793202549</v>
      </c>
      <c r="FK297" s="25">
        <v>7.2351663218947362</v>
      </c>
      <c r="FL297" s="25">
        <v>7.2351663218947362</v>
      </c>
      <c r="FM297" s="25">
        <v>7.2351663218947362</v>
      </c>
      <c r="FN297" s="25">
        <v>2.8740435382438569</v>
      </c>
      <c r="FO297" s="25">
        <v>7.5050831678947363</v>
      </c>
      <c r="FP297" s="25">
        <v>7.5050831678947363</v>
      </c>
      <c r="FQ297" s="25">
        <v>7.5050831678947363</v>
      </c>
      <c r="FR297" s="25">
        <v>2.2358841434566008</v>
      </c>
      <c r="FS297" s="25">
        <v>7.6512534138947359</v>
      </c>
      <c r="FT297" s="25">
        <v>7.6512534138947359</v>
      </c>
      <c r="FU297" s="25">
        <v>7.6512534138947359</v>
      </c>
      <c r="FV297" s="25">
        <v>1.7750226969184064</v>
      </c>
      <c r="FW297" s="25">
        <v>7.7500641188947359</v>
      </c>
      <c r="FX297" s="25">
        <v>7.7500641188947359</v>
      </c>
      <c r="FY297" s="25">
        <v>7.7500641188947359</v>
      </c>
      <c r="FZ297" s="25">
        <v>1.354647781655939</v>
      </c>
      <c r="GA297" s="25">
        <v>7.7899337598947369</v>
      </c>
      <c r="GB297" s="25">
        <v>7.7899337598947369</v>
      </c>
      <c r="GC297" s="25">
        <v>7.7899337598947369</v>
      </c>
      <c r="GD297" s="25">
        <v>1.0476797589712836</v>
      </c>
      <c r="GE297" s="26">
        <v>6.1640694778947367</v>
      </c>
      <c r="GF297" s="26">
        <v>6.1640694778947367</v>
      </c>
      <c r="GG297" s="26">
        <v>6.1640694778947367</v>
      </c>
      <c r="GH297" s="26">
        <v>3.7567910511832747</v>
      </c>
      <c r="GI297" s="26">
        <v>6.179849003894736</v>
      </c>
      <c r="GJ297" s="26">
        <v>6.179849003894736</v>
      </c>
      <c r="GK297" s="26">
        <v>6.179849003894736</v>
      </c>
      <c r="GL297" s="26">
        <v>3.7743934194026885</v>
      </c>
      <c r="GM297" s="26">
        <v>6.2231999038947361</v>
      </c>
      <c r="GN297" s="26">
        <v>6.2231999038947361</v>
      </c>
      <c r="GO297" s="26">
        <v>6.2231999038947361</v>
      </c>
      <c r="GP297" s="26">
        <v>3.7418008878096818</v>
      </c>
      <c r="GQ297" s="26">
        <v>6.290885116894736</v>
      </c>
      <c r="GR297" s="26">
        <v>6.290885116894736</v>
      </c>
      <c r="GS297" s="26">
        <v>6.290885116894736</v>
      </c>
      <c r="GT297" s="26">
        <v>3.7072975234112056</v>
      </c>
      <c r="GU297" s="26">
        <v>6.3899744168947361</v>
      </c>
      <c r="GV297" s="26">
        <v>6.3899744168947361</v>
      </c>
      <c r="GW297" s="26">
        <v>6.3899744168947361</v>
      </c>
      <c r="GX297" s="26">
        <v>3.6614425957874976</v>
      </c>
      <c r="GY297" s="26">
        <v>6.4811877368947366</v>
      </c>
      <c r="GZ297" s="26">
        <v>6.4811877368947366</v>
      </c>
      <c r="HA297" s="26">
        <v>6.4811877368947366</v>
      </c>
      <c r="HB297" s="26">
        <v>3.6017230674595559</v>
      </c>
      <c r="HC297" s="26">
        <v>6.5833316518947367</v>
      </c>
      <c r="HD297" s="26">
        <v>6.5833316518947367</v>
      </c>
      <c r="HE297" s="26">
        <v>6.5833316518947367</v>
      </c>
      <c r="HF297" s="26">
        <v>3.5137348048276706</v>
      </c>
      <c r="HG297" s="26">
        <v>6.7498791608947366</v>
      </c>
      <c r="HH297" s="26">
        <v>6.7498791608947366</v>
      </c>
      <c r="HI297" s="26">
        <v>6.7498791608947366</v>
      </c>
      <c r="HJ297" s="26">
        <v>3.3401294359212255</v>
      </c>
      <c r="HK297" s="26">
        <v>6.883941881894736</v>
      </c>
      <c r="HL297" s="26">
        <v>6.883941881894736</v>
      </c>
      <c r="HM297" s="26">
        <v>6.883941881894736</v>
      </c>
      <c r="HN297" s="26">
        <v>3.1546663061084654</v>
      </c>
      <c r="HO297" s="26">
        <v>6.9777718688947363</v>
      </c>
      <c r="HP297" s="26">
        <v>6.9777718688947363</v>
      </c>
      <c r="HQ297" s="26">
        <v>6.9777718688947363</v>
      </c>
      <c r="HR297" s="26">
        <v>2.974906951571926</v>
      </c>
      <c r="HS297" s="26">
        <v>7.2383430558947364</v>
      </c>
      <c r="HT297" s="26">
        <v>7.2383430558947364</v>
      </c>
      <c r="HU297" s="26">
        <v>7.2383430558947364</v>
      </c>
      <c r="HV297" s="26">
        <v>2.4595856768991773</v>
      </c>
      <c r="HW297" s="26">
        <v>7.4533179588947363</v>
      </c>
      <c r="HX297" s="26">
        <v>7.4533179588947363</v>
      </c>
      <c r="HY297" s="26">
        <v>7.4533179588947363</v>
      </c>
      <c r="HZ297" s="26">
        <v>1.9206300450447689</v>
      </c>
      <c r="IA297" s="26">
        <v>7.5807285138947362</v>
      </c>
      <c r="IB297" s="26">
        <v>7.5807285138947362</v>
      </c>
      <c r="IC297" s="26">
        <v>7.5807285138947362</v>
      </c>
      <c r="ID297" s="26">
        <v>1.5108437029926431</v>
      </c>
      <c r="IE297" s="26">
        <v>7.655182937894736</v>
      </c>
      <c r="IF297" s="26">
        <v>7.655182937894736</v>
      </c>
      <c r="IG297" s="26">
        <v>7.655182937894736</v>
      </c>
      <c r="IH297" s="26">
        <v>1.3068462064137272</v>
      </c>
      <c r="II297" s="26">
        <v>7.6407217038947364</v>
      </c>
      <c r="IJ297" s="26">
        <v>7.6407217038947364</v>
      </c>
      <c r="IK297" s="26">
        <v>7.6407217038947364</v>
      </c>
      <c r="IL297" s="26">
        <v>1.5238617927587761</v>
      </c>
      <c r="IM297" s="27">
        <v>6.1552458678947364</v>
      </c>
      <c r="IN297" s="27">
        <v>6.1552458678947364</v>
      </c>
      <c r="IO297" s="27">
        <v>6.1552458678947364</v>
      </c>
      <c r="IP297" s="27">
        <v>3.7567910511832747</v>
      </c>
      <c r="IQ297" s="27">
        <v>6.1898440228947358</v>
      </c>
      <c r="IR297" s="27">
        <v>6.1898440228947358</v>
      </c>
      <c r="IS297" s="27">
        <v>6.1898440228947358</v>
      </c>
      <c r="IT297" s="27">
        <v>3.7364782858044299</v>
      </c>
      <c r="IU297" s="27">
        <v>6.2375381168947364</v>
      </c>
      <c r="IV297" s="27">
        <v>6.2375381168947364</v>
      </c>
      <c r="IW297" s="27">
        <v>6.2375381168947364</v>
      </c>
      <c r="IX297" s="27">
        <v>3.6925693291682551</v>
      </c>
      <c r="IY297" s="27">
        <v>6.3005927878947361</v>
      </c>
      <c r="IZ297" s="27">
        <v>6.3005927878947361</v>
      </c>
      <c r="JA297" s="27">
        <v>6.3005927878947361</v>
      </c>
      <c r="JB297" s="27">
        <v>3.6624759366603366</v>
      </c>
      <c r="JC297" s="27">
        <v>6.3852420268947361</v>
      </c>
      <c r="JD297" s="27">
        <v>6.3852420268947361</v>
      </c>
      <c r="JE297" s="27">
        <v>6.3852420268947361</v>
      </c>
      <c r="JF297" s="27">
        <v>3.6338251586872339</v>
      </c>
      <c r="JG297" s="27">
        <v>6.4450311948947361</v>
      </c>
      <c r="JH297" s="27">
        <v>6.4450311948947361</v>
      </c>
      <c r="JI297" s="27">
        <v>6.4450311948947361</v>
      </c>
      <c r="JJ297" s="27">
        <v>3.5946203353709332</v>
      </c>
      <c r="JK297" s="27">
        <v>6.5100421018947365</v>
      </c>
      <c r="JL297" s="27">
        <v>6.5100421018947365</v>
      </c>
      <c r="JM297" s="27">
        <v>6.5100421018947365</v>
      </c>
      <c r="JN297" s="27">
        <v>3.5414877587809603</v>
      </c>
      <c r="JO297" s="27">
        <v>6.5918686158947359</v>
      </c>
      <c r="JP297" s="27">
        <v>6.5918686158947359</v>
      </c>
      <c r="JQ297" s="27">
        <v>6.5918686158947359</v>
      </c>
      <c r="JR297" s="27">
        <v>3.4733484978308464</v>
      </c>
      <c r="JS297" s="27">
        <v>6.6713427968947361</v>
      </c>
      <c r="JT297" s="27">
        <v>6.6713427968947361</v>
      </c>
      <c r="JU297" s="27">
        <v>6.6713427968947361</v>
      </c>
      <c r="JV297" s="27">
        <v>3.3815586094700993</v>
      </c>
      <c r="JW297" s="27">
        <v>6.7553446498947363</v>
      </c>
      <c r="JX297" s="27">
        <v>6.7553446498947363</v>
      </c>
      <c r="JY297" s="27">
        <v>6.7553446498947363</v>
      </c>
      <c r="JZ297" s="27">
        <v>3.2894072053669667</v>
      </c>
      <c r="KA297" s="27">
        <v>7.0459032538947364</v>
      </c>
      <c r="KB297" s="27">
        <v>7.0459032538947364</v>
      </c>
      <c r="KC297" s="27">
        <v>7.0459032538947364</v>
      </c>
      <c r="KD297" s="27">
        <v>2.862565328973794</v>
      </c>
      <c r="KE297" s="27">
        <v>7.3534047968947363</v>
      </c>
      <c r="KF297" s="27">
        <v>7.3534047968947363</v>
      </c>
      <c r="KG297" s="27">
        <v>7.3534047968947363</v>
      </c>
      <c r="KH297" s="27">
        <v>2.3486985445901762</v>
      </c>
      <c r="KI297" s="27">
        <v>7.5242582678947363</v>
      </c>
      <c r="KJ297" s="27">
        <v>7.5242582678947363</v>
      </c>
      <c r="KK297" s="27">
        <v>7.5242582678947363</v>
      </c>
      <c r="KL297" s="27">
        <v>2.0049462241389744</v>
      </c>
      <c r="KM297" s="27">
        <v>7.6235178148947362</v>
      </c>
      <c r="KN297" s="27">
        <v>7.6235178148947362</v>
      </c>
      <c r="KO297" s="27">
        <v>7.6235178148947362</v>
      </c>
      <c r="KP297" s="27">
        <v>1.7503400487388525</v>
      </c>
      <c r="KQ297" s="27">
        <v>7.6463293718947369</v>
      </c>
      <c r="KR297" s="27">
        <v>7.6463293718947369</v>
      </c>
      <c r="KS297" s="27">
        <v>7.6463293718947369</v>
      </c>
      <c r="KT297" s="133">
        <v>1.7211885306885364</v>
      </c>
      <c r="KU297" s="149">
        <v>6.1552458678947364</v>
      </c>
      <c r="KV297" s="149">
        <v>6.1552458678947364</v>
      </c>
      <c r="KW297" s="149">
        <v>6.1552458678947364</v>
      </c>
      <c r="KX297" s="149">
        <v>3.7567910511832747</v>
      </c>
      <c r="KY297" s="149">
        <v>6.1884699348947363</v>
      </c>
      <c r="KZ297" s="149">
        <v>6.1884699348947363</v>
      </c>
      <c r="LA297" s="149">
        <v>6.1884699348947363</v>
      </c>
      <c r="LB297" s="149">
        <v>3.7588278202445786</v>
      </c>
      <c r="LC297" s="149">
        <v>6.2590453168947366</v>
      </c>
      <c r="LD297" s="149">
        <v>6.2590453168947366</v>
      </c>
      <c r="LE297" s="149">
        <v>6.2590453168947366</v>
      </c>
      <c r="LF297" s="149">
        <v>3.7043746827779955</v>
      </c>
      <c r="LG297" s="149">
        <v>6.3599041098947362</v>
      </c>
      <c r="LH297" s="149">
        <v>6.3599041098947362</v>
      </c>
      <c r="LI297" s="149">
        <v>6.3599041098947362</v>
      </c>
      <c r="LJ297" s="149">
        <v>3.6446603260659507</v>
      </c>
      <c r="LK297" s="149">
        <v>6.4422896458947365</v>
      </c>
      <c r="LL297" s="149">
        <v>6.4422896458947365</v>
      </c>
      <c r="LM297" s="149">
        <v>6.4422896458947365</v>
      </c>
      <c r="LN297" s="149">
        <v>3.5771046774623745</v>
      </c>
      <c r="LO297" s="149">
        <v>6.5160799238947362</v>
      </c>
      <c r="LP297" s="149">
        <v>6.5160799238947362</v>
      </c>
      <c r="LQ297" s="149">
        <v>6.5160799238947362</v>
      </c>
      <c r="LR297" s="149">
        <v>3.5091191599178062</v>
      </c>
      <c r="LS297" s="149">
        <v>6.6114771348947361</v>
      </c>
      <c r="LT297" s="149">
        <v>6.6114771348947361</v>
      </c>
      <c r="LU297" s="149">
        <v>6.6114771348947361</v>
      </c>
      <c r="LV297" s="149">
        <v>3.4160392917062872</v>
      </c>
      <c r="LW297" s="149">
        <v>6.7776545408947362</v>
      </c>
      <c r="LX297" s="149">
        <v>6.7776545408947362</v>
      </c>
      <c r="LY297" s="149">
        <v>6.7776545408947362</v>
      </c>
      <c r="LZ297" s="149">
        <v>3.2260353297802435</v>
      </c>
      <c r="MA297" s="149">
        <v>6.9341514658947361</v>
      </c>
      <c r="MB297" s="149">
        <v>6.9341514658947361</v>
      </c>
      <c r="MC297" s="149">
        <v>6.9341514658947361</v>
      </c>
      <c r="MD297" s="149">
        <v>3.0295077241139179</v>
      </c>
      <c r="ME297" s="149">
        <v>7.0256666648947359</v>
      </c>
      <c r="MF297" s="149">
        <v>7.0256666648947359</v>
      </c>
      <c r="MG297" s="149">
        <v>7.0256666648947359</v>
      </c>
      <c r="MH297" s="149">
        <v>2.8399870456004894</v>
      </c>
      <c r="MI297" s="149">
        <v>7.2831527898947366</v>
      </c>
      <c r="MJ297" s="149">
        <v>7.2831527898947366</v>
      </c>
      <c r="MK297" s="149">
        <v>7.2831527898947366</v>
      </c>
      <c r="ML297" s="149">
        <v>2.1266663229627039</v>
      </c>
      <c r="MM297" s="149">
        <v>7.5047113338947362</v>
      </c>
      <c r="MN297" s="149">
        <v>7.5047113338947362</v>
      </c>
      <c r="MO297" s="149">
        <v>7.5047113338947362</v>
      </c>
      <c r="MP297" s="149">
        <v>1.4566107938826747</v>
      </c>
      <c r="MQ297" s="149">
        <v>7.6517039798947364</v>
      </c>
      <c r="MR297" s="149">
        <v>7.6517039798947364</v>
      </c>
      <c r="MS297" s="149">
        <v>7.6517039798947364</v>
      </c>
      <c r="MT297" s="149">
        <v>0.98780460448362284</v>
      </c>
      <c r="MU297" s="149">
        <v>7.7270699798947362</v>
      </c>
      <c r="MV297" s="149">
        <v>7.7270699798947362</v>
      </c>
      <c r="MW297" s="149">
        <v>7.7270699798947362</v>
      </c>
      <c r="MX297" s="149">
        <v>0.74058438874230603</v>
      </c>
      <c r="MY297" s="149">
        <v>7.7148687038947363</v>
      </c>
      <c r="MZ297" s="149">
        <v>7.7148687038947363</v>
      </c>
      <c r="NA297" s="149">
        <v>7.7148687038947363</v>
      </c>
      <c r="NB297" s="149">
        <v>0.91313803583133257</v>
      </c>
      <c r="ND297" s="97"/>
    </row>
    <row r="298" spans="1:368" ht="15" thickBot="1" x14ac:dyDescent="0.35">
      <c r="A298" s="2"/>
      <c r="B298" s="72" t="s">
        <v>735</v>
      </c>
      <c r="C298" s="72" t="s">
        <v>515</v>
      </c>
      <c r="D298" s="72" t="s">
        <v>825</v>
      </c>
      <c r="E298" s="85">
        <v>335344</v>
      </c>
      <c r="F298" s="82">
        <v>542653</v>
      </c>
      <c r="G298" s="20">
        <v>1.7205378367894735</v>
      </c>
      <c r="H298" s="20">
        <v>1.7205378367894735</v>
      </c>
      <c r="I298" s="20">
        <v>1.7205378367894735</v>
      </c>
      <c r="J298" s="20">
        <v>0.70119848761244707</v>
      </c>
      <c r="K298" s="20">
        <v>1.7471238697894735</v>
      </c>
      <c r="L298" s="20">
        <v>1.7471238697894735</v>
      </c>
      <c r="M298" s="20">
        <v>1.7471238697894735</v>
      </c>
      <c r="N298" s="20">
        <v>0.53398603388768695</v>
      </c>
      <c r="O298" s="20">
        <v>1.7891167397894736</v>
      </c>
      <c r="P298" s="20">
        <v>1.7891167397894736</v>
      </c>
      <c r="Q298" s="20">
        <v>1.7891167397894736</v>
      </c>
      <c r="R298" s="20">
        <v>0.4451177908831454</v>
      </c>
      <c r="S298" s="20">
        <v>1.8439714737894735</v>
      </c>
      <c r="T298" s="20">
        <v>1.8439714737894735</v>
      </c>
      <c r="U298" s="20">
        <v>1.8439714737894735</v>
      </c>
      <c r="V298" s="20">
        <v>0.38313565268503069</v>
      </c>
      <c r="W298" s="20">
        <v>1.9119649907894734</v>
      </c>
      <c r="X298" s="20">
        <v>1.9119649907894734</v>
      </c>
      <c r="Y298" s="20">
        <v>1.9119649907894734</v>
      </c>
      <c r="Z298" s="20">
        <v>0.29399821019994388</v>
      </c>
      <c r="AA298" s="20">
        <v>1.9928841787894735</v>
      </c>
      <c r="AB298" s="20">
        <v>1.9928841787894735</v>
      </c>
      <c r="AC298" s="20">
        <v>1.9928841787894735</v>
      </c>
      <c r="AD298" s="20">
        <v>0.19950716308814087</v>
      </c>
      <c r="AE298" s="20">
        <v>2.0885900677894735</v>
      </c>
      <c r="AF298" s="20">
        <v>2.0885900677894735</v>
      </c>
      <c r="AG298" s="20">
        <v>2.0885900677894735</v>
      </c>
      <c r="AH298" s="20">
        <v>0.11658120005689199</v>
      </c>
      <c r="AI298" s="20">
        <v>2.2077446557894733</v>
      </c>
      <c r="AJ298" s="20">
        <v>2.2077446557894733</v>
      </c>
      <c r="AK298" s="20">
        <v>2.2077446557894733</v>
      </c>
      <c r="AL298" s="20">
        <v>3.8517896955745812E-2</v>
      </c>
      <c r="AM298" s="20">
        <v>2.3075995517894734</v>
      </c>
      <c r="AN298" s="20">
        <v>2.3075995517894734</v>
      </c>
      <c r="AO298" s="20">
        <v>2.3075995517894734</v>
      </c>
      <c r="AP298" s="20">
        <v>-5.7445857683427803E-2</v>
      </c>
      <c r="AQ298" s="20">
        <v>2.3902793627894736</v>
      </c>
      <c r="AR298" s="20">
        <v>2.3902793627894736</v>
      </c>
      <c r="AS298" s="20">
        <v>2.3902793627894736</v>
      </c>
      <c r="AT298" s="20">
        <v>-0.14352500582449856</v>
      </c>
      <c r="AU298" s="20">
        <v>2.6353740477894734</v>
      </c>
      <c r="AV298" s="20">
        <v>2.6353740477894734</v>
      </c>
      <c r="AW298" s="20">
        <v>2.6353740477894734</v>
      </c>
      <c r="AX298" s="20">
        <v>-0.60757438521555152</v>
      </c>
      <c r="AY298" s="20">
        <v>2.8307529867894736</v>
      </c>
      <c r="AZ298" s="20">
        <v>2.8307529867894736</v>
      </c>
      <c r="BA298" s="20">
        <v>2.8307529867894736</v>
      </c>
      <c r="BB298" s="20">
        <v>-1.3308861607478217</v>
      </c>
      <c r="BC298" s="20">
        <v>2.9482157177894734</v>
      </c>
      <c r="BD298" s="20">
        <v>2.9482157177894734</v>
      </c>
      <c r="BE298" s="20">
        <v>2.9482157177894734</v>
      </c>
      <c r="BF298" s="20">
        <v>-1.9015101822216263</v>
      </c>
      <c r="BG298" s="20">
        <v>3.0239547937894735</v>
      </c>
      <c r="BH298" s="20">
        <v>3.0239547937894735</v>
      </c>
      <c r="BI298" s="20">
        <v>3.0239547937894735</v>
      </c>
      <c r="BJ298" s="20">
        <v>-2.4011386317670951</v>
      </c>
      <c r="BK298" s="20">
        <v>3.0597757837894735</v>
      </c>
      <c r="BL298" s="20">
        <v>3.0597757837894735</v>
      </c>
      <c r="BM298" s="20">
        <v>3.0597757837894735</v>
      </c>
      <c r="BN298" s="20">
        <v>-2.8655770397617619</v>
      </c>
      <c r="BO298" s="23">
        <v>1.7082381737894734</v>
      </c>
      <c r="BP298" s="23">
        <v>1.7082381737894734</v>
      </c>
      <c r="BQ298" s="23">
        <v>1.7082381737894734</v>
      </c>
      <c r="BR298" s="23">
        <v>0.70119848761244707</v>
      </c>
      <c r="BS298" s="23">
        <v>1.7385635407894735</v>
      </c>
      <c r="BT298" s="23">
        <v>1.7385635407894735</v>
      </c>
      <c r="BU298" s="23">
        <v>1.7385635407894735</v>
      </c>
      <c r="BV298" s="23">
        <v>0.61300726499823366</v>
      </c>
      <c r="BW298" s="23">
        <v>1.7710429797894736</v>
      </c>
      <c r="BX298" s="23">
        <v>1.7710429797894736</v>
      </c>
      <c r="BY298" s="23">
        <v>1.7710429797894736</v>
      </c>
      <c r="BZ298" s="23">
        <v>0.52455713554070904</v>
      </c>
      <c r="CA298" s="23">
        <v>1.8103464537894736</v>
      </c>
      <c r="CB298" s="23">
        <v>1.8103464537894736</v>
      </c>
      <c r="CC298" s="23">
        <v>1.8103464537894736</v>
      </c>
      <c r="CD298" s="23">
        <v>0.43779647959266743</v>
      </c>
      <c r="CE298" s="23">
        <v>1.8610888797894733</v>
      </c>
      <c r="CF298" s="23">
        <v>1.8610888797894733</v>
      </c>
      <c r="CG298" s="23">
        <v>1.8610888797894733</v>
      </c>
      <c r="CH298" s="23">
        <v>0.33957918472616555</v>
      </c>
      <c r="CI298" s="23">
        <v>1.9236255197894736</v>
      </c>
      <c r="CJ298" s="23">
        <v>1.9236255197894736</v>
      </c>
      <c r="CK298" s="23">
        <v>1.9236255197894736</v>
      </c>
      <c r="CL298" s="23">
        <v>0.24641821479079873</v>
      </c>
      <c r="CM298" s="23">
        <v>1.9842564797894735</v>
      </c>
      <c r="CN298" s="23">
        <v>1.9842564797894735</v>
      </c>
      <c r="CO298" s="23">
        <v>1.9842564797894735</v>
      </c>
      <c r="CP298" s="23">
        <v>0.13564797803095274</v>
      </c>
      <c r="CQ298" s="23">
        <v>2.0395533777894732</v>
      </c>
      <c r="CR298" s="23">
        <v>2.0395533777894732</v>
      </c>
      <c r="CS298" s="23">
        <v>2.0395533777894732</v>
      </c>
      <c r="CT298" s="23">
        <v>6.6165278576102438E-3</v>
      </c>
      <c r="CU298" s="23">
        <v>2.0808198797894732</v>
      </c>
      <c r="CV298" s="23">
        <v>2.0808198797894732</v>
      </c>
      <c r="CW298" s="23">
        <v>2.0808198797894732</v>
      </c>
      <c r="CX298" s="23">
        <v>-9.2395036424249177E-2</v>
      </c>
      <c r="CY298" s="23">
        <v>2.1255701617894736</v>
      </c>
      <c r="CZ298" s="23">
        <v>2.1255701617894736</v>
      </c>
      <c r="DA298" s="23">
        <v>2.1255701617894736</v>
      </c>
      <c r="DB298" s="23">
        <v>-0.19300382682906214</v>
      </c>
      <c r="DC298" s="23">
        <v>2.2769366227894734</v>
      </c>
      <c r="DD298" s="23">
        <v>2.2769366227894734</v>
      </c>
      <c r="DE298" s="23">
        <v>2.2769366227894734</v>
      </c>
      <c r="DF298" s="23">
        <v>-0.4948262668355996</v>
      </c>
      <c r="DG298" s="23">
        <v>2.4404270857894734</v>
      </c>
      <c r="DH298" s="23">
        <v>2.4404270857894734</v>
      </c>
      <c r="DI298" s="23">
        <v>2.4404270857894734</v>
      </c>
      <c r="DJ298" s="23">
        <v>-0.78286719198223587</v>
      </c>
      <c r="DK298" s="23">
        <v>2.5974338377894735</v>
      </c>
      <c r="DL298" s="23">
        <v>2.5974338377894735</v>
      </c>
      <c r="DM298" s="23">
        <v>2.5974338377894735</v>
      </c>
      <c r="DN298" s="23">
        <v>-1.0664386545924609</v>
      </c>
      <c r="DO298" s="23">
        <v>2.7699966677894734</v>
      </c>
      <c r="DP298" s="23">
        <v>2.7699966677894734</v>
      </c>
      <c r="DQ298" s="23">
        <v>2.7699966677894734</v>
      </c>
      <c r="DR298" s="23">
        <v>-1.4225573028064709</v>
      </c>
      <c r="DS298" s="23">
        <v>2.9094610267894732</v>
      </c>
      <c r="DT298" s="23">
        <v>2.9094610267894732</v>
      </c>
      <c r="DU298" s="23">
        <v>2.9094610267894732</v>
      </c>
      <c r="DV298" s="23">
        <v>-1.7336718260214186</v>
      </c>
      <c r="DW298" s="25">
        <v>1.7229638267894734</v>
      </c>
      <c r="DX298" s="25">
        <v>1.7229638267894734</v>
      </c>
      <c r="DY298" s="25">
        <v>1.7229638267894734</v>
      </c>
      <c r="DZ298" s="25">
        <v>0.70119848761244707</v>
      </c>
      <c r="EA298" s="25">
        <v>1.7527734927894736</v>
      </c>
      <c r="EB298" s="25">
        <v>1.7527734927894736</v>
      </c>
      <c r="EC298" s="25">
        <v>1.7527734927894736</v>
      </c>
      <c r="ED298" s="25">
        <v>0.52270073168635456</v>
      </c>
      <c r="EE298" s="25">
        <v>1.7994420557894735</v>
      </c>
      <c r="EF298" s="25">
        <v>1.7994420557894735</v>
      </c>
      <c r="EG298" s="25">
        <v>1.7994420557894735</v>
      </c>
      <c r="EH298" s="25">
        <v>0.4388414481642382</v>
      </c>
      <c r="EI298" s="25">
        <v>1.8611227147894733</v>
      </c>
      <c r="EJ298" s="25">
        <v>1.8611227147894733</v>
      </c>
      <c r="EK298" s="25">
        <v>1.8611227147894733</v>
      </c>
      <c r="EL298" s="25">
        <v>0.39223288076112528</v>
      </c>
      <c r="EM298" s="25">
        <v>1.9375291887894734</v>
      </c>
      <c r="EN298" s="25">
        <v>1.9375291887894734</v>
      </c>
      <c r="EO298" s="25">
        <v>1.9375291887894734</v>
      </c>
      <c r="EP298" s="25">
        <v>0.3191630898600728</v>
      </c>
      <c r="EQ298" s="25">
        <v>2.0281776867894736</v>
      </c>
      <c r="ER298" s="25">
        <v>2.0281776867894736</v>
      </c>
      <c r="ES298" s="25">
        <v>2.0281776867894736</v>
      </c>
      <c r="ET298" s="25">
        <v>0.24405049301300519</v>
      </c>
      <c r="EU298" s="25">
        <v>2.1348736187894737</v>
      </c>
      <c r="EV298" s="25">
        <v>2.1348736187894737</v>
      </c>
      <c r="EW298" s="25">
        <v>2.1348736187894737</v>
      </c>
      <c r="EX298" s="25">
        <v>0.18709371523894802</v>
      </c>
      <c r="EY298" s="25">
        <v>2.2660692937894735</v>
      </c>
      <c r="EZ298" s="25">
        <v>2.2660692937894735</v>
      </c>
      <c r="FA298" s="25">
        <v>2.2660692937894735</v>
      </c>
      <c r="FB298" s="25">
        <v>0.14007520311901711</v>
      </c>
      <c r="FC298" s="25">
        <v>2.3345833857894736</v>
      </c>
      <c r="FD298" s="25">
        <v>2.3345833857894736</v>
      </c>
      <c r="FE298" s="25">
        <v>2.3345833857894736</v>
      </c>
      <c r="FF298" s="25">
        <v>8.5167342925963396E-2</v>
      </c>
      <c r="FG298" s="25">
        <v>2.3978902547894734</v>
      </c>
      <c r="FH298" s="25">
        <v>2.3978902547894734</v>
      </c>
      <c r="FI298" s="25">
        <v>2.3978902547894734</v>
      </c>
      <c r="FJ298" s="25">
        <v>3.2120246331242441E-2</v>
      </c>
      <c r="FK298" s="25">
        <v>2.5910570997894737</v>
      </c>
      <c r="FL298" s="25">
        <v>2.5910570997894737</v>
      </c>
      <c r="FM298" s="25">
        <v>2.5910570997894737</v>
      </c>
      <c r="FN298" s="25">
        <v>-0.33959722944723758</v>
      </c>
      <c r="FO298" s="25">
        <v>2.8242851217894733</v>
      </c>
      <c r="FP298" s="25">
        <v>2.8242851217894733</v>
      </c>
      <c r="FQ298" s="25">
        <v>2.8242851217894733</v>
      </c>
      <c r="FR298" s="25">
        <v>-0.98350397429364911</v>
      </c>
      <c r="FS298" s="25">
        <v>2.9838588737894733</v>
      </c>
      <c r="FT298" s="25">
        <v>2.9838588737894733</v>
      </c>
      <c r="FU298" s="25">
        <v>2.9838588737894733</v>
      </c>
      <c r="FV298" s="25">
        <v>-1.4838021202592326</v>
      </c>
      <c r="FW298" s="25">
        <v>3.0930632157894733</v>
      </c>
      <c r="FX298" s="25">
        <v>3.0930632157894733</v>
      </c>
      <c r="FY298" s="25">
        <v>3.0930632157894733</v>
      </c>
      <c r="FZ298" s="25">
        <v>-1.8922305665265551</v>
      </c>
      <c r="GA298" s="25">
        <v>3.1233264527894735</v>
      </c>
      <c r="GB298" s="25">
        <v>3.1233264527894735</v>
      </c>
      <c r="GC298" s="25">
        <v>3.1233264527894735</v>
      </c>
      <c r="GD298" s="25">
        <v>-2.2452795253336006</v>
      </c>
      <c r="GE298" s="26">
        <v>1.7229638337894735</v>
      </c>
      <c r="GF298" s="26">
        <v>1.7229638337894735</v>
      </c>
      <c r="GG298" s="26">
        <v>1.7229638337894735</v>
      </c>
      <c r="GH298" s="26">
        <v>0.70119848761244707</v>
      </c>
      <c r="GI298" s="26">
        <v>1.7332446267894734</v>
      </c>
      <c r="GJ298" s="26">
        <v>1.7332446267894734</v>
      </c>
      <c r="GK298" s="26">
        <v>1.7332446267894734</v>
      </c>
      <c r="GL298" s="26">
        <v>0.60694155220211243</v>
      </c>
      <c r="GM298" s="26">
        <v>1.7580929337894733</v>
      </c>
      <c r="GN298" s="26">
        <v>1.7580929337894733</v>
      </c>
      <c r="GO298" s="26">
        <v>1.7580929337894733</v>
      </c>
      <c r="GP298" s="26">
        <v>0.5459074235125847</v>
      </c>
      <c r="GQ298" s="26">
        <v>1.7938096967894734</v>
      </c>
      <c r="GR298" s="26">
        <v>1.7938096967894734</v>
      </c>
      <c r="GS298" s="26">
        <v>1.7938096967894734</v>
      </c>
      <c r="GT298" s="26">
        <v>0.48184913681920705</v>
      </c>
      <c r="GU298" s="26">
        <v>1.8441856057894734</v>
      </c>
      <c r="GV298" s="26">
        <v>1.8441856057894734</v>
      </c>
      <c r="GW298" s="26">
        <v>1.8441856057894734</v>
      </c>
      <c r="GX298" s="26">
        <v>0.40775764041643914</v>
      </c>
      <c r="GY298" s="26">
        <v>1.9215679807894734</v>
      </c>
      <c r="GZ298" s="26">
        <v>1.9215679807894734</v>
      </c>
      <c r="HA298" s="26">
        <v>1.9215679807894734</v>
      </c>
      <c r="HB298" s="26">
        <v>0.32646870407387318</v>
      </c>
      <c r="HC298" s="26">
        <v>2.0195296957894735</v>
      </c>
      <c r="HD298" s="26">
        <v>2.0195296957894735</v>
      </c>
      <c r="HE298" s="26">
        <v>2.0195296957894735</v>
      </c>
      <c r="HF298" s="26">
        <v>0.22305535709069524</v>
      </c>
      <c r="HG298" s="26">
        <v>2.1331012257894733</v>
      </c>
      <c r="HH298" s="26">
        <v>2.1331012257894733</v>
      </c>
      <c r="HI298" s="26">
        <v>2.1331012257894733</v>
      </c>
      <c r="HJ298" s="26">
        <v>2.1729991686244787E-2</v>
      </c>
      <c r="HK298" s="26">
        <v>2.2312084717894733</v>
      </c>
      <c r="HL298" s="26">
        <v>2.2312084717894733</v>
      </c>
      <c r="HM298" s="26">
        <v>2.2312084717894733</v>
      </c>
      <c r="HN298" s="26">
        <v>-0.20560623688440671</v>
      </c>
      <c r="HO298" s="26">
        <v>2.3319342757894734</v>
      </c>
      <c r="HP298" s="26">
        <v>2.3319342757894734</v>
      </c>
      <c r="HQ298" s="26">
        <v>2.3319342757894734</v>
      </c>
      <c r="HR298" s="26">
        <v>-0.43769830111082442</v>
      </c>
      <c r="HS298" s="26">
        <v>2.5796650677894735</v>
      </c>
      <c r="HT298" s="26">
        <v>2.5796650677894735</v>
      </c>
      <c r="HU298" s="26">
        <v>2.5796650677894735</v>
      </c>
      <c r="HV298" s="26">
        <v>-1.1036194149723357</v>
      </c>
      <c r="HW298" s="26">
        <v>2.7673018517894734</v>
      </c>
      <c r="HX298" s="26">
        <v>2.7673018517894734</v>
      </c>
      <c r="HY298" s="26">
        <v>2.7673018517894734</v>
      </c>
      <c r="HZ298" s="26">
        <v>-1.7157375223536775</v>
      </c>
      <c r="IA298" s="26">
        <v>2.8838965927894735</v>
      </c>
      <c r="IB298" s="26">
        <v>2.8838965927894735</v>
      </c>
      <c r="IC298" s="26">
        <v>2.8838965927894735</v>
      </c>
      <c r="ID298" s="26">
        <v>-2.1397552773556043</v>
      </c>
      <c r="IE298" s="26">
        <v>2.9538923937894737</v>
      </c>
      <c r="IF298" s="26">
        <v>2.9538923937894737</v>
      </c>
      <c r="IG298" s="26">
        <v>2.9538923937894737</v>
      </c>
      <c r="IH298" s="26">
        <v>-2.3081958766210438</v>
      </c>
      <c r="II298" s="26">
        <v>2.9598790447894734</v>
      </c>
      <c r="IJ298" s="26">
        <v>2.9598790447894734</v>
      </c>
      <c r="IK298" s="26">
        <v>2.9598790447894734</v>
      </c>
      <c r="IL298" s="26">
        <v>-2.0401155002781515</v>
      </c>
      <c r="IM298" s="27">
        <v>1.7205378297894733</v>
      </c>
      <c r="IN298" s="27">
        <v>1.7205378297894733</v>
      </c>
      <c r="IO298" s="27">
        <v>1.7205378297894733</v>
      </c>
      <c r="IP298" s="27">
        <v>0.70119848761244707</v>
      </c>
      <c r="IQ298" s="27">
        <v>1.7437628487894734</v>
      </c>
      <c r="IR298" s="27">
        <v>1.7437628487894734</v>
      </c>
      <c r="IS298" s="27">
        <v>1.7437628487894734</v>
      </c>
      <c r="IT298" s="27">
        <v>0.6094705634133577</v>
      </c>
      <c r="IU298" s="27">
        <v>1.7750205627894733</v>
      </c>
      <c r="IV298" s="27">
        <v>1.7750205627894733</v>
      </c>
      <c r="IW298" s="27">
        <v>1.7750205627894733</v>
      </c>
      <c r="IX298" s="27">
        <v>0.53912506295115215</v>
      </c>
      <c r="IY298" s="27">
        <v>1.8124863687894734</v>
      </c>
      <c r="IZ298" s="27">
        <v>1.8124863687894734</v>
      </c>
      <c r="JA298" s="27">
        <v>1.8124863687894734</v>
      </c>
      <c r="JB298" s="27">
        <v>0.4868139248899519</v>
      </c>
      <c r="JC298" s="27">
        <v>1.8605252187894734</v>
      </c>
      <c r="JD298" s="27">
        <v>1.8605252187894734</v>
      </c>
      <c r="JE298" s="27">
        <v>1.8605252187894734</v>
      </c>
      <c r="JF298" s="27">
        <v>0.43260333175158294</v>
      </c>
      <c r="JG298" s="27">
        <v>1.9310506687894735</v>
      </c>
      <c r="JH298" s="27">
        <v>1.9310506687894735</v>
      </c>
      <c r="JI298" s="27">
        <v>1.9310506687894735</v>
      </c>
      <c r="JJ298" s="27">
        <v>0.38333901969844497</v>
      </c>
      <c r="JK298" s="27">
        <v>2.0224374407894734</v>
      </c>
      <c r="JL298" s="27">
        <v>2.0224374407894734</v>
      </c>
      <c r="JM298" s="27">
        <v>2.0224374407894734</v>
      </c>
      <c r="JN298" s="27">
        <v>0.33389716714683182</v>
      </c>
      <c r="JO298" s="27">
        <v>2.1263500677894736</v>
      </c>
      <c r="JP298" s="27">
        <v>2.1263500677894736</v>
      </c>
      <c r="JQ298" s="27">
        <v>2.1263500677894736</v>
      </c>
      <c r="JR298" s="27">
        <v>0.27941243748145261</v>
      </c>
      <c r="JS298" s="27">
        <v>2.2060022337894734</v>
      </c>
      <c r="JT298" s="27">
        <v>2.2060022337894734</v>
      </c>
      <c r="JU298" s="27">
        <v>2.2060022337894734</v>
      </c>
      <c r="JV298" s="27">
        <v>0.19416828078505421</v>
      </c>
      <c r="JW298" s="27">
        <v>2.2715935827894738</v>
      </c>
      <c r="JX298" s="27">
        <v>2.2715935827894738</v>
      </c>
      <c r="JY298" s="27">
        <v>2.2715935827894738</v>
      </c>
      <c r="JZ298" s="27">
        <v>0.10776670254349341</v>
      </c>
      <c r="KA298" s="27">
        <v>2.5167940257894736</v>
      </c>
      <c r="KB298" s="27">
        <v>2.5167940257894736</v>
      </c>
      <c r="KC298" s="27">
        <v>2.5167940257894736</v>
      </c>
      <c r="KD298" s="27">
        <v>-0.22556481730870637</v>
      </c>
      <c r="KE298" s="27">
        <v>2.7525219507894736</v>
      </c>
      <c r="KF298" s="27">
        <v>2.7525219507894736</v>
      </c>
      <c r="KG298" s="27">
        <v>2.7525219507894736</v>
      </c>
      <c r="KH298" s="27">
        <v>-0.63176541330939617</v>
      </c>
      <c r="KI298" s="27">
        <v>2.8831992707894734</v>
      </c>
      <c r="KJ298" s="27">
        <v>2.8831992707894734</v>
      </c>
      <c r="KK298" s="27">
        <v>2.8831992707894734</v>
      </c>
      <c r="KL298" s="27">
        <v>-0.8947537330277644</v>
      </c>
      <c r="KM298" s="27">
        <v>2.9768801017894733</v>
      </c>
      <c r="KN298" s="27">
        <v>2.9768801017894733</v>
      </c>
      <c r="KO298" s="27">
        <v>2.9768801017894733</v>
      </c>
      <c r="KP298" s="27">
        <v>-1.1417042099540051</v>
      </c>
      <c r="KQ298" s="27">
        <v>3.0119472697894736</v>
      </c>
      <c r="KR298" s="27">
        <v>3.0119472697894736</v>
      </c>
      <c r="KS298" s="27">
        <v>3.0119472697894736</v>
      </c>
      <c r="KT298" s="133">
        <v>-1.2583972038712892</v>
      </c>
      <c r="KU298" s="149">
        <v>1.7205378297894733</v>
      </c>
      <c r="KV298" s="149">
        <v>1.7205378297894733</v>
      </c>
      <c r="KW298" s="149">
        <v>1.7205378297894733</v>
      </c>
      <c r="KX298" s="149">
        <v>0.70119848761244707</v>
      </c>
      <c r="KY298" s="149">
        <v>1.7412703167894734</v>
      </c>
      <c r="KZ298" s="149">
        <v>1.7412703167894734</v>
      </c>
      <c r="LA298" s="149">
        <v>1.7412703167894734</v>
      </c>
      <c r="LB298" s="149">
        <v>0.52817398336381594</v>
      </c>
      <c r="LC298" s="149">
        <v>1.7826280297894734</v>
      </c>
      <c r="LD298" s="149">
        <v>1.7826280297894734</v>
      </c>
      <c r="LE298" s="149">
        <v>1.7826280297894734</v>
      </c>
      <c r="LF298" s="149">
        <v>0.42722077984590445</v>
      </c>
      <c r="LG298" s="149">
        <v>1.8383645617894735</v>
      </c>
      <c r="LH298" s="149">
        <v>1.8383645617894735</v>
      </c>
      <c r="LI298" s="149">
        <v>1.8383645617894735</v>
      </c>
      <c r="LJ298" s="149">
        <v>0.32884635767484749</v>
      </c>
      <c r="LK298" s="149">
        <v>1.9057098247894735</v>
      </c>
      <c r="LL298" s="149">
        <v>1.9057098247894735</v>
      </c>
      <c r="LM298" s="149">
        <v>1.9057098247894735</v>
      </c>
      <c r="LN298" s="149">
        <v>0.22290336999867399</v>
      </c>
      <c r="LO298" s="149">
        <v>1.9844944137894736</v>
      </c>
      <c r="LP298" s="149">
        <v>1.9844944137894736</v>
      </c>
      <c r="LQ298" s="149">
        <v>1.9844944137894736</v>
      </c>
      <c r="LR298" s="149">
        <v>0.11920759220601429</v>
      </c>
      <c r="LS298" s="149">
        <v>2.0775256817894734</v>
      </c>
      <c r="LT298" s="149">
        <v>2.0775256817894734</v>
      </c>
      <c r="LU298" s="149">
        <v>2.0775256817894734</v>
      </c>
      <c r="LV298" s="149">
        <v>-8.6371782880148018E-3</v>
      </c>
      <c r="LW298" s="149">
        <v>2.1955616857894733</v>
      </c>
      <c r="LX298" s="149">
        <v>2.1955616857894733</v>
      </c>
      <c r="LY298" s="149">
        <v>2.1955616857894733</v>
      </c>
      <c r="LZ298" s="149">
        <v>-0.24489679916398099</v>
      </c>
      <c r="MA298" s="149">
        <v>2.2930688677894735</v>
      </c>
      <c r="MB298" s="149">
        <v>2.2930688677894735</v>
      </c>
      <c r="MC298" s="149">
        <v>2.2930688677894735</v>
      </c>
      <c r="MD298" s="149">
        <v>-0.4938068683234409</v>
      </c>
      <c r="ME298" s="149">
        <v>2.3921062607894736</v>
      </c>
      <c r="MF298" s="149">
        <v>2.3921062607894736</v>
      </c>
      <c r="MG298" s="149">
        <v>2.3921062607894736</v>
      </c>
      <c r="MH298" s="149">
        <v>-0.74671388903520519</v>
      </c>
      <c r="MI298" s="149">
        <v>2.6287684777894738</v>
      </c>
      <c r="MJ298" s="149">
        <v>2.6287684777894738</v>
      </c>
      <c r="MK298" s="149">
        <v>2.6287684777894738</v>
      </c>
      <c r="ML298" s="149">
        <v>-1.4795353175406909</v>
      </c>
      <c r="MM298" s="149">
        <v>2.8180740897894734</v>
      </c>
      <c r="MN298" s="149">
        <v>2.8180740897894734</v>
      </c>
      <c r="MO298" s="149">
        <v>2.8180740897894734</v>
      </c>
      <c r="MP298" s="149">
        <v>-2.1575733544898386</v>
      </c>
      <c r="MQ298" s="149">
        <v>2.9401197017894733</v>
      </c>
      <c r="MR298" s="149">
        <v>2.9401197017894733</v>
      </c>
      <c r="MS298" s="149">
        <v>2.9401197017894733</v>
      </c>
      <c r="MT298" s="149">
        <v>-2.6394537103951299</v>
      </c>
      <c r="MU298" s="149">
        <v>3.0072211637894735</v>
      </c>
      <c r="MV298" s="149">
        <v>3.0072211637894735</v>
      </c>
      <c r="MW298" s="149">
        <v>3.0072211637894735</v>
      </c>
      <c r="MX298" s="149">
        <v>-2.8623735160954196</v>
      </c>
      <c r="MY298" s="149">
        <v>3.0130729437894734</v>
      </c>
      <c r="MZ298" s="149">
        <v>3.0130729437894734</v>
      </c>
      <c r="NA298" s="149">
        <v>3.0130729437894734</v>
      </c>
      <c r="NB298" s="149">
        <v>-2.6456551081491808</v>
      </c>
      <c r="ND298" s="97"/>
    </row>
    <row r="299" spans="1:368" ht="15" thickBot="1" x14ac:dyDescent="0.35">
      <c r="A299" s="2"/>
      <c r="B299" s="72" t="s">
        <v>736</v>
      </c>
      <c r="C299" s="72" t="s">
        <v>427</v>
      </c>
      <c r="D299" s="72" t="s">
        <v>825</v>
      </c>
      <c r="E299" s="85">
        <v>365151</v>
      </c>
      <c r="F299" s="82">
        <v>491747</v>
      </c>
      <c r="G299" s="20">
        <v>18.571934077999998</v>
      </c>
      <c r="H299" s="20">
        <v>18.571934077999998</v>
      </c>
      <c r="I299" s="20">
        <v>18.571934077999998</v>
      </c>
      <c r="J299" s="20">
        <v>12.906900906499178</v>
      </c>
      <c r="K299" s="20">
        <v>18.684405306999999</v>
      </c>
      <c r="L299" s="20">
        <v>18.684405306999999</v>
      </c>
      <c r="M299" s="20">
        <v>18.684405306999999</v>
      </c>
      <c r="N299" s="20">
        <v>12.607079552098014</v>
      </c>
      <c r="O299" s="20">
        <v>18.833415689999999</v>
      </c>
      <c r="P299" s="20">
        <v>18.833415689999999</v>
      </c>
      <c r="Q299" s="20">
        <v>18.833415689999999</v>
      </c>
      <c r="R299" s="20">
        <v>12.488316073537778</v>
      </c>
      <c r="S299" s="20">
        <v>18.998027207</v>
      </c>
      <c r="T299" s="20">
        <v>18.998027207</v>
      </c>
      <c r="U299" s="20">
        <v>18.998027207</v>
      </c>
      <c r="V299" s="20">
        <v>12.385151343521219</v>
      </c>
      <c r="W299" s="20">
        <v>19.138365263000001</v>
      </c>
      <c r="X299" s="20">
        <v>19.138365263000001</v>
      </c>
      <c r="Y299" s="20">
        <v>19.138365263000001</v>
      </c>
      <c r="Z299" s="20">
        <v>12.234121951841747</v>
      </c>
      <c r="AA299" s="20">
        <v>19.324070081999999</v>
      </c>
      <c r="AB299" s="20">
        <v>19.324070081999999</v>
      </c>
      <c r="AC299" s="20">
        <v>19.181726005323192</v>
      </c>
      <c r="AD299" s="20">
        <v>12.055250107193334</v>
      </c>
      <c r="AE299" s="20">
        <v>19.554880393000001</v>
      </c>
      <c r="AF299" s="20">
        <v>19.554880393000001</v>
      </c>
      <c r="AG299" s="20">
        <v>19.103750306899574</v>
      </c>
      <c r="AH299" s="20">
        <v>11.858834780408412</v>
      </c>
      <c r="AI299" s="20">
        <v>19.839679643</v>
      </c>
      <c r="AJ299" s="20">
        <v>19.839679643</v>
      </c>
      <c r="AK299" s="20">
        <v>19.029211391399212</v>
      </c>
      <c r="AL299" s="20">
        <v>11.615290461527159</v>
      </c>
      <c r="AM299" s="20">
        <v>20.149609997999999</v>
      </c>
      <c r="AN299" s="20">
        <v>20.149609997999999</v>
      </c>
      <c r="AO299" s="20">
        <v>18.947408680227905</v>
      </c>
      <c r="AP299" s="20">
        <v>11.316869452103516</v>
      </c>
      <c r="AQ299" s="20">
        <v>20.490372223000001</v>
      </c>
      <c r="AR299" s="20">
        <v>20.490372223000001</v>
      </c>
      <c r="AS299" s="20">
        <v>18.864100259123092</v>
      </c>
      <c r="AT299" s="20">
        <v>11.004131963410366</v>
      </c>
      <c r="AU299" s="20">
        <v>21.313577378000002</v>
      </c>
      <c r="AV299" s="20">
        <v>21.313577378000002</v>
      </c>
      <c r="AW299" s="20">
        <v>18.467801168896834</v>
      </c>
      <c r="AX299" s="20">
        <v>8.9743384491226301</v>
      </c>
      <c r="AY299" s="20">
        <v>21.972784351999998</v>
      </c>
      <c r="AZ299" s="20">
        <v>21.972784351999998</v>
      </c>
      <c r="BA299" s="20">
        <v>18.096927245656243</v>
      </c>
      <c r="BB299" s="20">
        <v>6.9492394785572777</v>
      </c>
      <c r="BC299" s="20">
        <v>22.364328790999998</v>
      </c>
      <c r="BD299" s="20">
        <v>22.364328790999998</v>
      </c>
      <c r="BE299" s="20">
        <v>17.800909691760353</v>
      </c>
      <c r="BF299" s="20">
        <v>5.5808734033628866</v>
      </c>
      <c r="BG299" s="20">
        <v>22.627651765</v>
      </c>
      <c r="BH299" s="20">
        <v>22.627651765</v>
      </c>
      <c r="BI299" s="20">
        <v>17.473973639138013</v>
      </c>
      <c r="BJ299" s="20">
        <v>4.5429540238566943</v>
      </c>
      <c r="BK299" s="20">
        <v>22.762205886</v>
      </c>
      <c r="BL299" s="20">
        <v>22.762205886</v>
      </c>
      <c r="BM299" s="20">
        <v>17.234908308719042</v>
      </c>
      <c r="BN299" s="20">
        <v>3.8437180760476828</v>
      </c>
      <c r="BO299" s="23">
        <v>18.564763020000001</v>
      </c>
      <c r="BP299" s="23">
        <v>18.564763020000001</v>
      </c>
      <c r="BQ299" s="23">
        <v>18.564763020000001</v>
      </c>
      <c r="BR299" s="23">
        <v>12.906900906499178</v>
      </c>
      <c r="BS299" s="23">
        <v>18.649473057000002</v>
      </c>
      <c r="BT299" s="23">
        <v>18.649473057000002</v>
      </c>
      <c r="BU299" s="23">
        <v>18.649473057000002</v>
      </c>
      <c r="BV299" s="23">
        <v>12.724950820354056</v>
      </c>
      <c r="BW299" s="23">
        <v>18.726024957</v>
      </c>
      <c r="BX299" s="23">
        <v>18.726024957</v>
      </c>
      <c r="BY299" s="23">
        <v>18.726024957</v>
      </c>
      <c r="BZ299" s="23">
        <v>12.61299961198819</v>
      </c>
      <c r="CA299" s="23">
        <v>18.837556430999999</v>
      </c>
      <c r="CB299" s="23">
        <v>18.837556430999999</v>
      </c>
      <c r="CC299" s="23">
        <v>18.837556430999999</v>
      </c>
      <c r="CD299" s="23">
        <v>12.486338504767437</v>
      </c>
      <c r="CE299" s="23">
        <v>18.991770609</v>
      </c>
      <c r="CF299" s="23">
        <v>18.991770609</v>
      </c>
      <c r="CG299" s="23">
        <v>18.991770609</v>
      </c>
      <c r="CH299" s="23">
        <v>12.330584659298957</v>
      </c>
      <c r="CI299" s="23">
        <v>19.132481817999999</v>
      </c>
      <c r="CJ299" s="23">
        <v>19.132481817999999</v>
      </c>
      <c r="CK299" s="23">
        <v>19.132481817999999</v>
      </c>
      <c r="CL299" s="23">
        <v>12.154913970254523</v>
      </c>
      <c r="CM299" s="23">
        <v>19.271106816</v>
      </c>
      <c r="CN299" s="23">
        <v>19.271106816</v>
      </c>
      <c r="CO299" s="23">
        <v>19.166567974278568</v>
      </c>
      <c r="CP299" s="23">
        <v>11.940413682176578</v>
      </c>
      <c r="CQ299" s="23">
        <v>19.430729492000001</v>
      </c>
      <c r="CR299" s="23">
        <v>19.430729492000001</v>
      </c>
      <c r="CS299" s="23">
        <v>19.089630143002516</v>
      </c>
      <c r="CT299" s="23">
        <v>11.678913239254493</v>
      </c>
      <c r="CU299" s="23">
        <v>19.579575083999998</v>
      </c>
      <c r="CV299" s="23">
        <v>19.579575083999998</v>
      </c>
      <c r="CW299" s="23">
        <v>19.024197995293875</v>
      </c>
      <c r="CX299" s="23">
        <v>11.468690444119773</v>
      </c>
      <c r="CY299" s="23">
        <v>19.754017953999998</v>
      </c>
      <c r="CZ299" s="23">
        <v>19.754017953999998</v>
      </c>
      <c r="DA299" s="23">
        <v>18.955166402213695</v>
      </c>
      <c r="DB299" s="23">
        <v>11.239461915164636</v>
      </c>
      <c r="DC299" s="23">
        <v>20.339975110000001</v>
      </c>
      <c r="DD299" s="23">
        <v>20.339975110000001</v>
      </c>
      <c r="DE299" s="23">
        <v>18.738345595497112</v>
      </c>
      <c r="DF299" s="23">
        <v>10.447680688767711</v>
      </c>
      <c r="DG299" s="23">
        <v>21.073959659</v>
      </c>
      <c r="DH299" s="23">
        <v>21.073959659</v>
      </c>
      <c r="DI299" s="23">
        <v>18.520136431280093</v>
      </c>
      <c r="DJ299" s="23">
        <v>9.5733334830932648</v>
      </c>
      <c r="DK299" s="23">
        <v>21.736519026</v>
      </c>
      <c r="DL299" s="23">
        <v>21.736519026</v>
      </c>
      <c r="DM299" s="23">
        <v>18.259179150168002</v>
      </c>
      <c r="DN299" s="23">
        <v>8.3029796208903779</v>
      </c>
      <c r="DO299" s="23">
        <v>22.223053925999999</v>
      </c>
      <c r="DP299" s="23">
        <v>22.223053925999999</v>
      </c>
      <c r="DQ299" s="23">
        <v>17.977545751845067</v>
      </c>
      <c r="DR299" s="23">
        <v>6.8616434407660645</v>
      </c>
      <c r="DS299" s="23">
        <v>22.528964783999999</v>
      </c>
      <c r="DT299" s="23">
        <v>22.528964783999999</v>
      </c>
      <c r="DU299" s="23">
        <v>17.73438879413305</v>
      </c>
      <c r="DV299" s="23">
        <v>5.9051538654440705</v>
      </c>
      <c r="DW299" s="25">
        <v>18.5756564</v>
      </c>
      <c r="DX299" s="25">
        <v>18.5756564</v>
      </c>
      <c r="DY299" s="25">
        <v>18.5756564</v>
      </c>
      <c r="DZ299" s="25">
        <v>12.906900906499178</v>
      </c>
      <c r="EA299" s="25">
        <v>18.680621415000001</v>
      </c>
      <c r="EB299" s="25">
        <v>18.680621415000001</v>
      </c>
      <c r="EC299" s="25">
        <v>18.680621415000001</v>
      </c>
      <c r="ED299" s="25">
        <v>12.583168979045626</v>
      </c>
      <c r="EE299" s="25">
        <v>18.826221800999999</v>
      </c>
      <c r="EF299" s="25">
        <v>18.826221800999999</v>
      </c>
      <c r="EG299" s="25">
        <v>18.826221800999999</v>
      </c>
      <c r="EH299" s="25">
        <v>12.470895337076737</v>
      </c>
      <c r="EI299" s="25">
        <v>18.99810841</v>
      </c>
      <c r="EJ299" s="25">
        <v>18.99810841</v>
      </c>
      <c r="EK299" s="25">
        <v>18.99810841</v>
      </c>
      <c r="EL299" s="25">
        <v>12.391559762386994</v>
      </c>
      <c r="EM299" s="25">
        <v>19.134071019</v>
      </c>
      <c r="EN299" s="25">
        <v>19.134071019</v>
      </c>
      <c r="EO299" s="25">
        <v>19.134071019</v>
      </c>
      <c r="EP299" s="25">
        <v>12.268860101881362</v>
      </c>
      <c r="EQ299" s="25">
        <v>19.309414639</v>
      </c>
      <c r="ER299" s="25">
        <v>19.309414639</v>
      </c>
      <c r="ES299" s="25">
        <v>19.119546458860423</v>
      </c>
      <c r="ET299" s="25">
        <v>12.127656807758449</v>
      </c>
      <c r="EU299" s="25">
        <v>19.516847534</v>
      </c>
      <c r="EV299" s="25">
        <v>19.516847534</v>
      </c>
      <c r="EW299" s="25">
        <v>19.037471465142808</v>
      </c>
      <c r="EX299" s="25">
        <v>11.985126727235571</v>
      </c>
      <c r="EY299" s="25">
        <v>19.772880207</v>
      </c>
      <c r="EZ299" s="25">
        <v>19.772880207</v>
      </c>
      <c r="FA299" s="25">
        <v>18.959948734457527</v>
      </c>
      <c r="FB299" s="25">
        <v>11.819777734282905</v>
      </c>
      <c r="FC299" s="25">
        <v>20.038794048</v>
      </c>
      <c r="FD299" s="25">
        <v>20.038794048</v>
      </c>
      <c r="FE299" s="25">
        <v>18.876928907756628</v>
      </c>
      <c r="FF299" s="25">
        <v>11.616248107382136</v>
      </c>
      <c r="FG299" s="25">
        <v>20.339588641999999</v>
      </c>
      <c r="FH299" s="25">
        <v>20.339588641999999</v>
      </c>
      <c r="FI299" s="25">
        <v>18.771788947374134</v>
      </c>
      <c r="FJ299" s="25">
        <v>11.237659531137036</v>
      </c>
      <c r="FK299" s="25">
        <v>21.182309907</v>
      </c>
      <c r="FL299" s="25">
        <v>21.182309907</v>
      </c>
      <c r="FM299" s="25">
        <v>18.341590052753066</v>
      </c>
      <c r="FN299" s="25">
        <v>9.3433640804386862</v>
      </c>
      <c r="FO299" s="25">
        <v>21.884189348</v>
      </c>
      <c r="FP299" s="25">
        <v>21.884189348</v>
      </c>
      <c r="FQ299" s="25">
        <v>17.896999080684154</v>
      </c>
      <c r="FR299" s="25">
        <v>7.192989658549088</v>
      </c>
      <c r="FS299" s="25">
        <v>22.318807763999999</v>
      </c>
      <c r="FT299" s="25">
        <v>22.318807763999999</v>
      </c>
      <c r="FU299" s="25">
        <v>17.499534320017698</v>
      </c>
      <c r="FV299" s="25">
        <v>5.621011425500555</v>
      </c>
      <c r="FW299" s="25">
        <v>22.594867051000001</v>
      </c>
      <c r="FX299" s="25">
        <v>22.594867051000001</v>
      </c>
      <c r="FY299" s="25">
        <v>16.859367939442841</v>
      </c>
      <c r="FZ299" s="25">
        <v>4.4896739357821787</v>
      </c>
      <c r="GA299" s="25">
        <v>22.699686438000001</v>
      </c>
      <c r="GB299" s="25">
        <v>22.699686438000001</v>
      </c>
      <c r="GC299" s="25">
        <v>16.667422546634931</v>
      </c>
      <c r="GD299" s="25">
        <v>3.8337687724163949</v>
      </c>
      <c r="GE299" s="26">
        <v>18.575736257999999</v>
      </c>
      <c r="GF299" s="26">
        <v>18.575736257999999</v>
      </c>
      <c r="GG299" s="26">
        <v>18.575736257999999</v>
      </c>
      <c r="GH299" s="26">
        <v>12.906900906499178</v>
      </c>
      <c r="GI299" s="26">
        <v>18.633366289000001</v>
      </c>
      <c r="GJ299" s="26">
        <v>18.633366289000001</v>
      </c>
      <c r="GK299" s="26">
        <v>18.633366289000001</v>
      </c>
      <c r="GL299" s="26">
        <v>12.738886487358794</v>
      </c>
      <c r="GM299" s="26">
        <v>18.724339285999999</v>
      </c>
      <c r="GN299" s="26">
        <v>18.724339285999999</v>
      </c>
      <c r="GO299" s="26">
        <v>18.724339285999999</v>
      </c>
      <c r="GP299" s="26">
        <v>12.676243275844698</v>
      </c>
      <c r="GQ299" s="26">
        <v>18.861341831000001</v>
      </c>
      <c r="GR299" s="26">
        <v>18.861341831000001</v>
      </c>
      <c r="GS299" s="26">
        <v>18.861341831000001</v>
      </c>
      <c r="GT299" s="26">
        <v>12.606355754543138</v>
      </c>
      <c r="GU299" s="26">
        <v>19.030747505000001</v>
      </c>
      <c r="GV299" s="26">
        <v>19.030747505000001</v>
      </c>
      <c r="GW299" s="26">
        <v>19.030747505000001</v>
      </c>
      <c r="GX299" s="26">
        <v>12.495721114381475</v>
      </c>
      <c r="GY299" s="26">
        <v>19.208302539000002</v>
      </c>
      <c r="GZ299" s="26">
        <v>19.208302539000002</v>
      </c>
      <c r="HA299" s="26">
        <v>19.118206060813275</v>
      </c>
      <c r="HB299" s="26">
        <v>12.347741985471385</v>
      </c>
      <c r="HC299" s="26">
        <v>19.452240373999999</v>
      </c>
      <c r="HD299" s="26">
        <v>19.452240373999999</v>
      </c>
      <c r="HE299" s="26">
        <v>18.940616315392621</v>
      </c>
      <c r="HF299" s="26">
        <v>12.127307696764255</v>
      </c>
      <c r="HG299" s="26">
        <v>19.749903096000001</v>
      </c>
      <c r="HH299" s="26">
        <v>19.749903096000001</v>
      </c>
      <c r="HI299" s="26">
        <v>18.73095160681326</v>
      </c>
      <c r="HJ299" s="26">
        <v>11.702453693874691</v>
      </c>
      <c r="HK299" s="26">
        <v>20.072993820000001</v>
      </c>
      <c r="HL299" s="26">
        <v>20.072993820000001</v>
      </c>
      <c r="HM299" s="26">
        <v>18.51761857419352</v>
      </c>
      <c r="HN299" s="26">
        <v>11.213667382739981</v>
      </c>
      <c r="HO299" s="26">
        <v>20.358352270000001</v>
      </c>
      <c r="HP299" s="26">
        <v>20.358352270000001</v>
      </c>
      <c r="HQ299" s="26">
        <v>18.191813247635938</v>
      </c>
      <c r="HR299" s="26">
        <v>10.696715411049093</v>
      </c>
      <c r="HS299" s="26">
        <v>21.139993187999998</v>
      </c>
      <c r="HT299" s="26">
        <v>21.139993187999998</v>
      </c>
      <c r="HU299" s="26">
        <v>17.643759118993884</v>
      </c>
      <c r="HV299" s="26">
        <v>8.4409657052376943</v>
      </c>
      <c r="HW299" s="26">
        <v>21.771000074</v>
      </c>
      <c r="HX299" s="26">
        <v>21.771000074</v>
      </c>
      <c r="HY299" s="26">
        <v>17.181554049718482</v>
      </c>
      <c r="HZ299" s="26">
        <v>6.4869839905681701</v>
      </c>
      <c r="IA299" s="26">
        <v>22.130962432</v>
      </c>
      <c r="IB299" s="26">
        <v>22.130962432</v>
      </c>
      <c r="IC299" s="26">
        <v>16.568379963051729</v>
      </c>
      <c r="ID299" s="26">
        <v>5.2135623786024752</v>
      </c>
      <c r="IE299" s="26">
        <v>22.342039004</v>
      </c>
      <c r="IF299" s="26">
        <v>21.885307682224919</v>
      </c>
      <c r="IG299" s="26">
        <v>15.729401544644682</v>
      </c>
      <c r="IH299" s="26">
        <v>4.4740374143420816</v>
      </c>
      <c r="II299" s="26">
        <v>22.352091055999999</v>
      </c>
      <c r="IJ299" s="26">
        <v>21.23726909483841</v>
      </c>
      <c r="IK299" s="26">
        <v>15.263643452255348</v>
      </c>
      <c r="IL299" s="26">
        <v>4.5423608208195283</v>
      </c>
      <c r="IM299" s="27">
        <v>18.571854220999999</v>
      </c>
      <c r="IN299" s="27">
        <v>18.571854220999999</v>
      </c>
      <c r="IO299" s="27">
        <v>18.571854220999999</v>
      </c>
      <c r="IP299" s="27">
        <v>12.906900906499178</v>
      </c>
      <c r="IQ299" s="27">
        <v>18.660556977999999</v>
      </c>
      <c r="IR299" s="27">
        <v>18.660556977999999</v>
      </c>
      <c r="IS299" s="27">
        <v>18.660556977999999</v>
      </c>
      <c r="IT299" s="27">
        <v>12.674881405502209</v>
      </c>
      <c r="IU299" s="27">
        <v>18.762690456000001</v>
      </c>
      <c r="IV299" s="27">
        <v>18.762690456000001</v>
      </c>
      <c r="IW299" s="27">
        <v>18.762690456000001</v>
      </c>
      <c r="IX299" s="27">
        <v>12.586298944142918</v>
      </c>
      <c r="IY299" s="27">
        <v>18.894139819999999</v>
      </c>
      <c r="IZ299" s="27">
        <v>18.894139819999999</v>
      </c>
      <c r="JA299" s="27">
        <v>18.894139819999999</v>
      </c>
      <c r="JB299" s="27">
        <v>12.514923820166693</v>
      </c>
      <c r="JC299" s="27">
        <v>19.035034637999999</v>
      </c>
      <c r="JD299" s="27">
        <v>19.035034637999999</v>
      </c>
      <c r="JE299" s="27">
        <v>19.035034637999999</v>
      </c>
      <c r="JF299" s="27">
        <v>12.425896116366985</v>
      </c>
      <c r="JG299" s="27">
        <v>19.185502902</v>
      </c>
      <c r="JH299" s="27">
        <v>19.185502902</v>
      </c>
      <c r="JI299" s="27">
        <v>19.185502902</v>
      </c>
      <c r="JJ299" s="27">
        <v>12.309294237365403</v>
      </c>
      <c r="JK299" s="27">
        <v>19.391545748999999</v>
      </c>
      <c r="JL299" s="27">
        <v>19.391545748999999</v>
      </c>
      <c r="JM299" s="27">
        <v>19.154512807791466</v>
      </c>
      <c r="JN299" s="27">
        <v>12.15748911298815</v>
      </c>
      <c r="JO299" s="27">
        <v>19.621328827999999</v>
      </c>
      <c r="JP299" s="27">
        <v>19.621328827999999</v>
      </c>
      <c r="JQ299" s="27">
        <v>19.087494913409007</v>
      </c>
      <c r="JR299" s="27">
        <v>11.969472607740823</v>
      </c>
      <c r="JS299" s="27">
        <v>19.864110963999998</v>
      </c>
      <c r="JT299" s="27">
        <v>19.864110963999998</v>
      </c>
      <c r="JU299" s="27">
        <v>19.012115309862423</v>
      </c>
      <c r="JV299" s="27">
        <v>11.718390791080257</v>
      </c>
      <c r="JW299" s="27">
        <v>20.139788541999998</v>
      </c>
      <c r="JX299" s="27">
        <v>20.139788541999998</v>
      </c>
      <c r="JY299" s="27">
        <v>18.933362916064763</v>
      </c>
      <c r="JZ299" s="27">
        <v>11.44173262169916</v>
      </c>
      <c r="KA299" s="27">
        <v>20.998420674999998</v>
      </c>
      <c r="KB299" s="27">
        <v>20.998420674999998</v>
      </c>
      <c r="KC299" s="27">
        <v>18.6069513524026</v>
      </c>
      <c r="KD299" s="27">
        <v>9.9146888748303681</v>
      </c>
      <c r="KE299" s="27">
        <v>21.646676282999998</v>
      </c>
      <c r="KF299" s="27">
        <v>21.646676282999998</v>
      </c>
      <c r="KG299" s="27">
        <v>18.28492391416351</v>
      </c>
      <c r="KH299" s="27">
        <v>8.2086881195582446</v>
      </c>
      <c r="KI299" s="27">
        <v>22.06856943</v>
      </c>
      <c r="KJ299" s="27">
        <v>22.06856943</v>
      </c>
      <c r="KK299" s="27">
        <v>18.023028256877627</v>
      </c>
      <c r="KL299" s="27">
        <v>7.0663369497516673</v>
      </c>
      <c r="KM299" s="27">
        <v>22.361673940999999</v>
      </c>
      <c r="KN299" s="27">
        <v>22.361673940999999</v>
      </c>
      <c r="KO299" s="27">
        <v>17.757073456562626</v>
      </c>
      <c r="KP299" s="27">
        <v>6.3007077937948921</v>
      </c>
      <c r="KQ299" s="27">
        <v>22.464882319000001</v>
      </c>
      <c r="KR299" s="27">
        <v>22.464882319000001</v>
      </c>
      <c r="KS299" s="27">
        <v>17.562263450606206</v>
      </c>
      <c r="KT299" s="133">
        <v>6.0161174271318458</v>
      </c>
      <c r="KU299" s="149">
        <v>18.571854220999999</v>
      </c>
      <c r="KV299" s="149">
        <v>18.571854220999999</v>
      </c>
      <c r="KW299" s="149">
        <v>18.571854220999999</v>
      </c>
      <c r="KX299" s="149">
        <v>12.906900906499178</v>
      </c>
      <c r="KY299" s="149">
        <v>18.657429086</v>
      </c>
      <c r="KZ299" s="149">
        <v>18.657429086</v>
      </c>
      <c r="LA299" s="149">
        <v>18.657429086</v>
      </c>
      <c r="LB299" s="149">
        <v>12.597638699169202</v>
      </c>
      <c r="LC299" s="149">
        <v>18.795591045999998</v>
      </c>
      <c r="LD299" s="149">
        <v>18.795591045999998</v>
      </c>
      <c r="LE299" s="149">
        <v>18.795591045999998</v>
      </c>
      <c r="LF299" s="149">
        <v>12.470793468923674</v>
      </c>
      <c r="LG299" s="149">
        <v>18.962496927</v>
      </c>
      <c r="LH299" s="149">
        <v>18.962496927</v>
      </c>
      <c r="LI299" s="149">
        <v>18.962496927</v>
      </c>
      <c r="LJ299" s="149">
        <v>12.351196851497026</v>
      </c>
      <c r="LK299" s="149">
        <v>19.087867289999998</v>
      </c>
      <c r="LL299" s="149">
        <v>19.087867289999998</v>
      </c>
      <c r="LM299" s="149">
        <v>19.087867289999998</v>
      </c>
      <c r="LN299" s="149">
        <v>12.198283491003615</v>
      </c>
      <c r="LO299" s="149">
        <v>19.249215714999998</v>
      </c>
      <c r="LP299" s="149">
        <v>19.249215714999998</v>
      </c>
      <c r="LQ299" s="149">
        <v>19.064295358072886</v>
      </c>
      <c r="LR299" s="149">
        <v>12.029472106733181</v>
      </c>
      <c r="LS299" s="149">
        <v>19.459056508</v>
      </c>
      <c r="LT299" s="149">
        <v>19.459056508</v>
      </c>
      <c r="LU299" s="149">
        <v>18.88495228660765</v>
      </c>
      <c r="LV299" s="149">
        <v>11.792601730849281</v>
      </c>
      <c r="LW299" s="149">
        <v>19.727467773000001</v>
      </c>
      <c r="LX299" s="149">
        <v>19.727467773000001</v>
      </c>
      <c r="LY299" s="149">
        <v>18.673371326761561</v>
      </c>
      <c r="LZ299" s="149">
        <v>11.342534951575701</v>
      </c>
      <c r="MA299" s="149">
        <v>20.006986605000002</v>
      </c>
      <c r="MB299" s="149">
        <v>20.006986605000002</v>
      </c>
      <c r="MC299" s="149">
        <v>18.461723943555658</v>
      </c>
      <c r="MD299" s="149">
        <v>10.855088034803689</v>
      </c>
      <c r="ME299" s="149">
        <v>20.322378537999999</v>
      </c>
      <c r="MF299" s="149">
        <v>20.322378537999999</v>
      </c>
      <c r="MG299" s="149">
        <v>18.200895702135643</v>
      </c>
      <c r="MH299" s="149">
        <v>10.336310144117579</v>
      </c>
      <c r="MI299" s="149">
        <v>21.300019881000001</v>
      </c>
      <c r="MJ299" s="149">
        <v>21.300019881000001</v>
      </c>
      <c r="MK299" s="149">
        <v>17.627563098640664</v>
      </c>
      <c r="ML299" s="149">
        <v>8.4249458842680376</v>
      </c>
      <c r="MM299" s="149">
        <v>21.955848273000001</v>
      </c>
      <c r="MN299" s="149">
        <v>21.955848273000001</v>
      </c>
      <c r="MO299" s="149">
        <v>17.144329396268713</v>
      </c>
      <c r="MP299" s="149">
        <v>6.2336006384430469</v>
      </c>
      <c r="MQ299" s="149">
        <v>22.383410263000002</v>
      </c>
      <c r="MR299" s="149">
        <v>22.383410263000002</v>
      </c>
      <c r="MS299" s="149">
        <v>16.562035905555177</v>
      </c>
      <c r="MT299" s="149">
        <v>4.6972022392065895</v>
      </c>
      <c r="MU299" s="149">
        <v>22.628448138</v>
      </c>
      <c r="MV299" s="149">
        <v>21.793579202454822</v>
      </c>
      <c r="MW299" s="149">
        <v>15.663474480134845</v>
      </c>
      <c r="MX299" s="149">
        <v>3.7828386419923277</v>
      </c>
      <c r="MY299" s="149">
        <v>22.654391865000001</v>
      </c>
      <c r="MZ299" s="149">
        <v>21.075978746864592</v>
      </c>
      <c r="NA299" s="149">
        <v>15.147720903420625</v>
      </c>
      <c r="NB299" s="149">
        <v>3.7702602555635778</v>
      </c>
      <c r="ND299" s="97"/>
    </row>
    <row r="300" spans="1:368" ht="15" thickBot="1" x14ac:dyDescent="0.35">
      <c r="A300" s="2"/>
      <c r="B300" s="72" t="s">
        <v>737</v>
      </c>
      <c r="C300" s="72" t="s">
        <v>425</v>
      </c>
      <c r="D300" s="72" t="s">
        <v>825</v>
      </c>
      <c r="E300" s="85">
        <v>361018</v>
      </c>
      <c r="F300" s="82">
        <v>507505</v>
      </c>
      <c r="G300" s="20">
        <v>4.4706637059999998</v>
      </c>
      <c r="H300" s="20">
        <v>4.4706637059999998</v>
      </c>
      <c r="I300" s="20">
        <v>4.4706637059999998</v>
      </c>
      <c r="J300" s="20">
        <v>1.1662843293285126</v>
      </c>
      <c r="K300" s="20">
        <v>4.5069226069999999</v>
      </c>
      <c r="L300" s="20">
        <v>4.5069226069999999</v>
      </c>
      <c r="M300" s="20">
        <v>4.5069226069999999</v>
      </c>
      <c r="N300" s="20">
        <v>0.46942835023886031</v>
      </c>
      <c r="O300" s="20">
        <v>4.5839264570000005</v>
      </c>
      <c r="P300" s="20">
        <v>4.5839264570000005</v>
      </c>
      <c r="Q300" s="20">
        <v>4.5839264570000005</v>
      </c>
      <c r="R300" s="20">
        <v>0.22561765116797927</v>
      </c>
      <c r="S300" s="20">
        <v>4.7133269479999997</v>
      </c>
      <c r="T300" s="20">
        <v>4.7133269479999997</v>
      </c>
      <c r="U300" s="20">
        <v>4.7133269479999997</v>
      </c>
      <c r="V300" s="20">
        <v>1.8773956494434696E-2</v>
      </c>
      <c r="W300" s="20">
        <v>4.9167063369999999</v>
      </c>
      <c r="X300" s="20">
        <v>4.9167063369999999</v>
      </c>
      <c r="Y300" s="20">
        <v>4.9167063369999999</v>
      </c>
      <c r="Z300" s="20">
        <v>-0.32149031913675508</v>
      </c>
      <c r="AA300" s="20">
        <v>5.1733957940000002</v>
      </c>
      <c r="AB300" s="20">
        <v>5.1733957940000002</v>
      </c>
      <c r="AC300" s="20">
        <v>5.1733957940000002</v>
      </c>
      <c r="AD300" s="20">
        <v>-0.85013826399291581</v>
      </c>
      <c r="AE300" s="20">
        <v>5.4893131589999999</v>
      </c>
      <c r="AF300" s="20">
        <v>5.4893131589999999</v>
      </c>
      <c r="AG300" s="20">
        <v>5.4893131589999999</v>
      </c>
      <c r="AH300" s="20">
        <v>-1.6258103060082636</v>
      </c>
      <c r="AI300" s="20">
        <v>5.7953421240000003</v>
      </c>
      <c r="AJ300" s="20">
        <v>5.7953421240000003</v>
      </c>
      <c r="AK300" s="20">
        <v>5.7953421240000003</v>
      </c>
      <c r="AL300" s="20">
        <v>-2.6976861044100051</v>
      </c>
      <c r="AM300" s="20">
        <v>6.172793746</v>
      </c>
      <c r="AN300" s="20">
        <v>6.172793746</v>
      </c>
      <c r="AO300" s="20">
        <v>6.172793746</v>
      </c>
      <c r="AP300" s="20">
        <v>-4.0554241343113837</v>
      </c>
      <c r="AQ300" s="20">
        <v>6.6007987579999998</v>
      </c>
      <c r="AR300" s="20">
        <v>6.6007987579999998</v>
      </c>
      <c r="AS300" s="20">
        <v>6.6007987579999998</v>
      </c>
      <c r="AT300" s="20">
        <v>-5.6187144471301114</v>
      </c>
      <c r="AU300" s="20">
        <v>7.98328376</v>
      </c>
      <c r="AV300" s="20">
        <v>7.98328376</v>
      </c>
      <c r="AW300" s="20">
        <v>7.98328376</v>
      </c>
      <c r="AX300" s="20">
        <v>-10.70843453612337</v>
      </c>
      <c r="AY300" s="20">
        <v>9.1206918760000004</v>
      </c>
      <c r="AZ300" s="20">
        <v>9.1206918760000004</v>
      </c>
      <c r="BA300" s="20">
        <v>9.1206918760000004</v>
      </c>
      <c r="BB300" s="20">
        <v>-14.845086883738766</v>
      </c>
      <c r="BC300" s="20">
        <v>9.8053150080000009</v>
      </c>
      <c r="BD300" s="20">
        <v>9.8053150080000009</v>
      </c>
      <c r="BE300" s="20">
        <v>9.8053150080000009</v>
      </c>
      <c r="BF300" s="20">
        <v>-17.298411637535651</v>
      </c>
      <c r="BG300" s="20">
        <v>10.222444147000001</v>
      </c>
      <c r="BH300" s="20">
        <v>10.222444147000001</v>
      </c>
      <c r="BI300" s="20">
        <v>10.222444147000001</v>
      </c>
      <c r="BJ300" s="20">
        <v>-18.724708156174032</v>
      </c>
      <c r="BK300" s="20">
        <v>10.432156805</v>
      </c>
      <c r="BL300" s="20">
        <v>10.432156805</v>
      </c>
      <c r="BM300" s="20">
        <v>10.432156805</v>
      </c>
      <c r="BN300" s="20">
        <v>-19.413334737692036</v>
      </c>
      <c r="BO300" s="23">
        <v>4.4707428189999998</v>
      </c>
      <c r="BP300" s="23">
        <v>4.4707428189999998</v>
      </c>
      <c r="BQ300" s="23">
        <v>4.4707428189999998</v>
      </c>
      <c r="BR300" s="23">
        <v>1.1662843293285126</v>
      </c>
      <c r="BS300" s="23">
        <v>4.5038488809999997</v>
      </c>
      <c r="BT300" s="23">
        <v>4.5038488809999997</v>
      </c>
      <c r="BU300" s="23">
        <v>4.5038488809999997</v>
      </c>
      <c r="BV300" s="23">
        <v>0.85841088426619372</v>
      </c>
      <c r="BW300" s="23">
        <v>4.558334211</v>
      </c>
      <c r="BX300" s="23">
        <v>4.558334211</v>
      </c>
      <c r="BY300" s="23">
        <v>4.558334211</v>
      </c>
      <c r="BZ300" s="23">
        <v>0.72529957910294574</v>
      </c>
      <c r="CA300" s="23">
        <v>4.6369464220000003</v>
      </c>
      <c r="CB300" s="23">
        <v>4.6369464220000003</v>
      </c>
      <c r="CC300" s="23">
        <v>4.6369464220000003</v>
      </c>
      <c r="CD300" s="23">
        <v>0.60052114234617937</v>
      </c>
      <c r="CE300" s="23">
        <v>4.7471237659999996</v>
      </c>
      <c r="CF300" s="23">
        <v>4.7471237659999996</v>
      </c>
      <c r="CG300" s="23">
        <v>4.7471237659999996</v>
      </c>
      <c r="CH300" s="23">
        <v>0.43647881973882807</v>
      </c>
      <c r="CI300" s="23">
        <v>4.8893846109999997</v>
      </c>
      <c r="CJ300" s="23">
        <v>4.8893846109999997</v>
      </c>
      <c r="CK300" s="23">
        <v>4.8893846109999997</v>
      </c>
      <c r="CL300" s="23">
        <v>0.22415105537117963</v>
      </c>
      <c r="CM300" s="23">
        <v>5.0289382509999996</v>
      </c>
      <c r="CN300" s="23">
        <v>5.0289382509999996</v>
      </c>
      <c r="CO300" s="23">
        <v>5.0289382509999996</v>
      </c>
      <c r="CP300" s="23">
        <v>-6.0661002593265678E-2</v>
      </c>
      <c r="CQ300" s="23">
        <v>5.1947389600000005</v>
      </c>
      <c r="CR300" s="23">
        <v>5.1947389600000005</v>
      </c>
      <c r="CS300" s="23">
        <v>5.1947389600000005</v>
      </c>
      <c r="CT300" s="23">
        <v>-0.43511518349571965</v>
      </c>
      <c r="CU300" s="23">
        <v>5.3860772279999996</v>
      </c>
      <c r="CV300" s="23">
        <v>5.3860772279999996</v>
      </c>
      <c r="CW300" s="23">
        <v>5.3860772279999996</v>
      </c>
      <c r="CX300" s="23">
        <v>-0.90851672724885546</v>
      </c>
      <c r="CY300" s="23">
        <v>5.6125363679999998</v>
      </c>
      <c r="CZ300" s="23">
        <v>5.6125363679999998</v>
      </c>
      <c r="DA300" s="23">
        <v>5.6125363679999998</v>
      </c>
      <c r="DB300" s="23">
        <v>-1.4981937901249189</v>
      </c>
      <c r="DC300" s="23">
        <v>6.3325056120000003</v>
      </c>
      <c r="DD300" s="23">
        <v>6.3325056120000003</v>
      </c>
      <c r="DE300" s="23">
        <v>6.3325056120000003</v>
      </c>
      <c r="DF300" s="23">
        <v>-4.0277086221929892</v>
      </c>
      <c r="DG300" s="23">
        <v>7.2757417869999994</v>
      </c>
      <c r="DH300" s="23">
        <v>7.2757417869999994</v>
      </c>
      <c r="DI300" s="23">
        <v>7.2757417869999994</v>
      </c>
      <c r="DJ300" s="23">
        <v>-7.4801979648827146</v>
      </c>
      <c r="DK300" s="23">
        <v>8.277738201</v>
      </c>
      <c r="DL300" s="23">
        <v>8.277738201</v>
      </c>
      <c r="DM300" s="23">
        <v>8.277738201</v>
      </c>
      <c r="DN300" s="23">
        <v>-11.236247599128937</v>
      </c>
      <c r="DO300" s="23">
        <v>9.3635229990000006</v>
      </c>
      <c r="DP300" s="23">
        <v>9.3635229990000006</v>
      </c>
      <c r="DQ300" s="23">
        <v>9.3635229990000006</v>
      </c>
      <c r="DR300" s="23">
        <v>-15.374252074559461</v>
      </c>
      <c r="DS300" s="23">
        <v>10.060778443</v>
      </c>
      <c r="DT300" s="23">
        <v>10.060778443</v>
      </c>
      <c r="DU300" s="23">
        <v>10.060778443</v>
      </c>
      <c r="DV300" s="23">
        <v>-18.060458412630179</v>
      </c>
      <c r="DW300" s="25">
        <v>4.4707091720000003</v>
      </c>
      <c r="DX300" s="25">
        <v>4.4707091720000003</v>
      </c>
      <c r="DY300" s="25">
        <v>4.4707091720000003</v>
      </c>
      <c r="DZ300" s="25">
        <v>1.1662843293285126</v>
      </c>
      <c r="EA300" s="25">
        <v>4.5034137510000001</v>
      </c>
      <c r="EB300" s="25">
        <v>4.5034137510000001</v>
      </c>
      <c r="EC300" s="25">
        <v>4.5034137510000001</v>
      </c>
      <c r="ED300" s="25">
        <v>0.36583081508573123</v>
      </c>
      <c r="EE300" s="25">
        <v>4.5733442889999996</v>
      </c>
      <c r="EF300" s="25">
        <v>4.5733442889999996</v>
      </c>
      <c r="EG300" s="25">
        <v>4.5733442889999996</v>
      </c>
      <c r="EH300" s="25">
        <v>0.11467049275981189</v>
      </c>
      <c r="EI300" s="25">
        <v>4.6838707900000003</v>
      </c>
      <c r="EJ300" s="25">
        <v>4.6838707900000003</v>
      </c>
      <c r="EK300" s="25">
        <v>4.6838707900000003</v>
      </c>
      <c r="EL300" s="25">
        <v>-5.8510466370538694E-2</v>
      </c>
      <c r="EM300" s="25">
        <v>4.8524241730000002</v>
      </c>
      <c r="EN300" s="25">
        <v>4.8524241730000002</v>
      </c>
      <c r="EO300" s="25">
        <v>4.8524241730000002</v>
      </c>
      <c r="EP300" s="25">
        <v>-0.33665460262606572</v>
      </c>
      <c r="EQ300" s="25">
        <v>5.0786427459999999</v>
      </c>
      <c r="ER300" s="25">
        <v>5.0786427459999999</v>
      </c>
      <c r="ES300" s="25">
        <v>5.0786427459999999</v>
      </c>
      <c r="ET300" s="25">
        <v>-0.76010526200022888</v>
      </c>
      <c r="EU300" s="25">
        <v>5.3555389839999998</v>
      </c>
      <c r="EV300" s="25">
        <v>5.3555389839999998</v>
      </c>
      <c r="EW300" s="25">
        <v>5.3555389839999998</v>
      </c>
      <c r="EX300" s="25">
        <v>-1.3692205066211187</v>
      </c>
      <c r="EY300" s="25">
        <v>5.639512979</v>
      </c>
      <c r="EZ300" s="25">
        <v>5.639512979</v>
      </c>
      <c r="FA300" s="25">
        <v>5.639512979</v>
      </c>
      <c r="FB300" s="25">
        <v>-2.2042101377954211</v>
      </c>
      <c r="FC300" s="25">
        <v>5.9434336830000003</v>
      </c>
      <c r="FD300" s="25">
        <v>5.9434336830000003</v>
      </c>
      <c r="FE300" s="25">
        <v>5.9434336830000003</v>
      </c>
      <c r="FF300" s="25">
        <v>-3.2695149376979735</v>
      </c>
      <c r="FG300" s="25">
        <v>6.3019019319999998</v>
      </c>
      <c r="FH300" s="25">
        <v>6.3019019319999998</v>
      </c>
      <c r="FI300" s="25">
        <v>6.3019019319999998</v>
      </c>
      <c r="FJ300" s="25">
        <v>-4.5568229434624588</v>
      </c>
      <c r="FK300" s="25">
        <v>7.6368925929999998</v>
      </c>
      <c r="FL300" s="25">
        <v>7.6368925929999998</v>
      </c>
      <c r="FM300" s="25">
        <v>7.6368925929999998</v>
      </c>
      <c r="FN300" s="25">
        <v>-9.4565219966102489</v>
      </c>
      <c r="FO300" s="25">
        <v>8.9437140819999996</v>
      </c>
      <c r="FP300" s="25">
        <v>8.9437140819999996</v>
      </c>
      <c r="FQ300" s="25">
        <v>8.9437140819999996</v>
      </c>
      <c r="FR300" s="25">
        <v>-14.264848044391609</v>
      </c>
      <c r="FS300" s="25">
        <v>9.815004257</v>
      </c>
      <c r="FT300" s="25">
        <v>9.815004257</v>
      </c>
      <c r="FU300" s="25">
        <v>9.815004257</v>
      </c>
      <c r="FV300" s="25">
        <v>-17.459881812001598</v>
      </c>
      <c r="FW300" s="25">
        <v>10.338770115999999</v>
      </c>
      <c r="FX300" s="25">
        <v>10.338770115999999</v>
      </c>
      <c r="FY300" s="25">
        <v>10.338770115999999</v>
      </c>
      <c r="FZ300" s="25">
        <v>-19.314228768807695</v>
      </c>
      <c r="GA300" s="25">
        <v>10.554001770999999</v>
      </c>
      <c r="GB300" s="25">
        <v>10.554001770999999</v>
      </c>
      <c r="GC300" s="25">
        <v>10.554001770999999</v>
      </c>
      <c r="GD300" s="25">
        <v>-20.034091870125444</v>
      </c>
      <c r="GE300" s="26">
        <v>4.4707093430000002</v>
      </c>
      <c r="GF300" s="26">
        <v>4.4707093430000002</v>
      </c>
      <c r="GG300" s="26">
        <v>4.4707093430000002</v>
      </c>
      <c r="GH300" s="26">
        <v>1.1662843293285126</v>
      </c>
      <c r="GI300" s="26">
        <v>4.4882082480000003</v>
      </c>
      <c r="GJ300" s="26">
        <v>4.4882082480000003</v>
      </c>
      <c r="GK300" s="26">
        <v>4.4882082480000003</v>
      </c>
      <c r="GL300" s="26">
        <v>0.61487989851337188</v>
      </c>
      <c r="GM300" s="26">
        <v>4.5476003389999997</v>
      </c>
      <c r="GN300" s="26">
        <v>4.5476003389999997</v>
      </c>
      <c r="GO300" s="26">
        <v>4.5476003389999997</v>
      </c>
      <c r="GP300" s="26">
        <v>0.40453307368012537</v>
      </c>
      <c r="GQ300" s="26">
        <v>4.6578633869999999</v>
      </c>
      <c r="GR300" s="26">
        <v>4.6578633869999999</v>
      </c>
      <c r="GS300" s="26">
        <v>4.6578633869999999</v>
      </c>
      <c r="GT300" s="26">
        <v>0.2002844283802121</v>
      </c>
      <c r="GU300" s="26">
        <v>4.843668804</v>
      </c>
      <c r="GV300" s="26">
        <v>4.843668804</v>
      </c>
      <c r="GW300" s="26">
        <v>4.843668804</v>
      </c>
      <c r="GX300" s="26">
        <v>-0.12949888755507999</v>
      </c>
      <c r="GY300" s="26">
        <v>5.1373167369999999</v>
      </c>
      <c r="GZ300" s="26">
        <v>5.1373167369999999</v>
      </c>
      <c r="HA300" s="26">
        <v>5.1373167369999999</v>
      </c>
      <c r="HB300" s="26">
        <v>-0.65539978464817672</v>
      </c>
      <c r="HC300" s="26">
        <v>5.4329201500000002</v>
      </c>
      <c r="HD300" s="26">
        <v>5.4329201500000002</v>
      </c>
      <c r="HE300" s="26">
        <v>5.4329201500000002</v>
      </c>
      <c r="HF300" s="26">
        <v>-1.4457015526894033</v>
      </c>
      <c r="HG300" s="26">
        <v>5.7480842689999996</v>
      </c>
      <c r="HH300" s="26">
        <v>5.7480842689999996</v>
      </c>
      <c r="HI300" s="26">
        <v>5.7480842689999996</v>
      </c>
      <c r="HJ300" s="26">
        <v>-2.5677307536084708</v>
      </c>
      <c r="HK300" s="26">
        <v>6.133712225</v>
      </c>
      <c r="HL300" s="26">
        <v>6.133712225</v>
      </c>
      <c r="HM300" s="26">
        <v>6.133712225</v>
      </c>
      <c r="HN300" s="26">
        <v>-3.9769479426240011</v>
      </c>
      <c r="HO300" s="26">
        <v>6.5713150139999996</v>
      </c>
      <c r="HP300" s="26">
        <v>6.5713150139999996</v>
      </c>
      <c r="HQ300" s="26">
        <v>6.5713150139999996</v>
      </c>
      <c r="HR300" s="26">
        <v>-5.5955029225068298</v>
      </c>
      <c r="HS300" s="26">
        <v>7.9622361189999999</v>
      </c>
      <c r="HT300" s="26">
        <v>7.9622361189999999</v>
      </c>
      <c r="HU300" s="26">
        <v>7.9622361189999999</v>
      </c>
      <c r="HV300" s="26">
        <v>-10.759323316652013</v>
      </c>
      <c r="HW300" s="26">
        <v>9.0860608850000002</v>
      </c>
      <c r="HX300" s="26">
        <v>9.0860608850000002</v>
      </c>
      <c r="HY300" s="26">
        <v>9.0860608850000002</v>
      </c>
      <c r="HZ300" s="26">
        <v>-14.850141589148592</v>
      </c>
      <c r="IA300" s="26">
        <v>9.7545248939999993</v>
      </c>
      <c r="IB300" s="26">
        <v>9.7545248939999993</v>
      </c>
      <c r="IC300" s="26">
        <v>9.7545248939999993</v>
      </c>
      <c r="ID300" s="26">
        <v>-17.236367005514602</v>
      </c>
      <c r="IE300" s="26">
        <v>10.133807974</v>
      </c>
      <c r="IF300" s="26">
        <v>10.133807974</v>
      </c>
      <c r="IG300" s="26">
        <v>10.133807974</v>
      </c>
      <c r="IH300" s="26">
        <v>-18.515088962967887</v>
      </c>
      <c r="II300" s="26">
        <v>10.249954743</v>
      </c>
      <c r="IJ300" s="26">
        <v>10.249954743</v>
      </c>
      <c r="IK300" s="26">
        <v>10.249954743</v>
      </c>
      <c r="IL300" s="26">
        <v>-18.872659204679614</v>
      </c>
      <c r="IM300" s="27">
        <v>4.4706635349999999</v>
      </c>
      <c r="IN300" s="27">
        <v>4.4706635349999999</v>
      </c>
      <c r="IO300" s="27">
        <v>4.4706635349999999</v>
      </c>
      <c r="IP300" s="27">
        <v>1.1662843293285126</v>
      </c>
      <c r="IQ300" s="27">
        <v>4.4998643500000002</v>
      </c>
      <c r="IR300" s="27">
        <v>4.4998643500000002</v>
      </c>
      <c r="IS300" s="27">
        <v>4.4998643500000002</v>
      </c>
      <c r="IT300" s="27">
        <v>0.60170397136078879</v>
      </c>
      <c r="IU300" s="27">
        <v>4.5598961359999999</v>
      </c>
      <c r="IV300" s="27">
        <v>4.5598961359999999</v>
      </c>
      <c r="IW300" s="27">
        <v>4.5598961359999999</v>
      </c>
      <c r="IX300" s="27">
        <v>0.40534349553330129</v>
      </c>
      <c r="IY300" s="27">
        <v>4.6559613459999998</v>
      </c>
      <c r="IZ300" s="27">
        <v>4.6559613459999998</v>
      </c>
      <c r="JA300" s="27">
        <v>4.6559613459999998</v>
      </c>
      <c r="JB300" s="27">
        <v>0.24490957043152672</v>
      </c>
      <c r="JC300" s="27">
        <v>4.8102456939999998</v>
      </c>
      <c r="JD300" s="27">
        <v>4.8102456939999998</v>
      </c>
      <c r="JE300" s="27">
        <v>4.8102456939999998</v>
      </c>
      <c r="JF300" s="27">
        <v>-9.4267430158954113E-3</v>
      </c>
      <c r="JG300" s="27">
        <v>5.0447193109999997</v>
      </c>
      <c r="JH300" s="27">
        <v>5.0447193109999997</v>
      </c>
      <c r="JI300" s="27">
        <v>5.0447193109999997</v>
      </c>
      <c r="JJ300" s="27">
        <v>-0.40819529293393586</v>
      </c>
      <c r="JK300" s="27">
        <v>5.3214989450000001</v>
      </c>
      <c r="JL300" s="27">
        <v>5.3214989450000001</v>
      </c>
      <c r="JM300" s="27">
        <v>5.3214989450000001</v>
      </c>
      <c r="JN300" s="27">
        <v>-0.99723268463686487</v>
      </c>
      <c r="JO300" s="27">
        <v>5.5778553930000001</v>
      </c>
      <c r="JP300" s="27">
        <v>5.5778553930000001</v>
      </c>
      <c r="JQ300" s="27">
        <v>5.5778553930000001</v>
      </c>
      <c r="JR300" s="27">
        <v>-1.8020164800283318</v>
      </c>
      <c r="JS300" s="27">
        <v>5.8700973730000001</v>
      </c>
      <c r="JT300" s="27">
        <v>5.8700973730000001</v>
      </c>
      <c r="JU300" s="27">
        <v>5.8700973730000001</v>
      </c>
      <c r="JV300" s="27">
        <v>-2.8348398273639734</v>
      </c>
      <c r="JW300" s="27">
        <v>6.2107286620000002</v>
      </c>
      <c r="JX300" s="27">
        <v>6.2107286620000002</v>
      </c>
      <c r="JY300" s="27">
        <v>6.2107286620000002</v>
      </c>
      <c r="JZ300" s="27">
        <v>-4.0603497611983315</v>
      </c>
      <c r="KA300" s="27">
        <v>7.4435056589999995</v>
      </c>
      <c r="KB300" s="27">
        <v>7.4435056589999995</v>
      </c>
      <c r="KC300" s="27">
        <v>7.4435056589999995</v>
      </c>
      <c r="KD300" s="27">
        <v>-8.569548245052605</v>
      </c>
      <c r="KE300" s="27">
        <v>8.6208942420000003</v>
      </c>
      <c r="KF300" s="27">
        <v>8.6208942420000003</v>
      </c>
      <c r="KG300" s="27">
        <v>8.6208942420000003</v>
      </c>
      <c r="KH300" s="27">
        <v>-12.863258682450414</v>
      </c>
      <c r="KI300" s="27">
        <v>9.4003033780000003</v>
      </c>
      <c r="KJ300" s="27">
        <v>9.4003033780000003</v>
      </c>
      <c r="KK300" s="27">
        <v>9.4003033780000003</v>
      </c>
      <c r="KL300" s="27">
        <v>-15.682913613817455</v>
      </c>
      <c r="KM300" s="27">
        <v>9.8771682199999997</v>
      </c>
      <c r="KN300" s="27">
        <v>9.8771682199999997</v>
      </c>
      <c r="KO300" s="27">
        <v>9.8771682199999997</v>
      </c>
      <c r="KP300" s="27">
        <v>-17.34698617211945</v>
      </c>
      <c r="KQ300" s="27">
        <v>10.047843944</v>
      </c>
      <c r="KR300" s="27">
        <v>10.047843944</v>
      </c>
      <c r="KS300" s="27">
        <v>10.047843944</v>
      </c>
      <c r="KT300" s="133">
        <v>-17.92609140405844</v>
      </c>
      <c r="KU300" s="149">
        <v>4.4706635349999999</v>
      </c>
      <c r="KV300" s="149">
        <v>4.4706635349999999</v>
      </c>
      <c r="KW300" s="149">
        <v>4.4706635349999999</v>
      </c>
      <c r="KX300" s="149">
        <v>1.1662843293285126</v>
      </c>
      <c r="KY300" s="149">
        <v>4.4960193190000002</v>
      </c>
      <c r="KZ300" s="149">
        <v>4.4960193190000002</v>
      </c>
      <c r="LA300" s="149">
        <v>4.4960193190000002</v>
      </c>
      <c r="LB300" s="149">
        <v>0.28051983431814476</v>
      </c>
      <c r="LC300" s="149">
        <v>4.5650915379999999</v>
      </c>
      <c r="LD300" s="149">
        <v>4.5650915379999999</v>
      </c>
      <c r="LE300" s="149">
        <v>4.5650915379999999</v>
      </c>
      <c r="LF300" s="149">
        <v>7.7017190777843858E-3</v>
      </c>
      <c r="LG300" s="149">
        <v>4.6762492099999999</v>
      </c>
      <c r="LH300" s="149">
        <v>4.6762492099999999</v>
      </c>
      <c r="LI300" s="149">
        <v>4.6762492099999999</v>
      </c>
      <c r="LJ300" s="149">
        <v>-0.18517149442131675</v>
      </c>
      <c r="LK300" s="149">
        <v>4.8450456649999998</v>
      </c>
      <c r="LL300" s="149">
        <v>4.8450456649999998</v>
      </c>
      <c r="LM300" s="149">
        <v>4.8450456649999998</v>
      </c>
      <c r="LN300" s="149">
        <v>-0.47257218186049776</v>
      </c>
      <c r="LO300" s="149">
        <v>5.0637744769999999</v>
      </c>
      <c r="LP300" s="149">
        <v>5.0637744769999999</v>
      </c>
      <c r="LQ300" s="149">
        <v>5.0637744769999999</v>
      </c>
      <c r="LR300" s="149">
        <v>-0.90137453692943659</v>
      </c>
      <c r="LS300" s="149">
        <v>5.3485681490000001</v>
      </c>
      <c r="LT300" s="149">
        <v>5.3485681490000001</v>
      </c>
      <c r="LU300" s="149">
        <v>5.3485681490000001</v>
      </c>
      <c r="LV300" s="149">
        <v>-1.5306475206690173</v>
      </c>
      <c r="LW300" s="149">
        <v>5.660818216</v>
      </c>
      <c r="LX300" s="149">
        <v>5.660818216</v>
      </c>
      <c r="LY300" s="149">
        <v>5.660818216</v>
      </c>
      <c r="LZ300" s="149">
        <v>-2.4325223354737027</v>
      </c>
      <c r="MA300" s="149">
        <v>5.9853480929999998</v>
      </c>
      <c r="MB300" s="149">
        <v>5.9853480929999998</v>
      </c>
      <c r="MC300" s="149">
        <v>5.9853480929999998</v>
      </c>
      <c r="MD300" s="149">
        <v>-3.5708887677832983</v>
      </c>
      <c r="ME300" s="149">
        <v>6.365060197</v>
      </c>
      <c r="MF300" s="149">
        <v>6.365060197</v>
      </c>
      <c r="MG300" s="149">
        <v>6.365060197</v>
      </c>
      <c r="MH300" s="149">
        <v>-4.9347351966120172</v>
      </c>
      <c r="MI300" s="149">
        <v>7.734478813</v>
      </c>
      <c r="MJ300" s="149">
        <v>7.734478813</v>
      </c>
      <c r="MK300" s="149">
        <v>7.734478813</v>
      </c>
      <c r="ML300" s="149">
        <v>-9.9630529297692263</v>
      </c>
      <c r="MM300" s="149">
        <v>9.0383498769999999</v>
      </c>
      <c r="MN300" s="149">
        <v>9.0383498769999999</v>
      </c>
      <c r="MO300" s="149">
        <v>9.0383498769999999</v>
      </c>
      <c r="MP300" s="149">
        <v>-14.764123585459881</v>
      </c>
      <c r="MQ300" s="149">
        <v>9.90344011</v>
      </c>
      <c r="MR300" s="149">
        <v>9.90344011</v>
      </c>
      <c r="MS300" s="149">
        <v>9.90344011</v>
      </c>
      <c r="MT300" s="149">
        <v>-17.931979212818533</v>
      </c>
      <c r="MU300" s="149">
        <v>10.39924978</v>
      </c>
      <c r="MV300" s="149">
        <v>10.39924978</v>
      </c>
      <c r="MW300" s="149">
        <v>10.39924978</v>
      </c>
      <c r="MX300" s="149">
        <v>-19.69039014612941</v>
      </c>
      <c r="MY300" s="149">
        <v>10.543658786</v>
      </c>
      <c r="MZ300" s="149">
        <v>10.543658786</v>
      </c>
      <c r="NA300" s="149">
        <v>10.543658786</v>
      </c>
      <c r="NB300" s="149">
        <v>-20.157285547467843</v>
      </c>
      <c r="ND300" s="97"/>
    </row>
    <row r="301" spans="1:368" ht="15" thickBot="1" x14ac:dyDescent="0.35">
      <c r="A301" s="2"/>
      <c r="B301" s="72" t="s">
        <v>738</v>
      </c>
      <c r="C301" s="72" t="s">
        <v>483</v>
      </c>
      <c r="D301" s="72" t="s">
        <v>483</v>
      </c>
      <c r="E301" s="85">
        <v>381588</v>
      </c>
      <c r="F301" s="82">
        <v>463721</v>
      </c>
      <c r="G301" s="20">
        <v>13.501428277</v>
      </c>
      <c r="H301" s="20">
        <v>13.501428277</v>
      </c>
      <c r="I301" s="20">
        <v>13.501428277</v>
      </c>
      <c r="J301" s="20">
        <v>8.2563738717446373</v>
      </c>
      <c r="K301" s="20">
        <v>13.523652127</v>
      </c>
      <c r="L301" s="20">
        <v>13.523652127</v>
      </c>
      <c r="M301" s="20">
        <v>13.523652127</v>
      </c>
      <c r="N301" s="20">
        <v>8.205180192028303</v>
      </c>
      <c r="O301" s="20">
        <v>13.548595553</v>
      </c>
      <c r="P301" s="20">
        <v>13.548595553</v>
      </c>
      <c r="Q301" s="20">
        <v>13.548595553</v>
      </c>
      <c r="R301" s="20">
        <v>8.1588495196219064</v>
      </c>
      <c r="S301" s="20">
        <v>13.579370802</v>
      </c>
      <c r="T301" s="20">
        <v>13.579370802</v>
      </c>
      <c r="U301" s="20">
        <v>13.579370802</v>
      </c>
      <c r="V301" s="20">
        <v>8.1214763376253476</v>
      </c>
      <c r="W301" s="20">
        <v>13.627994472999999</v>
      </c>
      <c r="X301" s="20">
        <v>13.627994472999999</v>
      </c>
      <c r="Y301" s="20">
        <v>13.627994472999999</v>
      </c>
      <c r="Z301" s="20">
        <v>8.0569897927927059</v>
      </c>
      <c r="AA301" s="20">
        <v>13.684207842999999</v>
      </c>
      <c r="AB301" s="20">
        <v>13.684207842999999</v>
      </c>
      <c r="AC301" s="20">
        <v>13.684207842999999</v>
      </c>
      <c r="AD301" s="20">
        <v>7.9851718619215033</v>
      </c>
      <c r="AE301" s="20">
        <v>13.745617063000001</v>
      </c>
      <c r="AF301" s="20">
        <v>13.745617063000001</v>
      </c>
      <c r="AG301" s="20">
        <v>13.745617063000001</v>
      </c>
      <c r="AH301" s="20">
        <v>7.9207197018809188</v>
      </c>
      <c r="AI301" s="20">
        <v>13.81768684</v>
      </c>
      <c r="AJ301" s="20">
        <v>13.81768684</v>
      </c>
      <c r="AK301" s="20">
        <v>13.81768684</v>
      </c>
      <c r="AL301" s="20">
        <v>7.8557783122900986</v>
      </c>
      <c r="AM301" s="20">
        <v>13.885260273</v>
      </c>
      <c r="AN301" s="20">
        <v>13.885260273</v>
      </c>
      <c r="AO301" s="20">
        <v>13.885260273</v>
      </c>
      <c r="AP301" s="20">
        <v>7.7878057403283512</v>
      </c>
      <c r="AQ301" s="20">
        <v>13.952922512000001</v>
      </c>
      <c r="AR301" s="20">
        <v>13.952922512000001</v>
      </c>
      <c r="AS301" s="20">
        <v>13.952922512000001</v>
      </c>
      <c r="AT301" s="20">
        <v>7.7263615853842422</v>
      </c>
      <c r="AU301" s="20">
        <v>14.233286215</v>
      </c>
      <c r="AV301" s="20">
        <v>14.233286215</v>
      </c>
      <c r="AW301" s="20">
        <v>14.233286215</v>
      </c>
      <c r="AX301" s="20">
        <v>7.234496873072124</v>
      </c>
      <c r="AY301" s="20">
        <v>14.428020351000001</v>
      </c>
      <c r="AZ301" s="20">
        <v>14.428020351000001</v>
      </c>
      <c r="BA301" s="20">
        <v>14.428020351000001</v>
      </c>
      <c r="BB301" s="20">
        <v>6.2860124714976484</v>
      </c>
      <c r="BC301" s="20">
        <v>14.543337868</v>
      </c>
      <c r="BD301" s="20">
        <v>14.543337868</v>
      </c>
      <c r="BE301" s="20">
        <v>14.543337868</v>
      </c>
      <c r="BF301" s="20">
        <v>5.4972851404896002</v>
      </c>
      <c r="BG301" s="20">
        <v>14.62741065</v>
      </c>
      <c r="BH301" s="20">
        <v>14.62741065</v>
      </c>
      <c r="BI301" s="20">
        <v>14.62741065</v>
      </c>
      <c r="BJ301" s="20">
        <v>4.6938790944005344</v>
      </c>
      <c r="BK301" s="20">
        <v>14.676446205</v>
      </c>
      <c r="BL301" s="20">
        <v>14.676446205</v>
      </c>
      <c r="BM301" s="20">
        <v>14.676446205</v>
      </c>
      <c r="BN301" s="20">
        <v>3.9553962411910462</v>
      </c>
      <c r="BO301" s="23">
        <v>13.501494128000001</v>
      </c>
      <c r="BP301" s="23">
        <v>13.501494128000001</v>
      </c>
      <c r="BQ301" s="23">
        <v>13.501494128000001</v>
      </c>
      <c r="BR301" s="23">
        <v>8.2563738717446373</v>
      </c>
      <c r="BS301" s="23">
        <v>13.525105292999999</v>
      </c>
      <c r="BT301" s="23">
        <v>13.525105292999999</v>
      </c>
      <c r="BU301" s="23">
        <v>13.525105292999999</v>
      </c>
      <c r="BV301" s="23">
        <v>8.1924639929051501</v>
      </c>
      <c r="BW301" s="23">
        <v>13.548424820999999</v>
      </c>
      <c r="BX301" s="23">
        <v>13.548424820999999</v>
      </c>
      <c r="BY301" s="23">
        <v>13.548424820999999</v>
      </c>
      <c r="BZ301" s="23">
        <v>8.1230261600546747</v>
      </c>
      <c r="CA301" s="23">
        <v>13.579295783999999</v>
      </c>
      <c r="CB301" s="23">
        <v>13.579295783999999</v>
      </c>
      <c r="CC301" s="23">
        <v>13.579295783999999</v>
      </c>
      <c r="CD301" s="23">
        <v>8.0575280267235243</v>
      </c>
      <c r="CE301" s="23">
        <v>13.620936369999999</v>
      </c>
      <c r="CF301" s="23">
        <v>13.620936369999999</v>
      </c>
      <c r="CG301" s="23">
        <v>13.620936369999999</v>
      </c>
      <c r="CH301" s="23">
        <v>7.9879228053362574</v>
      </c>
      <c r="CI301" s="23">
        <v>13.668865137999999</v>
      </c>
      <c r="CJ301" s="23">
        <v>13.668865137999999</v>
      </c>
      <c r="CK301" s="23">
        <v>13.668865137999999</v>
      </c>
      <c r="CL301" s="23">
        <v>7.9177259692640218</v>
      </c>
      <c r="CM301" s="23">
        <v>13.728385383999999</v>
      </c>
      <c r="CN301" s="23">
        <v>13.728385383999999</v>
      </c>
      <c r="CO301" s="23">
        <v>13.728385383999999</v>
      </c>
      <c r="CP301" s="23">
        <v>7.8282724652684053</v>
      </c>
      <c r="CQ301" s="23">
        <v>13.802226962000001</v>
      </c>
      <c r="CR301" s="23">
        <v>13.802226962000001</v>
      </c>
      <c r="CS301" s="23">
        <v>13.802226962000001</v>
      </c>
      <c r="CT301" s="23">
        <v>7.7069274967753705</v>
      </c>
      <c r="CU301" s="23">
        <v>13.848154392</v>
      </c>
      <c r="CV301" s="23">
        <v>13.848154392</v>
      </c>
      <c r="CW301" s="23">
        <v>13.848154392</v>
      </c>
      <c r="CX301" s="23">
        <v>7.6376316714955781</v>
      </c>
      <c r="CY301" s="23">
        <v>13.896460496</v>
      </c>
      <c r="CZ301" s="23">
        <v>13.896460496</v>
      </c>
      <c r="DA301" s="23">
        <v>13.896460496</v>
      </c>
      <c r="DB301" s="23">
        <v>7.569672936876839</v>
      </c>
      <c r="DC301" s="23">
        <v>14.056041606000001</v>
      </c>
      <c r="DD301" s="23">
        <v>14.056041606000001</v>
      </c>
      <c r="DE301" s="23">
        <v>14.056041606000001</v>
      </c>
      <c r="DF301" s="23">
        <v>7.3635533028946565</v>
      </c>
      <c r="DG301" s="23">
        <v>14.228249834</v>
      </c>
      <c r="DH301" s="23">
        <v>14.228249834</v>
      </c>
      <c r="DI301" s="23">
        <v>14.228249834</v>
      </c>
      <c r="DJ301" s="23">
        <v>7.1033173118807564</v>
      </c>
      <c r="DK301" s="23">
        <v>14.396286559</v>
      </c>
      <c r="DL301" s="23">
        <v>14.396286559</v>
      </c>
      <c r="DM301" s="23">
        <v>14.396286559</v>
      </c>
      <c r="DN301" s="23">
        <v>6.8399114879788945</v>
      </c>
      <c r="DO301" s="23">
        <v>14.539000224</v>
      </c>
      <c r="DP301" s="23">
        <v>14.539000224</v>
      </c>
      <c r="DQ301" s="23">
        <v>14.539000224</v>
      </c>
      <c r="DR301" s="23">
        <v>6.5039248467652762</v>
      </c>
      <c r="DS301" s="23">
        <v>14.63008277</v>
      </c>
      <c r="DT301" s="23">
        <v>14.63008277</v>
      </c>
      <c r="DU301" s="23">
        <v>14.63008277</v>
      </c>
      <c r="DV301" s="23">
        <v>6.2218092695953953</v>
      </c>
      <c r="DW301" s="25">
        <v>13.501047843</v>
      </c>
      <c r="DX301" s="25">
        <v>13.501047843</v>
      </c>
      <c r="DY301" s="25">
        <v>13.501047843</v>
      </c>
      <c r="DZ301" s="25">
        <v>8.2563738717446373</v>
      </c>
      <c r="EA301" s="25">
        <v>13.524117964</v>
      </c>
      <c r="EB301" s="25">
        <v>13.524117964</v>
      </c>
      <c r="EC301" s="25">
        <v>13.524117964</v>
      </c>
      <c r="ED301" s="25">
        <v>8.2040490550081344</v>
      </c>
      <c r="EE301" s="25">
        <v>13.547727362</v>
      </c>
      <c r="EF301" s="25">
        <v>13.547727362</v>
      </c>
      <c r="EG301" s="25">
        <v>13.547727362</v>
      </c>
      <c r="EH301" s="25">
        <v>8.1576899776865321</v>
      </c>
      <c r="EI301" s="25">
        <v>13.576695078</v>
      </c>
      <c r="EJ301" s="25">
        <v>13.576695078</v>
      </c>
      <c r="EK301" s="25">
        <v>13.576695078</v>
      </c>
      <c r="EL301" s="25">
        <v>8.1200165444527244</v>
      </c>
      <c r="EM301" s="25">
        <v>13.622857085</v>
      </c>
      <c r="EN301" s="25">
        <v>13.622857085</v>
      </c>
      <c r="EO301" s="25">
        <v>13.622857085</v>
      </c>
      <c r="EP301" s="25">
        <v>8.0557711052938288</v>
      </c>
      <c r="EQ301" s="25">
        <v>13.675733937</v>
      </c>
      <c r="ER301" s="25">
        <v>13.675733937</v>
      </c>
      <c r="ES301" s="25">
        <v>13.675733937</v>
      </c>
      <c r="ET301" s="25">
        <v>7.9845949338460906</v>
      </c>
      <c r="EU301" s="25">
        <v>13.732403187999999</v>
      </c>
      <c r="EV301" s="25">
        <v>13.732403187999999</v>
      </c>
      <c r="EW301" s="25">
        <v>13.732403187999999</v>
      </c>
      <c r="EX301" s="25">
        <v>7.9208650144889274</v>
      </c>
      <c r="EY301" s="25">
        <v>13.796585777000001</v>
      </c>
      <c r="EZ301" s="25">
        <v>13.796585777000001</v>
      </c>
      <c r="FA301" s="25">
        <v>13.796585777000001</v>
      </c>
      <c r="FB301" s="25">
        <v>7.8575939101360506</v>
      </c>
      <c r="FC301" s="25">
        <v>13.856887954999999</v>
      </c>
      <c r="FD301" s="25">
        <v>13.856887954999999</v>
      </c>
      <c r="FE301" s="25">
        <v>13.856887954999999</v>
      </c>
      <c r="FF301" s="25">
        <v>7.801147134676107</v>
      </c>
      <c r="FG301" s="25">
        <v>13.917408963</v>
      </c>
      <c r="FH301" s="25">
        <v>13.917408963</v>
      </c>
      <c r="FI301" s="25">
        <v>13.917408963</v>
      </c>
      <c r="FJ301" s="25">
        <v>7.7522505319234005</v>
      </c>
      <c r="FK301" s="25">
        <v>14.190622382000001</v>
      </c>
      <c r="FL301" s="25">
        <v>14.190622382000001</v>
      </c>
      <c r="FM301" s="25">
        <v>14.190622382000001</v>
      </c>
      <c r="FN301" s="25">
        <v>7.3597725162519385</v>
      </c>
      <c r="FO301" s="25">
        <v>14.443889123</v>
      </c>
      <c r="FP301" s="25">
        <v>14.443889123</v>
      </c>
      <c r="FQ301" s="25">
        <v>14.443889123</v>
      </c>
      <c r="FR301" s="25">
        <v>6.4659044106206727</v>
      </c>
      <c r="FS301" s="25">
        <v>14.569494994999999</v>
      </c>
      <c r="FT301" s="25">
        <v>14.569494994999999</v>
      </c>
      <c r="FU301" s="25">
        <v>14.569494994999999</v>
      </c>
      <c r="FV301" s="25">
        <v>5.7108555199726636</v>
      </c>
      <c r="FW301" s="25">
        <v>14.652789445</v>
      </c>
      <c r="FX301" s="25">
        <v>14.652789445</v>
      </c>
      <c r="FY301" s="25">
        <v>14.652789445</v>
      </c>
      <c r="FZ301" s="25">
        <v>4.9605523898353532</v>
      </c>
      <c r="GA301" s="25">
        <v>14.687732617</v>
      </c>
      <c r="GB301" s="25">
        <v>14.687732617</v>
      </c>
      <c r="GC301" s="25">
        <v>14.687732617</v>
      </c>
      <c r="GD301" s="25">
        <v>4.2962133675071357</v>
      </c>
      <c r="GE301" s="26">
        <v>13.501047849000001</v>
      </c>
      <c r="GF301" s="26">
        <v>13.501047849000001</v>
      </c>
      <c r="GG301" s="26">
        <v>13.501047849000001</v>
      </c>
      <c r="GH301" s="26">
        <v>8.2563738717446373</v>
      </c>
      <c r="GI301" s="26">
        <v>13.486506816</v>
      </c>
      <c r="GJ301" s="26">
        <v>13.486506816</v>
      </c>
      <c r="GK301" s="26">
        <v>13.486506816</v>
      </c>
      <c r="GL301" s="26">
        <v>8.2782612383425977</v>
      </c>
      <c r="GM301" s="26">
        <v>13.492385505</v>
      </c>
      <c r="GN301" s="26">
        <v>13.492385505</v>
      </c>
      <c r="GO301" s="26">
        <v>13.492385505</v>
      </c>
      <c r="GP301" s="26">
        <v>8.2508208918789983</v>
      </c>
      <c r="GQ301" s="26">
        <v>13.511029689000001</v>
      </c>
      <c r="GR301" s="26">
        <v>13.511029689000001</v>
      </c>
      <c r="GS301" s="26">
        <v>13.511029689000001</v>
      </c>
      <c r="GT301" s="26">
        <v>8.2135079227809413</v>
      </c>
      <c r="GU301" s="26">
        <v>13.546731098</v>
      </c>
      <c r="GV301" s="26">
        <v>13.546731098</v>
      </c>
      <c r="GW301" s="26">
        <v>13.546731098</v>
      </c>
      <c r="GX301" s="26">
        <v>8.1563820491783527</v>
      </c>
      <c r="GY301" s="26">
        <v>13.594691615</v>
      </c>
      <c r="GZ301" s="26">
        <v>13.594691615</v>
      </c>
      <c r="HA301" s="26">
        <v>13.594691615</v>
      </c>
      <c r="HB301" s="26">
        <v>8.0942227887903009</v>
      </c>
      <c r="HC301" s="26">
        <v>13.661828831999999</v>
      </c>
      <c r="HD301" s="26">
        <v>13.661828831999999</v>
      </c>
      <c r="HE301" s="26">
        <v>13.661828831999999</v>
      </c>
      <c r="HF301" s="26">
        <v>7.9925400365065684</v>
      </c>
      <c r="HG301" s="26">
        <v>13.775622114000001</v>
      </c>
      <c r="HH301" s="26">
        <v>13.775622114000001</v>
      </c>
      <c r="HI301" s="26">
        <v>13.775622114000001</v>
      </c>
      <c r="HJ301" s="26">
        <v>7.7490341244174674</v>
      </c>
      <c r="HK301" s="26">
        <v>13.893096440000001</v>
      </c>
      <c r="HL301" s="26">
        <v>13.893096440000001</v>
      </c>
      <c r="HM301" s="26">
        <v>13.893096440000001</v>
      </c>
      <c r="HN301" s="26">
        <v>7.4539029651596991</v>
      </c>
      <c r="HO301" s="26">
        <v>14.012629086</v>
      </c>
      <c r="HP301" s="26">
        <v>14.012629086</v>
      </c>
      <c r="HQ301" s="26">
        <v>14.012629086</v>
      </c>
      <c r="HR301" s="26">
        <v>7.1418017226490527</v>
      </c>
      <c r="HS301" s="26">
        <v>14.21035582</v>
      </c>
      <c r="HT301" s="26">
        <v>14.21035582</v>
      </c>
      <c r="HU301" s="26">
        <v>14.21035582</v>
      </c>
      <c r="HV301" s="26">
        <v>6.2409682408555707</v>
      </c>
      <c r="HW301" s="26">
        <v>14.374131178999999</v>
      </c>
      <c r="HX301" s="26">
        <v>14.374131178999999</v>
      </c>
      <c r="HY301" s="26">
        <v>14.374131178999999</v>
      </c>
      <c r="HZ301" s="26">
        <v>5.3798752580679077</v>
      </c>
      <c r="IA301" s="26">
        <v>14.476565303000001</v>
      </c>
      <c r="IB301" s="26">
        <v>14.476565303000001</v>
      </c>
      <c r="IC301" s="26">
        <v>14.476565303000001</v>
      </c>
      <c r="ID301" s="26">
        <v>4.7101629062593604</v>
      </c>
      <c r="IE301" s="26">
        <v>14.532348220999999</v>
      </c>
      <c r="IF301" s="26">
        <v>14.532348220999999</v>
      </c>
      <c r="IG301" s="26">
        <v>14.532348220999999</v>
      </c>
      <c r="IH301" s="26">
        <v>4.3049181135903059</v>
      </c>
      <c r="II301" s="26">
        <v>14.517267135000001</v>
      </c>
      <c r="IJ301" s="26">
        <v>14.517267135000001</v>
      </c>
      <c r="IK301" s="26">
        <v>14.517267135000001</v>
      </c>
      <c r="IL301" s="26">
        <v>4.5678927961735818</v>
      </c>
      <c r="IM301" s="27">
        <v>13.50142827</v>
      </c>
      <c r="IN301" s="27">
        <v>13.50142827</v>
      </c>
      <c r="IO301" s="27">
        <v>13.50142827</v>
      </c>
      <c r="IP301" s="27">
        <v>8.2563738717446373</v>
      </c>
      <c r="IQ301" s="27">
        <v>13.520280573000001</v>
      </c>
      <c r="IR301" s="27">
        <v>13.520280573000001</v>
      </c>
      <c r="IS301" s="27">
        <v>13.520280573000001</v>
      </c>
      <c r="IT301" s="27">
        <v>8.210565947408643</v>
      </c>
      <c r="IU301" s="27">
        <v>13.53908043</v>
      </c>
      <c r="IV301" s="27">
        <v>13.53908043</v>
      </c>
      <c r="IW301" s="27">
        <v>13.53908043</v>
      </c>
      <c r="IX301" s="27">
        <v>8.1652659474904805</v>
      </c>
      <c r="IY301" s="27">
        <v>13.560376899</v>
      </c>
      <c r="IZ301" s="27">
        <v>13.560376899</v>
      </c>
      <c r="JA301" s="27">
        <v>13.560376899</v>
      </c>
      <c r="JB301" s="27">
        <v>8.1323123036160325</v>
      </c>
      <c r="JC301" s="27">
        <v>13.591822606000001</v>
      </c>
      <c r="JD301" s="27">
        <v>13.591822606000001</v>
      </c>
      <c r="JE301" s="27">
        <v>13.591822606000001</v>
      </c>
      <c r="JF301" s="27">
        <v>8.0968655972656798</v>
      </c>
      <c r="JG301" s="27">
        <v>13.633169058</v>
      </c>
      <c r="JH301" s="27">
        <v>13.633169058</v>
      </c>
      <c r="JI301" s="27">
        <v>13.633169058</v>
      </c>
      <c r="JJ301" s="27">
        <v>8.0621689763381355</v>
      </c>
      <c r="JK301" s="27">
        <v>13.685813816</v>
      </c>
      <c r="JL301" s="27">
        <v>13.685813816</v>
      </c>
      <c r="JM301" s="27">
        <v>13.685813816</v>
      </c>
      <c r="JN301" s="27">
        <v>8.0202916676703975</v>
      </c>
      <c r="JO301" s="27">
        <v>13.750103098</v>
      </c>
      <c r="JP301" s="27">
        <v>13.750103098</v>
      </c>
      <c r="JQ301" s="27">
        <v>13.750103098</v>
      </c>
      <c r="JR301" s="27">
        <v>7.9610123571872489</v>
      </c>
      <c r="JS301" s="27">
        <v>13.813827368</v>
      </c>
      <c r="JT301" s="27">
        <v>13.813827368</v>
      </c>
      <c r="JU301" s="27">
        <v>13.813827368</v>
      </c>
      <c r="JV301" s="27">
        <v>7.8853699749686639</v>
      </c>
      <c r="JW301" s="27">
        <v>13.880710292</v>
      </c>
      <c r="JX301" s="27">
        <v>13.880710292</v>
      </c>
      <c r="JY301" s="27">
        <v>13.880710292</v>
      </c>
      <c r="JZ301" s="27">
        <v>7.8097663709210474</v>
      </c>
      <c r="KA301" s="27">
        <v>14.11310793</v>
      </c>
      <c r="KB301" s="27">
        <v>14.11310793</v>
      </c>
      <c r="KC301" s="27">
        <v>14.11310793</v>
      </c>
      <c r="KD301" s="27">
        <v>7.5446752300633655</v>
      </c>
      <c r="KE301" s="27">
        <v>14.34476029</v>
      </c>
      <c r="KF301" s="27">
        <v>14.34476029</v>
      </c>
      <c r="KG301" s="27">
        <v>14.34476029</v>
      </c>
      <c r="KH301" s="27">
        <v>7.1737951621524836</v>
      </c>
      <c r="KI301" s="27">
        <v>14.455844616</v>
      </c>
      <c r="KJ301" s="27">
        <v>14.455844616</v>
      </c>
      <c r="KK301" s="27">
        <v>14.455844616</v>
      </c>
      <c r="KL301" s="27">
        <v>6.914714369710742</v>
      </c>
      <c r="KM301" s="27">
        <v>14.53076926</v>
      </c>
      <c r="KN301" s="27">
        <v>14.53076926</v>
      </c>
      <c r="KO301" s="27">
        <v>14.53076926</v>
      </c>
      <c r="KP301" s="27">
        <v>6.6532890013973018</v>
      </c>
      <c r="KQ301" s="27">
        <v>14.556554855</v>
      </c>
      <c r="KR301" s="27">
        <v>14.556554855</v>
      </c>
      <c r="KS301" s="27">
        <v>14.556554855</v>
      </c>
      <c r="KT301" s="133">
        <v>6.5104851627947831</v>
      </c>
      <c r="KU301" s="149">
        <v>13.50142827</v>
      </c>
      <c r="KV301" s="149">
        <v>13.50142827</v>
      </c>
      <c r="KW301" s="149">
        <v>13.50142827</v>
      </c>
      <c r="KX301" s="149">
        <v>8.2563738717446373</v>
      </c>
      <c r="KY301" s="149">
        <v>13.497754393999999</v>
      </c>
      <c r="KZ301" s="149">
        <v>13.497754393999999</v>
      </c>
      <c r="LA301" s="149">
        <v>13.497754393999999</v>
      </c>
      <c r="LB301" s="149">
        <v>8.2661954413555243</v>
      </c>
      <c r="LC301" s="149">
        <v>13.517850845</v>
      </c>
      <c r="LD301" s="149">
        <v>13.517850845</v>
      </c>
      <c r="LE301" s="149">
        <v>13.517850845</v>
      </c>
      <c r="LF301" s="149">
        <v>8.2241541662250555</v>
      </c>
      <c r="LG301" s="149">
        <v>13.552529265</v>
      </c>
      <c r="LH301" s="149">
        <v>13.552529265</v>
      </c>
      <c r="LI301" s="149">
        <v>13.552529265</v>
      </c>
      <c r="LJ301" s="149">
        <v>8.1706456029562933</v>
      </c>
      <c r="LK301" s="149">
        <v>13.602300733</v>
      </c>
      <c r="LL301" s="149">
        <v>13.602300733</v>
      </c>
      <c r="LM301" s="149">
        <v>13.602300733</v>
      </c>
      <c r="LN301" s="149">
        <v>8.0977549513995513</v>
      </c>
      <c r="LO301" s="149">
        <v>13.657042024999999</v>
      </c>
      <c r="LP301" s="149">
        <v>13.657042024999999</v>
      </c>
      <c r="LQ301" s="149">
        <v>13.657042024999999</v>
      </c>
      <c r="LR301" s="149">
        <v>8.0232398910036906</v>
      </c>
      <c r="LS301" s="149">
        <v>13.728725095</v>
      </c>
      <c r="LT301" s="149">
        <v>13.728725095</v>
      </c>
      <c r="LU301" s="149">
        <v>13.728725095</v>
      </c>
      <c r="LV301" s="149">
        <v>7.9098110940907844</v>
      </c>
      <c r="LW301" s="149">
        <v>13.851238691999999</v>
      </c>
      <c r="LX301" s="149">
        <v>13.851238691999999</v>
      </c>
      <c r="LY301" s="149">
        <v>13.851238691999999</v>
      </c>
      <c r="LZ301" s="149">
        <v>7.6406235165200345</v>
      </c>
      <c r="MA301" s="149">
        <v>13.967935184</v>
      </c>
      <c r="MB301" s="149">
        <v>13.967935184</v>
      </c>
      <c r="MC301" s="149">
        <v>13.967935184</v>
      </c>
      <c r="MD301" s="149">
        <v>7.322563068645275</v>
      </c>
      <c r="ME301" s="149">
        <v>14.049958028000001</v>
      </c>
      <c r="MF301" s="149">
        <v>14.049958028000001</v>
      </c>
      <c r="MG301" s="149">
        <v>14.049958028000001</v>
      </c>
      <c r="MH301" s="149">
        <v>7.003622247455378</v>
      </c>
      <c r="MI301" s="149">
        <v>14.238470997</v>
      </c>
      <c r="MJ301" s="149">
        <v>14.238470997</v>
      </c>
      <c r="MK301" s="149">
        <v>14.238470997</v>
      </c>
      <c r="ML301" s="149">
        <v>6.0690739128734039</v>
      </c>
      <c r="MM301" s="149">
        <v>14.415358197</v>
      </c>
      <c r="MN301" s="149">
        <v>14.415358197</v>
      </c>
      <c r="MO301" s="149">
        <v>14.415358197</v>
      </c>
      <c r="MP301" s="149">
        <v>5.1689422113416068</v>
      </c>
      <c r="MQ301" s="149">
        <v>14.533294134</v>
      </c>
      <c r="MR301" s="149">
        <v>14.533294134</v>
      </c>
      <c r="MS301" s="149">
        <v>14.533294134</v>
      </c>
      <c r="MT301" s="149">
        <v>4.4525811683128538</v>
      </c>
      <c r="MU301" s="149">
        <v>14.598462527000001</v>
      </c>
      <c r="MV301" s="149">
        <v>14.598462527000001</v>
      </c>
      <c r="MW301" s="149">
        <v>14.598462527000001</v>
      </c>
      <c r="MX301" s="149">
        <v>3.9842646478675228</v>
      </c>
      <c r="MY301" s="149">
        <v>14.592832207000001</v>
      </c>
      <c r="MZ301" s="149">
        <v>14.592832207000001</v>
      </c>
      <c r="NA301" s="149">
        <v>14.592832207000001</v>
      </c>
      <c r="NB301" s="149">
        <v>4.1754994600797666</v>
      </c>
      <c r="ND301" s="97"/>
    </row>
    <row r="302" spans="1:368" ht="15" thickBot="1" x14ac:dyDescent="0.35">
      <c r="A302" s="2"/>
      <c r="B302" s="72" t="s">
        <v>685</v>
      </c>
      <c r="C302" s="72" t="s">
        <v>487</v>
      </c>
      <c r="D302" s="72" t="s">
        <v>827</v>
      </c>
      <c r="E302" s="85">
        <v>352653</v>
      </c>
      <c r="F302" s="82">
        <v>421636</v>
      </c>
      <c r="G302" s="20">
        <v>31.27144924594737</v>
      </c>
      <c r="H302" s="20">
        <v>14.289608636977057</v>
      </c>
      <c r="I302" s="20">
        <v>10.270223084384094</v>
      </c>
      <c r="J302" s="20">
        <v>10.237960845031335</v>
      </c>
      <c r="K302" s="20">
        <v>31.364579153947368</v>
      </c>
      <c r="L302" s="20">
        <v>13.370333610685019</v>
      </c>
      <c r="M302" s="20">
        <v>9.6095220228104754</v>
      </c>
      <c r="N302" s="20">
        <v>6.8138471103942599</v>
      </c>
      <c r="O302" s="20">
        <v>31.498027816947371</v>
      </c>
      <c r="P302" s="20">
        <v>12.72473060242759</v>
      </c>
      <c r="Q302" s="20">
        <v>9.145514429096842</v>
      </c>
      <c r="R302" s="20">
        <v>6.0170617601121066</v>
      </c>
      <c r="S302" s="20">
        <v>31.659895373947371</v>
      </c>
      <c r="T302" s="20">
        <v>12.360542563666646</v>
      </c>
      <c r="U302" s="20">
        <v>8.8837653149146334</v>
      </c>
      <c r="V302" s="20">
        <v>5.8514966183823276</v>
      </c>
      <c r="W302" s="20">
        <v>31.877774151947371</v>
      </c>
      <c r="X302" s="20">
        <v>11.793584070712315</v>
      </c>
      <c r="Y302" s="20">
        <v>8.4762810828300932</v>
      </c>
      <c r="Z302" s="20">
        <v>5.5694884348866864</v>
      </c>
      <c r="AA302" s="20">
        <v>32.155592864947373</v>
      </c>
      <c r="AB302" s="20">
        <v>11.101116313151975</v>
      </c>
      <c r="AC302" s="20">
        <v>7.9785908710432727</v>
      </c>
      <c r="AD302" s="20">
        <v>5.2318923475900014</v>
      </c>
      <c r="AE302" s="20">
        <v>32.508184705947372</v>
      </c>
      <c r="AF302" s="20">
        <v>10.444584419649285</v>
      </c>
      <c r="AG302" s="20">
        <v>7.5067284723182555</v>
      </c>
      <c r="AH302" s="20">
        <v>4.8273508229568876</v>
      </c>
      <c r="AI302" s="20">
        <v>32.954458706947371</v>
      </c>
      <c r="AJ302" s="20">
        <v>10.038624228910596</v>
      </c>
      <c r="AK302" s="20">
        <v>7.2149568900317673</v>
      </c>
      <c r="AL302" s="20">
        <v>4.391401538435094</v>
      </c>
      <c r="AM302" s="20">
        <v>33.392577793947368</v>
      </c>
      <c r="AN302" s="20">
        <v>9.712480707787245</v>
      </c>
      <c r="AO302" s="20">
        <v>6.9805511197578562</v>
      </c>
      <c r="AP302" s="20">
        <v>3.7028358890397541</v>
      </c>
      <c r="AQ302" s="20">
        <v>33.850370693947369</v>
      </c>
      <c r="AR302" s="20">
        <v>9.4085407885833465</v>
      </c>
      <c r="AS302" s="20">
        <v>6.762103515363977</v>
      </c>
      <c r="AT302" s="20">
        <v>3.0111235206482903</v>
      </c>
      <c r="AU302" s="20">
        <v>35.309113058947368</v>
      </c>
      <c r="AV302" s="20">
        <v>8.3292039593433955</v>
      </c>
      <c r="AW302" s="20">
        <v>5.9863628844553407</v>
      </c>
      <c r="AX302" s="20">
        <v>0.22556121052041789</v>
      </c>
      <c r="AY302" s="20">
        <v>36.457988702947368</v>
      </c>
      <c r="AZ302" s="20">
        <v>7.275024071216853</v>
      </c>
      <c r="BA302" s="20">
        <v>5.2287030424555656</v>
      </c>
      <c r="BB302" s="20">
        <v>-3.2016764946826299</v>
      </c>
      <c r="BC302" s="20">
        <v>37.191740278947371</v>
      </c>
      <c r="BD302" s="20">
        <v>6.5484567226728423</v>
      </c>
      <c r="BE302" s="20">
        <v>4.7065047832207334</v>
      </c>
      <c r="BF302" s="20">
        <v>-5.7706991774875576</v>
      </c>
      <c r="BG302" s="20">
        <v>34.943619547805376</v>
      </c>
      <c r="BH302" s="20">
        <v>5.7532005193417755</v>
      </c>
      <c r="BI302" s="20">
        <v>4.1349384915928766</v>
      </c>
      <c r="BJ302" s="20">
        <v>-7.9914125383724866</v>
      </c>
      <c r="BK302" s="20">
        <v>30.370178864982424</v>
      </c>
      <c r="BL302" s="20">
        <v>5.0002183826286855</v>
      </c>
      <c r="BM302" s="20">
        <v>3.5937554040037401</v>
      </c>
      <c r="BN302" s="20">
        <v>-9.7309498404491279</v>
      </c>
      <c r="BO302" s="23">
        <v>31.238124151947371</v>
      </c>
      <c r="BP302" s="23">
        <v>14.289608636977057</v>
      </c>
      <c r="BQ302" s="23">
        <v>10.270223084384094</v>
      </c>
      <c r="BR302" s="23">
        <v>10.237960845031335</v>
      </c>
      <c r="BS302" s="23">
        <v>31.319936284947371</v>
      </c>
      <c r="BT302" s="23">
        <v>13.865990443891754</v>
      </c>
      <c r="BU302" s="23">
        <v>9.9657603481317079</v>
      </c>
      <c r="BV302" s="23">
        <v>8.7557310834992066</v>
      </c>
      <c r="BW302" s="23">
        <v>31.402164239947368</v>
      </c>
      <c r="BX302" s="23">
        <v>13.659407273112466</v>
      </c>
      <c r="BY302" s="23">
        <v>9.8172849557481445</v>
      </c>
      <c r="BZ302" s="23">
        <v>8.2981900876960246</v>
      </c>
      <c r="CA302" s="23">
        <v>31.489436178947372</v>
      </c>
      <c r="CB302" s="23">
        <v>13.467862407442638</v>
      </c>
      <c r="CC302" s="23">
        <v>9.6796178893452929</v>
      </c>
      <c r="CD302" s="23">
        <v>8.1341016271448368</v>
      </c>
      <c r="CE302" s="23">
        <v>31.60007606994737</v>
      </c>
      <c r="CF302" s="23">
        <v>13.41777245974235</v>
      </c>
      <c r="CG302" s="23">
        <v>9.6436172576809724</v>
      </c>
      <c r="CH302" s="23">
        <v>7.9374236102956921</v>
      </c>
      <c r="CI302" s="23">
        <v>31.74145024794737</v>
      </c>
      <c r="CJ302" s="23">
        <v>13.244457140734198</v>
      </c>
      <c r="CK302" s="23">
        <v>9.5190521253967422</v>
      </c>
      <c r="CL302" s="23">
        <v>7.6807077968587052</v>
      </c>
      <c r="CM302" s="23">
        <v>31.920927664947371</v>
      </c>
      <c r="CN302" s="23">
        <v>12.959163817576325</v>
      </c>
      <c r="CO302" s="23">
        <v>9.3140061967255647</v>
      </c>
      <c r="CP302" s="23">
        <v>7.3534062207750495</v>
      </c>
      <c r="CQ302" s="23">
        <v>32.137547520947372</v>
      </c>
      <c r="CR302" s="23">
        <v>12.756031960767222</v>
      </c>
      <c r="CS302" s="23">
        <v>9.1680113316474419</v>
      </c>
      <c r="CT302" s="23">
        <v>6.9101081144218917</v>
      </c>
      <c r="CU302" s="23">
        <v>32.359373730947368</v>
      </c>
      <c r="CV302" s="23">
        <v>12.563676281088435</v>
      </c>
      <c r="CW302" s="23">
        <v>9.0297615172517283</v>
      </c>
      <c r="CX302" s="23">
        <v>6.3888323531936884</v>
      </c>
      <c r="CY302" s="23">
        <v>32.611667693947368</v>
      </c>
      <c r="CZ302" s="23">
        <v>12.335969110619287</v>
      </c>
      <c r="DA302" s="23">
        <v>8.8661038903674996</v>
      </c>
      <c r="DB302" s="23">
        <v>5.8399626257831834</v>
      </c>
      <c r="DC302" s="23">
        <v>33.564272363947367</v>
      </c>
      <c r="DD302" s="23">
        <v>11.627648111748668</v>
      </c>
      <c r="DE302" s="23">
        <v>8.3570196419066569</v>
      </c>
      <c r="DF302" s="23">
        <v>4.0570203843381307</v>
      </c>
      <c r="DG302" s="23">
        <v>34.639845216947371</v>
      </c>
      <c r="DH302" s="23">
        <v>11.033572336577313</v>
      </c>
      <c r="DI302" s="23">
        <v>7.930045685163714</v>
      </c>
      <c r="DJ302" s="23">
        <v>2.0892576255074502</v>
      </c>
      <c r="DK302" s="23">
        <v>35.652124897947374</v>
      </c>
      <c r="DL302" s="23">
        <v>10.431926924205399</v>
      </c>
      <c r="DM302" s="23">
        <v>7.4976312811214365</v>
      </c>
      <c r="DN302" s="23">
        <v>0.2694696618723107</v>
      </c>
      <c r="DO302" s="23">
        <v>36.55790755894737</v>
      </c>
      <c r="DP302" s="23">
        <v>9.748325043743586</v>
      </c>
      <c r="DQ302" s="23">
        <v>7.0063131497710929</v>
      </c>
      <c r="DR302" s="23">
        <v>-1.5923181526076675</v>
      </c>
      <c r="DS302" s="23">
        <v>37.096667738947367</v>
      </c>
      <c r="DT302" s="23">
        <v>9.0360815408749282</v>
      </c>
      <c r="DU302" s="23">
        <v>6.4944097204542413</v>
      </c>
      <c r="DV302" s="23">
        <v>-2.8014994373039279</v>
      </c>
      <c r="DW302" s="25">
        <v>31.27834721194737</v>
      </c>
      <c r="DX302" s="25">
        <v>14.289608636977057</v>
      </c>
      <c r="DY302" s="25">
        <v>10.270223084384094</v>
      </c>
      <c r="DZ302" s="25">
        <v>10.237960845031335</v>
      </c>
      <c r="EA302" s="25">
        <v>31.367903850947371</v>
      </c>
      <c r="EB302" s="25">
        <v>13.19797795950686</v>
      </c>
      <c r="EC302" s="25">
        <v>9.4856466226911582</v>
      </c>
      <c r="ED302" s="25">
        <v>6.2577482891149749</v>
      </c>
      <c r="EE302" s="25">
        <v>31.50322709694737</v>
      </c>
      <c r="EF302" s="25">
        <v>12.524316698679121</v>
      </c>
      <c r="EG302" s="25">
        <v>9.0014730103988647</v>
      </c>
      <c r="EH302" s="25">
        <v>5.3659267208622694</v>
      </c>
      <c r="EI302" s="25">
        <v>31.66685227294737</v>
      </c>
      <c r="EJ302" s="25">
        <v>12.052587327340998</v>
      </c>
      <c r="EK302" s="25">
        <v>8.6624318230452761</v>
      </c>
      <c r="EL302" s="25">
        <v>5.2014852733118495</v>
      </c>
      <c r="EM302" s="25">
        <v>31.882163889947371</v>
      </c>
      <c r="EN302" s="25">
        <v>11.476725970433018</v>
      </c>
      <c r="EO302" s="25">
        <v>8.2485489273432275</v>
      </c>
      <c r="EP302" s="25">
        <v>5.0244761258907609</v>
      </c>
      <c r="EQ302" s="25">
        <v>32.149929460947369</v>
      </c>
      <c r="ER302" s="25">
        <v>10.749203759890552</v>
      </c>
      <c r="ES302" s="25">
        <v>7.725664389989233</v>
      </c>
      <c r="ET302" s="25">
        <v>4.829986109382677</v>
      </c>
      <c r="EU302" s="25">
        <v>32.482809210947373</v>
      </c>
      <c r="EV302" s="25">
        <v>10.09699322902193</v>
      </c>
      <c r="EW302" s="25">
        <v>7.2569078396753159</v>
      </c>
      <c r="EX302" s="25">
        <v>4.6167727801938732</v>
      </c>
      <c r="EY302" s="25">
        <v>32.897659141947372</v>
      </c>
      <c r="EZ302" s="25">
        <v>9.6683214008133334</v>
      </c>
      <c r="FA302" s="25">
        <v>6.9488129563556553</v>
      </c>
      <c r="FB302" s="25">
        <v>4.351937230020841</v>
      </c>
      <c r="FC302" s="25">
        <v>33.266086727947368</v>
      </c>
      <c r="FD302" s="25">
        <v>9.316797525352559</v>
      </c>
      <c r="FE302" s="25">
        <v>6.6961658256898602</v>
      </c>
      <c r="FF302" s="25">
        <v>3.8674607723718495</v>
      </c>
      <c r="FG302" s="25">
        <v>33.66889917494737</v>
      </c>
      <c r="FH302" s="25">
        <v>9.1252007928142884</v>
      </c>
      <c r="FI302" s="25">
        <v>6.5584614815474183</v>
      </c>
      <c r="FJ302" s="25">
        <v>3.334495258185342</v>
      </c>
      <c r="FK302" s="25">
        <v>35.12361463994737</v>
      </c>
      <c r="FL302" s="25">
        <v>8.2330689430106858</v>
      </c>
      <c r="FM302" s="25">
        <v>5.9172687553549164</v>
      </c>
      <c r="FN302" s="25">
        <v>0.8684704227949922</v>
      </c>
      <c r="FO302" s="25">
        <v>36.31905904794737</v>
      </c>
      <c r="FP302" s="25">
        <v>7.1032896924287066</v>
      </c>
      <c r="FQ302" s="25">
        <v>5.1052741630355696</v>
      </c>
      <c r="FR302" s="25">
        <v>-2.4615607618486841</v>
      </c>
      <c r="FS302" s="25">
        <v>37.099480498947372</v>
      </c>
      <c r="FT302" s="25">
        <v>6.1504690175303249</v>
      </c>
      <c r="FU302" s="25">
        <v>4.4204631833074401</v>
      </c>
      <c r="FV302" s="25">
        <v>-4.9724347243304479</v>
      </c>
      <c r="FW302" s="25">
        <v>31.603042672911148</v>
      </c>
      <c r="FX302" s="25">
        <v>5.2032000082255871</v>
      </c>
      <c r="FY302" s="25">
        <v>3.739642294951659</v>
      </c>
      <c r="FZ302" s="25">
        <v>-7.0252486454870393</v>
      </c>
      <c r="GA302" s="25">
        <v>26.950954038044461</v>
      </c>
      <c r="GB302" s="25">
        <v>4.4372690858858626</v>
      </c>
      <c r="GC302" s="25">
        <v>3.1891526601759694</v>
      </c>
      <c r="GD302" s="25">
        <v>-8.4546206654927758</v>
      </c>
      <c r="GE302" s="26">
        <v>31.278418005947369</v>
      </c>
      <c r="GF302" s="26">
        <v>14.289608636977057</v>
      </c>
      <c r="GG302" s="26">
        <v>10.270223084384094</v>
      </c>
      <c r="GH302" s="26">
        <v>10.237960845031335</v>
      </c>
      <c r="GI302" s="26">
        <v>31.282547097947372</v>
      </c>
      <c r="GJ302" s="26">
        <v>13.516874287234256</v>
      </c>
      <c r="GK302" s="26">
        <v>9.714843692376899</v>
      </c>
      <c r="GL302" s="26">
        <v>7.5842549685522194</v>
      </c>
      <c r="GM302" s="26">
        <v>31.368643665947371</v>
      </c>
      <c r="GN302" s="26">
        <v>13.065155333510234</v>
      </c>
      <c r="GO302" s="26">
        <v>9.3901843861601204</v>
      </c>
      <c r="GP302" s="26">
        <v>6.9787617393401469</v>
      </c>
      <c r="GQ302" s="26">
        <v>31.48567083194737</v>
      </c>
      <c r="GR302" s="26">
        <v>12.530413944546913</v>
      </c>
      <c r="GS302" s="26">
        <v>9.0058552210565104</v>
      </c>
      <c r="GT302" s="26">
        <v>6.8886645397063653</v>
      </c>
      <c r="GU302" s="26">
        <v>31.669149557947371</v>
      </c>
      <c r="GV302" s="26">
        <v>12.009109712732146</v>
      </c>
      <c r="GW302" s="26">
        <v>8.6311836053681095</v>
      </c>
      <c r="GX302" s="26">
        <v>6.7649036170874339</v>
      </c>
      <c r="GY302" s="26">
        <v>31.946855191947371</v>
      </c>
      <c r="GZ302" s="26">
        <v>11.521835478764263</v>
      </c>
      <c r="HA302" s="26">
        <v>8.2809700191700486</v>
      </c>
      <c r="HB302" s="26">
        <v>6.5833691877756912</v>
      </c>
      <c r="HC302" s="26">
        <v>32.332576089947366</v>
      </c>
      <c r="HD302" s="26">
        <v>10.860660711471615</v>
      </c>
      <c r="HE302" s="26">
        <v>7.8057706956357595</v>
      </c>
      <c r="HF302" s="26">
        <v>6.1678521141574087</v>
      </c>
      <c r="HG302" s="26">
        <v>32.86238023394737</v>
      </c>
      <c r="HH302" s="26">
        <v>10.358173390349867</v>
      </c>
      <c r="HI302" s="26">
        <v>7.4446231641602827</v>
      </c>
      <c r="HJ302" s="26">
        <v>5.2685981310427081</v>
      </c>
      <c r="HK302" s="26">
        <v>33.42491780494737</v>
      </c>
      <c r="HL302" s="26">
        <v>9.8711681440592081</v>
      </c>
      <c r="HM302" s="26">
        <v>7.0946029047021089</v>
      </c>
      <c r="HN302" s="26">
        <v>4.2165895222545053</v>
      </c>
      <c r="HO302" s="26">
        <v>33.92295171394737</v>
      </c>
      <c r="HP302" s="26">
        <v>9.2630206293173138</v>
      </c>
      <c r="HQ302" s="26">
        <v>6.65751531166259</v>
      </c>
      <c r="HR302" s="26">
        <v>3.0850502652859184</v>
      </c>
      <c r="HS302" s="26">
        <v>35.212345038947369</v>
      </c>
      <c r="HT302" s="26">
        <v>8.0870737514170088</v>
      </c>
      <c r="HU302" s="26">
        <v>5.812339136566445</v>
      </c>
      <c r="HV302" s="26">
        <v>-0.27334975707772813</v>
      </c>
      <c r="HW302" s="26">
        <v>36.317849183947374</v>
      </c>
      <c r="HX302" s="26">
        <v>6.9423844642812895</v>
      </c>
      <c r="HY302" s="26">
        <v>4.9896284074029449</v>
      </c>
      <c r="HZ302" s="26">
        <v>-3.3307846569156148</v>
      </c>
      <c r="IA302" s="26">
        <v>36.840324472742175</v>
      </c>
      <c r="IB302" s="26">
        <v>6.065478523177525</v>
      </c>
      <c r="IC302" s="26">
        <v>4.3593788415853991</v>
      </c>
      <c r="ID302" s="26">
        <v>-5.5224648396227707</v>
      </c>
      <c r="IE302" s="26">
        <v>32.797803403723414</v>
      </c>
      <c r="IF302" s="26">
        <v>5.3999082527047992</v>
      </c>
      <c r="IG302" s="26">
        <v>3.8810203833697927</v>
      </c>
      <c r="IH302" s="26">
        <v>-6.7191893027260505</v>
      </c>
      <c r="II302" s="26">
        <v>31.831131744833485</v>
      </c>
      <c r="IJ302" s="26">
        <v>5.2407531347769032</v>
      </c>
      <c r="IK302" s="26">
        <v>3.7666324664109458</v>
      </c>
      <c r="IL302" s="26">
        <v>-5.9672375259108037</v>
      </c>
      <c r="IM302" s="27">
        <v>31.271296189947371</v>
      </c>
      <c r="IN302" s="27">
        <v>14.289608636977057</v>
      </c>
      <c r="IO302" s="27">
        <v>10.270223084384094</v>
      </c>
      <c r="IP302" s="27">
        <v>10.237960845031335</v>
      </c>
      <c r="IQ302" s="27">
        <v>31.344294698947369</v>
      </c>
      <c r="IR302" s="27">
        <v>13.503729668143748</v>
      </c>
      <c r="IS302" s="27">
        <v>9.7053963958239748</v>
      </c>
      <c r="IT302" s="27">
        <v>7.4218448168346853</v>
      </c>
      <c r="IU302" s="27">
        <v>31.439602526947368</v>
      </c>
      <c r="IV302" s="27">
        <v>12.97395876539248</v>
      </c>
      <c r="IW302" s="27">
        <v>9.3246396170279624</v>
      </c>
      <c r="IX302" s="27">
        <v>6.7726947612464734</v>
      </c>
      <c r="IY302" s="27">
        <v>31.537941439947371</v>
      </c>
      <c r="IZ302" s="27">
        <v>12.604026252365129</v>
      </c>
      <c r="JA302" s="27">
        <v>9.0587618360839581</v>
      </c>
      <c r="JB302" s="27">
        <v>6.6849374689506575</v>
      </c>
      <c r="JC302" s="27">
        <v>31.669784349947371</v>
      </c>
      <c r="JD302" s="27">
        <v>12.090775686369371</v>
      </c>
      <c r="JE302" s="27">
        <v>8.6898785485933114</v>
      </c>
      <c r="JF302" s="27">
        <v>6.6189505346851654</v>
      </c>
      <c r="JG302" s="27">
        <v>31.87619487894737</v>
      </c>
      <c r="JH302" s="27">
        <v>11.448046445472697</v>
      </c>
      <c r="JI302" s="27">
        <v>8.2279363880652454</v>
      </c>
      <c r="JJ302" s="27">
        <v>6.4999694315303671</v>
      </c>
      <c r="JK302" s="27">
        <v>32.162995592947368</v>
      </c>
      <c r="JL302" s="27">
        <v>10.825494785203855</v>
      </c>
      <c r="JM302" s="27">
        <v>7.7804962520233341</v>
      </c>
      <c r="JN302" s="27">
        <v>6.2728402101263718</v>
      </c>
      <c r="JO302" s="27">
        <v>32.513464731947373</v>
      </c>
      <c r="JP302" s="27">
        <v>10.423188777882382</v>
      </c>
      <c r="JQ302" s="27">
        <v>7.4913510033082886</v>
      </c>
      <c r="JR302" s="27">
        <v>5.9479197664360584</v>
      </c>
      <c r="JS302" s="27">
        <v>32.899304298947371</v>
      </c>
      <c r="JT302" s="27">
        <v>10.12589616720625</v>
      </c>
      <c r="JU302" s="27">
        <v>7.2776809504363067</v>
      </c>
      <c r="JV302" s="27">
        <v>5.4037669560537047</v>
      </c>
      <c r="JW302" s="27">
        <v>33.305241957947374</v>
      </c>
      <c r="JX302" s="27">
        <v>9.828383203761252</v>
      </c>
      <c r="JY302" s="27">
        <v>7.0638525256906775</v>
      </c>
      <c r="JZ302" s="27">
        <v>4.789578066667481</v>
      </c>
      <c r="KA302" s="27">
        <v>34.661901682947374</v>
      </c>
      <c r="KB302" s="27">
        <v>9.0828043079913954</v>
      </c>
      <c r="KC302" s="27">
        <v>6.5279902931344562</v>
      </c>
      <c r="KD302" s="27">
        <v>2.684871233443296</v>
      </c>
      <c r="KE302" s="27">
        <v>35.784640999947371</v>
      </c>
      <c r="KF302" s="27">
        <v>8.491805940043637</v>
      </c>
      <c r="KG302" s="27">
        <v>6.1032281295560962</v>
      </c>
      <c r="KH302" s="27">
        <v>0.5664173944355575</v>
      </c>
      <c r="KI302" s="27">
        <v>36.493891265947369</v>
      </c>
      <c r="KJ302" s="27">
        <v>8.0334997248762523</v>
      </c>
      <c r="KK302" s="27">
        <v>5.7738344288392858</v>
      </c>
      <c r="KL302" s="27">
        <v>-0.87180239015728489</v>
      </c>
      <c r="KM302" s="27">
        <v>36.956259248947369</v>
      </c>
      <c r="KN302" s="27">
        <v>7.5139997095187328</v>
      </c>
      <c r="KO302" s="27">
        <v>5.4004595390430472</v>
      </c>
      <c r="KP302" s="27">
        <v>-1.9157638235875147</v>
      </c>
      <c r="KQ302" s="27">
        <v>37.10045129894737</v>
      </c>
      <c r="KR302" s="27">
        <v>7.1412974846048201</v>
      </c>
      <c r="KS302" s="27">
        <v>5.1325911116315925</v>
      </c>
      <c r="KT302" s="133">
        <v>-2.2137135873929488</v>
      </c>
      <c r="KU302" s="149">
        <v>31.271296189947371</v>
      </c>
      <c r="KV302" s="149">
        <v>14.289608636977057</v>
      </c>
      <c r="KW302" s="149">
        <v>10.270223084384094</v>
      </c>
      <c r="KX302" s="149">
        <v>10.237960845031335</v>
      </c>
      <c r="KY302" s="149">
        <v>31.292122964947371</v>
      </c>
      <c r="KZ302" s="149">
        <v>13.133875571684445</v>
      </c>
      <c r="LA302" s="149">
        <v>9.4395749744114212</v>
      </c>
      <c r="LB302" s="149">
        <v>5.8696781632008523</v>
      </c>
      <c r="LC302" s="149">
        <v>31.409865236947368</v>
      </c>
      <c r="LD302" s="149">
        <v>12.487489013282765</v>
      </c>
      <c r="LE302" s="149">
        <v>8.9750042277813087</v>
      </c>
      <c r="LF302" s="149">
        <v>4.9002649910676261</v>
      </c>
      <c r="LG302" s="149">
        <v>31.561460755947369</v>
      </c>
      <c r="LH302" s="149">
        <v>11.971399474392351</v>
      </c>
      <c r="LI302" s="149">
        <v>8.6040805145729706</v>
      </c>
      <c r="LJ302" s="149">
        <v>4.7248591815014827</v>
      </c>
      <c r="LK302" s="149">
        <v>31.763701476947368</v>
      </c>
      <c r="LL302" s="149">
        <v>11.299125908736094</v>
      </c>
      <c r="LM302" s="149">
        <v>8.1209042661236133</v>
      </c>
      <c r="LN302" s="149">
        <v>3.9274887339696818</v>
      </c>
      <c r="LO302" s="149">
        <v>32.012081986947372</v>
      </c>
      <c r="LP302" s="149">
        <v>10.617028179504894</v>
      </c>
      <c r="LQ302" s="149">
        <v>7.6306671978788811</v>
      </c>
      <c r="LR302" s="149">
        <v>3.0229346142034466</v>
      </c>
      <c r="LS302" s="149">
        <v>32.34123228194737</v>
      </c>
      <c r="LT302" s="149">
        <v>9.8461859135371075</v>
      </c>
      <c r="LU302" s="149">
        <v>7.0766476837352057</v>
      </c>
      <c r="LV302" s="149">
        <v>1.9692913819777154</v>
      </c>
      <c r="LW302" s="149">
        <v>32.82664702294737</v>
      </c>
      <c r="LX302" s="149">
        <v>9.151555803889817</v>
      </c>
      <c r="LY302" s="149">
        <v>6.5774033469275999</v>
      </c>
      <c r="LZ302" s="149">
        <v>0.4157227683406397</v>
      </c>
      <c r="MA302" s="149">
        <v>33.335003008947368</v>
      </c>
      <c r="MB302" s="149">
        <v>8.6680046039089564</v>
      </c>
      <c r="MC302" s="149">
        <v>6.2298655785611414</v>
      </c>
      <c r="MD302" s="149">
        <v>-0.66873492472651108</v>
      </c>
      <c r="ME302" s="149">
        <v>33.885683889947373</v>
      </c>
      <c r="MF302" s="149">
        <v>8.0916220885046037</v>
      </c>
      <c r="MG302" s="149">
        <v>5.8156081159863362</v>
      </c>
      <c r="MH302" s="149">
        <v>-1.8070400284188892</v>
      </c>
      <c r="MI302" s="149">
        <v>35.198868673947374</v>
      </c>
      <c r="MJ302" s="149">
        <v>6.6427413618891604</v>
      </c>
      <c r="MK302" s="149">
        <v>4.7742690098543825</v>
      </c>
      <c r="ML302" s="149">
        <v>-5.3191389768728214</v>
      </c>
      <c r="MM302" s="149">
        <v>33.362976228489629</v>
      </c>
      <c r="MN302" s="149">
        <v>5.4929596489551074</v>
      </c>
      <c r="MO302" s="149">
        <v>3.9478982540016823</v>
      </c>
      <c r="MP302" s="149">
        <v>-8.6962328403074238</v>
      </c>
      <c r="MQ302" s="149">
        <v>27.104506863746323</v>
      </c>
      <c r="MR302" s="149">
        <v>4.4625503878232813</v>
      </c>
      <c r="MS302" s="149">
        <v>3.2073228296576639</v>
      </c>
      <c r="MT302" s="149">
        <v>-11.202483041369007</v>
      </c>
      <c r="MU302" s="149">
        <v>22.826908654355929</v>
      </c>
      <c r="MV302" s="149">
        <v>3.7582764586119071</v>
      </c>
      <c r="MW302" s="149">
        <v>2.7011472898461912</v>
      </c>
      <c r="MX302" s="149">
        <v>-12.641683466934261</v>
      </c>
      <c r="MY302" s="149">
        <v>21.715722664345204</v>
      </c>
      <c r="MZ302" s="149">
        <v>3.5753281579623684</v>
      </c>
      <c r="NA302" s="149">
        <v>2.5696587439865328</v>
      </c>
      <c r="NB302" s="149">
        <v>-12.07105399809646</v>
      </c>
      <c r="ND302" s="97"/>
    </row>
    <row r="303" spans="1:368" ht="15" thickBot="1" x14ac:dyDescent="0.35">
      <c r="A303" s="2"/>
      <c r="B303" s="72" t="s">
        <v>739</v>
      </c>
      <c r="C303" s="72" t="s">
        <v>479</v>
      </c>
      <c r="D303" s="72" t="s">
        <v>827</v>
      </c>
      <c r="E303" s="85">
        <v>330806</v>
      </c>
      <c r="F303" s="82">
        <v>435291</v>
      </c>
      <c r="G303" s="20">
        <v>31.879165150999999</v>
      </c>
      <c r="H303" s="20">
        <v>11.357319505384924</v>
      </c>
      <c r="I303" s="20">
        <v>8.2850064568392749</v>
      </c>
      <c r="J303" s="20">
        <v>11.969553365770654</v>
      </c>
      <c r="K303" s="20">
        <v>32.213484207</v>
      </c>
      <c r="L303" s="20">
        <v>10.899090042720974</v>
      </c>
      <c r="M303" s="20">
        <v>7.9507344435279661</v>
      </c>
      <c r="N303" s="20">
        <v>9.9631034224176958</v>
      </c>
      <c r="O303" s="20">
        <v>32.457229232000003</v>
      </c>
      <c r="P303" s="20">
        <v>10.721846170692537</v>
      </c>
      <c r="Q303" s="20">
        <v>7.8214375065619386</v>
      </c>
      <c r="R303" s="20">
        <v>9.5680932264826737</v>
      </c>
      <c r="S303" s="20">
        <v>32.628627047000002</v>
      </c>
      <c r="T303" s="20">
        <v>10.594762730498068</v>
      </c>
      <c r="U303" s="20">
        <v>7.7287319062599202</v>
      </c>
      <c r="V303" s="20">
        <v>9.4927221226346461</v>
      </c>
      <c r="W303" s="20">
        <v>32.892976257999997</v>
      </c>
      <c r="X303" s="20">
        <v>10.423878478752171</v>
      </c>
      <c r="Y303" s="20">
        <v>7.6040742237481593</v>
      </c>
      <c r="Z303" s="20">
        <v>9.3176458392400079</v>
      </c>
      <c r="AA303" s="20">
        <v>33.201611462000002</v>
      </c>
      <c r="AB303" s="20">
        <v>10.208777365529818</v>
      </c>
      <c r="AC303" s="20">
        <v>7.4471609563988048</v>
      </c>
      <c r="AD303" s="20">
        <v>9.1096945235572804</v>
      </c>
      <c r="AE303" s="20">
        <v>33.535135126</v>
      </c>
      <c r="AF303" s="20">
        <v>10.038636060078622</v>
      </c>
      <c r="AG303" s="20">
        <v>7.3230452428653541</v>
      </c>
      <c r="AH303" s="20">
        <v>8.9098584713311837</v>
      </c>
      <c r="AI303" s="20">
        <v>33.879468125000002</v>
      </c>
      <c r="AJ303" s="20">
        <v>9.8525758920198481</v>
      </c>
      <c r="AK303" s="20">
        <v>7.1873169406901223</v>
      </c>
      <c r="AL303" s="20">
        <v>8.7244650669004216</v>
      </c>
      <c r="AM303" s="20">
        <v>34.18050641</v>
      </c>
      <c r="AN303" s="20">
        <v>9.7152232830409986</v>
      </c>
      <c r="AO303" s="20">
        <v>7.0871201247324542</v>
      </c>
      <c r="AP303" s="20">
        <v>8.5422744135559299</v>
      </c>
      <c r="AQ303" s="20">
        <v>34.478385219000003</v>
      </c>
      <c r="AR303" s="20">
        <v>9.5869115049726403</v>
      </c>
      <c r="AS303" s="20">
        <v>6.9935184690529741</v>
      </c>
      <c r="AT303" s="20">
        <v>8.3806766805328152</v>
      </c>
      <c r="AU303" s="20">
        <v>36.101049899000003</v>
      </c>
      <c r="AV303" s="20">
        <v>8.944031821218049</v>
      </c>
      <c r="AW303" s="20">
        <v>6.5245466902496911</v>
      </c>
      <c r="AX303" s="20">
        <v>6.6036401064622439</v>
      </c>
      <c r="AY303" s="20">
        <v>37.078930309</v>
      </c>
      <c r="AZ303" s="20">
        <v>8.0126974600786909</v>
      </c>
      <c r="BA303" s="20">
        <v>5.8451512403059471</v>
      </c>
      <c r="BB303" s="20">
        <v>2.3539911581290269</v>
      </c>
      <c r="BC303" s="20">
        <v>37.66981474</v>
      </c>
      <c r="BD303" s="20">
        <v>7.3222791194145103</v>
      </c>
      <c r="BE303" s="20">
        <v>5.3415006731443135</v>
      </c>
      <c r="BF303" s="20">
        <v>-1.1443731505161097</v>
      </c>
      <c r="BG303" s="20">
        <v>38.111477190000002</v>
      </c>
      <c r="BH303" s="20">
        <v>6.5765063268205903</v>
      </c>
      <c r="BI303" s="20">
        <v>4.7974698039725769</v>
      </c>
      <c r="BJ303" s="20">
        <v>-4.8082825558142588</v>
      </c>
      <c r="BK303" s="20">
        <v>36.13986706376128</v>
      </c>
      <c r="BL303" s="20">
        <v>5.8622410610886169</v>
      </c>
      <c r="BM303" s="20">
        <v>4.276423236982926</v>
      </c>
      <c r="BN303" s="20">
        <v>-7.8821189008333761</v>
      </c>
      <c r="BO303" s="23">
        <v>31.859384126999998</v>
      </c>
      <c r="BP303" s="23">
        <v>11.357319505384924</v>
      </c>
      <c r="BQ303" s="23">
        <v>8.2850064568392749</v>
      </c>
      <c r="BR303" s="23">
        <v>11.969553365770654</v>
      </c>
      <c r="BS303" s="23">
        <v>32.156203380999997</v>
      </c>
      <c r="BT303" s="23">
        <v>11.158809746162696</v>
      </c>
      <c r="BU303" s="23">
        <v>8.1401963512397995</v>
      </c>
      <c r="BV303" s="23">
        <v>11.120123510215372</v>
      </c>
      <c r="BW303" s="23">
        <v>32.373575879999997</v>
      </c>
      <c r="BX303" s="23">
        <v>11.019837726508278</v>
      </c>
      <c r="BY303" s="23">
        <v>8.0388181977405573</v>
      </c>
      <c r="BZ303" s="23">
        <v>10.793993719256541</v>
      </c>
      <c r="CA303" s="23">
        <v>32.506145361999998</v>
      </c>
      <c r="CB303" s="23">
        <v>10.825811787734855</v>
      </c>
      <c r="CC303" s="23">
        <v>7.8972789767324727</v>
      </c>
      <c r="CD303" s="23">
        <v>10.474804415169601</v>
      </c>
      <c r="CE303" s="23">
        <v>32.682122194999998</v>
      </c>
      <c r="CF303" s="23">
        <v>10.5411849409235</v>
      </c>
      <c r="CG303" s="23">
        <v>7.6896476547023225</v>
      </c>
      <c r="CH303" s="23">
        <v>9.5103357864627398</v>
      </c>
      <c r="CI303" s="23">
        <v>32.843941702999999</v>
      </c>
      <c r="CJ303" s="23">
        <v>10.225366156129828</v>
      </c>
      <c r="CK303" s="23">
        <v>7.4592622481839896</v>
      </c>
      <c r="CL303" s="23">
        <v>8.3376884372741529</v>
      </c>
      <c r="CM303" s="23">
        <v>33.051176353000002</v>
      </c>
      <c r="CN303" s="23">
        <v>9.6829757638116547</v>
      </c>
      <c r="CO303" s="23">
        <v>7.0635960084209</v>
      </c>
      <c r="CP303" s="23">
        <v>6.9211372759362675</v>
      </c>
      <c r="CQ303" s="23">
        <v>33.305470380999999</v>
      </c>
      <c r="CR303" s="23">
        <v>9.2777909375837577</v>
      </c>
      <c r="CS303" s="23">
        <v>6.768019318875468</v>
      </c>
      <c r="CT303" s="23">
        <v>5.2324498144266087</v>
      </c>
      <c r="CU303" s="23">
        <v>33.460108970999997</v>
      </c>
      <c r="CV303" s="23">
        <v>9.1406117857523856</v>
      </c>
      <c r="CW303" s="23">
        <v>6.667949037491927</v>
      </c>
      <c r="CX303" s="23">
        <v>5.088283932840902</v>
      </c>
      <c r="CY303" s="23">
        <v>33.636099698000002</v>
      </c>
      <c r="CZ303" s="23">
        <v>9.0115781310102783</v>
      </c>
      <c r="DA303" s="23">
        <v>6.5738207828292783</v>
      </c>
      <c r="DB303" s="23">
        <v>4.9419079433430824</v>
      </c>
      <c r="DC303" s="23">
        <v>34.334946106000004</v>
      </c>
      <c r="DD303" s="23">
        <v>8.6220305460530788</v>
      </c>
      <c r="DE303" s="23">
        <v>6.2896512430812503</v>
      </c>
      <c r="DF303" s="23">
        <v>4.4997025206837122</v>
      </c>
      <c r="DG303" s="23">
        <v>35.176688431000002</v>
      </c>
      <c r="DH303" s="23">
        <v>8.3156812730762066</v>
      </c>
      <c r="DI303" s="23">
        <v>6.0661737135939457</v>
      </c>
      <c r="DJ303" s="23">
        <v>4.08255986632863</v>
      </c>
      <c r="DK303" s="23">
        <v>35.977696049000002</v>
      </c>
      <c r="DL303" s="23">
        <v>8.0879342310305091</v>
      </c>
      <c r="DM303" s="23">
        <v>5.9000354172309697</v>
      </c>
      <c r="DN303" s="23">
        <v>3.7588748371595457</v>
      </c>
      <c r="DO303" s="23">
        <v>36.775503135999998</v>
      </c>
      <c r="DP303" s="23">
        <v>7.9398823098781062</v>
      </c>
      <c r="DQ303" s="23">
        <v>5.7920336020039223</v>
      </c>
      <c r="DR303" s="23">
        <v>2.9888352316755231</v>
      </c>
      <c r="DS303" s="23">
        <v>37.309983686999999</v>
      </c>
      <c r="DT303" s="23">
        <v>7.6800914700004697</v>
      </c>
      <c r="DU303" s="23">
        <v>5.6025198012524866</v>
      </c>
      <c r="DV303" s="23">
        <v>1.9832376635883335</v>
      </c>
      <c r="DW303" s="25">
        <v>31.886520011000002</v>
      </c>
      <c r="DX303" s="25">
        <v>11.357319505384924</v>
      </c>
      <c r="DY303" s="25">
        <v>8.2850064568392749</v>
      </c>
      <c r="DZ303" s="25">
        <v>11.969553365770654</v>
      </c>
      <c r="EA303" s="25">
        <v>32.163641329000001</v>
      </c>
      <c r="EB303" s="25">
        <v>10.819779700266876</v>
      </c>
      <c r="EC303" s="25">
        <v>7.8928786529063508</v>
      </c>
      <c r="ED303" s="25">
        <v>9.6887677177386351</v>
      </c>
      <c r="EE303" s="25">
        <v>32.394026855999996</v>
      </c>
      <c r="EF303" s="25">
        <v>10.57345833274986</v>
      </c>
      <c r="EG303" s="25">
        <v>7.7131906447131904</v>
      </c>
      <c r="EH303" s="25">
        <v>9.2678495449705025</v>
      </c>
      <c r="EI303" s="25">
        <v>32.579832127000003</v>
      </c>
      <c r="EJ303" s="25">
        <v>10.420576495220219</v>
      </c>
      <c r="EK303" s="25">
        <v>7.601665472733484</v>
      </c>
      <c r="EL303" s="25">
        <v>9.2350013062383312</v>
      </c>
      <c r="EM303" s="25">
        <v>32.823910568999999</v>
      </c>
      <c r="EN303" s="25">
        <v>10.210801481434919</v>
      </c>
      <c r="EO303" s="25">
        <v>7.4486375207708111</v>
      </c>
      <c r="EP303" s="25">
        <v>9.1033975873514379</v>
      </c>
      <c r="EQ303" s="25">
        <v>33.105102725999998</v>
      </c>
      <c r="ER303" s="25">
        <v>9.9946272235646791</v>
      </c>
      <c r="ES303" s="25">
        <v>7.2909414093416851</v>
      </c>
      <c r="ET303" s="25">
        <v>8.9462508787368193</v>
      </c>
      <c r="EU303" s="25">
        <v>33.405581538</v>
      </c>
      <c r="EV303" s="25">
        <v>9.8009956072671311</v>
      </c>
      <c r="EW303" s="25">
        <v>7.1496898410897947</v>
      </c>
      <c r="EX303" s="25">
        <v>8.8220405292152364</v>
      </c>
      <c r="EY303" s="25">
        <v>33.711793813</v>
      </c>
      <c r="EZ303" s="25">
        <v>9.5970684063169323</v>
      </c>
      <c r="FA303" s="25">
        <v>7.000927787174124</v>
      </c>
      <c r="FB303" s="25">
        <v>8.7119686365239559</v>
      </c>
      <c r="FC303" s="25">
        <v>33.970636827</v>
      </c>
      <c r="FD303" s="25">
        <v>9.4321607447638804</v>
      </c>
      <c r="FE303" s="25">
        <v>6.8806299439989367</v>
      </c>
      <c r="FF303" s="25">
        <v>8.6298070783940943</v>
      </c>
      <c r="FG303" s="25">
        <v>34.240627613999997</v>
      </c>
      <c r="FH303" s="25">
        <v>9.2633699505772551</v>
      </c>
      <c r="FI303" s="25">
        <v>6.7574994096304906</v>
      </c>
      <c r="FJ303" s="25">
        <v>8.5465612323152769</v>
      </c>
      <c r="FK303" s="25">
        <v>35.861914112000001</v>
      </c>
      <c r="FL303" s="25">
        <v>8.5729549118966055</v>
      </c>
      <c r="FM303" s="25">
        <v>6.2538512512198707</v>
      </c>
      <c r="FN303" s="25">
        <v>7.0401752182172785</v>
      </c>
      <c r="FO303" s="25">
        <v>36.936223530999996</v>
      </c>
      <c r="FP303" s="25">
        <v>7.6538279838748844</v>
      </c>
      <c r="FQ303" s="25">
        <v>5.5833609537773921</v>
      </c>
      <c r="FR303" s="25">
        <v>3.0696705826729129</v>
      </c>
      <c r="FS303" s="25">
        <v>37.594006669999999</v>
      </c>
      <c r="FT303" s="25">
        <v>6.8053866173218012</v>
      </c>
      <c r="FU303" s="25">
        <v>4.9644347893061926</v>
      </c>
      <c r="FV303" s="25">
        <v>-0.33550421657115237</v>
      </c>
      <c r="FW303" s="25">
        <v>36.738401888991071</v>
      </c>
      <c r="FX303" s="25">
        <v>5.9593292828787838</v>
      </c>
      <c r="FY303" s="25">
        <v>4.3472477430675864</v>
      </c>
      <c r="FZ303" s="25">
        <v>-3.851400251736024</v>
      </c>
      <c r="GA303" s="25">
        <v>31.92290698060831</v>
      </c>
      <c r="GB303" s="25">
        <v>5.178208756575259</v>
      </c>
      <c r="GC303" s="25">
        <v>3.7774311942836967</v>
      </c>
      <c r="GD303" s="25">
        <v>-6.6762356510181036</v>
      </c>
      <c r="GE303" s="26">
        <v>31.887068207999999</v>
      </c>
      <c r="GF303" s="26">
        <v>11.357319505384924</v>
      </c>
      <c r="GG303" s="26">
        <v>8.2850064568392749</v>
      </c>
      <c r="GH303" s="26">
        <v>11.969553365770654</v>
      </c>
      <c r="GI303" s="26">
        <v>32.091511621999999</v>
      </c>
      <c r="GJ303" s="26">
        <v>11.013250709704614</v>
      </c>
      <c r="GK303" s="26">
        <v>8.0340130606900608</v>
      </c>
      <c r="GL303" s="26">
        <v>10.640400991604185</v>
      </c>
      <c r="GM303" s="26">
        <v>32.264062316999997</v>
      </c>
      <c r="GN303" s="26">
        <v>10.879242921204261</v>
      </c>
      <c r="GO303" s="26">
        <v>7.9362562447031753</v>
      </c>
      <c r="GP303" s="26">
        <v>10.429970370870151</v>
      </c>
      <c r="GQ303" s="26">
        <v>32.454672436000003</v>
      </c>
      <c r="GR303" s="26">
        <v>10.747367681567823</v>
      </c>
      <c r="GS303" s="26">
        <v>7.8400550934220936</v>
      </c>
      <c r="GT303" s="26">
        <v>10.437969588993031</v>
      </c>
      <c r="GU303" s="26">
        <v>32.722430975999998</v>
      </c>
      <c r="GV303" s="26">
        <v>10.586513508992512</v>
      </c>
      <c r="GW303" s="26">
        <v>7.7227142140214458</v>
      </c>
      <c r="GX303" s="26">
        <v>10.326195824898829</v>
      </c>
      <c r="GY303" s="26">
        <v>33.051351472</v>
      </c>
      <c r="GZ303" s="26">
        <v>10.450346803172447</v>
      </c>
      <c r="HA303" s="26">
        <v>7.6233824979073681</v>
      </c>
      <c r="HB303" s="26">
        <v>10.175806509160349</v>
      </c>
      <c r="HC303" s="26">
        <v>33.542148793999999</v>
      </c>
      <c r="HD303" s="26">
        <v>10.227754187367189</v>
      </c>
      <c r="HE303" s="26">
        <v>7.461004283724268</v>
      </c>
      <c r="HF303" s="26">
        <v>9.8364813324619114</v>
      </c>
      <c r="HG303" s="26">
        <v>34.058589486000002</v>
      </c>
      <c r="HH303" s="26">
        <v>9.9129477855257253</v>
      </c>
      <c r="HI303" s="26">
        <v>7.231357396474662</v>
      </c>
      <c r="HJ303" s="26">
        <v>8.8231316256911114</v>
      </c>
      <c r="HK303" s="26">
        <v>34.546812598000002</v>
      </c>
      <c r="HL303" s="26">
        <v>9.5925908237355522</v>
      </c>
      <c r="HM303" s="26">
        <v>6.9976614530201742</v>
      </c>
      <c r="HN303" s="26">
        <v>7.6337649711009945</v>
      </c>
      <c r="HO303" s="26">
        <v>34.947039619000002</v>
      </c>
      <c r="HP303" s="26">
        <v>9.2026771715667941</v>
      </c>
      <c r="HQ303" s="26">
        <v>6.7132248723378858</v>
      </c>
      <c r="HR303" s="26">
        <v>6.3009033615335071</v>
      </c>
      <c r="HS303" s="26">
        <v>35.892954291999999</v>
      </c>
      <c r="HT303" s="26">
        <v>8.3938544540054956</v>
      </c>
      <c r="HU303" s="26">
        <v>6.1231999607153496</v>
      </c>
      <c r="HV303" s="26">
        <v>2.4367605631187956</v>
      </c>
      <c r="HW303" s="26">
        <v>36.714128779999996</v>
      </c>
      <c r="HX303" s="26">
        <v>7.4230074636421897</v>
      </c>
      <c r="HY303" s="26">
        <v>5.4149805978675172</v>
      </c>
      <c r="HZ303" s="26">
        <v>-1.4002586227499165</v>
      </c>
      <c r="IA303" s="26">
        <v>37.260693860000003</v>
      </c>
      <c r="IB303" s="26">
        <v>6.5811846236305103</v>
      </c>
      <c r="IC303" s="26">
        <v>4.8008825563618025</v>
      </c>
      <c r="ID303" s="26">
        <v>-4.4129381256884805</v>
      </c>
      <c r="IE303" s="26">
        <v>37.142183894257606</v>
      </c>
      <c r="IF303" s="26">
        <v>6.0248266862540083</v>
      </c>
      <c r="IG303" s="26">
        <v>4.3950271869418787</v>
      </c>
      <c r="IH303" s="26">
        <v>-6.2415287401947381</v>
      </c>
      <c r="II303" s="26">
        <v>36.261547815044999</v>
      </c>
      <c r="IJ303" s="26">
        <v>5.8819788729422413</v>
      </c>
      <c r="IK303" s="26">
        <v>4.290821695930358</v>
      </c>
      <c r="IL303" s="26">
        <v>-4.8887048501114378</v>
      </c>
      <c r="IM303" s="27">
        <v>31.878616954000002</v>
      </c>
      <c r="IN303" s="27">
        <v>11.357319505384924</v>
      </c>
      <c r="IO303" s="27">
        <v>8.2850064568392749</v>
      </c>
      <c r="IP303" s="27">
        <v>11.969553365770654</v>
      </c>
      <c r="IQ303" s="27">
        <v>32.137434702999997</v>
      </c>
      <c r="IR303" s="27">
        <v>11.047771757197987</v>
      </c>
      <c r="IS303" s="27">
        <v>8.0591956842170145</v>
      </c>
      <c r="IT303" s="27">
        <v>10.650107497913893</v>
      </c>
      <c r="IU303" s="27">
        <v>32.323187523999998</v>
      </c>
      <c r="IV303" s="27">
        <v>10.906559129470265</v>
      </c>
      <c r="IW303" s="27">
        <v>7.9561830383231751</v>
      </c>
      <c r="IX303" s="27">
        <v>10.407288634541164</v>
      </c>
      <c r="IY303" s="27">
        <v>32.480067314000003</v>
      </c>
      <c r="IZ303" s="27">
        <v>10.787598568764411</v>
      </c>
      <c r="JA303" s="27">
        <v>7.8694029655172715</v>
      </c>
      <c r="JB303" s="27">
        <v>10.400341103538366</v>
      </c>
      <c r="JC303" s="27">
        <v>32.630567726000002</v>
      </c>
      <c r="JD303" s="27">
        <v>10.642932066262263</v>
      </c>
      <c r="JE303" s="27">
        <v>7.7638707660620776</v>
      </c>
      <c r="JF303" s="27">
        <v>10.356337774307374</v>
      </c>
      <c r="JG303" s="27">
        <v>32.789665628999998</v>
      </c>
      <c r="JH303" s="27">
        <v>10.453989266580093</v>
      </c>
      <c r="JI303" s="27">
        <v>7.6260396242510309</v>
      </c>
      <c r="JJ303" s="27">
        <v>10.301193682521706</v>
      </c>
      <c r="JK303" s="27">
        <v>32.976801131999999</v>
      </c>
      <c r="JL303" s="27">
        <v>10.306083518233104</v>
      </c>
      <c r="JM303" s="27">
        <v>7.5181444400504418</v>
      </c>
      <c r="JN303" s="27">
        <v>10.210004978905314</v>
      </c>
      <c r="JO303" s="27">
        <v>33.200103591000001</v>
      </c>
      <c r="JP303" s="27">
        <v>10.125015949274644</v>
      </c>
      <c r="JQ303" s="27">
        <v>7.3860581694094014</v>
      </c>
      <c r="JR303" s="27">
        <v>10.054558584175769</v>
      </c>
      <c r="JS303" s="27">
        <v>33.416142956999998</v>
      </c>
      <c r="JT303" s="27">
        <v>9.9927715088197253</v>
      </c>
      <c r="JU303" s="27">
        <v>7.2895876912714392</v>
      </c>
      <c r="JV303" s="27">
        <v>9.9080301192868738</v>
      </c>
      <c r="JW303" s="27">
        <v>33.656658323000002</v>
      </c>
      <c r="JX303" s="27">
        <v>9.8604610286941625</v>
      </c>
      <c r="JY303" s="27">
        <v>7.1930690381131788</v>
      </c>
      <c r="JZ303" s="27">
        <v>9.7318034751945781</v>
      </c>
      <c r="KA303" s="27">
        <v>34.568921990999996</v>
      </c>
      <c r="KB303" s="27">
        <v>9.4089279886330281</v>
      </c>
      <c r="KC303" s="27">
        <v>6.8636819718596458</v>
      </c>
      <c r="KD303" s="27">
        <v>9.0059883231811391</v>
      </c>
      <c r="KE303" s="27">
        <v>35.553143075000001</v>
      </c>
      <c r="KF303" s="27">
        <v>8.9989867331404358</v>
      </c>
      <c r="KG303" s="27">
        <v>6.5646355333870305</v>
      </c>
      <c r="KH303" s="27">
        <v>7.5467702284370866</v>
      </c>
      <c r="KI303" s="27">
        <v>36.285022749999996</v>
      </c>
      <c r="KJ303" s="27">
        <v>8.5936682545925862</v>
      </c>
      <c r="KK303" s="27">
        <v>6.2689613463349687</v>
      </c>
      <c r="KL303" s="27">
        <v>5.3589279985822174</v>
      </c>
      <c r="KM303" s="27">
        <v>36.938590804</v>
      </c>
      <c r="KN303" s="27">
        <v>8.2061408633149231</v>
      </c>
      <c r="KO303" s="27">
        <v>5.9862655097500053</v>
      </c>
      <c r="KP303" s="27">
        <v>3.5237250929234456</v>
      </c>
      <c r="KQ303" s="27">
        <v>37.197168832000003</v>
      </c>
      <c r="KR303" s="27">
        <v>7.9496791043712722</v>
      </c>
      <c r="KS303" s="27">
        <v>5.7991802271907655</v>
      </c>
      <c r="KT303" s="133">
        <v>2.6656629664176705</v>
      </c>
      <c r="KU303" s="149">
        <v>31.878616954000002</v>
      </c>
      <c r="KV303" s="149">
        <v>11.357319505384924</v>
      </c>
      <c r="KW303" s="149">
        <v>8.2850064568392749</v>
      </c>
      <c r="KX303" s="149">
        <v>11.969553365770654</v>
      </c>
      <c r="KY303" s="149">
        <v>32.080501044999998</v>
      </c>
      <c r="KZ303" s="149">
        <v>10.813839262616261</v>
      </c>
      <c r="LA303" s="149">
        <v>7.8885451863460014</v>
      </c>
      <c r="LB303" s="149">
        <v>9.6565699636654898</v>
      </c>
      <c r="LC303" s="149">
        <v>32.289349717999997</v>
      </c>
      <c r="LD303" s="149">
        <v>10.629273256150816</v>
      </c>
      <c r="LE303" s="149">
        <v>7.75390685425063</v>
      </c>
      <c r="LF303" s="149">
        <v>9.1907756485659213</v>
      </c>
      <c r="LG303" s="149">
        <v>32.476865250000003</v>
      </c>
      <c r="LH303" s="149">
        <v>10.473676294453297</v>
      </c>
      <c r="LI303" s="149">
        <v>7.6404010369917854</v>
      </c>
      <c r="LJ303" s="149">
        <v>9.0915103599333023</v>
      </c>
      <c r="LK303" s="149">
        <v>32.749733413000001</v>
      </c>
      <c r="LL303" s="149">
        <v>10.289931006175035</v>
      </c>
      <c r="LM303" s="149">
        <v>7.5063614073875131</v>
      </c>
      <c r="LN303" s="149">
        <v>8.8777049927080611</v>
      </c>
      <c r="LO303" s="149">
        <v>33.053475337999998</v>
      </c>
      <c r="LP303" s="149">
        <v>10.135642579097258</v>
      </c>
      <c r="LQ303" s="149">
        <v>7.3938101479156906</v>
      </c>
      <c r="LR303" s="149">
        <v>8.6465103073135694</v>
      </c>
      <c r="LS303" s="149">
        <v>33.47377522</v>
      </c>
      <c r="LT303" s="149">
        <v>9.8938735038017604</v>
      </c>
      <c r="LU303" s="149">
        <v>7.217442973518815</v>
      </c>
      <c r="LV303" s="149">
        <v>8.2111562952770107</v>
      </c>
      <c r="LW303" s="149">
        <v>33.939097097999998</v>
      </c>
      <c r="LX303" s="149">
        <v>9.5545213656550594</v>
      </c>
      <c r="LY303" s="149">
        <v>6.9698903133726793</v>
      </c>
      <c r="LZ303" s="149">
        <v>7.0825580726754644</v>
      </c>
      <c r="MA303" s="149">
        <v>34.374791457000001</v>
      </c>
      <c r="MB303" s="149">
        <v>9.233238211854438</v>
      </c>
      <c r="MC303" s="149">
        <v>6.7355187257414828</v>
      </c>
      <c r="MD303" s="149">
        <v>5.9103859122332629</v>
      </c>
      <c r="ME303" s="149">
        <v>34.852498255999997</v>
      </c>
      <c r="MF303" s="149">
        <v>8.8343889492219336</v>
      </c>
      <c r="MG303" s="149">
        <v>6.4445637416319741</v>
      </c>
      <c r="MH303" s="149">
        <v>4.5310267797371218</v>
      </c>
      <c r="MI303" s="149">
        <v>35.950899976999999</v>
      </c>
      <c r="MJ303" s="149">
        <v>7.9656834685085522</v>
      </c>
      <c r="MK303" s="149">
        <v>5.8108551880080697</v>
      </c>
      <c r="ML303" s="149">
        <v>0.47929239718388672</v>
      </c>
      <c r="MM303" s="149">
        <v>36.875495759000003</v>
      </c>
      <c r="MN303" s="149">
        <v>6.9597433595146683</v>
      </c>
      <c r="MO303" s="149">
        <v>5.0770358837033545</v>
      </c>
      <c r="MP303" s="149">
        <v>-3.441681207611353</v>
      </c>
      <c r="MQ303" s="149">
        <v>37.314108993272775</v>
      </c>
      <c r="MR303" s="149">
        <v>6.0527146243335892</v>
      </c>
      <c r="MS303" s="149">
        <v>4.4153710495009717</v>
      </c>
      <c r="MT303" s="149">
        <v>-6.7539052865108431</v>
      </c>
      <c r="MU303" s="149">
        <v>33.453343039132662</v>
      </c>
      <c r="MV303" s="149">
        <v>5.4264605027098876</v>
      </c>
      <c r="MW303" s="149">
        <v>3.9585273868027002</v>
      </c>
      <c r="MX303" s="149">
        <v>-8.9622698752945951</v>
      </c>
      <c r="MY303" s="149">
        <v>32.123397446928237</v>
      </c>
      <c r="MZ303" s="149">
        <v>5.2107302775300512</v>
      </c>
      <c r="NA303" s="149">
        <v>3.8011551910391748</v>
      </c>
      <c r="NB303" s="149">
        <v>-8.0037023070035787</v>
      </c>
      <c r="ND303" s="97"/>
    </row>
    <row r="304" spans="1:368" ht="15" thickBot="1" x14ac:dyDescent="0.35">
      <c r="A304" s="2"/>
      <c r="B304" s="72" t="s">
        <v>740</v>
      </c>
      <c r="C304" s="72" t="s">
        <v>425</v>
      </c>
      <c r="D304" s="72" t="s">
        <v>825</v>
      </c>
      <c r="E304" s="85">
        <v>356910</v>
      </c>
      <c r="F304" s="82">
        <v>513357</v>
      </c>
      <c r="G304" s="20">
        <v>12.448114533</v>
      </c>
      <c r="H304" s="20">
        <v>12.448114533</v>
      </c>
      <c r="I304" s="20">
        <v>12.448114533</v>
      </c>
      <c r="J304" s="20">
        <v>6.1616256397405049</v>
      </c>
      <c r="K304" s="20">
        <v>12.469551024000001</v>
      </c>
      <c r="L304" s="20">
        <v>12.469551024000001</v>
      </c>
      <c r="M304" s="20">
        <v>12.469551024000001</v>
      </c>
      <c r="N304" s="20">
        <v>5.9407067786640386</v>
      </c>
      <c r="O304" s="20">
        <v>12.494479695000001</v>
      </c>
      <c r="P304" s="20">
        <v>12.494479695000001</v>
      </c>
      <c r="Q304" s="20">
        <v>12.494479695000001</v>
      </c>
      <c r="R304" s="20">
        <v>5.8502457213849004</v>
      </c>
      <c r="S304" s="20">
        <v>12.521651465000001</v>
      </c>
      <c r="T304" s="20">
        <v>12.521651465000001</v>
      </c>
      <c r="U304" s="20">
        <v>12.521651465000001</v>
      </c>
      <c r="V304" s="20">
        <v>5.8289690989423519</v>
      </c>
      <c r="W304" s="20">
        <v>12.561117961000001</v>
      </c>
      <c r="X304" s="20">
        <v>12.561117961000001</v>
      </c>
      <c r="Y304" s="20">
        <v>12.561117961000001</v>
      </c>
      <c r="Z304" s="20">
        <v>5.8193577633061109</v>
      </c>
      <c r="AA304" s="20">
        <v>12.592359626</v>
      </c>
      <c r="AB304" s="20">
        <v>12.592359626</v>
      </c>
      <c r="AC304" s="20">
        <v>12.592359626</v>
      </c>
      <c r="AD304" s="20">
        <v>5.8080129447289712</v>
      </c>
      <c r="AE304" s="20">
        <v>12.626663304000001</v>
      </c>
      <c r="AF304" s="20">
        <v>12.626663304000001</v>
      </c>
      <c r="AG304" s="20">
        <v>12.626663304000001</v>
      </c>
      <c r="AH304" s="20">
        <v>5.7989248226723085</v>
      </c>
      <c r="AI304" s="20">
        <v>12.66689852</v>
      </c>
      <c r="AJ304" s="20">
        <v>12.66689852</v>
      </c>
      <c r="AK304" s="20">
        <v>12.66689852</v>
      </c>
      <c r="AL304" s="20">
        <v>5.7870825967450097</v>
      </c>
      <c r="AM304" s="20">
        <v>12.712823226000001</v>
      </c>
      <c r="AN304" s="20">
        <v>12.712823226000001</v>
      </c>
      <c r="AO304" s="20">
        <v>12.712823226000001</v>
      </c>
      <c r="AP304" s="20">
        <v>5.7261026451982078</v>
      </c>
      <c r="AQ304" s="20">
        <v>12.760238014</v>
      </c>
      <c r="AR304" s="20">
        <v>12.760238014</v>
      </c>
      <c r="AS304" s="20">
        <v>12.760238014</v>
      </c>
      <c r="AT304" s="20">
        <v>5.6674089200647719</v>
      </c>
      <c r="AU304" s="20">
        <v>14.978913938000002</v>
      </c>
      <c r="AV304" s="20">
        <v>14.978913938000002</v>
      </c>
      <c r="AW304" s="20">
        <v>14.849616427157125</v>
      </c>
      <c r="AX304" s="20">
        <v>3.3522650378441785</v>
      </c>
      <c r="AY304" s="20">
        <v>15.288732672</v>
      </c>
      <c r="AZ304" s="20">
        <v>15.288732672</v>
      </c>
      <c r="BA304" s="20">
        <v>14.701296591481162</v>
      </c>
      <c r="BB304" s="20">
        <v>2.8955647172060548</v>
      </c>
      <c r="BC304" s="20">
        <v>17.389140748999999</v>
      </c>
      <c r="BD304" s="20">
        <v>17.389140748999999</v>
      </c>
      <c r="BE304" s="20">
        <v>14.310251462565125</v>
      </c>
      <c r="BF304" s="20">
        <v>0.65294154531617288</v>
      </c>
      <c r="BG304" s="20">
        <v>17.469903909999999</v>
      </c>
      <c r="BH304" s="20">
        <v>17.469903909999999</v>
      </c>
      <c r="BI304" s="20">
        <v>14.248935294340557</v>
      </c>
      <c r="BJ304" s="20">
        <v>0.42517925294224668</v>
      </c>
      <c r="BK304" s="20">
        <v>17.579501994000001</v>
      </c>
      <c r="BL304" s="20">
        <v>17.579501994000001</v>
      </c>
      <c r="BM304" s="20">
        <v>14.137493874719228</v>
      </c>
      <c r="BN304" s="20">
        <v>0.21198834515200105</v>
      </c>
      <c r="BO304" s="23">
        <v>12.446887907000001</v>
      </c>
      <c r="BP304" s="23">
        <v>12.446887907000001</v>
      </c>
      <c r="BQ304" s="23">
        <v>12.446887907000001</v>
      </c>
      <c r="BR304" s="23">
        <v>6.1616256397405049</v>
      </c>
      <c r="BS304" s="23">
        <v>12.465492738</v>
      </c>
      <c r="BT304" s="23">
        <v>12.465492738</v>
      </c>
      <c r="BU304" s="23">
        <v>12.465492738</v>
      </c>
      <c r="BV304" s="23">
        <v>6.1376500809804231</v>
      </c>
      <c r="BW304" s="23">
        <v>12.487343116000002</v>
      </c>
      <c r="BX304" s="23">
        <v>12.487343116000002</v>
      </c>
      <c r="BY304" s="23">
        <v>12.487343116000002</v>
      </c>
      <c r="BZ304" s="23">
        <v>6.0817122816782003</v>
      </c>
      <c r="CA304" s="23">
        <v>12.508246498</v>
      </c>
      <c r="CB304" s="23">
        <v>12.508246498</v>
      </c>
      <c r="CC304" s="23">
        <v>12.508246498</v>
      </c>
      <c r="CD304" s="23">
        <v>6.0621289661793929</v>
      </c>
      <c r="CE304" s="23">
        <v>12.530675917</v>
      </c>
      <c r="CF304" s="23">
        <v>12.530675917</v>
      </c>
      <c r="CG304" s="23">
        <v>12.530675917</v>
      </c>
      <c r="CH304" s="23">
        <v>6.0649407671506141</v>
      </c>
      <c r="CI304" s="23">
        <v>12.550079380000001</v>
      </c>
      <c r="CJ304" s="23">
        <v>12.550079380000001</v>
      </c>
      <c r="CK304" s="23">
        <v>12.550079380000001</v>
      </c>
      <c r="CL304" s="23">
        <v>6.0223143110138269</v>
      </c>
      <c r="CM304" s="23">
        <v>12.574787434000001</v>
      </c>
      <c r="CN304" s="23">
        <v>12.574787434000001</v>
      </c>
      <c r="CO304" s="23">
        <v>12.574787434000001</v>
      </c>
      <c r="CP304" s="23">
        <v>5.9371696529359941</v>
      </c>
      <c r="CQ304" s="23">
        <v>12.606990322000001</v>
      </c>
      <c r="CR304" s="23">
        <v>12.606990322000001</v>
      </c>
      <c r="CS304" s="23">
        <v>12.606990322000001</v>
      </c>
      <c r="CT304" s="23">
        <v>5.8344568505275429</v>
      </c>
      <c r="CU304" s="23">
        <v>12.646315008</v>
      </c>
      <c r="CV304" s="23">
        <v>12.646315008</v>
      </c>
      <c r="CW304" s="23">
        <v>12.646315008</v>
      </c>
      <c r="CX304" s="23">
        <v>5.7792586168193365</v>
      </c>
      <c r="CY304" s="23">
        <v>12.689206813</v>
      </c>
      <c r="CZ304" s="23">
        <v>12.689206813</v>
      </c>
      <c r="DA304" s="23">
        <v>12.689206813</v>
      </c>
      <c r="DB304" s="23">
        <v>5.7250227527816353</v>
      </c>
      <c r="DC304" s="23">
        <v>12.841794636000001</v>
      </c>
      <c r="DD304" s="23">
        <v>12.841794636000001</v>
      </c>
      <c r="DE304" s="23">
        <v>12.841794636000001</v>
      </c>
      <c r="DF304" s="23">
        <v>5.5616159981858742</v>
      </c>
      <c r="DG304" s="23">
        <v>13.024302784000001</v>
      </c>
      <c r="DH304" s="23">
        <v>13.024302784000001</v>
      </c>
      <c r="DI304" s="23">
        <v>13.024302784000001</v>
      </c>
      <c r="DJ304" s="23">
        <v>5.4046729096644563</v>
      </c>
      <c r="DK304" s="23">
        <v>13.216441985000001</v>
      </c>
      <c r="DL304" s="23">
        <v>13.216441985000001</v>
      </c>
      <c r="DM304" s="23">
        <v>13.216441985000001</v>
      </c>
      <c r="DN304" s="23">
        <v>5.2695311601564683</v>
      </c>
      <c r="DO304" s="23">
        <v>13.413115704000001</v>
      </c>
      <c r="DP304" s="23">
        <v>13.413115704000001</v>
      </c>
      <c r="DQ304" s="23">
        <v>13.413115704000001</v>
      </c>
      <c r="DR304" s="23">
        <v>5.1466918305073355</v>
      </c>
      <c r="DS304" s="23">
        <v>17.645193554000002</v>
      </c>
      <c r="DT304" s="23">
        <v>17.645193554000002</v>
      </c>
      <c r="DU304" s="23">
        <v>14.382852572559779</v>
      </c>
      <c r="DV304" s="23">
        <v>0.88848572511200175</v>
      </c>
      <c r="DW304" s="25">
        <v>12.44864237</v>
      </c>
      <c r="DX304" s="25">
        <v>12.44864237</v>
      </c>
      <c r="DY304" s="25">
        <v>12.44864237</v>
      </c>
      <c r="DZ304" s="25">
        <v>6.1616256397405049</v>
      </c>
      <c r="EA304" s="25">
        <v>12.471202734</v>
      </c>
      <c r="EB304" s="25">
        <v>12.471202734</v>
      </c>
      <c r="EC304" s="25">
        <v>12.471202734</v>
      </c>
      <c r="ED304" s="25">
        <v>5.9031543916151055</v>
      </c>
      <c r="EE304" s="25">
        <v>12.496865696</v>
      </c>
      <c r="EF304" s="25">
        <v>12.496865696</v>
      </c>
      <c r="EG304" s="25">
        <v>12.496865696</v>
      </c>
      <c r="EH304" s="25">
        <v>5.8060155137032394</v>
      </c>
      <c r="EI304" s="25">
        <v>12.517217793</v>
      </c>
      <c r="EJ304" s="25">
        <v>12.517217793</v>
      </c>
      <c r="EK304" s="25">
        <v>12.517217793</v>
      </c>
      <c r="EL304" s="25">
        <v>5.7839852738588142</v>
      </c>
      <c r="EM304" s="25">
        <v>12.537680968</v>
      </c>
      <c r="EN304" s="25">
        <v>12.537680968</v>
      </c>
      <c r="EO304" s="25">
        <v>12.537680968</v>
      </c>
      <c r="EP304" s="25">
        <v>5.7747585697459316</v>
      </c>
      <c r="EQ304" s="25">
        <v>12.559646333</v>
      </c>
      <c r="ER304" s="25">
        <v>12.559646333</v>
      </c>
      <c r="ES304" s="25">
        <v>12.559646333</v>
      </c>
      <c r="ET304" s="25">
        <v>5.7647201049773606</v>
      </c>
      <c r="EU304" s="25">
        <v>12.581027548000002</v>
      </c>
      <c r="EV304" s="25">
        <v>12.581027548000002</v>
      </c>
      <c r="EW304" s="25">
        <v>12.581027548000002</v>
      </c>
      <c r="EX304" s="25">
        <v>5.7577697039014311</v>
      </c>
      <c r="EY304" s="25">
        <v>12.60575294</v>
      </c>
      <c r="EZ304" s="25">
        <v>12.60575294</v>
      </c>
      <c r="FA304" s="25">
        <v>12.60575294</v>
      </c>
      <c r="FB304" s="25">
        <v>5.7495881359296552</v>
      </c>
      <c r="FC304" s="25">
        <v>12.636136319</v>
      </c>
      <c r="FD304" s="25">
        <v>12.636136319</v>
      </c>
      <c r="FE304" s="25">
        <v>12.636136319</v>
      </c>
      <c r="FF304" s="25">
        <v>5.7146478003901731</v>
      </c>
      <c r="FG304" s="25">
        <v>12.668878933</v>
      </c>
      <c r="FH304" s="25">
        <v>12.668878933</v>
      </c>
      <c r="FI304" s="25">
        <v>12.668878933</v>
      </c>
      <c r="FJ304" s="25">
        <v>5.6838108915270062</v>
      </c>
      <c r="FK304" s="25">
        <v>12.806360339000001</v>
      </c>
      <c r="FL304" s="25">
        <v>12.806360339000001</v>
      </c>
      <c r="FM304" s="25">
        <v>12.806360339000001</v>
      </c>
      <c r="FN304" s="25">
        <v>5.5035858570665317</v>
      </c>
      <c r="FO304" s="25">
        <v>14.607460243</v>
      </c>
      <c r="FP304" s="25">
        <v>14.607460243</v>
      </c>
      <c r="FQ304" s="25">
        <v>14.557174407186874</v>
      </c>
      <c r="FR304" s="25">
        <v>3.5912678549267385</v>
      </c>
      <c r="FS304" s="25">
        <v>16.196655755000002</v>
      </c>
      <c r="FT304" s="25">
        <v>16.196655755000002</v>
      </c>
      <c r="FU304" s="25">
        <v>14.28752999745595</v>
      </c>
      <c r="FV304" s="25">
        <v>1.928446242904398</v>
      </c>
      <c r="FW304" s="25">
        <v>16.273141750000001</v>
      </c>
      <c r="FX304" s="25">
        <v>16.273141750000001</v>
      </c>
      <c r="FY304" s="25">
        <v>14.138360478819623</v>
      </c>
      <c r="FZ304" s="25">
        <v>1.7973735753588098</v>
      </c>
      <c r="GA304" s="25">
        <v>16.349402688000001</v>
      </c>
      <c r="GB304" s="25">
        <v>16.349402688000001</v>
      </c>
      <c r="GC304" s="25">
        <v>14.008395245470798</v>
      </c>
      <c r="GD304" s="25">
        <v>1.7329597651240878</v>
      </c>
      <c r="GE304" s="26">
        <v>12.448642380000001</v>
      </c>
      <c r="GF304" s="26">
        <v>12.448642380000001</v>
      </c>
      <c r="GG304" s="26">
        <v>12.448642380000001</v>
      </c>
      <c r="GH304" s="26">
        <v>6.1616256397405049</v>
      </c>
      <c r="GI304" s="26">
        <v>12.457332383000001</v>
      </c>
      <c r="GJ304" s="26">
        <v>12.457332383000001</v>
      </c>
      <c r="GK304" s="26">
        <v>12.457332383000001</v>
      </c>
      <c r="GL304" s="26">
        <v>5.9928129131126324</v>
      </c>
      <c r="GM304" s="26">
        <v>12.463233519000001</v>
      </c>
      <c r="GN304" s="26">
        <v>12.463233519000001</v>
      </c>
      <c r="GO304" s="26">
        <v>12.463233519000001</v>
      </c>
      <c r="GP304" s="26">
        <v>5.9134178437846687</v>
      </c>
      <c r="GQ304" s="26">
        <v>12.470182203</v>
      </c>
      <c r="GR304" s="26">
        <v>12.470182203</v>
      </c>
      <c r="GS304" s="26">
        <v>12.470182203</v>
      </c>
      <c r="GT304" s="26">
        <v>5.8884655395299639</v>
      </c>
      <c r="GU304" s="26">
        <v>13.788111768</v>
      </c>
      <c r="GV304" s="26">
        <v>13.788111768</v>
      </c>
      <c r="GW304" s="26">
        <v>13.788111768</v>
      </c>
      <c r="GX304" s="26">
        <v>4.5620341796359094</v>
      </c>
      <c r="GY304" s="26">
        <v>13.749086746</v>
      </c>
      <c r="GZ304" s="26">
        <v>13.749086746</v>
      </c>
      <c r="HA304" s="26">
        <v>13.749086746</v>
      </c>
      <c r="HB304" s="26">
        <v>4.608034130806832</v>
      </c>
      <c r="HC304" s="26">
        <v>13.712633554</v>
      </c>
      <c r="HD304" s="26">
        <v>13.712633554</v>
      </c>
      <c r="HE304" s="26">
        <v>13.712633554</v>
      </c>
      <c r="HF304" s="26">
        <v>4.6432594643845357</v>
      </c>
      <c r="HG304" s="26">
        <v>13.694728034000001</v>
      </c>
      <c r="HH304" s="26">
        <v>13.694728034000001</v>
      </c>
      <c r="HI304" s="26">
        <v>13.694728034000001</v>
      </c>
      <c r="HJ304" s="26">
        <v>4.6312598574016937</v>
      </c>
      <c r="HK304" s="26">
        <v>13.685834618000001</v>
      </c>
      <c r="HL304" s="26">
        <v>13.685834618000001</v>
      </c>
      <c r="HM304" s="26">
        <v>13.685834618000001</v>
      </c>
      <c r="HN304" s="26">
        <v>4.5917866091128756</v>
      </c>
      <c r="HO304" s="26">
        <v>13.676239197000001</v>
      </c>
      <c r="HP304" s="26">
        <v>13.676239197000001</v>
      </c>
      <c r="HQ304" s="26">
        <v>13.676239197000001</v>
      </c>
      <c r="HR304" s="26">
        <v>4.5572617542707912</v>
      </c>
      <c r="HS304" s="26">
        <v>15.10006233</v>
      </c>
      <c r="HT304" s="26">
        <v>15.10006233</v>
      </c>
      <c r="HU304" s="26">
        <v>14.604459793202686</v>
      </c>
      <c r="HV304" s="26">
        <v>2.9884013153238769</v>
      </c>
      <c r="HW304" s="26">
        <v>15.316559740000001</v>
      </c>
      <c r="HX304" s="26">
        <v>15.316559740000001</v>
      </c>
      <c r="HY304" s="26">
        <v>14.436346797670117</v>
      </c>
      <c r="HZ304" s="26">
        <v>2.6243529293273973</v>
      </c>
      <c r="IA304" s="26">
        <v>15.494400251000002</v>
      </c>
      <c r="IB304" s="26">
        <v>15.494400251000002</v>
      </c>
      <c r="IC304" s="26">
        <v>14.286879997510779</v>
      </c>
      <c r="ID304" s="26">
        <v>2.3511723040496157</v>
      </c>
      <c r="IE304" s="26">
        <v>15.528121829</v>
      </c>
      <c r="IF304" s="26">
        <v>15.528121829</v>
      </c>
      <c r="IG304" s="26">
        <v>14.159486078188536</v>
      </c>
      <c r="IH304" s="26">
        <v>2.3479954508178089</v>
      </c>
      <c r="II304" s="26">
        <v>15.487819609000001</v>
      </c>
      <c r="IJ304" s="26">
        <v>15.487819609000001</v>
      </c>
      <c r="IK304" s="26">
        <v>14.090443682528765</v>
      </c>
      <c r="IL304" s="26">
        <v>2.6578335201468981</v>
      </c>
      <c r="IM304" s="27">
        <v>12.448114522000001</v>
      </c>
      <c r="IN304" s="27">
        <v>12.448114522000001</v>
      </c>
      <c r="IO304" s="27">
        <v>12.448114522000001</v>
      </c>
      <c r="IP304" s="27">
        <v>6.1616256397405049</v>
      </c>
      <c r="IQ304" s="27">
        <v>12.466908439000001</v>
      </c>
      <c r="IR304" s="27">
        <v>12.466908439000001</v>
      </c>
      <c r="IS304" s="27">
        <v>12.466908439000001</v>
      </c>
      <c r="IT304" s="27">
        <v>6.1150032503104272</v>
      </c>
      <c r="IU304" s="27">
        <v>12.490162940000001</v>
      </c>
      <c r="IV304" s="27">
        <v>12.490162940000001</v>
      </c>
      <c r="IW304" s="27">
        <v>12.490162940000001</v>
      </c>
      <c r="IX304" s="27">
        <v>6.056562018631011</v>
      </c>
      <c r="IY304" s="27">
        <v>12.512947094000001</v>
      </c>
      <c r="IZ304" s="27">
        <v>12.512947094000001</v>
      </c>
      <c r="JA304" s="27">
        <v>12.512947094000001</v>
      </c>
      <c r="JB304" s="27">
        <v>6.039732257891175</v>
      </c>
      <c r="JC304" s="27">
        <v>12.535442296000001</v>
      </c>
      <c r="JD304" s="27">
        <v>12.535442296000001</v>
      </c>
      <c r="JE304" s="27">
        <v>12.535442296000001</v>
      </c>
      <c r="JF304" s="27">
        <v>6.0441487337328157</v>
      </c>
      <c r="JG304" s="27">
        <v>12.560996763</v>
      </c>
      <c r="JH304" s="27">
        <v>12.560996763</v>
      </c>
      <c r="JI304" s="27">
        <v>12.560996763</v>
      </c>
      <c r="JJ304" s="27">
        <v>6.049688037950256</v>
      </c>
      <c r="JK304" s="27">
        <v>12.591595306</v>
      </c>
      <c r="JL304" s="27">
        <v>12.591595306</v>
      </c>
      <c r="JM304" s="27">
        <v>12.591595306</v>
      </c>
      <c r="JN304" s="27">
        <v>6.0524024553810092</v>
      </c>
      <c r="JO304" s="27">
        <v>12.626721464000001</v>
      </c>
      <c r="JP304" s="27">
        <v>12.626721464000001</v>
      </c>
      <c r="JQ304" s="27">
        <v>12.626721464000001</v>
      </c>
      <c r="JR304" s="27">
        <v>6.0479427995784016</v>
      </c>
      <c r="JS304" s="27">
        <v>12.666294076</v>
      </c>
      <c r="JT304" s="27">
        <v>12.666294076</v>
      </c>
      <c r="JU304" s="27">
        <v>12.666294076</v>
      </c>
      <c r="JV304" s="27">
        <v>5.9906873392086748</v>
      </c>
      <c r="JW304" s="27">
        <v>12.708777894000001</v>
      </c>
      <c r="JX304" s="27">
        <v>12.708777894000001</v>
      </c>
      <c r="JY304" s="27">
        <v>12.708777894000001</v>
      </c>
      <c r="JZ304" s="27">
        <v>5.932680843473169</v>
      </c>
      <c r="KA304" s="27">
        <v>14.900249477000001</v>
      </c>
      <c r="KB304" s="27">
        <v>14.900249477000001</v>
      </c>
      <c r="KC304" s="27">
        <v>14.900249477000001</v>
      </c>
      <c r="KD304" s="27">
        <v>3.675918063185982</v>
      </c>
      <c r="KE304" s="27">
        <v>15.179736214</v>
      </c>
      <c r="KF304" s="27">
        <v>15.179736214</v>
      </c>
      <c r="KG304" s="27">
        <v>14.794754465203264</v>
      </c>
      <c r="KH304" s="27">
        <v>3.3539702112524816</v>
      </c>
      <c r="KI304" s="27">
        <v>17.264316051000002</v>
      </c>
      <c r="KJ304" s="27">
        <v>17.264316051000002</v>
      </c>
      <c r="KK304" s="27">
        <v>14.409990705199007</v>
      </c>
      <c r="KL304" s="27">
        <v>1.2418593109941298</v>
      </c>
      <c r="KM304" s="27">
        <v>17.326111124000001</v>
      </c>
      <c r="KN304" s="27">
        <v>17.326111124000001</v>
      </c>
      <c r="KO304" s="27">
        <v>14.386304735107798</v>
      </c>
      <c r="KP304" s="27">
        <v>1.2021777263080153</v>
      </c>
      <c r="KQ304" s="27">
        <v>17.395677216000003</v>
      </c>
      <c r="KR304" s="27">
        <v>17.395677216000003</v>
      </c>
      <c r="KS304" s="27">
        <v>14.311242557910061</v>
      </c>
      <c r="KT304" s="133">
        <v>1.2287106404125829</v>
      </c>
      <c r="KU304" s="149">
        <v>12.448114522000001</v>
      </c>
      <c r="KV304" s="149">
        <v>12.448114522000001</v>
      </c>
      <c r="KW304" s="149">
        <v>12.448114522000001</v>
      </c>
      <c r="KX304" s="149">
        <v>6.1616256397405049</v>
      </c>
      <c r="KY304" s="149">
        <v>12.459647425</v>
      </c>
      <c r="KZ304" s="149">
        <v>12.459647425</v>
      </c>
      <c r="LA304" s="149">
        <v>12.459647425</v>
      </c>
      <c r="LB304" s="149">
        <v>5.8788700221453549</v>
      </c>
      <c r="LC304" s="149">
        <v>12.486323661</v>
      </c>
      <c r="LD304" s="149">
        <v>12.486323661</v>
      </c>
      <c r="LE304" s="149">
        <v>12.486323661</v>
      </c>
      <c r="LF304" s="149">
        <v>5.7748665539678257</v>
      </c>
      <c r="LG304" s="149">
        <v>12.516939409000001</v>
      </c>
      <c r="LH304" s="149">
        <v>12.516939409000001</v>
      </c>
      <c r="LI304" s="149">
        <v>12.516939409000001</v>
      </c>
      <c r="LJ304" s="149">
        <v>5.7437960112137487</v>
      </c>
      <c r="LK304" s="149">
        <v>13.851197984000001</v>
      </c>
      <c r="LL304" s="149">
        <v>13.851197984000001</v>
      </c>
      <c r="LM304" s="149">
        <v>13.851197984000001</v>
      </c>
      <c r="LN304" s="149">
        <v>4.4126311513095429</v>
      </c>
      <c r="LO304" s="149">
        <v>13.824634082000001</v>
      </c>
      <c r="LP304" s="149">
        <v>13.824634082000001</v>
      </c>
      <c r="LQ304" s="149">
        <v>13.824634082000001</v>
      </c>
      <c r="LR304" s="149">
        <v>4.4584963652152894</v>
      </c>
      <c r="LS304" s="149">
        <v>13.801356251000001</v>
      </c>
      <c r="LT304" s="149">
        <v>13.801356251000001</v>
      </c>
      <c r="LU304" s="149">
        <v>13.801356251000001</v>
      </c>
      <c r="LV304" s="149">
        <v>4.4958636481354182</v>
      </c>
      <c r="LW304" s="149">
        <v>13.800209734000001</v>
      </c>
      <c r="LX304" s="149">
        <v>13.800209734000001</v>
      </c>
      <c r="LY304" s="149">
        <v>13.800209734000001</v>
      </c>
      <c r="LZ304" s="149">
        <v>4.484191978915411</v>
      </c>
      <c r="MA304" s="149">
        <v>13.788320548000002</v>
      </c>
      <c r="MB304" s="149">
        <v>13.788320548000002</v>
      </c>
      <c r="MC304" s="149">
        <v>13.788320548000002</v>
      </c>
      <c r="MD304" s="149">
        <v>4.4475698657583402</v>
      </c>
      <c r="ME304" s="149">
        <v>13.775149381</v>
      </c>
      <c r="MF304" s="149">
        <v>13.775149381</v>
      </c>
      <c r="MG304" s="149">
        <v>13.775149381</v>
      </c>
      <c r="MH304" s="149">
        <v>4.4158869736625386</v>
      </c>
      <c r="MI304" s="149">
        <v>15.216694051000001</v>
      </c>
      <c r="MJ304" s="149">
        <v>15.216694051000001</v>
      </c>
      <c r="MK304" s="149">
        <v>14.577894522889329</v>
      </c>
      <c r="ML304" s="149">
        <v>2.8384563048685827</v>
      </c>
      <c r="MM304" s="149">
        <v>15.460781954000002</v>
      </c>
      <c r="MN304" s="149">
        <v>15.460781954000002</v>
      </c>
      <c r="MO304" s="149">
        <v>14.402001404753845</v>
      </c>
      <c r="MP304" s="149">
        <v>2.4470742146859905</v>
      </c>
      <c r="MQ304" s="149">
        <v>15.663565065</v>
      </c>
      <c r="MR304" s="149">
        <v>15.663565065</v>
      </c>
      <c r="MS304" s="149">
        <v>14.246203211142216</v>
      </c>
      <c r="MT304" s="149">
        <v>2.1532052593620037</v>
      </c>
      <c r="MU304" s="149">
        <v>15.714125225</v>
      </c>
      <c r="MV304" s="149">
        <v>15.714125225</v>
      </c>
      <c r="MW304" s="149">
        <v>14.113413108011207</v>
      </c>
      <c r="MX304" s="149">
        <v>2.1315919295203365</v>
      </c>
      <c r="MY304" s="149">
        <v>15.684363314</v>
      </c>
      <c r="MZ304" s="149">
        <v>15.684363314</v>
      </c>
      <c r="NA304" s="149">
        <v>14.040721703148019</v>
      </c>
      <c r="NB304" s="149">
        <v>2.4237224639360377</v>
      </c>
      <c r="ND304" s="97"/>
    </row>
    <row r="305" spans="1:368" ht="15" thickBot="1" x14ac:dyDescent="0.35">
      <c r="A305" s="2"/>
      <c r="B305" s="72" t="s">
        <v>741</v>
      </c>
      <c r="C305" s="72" t="s">
        <v>624</v>
      </c>
      <c r="D305" s="72" t="s">
        <v>826</v>
      </c>
      <c r="E305" s="85">
        <v>394298</v>
      </c>
      <c r="F305" s="82">
        <v>409450</v>
      </c>
      <c r="G305" s="20">
        <v>30.306599069000001</v>
      </c>
      <c r="H305" s="20">
        <v>11.231112883925011</v>
      </c>
      <c r="I305" s="20">
        <v>8.1929404835966029</v>
      </c>
      <c r="J305" s="20">
        <v>15.718476442208752</v>
      </c>
      <c r="K305" s="20">
        <v>30.361601828000001</v>
      </c>
      <c r="L305" s="20">
        <v>11.1213170429527</v>
      </c>
      <c r="M305" s="20">
        <v>8.1128459462404621</v>
      </c>
      <c r="N305" s="20">
        <v>15.490468490886867</v>
      </c>
      <c r="O305" s="20">
        <v>30.435412540999998</v>
      </c>
      <c r="P305" s="20">
        <v>10.954224235691401</v>
      </c>
      <c r="Q305" s="20">
        <v>7.9909540696938084</v>
      </c>
      <c r="R305" s="20">
        <v>15.425302193778014</v>
      </c>
      <c r="S305" s="20">
        <v>30.536684926</v>
      </c>
      <c r="T305" s="20">
        <v>10.752277674064423</v>
      </c>
      <c r="U305" s="20">
        <v>7.8436368645889676</v>
      </c>
      <c r="V305" s="20">
        <v>15.392779397442347</v>
      </c>
      <c r="W305" s="20">
        <v>30.679564931000002</v>
      </c>
      <c r="X305" s="20">
        <v>10.664690515079501</v>
      </c>
      <c r="Y305" s="20">
        <v>7.7797432515421363</v>
      </c>
      <c r="Z305" s="20">
        <v>15.269358722079899</v>
      </c>
      <c r="AA305" s="20">
        <v>30.857725146</v>
      </c>
      <c r="AB305" s="20">
        <v>10.730388213378694</v>
      </c>
      <c r="AC305" s="20">
        <v>7.8276688077748569</v>
      </c>
      <c r="AD305" s="20">
        <v>15.124091682343492</v>
      </c>
      <c r="AE305" s="20">
        <v>31.079183913000001</v>
      </c>
      <c r="AF305" s="20">
        <v>10.683156490172868</v>
      </c>
      <c r="AG305" s="20">
        <v>7.7932139232801152</v>
      </c>
      <c r="AH305" s="20">
        <v>14.978953207899675</v>
      </c>
      <c r="AI305" s="20">
        <v>31.361754945000001</v>
      </c>
      <c r="AJ305" s="20">
        <v>10.630941005828788</v>
      </c>
      <c r="AK305" s="20">
        <v>7.7551234544214562</v>
      </c>
      <c r="AL305" s="20">
        <v>14.829913129052468</v>
      </c>
      <c r="AM305" s="20">
        <v>31.621922233999999</v>
      </c>
      <c r="AN305" s="20">
        <v>10.549529801823052</v>
      </c>
      <c r="AO305" s="20">
        <v>7.695735114547178</v>
      </c>
      <c r="AP305" s="20">
        <v>14.565390710831126</v>
      </c>
      <c r="AQ305" s="20">
        <v>31.889862491999999</v>
      </c>
      <c r="AR305" s="20">
        <v>10.47082220680084</v>
      </c>
      <c r="AS305" s="20">
        <v>7.638319019785369</v>
      </c>
      <c r="AT305" s="20">
        <v>14.268369259145341</v>
      </c>
      <c r="AU305" s="20">
        <v>32.777545093999997</v>
      </c>
      <c r="AV305" s="20">
        <v>10.069961685912714</v>
      </c>
      <c r="AW305" s="20">
        <v>7.3458968507801385</v>
      </c>
      <c r="AX305" s="20">
        <v>12.304541973317475</v>
      </c>
      <c r="AY305" s="20">
        <v>33.627981677000001</v>
      </c>
      <c r="AZ305" s="20">
        <v>9.5345461290117672</v>
      </c>
      <c r="BA305" s="20">
        <v>6.9553186563467317</v>
      </c>
      <c r="BB305" s="20">
        <v>9.0078507458837862</v>
      </c>
      <c r="BC305" s="20">
        <v>34.132222413000001</v>
      </c>
      <c r="BD305" s="20">
        <v>9.1860281295163624</v>
      </c>
      <c r="BE305" s="20">
        <v>6.7010796279584692</v>
      </c>
      <c r="BF305" s="20">
        <v>6.2314060950441714</v>
      </c>
      <c r="BG305" s="20">
        <v>34.563915403999999</v>
      </c>
      <c r="BH305" s="20">
        <v>8.807780203283059</v>
      </c>
      <c r="BI305" s="20">
        <v>6.4251530319299661</v>
      </c>
      <c r="BJ305" s="20">
        <v>3.2750581265427599</v>
      </c>
      <c r="BK305" s="20">
        <v>34.863394163999999</v>
      </c>
      <c r="BL305" s="20">
        <v>8.2543384149185961</v>
      </c>
      <c r="BM305" s="20">
        <v>6.0214249526142254</v>
      </c>
      <c r="BN305" s="20">
        <v>0.61703943137172246</v>
      </c>
      <c r="BO305" s="23">
        <v>30.276926777</v>
      </c>
      <c r="BP305" s="23">
        <v>11.231112883925011</v>
      </c>
      <c r="BQ305" s="23">
        <v>8.1929404835966029</v>
      </c>
      <c r="BR305" s="23">
        <v>15.718476442208752</v>
      </c>
      <c r="BS305" s="23">
        <v>30.330569180000001</v>
      </c>
      <c r="BT305" s="23">
        <v>11.184998925663653</v>
      </c>
      <c r="BU305" s="23">
        <v>8.1593009930667613</v>
      </c>
      <c r="BV305" s="23">
        <v>15.595861040902845</v>
      </c>
      <c r="BW305" s="23">
        <v>30.368338623</v>
      </c>
      <c r="BX305" s="23">
        <v>11.11758030565718</v>
      </c>
      <c r="BY305" s="23">
        <v>8.1101200484081222</v>
      </c>
      <c r="BZ305" s="23">
        <v>15.51783925005128</v>
      </c>
      <c r="CA305" s="23">
        <v>30.419616428000001</v>
      </c>
      <c r="CB305" s="23">
        <v>11.047103272964776</v>
      </c>
      <c r="CC305" s="23">
        <v>8.0587080342758632</v>
      </c>
      <c r="CD305" s="23">
        <v>15.434000187089518</v>
      </c>
      <c r="CE305" s="23">
        <v>30.499107245000001</v>
      </c>
      <c r="CF305" s="23">
        <v>10.958353934449065</v>
      </c>
      <c r="CG305" s="23">
        <v>7.9939666274417727</v>
      </c>
      <c r="CH305" s="23">
        <v>15.293397153918811</v>
      </c>
      <c r="CI305" s="23">
        <v>30.604532441</v>
      </c>
      <c r="CJ305" s="23">
        <v>10.853605742777578</v>
      </c>
      <c r="CK305" s="23">
        <v>7.9175542799746585</v>
      </c>
      <c r="CL305" s="23">
        <v>15.118967269023218</v>
      </c>
      <c r="CM305" s="23">
        <v>30.738008883999999</v>
      </c>
      <c r="CN305" s="23">
        <v>10.761723078379156</v>
      </c>
      <c r="CO305" s="23">
        <v>7.8505271555328742</v>
      </c>
      <c r="CP305" s="23">
        <v>14.883306654347301</v>
      </c>
      <c r="CQ305" s="23">
        <v>30.895644224999998</v>
      </c>
      <c r="CR305" s="23">
        <v>10.664006955918449</v>
      </c>
      <c r="CS305" s="23">
        <v>7.7792446046510051</v>
      </c>
      <c r="CT305" s="23">
        <v>14.593651690578653</v>
      </c>
      <c r="CU305" s="23">
        <v>31.01324601</v>
      </c>
      <c r="CV305" s="23">
        <v>10.581706666516855</v>
      </c>
      <c r="CW305" s="23">
        <v>7.7192076893587425</v>
      </c>
      <c r="CX305" s="23">
        <v>14.361172374030561</v>
      </c>
      <c r="CY305" s="23">
        <v>31.143097554000001</v>
      </c>
      <c r="CZ305" s="23">
        <v>10.493432863945927</v>
      </c>
      <c r="DA305" s="23">
        <v>7.6548131793757195</v>
      </c>
      <c r="DB305" s="23">
        <v>14.120227067734454</v>
      </c>
      <c r="DC305" s="23">
        <v>31.603877294</v>
      </c>
      <c r="DD305" s="23">
        <v>10.197962187463606</v>
      </c>
      <c r="DE305" s="23">
        <v>7.4392714345738744</v>
      </c>
      <c r="DF305" s="23">
        <v>13.168632555928809</v>
      </c>
      <c r="DG305" s="23">
        <v>32.135456603000002</v>
      </c>
      <c r="DH305" s="23">
        <v>9.8830922501107796</v>
      </c>
      <c r="DI305" s="23">
        <v>7.209578199053305</v>
      </c>
      <c r="DJ305" s="23">
        <v>12.138869772261833</v>
      </c>
      <c r="DK305" s="23">
        <v>32.669591722999996</v>
      </c>
      <c r="DL305" s="23">
        <v>9.7373535114185792</v>
      </c>
      <c r="DM305" s="23">
        <v>7.1032638182256802</v>
      </c>
      <c r="DN305" s="23">
        <v>11.145062731201012</v>
      </c>
      <c r="DO305" s="23">
        <v>33.238731520000002</v>
      </c>
      <c r="DP305" s="23">
        <v>9.8120680253723265</v>
      </c>
      <c r="DQ305" s="23">
        <v>7.1577670159417366</v>
      </c>
      <c r="DR305" s="23">
        <v>10.111759196690773</v>
      </c>
      <c r="DS305" s="23">
        <v>33.607533214</v>
      </c>
      <c r="DT305" s="23">
        <v>9.6849077594815665</v>
      </c>
      <c r="DU305" s="23">
        <v>7.0650053723638795</v>
      </c>
      <c r="DV305" s="23">
        <v>9.4130335079705745</v>
      </c>
      <c r="DW305" s="25">
        <v>30.313708132999999</v>
      </c>
      <c r="DX305" s="25">
        <v>11.231112883925011</v>
      </c>
      <c r="DY305" s="25">
        <v>8.1929404835966029</v>
      </c>
      <c r="DZ305" s="25">
        <v>15.718476442208752</v>
      </c>
      <c r="EA305" s="25">
        <v>30.375356963999998</v>
      </c>
      <c r="EB305" s="25">
        <v>11.089730420888772</v>
      </c>
      <c r="EC305" s="25">
        <v>8.0898039452097326</v>
      </c>
      <c r="ED305" s="25">
        <v>15.485744278233689</v>
      </c>
      <c r="EE305" s="25">
        <v>30.459778281999998</v>
      </c>
      <c r="EF305" s="25">
        <v>10.855786809810027</v>
      </c>
      <c r="EG305" s="25">
        <v>7.9191453380089127</v>
      </c>
      <c r="EH305" s="25">
        <v>15.442085341084578</v>
      </c>
      <c r="EI305" s="25">
        <v>30.575238860999999</v>
      </c>
      <c r="EJ305" s="25">
        <v>10.703586653479555</v>
      </c>
      <c r="EK305" s="25">
        <v>7.8081174429732894</v>
      </c>
      <c r="EL305" s="25">
        <v>15.413248983439605</v>
      </c>
      <c r="EM305" s="25">
        <v>30.734483654000002</v>
      </c>
      <c r="EN305" s="25">
        <v>10.682882871914297</v>
      </c>
      <c r="EO305" s="25">
        <v>7.7930143225699391</v>
      </c>
      <c r="EP305" s="25">
        <v>15.299165461972091</v>
      </c>
      <c r="EQ305" s="25">
        <v>30.929706194000001</v>
      </c>
      <c r="ER305" s="25">
        <v>10.668846906721619</v>
      </c>
      <c r="ES305" s="25">
        <v>7.7827752813776776</v>
      </c>
      <c r="ET305" s="25">
        <v>15.172693585633354</v>
      </c>
      <c r="EU305" s="25">
        <v>31.169359151999998</v>
      </c>
      <c r="EV305" s="25">
        <v>10.602823472400326</v>
      </c>
      <c r="EW305" s="25">
        <v>7.7346121052518972</v>
      </c>
      <c r="EX305" s="25">
        <v>15.07185338780692</v>
      </c>
      <c r="EY305" s="25">
        <v>31.470838962000002</v>
      </c>
      <c r="EZ305" s="25">
        <v>10.534604577290018</v>
      </c>
      <c r="FA305" s="25">
        <v>7.6848473710468443</v>
      </c>
      <c r="FB305" s="25">
        <v>14.974010302227036</v>
      </c>
      <c r="FC305" s="25">
        <v>31.730379929000001</v>
      </c>
      <c r="FD305" s="25">
        <v>10.460408426174006</v>
      </c>
      <c r="FE305" s="25">
        <v>7.6307223118040071</v>
      </c>
      <c r="FF305" s="25">
        <v>14.80623783559553</v>
      </c>
      <c r="FG305" s="25">
        <v>31.997963923</v>
      </c>
      <c r="FH305" s="25">
        <v>10.372642112376932</v>
      </c>
      <c r="FI305" s="25">
        <v>7.5666980078159964</v>
      </c>
      <c r="FJ305" s="25">
        <v>14.59725736617291</v>
      </c>
      <c r="FK305" s="25">
        <v>32.854633151999998</v>
      </c>
      <c r="FL305" s="25">
        <v>9.8940316603715885</v>
      </c>
      <c r="FM305" s="25">
        <v>7.2175583465345685</v>
      </c>
      <c r="FN305" s="25">
        <v>12.793676062934257</v>
      </c>
      <c r="FO305" s="25">
        <v>33.699982775000002</v>
      </c>
      <c r="FP305" s="25">
        <v>9.2843808640319843</v>
      </c>
      <c r="FQ305" s="25">
        <v>6.7728265784711654</v>
      </c>
      <c r="FR305" s="25">
        <v>9.6051785609112841</v>
      </c>
      <c r="FS305" s="25">
        <v>34.257872681000002</v>
      </c>
      <c r="FT305" s="25">
        <v>8.8790577596409701</v>
      </c>
      <c r="FU305" s="25">
        <v>6.4771490169309187</v>
      </c>
      <c r="FV305" s="25">
        <v>6.936786734694131</v>
      </c>
      <c r="FW305" s="25">
        <v>34.708647804999998</v>
      </c>
      <c r="FX305" s="25">
        <v>8.4194768060472498</v>
      </c>
      <c r="FY305" s="25">
        <v>6.141891109802482</v>
      </c>
      <c r="FZ305" s="25">
        <v>4.1670160606733972</v>
      </c>
      <c r="GA305" s="25">
        <v>34.983732883000002</v>
      </c>
      <c r="GB305" s="25">
        <v>7.8773641165317381</v>
      </c>
      <c r="GC305" s="25">
        <v>5.746427450367614</v>
      </c>
      <c r="GD305" s="25">
        <v>1.8543139560617519</v>
      </c>
      <c r="GE305" s="26">
        <v>30.313708159000001</v>
      </c>
      <c r="GF305" s="26">
        <v>11.231112883925011</v>
      </c>
      <c r="GG305" s="26">
        <v>8.1929404835966029</v>
      </c>
      <c r="GH305" s="26">
        <v>15.718476442208752</v>
      </c>
      <c r="GI305" s="26">
        <v>30.274803004999999</v>
      </c>
      <c r="GJ305" s="26">
        <v>11.158907167205095</v>
      </c>
      <c r="GK305" s="26">
        <v>8.1402674185338846</v>
      </c>
      <c r="GL305" s="26">
        <v>15.856923565328362</v>
      </c>
      <c r="GM305" s="26">
        <v>30.301601642000001</v>
      </c>
      <c r="GN305" s="26">
        <v>10.916343631601878</v>
      </c>
      <c r="GO305" s="26">
        <v>7.9633206964034056</v>
      </c>
      <c r="GP305" s="26">
        <v>15.908041677938387</v>
      </c>
      <c r="GQ305" s="26">
        <v>30.357619319000001</v>
      </c>
      <c r="GR305" s="26">
        <v>10.837153101029516</v>
      </c>
      <c r="GS305" s="26">
        <v>7.9055523068814351</v>
      </c>
      <c r="GT305" s="26">
        <v>15.899986367478069</v>
      </c>
      <c r="GU305" s="26">
        <v>30.467334653000002</v>
      </c>
      <c r="GV305" s="26">
        <v>10.891898411280042</v>
      </c>
      <c r="GW305" s="26">
        <v>7.9454882485173322</v>
      </c>
      <c r="GX305" s="26">
        <v>15.77432848268259</v>
      </c>
      <c r="GY305" s="26">
        <v>30.647547656</v>
      </c>
      <c r="GZ305" s="26">
        <v>10.847605899382135</v>
      </c>
      <c r="HA305" s="26">
        <v>7.9131774777505326</v>
      </c>
      <c r="HB305" s="26">
        <v>15.61022192618544</v>
      </c>
      <c r="HC305" s="26">
        <v>30.905853637</v>
      </c>
      <c r="HD305" s="26">
        <v>10.735936798476757</v>
      </c>
      <c r="HE305" s="26">
        <v>7.8317164233536891</v>
      </c>
      <c r="HF305" s="26">
        <v>15.251719174924736</v>
      </c>
      <c r="HG305" s="26">
        <v>31.273779570999999</v>
      </c>
      <c r="HH305" s="26">
        <v>10.553175643479694</v>
      </c>
      <c r="HI305" s="26">
        <v>7.6983947052764483</v>
      </c>
      <c r="HJ305" s="26">
        <v>14.226744246603001</v>
      </c>
      <c r="HK305" s="26">
        <v>31.616851634</v>
      </c>
      <c r="HL305" s="26">
        <v>10.356959359886687</v>
      </c>
      <c r="HM305" s="26">
        <v>7.555257658217565</v>
      </c>
      <c r="HN305" s="26">
        <v>13.144631010122332</v>
      </c>
      <c r="HO305" s="26">
        <v>31.972677552</v>
      </c>
      <c r="HP305" s="26">
        <v>10.154298812137959</v>
      </c>
      <c r="HQ305" s="26">
        <v>7.4074196101773824</v>
      </c>
      <c r="HR305" s="26">
        <v>12.100350476801889</v>
      </c>
      <c r="HS305" s="26">
        <v>32.891600887000003</v>
      </c>
      <c r="HT305" s="26">
        <v>10.004872640547672</v>
      </c>
      <c r="HU305" s="26">
        <v>7.2984152983889086</v>
      </c>
      <c r="HV305" s="26">
        <v>9.0357689646353947</v>
      </c>
      <c r="HW305" s="26">
        <v>33.589301126999999</v>
      </c>
      <c r="HX305" s="26">
        <v>9.2646419320383142</v>
      </c>
      <c r="HY305" s="26">
        <v>6.7584273023971644</v>
      </c>
      <c r="HZ305" s="26">
        <v>6.078078039590153</v>
      </c>
      <c r="IA305" s="26">
        <v>34.069573192</v>
      </c>
      <c r="IB305" s="26">
        <v>8.6295676774856815</v>
      </c>
      <c r="IC305" s="26">
        <v>6.2951494755255837</v>
      </c>
      <c r="ID305" s="26">
        <v>3.601714148067451</v>
      </c>
      <c r="IE305" s="26">
        <v>34.398308940999996</v>
      </c>
      <c r="IF305" s="26">
        <v>8.0701215356244784</v>
      </c>
      <c r="IG305" s="26">
        <v>5.8870413039296139</v>
      </c>
      <c r="IH305" s="26">
        <v>1.89463760687498</v>
      </c>
      <c r="II305" s="26">
        <v>34.422595053000002</v>
      </c>
      <c r="IJ305" s="26">
        <v>7.9913934029854747</v>
      </c>
      <c r="IK305" s="26">
        <v>5.8296102272622905</v>
      </c>
      <c r="IL305" s="26">
        <v>2.8285559575995478</v>
      </c>
      <c r="IM305" s="27">
        <v>30.306599040999998</v>
      </c>
      <c r="IN305" s="27">
        <v>11.231112883925011</v>
      </c>
      <c r="IO305" s="27">
        <v>8.1929404835966029</v>
      </c>
      <c r="IP305" s="27">
        <v>15.718476442208752</v>
      </c>
      <c r="IQ305" s="27">
        <v>30.351783228999999</v>
      </c>
      <c r="IR305" s="27">
        <v>11.159981908777048</v>
      </c>
      <c r="IS305" s="27">
        <v>8.1410514275475307</v>
      </c>
      <c r="IT305" s="27">
        <v>15.62694905381376</v>
      </c>
      <c r="IU305" s="27">
        <v>30.395280365000001</v>
      </c>
      <c r="IV305" s="27">
        <v>11.009159615820096</v>
      </c>
      <c r="IW305" s="27">
        <v>8.0310286646595799</v>
      </c>
      <c r="IX305" s="27">
        <v>15.628725334450818</v>
      </c>
      <c r="IY305" s="27">
        <v>30.447559425000001</v>
      </c>
      <c r="IZ305" s="27">
        <v>10.812822228493836</v>
      </c>
      <c r="JA305" s="27">
        <v>7.887803274113355</v>
      </c>
      <c r="JB305" s="27">
        <v>15.669452122265982</v>
      </c>
      <c r="JC305" s="27">
        <v>30.532585822999998</v>
      </c>
      <c r="JD305" s="27">
        <v>10.757525281380596</v>
      </c>
      <c r="JE305" s="27">
        <v>7.8474649210662761</v>
      </c>
      <c r="JF305" s="27">
        <v>15.673357163273963</v>
      </c>
      <c r="JG305" s="27">
        <v>30.678077587000001</v>
      </c>
      <c r="JH305" s="27">
        <v>10.83031425288109</v>
      </c>
      <c r="JI305" s="27">
        <v>7.900563462371057</v>
      </c>
      <c r="JJ305" s="27">
        <v>15.631850356918701</v>
      </c>
      <c r="JK305" s="27">
        <v>30.882364638999999</v>
      </c>
      <c r="JL305" s="27">
        <v>10.800662502788503</v>
      </c>
      <c r="JM305" s="27">
        <v>7.8789329235051575</v>
      </c>
      <c r="JN305" s="27">
        <v>15.544163344928462</v>
      </c>
      <c r="JO305" s="27">
        <v>31.121666358999999</v>
      </c>
      <c r="JP305" s="27">
        <v>10.752153894376018</v>
      </c>
      <c r="JQ305" s="27">
        <v>7.8435465690295993</v>
      </c>
      <c r="JR305" s="27">
        <v>15.431294819393345</v>
      </c>
      <c r="JS305" s="27">
        <v>31.337343108999999</v>
      </c>
      <c r="JT305" s="27">
        <v>10.686970858991765</v>
      </c>
      <c r="JU305" s="27">
        <v>7.7959964522279313</v>
      </c>
      <c r="JV305" s="27">
        <v>15.246033522754789</v>
      </c>
      <c r="JW305" s="27">
        <v>31.566871419999998</v>
      </c>
      <c r="JX305" s="27">
        <v>10.613087414456983</v>
      </c>
      <c r="JY305" s="27">
        <v>7.7420995080824424</v>
      </c>
      <c r="JZ305" s="27">
        <v>14.983173609759087</v>
      </c>
      <c r="KA305" s="27">
        <v>32.349300264999997</v>
      </c>
      <c r="KB305" s="27">
        <v>10.373954828546037</v>
      </c>
      <c r="KC305" s="27">
        <v>7.5676556159850605</v>
      </c>
      <c r="KD305" s="27">
        <v>13.952793748968539</v>
      </c>
      <c r="KE305" s="27">
        <v>33.041236583</v>
      </c>
      <c r="KF305" s="27">
        <v>10.196718601556251</v>
      </c>
      <c r="KG305" s="27">
        <v>7.438364255968291</v>
      </c>
      <c r="KH305" s="27">
        <v>12.739342574130045</v>
      </c>
      <c r="KI305" s="27">
        <v>33.515279786000001</v>
      </c>
      <c r="KJ305" s="27">
        <v>10.177741220908166</v>
      </c>
      <c r="KK305" s="27">
        <v>7.4245205209981924</v>
      </c>
      <c r="KL305" s="27">
        <v>11.834450198984145</v>
      </c>
      <c r="KM305" s="27">
        <v>33.896045423000004</v>
      </c>
      <c r="KN305" s="27">
        <v>10.177233072713678</v>
      </c>
      <c r="KO305" s="27">
        <v>7.424149833965008</v>
      </c>
      <c r="KP305" s="27">
        <v>11.048050750869127</v>
      </c>
      <c r="KQ305" s="27">
        <v>34.083055150999996</v>
      </c>
      <c r="KR305" s="27">
        <v>10.033752869695068</v>
      </c>
      <c r="KS305" s="27">
        <v>7.3194830234667947</v>
      </c>
      <c r="KT305" s="133">
        <v>10.686324988558592</v>
      </c>
      <c r="KU305" s="149">
        <v>30.306599040999998</v>
      </c>
      <c r="KV305" s="149">
        <v>11.231112883925011</v>
      </c>
      <c r="KW305" s="149">
        <v>8.1929404835966029</v>
      </c>
      <c r="KX305" s="149">
        <v>15.718476442208752</v>
      </c>
      <c r="KY305" s="149">
        <v>30.290869331</v>
      </c>
      <c r="KZ305" s="149">
        <v>11.125601490709597</v>
      </c>
      <c r="LA305" s="149">
        <v>8.1159713912288716</v>
      </c>
      <c r="LB305" s="149">
        <v>15.726756472344091</v>
      </c>
      <c r="LC305" s="149">
        <v>30.354673545000001</v>
      </c>
      <c r="LD305" s="149">
        <v>10.86924416886909</v>
      </c>
      <c r="LE305" s="149">
        <v>7.9289622940823481</v>
      </c>
      <c r="LF305" s="149">
        <v>15.681332148392915</v>
      </c>
      <c r="LG305" s="149">
        <v>30.454505861000001</v>
      </c>
      <c r="LH305" s="149">
        <v>10.772896069910463</v>
      </c>
      <c r="LI305" s="149">
        <v>7.8586776972989316</v>
      </c>
      <c r="LJ305" s="149">
        <v>15.581796469544589</v>
      </c>
      <c r="LK305" s="149">
        <v>30.597352874999999</v>
      </c>
      <c r="LL305" s="149">
        <v>10.80989767354933</v>
      </c>
      <c r="LM305" s="149">
        <v>7.8856698519984683</v>
      </c>
      <c r="LN305" s="149">
        <v>15.374457427286274</v>
      </c>
      <c r="LO305" s="149">
        <v>30.769277690999999</v>
      </c>
      <c r="LP305" s="149">
        <v>10.764244018439145</v>
      </c>
      <c r="LQ305" s="149">
        <v>7.852366146208837</v>
      </c>
      <c r="LR305" s="149">
        <v>15.157655527997925</v>
      </c>
      <c r="LS305" s="149">
        <v>31.001431302</v>
      </c>
      <c r="LT305" s="149">
        <v>10.637224608675758</v>
      </c>
      <c r="LU305" s="149">
        <v>7.7597072552148285</v>
      </c>
      <c r="LV305" s="149">
        <v>14.733590695653239</v>
      </c>
      <c r="LW305" s="149">
        <v>31.365544499999999</v>
      </c>
      <c r="LX305" s="149">
        <v>10.431711521563518</v>
      </c>
      <c r="LY305" s="149">
        <v>7.6097883194234583</v>
      </c>
      <c r="LZ305" s="149">
        <v>13.621392344230442</v>
      </c>
      <c r="MA305" s="149">
        <v>31.700437032</v>
      </c>
      <c r="MB305" s="149">
        <v>10.224830778592061</v>
      </c>
      <c r="MC305" s="149">
        <v>7.4588716977239846</v>
      </c>
      <c r="MD305" s="149">
        <v>12.479270398281322</v>
      </c>
      <c r="ME305" s="149">
        <v>32.045824363999998</v>
      </c>
      <c r="MF305" s="149">
        <v>10.013247904523663</v>
      </c>
      <c r="MG305" s="149">
        <v>7.3045249368547367</v>
      </c>
      <c r="MH305" s="149">
        <v>11.373857940082068</v>
      </c>
      <c r="MI305" s="149">
        <v>32.991636929999999</v>
      </c>
      <c r="MJ305" s="149">
        <v>9.8151494659624809</v>
      </c>
      <c r="MK305" s="149">
        <v>7.1600148839508808</v>
      </c>
      <c r="ML305" s="149">
        <v>8.0929040437330428</v>
      </c>
      <c r="MM305" s="149">
        <v>33.716837857000002</v>
      </c>
      <c r="MN305" s="149">
        <v>9.0405580321519494</v>
      </c>
      <c r="MO305" s="149">
        <v>6.5949612172393062</v>
      </c>
      <c r="MP305" s="149">
        <v>4.9123737949484578</v>
      </c>
      <c r="MQ305" s="149">
        <v>34.236363236000003</v>
      </c>
      <c r="MR305" s="149">
        <v>8.3487000088538501</v>
      </c>
      <c r="MS305" s="149">
        <v>6.0902604216402176</v>
      </c>
      <c r="MT305" s="149">
        <v>2.1659919060040913</v>
      </c>
      <c r="MU305" s="149">
        <v>34.578838232000003</v>
      </c>
      <c r="MV305" s="149">
        <v>7.7422716319049378</v>
      </c>
      <c r="MW305" s="149">
        <v>5.6478793636581734</v>
      </c>
      <c r="MX305" s="149">
        <v>0.18283442481034484</v>
      </c>
      <c r="MY305" s="149">
        <v>34.617094174000002</v>
      </c>
      <c r="MZ305" s="149">
        <v>7.6148744886185264</v>
      </c>
      <c r="NA305" s="149">
        <v>5.5549449213181159</v>
      </c>
      <c r="NB305" s="149">
        <v>0.82330918195956571</v>
      </c>
      <c r="ND305" s="97"/>
    </row>
    <row r="306" spans="1:368" ht="15" thickBot="1" x14ac:dyDescent="0.35">
      <c r="A306" s="2"/>
      <c r="B306" s="72" t="s">
        <v>3</v>
      </c>
      <c r="C306" s="72" t="s">
        <v>432</v>
      </c>
      <c r="D306" s="72" t="s">
        <v>825</v>
      </c>
      <c r="E306" s="85">
        <v>300289</v>
      </c>
      <c r="F306" s="82">
        <v>530805</v>
      </c>
      <c r="G306" s="20">
        <v>2.6844262295081971</v>
      </c>
      <c r="H306" s="20">
        <v>0.44197031039136303</v>
      </c>
      <c r="I306" s="20">
        <v>0.31765276430649858</v>
      </c>
      <c r="J306" s="20">
        <v>2.6844262295081971</v>
      </c>
      <c r="K306" s="20">
        <v>2.6844262295081971</v>
      </c>
      <c r="L306" s="20">
        <v>0.44197031039136303</v>
      </c>
      <c r="M306" s="20">
        <v>0.31765276430649858</v>
      </c>
      <c r="N306" s="20">
        <v>2.6844262295081971</v>
      </c>
      <c r="O306" s="20">
        <v>2.6844262295081971</v>
      </c>
      <c r="P306" s="20">
        <v>0.44197031039136303</v>
      </c>
      <c r="Q306" s="20">
        <v>0.31765276430649858</v>
      </c>
      <c r="R306" s="20">
        <v>2.6844262295081971</v>
      </c>
      <c r="S306" s="20">
        <v>2.6844262295081971</v>
      </c>
      <c r="T306" s="20">
        <v>0.44197031039136303</v>
      </c>
      <c r="U306" s="20">
        <v>0.31765276430649858</v>
      </c>
      <c r="V306" s="20">
        <v>2.6844262295081971</v>
      </c>
      <c r="W306" s="20">
        <v>2.6844262295081971</v>
      </c>
      <c r="X306" s="20">
        <v>0.44197031039136303</v>
      </c>
      <c r="Y306" s="20">
        <v>0.31765276430649858</v>
      </c>
      <c r="Z306" s="20">
        <v>2.6844262295081971</v>
      </c>
      <c r="AA306" s="20">
        <v>2.6844262295081971</v>
      </c>
      <c r="AB306" s="20">
        <v>0.44197031039136303</v>
      </c>
      <c r="AC306" s="20">
        <v>0.31765276430649858</v>
      </c>
      <c r="AD306" s="20">
        <v>2.6844262295081971</v>
      </c>
      <c r="AE306" s="20">
        <v>2.6844262295081971</v>
      </c>
      <c r="AF306" s="20">
        <v>0.44197031039136303</v>
      </c>
      <c r="AG306" s="20">
        <v>0.31765276430649858</v>
      </c>
      <c r="AH306" s="20">
        <v>2.6844262295081971</v>
      </c>
      <c r="AI306" s="20">
        <v>2.6844262295081971</v>
      </c>
      <c r="AJ306" s="20">
        <v>0.44197031039136303</v>
      </c>
      <c r="AK306" s="20">
        <v>0.31765276430649858</v>
      </c>
      <c r="AL306" s="20">
        <v>2.6844262295081971</v>
      </c>
      <c r="AM306" s="20">
        <v>2.6844262295081971</v>
      </c>
      <c r="AN306" s="20">
        <v>0.44197031039136303</v>
      </c>
      <c r="AO306" s="20">
        <v>0.31765276430649858</v>
      </c>
      <c r="AP306" s="20">
        <v>2.6844262295081971</v>
      </c>
      <c r="AQ306" s="20">
        <v>2.6844262295081971</v>
      </c>
      <c r="AR306" s="20">
        <v>0.44197031039136303</v>
      </c>
      <c r="AS306" s="20">
        <v>0.31765276430649858</v>
      </c>
      <c r="AT306" s="20">
        <v>2.6844262295081971</v>
      </c>
      <c r="AU306" s="20">
        <v>2.6844262295081971</v>
      </c>
      <c r="AV306" s="20">
        <v>0.44197031039136303</v>
      </c>
      <c r="AW306" s="20">
        <v>0.31765276430649858</v>
      </c>
      <c r="AX306" s="20">
        <v>2.6844262295081971</v>
      </c>
      <c r="AY306" s="20">
        <v>2.6844262295081971</v>
      </c>
      <c r="AZ306" s="20">
        <v>0.44197031039136303</v>
      </c>
      <c r="BA306" s="20">
        <v>0.31765276430649858</v>
      </c>
      <c r="BB306" s="20">
        <v>2.6844262295081971</v>
      </c>
      <c r="BC306" s="20">
        <v>2.6844262295081971</v>
      </c>
      <c r="BD306" s="20">
        <v>0.44197031039136303</v>
      </c>
      <c r="BE306" s="20">
        <v>0.31765276430649858</v>
      </c>
      <c r="BF306" s="20">
        <v>2.6844262295081971</v>
      </c>
      <c r="BG306" s="20">
        <v>2.6844262295081971</v>
      </c>
      <c r="BH306" s="20">
        <v>0.44197031039136303</v>
      </c>
      <c r="BI306" s="20">
        <v>0.31765276430649858</v>
      </c>
      <c r="BJ306" s="20">
        <v>2.6844262295081971</v>
      </c>
      <c r="BK306" s="20">
        <v>2.6844262295081971</v>
      </c>
      <c r="BL306" s="20">
        <v>0.44197031039136303</v>
      </c>
      <c r="BM306" s="20">
        <v>0.31765276430649858</v>
      </c>
      <c r="BN306" s="20">
        <v>2.6844262295081971</v>
      </c>
      <c r="BO306" s="23">
        <v>2.6844262295081971</v>
      </c>
      <c r="BP306" s="23">
        <v>0.44197031039136303</v>
      </c>
      <c r="BQ306" s="23">
        <v>0.31765276430649858</v>
      </c>
      <c r="BR306" s="23">
        <v>2.6844262295081971</v>
      </c>
      <c r="BS306" s="23">
        <v>2.6844262295081971</v>
      </c>
      <c r="BT306" s="23">
        <v>0.44197031039136303</v>
      </c>
      <c r="BU306" s="23">
        <v>0.31765276430649858</v>
      </c>
      <c r="BV306" s="23">
        <v>2.6844262295081971</v>
      </c>
      <c r="BW306" s="23">
        <v>2.6844262295081971</v>
      </c>
      <c r="BX306" s="23">
        <v>0.44197031039136303</v>
      </c>
      <c r="BY306" s="23">
        <v>0.31765276430649858</v>
      </c>
      <c r="BZ306" s="23">
        <v>2.6844262295081971</v>
      </c>
      <c r="CA306" s="23">
        <v>2.6844262295081971</v>
      </c>
      <c r="CB306" s="23">
        <v>0.44197031039136303</v>
      </c>
      <c r="CC306" s="23">
        <v>0.31765276430649858</v>
      </c>
      <c r="CD306" s="23">
        <v>2.6844262295081971</v>
      </c>
      <c r="CE306" s="23">
        <v>2.6844262295081971</v>
      </c>
      <c r="CF306" s="23">
        <v>0.44197031039136303</v>
      </c>
      <c r="CG306" s="23">
        <v>0.31765276430649858</v>
      </c>
      <c r="CH306" s="23">
        <v>2.6844262295081971</v>
      </c>
      <c r="CI306" s="23">
        <v>2.6844262295081971</v>
      </c>
      <c r="CJ306" s="23">
        <v>0.44197031039136303</v>
      </c>
      <c r="CK306" s="23">
        <v>0.31765276430649858</v>
      </c>
      <c r="CL306" s="23">
        <v>2.6844262295081971</v>
      </c>
      <c r="CM306" s="23">
        <v>2.6844262295081971</v>
      </c>
      <c r="CN306" s="23">
        <v>0.44197031039136303</v>
      </c>
      <c r="CO306" s="23">
        <v>0.31765276430649858</v>
      </c>
      <c r="CP306" s="23">
        <v>2.6844262295081971</v>
      </c>
      <c r="CQ306" s="23">
        <v>2.6844262295081971</v>
      </c>
      <c r="CR306" s="23">
        <v>0.44197031039136303</v>
      </c>
      <c r="CS306" s="23">
        <v>0.31765276430649858</v>
      </c>
      <c r="CT306" s="23">
        <v>2.6844262295081971</v>
      </c>
      <c r="CU306" s="23">
        <v>2.6844262295081971</v>
      </c>
      <c r="CV306" s="23">
        <v>0.44197031039136303</v>
      </c>
      <c r="CW306" s="23">
        <v>0.31765276430649858</v>
      </c>
      <c r="CX306" s="23">
        <v>2.6844262295081971</v>
      </c>
      <c r="CY306" s="23">
        <v>2.6844262295081971</v>
      </c>
      <c r="CZ306" s="23">
        <v>0.44197031039136303</v>
      </c>
      <c r="DA306" s="23">
        <v>0.31765276430649858</v>
      </c>
      <c r="DB306" s="23">
        <v>2.6844262295081971</v>
      </c>
      <c r="DC306" s="23">
        <v>2.6844262295081971</v>
      </c>
      <c r="DD306" s="23">
        <v>0.44197031039136303</v>
      </c>
      <c r="DE306" s="23">
        <v>0.31765276430649858</v>
      </c>
      <c r="DF306" s="23">
        <v>2.6844262295081971</v>
      </c>
      <c r="DG306" s="23">
        <v>2.6844262295081971</v>
      </c>
      <c r="DH306" s="23">
        <v>0.44197031039136303</v>
      </c>
      <c r="DI306" s="23">
        <v>0.31765276430649858</v>
      </c>
      <c r="DJ306" s="23">
        <v>2.6844262295081971</v>
      </c>
      <c r="DK306" s="23">
        <v>2.6844262295081971</v>
      </c>
      <c r="DL306" s="23">
        <v>0.44197031039136303</v>
      </c>
      <c r="DM306" s="23">
        <v>0.31765276430649858</v>
      </c>
      <c r="DN306" s="23">
        <v>2.6844262295081971</v>
      </c>
      <c r="DO306" s="23">
        <v>2.6844262295081971</v>
      </c>
      <c r="DP306" s="23">
        <v>0.44197031039136303</v>
      </c>
      <c r="DQ306" s="23">
        <v>0.31765276430649858</v>
      </c>
      <c r="DR306" s="23">
        <v>2.6844262295081971</v>
      </c>
      <c r="DS306" s="23">
        <v>2.6844262295081971</v>
      </c>
      <c r="DT306" s="23">
        <v>0.44197031039136303</v>
      </c>
      <c r="DU306" s="23">
        <v>0.31765276430649858</v>
      </c>
      <c r="DV306" s="23">
        <v>2.6844262295081971</v>
      </c>
      <c r="DW306" s="25">
        <v>2.6844262295081971</v>
      </c>
      <c r="DX306" s="25">
        <v>0.44197031039136303</v>
      </c>
      <c r="DY306" s="25">
        <v>0.31765276430649858</v>
      </c>
      <c r="DZ306" s="25">
        <v>2.6844262295081971</v>
      </c>
      <c r="EA306" s="25">
        <v>2.6844262295081971</v>
      </c>
      <c r="EB306" s="25">
        <v>0.44197031039136303</v>
      </c>
      <c r="EC306" s="25">
        <v>0.31765276430649858</v>
      </c>
      <c r="ED306" s="25">
        <v>2.6844262295081971</v>
      </c>
      <c r="EE306" s="25">
        <v>2.6844262295081971</v>
      </c>
      <c r="EF306" s="25">
        <v>0.44197031039136303</v>
      </c>
      <c r="EG306" s="25">
        <v>0.31765276430649858</v>
      </c>
      <c r="EH306" s="25">
        <v>2.6844262295081971</v>
      </c>
      <c r="EI306" s="25">
        <v>2.6844262295081971</v>
      </c>
      <c r="EJ306" s="25">
        <v>0.44197031039136303</v>
      </c>
      <c r="EK306" s="25">
        <v>0.31765276430649858</v>
      </c>
      <c r="EL306" s="25">
        <v>2.6844262295081971</v>
      </c>
      <c r="EM306" s="25">
        <v>2.6844262295081971</v>
      </c>
      <c r="EN306" s="25">
        <v>0.44197031039136303</v>
      </c>
      <c r="EO306" s="25">
        <v>0.31765276430649858</v>
      </c>
      <c r="EP306" s="25">
        <v>2.6844262295081971</v>
      </c>
      <c r="EQ306" s="25">
        <v>2.6844262295081971</v>
      </c>
      <c r="ER306" s="25">
        <v>0.44197031039136303</v>
      </c>
      <c r="ES306" s="25">
        <v>0.31765276430649858</v>
      </c>
      <c r="ET306" s="25">
        <v>2.6844262295081971</v>
      </c>
      <c r="EU306" s="25">
        <v>2.6844262295081971</v>
      </c>
      <c r="EV306" s="25">
        <v>0.44197031039136303</v>
      </c>
      <c r="EW306" s="25">
        <v>0.31765276430649858</v>
      </c>
      <c r="EX306" s="25">
        <v>2.6844262295081971</v>
      </c>
      <c r="EY306" s="25">
        <v>2.6844262295081971</v>
      </c>
      <c r="EZ306" s="25">
        <v>0.44197031039136303</v>
      </c>
      <c r="FA306" s="25">
        <v>0.31765276430649858</v>
      </c>
      <c r="FB306" s="25">
        <v>2.6844262295081971</v>
      </c>
      <c r="FC306" s="25">
        <v>2.6844262295081971</v>
      </c>
      <c r="FD306" s="25">
        <v>0.44197031039136303</v>
      </c>
      <c r="FE306" s="25">
        <v>0.31765276430649858</v>
      </c>
      <c r="FF306" s="25">
        <v>2.6844262295081971</v>
      </c>
      <c r="FG306" s="25">
        <v>2.6844262295081971</v>
      </c>
      <c r="FH306" s="25">
        <v>0.44197031039136303</v>
      </c>
      <c r="FI306" s="25">
        <v>0.31765276430649858</v>
      </c>
      <c r="FJ306" s="25">
        <v>2.6844262295081971</v>
      </c>
      <c r="FK306" s="25">
        <v>2.6844262295081971</v>
      </c>
      <c r="FL306" s="25">
        <v>0.44197031039136303</v>
      </c>
      <c r="FM306" s="25">
        <v>0.31765276430649858</v>
      </c>
      <c r="FN306" s="25">
        <v>2.6844262295081971</v>
      </c>
      <c r="FO306" s="25">
        <v>2.6844262295081971</v>
      </c>
      <c r="FP306" s="25">
        <v>0.44197031039136303</v>
      </c>
      <c r="FQ306" s="25">
        <v>0.31765276430649858</v>
      </c>
      <c r="FR306" s="25">
        <v>2.6844262295081971</v>
      </c>
      <c r="FS306" s="25">
        <v>2.6844262295081971</v>
      </c>
      <c r="FT306" s="25">
        <v>0.44197031039136303</v>
      </c>
      <c r="FU306" s="25">
        <v>0.31765276430649858</v>
      </c>
      <c r="FV306" s="25">
        <v>2.6844262295081971</v>
      </c>
      <c r="FW306" s="25">
        <v>2.6844262295081971</v>
      </c>
      <c r="FX306" s="25">
        <v>0.44197031039136303</v>
      </c>
      <c r="FY306" s="25">
        <v>0.31765276430649858</v>
      </c>
      <c r="FZ306" s="25">
        <v>2.6844262295081971</v>
      </c>
      <c r="GA306" s="25">
        <v>2.6844262295081971</v>
      </c>
      <c r="GB306" s="25">
        <v>0.44197031039136303</v>
      </c>
      <c r="GC306" s="25">
        <v>0.31765276430649858</v>
      </c>
      <c r="GD306" s="25">
        <v>2.6844262295081971</v>
      </c>
      <c r="GE306" s="26">
        <v>2.6844262295081971</v>
      </c>
      <c r="GF306" s="26">
        <v>0.44197031039136303</v>
      </c>
      <c r="GG306" s="26">
        <v>0.31765276430649858</v>
      </c>
      <c r="GH306" s="26">
        <v>2.6844262295081971</v>
      </c>
      <c r="GI306" s="26">
        <v>2.6844262295081971</v>
      </c>
      <c r="GJ306" s="26">
        <v>0.44197031039136303</v>
      </c>
      <c r="GK306" s="26">
        <v>0.31765276430649858</v>
      </c>
      <c r="GL306" s="26">
        <v>2.6844262295081971</v>
      </c>
      <c r="GM306" s="26">
        <v>2.6844262295081971</v>
      </c>
      <c r="GN306" s="26">
        <v>0.44197031039136303</v>
      </c>
      <c r="GO306" s="26">
        <v>0.31765276430649858</v>
      </c>
      <c r="GP306" s="26">
        <v>2.6844262295081971</v>
      </c>
      <c r="GQ306" s="26">
        <v>2.6844262295081971</v>
      </c>
      <c r="GR306" s="26">
        <v>0.44197031039136303</v>
      </c>
      <c r="GS306" s="26">
        <v>0.31765276430649858</v>
      </c>
      <c r="GT306" s="26">
        <v>2.6844262295081971</v>
      </c>
      <c r="GU306" s="26">
        <v>2.6844262295081971</v>
      </c>
      <c r="GV306" s="26">
        <v>0.44197031039136303</v>
      </c>
      <c r="GW306" s="26">
        <v>0.31765276430649858</v>
      </c>
      <c r="GX306" s="26">
        <v>2.6844262295081971</v>
      </c>
      <c r="GY306" s="26">
        <v>2.6844262295081971</v>
      </c>
      <c r="GZ306" s="26">
        <v>0.44197031039136303</v>
      </c>
      <c r="HA306" s="26">
        <v>0.31765276430649858</v>
      </c>
      <c r="HB306" s="26">
        <v>2.6844262295081971</v>
      </c>
      <c r="HC306" s="26">
        <v>2.6844262295081971</v>
      </c>
      <c r="HD306" s="26">
        <v>0.44197031039136303</v>
      </c>
      <c r="HE306" s="26">
        <v>0.31765276430649858</v>
      </c>
      <c r="HF306" s="26">
        <v>2.6844262295081971</v>
      </c>
      <c r="HG306" s="26">
        <v>2.6844262295081971</v>
      </c>
      <c r="HH306" s="26">
        <v>0.44197031039136303</v>
      </c>
      <c r="HI306" s="26">
        <v>0.31765276430649858</v>
      </c>
      <c r="HJ306" s="26">
        <v>2.6844262295081971</v>
      </c>
      <c r="HK306" s="26">
        <v>2.6844262295081971</v>
      </c>
      <c r="HL306" s="26">
        <v>0.44197031039136303</v>
      </c>
      <c r="HM306" s="26">
        <v>0.31765276430649858</v>
      </c>
      <c r="HN306" s="26">
        <v>2.6844262295081971</v>
      </c>
      <c r="HO306" s="26">
        <v>2.6844262295081971</v>
      </c>
      <c r="HP306" s="26">
        <v>0.44197031039136303</v>
      </c>
      <c r="HQ306" s="26">
        <v>0.31765276430649858</v>
      </c>
      <c r="HR306" s="26">
        <v>2.6844262295081971</v>
      </c>
      <c r="HS306" s="26">
        <v>2.6844262295081971</v>
      </c>
      <c r="HT306" s="26">
        <v>0.44197031039136303</v>
      </c>
      <c r="HU306" s="26">
        <v>0.31765276430649858</v>
      </c>
      <c r="HV306" s="26">
        <v>2.6844262295081971</v>
      </c>
      <c r="HW306" s="26">
        <v>2.6844262295081971</v>
      </c>
      <c r="HX306" s="26">
        <v>0.44197031039136303</v>
      </c>
      <c r="HY306" s="26">
        <v>0.31765276430649858</v>
      </c>
      <c r="HZ306" s="26">
        <v>2.6844262295081971</v>
      </c>
      <c r="IA306" s="26">
        <v>2.6844262295081971</v>
      </c>
      <c r="IB306" s="26">
        <v>0.44197031039136303</v>
      </c>
      <c r="IC306" s="26">
        <v>0.31765276430649858</v>
      </c>
      <c r="ID306" s="26">
        <v>2.6844262295081971</v>
      </c>
      <c r="IE306" s="26">
        <v>2.6844262295081971</v>
      </c>
      <c r="IF306" s="26">
        <v>0.44197031039136303</v>
      </c>
      <c r="IG306" s="26">
        <v>0.31765276430649858</v>
      </c>
      <c r="IH306" s="26">
        <v>2.6844262295081971</v>
      </c>
      <c r="II306" s="26">
        <v>2.6844262295081971</v>
      </c>
      <c r="IJ306" s="26">
        <v>0.44197031039136303</v>
      </c>
      <c r="IK306" s="26">
        <v>0.31765276430649858</v>
      </c>
      <c r="IL306" s="26">
        <v>2.6844262295081971</v>
      </c>
      <c r="IM306" s="27">
        <v>2.6844262295081971</v>
      </c>
      <c r="IN306" s="27">
        <v>0.44197031039136303</v>
      </c>
      <c r="IO306" s="27">
        <v>0.31765276430649858</v>
      </c>
      <c r="IP306" s="27">
        <v>2.6844262295081971</v>
      </c>
      <c r="IQ306" s="27">
        <v>2.6844262295081971</v>
      </c>
      <c r="IR306" s="27">
        <v>0.44197031039136303</v>
      </c>
      <c r="IS306" s="27">
        <v>0.31765276430649858</v>
      </c>
      <c r="IT306" s="27">
        <v>2.6844262295081971</v>
      </c>
      <c r="IU306" s="27">
        <v>2.6844262295081971</v>
      </c>
      <c r="IV306" s="27">
        <v>0.44197031039136303</v>
      </c>
      <c r="IW306" s="27">
        <v>0.31765276430649858</v>
      </c>
      <c r="IX306" s="27">
        <v>2.6844262295081971</v>
      </c>
      <c r="IY306" s="27">
        <v>2.6844262295081971</v>
      </c>
      <c r="IZ306" s="27">
        <v>0.44197031039136303</v>
      </c>
      <c r="JA306" s="27">
        <v>0.31765276430649858</v>
      </c>
      <c r="JB306" s="27">
        <v>2.6844262295081971</v>
      </c>
      <c r="JC306" s="27">
        <v>2.6844262295081971</v>
      </c>
      <c r="JD306" s="27">
        <v>0.44197031039136303</v>
      </c>
      <c r="JE306" s="27">
        <v>0.31765276430649858</v>
      </c>
      <c r="JF306" s="27">
        <v>2.6844262295081971</v>
      </c>
      <c r="JG306" s="27">
        <v>2.6844262295081971</v>
      </c>
      <c r="JH306" s="27">
        <v>0.44197031039136303</v>
      </c>
      <c r="JI306" s="27">
        <v>0.31765276430649858</v>
      </c>
      <c r="JJ306" s="27">
        <v>2.6844262295081971</v>
      </c>
      <c r="JK306" s="27">
        <v>2.6844262295081971</v>
      </c>
      <c r="JL306" s="27">
        <v>0.44197031039136303</v>
      </c>
      <c r="JM306" s="27">
        <v>0.31765276430649858</v>
      </c>
      <c r="JN306" s="27">
        <v>2.6844262295081971</v>
      </c>
      <c r="JO306" s="27">
        <v>2.6844262295081971</v>
      </c>
      <c r="JP306" s="27">
        <v>0.44197031039136303</v>
      </c>
      <c r="JQ306" s="27">
        <v>0.31765276430649858</v>
      </c>
      <c r="JR306" s="27">
        <v>2.6844262295081971</v>
      </c>
      <c r="JS306" s="27">
        <v>2.6844262295081971</v>
      </c>
      <c r="JT306" s="27">
        <v>0.44197031039136303</v>
      </c>
      <c r="JU306" s="27">
        <v>0.31765276430649858</v>
      </c>
      <c r="JV306" s="27">
        <v>2.6844262295081971</v>
      </c>
      <c r="JW306" s="27">
        <v>2.6844262295081971</v>
      </c>
      <c r="JX306" s="27">
        <v>0.44197031039136303</v>
      </c>
      <c r="JY306" s="27">
        <v>0.31765276430649858</v>
      </c>
      <c r="JZ306" s="27">
        <v>2.6844262295081971</v>
      </c>
      <c r="KA306" s="27">
        <v>2.6844262295081971</v>
      </c>
      <c r="KB306" s="27">
        <v>0.44197031039136303</v>
      </c>
      <c r="KC306" s="27">
        <v>0.31765276430649858</v>
      </c>
      <c r="KD306" s="27">
        <v>2.6844262295081971</v>
      </c>
      <c r="KE306" s="27">
        <v>2.6844262295081971</v>
      </c>
      <c r="KF306" s="27">
        <v>0.44197031039136303</v>
      </c>
      <c r="KG306" s="27">
        <v>0.31765276430649858</v>
      </c>
      <c r="KH306" s="27">
        <v>2.6844262295081971</v>
      </c>
      <c r="KI306" s="27">
        <v>2.6844262295081971</v>
      </c>
      <c r="KJ306" s="27">
        <v>0.44197031039136303</v>
      </c>
      <c r="KK306" s="27">
        <v>0.31765276430649858</v>
      </c>
      <c r="KL306" s="27">
        <v>2.6844262295081971</v>
      </c>
      <c r="KM306" s="27">
        <v>2.6844262295081971</v>
      </c>
      <c r="KN306" s="27">
        <v>0.44197031039136303</v>
      </c>
      <c r="KO306" s="27">
        <v>0.31765276430649858</v>
      </c>
      <c r="KP306" s="27">
        <v>2.6844262295081971</v>
      </c>
      <c r="KQ306" s="27">
        <v>2.6844262295081971</v>
      </c>
      <c r="KR306" s="27">
        <v>0.44197031039136303</v>
      </c>
      <c r="KS306" s="27">
        <v>0.31765276430649858</v>
      </c>
      <c r="KT306" s="133">
        <v>2.6844262295081971</v>
      </c>
      <c r="KU306" s="149">
        <v>2.6844262295081971</v>
      </c>
      <c r="KV306" s="149">
        <v>0.44197031039136303</v>
      </c>
      <c r="KW306" s="149">
        <v>0.31765276430649858</v>
      </c>
      <c r="KX306" s="149">
        <v>2.6844262295081971</v>
      </c>
      <c r="KY306" s="149">
        <v>2.6844262295081971</v>
      </c>
      <c r="KZ306" s="149">
        <v>0.44197031039136303</v>
      </c>
      <c r="LA306" s="149">
        <v>0.31765276430649858</v>
      </c>
      <c r="LB306" s="149">
        <v>2.6844262295081971</v>
      </c>
      <c r="LC306" s="149">
        <v>2.6844262295081971</v>
      </c>
      <c r="LD306" s="149">
        <v>0.44197031039136303</v>
      </c>
      <c r="LE306" s="149">
        <v>0.31765276430649858</v>
      </c>
      <c r="LF306" s="149">
        <v>2.6844262295081971</v>
      </c>
      <c r="LG306" s="149">
        <v>2.6844262295081971</v>
      </c>
      <c r="LH306" s="149">
        <v>0.44197031039136303</v>
      </c>
      <c r="LI306" s="149">
        <v>0.31765276430649858</v>
      </c>
      <c r="LJ306" s="149">
        <v>2.6844262295081971</v>
      </c>
      <c r="LK306" s="149">
        <v>2.6844262295081971</v>
      </c>
      <c r="LL306" s="149">
        <v>0.44197031039136303</v>
      </c>
      <c r="LM306" s="149">
        <v>0.31765276430649858</v>
      </c>
      <c r="LN306" s="149">
        <v>2.6844262295081971</v>
      </c>
      <c r="LO306" s="149">
        <v>2.6844262295081971</v>
      </c>
      <c r="LP306" s="149">
        <v>0.44197031039136303</v>
      </c>
      <c r="LQ306" s="149">
        <v>0.31765276430649858</v>
      </c>
      <c r="LR306" s="149">
        <v>2.6844262295081971</v>
      </c>
      <c r="LS306" s="149">
        <v>2.6844262295081971</v>
      </c>
      <c r="LT306" s="149">
        <v>0.44197031039136303</v>
      </c>
      <c r="LU306" s="149">
        <v>0.31765276430649858</v>
      </c>
      <c r="LV306" s="149">
        <v>2.6844262295081971</v>
      </c>
      <c r="LW306" s="149">
        <v>2.6844262295081971</v>
      </c>
      <c r="LX306" s="149">
        <v>0.44197031039136303</v>
      </c>
      <c r="LY306" s="149">
        <v>0.31765276430649858</v>
      </c>
      <c r="LZ306" s="149">
        <v>2.6844262295081971</v>
      </c>
      <c r="MA306" s="149">
        <v>2.6844262295081971</v>
      </c>
      <c r="MB306" s="149">
        <v>0.44197031039136303</v>
      </c>
      <c r="MC306" s="149">
        <v>0.31765276430649858</v>
      </c>
      <c r="MD306" s="149">
        <v>2.6844262295081971</v>
      </c>
      <c r="ME306" s="149">
        <v>2.6844262295081971</v>
      </c>
      <c r="MF306" s="149">
        <v>0.44197031039136303</v>
      </c>
      <c r="MG306" s="149">
        <v>0.31765276430649858</v>
      </c>
      <c r="MH306" s="149">
        <v>2.6844262295081971</v>
      </c>
      <c r="MI306" s="149">
        <v>2.6844262295081971</v>
      </c>
      <c r="MJ306" s="149">
        <v>0.44197031039136303</v>
      </c>
      <c r="MK306" s="149">
        <v>0.31765276430649858</v>
      </c>
      <c r="ML306" s="149">
        <v>2.6844262295081971</v>
      </c>
      <c r="MM306" s="149">
        <v>2.6844262295081971</v>
      </c>
      <c r="MN306" s="149">
        <v>0.44197031039136303</v>
      </c>
      <c r="MO306" s="149">
        <v>0.31765276430649858</v>
      </c>
      <c r="MP306" s="149">
        <v>2.6844262295081971</v>
      </c>
      <c r="MQ306" s="149">
        <v>2.6844262295081971</v>
      </c>
      <c r="MR306" s="149">
        <v>0.44197031039136303</v>
      </c>
      <c r="MS306" s="149">
        <v>0.31765276430649858</v>
      </c>
      <c r="MT306" s="149">
        <v>2.6844262295081971</v>
      </c>
      <c r="MU306" s="149">
        <v>2.6844262295081971</v>
      </c>
      <c r="MV306" s="149">
        <v>0.44197031039136303</v>
      </c>
      <c r="MW306" s="149">
        <v>0.31765276430649858</v>
      </c>
      <c r="MX306" s="149">
        <v>2.6844262295081971</v>
      </c>
      <c r="MY306" s="149">
        <v>2.6844262295081971</v>
      </c>
      <c r="MZ306" s="149">
        <v>0.44197031039136303</v>
      </c>
      <c r="NA306" s="149">
        <v>0.31765276430649858</v>
      </c>
      <c r="NB306" s="149">
        <v>2.6844262295081971</v>
      </c>
      <c r="ND306" s="97"/>
    </row>
    <row r="307" spans="1:368" ht="15" thickBot="1" x14ac:dyDescent="0.35">
      <c r="A307" s="2"/>
      <c r="B307" s="72" t="s">
        <v>742</v>
      </c>
      <c r="C307" s="72" t="s">
        <v>515</v>
      </c>
      <c r="D307" s="72" t="s">
        <v>825</v>
      </c>
      <c r="E307" s="85">
        <v>311307</v>
      </c>
      <c r="F307" s="82">
        <v>553464</v>
      </c>
      <c r="G307" s="20">
        <v>37.072182559105265</v>
      </c>
      <c r="H307" s="20">
        <v>20.635627530364374</v>
      </c>
      <c r="I307" s="20">
        <v>14.831231813773037</v>
      </c>
      <c r="J307" s="20">
        <v>37.072182559105265</v>
      </c>
      <c r="K307" s="20">
        <v>37.108744874105263</v>
      </c>
      <c r="L307" s="20">
        <v>20.592684678477685</v>
      </c>
      <c r="M307" s="20">
        <v>14.800367940593564</v>
      </c>
      <c r="N307" s="20">
        <v>37.108744874105263</v>
      </c>
      <c r="O307" s="20">
        <v>37.165203961105263</v>
      </c>
      <c r="P307" s="20">
        <v>20.540921814344788</v>
      </c>
      <c r="Q307" s="20">
        <v>14.763164950950038</v>
      </c>
      <c r="R307" s="20">
        <v>37.165203961105263</v>
      </c>
      <c r="S307" s="20">
        <v>37.231162428105264</v>
      </c>
      <c r="T307" s="20">
        <v>20.496430453159203</v>
      </c>
      <c r="U307" s="20">
        <v>14.731188133647885</v>
      </c>
      <c r="V307" s="20">
        <v>37.231162428105264</v>
      </c>
      <c r="W307" s="20">
        <v>37.310445122105264</v>
      </c>
      <c r="X307" s="20">
        <v>20.435804923230538</v>
      </c>
      <c r="Y307" s="20">
        <v>14.687615371594402</v>
      </c>
      <c r="Z307" s="20">
        <v>37.310445122105264</v>
      </c>
      <c r="AA307" s="20">
        <v>37.405969262105259</v>
      </c>
      <c r="AB307" s="20">
        <v>20.368332571347942</v>
      </c>
      <c r="AC307" s="20">
        <v>14.639121663791297</v>
      </c>
      <c r="AD307" s="20">
        <v>37.405969262105259</v>
      </c>
      <c r="AE307" s="20">
        <v>37.521020017105265</v>
      </c>
      <c r="AF307" s="20">
        <v>20.3072193073527</v>
      </c>
      <c r="AG307" s="20">
        <v>14.595198357660864</v>
      </c>
      <c r="AH307" s="20">
        <v>37.521020017105265</v>
      </c>
      <c r="AI307" s="20">
        <v>37.652789363105263</v>
      </c>
      <c r="AJ307" s="20">
        <v>20.206590311452036</v>
      </c>
      <c r="AK307" s="20">
        <v>14.522874316960193</v>
      </c>
      <c r="AL307" s="20">
        <v>37.652789363105263</v>
      </c>
      <c r="AM307" s="20">
        <v>37.766798619105259</v>
      </c>
      <c r="AN307" s="20">
        <v>20.134439050633944</v>
      </c>
      <c r="AO307" s="20">
        <v>14.471017785179198</v>
      </c>
      <c r="AP307" s="20">
        <v>37.766798619105259</v>
      </c>
      <c r="AQ307" s="20">
        <v>37.874988048105259</v>
      </c>
      <c r="AR307" s="20">
        <v>20.06308151673792</v>
      </c>
      <c r="AS307" s="20">
        <v>14.419731720565277</v>
      </c>
      <c r="AT307" s="20">
        <v>37.874988048105259</v>
      </c>
      <c r="AU307" s="20">
        <v>38.18638898310526</v>
      </c>
      <c r="AV307" s="20">
        <v>19.773823688707242</v>
      </c>
      <c r="AW307" s="20">
        <v>14.211836424182412</v>
      </c>
      <c r="AX307" s="20">
        <v>38.18638898310526</v>
      </c>
      <c r="AY307" s="20">
        <v>38.492084164105265</v>
      </c>
      <c r="AZ307" s="20">
        <v>19.431840509925529</v>
      </c>
      <c r="BA307" s="20">
        <v>13.966046380072568</v>
      </c>
      <c r="BB307" s="20">
        <v>38.492084164105265</v>
      </c>
      <c r="BC307" s="20">
        <v>38.69880989610526</v>
      </c>
      <c r="BD307" s="20">
        <v>19.087930503405431</v>
      </c>
      <c r="BE307" s="20">
        <v>13.718871486928638</v>
      </c>
      <c r="BF307" s="20">
        <v>38.002700729168133</v>
      </c>
      <c r="BG307" s="20">
        <v>38.848715865105262</v>
      </c>
      <c r="BH307" s="20">
        <v>18.980718024856746</v>
      </c>
      <c r="BI307" s="20">
        <v>13.64181576762255</v>
      </c>
      <c r="BJ307" s="20">
        <v>37.047704869440672</v>
      </c>
      <c r="BK307" s="20">
        <v>38.924758010105265</v>
      </c>
      <c r="BL307" s="20">
        <v>18.813857339014763</v>
      </c>
      <c r="BM307" s="20">
        <v>13.521889707284133</v>
      </c>
      <c r="BN307" s="20">
        <v>36.261032153258753</v>
      </c>
      <c r="BO307" s="23">
        <v>37.064859515105262</v>
      </c>
      <c r="BP307" s="23">
        <v>20.635627530364374</v>
      </c>
      <c r="BQ307" s="23">
        <v>14.831231813773037</v>
      </c>
      <c r="BR307" s="23">
        <v>37.064859515105262</v>
      </c>
      <c r="BS307" s="23">
        <v>37.094120139105264</v>
      </c>
      <c r="BT307" s="23">
        <v>20.600986643962596</v>
      </c>
      <c r="BU307" s="23">
        <v>14.80633472665013</v>
      </c>
      <c r="BV307" s="23">
        <v>37.094120139105264</v>
      </c>
      <c r="BW307" s="23">
        <v>37.132963797105262</v>
      </c>
      <c r="BX307" s="23">
        <v>20.546330611208496</v>
      </c>
      <c r="BY307" s="23">
        <v>14.767052359753148</v>
      </c>
      <c r="BZ307" s="23">
        <v>37.132963797105262</v>
      </c>
      <c r="CA307" s="23">
        <v>37.174488706105265</v>
      </c>
      <c r="CB307" s="23">
        <v>20.4803673926816</v>
      </c>
      <c r="CC307" s="23">
        <v>14.719643295807048</v>
      </c>
      <c r="CD307" s="23">
        <v>37.174488706105265</v>
      </c>
      <c r="CE307" s="23">
        <v>37.225574487105263</v>
      </c>
      <c r="CF307" s="23">
        <v>20.408021055509742</v>
      </c>
      <c r="CG307" s="23">
        <v>14.667646558809622</v>
      </c>
      <c r="CH307" s="23">
        <v>37.225574487105263</v>
      </c>
      <c r="CI307" s="23">
        <v>37.290500404105259</v>
      </c>
      <c r="CJ307" s="23">
        <v>20.332827065059153</v>
      </c>
      <c r="CK307" s="23">
        <v>14.613603157331555</v>
      </c>
      <c r="CL307" s="23">
        <v>37.290500404105259</v>
      </c>
      <c r="CM307" s="23">
        <v>37.368915321105263</v>
      </c>
      <c r="CN307" s="23">
        <v>20.246005157053744</v>
      </c>
      <c r="CO307" s="23">
        <v>14.551202542557542</v>
      </c>
      <c r="CP307" s="23">
        <v>37.368915321105263</v>
      </c>
      <c r="CQ307" s="23">
        <v>37.459718072105261</v>
      </c>
      <c r="CR307" s="23">
        <v>20.164489228009089</v>
      </c>
      <c r="CS307" s="23">
        <v>14.49261543933534</v>
      </c>
      <c r="CT307" s="23">
        <v>37.459718072105261</v>
      </c>
      <c r="CU307" s="23">
        <v>37.524359065105259</v>
      </c>
      <c r="CV307" s="23">
        <v>20.100836019889297</v>
      </c>
      <c r="CW307" s="23">
        <v>14.446866625352056</v>
      </c>
      <c r="CX307" s="23">
        <v>37.524359065105259</v>
      </c>
      <c r="CY307" s="23">
        <v>37.594435627105263</v>
      </c>
      <c r="CZ307" s="23">
        <v>20.03389577448878</v>
      </c>
      <c r="DA307" s="23">
        <v>14.398755352954595</v>
      </c>
      <c r="DB307" s="23">
        <v>37.594435627105263</v>
      </c>
      <c r="DC307" s="23">
        <v>37.823109409105264</v>
      </c>
      <c r="DD307" s="23">
        <v>19.809936001456599</v>
      </c>
      <c r="DE307" s="23">
        <v>14.237791054393153</v>
      </c>
      <c r="DF307" s="23">
        <v>37.823109409105264</v>
      </c>
      <c r="DG307" s="23">
        <v>38.055537192105263</v>
      </c>
      <c r="DH307" s="23">
        <v>19.585866845909141</v>
      </c>
      <c r="DI307" s="23">
        <v>14.076748140464282</v>
      </c>
      <c r="DJ307" s="23">
        <v>38.055537192105263</v>
      </c>
      <c r="DK307" s="23">
        <v>38.271675428105262</v>
      </c>
      <c r="DL307" s="23">
        <v>19.397007736631029</v>
      </c>
      <c r="DM307" s="23">
        <v>13.941011380061681</v>
      </c>
      <c r="DN307" s="23">
        <v>38.271675428105262</v>
      </c>
      <c r="DO307" s="23">
        <v>38.462078274105259</v>
      </c>
      <c r="DP307" s="23">
        <v>19.460942743773192</v>
      </c>
      <c r="DQ307" s="23">
        <v>13.986962728550859</v>
      </c>
      <c r="DR307" s="23">
        <v>38.462078274105259</v>
      </c>
      <c r="DS307" s="23">
        <v>38.58314232410526</v>
      </c>
      <c r="DT307" s="23">
        <v>19.542050805811769</v>
      </c>
      <c r="DU307" s="23">
        <v>14.045256689725045</v>
      </c>
      <c r="DV307" s="23">
        <v>38.467984420957798</v>
      </c>
      <c r="DW307" s="25">
        <v>37.075240564105265</v>
      </c>
      <c r="DX307" s="25">
        <v>20.635627530364374</v>
      </c>
      <c r="DY307" s="25">
        <v>14.831231813773037</v>
      </c>
      <c r="DZ307" s="25">
        <v>37.075240564105265</v>
      </c>
      <c r="EA307" s="25">
        <v>37.113319834105262</v>
      </c>
      <c r="EB307" s="25">
        <v>20.580061082312866</v>
      </c>
      <c r="EC307" s="25">
        <v>14.791295113476076</v>
      </c>
      <c r="ED307" s="25">
        <v>37.113319834105262</v>
      </c>
      <c r="EE307" s="25">
        <v>37.173909641105261</v>
      </c>
      <c r="EF307" s="25">
        <v>20.497812057264206</v>
      </c>
      <c r="EG307" s="25">
        <v>14.732181119721414</v>
      </c>
      <c r="EH307" s="25">
        <v>37.173909641105261</v>
      </c>
      <c r="EI307" s="25">
        <v>37.24673868210526</v>
      </c>
      <c r="EJ307" s="25">
        <v>20.425870355189563</v>
      </c>
      <c r="EK307" s="25">
        <v>14.680475201935467</v>
      </c>
      <c r="EL307" s="25">
        <v>37.24673868210526</v>
      </c>
      <c r="EM307" s="25">
        <v>37.33371279810526</v>
      </c>
      <c r="EN307" s="25">
        <v>20.347892248602424</v>
      </c>
      <c r="EO307" s="25">
        <v>14.624430801371869</v>
      </c>
      <c r="EP307" s="25">
        <v>37.33371279810526</v>
      </c>
      <c r="EQ307" s="25">
        <v>37.437705585105263</v>
      </c>
      <c r="ER307" s="25">
        <v>20.269658220717996</v>
      </c>
      <c r="ES307" s="25">
        <v>14.568202465132915</v>
      </c>
      <c r="ET307" s="25">
        <v>37.437705585105263</v>
      </c>
      <c r="EU307" s="25">
        <v>37.562321973105263</v>
      </c>
      <c r="EV307" s="25">
        <v>20.203120537921198</v>
      </c>
      <c r="EW307" s="25">
        <v>14.520380522405052</v>
      </c>
      <c r="EX307" s="25">
        <v>37.562321973105263</v>
      </c>
      <c r="EY307" s="25">
        <v>37.691189886105263</v>
      </c>
      <c r="EZ307" s="25">
        <v>20.091086353771146</v>
      </c>
      <c r="FA307" s="25">
        <v>14.439859348345703</v>
      </c>
      <c r="FB307" s="25">
        <v>37.691189886105263</v>
      </c>
      <c r="FC307" s="25">
        <v>37.799228751105261</v>
      </c>
      <c r="FD307" s="25">
        <v>20.013182427270177</v>
      </c>
      <c r="FE307" s="25">
        <v>14.383868262470612</v>
      </c>
      <c r="FF307" s="25">
        <v>37.799228751105261</v>
      </c>
      <c r="FG307" s="25">
        <v>37.88906583010526</v>
      </c>
      <c r="FH307" s="25">
        <v>19.934907600338349</v>
      </c>
      <c r="FI307" s="25">
        <v>14.327610603152975</v>
      </c>
      <c r="FJ307" s="25">
        <v>37.88906583010526</v>
      </c>
      <c r="FK307" s="25">
        <v>38.203078248105264</v>
      </c>
      <c r="FL307" s="25">
        <v>19.527831395938097</v>
      </c>
      <c r="FM307" s="25">
        <v>14.035036919874036</v>
      </c>
      <c r="FN307" s="25">
        <v>38.203078248105264</v>
      </c>
      <c r="FO307" s="25">
        <v>38.531859966105259</v>
      </c>
      <c r="FP307" s="25">
        <v>19.066062214001054</v>
      </c>
      <c r="FQ307" s="25">
        <v>13.703154316755366</v>
      </c>
      <c r="FR307" s="25">
        <v>38.531859966105259</v>
      </c>
      <c r="FS307" s="25">
        <v>38.757344750105261</v>
      </c>
      <c r="FT307" s="25">
        <v>18.643313611894193</v>
      </c>
      <c r="FU307" s="25">
        <v>13.399316572661103</v>
      </c>
      <c r="FV307" s="25">
        <v>38.140723126589947</v>
      </c>
      <c r="FW307" s="25">
        <v>38.91042178210526</v>
      </c>
      <c r="FX307" s="25">
        <v>18.432241594691916</v>
      </c>
      <c r="FY307" s="25">
        <v>13.247614957969651</v>
      </c>
      <c r="FZ307" s="25">
        <v>37.470394293362865</v>
      </c>
      <c r="GA307" s="25">
        <v>38.968517615105263</v>
      </c>
      <c r="GB307" s="25">
        <v>18.178957399451782</v>
      </c>
      <c r="GC307" s="25">
        <v>13.065574619780573</v>
      </c>
      <c r="GD307" s="25">
        <v>37.085967017358342</v>
      </c>
      <c r="GE307" s="26">
        <v>37.075260984105263</v>
      </c>
      <c r="GF307" s="26">
        <v>20.635627530364374</v>
      </c>
      <c r="GG307" s="26">
        <v>14.831231813773037</v>
      </c>
      <c r="GH307" s="26">
        <v>37.075260984105263</v>
      </c>
      <c r="GI307" s="26">
        <v>37.084666150105264</v>
      </c>
      <c r="GJ307" s="26">
        <v>20.607696475250552</v>
      </c>
      <c r="GK307" s="26">
        <v>14.811157214510825</v>
      </c>
      <c r="GL307" s="26">
        <v>37.084666150105264</v>
      </c>
      <c r="GM307" s="26">
        <v>37.12032778310526</v>
      </c>
      <c r="GN307" s="26">
        <v>20.561480141420684</v>
      </c>
      <c r="GO307" s="26">
        <v>14.777940625405167</v>
      </c>
      <c r="GP307" s="26">
        <v>37.12032778310526</v>
      </c>
      <c r="GQ307" s="26">
        <v>37.163652238105264</v>
      </c>
      <c r="GR307" s="26">
        <v>20.503199637686954</v>
      </c>
      <c r="GS307" s="26">
        <v>14.736053279850665</v>
      </c>
      <c r="GT307" s="26">
        <v>37.163652238105264</v>
      </c>
      <c r="GU307" s="26">
        <v>37.222745382105259</v>
      </c>
      <c r="GV307" s="26">
        <v>20.443073371553201</v>
      </c>
      <c r="GW307" s="26">
        <v>14.692839348516898</v>
      </c>
      <c r="GX307" s="26">
        <v>37.222745382105259</v>
      </c>
      <c r="GY307" s="26">
        <v>37.314878780105261</v>
      </c>
      <c r="GZ307" s="26">
        <v>20.328287705831968</v>
      </c>
      <c r="HA307" s="26">
        <v>14.610340630476712</v>
      </c>
      <c r="HB307" s="26">
        <v>37.314878780105261</v>
      </c>
      <c r="HC307" s="26">
        <v>37.435123991105264</v>
      </c>
      <c r="HD307" s="26">
        <v>20.233143843000285</v>
      </c>
      <c r="HE307" s="26">
        <v>14.541958862912912</v>
      </c>
      <c r="HF307" s="26">
        <v>37.435123991105264</v>
      </c>
      <c r="HG307" s="26">
        <v>37.579422014105262</v>
      </c>
      <c r="HH307" s="26">
        <v>20.058337542126019</v>
      </c>
      <c r="HI307" s="26">
        <v>14.416322132604638</v>
      </c>
      <c r="HJ307" s="26">
        <v>37.579422014105262</v>
      </c>
      <c r="HK307" s="26">
        <v>37.712160252105264</v>
      </c>
      <c r="HL307" s="26">
        <v>19.905083667669857</v>
      </c>
      <c r="HM307" s="26">
        <v>14.306175555522179</v>
      </c>
      <c r="HN307" s="26">
        <v>37.712160252105264</v>
      </c>
      <c r="HO307" s="26">
        <v>37.844358442105261</v>
      </c>
      <c r="HP307" s="26">
        <v>19.757055746996954</v>
      </c>
      <c r="HQ307" s="26">
        <v>14.199784974320799</v>
      </c>
      <c r="HR307" s="26">
        <v>37.844358442105261</v>
      </c>
      <c r="HS307" s="26">
        <v>38.172537994105262</v>
      </c>
      <c r="HT307" s="26">
        <v>19.351467991339629</v>
      </c>
      <c r="HU307" s="26">
        <v>13.908281068460393</v>
      </c>
      <c r="HV307" s="26">
        <v>38.172537994105262</v>
      </c>
      <c r="HW307" s="26">
        <v>38.471289463105265</v>
      </c>
      <c r="HX307" s="26">
        <v>18.925519400853776</v>
      </c>
      <c r="HY307" s="26">
        <v>13.602143429711589</v>
      </c>
      <c r="HZ307" s="26">
        <v>38.158052306152896</v>
      </c>
      <c r="IA307" s="26">
        <v>38.663861877105262</v>
      </c>
      <c r="IB307" s="26">
        <v>18.56513243907127</v>
      </c>
      <c r="IC307" s="26">
        <v>13.343126224395551</v>
      </c>
      <c r="ID307" s="26">
        <v>37.401679874769627</v>
      </c>
      <c r="IE307" s="26">
        <v>38.772947310105259</v>
      </c>
      <c r="IF307" s="26">
        <v>18.43231908597296</v>
      </c>
      <c r="IG307" s="26">
        <v>13.247670652479114</v>
      </c>
      <c r="IH307" s="26">
        <v>37.007227828512356</v>
      </c>
      <c r="II307" s="26">
        <v>38.733540891105264</v>
      </c>
      <c r="IJ307" s="26">
        <v>18.229090638583259</v>
      </c>
      <c r="IK307" s="26">
        <v>13.10160636584888</v>
      </c>
      <c r="IL307" s="26">
        <v>37.492512612910289</v>
      </c>
      <c r="IM307" s="27">
        <v>37.072162139105259</v>
      </c>
      <c r="IN307" s="27">
        <v>20.635627530364374</v>
      </c>
      <c r="IO307" s="27">
        <v>14.831231813773037</v>
      </c>
      <c r="IP307" s="27">
        <v>37.072162139105259</v>
      </c>
      <c r="IQ307" s="27">
        <v>37.102203436105263</v>
      </c>
      <c r="IR307" s="27">
        <v>20.600443915491592</v>
      </c>
      <c r="IS307" s="27">
        <v>14.805944657011903</v>
      </c>
      <c r="IT307" s="27">
        <v>37.102203436105263</v>
      </c>
      <c r="IU307" s="27">
        <v>37.14377430110526</v>
      </c>
      <c r="IV307" s="27">
        <v>20.553324724753249</v>
      </c>
      <c r="IW307" s="27">
        <v>14.772079166869213</v>
      </c>
      <c r="IX307" s="27">
        <v>37.14377430110526</v>
      </c>
      <c r="IY307" s="27">
        <v>37.186136321105259</v>
      </c>
      <c r="IZ307" s="27">
        <v>20.514676899856088</v>
      </c>
      <c r="JA307" s="27">
        <v>14.744302214154571</v>
      </c>
      <c r="JB307" s="27">
        <v>37.186136321105259</v>
      </c>
      <c r="JC307" s="27">
        <v>37.238109340105261</v>
      </c>
      <c r="JD307" s="27">
        <v>20.469258287593309</v>
      </c>
      <c r="JE307" s="27">
        <v>14.711658963246016</v>
      </c>
      <c r="JF307" s="27">
        <v>37.238109340105261</v>
      </c>
      <c r="JG307" s="27">
        <v>37.317701380105262</v>
      </c>
      <c r="JH307" s="27">
        <v>20.418878882067581</v>
      </c>
      <c r="JI307" s="27">
        <v>14.675450292543237</v>
      </c>
      <c r="JJ307" s="27">
        <v>37.317701380105262</v>
      </c>
      <c r="JK307" s="27">
        <v>37.424123884105263</v>
      </c>
      <c r="JL307" s="27">
        <v>20.369141134287254</v>
      </c>
      <c r="JM307" s="27">
        <v>14.639702793896078</v>
      </c>
      <c r="JN307" s="27">
        <v>37.424123884105263</v>
      </c>
      <c r="JO307" s="27">
        <v>37.547245330105262</v>
      </c>
      <c r="JP307" s="27">
        <v>20.271993038930354</v>
      </c>
      <c r="JQ307" s="27">
        <v>14.569880544953826</v>
      </c>
      <c r="JR307" s="27">
        <v>37.547245330105262</v>
      </c>
      <c r="JS307" s="27">
        <v>37.643893461105264</v>
      </c>
      <c r="JT307" s="27">
        <v>20.208177765296174</v>
      </c>
      <c r="JU307" s="27">
        <v>14.524015251294342</v>
      </c>
      <c r="JV307" s="27">
        <v>37.643893461105264</v>
      </c>
      <c r="JW307" s="27">
        <v>37.744543700105261</v>
      </c>
      <c r="JX307" s="27">
        <v>20.139600130129566</v>
      </c>
      <c r="JY307" s="27">
        <v>14.474727154632406</v>
      </c>
      <c r="JZ307" s="27">
        <v>37.744543700105261</v>
      </c>
      <c r="KA307" s="27">
        <v>38.045289624105258</v>
      </c>
      <c r="KB307" s="27">
        <v>19.89553837410314</v>
      </c>
      <c r="KC307" s="27">
        <v>14.299315165092558</v>
      </c>
      <c r="KD307" s="27">
        <v>38.045289624105258</v>
      </c>
      <c r="KE307" s="27">
        <v>38.327590674105259</v>
      </c>
      <c r="KF307" s="27">
        <v>19.664938449215299</v>
      </c>
      <c r="KG307" s="27">
        <v>14.133578458650376</v>
      </c>
      <c r="KH307" s="27">
        <v>38.327590674105259</v>
      </c>
      <c r="KI307" s="27">
        <v>38.520818038105261</v>
      </c>
      <c r="KJ307" s="27">
        <v>19.419658285273453</v>
      </c>
      <c r="KK307" s="27">
        <v>13.957290775351726</v>
      </c>
      <c r="KL307" s="27">
        <v>38.520818038105261</v>
      </c>
      <c r="KM307" s="27">
        <v>38.661664633105261</v>
      </c>
      <c r="KN307" s="27">
        <v>19.434670480213118</v>
      </c>
      <c r="KO307" s="27">
        <v>13.968080335439302</v>
      </c>
      <c r="KP307" s="27">
        <v>38.661664633105261</v>
      </c>
      <c r="KQ307" s="27">
        <v>38.701738393105259</v>
      </c>
      <c r="KR307" s="27">
        <v>19.427050330860784</v>
      </c>
      <c r="KS307" s="27">
        <v>13.962603584061924</v>
      </c>
      <c r="KT307" s="133">
        <v>38.59248383689949</v>
      </c>
      <c r="KU307" s="149">
        <v>37.072162139105259</v>
      </c>
      <c r="KV307" s="149">
        <v>20.635627530364374</v>
      </c>
      <c r="KW307" s="149">
        <v>14.831231813773037</v>
      </c>
      <c r="KX307" s="149">
        <v>37.072162139105259</v>
      </c>
      <c r="KY307" s="149">
        <v>37.090813362105258</v>
      </c>
      <c r="KZ307" s="149">
        <v>20.593252828517716</v>
      </c>
      <c r="LA307" s="149">
        <v>14.800776281213995</v>
      </c>
      <c r="LB307" s="149">
        <v>37.090813362105258</v>
      </c>
      <c r="LC307" s="149">
        <v>37.143545455105262</v>
      </c>
      <c r="LD307" s="149">
        <v>20.534427491304463</v>
      </c>
      <c r="LE307" s="149">
        <v>14.758497353110192</v>
      </c>
      <c r="LF307" s="149">
        <v>37.143545455105262</v>
      </c>
      <c r="LG307" s="149">
        <v>37.20793063810526</v>
      </c>
      <c r="LH307" s="149">
        <v>20.463332281751203</v>
      </c>
      <c r="LI307" s="149">
        <v>14.707399826166482</v>
      </c>
      <c r="LJ307" s="149">
        <v>37.20793063810526</v>
      </c>
      <c r="LK307" s="149">
        <v>37.283828773105263</v>
      </c>
      <c r="LL307" s="149">
        <v>20.390841631347296</v>
      </c>
      <c r="LM307" s="149">
        <v>14.655299368407709</v>
      </c>
      <c r="LN307" s="149">
        <v>37.283828773105263</v>
      </c>
      <c r="LO307" s="149">
        <v>37.373276523105261</v>
      </c>
      <c r="LP307" s="149">
        <v>20.266482463057198</v>
      </c>
      <c r="LQ307" s="149">
        <v>14.565919985572634</v>
      </c>
      <c r="LR307" s="149">
        <v>37.373276523105261</v>
      </c>
      <c r="LS307" s="149">
        <v>37.48219396510526</v>
      </c>
      <c r="LT307" s="149">
        <v>20.167617424623845</v>
      </c>
      <c r="LU307" s="149">
        <v>14.494863735835374</v>
      </c>
      <c r="LV307" s="149">
        <v>37.48219396510526</v>
      </c>
      <c r="LW307" s="149">
        <v>37.626282744105261</v>
      </c>
      <c r="LX307" s="149">
        <v>19.986380606151045</v>
      </c>
      <c r="LY307" s="149">
        <v>14.364605265914573</v>
      </c>
      <c r="LZ307" s="149">
        <v>37.626282744105261</v>
      </c>
      <c r="MA307" s="149">
        <v>37.755208672105262</v>
      </c>
      <c r="MB307" s="149">
        <v>19.830265429339814</v>
      </c>
      <c r="MC307" s="149">
        <v>14.252402214491564</v>
      </c>
      <c r="MD307" s="149">
        <v>37.755208672105262</v>
      </c>
      <c r="ME307" s="149">
        <v>37.88584285310526</v>
      </c>
      <c r="MF307" s="149">
        <v>19.67577178074146</v>
      </c>
      <c r="MG307" s="149">
        <v>14.141364587322427</v>
      </c>
      <c r="MH307" s="149">
        <v>37.88584285310526</v>
      </c>
      <c r="MI307" s="149">
        <v>38.216423223105259</v>
      </c>
      <c r="MJ307" s="149">
        <v>19.237518107588695</v>
      </c>
      <c r="MK307" s="149">
        <v>13.82638304337849</v>
      </c>
      <c r="ML307" s="149">
        <v>38.216423223105259</v>
      </c>
      <c r="MM307" s="149">
        <v>38.521117399105265</v>
      </c>
      <c r="MN307" s="149">
        <v>18.776587130731837</v>
      </c>
      <c r="MO307" s="149">
        <v>13.49510287475489</v>
      </c>
      <c r="MP307" s="149">
        <v>37.671227098068726</v>
      </c>
      <c r="MQ307" s="149">
        <v>38.725832725105263</v>
      </c>
      <c r="MR307" s="149">
        <v>18.385952644959968</v>
      </c>
      <c r="MS307" s="149">
        <v>13.214346178385389</v>
      </c>
      <c r="MT307" s="149">
        <v>36.802157946978042</v>
      </c>
      <c r="MU307" s="149">
        <v>38.839368867105264</v>
      </c>
      <c r="MV307" s="149">
        <v>18.233805116038777</v>
      </c>
      <c r="MW307" s="149">
        <v>13.104994753622439</v>
      </c>
      <c r="MX307" s="149">
        <v>36.299485191162752</v>
      </c>
      <c r="MY307" s="149">
        <v>38.809069597105264</v>
      </c>
      <c r="MZ307" s="149">
        <v>18.018794181360466</v>
      </c>
      <c r="NA307" s="149">
        <v>12.950462161385166</v>
      </c>
      <c r="NB307" s="149">
        <v>36.689398634814069</v>
      </c>
      <c r="ND307" s="97"/>
    </row>
    <row r="308" spans="1:368" ht="15" thickBot="1" x14ac:dyDescent="0.35">
      <c r="A308" s="2"/>
      <c r="B308" s="72" t="s">
        <v>705</v>
      </c>
      <c r="C308" s="72" t="s">
        <v>705</v>
      </c>
      <c r="D308" s="72" t="s">
        <v>829</v>
      </c>
      <c r="E308" s="85">
        <v>347198</v>
      </c>
      <c r="F308" s="82">
        <v>407434</v>
      </c>
      <c r="G308" s="20">
        <v>12.861475409836057</v>
      </c>
      <c r="H308" s="20">
        <v>2.1175438596491212</v>
      </c>
      <c r="I308" s="20">
        <v>1.5219204655674092</v>
      </c>
      <c r="J308" s="20">
        <v>12.861475409836057</v>
      </c>
      <c r="K308" s="20">
        <v>11.635517856999369</v>
      </c>
      <c r="L308" s="20">
        <v>1.9156992962940933</v>
      </c>
      <c r="M308" s="20">
        <v>1.3768508036410507</v>
      </c>
      <c r="N308" s="20">
        <v>11.635517856999369</v>
      </c>
      <c r="O308" s="20">
        <v>6.8276217221707478</v>
      </c>
      <c r="P308" s="20">
        <v>1.1241158570915402</v>
      </c>
      <c r="Q308" s="20">
        <v>0.80792419990769282</v>
      </c>
      <c r="R308" s="20">
        <v>6.8276217221707478</v>
      </c>
      <c r="S308" s="20">
        <v>2.171292022938879</v>
      </c>
      <c r="T308" s="20">
        <v>0.35748667584148885</v>
      </c>
      <c r="U308" s="20">
        <v>0.25693271270469764</v>
      </c>
      <c r="V308" s="20">
        <v>2.171292022938879</v>
      </c>
      <c r="W308" s="20">
        <v>2.6844262295081971</v>
      </c>
      <c r="X308" s="20">
        <v>0.44197031039136303</v>
      </c>
      <c r="Y308" s="20">
        <v>0.31765276430649858</v>
      </c>
      <c r="Z308" s="20">
        <v>2.6844262295081971</v>
      </c>
      <c r="AA308" s="20">
        <v>2.6844262295081971</v>
      </c>
      <c r="AB308" s="20">
        <v>0.44197031039136303</v>
      </c>
      <c r="AC308" s="20">
        <v>0.31765276430649858</v>
      </c>
      <c r="AD308" s="20">
        <v>2.6844262295081971</v>
      </c>
      <c r="AE308" s="20">
        <v>2.6844262295081971</v>
      </c>
      <c r="AF308" s="20">
        <v>0.44197031039136303</v>
      </c>
      <c r="AG308" s="20">
        <v>0.31765276430649858</v>
      </c>
      <c r="AH308" s="20">
        <v>2.6844262295081971</v>
      </c>
      <c r="AI308" s="20">
        <v>2.6844262295081971</v>
      </c>
      <c r="AJ308" s="20">
        <v>0.44197031039136303</v>
      </c>
      <c r="AK308" s="20">
        <v>0.31765276430649858</v>
      </c>
      <c r="AL308" s="20">
        <v>2.6844262295081971</v>
      </c>
      <c r="AM308" s="20">
        <v>2.6844262295081971</v>
      </c>
      <c r="AN308" s="20">
        <v>0.44197031039136303</v>
      </c>
      <c r="AO308" s="20">
        <v>0.31765276430649858</v>
      </c>
      <c r="AP308" s="20">
        <v>2.6844262295081971</v>
      </c>
      <c r="AQ308" s="20">
        <v>2.6844262295081971</v>
      </c>
      <c r="AR308" s="20">
        <v>0.44197031039136303</v>
      </c>
      <c r="AS308" s="20">
        <v>0.31765276430649858</v>
      </c>
      <c r="AT308" s="20">
        <v>2.6844262295081971</v>
      </c>
      <c r="AU308" s="20">
        <v>2.6844262295081971</v>
      </c>
      <c r="AV308" s="20">
        <v>0.44197031039136303</v>
      </c>
      <c r="AW308" s="20">
        <v>0.31765276430649858</v>
      </c>
      <c r="AX308" s="20">
        <v>2.6844262295081971</v>
      </c>
      <c r="AY308" s="20">
        <v>2.6844262295081971</v>
      </c>
      <c r="AZ308" s="20">
        <v>0.44197031039136303</v>
      </c>
      <c r="BA308" s="20">
        <v>0.31765276430649858</v>
      </c>
      <c r="BB308" s="20">
        <v>2.6844262295081971</v>
      </c>
      <c r="BC308" s="20">
        <v>2.6844262295081971</v>
      </c>
      <c r="BD308" s="20">
        <v>0.44197031039136303</v>
      </c>
      <c r="BE308" s="20">
        <v>0.31765276430649858</v>
      </c>
      <c r="BF308" s="20">
        <v>2.6844262295081971</v>
      </c>
      <c r="BG308" s="20">
        <v>13.17690571289716</v>
      </c>
      <c r="BH308" s="20">
        <v>2.1694770539452812</v>
      </c>
      <c r="BI308" s="20">
        <v>1.5592458748530102</v>
      </c>
      <c r="BJ308" s="20">
        <v>2.8515339667289652</v>
      </c>
      <c r="BK308" s="20">
        <v>12.985131612877336</v>
      </c>
      <c r="BL308" s="20">
        <v>2.1379029106221794</v>
      </c>
      <c r="BM308" s="20">
        <v>1.5365529163637586</v>
      </c>
      <c r="BN308" s="20">
        <v>1.8324084547463499</v>
      </c>
      <c r="BO308" s="23">
        <v>12.861475409836057</v>
      </c>
      <c r="BP308" s="23">
        <v>2.1175438596491212</v>
      </c>
      <c r="BQ308" s="23">
        <v>1.5219204655674092</v>
      </c>
      <c r="BR308" s="23">
        <v>12.861475409836057</v>
      </c>
      <c r="BS308" s="23">
        <v>12.415503653374456</v>
      </c>
      <c r="BT308" s="23">
        <v>2.0441180104071304</v>
      </c>
      <c r="BU308" s="23">
        <v>1.4691478619899938</v>
      </c>
      <c r="BV308" s="23">
        <v>12.415503653374456</v>
      </c>
      <c r="BW308" s="23">
        <v>7.965354381055743</v>
      </c>
      <c r="BX308" s="23">
        <v>1.3114348643573557</v>
      </c>
      <c r="BY308" s="23">
        <v>0.94255405867002973</v>
      </c>
      <c r="BZ308" s="23">
        <v>7.965354381055743</v>
      </c>
      <c r="CA308" s="23">
        <v>3.5316851404333112</v>
      </c>
      <c r="CB308" s="23">
        <v>0.58146502986891224</v>
      </c>
      <c r="CC308" s="23">
        <v>0.41791036579327251</v>
      </c>
      <c r="CD308" s="23">
        <v>3.5316851404333112</v>
      </c>
      <c r="CE308" s="23">
        <v>2.6844262295081971</v>
      </c>
      <c r="CF308" s="23">
        <v>0.44197031039136303</v>
      </c>
      <c r="CG308" s="23">
        <v>0.31765276430649858</v>
      </c>
      <c r="CH308" s="23">
        <v>2.6844262295081971</v>
      </c>
      <c r="CI308" s="23">
        <v>2.6844262295081971</v>
      </c>
      <c r="CJ308" s="23">
        <v>0.44197031039136303</v>
      </c>
      <c r="CK308" s="23">
        <v>0.31765276430649858</v>
      </c>
      <c r="CL308" s="23">
        <v>2.6844262295081971</v>
      </c>
      <c r="CM308" s="23">
        <v>2.6844262295081971</v>
      </c>
      <c r="CN308" s="23">
        <v>0.44197031039136303</v>
      </c>
      <c r="CO308" s="23">
        <v>0.31765276430649858</v>
      </c>
      <c r="CP308" s="23">
        <v>2.6844262295081971</v>
      </c>
      <c r="CQ308" s="23">
        <v>2.6844262295081971</v>
      </c>
      <c r="CR308" s="23">
        <v>0.44197031039136303</v>
      </c>
      <c r="CS308" s="23">
        <v>0.31765276430649858</v>
      </c>
      <c r="CT308" s="23">
        <v>2.6844262295081971</v>
      </c>
      <c r="CU308" s="23">
        <v>2.6844262295081971</v>
      </c>
      <c r="CV308" s="23">
        <v>0.44197031039136303</v>
      </c>
      <c r="CW308" s="23">
        <v>0.31765276430649858</v>
      </c>
      <c r="CX308" s="23">
        <v>2.6844262295081971</v>
      </c>
      <c r="CY308" s="23">
        <v>2.6844262295081971</v>
      </c>
      <c r="CZ308" s="23">
        <v>0.44197031039136303</v>
      </c>
      <c r="DA308" s="23">
        <v>0.31765276430649858</v>
      </c>
      <c r="DB308" s="23">
        <v>2.6844262295081971</v>
      </c>
      <c r="DC308" s="23">
        <v>2.6844262295081971</v>
      </c>
      <c r="DD308" s="23">
        <v>0.44197031039136303</v>
      </c>
      <c r="DE308" s="23">
        <v>0.31765276430649858</v>
      </c>
      <c r="DF308" s="23">
        <v>2.6844262295081971</v>
      </c>
      <c r="DG308" s="23">
        <v>2.6844262295081971</v>
      </c>
      <c r="DH308" s="23">
        <v>0.44197031039136303</v>
      </c>
      <c r="DI308" s="23">
        <v>0.31765276430649858</v>
      </c>
      <c r="DJ308" s="23">
        <v>2.6844262295081971</v>
      </c>
      <c r="DK308" s="23">
        <v>2.6844262295081971</v>
      </c>
      <c r="DL308" s="23">
        <v>0.44197031039136303</v>
      </c>
      <c r="DM308" s="23">
        <v>0.31765276430649858</v>
      </c>
      <c r="DN308" s="23">
        <v>2.6844262295081971</v>
      </c>
      <c r="DO308" s="23">
        <v>1.2265025042664748</v>
      </c>
      <c r="DP308" s="23">
        <v>0.20193428545277992</v>
      </c>
      <c r="DQ308" s="23">
        <v>0.14513414696460711</v>
      </c>
      <c r="DR308" s="23">
        <v>1.2265025042664748</v>
      </c>
      <c r="DS308" s="23">
        <v>16.951015258203089</v>
      </c>
      <c r="DT308" s="23">
        <v>2.7908554136312778</v>
      </c>
      <c r="DU308" s="23">
        <v>2.0058427366641869</v>
      </c>
      <c r="DV308" s="23">
        <v>6.4167515076903072</v>
      </c>
      <c r="DW308" s="25">
        <v>12.861475409836057</v>
      </c>
      <c r="DX308" s="25">
        <v>2.1175438596491212</v>
      </c>
      <c r="DY308" s="25">
        <v>1.5219204655674092</v>
      </c>
      <c r="DZ308" s="25">
        <v>12.861475409836057</v>
      </c>
      <c r="EA308" s="25">
        <v>11.284253354768358</v>
      </c>
      <c r="EB308" s="25">
        <v>1.8578662743343317</v>
      </c>
      <c r="EC308" s="25">
        <v>1.3352850720482443</v>
      </c>
      <c r="ED308" s="25">
        <v>11.284253354768358</v>
      </c>
      <c r="EE308" s="25">
        <v>6.0184836238524326</v>
      </c>
      <c r="EF308" s="25">
        <v>0.99089743874493486</v>
      </c>
      <c r="EG308" s="25">
        <v>0.71217749962172339</v>
      </c>
      <c r="EH308" s="25">
        <v>6.0184836238524326</v>
      </c>
      <c r="EI308" s="25">
        <v>0.97463198464674028</v>
      </c>
      <c r="EJ308" s="25">
        <v>0.16046572486761446</v>
      </c>
      <c r="EK308" s="25">
        <v>0.11532987597177723</v>
      </c>
      <c r="EL308" s="25">
        <v>0.97463198464674028</v>
      </c>
      <c r="EM308" s="25">
        <v>2.6844262295081971</v>
      </c>
      <c r="EN308" s="25">
        <v>0.44197031039136303</v>
      </c>
      <c r="EO308" s="25">
        <v>0.31765276430649858</v>
      </c>
      <c r="EP308" s="25">
        <v>2.6844262295081971</v>
      </c>
      <c r="EQ308" s="25">
        <v>2.6844262295081971</v>
      </c>
      <c r="ER308" s="25">
        <v>0.44197031039136303</v>
      </c>
      <c r="ES308" s="25">
        <v>0.31765276430649858</v>
      </c>
      <c r="ET308" s="25">
        <v>2.6844262295081971</v>
      </c>
      <c r="EU308" s="25">
        <v>2.6844262295081971</v>
      </c>
      <c r="EV308" s="25">
        <v>0.44197031039136303</v>
      </c>
      <c r="EW308" s="25">
        <v>0.31765276430649858</v>
      </c>
      <c r="EX308" s="25">
        <v>2.6844262295081971</v>
      </c>
      <c r="EY308" s="25">
        <v>2.6844262295081971</v>
      </c>
      <c r="EZ308" s="25">
        <v>0.44197031039136303</v>
      </c>
      <c r="FA308" s="25">
        <v>0.31765276430649858</v>
      </c>
      <c r="FB308" s="25">
        <v>2.6844262295081971</v>
      </c>
      <c r="FC308" s="25">
        <v>2.6844262295081971</v>
      </c>
      <c r="FD308" s="25">
        <v>0.44197031039136303</v>
      </c>
      <c r="FE308" s="25">
        <v>0.31765276430649858</v>
      </c>
      <c r="FF308" s="25">
        <v>2.6844262295081971</v>
      </c>
      <c r="FG308" s="25">
        <v>2.6844262295081971</v>
      </c>
      <c r="FH308" s="25">
        <v>0.44197031039136303</v>
      </c>
      <c r="FI308" s="25">
        <v>0.31765276430649858</v>
      </c>
      <c r="FJ308" s="25">
        <v>2.6844262295081971</v>
      </c>
      <c r="FK308" s="25">
        <v>2.6844262295081971</v>
      </c>
      <c r="FL308" s="25">
        <v>0.44197031039136303</v>
      </c>
      <c r="FM308" s="25">
        <v>0.31765276430649858</v>
      </c>
      <c r="FN308" s="25">
        <v>2.6844262295081971</v>
      </c>
      <c r="FO308" s="25">
        <v>2.6844262295081971</v>
      </c>
      <c r="FP308" s="25">
        <v>0.44197031039136303</v>
      </c>
      <c r="FQ308" s="25">
        <v>0.31765276430649858</v>
      </c>
      <c r="FR308" s="25">
        <v>2.6844262295081971</v>
      </c>
      <c r="FS308" s="25">
        <v>2.6844262295081971</v>
      </c>
      <c r="FT308" s="25">
        <v>0.44197031039136303</v>
      </c>
      <c r="FU308" s="25">
        <v>0.31765276430649858</v>
      </c>
      <c r="FV308" s="25">
        <v>2.6844262295081971</v>
      </c>
      <c r="FW308" s="25">
        <v>7.0257444007837329</v>
      </c>
      <c r="FX308" s="25">
        <v>1.1567352454731652</v>
      </c>
      <c r="FY308" s="25">
        <v>0.83136839660098494</v>
      </c>
      <c r="FZ308" s="25">
        <v>2.7969057064436527</v>
      </c>
      <c r="GA308" s="25">
        <v>6.7911526651414711</v>
      </c>
      <c r="GB308" s="25">
        <v>1.1181115049220776</v>
      </c>
      <c r="GC308" s="25">
        <v>0.80360875378007712</v>
      </c>
      <c r="GD308" s="25">
        <v>2.2932369075303001</v>
      </c>
      <c r="GE308" s="26">
        <v>12.861475409836057</v>
      </c>
      <c r="GF308" s="26">
        <v>2.1175438596491212</v>
      </c>
      <c r="GG308" s="26">
        <v>1.5219204655674092</v>
      </c>
      <c r="GH308" s="26">
        <v>12.861475409836057</v>
      </c>
      <c r="GI308" s="26">
        <v>11.883221221399364</v>
      </c>
      <c r="GJ308" s="26">
        <v>1.956481766546184</v>
      </c>
      <c r="GK308" s="26">
        <v>1.4061619680026407</v>
      </c>
      <c r="GL308" s="26">
        <v>11.883221221399364</v>
      </c>
      <c r="GM308" s="26">
        <v>10.926193059157715</v>
      </c>
      <c r="GN308" s="26">
        <v>1.7989143768113918</v>
      </c>
      <c r="GO308" s="26">
        <v>1.292915182557945</v>
      </c>
      <c r="GP308" s="26">
        <v>10.926193059157715</v>
      </c>
      <c r="GQ308" s="26">
        <v>19.494410842315787</v>
      </c>
      <c r="GR308" s="26">
        <v>3.2511861572196481</v>
      </c>
      <c r="GS308" s="26">
        <v>2.3366915058193589</v>
      </c>
      <c r="GT308" s="26">
        <v>12.684333124178863</v>
      </c>
      <c r="GU308" s="26">
        <v>18.518787290745671</v>
      </c>
      <c r="GV308" s="26">
        <v>3.0489771247921347</v>
      </c>
      <c r="GW308" s="26">
        <v>2.1913598927943472</v>
      </c>
      <c r="GX308" s="26">
        <v>12.414305946543035</v>
      </c>
      <c r="GY308" s="26">
        <v>17.578542498053586</v>
      </c>
      <c r="GZ308" s="26">
        <v>2.8941729888833163</v>
      </c>
      <c r="HA308" s="26">
        <v>2.0800991122818018</v>
      </c>
      <c r="HB308" s="26">
        <v>12.101390559626505</v>
      </c>
      <c r="HC308" s="26">
        <v>16.014327754811145</v>
      </c>
      <c r="HD308" s="26">
        <v>2.6366369582819966</v>
      </c>
      <c r="HE308" s="26">
        <v>1.8950028963016099</v>
      </c>
      <c r="HF308" s="26">
        <v>11.676442452307221</v>
      </c>
      <c r="HG308" s="26">
        <v>15.259687284196454</v>
      </c>
      <c r="HH308" s="26">
        <v>2.5123911588015755</v>
      </c>
      <c r="HI308" s="26">
        <v>1.805704993862238</v>
      </c>
      <c r="HJ308" s="26">
        <v>10.879290921112528</v>
      </c>
      <c r="HK308" s="26">
        <v>13.725043239684213</v>
      </c>
      <c r="HL308" s="26">
        <v>2.2597237182745937</v>
      </c>
      <c r="HM308" s="26">
        <v>1.62410792942917</v>
      </c>
      <c r="HN308" s="26">
        <v>10.021409344623528</v>
      </c>
      <c r="HO308" s="26">
        <v>12.000446240928234</v>
      </c>
      <c r="HP308" s="26">
        <v>1.9757819721906136</v>
      </c>
      <c r="HQ308" s="26">
        <v>1.4200334058130404</v>
      </c>
      <c r="HR308" s="26">
        <v>9.141682729509931</v>
      </c>
      <c r="HS308" s="26">
        <v>17.598522699898311</v>
      </c>
      <c r="HT308" s="26">
        <v>2.8974625767713817</v>
      </c>
      <c r="HU308" s="26">
        <v>2.0824634038676955</v>
      </c>
      <c r="HV308" s="26">
        <v>6.6357589948806464</v>
      </c>
      <c r="HW308" s="26">
        <v>13.095502338737196</v>
      </c>
      <c r="HX308" s="26">
        <v>2.1560746090768395</v>
      </c>
      <c r="HY308" s="26">
        <v>1.5496132738369912</v>
      </c>
      <c r="HZ308" s="26">
        <v>4.6473696421453177</v>
      </c>
      <c r="IA308" s="26">
        <v>9.6306062531873593</v>
      </c>
      <c r="IB308" s="26">
        <v>1.5856058878392143</v>
      </c>
      <c r="IC308" s="26">
        <v>1.1396061715701822</v>
      </c>
      <c r="ID308" s="26">
        <v>3.4728045114704784</v>
      </c>
      <c r="IE308" s="26">
        <v>8.1171177165107498</v>
      </c>
      <c r="IF308" s="26">
        <v>1.3364215403701909</v>
      </c>
      <c r="IG308" s="26">
        <v>0.96051247469865331</v>
      </c>
      <c r="IH308" s="26">
        <v>3.1273123241913368</v>
      </c>
      <c r="II308" s="26">
        <v>6.1961270866812761</v>
      </c>
      <c r="IJ308" s="26">
        <v>1.0201450803982668</v>
      </c>
      <c r="IK308" s="26">
        <v>0.73319835555297364</v>
      </c>
      <c r="IL308" s="26">
        <v>3.4551790014809214</v>
      </c>
      <c r="IM308" s="27">
        <v>12.861475409836057</v>
      </c>
      <c r="IN308" s="27">
        <v>2.1175438596491212</v>
      </c>
      <c r="IO308" s="27">
        <v>1.5219204655674092</v>
      </c>
      <c r="IP308" s="27">
        <v>12.861475409836057</v>
      </c>
      <c r="IQ308" s="27">
        <v>12.04438983164936</v>
      </c>
      <c r="IR308" s="27">
        <v>1.9830169493403804</v>
      </c>
      <c r="IS308" s="27">
        <v>1.4252333263445414</v>
      </c>
      <c r="IT308" s="27">
        <v>12.04438983164936</v>
      </c>
      <c r="IU308" s="27">
        <v>7.3507210849885798</v>
      </c>
      <c r="IV308" s="27">
        <v>1.2102401786350969</v>
      </c>
      <c r="IW308" s="27">
        <v>0.86982344555635971</v>
      </c>
      <c r="IX308" s="27">
        <v>7.3507210849885798</v>
      </c>
      <c r="IY308" s="27">
        <v>2.7754415724620465</v>
      </c>
      <c r="IZ308" s="27">
        <v>0.45695529263207785</v>
      </c>
      <c r="JA308" s="27">
        <v>0.3284227660915322</v>
      </c>
      <c r="JB308" s="27">
        <v>2.7754415724620465</v>
      </c>
      <c r="JC308" s="27">
        <v>2.6844262295081971</v>
      </c>
      <c r="JD308" s="27">
        <v>0.44197031039136303</v>
      </c>
      <c r="JE308" s="27">
        <v>0.31765276430649858</v>
      </c>
      <c r="JF308" s="27">
        <v>2.6844262295081971</v>
      </c>
      <c r="JG308" s="27">
        <v>2.6844262295081971</v>
      </c>
      <c r="JH308" s="27">
        <v>0.44197031039136303</v>
      </c>
      <c r="JI308" s="27">
        <v>0.31765276430649858</v>
      </c>
      <c r="JJ308" s="27">
        <v>2.6844262295081971</v>
      </c>
      <c r="JK308" s="27">
        <v>2.6844262295081971</v>
      </c>
      <c r="JL308" s="27">
        <v>0.44197031039136303</v>
      </c>
      <c r="JM308" s="27">
        <v>0.31765276430649858</v>
      </c>
      <c r="JN308" s="27">
        <v>2.6844262295081971</v>
      </c>
      <c r="JO308" s="27">
        <v>2.6844262295081971</v>
      </c>
      <c r="JP308" s="27">
        <v>0.44197031039136303</v>
      </c>
      <c r="JQ308" s="27">
        <v>0.31765276430649858</v>
      </c>
      <c r="JR308" s="27">
        <v>2.6844262295081971</v>
      </c>
      <c r="JS308" s="27">
        <v>2.6844262295081971</v>
      </c>
      <c r="JT308" s="27">
        <v>0.44197031039136303</v>
      </c>
      <c r="JU308" s="27">
        <v>0.31765276430649858</v>
      </c>
      <c r="JV308" s="27">
        <v>2.6844262295081971</v>
      </c>
      <c r="JW308" s="27">
        <v>2.6844262295081971</v>
      </c>
      <c r="JX308" s="27">
        <v>0.44197031039136303</v>
      </c>
      <c r="JY308" s="27">
        <v>0.31765276430649858</v>
      </c>
      <c r="JZ308" s="27">
        <v>2.6844262295081971</v>
      </c>
      <c r="KA308" s="27">
        <v>2.6844262295081971</v>
      </c>
      <c r="KB308" s="27">
        <v>0.44197031039136303</v>
      </c>
      <c r="KC308" s="27">
        <v>0.31765276430649858</v>
      </c>
      <c r="KD308" s="27">
        <v>2.6844262295081971</v>
      </c>
      <c r="KE308" s="27">
        <v>2.6844262295081971</v>
      </c>
      <c r="KF308" s="27">
        <v>0.44197031039136303</v>
      </c>
      <c r="KG308" s="27">
        <v>0.31765276430649858</v>
      </c>
      <c r="KH308" s="27">
        <v>2.6844262295081971</v>
      </c>
      <c r="KI308" s="27">
        <v>2.6844262295081971</v>
      </c>
      <c r="KJ308" s="27">
        <v>0.44197031039136303</v>
      </c>
      <c r="KK308" s="27">
        <v>0.31765276430649858</v>
      </c>
      <c r="KL308" s="27">
        <v>2.6844262295081971</v>
      </c>
      <c r="KM308" s="27">
        <v>18.6031534026943</v>
      </c>
      <c r="KN308" s="27">
        <v>3.062867361847105</v>
      </c>
      <c r="KO308" s="27">
        <v>2.2013430796592677</v>
      </c>
      <c r="KP308" s="27">
        <v>6.7277978049624032</v>
      </c>
      <c r="KQ308" s="27">
        <v>19.266862024722357</v>
      </c>
      <c r="KR308" s="27">
        <v>3.1721419257977428</v>
      </c>
      <c r="KS308" s="27">
        <v>2.2798808603454197</v>
      </c>
      <c r="KT308" s="133">
        <v>6.266956003727735</v>
      </c>
      <c r="KU308" s="149">
        <v>12.861475409836057</v>
      </c>
      <c r="KV308" s="149">
        <v>2.1175438596491212</v>
      </c>
      <c r="KW308" s="149">
        <v>1.5219204655674092</v>
      </c>
      <c r="KX308" s="149">
        <v>12.861475409836057</v>
      </c>
      <c r="KY308" s="149">
        <v>11.403273266969695</v>
      </c>
      <c r="KZ308" s="149">
        <v>1.8774619953715288</v>
      </c>
      <c r="LA308" s="149">
        <v>1.3493689025900124</v>
      </c>
      <c r="LB308" s="149">
        <v>11.403273266969695</v>
      </c>
      <c r="LC308" s="149">
        <v>10.293337795316457</v>
      </c>
      <c r="LD308" s="149">
        <v>1.6947195830345583</v>
      </c>
      <c r="LE308" s="149">
        <v>1.2180283327144596</v>
      </c>
      <c r="LF308" s="149">
        <v>10.293337795316457</v>
      </c>
      <c r="LG308" s="149">
        <v>18.985007671202105</v>
      </c>
      <c r="LH308" s="149">
        <v>3.1257367555825328</v>
      </c>
      <c r="LI308" s="149">
        <v>2.2465285508115005</v>
      </c>
      <c r="LJ308" s="149">
        <v>12.165196593389776</v>
      </c>
      <c r="LK308" s="149">
        <v>17.697036848052552</v>
      </c>
      <c r="LL308" s="149">
        <v>2.9136821801112163</v>
      </c>
      <c r="LM308" s="149">
        <v>2.0941207521458889</v>
      </c>
      <c r="LN308" s="149">
        <v>11.853757999150286</v>
      </c>
      <c r="LO308" s="149">
        <v>16.721509369514692</v>
      </c>
      <c r="LP308" s="149">
        <v>2.7530690190024187</v>
      </c>
      <c r="LQ308" s="149">
        <v>1.9786849108446096</v>
      </c>
      <c r="LR308" s="149">
        <v>11.521778241712074</v>
      </c>
      <c r="LS308" s="149">
        <v>15.118697577532203</v>
      </c>
      <c r="LT308" s="149">
        <v>2.489178278622036</v>
      </c>
      <c r="LU308" s="149">
        <v>1.7890214398243733</v>
      </c>
      <c r="LV308" s="149">
        <v>11.075421863751483</v>
      </c>
      <c r="LW308" s="149">
        <v>14.334674457145864</v>
      </c>
      <c r="LX308" s="149">
        <v>2.3600948498944607</v>
      </c>
      <c r="LY308" s="149">
        <v>1.696246637993982</v>
      </c>
      <c r="LZ308" s="149">
        <v>10.255873796884547</v>
      </c>
      <c r="MA308" s="149">
        <v>12.800053918753488</v>
      </c>
      <c r="MB308" s="149">
        <v>2.1074312794708843</v>
      </c>
      <c r="MC308" s="149">
        <v>1.5146523550804321</v>
      </c>
      <c r="MD308" s="149">
        <v>9.3999946654448152</v>
      </c>
      <c r="ME308" s="149">
        <v>10.891427507947904</v>
      </c>
      <c r="MF308" s="149">
        <v>1.7931904938861596</v>
      </c>
      <c r="MG308" s="149">
        <v>1.2888013151984912</v>
      </c>
      <c r="MH308" s="149">
        <v>8.5185624524224473</v>
      </c>
      <c r="MI308" s="149">
        <v>16.497590072135083</v>
      </c>
      <c r="MJ308" s="149">
        <v>2.7162024140357355</v>
      </c>
      <c r="MK308" s="149">
        <v>1.9521881559655483</v>
      </c>
      <c r="ML308" s="149">
        <v>5.9001876411016454</v>
      </c>
      <c r="MM308" s="149">
        <v>11.753443933888077</v>
      </c>
      <c r="MN308" s="149">
        <v>1.9351149256873756</v>
      </c>
      <c r="MO308" s="149">
        <v>1.3908051987724011</v>
      </c>
      <c r="MP308" s="149">
        <v>3.6932549697701909</v>
      </c>
      <c r="MQ308" s="149">
        <v>7.9147300248837338</v>
      </c>
      <c r="MR308" s="149">
        <v>1.3030999501158105</v>
      </c>
      <c r="MS308" s="149">
        <v>0.93656359169332259</v>
      </c>
      <c r="MT308" s="149">
        <v>2.269647740108951</v>
      </c>
      <c r="MU308" s="149">
        <v>6.2034609960642495</v>
      </c>
      <c r="MV308" s="149">
        <v>1.0213525526583516</v>
      </c>
      <c r="MW308" s="149">
        <v>0.73406618964096848</v>
      </c>
      <c r="MX308" s="149">
        <v>1.7551199085801308</v>
      </c>
      <c r="MY308" s="149">
        <v>4.0443063602458809</v>
      </c>
      <c r="MZ308" s="149">
        <v>0.6658642050607253</v>
      </c>
      <c r="NA308" s="149">
        <v>0.47856971479146215</v>
      </c>
      <c r="NB308" s="149">
        <v>1.9395789373605758</v>
      </c>
      <c r="ND308" s="97"/>
    </row>
    <row r="309" spans="1:368" ht="15" thickBot="1" x14ac:dyDescent="0.35">
      <c r="A309" s="2"/>
      <c r="B309" s="72" t="s">
        <v>635</v>
      </c>
      <c r="C309" s="72" t="s">
        <v>425</v>
      </c>
      <c r="D309" s="72" t="s">
        <v>825</v>
      </c>
      <c r="E309" s="85">
        <v>342672</v>
      </c>
      <c r="F309" s="82">
        <v>538337</v>
      </c>
      <c r="G309" s="20">
        <v>29.244327422000001</v>
      </c>
      <c r="H309" s="20">
        <v>28.836302294197029</v>
      </c>
      <c r="I309" s="20">
        <v>20.72521823472357</v>
      </c>
      <c r="J309" s="20">
        <v>19.887815161150861</v>
      </c>
      <c r="K309" s="20">
        <v>29.316317306999998</v>
      </c>
      <c r="L309" s="20">
        <v>28.789107529635675</v>
      </c>
      <c r="M309" s="20">
        <v>20.691298428186265</v>
      </c>
      <c r="N309" s="20">
        <v>19.79617585405051</v>
      </c>
      <c r="O309" s="20">
        <v>29.421597587000001</v>
      </c>
      <c r="P309" s="20">
        <v>28.297221302474981</v>
      </c>
      <c r="Q309" s="20">
        <v>20.337770111672125</v>
      </c>
      <c r="R309" s="20">
        <v>19.604431790016463</v>
      </c>
      <c r="S309" s="20">
        <v>29.550652206999999</v>
      </c>
      <c r="T309" s="20">
        <v>27.798457282915553</v>
      </c>
      <c r="U309" s="20">
        <v>19.979298590339887</v>
      </c>
      <c r="V309" s="20">
        <v>19.408147392906571</v>
      </c>
      <c r="W309" s="20">
        <v>29.733707974000001</v>
      </c>
      <c r="X309" s="20">
        <v>27.269760576905224</v>
      </c>
      <c r="Y309" s="20">
        <v>19.599313857892117</v>
      </c>
      <c r="Z309" s="20">
        <v>19.111086897790273</v>
      </c>
      <c r="AA309" s="20">
        <v>29.994087768</v>
      </c>
      <c r="AB309" s="20">
        <v>26.741618338358748</v>
      </c>
      <c r="AC309" s="20">
        <v>19.219727632127871</v>
      </c>
      <c r="AD309" s="20">
        <v>18.828167439727732</v>
      </c>
      <c r="AE309" s="20">
        <v>30.219139275</v>
      </c>
      <c r="AF309" s="20">
        <v>26.190884973299315</v>
      </c>
      <c r="AG309" s="20">
        <v>18.823904718928024</v>
      </c>
      <c r="AH309" s="20">
        <v>18.40805593614618</v>
      </c>
      <c r="AI309" s="20">
        <v>30.476583338000001</v>
      </c>
      <c r="AJ309" s="20">
        <v>25.99921207406199</v>
      </c>
      <c r="AK309" s="20">
        <v>18.686145632279281</v>
      </c>
      <c r="AL309" s="20">
        <v>17.640004369340751</v>
      </c>
      <c r="AM309" s="20">
        <v>30.781672343</v>
      </c>
      <c r="AN309" s="20">
        <v>25.774924850979215</v>
      </c>
      <c r="AO309" s="20">
        <v>18.524945988919107</v>
      </c>
      <c r="AP309" s="20">
        <v>16.687273991355568</v>
      </c>
      <c r="AQ309" s="20">
        <v>31.118855422999999</v>
      </c>
      <c r="AR309" s="20">
        <v>25.529160570269141</v>
      </c>
      <c r="AS309" s="20">
        <v>18.348310361367055</v>
      </c>
      <c r="AT309" s="20">
        <v>15.608191112410037</v>
      </c>
      <c r="AU309" s="20">
        <v>32.216232531999999</v>
      </c>
      <c r="AV309" s="20">
        <v>24.684607366313855</v>
      </c>
      <c r="AW309" s="20">
        <v>17.74131334475128</v>
      </c>
      <c r="AX309" s="20">
        <v>11.887738627552556</v>
      </c>
      <c r="AY309" s="20">
        <v>33.159597959000003</v>
      </c>
      <c r="AZ309" s="20">
        <v>23.880054540444622</v>
      </c>
      <c r="BA309" s="20">
        <v>17.163065387458261</v>
      </c>
      <c r="BB309" s="20">
        <v>8.4734483684539299</v>
      </c>
      <c r="BC309" s="20">
        <v>33.741940933999999</v>
      </c>
      <c r="BD309" s="20">
        <v>23.271143163345574</v>
      </c>
      <c r="BE309" s="20">
        <v>16.725428791502495</v>
      </c>
      <c r="BF309" s="20">
        <v>6.2863102548161791</v>
      </c>
      <c r="BG309" s="20">
        <v>34.112857996000002</v>
      </c>
      <c r="BH309" s="20">
        <v>22.687670548129347</v>
      </c>
      <c r="BI309" s="20">
        <v>16.30607553459151</v>
      </c>
      <c r="BJ309" s="20">
        <v>4.8451614741430333</v>
      </c>
      <c r="BK309" s="20">
        <v>34.310938254999996</v>
      </c>
      <c r="BL309" s="20">
        <v>21.652057097257906</v>
      </c>
      <c r="BM309" s="20">
        <v>15.561759756613103</v>
      </c>
      <c r="BN309" s="20">
        <v>3.8393859808111657</v>
      </c>
      <c r="BO309" s="23">
        <v>29.245121459</v>
      </c>
      <c r="BP309" s="23">
        <v>28.836302294197029</v>
      </c>
      <c r="BQ309" s="23">
        <v>20.72521823472357</v>
      </c>
      <c r="BR309" s="23">
        <v>19.887815161150861</v>
      </c>
      <c r="BS309" s="23">
        <v>29.316076633000002</v>
      </c>
      <c r="BT309" s="23">
        <v>28.799620767985257</v>
      </c>
      <c r="BU309" s="23">
        <v>20.698854499589793</v>
      </c>
      <c r="BV309" s="23">
        <v>19.770254642913446</v>
      </c>
      <c r="BW309" s="23">
        <v>29.393595559000001</v>
      </c>
      <c r="BX309" s="23">
        <v>28.738758659236645</v>
      </c>
      <c r="BY309" s="23">
        <v>20.655111703680266</v>
      </c>
      <c r="BZ309" s="23">
        <v>19.586814006576049</v>
      </c>
      <c r="CA309" s="23">
        <v>29.484107169000001</v>
      </c>
      <c r="CB309" s="23">
        <v>28.664627344602589</v>
      </c>
      <c r="CC309" s="23">
        <v>20.601832068235225</v>
      </c>
      <c r="CD309" s="23">
        <v>19.394106521534532</v>
      </c>
      <c r="CE309" s="23">
        <v>29.597539032</v>
      </c>
      <c r="CF309" s="23">
        <v>28.576614267576705</v>
      </c>
      <c r="CG309" s="23">
        <v>20.538575336832533</v>
      </c>
      <c r="CH309" s="23">
        <v>19.173633529963269</v>
      </c>
      <c r="CI309" s="23">
        <v>29.742342311000002</v>
      </c>
      <c r="CJ309" s="23">
        <v>28.487340145452492</v>
      </c>
      <c r="CK309" s="23">
        <v>20.474412267488166</v>
      </c>
      <c r="CL309" s="23">
        <v>18.957684059344494</v>
      </c>
      <c r="CM309" s="23">
        <v>29.926133716999999</v>
      </c>
      <c r="CN309" s="23">
        <v>28.36496401725994</v>
      </c>
      <c r="CO309" s="23">
        <v>20.386458134616504</v>
      </c>
      <c r="CP309" s="23">
        <v>18.684108888435699</v>
      </c>
      <c r="CQ309" s="23">
        <v>30.154914525999999</v>
      </c>
      <c r="CR309" s="23">
        <v>28.26275092222717</v>
      </c>
      <c r="CS309" s="23">
        <v>20.312995570679277</v>
      </c>
      <c r="CT309" s="23">
        <v>18.355024300456424</v>
      </c>
      <c r="CU309" s="23">
        <v>30.361355976999999</v>
      </c>
      <c r="CV309" s="23">
        <v>28.178471359997172</v>
      </c>
      <c r="CW309" s="23">
        <v>20.252422189871876</v>
      </c>
      <c r="CX309" s="23">
        <v>18.106114578129578</v>
      </c>
      <c r="CY309" s="23">
        <v>30.565882301999999</v>
      </c>
      <c r="CZ309" s="23">
        <v>28.087802730742496</v>
      </c>
      <c r="DA309" s="23">
        <v>20.187256860795529</v>
      </c>
      <c r="DB309" s="23">
        <v>17.826745102552376</v>
      </c>
      <c r="DC309" s="23">
        <v>31.178528172</v>
      </c>
      <c r="DD309" s="23">
        <v>27.675856769149043</v>
      </c>
      <c r="DE309" s="23">
        <v>19.891183187138157</v>
      </c>
      <c r="DF309" s="23">
        <v>16.163319897466017</v>
      </c>
      <c r="DG309" s="23">
        <v>31.933104369999999</v>
      </c>
      <c r="DH309" s="23">
        <v>27.141053873837084</v>
      </c>
      <c r="DI309" s="23">
        <v>19.506809816210747</v>
      </c>
      <c r="DJ309" s="23">
        <v>13.762211340926331</v>
      </c>
      <c r="DK309" s="23">
        <v>32.723267993999997</v>
      </c>
      <c r="DL309" s="23">
        <v>26.543583710239531</v>
      </c>
      <c r="DM309" s="23">
        <v>19.077396245671672</v>
      </c>
      <c r="DN309" s="23">
        <v>11.103955232631305</v>
      </c>
      <c r="DO309" s="23">
        <v>33.562093433000001</v>
      </c>
      <c r="DP309" s="23">
        <v>25.826878909359273</v>
      </c>
      <c r="DQ309" s="23">
        <v>18.562286393632611</v>
      </c>
      <c r="DR309" s="23">
        <v>8.0665980359532625</v>
      </c>
      <c r="DS309" s="23">
        <v>34.099184211000001</v>
      </c>
      <c r="DT309" s="23">
        <v>25.191727965360798</v>
      </c>
      <c r="DU309" s="23">
        <v>18.105790904299081</v>
      </c>
      <c r="DV309" s="23">
        <v>5.9416984872142251</v>
      </c>
      <c r="DW309" s="25">
        <v>29.244029655999999</v>
      </c>
      <c r="DX309" s="25">
        <v>28.836302294197029</v>
      </c>
      <c r="DY309" s="25">
        <v>20.72521823472357</v>
      </c>
      <c r="DZ309" s="25">
        <v>19.887815161150861</v>
      </c>
      <c r="EA309" s="25">
        <v>29.312290115</v>
      </c>
      <c r="EB309" s="25">
        <v>28.764474799158613</v>
      </c>
      <c r="EC309" s="25">
        <v>20.673594399783255</v>
      </c>
      <c r="ED309" s="25">
        <v>19.814504077799263</v>
      </c>
      <c r="EE309" s="25">
        <v>29.414577600000001</v>
      </c>
      <c r="EF309" s="25">
        <v>28.211537254798458</v>
      </c>
      <c r="EG309" s="25">
        <v>20.276187299520522</v>
      </c>
      <c r="EH309" s="25">
        <v>19.639107253420939</v>
      </c>
      <c r="EI309" s="25">
        <v>29.548296138000001</v>
      </c>
      <c r="EJ309" s="25">
        <v>27.656368150028257</v>
      </c>
      <c r="EK309" s="25">
        <v>19.87717633285251</v>
      </c>
      <c r="EL309" s="25">
        <v>19.476158845171625</v>
      </c>
      <c r="EM309" s="25">
        <v>29.718934017999999</v>
      </c>
      <c r="EN309" s="25">
        <v>27.091781654969392</v>
      </c>
      <c r="EO309" s="25">
        <v>19.471396902359185</v>
      </c>
      <c r="EP309" s="25">
        <v>19.219132637103925</v>
      </c>
      <c r="EQ309" s="25">
        <v>29.953942644000001</v>
      </c>
      <c r="ER309" s="25">
        <v>26.540666665698719</v>
      </c>
      <c r="ES309" s="25">
        <v>19.075299708324689</v>
      </c>
      <c r="ET309" s="25">
        <v>18.991631385242918</v>
      </c>
      <c r="EU309" s="25">
        <v>30.152899738999999</v>
      </c>
      <c r="EV309" s="25">
        <v>25.968156762128746</v>
      </c>
      <c r="EW309" s="25">
        <v>18.66382556812551</v>
      </c>
      <c r="EX309" s="25">
        <v>18.65123108805173</v>
      </c>
      <c r="EY309" s="25">
        <v>30.368150713999999</v>
      </c>
      <c r="EZ309" s="25">
        <v>25.760445378103963</v>
      </c>
      <c r="FA309" s="25">
        <v>18.514539306668322</v>
      </c>
      <c r="FB309" s="25">
        <v>18.035433353157522</v>
      </c>
      <c r="FC309" s="25">
        <v>30.617328458999999</v>
      </c>
      <c r="FD309" s="25">
        <v>25.52334208453745</v>
      </c>
      <c r="FE309" s="25">
        <v>18.344128501107907</v>
      </c>
      <c r="FF309" s="25">
        <v>17.28741025399092</v>
      </c>
      <c r="FG309" s="25">
        <v>30.900283905999999</v>
      </c>
      <c r="FH309" s="25">
        <v>25.258280967030156</v>
      </c>
      <c r="FI309" s="25">
        <v>18.153623857002277</v>
      </c>
      <c r="FJ309" s="25">
        <v>16.405338799931961</v>
      </c>
      <c r="FK309" s="25">
        <v>31.949440572</v>
      </c>
      <c r="FL309" s="25">
        <v>24.296759086674506</v>
      </c>
      <c r="FM309" s="25">
        <v>17.462559149588564</v>
      </c>
      <c r="FN309" s="25">
        <v>12.860339181899498</v>
      </c>
      <c r="FO309" s="25">
        <v>32.996937555000002</v>
      </c>
      <c r="FP309" s="25">
        <v>23.288341922640718</v>
      </c>
      <c r="FQ309" s="25">
        <v>16.737789878444982</v>
      </c>
      <c r="FR309" s="25">
        <v>9.0724464613271678</v>
      </c>
      <c r="FS309" s="25">
        <v>33.694764331999998</v>
      </c>
      <c r="FT309" s="25">
        <v>22.370385098541444</v>
      </c>
      <c r="FU309" s="25">
        <v>16.078036234742203</v>
      </c>
      <c r="FV309" s="25">
        <v>6.4718871013918289</v>
      </c>
      <c r="FW309" s="25">
        <v>34.117157229</v>
      </c>
      <c r="FX309" s="25">
        <v>20.931803861724905</v>
      </c>
      <c r="FY309" s="25">
        <v>15.044099574721779</v>
      </c>
      <c r="FZ309" s="25">
        <v>4.8507303288320571</v>
      </c>
      <c r="GA309" s="25">
        <v>34.287584756999998</v>
      </c>
      <c r="GB309" s="25">
        <v>20.052204549152151</v>
      </c>
      <c r="GC309" s="25">
        <v>14.411914229798008</v>
      </c>
      <c r="GD309" s="25">
        <v>3.9532024839137065</v>
      </c>
      <c r="GE309" s="26">
        <v>29.244029849</v>
      </c>
      <c r="GF309" s="26">
        <v>28.836302294197029</v>
      </c>
      <c r="GG309" s="26">
        <v>20.72521823472357</v>
      </c>
      <c r="GH309" s="26">
        <v>19.887815161150861</v>
      </c>
      <c r="GI309" s="26">
        <v>29.260232821999999</v>
      </c>
      <c r="GJ309" s="26">
        <v>28.776727219454873</v>
      </c>
      <c r="GK309" s="26">
        <v>20.682400455495696</v>
      </c>
      <c r="GL309" s="26">
        <v>19.884929350717805</v>
      </c>
      <c r="GM309" s="26">
        <v>29.335065625999999</v>
      </c>
      <c r="GN309" s="26">
        <v>28.245220514810534</v>
      </c>
      <c r="GO309" s="26">
        <v>20.300396121701851</v>
      </c>
      <c r="GP309" s="26">
        <v>19.702741377908524</v>
      </c>
      <c r="GQ309" s="26">
        <v>29.469250712000001</v>
      </c>
      <c r="GR309" s="26">
        <v>27.653477113077074</v>
      </c>
      <c r="GS309" s="26">
        <v>19.875098487672272</v>
      </c>
      <c r="GT309" s="26">
        <v>19.489364861412664</v>
      </c>
      <c r="GU309" s="26">
        <v>29.630723249999999</v>
      </c>
      <c r="GV309" s="26">
        <v>27.089764615739167</v>
      </c>
      <c r="GW309" s="26">
        <v>19.469947216549684</v>
      </c>
      <c r="GX309" s="26">
        <v>19.222807731182698</v>
      </c>
      <c r="GY309" s="26">
        <v>29.869339647</v>
      </c>
      <c r="GZ309" s="26">
        <v>26.476820235388381</v>
      </c>
      <c r="HA309" s="26">
        <v>19.029412021748584</v>
      </c>
      <c r="HB309" s="26">
        <v>18.929763184199047</v>
      </c>
      <c r="HC309" s="26">
        <v>30.067293236000001</v>
      </c>
      <c r="HD309" s="26">
        <v>25.740441401673337</v>
      </c>
      <c r="HE309" s="26">
        <v>18.500162054936901</v>
      </c>
      <c r="HF309" s="26">
        <v>18.432793066451978</v>
      </c>
      <c r="HG309" s="26">
        <v>30.336747397</v>
      </c>
      <c r="HH309" s="26">
        <v>25.30741043038406</v>
      </c>
      <c r="HI309" s="26">
        <v>18.188934169655276</v>
      </c>
      <c r="HJ309" s="26">
        <v>17.483065660389705</v>
      </c>
      <c r="HK309" s="26">
        <v>30.652303025999998</v>
      </c>
      <c r="HL309" s="26">
        <v>24.840758102309994</v>
      </c>
      <c r="HM309" s="26">
        <v>17.853541953260628</v>
      </c>
      <c r="HN309" s="26">
        <v>16.321224789835913</v>
      </c>
      <c r="HO309" s="26">
        <v>31.002224992000002</v>
      </c>
      <c r="HP309" s="26">
        <v>23.599771700920613</v>
      </c>
      <c r="HQ309" s="26">
        <v>16.961620592029266</v>
      </c>
      <c r="HR309" s="26">
        <v>15.029335697053192</v>
      </c>
      <c r="HS309" s="26">
        <v>32.104095716000003</v>
      </c>
      <c r="HT309" s="26">
        <v>22.489622400860405</v>
      </c>
      <c r="HU309" s="26">
        <v>16.16373443165622</v>
      </c>
      <c r="HV309" s="26">
        <v>10.991035979471178</v>
      </c>
      <c r="HW309" s="26">
        <v>33.014464973000003</v>
      </c>
      <c r="HX309" s="26">
        <v>21.555109044455648</v>
      </c>
      <c r="HY309" s="26">
        <v>15.492081282193634</v>
      </c>
      <c r="HZ309" s="26">
        <v>7.6949964323554845</v>
      </c>
      <c r="IA309" s="26">
        <v>33.558205751000003</v>
      </c>
      <c r="IB309" s="26">
        <v>20.782005896437042</v>
      </c>
      <c r="IC309" s="26">
        <v>14.936436827604121</v>
      </c>
      <c r="ID309" s="26">
        <v>5.7097842385679982</v>
      </c>
      <c r="IE309" s="26">
        <v>33.850490276000002</v>
      </c>
      <c r="IF309" s="26">
        <v>20.125213221627998</v>
      </c>
      <c r="IG309" s="26">
        <v>14.464387000219544</v>
      </c>
      <c r="IH309" s="26">
        <v>4.7382960822358662</v>
      </c>
      <c r="II309" s="26">
        <v>33.882245683999997</v>
      </c>
      <c r="IJ309" s="26">
        <v>19.747466182727081</v>
      </c>
      <c r="IK309" s="26">
        <v>14.19289276566515</v>
      </c>
      <c r="IL309" s="26">
        <v>4.7788372598716506</v>
      </c>
      <c r="IM309" s="27">
        <v>29.244327229</v>
      </c>
      <c r="IN309" s="27">
        <v>28.836302294197029</v>
      </c>
      <c r="IO309" s="27">
        <v>20.72521823472357</v>
      </c>
      <c r="IP309" s="27">
        <v>19.887815161150861</v>
      </c>
      <c r="IQ309" s="27">
        <v>29.304774204000001</v>
      </c>
      <c r="IR309" s="27">
        <v>28.795044096401323</v>
      </c>
      <c r="IS309" s="27">
        <v>20.695565155609486</v>
      </c>
      <c r="IT309" s="27">
        <v>19.806385305373475</v>
      </c>
      <c r="IU309" s="27">
        <v>29.390759016000001</v>
      </c>
      <c r="IV309" s="27">
        <v>28.305295307087363</v>
      </c>
      <c r="IW309" s="27">
        <v>20.343573057761141</v>
      </c>
      <c r="IX309" s="27">
        <v>19.618998658404806</v>
      </c>
      <c r="IY309" s="27">
        <v>29.486789915999999</v>
      </c>
      <c r="IZ309" s="27">
        <v>27.809575724621077</v>
      </c>
      <c r="JA309" s="27">
        <v>19.987289633311562</v>
      </c>
      <c r="JB309" s="27">
        <v>19.432610575430544</v>
      </c>
      <c r="JC309" s="27">
        <v>29.620277359999999</v>
      </c>
      <c r="JD309" s="27">
        <v>27.295678508201259</v>
      </c>
      <c r="JE309" s="27">
        <v>19.617941585428841</v>
      </c>
      <c r="JF309" s="27">
        <v>19.210598432501204</v>
      </c>
      <c r="JG309" s="27">
        <v>29.826195420000001</v>
      </c>
      <c r="JH309" s="27">
        <v>26.791390349835403</v>
      </c>
      <c r="JI309" s="27">
        <v>19.25549975676822</v>
      </c>
      <c r="JJ309" s="27">
        <v>19.056657622438138</v>
      </c>
      <c r="JK309" s="27">
        <v>30.070754289</v>
      </c>
      <c r="JL309" s="27">
        <v>26.280270604692788</v>
      </c>
      <c r="JM309" s="27">
        <v>18.888147932179784</v>
      </c>
      <c r="JN309" s="27">
        <v>18.860977330854066</v>
      </c>
      <c r="JO309" s="27">
        <v>30.277846321999998</v>
      </c>
      <c r="JP309" s="27">
        <v>26.125991744197599</v>
      </c>
      <c r="JQ309" s="27">
        <v>18.777264677449487</v>
      </c>
      <c r="JR309" s="27">
        <v>18.3028348552441</v>
      </c>
      <c r="JS309" s="27">
        <v>30.518238950000001</v>
      </c>
      <c r="JT309" s="27">
        <v>25.940958763971757</v>
      </c>
      <c r="JU309" s="27">
        <v>18.644277831331788</v>
      </c>
      <c r="JV309" s="27">
        <v>17.570461916913345</v>
      </c>
      <c r="JW309" s="27">
        <v>30.791574894</v>
      </c>
      <c r="JX309" s="27">
        <v>25.734796123943187</v>
      </c>
      <c r="JY309" s="27">
        <v>18.496104682678858</v>
      </c>
      <c r="JZ309" s="27">
        <v>16.712336152423418</v>
      </c>
      <c r="KA309" s="27">
        <v>31.770373093</v>
      </c>
      <c r="KB309" s="27">
        <v>24.977847067955874</v>
      </c>
      <c r="KC309" s="27">
        <v>17.952070492100198</v>
      </c>
      <c r="KD309" s="27">
        <v>13.48522064109048</v>
      </c>
      <c r="KE309" s="27">
        <v>32.718214304</v>
      </c>
      <c r="KF309" s="27">
        <v>24.233738040922923</v>
      </c>
      <c r="KG309" s="27">
        <v>17.41726468314635</v>
      </c>
      <c r="KH309" s="27">
        <v>10.280920834574005</v>
      </c>
      <c r="KI309" s="27">
        <v>33.344790738</v>
      </c>
      <c r="KJ309" s="27">
        <v>23.623964158880124</v>
      </c>
      <c r="KK309" s="27">
        <v>16.979008187905116</v>
      </c>
      <c r="KL309" s="27">
        <v>8.1760107338594779</v>
      </c>
      <c r="KM309" s="27">
        <v>33.742831183999996</v>
      </c>
      <c r="KN309" s="27">
        <v>22.999418168356158</v>
      </c>
      <c r="KO309" s="27">
        <v>16.530134687441237</v>
      </c>
      <c r="KP309" s="27">
        <v>6.7939052940536513</v>
      </c>
      <c r="KQ309" s="27">
        <v>33.874428172000002</v>
      </c>
      <c r="KR309" s="27">
        <v>21.957318817213199</v>
      </c>
      <c r="KS309" s="27">
        <v>15.781157365232767</v>
      </c>
      <c r="KT309" s="133">
        <v>6.2331500168672491</v>
      </c>
      <c r="KU309" s="149">
        <v>29.244327229</v>
      </c>
      <c r="KV309" s="149">
        <v>28.836302294197029</v>
      </c>
      <c r="KW309" s="149">
        <v>20.72521823472357</v>
      </c>
      <c r="KX309" s="149">
        <v>19.887815161150861</v>
      </c>
      <c r="KY309" s="149">
        <v>29.280158726</v>
      </c>
      <c r="KZ309" s="149">
        <v>28.772738679569848</v>
      </c>
      <c r="LA309" s="149">
        <v>20.679533813347486</v>
      </c>
      <c r="LB309" s="149">
        <v>19.877683937252364</v>
      </c>
      <c r="LC309" s="149">
        <v>29.380251056999999</v>
      </c>
      <c r="LD309" s="149">
        <v>28.23753236056152</v>
      </c>
      <c r="LE309" s="149">
        <v>20.294870493866235</v>
      </c>
      <c r="LF309" s="149">
        <v>19.680408771984457</v>
      </c>
      <c r="LG309" s="149">
        <v>29.513278607</v>
      </c>
      <c r="LH309" s="149">
        <v>27.63490552766299</v>
      </c>
      <c r="LI309" s="149">
        <v>19.861750723567678</v>
      </c>
      <c r="LJ309" s="149">
        <v>19.405538830094827</v>
      </c>
      <c r="LK309" s="149">
        <v>29.674120184</v>
      </c>
      <c r="LL309" s="149">
        <v>27.060897707912911</v>
      </c>
      <c r="LM309" s="149">
        <v>19.449200001516459</v>
      </c>
      <c r="LN309" s="149">
        <v>19.081654864412037</v>
      </c>
      <c r="LO309" s="149">
        <v>29.894956960000002</v>
      </c>
      <c r="LP309" s="149">
        <v>26.450639138174804</v>
      </c>
      <c r="LQ309" s="149">
        <v>19.010595151685287</v>
      </c>
      <c r="LR309" s="149">
        <v>18.802030226304886</v>
      </c>
      <c r="LS309" s="149">
        <v>30.131250248000001</v>
      </c>
      <c r="LT309" s="149">
        <v>25.741573169098917</v>
      </c>
      <c r="LU309" s="149">
        <v>18.500975478469737</v>
      </c>
      <c r="LV309" s="149">
        <v>18.440969600545081</v>
      </c>
      <c r="LW309" s="149">
        <v>30.375696833999999</v>
      </c>
      <c r="LX309" s="149">
        <v>25.347295829234302</v>
      </c>
      <c r="LY309" s="149">
        <v>18.217600591137359</v>
      </c>
      <c r="LZ309" s="149">
        <v>17.664758277240008</v>
      </c>
      <c r="MA309" s="149">
        <v>30.655630652999999</v>
      </c>
      <c r="MB309" s="149">
        <v>24.917215659420201</v>
      </c>
      <c r="MC309" s="149">
        <v>17.908493504976111</v>
      </c>
      <c r="MD309" s="149">
        <v>16.676294920769042</v>
      </c>
      <c r="ME309" s="149">
        <v>30.971218186000002</v>
      </c>
      <c r="MF309" s="149">
        <v>23.767066416072403</v>
      </c>
      <c r="MG309" s="149">
        <v>17.081858597778517</v>
      </c>
      <c r="MH309" s="149">
        <v>15.551896845097147</v>
      </c>
      <c r="MI309" s="149">
        <v>32.071405220999999</v>
      </c>
      <c r="MJ309" s="149">
        <v>22.564172023760712</v>
      </c>
      <c r="MK309" s="149">
        <v>16.217314713488545</v>
      </c>
      <c r="ML309" s="149">
        <v>11.582263883047782</v>
      </c>
      <c r="MM309" s="149">
        <v>33.111826729999997</v>
      </c>
      <c r="MN309" s="149">
        <v>21.566855832946878</v>
      </c>
      <c r="MO309" s="149">
        <v>15.500523930372102</v>
      </c>
      <c r="MP309" s="149">
        <v>7.8167020045079525</v>
      </c>
      <c r="MQ309" s="149">
        <v>33.796259274999997</v>
      </c>
      <c r="MR309" s="149">
        <v>20.693555365776291</v>
      </c>
      <c r="MS309" s="149">
        <v>14.872865689660749</v>
      </c>
      <c r="MT309" s="149">
        <v>5.3150545387555965</v>
      </c>
      <c r="MU309" s="149">
        <v>34.168907191000002</v>
      </c>
      <c r="MV309" s="149">
        <v>19.980952196090843</v>
      </c>
      <c r="MW309" s="149">
        <v>14.360703760720966</v>
      </c>
      <c r="MX309" s="149">
        <v>4.0230666535003223</v>
      </c>
      <c r="MY309" s="149">
        <v>34.224460669000003</v>
      </c>
      <c r="MZ309" s="149">
        <v>19.582494839072819</v>
      </c>
      <c r="NA309" s="149">
        <v>14.074324612757477</v>
      </c>
      <c r="NB309" s="149">
        <v>3.9723918953819393</v>
      </c>
      <c r="ND309" s="97"/>
    </row>
    <row r="310" spans="1:368" ht="15" thickBot="1" x14ac:dyDescent="0.35">
      <c r="A310" s="2"/>
      <c r="B310" s="72" t="s">
        <v>743</v>
      </c>
      <c r="C310" s="72" t="s">
        <v>517</v>
      </c>
      <c r="D310" s="72" t="s">
        <v>825</v>
      </c>
      <c r="E310" s="85">
        <v>297180</v>
      </c>
      <c r="F310" s="82">
        <v>518183</v>
      </c>
      <c r="G310" s="20">
        <v>16.626642847999999</v>
      </c>
      <c r="H310" s="20">
        <v>16.626642847999999</v>
      </c>
      <c r="I310" s="20">
        <v>12.820950533462657</v>
      </c>
      <c r="J310" s="20">
        <v>7.4926725489832728</v>
      </c>
      <c r="K310" s="20">
        <v>16.652255454999999</v>
      </c>
      <c r="L310" s="20">
        <v>16.652255454999999</v>
      </c>
      <c r="M310" s="20">
        <v>12.746990072593062</v>
      </c>
      <c r="N310" s="20">
        <v>7.1145710723649564</v>
      </c>
      <c r="O310" s="20">
        <v>16.682397658999999</v>
      </c>
      <c r="P310" s="20">
        <v>16.682397658999999</v>
      </c>
      <c r="Q310" s="20">
        <v>12.659520486088645</v>
      </c>
      <c r="R310" s="20">
        <v>7.0067011251652849</v>
      </c>
      <c r="S310" s="20">
        <v>16.721289168999999</v>
      </c>
      <c r="T310" s="20">
        <v>16.721289168999999</v>
      </c>
      <c r="U310" s="20">
        <v>12.548148458861569</v>
      </c>
      <c r="V310" s="20">
        <v>6.9524509718423673</v>
      </c>
      <c r="W310" s="20">
        <v>16.776641317999999</v>
      </c>
      <c r="X310" s="20">
        <v>16.776641317999999</v>
      </c>
      <c r="Y310" s="20">
        <v>12.352848531651377</v>
      </c>
      <c r="Z310" s="20">
        <v>6.8343171089189276</v>
      </c>
      <c r="AA310" s="20">
        <v>16.841300619999998</v>
      </c>
      <c r="AB310" s="20">
        <v>16.841300619999998</v>
      </c>
      <c r="AC310" s="20">
        <v>12.334564984481334</v>
      </c>
      <c r="AD310" s="20">
        <v>6.7047525453137347</v>
      </c>
      <c r="AE310" s="20">
        <v>16.913516465000001</v>
      </c>
      <c r="AF310" s="20">
        <v>16.913516465000001</v>
      </c>
      <c r="AG310" s="20">
        <v>12.357902017215329</v>
      </c>
      <c r="AH310" s="20">
        <v>6.5942577233668516</v>
      </c>
      <c r="AI310" s="20">
        <v>16.996545579999999</v>
      </c>
      <c r="AJ310" s="20">
        <v>16.996545579999999</v>
      </c>
      <c r="AK310" s="20">
        <v>12.343878443110125</v>
      </c>
      <c r="AL310" s="20">
        <v>6.5141258947353897</v>
      </c>
      <c r="AM310" s="20">
        <v>17.050634562999999</v>
      </c>
      <c r="AN310" s="20">
        <v>17.050634562999999</v>
      </c>
      <c r="AO310" s="20">
        <v>12.306022800950382</v>
      </c>
      <c r="AP310" s="20">
        <v>6.4487491396559129</v>
      </c>
      <c r="AQ310" s="20">
        <v>17.099322133000001</v>
      </c>
      <c r="AR310" s="20">
        <v>17.042358738573363</v>
      </c>
      <c r="AS310" s="20">
        <v>12.248678783009565</v>
      </c>
      <c r="AT310" s="20">
        <v>6.4030098502470594</v>
      </c>
      <c r="AU310" s="20">
        <v>17.306240928000001</v>
      </c>
      <c r="AV310" s="20">
        <v>16.840181670289251</v>
      </c>
      <c r="AW310" s="20">
        <v>12.103370143243778</v>
      </c>
      <c r="AX310" s="20">
        <v>5.6274407177124353</v>
      </c>
      <c r="AY310" s="20">
        <v>17.598433052000001</v>
      </c>
      <c r="AZ310" s="20">
        <v>16.509398033598451</v>
      </c>
      <c r="BA310" s="20">
        <v>11.865629430549422</v>
      </c>
      <c r="BB310" s="20">
        <v>3.9859570290271122</v>
      </c>
      <c r="BC310" s="20">
        <v>17.824116939</v>
      </c>
      <c r="BD310" s="20">
        <v>16.125845542268632</v>
      </c>
      <c r="BE310" s="20">
        <v>11.589962703027213</v>
      </c>
      <c r="BF310" s="20">
        <v>2.6287965902747281</v>
      </c>
      <c r="BG310" s="20">
        <v>18.032802967999999</v>
      </c>
      <c r="BH310" s="20">
        <v>15.557878919775185</v>
      </c>
      <c r="BI310" s="20">
        <v>11.181753908393222</v>
      </c>
      <c r="BJ310" s="20">
        <v>1.2625693867547199</v>
      </c>
      <c r="BK310" s="20">
        <v>18.193262142999998</v>
      </c>
      <c r="BL310" s="20">
        <v>14.751648881926007</v>
      </c>
      <c r="BM310" s="20">
        <v>10.602300505826548</v>
      </c>
      <c r="BN310" s="20">
        <v>8.0889231066230138E-2</v>
      </c>
      <c r="BO310" s="23">
        <v>16.621859405999999</v>
      </c>
      <c r="BP310" s="23">
        <v>16.621859405999999</v>
      </c>
      <c r="BQ310" s="23">
        <v>12.820950533462657</v>
      </c>
      <c r="BR310" s="23">
        <v>7.4926725489832728</v>
      </c>
      <c r="BS310" s="23">
        <v>16.655876316000001</v>
      </c>
      <c r="BT310" s="23">
        <v>16.655876316000001</v>
      </c>
      <c r="BU310" s="23">
        <v>12.8007817623831</v>
      </c>
      <c r="BV310" s="23">
        <v>7.385758757218932</v>
      </c>
      <c r="BW310" s="23">
        <v>16.690246342000002</v>
      </c>
      <c r="BX310" s="23">
        <v>16.690246342000002</v>
      </c>
      <c r="BY310" s="23">
        <v>12.773361938988204</v>
      </c>
      <c r="BZ310" s="23">
        <v>7.3062548795075219</v>
      </c>
      <c r="CA310" s="23">
        <v>16.733899738000002</v>
      </c>
      <c r="CB310" s="23">
        <v>16.733899738000002</v>
      </c>
      <c r="CC310" s="23">
        <v>12.728373144599365</v>
      </c>
      <c r="CD310" s="23">
        <v>7.2249368967723671</v>
      </c>
      <c r="CE310" s="23">
        <v>16.793459715000001</v>
      </c>
      <c r="CF310" s="23">
        <v>16.793459715000001</v>
      </c>
      <c r="CG310" s="23">
        <v>12.670284657571916</v>
      </c>
      <c r="CH310" s="23">
        <v>7.1160216589490677</v>
      </c>
      <c r="CI310" s="23">
        <v>16.866972558000001</v>
      </c>
      <c r="CJ310" s="23">
        <v>16.866972558000001</v>
      </c>
      <c r="CK310" s="23">
        <v>12.598728890679547</v>
      </c>
      <c r="CL310" s="23">
        <v>6.9983841896771644</v>
      </c>
      <c r="CM310" s="23">
        <v>16.958479469</v>
      </c>
      <c r="CN310" s="23">
        <v>16.958479469</v>
      </c>
      <c r="CO310" s="23">
        <v>12.41940698220715</v>
      </c>
      <c r="CP310" s="23">
        <v>6.7938027700149952</v>
      </c>
      <c r="CQ310" s="23">
        <v>17.069369340999998</v>
      </c>
      <c r="CR310" s="23">
        <v>17.069369340999998</v>
      </c>
      <c r="CS310" s="23">
        <v>12.305521665810549</v>
      </c>
      <c r="CT310" s="23">
        <v>6.1543704705087379</v>
      </c>
      <c r="CU310" s="23">
        <v>17.100958276</v>
      </c>
      <c r="CV310" s="23">
        <v>17.055548770887317</v>
      </c>
      <c r="CW310" s="23">
        <v>12.258158718940351</v>
      </c>
      <c r="CX310" s="23">
        <v>6.0811460275594911</v>
      </c>
      <c r="CY310" s="23">
        <v>17.132571276</v>
      </c>
      <c r="CZ310" s="23">
        <v>16.987602240912278</v>
      </c>
      <c r="DA310" s="23">
        <v>12.209324210005818</v>
      </c>
      <c r="DB310" s="23">
        <v>6.0095353426184452</v>
      </c>
      <c r="DC310" s="23">
        <v>17.227947046000001</v>
      </c>
      <c r="DD310" s="23">
        <v>16.765311726379522</v>
      </c>
      <c r="DE310" s="23">
        <v>12.049559640394984</v>
      </c>
      <c r="DF310" s="23">
        <v>5.8038338612101477</v>
      </c>
      <c r="DG310" s="23">
        <v>17.320294361999999</v>
      </c>
      <c r="DH310" s="23">
        <v>16.557284345405883</v>
      </c>
      <c r="DI310" s="23">
        <v>11.900046265708788</v>
      </c>
      <c r="DJ310" s="23">
        <v>5.6181096930177965</v>
      </c>
      <c r="DK310" s="23">
        <v>17.400783074</v>
      </c>
      <c r="DL310" s="23">
        <v>16.43385675780306</v>
      </c>
      <c r="DM310" s="23">
        <v>11.811336428256128</v>
      </c>
      <c r="DN310" s="23">
        <v>5.4759568363040927</v>
      </c>
      <c r="DO310" s="23">
        <v>17.476611233</v>
      </c>
      <c r="DP310" s="23">
        <v>16.641323741103125</v>
      </c>
      <c r="DQ310" s="23">
        <v>11.960447034100307</v>
      </c>
      <c r="DR310" s="23">
        <v>5.3699132161794587</v>
      </c>
      <c r="DS310" s="23">
        <v>17.519366868999999</v>
      </c>
      <c r="DT310" s="23">
        <v>16.80398760557955</v>
      </c>
      <c r="DU310" s="23">
        <v>12.077356756289474</v>
      </c>
      <c r="DV310" s="23">
        <v>5.3120922565103079</v>
      </c>
      <c r="DW310" s="25">
        <v>16.628670603</v>
      </c>
      <c r="DX310" s="25">
        <v>16.628670603</v>
      </c>
      <c r="DY310" s="25">
        <v>12.820950533462657</v>
      </c>
      <c r="DZ310" s="25">
        <v>7.4926725489832728</v>
      </c>
      <c r="EA310" s="25">
        <v>16.657180648000001</v>
      </c>
      <c r="EB310" s="25">
        <v>16.657180648000001</v>
      </c>
      <c r="EC310" s="25">
        <v>12.732199679069758</v>
      </c>
      <c r="ED310" s="25">
        <v>7.0638820918805232</v>
      </c>
      <c r="EE310" s="25">
        <v>16.691417483999999</v>
      </c>
      <c r="EF310" s="25">
        <v>16.691417483999999</v>
      </c>
      <c r="EG310" s="25">
        <v>12.614589964139379</v>
      </c>
      <c r="EH310" s="25">
        <v>6.9531673328846342</v>
      </c>
      <c r="EI310" s="25">
        <v>16.736423643999998</v>
      </c>
      <c r="EJ310" s="25">
        <v>16.736423643999998</v>
      </c>
      <c r="EK310" s="25">
        <v>12.468451412218547</v>
      </c>
      <c r="EL310" s="25">
        <v>6.9074076427114299</v>
      </c>
      <c r="EM310" s="25">
        <v>16.799289547000001</v>
      </c>
      <c r="EN310" s="25">
        <v>16.799289547000001</v>
      </c>
      <c r="EO310" s="25">
        <v>12.251591968805259</v>
      </c>
      <c r="EP310" s="25">
        <v>6.8009315528810212</v>
      </c>
      <c r="EQ310" s="25">
        <v>16.872937498999999</v>
      </c>
      <c r="ER310" s="25">
        <v>16.872937498999999</v>
      </c>
      <c r="ES310" s="25">
        <v>12.319654472093479</v>
      </c>
      <c r="ET310" s="25">
        <v>6.6855821935302426</v>
      </c>
      <c r="EU310" s="25">
        <v>16.956643847999999</v>
      </c>
      <c r="EV310" s="25">
        <v>16.956643847999999</v>
      </c>
      <c r="EW310" s="25">
        <v>12.308621736383273</v>
      </c>
      <c r="EX310" s="25">
        <v>6.590855332819693</v>
      </c>
      <c r="EY310" s="25">
        <v>17.053159278999999</v>
      </c>
      <c r="EZ310" s="25">
        <v>17.041712169012712</v>
      </c>
      <c r="FA310" s="25">
        <v>12.248214080735616</v>
      </c>
      <c r="FB310" s="25">
        <v>6.5321216900337937</v>
      </c>
      <c r="FC310" s="25">
        <v>17.115174706000001</v>
      </c>
      <c r="FD310" s="25">
        <v>16.979970684569899</v>
      </c>
      <c r="FE310" s="25">
        <v>12.203839260200093</v>
      </c>
      <c r="FF310" s="25">
        <v>6.4935126877426761</v>
      </c>
      <c r="FG310" s="25">
        <v>17.170971960999999</v>
      </c>
      <c r="FH310" s="25">
        <v>16.955103923138182</v>
      </c>
      <c r="FI310" s="25">
        <v>12.185967029141992</v>
      </c>
      <c r="FJ310" s="25">
        <v>6.4756061041948509</v>
      </c>
      <c r="FK310" s="25">
        <v>17.398759568999999</v>
      </c>
      <c r="FL310" s="25">
        <v>16.687219856317359</v>
      </c>
      <c r="FM310" s="25">
        <v>11.993433475781924</v>
      </c>
      <c r="FN310" s="25">
        <v>5.7846178822387717</v>
      </c>
      <c r="FO310" s="25">
        <v>17.708129965000001</v>
      </c>
      <c r="FP310" s="25">
        <v>16.195060560510367</v>
      </c>
      <c r="FQ310" s="25">
        <v>11.639708899455075</v>
      </c>
      <c r="FR310" s="25">
        <v>4.2381027271132421</v>
      </c>
      <c r="FS310" s="25">
        <v>17.944960068</v>
      </c>
      <c r="FT310" s="25">
        <v>15.656019062957263</v>
      </c>
      <c r="FU310" s="25">
        <v>11.252289161640478</v>
      </c>
      <c r="FV310" s="25">
        <v>2.9716287175647622</v>
      </c>
      <c r="FW310" s="25">
        <v>18.161009429</v>
      </c>
      <c r="FX310" s="25">
        <v>14.602937882976883</v>
      </c>
      <c r="FY310" s="25">
        <v>10.495418982818498</v>
      </c>
      <c r="FZ310" s="25">
        <v>1.7184688692408283</v>
      </c>
      <c r="GA310" s="25">
        <v>18.314879213000001</v>
      </c>
      <c r="GB310" s="25">
        <v>13.864096262156341</v>
      </c>
      <c r="GC310" s="25">
        <v>9.9643989624227451</v>
      </c>
      <c r="GD310" s="25">
        <v>0.66906196586248257</v>
      </c>
      <c r="GE310" s="26">
        <v>16.628670603</v>
      </c>
      <c r="GF310" s="26">
        <v>16.628670603</v>
      </c>
      <c r="GG310" s="26">
        <v>12.820950533462657</v>
      </c>
      <c r="GH310" s="26">
        <v>7.4926725489832728</v>
      </c>
      <c r="GI310" s="26">
        <v>16.603002386</v>
      </c>
      <c r="GJ310" s="26">
        <v>16.603002386</v>
      </c>
      <c r="GK310" s="26">
        <v>12.768462289109497</v>
      </c>
      <c r="GL310" s="26">
        <v>7.3429384057547358</v>
      </c>
      <c r="GM310" s="26">
        <v>16.607082003999999</v>
      </c>
      <c r="GN310" s="26">
        <v>16.607082003999999</v>
      </c>
      <c r="GO310" s="26">
        <v>12.681196461012812</v>
      </c>
      <c r="GP310" s="26">
        <v>7.3012560992633961</v>
      </c>
      <c r="GQ310" s="26">
        <v>16.621519891999998</v>
      </c>
      <c r="GR310" s="26">
        <v>16.621519891999998</v>
      </c>
      <c r="GS310" s="26">
        <v>12.507317028476644</v>
      </c>
      <c r="GT310" s="26">
        <v>7.2733155791403217</v>
      </c>
      <c r="GU310" s="26">
        <v>16.656599837999998</v>
      </c>
      <c r="GV310" s="26">
        <v>16.656599837999998</v>
      </c>
      <c r="GW310" s="26">
        <v>12.406266004829794</v>
      </c>
      <c r="GX310" s="26">
        <v>7.1732274853473879</v>
      </c>
      <c r="GY310" s="26">
        <v>16.713063003999999</v>
      </c>
      <c r="GZ310" s="26">
        <v>16.713063003999999</v>
      </c>
      <c r="HA310" s="26">
        <v>12.436166458883894</v>
      </c>
      <c r="HB310" s="26">
        <v>7.0566027075500122</v>
      </c>
      <c r="HC310" s="26">
        <v>16.792361997</v>
      </c>
      <c r="HD310" s="26">
        <v>16.792361997</v>
      </c>
      <c r="HE310" s="26">
        <v>12.263842422169633</v>
      </c>
      <c r="HF310" s="26">
        <v>6.8456781702853586</v>
      </c>
      <c r="HG310" s="26">
        <v>16.911497065999999</v>
      </c>
      <c r="HH310" s="26">
        <v>15.63860550187734</v>
      </c>
      <c r="HI310" s="26">
        <v>11.239773692425906</v>
      </c>
      <c r="HJ310" s="26">
        <v>6.2965451203584095</v>
      </c>
      <c r="HK310" s="26">
        <v>17.012395318999999</v>
      </c>
      <c r="HL310" s="26">
        <v>15.036528024030911</v>
      </c>
      <c r="HM310" s="26">
        <v>10.807048754419888</v>
      </c>
      <c r="HN310" s="26">
        <v>5.7329685821195593</v>
      </c>
      <c r="HO310" s="26">
        <v>17.109472585999999</v>
      </c>
      <c r="HP310" s="26">
        <v>14.976148563510751</v>
      </c>
      <c r="HQ310" s="26">
        <v>10.763652847295312</v>
      </c>
      <c r="HR310" s="26">
        <v>5.1894678898250923</v>
      </c>
      <c r="HS310" s="26">
        <v>17.396434834000001</v>
      </c>
      <c r="HT310" s="26">
        <v>13.844031991992001</v>
      </c>
      <c r="HU310" s="26">
        <v>9.949978376397743</v>
      </c>
      <c r="HV310" s="26">
        <v>3.6534597948462277</v>
      </c>
      <c r="HW310" s="26">
        <v>17.689304025999999</v>
      </c>
      <c r="HX310" s="26">
        <v>13.315365925497662</v>
      </c>
      <c r="HY310" s="26">
        <v>9.5700156651733934</v>
      </c>
      <c r="HZ310" s="26">
        <v>2.2051303013017236</v>
      </c>
      <c r="IA310" s="26">
        <v>17.902215794</v>
      </c>
      <c r="IB310" s="26">
        <v>12.837795361799081</v>
      </c>
      <c r="IC310" s="26">
        <v>9.2267762978594767</v>
      </c>
      <c r="ID310" s="26">
        <v>1.0714422888704078</v>
      </c>
      <c r="IE310" s="26">
        <v>17.987591479999999</v>
      </c>
      <c r="IF310" s="26">
        <v>12.416697709549128</v>
      </c>
      <c r="IG310" s="26">
        <v>8.9241251239339512</v>
      </c>
      <c r="IH310" s="26">
        <v>0.51895716508988876</v>
      </c>
      <c r="II310" s="26">
        <v>17.954367818999998</v>
      </c>
      <c r="IJ310" s="26">
        <v>12.381872747489133</v>
      </c>
      <c r="IK310" s="26">
        <v>8.8990957380111038</v>
      </c>
      <c r="IL310" s="26">
        <v>1.3301897515703693</v>
      </c>
      <c r="IM310" s="27">
        <v>16.626642847999999</v>
      </c>
      <c r="IN310" s="27">
        <v>16.626642847999999</v>
      </c>
      <c r="IO310" s="27">
        <v>12.820950533462657</v>
      </c>
      <c r="IP310" s="27">
        <v>7.4926725489832728</v>
      </c>
      <c r="IQ310" s="27">
        <v>16.648029267999998</v>
      </c>
      <c r="IR310" s="27">
        <v>16.648029267999998</v>
      </c>
      <c r="IS310" s="27">
        <v>12.783122797705783</v>
      </c>
      <c r="IT310" s="27">
        <v>7.3909094630302761</v>
      </c>
      <c r="IU310" s="27">
        <v>16.667419993999999</v>
      </c>
      <c r="IV310" s="27">
        <v>16.667419993999999</v>
      </c>
      <c r="IW310" s="27">
        <v>12.706797572523078</v>
      </c>
      <c r="IX310" s="27">
        <v>7.3440473244923075</v>
      </c>
      <c r="IY310" s="27">
        <v>16.687750961999999</v>
      </c>
      <c r="IZ310" s="27">
        <v>16.687750961999999</v>
      </c>
      <c r="JA310" s="27">
        <v>12.603210218376033</v>
      </c>
      <c r="JB310" s="27">
        <v>7.329214159431868</v>
      </c>
      <c r="JC310" s="27">
        <v>16.718541722000001</v>
      </c>
      <c r="JD310" s="27">
        <v>16.718541722000001</v>
      </c>
      <c r="JE310" s="27">
        <v>12.426668247184729</v>
      </c>
      <c r="JF310" s="27">
        <v>7.3032592048124219</v>
      </c>
      <c r="JG310" s="27">
        <v>16.76695483</v>
      </c>
      <c r="JH310" s="27">
        <v>16.76695483</v>
      </c>
      <c r="JI310" s="27">
        <v>12.411106180955853</v>
      </c>
      <c r="JJ310" s="27">
        <v>7.2750570095637377</v>
      </c>
      <c r="JK310" s="27">
        <v>16.830725641000001</v>
      </c>
      <c r="JL310" s="27">
        <v>16.830725641000001</v>
      </c>
      <c r="JM310" s="27">
        <v>12.447726661457953</v>
      </c>
      <c r="JN310" s="27">
        <v>7.2424451280634239</v>
      </c>
      <c r="JO310" s="27">
        <v>16.902394457</v>
      </c>
      <c r="JP310" s="27">
        <v>16.902394457</v>
      </c>
      <c r="JQ310" s="27">
        <v>12.439215208581334</v>
      </c>
      <c r="JR310" s="27">
        <v>7.1929446359727054</v>
      </c>
      <c r="JS310" s="27">
        <v>16.950622478</v>
      </c>
      <c r="JT310" s="27">
        <v>16.950622478</v>
      </c>
      <c r="JU310" s="27">
        <v>12.402527995376715</v>
      </c>
      <c r="JV310" s="27">
        <v>7.1171592503131365</v>
      </c>
      <c r="JW310" s="27">
        <v>16.997366293999999</v>
      </c>
      <c r="JX310" s="27">
        <v>16.997366293999999</v>
      </c>
      <c r="JY310" s="27">
        <v>12.342695454292629</v>
      </c>
      <c r="JZ310" s="27">
        <v>7.0438835096211996</v>
      </c>
      <c r="KA310" s="27">
        <v>17.150571028999998</v>
      </c>
      <c r="KB310" s="27">
        <v>17.062687695882303</v>
      </c>
      <c r="KC310" s="27">
        <v>12.263289604896981</v>
      </c>
      <c r="KD310" s="27">
        <v>6.760105543972319</v>
      </c>
      <c r="KE310" s="27">
        <v>17.321111810000001</v>
      </c>
      <c r="KF310" s="27">
        <v>16.971803312417382</v>
      </c>
      <c r="KG310" s="27">
        <v>12.197969209021611</v>
      </c>
      <c r="KH310" s="27">
        <v>6.4057785998905175</v>
      </c>
      <c r="KI310" s="27">
        <v>17.442041532000001</v>
      </c>
      <c r="KJ310" s="27">
        <v>16.809397868883433</v>
      </c>
      <c r="KK310" s="27">
        <v>12.081245219052011</v>
      </c>
      <c r="KL310" s="27">
        <v>6.1959214400023477</v>
      </c>
      <c r="KM310" s="27">
        <v>17.549919451000001</v>
      </c>
      <c r="KN310" s="27">
        <v>16.475470857461765</v>
      </c>
      <c r="KO310" s="27">
        <v>11.841245301046721</v>
      </c>
      <c r="KP310" s="27">
        <v>6.0204769874812492</v>
      </c>
      <c r="KQ310" s="27">
        <v>17.594322040000002</v>
      </c>
      <c r="KR310" s="27">
        <v>15.664189811452143</v>
      </c>
      <c r="KS310" s="27">
        <v>11.258161639462696</v>
      </c>
      <c r="KT310" s="133">
        <v>6.0995041244830972</v>
      </c>
      <c r="KU310" s="149">
        <v>16.626642847999999</v>
      </c>
      <c r="KV310" s="149">
        <v>16.626642847999999</v>
      </c>
      <c r="KW310" s="149">
        <v>12.820950533462657</v>
      </c>
      <c r="KX310" s="149">
        <v>7.4926725489832728</v>
      </c>
      <c r="KY310" s="149">
        <v>16.616316171000001</v>
      </c>
      <c r="KZ310" s="149">
        <v>16.616316171000001</v>
      </c>
      <c r="LA310" s="149">
        <v>12.743478971028608</v>
      </c>
      <c r="LB310" s="149">
        <v>7.152148695713259</v>
      </c>
      <c r="LC310" s="149">
        <v>16.642183526</v>
      </c>
      <c r="LD310" s="149">
        <v>16.642183526</v>
      </c>
      <c r="LE310" s="149">
        <v>12.635990572623927</v>
      </c>
      <c r="LF310" s="149">
        <v>6.977394255480629</v>
      </c>
      <c r="LG310" s="149">
        <v>16.682483592000001</v>
      </c>
      <c r="LH310" s="149">
        <v>16.682483592000001</v>
      </c>
      <c r="LI310" s="149">
        <v>12.444229543538201</v>
      </c>
      <c r="LJ310" s="149">
        <v>6.83771502406168</v>
      </c>
      <c r="LK310" s="149">
        <v>16.741034612</v>
      </c>
      <c r="LL310" s="149">
        <v>16.741034612</v>
      </c>
      <c r="LM310" s="149">
        <v>12.335325165149122</v>
      </c>
      <c r="LN310" s="149">
        <v>6.6282435368257708</v>
      </c>
      <c r="LO310" s="149">
        <v>16.807557651</v>
      </c>
      <c r="LP310" s="149">
        <v>16.807557651</v>
      </c>
      <c r="LQ310" s="149">
        <v>12.349243714978632</v>
      </c>
      <c r="LR310" s="149">
        <v>6.413483218942531</v>
      </c>
      <c r="LS310" s="149">
        <v>16.89275147</v>
      </c>
      <c r="LT310" s="149">
        <v>16.89275147</v>
      </c>
      <c r="LU310" s="149">
        <v>12.18488214105335</v>
      </c>
      <c r="LV310" s="149">
        <v>6.1032977660086125</v>
      </c>
      <c r="LW310" s="149">
        <v>17.029521664000001</v>
      </c>
      <c r="LX310" s="149">
        <v>15.979635765816539</v>
      </c>
      <c r="LY310" s="149">
        <v>11.484878857875902</v>
      </c>
      <c r="LZ310" s="149">
        <v>5.4978043848028477</v>
      </c>
      <c r="MA310" s="149">
        <v>17.137456630999999</v>
      </c>
      <c r="MB310" s="149">
        <v>15.366796723602071</v>
      </c>
      <c r="MC310" s="149">
        <v>11.044419371667445</v>
      </c>
      <c r="MD310" s="149">
        <v>4.9054560916286469</v>
      </c>
      <c r="ME310" s="149">
        <v>17.240128898999998</v>
      </c>
      <c r="MF310" s="149">
        <v>14.833623619491529</v>
      </c>
      <c r="MG310" s="149">
        <v>10.661217363766463</v>
      </c>
      <c r="MH310" s="149">
        <v>4.3342893403395379</v>
      </c>
      <c r="MI310" s="149">
        <v>17.531864321</v>
      </c>
      <c r="MJ310" s="149">
        <v>13.672312509401902</v>
      </c>
      <c r="MK310" s="149">
        <v>9.8265602031685848</v>
      </c>
      <c r="ML310" s="149">
        <v>2.7192934241544009</v>
      </c>
      <c r="MM310" s="149">
        <v>17.809984421999999</v>
      </c>
      <c r="MN310" s="149">
        <v>13.126647219443415</v>
      </c>
      <c r="MO310" s="149">
        <v>9.4343798153322709</v>
      </c>
      <c r="MP310" s="149">
        <v>1.1913915740530001</v>
      </c>
      <c r="MQ310" s="149">
        <v>18.019952075999999</v>
      </c>
      <c r="MR310" s="149">
        <v>12.629301016144368</v>
      </c>
      <c r="MS310" s="149">
        <v>9.0769273064626343</v>
      </c>
      <c r="MT310" s="149">
        <v>-3.0544303161828879E-2</v>
      </c>
      <c r="MU310" s="149">
        <v>18.127535979000001</v>
      </c>
      <c r="MV310" s="149">
        <v>12.07495225700616</v>
      </c>
      <c r="MW310" s="149">
        <v>8.6785059383526324</v>
      </c>
      <c r="MX310" s="149">
        <v>-0.70603461736878259</v>
      </c>
      <c r="MY310" s="149">
        <v>18.096698544999999</v>
      </c>
      <c r="MZ310" s="149">
        <v>12.080083397885092</v>
      </c>
      <c r="NA310" s="149">
        <v>8.6821937903325459</v>
      </c>
      <c r="NB310" s="149">
        <v>-4.5697931451027074E-2</v>
      </c>
      <c r="ND310" s="97"/>
    </row>
    <row r="311" spans="1:368" ht="15" thickBot="1" x14ac:dyDescent="0.35">
      <c r="A311" s="2"/>
      <c r="B311" s="72" t="s">
        <v>744</v>
      </c>
      <c r="C311" s="72" t="s">
        <v>559</v>
      </c>
      <c r="D311" s="72" t="s">
        <v>828</v>
      </c>
      <c r="E311" s="85">
        <v>391844</v>
      </c>
      <c r="F311" s="82">
        <v>398322</v>
      </c>
      <c r="G311" s="20">
        <v>30.608889696999999</v>
      </c>
      <c r="H311" s="20">
        <v>7.6914240127642577</v>
      </c>
      <c r="I311" s="20">
        <v>5.6107867334212855</v>
      </c>
      <c r="J311" s="20">
        <v>14.044045574361341</v>
      </c>
      <c r="K311" s="20">
        <v>30.656611173000002</v>
      </c>
      <c r="L311" s="20">
        <v>7.3253044859161287</v>
      </c>
      <c r="M311" s="20">
        <v>5.3437076358865641</v>
      </c>
      <c r="N311" s="20">
        <v>12.933733020231353</v>
      </c>
      <c r="O311" s="20">
        <v>30.736181899999998</v>
      </c>
      <c r="P311" s="20">
        <v>7.0713449219504332</v>
      </c>
      <c r="Q311" s="20">
        <v>5.1584476697269208</v>
      </c>
      <c r="R311" s="20">
        <v>12.58284624067335</v>
      </c>
      <c r="S311" s="20">
        <v>30.829871307000001</v>
      </c>
      <c r="T311" s="20">
        <v>6.8739353302910757</v>
      </c>
      <c r="U311" s="20">
        <v>5.0144401210474703</v>
      </c>
      <c r="V311" s="20">
        <v>12.459318334878267</v>
      </c>
      <c r="W311" s="20">
        <v>30.944809884000001</v>
      </c>
      <c r="X311" s="20">
        <v>6.6133723946704981</v>
      </c>
      <c r="Y311" s="20">
        <v>4.8243630872010659</v>
      </c>
      <c r="Z311" s="20">
        <v>12.114889831056054</v>
      </c>
      <c r="AA311" s="20">
        <v>31.084648658999999</v>
      </c>
      <c r="AB311" s="20">
        <v>6.3752078808503256</v>
      </c>
      <c r="AC311" s="20">
        <v>4.6506253902159145</v>
      </c>
      <c r="AD311" s="20">
        <v>11.753026567548309</v>
      </c>
      <c r="AE311" s="20">
        <v>31.257457531</v>
      </c>
      <c r="AF311" s="20">
        <v>6.2326630085381005</v>
      </c>
      <c r="AG311" s="20">
        <v>4.5466408904458619</v>
      </c>
      <c r="AH311" s="20">
        <v>11.38494790718628</v>
      </c>
      <c r="AI311" s="20">
        <v>31.477069820000001</v>
      </c>
      <c r="AJ311" s="20">
        <v>6.1177200283186535</v>
      </c>
      <c r="AK311" s="20">
        <v>4.4627915866700061</v>
      </c>
      <c r="AL311" s="20">
        <v>11.004547450752462</v>
      </c>
      <c r="AM311" s="20">
        <v>31.68980749</v>
      </c>
      <c r="AN311" s="20">
        <v>5.9623410483111332</v>
      </c>
      <c r="AO311" s="20">
        <v>4.3494447840191661</v>
      </c>
      <c r="AP311" s="20">
        <v>10.550001326786685</v>
      </c>
      <c r="AQ311" s="20">
        <v>31.907337722000001</v>
      </c>
      <c r="AR311" s="20">
        <v>5.8345505320859781</v>
      </c>
      <c r="AS311" s="20">
        <v>4.2562233815970325</v>
      </c>
      <c r="AT311" s="20">
        <v>10.111383092781189</v>
      </c>
      <c r="AU311" s="20">
        <v>32.593196386999999</v>
      </c>
      <c r="AV311" s="20">
        <v>5.3600846825180657</v>
      </c>
      <c r="AW311" s="20">
        <v>3.9101071500904632</v>
      </c>
      <c r="AX311" s="20">
        <v>8.2288527712895174</v>
      </c>
      <c r="AY311" s="20">
        <v>29.569159707022365</v>
      </c>
      <c r="AZ311" s="20">
        <v>4.7964078525958174</v>
      </c>
      <c r="BA311" s="20">
        <v>3.4989127504557365</v>
      </c>
      <c r="BB311" s="20">
        <v>5.5971153091552495</v>
      </c>
      <c r="BC311" s="20">
        <v>26.433524319329017</v>
      </c>
      <c r="BD311" s="20">
        <v>4.2877770242115432</v>
      </c>
      <c r="BE311" s="20">
        <v>3.1278736425647233</v>
      </c>
      <c r="BF311" s="20">
        <v>3.3893221307623804</v>
      </c>
      <c r="BG311" s="20">
        <v>26.027429424092276</v>
      </c>
      <c r="BH311" s="20">
        <v>4.2219044473878595</v>
      </c>
      <c r="BI311" s="20">
        <v>3.079820514883135</v>
      </c>
      <c r="BJ311" s="20">
        <v>1.2338555586208386</v>
      </c>
      <c r="BK311" s="20">
        <v>22.784133979064237</v>
      </c>
      <c r="BL311" s="20">
        <v>3.6958101012869018</v>
      </c>
      <c r="BM311" s="20">
        <v>2.6960420139537162</v>
      </c>
      <c r="BN311" s="20">
        <v>-0.69590992851502875</v>
      </c>
      <c r="BO311" s="23">
        <v>30.594523834</v>
      </c>
      <c r="BP311" s="23">
        <v>7.6914240127642577</v>
      </c>
      <c r="BQ311" s="23">
        <v>5.6107867334212855</v>
      </c>
      <c r="BR311" s="23">
        <v>14.044045574361341</v>
      </c>
      <c r="BS311" s="23">
        <v>30.636941014000001</v>
      </c>
      <c r="BT311" s="23">
        <v>7.4816547117733716</v>
      </c>
      <c r="BU311" s="23">
        <v>5.4577629488626016</v>
      </c>
      <c r="BV311" s="23">
        <v>13.667779393267528</v>
      </c>
      <c r="BW311" s="23">
        <v>30.687821596999999</v>
      </c>
      <c r="BX311" s="23">
        <v>7.2832587687353216</v>
      </c>
      <c r="BY311" s="23">
        <v>5.3130358705848781</v>
      </c>
      <c r="BZ311" s="23">
        <v>13.50012262388014</v>
      </c>
      <c r="CA311" s="23">
        <v>30.743495902999999</v>
      </c>
      <c r="CB311" s="23">
        <v>7.0957930658077926</v>
      </c>
      <c r="CC311" s="23">
        <v>5.1762822502914556</v>
      </c>
      <c r="CD311" s="23">
        <v>13.422860025770973</v>
      </c>
      <c r="CE311" s="23">
        <v>30.81632055</v>
      </c>
      <c r="CF311" s="23">
        <v>6.9194120228449378</v>
      </c>
      <c r="CG311" s="23">
        <v>5.0476147351160279</v>
      </c>
      <c r="CH311" s="23">
        <v>13.339686219603982</v>
      </c>
      <c r="CI311" s="23">
        <v>30.911272795999999</v>
      </c>
      <c r="CJ311" s="23">
        <v>6.7640958621589542</v>
      </c>
      <c r="CK311" s="23">
        <v>4.9343137582856462</v>
      </c>
      <c r="CL311" s="23">
        <v>13.24177729918245</v>
      </c>
      <c r="CM311" s="23">
        <v>31.029038123999999</v>
      </c>
      <c r="CN311" s="23">
        <v>6.5496368973368702</v>
      </c>
      <c r="CO311" s="23">
        <v>4.7778689292539722</v>
      </c>
      <c r="CP311" s="23">
        <v>13.103450005687661</v>
      </c>
      <c r="CQ311" s="23">
        <v>31.167431304000001</v>
      </c>
      <c r="CR311" s="23">
        <v>6.4957410112881977</v>
      </c>
      <c r="CS311" s="23">
        <v>4.7385526307472157</v>
      </c>
      <c r="CT311" s="23">
        <v>12.917414416438142</v>
      </c>
      <c r="CU311" s="23">
        <v>31.277449076</v>
      </c>
      <c r="CV311" s="23">
        <v>6.4220391004692479</v>
      </c>
      <c r="CW311" s="23">
        <v>4.6847881129200228</v>
      </c>
      <c r="CX311" s="23">
        <v>12.653144663324104</v>
      </c>
      <c r="CY311" s="23">
        <v>31.396170891000001</v>
      </c>
      <c r="CZ311" s="23">
        <v>6.3428720695950176</v>
      </c>
      <c r="DA311" s="23">
        <v>4.6270368661006653</v>
      </c>
      <c r="DB311" s="23">
        <v>12.386506527182092</v>
      </c>
      <c r="DC311" s="23">
        <v>31.802099721000001</v>
      </c>
      <c r="DD311" s="23">
        <v>6.1083318098278623</v>
      </c>
      <c r="DE311" s="23">
        <v>4.4559430119884942</v>
      </c>
      <c r="DF311" s="23">
        <v>11.566698171467534</v>
      </c>
      <c r="DG311" s="23">
        <v>32.255178096000002</v>
      </c>
      <c r="DH311" s="23">
        <v>5.9160858053286516</v>
      </c>
      <c r="DI311" s="23">
        <v>4.3157022282523032</v>
      </c>
      <c r="DJ311" s="23">
        <v>10.600329776981109</v>
      </c>
      <c r="DK311" s="23">
        <v>32.69487779</v>
      </c>
      <c r="DL311" s="23">
        <v>5.6784873610588242</v>
      </c>
      <c r="DM311" s="23">
        <v>4.1423774711230221</v>
      </c>
      <c r="DN311" s="23">
        <v>9.6413922366786338</v>
      </c>
      <c r="DO311" s="23">
        <v>33.158275641000003</v>
      </c>
      <c r="DP311" s="23">
        <v>5.6771210810450112</v>
      </c>
      <c r="DQ311" s="23">
        <v>4.1413807888749856</v>
      </c>
      <c r="DR311" s="23">
        <v>8.5826990043823521</v>
      </c>
      <c r="DS311" s="23">
        <v>33.482345864000003</v>
      </c>
      <c r="DT311" s="23">
        <v>5.700579471061082</v>
      </c>
      <c r="DU311" s="23">
        <v>4.158493357792155</v>
      </c>
      <c r="DV311" s="23">
        <v>7.8075395239600844</v>
      </c>
      <c r="DW311" s="25">
        <v>30.613519986</v>
      </c>
      <c r="DX311" s="25">
        <v>7.6914240127642577</v>
      </c>
      <c r="DY311" s="25">
        <v>5.6107867334212855</v>
      </c>
      <c r="DZ311" s="25">
        <v>14.044045574361341</v>
      </c>
      <c r="EA311" s="25">
        <v>30.666874558</v>
      </c>
      <c r="EB311" s="25">
        <v>7.2802860751931719</v>
      </c>
      <c r="EC311" s="25">
        <v>5.3108673320332214</v>
      </c>
      <c r="ED311" s="25">
        <v>12.762192941306905</v>
      </c>
      <c r="EE311" s="25">
        <v>30.754512706</v>
      </c>
      <c r="EF311" s="25">
        <v>7.0048882136229622</v>
      </c>
      <c r="EG311" s="25">
        <v>5.1099684262458922</v>
      </c>
      <c r="EH311" s="25">
        <v>12.376849095462919</v>
      </c>
      <c r="EI311" s="25">
        <v>30.859731802999999</v>
      </c>
      <c r="EJ311" s="25">
        <v>6.7833110202637936</v>
      </c>
      <c r="EK311" s="25">
        <v>4.9483309485999891</v>
      </c>
      <c r="EL311" s="25">
        <v>12.251775080793358</v>
      </c>
      <c r="EM311" s="25">
        <v>30.987088948</v>
      </c>
      <c r="EN311" s="25">
        <v>6.5224392335032846</v>
      </c>
      <c r="EO311" s="25">
        <v>4.7580286121469859</v>
      </c>
      <c r="EP311" s="25">
        <v>11.908319468780697</v>
      </c>
      <c r="EQ311" s="25">
        <v>31.139764484000001</v>
      </c>
      <c r="ER311" s="25">
        <v>6.277399424741982</v>
      </c>
      <c r="ES311" s="25">
        <v>4.5792754832236087</v>
      </c>
      <c r="ET311" s="25">
        <v>11.548953999135668</v>
      </c>
      <c r="EU311" s="25">
        <v>31.326327655</v>
      </c>
      <c r="EV311" s="25">
        <v>6.1170989689611757</v>
      </c>
      <c r="EW311" s="25">
        <v>4.4623385325154281</v>
      </c>
      <c r="EX311" s="25">
        <v>11.18382499565039</v>
      </c>
      <c r="EY311" s="25">
        <v>31.560315098</v>
      </c>
      <c r="EZ311" s="25">
        <v>5.9699246866275608</v>
      </c>
      <c r="FA311" s="25">
        <v>4.3549769425877569</v>
      </c>
      <c r="FB311" s="25">
        <v>10.809347320111037</v>
      </c>
      <c r="FC311" s="25">
        <v>31.769016569999998</v>
      </c>
      <c r="FD311" s="25">
        <v>5.8218473504173884</v>
      </c>
      <c r="FE311" s="25">
        <v>4.2469565874299082</v>
      </c>
      <c r="FF311" s="25">
        <v>10.397377863068805</v>
      </c>
      <c r="FG311" s="25">
        <v>31.980635267</v>
      </c>
      <c r="FH311" s="25">
        <v>5.6966451410279682</v>
      </c>
      <c r="FI311" s="25">
        <v>4.1556233188087282</v>
      </c>
      <c r="FJ311" s="25">
        <v>10.006113757842506</v>
      </c>
      <c r="FK311" s="25">
        <v>31.963033442479418</v>
      </c>
      <c r="FL311" s="25">
        <v>5.1847176624326607</v>
      </c>
      <c r="FM311" s="25">
        <v>3.7821793504863956</v>
      </c>
      <c r="FN311" s="25">
        <v>8.2544665127214643</v>
      </c>
      <c r="FO311" s="25">
        <v>27.874579642707555</v>
      </c>
      <c r="FP311" s="25">
        <v>4.521530338054828</v>
      </c>
      <c r="FQ311" s="25">
        <v>3.2983934305816898</v>
      </c>
      <c r="FR311" s="25">
        <v>5.7488216858444332</v>
      </c>
      <c r="FS311" s="25">
        <v>25.793545089617194</v>
      </c>
      <c r="FT311" s="25">
        <v>4.1839661133401389</v>
      </c>
      <c r="FU311" s="25">
        <v>3.0521450283919731</v>
      </c>
      <c r="FV311" s="25">
        <v>3.9116928949539016</v>
      </c>
      <c r="FW311" s="25">
        <v>25.008073702453721</v>
      </c>
      <c r="FX311" s="25">
        <v>4.0565549468846553</v>
      </c>
      <c r="FY311" s="25">
        <v>2.9592003563453155</v>
      </c>
      <c r="FZ311" s="25">
        <v>2.1441287888275724</v>
      </c>
      <c r="GA311" s="25">
        <v>23.106058660310147</v>
      </c>
      <c r="GB311" s="25">
        <v>3.748029443478949</v>
      </c>
      <c r="GC311" s="25">
        <v>2.7341352970587556</v>
      </c>
      <c r="GD311" s="25">
        <v>0.54499689382376459</v>
      </c>
      <c r="GE311" s="26">
        <v>30.613520004999998</v>
      </c>
      <c r="GF311" s="26">
        <v>7.6914240127642577</v>
      </c>
      <c r="GG311" s="26">
        <v>5.6107867334212855</v>
      </c>
      <c r="GH311" s="26">
        <v>14.044045574361341</v>
      </c>
      <c r="GI311" s="26">
        <v>30.59958013</v>
      </c>
      <c r="GJ311" s="26">
        <v>7.3871976787536173</v>
      </c>
      <c r="GK311" s="26">
        <v>5.3888578583532176</v>
      </c>
      <c r="GL311" s="26">
        <v>13.29419172110445</v>
      </c>
      <c r="GM311" s="26">
        <v>30.640771958999999</v>
      </c>
      <c r="GN311" s="26">
        <v>7.1594894468242227</v>
      </c>
      <c r="GO311" s="26">
        <v>5.2227478734297499</v>
      </c>
      <c r="GP311" s="26">
        <v>13.049780614108824</v>
      </c>
      <c r="GQ311" s="26">
        <v>30.693954597000001</v>
      </c>
      <c r="GR311" s="26">
        <v>6.9307809782663226</v>
      </c>
      <c r="GS311" s="26">
        <v>5.0559082298115872</v>
      </c>
      <c r="GT311" s="26">
        <v>12.972666624482683</v>
      </c>
      <c r="GU311" s="26">
        <v>30.776146622999999</v>
      </c>
      <c r="GV311" s="26">
        <v>6.7149245434351927</v>
      </c>
      <c r="GW311" s="26">
        <v>4.8984439658645993</v>
      </c>
      <c r="GX311" s="26">
        <v>12.659514224024839</v>
      </c>
      <c r="GY311" s="26">
        <v>30.911186090000001</v>
      </c>
      <c r="GZ311" s="26">
        <v>6.4359927840301676</v>
      </c>
      <c r="HA311" s="26">
        <v>4.6949671308074832</v>
      </c>
      <c r="HB311" s="26">
        <v>12.298508264602336</v>
      </c>
      <c r="HC311" s="26">
        <v>31.093327496000001</v>
      </c>
      <c r="HD311" s="26">
        <v>6.2614246403646074</v>
      </c>
      <c r="HE311" s="26">
        <v>4.5676221004293316</v>
      </c>
      <c r="HF311" s="26">
        <v>11.819098333083227</v>
      </c>
      <c r="HG311" s="26">
        <v>31.318706927000001</v>
      </c>
      <c r="HH311" s="26">
        <v>5.9961169093996292</v>
      </c>
      <c r="HI311" s="26">
        <v>4.3740838044386248</v>
      </c>
      <c r="HJ311" s="26">
        <v>11.017527301220298</v>
      </c>
      <c r="HK311" s="26">
        <v>31.534588612</v>
      </c>
      <c r="HL311" s="26">
        <v>5.7830698640250882</v>
      </c>
      <c r="HM311" s="26">
        <v>4.2186689509864781</v>
      </c>
      <c r="HN311" s="26">
        <v>10.166871298289614</v>
      </c>
      <c r="HO311" s="26">
        <v>31.757554382999999</v>
      </c>
      <c r="HP311" s="26">
        <v>5.608448016379473</v>
      </c>
      <c r="HQ311" s="26">
        <v>4.0912847443025706</v>
      </c>
      <c r="HR311" s="26">
        <v>9.331593787000557</v>
      </c>
      <c r="HS311" s="26">
        <v>32.442695264999998</v>
      </c>
      <c r="HT311" s="26">
        <v>5.2810954059578998</v>
      </c>
      <c r="HU311" s="26">
        <v>3.8524855725684297</v>
      </c>
      <c r="HV311" s="26">
        <v>6.784375317883665</v>
      </c>
      <c r="HW311" s="26">
        <v>29.385323288089854</v>
      </c>
      <c r="HX311" s="26">
        <v>4.7665877815455202</v>
      </c>
      <c r="HY311" s="26">
        <v>3.477159423794637</v>
      </c>
      <c r="HZ311" s="26">
        <v>4.0805328308773952</v>
      </c>
      <c r="IA311" s="26">
        <v>26.470105256497124</v>
      </c>
      <c r="IB311" s="26">
        <v>4.2937108111715681</v>
      </c>
      <c r="IC311" s="26">
        <v>3.1322022575388822</v>
      </c>
      <c r="ID311" s="26">
        <v>2.1432012796292099</v>
      </c>
      <c r="IE311" s="26">
        <v>24.202350188821704</v>
      </c>
      <c r="IF311" s="26">
        <v>3.9258586867914773</v>
      </c>
      <c r="IG311" s="26">
        <v>2.8638592542266936</v>
      </c>
      <c r="IH311" s="26">
        <v>1.0751095678794869</v>
      </c>
      <c r="II311" s="26">
        <v>23.999027367362697</v>
      </c>
      <c r="IJ311" s="26">
        <v>3.8928777300405724</v>
      </c>
      <c r="IK311" s="26">
        <v>2.8398001054544477</v>
      </c>
      <c r="IL311" s="26">
        <v>1.6703252390728025</v>
      </c>
      <c r="IM311" s="27">
        <v>30.608889678000001</v>
      </c>
      <c r="IN311" s="27">
        <v>7.6914240127642577</v>
      </c>
      <c r="IO311" s="27">
        <v>5.6107867334212855</v>
      </c>
      <c r="IP311" s="27">
        <v>14.044045574361341</v>
      </c>
      <c r="IQ311" s="27">
        <v>30.649021304000001</v>
      </c>
      <c r="IR311" s="27">
        <v>7.4207260598452001</v>
      </c>
      <c r="IS311" s="27">
        <v>5.4133163455604691</v>
      </c>
      <c r="IT311" s="27">
        <v>13.370274382123515</v>
      </c>
      <c r="IU311" s="27">
        <v>30.704595113</v>
      </c>
      <c r="IV311" s="27">
        <v>7.1863651149548682</v>
      </c>
      <c r="IW311" s="27">
        <v>5.2423532991544288</v>
      </c>
      <c r="IX311" s="27">
        <v>13.141481380744837</v>
      </c>
      <c r="IY311" s="27">
        <v>30.760028753</v>
      </c>
      <c r="IZ311" s="27">
        <v>7.006556681194116</v>
      </c>
      <c r="JA311" s="27">
        <v>5.1111855501098011</v>
      </c>
      <c r="JB311" s="27">
        <v>13.083742097775684</v>
      </c>
      <c r="JC311" s="27">
        <v>30.832948033000001</v>
      </c>
      <c r="JD311" s="27">
        <v>6.7739313454271102</v>
      </c>
      <c r="JE311" s="27">
        <v>4.9414886063951995</v>
      </c>
      <c r="JF311" s="27">
        <v>12.844569788900554</v>
      </c>
      <c r="JG311" s="27">
        <v>30.951947318000002</v>
      </c>
      <c r="JH311" s="27">
        <v>6.5590246652749888</v>
      </c>
      <c r="JI311" s="27">
        <v>4.7847171752635829</v>
      </c>
      <c r="JJ311" s="27">
        <v>12.564903240578618</v>
      </c>
      <c r="JK311" s="27">
        <v>31.115688517999999</v>
      </c>
      <c r="JL311" s="27">
        <v>6.4299248887827076</v>
      </c>
      <c r="JM311" s="27">
        <v>4.6905406857047636</v>
      </c>
      <c r="JN311" s="27">
        <v>12.243892150692638</v>
      </c>
      <c r="JO311" s="27">
        <v>31.304430548999999</v>
      </c>
      <c r="JP311" s="27">
        <v>6.3157406081026553</v>
      </c>
      <c r="JQ311" s="27">
        <v>4.6072448426798989</v>
      </c>
      <c r="JR311" s="27">
        <v>11.898272820062513</v>
      </c>
      <c r="JS311" s="27">
        <v>31.483504351000001</v>
      </c>
      <c r="JT311" s="27">
        <v>6.1691034581863189</v>
      </c>
      <c r="JU311" s="27">
        <v>4.5002750833724026</v>
      </c>
      <c r="JV311" s="27">
        <v>11.454220707281358</v>
      </c>
      <c r="JW311" s="27">
        <v>31.672024433000001</v>
      </c>
      <c r="JX311" s="27">
        <v>6.0318157694081833</v>
      </c>
      <c r="JY311" s="27">
        <v>4.4001256257973029</v>
      </c>
      <c r="JZ311" s="27">
        <v>11.00834922804804</v>
      </c>
      <c r="KA311" s="27">
        <v>32.302655944999998</v>
      </c>
      <c r="KB311" s="27">
        <v>5.6509687430938627</v>
      </c>
      <c r="KC311" s="27">
        <v>4.1223030224456823</v>
      </c>
      <c r="KD311" s="27">
        <v>9.574510551464769</v>
      </c>
      <c r="KE311" s="27">
        <v>32.751360863459112</v>
      </c>
      <c r="KF311" s="27">
        <v>5.3125921055980383</v>
      </c>
      <c r="KG311" s="27">
        <v>3.8754619764429483</v>
      </c>
      <c r="KH311" s="27">
        <v>8.0509028678368537</v>
      </c>
      <c r="KI311" s="27">
        <v>31.285470463417386</v>
      </c>
      <c r="KJ311" s="27">
        <v>5.0748102986251755</v>
      </c>
      <c r="KK311" s="27">
        <v>3.7020034587746715</v>
      </c>
      <c r="KL311" s="27">
        <v>7.1258418332280158</v>
      </c>
      <c r="KM311" s="27">
        <v>32.347149294869268</v>
      </c>
      <c r="KN311" s="27">
        <v>5.2470250228366719</v>
      </c>
      <c r="KO311" s="27">
        <v>3.8276317024265771</v>
      </c>
      <c r="KP311" s="27">
        <v>6.5010101680224253</v>
      </c>
      <c r="KQ311" s="27">
        <v>31.663563809716432</v>
      </c>
      <c r="KR311" s="27">
        <v>5.1361407494452669</v>
      </c>
      <c r="KS311" s="27">
        <v>3.7467431687744122</v>
      </c>
      <c r="KT311" s="133">
        <v>6.2224902246100484</v>
      </c>
      <c r="KU311" s="149">
        <v>30.608889678000001</v>
      </c>
      <c r="KV311" s="149">
        <v>7.6914240127642577</v>
      </c>
      <c r="KW311" s="149">
        <v>5.6107867334212855</v>
      </c>
      <c r="KX311" s="149">
        <v>14.044045574361341</v>
      </c>
      <c r="KY311" s="149">
        <v>30.614688235999999</v>
      </c>
      <c r="KZ311" s="149">
        <v>7.2762586819562465</v>
      </c>
      <c r="LA311" s="149">
        <v>5.307929404738287</v>
      </c>
      <c r="LB311" s="149">
        <v>12.751763625493782</v>
      </c>
      <c r="LC311" s="149">
        <v>30.687551498000001</v>
      </c>
      <c r="LD311" s="149">
        <v>7.0253402611470905</v>
      </c>
      <c r="LE311" s="149">
        <v>5.1248879101710072</v>
      </c>
      <c r="LF311" s="149">
        <v>12.349062935694295</v>
      </c>
      <c r="LG311" s="149">
        <v>30.778491774999999</v>
      </c>
      <c r="LH311" s="149">
        <v>6.776076594223376</v>
      </c>
      <c r="LI311" s="149">
        <v>4.9430535355248386</v>
      </c>
      <c r="LJ311" s="149">
        <v>12.207422696701672</v>
      </c>
      <c r="LK311" s="149">
        <v>30.890462824</v>
      </c>
      <c r="LL311" s="149">
        <v>6.5483012323189236</v>
      </c>
      <c r="LM311" s="149">
        <v>4.7768945802191833</v>
      </c>
      <c r="LN311" s="149">
        <v>11.84060621892765</v>
      </c>
      <c r="LO311" s="149">
        <v>31.022934705000001</v>
      </c>
      <c r="LP311" s="149">
        <v>6.2685840522056031</v>
      </c>
      <c r="LQ311" s="149">
        <v>4.5728447916903905</v>
      </c>
      <c r="LR311" s="149">
        <v>11.464924687093294</v>
      </c>
      <c r="LS311" s="149">
        <v>31.189133543000001</v>
      </c>
      <c r="LT311" s="149">
        <v>6.0907198267641958</v>
      </c>
      <c r="LU311" s="149">
        <v>4.4430953155464739</v>
      </c>
      <c r="LV311" s="149">
        <v>10.979852514192146</v>
      </c>
      <c r="LW311" s="149">
        <v>31.416723988000001</v>
      </c>
      <c r="LX311" s="149">
        <v>5.8319035643883028</v>
      </c>
      <c r="LY311" s="149">
        <v>4.2542924555139994</v>
      </c>
      <c r="LZ311" s="149">
        <v>10.141977554058165</v>
      </c>
      <c r="MA311" s="149">
        <v>31.628466959000001</v>
      </c>
      <c r="MB311" s="149">
        <v>5.5851270630408516</v>
      </c>
      <c r="MC311" s="149">
        <v>4.0742724335281384</v>
      </c>
      <c r="MD311" s="149">
        <v>9.260860448710261</v>
      </c>
      <c r="ME311" s="149">
        <v>31.845301159000002</v>
      </c>
      <c r="MF311" s="149">
        <v>5.4152110266475031</v>
      </c>
      <c r="MG311" s="149">
        <v>3.9503210506360786</v>
      </c>
      <c r="MH311" s="149">
        <v>8.3984352526574568</v>
      </c>
      <c r="MI311" s="149">
        <v>31.456935772352924</v>
      </c>
      <c r="MJ311" s="149">
        <v>5.1026236542421382</v>
      </c>
      <c r="MK311" s="149">
        <v>3.7222929144656591</v>
      </c>
      <c r="ML311" s="149">
        <v>5.6993645427791435</v>
      </c>
      <c r="MM311" s="149">
        <v>27.732854613258368</v>
      </c>
      <c r="MN311" s="149">
        <v>4.498541147597785</v>
      </c>
      <c r="MO311" s="149">
        <v>3.2816231362103991</v>
      </c>
      <c r="MP311" s="149">
        <v>2.8645371139014202</v>
      </c>
      <c r="MQ311" s="149">
        <v>24.659878267926157</v>
      </c>
      <c r="MR311" s="149">
        <v>4.0000742307279022</v>
      </c>
      <c r="MS311" s="149">
        <v>2.9179984602620244</v>
      </c>
      <c r="MT311" s="149">
        <v>0.75311376977132483</v>
      </c>
      <c r="MU311" s="149">
        <v>22.181144217185832</v>
      </c>
      <c r="MV311" s="149">
        <v>3.5979992450581535</v>
      </c>
      <c r="MW311" s="149">
        <v>2.6246903561069916</v>
      </c>
      <c r="MX311" s="149">
        <v>-0.50192054225387039</v>
      </c>
      <c r="MY311" s="149">
        <v>21.740190693341791</v>
      </c>
      <c r="MZ311" s="149">
        <v>3.5264722566232045</v>
      </c>
      <c r="NA311" s="149">
        <v>2.5725124138785596</v>
      </c>
      <c r="NB311" s="149">
        <v>-0.11002484344030705</v>
      </c>
      <c r="ND311" s="97"/>
    </row>
    <row r="312" spans="1:368" ht="15" thickBot="1" x14ac:dyDescent="0.35">
      <c r="A312" s="2"/>
      <c r="B312" s="72" t="s">
        <v>745</v>
      </c>
      <c r="C312" s="72" t="s">
        <v>481</v>
      </c>
      <c r="D312" s="72" t="s">
        <v>481</v>
      </c>
      <c r="E312" s="85">
        <v>392001</v>
      </c>
      <c r="F312" s="82">
        <v>372504</v>
      </c>
      <c r="G312" s="20">
        <v>29.571377126999998</v>
      </c>
      <c r="H312" s="20">
        <v>12.328475033738197</v>
      </c>
      <c r="I312" s="20">
        <v>8.8607177497575211</v>
      </c>
      <c r="J312" s="20">
        <v>13.763087778667284</v>
      </c>
      <c r="K312" s="20">
        <v>29.718490119999998</v>
      </c>
      <c r="L312" s="20">
        <v>12.201763085933251</v>
      </c>
      <c r="M312" s="20">
        <v>8.769647377959787</v>
      </c>
      <c r="N312" s="20">
        <v>13.455098417956391</v>
      </c>
      <c r="O312" s="20">
        <v>29.911251716999999</v>
      </c>
      <c r="P312" s="20">
        <v>12.072242021952306</v>
      </c>
      <c r="Q312" s="20">
        <v>8.6765580390559247</v>
      </c>
      <c r="R312" s="20">
        <v>13.129111445302753</v>
      </c>
      <c r="S312" s="20">
        <v>30.050613969</v>
      </c>
      <c r="T312" s="20">
        <v>11.938191691643185</v>
      </c>
      <c r="U312" s="20">
        <v>8.5802134272624642</v>
      </c>
      <c r="V312" s="20">
        <v>12.846853589959462</v>
      </c>
      <c r="W312" s="20">
        <v>30.230253248</v>
      </c>
      <c r="X312" s="20">
        <v>11.794770704658108</v>
      </c>
      <c r="Y312" s="20">
        <v>8.4771339400113082</v>
      </c>
      <c r="Z312" s="20">
        <v>12.512187186640931</v>
      </c>
      <c r="AA312" s="20">
        <v>30.43826254</v>
      </c>
      <c r="AB312" s="20">
        <v>11.643005602216961</v>
      </c>
      <c r="AC312" s="20">
        <v>8.3680573726893979</v>
      </c>
      <c r="AD312" s="20">
        <v>12.162574657077183</v>
      </c>
      <c r="AE312" s="20">
        <v>30.660922503999998</v>
      </c>
      <c r="AF312" s="20">
        <v>11.515946849945848</v>
      </c>
      <c r="AG312" s="20">
        <v>8.2767377456933797</v>
      </c>
      <c r="AH312" s="20">
        <v>11.824496161007072</v>
      </c>
      <c r="AI312" s="20">
        <v>30.901296309999999</v>
      </c>
      <c r="AJ312" s="20">
        <v>11.377162638673466</v>
      </c>
      <c r="AK312" s="20">
        <v>8.1769908004432974</v>
      </c>
      <c r="AL312" s="20">
        <v>11.483294235191391</v>
      </c>
      <c r="AM312" s="20">
        <v>31.122417941000002</v>
      </c>
      <c r="AN312" s="20">
        <v>11.224696991210653</v>
      </c>
      <c r="AO312" s="20">
        <v>8.0674107376208486</v>
      </c>
      <c r="AP312" s="20">
        <v>11.118803670377169</v>
      </c>
      <c r="AQ312" s="20">
        <v>31.345177225</v>
      </c>
      <c r="AR312" s="20">
        <v>11.074440488197359</v>
      </c>
      <c r="AS312" s="20">
        <v>7.9594184304114872</v>
      </c>
      <c r="AT312" s="20">
        <v>10.77611120669636</v>
      </c>
      <c r="AU312" s="20">
        <v>32.188075474999998</v>
      </c>
      <c r="AV312" s="20">
        <v>10.454999158990432</v>
      </c>
      <c r="AW312" s="20">
        <v>7.5142137505450153</v>
      </c>
      <c r="AX312" s="20">
        <v>8.622552912466837</v>
      </c>
      <c r="AY312" s="20">
        <v>33.130474483999997</v>
      </c>
      <c r="AZ312" s="20">
        <v>9.6896710630439689</v>
      </c>
      <c r="BA312" s="20">
        <v>6.9641573789675864</v>
      </c>
      <c r="BB312" s="20">
        <v>5.3398029212280989</v>
      </c>
      <c r="BC312" s="20">
        <v>33.634506283999997</v>
      </c>
      <c r="BD312" s="20">
        <v>8.999942872678151</v>
      </c>
      <c r="BE312" s="20">
        <v>6.4684361480645105</v>
      </c>
      <c r="BF312" s="20">
        <v>2.647978241037265</v>
      </c>
      <c r="BG312" s="20">
        <v>34.025751364000001</v>
      </c>
      <c r="BH312" s="20">
        <v>8.205934047379337</v>
      </c>
      <c r="BI312" s="20">
        <v>5.8977663715888351</v>
      </c>
      <c r="BJ312" s="20">
        <v>-5.4753189454753937E-2</v>
      </c>
      <c r="BK312" s="20">
        <v>34.271470098000002</v>
      </c>
      <c r="BL312" s="20">
        <v>7.4778007304297338</v>
      </c>
      <c r="BM312" s="20">
        <v>5.3744426200275779</v>
      </c>
      <c r="BN312" s="20">
        <v>-2.3862826376944923</v>
      </c>
      <c r="BO312" s="23">
        <v>29.534283079000001</v>
      </c>
      <c r="BP312" s="23">
        <v>12.328475033738188</v>
      </c>
      <c r="BQ312" s="23">
        <v>8.860717749757514</v>
      </c>
      <c r="BR312" s="23">
        <v>13.763087778667284</v>
      </c>
      <c r="BS312" s="23">
        <v>29.674527982000001</v>
      </c>
      <c r="BT312" s="23">
        <v>12.255160696832114</v>
      </c>
      <c r="BU312" s="23">
        <v>8.8080252922915587</v>
      </c>
      <c r="BV312" s="23">
        <v>13.524154488793934</v>
      </c>
      <c r="BW312" s="23">
        <v>29.828506602000001</v>
      </c>
      <c r="BX312" s="23">
        <v>12.156366827807306</v>
      </c>
      <c r="BY312" s="23">
        <v>8.7370201934095189</v>
      </c>
      <c r="BZ312" s="23">
        <v>13.229067243906352</v>
      </c>
      <c r="CA312" s="23">
        <v>29.975182369999999</v>
      </c>
      <c r="CB312" s="23">
        <v>12.032360427748877</v>
      </c>
      <c r="CC312" s="23">
        <v>8.6478943520484179</v>
      </c>
      <c r="CD312" s="23">
        <v>12.932243766680545</v>
      </c>
      <c r="CE312" s="23">
        <v>30.115088747999998</v>
      </c>
      <c r="CF312" s="23">
        <v>11.895936743461109</v>
      </c>
      <c r="CG312" s="23">
        <v>8.5498439640200594</v>
      </c>
      <c r="CH312" s="23">
        <v>12.584629442787698</v>
      </c>
      <c r="CI312" s="23">
        <v>30.266312569</v>
      </c>
      <c r="CJ312" s="23">
        <v>11.753736126605327</v>
      </c>
      <c r="CK312" s="23">
        <v>8.4476415808094547</v>
      </c>
      <c r="CL312" s="23">
        <v>12.214864486322387</v>
      </c>
      <c r="CM312" s="23">
        <v>30.443973513</v>
      </c>
      <c r="CN312" s="23">
        <v>11.574536787960412</v>
      </c>
      <c r="CO312" s="23">
        <v>8.3188474877581626</v>
      </c>
      <c r="CP312" s="23">
        <v>11.76086287590835</v>
      </c>
      <c r="CQ312" s="23">
        <v>30.653843780999999</v>
      </c>
      <c r="CR312" s="23">
        <v>11.397934641688487</v>
      </c>
      <c r="CS312" s="23">
        <v>8.1919200480030749</v>
      </c>
      <c r="CT312" s="23">
        <v>11.192853016705568</v>
      </c>
      <c r="CU312" s="23">
        <v>30.788058192000001</v>
      </c>
      <c r="CV312" s="23">
        <v>11.254197901706892</v>
      </c>
      <c r="CW312" s="23">
        <v>8.0886136228562631</v>
      </c>
      <c r="CX312" s="23">
        <v>10.790014021575374</v>
      </c>
      <c r="CY312" s="23">
        <v>30.931619764000001</v>
      </c>
      <c r="CZ312" s="23">
        <v>11.106098988153514</v>
      </c>
      <c r="DA312" s="23">
        <v>7.9821720176738644</v>
      </c>
      <c r="DB312" s="23">
        <v>10.383375069855123</v>
      </c>
      <c r="DC312" s="23">
        <v>31.409762605000001</v>
      </c>
      <c r="DD312" s="23">
        <v>10.652280364641186</v>
      </c>
      <c r="DE312" s="23">
        <v>7.6560036374385243</v>
      </c>
      <c r="DF312" s="23">
        <v>9.1001840247449763</v>
      </c>
      <c r="DG312" s="23">
        <v>31.916529893</v>
      </c>
      <c r="DH312" s="23">
        <v>10.198811963331359</v>
      </c>
      <c r="DI312" s="23">
        <v>7.3300869687958654</v>
      </c>
      <c r="DJ312" s="23">
        <v>7.6598113309322464</v>
      </c>
      <c r="DK312" s="23">
        <v>32.392374509</v>
      </c>
      <c r="DL312" s="23">
        <v>9.752913216160783</v>
      </c>
      <c r="DM312" s="23">
        <v>7.009610759626713</v>
      </c>
      <c r="DN312" s="23">
        <v>6.3395533332059024</v>
      </c>
      <c r="DO312" s="23">
        <v>32.892935797</v>
      </c>
      <c r="DP312" s="23">
        <v>9.3616976782324599</v>
      </c>
      <c r="DQ312" s="23">
        <v>6.7284364496316718</v>
      </c>
      <c r="DR312" s="23">
        <v>4.9432612713672555</v>
      </c>
      <c r="DS312" s="23">
        <v>33.250298377999997</v>
      </c>
      <c r="DT312" s="23">
        <v>8.953498097256043</v>
      </c>
      <c r="DU312" s="23">
        <v>6.4350553734885816</v>
      </c>
      <c r="DV312" s="23">
        <v>3.9965974209736572</v>
      </c>
      <c r="DW312" s="25">
        <v>29.586859944</v>
      </c>
      <c r="DX312" s="25">
        <v>12.328475033738197</v>
      </c>
      <c r="DY312" s="25">
        <v>8.8607177497575211</v>
      </c>
      <c r="DZ312" s="25">
        <v>13.763087778667284</v>
      </c>
      <c r="EA312" s="25">
        <v>29.738424151</v>
      </c>
      <c r="EB312" s="25">
        <v>12.172496257033067</v>
      </c>
      <c r="EC312" s="25">
        <v>8.7486127317764346</v>
      </c>
      <c r="ED312" s="25">
        <v>13.434510942603382</v>
      </c>
      <c r="EE312" s="25">
        <v>29.926925125</v>
      </c>
      <c r="EF312" s="25">
        <v>11.977716996652717</v>
      </c>
      <c r="EG312" s="25">
        <v>8.6086210422111193</v>
      </c>
      <c r="EH312" s="25">
        <v>13.105397227393796</v>
      </c>
      <c r="EI312" s="25">
        <v>30.072838269000002</v>
      </c>
      <c r="EJ312" s="25">
        <v>11.787030028973168</v>
      </c>
      <c r="EK312" s="25">
        <v>8.4715705639855656</v>
      </c>
      <c r="EL312" s="25">
        <v>12.822884051206744</v>
      </c>
      <c r="EM312" s="25">
        <v>30.261883570999998</v>
      </c>
      <c r="EN312" s="25">
        <v>11.592171003565596</v>
      </c>
      <c r="EO312" s="25">
        <v>8.3315215457246445</v>
      </c>
      <c r="EP312" s="25">
        <v>12.490711715015749</v>
      </c>
      <c r="EQ312" s="25">
        <v>30.479433358000001</v>
      </c>
      <c r="ER312" s="25">
        <v>11.44995342807813</v>
      </c>
      <c r="ES312" s="25">
        <v>8.2293069740115374</v>
      </c>
      <c r="ET312" s="25">
        <v>12.145387858021543</v>
      </c>
      <c r="EU312" s="25">
        <v>30.700737068999999</v>
      </c>
      <c r="EV312" s="25">
        <v>11.257678095943527</v>
      </c>
      <c r="EW312" s="25">
        <v>8.0911149069778414</v>
      </c>
      <c r="EX312" s="25">
        <v>11.81149384918306</v>
      </c>
      <c r="EY312" s="25">
        <v>30.937066010999999</v>
      </c>
      <c r="EZ312" s="25">
        <v>11.076535187173029</v>
      </c>
      <c r="FA312" s="25">
        <v>7.9609239318091323</v>
      </c>
      <c r="FB312" s="25">
        <v>11.478801901233373</v>
      </c>
      <c r="FC312" s="25">
        <v>31.149433023</v>
      </c>
      <c r="FD312" s="25">
        <v>10.887755644057428</v>
      </c>
      <c r="FE312" s="25">
        <v>7.8252443571741557</v>
      </c>
      <c r="FF312" s="25">
        <v>11.160103590483716</v>
      </c>
      <c r="FG312" s="25">
        <v>31.363785993</v>
      </c>
      <c r="FH312" s="25">
        <v>10.729335363910449</v>
      </c>
      <c r="FI312" s="25">
        <v>7.7113845825971321</v>
      </c>
      <c r="FJ312" s="25">
        <v>10.869439483915528</v>
      </c>
      <c r="FK312" s="25">
        <v>32.218307781</v>
      </c>
      <c r="FL312" s="25">
        <v>10.068551474291276</v>
      </c>
      <c r="FM312" s="25">
        <v>7.2364661905430037</v>
      </c>
      <c r="FN312" s="25">
        <v>9.292299870429094</v>
      </c>
      <c r="FO312" s="25">
        <v>33.275012195000002</v>
      </c>
      <c r="FP312" s="25">
        <v>9.2140460779135598</v>
      </c>
      <c r="FQ312" s="25">
        <v>6.6223163372783196</v>
      </c>
      <c r="FR312" s="25">
        <v>6.3779834514673688</v>
      </c>
      <c r="FS312" s="25">
        <v>33.832862624000001</v>
      </c>
      <c r="FT312" s="25">
        <v>8.4133127140156958</v>
      </c>
      <c r="FU312" s="25">
        <v>6.0468135025078862</v>
      </c>
      <c r="FV312" s="25">
        <v>3.9660711059094176</v>
      </c>
      <c r="FW312" s="25">
        <v>34.280648303</v>
      </c>
      <c r="FX312" s="25">
        <v>7.5222229145015893</v>
      </c>
      <c r="FY312" s="25">
        <v>5.4063697183760215</v>
      </c>
      <c r="FZ312" s="25">
        <v>1.6483238855552322</v>
      </c>
      <c r="GA312" s="25">
        <v>34.542418513000001</v>
      </c>
      <c r="GB312" s="25">
        <v>6.7281828768008101</v>
      </c>
      <c r="GC312" s="25">
        <v>4.835677508932493</v>
      </c>
      <c r="GD312" s="25">
        <v>-0.38920240121771243</v>
      </c>
      <c r="GE312" s="26">
        <v>29.586920426999999</v>
      </c>
      <c r="GF312" s="26">
        <v>12.328475033738197</v>
      </c>
      <c r="GG312" s="26">
        <v>8.8607177497575211</v>
      </c>
      <c r="GH312" s="26">
        <v>13.763087778667284</v>
      </c>
      <c r="GI312" s="26">
        <v>29.636104715999998</v>
      </c>
      <c r="GJ312" s="26">
        <v>12.225083627673623</v>
      </c>
      <c r="GK312" s="26">
        <v>8.7864083104812369</v>
      </c>
      <c r="GL312" s="26">
        <v>13.672029772942423</v>
      </c>
      <c r="GM312" s="26">
        <v>29.744058033000002</v>
      </c>
      <c r="GN312" s="26">
        <v>12.09699635864987</v>
      </c>
      <c r="GO312" s="26">
        <v>8.6943494682439901</v>
      </c>
      <c r="GP312" s="26">
        <v>13.449082507217934</v>
      </c>
      <c r="GQ312" s="26">
        <v>29.875843772</v>
      </c>
      <c r="GR312" s="26">
        <v>11.927953731034556</v>
      </c>
      <c r="GS312" s="26">
        <v>8.5728552033914713</v>
      </c>
      <c r="GT312" s="26">
        <v>13.233824070503966</v>
      </c>
      <c r="GU312" s="26">
        <v>30.015508738000001</v>
      </c>
      <c r="GV312" s="26">
        <v>11.80343849269414</v>
      </c>
      <c r="GW312" s="26">
        <v>8.4833636499382727</v>
      </c>
      <c r="GX312" s="26">
        <v>12.959462395520758</v>
      </c>
      <c r="GY312" s="26">
        <v>30.212855663999999</v>
      </c>
      <c r="GZ312" s="26">
        <v>11.609499053739773</v>
      </c>
      <c r="HA312" s="26">
        <v>8.3439755565675782</v>
      </c>
      <c r="HB312" s="26">
        <v>12.633840474183698</v>
      </c>
      <c r="HC312" s="26">
        <v>30.474873632000001</v>
      </c>
      <c r="HD312" s="26">
        <v>11.398586405941813</v>
      </c>
      <c r="HE312" s="26">
        <v>8.1923884838049315</v>
      </c>
      <c r="HF312" s="26">
        <v>12.176783270187267</v>
      </c>
      <c r="HG312" s="26">
        <v>30.801585463999999</v>
      </c>
      <c r="HH312" s="26">
        <v>11.122223484972974</v>
      </c>
      <c r="HI312" s="26">
        <v>7.9937610110232535</v>
      </c>
      <c r="HJ312" s="26">
        <v>11.319228636785128</v>
      </c>
      <c r="HK312" s="26">
        <v>31.107047571999999</v>
      </c>
      <c r="HL312" s="26">
        <v>10.821691324385252</v>
      </c>
      <c r="HM312" s="26">
        <v>7.7777626298442994</v>
      </c>
      <c r="HN312" s="26">
        <v>10.41203135052325</v>
      </c>
      <c r="HO312" s="26">
        <v>31.37876004</v>
      </c>
      <c r="HP312" s="26">
        <v>10.521287355005372</v>
      </c>
      <c r="HQ312" s="26">
        <v>7.5618563822104568</v>
      </c>
      <c r="HR312" s="26">
        <v>9.3491469667670728</v>
      </c>
      <c r="HS312" s="26">
        <v>32.160436396000001</v>
      </c>
      <c r="HT312" s="26">
        <v>9.6009368459978095</v>
      </c>
      <c r="HU312" s="26">
        <v>6.9003823500333441</v>
      </c>
      <c r="HV312" s="26">
        <v>6.2776565692860302</v>
      </c>
      <c r="HW312" s="26">
        <v>32.892621155999997</v>
      </c>
      <c r="HX312" s="26">
        <v>8.7277260552033109</v>
      </c>
      <c r="HY312" s="26">
        <v>6.272788561499179</v>
      </c>
      <c r="HZ312" s="26">
        <v>3.3459352559828233</v>
      </c>
      <c r="IA312" s="26">
        <v>33.387103343</v>
      </c>
      <c r="IB312" s="26">
        <v>7.9354836029829352</v>
      </c>
      <c r="IC312" s="26">
        <v>5.7033883121341953</v>
      </c>
      <c r="ID312" s="26">
        <v>1.0926809665943082</v>
      </c>
      <c r="IE312" s="26">
        <v>33.738186720000002</v>
      </c>
      <c r="IF312" s="26">
        <v>7.2419691685635206</v>
      </c>
      <c r="IG312" s="26">
        <v>5.2049458330800871</v>
      </c>
      <c r="IH312" s="26">
        <v>-0.29533223941648856</v>
      </c>
      <c r="II312" s="26">
        <v>33.822542186</v>
      </c>
      <c r="IJ312" s="26">
        <v>7.0209675262457587</v>
      </c>
      <c r="IK312" s="26">
        <v>5.0461076013075727</v>
      </c>
      <c r="IL312" s="26">
        <v>0.57394235259068438</v>
      </c>
      <c r="IM312" s="27">
        <v>29.571316643999999</v>
      </c>
      <c r="IN312" s="27">
        <v>12.328475033738197</v>
      </c>
      <c r="IO312" s="27">
        <v>8.8607177497575211</v>
      </c>
      <c r="IP312" s="27">
        <v>13.763087778667284</v>
      </c>
      <c r="IQ312" s="27">
        <v>29.694588227000001</v>
      </c>
      <c r="IR312" s="27">
        <v>12.23178941661434</v>
      </c>
      <c r="IS312" s="27">
        <v>8.7912278930273775</v>
      </c>
      <c r="IT312" s="27">
        <v>13.527846364588804</v>
      </c>
      <c r="IU312" s="27">
        <v>29.833690486999998</v>
      </c>
      <c r="IV312" s="27">
        <v>12.115120926149709</v>
      </c>
      <c r="IW312" s="27">
        <v>8.7073759517720024</v>
      </c>
      <c r="IX312" s="27">
        <v>13.255830513463637</v>
      </c>
      <c r="IY312" s="27">
        <v>29.963414981</v>
      </c>
      <c r="IZ312" s="27">
        <v>11.998553008980274</v>
      </c>
      <c r="JA312" s="27">
        <v>8.6235962945241358</v>
      </c>
      <c r="JB312" s="27">
        <v>13.048810720156217</v>
      </c>
      <c r="JC312" s="27">
        <v>30.083630808999999</v>
      </c>
      <c r="JD312" s="27">
        <v>11.882442873706179</v>
      </c>
      <c r="JE312" s="27">
        <v>8.5401456541380014</v>
      </c>
      <c r="JF312" s="27">
        <v>12.843807877929779</v>
      </c>
      <c r="JG312" s="27">
        <v>30.248859247999999</v>
      </c>
      <c r="JH312" s="27">
        <v>11.747754423179288</v>
      </c>
      <c r="JI312" s="27">
        <v>8.4433424127796837</v>
      </c>
      <c r="JJ312" s="27">
        <v>12.604525388894247</v>
      </c>
      <c r="JK312" s="27">
        <v>30.455823861999999</v>
      </c>
      <c r="JL312" s="27">
        <v>11.644382415947664</v>
      </c>
      <c r="JM312" s="27">
        <v>8.3690469158265941</v>
      </c>
      <c r="JN312" s="27">
        <v>12.330967717698677</v>
      </c>
      <c r="JO312" s="27">
        <v>30.676908383000001</v>
      </c>
      <c r="JP312" s="27">
        <v>11.511643006520657</v>
      </c>
      <c r="JQ312" s="27">
        <v>8.2736444886826455</v>
      </c>
      <c r="JR312" s="27">
        <v>12.032344354860905</v>
      </c>
      <c r="JS312" s="27">
        <v>30.872550447999998</v>
      </c>
      <c r="JT312" s="27">
        <v>11.367559623005205</v>
      </c>
      <c r="JU312" s="27">
        <v>8.170088924002771</v>
      </c>
      <c r="JV312" s="27">
        <v>11.675615918809179</v>
      </c>
      <c r="JW312" s="27">
        <v>31.077944248999998</v>
      </c>
      <c r="JX312" s="27">
        <v>11.212281391321726</v>
      </c>
      <c r="JY312" s="27">
        <v>8.0584874015222105</v>
      </c>
      <c r="JZ312" s="27">
        <v>11.320031696880504</v>
      </c>
      <c r="KA312" s="27">
        <v>31.766736069</v>
      </c>
      <c r="KB312" s="27">
        <v>10.761255246976841</v>
      </c>
      <c r="KC312" s="27">
        <v>7.7343260310473712</v>
      </c>
      <c r="KD312" s="27">
        <v>10.063608105916408</v>
      </c>
      <c r="KE312" s="27">
        <v>32.475448753000002</v>
      </c>
      <c r="KF312" s="27">
        <v>10.323352183631874</v>
      </c>
      <c r="KG312" s="27">
        <v>7.4195964772756735</v>
      </c>
      <c r="KH312" s="27">
        <v>8.4582376006413007</v>
      </c>
      <c r="KI312" s="27">
        <v>32.980144408000001</v>
      </c>
      <c r="KJ312" s="27">
        <v>9.9218219726989236</v>
      </c>
      <c r="KK312" s="27">
        <v>7.131008808700197</v>
      </c>
      <c r="KL312" s="27">
        <v>7.2984441866390064</v>
      </c>
      <c r="KM312" s="27">
        <v>33.412051638999998</v>
      </c>
      <c r="KN312" s="27">
        <v>9.4482500700082532</v>
      </c>
      <c r="KO312" s="27">
        <v>6.7906433577847878</v>
      </c>
      <c r="KP312" s="27">
        <v>6.2902260362239062</v>
      </c>
      <c r="KQ312" s="27">
        <v>33.629339434999999</v>
      </c>
      <c r="KR312" s="27">
        <v>9.0352475673343715</v>
      </c>
      <c r="KS312" s="27">
        <v>6.4938103272500189</v>
      </c>
      <c r="KT312" s="133">
        <v>5.813053743247135</v>
      </c>
      <c r="KU312" s="149">
        <v>29.571316643999999</v>
      </c>
      <c r="KV312" s="149">
        <v>12.328475033738197</v>
      </c>
      <c r="KW312" s="149">
        <v>8.8607177497575211</v>
      </c>
      <c r="KX312" s="149">
        <v>13.763087778667284</v>
      </c>
      <c r="KY312" s="149">
        <v>29.670476536999999</v>
      </c>
      <c r="KZ312" s="149">
        <v>12.190711060836064</v>
      </c>
      <c r="LA312" s="149">
        <v>8.761704069912243</v>
      </c>
      <c r="LB312" s="149">
        <v>13.549713046704461</v>
      </c>
      <c r="LC312" s="149">
        <v>29.851800423</v>
      </c>
      <c r="LD312" s="149">
        <v>12.035949626699677</v>
      </c>
      <c r="LE312" s="149">
        <v>8.6504739800043264</v>
      </c>
      <c r="LF312" s="149">
        <v>13.225638003946347</v>
      </c>
      <c r="LG312" s="149">
        <v>29.99119</v>
      </c>
      <c r="LH312" s="149">
        <v>11.84404045930733</v>
      </c>
      <c r="LI312" s="149">
        <v>8.5125450827805356</v>
      </c>
      <c r="LJ312" s="149">
        <v>12.908306874747741</v>
      </c>
      <c r="LK312" s="149">
        <v>30.170782468999999</v>
      </c>
      <c r="LL312" s="149">
        <v>11.70147797767925</v>
      </c>
      <c r="LM312" s="149">
        <v>8.4100826202330996</v>
      </c>
      <c r="LN312" s="149">
        <v>12.543931055491576</v>
      </c>
      <c r="LO312" s="149">
        <v>30.373190413</v>
      </c>
      <c r="LP312" s="149">
        <v>11.49461894375087</v>
      </c>
      <c r="LQ312" s="149">
        <v>8.2614089595726448</v>
      </c>
      <c r="LR312" s="149">
        <v>12.174098701173387</v>
      </c>
      <c r="LS312" s="149">
        <v>30.604908812000001</v>
      </c>
      <c r="LT312" s="149">
        <v>11.279281966968778</v>
      </c>
      <c r="LU312" s="149">
        <v>8.1066420344557368</v>
      </c>
      <c r="LV312" s="149">
        <v>11.681299586062474</v>
      </c>
      <c r="LW312" s="149">
        <v>30.936044461999998</v>
      </c>
      <c r="LX312" s="149">
        <v>10.969838785122501</v>
      </c>
      <c r="LY312" s="149">
        <v>7.8842391268436209</v>
      </c>
      <c r="LZ312" s="149">
        <v>10.665420401013126</v>
      </c>
      <c r="MA312" s="149">
        <v>31.238431118000001</v>
      </c>
      <c r="MB312" s="149">
        <v>10.631802034673202</v>
      </c>
      <c r="MC312" s="149">
        <v>7.641285458479965</v>
      </c>
      <c r="MD312" s="149">
        <v>9.5425980620913933</v>
      </c>
      <c r="ME312" s="149">
        <v>31.545255882999999</v>
      </c>
      <c r="MF312" s="149">
        <v>10.312997430027295</v>
      </c>
      <c r="MG312" s="149">
        <v>7.4121543119788802</v>
      </c>
      <c r="MH312" s="149">
        <v>8.3980320574181455</v>
      </c>
      <c r="MI312" s="149">
        <v>32.400529923999997</v>
      </c>
      <c r="MJ312" s="149">
        <v>9.3418901319691976</v>
      </c>
      <c r="MK312" s="149">
        <v>6.7142003761291722</v>
      </c>
      <c r="ML312" s="149">
        <v>5.0631815060230174</v>
      </c>
      <c r="MM312" s="149">
        <v>33.141793831000001</v>
      </c>
      <c r="MN312" s="149">
        <v>8.4138966552725307</v>
      </c>
      <c r="MO312" s="149">
        <v>6.0472331925867557</v>
      </c>
      <c r="MP312" s="149">
        <v>1.8803557818725949</v>
      </c>
      <c r="MQ312" s="149">
        <v>33.659545524999999</v>
      </c>
      <c r="MR312" s="149">
        <v>7.5765343625193857</v>
      </c>
      <c r="MS312" s="149">
        <v>5.4454044254382783</v>
      </c>
      <c r="MT312" s="149">
        <v>-0.61511350029838141</v>
      </c>
      <c r="MU312" s="149">
        <v>34.012434083999999</v>
      </c>
      <c r="MV312" s="149">
        <v>6.8306312996198972</v>
      </c>
      <c r="MW312" s="149">
        <v>4.9093092075832629</v>
      </c>
      <c r="MX312" s="149">
        <v>-2.2646695991630423</v>
      </c>
      <c r="MY312" s="149">
        <v>34.111493084000003</v>
      </c>
      <c r="MZ312" s="149">
        <v>6.5401049824982369</v>
      </c>
      <c r="NA312" s="149">
        <v>4.7005022231146407</v>
      </c>
      <c r="NB312" s="149">
        <v>-1.6933315275673237</v>
      </c>
      <c r="ND312" s="97"/>
    </row>
    <row r="313" spans="1:368" ht="15" thickBot="1" x14ac:dyDescent="0.35">
      <c r="A313" s="2"/>
      <c r="B313" s="72" t="s">
        <v>746</v>
      </c>
      <c r="C313" s="72" t="s">
        <v>434</v>
      </c>
      <c r="D313" s="72" t="s">
        <v>827</v>
      </c>
      <c r="E313" s="85">
        <v>336410</v>
      </c>
      <c r="F313" s="82">
        <v>427512</v>
      </c>
      <c r="G313" s="20">
        <v>29.410044550999999</v>
      </c>
      <c r="H313" s="20">
        <v>12.820512820512821</v>
      </c>
      <c r="I313" s="20">
        <v>9.214354995150341</v>
      </c>
      <c r="J313" s="20">
        <v>19.745250541178223</v>
      </c>
      <c r="K313" s="20">
        <v>29.448014957000002</v>
      </c>
      <c r="L313" s="20">
        <v>12.521310905371067</v>
      </c>
      <c r="M313" s="20">
        <v>8.9993126875654319</v>
      </c>
      <c r="N313" s="20">
        <v>19.326441534603823</v>
      </c>
      <c r="O313" s="20">
        <v>29.495881884999999</v>
      </c>
      <c r="P313" s="20">
        <v>11.938185771554219</v>
      </c>
      <c r="Q313" s="20">
        <v>8.5802091723779608</v>
      </c>
      <c r="R313" s="20">
        <v>19.147147796450749</v>
      </c>
      <c r="S313" s="20">
        <v>29.548847647999999</v>
      </c>
      <c r="T313" s="20">
        <v>11.886930272303893</v>
      </c>
      <c r="U313" s="20">
        <v>8.5433708358653586</v>
      </c>
      <c r="V313" s="20">
        <v>19.035247648583031</v>
      </c>
      <c r="W313" s="20">
        <v>29.612241086000001</v>
      </c>
      <c r="X313" s="20">
        <v>11.568326196678873</v>
      </c>
      <c r="Y313" s="20">
        <v>8.3143838135199282</v>
      </c>
      <c r="Z313" s="20">
        <v>18.890466443266099</v>
      </c>
      <c r="AA313" s="20">
        <v>29.685240339</v>
      </c>
      <c r="AB313" s="20">
        <v>11.249688460123123</v>
      </c>
      <c r="AC313" s="20">
        <v>8.0853725984008094</v>
      </c>
      <c r="AD313" s="20">
        <v>18.742231916615129</v>
      </c>
      <c r="AE313" s="20">
        <v>29.770909481</v>
      </c>
      <c r="AF313" s="20">
        <v>11.090310685216433</v>
      </c>
      <c r="AG313" s="20">
        <v>7.9708246534872718</v>
      </c>
      <c r="AH313" s="20">
        <v>18.605936100747584</v>
      </c>
      <c r="AI313" s="20">
        <v>29.874262728000001</v>
      </c>
      <c r="AJ313" s="20">
        <v>10.926418979496393</v>
      </c>
      <c r="AK313" s="20">
        <v>7.8530324576205892</v>
      </c>
      <c r="AL313" s="20">
        <v>18.476426051053291</v>
      </c>
      <c r="AM313" s="20">
        <v>29.949466491999999</v>
      </c>
      <c r="AN313" s="20">
        <v>10.799682209136265</v>
      </c>
      <c r="AO313" s="20">
        <v>7.761944245363698</v>
      </c>
      <c r="AP313" s="20">
        <v>18.328745696531186</v>
      </c>
      <c r="AQ313" s="20">
        <v>30.023023610999999</v>
      </c>
      <c r="AR313" s="20">
        <v>10.720373690200372</v>
      </c>
      <c r="AS313" s="20">
        <v>7.7049436512497342</v>
      </c>
      <c r="AT313" s="20">
        <v>18.196343531148951</v>
      </c>
      <c r="AU313" s="20">
        <v>30.264769105999999</v>
      </c>
      <c r="AV313" s="20">
        <v>10.387497379938106</v>
      </c>
      <c r="AW313" s="20">
        <v>7.4656988928556123</v>
      </c>
      <c r="AX313" s="20">
        <v>17.291647919787625</v>
      </c>
      <c r="AY313" s="20">
        <v>30.519067503999999</v>
      </c>
      <c r="AZ313" s="20">
        <v>9.968109111559837</v>
      </c>
      <c r="BA313" s="20">
        <v>7.1642762867757908</v>
      </c>
      <c r="BB313" s="20">
        <v>15.713113483090678</v>
      </c>
      <c r="BC313" s="20">
        <v>30.700916347</v>
      </c>
      <c r="BD313" s="20">
        <v>9.599653197496707</v>
      </c>
      <c r="BE313" s="20">
        <v>6.8994597665810478</v>
      </c>
      <c r="BF313" s="20">
        <v>14.439780451735142</v>
      </c>
      <c r="BG313" s="20">
        <v>30.860629038999999</v>
      </c>
      <c r="BH313" s="20">
        <v>9.1604150782562019</v>
      </c>
      <c r="BI313" s="20">
        <v>6.5837706818504813</v>
      </c>
      <c r="BJ313" s="20">
        <v>13.09727335021651</v>
      </c>
      <c r="BK313" s="20">
        <v>30.967019941</v>
      </c>
      <c r="BL313" s="20">
        <v>8.8201838546254479</v>
      </c>
      <c r="BM313" s="20">
        <v>6.3392398024029655</v>
      </c>
      <c r="BN313" s="20">
        <v>11.888319196795624</v>
      </c>
      <c r="BO313" s="23">
        <v>29.399401487999999</v>
      </c>
      <c r="BP313" s="23">
        <v>12.820512820512821</v>
      </c>
      <c r="BQ313" s="23">
        <v>9.214354995150341</v>
      </c>
      <c r="BR313" s="23">
        <v>19.745250541178223</v>
      </c>
      <c r="BS313" s="23">
        <v>29.458656414</v>
      </c>
      <c r="BT313" s="23">
        <v>12.648675417223082</v>
      </c>
      <c r="BU313" s="23">
        <v>9.0908520699925361</v>
      </c>
      <c r="BV313" s="23">
        <v>19.538548129684443</v>
      </c>
      <c r="BW313" s="23">
        <v>29.522768467999999</v>
      </c>
      <c r="BX313" s="23">
        <v>11.833761331088551</v>
      </c>
      <c r="BY313" s="23">
        <v>8.505157270937552</v>
      </c>
      <c r="BZ313" s="23">
        <v>19.388141705745284</v>
      </c>
      <c r="CA313" s="23">
        <v>29.596356567000001</v>
      </c>
      <c r="CB313" s="23">
        <v>11.983241796558259</v>
      </c>
      <c r="CC313" s="23">
        <v>8.6125918246844524</v>
      </c>
      <c r="CD313" s="23">
        <v>19.253582361941994</v>
      </c>
      <c r="CE313" s="23">
        <v>29.687324583999999</v>
      </c>
      <c r="CF313" s="23">
        <v>11.822296752615943</v>
      </c>
      <c r="CG313" s="23">
        <v>8.496917452656076</v>
      </c>
      <c r="CH313" s="23">
        <v>19.093163853241059</v>
      </c>
      <c r="CI313" s="23">
        <v>29.788216622</v>
      </c>
      <c r="CJ313" s="23">
        <v>11.581533872701566</v>
      </c>
      <c r="CK313" s="23">
        <v>8.3238764303315822</v>
      </c>
      <c r="CL313" s="23">
        <v>18.9311805726865</v>
      </c>
      <c r="CM313" s="23">
        <v>29.894377002999999</v>
      </c>
      <c r="CN313" s="23">
        <v>11.35906180882364</v>
      </c>
      <c r="CO313" s="23">
        <v>8.1639813776317336</v>
      </c>
      <c r="CP313" s="23">
        <v>18.729462816579908</v>
      </c>
      <c r="CQ313" s="23">
        <v>29.972378847000002</v>
      </c>
      <c r="CR313" s="23">
        <v>11.247664209131678</v>
      </c>
      <c r="CS313" s="23">
        <v>8.0839177293565214</v>
      </c>
      <c r="CT313" s="23">
        <v>18.477147545789961</v>
      </c>
      <c r="CU313" s="23">
        <v>30.020306693000002</v>
      </c>
      <c r="CV313" s="23">
        <v>11.167391963854334</v>
      </c>
      <c r="CW313" s="23">
        <v>8.0262244861455496</v>
      </c>
      <c r="CX313" s="23">
        <v>18.301527761165641</v>
      </c>
      <c r="CY313" s="23">
        <v>30.069300429999998</v>
      </c>
      <c r="CZ313" s="23">
        <v>11.085197735515374</v>
      </c>
      <c r="DA313" s="23">
        <v>7.9671498758650756</v>
      </c>
      <c r="DB313" s="23">
        <v>18.125650527947702</v>
      </c>
      <c r="DC313" s="23">
        <v>30.222958417000001</v>
      </c>
      <c r="DD313" s="23">
        <v>10.848231697796257</v>
      </c>
      <c r="DE313" s="23">
        <v>7.7968377187847002</v>
      </c>
      <c r="DF313" s="23">
        <v>17.605755989770557</v>
      </c>
      <c r="DG313" s="23">
        <v>30.384805832000001</v>
      </c>
      <c r="DH313" s="23">
        <v>10.682937788502629</v>
      </c>
      <c r="DI313" s="23">
        <v>7.6780377316008241</v>
      </c>
      <c r="DJ313" s="23">
        <v>17.093409926748322</v>
      </c>
      <c r="DK313" s="23">
        <v>30.530397864000001</v>
      </c>
      <c r="DL313" s="23">
        <v>10.508057525864901</v>
      </c>
      <c r="DM313" s="23">
        <v>7.5523478435168698</v>
      </c>
      <c r="DN313" s="23">
        <v>16.639704076320275</v>
      </c>
      <c r="DO313" s="23">
        <v>30.683766568999999</v>
      </c>
      <c r="DP313" s="23">
        <v>10.330420513441764</v>
      </c>
      <c r="DQ313" s="23">
        <v>7.4246766250827818</v>
      </c>
      <c r="DR313" s="23">
        <v>16.165296000610169</v>
      </c>
      <c r="DS313" s="23">
        <v>30.797965300000001</v>
      </c>
      <c r="DT313" s="23">
        <v>10.140507717786235</v>
      </c>
      <c r="DU313" s="23">
        <v>7.2881825595340457</v>
      </c>
      <c r="DV313" s="23">
        <v>15.852968290057644</v>
      </c>
      <c r="DW313" s="25">
        <v>29.412929417000001</v>
      </c>
      <c r="DX313" s="25">
        <v>12.820512820512821</v>
      </c>
      <c r="DY313" s="25">
        <v>9.214354995150341</v>
      </c>
      <c r="DZ313" s="25">
        <v>19.745250541178223</v>
      </c>
      <c r="EA313" s="25">
        <v>29.453806707999998</v>
      </c>
      <c r="EB313" s="25">
        <v>12.466665750394409</v>
      </c>
      <c r="EC313" s="25">
        <v>8.9600381387412771</v>
      </c>
      <c r="ED313" s="25">
        <v>19.284166100998537</v>
      </c>
      <c r="EE313" s="25">
        <v>29.505693603000001</v>
      </c>
      <c r="EF313" s="25">
        <v>11.915622849673676</v>
      </c>
      <c r="EG313" s="25">
        <v>8.5639927561670159</v>
      </c>
      <c r="EH313" s="25">
        <v>19.106563418166015</v>
      </c>
      <c r="EI313" s="25">
        <v>29.564648929000001</v>
      </c>
      <c r="EJ313" s="25">
        <v>11.785328118933455</v>
      </c>
      <c r="EK313" s="25">
        <v>8.4703473677300583</v>
      </c>
      <c r="EL313" s="25">
        <v>19.014422594344659</v>
      </c>
      <c r="EM313" s="25">
        <v>29.634855507000001</v>
      </c>
      <c r="EN313" s="25">
        <v>11.458544437136622</v>
      </c>
      <c r="EO313" s="25">
        <v>8.2354815013755935</v>
      </c>
      <c r="EP313" s="25">
        <v>18.887835659839304</v>
      </c>
      <c r="EQ313" s="25">
        <v>29.715493358</v>
      </c>
      <c r="ER313" s="25">
        <v>11.148338763733287</v>
      </c>
      <c r="ES313" s="25">
        <v>8.0125305760682508</v>
      </c>
      <c r="ET313" s="25">
        <v>18.760102916893306</v>
      </c>
      <c r="EU313" s="25">
        <v>29.810470135999999</v>
      </c>
      <c r="EV313" s="25">
        <v>10.959958730893927</v>
      </c>
      <c r="EW313" s="25">
        <v>7.8771381373350149</v>
      </c>
      <c r="EX313" s="25">
        <v>18.655144658228533</v>
      </c>
      <c r="EY313" s="25">
        <v>29.924250295</v>
      </c>
      <c r="EZ313" s="25">
        <v>10.796736877695796</v>
      </c>
      <c r="FA313" s="25">
        <v>7.7598273776649709</v>
      </c>
      <c r="FB313" s="25">
        <v>18.557213413657593</v>
      </c>
      <c r="FC313" s="25">
        <v>30.002389741999998</v>
      </c>
      <c r="FD313" s="25">
        <v>10.663180402766054</v>
      </c>
      <c r="FE313" s="25">
        <v>7.6638377094564953</v>
      </c>
      <c r="FF313" s="25">
        <v>18.460085814980769</v>
      </c>
      <c r="FG313" s="25">
        <v>30.077743511000001</v>
      </c>
      <c r="FH313" s="25">
        <v>10.576008690407377</v>
      </c>
      <c r="FI313" s="25">
        <v>7.601185683406273</v>
      </c>
      <c r="FJ313" s="25">
        <v>18.366280042546322</v>
      </c>
      <c r="FK313" s="25">
        <v>30.332084681000001</v>
      </c>
      <c r="FL313" s="25">
        <v>10.186777249886442</v>
      </c>
      <c r="FM313" s="25">
        <v>7.3214373832840485</v>
      </c>
      <c r="FN313" s="25">
        <v>17.577669353790302</v>
      </c>
      <c r="FO313" s="25">
        <v>30.605827452</v>
      </c>
      <c r="FP313" s="25">
        <v>9.7345763062148016</v>
      </c>
      <c r="FQ313" s="25">
        <v>6.996431661401715</v>
      </c>
      <c r="FR313" s="25">
        <v>16.093136675565546</v>
      </c>
      <c r="FS313" s="25">
        <v>30.801811960999999</v>
      </c>
      <c r="FT313" s="25">
        <v>9.2923255336723312</v>
      </c>
      <c r="FU313" s="25">
        <v>6.6785773234250225</v>
      </c>
      <c r="FV313" s="25">
        <v>14.884899188151358</v>
      </c>
      <c r="FW313" s="25">
        <v>30.965550038</v>
      </c>
      <c r="FX313" s="25">
        <v>8.8631621310047812</v>
      </c>
      <c r="FY313" s="25">
        <v>6.3701291358627961</v>
      </c>
      <c r="FZ313" s="25">
        <v>13.556852181771308</v>
      </c>
      <c r="GA313" s="25">
        <v>31.062932776</v>
      </c>
      <c r="GB313" s="25">
        <v>8.437812511790991</v>
      </c>
      <c r="GC313" s="25">
        <v>6.0644219895607421</v>
      </c>
      <c r="GD313" s="25">
        <v>12.446694958807814</v>
      </c>
      <c r="GE313" s="26">
        <v>29.412929421000001</v>
      </c>
      <c r="GF313" s="26">
        <v>12.820512820512821</v>
      </c>
      <c r="GG313" s="26">
        <v>9.214354995150341</v>
      </c>
      <c r="GH313" s="26">
        <v>19.745250541178223</v>
      </c>
      <c r="GI313" s="26">
        <v>29.399442752999999</v>
      </c>
      <c r="GJ313" s="26">
        <v>12.535431806602245</v>
      </c>
      <c r="GK313" s="26">
        <v>9.0094616573154838</v>
      </c>
      <c r="GL313" s="26">
        <v>19.547308570245551</v>
      </c>
      <c r="GM313" s="26">
        <v>29.416758950999998</v>
      </c>
      <c r="GN313" s="26">
        <v>12.049703840743794</v>
      </c>
      <c r="GO313" s="26">
        <v>8.6603594044531054</v>
      </c>
      <c r="GP313" s="26">
        <v>19.448124001284178</v>
      </c>
      <c r="GQ313" s="26">
        <v>29.438718184999999</v>
      </c>
      <c r="GR313" s="26">
        <v>11.902287350807827</v>
      </c>
      <c r="GS313" s="26">
        <v>8.5544082705612041</v>
      </c>
      <c r="GT313" s="26">
        <v>19.398815380405956</v>
      </c>
      <c r="GU313" s="26">
        <v>29.474872736000002</v>
      </c>
      <c r="GV313" s="26">
        <v>11.603498416478971</v>
      </c>
      <c r="GW313" s="26">
        <v>8.3396627804179602</v>
      </c>
      <c r="GX313" s="26">
        <v>19.299513790276727</v>
      </c>
      <c r="GY313" s="26">
        <v>29.532349013000001</v>
      </c>
      <c r="GZ313" s="26">
        <v>11.324280692209864</v>
      </c>
      <c r="HA313" s="26">
        <v>8.1389835042943854</v>
      </c>
      <c r="HB313" s="26">
        <v>19.181197267977957</v>
      </c>
      <c r="HC313" s="26">
        <v>29.60980859</v>
      </c>
      <c r="HD313" s="26">
        <v>11.145542865583261</v>
      </c>
      <c r="HE313" s="26">
        <v>8.0105211090176507</v>
      </c>
      <c r="HF313" s="26">
        <v>18.98883304625825</v>
      </c>
      <c r="HG313" s="26">
        <v>29.708737834000001</v>
      </c>
      <c r="HH313" s="26">
        <v>10.916141237872152</v>
      </c>
      <c r="HI313" s="26">
        <v>7.8456456423504024</v>
      </c>
      <c r="HJ313" s="26">
        <v>18.506897284198903</v>
      </c>
      <c r="HK313" s="26">
        <v>29.793808151</v>
      </c>
      <c r="HL313" s="26">
        <v>10.703434679863086</v>
      </c>
      <c r="HM313" s="26">
        <v>7.6927692509976211</v>
      </c>
      <c r="HN313" s="26">
        <v>18.005600211766666</v>
      </c>
      <c r="HO313" s="26">
        <v>29.878654286</v>
      </c>
      <c r="HP313" s="26">
        <v>10.518439986493428</v>
      </c>
      <c r="HQ313" s="26">
        <v>7.5598099223973145</v>
      </c>
      <c r="HR313" s="26">
        <v>17.503386138325041</v>
      </c>
      <c r="HS313" s="26">
        <v>30.137372250999999</v>
      </c>
      <c r="HT313" s="26">
        <v>10.033990305238406</v>
      </c>
      <c r="HU313" s="26">
        <v>7.2116263978483603</v>
      </c>
      <c r="HV313" s="26">
        <v>15.996404889676722</v>
      </c>
      <c r="HW313" s="26">
        <v>30.391147888999999</v>
      </c>
      <c r="HX313" s="26">
        <v>9.5981961726777598</v>
      </c>
      <c r="HY313" s="26">
        <v>6.8984125741554028</v>
      </c>
      <c r="HZ313" s="26">
        <v>14.524247150104195</v>
      </c>
      <c r="IA313" s="26">
        <v>30.567137021000001</v>
      </c>
      <c r="IB313" s="26">
        <v>9.1841530618163549</v>
      </c>
      <c r="IC313" s="26">
        <v>6.6008316380270795</v>
      </c>
      <c r="ID313" s="26">
        <v>13.363870401507846</v>
      </c>
      <c r="IE313" s="26">
        <v>30.695959211999998</v>
      </c>
      <c r="IF313" s="26">
        <v>8.8369440522727114</v>
      </c>
      <c r="IG313" s="26">
        <v>6.3512856864540046</v>
      </c>
      <c r="IH313" s="26">
        <v>12.603615751977035</v>
      </c>
      <c r="II313" s="26">
        <v>30.707200796999999</v>
      </c>
      <c r="IJ313" s="26">
        <v>8.7298372581335411</v>
      </c>
      <c r="IK313" s="26">
        <v>6.2743059246139223</v>
      </c>
      <c r="IL313" s="26">
        <v>13.136482578775517</v>
      </c>
      <c r="IM313" s="27">
        <v>29.410044546999998</v>
      </c>
      <c r="IN313" s="27">
        <v>12.820512820512821</v>
      </c>
      <c r="IO313" s="27">
        <v>9.214354995150341</v>
      </c>
      <c r="IP313" s="27">
        <v>19.745250541178223</v>
      </c>
      <c r="IQ313" s="27">
        <v>29.444168286</v>
      </c>
      <c r="IR313" s="27">
        <v>12.579709254126161</v>
      </c>
      <c r="IS313" s="27">
        <v>9.0412847306571162</v>
      </c>
      <c r="IT313" s="27">
        <v>19.47641401967968</v>
      </c>
      <c r="IU313" s="27">
        <v>29.480697632999998</v>
      </c>
      <c r="IV313" s="27">
        <v>11.999236601652264</v>
      </c>
      <c r="IW313" s="27">
        <v>8.6240876060371754</v>
      </c>
      <c r="IX313" s="27">
        <v>19.345779128491007</v>
      </c>
      <c r="IY313" s="27">
        <v>29.516537996</v>
      </c>
      <c r="IZ313" s="27">
        <v>11.962293730156093</v>
      </c>
      <c r="JA313" s="27">
        <v>8.5975360369017118</v>
      </c>
      <c r="JB313" s="27">
        <v>19.272531935236103</v>
      </c>
      <c r="JC313" s="27">
        <v>29.561885440000001</v>
      </c>
      <c r="JD313" s="27">
        <v>11.653303216352763</v>
      </c>
      <c r="JE313" s="27">
        <v>8.3754584707249258</v>
      </c>
      <c r="JF313" s="27">
        <v>19.189444067951573</v>
      </c>
      <c r="JG313" s="27">
        <v>29.626756389000001</v>
      </c>
      <c r="JH313" s="27">
        <v>11.3439727271489</v>
      </c>
      <c r="JI313" s="27">
        <v>8.153136557533788</v>
      </c>
      <c r="JJ313" s="27">
        <v>19.098462412103746</v>
      </c>
      <c r="JK313" s="27">
        <v>29.710780083</v>
      </c>
      <c r="JL313" s="27">
        <v>11.191310307926472</v>
      </c>
      <c r="JM313" s="27">
        <v>8.0434150709733423</v>
      </c>
      <c r="JN313" s="27">
        <v>19.000849353973944</v>
      </c>
      <c r="JO313" s="27">
        <v>29.803768302000002</v>
      </c>
      <c r="JP313" s="27">
        <v>11.030676980302875</v>
      </c>
      <c r="JQ313" s="27">
        <v>7.9279647356008063</v>
      </c>
      <c r="JR313" s="27">
        <v>18.900639080786778</v>
      </c>
      <c r="JS313" s="27">
        <v>29.868519363000001</v>
      </c>
      <c r="JT313" s="27">
        <v>10.910635369068549</v>
      </c>
      <c r="JU313" s="27">
        <v>7.8416884660327799</v>
      </c>
      <c r="JV313" s="27">
        <v>18.76443648812231</v>
      </c>
      <c r="JW313" s="27">
        <v>29.934006209</v>
      </c>
      <c r="JX313" s="27">
        <v>10.830973410359803</v>
      </c>
      <c r="JY313" s="27">
        <v>7.7844338477949702</v>
      </c>
      <c r="JZ313" s="27">
        <v>18.6333341114624</v>
      </c>
      <c r="KA313" s="27">
        <v>30.146319162000001</v>
      </c>
      <c r="KB313" s="27">
        <v>10.593778295749365</v>
      </c>
      <c r="KC313" s="27">
        <v>7.6139570486423667</v>
      </c>
      <c r="KD313" s="27">
        <v>18.201369903319812</v>
      </c>
      <c r="KE313" s="27">
        <v>30.364665969000001</v>
      </c>
      <c r="KF313" s="27">
        <v>10.395532244107713</v>
      </c>
      <c r="KG313" s="27">
        <v>7.4714737079377453</v>
      </c>
      <c r="KH313" s="27">
        <v>17.724595860307392</v>
      </c>
      <c r="KI313" s="27">
        <v>30.521078865</v>
      </c>
      <c r="KJ313" s="27">
        <v>10.204270835596295</v>
      </c>
      <c r="KK313" s="27">
        <v>7.3340103677758064</v>
      </c>
      <c r="KL313" s="27">
        <v>17.4169304809806</v>
      </c>
      <c r="KM313" s="27">
        <v>30.65478555</v>
      </c>
      <c r="KN313" s="27">
        <v>10.032758295154879</v>
      </c>
      <c r="KO313" s="27">
        <v>7.2107409279435171</v>
      </c>
      <c r="KP313" s="27">
        <v>17.139840141173636</v>
      </c>
      <c r="KQ313" s="27">
        <v>30.728070355</v>
      </c>
      <c r="KR313" s="27">
        <v>9.8713406678448354</v>
      </c>
      <c r="KS313" s="27">
        <v>7.0947269009437663</v>
      </c>
      <c r="KT313" s="133">
        <v>17.009354519662352</v>
      </c>
      <c r="KU313" s="149">
        <v>29.410044546999998</v>
      </c>
      <c r="KV313" s="149">
        <v>12.820512820512821</v>
      </c>
      <c r="KW313" s="149">
        <v>9.214354995150341</v>
      </c>
      <c r="KX313" s="149">
        <v>19.745250541178223</v>
      </c>
      <c r="KY313" s="149">
        <v>29.416557554000001</v>
      </c>
      <c r="KZ313" s="149">
        <v>12.471275375137969</v>
      </c>
      <c r="LA313" s="149">
        <v>8.9633511668062429</v>
      </c>
      <c r="LB313" s="149">
        <v>19.347823297450287</v>
      </c>
      <c r="LC313" s="149">
        <v>29.459633639</v>
      </c>
      <c r="LD313" s="149">
        <v>11.972122057036751</v>
      </c>
      <c r="LE313" s="149">
        <v>8.6045998489468793</v>
      </c>
      <c r="LF313" s="149">
        <v>19.167474692645367</v>
      </c>
      <c r="LG313" s="149">
        <v>29.510881132999998</v>
      </c>
      <c r="LH313" s="149">
        <v>11.810826087433135</v>
      </c>
      <c r="LI313" s="149">
        <v>8.4886732597361334</v>
      </c>
      <c r="LJ313" s="149">
        <v>19.058850890510083</v>
      </c>
      <c r="LK313" s="149">
        <v>29.573616352999998</v>
      </c>
      <c r="LL313" s="149">
        <v>11.503533196584696</v>
      </c>
      <c r="LM313" s="149">
        <v>8.2678158086025793</v>
      </c>
      <c r="LN313" s="149">
        <v>18.906417610145191</v>
      </c>
      <c r="LO313" s="149">
        <v>29.644223151999999</v>
      </c>
      <c r="LP313" s="149">
        <v>11.220739639332862</v>
      </c>
      <c r="LQ313" s="149">
        <v>8.0645665109075182</v>
      </c>
      <c r="LR313" s="149">
        <v>18.754648449073283</v>
      </c>
      <c r="LS313" s="149">
        <v>29.730638842000001</v>
      </c>
      <c r="LT313" s="149">
        <v>11.031782263692588</v>
      </c>
      <c r="LU313" s="149">
        <v>7.9287591245356035</v>
      </c>
      <c r="LV313" s="149">
        <v>18.523126011340562</v>
      </c>
      <c r="LW313" s="149">
        <v>29.849589465000001</v>
      </c>
      <c r="LX313" s="149">
        <v>10.792672400809202</v>
      </c>
      <c r="LY313" s="149">
        <v>7.7569061580985643</v>
      </c>
      <c r="LZ313" s="149">
        <v>17.985609241173226</v>
      </c>
      <c r="MA313" s="149">
        <v>29.937248237999999</v>
      </c>
      <c r="MB313" s="149">
        <v>10.572410508012561</v>
      </c>
      <c r="MC313" s="149">
        <v>7.5985995988722683</v>
      </c>
      <c r="MD313" s="149">
        <v>17.451123239798719</v>
      </c>
      <c r="ME313" s="149">
        <v>30.023465340000001</v>
      </c>
      <c r="MF313" s="149">
        <v>10.382854356952789</v>
      </c>
      <c r="MG313" s="149">
        <v>7.4623618608167002</v>
      </c>
      <c r="MH313" s="149">
        <v>16.915816809863621</v>
      </c>
      <c r="MI313" s="149">
        <v>30.282363987</v>
      </c>
      <c r="MJ313" s="149">
        <v>9.8897897102520904</v>
      </c>
      <c r="MK313" s="149">
        <v>7.1079865909765276</v>
      </c>
      <c r="ML313" s="149">
        <v>15.362945932599676</v>
      </c>
      <c r="MM313" s="149">
        <v>30.527800228</v>
      </c>
      <c r="MN313" s="149">
        <v>9.4436448363105878</v>
      </c>
      <c r="MO313" s="149">
        <v>6.7873334856509659</v>
      </c>
      <c r="MP313" s="149">
        <v>13.879493289459585</v>
      </c>
      <c r="MQ313" s="149">
        <v>30.701432875000002</v>
      </c>
      <c r="MR313" s="149">
        <v>9.0219656568971907</v>
      </c>
      <c r="MS313" s="149">
        <v>6.4842643567030249</v>
      </c>
      <c r="MT313" s="149">
        <v>12.662096441793651</v>
      </c>
      <c r="MU313" s="149">
        <v>30.822692492000002</v>
      </c>
      <c r="MV313" s="149">
        <v>8.6257882553220089</v>
      </c>
      <c r="MW313" s="149">
        <v>6.199523857607768</v>
      </c>
      <c r="MX313" s="149">
        <v>11.754500456510517</v>
      </c>
      <c r="MY313" s="149">
        <v>30.838485178999999</v>
      </c>
      <c r="MZ313" s="149">
        <v>8.4955747850225869</v>
      </c>
      <c r="NA313" s="149">
        <v>6.1059368726496004</v>
      </c>
      <c r="NB313" s="149">
        <v>12.129211406191725</v>
      </c>
      <c r="ND313" s="97"/>
    </row>
    <row r="314" spans="1:368" ht="15" thickBot="1" x14ac:dyDescent="0.35">
      <c r="A314" s="2"/>
      <c r="B314" s="72" t="s">
        <v>747</v>
      </c>
      <c r="C314" s="72" t="s">
        <v>481</v>
      </c>
      <c r="D314" s="72" t="s">
        <v>481</v>
      </c>
      <c r="E314" s="85">
        <v>390968</v>
      </c>
      <c r="F314" s="82">
        <v>373004</v>
      </c>
      <c r="G314" s="20">
        <v>20.945901639344253</v>
      </c>
      <c r="H314" s="20">
        <v>3.4485829959514156</v>
      </c>
      <c r="I314" s="20">
        <v>2.478564500484965</v>
      </c>
      <c r="J314" s="20">
        <v>8.3496069253798346</v>
      </c>
      <c r="K314" s="20">
        <v>18.785667832656699</v>
      </c>
      <c r="L314" s="20">
        <v>3.0929169710986737</v>
      </c>
      <c r="M314" s="20">
        <v>2.2229403254938092</v>
      </c>
      <c r="N314" s="20">
        <v>6.7214440945938279</v>
      </c>
      <c r="O314" s="20">
        <v>17.630844132998444</v>
      </c>
      <c r="P314" s="20">
        <v>2.9027840542858434</v>
      </c>
      <c r="Q314" s="20">
        <v>2.0862880545352183</v>
      </c>
      <c r="R314" s="20">
        <v>6.1707471069648143</v>
      </c>
      <c r="S314" s="20">
        <v>16.619539168150919</v>
      </c>
      <c r="T314" s="20">
        <v>2.7362804028534575</v>
      </c>
      <c r="U314" s="20">
        <v>1.9666186018568499</v>
      </c>
      <c r="V314" s="20">
        <v>5.906813316759763</v>
      </c>
      <c r="W314" s="20">
        <v>15.345723552818622</v>
      </c>
      <c r="X314" s="20">
        <v>2.5265563744181807</v>
      </c>
      <c r="Y314" s="20">
        <v>1.8158858132336295</v>
      </c>
      <c r="Z314" s="20">
        <v>5.5089258885955843</v>
      </c>
      <c r="AA314" s="20">
        <v>14.339787119198359</v>
      </c>
      <c r="AB314" s="20">
        <v>2.3609366107182184</v>
      </c>
      <c r="AC314" s="20">
        <v>1.696851628071969</v>
      </c>
      <c r="AD314" s="20">
        <v>5.0916608897034301</v>
      </c>
      <c r="AE314" s="20">
        <v>13.930620827421196</v>
      </c>
      <c r="AF314" s="20">
        <v>2.2935705006010605</v>
      </c>
      <c r="AG314" s="20">
        <v>1.6484342783175423</v>
      </c>
      <c r="AH314" s="20">
        <v>4.7060936602485128</v>
      </c>
      <c r="AI314" s="20">
        <v>13.440652877406595</v>
      </c>
      <c r="AJ314" s="20">
        <v>2.2129010135541223</v>
      </c>
      <c r="AK314" s="20">
        <v>1.5904555296252227</v>
      </c>
      <c r="AL314" s="20">
        <v>4.343667385441492</v>
      </c>
      <c r="AM314" s="20">
        <v>12.701353494743914</v>
      </c>
      <c r="AN314" s="20">
        <v>2.0911810072317918</v>
      </c>
      <c r="AO314" s="20">
        <v>1.5029729644604828</v>
      </c>
      <c r="AP314" s="20">
        <v>3.9191661549421468</v>
      </c>
      <c r="AQ314" s="20">
        <v>12.051276995773085</v>
      </c>
      <c r="AR314" s="20">
        <v>1.9841508683998872</v>
      </c>
      <c r="AS314" s="20">
        <v>1.4260482962990459</v>
      </c>
      <c r="AT314" s="20">
        <v>3.5432667810147969</v>
      </c>
      <c r="AU314" s="20">
        <v>7.6283862278059384</v>
      </c>
      <c r="AV314" s="20">
        <v>1.2559556272501007</v>
      </c>
      <c r="AW314" s="20">
        <v>0.90268003859585311</v>
      </c>
      <c r="AX314" s="20">
        <v>0.95340197811468741</v>
      </c>
      <c r="AY314" s="20">
        <v>2.5640507169589712</v>
      </c>
      <c r="AZ314" s="20">
        <v>0.42215140009310997</v>
      </c>
      <c r="BA314" s="20">
        <v>0.30340852324829731</v>
      </c>
      <c r="BB314" s="20">
        <v>-3.6244563764127733</v>
      </c>
      <c r="BC314" s="20">
        <v>2.6844262295081971</v>
      </c>
      <c r="BD314" s="20">
        <v>0.44197031039136303</v>
      </c>
      <c r="BE314" s="20">
        <v>0.31765276430649858</v>
      </c>
      <c r="BF314" s="20">
        <v>-7.4494915703096893</v>
      </c>
      <c r="BG314" s="20">
        <v>2.6844262295081971</v>
      </c>
      <c r="BH314" s="20">
        <v>0.44197031039136303</v>
      </c>
      <c r="BI314" s="20">
        <v>0.31765276430649858</v>
      </c>
      <c r="BJ314" s="20">
        <v>-11.504211185699234</v>
      </c>
      <c r="BK314" s="20">
        <v>2.6844262295081971</v>
      </c>
      <c r="BL314" s="20">
        <v>0.44197031039136303</v>
      </c>
      <c r="BM314" s="20">
        <v>0.31765276430649858</v>
      </c>
      <c r="BN314" s="20">
        <v>-15.152613082962702</v>
      </c>
      <c r="BO314" s="23">
        <v>20.945901639344225</v>
      </c>
      <c r="BP314" s="23">
        <v>3.4485829959514107</v>
      </c>
      <c r="BQ314" s="23">
        <v>2.4785645004849615</v>
      </c>
      <c r="BR314" s="23">
        <v>8.3496069253798346</v>
      </c>
      <c r="BS314" s="23">
        <v>20.162727201096104</v>
      </c>
      <c r="BT314" s="23">
        <v>3.3196392962668351</v>
      </c>
      <c r="BU314" s="23">
        <v>2.3858901246689861</v>
      </c>
      <c r="BV314" s="23">
        <v>7.8457605727390565</v>
      </c>
      <c r="BW314" s="23">
        <v>19.643677310657289</v>
      </c>
      <c r="BX314" s="23">
        <v>3.2341816894739392</v>
      </c>
      <c r="BY314" s="23">
        <v>2.3244700600389807</v>
      </c>
      <c r="BZ314" s="23">
        <v>7.5396942695483347</v>
      </c>
      <c r="CA314" s="23">
        <v>18.964683344801557</v>
      </c>
      <c r="CB314" s="23">
        <v>3.1223905102102427</v>
      </c>
      <c r="CC314" s="23">
        <v>2.24412353837613</v>
      </c>
      <c r="CD314" s="23">
        <v>7.2691361352667023</v>
      </c>
      <c r="CE314" s="23">
        <v>18.121093073907101</v>
      </c>
      <c r="CF314" s="23">
        <v>2.9834998043409802</v>
      </c>
      <c r="CG314" s="23">
        <v>2.1443000533624312</v>
      </c>
      <c r="CH314" s="23">
        <v>6.9167516562959399</v>
      </c>
      <c r="CI314" s="23">
        <v>17.141388247649978</v>
      </c>
      <c r="CJ314" s="23">
        <v>2.8221988747817779</v>
      </c>
      <c r="CK314" s="23">
        <v>2.0283698993339452</v>
      </c>
      <c r="CL314" s="23">
        <v>6.5347344342313534</v>
      </c>
      <c r="CM314" s="23">
        <v>16.553628504333965</v>
      </c>
      <c r="CN314" s="23">
        <v>2.7254287146136891</v>
      </c>
      <c r="CO314" s="23">
        <v>1.9588192798532917</v>
      </c>
      <c r="CP314" s="23">
        <v>6.0491802708682094</v>
      </c>
      <c r="CQ314" s="23">
        <v>15.343690938825118</v>
      </c>
      <c r="CR314" s="23">
        <v>2.5262217200224888</v>
      </c>
      <c r="CS314" s="23">
        <v>1.8156452905302274</v>
      </c>
      <c r="CT314" s="23">
        <v>5.4368627022949525</v>
      </c>
      <c r="CU314" s="23">
        <v>14.305422751445363</v>
      </c>
      <c r="CV314" s="23">
        <v>2.3552787795901948</v>
      </c>
      <c r="CW314" s="23">
        <v>1.6927852334397036</v>
      </c>
      <c r="CX314" s="23">
        <v>4.9269242319947502</v>
      </c>
      <c r="CY314" s="23">
        <v>13.220442810531807</v>
      </c>
      <c r="CZ314" s="23">
        <v>2.1766451051078008</v>
      </c>
      <c r="DA314" s="23">
        <v>1.5643976943597291</v>
      </c>
      <c r="DB314" s="23">
        <v>4.4151972369996173</v>
      </c>
      <c r="DC314" s="23">
        <v>10.057200328211543</v>
      </c>
      <c r="DD314" s="23">
        <v>1.6558413495840867</v>
      </c>
      <c r="DE314" s="23">
        <v>1.1900857808358956</v>
      </c>
      <c r="DF314" s="23">
        <v>2.8928512148635193</v>
      </c>
      <c r="DG314" s="23">
        <v>6.8675390758666675</v>
      </c>
      <c r="DH314" s="23">
        <v>1.1306879450144851</v>
      </c>
      <c r="DI314" s="23">
        <v>0.81264768889983852</v>
      </c>
      <c r="DJ314" s="23">
        <v>1.3866438051646099</v>
      </c>
      <c r="DK314" s="23">
        <v>3.9529066923452616</v>
      </c>
      <c r="DL314" s="23">
        <v>0.65081594664793774</v>
      </c>
      <c r="DM314" s="23">
        <v>0.46775423517567599</v>
      </c>
      <c r="DN314" s="23">
        <v>-3.9527096468628287E-2</v>
      </c>
      <c r="DO314" s="23">
        <v>4.5316566877962261</v>
      </c>
      <c r="DP314" s="23">
        <v>0.74610272052785365</v>
      </c>
      <c r="DQ314" s="23">
        <v>0.53623871572370474</v>
      </c>
      <c r="DR314" s="23">
        <v>-1.6266782484010598</v>
      </c>
      <c r="DS314" s="23">
        <v>4.634047841103321</v>
      </c>
      <c r="DT314" s="23">
        <v>0.76296064320459533</v>
      </c>
      <c r="DU314" s="23">
        <v>0.54835483667759966</v>
      </c>
      <c r="DV314" s="23">
        <v>-2.7955216725161414</v>
      </c>
      <c r="DW314" s="25">
        <v>20.945901639344253</v>
      </c>
      <c r="DX314" s="25">
        <v>3.4485829959514156</v>
      </c>
      <c r="DY314" s="25">
        <v>2.478564500484965</v>
      </c>
      <c r="DZ314" s="25">
        <v>8.3496069253798346</v>
      </c>
      <c r="EA314" s="25">
        <v>18.382333239506782</v>
      </c>
      <c r="EB314" s="25">
        <v>3.0265110056947737</v>
      </c>
      <c r="EC314" s="25">
        <v>2.175213050649687</v>
      </c>
      <c r="ED314" s="25">
        <v>6.5226469961515434</v>
      </c>
      <c r="EE314" s="25">
        <v>16.740299541170462</v>
      </c>
      <c r="EF314" s="25">
        <v>2.7561626774936521</v>
      </c>
      <c r="EG314" s="25">
        <v>1.9809083841152244</v>
      </c>
      <c r="EH314" s="25">
        <v>5.9626239764798505</v>
      </c>
      <c r="EI314" s="25">
        <v>15.244858324935665</v>
      </c>
      <c r="EJ314" s="25">
        <v>2.5099496837275992</v>
      </c>
      <c r="EK314" s="25">
        <v>1.8039502576548507</v>
      </c>
      <c r="EL314" s="25">
        <v>5.7611498319537056</v>
      </c>
      <c r="EM314" s="25">
        <v>14.486063805345484</v>
      </c>
      <c r="EN314" s="25">
        <v>2.3850199517572861</v>
      </c>
      <c r="EO314" s="25">
        <v>1.7141607994686219</v>
      </c>
      <c r="EP314" s="25">
        <v>5.4289013404364361</v>
      </c>
      <c r="EQ314" s="25">
        <v>13.919062695484659</v>
      </c>
      <c r="ER314" s="25">
        <v>2.291667542306516</v>
      </c>
      <c r="ES314" s="25">
        <v>1.6470665847227239</v>
      </c>
      <c r="ET314" s="25">
        <v>5.0877964872873171</v>
      </c>
      <c r="EU314" s="25">
        <v>13.317892463341602</v>
      </c>
      <c r="EV314" s="25">
        <v>2.1926894474057699</v>
      </c>
      <c r="EW314" s="25">
        <v>1.5759290790763099</v>
      </c>
      <c r="EX314" s="25">
        <v>4.811146763778865</v>
      </c>
      <c r="EY314" s="25">
        <v>12.499665145105313</v>
      </c>
      <c r="EZ314" s="25">
        <v>2.0579745583034388</v>
      </c>
      <c r="FA314" s="25">
        <v>1.4791068357932573</v>
      </c>
      <c r="FB314" s="25">
        <v>4.5647197952494878</v>
      </c>
      <c r="FC314" s="25">
        <v>11.26431347703714</v>
      </c>
      <c r="FD314" s="25">
        <v>1.8545833255040904</v>
      </c>
      <c r="FE314" s="25">
        <v>1.3329255520839294</v>
      </c>
      <c r="FF314" s="25">
        <v>4.2791710876872067</v>
      </c>
      <c r="FG314" s="25">
        <v>10.827483459641362</v>
      </c>
      <c r="FH314" s="25">
        <v>1.7826625938950691</v>
      </c>
      <c r="FI314" s="25">
        <v>1.281234706184526</v>
      </c>
      <c r="FJ314" s="25">
        <v>4.0185846983607618</v>
      </c>
      <c r="FK314" s="25">
        <v>6.845675427924542</v>
      </c>
      <c r="FL314" s="25">
        <v>1.1270882620874414</v>
      </c>
      <c r="FM314" s="25">
        <v>0.81006052590377708</v>
      </c>
      <c r="FN314" s="25">
        <v>1.7831334702052999</v>
      </c>
      <c r="FO314" s="25">
        <v>0.59801036925542539</v>
      </c>
      <c r="FP314" s="25">
        <v>9.8457847569719148E-2</v>
      </c>
      <c r="FQ314" s="25">
        <v>7.0763593646131814E-2</v>
      </c>
      <c r="FR314" s="25">
        <v>-2.4912368153015301</v>
      </c>
      <c r="FS314" s="25">
        <v>2.6844262295081971</v>
      </c>
      <c r="FT314" s="25">
        <v>0.44197031039136303</v>
      </c>
      <c r="FU314" s="25">
        <v>0.31765276430649858</v>
      </c>
      <c r="FV314" s="25">
        <v>-6.0462446567888151</v>
      </c>
      <c r="FW314" s="25">
        <v>2.6844262295081971</v>
      </c>
      <c r="FX314" s="25">
        <v>0.44197031039136303</v>
      </c>
      <c r="FY314" s="25">
        <v>0.31765276430649858</v>
      </c>
      <c r="FZ314" s="25">
        <v>-9.774458213841271</v>
      </c>
      <c r="GA314" s="25">
        <v>2.6844262295081971</v>
      </c>
      <c r="GB314" s="25">
        <v>0.44197031039136303</v>
      </c>
      <c r="GC314" s="25">
        <v>0.31765276430649858</v>
      </c>
      <c r="GD314" s="25">
        <v>-13.047644119727451</v>
      </c>
      <c r="GE314" s="26">
        <v>20.945901639344253</v>
      </c>
      <c r="GF314" s="26">
        <v>3.4485829959514156</v>
      </c>
      <c r="GG314" s="26">
        <v>2.478564500484965</v>
      </c>
      <c r="GH314" s="26">
        <v>8.3496069253798346</v>
      </c>
      <c r="GI314" s="26">
        <v>19.356195937435054</v>
      </c>
      <c r="GJ314" s="26">
        <v>3.1868500733698739</v>
      </c>
      <c r="GK314" s="26">
        <v>2.2904518956033724</v>
      </c>
      <c r="GL314" s="26">
        <v>7.4262134288249193</v>
      </c>
      <c r="GM314" s="26">
        <v>17.961776678241044</v>
      </c>
      <c r="GN314" s="26">
        <v>2.9572695745552053</v>
      </c>
      <c r="GO314" s="26">
        <v>2.1254478707520925</v>
      </c>
      <c r="GP314" s="26">
        <v>7.1045386642246022</v>
      </c>
      <c r="GQ314" s="26">
        <v>17.293401359109687</v>
      </c>
      <c r="GR314" s="26">
        <v>2.8472266745092876</v>
      </c>
      <c r="GS314" s="26">
        <v>2.0463578717860158</v>
      </c>
      <c r="GT314" s="26">
        <v>6.9566903607801009</v>
      </c>
      <c r="GU314" s="26">
        <v>16.723700185241587</v>
      </c>
      <c r="GV314" s="26">
        <v>2.7534297201072517</v>
      </c>
      <c r="GW314" s="26">
        <v>1.9789441538307213</v>
      </c>
      <c r="GX314" s="26">
        <v>6.6431265383314724</v>
      </c>
      <c r="GY314" s="26">
        <v>16.015055715996304</v>
      </c>
      <c r="GZ314" s="26">
        <v>2.6367568115405522</v>
      </c>
      <c r="HA314" s="26">
        <v>1.8950890371983988</v>
      </c>
      <c r="HB314" s="26">
        <v>6.2703004230715855</v>
      </c>
      <c r="HC314" s="26">
        <v>14.765449706663224</v>
      </c>
      <c r="HD314" s="26">
        <v>2.4310187101388845</v>
      </c>
      <c r="HE314" s="26">
        <v>1.7472210128156289</v>
      </c>
      <c r="HF314" s="26">
        <v>5.6909380006389192</v>
      </c>
      <c r="HG314" s="26">
        <v>13.108733950881186</v>
      </c>
      <c r="HH314" s="26">
        <v>2.1582530931275365</v>
      </c>
      <c r="HI314" s="26">
        <v>1.5511789932177544</v>
      </c>
      <c r="HJ314" s="26">
        <v>4.3245056625503366</v>
      </c>
      <c r="HK314" s="26">
        <v>11.053913253377782</v>
      </c>
      <c r="HL314" s="26">
        <v>1.81994253294479</v>
      </c>
      <c r="HM314" s="26">
        <v>1.3080285324074583</v>
      </c>
      <c r="HN314" s="26">
        <v>2.8877182081783985</v>
      </c>
      <c r="HO314" s="26">
        <v>8.9812091819992563</v>
      </c>
      <c r="HP314" s="26">
        <v>1.4786876116112135</v>
      </c>
      <c r="HQ314" s="26">
        <v>1.0627619012647036</v>
      </c>
      <c r="HR314" s="26">
        <v>1.4600227235628545</v>
      </c>
      <c r="HS314" s="26">
        <v>2.7069852524229976</v>
      </c>
      <c r="HT314" s="26">
        <v>0.44568448150554074</v>
      </c>
      <c r="HU314" s="26">
        <v>0.32032221221688234</v>
      </c>
      <c r="HV314" s="26">
        <v>-2.6838935899318912</v>
      </c>
      <c r="HW314" s="26">
        <v>2.6844262295081971</v>
      </c>
      <c r="HX314" s="26">
        <v>0.44197031039136303</v>
      </c>
      <c r="HY314" s="26">
        <v>0.31765276430649858</v>
      </c>
      <c r="HZ314" s="26">
        <v>-6.7524412878918127</v>
      </c>
      <c r="IA314" s="26">
        <v>2.6844262295081971</v>
      </c>
      <c r="IB314" s="26">
        <v>0.44197031039136303</v>
      </c>
      <c r="IC314" s="26">
        <v>0.31765276430649858</v>
      </c>
      <c r="ID314" s="26">
        <v>-10.007015748626856</v>
      </c>
      <c r="IE314" s="26">
        <v>2.6844262295081971</v>
      </c>
      <c r="IF314" s="26">
        <v>0.44197031039136303</v>
      </c>
      <c r="IG314" s="26">
        <v>0.31765276430649858</v>
      </c>
      <c r="IH314" s="26">
        <v>-12.140815439489543</v>
      </c>
      <c r="II314" s="26">
        <v>2.6844262295081971</v>
      </c>
      <c r="IJ314" s="26">
        <v>0.44197031039136303</v>
      </c>
      <c r="IK314" s="26">
        <v>0.31765276430649858</v>
      </c>
      <c r="IL314" s="26">
        <v>-11.040341665134761</v>
      </c>
      <c r="IM314" s="27">
        <v>20.945901639344253</v>
      </c>
      <c r="IN314" s="27">
        <v>3.4485829959514156</v>
      </c>
      <c r="IO314" s="27">
        <v>2.478564500484965</v>
      </c>
      <c r="IP314" s="27">
        <v>8.3496069253798346</v>
      </c>
      <c r="IQ314" s="27">
        <v>19.783646208222301</v>
      </c>
      <c r="IR314" s="27">
        <v>3.2572265012187862</v>
      </c>
      <c r="IS314" s="27">
        <v>2.3410328199836283</v>
      </c>
      <c r="IT314" s="27">
        <v>7.6438830994849312</v>
      </c>
      <c r="IU314" s="27">
        <v>18.909438793776225</v>
      </c>
      <c r="IV314" s="27">
        <v>3.1132949161143042</v>
      </c>
      <c r="IW314" s="27">
        <v>2.237586355810572</v>
      </c>
      <c r="IX314" s="27">
        <v>7.3467123534686927</v>
      </c>
      <c r="IY314" s="27">
        <v>18.069947881266959</v>
      </c>
      <c r="IZ314" s="27">
        <v>2.9750791383462469</v>
      </c>
      <c r="JA314" s="27">
        <v>2.1382479549122881</v>
      </c>
      <c r="JB314" s="27">
        <v>7.2057100083210948</v>
      </c>
      <c r="JC314" s="27">
        <v>17.078748592192355</v>
      </c>
      <c r="JD314" s="27">
        <v>2.811885733127486</v>
      </c>
      <c r="JE314" s="27">
        <v>2.0209576413651478</v>
      </c>
      <c r="JF314" s="27">
        <v>7.0233334140584063</v>
      </c>
      <c r="JG314" s="27">
        <v>16.196225217609875</v>
      </c>
      <c r="JH314" s="27">
        <v>2.6665849885943382</v>
      </c>
      <c r="JI314" s="27">
        <v>1.916527135352478</v>
      </c>
      <c r="JJ314" s="27">
        <v>6.7889984398654093</v>
      </c>
      <c r="JK314" s="27">
        <v>15.936177775570593</v>
      </c>
      <c r="JL314" s="27">
        <v>2.6237701600804488</v>
      </c>
      <c r="JM314" s="27">
        <v>1.8857552750917679</v>
      </c>
      <c r="JN314" s="27">
        <v>6.5160597858558233</v>
      </c>
      <c r="JO314" s="27">
        <v>15.546927681993571</v>
      </c>
      <c r="JP314" s="27">
        <v>2.5596831001392926</v>
      </c>
      <c r="JQ314" s="27">
        <v>1.8396946432620911</v>
      </c>
      <c r="JR314" s="27">
        <v>6.2239722231406418</v>
      </c>
      <c r="JS314" s="27">
        <v>14.851397618631349</v>
      </c>
      <c r="JT314" s="27">
        <v>2.4451693785061059</v>
      </c>
      <c r="JU314" s="27">
        <v>1.7573913767924585</v>
      </c>
      <c r="JV314" s="27">
        <v>5.8130345029597663</v>
      </c>
      <c r="JW314" s="27">
        <v>14.182689158342084</v>
      </c>
      <c r="JX314" s="27">
        <v>2.3350716293086831</v>
      </c>
      <c r="JY314" s="27">
        <v>1.678261956661236</v>
      </c>
      <c r="JZ314" s="27">
        <v>5.4148770819397747</v>
      </c>
      <c r="KA314" s="27">
        <v>11.098204804944386</v>
      </c>
      <c r="KB314" s="27">
        <v>1.8272347991946223</v>
      </c>
      <c r="KC314" s="27">
        <v>1.3132696277431768</v>
      </c>
      <c r="KD314" s="27">
        <v>4.0268332232701383</v>
      </c>
      <c r="KE314" s="27">
        <v>9.3888644621617772</v>
      </c>
      <c r="KF314" s="27">
        <v>1.5458049451872291</v>
      </c>
      <c r="KG314" s="27">
        <v>1.1110004504206952</v>
      </c>
      <c r="KH314" s="27">
        <v>2.3902808841762919</v>
      </c>
      <c r="KI314" s="27">
        <v>7.4773726023406715</v>
      </c>
      <c r="KJ314" s="27">
        <v>1.2310923852706639</v>
      </c>
      <c r="KK314" s="27">
        <v>0.88481033703740253</v>
      </c>
      <c r="KL314" s="27">
        <v>1.2453541102451524</v>
      </c>
      <c r="KM314" s="27">
        <v>7.5157733904138384</v>
      </c>
      <c r="KN314" s="27">
        <v>1.2374147822273796</v>
      </c>
      <c r="KO314" s="27">
        <v>0.88935436821579861</v>
      </c>
      <c r="KP314" s="27">
        <v>0.10898060177735047</v>
      </c>
      <c r="KQ314" s="27">
        <v>8.0807955122927382</v>
      </c>
      <c r="KR314" s="27">
        <v>1.3304413663963754</v>
      </c>
      <c r="KS314" s="27">
        <v>0.95621440591630857</v>
      </c>
      <c r="KT314" s="133">
        <v>-0.5607118983017898</v>
      </c>
      <c r="KU314" s="149">
        <v>20.945901639344253</v>
      </c>
      <c r="KV314" s="149">
        <v>3.4485829959514156</v>
      </c>
      <c r="KW314" s="149">
        <v>2.478564500484965</v>
      </c>
      <c r="KX314" s="149">
        <v>8.3496069253798346</v>
      </c>
      <c r="KY314" s="149">
        <v>18.486979810055434</v>
      </c>
      <c r="KZ314" s="149">
        <v>3.0437402656231622</v>
      </c>
      <c r="LA314" s="149">
        <v>2.1875960589978307</v>
      </c>
      <c r="LB314" s="149">
        <v>6.625095352046575</v>
      </c>
      <c r="LC314" s="149">
        <v>16.767693284974101</v>
      </c>
      <c r="LD314" s="149">
        <v>2.7606728485382463</v>
      </c>
      <c r="LE314" s="149">
        <v>1.9841499328485359</v>
      </c>
      <c r="LF314" s="149">
        <v>6.0154289469363427</v>
      </c>
      <c r="LG314" s="149">
        <v>15.902958520695009</v>
      </c>
      <c r="LH314" s="149">
        <v>2.618300863056398</v>
      </c>
      <c r="LI314" s="149">
        <v>1.8818243836321931</v>
      </c>
      <c r="LJ314" s="149">
        <v>5.7024486886002315</v>
      </c>
      <c r="LK314" s="149">
        <v>15.138181296745454</v>
      </c>
      <c r="LL314" s="149">
        <v>2.4923861244304257</v>
      </c>
      <c r="LM314" s="149">
        <v>1.7913269817681334</v>
      </c>
      <c r="LN314" s="149">
        <v>5.2416637153905086</v>
      </c>
      <c r="LO314" s="149">
        <v>14.326297162082813</v>
      </c>
      <c r="LP314" s="149">
        <v>2.3587155921377909</v>
      </c>
      <c r="LQ314" s="149">
        <v>1.6952553382872</v>
      </c>
      <c r="LR314" s="149">
        <v>4.7778173417199596</v>
      </c>
      <c r="LS314" s="149">
        <v>12.926155223248882</v>
      </c>
      <c r="LT314" s="149">
        <v>2.1281928977548765</v>
      </c>
      <c r="LU314" s="149">
        <v>1.5295741389295476</v>
      </c>
      <c r="LV314" s="149">
        <v>4.0892038580566314</v>
      </c>
      <c r="LW314" s="149">
        <v>11.054439234962278</v>
      </c>
      <c r="LX314" s="149">
        <v>1.8200291318021562</v>
      </c>
      <c r="LY314" s="149">
        <v>1.3080907727113462</v>
      </c>
      <c r="LZ314" s="149">
        <v>2.562166328676291</v>
      </c>
      <c r="MA314" s="149">
        <v>8.8463895822449494</v>
      </c>
      <c r="MB314" s="149">
        <v>1.4564905924883722</v>
      </c>
      <c r="MC314" s="149">
        <v>1.0468084665702075</v>
      </c>
      <c r="MD314" s="149">
        <v>1.0073367020883275</v>
      </c>
      <c r="ME314" s="149">
        <v>6.6320912683030322</v>
      </c>
      <c r="MF314" s="149">
        <v>1.0919232587489474</v>
      </c>
      <c r="MG314" s="149">
        <v>0.78478674561878758</v>
      </c>
      <c r="MH314" s="149">
        <v>-0.53648923080710986</v>
      </c>
      <c r="MI314" s="149">
        <v>2.6844262295081971</v>
      </c>
      <c r="MJ314" s="149">
        <v>0.44197031039136303</v>
      </c>
      <c r="MK314" s="149">
        <v>0.31765276430649858</v>
      </c>
      <c r="ML314" s="149">
        <v>-5.0221736535937112</v>
      </c>
      <c r="MM314" s="149">
        <v>2.6844262295081971</v>
      </c>
      <c r="MN314" s="149">
        <v>0.44197031039136303</v>
      </c>
      <c r="MO314" s="149">
        <v>0.31765276430649858</v>
      </c>
      <c r="MP314" s="149">
        <v>-9.3580088582001721</v>
      </c>
      <c r="MQ314" s="149">
        <v>2.6844262295081971</v>
      </c>
      <c r="MR314" s="149">
        <v>0.44197031039136303</v>
      </c>
      <c r="MS314" s="149">
        <v>0.31765276430649858</v>
      </c>
      <c r="MT314" s="149">
        <v>-12.872884368893139</v>
      </c>
      <c r="MU314" s="149">
        <v>2.6844262295081971</v>
      </c>
      <c r="MV314" s="149">
        <v>0.44197031039136303</v>
      </c>
      <c r="MW314" s="149">
        <v>0.31765276430649858</v>
      </c>
      <c r="MX314" s="149">
        <v>-15.321360163681291</v>
      </c>
      <c r="MY314" s="149">
        <v>2.6844262295081971</v>
      </c>
      <c r="MZ314" s="149">
        <v>0.44197031039136303</v>
      </c>
      <c r="NA314" s="149">
        <v>0.31765276430649858</v>
      </c>
      <c r="NB314" s="149">
        <v>-14.5919193322067</v>
      </c>
      <c r="ND314" s="97"/>
    </row>
    <row r="315" spans="1:368" ht="15" thickBot="1" x14ac:dyDescent="0.35">
      <c r="A315" s="2"/>
      <c r="B315" s="72" t="s">
        <v>748</v>
      </c>
      <c r="C315" s="72" t="s">
        <v>462</v>
      </c>
      <c r="D315" s="72" t="s">
        <v>832</v>
      </c>
      <c r="E315" s="85">
        <v>371065</v>
      </c>
      <c r="F315" s="82">
        <v>409109</v>
      </c>
      <c r="G315" s="20">
        <v>37.618645501000003</v>
      </c>
      <c r="H315" s="20">
        <v>8.5689668927004377</v>
      </c>
      <c r="I315" s="20">
        <v>6.2509420467394845</v>
      </c>
      <c r="J315" s="20">
        <v>7.7305577588940189</v>
      </c>
      <c r="K315" s="20">
        <v>37.745348735</v>
      </c>
      <c r="L315" s="20">
        <v>8.2550272950481975</v>
      </c>
      <c r="M315" s="20">
        <v>6.0219274810778334</v>
      </c>
      <c r="N315" s="20">
        <v>5.9990835351881131</v>
      </c>
      <c r="O315" s="20">
        <v>37.901972555</v>
      </c>
      <c r="P315" s="20">
        <v>8.0417439274414573</v>
      </c>
      <c r="Q315" s="20">
        <v>5.8663402338474935</v>
      </c>
      <c r="R315" s="20">
        <v>5.1773186662935551</v>
      </c>
      <c r="S315" s="20">
        <v>38.071138632</v>
      </c>
      <c r="T315" s="20">
        <v>7.8908927385815195</v>
      </c>
      <c r="U315" s="20">
        <v>5.7562963918006194</v>
      </c>
      <c r="V315" s="20">
        <v>4.6743675662167661</v>
      </c>
      <c r="W315" s="20">
        <v>38.280348297000003</v>
      </c>
      <c r="X315" s="20">
        <v>7.7055655991007459</v>
      </c>
      <c r="Y315" s="20">
        <v>5.621102823767445</v>
      </c>
      <c r="Z315" s="20">
        <v>4.114463152363804</v>
      </c>
      <c r="AA315" s="20">
        <v>38.530711525999997</v>
      </c>
      <c r="AB315" s="20">
        <v>7.4560440159930534</v>
      </c>
      <c r="AC315" s="20">
        <v>5.4390803028559027</v>
      </c>
      <c r="AD315" s="20">
        <v>3.5317096566462318</v>
      </c>
      <c r="AE315" s="20">
        <v>38.794226008999999</v>
      </c>
      <c r="AF315" s="20">
        <v>7.2151858059433307</v>
      </c>
      <c r="AG315" s="20">
        <v>5.2633775919742947</v>
      </c>
      <c r="AH315" s="20">
        <v>2.9608530534868187</v>
      </c>
      <c r="AI315" s="20">
        <v>39.101504704</v>
      </c>
      <c r="AJ315" s="20">
        <v>6.9995154900101744</v>
      </c>
      <c r="AK315" s="20">
        <v>5.1060490991721359</v>
      </c>
      <c r="AL315" s="20">
        <v>2.3791535167172491</v>
      </c>
      <c r="AM315" s="20">
        <v>39.409600599000001</v>
      </c>
      <c r="AN315" s="20">
        <v>6.7786931795487995</v>
      </c>
      <c r="AO315" s="20">
        <v>4.9449622980903118</v>
      </c>
      <c r="AP315" s="20">
        <v>1.7348867014815745</v>
      </c>
      <c r="AQ315" s="20">
        <v>39.733729875999998</v>
      </c>
      <c r="AR315" s="20">
        <v>6.5557469453699939</v>
      </c>
      <c r="AS315" s="20">
        <v>4.7823261242269615</v>
      </c>
      <c r="AT315" s="20">
        <v>1.093182816575009</v>
      </c>
      <c r="AU315" s="20">
        <v>35.105113971064434</v>
      </c>
      <c r="AV315" s="20">
        <v>5.6943939559126688</v>
      </c>
      <c r="AW315" s="20">
        <v>4.1539811106092532</v>
      </c>
      <c r="AX315" s="20">
        <v>-1.7226082726266725</v>
      </c>
      <c r="AY315" s="20">
        <v>29.190681554926403</v>
      </c>
      <c r="AZ315" s="20">
        <v>4.7350149824995498</v>
      </c>
      <c r="BA315" s="20">
        <v>3.4541275064630579</v>
      </c>
      <c r="BB315" s="20">
        <v>-5.494541609243214</v>
      </c>
      <c r="BC315" s="20">
        <v>23.697557615520207</v>
      </c>
      <c r="BD315" s="20">
        <v>3.8439763781122647</v>
      </c>
      <c r="BE315" s="20">
        <v>2.80412725005207</v>
      </c>
      <c r="BF315" s="20">
        <v>-8.3444735209261438</v>
      </c>
      <c r="BG315" s="20">
        <v>22.11557326985907</v>
      </c>
      <c r="BH315" s="20">
        <v>3.587362993985197</v>
      </c>
      <c r="BI315" s="20">
        <v>2.61693135903253</v>
      </c>
      <c r="BJ315" s="20">
        <v>-10.759818158882098</v>
      </c>
      <c r="BK315" s="20">
        <v>20.870558683923949</v>
      </c>
      <c r="BL315" s="20">
        <v>3.3854094114098578</v>
      </c>
      <c r="BM315" s="20">
        <v>2.4696090322436088</v>
      </c>
      <c r="BN315" s="20">
        <v>-12.348018167888625</v>
      </c>
      <c r="BO315" s="23">
        <v>37.610296808999998</v>
      </c>
      <c r="BP315" s="23">
        <v>8.5689668927004377</v>
      </c>
      <c r="BQ315" s="23">
        <v>6.2509420467394845</v>
      </c>
      <c r="BR315" s="23">
        <v>7.7305577588940189</v>
      </c>
      <c r="BS315" s="23">
        <v>37.750838576</v>
      </c>
      <c r="BT315" s="23">
        <v>8.4071088344888967</v>
      </c>
      <c r="BU315" s="23">
        <v>6.1328688467438104</v>
      </c>
      <c r="BV315" s="23">
        <v>7.1596159446661751</v>
      </c>
      <c r="BW315" s="23">
        <v>37.922574542</v>
      </c>
      <c r="BX315" s="23">
        <v>8.328099720604218</v>
      </c>
      <c r="BY315" s="23">
        <v>6.0752327981697301</v>
      </c>
      <c r="BZ315" s="23">
        <v>6.6846942266266574</v>
      </c>
      <c r="CA315" s="23">
        <v>38.109530145999997</v>
      </c>
      <c r="CB315" s="23">
        <v>8.1781556568468918</v>
      </c>
      <c r="CC315" s="23">
        <v>5.9658506912557572</v>
      </c>
      <c r="CD315" s="23">
        <v>6.304787125970325</v>
      </c>
      <c r="CE315" s="23">
        <v>38.330997838000002</v>
      </c>
      <c r="CF315" s="23">
        <v>7.9950042923218962</v>
      </c>
      <c r="CG315" s="23">
        <v>5.8322443207605845</v>
      </c>
      <c r="CH315" s="23">
        <v>5.8992152156750173</v>
      </c>
      <c r="CI315" s="23">
        <v>38.557040681000004</v>
      </c>
      <c r="CJ315" s="23">
        <v>7.7771991155612969</v>
      </c>
      <c r="CK315" s="23">
        <v>5.673358476707417</v>
      </c>
      <c r="CL315" s="23">
        <v>5.4578425016107524</v>
      </c>
      <c r="CM315" s="23">
        <v>38.831346252000003</v>
      </c>
      <c r="CN315" s="23">
        <v>7.4496365936438851</v>
      </c>
      <c r="CO315" s="23">
        <v>5.4344061774595556</v>
      </c>
      <c r="CP315" s="23">
        <v>4.9317097903441542</v>
      </c>
      <c r="CQ315" s="23">
        <v>39.159299766000004</v>
      </c>
      <c r="CR315" s="23">
        <v>7.2168994735027585</v>
      </c>
      <c r="CS315" s="23">
        <v>5.2646276886003518</v>
      </c>
      <c r="CT315" s="23">
        <v>4.3094871501173202</v>
      </c>
      <c r="CU315" s="23">
        <v>39.329449033000003</v>
      </c>
      <c r="CV315" s="23">
        <v>7.0585130428143001</v>
      </c>
      <c r="CW315" s="23">
        <v>5.1490869925490141</v>
      </c>
      <c r="CX315" s="23">
        <v>3.8613750879543574</v>
      </c>
      <c r="CY315" s="23">
        <v>39.519312706000001</v>
      </c>
      <c r="CZ315" s="23">
        <v>6.8711635075061892</v>
      </c>
      <c r="DA315" s="23">
        <v>5.0124181149166125</v>
      </c>
      <c r="DB315" s="23">
        <v>3.3856253550418387</v>
      </c>
      <c r="DC315" s="23">
        <v>38.854893869753873</v>
      </c>
      <c r="DD315" s="23">
        <v>6.3026450502888345</v>
      </c>
      <c r="DE315" s="23">
        <v>4.5976918155776874</v>
      </c>
      <c r="DF315" s="23">
        <v>1.9572188582953061</v>
      </c>
      <c r="DG315" s="23">
        <v>35.892691849338476</v>
      </c>
      <c r="DH315" s="23">
        <v>5.8221468158962848</v>
      </c>
      <c r="DI315" s="23">
        <v>4.2471750433274531</v>
      </c>
      <c r="DJ315" s="23">
        <v>0.51405627311628876</v>
      </c>
      <c r="DK315" s="23">
        <v>33.133242117625905</v>
      </c>
      <c r="DL315" s="23">
        <v>5.3745369922432191</v>
      </c>
      <c r="DM315" s="23">
        <v>3.9206499088226061</v>
      </c>
      <c r="DN315" s="23">
        <v>-0.79223213523532365</v>
      </c>
      <c r="DO315" s="23">
        <v>32.8246751848489</v>
      </c>
      <c r="DP315" s="23">
        <v>5.3244844079260689</v>
      </c>
      <c r="DQ315" s="23">
        <v>3.8841372454206065</v>
      </c>
      <c r="DR315" s="23">
        <v>-2.0896329387810226</v>
      </c>
      <c r="DS315" s="23">
        <v>32.203751367476833</v>
      </c>
      <c r="DT315" s="23">
        <v>5.2237644719178808</v>
      </c>
      <c r="DU315" s="23">
        <v>3.810663454376459</v>
      </c>
      <c r="DV315" s="23">
        <v>-3.050841934709851</v>
      </c>
      <c r="DW315" s="25">
        <v>37.622081084999998</v>
      </c>
      <c r="DX315" s="25">
        <v>8.5689668927004377</v>
      </c>
      <c r="DY315" s="25">
        <v>6.2509420467394845</v>
      </c>
      <c r="DZ315" s="25">
        <v>7.7305577588940189</v>
      </c>
      <c r="EA315" s="25">
        <v>37.764366397000003</v>
      </c>
      <c r="EB315" s="25">
        <v>8.1603877529329232</v>
      </c>
      <c r="EC315" s="25">
        <v>5.9528892527242503</v>
      </c>
      <c r="ED315" s="25">
        <v>5.6330981426828082</v>
      </c>
      <c r="EE315" s="25">
        <v>37.940256761999997</v>
      </c>
      <c r="EF315" s="25">
        <v>7.8653793515113613</v>
      </c>
      <c r="EG315" s="25">
        <v>5.7376847311432018</v>
      </c>
      <c r="EH315" s="25">
        <v>4.6248849292091663</v>
      </c>
      <c r="EI315" s="25">
        <v>38.131088079000001</v>
      </c>
      <c r="EJ315" s="25">
        <v>7.5713408533353697</v>
      </c>
      <c r="EK315" s="25">
        <v>5.5231877404763141</v>
      </c>
      <c r="EL315" s="25">
        <v>3.9664274339926031</v>
      </c>
      <c r="EM315" s="25">
        <v>38.360110935999998</v>
      </c>
      <c r="EN315" s="25">
        <v>7.2933402806913792</v>
      </c>
      <c r="EO315" s="25">
        <v>5.3203901931969204</v>
      </c>
      <c r="EP315" s="25">
        <v>3.2445233612648749</v>
      </c>
      <c r="EQ315" s="25">
        <v>38.617475992999999</v>
      </c>
      <c r="ER315" s="25">
        <v>6.9596475349054385</v>
      </c>
      <c r="ES315" s="25">
        <v>5.0769659809850403</v>
      </c>
      <c r="ET315" s="25">
        <v>2.4901553012859772</v>
      </c>
      <c r="EU315" s="25">
        <v>38.887700526000003</v>
      </c>
      <c r="EV315" s="25">
        <v>6.6638401962341245</v>
      </c>
      <c r="EW315" s="25">
        <v>4.8611786458035056</v>
      </c>
      <c r="EX315" s="25">
        <v>1.7334920427344294</v>
      </c>
      <c r="EY315" s="25">
        <v>39.201058721999999</v>
      </c>
      <c r="EZ315" s="25">
        <v>6.3659977046509013</v>
      </c>
      <c r="FA315" s="25">
        <v>4.6439066949071597</v>
      </c>
      <c r="FB315" s="25">
        <v>0.95249757967021154</v>
      </c>
      <c r="FC315" s="25">
        <v>37.350883138455885</v>
      </c>
      <c r="FD315" s="25">
        <v>6.058679751529505</v>
      </c>
      <c r="FE315" s="25">
        <v>4.4197225267408786</v>
      </c>
      <c r="FF315" s="25">
        <v>0.14378845151897934</v>
      </c>
      <c r="FG315" s="25">
        <v>35.394614065991718</v>
      </c>
      <c r="FH315" s="25">
        <v>5.7413537120367746</v>
      </c>
      <c r="FI315" s="25">
        <v>4.188237598904343</v>
      </c>
      <c r="FJ315" s="25">
        <v>-0.66684576946136076</v>
      </c>
      <c r="FK315" s="25">
        <v>28.079704925145773</v>
      </c>
      <c r="FL315" s="25">
        <v>4.5548036716632545</v>
      </c>
      <c r="FM315" s="25">
        <v>3.3226658642008795</v>
      </c>
      <c r="FN315" s="25">
        <v>-4.0336774154374808</v>
      </c>
      <c r="FO315" s="25">
        <v>20.43552819051046</v>
      </c>
      <c r="FP315" s="25">
        <v>3.314843196630628</v>
      </c>
      <c r="FQ315" s="25">
        <v>2.4181319610206473</v>
      </c>
      <c r="FR315" s="25">
        <v>-7.9133427959102676</v>
      </c>
      <c r="FS315" s="25">
        <v>14.787752866640458</v>
      </c>
      <c r="FT315" s="25">
        <v>2.3987186201627479</v>
      </c>
      <c r="FU315" s="25">
        <v>1.7498318372364403</v>
      </c>
      <c r="FV315" s="25">
        <v>-10.550985493855791</v>
      </c>
      <c r="FW315" s="25">
        <v>12.327782410780776</v>
      </c>
      <c r="FX315" s="25">
        <v>1.9996872737008815</v>
      </c>
      <c r="FY315" s="25">
        <v>1.4587440255084754</v>
      </c>
      <c r="FZ315" s="25">
        <v>-12.440440690826065</v>
      </c>
      <c r="GA315" s="25">
        <v>10.893497231382687</v>
      </c>
      <c r="GB315" s="25">
        <v>1.767032143643432</v>
      </c>
      <c r="GC315" s="25">
        <v>1.2890253472738065</v>
      </c>
      <c r="GD315" s="25">
        <v>-13.050923483196271</v>
      </c>
      <c r="GE315" s="26">
        <v>37.622148312999997</v>
      </c>
      <c r="GF315" s="26">
        <v>8.5689668927004377</v>
      </c>
      <c r="GG315" s="26">
        <v>6.2509420467394845</v>
      </c>
      <c r="GH315" s="26">
        <v>7.7305577588940189</v>
      </c>
      <c r="GI315" s="26">
        <v>37.653505244000002</v>
      </c>
      <c r="GJ315" s="26">
        <v>8.3022937669456436</v>
      </c>
      <c r="GK315" s="26">
        <v>6.056407714259322</v>
      </c>
      <c r="GL315" s="26">
        <v>6.3941231230484341</v>
      </c>
      <c r="GM315" s="26">
        <v>37.763459947999998</v>
      </c>
      <c r="GN315" s="26">
        <v>8.1290509491579055</v>
      </c>
      <c r="GO315" s="26">
        <v>5.9300294906571862</v>
      </c>
      <c r="GP315" s="26">
        <v>5.6152025556461851</v>
      </c>
      <c r="GQ315" s="26">
        <v>37.889855437000001</v>
      </c>
      <c r="GR315" s="26">
        <v>7.8734513125901131</v>
      </c>
      <c r="GS315" s="26">
        <v>5.7435731143682318</v>
      </c>
      <c r="GT315" s="26">
        <v>5.0707113521378204</v>
      </c>
      <c r="GU315" s="26">
        <v>38.064578593999997</v>
      </c>
      <c r="GV315" s="26">
        <v>7.6136790093289655</v>
      </c>
      <c r="GW315" s="26">
        <v>5.5540728358204481</v>
      </c>
      <c r="GX315" s="26">
        <v>4.4415523825493359</v>
      </c>
      <c r="GY315" s="26">
        <v>38.299241883999997</v>
      </c>
      <c r="GZ315" s="26">
        <v>7.2978957961895485</v>
      </c>
      <c r="HA315" s="26">
        <v>5.3237133783286472</v>
      </c>
      <c r="HB315" s="26">
        <v>3.7324105029531296</v>
      </c>
      <c r="HC315" s="26">
        <v>38.577685518999999</v>
      </c>
      <c r="HD315" s="26">
        <v>6.9327661211557237</v>
      </c>
      <c r="HE315" s="26">
        <v>5.0573563639112438</v>
      </c>
      <c r="HF315" s="26">
        <v>2.8275367944201548</v>
      </c>
      <c r="HG315" s="26">
        <v>38.924031890999998</v>
      </c>
      <c r="HH315" s="26">
        <v>6.4866551956695639</v>
      </c>
      <c r="HI315" s="26">
        <v>4.7319246547507374</v>
      </c>
      <c r="HJ315" s="26">
        <v>1.4305968688623807</v>
      </c>
      <c r="HK315" s="26">
        <v>37.255312274373871</v>
      </c>
      <c r="HL315" s="26">
        <v>6.0431772195839164</v>
      </c>
      <c r="HM315" s="26">
        <v>4.4084136455206524</v>
      </c>
      <c r="HN315" s="26">
        <v>-2.8407638966594817E-2</v>
      </c>
      <c r="HO315" s="26">
        <v>33.988034712959568</v>
      </c>
      <c r="HP315" s="26">
        <v>5.5131927388799919</v>
      </c>
      <c r="HQ315" s="26">
        <v>4.0217973455587881</v>
      </c>
      <c r="HR315" s="26">
        <v>-1.4504134744322812</v>
      </c>
      <c r="HS315" s="26">
        <v>27.719036714920762</v>
      </c>
      <c r="HT315" s="26">
        <v>4.496299748898954</v>
      </c>
      <c r="HU315" s="26">
        <v>3.2799880670654864</v>
      </c>
      <c r="HV315" s="26">
        <v>-5.4783717609283968</v>
      </c>
      <c r="HW315" s="26">
        <v>20.986543273332607</v>
      </c>
      <c r="HX315" s="26">
        <v>3.4042232499136174</v>
      </c>
      <c r="HY315" s="26">
        <v>2.4833334654963379</v>
      </c>
      <c r="HZ315" s="26">
        <v>-8.8580581509688585</v>
      </c>
      <c r="IA315" s="26">
        <v>16.017664060618657</v>
      </c>
      <c r="IB315" s="26">
        <v>2.598222284360264</v>
      </c>
      <c r="IC315" s="26">
        <v>1.8953669826777413</v>
      </c>
      <c r="ID315" s="26">
        <v>-10.994367653606901</v>
      </c>
      <c r="IE315" s="26">
        <v>16.639105377337703</v>
      </c>
      <c r="IF315" s="26">
        <v>2.6990261638405069</v>
      </c>
      <c r="IG315" s="26">
        <v>1.9689020093160494</v>
      </c>
      <c r="IH315" s="26">
        <v>-11.912016482553497</v>
      </c>
      <c r="II315" s="26">
        <v>13.715487596346447</v>
      </c>
      <c r="IJ315" s="26">
        <v>2.2247866716913625</v>
      </c>
      <c r="IK315" s="26">
        <v>1.6229509023950091</v>
      </c>
      <c r="IL315" s="26">
        <v>-11.116510950767704</v>
      </c>
      <c r="IM315" s="27">
        <v>37.618578274000001</v>
      </c>
      <c r="IN315" s="27">
        <v>8.5689668927004377</v>
      </c>
      <c r="IO315" s="27">
        <v>6.2509420467394845</v>
      </c>
      <c r="IP315" s="27">
        <v>7.7305577588940189</v>
      </c>
      <c r="IQ315" s="27">
        <v>37.728672572999997</v>
      </c>
      <c r="IR315" s="27">
        <v>8.3992272491087867</v>
      </c>
      <c r="IS315" s="27">
        <v>6.1271193399404327</v>
      </c>
      <c r="IT315" s="27">
        <v>6.8470042535027886</v>
      </c>
      <c r="IU315" s="27">
        <v>37.856093735999998</v>
      </c>
      <c r="IV315" s="27">
        <v>8.2484944213228921</v>
      </c>
      <c r="IW315" s="27">
        <v>6.0171618406491909</v>
      </c>
      <c r="IX315" s="27">
        <v>6.2504793236555578</v>
      </c>
      <c r="IY315" s="27">
        <v>37.977736855000003</v>
      </c>
      <c r="IZ315" s="27">
        <v>8.1165415506175034</v>
      </c>
      <c r="JA315" s="27">
        <v>5.9209040585841279</v>
      </c>
      <c r="JB315" s="27">
        <v>5.8552444529653549</v>
      </c>
      <c r="JC315" s="27">
        <v>38.122800978999997</v>
      </c>
      <c r="JD315" s="27">
        <v>7.964237150793009</v>
      </c>
      <c r="JE315" s="27">
        <v>5.8098001193709461</v>
      </c>
      <c r="JF315" s="27">
        <v>5.4714534546776576</v>
      </c>
      <c r="JG315" s="27">
        <v>38.316452290000001</v>
      </c>
      <c r="JH315" s="27">
        <v>7.7544388592551234</v>
      </c>
      <c r="JI315" s="27">
        <v>5.6567551866118482</v>
      </c>
      <c r="JJ315" s="27">
        <v>5.0385541243719061</v>
      </c>
      <c r="JK315" s="27">
        <v>38.542382203999999</v>
      </c>
      <c r="JL315" s="27">
        <v>7.531078361317177</v>
      </c>
      <c r="JM315" s="27">
        <v>5.4938168131037939</v>
      </c>
      <c r="JN315" s="27">
        <v>4.5533948123828232</v>
      </c>
      <c r="JO315" s="27">
        <v>38.802798088000003</v>
      </c>
      <c r="JP315" s="27">
        <v>7.3266030303033398</v>
      </c>
      <c r="JQ315" s="27">
        <v>5.3446549059380439</v>
      </c>
      <c r="JR315" s="27">
        <v>4.0156111948976765</v>
      </c>
      <c r="JS315" s="27">
        <v>39.071897286999999</v>
      </c>
      <c r="JT315" s="27">
        <v>7.103446376437347</v>
      </c>
      <c r="JU315" s="27">
        <v>5.1818652338424593</v>
      </c>
      <c r="JV315" s="27">
        <v>3.3713818476943516</v>
      </c>
      <c r="JW315" s="27">
        <v>39.36886638</v>
      </c>
      <c r="JX315" s="27">
        <v>6.8756144601469069</v>
      </c>
      <c r="JY315" s="27">
        <v>5.0156650228996051</v>
      </c>
      <c r="JZ315" s="27">
        <v>2.6990542233102026</v>
      </c>
      <c r="KA315" s="27">
        <v>37.917944971108781</v>
      </c>
      <c r="KB315" s="27">
        <v>6.1506627450941753</v>
      </c>
      <c r="KC315" s="27">
        <v>4.4868228399126062</v>
      </c>
      <c r="KD315" s="27">
        <v>0.52215674408776991</v>
      </c>
      <c r="KE315" s="27">
        <v>34.048984870295385</v>
      </c>
      <c r="KF315" s="27">
        <v>5.523079452474799</v>
      </c>
      <c r="KG315" s="27">
        <v>4.0290095654783791</v>
      </c>
      <c r="KH315" s="27">
        <v>-1.6309018484526732</v>
      </c>
      <c r="KI315" s="27">
        <v>29.976099791881808</v>
      </c>
      <c r="KJ315" s="27">
        <v>4.8624175274697476</v>
      </c>
      <c r="KK315" s="27">
        <v>3.5470658892562317</v>
      </c>
      <c r="KL315" s="27">
        <v>-3.2198555773751565</v>
      </c>
      <c r="KM315" s="27">
        <v>30.062141092936642</v>
      </c>
      <c r="KN315" s="27">
        <v>4.8763742707832529</v>
      </c>
      <c r="KO315" s="27">
        <v>3.5572471391906038</v>
      </c>
      <c r="KP315" s="27">
        <v>-4.5168943424747354</v>
      </c>
      <c r="KQ315" s="27">
        <v>30.172464485549451</v>
      </c>
      <c r="KR315" s="27">
        <v>4.8942698076160909</v>
      </c>
      <c r="KS315" s="27">
        <v>3.5703016841594555</v>
      </c>
      <c r="KT315" s="133">
        <v>-5.0766999308178598</v>
      </c>
      <c r="KU315" s="149">
        <v>37.618578274000001</v>
      </c>
      <c r="KV315" s="149">
        <v>8.5689668927004377</v>
      </c>
      <c r="KW315" s="149">
        <v>6.2509420467394845</v>
      </c>
      <c r="KX315" s="149">
        <v>7.7305577588940189</v>
      </c>
      <c r="KY315" s="149">
        <v>37.685020514999998</v>
      </c>
      <c r="KZ315" s="149">
        <v>8.1611814675905148</v>
      </c>
      <c r="LA315" s="149">
        <v>5.9534682565164667</v>
      </c>
      <c r="LB315" s="149">
        <v>5.6256483608802021</v>
      </c>
      <c r="LC315" s="149">
        <v>37.845216227999998</v>
      </c>
      <c r="LD315" s="149">
        <v>7.935184455392478</v>
      </c>
      <c r="LE315" s="149">
        <v>5.7886065825625597</v>
      </c>
      <c r="LF315" s="149">
        <v>4.588845758925121</v>
      </c>
      <c r="LG315" s="149">
        <v>38.026889804999996</v>
      </c>
      <c r="LH315" s="149">
        <v>7.6479927089976814</v>
      </c>
      <c r="LI315" s="149">
        <v>5.5791042019961168</v>
      </c>
      <c r="LJ315" s="149">
        <v>3.9084434712801936</v>
      </c>
      <c r="LK315" s="149">
        <v>38.248072905000001</v>
      </c>
      <c r="LL315" s="149">
        <v>7.3494090244235348</v>
      </c>
      <c r="LM315" s="149">
        <v>5.3612915611321563</v>
      </c>
      <c r="LN315" s="149">
        <v>3.1583844912090022</v>
      </c>
      <c r="LO315" s="149">
        <v>38.502081175999997</v>
      </c>
      <c r="LP315" s="149">
        <v>7.0236455542048128</v>
      </c>
      <c r="LQ315" s="149">
        <v>5.123651645051182</v>
      </c>
      <c r="LR315" s="149">
        <v>2.38734904952587</v>
      </c>
      <c r="LS315" s="149">
        <v>38.812430933999998</v>
      </c>
      <c r="LT315" s="149">
        <v>6.6518251673526949</v>
      </c>
      <c r="LU315" s="149">
        <v>4.8524138495138036</v>
      </c>
      <c r="LV315" s="149">
        <v>1.4508704342052567</v>
      </c>
      <c r="LW315" s="149">
        <v>38.129863674365716</v>
      </c>
      <c r="LX315" s="149">
        <v>6.185038038220009</v>
      </c>
      <c r="LY315" s="149">
        <v>4.5118991376577071</v>
      </c>
      <c r="LZ315" s="149">
        <v>-3.9542505450164356E-2</v>
      </c>
      <c r="MA315" s="149">
        <v>35.35496274063879</v>
      </c>
      <c r="MB315" s="149">
        <v>5.7349218779849096</v>
      </c>
      <c r="MC315" s="149">
        <v>4.1835456655107501</v>
      </c>
      <c r="MD315" s="149">
        <v>-1.5162045112575555</v>
      </c>
      <c r="ME315" s="149">
        <v>32.025672601649902</v>
      </c>
      <c r="MF315" s="149">
        <v>5.194878348698424</v>
      </c>
      <c r="MG315" s="149">
        <v>3.7895914296550632</v>
      </c>
      <c r="MH315" s="149">
        <v>-2.974939055937547</v>
      </c>
      <c r="MI315" s="149">
        <v>25.45703484806554</v>
      </c>
      <c r="MJ315" s="149">
        <v>4.129380850145326</v>
      </c>
      <c r="MK315" s="149">
        <v>3.0123258388549634</v>
      </c>
      <c r="ML315" s="149">
        <v>-7.1368178453567452</v>
      </c>
      <c r="MM315" s="149">
        <v>18.476450617995287</v>
      </c>
      <c r="MN315" s="149">
        <v>2.9970615908711462</v>
      </c>
      <c r="MO315" s="149">
        <v>2.1863147039351407</v>
      </c>
      <c r="MP315" s="149">
        <v>-10.623601594483979</v>
      </c>
      <c r="MQ315" s="149">
        <v>13.291175034711067</v>
      </c>
      <c r="MR315" s="149">
        <v>2.1559590106165145</v>
      </c>
      <c r="MS315" s="149">
        <v>1.5727420818943716</v>
      </c>
      <c r="MT315" s="149">
        <v>-12.885003431001095</v>
      </c>
      <c r="MU315" s="149">
        <v>13.73157767440518</v>
      </c>
      <c r="MV315" s="149">
        <v>2.2273966402367815</v>
      </c>
      <c r="MW315" s="149">
        <v>1.6248548381115915</v>
      </c>
      <c r="MX315" s="149">
        <v>-13.942473892256707</v>
      </c>
      <c r="MY315" s="149">
        <v>10.534954782805711</v>
      </c>
      <c r="MZ315" s="149">
        <v>1.708873040277531</v>
      </c>
      <c r="NA315" s="149">
        <v>1.2465990910887965</v>
      </c>
      <c r="NB315" s="149">
        <v>-13.379062523994008</v>
      </c>
      <c r="ND315" s="97"/>
    </row>
    <row r="316" spans="1:368" ht="15" thickBot="1" x14ac:dyDescent="0.35">
      <c r="A316" s="2"/>
      <c r="B316" s="72" t="s">
        <v>749</v>
      </c>
      <c r="C316" s="72" t="s">
        <v>840</v>
      </c>
      <c r="D316" s="72" t="s">
        <v>825</v>
      </c>
      <c r="E316" s="85">
        <v>361282</v>
      </c>
      <c r="F316" s="82">
        <v>570359</v>
      </c>
      <c r="G316" s="20">
        <v>1.6794871794871795</v>
      </c>
      <c r="H316" s="20">
        <v>0.44197031039136303</v>
      </c>
      <c r="I316" s="20">
        <v>0.31765276430649858</v>
      </c>
      <c r="J316" s="20">
        <v>1.6794871794871795</v>
      </c>
      <c r="K316" s="20">
        <v>1.6794871794871795</v>
      </c>
      <c r="L316" s="20">
        <v>0.44197031039136303</v>
      </c>
      <c r="M316" s="20">
        <v>0.31765276430649858</v>
      </c>
      <c r="N316" s="20">
        <v>1.6794871794871795</v>
      </c>
      <c r="O316" s="20">
        <v>1.6794871794871795</v>
      </c>
      <c r="P316" s="20">
        <v>0.44197031039136303</v>
      </c>
      <c r="Q316" s="20">
        <v>0.31765276430649858</v>
      </c>
      <c r="R316" s="20">
        <v>1.6794871794871795</v>
      </c>
      <c r="S316" s="20">
        <v>1.6794871794871795</v>
      </c>
      <c r="T316" s="20">
        <v>0.44197031039136303</v>
      </c>
      <c r="U316" s="20">
        <v>0.31765276430649858</v>
      </c>
      <c r="V316" s="20">
        <v>1.6794871794871795</v>
      </c>
      <c r="W316" s="20">
        <v>1.6794871794871795</v>
      </c>
      <c r="X316" s="20">
        <v>0.44197031039136303</v>
      </c>
      <c r="Y316" s="20">
        <v>0.31765276430649858</v>
      </c>
      <c r="Z316" s="20">
        <v>1.6794871794871795</v>
      </c>
      <c r="AA316" s="20">
        <v>1.6794871794871795</v>
      </c>
      <c r="AB316" s="20">
        <v>0.44197031039136303</v>
      </c>
      <c r="AC316" s="20">
        <v>0.31765276430649858</v>
      </c>
      <c r="AD316" s="20">
        <v>1.6794871794871795</v>
      </c>
      <c r="AE316" s="20">
        <v>1.6794871794871795</v>
      </c>
      <c r="AF316" s="20">
        <v>0.44197031039136303</v>
      </c>
      <c r="AG316" s="20">
        <v>0.31765276430649858</v>
      </c>
      <c r="AH316" s="20">
        <v>1.6794871794871795</v>
      </c>
      <c r="AI316" s="20">
        <v>1.6794871794871795</v>
      </c>
      <c r="AJ316" s="20">
        <v>0.44197031039136303</v>
      </c>
      <c r="AK316" s="20">
        <v>0.31765276430649858</v>
      </c>
      <c r="AL316" s="20">
        <v>1.6794871794871795</v>
      </c>
      <c r="AM316" s="20">
        <v>1.6794871794871795</v>
      </c>
      <c r="AN316" s="20">
        <v>0.44197031039136303</v>
      </c>
      <c r="AO316" s="20">
        <v>0.31765276430649858</v>
      </c>
      <c r="AP316" s="20">
        <v>1.6794871794871795</v>
      </c>
      <c r="AQ316" s="20">
        <v>1.6794871794871795</v>
      </c>
      <c r="AR316" s="20">
        <v>0.44197031039136303</v>
      </c>
      <c r="AS316" s="20">
        <v>0.31765276430649858</v>
      </c>
      <c r="AT316" s="20">
        <v>1.6794871794871795</v>
      </c>
      <c r="AU316" s="20">
        <v>1.6794871794871795</v>
      </c>
      <c r="AV316" s="20">
        <v>0.44197031039136303</v>
      </c>
      <c r="AW316" s="20">
        <v>0.31765276430649858</v>
      </c>
      <c r="AX316" s="20">
        <v>1.6794871794871795</v>
      </c>
      <c r="AY316" s="20">
        <v>1.6794871794871795</v>
      </c>
      <c r="AZ316" s="20">
        <v>0.44197031039136303</v>
      </c>
      <c r="BA316" s="20">
        <v>0.31765276430649858</v>
      </c>
      <c r="BB316" s="20">
        <v>1.6794871794871795</v>
      </c>
      <c r="BC316" s="20">
        <v>1.6794871794871795</v>
      </c>
      <c r="BD316" s="20">
        <v>0.44197031039136303</v>
      </c>
      <c r="BE316" s="20">
        <v>0.31765276430649858</v>
      </c>
      <c r="BF316" s="20">
        <v>1.6794871794871795</v>
      </c>
      <c r="BG316" s="20">
        <v>1.6794871794871795</v>
      </c>
      <c r="BH316" s="20">
        <v>0.44197031039136303</v>
      </c>
      <c r="BI316" s="20">
        <v>0.31765276430649858</v>
      </c>
      <c r="BJ316" s="20">
        <v>1.6794871794871795</v>
      </c>
      <c r="BK316" s="20">
        <v>1.6794871794871795</v>
      </c>
      <c r="BL316" s="20">
        <v>0.44197031039136303</v>
      </c>
      <c r="BM316" s="20">
        <v>0.31765276430649858</v>
      </c>
      <c r="BN316" s="20">
        <v>1.6794871794871795</v>
      </c>
      <c r="BO316" s="23">
        <v>1.6794871794871795</v>
      </c>
      <c r="BP316" s="23">
        <v>0.44197031039136303</v>
      </c>
      <c r="BQ316" s="23">
        <v>0.31765276430649858</v>
      </c>
      <c r="BR316" s="23">
        <v>1.6794871794871795</v>
      </c>
      <c r="BS316" s="23">
        <v>1.6794871794871795</v>
      </c>
      <c r="BT316" s="23">
        <v>0.44197031039136303</v>
      </c>
      <c r="BU316" s="23">
        <v>0.31765276430649858</v>
      </c>
      <c r="BV316" s="23">
        <v>1.6794871794871795</v>
      </c>
      <c r="BW316" s="23">
        <v>1.6794871794871795</v>
      </c>
      <c r="BX316" s="23">
        <v>0.44197031039136303</v>
      </c>
      <c r="BY316" s="23">
        <v>0.31765276430649858</v>
      </c>
      <c r="BZ316" s="23">
        <v>1.6794871794871795</v>
      </c>
      <c r="CA316" s="23">
        <v>1.6794871794871795</v>
      </c>
      <c r="CB316" s="23">
        <v>0.44197031039136303</v>
      </c>
      <c r="CC316" s="23">
        <v>0.31765276430649858</v>
      </c>
      <c r="CD316" s="23">
        <v>1.6794871794871795</v>
      </c>
      <c r="CE316" s="23">
        <v>1.6794871794871795</v>
      </c>
      <c r="CF316" s="23">
        <v>0.44197031039136303</v>
      </c>
      <c r="CG316" s="23">
        <v>0.31765276430649858</v>
      </c>
      <c r="CH316" s="23">
        <v>1.6794871794871795</v>
      </c>
      <c r="CI316" s="23">
        <v>1.6794871794871795</v>
      </c>
      <c r="CJ316" s="23">
        <v>0.44197031039136303</v>
      </c>
      <c r="CK316" s="23">
        <v>0.31765276430649858</v>
      </c>
      <c r="CL316" s="23">
        <v>1.6794871794871795</v>
      </c>
      <c r="CM316" s="23">
        <v>1.6794871794871795</v>
      </c>
      <c r="CN316" s="23">
        <v>0.44197031039136303</v>
      </c>
      <c r="CO316" s="23">
        <v>0.31765276430649858</v>
      </c>
      <c r="CP316" s="23">
        <v>1.6794871794871795</v>
      </c>
      <c r="CQ316" s="23">
        <v>1.6794871794871795</v>
      </c>
      <c r="CR316" s="23">
        <v>0.44197031039136303</v>
      </c>
      <c r="CS316" s="23">
        <v>0.31765276430649858</v>
      </c>
      <c r="CT316" s="23">
        <v>1.6794871794871795</v>
      </c>
      <c r="CU316" s="23">
        <v>1.6794871794871795</v>
      </c>
      <c r="CV316" s="23">
        <v>0.44197031039136303</v>
      </c>
      <c r="CW316" s="23">
        <v>0.31765276430649858</v>
      </c>
      <c r="CX316" s="23">
        <v>1.6794871794871795</v>
      </c>
      <c r="CY316" s="23">
        <v>1.6794871794871795</v>
      </c>
      <c r="CZ316" s="23">
        <v>0.44197031039136303</v>
      </c>
      <c r="DA316" s="23">
        <v>0.31765276430649858</v>
      </c>
      <c r="DB316" s="23">
        <v>1.6794871794871795</v>
      </c>
      <c r="DC316" s="23">
        <v>1.6794871794871795</v>
      </c>
      <c r="DD316" s="23">
        <v>0.44197031039136303</v>
      </c>
      <c r="DE316" s="23">
        <v>0.31765276430649858</v>
      </c>
      <c r="DF316" s="23">
        <v>1.6794871794871795</v>
      </c>
      <c r="DG316" s="23">
        <v>1.6794871794871795</v>
      </c>
      <c r="DH316" s="23">
        <v>0.44197031039136303</v>
      </c>
      <c r="DI316" s="23">
        <v>0.31765276430649858</v>
      </c>
      <c r="DJ316" s="23">
        <v>1.6794871794871795</v>
      </c>
      <c r="DK316" s="23">
        <v>1.6794871794871795</v>
      </c>
      <c r="DL316" s="23">
        <v>0.44197031039136303</v>
      </c>
      <c r="DM316" s="23">
        <v>0.31765276430649858</v>
      </c>
      <c r="DN316" s="23">
        <v>1.6794871794871795</v>
      </c>
      <c r="DO316" s="23">
        <v>1.6794871794871795</v>
      </c>
      <c r="DP316" s="23">
        <v>0.44197031039136303</v>
      </c>
      <c r="DQ316" s="23">
        <v>0.31765276430649858</v>
      </c>
      <c r="DR316" s="23">
        <v>1.6794871794871795</v>
      </c>
      <c r="DS316" s="23">
        <v>1.6794871794871795</v>
      </c>
      <c r="DT316" s="23">
        <v>0.44197031039136303</v>
      </c>
      <c r="DU316" s="23">
        <v>0.31765276430649858</v>
      </c>
      <c r="DV316" s="23">
        <v>1.6794871794871795</v>
      </c>
      <c r="DW316" s="25">
        <v>1.6794871794871795</v>
      </c>
      <c r="DX316" s="25">
        <v>0.44197031039136303</v>
      </c>
      <c r="DY316" s="25">
        <v>0.31765276430649858</v>
      </c>
      <c r="DZ316" s="25">
        <v>1.6794871794871795</v>
      </c>
      <c r="EA316" s="25">
        <v>1.6794871794871795</v>
      </c>
      <c r="EB316" s="25">
        <v>0.44197031039136303</v>
      </c>
      <c r="EC316" s="25">
        <v>0.31765276430649858</v>
      </c>
      <c r="ED316" s="25">
        <v>1.6794871794871795</v>
      </c>
      <c r="EE316" s="25">
        <v>1.6794871794871795</v>
      </c>
      <c r="EF316" s="25">
        <v>0.44197031039136303</v>
      </c>
      <c r="EG316" s="25">
        <v>0.31765276430649858</v>
      </c>
      <c r="EH316" s="25">
        <v>1.6794871794871795</v>
      </c>
      <c r="EI316" s="25">
        <v>1.6794871794871795</v>
      </c>
      <c r="EJ316" s="25">
        <v>0.44197031039136303</v>
      </c>
      <c r="EK316" s="25">
        <v>0.31765276430649858</v>
      </c>
      <c r="EL316" s="25">
        <v>1.6794871794871795</v>
      </c>
      <c r="EM316" s="25">
        <v>1.6794871794871795</v>
      </c>
      <c r="EN316" s="25">
        <v>0.44197031039136303</v>
      </c>
      <c r="EO316" s="25">
        <v>0.31765276430649858</v>
      </c>
      <c r="EP316" s="25">
        <v>1.6794871794871795</v>
      </c>
      <c r="EQ316" s="25">
        <v>1.6794871794871795</v>
      </c>
      <c r="ER316" s="25">
        <v>0.44197031039136303</v>
      </c>
      <c r="ES316" s="25">
        <v>0.31765276430649858</v>
      </c>
      <c r="ET316" s="25">
        <v>1.6794871794871795</v>
      </c>
      <c r="EU316" s="25">
        <v>1.6794871794871795</v>
      </c>
      <c r="EV316" s="25">
        <v>0.44197031039136303</v>
      </c>
      <c r="EW316" s="25">
        <v>0.31765276430649858</v>
      </c>
      <c r="EX316" s="25">
        <v>1.6794871794871795</v>
      </c>
      <c r="EY316" s="25">
        <v>1.6794871794871795</v>
      </c>
      <c r="EZ316" s="25">
        <v>0.44197031039136303</v>
      </c>
      <c r="FA316" s="25">
        <v>0.31765276430649858</v>
      </c>
      <c r="FB316" s="25">
        <v>1.6794871794871795</v>
      </c>
      <c r="FC316" s="25">
        <v>1.6794871794871795</v>
      </c>
      <c r="FD316" s="25">
        <v>0.44197031039136303</v>
      </c>
      <c r="FE316" s="25">
        <v>0.31765276430649858</v>
      </c>
      <c r="FF316" s="25">
        <v>1.6794871794871795</v>
      </c>
      <c r="FG316" s="25">
        <v>1.6794871794871795</v>
      </c>
      <c r="FH316" s="25">
        <v>0.44197031039136303</v>
      </c>
      <c r="FI316" s="25">
        <v>0.31765276430649858</v>
      </c>
      <c r="FJ316" s="25">
        <v>1.6794871794871795</v>
      </c>
      <c r="FK316" s="25">
        <v>1.6794871794871795</v>
      </c>
      <c r="FL316" s="25">
        <v>0.44197031039136303</v>
      </c>
      <c r="FM316" s="25">
        <v>0.31765276430649858</v>
      </c>
      <c r="FN316" s="25">
        <v>1.6794871794871795</v>
      </c>
      <c r="FO316" s="25">
        <v>1.6794871794871795</v>
      </c>
      <c r="FP316" s="25">
        <v>0.44197031039136303</v>
      </c>
      <c r="FQ316" s="25">
        <v>0.31765276430649858</v>
      </c>
      <c r="FR316" s="25">
        <v>1.6794871794871795</v>
      </c>
      <c r="FS316" s="25">
        <v>1.6794871794871795</v>
      </c>
      <c r="FT316" s="25">
        <v>0.44197031039136303</v>
      </c>
      <c r="FU316" s="25">
        <v>0.31765276430649858</v>
      </c>
      <c r="FV316" s="25">
        <v>1.6794871794871795</v>
      </c>
      <c r="FW316" s="25">
        <v>1.6794871794871795</v>
      </c>
      <c r="FX316" s="25">
        <v>0.44197031039136303</v>
      </c>
      <c r="FY316" s="25">
        <v>0.31765276430649858</v>
      </c>
      <c r="FZ316" s="25">
        <v>1.6794871794871795</v>
      </c>
      <c r="GA316" s="25">
        <v>1.6794871794871795</v>
      </c>
      <c r="GB316" s="25">
        <v>0.44197031039136303</v>
      </c>
      <c r="GC316" s="25">
        <v>0.31765276430649858</v>
      </c>
      <c r="GD316" s="25">
        <v>1.6794871794871795</v>
      </c>
      <c r="GE316" s="26">
        <v>1.6794871794871795</v>
      </c>
      <c r="GF316" s="26">
        <v>0.44197031039136303</v>
      </c>
      <c r="GG316" s="26">
        <v>0.31765276430649858</v>
      </c>
      <c r="GH316" s="26">
        <v>1.6794871794871795</v>
      </c>
      <c r="GI316" s="26">
        <v>1.6794871794871795</v>
      </c>
      <c r="GJ316" s="26">
        <v>0.44197031039136303</v>
      </c>
      <c r="GK316" s="26">
        <v>0.31765276430649858</v>
      </c>
      <c r="GL316" s="26">
        <v>1.6794871794871795</v>
      </c>
      <c r="GM316" s="26">
        <v>1.6794871794871795</v>
      </c>
      <c r="GN316" s="26">
        <v>0.44197031039136303</v>
      </c>
      <c r="GO316" s="26">
        <v>0.31765276430649858</v>
      </c>
      <c r="GP316" s="26">
        <v>1.6794871794871795</v>
      </c>
      <c r="GQ316" s="26">
        <v>1.6794871794871795</v>
      </c>
      <c r="GR316" s="26">
        <v>0.44197031039136303</v>
      </c>
      <c r="GS316" s="26">
        <v>0.31765276430649858</v>
      </c>
      <c r="GT316" s="26">
        <v>1.6794871794871795</v>
      </c>
      <c r="GU316" s="26">
        <v>1.6794871794871795</v>
      </c>
      <c r="GV316" s="26">
        <v>0.44197031039136303</v>
      </c>
      <c r="GW316" s="26">
        <v>0.31765276430649858</v>
      </c>
      <c r="GX316" s="26">
        <v>1.6794871794871795</v>
      </c>
      <c r="GY316" s="26">
        <v>1.6794871794871795</v>
      </c>
      <c r="GZ316" s="26">
        <v>0.44197031039136303</v>
      </c>
      <c r="HA316" s="26">
        <v>0.31765276430649858</v>
      </c>
      <c r="HB316" s="26">
        <v>1.6794871794871795</v>
      </c>
      <c r="HC316" s="26">
        <v>1.6794871794871795</v>
      </c>
      <c r="HD316" s="26">
        <v>0.44197031039136303</v>
      </c>
      <c r="HE316" s="26">
        <v>0.31765276430649858</v>
      </c>
      <c r="HF316" s="26">
        <v>1.6794871794871795</v>
      </c>
      <c r="HG316" s="26">
        <v>1.6794871794871795</v>
      </c>
      <c r="HH316" s="26">
        <v>0.44197031039136303</v>
      </c>
      <c r="HI316" s="26">
        <v>0.31765276430649858</v>
      </c>
      <c r="HJ316" s="26">
        <v>1.6794871794871795</v>
      </c>
      <c r="HK316" s="26">
        <v>1.6794871794871795</v>
      </c>
      <c r="HL316" s="26">
        <v>0.44197031039136303</v>
      </c>
      <c r="HM316" s="26">
        <v>0.31765276430649858</v>
      </c>
      <c r="HN316" s="26">
        <v>1.6794871794871795</v>
      </c>
      <c r="HO316" s="26">
        <v>1.6794871794871795</v>
      </c>
      <c r="HP316" s="26">
        <v>0.44197031039136303</v>
      </c>
      <c r="HQ316" s="26">
        <v>0.31765276430649858</v>
      </c>
      <c r="HR316" s="26">
        <v>1.6794871794871795</v>
      </c>
      <c r="HS316" s="26">
        <v>1.6794871794871795</v>
      </c>
      <c r="HT316" s="26">
        <v>0.44197031039136303</v>
      </c>
      <c r="HU316" s="26">
        <v>0.31765276430649858</v>
      </c>
      <c r="HV316" s="26">
        <v>1.6794871794871795</v>
      </c>
      <c r="HW316" s="26">
        <v>1.6794871794871795</v>
      </c>
      <c r="HX316" s="26">
        <v>0.44197031039136303</v>
      </c>
      <c r="HY316" s="26">
        <v>0.31765276430649858</v>
      </c>
      <c r="HZ316" s="26">
        <v>1.6794871794871795</v>
      </c>
      <c r="IA316" s="26">
        <v>1.6794871794871795</v>
      </c>
      <c r="IB316" s="26">
        <v>0.44197031039136303</v>
      </c>
      <c r="IC316" s="26">
        <v>0.31765276430649858</v>
      </c>
      <c r="ID316" s="26">
        <v>1.6794871794871795</v>
      </c>
      <c r="IE316" s="26">
        <v>1.6794871794871795</v>
      </c>
      <c r="IF316" s="26">
        <v>0.44197031039136303</v>
      </c>
      <c r="IG316" s="26">
        <v>0.31765276430649858</v>
      </c>
      <c r="IH316" s="26">
        <v>1.6794871794871795</v>
      </c>
      <c r="II316" s="26">
        <v>1.6794871794871795</v>
      </c>
      <c r="IJ316" s="26">
        <v>0.44197031039136303</v>
      </c>
      <c r="IK316" s="26">
        <v>0.31765276430649858</v>
      </c>
      <c r="IL316" s="26">
        <v>1.6794871794871795</v>
      </c>
      <c r="IM316" s="27">
        <v>1.6794871794871795</v>
      </c>
      <c r="IN316" s="27">
        <v>0.44197031039136303</v>
      </c>
      <c r="IO316" s="27">
        <v>0.31765276430649858</v>
      </c>
      <c r="IP316" s="27">
        <v>1.6794871794871795</v>
      </c>
      <c r="IQ316" s="27">
        <v>1.6794871794871795</v>
      </c>
      <c r="IR316" s="27">
        <v>0.44197031039136303</v>
      </c>
      <c r="IS316" s="27">
        <v>0.31765276430649858</v>
      </c>
      <c r="IT316" s="27">
        <v>1.6794871794871795</v>
      </c>
      <c r="IU316" s="27">
        <v>1.6794871794871795</v>
      </c>
      <c r="IV316" s="27">
        <v>0.44197031039136303</v>
      </c>
      <c r="IW316" s="27">
        <v>0.31765276430649858</v>
      </c>
      <c r="IX316" s="27">
        <v>1.6794871794871795</v>
      </c>
      <c r="IY316" s="27">
        <v>1.6794871794871795</v>
      </c>
      <c r="IZ316" s="27">
        <v>0.44197031039136303</v>
      </c>
      <c r="JA316" s="27">
        <v>0.31765276430649858</v>
      </c>
      <c r="JB316" s="27">
        <v>1.6794871794871795</v>
      </c>
      <c r="JC316" s="27">
        <v>1.6794871794871795</v>
      </c>
      <c r="JD316" s="27">
        <v>0.44197031039136303</v>
      </c>
      <c r="JE316" s="27">
        <v>0.31765276430649858</v>
      </c>
      <c r="JF316" s="27">
        <v>1.6794871794871795</v>
      </c>
      <c r="JG316" s="27">
        <v>1.6794871794871795</v>
      </c>
      <c r="JH316" s="27">
        <v>0.44197031039136303</v>
      </c>
      <c r="JI316" s="27">
        <v>0.31765276430649858</v>
      </c>
      <c r="JJ316" s="27">
        <v>1.6794871794871795</v>
      </c>
      <c r="JK316" s="27">
        <v>1.6794871794871795</v>
      </c>
      <c r="JL316" s="27">
        <v>0.44197031039136303</v>
      </c>
      <c r="JM316" s="27">
        <v>0.31765276430649858</v>
      </c>
      <c r="JN316" s="27">
        <v>1.6794871794871795</v>
      </c>
      <c r="JO316" s="27">
        <v>1.6794871794871795</v>
      </c>
      <c r="JP316" s="27">
        <v>0.44197031039136303</v>
      </c>
      <c r="JQ316" s="27">
        <v>0.31765276430649858</v>
      </c>
      <c r="JR316" s="27">
        <v>1.6794871794871795</v>
      </c>
      <c r="JS316" s="27">
        <v>1.6794871794871795</v>
      </c>
      <c r="JT316" s="27">
        <v>0.44197031039136303</v>
      </c>
      <c r="JU316" s="27">
        <v>0.31765276430649858</v>
      </c>
      <c r="JV316" s="27">
        <v>1.6794871794871795</v>
      </c>
      <c r="JW316" s="27">
        <v>1.6794871794871795</v>
      </c>
      <c r="JX316" s="27">
        <v>0.44197031039136303</v>
      </c>
      <c r="JY316" s="27">
        <v>0.31765276430649858</v>
      </c>
      <c r="JZ316" s="27">
        <v>1.6794871794871795</v>
      </c>
      <c r="KA316" s="27">
        <v>1.6794871794871795</v>
      </c>
      <c r="KB316" s="27">
        <v>0.44197031039136303</v>
      </c>
      <c r="KC316" s="27">
        <v>0.31765276430649858</v>
      </c>
      <c r="KD316" s="27">
        <v>1.6794871794871795</v>
      </c>
      <c r="KE316" s="27">
        <v>1.6794871794871795</v>
      </c>
      <c r="KF316" s="27">
        <v>0.44197031039136303</v>
      </c>
      <c r="KG316" s="27">
        <v>0.31765276430649858</v>
      </c>
      <c r="KH316" s="27">
        <v>1.6794871794871795</v>
      </c>
      <c r="KI316" s="27">
        <v>1.6794871794871795</v>
      </c>
      <c r="KJ316" s="27">
        <v>0.44197031039136303</v>
      </c>
      <c r="KK316" s="27">
        <v>0.31765276430649858</v>
      </c>
      <c r="KL316" s="27">
        <v>1.6794871794871795</v>
      </c>
      <c r="KM316" s="27">
        <v>1.6794871794871795</v>
      </c>
      <c r="KN316" s="27">
        <v>0.44197031039136303</v>
      </c>
      <c r="KO316" s="27">
        <v>0.31765276430649858</v>
      </c>
      <c r="KP316" s="27">
        <v>1.6794871794871795</v>
      </c>
      <c r="KQ316" s="27">
        <v>1.6794871794871795</v>
      </c>
      <c r="KR316" s="27">
        <v>0.44197031039136303</v>
      </c>
      <c r="KS316" s="27">
        <v>0.31765276430649858</v>
      </c>
      <c r="KT316" s="133">
        <v>1.6794871794871795</v>
      </c>
      <c r="KU316" s="149">
        <v>1.6794871794871795</v>
      </c>
      <c r="KV316" s="149">
        <v>0.44197031039136303</v>
      </c>
      <c r="KW316" s="149">
        <v>0.31765276430649858</v>
      </c>
      <c r="KX316" s="149">
        <v>1.6794871794871795</v>
      </c>
      <c r="KY316" s="149">
        <v>1.6794871794871795</v>
      </c>
      <c r="KZ316" s="149">
        <v>0.44197031039136303</v>
      </c>
      <c r="LA316" s="149">
        <v>0.31765276430649858</v>
      </c>
      <c r="LB316" s="149">
        <v>1.6794871794871795</v>
      </c>
      <c r="LC316" s="149">
        <v>1.6794871794871795</v>
      </c>
      <c r="LD316" s="149">
        <v>0.44197031039136303</v>
      </c>
      <c r="LE316" s="149">
        <v>0.31765276430649858</v>
      </c>
      <c r="LF316" s="149">
        <v>1.6794871794871795</v>
      </c>
      <c r="LG316" s="149">
        <v>1.6794871794871795</v>
      </c>
      <c r="LH316" s="149">
        <v>0.44197031039136303</v>
      </c>
      <c r="LI316" s="149">
        <v>0.31765276430649858</v>
      </c>
      <c r="LJ316" s="149">
        <v>1.6794871794871795</v>
      </c>
      <c r="LK316" s="149">
        <v>1.6794871794871795</v>
      </c>
      <c r="LL316" s="149">
        <v>0.44197031039136303</v>
      </c>
      <c r="LM316" s="149">
        <v>0.31765276430649858</v>
      </c>
      <c r="LN316" s="149">
        <v>1.6794871794871795</v>
      </c>
      <c r="LO316" s="149">
        <v>1.6794871794871795</v>
      </c>
      <c r="LP316" s="149">
        <v>0.44197031039136303</v>
      </c>
      <c r="LQ316" s="149">
        <v>0.31765276430649858</v>
      </c>
      <c r="LR316" s="149">
        <v>1.6794871794871795</v>
      </c>
      <c r="LS316" s="149">
        <v>1.6794871794871795</v>
      </c>
      <c r="LT316" s="149">
        <v>0.44197031039136303</v>
      </c>
      <c r="LU316" s="149">
        <v>0.31765276430649858</v>
      </c>
      <c r="LV316" s="149">
        <v>1.6794871794871795</v>
      </c>
      <c r="LW316" s="149">
        <v>1.6794871794871795</v>
      </c>
      <c r="LX316" s="149">
        <v>0.44197031039136303</v>
      </c>
      <c r="LY316" s="149">
        <v>0.31765276430649858</v>
      </c>
      <c r="LZ316" s="149">
        <v>1.6794871794871795</v>
      </c>
      <c r="MA316" s="149">
        <v>1.6794871794871795</v>
      </c>
      <c r="MB316" s="149">
        <v>0.44197031039136303</v>
      </c>
      <c r="MC316" s="149">
        <v>0.31765276430649858</v>
      </c>
      <c r="MD316" s="149">
        <v>1.6794871794871795</v>
      </c>
      <c r="ME316" s="149">
        <v>1.6794871794871795</v>
      </c>
      <c r="MF316" s="149">
        <v>0.44197031039136303</v>
      </c>
      <c r="MG316" s="149">
        <v>0.31765276430649858</v>
      </c>
      <c r="MH316" s="149">
        <v>1.6794871794871795</v>
      </c>
      <c r="MI316" s="149">
        <v>1.6794871794871795</v>
      </c>
      <c r="MJ316" s="149">
        <v>0.44197031039136303</v>
      </c>
      <c r="MK316" s="149">
        <v>0.31765276430649858</v>
      </c>
      <c r="ML316" s="149">
        <v>1.6794871794871795</v>
      </c>
      <c r="MM316" s="149">
        <v>1.6794871794871795</v>
      </c>
      <c r="MN316" s="149">
        <v>0.44197031039136303</v>
      </c>
      <c r="MO316" s="149">
        <v>0.31765276430649858</v>
      </c>
      <c r="MP316" s="149">
        <v>1.6794871794871795</v>
      </c>
      <c r="MQ316" s="149">
        <v>1.6794871794871795</v>
      </c>
      <c r="MR316" s="149">
        <v>0.44197031039136303</v>
      </c>
      <c r="MS316" s="149">
        <v>0.31765276430649858</v>
      </c>
      <c r="MT316" s="149">
        <v>1.6794871794871795</v>
      </c>
      <c r="MU316" s="149">
        <v>1.6794871794871795</v>
      </c>
      <c r="MV316" s="149">
        <v>0.44197031039136303</v>
      </c>
      <c r="MW316" s="149">
        <v>0.31765276430649858</v>
      </c>
      <c r="MX316" s="149">
        <v>1.6794871794871795</v>
      </c>
      <c r="MY316" s="149">
        <v>1.6794871794871795</v>
      </c>
      <c r="MZ316" s="149">
        <v>0.44197031039136303</v>
      </c>
      <c r="NA316" s="149">
        <v>0.31765276430649858</v>
      </c>
      <c r="NB316" s="149">
        <v>1.6794871794871795</v>
      </c>
      <c r="ND316" s="97"/>
    </row>
    <row r="317" spans="1:368" ht="15" thickBot="1" x14ac:dyDescent="0.35">
      <c r="A317" s="2"/>
      <c r="B317" s="72" t="s">
        <v>750</v>
      </c>
      <c r="C317" s="72" t="s">
        <v>727</v>
      </c>
      <c r="D317" s="72" t="s">
        <v>823</v>
      </c>
      <c r="E317" s="85">
        <v>387882</v>
      </c>
      <c r="F317" s="82">
        <v>414309</v>
      </c>
      <c r="G317" s="20">
        <v>22.519794737473685</v>
      </c>
      <c r="H317" s="20">
        <v>13.292620662145993</v>
      </c>
      <c r="I317" s="20">
        <v>9.6967817064561999</v>
      </c>
      <c r="J317" s="20">
        <v>11.51812210115448</v>
      </c>
      <c r="K317" s="20">
        <v>22.612553365473683</v>
      </c>
      <c r="L317" s="20">
        <v>13.249073345361738</v>
      </c>
      <c r="M317" s="20">
        <v>9.6650145451498268</v>
      </c>
      <c r="N317" s="20">
        <v>11.154987860165914</v>
      </c>
      <c r="O317" s="20">
        <v>22.748861449473686</v>
      </c>
      <c r="P317" s="20">
        <v>13.225586586467303</v>
      </c>
      <c r="Q317" s="20">
        <v>9.6478812815308572</v>
      </c>
      <c r="R317" s="20">
        <v>11.027692895533647</v>
      </c>
      <c r="S317" s="20">
        <v>22.873222827473686</v>
      </c>
      <c r="T317" s="20">
        <v>13.209784450785939</v>
      </c>
      <c r="U317" s="20">
        <v>9.6363538435566181</v>
      </c>
      <c r="V317" s="20">
        <v>10.957750236519653</v>
      </c>
      <c r="W317" s="20">
        <v>22.995779646473686</v>
      </c>
      <c r="X317" s="20">
        <v>13.091505012187294</v>
      </c>
      <c r="Y317" s="20">
        <v>9.5500706398449964</v>
      </c>
      <c r="Z317" s="20">
        <v>10.808503539787305</v>
      </c>
      <c r="AA317" s="20">
        <v>23.135130355473684</v>
      </c>
      <c r="AB317" s="20">
        <v>12.988091460415667</v>
      </c>
      <c r="AC317" s="20">
        <v>9.4746318936033003</v>
      </c>
      <c r="AD317" s="20">
        <v>10.655460154296351</v>
      </c>
      <c r="AE317" s="20">
        <v>23.292278198473685</v>
      </c>
      <c r="AF317" s="20">
        <v>12.913298935449379</v>
      </c>
      <c r="AG317" s="20">
        <v>9.4200717879397047</v>
      </c>
      <c r="AH317" s="20">
        <v>10.526584378203628</v>
      </c>
      <c r="AI317" s="20">
        <v>23.482472768473684</v>
      </c>
      <c r="AJ317" s="20">
        <v>12.833150664348569</v>
      </c>
      <c r="AK317" s="20">
        <v>9.3616047400363787</v>
      </c>
      <c r="AL317" s="20">
        <v>10.413442951744267</v>
      </c>
      <c r="AM317" s="20">
        <v>23.630026203473683</v>
      </c>
      <c r="AN317" s="20">
        <v>12.748475512586442</v>
      </c>
      <c r="AO317" s="20">
        <v>9.2998353957161406</v>
      </c>
      <c r="AP317" s="20">
        <v>10.261595519855824</v>
      </c>
      <c r="AQ317" s="20">
        <v>23.768124502473686</v>
      </c>
      <c r="AR317" s="20">
        <v>12.667129245639757</v>
      </c>
      <c r="AS317" s="20">
        <v>9.2404944265223534</v>
      </c>
      <c r="AT317" s="20">
        <v>10.132140060885307</v>
      </c>
      <c r="AU317" s="20">
        <v>24.250239476473684</v>
      </c>
      <c r="AV317" s="20">
        <v>12.269260395581302</v>
      </c>
      <c r="AW317" s="20">
        <v>8.9502546397358156</v>
      </c>
      <c r="AX317" s="20">
        <v>8.7587571088844403</v>
      </c>
      <c r="AY317" s="20">
        <v>24.653712754473684</v>
      </c>
      <c r="AZ317" s="20">
        <v>11.629372894540545</v>
      </c>
      <c r="BA317" s="20">
        <v>8.4834656165635955</v>
      </c>
      <c r="BB317" s="20">
        <v>6.0577874927837545</v>
      </c>
      <c r="BC317" s="20">
        <v>24.960479682473686</v>
      </c>
      <c r="BD317" s="20">
        <v>11.186258727983514</v>
      </c>
      <c r="BE317" s="20">
        <v>8.1602200013194963</v>
      </c>
      <c r="BF317" s="20">
        <v>3.719667480503638</v>
      </c>
      <c r="BG317" s="20">
        <v>25.246760530473686</v>
      </c>
      <c r="BH317" s="20">
        <v>10.566428429101906</v>
      </c>
      <c r="BI317" s="20">
        <v>7.7080624278758778</v>
      </c>
      <c r="BJ317" s="20">
        <v>1.1605176888992119</v>
      </c>
      <c r="BK317" s="20">
        <v>25.453675148473685</v>
      </c>
      <c r="BL317" s="20">
        <v>9.9997763940008717</v>
      </c>
      <c r="BM317" s="20">
        <v>7.2946976574855356</v>
      </c>
      <c r="BN317" s="20">
        <v>-1.0739579521832283</v>
      </c>
      <c r="BO317" s="23">
        <v>22.485671951473684</v>
      </c>
      <c r="BP317" s="23">
        <v>13.292620662145993</v>
      </c>
      <c r="BQ317" s="23">
        <v>9.6967817064561999</v>
      </c>
      <c r="BR317" s="23">
        <v>11.51812210115448</v>
      </c>
      <c r="BS317" s="23">
        <v>22.547895717473686</v>
      </c>
      <c r="BT317" s="23">
        <v>13.250257554133588</v>
      </c>
      <c r="BU317" s="23">
        <v>9.6658784089617402</v>
      </c>
      <c r="BV317" s="23">
        <v>11.372148391652745</v>
      </c>
      <c r="BW317" s="23">
        <v>22.609406932473686</v>
      </c>
      <c r="BX317" s="23">
        <v>13.202364592497066</v>
      </c>
      <c r="BY317" s="23">
        <v>9.6309411602379011</v>
      </c>
      <c r="BZ317" s="23">
        <v>11.284739222437166</v>
      </c>
      <c r="CA317" s="23">
        <v>22.694837216473687</v>
      </c>
      <c r="CB317" s="23">
        <v>13.137224393222223</v>
      </c>
      <c r="CC317" s="23">
        <v>9.5834222917816607</v>
      </c>
      <c r="CD317" s="23">
        <v>11.199916631545834</v>
      </c>
      <c r="CE317" s="23">
        <v>22.783221433473685</v>
      </c>
      <c r="CF317" s="23">
        <v>13.07101714694952</v>
      </c>
      <c r="CG317" s="23">
        <v>9.5351250273964503</v>
      </c>
      <c r="CH317" s="23">
        <v>11.070149258547787</v>
      </c>
      <c r="CI317" s="23">
        <v>22.891693719473686</v>
      </c>
      <c r="CJ317" s="23">
        <v>13.001682580544742</v>
      </c>
      <c r="CK317" s="23">
        <v>9.4845464265150206</v>
      </c>
      <c r="CL317" s="23">
        <v>10.915694049537469</v>
      </c>
      <c r="CM317" s="23">
        <v>22.990935233473685</v>
      </c>
      <c r="CN317" s="23">
        <v>12.76339555065222</v>
      </c>
      <c r="CO317" s="23">
        <v>9.3107193557608205</v>
      </c>
      <c r="CP317" s="23">
        <v>10.710821991334127</v>
      </c>
      <c r="CQ317" s="23">
        <v>23.106367288473685</v>
      </c>
      <c r="CR317" s="23">
        <v>12.697607741092515</v>
      </c>
      <c r="CS317" s="23">
        <v>9.2627280646181305</v>
      </c>
      <c r="CT317" s="23">
        <v>10.451977686035587</v>
      </c>
      <c r="CU317" s="23">
        <v>23.199171358473684</v>
      </c>
      <c r="CV317" s="23">
        <v>12.643399740305146</v>
      </c>
      <c r="CW317" s="23">
        <v>9.2231840827549139</v>
      </c>
      <c r="CX317" s="23">
        <v>10.231462805528922</v>
      </c>
      <c r="CY317" s="23">
        <v>23.283402629473684</v>
      </c>
      <c r="CZ317" s="23">
        <v>12.595406113857514</v>
      </c>
      <c r="DA317" s="23">
        <v>9.188173400452877</v>
      </c>
      <c r="DB317" s="23">
        <v>10.008350092715318</v>
      </c>
      <c r="DC317" s="23">
        <v>23.540209049473685</v>
      </c>
      <c r="DD317" s="23">
        <v>12.437469736199843</v>
      </c>
      <c r="DE317" s="23">
        <v>9.0729610118216328</v>
      </c>
      <c r="DF317" s="23">
        <v>9.3402375499460479</v>
      </c>
      <c r="DG317" s="23">
        <v>23.787777560473685</v>
      </c>
      <c r="DH317" s="23">
        <v>12.328010176083199</v>
      </c>
      <c r="DI317" s="23">
        <v>8.9931117866678285</v>
      </c>
      <c r="DJ317" s="23">
        <v>8.6776666140548322</v>
      </c>
      <c r="DK317" s="23">
        <v>24.011746593473685</v>
      </c>
      <c r="DL317" s="23">
        <v>12.192968331967602</v>
      </c>
      <c r="DM317" s="23">
        <v>8.8946006415062673</v>
      </c>
      <c r="DN317" s="23">
        <v>7.9921730946336016</v>
      </c>
      <c r="DO317" s="23">
        <v>24.243612704473684</v>
      </c>
      <c r="DP317" s="23">
        <v>11.994339882162098</v>
      </c>
      <c r="DQ317" s="23">
        <v>8.7497039527787628</v>
      </c>
      <c r="DR317" s="23">
        <v>7.219380854759164</v>
      </c>
      <c r="DS317" s="23">
        <v>24.422572480473686</v>
      </c>
      <c r="DT317" s="23">
        <v>11.768105785654173</v>
      </c>
      <c r="DU317" s="23">
        <v>8.5846693291215992</v>
      </c>
      <c r="DV317" s="23">
        <v>6.6987013274016647</v>
      </c>
      <c r="DW317" s="25">
        <v>22.534296322473686</v>
      </c>
      <c r="DX317" s="25">
        <v>13.292620662145993</v>
      </c>
      <c r="DY317" s="25">
        <v>9.6967817064561999</v>
      </c>
      <c r="DZ317" s="25">
        <v>11.51812210115448</v>
      </c>
      <c r="EA317" s="25">
        <v>22.639945584473686</v>
      </c>
      <c r="EB317" s="25">
        <v>13.241237714268941</v>
      </c>
      <c r="EC317" s="25">
        <v>9.659298561359245</v>
      </c>
      <c r="ED317" s="25">
        <v>11.124934847121565</v>
      </c>
      <c r="EE317" s="25">
        <v>22.798168235473685</v>
      </c>
      <c r="EF317" s="25">
        <v>13.210901909095959</v>
      </c>
      <c r="EG317" s="25">
        <v>9.6371690138359583</v>
      </c>
      <c r="EH317" s="25">
        <v>11.01185823610998</v>
      </c>
      <c r="EI317" s="25">
        <v>22.914461284473685</v>
      </c>
      <c r="EJ317" s="25">
        <v>13.134991925819657</v>
      </c>
      <c r="EK317" s="25">
        <v>9.5817937378930278</v>
      </c>
      <c r="EL317" s="25">
        <v>10.827130010084357</v>
      </c>
      <c r="EM317" s="25">
        <v>23.057424696473685</v>
      </c>
      <c r="EN317" s="25">
        <v>12.985124994511589</v>
      </c>
      <c r="EO317" s="25">
        <v>9.4724678980269097</v>
      </c>
      <c r="EP317" s="25">
        <v>10.567042409530703</v>
      </c>
      <c r="EQ317" s="25">
        <v>23.221224677473685</v>
      </c>
      <c r="ER317" s="25">
        <v>12.890285334578122</v>
      </c>
      <c r="ES317" s="25">
        <v>9.4032836865110987</v>
      </c>
      <c r="ET317" s="25">
        <v>10.309898845786718</v>
      </c>
      <c r="EU317" s="25">
        <v>23.408483110473686</v>
      </c>
      <c r="EV317" s="25">
        <v>12.736280787365365</v>
      </c>
      <c r="EW317" s="25">
        <v>9.2909395134484889</v>
      </c>
      <c r="EX317" s="25">
        <v>10.095610744797009</v>
      </c>
      <c r="EY317" s="25">
        <v>23.635312073473685</v>
      </c>
      <c r="EZ317" s="25">
        <v>12.623726225273911</v>
      </c>
      <c r="FA317" s="25">
        <v>9.2088325274442422</v>
      </c>
      <c r="FB317" s="25">
        <v>9.9022561106934042</v>
      </c>
      <c r="FC317" s="25">
        <v>23.805319793473686</v>
      </c>
      <c r="FD317" s="25">
        <v>12.50444006747704</v>
      </c>
      <c r="FE317" s="25">
        <v>9.1218149360935676</v>
      </c>
      <c r="FF317" s="25">
        <v>9.6715856594932017</v>
      </c>
      <c r="FG317" s="25">
        <v>23.939347446473686</v>
      </c>
      <c r="FH317" s="25">
        <v>12.409573561698286</v>
      </c>
      <c r="FI317" s="25">
        <v>9.0526111409073806</v>
      </c>
      <c r="FJ317" s="25">
        <v>9.4536820127972927</v>
      </c>
      <c r="FK317" s="25">
        <v>24.421769879473686</v>
      </c>
      <c r="FL317" s="25">
        <v>11.857673318581799</v>
      </c>
      <c r="FM317" s="25">
        <v>8.6500075973878658</v>
      </c>
      <c r="FN317" s="25">
        <v>8.1271789700363986</v>
      </c>
      <c r="FO317" s="25">
        <v>24.827362973473683</v>
      </c>
      <c r="FP317" s="25">
        <v>11.38143809040338</v>
      </c>
      <c r="FQ317" s="25">
        <v>8.3026006288191159</v>
      </c>
      <c r="FR317" s="25">
        <v>5.6020387445018844</v>
      </c>
      <c r="FS317" s="25">
        <v>25.123733885473683</v>
      </c>
      <c r="FT317" s="25">
        <v>10.828051258604185</v>
      </c>
      <c r="FU317" s="25">
        <v>7.8989126395526048</v>
      </c>
      <c r="FV317" s="25">
        <v>3.4166107950019402</v>
      </c>
      <c r="FW317" s="25">
        <v>25.399112515473686</v>
      </c>
      <c r="FX317" s="25">
        <v>10.179901948676719</v>
      </c>
      <c r="FY317" s="25">
        <v>7.4260967418226072</v>
      </c>
      <c r="FZ317" s="25">
        <v>1.0300618728741284</v>
      </c>
      <c r="GA317" s="25">
        <v>25.590058697473687</v>
      </c>
      <c r="GB317" s="25">
        <v>9.6280822430960793</v>
      </c>
      <c r="GC317" s="25">
        <v>7.0235519493142098</v>
      </c>
      <c r="GD317" s="25">
        <v>-1.0192133993867323</v>
      </c>
      <c r="GE317" s="26">
        <v>22.534296322473686</v>
      </c>
      <c r="GF317" s="26">
        <v>13.292620662145993</v>
      </c>
      <c r="GG317" s="26">
        <v>9.6967817064561999</v>
      </c>
      <c r="GH317" s="26">
        <v>11.51812210115448</v>
      </c>
      <c r="GI317" s="26">
        <v>22.542768275473684</v>
      </c>
      <c r="GJ317" s="26">
        <v>13.311949098330464</v>
      </c>
      <c r="GK317" s="26">
        <v>9.7108815315525199</v>
      </c>
      <c r="GL317" s="26">
        <v>11.465535169209701</v>
      </c>
      <c r="GM317" s="26">
        <v>22.613249205473686</v>
      </c>
      <c r="GN317" s="26">
        <v>13.332676347060758</v>
      </c>
      <c r="GO317" s="26">
        <v>9.7260017709260431</v>
      </c>
      <c r="GP317" s="26">
        <v>11.442403504358943</v>
      </c>
      <c r="GQ317" s="26">
        <v>22.718632842473685</v>
      </c>
      <c r="GR317" s="26">
        <v>13.251404331809519</v>
      </c>
      <c r="GS317" s="26">
        <v>9.6667149673103143</v>
      </c>
      <c r="GT317" s="26">
        <v>11.276731724682001</v>
      </c>
      <c r="GU317" s="26">
        <v>22.818115218473686</v>
      </c>
      <c r="GV317" s="26">
        <v>13.141991696781895</v>
      </c>
      <c r="GW317" s="26">
        <v>9.5868999733556333</v>
      </c>
      <c r="GX317" s="26">
        <v>11.008793856104557</v>
      </c>
      <c r="GY317" s="26">
        <v>22.961695776473686</v>
      </c>
      <c r="GZ317" s="26">
        <v>13.03511839292255</v>
      </c>
      <c r="HA317" s="26">
        <v>9.5089373861343613</v>
      </c>
      <c r="HB317" s="26">
        <v>10.719578737035498</v>
      </c>
      <c r="HC317" s="26">
        <v>23.154417436473686</v>
      </c>
      <c r="HD317" s="26">
        <v>12.692033618948223</v>
      </c>
      <c r="HE317" s="26">
        <v>9.2586618201196149</v>
      </c>
      <c r="HF317" s="26">
        <v>10.29259341688198</v>
      </c>
      <c r="HG317" s="26">
        <v>23.421615835473684</v>
      </c>
      <c r="HH317" s="26">
        <v>12.515857036440595</v>
      </c>
      <c r="HI317" s="26">
        <v>9.1301434559996721</v>
      </c>
      <c r="HJ317" s="26">
        <v>9.3295320336191327</v>
      </c>
      <c r="HK317" s="26">
        <v>23.612620095473684</v>
      </c>
      <c r="HL317" s="26">
        <v>12.215769814533722</v>
      </c>
      <c r="HM317" s="26">
        <v>8.911234005584495</v>
      </c>
      <c r="HN317" s="26">
        <v>8.3260208972624543</v>
      </c>
      <c r="HO317" s="26">
        <v>23.770123466473684</v>
      </c>
      <c r="HP317" s="26">
        <v>11.891724992621711</v>
      </c>
      <c r="HQ317" s="26">
        <v>8.6748478195153762</v>
      </c>
      <c r="HR317" s="26">
        <v>7.3315748211827252</v>
      </c>
      <c r="HS317" s="26">
        <v>24.163767486473684</v>
      </c>
      <c r="HT317" s="26">
        <v>11.154664832844734</v>
      </c>
      <c r="HU317" s="26">
        <v>8.1371726946819241</v>
      </c>
      <c r="HV317" s="26">
        <v>4.7304773506318476</v>
      </c>
      <c r="HW317" s="26">
        <v>24.578939146473687</v>
      </c>
      <c r="HX317" s="26">
        <v>10.584472610936029</v>
      </c>
      <c r="HY317" s="26">
        <v>7.7212254073036553</v>
      </c>
      <c r="HZ317" s="26">
        <v>2.3354929938804361</v>
      </c>
      <c r="IA317" s="26">
        <v>24.886941405473685</v>
      </c>
      <c r="IB317" s="26">
        <v>10.063208637931663</v>
      </c>
      <c r="IC317" s="26">
        <v>7.3409705962973062</v>
      </c>
      <c r="ID317" s="26">
        <v>0.33243295332794531</v>
      </c>
      <c r="IE317" s="26">
        <v>25.131755695473686</v>
      </c>
      <c r="IF317" s="26">
        <v>9.630512644895866</v>
      </c>
      <c r="IG317" s="26">
        <v>7.0253248935898736</v>
      </c>
      <c r="IH317" s="26">
        <v>-1.0064776979948427</v>
      </c>
      <c r="II317" s="26">
        <v>25.156191862473683</v>
      </c>
      <c r="IJ317" s="26">
        <v>9.6268629853039336</v>
      </c>
      <c r="IK317" s="26">
        <v>7.0226625177299624</v>
      </c>
      <c r="IL317" s="26">
        <v>-0.18174475892065445</v>
      </c>
      <c r="IM317" s="27">
        <v>22.519794737473685</v>
      </c>
      <c r="IN317" s="27">
        <v>13.292620662145993</v>
      </c>
      <c r="IO317" s="27">
        <v>9.6967817064561999</v>
      </c>
      <c r="IP317" s="27">
        <v>11.51812210115448</v>
      </c>
      <c r="IQ317" s="27">
        <v>22.597884618473685</v>
      </c>
      <c r="IR317" s="27">
        <v>13.286160880624092</v>
      </c>
      <c r="IS317" s="27">
        <v>9.6920693857723155</v>
      </c>
      <c r="IT317" s="27">
        <v>11.344593207913761</v>
      </c>
      <c r="IU317" s="27">
        <v>22.686993771473684</v>
      </c>
      <c r="IV317" s="27">
        <v>13.284983019162182</v>
      </c>
      <c r="IW317" s="27">
        <v>9.6912101522346337</v>
      </c>
      <c r="IX317" s="27">
        <v>11.291888966235408</v>
      </c>
      <c r="IY317" s="27">
        <v>22.787646231473687</v>
      </c>
      <c r="IZ317" s="27">
        <v>13.27774470812699</v>
      </c>
      <c r="JA317" s="27">
        <v>9.6859299051098837</v>
      </c>
      <c r="JB317" s="27">
        <v>11.289499553840406</v>
      </c>
      <c r="JC317" s="27">
        <v>22.864105306473686</v>
      </c>
      <c r="JD317" s="27">
        <v>13.19093195593398</v>
      </c>
      <c r="JE317" s="27">
        <v>9.6226012110360699</v>
      </c>
      <c r="JF317" s="27">
        <v>11.263713744244079</v>
      </c>
      <c r="JG317" s="27">
        <v>22.980218953473685</v>
      </c>
      <c r="JH317" s="27">
        <v>13.098797014913055</v>
      </c>
      <c r="JI317" s="27">
        <v>9.555390054310493</v>
      </c>
      <c r="JJ317" s="27">
        <v>11.206740243734453</v>
      </c>
      <c r="JK317" s="27">
        <v>23.134381847473684</v>
      </c>
      <c r="JL317" s="27">
        <v>13.039840182934739</v>
      </c>
      <c r="JM317" s="27">
        <v>9.5123818662091075</v>
      </c>
      <c r="JN317" s="27">
        <v>11.125810850451771</v>
      </c>
      <c r="JO317" s="27">
        <v>23.303077168473685</v>
      </c>
      <c r="JP317" s="27">
        <v>12.966638274301639</v>
      </c>
      <c r="JQ317" s="27">
        <v>9.4589820930152086</v>
      </c>
      <c r="JR317" s="27">
        <v>11.042343183388816</v>
      </c>
      <c r="JS317" s="27">
        <v>23.433505271473685</v>
      </c>
      <c r="JT317" s="27">
        <v>12.8834933357208</v>
      </c>
      <c r="JU317" s="27">
        <v>9.3983290179063221</v>
      </c>
      <c r="JV317" s="27">
        <v>10.899068683163613</v>
      </c>
      <c r="JW317" s="27">
        <v>23.561418985473686</v>
      </c>
      <c r="JX317" s="27">
        <v>12.8004222232145</v>
      </c>
      <c r="JY317" s="27">
        <v>9.3377297978909652</v>
      </c>
      <c r="JZ317" s="27">
        <v>10.763133910974558</v>
      </c>
      <c r="KA317" s="27">
        <v>23.952820794473684</v>
      </c>
      <c r="KB317" s="27">
        <v>12.561004263494262</v>
      </c>
      <c r="KC317" s="27">
        <v>9.163077729572823</v>
      </c>
      <c r="KD317" s="27">
        <v>10.251348148456147</v>
      </c>
      <c r="KE317" s="27">
        <v>24.330072962473686</v>
      </c>
      <c r="KF317" s="27">
        <v>12.267582530250943</v>
      </c>
      <c r="KG317" s="27">
        <v>8.9490306603374066</v>
      </c>
      <c r="KH317" s="27">
        <v>9.3618333449121582</v>
      </c>
      <c r="KI317" s="27">
        <v>24.612369754473683</v>
      </c>
      <c r="KJ317" s="27">
        <v>12.103510791056005</v>
      </c>
      <c r="KK317" s="27">
        <v>8.8293426108843285</v>
      </c>
      <c r="KL317" s="27">
        <v>8.6902594354933118</v>
      </c>
      <c r="KM317" s="27">
        <v>24.857102455473687</v>
      </c>
      <c r="KN317" s="27">
        <v>11.836287247080973</v>
      </c>
      <c r="KO317" s="27">
        <v>8.6344067559757036</v>
      </c>
      <c r="KP317" s="27">
        <v>8.0544998603916618</v>
      </c>
      <c r="KQ317" s="27">
        <v>24.967781063473684</v>
      </c>
      <c r="KR317" s="27">
        <v>11.594480007130308</v>
      </c>
      <c r="KS317" s="27">
        <v>8.4580117409942321</v>
      </c>
      <c r="KT317" s="133">
        <v>7.6908087543169277</v>
      </c>
      <c r="KU317" s="149">
        <v>22.519794737473685</v>
      </c>
      <c r="KV317" s="149">
        <v>13.292620662145993</v>
      </c>
      <c r="KW317" s="149">
        <v>9.6967817064561999</v>
      </c>
      <c r="KX317" s="149">
        <v>11.51812210115448</v>
      </c>
      <c r="KY317" s="149">
        <v>22.565334132473684</v>
      </c>
      <c r="KZ317" s="149">
        <v>13.273392859957612</v>
      </c>
      <c r="LA317" s="149">
        <v>9.6827552924589515</v>
      </c>
      <c r="LB317" s="149">
        <v>11.271218464880276</v>
      </c>
      <c r="LC317" s="149">
        <v>22.695106069473685</v>
      </c>
      <c r="LD317" s="149">
        <v>13.273667926213619</v>
      </c>
      <c r="LE317" s="149">
        <v>9.6829559494630963</v>
      </c>
      <c r="LF317" s="149">
        <v>11.145272957566936</v>
      </c>
      <c r="LG317" s="149">
        <v>22.817386785473687</v>
      </c>
      <c r="LH317" s="149">
        <v>13.174016788807796</v>
      </c>
      <c r="LI317" s="149">
        <v>9.6102618321190203</v>
      </c>
      <c r="LJ317" s="149">
        <v>10.896266732062008</v>
      </c>
      <c r="LK317" s="149">
        <v>22.944701532473687</v>
      </c>
      <c r="LL317" s="149">
        <v>13.052786368171367</v>
      </c>
      <c r="LM317" s="149">
        <v>9.5218259280958968</v>
      </c>
      <c r="LN317" s="149">
        <v>10.553150355595321</v>
      </c>
      <c r="LO317" s="149">
        <v>23.086903061473684</v>
      </c>
      <c r="LP317" s="149">
        <v>12.94009306487084</v>
      </c>
      <c r="LQ317" s="149">
        <v>9.4396177323112553</v>
      </c>
      <c r="LR317" s="149">
        <v>10.213401709402204</v>
      </c>
      <c r="LS317" s="149">
        <v>23.266581004473686</v>
      </c>
      <c r="LT317" s="149">
        <v>12.621680392273957</v>
      </c>
      <c r="LU317" s="149">
        <v>9.2073401207538961</v>
      </c>
      <c r="LV317" s="149">
        <v>9.7229343961658454</v>
      </c>
      <c r="LW317" s="149">
        <v>23.547000762473687</v>
      </c>
      <c r="LX317" s="149">
        <v>12.377840865254509</v>
      </c>
      <c r="LY317" s="149">
        <v>9.0294625806502733</v>
      </c>
      <c r="LZ317" s="149">
        <v>8.6716124634435889</v>
      </c>
      <c r="MA317" s="149">
        <v>23.783018681473685</v>
      </c>
      <c r="MB317" s="149">
        <v>12.065379016293736</v>
      </c>
      <c r="MC317" s="149">
        <v>8.801526012085084</v>
      </c>
      <c r="MD317" s="149">
        <v>7.5994546955522857</v>
      </c>
      <c r="ME317" s="149">
        <v>23.942878982473687</v>
      </c>
      <c r="MF317" s="149">
        <v>11.732518656323274</v>
      </c>
      <c r="MG317" s="149">
        <v>8.5587090137366992</v>
      </c>
      <c r="MH317" s="149">
        <v>6.5366774538297232</v>
      </c>
      <c r="MI317" s="149">
        <v>24.342722177473686</v>
      </c>
      <c r="MJ317" s="149">
        <v>10.968663017851121</v>
      </c>
      <c r="MK317" s="149">
        <v>8.0014869602553045</v>
      </c>
      <c r="ML317" s="149">
        <v>3.7320623426518438</v>
      </c>
      <c r="MM317" s="149">
        <v>24.722468382473686</v>
      </c>
      <c r="MN317" s="149">
        <v>10.366368551186163</v>
      </c>
      <c r="MO317" s="149">
        <v>7.5621215322710178</v>
      </c>
      <c r="MP317" s="149">
        <v>1.1660643886727158</v>
      </c>
      <c r="MQ317" s="149">
        <v>25.004059444473686</v>
      </c>
      <c r="MR317" s="149">
        <v>9.818812269467136</v>
      </c>
      <c r="MS317" s="149">
        <v>7.1626868481121262</v>
      </c>
      <c r="MT317" s="149">
        <v>-1.0082395026570978</v>
      </c>
      <c r="MU317" s="149">
        <v>25.217086662473683</v>
      </c>
      <c r="MV317" s="149">
        <v>9.2987827401482708</v>
      </c>
      <c r="MW317" s="149">
        <v>6.7833325465878014</v>
      </c>
      <c r="MX317" s="149">
        <v>-2.5706458363313587</v>
      </c>
      <c r="MY317" s="149">
        <v>25.264109150473686</v>
      </c>
      <c r="MZ317" s="149">
        <v>9.2771665577857565</v>
      </c>
      <c r="NA317" s="149">
        <v>6.7675638425057576</v>
      </c>
      <c r="NB317" s="149">
        <v>-2.0032562969036221</v>
      </c>
      <c r="ND317" s="97"/>
    </row>
    <row r="318" spans="1:368" ht="15" thickBot="1" x14ac:dyDescent="0.35">
      <c r="A318" s="2"/>
      <c r="B318" s="72" t="s">
        <v>751</v>
      </c>
      <c r="C318" s="72" t="s">
        <v>546</v>
      </c>
      <c r="D318" s="72" t="s">
        <v>483</v>
      </c>
      <c r="E318" s="85">
        <v>385446</v>
      </c>
      <c r="F318" s="82">
        <v>437481</v>
      </c>
      <c r="G318" s="20">
        <v>-9.0094919588845581</v>
      </c>
      <c r="H318" s="20">
        <v>-1.4614280015955303</v>
      </c>
      <c r="I318" s="20">
        <v>-1.0660913804250964</v>
      </c>
      <c r="J318" s="20">
        <v>-9.0094919588845581</v>
      </c>
      <c r="K318" s="20">
        <v>-9.9408106441788551</v>
      </c>
      <c r="L318" s="20">
        <v>-1.6124970309380826</v>
      </c>
      <c r="M318" s="20">
        <v>-1.176294134071153</v>
      </c>
      <c r="N318" s="20">
        <v>-9.9408106441788551</v>
      </c>
      <c r="O318" s="20">
        <v>-10.760877296196767</v>
      </c>
      <c r="P318" s="20">
        <v>-1.7455198888198553</v>
      </c>
      <c r="Q318" s="20">
        <v>-1.2733324568844855</v>
      </c>
      <c r="R318" s="20">
        <v>-10.760877296196767</v>
      </c>
      <c r="S318" s="20">
        <v>-12.738734173816001</v>
      </c>
      <c r="T318" s="20">
        <v>-2.0663476821396149</v>
      </c>
      <c r="U318" s="20">
        <v>-1.5073718653846533</v>
      </c>
      <c r="V318" s="20">
        <v>-12.738734173816001</v>
      </c>
      <c r="W318" s="20">
        <v>-15.772468066597314</v>
      </c>
      <c r="X318" s="20">
        <v>-2.5584490881381985</v>
      </c>
      <c r="Y318" s="20">
        <v>-1.8663529897762725</v>
      </c>
      <c r="Z318" s="20">
        <v>-15.772468066597314</v>
      </c>
      <c r="AA318" s="20">
        <v>-16.52657292419655</v>
      </c>
      <c r="AB318" s="20">
        <v>-2.6807722957135103</v>
      </c>
      <c r="AC318" s="20">
        <v>-1.955586066656978</v>
      </c>
      <c r="AD318" s="20">
        <v>-16.52657292419655</v>
      </c>
      <c r="AE318" s="20">
        <v>-16.930095524044493</v>
      </c>
      <c r="AF318" s="20">
        <v>-2.7462276209844174</v>
      </c>
      <c r="AG318" s="20">
        <v>-2.0033348151400032</v>
      </c>
      <c r="AH318" s="20">
        <v>-16.930095524044493</v>
      </c>
      <c r="AI318" s="20">
        <v>-17.408735626975179</v>
      </c>
      <c r="AJ318" s="20">
        <v>-2.823867742347717</v>
      </c>
      <c r="AK318" s="20">
        <v>-2.0599722027295426</v>
      </c>
      <c r="AL318" s="20">
        <v>-17.408735626975179</v>
      </c>
      <c r="AM318" s="20">
        <v>-17.839379470487625</v>
      </c>
      <c r="AN318" s="20">
        <v>-2.8937223994688859</v>
      </c>
      <c r="AO318" s="20">
        <v>-2.1109302025476135</v>
      </c>
      <c r="AP318" s="20">
        <v>-17.839379470487625</v>
      </c>
      <c r="AQ318" s="20">
        <v>-18.243064838489637</v>
      </c>
      <c r="AR318" s="20">
        <v>-2.9592041273315499</v>
      </c>
      <c r="AS318" s="20">
        <v>-2.1586982113537352</v>
      </c>
      <c r="AT318" s="20">
        <v>-18.243064838489637</v>
      </c>
      <c r="AU318" s="20">
        <v>-19.903523815759492</v>
      </c>
      <c r="AV318" s="20">
        <v>-3.2285468667398303</v>
      </c>
      <c r="AW318" s="20">
        <v>-2.3551799898264059</v>
      </c>
      <c r="AX318" s="20">
        <v>-19.903523815759492</v>
      </c>
      <c r="AY318" s="20">
        <v>-21.710555515729119</v>
      </c>
      <c r="AZ318" s="20">
        <v>-3.5216651400185097</v>
      </c>
      <c r="BA318" s="20">
        <v>-2.5690056892425401</v>
      </c>
      <c r="BB318" s="20">
        <v>-21.710555515729119</v>
      </c>
      <c r="BC318" s="20">
        <v>-23.221267791295702</v>
      </c>
      <c r="BD318" s="20">
        <v>-3.7667174950172759</v>
      </c>
      <c r="BE318" s="20">
        <v>-2.7477679704714717</v>
      </c>
      <c r="BF318" s="20">
        <v>-23.221267791295702</v>
      </c>
      <c r="BG318" s="20">
        <v>-25.43434499750073</v>
      </c>
      <c r="BH318" s="20">
        <v>-4.1257003337389895</v>
      </c>
      <c r="BI318" s="20">
        <v>-3.00964095337855</v>
      </c>
      <c r="BJ318" s="20">
        <v>-25.43434499750073</v>
      </c>
      <c r="BK318" s="20">
        <v>-26.624017435271643</v>
      </c>
      <c r="BL318" s="20">
        <v>-4.3186768768358865</v>
      </c>
      <c r="BM318" s="20">
        <v>-3.1504146548508256</v>
      </c>
      <c r="BN318" s="20">
        <v>-26.624017435271643</v>
      </c>
      <c r="BO318" s="23">
        <v>-9.0094919588845581</v>
      </c>
      <c r="BP318" s="23">
        <v>-1.4614280015955303</v>
      </c>
      <c r="BQ318" s="23">
        <v>-1.0660913804250964</v>
      </c>
      <c r="BR318" s="23">
        <v>-9.0094919588845581</v>
      </c>
      <c r="BS318" s="23">
        <v>-9.3250860011589918</v>
      </c>
      <c r="BT318" s="23">
        <v>-1.5126204520268511</v>
      </c>
      <c r="BU318" s="23">
        <v>-1.1034355602875914</v>
      </c>
      <c r="BV318" s="23">
        <v>-9.3250860011589918</v>
      </c>
      <c r="BW318" s="23">
        <v>-10.101773253524998</v>
      </c>
      <c r="BX318" s="23">
        <v>-1.6386067456236439</v>
      </c>
      <c r="BY318" s="23">
        <v>-1.1953408074216336</v>
      </c>
      <c r="BZ318" s="23">
        <v>-10.101773253524998</v>
      </c>
      <c r="CA318" s="23">
        <v>-10.699719497999352</v>
      </c>
      <c r="CB318" s="23">
        <v>-1.7355994938398152</v>
      </c>
      <c r="CC318" s="23">
        <v>-1.2660956668632961</v>
      </c>
      <c r="CD318" s="23">
        <v>-10.699719497999352</v>
      </c>
      <c r="CE318" s="23">
        <v>-11.291989810172128</v>
      </c>
      <c r="CF318" s="23">
        <v>-1.8316715501414429</v>
      </c>
      <c r="CG318" s="23">
        <v>-1.3361788943716373</v>
      </c>
      <c r="CH318" s="23">
        <v>-11.291989810172128</v>
      </c>
      <c r="CI318" s="23">
        <v>-11.9728779040858</v>
      </c>
      <c r="CJ318" s="23">
        <v>-1.9421182802056369</v>
      </c>
      <c r="CK318" s="23">
        <v>-1.4167482462583014</v>
      </c>
      <c r="CL318" s="23">
        <v>-11.9728779040858</v>
      </c>
      <c r="CM318" s="23">
        <v>-13.417351815232086</v>
      </c>
      <c r="CN318" s="23">
        <v>-2.1764261225298287</v>
      </c>
      <c r="CO318" s="23">
        <v>-1.5876725550816635</v>
      </c>
      <c r="CP318" s="23">
        <v>-13.417351815232086</v>
      </c>
      <c r="CQ318" s="23">
        <v>-13.865323246346852</v>
      </c>
      <c r="CR318" s="23">
        <v>-2.2490914843874794</v>
      </c>
      <c r="CS318" s="23">
        <v>-1.6406809248729468</v>
      </c>
      <c r="CT318" s="23">
        <v>-13.865323246346852</v>
      </c>
      <c r="CU318" s="23">
        <v>-14.158803530872824</v>
      </c>
      <c r="CV318" s="23">
        <v>-2.2966968663202003</v>
      </c>
      <c r="CW318" s="23">
        <v>-1.6754083882066928</v>
      </c>
      <c r="CX318" s="23">
        <v>-14.158803530872824</v>
      </c>
      <c r="CY318" s="23">
        <v>-14.44369871349457</v>
      </c>
      <c r="CZ318" s="23">
        <v>-2.3429096604825297</v>
      </c>
      <c r="DA318" s="23">
        <v>-1.7091199781502484</v>
      </c>
      <c r="DB318" s="23">
        <v>-14.44369871349457</v>
      </c>
      <c r="DC318" s="23">
        <v>-15.343832407459312</v>
      </c>
      <c r="DD318" s="23">
        <v>-2.4889201782279233</v>
      </c>
      <c r="DE318" s="23">
        <v>-1.8156326180133313</v>
      </c>
      <c r="DF318" s="23">
        <v>-15.343832407459312</v>
      </c>
      <c r="DG318" s="23">
        <v>-16.160291873623272</v>
      </c>
      <c r="DH318" s="23">
        <v>-2.6213579151685837</v>
      </c>
      <c r="DI318" s="23">
        <v>-1.9122441032464719</v>
      </c>
      <c r="DJ318" s="23">
        <v>-16.160291873623272</v>
      </c>
      <c r="DK318" s="23">
        <v>-17.209810409489709</v>
      </c>
      <c r="DL318" s="23">
        <v>-2.7916001201129181</v>
      </c>
      <c r="DM318" s="23">
        <v>-2.0364334215553925</v>
      </c>
      <c r="DN318" s="23">
        <v>-17.209810409489709</v>
      </c>
      <c r="DO318" s="23">
        <v>-19.089398442737817</v>
      </c>
      <c r="DP318" s="23">
        <v>-3.0964877426101958</v>
      </c>
      <c r="DQ318" s="23">
        <v>-2.2588446973676701</v>
      </c>
      <c r="DR318" s="23">
        <v>-19.089398442737817</v>
      </c>
      <c r="DS318" s="23">
        <v>-19.571873032216356</v>
      </c>
      <c r="DT318" s="23">
        <v>-3.1747498553175522</v>
      </c>
      <c r="DU318" s="23">
        <v>-2.315935818983021</v>
      </c>
      <c r="DV318" s="23">
        <v>-19.571873032216356</v>
      </c>
      <c r="DW318" s="25">
        <v>-9.0094919588845581</v>
      </c>
      <c r="DX318" s="25">
        <v>-1.4614280015955303</v>
      </c>
      <c r="DY318" s="25">
        <v>-1.0660913804250964</v>
      </c>
      <c r="DZ318" s="25">
        <v>-9.0094919588845581</v>
      </c>
      <c r="EA318" s="25">
        <v>-9.9954600518927759</v>
      </c>
      <c r="EB318" s="25">
        <v>-1.6213617011179564</v>
      </c>
      <c r="EC318" s="25">
        <v>-1.1827607875489548</v>
      </c>
      <c r="ED318" s="25">
        <v>-9.9954600518927759</v>
      </c>
      <c r="EE318" s="25">
        <v>-11.090401424021044</v>
      </c>
      <c r="EF318" s="25">
        <v>-1.7989719358166725</v>
      </c>
      <c r="EG318" s="25">
        <v>-1.3123249809822652</v>
      </c>
      <c r="EH318" s="25">
        <v>-11.090401424021044</v>
      </c>
      <c r="EI318" s="25">
        <v>-13.385574817912534</v>
      </c>
      <c r="EJ318" s="25">
        <v>-2.171271581752019</v>
      </c>
      <c r="EK318" s="25">
        <v>-1.5839123893483718</v>
      </c>
      <c r="EL318" s="25">
        <v>-13.385574817912534</v>
      </c>
      <c r="EM318" s="25">
        <v>-17.29605937235117</v>
      </c>
      <c r="EN318" s="25">
        <v>-2.8055905482091452</v>
      </c>
      <c r="EO318" s="25">
        <v>-2.0466392440697834</v>
      </c>
      <c r="EP318" s="25">
        <v>-17.29605937235117</v>
      </c>
      <c r="EQ318" s="25">
        <v>-16.824703144313172</v>
      </c>
      <c r="ER318" s="25">
        <v>-2.7291319428266432</v>
      </c>
      <c r="ES318" s="25">
        <v>-1.9908637559385738</v>
      </c>
      <c r="ET318" s="25">
        <v>-16.824703144313172</v>
      </c>
      <c r="EU318" s="25">
        <v>-17.476793061377009</v>
      </c>
      <c r="EV318" s="25">
        <v>-2.8349073260229654</v>
      </c>
      <c r="EW318" s="25">
        <v>-2.0680254253219759</v>
      </c>
      <c r="EX318" s="25">
        <v>-17.476793061377009</v>
      </c>
      <c r="EY318" s="25">
        <v>-18.113542079923992</v>
      </c>
      <c r="EZ318" s="25">
        <v>-2.9381942649469051</v>
      </c>
      <c r="FA318" s="25">
        <v>-2.1433718092540532</v>
      </c>
      <c r="FB318" s="25">
        <v>-18.113542079923992</v>
      </c>
      <c r="FC318" s="25">
        <v>-18.534480872252626</v>
      </c>
      <c r="FD318" s="25">
        <v>-3.0064746675350031</v>
      </c>
      <c r="FE318" s="25">
        <v>-2.1931814123078159</v>
      </c>
      <c r="FF318" s="25">
        <v>-18.534480872252626</v>
      </c>
      <c r="FG318" s="25">
        <v>-18.981747413494968</v>
      </c>
      <c r="FH318" s="25">
        <v>-3.0790256893385974</v>
      </c>
      <c r="FI318" s="25">
        <v>-2.2461063726215653</v>
      </c>
      <c r="FJ318" s="25">
        <v>-18.981747413494968</v>
      </c>
      <c r="FK318" s="25">
        <v>-20.532358232817028</v>
      </c>
      <c r="FL318" s="25">
        <v>-3.3305499796399576</v>
      </c>
      <c r="FM318" s="25">
        <v>-2.4295898405481862</v>
      </c>
      <c r="FN318" s="25">
        <v>-20.532358232817028</v>
      </c>
      <c r="FO318" s="25">
        <v>-22.494345215418704</v>
      </c>
      <c r="FP318" s="25">
        <v>-3.6488035202641287</v>
      </c>
      <c r="FQ318" s="25">
        <v>-2.6617513675469686</v>
      </c>
      <c r="FR318" s="25">
        <v>-22.494345215418704</v>
      </c>
      <c r="FS318" s="25">
        <v>-24.192790210634232</v>
      </c>
      <c r="FT318" s="25">
        <v>-3.9243079645219452</v>
      </c>
      <c r="FU318" s="25">
        <v>-2.8627280239210084</v>
      </c>
      <c r="FV318" s="25">
        <v>-24.192790210634232</v>
      </c>
      <c r="FW318" s="25">
        <v>-25.856789395254182</v>
      </c>
      <c r="FX318" s="25">
        <v>-4.1942249603007848</v>
      </c>
      <c r="FY318" s="25">
        <v>-3.0596287144209144</v>
      </c>
      <c r="FZ318" s="25">
        <v>-25.856789395254182</v>
      </c>
      <c r="GA318" s="25">
        <v>-27.563413490209456</v>
      </c>
      <c r="GB318" s="25">
        <v>-4.4710561347940079</v>
      </c>
      <c r="GC318" s="25">
        <v>-3.2615732020302755</v>
      </c>
      <c r="GD318" s="25">
        <v>-27.563413490209456</v>
      </c>
      <c r="GE318" s="26">
        <v>-9.0094919588845581</v>
      </c>
      <c r="GF318" s="26">
        <v>-1.4614280015955303</v>
      </c>
      <c r="GG318" s="26">
        <v>-1.0660913804250964</v>
      </c>
      <c r="GH318" s="26">
        <v>-9.0094919588845581</v>
      </c>
      <c r="GI318" s="26">
        <v>-9.6920279078599556</v>
      </c>
      <c r="GJ318" s="26">
        <v>-1.5721420299203548</v>
      </c>
      <c r="GK318" s="26">
        <v>-1.1468557226714289</v>
      </c>
      <c r="GL318" s="26">
        <v>-9.6920279078599556</v>
      </c>
      <c r="GM318" s="26">
        <v>-10.039010798964586</v>
      </c>
      <c r="GN318" s="26">
        <v>-1.6284260596357951</v>
      </c>
      <c r="GO318" s="26">
        <v>-1.1879141387341505</v>
      </c>
      <c r="GP318" s="26">
        <v>-10.039010798964586</v>
      </c>
      <c r="GQ318" s="26">
        <v>-12.198822186728055</v>
      </c>
      <c r="GR318" s="26">
        <v>-1.9787686599341168</v>
      </c>
      <c r="GS318" s="26">
        <v>-1.4434841880051279</v>
      </c>
      <c r="GT318" s="26">
        <v>-12.198822186728055</v>
      </c>
      <c r="GU318" s="26">
        <v>-13.625903980639183</v>
      </c>
      <c r="GV318" s="26">
        <v>-2.2102553301821821</v>
      </c>
      <c r="GW318" s="26">
        <v>-1.6123504910767386</v>
      </c>
      <c r="GX318" s="26">
        <v>-13.625903980639183</v>
      </c>
      <c r="GY318" s="26">
        <v>-15.263563164767559</v>
      </c>
      <c r="GZ318" s="26">
        <v>-2.4758997194193761</v>
      </c>
      <c r="HA318" s="26">
        <v>-1.8061343745899008</v>
      </c>
      <c r="HB318" s="26">
        <v>-15.263563164767559</v>
      </c>
      <c r="HC318" s="26">
        <v>-15.248065775222873</v>
      </c>
      <c r="HD318" s="26">
        <v>-2.4733858907667066</v>
      </c>
      <c r="HE318" s="26">
        <v>-1.8043005715865708</v>
      </c>
      <c r="HF318" s="26">
        <v>-15.248065775222873</v>
      </c>
      <c r="HG318" s="26">
        <v>-16.149863347139412</v>
      </c>
      <c r="HH318" s="26">
        <v>-2.6196663058427254</v>
      </c>
      <c r="HI318" s="26">
        <v>-1.9110100977946978</v>
      </c>
      <c r="HJ318" s="26">
        <v>-16.149863347139412</v>
      </c>
      <c r="HK318" s="26">
        <v>-17.336552563074125</v>
      </c>
      <c r="HL318" s="26">
        <v>-2.812158941084852</v>
      </c>
      <c r="HM318" s="26">
        <v>-2.0514307952241282</v>
      </c>
      <c r="HN318" s="26">
        <v>-17.336552563074125</v>
      </c>
      <c r="HO318" s="26">
        <v>-18.312338984286626</v>
      </c>
      <c r="HP318" s="26">
        <v>-2.9704410735341047</v>
      </c>
      <c r="HQ318" s="26">
        <v>-2.1668954071620576</v>
      </c>
      <c r="HR318" s="26">
        <v>-18.312338984286626</v>
      </c>
      <c r="HS318" s="26">
        <v>-20.97044635792161</v>
      </c>
      <c r="HT318" s="26">
        <v>-3.4016121722825692</v>
      </c>
      <c r="HU318" s="26">
        <v>-2.4814287207172305</v>
      </c>
      <c r="HV318" s="26">
        <v>-20.97044635792161</v>
      </c>
      <c r="HW318" s="26">
        <v>-23.037883541863707</v>
      </c>
      <c r="HX318" s="26">
        <v>-3.7369707702968866</v>
      </c>
      <c r="HY318" s="26">
        <v>-2.726068148936875</v>
      </c>
      <c r="HZ318" s="26">
        <v>-23.037883541863707</v>
      </c>
      <c r="IA318" s="26">
        <v>-24.849390082721555</v>
      </c>
      <c r="IB318" s="26">
        <v>-4.0308149066771231</v>
      </c>
      <c r="IC318" s="26">
        <v>-2.9404233553797625</v>
      </c>
      <c r="ID318" s="26">
        <v>-24.849390082721555</v>
      </c>
      <c r="IE318" s="26">
        <v>-26.426178286656757</v>
      </c>
      <c r="IF318" s="26">
        <v>-4.2865854256289735</v>
      </c>
      <c r="IG318" s="26">
        <v>-3.1270043879887766</v>
      </c>
      <c r="IH318" s="26">
        <v>-26.426178286656757</v>
      </c>
      <c r="II318" s="26">
        <v>-26.245334733072418</v>
      </c>
      <c r="IJ318" s="26">
        <v>-4.2572508267057163</v>
      </c>
      <c r="IK318" s="26">
        <v>-3.1056052064853641</v>
      </c>
      <c r="IL318" s="26">
        <v>-26.245334733072418</v>
      </c>
      <c r="IM318" s="27">
        <v>-9.0094919588845581</v>
      </c>
      <c r="IN318" s="27">
        <v>-1.4614280015955303</v>
      </c>
      <c r="IO318" s="27">
        <v>-1.0660913804250964</v>
      </c>
      <c r="IP318" s="27">
        <v>-9.0094919588845581</v>
      </c>
      <c r="IQ318" s="27">
        <v>-9.6199539205564673</v>
      </c>
      <c r="IR318" s="27">
        <v>-1.5604509219519318</v>
      </c>
      <c r="IS318" s="27">
        <v>-1.138327222177975</v>
      </c>
      <c r="IT318" s="27">
        <v>-9.6199539205564673</v>
      </c>
      <c r="IU318" s="27">
        <v>-10.35635774140543</v>
      </c>
      <c r="IV318" s="27">
        <v>-1.6799028476744846</v>
      </c>
      <c r="IW318" s="27">
        <v>-1.2254657389225292</v>
      </c>
      <c r="IX318" s="27">
        <v>-10.35635774140543</v>
      </c>
      <c r="IY318" s="27">
        <v>-12.164101552048873</v>
      </c>
      <c r="IZ318" s="27">
        <v>-1.97313663229206</v>
      </c>
      <c r="JA318" s="27">
        <v>-1.4393757022521811</v>
      </c>
      <c r="JB318" s="27">
        <v>-12.164101552048873</v>
      </c>
      <c r="JC318" s="27">
        <v>-15.152463821895736</v>
      </c>
      <c r="JD318" s="27">
        <v>-2.4578783158404947</v>
      </c>
      <c r="JE318" s="27">
        <v>-1.7929880115821906</v>
      </c>
      <c r="JF318" s="27">
        <v>-15.152463821895736</v>
      </c>
      <c r="JG318" s="27">
        <v>-15.900688679930774</v>
      </c>
      <c r="JH318" s="27">
        <v>-2.5792477297888503</v>
      </c>
      <c r="JI318" s="27">
        <v>-1.8815253092912281</v>
      </c>
      <c r="JJ318" s="27">
        <v>-15.900688679930774</v>
      </c>
      <c r="JK318" s="27">
        <v>-16.260385954307402</v>
      </c>
      <c r="JL318" s="27">
        <v>-2.6375941572312116</v>
      </c>
      <c r="JM318" s="27">
        <v>-1.9240882157819956</v>
      </c>
      <c r="JN318" s="27">
        <v>-16.260385954307402</v>
      </c>
      <c r="JO318" s="27">
        <v>-16.692738863437089</v>
      </c>
      <c r="JP318" s="27">
        <v>-2.7077260415657465</v>
      </c>
      <c r="JQ318" s="27">
        <v>-1.9752484489925195</v>
      </c>
      <c r="JR318" s="27">
        <v>-16.692738863437089</v>
      </c>
      <c r="JS318" s="27">
        <v>-17.124522084027753</v>
      </c>
      <c r="JT318" s="27">
        <v>-2.7777655168291684</v>
      </c>
      <c r="JU318" s="27">
        <v>-2.0263412710722326</v>
      </c>
      <c r="JV318" s="27">
        <v>-17.124522084027753</v>
      </c>
      <c r="JW318" s="27">
        <v>-17.544118039085745</v>
      </c>
      <c r="JX318" s="27">
        <v>-2.8458280980353448</v>
      </c>
      <c r="JY318" s="27">
        <v>-2.0759919764605024</v>
      </c>
      <c r="JZ318" s="27">
        <v>-17.544118039085745</v>
      </c>
      <c r="KA318" s="27">
        <v>-18.847361956327866</v>
      </c>
      <c r="KB318" s="27">
        <v>-3.0572270495254448</v>
      </c>
      <c r="KC318" s="27">
        <v>-2.2302045683695448</v>
      </c>
      <c r="KD318" s="27">
        <v>-18.847361956327866</v>
      </c>
      <c r="KE318" s="27">
        <v>-19.559269169995979</v>
      </c>
      <c r="KF318" s="27">
        <v>-3.1727053851896949</v>
      </c>
      <c r="KG318" s="27">
        <v>-2.3144444064888949</v>
      </c>
      <c r="KH318" s="27">
        <v>-19.559269169995979</v>
      </c>
      <c r="KI318" s="27">
        <v>-20.12492919727239</v>
      </c>
      <c r="KJ318" s="27">
        <v>-3.2644609921670487</v>
      </c>
      <c r="KK318" s="27">
        <v>-2.3813788443109662</v>
      </c>
      <c r="KL318" s="27">
        <v>-20.12492919727239</v>
      </c>
      <c r="KM318" s="27">
        <v>-20.816632813822192</v>
      </c>
      <c r="KN318" s="27">
        <v>-3.3766621061304081</v>
      </c>
      <c r="KO318" s="27">
        <v>-2.4632279948266529</v>
      </c>
      <c r="KP318" s="27">
        <v>-20.816632813822192</v>
      </c>
      <c r="KQ318" s="27">
        <v>-21.441092836740243</v>
      </c>
      <c r="KR318" s="27">
        <v>-3.4779556493772583</v>
      </c>
      <c r="KS318" s="27">
        <v>-2.537120224365355</v>
      </c>
      <c r="KT318" s="133">
        <v>-21.441092836740243</v>
      </c>
      <c r="KU318" s="149">
        <v>-9.0094919588845581</v>
      </c>
      <c r="KV318" s="149">
        <v>-1.4614280015955303</v>
      </c>
      <c r="KW318" s="149">
        <v>-1.0660913804250964</v>
      </c>
      <c r="KX318" s="149">
        <v>-9.0094919588845581</v>
      </c>
      <c r="KY318" s="149">
        <v>-9.9493618578714873</v>
      </c>
      <c r="KZ318" s="149">
        <v>-1.6138841217080251</v>
      </c>
      <c r="LA318" s="149">
        <v>-1.1773059974760476</v>
      </c>
      <c r="LB318" s="149">
        <v>-9.9493618578714873</v>
      </c>
      <c r="LC318" s="149">
        <v>-10.437224561805404</v>
      </c>
      <c r="LD318" s="149">
        <v>-1.6930202394510514</v>
      </c>
      <c r="LE318" s="149">
        <v>-1.2350346935965806</v>
      </c>
      <c r="LF318" s="149">
        <v>-10.437224561805404</v>
      </c>
      <c r="LG318" s="149">
        <v>-12.662442255048793</v>
      </c>
      <c r="LH318" s="149">
        <v>-2.053972384299219</v>
      </c>
      <c r="LI318" s="149">
        <v>-1.4983442579052322</v>
      </c>
      <c r="LJ318" s="149">
        <v>-12.662442255048793</v>
      </c>
      <c r="LK318" s="149">
        <v>-14.097293081513804</v>
      </c>
      <c r="LL318" s="149">
        <v>-2.2867192678613497</v>
      </c>
      <c r="LM318" s="149">
        <v>-1.6681298690441269</v>
      </c>
      <c r="LN318" s="149">
        <v>-14.097293081513804</v>
      </c>
      <c r="LO318" s="149">
        <v>-15.738145297346273</v>
      </c>
      <c r="LP318" s="149">
        <v>-2.5528815981726507</v>
      </c>
      <c r="LQ318" s="149">
        <v>-1.8622915833598133</v>
      </c>
      <c r="LR318" s="149">
        <v>-15.738145297346273</v>
      </c>
      <c r="LS318" s="149">
        <v>-15.855718012513952</v>
      </c>
      <c r="LT318" s="149">
        <v>-2.5719530462580469</v>
      </c>
      <c r="LU318" s="149">
        <v>-1.8762039392157759</v>
      </c>
      <c r="LV318" s="149">
        <v>-15.855718012513952</v>
      </c>
      <c r="LW318" s="149">
        <v>-16.729286743632574</v>
      </c>
      <c r="LX318" s="149">
        <v>-2.7136544663604396</v>
      </c>
      <c r="LY318" s="149">
        <v>-1.9795731523417235</v>
      </c>
      <c r="LZ318" s="149">
        <v>-16.729286743632574</v>
      </c>
      <c r="MA318" s="149">
        <v>-17.954129637763831</v>
      </c>
      <c r="MB318" s="149">
        <v>-2.9123360025899636</v>
      </c>
      <c r="MC318" s="149">
        <v>-2.1245085668764552</v>
      </c>
      <c r="MD318" s="149">
        <v>-17.954129637763831</v>
      </c>
      <c r="ME318" s="149">
        <v>-18.90725977032444</v>
      </c>
      <c r="MF318" s="149">
        <v>-3.0669430627044822</v>
      </c>
      <c r="MG318" s="149">
        <v>-2.2372922647124094</v>
      </c>
      <c r="MH318" s="149">
        <v>-18.90725977032444</v>
      </c>
      <c r="MI318" s="149">
        <v>-21.667625509616414</v>
      </c>
      <c r="MJ318" s="149">
        <v>-3.514701471775274</v>
      </c>
      <c r="MK318" s="149">
        <v>-2.5639257902108064</v>
      </c>
      <c r="ML318" s="149">
        <v>-21.667625509616414</v>
      </c>
      <c r="MM318" s="149">
        <v>-23.754322572690821</v>
      </c>
      <c r="MN318" s="149">
        <v>-3.8531842111728958</v>
      </c>
      <c r="MO318" s="149">
        <v>-2.8108442360736974</v>
      </c>
      <c r="MP318" s="149">
        <v>-23.754322572690821</v>
      </c>
      <c r="MQ318" s="149">
        <v>-25.585150006025646</v>
      </c>
      <c r="MR318" s="149">
        <v>-4.1501623858996366</v>
      </c>
      <c r="MS318" s="149">
        <v>-3.0274856798566954</v>
      </c>
      <c r="MT318" s="149">
        <v>-25.585150006025646</v>
      </c>
      <c r="MU318" s="149">
        <v>-27.314349544931677</v>
      </c>
      <c r="MV318" s="149">
        <v>-4.4306555189237793</v>
      </c>
      <c r="MW318" s="149">
        <v>-3.2321015152307249</v>
      </c>
      <c r="MX318" s="149">
        <v>-27.314349544931677</v>
      </c>
      <c r="MY318" s="149">
        <v>-27.264379615651809</v>
      </c>
      <c r="MZ318" s="149">
        <v>-4.4225499060634084</v>
      </c>
      <c r="NA318" s="149">
        <v>-3.2261885834995212</v>
      </c>
      <c r="NB318" s="149">
        <v>-27.264379615651809</v>
      </c>
      <c r="ND318" s="97" t="s">
        <v>845</v>
      </c>
    </row>
    <row r="319" spans="1:368" ht="15" thickBot="1" x14ac:dyDescent="0.35">
      <c r="A319" s="2"/>
      <c r="B319" s="72" t="s">
        <v>752</v>
      </c>
      <c r="C319" s="72" t="s">
        <v>485</v>
      </c>
      <c r="D319" s="72" t="s">
        <v>833</v>
      </c>
      <c r="E319" s="85">
        <v>347661</v>
      </c>
      <c r="F319" s="82">
        <v>461494</v>
      </c>
      <c r="G319" s="20">
        <v>40.197414272000003</v>
      </c>
      <c r="H319" s="20">
        <v>10.172739541160594</v>
      </c>
      <c r="I319" s="20">
        <v>7.3113482056256069</v>
      </c>
      <c r="J319" s="20">
        <v>28.613331050273842</v>
      </c>
      <c r="K319" s="20">
        <v>40.235902627999998</v>
      </c>
      <c r="L319" s="20">
        <v>10.032116471812424</v>
      </c>
      <c r="M319" s="20">
        <v>7.2102796368700357</v>
      </c>
      <c r="N319" s="20">
        <v>28.478617105254159</v>
      </c>
      <c r="O319" s="20">
        <v>40.286832388000001</v>
      </c>
      <c r="P319" s="20">
        <v>9.7644380982261687</v>
      </c>
      <c r="Q319" s="20">
        <v>7.0178939192876735</v>
      </c>
      <c r="R319" s="20">
        <v>27.747686573772675</v>
      </c>
      <c r="S319" s="20">
        <v>40.343354382000001</v>
      </c>
      <c r="T319" s="20">
        <v>9.4853636137808071</v>
      </c>
      <c r="U319" s="20">
        <v>6.8173175924457601</v>
      </c>
      <c r="V319" s="20">
        <v>27.024243278362565</v>
      </c>
      <c r="W319" s="20">
        <v>40.415428001999999</v>
      </c>
      <c r="X319" s="20">
        <v>9.1281941422758788</v>
      </c>
      <c r="Y319" s="20">
        <v>6.5606128607433813</v>
      </c>
      <c r="Z319" s="20">
        <v>26.230702140414927</v>
      </c>
      <c r="AA319" s="20">
        <v>40.495986270000003</v>
      </c>
      <c r="AB319" s="20">
        <v>8.6874295126644956</v>
      </c>
      <c r="AC319" s="20">
        <v>6.2438266429528531</v>
      </c>
      <c r="AD319" s="20">
        <v>25.428668627816904</v>
      </c>
      <c r="AE319" s="20">
        <v>40.584565533000003</v>
      </c>
      <c r="AF319" s="20">
        <v>8.2516305971347776</v>
      </c>
      <c r="AG319" s="20">
        <v>5.9306093816458496</v>
      </c>
      <c r="AH319" s="20">
        <v>24.648619766539724</v>
      </c>
      <c r="AI319" s="20">
        <v>42.945804688000003</v>
      </c>
      <c r="AJ319" s="20">
        <v>7.6091828812214306</v>
      </c>
      <c r="AK319" s="20">
        <v>5.4688695586664213</v>
      </c>
      <c r="AL319" s="20">
        <v>22.209009023022563</v>
      </c>
      <c r="AM319" s="20">
        <v>42.966731648</v>
      </c>
      <c r="AN319" s="20">
        <v>7.3822382467165326</v>
      </c>
      <c r="AO319" s="20">
        <v>5.3057599813937451</v>
      </c>
      <c r="AP319" s="20">
        <v>22.103456437801405</v>
      </c>
      <c r="AQ319" s="20">
        <v>42.992388519000002</v>
      </c>
      <c r="AR319" s="20">
        <v>7.3032367123995323</v>
      </c>
      <c r="AS319" s="20">
        <v>5.2489800231697901</v>
      </c>
      <c r="AT319" s="20">
        <v>22.011433342304358</v>
      </c>
      <c r="AU319" s="20">
        <v>41.783478576620276</v>
      </c>
      <c r="AV319" s="20">
        <v>6.8793311556648762</v>
      </c>
      <c r="AW319" s="20">
        <v>4.9443107530045332</v>
      </c>
      <c r="AX319" s="20">
        <v>20.858618942084647</v>
      </c>
      <c r="AY319" s="20">
        <v>38.183189582136563</v>
      </c>
      <c r="AZ319" s="20">
        <v>6.2865710243193798</v>
      </c>
      <c r="BA319" s="20">
        <v>4.5182823753837642</v>
      </c>
      <c r="BB319" s="20">
        <v>18.590693489792699</v>
      </c>
      <c r="BC319" s="20">
        <v>35.117409013321691</v>
      </c>
      <c r="BD319" s="20">
        <v>5.7818136297236791</v>
      </c>
      <c r="BE319" s="20">
        <v>4.1555032974056703</v>
      </c>
      <c r="BF319" s="20">
        <v>16.722775078262799</v>
      </c>
      <c r="BG319" s="20">
        <v>31.979041641466718</v>
      </c>
      <c r="BH319" s="20">
        <v>5.2651053714695539</v>
      </c>
      <c r="BI319" s="20">
        <v>3.7841348984082832</v>
      </c>
      <c r="BJ319" s="20">
        <v>14.351706210709906</v>
      </c>
      <c r="BK319" s="20">
        <v>28.700678097544429</v>
      </c>
      <c r="BL319" s="20">
        <v>4.7253478109317415</v>
      </c>
      <c r="BM319" s="20">
        <v>3.396200512027566</v>
      </c>
      <c r="BN319" s="20">
        <v>12.59043840955195</v>
      </c>
      <c r="BO319" s="23">
        <v>40.186927410999999</v>
      </c>
      <c r="BP319" s="23">
        <v>10.172739541160594</v>
      </c>
      <c r="BQ319" s="23">
        <v>7.3113482056256069</v>
      </c>
      <c r="BR319" s="23">
        <v>28.613331050273842</v>
      </c>
      <c r="BS319" s="23">
        <v>40.229280682999999</v>
      </c>
      <c r="BT319" s="23">
        <v>10.090641007798439</v>
      </c>
      <c r="BU319" s="23">
        <v>7.2523423732091592</v>
      </c>
      <c r="BV319" s="23">
        <v>28.45878755926234</v>
      </c>
      <c r="BW319" s="23">
        <v>40.273579943999998</v>
      </c>
      <c r="BX319" s="23">
        <v>9.8545975770684571</v>
      </c>
      <c r="BY319" s="23">
        <v>7.0826933119376596</v>
      </c>
      <c r="BZ319" s="23">
        <v>28.305806713260736</v>
      </c>
      <c r="CA319" s="23">
        <v>40.321949302999997</v>
      </c>
      <c r="CB319" s="23">
        <v>9.6214190712625687</v>
      </c>
      <c r="CC319" s="23">
        <v>6.9151033286183941</v>
      </c>
      <c r="CD319" s="23">
        <v>28.151040716187865</v>
      </c>
      <c r="CE319" s="23">
        <v>40.382502817999999</v>
      </c>
      <c r="CF319" s="23">
        <v>9.3491023762043177</v>
      </c>
      <c r="CG319" s="23">
        <v>6.719383958067314</v>
      </c>
      <c r="CH319" s="23">
        <v>27.961597286011603</v>
      </c>
      <c r="CI319" s="23">
        <v>40.452674639999998</v>
      </c>
      <c r="CJ319" s="23">
        <v>9.1422832091629225</v>
      </c>
      <c r="CK319" s="23">
        <v>6.5707389505234977</v>
      </c>
      <c r="CL319" s="23">
        <v>27.769269530319733</v>
      </c>
      <c r="CM319" s="23">
        <v>40.536727599999999</v>
      </c>
      <c r="CN319" s="23">
        <v>8.8181983016331813</v>
      </c>
      <c r="CO319" s="23">
        <v>6.3378127463726353</v>
      </c>
      <c r="CP319" s="23">
        <v>27.531969837189141</v>
      </c>
      <c r="CQ319" s="23">
        <v>40.635615268999999</v>
      </c>
      <c r="CR319" s="23">
        <v>8.6956897823581354</v>
      </c>
      <c r="CS319" s="23">
        <v>6.2497634614232576</v>
      </c>
      <c r="CT319" s="23">
        <v>27.232387086253873</v>
      </c>
      <c r="CU319" s="23">
        <v>40.696220019999998</v>
      </c>
      <c r="CV319" s="23">
        <v>8.5954816763352593</v>
      </c>
      <c r="CW319" s="23">
        <v>6.1777419225649153</v>
      </c>
      <c r="CX319" s="23">
        <v>27.018224127835026</v>
      </c>
      <c r="CY319" s="23">
        <v>40.756971890000003</v>
      </c>
      <c r="CZ319" s="23">
        <v>8.4993899972694411</v>
      </c>
      <c r="DA319" s="23">
        <v>6.1086789408114992</v>
      </c>
      <c r="DB319" s="23">
        <v>26.809008195846488</v>
      </c>
      <c r="DC319" s="23">
        <v>40.937568587000001</v>
      </c>
      <c r="DD319" s="23">
        <v>8.2339667107062571</v>
      </c>
      <c r="DE319" s="23">
        <v>5.9179139986744289</v>
      </c>
      <c r="DF319" s="23">
        <v>26.216548988618598</v>
      </c>
      <c r="DG319" s="23">
        <v>41.115878498000001</v>
      </c>
      <c r="DH319" s="23">
        <v>8.0323328210068148</v>
      </c>
      <c r="DI319" s="23">
        <v>5.7729957520524247</v>
      </c>
      <c r="DJ319" s="23">
        <v>25.629699425587248</v>
      </c>
      <c r="DK319" s="23">
        <v>41.276579310999999</v>
      </c>
      <c r="DL319" s="23">
        <v>7.831321299885917</v>
      </c>
      <c r="DM319" s="23">
        <v>5.6285248139820219</v>
      </c>
      <c r="DN319" s="23">
        <v>25.103552950028391</v>
      </c>
      <c r="DO319" s="23">
        <v>41.849314886000002</v>
      </c>
      <c r="DP319" s="23">
        <v>7.6056010697088947</v>
      </c>
      <c r="DQ319" s="23">
        <v>5.466295240207848</v>
      </c>
      <c r="DR319" s="23">
        <v>24.128333403338559</v>
      </c>
      <c r="DS319" s="23">
        <v>42.661016597</v>
      </c>
      <c r="DT319" s="23">
        <v>7.2917818612873591</v>
      </c>
      <c r="DU319" s="23">
        <v>5.2407471961337864</v>
      </c>
      <c r="DV319" s="23">
        <v>23.009270681784706</v>
      </c>
      <c r="DW319" s="25">
        <v>40.200265708000003</v>
      </c>
      <c r="DX319" s="25">
        <v>10.172739541160594</v>
      </c>
      <c r="DY319" s="25">
        <v>7.3113482056256069</v>
      </c>
      <c r="DZ319" s="25">
        <v>28.613331050273842</v>
      </c>
      <c r="EA319" s="25">
        <v>40.241773090000002</v>
      </c>
      <c r="EB319" s="25">
        <v>9.995150992599573</v>
      </c>
      <c r="EC319" s="25">
        <v>7.1837118191234568</v>
      </c>
      <c r="ED319" s="25">
        <v>28.489760642365042</v>
      </c>
      <c r="EE319" s="25">
        <v>40.297082093999997</v>
      </c>
      <c r="EF319" s="25">
        <v>9.6729478606465484</v>
      </c>
      <c r="EG319" s="25">
        <v>6.9521380841310316</v>
      </c>
      <c r="EH319" s="25">
        <v>27.770481500294274</v>
      </c>
      <c r="EI319" s="25">
        <v>40.360080379999999</v>
      </c>
      <c r="EJ319" s="25">
        <v>9.3429646589470359</v>
      </c>
      <c r="EK319" s="25">
        <v>6.7149726598251744</v>
      </c>
      <c r="EL319" s="25">
        <v>27.067333745439782</v>
      </c>
      <c r="EM319" s="25">
        <v>40.439913285999999</v>
      </c>
      <c r="EN319" s="25">
        <v>8.9727584966582157</v>
      </c>
      <c r="EO319" s="25">
        <v>6.4488982017689018</v>
      </c>
      <c r="EP319" s="25">
        <v>26.293010911262087</v>
      </c>
      <c r="EQ319" s="25">
        <v>40.529470979999999</v>
      </c>
      <c r="ER319" s="25">
        <v>8.5548740373795287</v>
      </c>
      <c r="ES319" s="25">
        <v>6.1485564128983814</v>
      </c>
      <c r="ET319" s="25">
        <v>25.51261351079587</v>
      </c>
      <c r="EU319" s="25">
        <v>40.629454361000001</v>
      </c>
      <c r="EV319" s="25">
        <v>8.0706458789974711</v>
      </c>
      <c r="EW319" s="25">
        <v>5.8005321011999289</v>
      </c>
      <c r="EX319" s="25">
        <v>24.76840785847596</v>
      </c>
      <c r="EY319" s="25">
        <v>42.929882079000002</v>
      </c>
      <c r="EZ319" s="25">
        <v>7.4122354895477507</v>
      </c>
      <c r="FA319" s="25">
        <v>5.3273195904509052</v>
      </c>
      <c r="FB319" s="25">
        <v>22.436435268700613</v>
      </c>
      <c r="FC319" s="25">
        <v>42.948574206000004</v>
      </c>
      <c r="FD319" s="25">
        <v>7.1958751325370969</v>
      </c>
      <c r="FE319" s="25">
        <v>5.1718171418137624</v>
      </c>
      <c r="FF319" s="25">
        <v>22.387239450036429</v>
      </c>
      <c r="FG319" s="25">
        <v>42.970825802999997</v>
      </c>
      <c r="FH319" s="25">
        <v>7.0895046659075724</v>
      </c>
      <c r="FI319" s="25">
        <v>5.0953665930528729</v>
      </c>
      <c r="FJ319" s="25">
        <v>22.341988912520328</v>
      </c>
      <c r="FK319" s="25">
        <v>38.504190490909927</v>
      </c>
      <c r="FL319" s="25">
        <v>6.3394213763711349</v>
      </c>
      <c r="FM319" s="25">
        <v>4.5562669640068005</v>
      </c>
      <c r="FN319" s="25">
        <v>20.115350805003008</v>
      </c>
      <c r="FO319" s="25">
        <v>34.208420072790346</v>
      </c>
      <c r="FP319" s="25">
        <v>5.6321555315525265</v>
      </c>
      <c r="FQ319" s="25">
        <v>4.0479410755387226</v>
      </c>
      <c r="FR319" s="25">
        <v>17.511104286208965</v>
      </c>
      <c r="FS319" s="25">
        <v>30.697380178902659</v>
      </c>
      <c r="FT319" s="25">
        <v>5.0540895841108293</v>
      </c>
      <c r="FU319" s="25">
        <v>3.6324736972125358</v>
      </c>
      <c r="FV319" s="25">
        <v>15.793708769931193</v>
      </c>
      <c r="FW319" s="25">
        <v>27.300141106424093</v>
      </c>
      <c r="FX319" s="25">
        <v>4.4947600742020777</v>
      </c>
      <c r="FY319" s="25">
        <v>3.2304725654546456</v>
      </c>
      <c r="FZ319" s="25">
        <v>14.081637131113592</v>
      </c>
      <c r="GA319" s="25">
        <v>23.455423808581664</v>
      </c>
      <c r="GB319" s="25">
        <v>3.8617566864331487</v>
      </c>
      <c r="GC319" s="25">
        <v>2.7755205670678595</v>
      </c>
      <c r="GD319" s="25">
        <v>12.517645042025102</v>
      </c>
      <c r="GE319" s="26">
        <v>40.200265709999996</v>
      </c>
      <c r="GF319" s="26">
        <v>10.172739541160599</v>
      </c>
      <c r="GG319" s="26">
        <v>7.3113482056256105</v>
      </c>
      <c r="GH319" s="26">
        <v>28.613331050273842</v>
      </c>
      <c r="GI319" s="26">
        <v>40.186924482999999</v>
      </c>
      <c r="GJ319" s="26">
        <v>10.067095605480658</v>
      </c>
      <c r="GK319" s="26">
        <v>7.2354198289633054</v>
      </c>
      <c r="GL319" s="26">
        <v>28.703600825177947</v>
      </c>
      <c r="GM319" s="26">
        <v>40.212519635</v>
      </c>
      <c r="GN319" s="26">
        <v>9.792373365035937</v>
      </c>
      <c r="GO319" s="26">
        <v>7.0379715455786904</v>
      </c>
      <c r="GP319" s="26">
        <v>28.048499122378459</v>
      </c>
      <c r="GQ319" s="26">
        <v>40.844525122</v>
      </c>
      <c r="GR319" s="26">
        <v>9.3417537012183285</v>
      </c>
      <c r="GS319" s="26">
        <v>6.7141023206622519</v>
      </c>
      <c r="GT319" s="26">
        <v>26.777598235638187</v>
      </c>
      <c r="GU319" s="26">
        <v>43.704294126999997</v>
      </c>
      <c r="GV319" s="26">
        <v>8.5874888620564178</v>
      </c>
      <c r="GW319" s="26">
        <v>6.1719973295672226</v>
      </c>
      <c r="GX319" s="26">
        <v>23.187152522101357</v>
      </c>
      <c r="GY319" s="26">
        <v>44.699616878999997</v>
      </c>
      <c r="GZ319" s="26">
        <v>8.0943993083254835</v>
      </c>
      <c r="HA319" s="26">
        <v>5.8176041585540093</v>
      </c>
      <c r="HB319" s="26">
        <v>21.490174230992494</v>
      </c>
      <c r="HC319" s="26">
        <v>44.578389491999999</v>
      </c>
      <c r="HD319" s="26">
        <v>7.6040516014915251</v>
      </c>
      <c r="HE319" s="26">
        <v>5.4651816068915817</v>
      </c>
      <c r="HF319" s="26">
        <v>20.838573934382154</v>
      </c>
      <c r="HG319" s="26">
        <v>42.857469287553798</v>
      </c>
      <c r="HH319" s="26">
        <v>7.0561555372220832</v>
      </c>
      <c r="HI319" s="26">
        <v>5.0713979176348829</v>
      </c>
      <c r="HJ319" s="26">
        <v>20.35096732487964</v>
      </c>
      <c r="HK319" s="26">
        <v>40.343758201986809</v>
      </c>
      <c r="HL319" s="26">
        <v>6.6422921736064655</v>
      </c>
      <c r="HM319" s="26">
        <v>4.7739461693912615</v>
      </c>
      <c r="HN319" s="26">
        <v>19.737838674605655</v>
      </c>
      <c r="HO319" s="26">
        <v>37.814687430989245</v>
      </c>
      <c r="HP319" s="26">
        <v>6.225899954899714</v>
      </c>
      <c r="HQ319" s="26">
        <v>4.4746768832014441</v>
      </c>
      <c r="HR319" s="26">
        <v>19.123204753026108</v>
      </c>
      <c r="HS319" s="26">
        <v>32.963819504953683</v>
      </c>
      <c r="HT319" s="26">
        <v>5.4272415379275971</v>
      </c>
      <c r="HU319" s="26">
        <v>3.9006653536414646</v>
      </c>
      <c r="HV319" s="26">
        <v>17.130468634713274</v>
      </c>
      <c r="HW319" s="26">
        <v>28.755388902963766</v>
      </c>
      <c r="HX319" s="26">
        <v>4.7343555278833733</v>
      </c>
      <c r="HY319" s="26">
        <v>3.4026745355592434</v>
      </c>
      <c r="HZ319" s="26">
        <v>15.101162177616352</v>
      </c>
      <c r="IA319" s="26">
        <v>24.869306351631362</v>
      </c>
      <c r="IB319" s="26">
        <v>4.0945416665303993</v>
      </c>
      <c r="IC319" s="26">
        <v>2.9428277157119558</v>
      </c>
      <c r="ID319" s="26">
        <v>13.377127858631084</v>
      </c>
      <c r="IE319" s="26">
        <v>21.894702031448158</v>
      </c>
      <c r="IF319" s="26">
        <v>3.6047957460683877</v>
      </c>
      <c r="IG319" s="26">
        <v>2.5908376797639918</v>
      </c>
      <c r="IH319" s="26">
        <v>12.479549095403442</v>
      </c>
      <c r="II319" s="26">
        <v>20.783013996890155</v>
      </c>
      <c r="IJ319" s="26">
        <v>3.421764787612144</v>
      </c>
      <c r="IK319" s="26">
        <v>2.459289726111153</v>
      </c>
      <c r="IL319" s="26">
        <v>13.27136933051839</v>
      </c>
      <c r="IM319" s="27">
        <v>40.197414270000003</v>
      </c>
      <c r="IN319" s="27">
        <v>10.172739541160594</v>
      </c>
      <c r="IO319" s="27">
        <v>7.3113482056256069</v>
      </c>
      <c r="IP319" s="27">
        <v>28.613331050273842</v>
      </c>
      <c r="IQ319" s="27">
        <v>40.231130165000003</v>
      </c>
      <c r="IR319" s="27">
        <v>10.061477778507852</v>
      </c>
      <c r="IS319" s="27">
        <v>7.2313821861050629</v>
      </c>
      <c r="IT319" s="27">
        <v>28.495620706203738</v>
      </c>
      <c r="IU319" s="27">
        <v>40.269661001999999</v>
      </c>
      <c r="IV319" s="27">
        <v>9.8022018802477842</v>
      </c>
      <c r="IW319" s="27">
        <v>7.0450354929811914</v>
      </c>
      <c r="IX319" s="27">
        <v>27.785863029569889</v>
      </c>
      <c r="IY319" s="27">
        <v>40.306383226999998</v>
      </c>
      <c r="IZ319" s="27">
        <v>9.5327746822880677</v>
      </c>
      <c r="JA319" s="27">
        <v>6.8513928608879322</v>
      </c>
      <c r="JB319" s="27">
        <v>27.101524067100279</v>
      </c>
      <c r="JC319" s="27">
        <v>40.353260712999997</v>
      </c>
      <c r="JD319" s="27">
        <v>9.1939424969116885</v>
      </c>
      <c r="JE319" s="27">
        <v>6.6078674977803704</v>
      </c>
      <c r="JF319" s="27">
        <v>26.39446311630072</v>
      </c>
      <c r="JG319" s="27">
        <v>40.418285017000002</v>
      </c>
      <c r="JH319" s="27">
        <v>8.7730914632122836</v>
      </c>
      <c r="JI319" s="27">
        <v>6.3053935734629505</v>
      </c>
      <c r="JJ319" s="27">
        <v>25.681908145087561</v>
      </c>
      <c r="JK319" s="27">
        <v>40.499926203999998</v>
      </c>
      <c r="JL319" s="27">
        <v>8.3512628468360486</v>
      </c>
      <c r="JM319" s="27">
        <v>6.0022170412274614</v>
      </c>
      <c r="JN319" s="27">
        <v>24.958251507640107</v>
      </c>
      <c r="JO319" s="27">
        <v>42.848135048000003</v>
      </c>
      <c r="JP319" s="27">
        <v>7.7129453331663651</v>
      </c>
      <c r="JQ319" s="27">
        <v>5.5434456759226736</v>
      </c>
      <c r="JR319" s="27">
        <v>22.544691265268419</v>
      </c>
      <c r="JS319" s="27">
        <v>42.860270786000001</v>
      </c>
      <c r="JT319" s="27">
        <v>7.4827127735338177</v>
      </c>
      <c r="JU319" s="27">
        <v>5.3779730021227543</v>
      </c>
      <c r="JV319" s="27">
        <v>22.437320390506581</v>
      </c>
      <c r="JW319" s="27">
        <v>42.880655564999998</v>
      </c>
      <c r="JX319" s="27">
        <v>7.4000715196310747</v>
      </c>
      <c r="JY319" s="27">
        <v>5.3185771057678242</v>
      </c>
      <c r="JZ319" s="27">
        <v>22.329985561310238</v>
      </c>
      <c r="KA319" s="27">
        <v>43.080835942999997</v>
      </c>
      <c r="KB319" s="27">
        <v>7.1108525007641079</v>
      </c>
      <c r="KC319" s="27">
        <v>5.1107097022950576</v>
      </c>
      <c r="KD319" s="27">
        <v>21.845976624724862</v>
      </c>
      <c r="KE319" s="27">
        <v>41.440329755682363</v>
      </c>
      <c r="KF319" s="27">
        <v>6.8228343187493232</v>
      </c>
      <c r="KG319" s="27">
        <v>4.9037053639119774</v>
      </c>
      <c r="KH319" s="27">
        <v>21.211691158161507</v>
      </c>
      <c r="KI319" s="27">
        <v>40.241055239110423</v>
      </c>
      <c r="KJ319" s="27">
        <v>6.6253829138616354</v>
      </c>
      <c r="KK319" s="27">
        <v>4.7617931514757244</v>
      </c>
      <c r="KL319" s="27">
        <v>20.80008005320834</v>
      </c>
      <c r="KM319" s="27">
        <v>39.024584245282767</v>
      </c>
      <c r="KN319" s="27">
        <v>6.4251002401140322</v>
      </c>
      <c r="KO319" s="27">
        <v>4.6178460503632373</v>
      </c>
      <c r="KP319" s="27">
        <v>20.003529671543355</v>
      </c>
      <c r="KQ319" s="27">
        <v>37.489885968045549</v>
      </c>
      <c r="KR319" s="27">
        <v>6.1724238705823984</v>
      </c>
      <c r="KS319" s="27">
        <v>4.4362425684787175</v>
      </c>
      <c r="KT319" s="133">
        <v>19.681496598183372</v>
      </c>
      <c r="KU319" s="149">
        <v>40.197414270000003</v>
      </c>
      <c r="KV319" s="149">
        <v>10.172739541160599</v>
      </c>
      <c r="KW319" s="149">
        <v>7.3113482056256105</v>
      </c>
      <c r="KX319" s="149">
        <v>28.613331050273842</v>
      </c>
      <c r="KY319" s="149">
        <v>40.197837907</v>
      </c>
      <c r="KZ319" s="149">
        <v>10.024466816918562</v>
      </c>
      <c r="LA319" s="149">
        <v>7.204781679279006</v>
      </c>
      <c r="LB319" s="149">
        <v>28.664157581035262</v>
      </c>
      <c r="LC319" s="149">
        <v>40.243236490999998</v>
      </c>
      <c r="LD319" s="149">
        <v>9.7373978133817012</v>
      </c>
      <c r="LE319" s="149">
        <v>6.9984595341569742</v>
      </c>
      <c r="LF319" s="149">
        <v>27.958052332008315</v>
      </c>
      <c r="LG319" s="149">
        <v>40.898615008</v>
      </c>
      <c r="LH319" s="149">
        <v>9.2762806962779134</v>
      </c>
      <c r="LI319" s="149">
        <v>6.6670455828728752</v>
      </c>
      <c r="LJ319" s="149">
        <v>26.630167789115269</v>
      </c>
      <c r="LK319" s="149">
        <v>43.779674384000003</v>
      </c>
      <c r="LL319" s="149">
        <v>8.504418676969637</v>
      </c>
      <c r="LM319" s="149">
        <v>6.1122931519248311</v>
      </c>
      <c r="LN319" s="149">
        <v>22.986465331767</v>
      </c>
      <c r="LO319" s="149">
        <v>44.777710534000001</v>
      </c>
      <c r="LP319" s="149">
        <v>8.0090166407756662</v>
      </c>
      <c r="LQ319" s="149">
        <v>5.75623795423353</v>
      </c>
      <c r="LR319" s="149">
        <v>21.250999281974231</v>
      </c>
      <c r="LS319" s="149">
        <v>44.65522094</v>
      </c>
      <c r="LT319" s="149">
        <v>7.5029143019566584</v>
      </c>
      <c r="LU319" s="149">
        <v>5.3924922383607026</v>
      </c>
      <c r="LV319" s="149">
        <v>20.550378330357681</v>
      </c>
      <c r="LW319" s="149">
        <v>42.212362499462671</v>
      </c>
      <c r="LX319" s="149">
        <v>6.949943623393315</v>
      </c>
      <c r="LY319" s="149">
        <v>4.9950613238937409</v>
      </c>
      <c r="LZ319" s="149">
        <v>20.001303721414885</v>
      </c>
      <c r="MA319" s="149">
        <v>39.647869994015828</v>
      </c>
      <c r="MB319" s="149">
        <v>6.5277194861942389</v>
      </c>
      <c r="MC319" s="149">
        <v>4.6916005230552189</v>
      </c>
      <c r="MD319" s="149">
        <v>19.351874831503025</v>
      </c>
      <c r="ME319" s="149">
        <v>37.075389630771376</v>
      </c>
      <c r="MF319" s="149">
        <v>6.1041802091148547</v>
      </c>
      <c r="MG319" s="149">
        <v>4.3871945052901138</v>
      </c>
      <c r="MH319" s="149">
        <v>18.699090893942774</v>
      </c>
      <c r="MI319" s="149">
        <v>32.082978507310635</v>
      </c>
      <c r="MJ319" s="149">
        <v>5.2822177839296858</v>
      </c>
      <c r="MK319" s="149">
        <v>3.7964339261803079</v>
      </c>
      <c r="ML319" s="149">
        <v>16.581137363351765</v>
      </c>
      <c r="MM319" s="149">
        <v>27.724934712742684</v>
      </c>
      <c r="MN319" s="149">
        <v>4.5646991025028436</v>
      </c>
      <c r="MO319" s="149">
        <v>3.2807391221674176</v>
      </c>
      <c r="MP319" s="149">
        <v>14.444939146400046</v>
      </c>
      <c r="MQ319" s="149">
        <v>23.66400226643329</v>
      </c>
      <c r="MR319" s="149">
        <v>3.8960975391428629</v>
      </c>
      <c r="MS319" s="149">
        <v>2.8002020140687311</v>
      </c>
      <c r="MT319" s="149">
        <v>12.594361108143147</v>
      </c>
      <c r="MU319" s="149">
        <v>20.436476495113215</v>
      </c>
      <c r="MV319" s="149">
        <v>3.3647100302345643</v>
      </c>
      <c r="MW319" s="149">
        <v>2.4182833485972961</v>
      </c>
      <c r="MX319" s="149">
        <v>11.507840294808112</v>
      </c>
      <c r="MY319" s="149">
        <v>19.046116948549066</v>
      </c>
      <c r="MZ319" s="149">
        <v>3.1357979321497789</v>
      </c>
      <c r="NA319" s="149">
        <v>2.2537597165111407</v>
      </c>
      <c r="NB319" s="149">
        <v>12.064531515706115</v>
      </c>
      <c r="ND319" s="97"/>
    </row>
    <row r="320" spans="1:368" ht="15" thickBot="1" x14ac:dyDescent="0.35">
      <c r="A320" s="2"/>
      <c r="B320" s="72" t="s">
        <v>753</v>
      </c>
      <c r="C320" s="72" t="s">
        <v>485</v>
      </c>
      <c r="D320" s="72" t="s">
        <v>833</v>
      </c>
      <c r="E320" s="85">
        <v>347651</v>
      </c>
      <c r="F320" s="82">
        <v>461484</v>
      </c>
      <c r="G320" s="20">
        <v>29.642693257000001</v>
      </c>
      <c r="H320" s="20">
        <v>8.4949341842840056</v>
      </c>
      <c r="I320" s="20">
        <v>6.1969362166704602</v>
      </c>
      <c r="J320" s="20">
        <v>15.694873372389065</v>
      </c>
      <c r="K320" s="20">
        <v>29.718668113</v>
      </c>
      <c r="L320" s="20">
        <v>8.3429239950342833</v>
      </c>
      <c r="M320" s="20">
        <v>6.0860468999754262</v>
      </c>
      <c r="N320" s="20">
        <v>15.419800170682716</v>
      </c>
      <c r="O320" s="20">
        <v>29.815657069</v>
      </c>
      <c r="P320" s="20">
        <v>8.1689764218792149</v>
      </c>
      <c r="Q320" s="20">
        <v>5.9591545671447825</v>
      </c>
      <c r="R320" s="20">
        <v>15.077919266847172</v>
      </c>
      <c r="S320" s="20">
        <v>29.914226601999999</v>
      </c>
      <c r="T320" s="20">
        <v>7.9627536932258209</v>
      </c>
      <c r="U320" s="20">
        <v>5.8087179577291277</v>
      </c>
      <c r="V320" s="20">
        <v>14.766481607683556</v>
      </c>
      <c r="W320" s="20">
        <v>30.022429485</v>
      </c>
      <c r="X320" s="20">
        <v>7.70264137648745</v>
      </c>
      <c r="Y320" s="20">
        <v>5.6189696440835499</v>
      </c>
      <c r="Z320" s="20">
        <v>14.427631409567327</v>
      </c>
      <c r="AA320" s="20">
        <v>30.139940712000001</v>
      </c>
      <c r="AB320" s="20">
        <v>7.3010996879300984</v>
      </c>
      <c r="AC320" s="20">
        <v>5.326050572747179</v>
      </c>
      <c r="AD320" s="20">
        <v>14.089228497928397</v>
      </c>
      <c r="AE320" s="20">
        <v>30.269479081</v>
      </c>
      <c r="AF320" s="20">
        <v>7.0226457339274146</v>
      </c>
      <c r="AG320" s="20">
        <v>5.1229222900788232</v>
      </c>
      <c r="AH320" s="20">
        <v>13.770083782198782</v>
      </c>
      <c r="AI320" s="20">
        <v>30.417417941</v>
      </c>
      <c r="AJ320" s="20">
        <v>6.7484567349684017</v>
      </c>
      <c r="AK320" s="20">
        <v>4.9229052327359666</v>
      </c>
      <c r="AL320" s="20">
        <v>13.455235601630372</v>
      </c>
      <c r="AM320" s="20">
        <v>30.538558781999999</v>
      </c>
      <c r="AN320" s="20">
        <v>6.4699162166947328</v>
      </c>
      <c r="AO320" s="20">
        <v>4.7197138026371181</v>
      </c>
      <c r="AP320" s="20">
        <v>13.104552175283057</v>
      </c>
      <c r="AQ320" s="20">
        <v>30.659226101999998</v>
      </c>
      <c r="AR320" s="20">
        <v>6.2872123345897313</v>
      </c>
      <c r="AS320" s="20">
        <v>4.5864338643372546</v>
      </c>
      <c r="AT320" s="20">
        <v>12.775987671978939</v>
      </c>
      <c r="AU320" s="20">
        <v>31.022115141</v>
      </c>
      <c r="AV320" s="20">
        <v>5.8418391603571838</v>
      </c>
      <c r="AW320" s="20">
        <v>4.2615403344449128</v>
      </c>
      <c r="AX320" s="20">
        <v>11.43767705584693</v>
      </c>
      <c r="AY320" s="20">
        <v>31.36517546</v>
      </c>
      <c r="AZ320" s="20">
        <v>5.2814353875619222</v>
      </c>
      <c r="BA320" s="20">
        <v>3.852733584415168</v>
      </c>
      <c r="BB320" s="20">
        <v>9.4772627153776412</v>
      </c>
      <c r="BC320" s="20">
        <v>29.18538660710697</v>
      </c>
      <c r="BD320" s="20">
        <v>4.7341560900064303</v>
      </c>
      <c r="BE320" s="20">
        <v>3.4535009563472623</v>
      </c>
      <c r="BF320" s="20">
        <v>7.7344836337998615</v>
      </c>
      <c r="BG320" s="20">
        <v>25.465536115151348</v>
      </c>
      <c r="BH320" s="20">
        <v>4.13075983908554</v>
      </c>
      <c r="BI320" s="20">
        <v>3.0133317920878686</v>
      </c>
      <c r="BJ320" s="20">
        <v>5.862321656270808</v>
      </c>
      <c r="BK320" s="20">
        <v>21.16416457494239</v>
      </c>
      <c r="BL320" s="20">
        <v>3.4330351679481743</v>
      </c>
      <c r="BM320" s="20">
        <v>2.5043513585684707</v>
      </c>
      <c r="BN320" s="20">
        <v>4.0536817731134676</v>
      </c>
      <c r="BO320" s="23">
        <v>29.637474657999999</v>
      </c>
      <c r="BP320" s="23">
        <v>8.4949341842840003</v>
      </c>
      <c r="BQ320" s="23">
        <v>6.1969362166704558</v>
      </c>
      <c r="BR320" s="23">
        <v>15.694873372389065</v>
      </c>
      <c r="BS320" s="23">
        <v>29.748570496999999</v>
      </c>
      <c r="BT320" s="23">
        <v>8.3971381626985355</v>
      </c>
      <c r="BU320" s="23">
        <v>6.1255953804894707</v>
      </c>
      <c r="BV320" s="23">
        <v>15.406660201055352</v>
      </c>
      <c r="BW320" s="23">
        <v>29.883062571</v>
      </c>
      <c r="BX320" s="23">
        <v>8.1536119197390651</v>
      </c>
      <c r="BY320" s="23">
        <v>5.9479463767459038</v>
      </c>
      <c r="BZ320" s="23">
        <v>15.064819297543616</v>
      </c>
      <c r="CA320" s="23">
        <v>30.028291728999999</v>
      </c>
      <c r="CB320" s="23">
        <v>7.9070460931980682</v>
      </c>
      <c r="CC320" s="23">
        <v>5.7680800390982299</v>
      </c>
      <c r="CD320" s="23">
        <v>14.743569545781138</v>
      </c>
      <c r="CE320" s="23">
        <v>30.194642812000001</v>
      </c>
      <c r="CF320" s="23">
        <v>7.6416534921186621</v>
      </c>
      <c r="CG320" s="23">
        <v>5.5744798315406516</v>
      </c>
      <c r="CH320" s="23">
        <v>14.410742865659284</v>
      </c>
      <c r="CI320" s="23">
        <v>30.384433415</v>
      </c>
      <c r="CJ320" s="23">
        <v>7.3228401263631389</v>
      </c>
      <c r="CK320" s="23">
        <v>5.341909919902716</v>
      </c>
      <c r="CL320" s="23">
        <v>14.074098084231521</v>
      </c>
      <c r="CM320" s="23">
        <v>30.560202149999999</v>
      </c>
      <c r="CN320" s="23">
        <v>7.07767257485418</v>
      </c>
      <c r="CO320" s="23">
        <v>5.1630636044234235</v>
      </c>
      <c r="CP320" s="23">
        <v>13.687689921989513</v>
      </c>
      <c r="CQ320" s="23">
        <v>30.729927195999998</v>
      </c>
      <c r="CR320" s="23">
        <v>6.9080351796587367</v>
      </c>
      <c r="CS320" s="23">
        <v>5.0393154864058518</v>
      </c>
      <c r="CT320" s="23">
        <v>13.197691759351336</v>
      </c>
      <c r="CU320" s="23">
        <v>30.825993473</v>
      </c>
      <c r="CV320" s="23">
        <v>6.7641759834466484</v>
      </c>
      <c r="CW320" s="23">
        <v>4.9343722056495301</v>
      </c>
      <c r="CX320" s="23">
        <v>12.826217037826508</v>
      </c>
      <c r="CY320" s="23">
        <v>30.921857226</v>
      </c>
      <c r="CZ320" s="23">
        <v>6.6253672234812102</v>
      </c>
      <c r="DA320" s="23">
        <v>4.8331131478204155</v>
      </c>
      <c r="DB320" s="23">
        <v>12.46656226511405</v>
      </c>
      <c r="DC320" s="23">
        <v>31.203510002999998</v>
      </c>
      <c r="DD320" s="23">
        <v>6.2227006357453396</v>
      </c>
      <c r="DE320" s="23">
        <v>4.5393734781947286</v>
      </c>
      <c r="DF320" s="23">
        <v>11.470627983518506</v>
      </c>
      <c r="DG320" s="23">
        <v>31.493396230000002</v>
      </c>
      <c r="DH320" s="23">
        <v>5.8811453253617154</v>
      </c>
      <c r="DI320" s="23">
        <v>4.2902136345754345</v>
      </c>
      <c r="DJ320" s="23">
        <v>10.485340989938265</v>
      </c>
      <c r="DK320" s="23">
        <v>31.766437455000002</v>
      </c>
      <c r="DL320" s="23">
        <v>5.5562428047643424</v>
      </c>
      <c r="DM320" s="23">
        <v>4.0532017692566598</v>
      </c>
      <c r="DN320" s="23">
        <v>9.5890835142347157</v>
      </c>
      <c r="DO320" s="23">
        <v>32.067082202000002</v>
      </c>
      <c r="DP320" s="23">
        <v>5.2176871272470668</v>
      </c>
      <c r="DQ320" s="23">
        <v>3.8062301160509624</v>
      </c>
      <c r="DR320" s="23">
        <v>8.4255415552319377</v>
      </c>
      <c r="DS320" s="23">
        <v>29.744614802921753</v>
      </c>
      <c r="DT320" s="23">
        <v>4.8248683908082013</v>
      </c>
      <c r="DU320" s="23">
        <v>3.5196743168396813</v>
      </c>
      <c r="DV320" s="23">
        <v>7.4919576998754494</v>
      </c>
      <c r="DW320" s="25">
        <v>29.644900286999999</v>
      </c>
      <c r="DX320" s="25">
        <v>8.4949341842840056</v>
      </c>
      <c r="DY320" s="25">
        <v>6.1969362166704602</v>
      </c>
      <c r="DZ320" s="25">
        <v>15.694873372389065</v>
      </c>
      <c r="EA320" s="25">
        <v>29.723299229999999</v>
      </c>
      <c r="EB320" s="25">
        <v>8.297444458815276</v>
      </c>
      <c r="EC320" s="25">
        <v>6.0528702114927366</v>
      </c>
      <c r="ED320" s="25">
        <v>15.416206603987574</v>
      </c>
      <c r="EE320" s="25">
        <v>29.823319297000001</v>
      </c>
      <c r="EF320" s="25">
        <v>8.0323646846802159</v>
      </c>
      <c r="EG320" s="25">
        <v>5.859498206835724</v>
      </c>
      <c r="EH320" s="25">
        <v>15.073802495106241</v>
      </c>
      <c r="EI320" s="25">
        <v>29.926250323000001</v>
      </c>
      <c r="EJ320" s="25">
        <v>7.7571868553949201</v>
      </c>
      <c r="EK320" s="25">
        <v>5.6587598115368403</v>
      </c>
      <c r="EL320" s="25">
        <v>14.76051282804063</v>
      </c>
      <c r="EM320" s="25">
        <v>30.039040639</v>
      </c>
      <c r="EN320" s="25">
        <v>7.4573382088780757</v>
      </c>
      <c r="EO320" s="25">
        <v>5.4400243985471199</v>
      </c>
      <c r="EP320" s="25">
        <v>14.421165872294536</v>
      </c>
      <c r="EQ320" s="25">
        <v>30.161071888999999</v>
      </c>
      <c r="ER320" s="25">
        <v>7.062012500856663</v>
      </c>
      <c r="ES320" s="25">
        <v>5.1516397984696951</v>
      </c>
      <c r="ET320" s="25">
        <v>14.082798058432765</v>
      </c>
      <c r="EU320" s="25">
        <v>30.295566177000001</v>
      </c>
      <c r="EV320" s="25">
        <v>6.7180726758516656</v>
      </c>
      <c r="EW320" s="25">
        <v>4.900740484632526</v>
      </c>
      <c r="EX320" s="25">
        <v>13.76199642374433</v>
      </c>
      <c r="EY320" s="25">
        <v>30.448072958000001</v>
      </c>
      <c r="EZ320" s="25">
        <v>6.3989002205343057</v>
      </c>
      <c r="FA320" s="25">
        <v>4.6679086221586568</v>
      </c>
      <c r="FB320" s="25">
        <v>13.448012053663208</v>
      </c>
      <c r="FC320" s="25">
        <v>30.563645331</v>
      </c>
      <c r="FD320" s="25">
        <v>6.1050344969007391</v>
      </c>
      <c r="FE320" s="25">
        <v>4.4535376681150138</v>
      </c>
      <c r="FF320" s="25">
        <v>13.130724126831495</v>
      </c>
      <c r="FG320" s="25">
        <v>30.678095887000001</v>
      </c>
      <c r="FH320" s="25">
        <v>5.9320191543563094</v>
      </c>
      <c r="FI320" s="25">
        <v>4.3273253845358459</v>
      </c>
      <c r="FJ320" s="25">
        <v>12.839146127043282</v>
      </c>
      <c r="FK320" s="25">
        <v>31.039021524999999</v>
      </c>
      <c r="FL320" s="25">
        <v>5.2578166591623834</v>
      </c>
      <c r="FM320" s="25">
        <v>3.8355040508795719</v>
      </c>
      <c r="FN320" s="25">
        <v>11.610525758208597</v>
      </c>
      <c r="FO320" s="25">
        <v>27.758205220399514</v>
      </c>
      <c r="FP320" s="25">
        <v>4.5026532648295436</v>
      </c>
      <c r="FQ320" s="25">
        <v>3.2846228684799934</v>
      </c>
      <c r="FR320" s="25">
        <v>9.7787555080136705</v>
      </c>
      <c r="FS320" s="25">
        <v>23.483885944118228</v>
      </c>
      <c r="FT320" s="25">
        <v>3.8093167363522609</v>
      </c>
      <c r="FU320" s="25">
        <v>2.7788435239371876</v>
      </c>
      <c r="FV320" s="25">
        <v>8.1587943363478139</v>
      </c>
      <c r="FW320" s="25">
        <v>18.625685217192462</v>
      </c>
      <c r="FX320" s="25">
        <v>3.0212689072291528</v>
      </c>
      <c r="FY320" s="25">
        <v>2.2039736041918201</v>
      </c>
      <c r="FZ320" s="25">
        <v>6.4665968240258671</v>
      </c>
      <c r="GA320" s="25">
        <v>13.327567060250653</v>
      </c>
      <c r="GB320" s="25">
        <v>2.1618621542566934</v>
      </c>
      <c r="GC320" s="25">
        <v>1.5770483429933344</v>
      </c>
      <c r="GD320" s="25">
        <v>4.8975783184868327</v>
      </c>
      <c r="GE320" s="26">
        <v>29.644900294999999</v>
      </c>
      <c r="GF320" s="26">
        <v>8.4949341842840056</v>
      </c>
      <c r="GG320" s="26">
        <v>6.1969362166704602</v>
      </c>
      <c r="GH320" s="26">
        <v>15.694873372389065</v>
      </c>
      <c r="GI320" s="26">
        <v>29.669702933</v>
      </c>
      <c r="GJ320" s="26">
        <v>8.3500154623887983</v>
      </c>
      <c r="GK320" s="26">
        <v>6.0912200266795544</v>
      </c>
      <c r="GL320" s="26">
        <v>15.549847797262029</v>
      </c>
      <c r="GM320" s="26">
        <v>29.730840811</v>
      </c>
      <c r="GN320" s="26">
        <v>8.1505007229303477</v>
      </c>
      <c r="GO320" s="26">
        <v>5.9456768019895962</v>
      </c>
      <c r="GP320" s="26">
        <v>15.269537652680381</v>
      </c>
      <c r="GQ320" s="26">
        <v>29.792072346000001</v>
      </c>
      <c r="GR320" s="26">
        <v>7.86845510889877</v>
      </c>
      <c r="GS320" s="26">
        <v>5.7399284533350681</v>
      </c>
      <c r="GT320" s="26">
        <v>15.005700875184196</v>
      </c>
      <c r="GU320" s="26">
        <v>29.864966390999999</v>
      </c>
      <c r="GV320" s="26">
        <v>7.6192263006973713</v>
      </c>
      <c r="GW320" s="26">
        <v>5.558119507641508</v>
      </c>
      <c r="GX320" s="26">
        <v>14.710367149879902</v>
      </c>
      <c r="GY320" s="26">
        <v>29.955453782999999</v>
      </c>
      <c r="GZ320" s="26">
        <v>7.3650124507509958</v>
      </c>
      <c r="HA320" s="26">
        <v>5.3726740433992557</v>
      </c>
      <c r="HB320" s="26">
        <v>14.406350538383039</v>
      </c>
      <c r="HC320" s="26">
        <v>30.062538266000001</v>
      </c>
      <c r="HD320" s="26">
        <v>6.9237315006066398</v>
      </c>
      <c r="HE320" s="26">
        <v>5.0507657340052381</v>
      </c>
      <c r="HF320" s="26">
        <v>14.031349639921061</v>
      </c>
      <c r="HG320" s="26">
        <v>30.189030510999999</v>
      </c>
      <c r="HH320" s="26">
        <v>6.3880506872381853</v>
      </c>
      <c r="HI320" s="26">
        <v>4.6599940386718206</v>
      </c>
      <c r="HJ320" s="26">
        <v>13.400095930142738</v>
      </c>
      <c r="HK320" s="26">
        <v>30.312373316999999</v>
      </c>
      <c r="HL320" s="26">
        <v>5.968691948690152</v>
      </c>
      <c r="HM320" s="26">
        <v>4.3540776774252175</v>
      </c>
      <c r="HN320" s="26">
        <v>12.723182656007701</v>
      </c>
      <c r="HO320" s="26">
        <v>30.436429384</v>
      </c>
      <c r="HP320" s="26">
        <v>5.561880616749078</v>
      </c>
      <c r="HQ320" s="26">
        <v>4.0573144746070575</v>
      </c>
      <c r="HR320" s="26">
        <v>12.069445887546605</v>
      </c>
      <c r="HS320" s="26">
        <v>29.164217042724857</v>
      </c>
      <c r="HT320" s="26">
        <v>4.730722178936773</v>
      </c>
      <c r="HU320" s="26">
        <v>3.4509959660305918</v>
      </c>
      <c r="HV320" s="26">
        <v>10.225503687715616</v>
      </c>
      <c r="HW320" s="26">
        <v>24.213628602085905</v>
      </c>
      <c r="HX320" s="26">
        <v>3.9276881560926422</v>
      </c>
      <c r="HY320" s="26">
        <v>2.8651938266110974</v>
      </c>
      <c r="HZ320" s="26">
        <v>8.213307190910129</v>
      </c>
      <c r="IA320" s="26">
        <v>19.630205250498271</v>
      </c>
      <c r="IB320" s="26">
        <v>3.1842119135092251</v>
      </c>
      <c r="IC320" s="26">
        <v>2.322838258698293</v>
      </c>
      <c r="ID320" s="26">
        <v>6.7084092956033707</v>
      </c>
      <c r="IE320" s="26">
        <v>14.751844327237626</v>
      </c>
      <c r="IF320" s="26">
        <v>2.3928939027181704</v>
      </c>
      <c r="IG320" s="26">
        <v>1.7455827869552796</v>
      </c>
      <c r="IH320" s="26">
        <v>5.6154203513988534</v>
      </c>
      <c r="II320" s="26">
        <v>11.436882152973926</v>
      </c>
      <c r="IJ320" s="26">
        <v>1.8551745099036205</v>
      </c>
      <c r="IK320" s="26">
        <v>1.3533239762980682</v>
      </c>
      <c r="IL320" s="26">
        <v>5.6218405502443503</v>
      </c>
      <c r="IM320" s="27">
        <v>29.642693249000001</v>
      </c>
      <c r="IN320" s="27">
        <v>8.4949341842840056</v>
      </c>
      <c r="IO320" s="27">
        <v>6.1969362166704602</v>
      </c>
      <c r="IP320" s="27">
        <v>15.694873372389065</v>
      </c>
      <c r="IQ320" s="27">
        <v>29.715072243000002</v>
      </c>
      <c r="IR320" s="27">
        <v>8.3702416813210352</v>
      </c>
      <c r="IS320" s="27">
        <v>6.1059747717909838</v>
      </c>
      <c r="IT320" s="27">
        <v>15.440997333921709</v>
      </c>
      <c r="IU320" s="27">
        <v>29.803230550999999</v>
      </c>
      <c r="IV320" s="27">
        <v>8.2030261449327817</v>
      </c>
      <c r="IW320" s="27">
        <v>5.9839933660549161</v>
      </c>
      <c r="IX320" s="27">
        <v>15.114581219748938</v>
      </c>
      <c r="IY320" s="27">
        <v>29.887951899000001</v>
      </c>
      <c r="IZ320" s="27">
        <v>8.0024767054241348</v>
      </c>
      <c r="JA320" s="27">
        <v>5.8376953420839577</v>
      </c>
      <c r="JB320" s="27">
        <v>14.831766015637859</v>
      </c>
      <c r="JC320" s="27">
        <v>29.980575003999999</v>
      </c>
      <c r="JD320" s="27">
        <v>7.755602063356827</v>
      </c>
      <c r="JE320" s="27">
        <v>5.6576037278093265</v>
      </c>
      <c r="JF320" s="27">
        <v>14.552557272729953</v>
      </c>
      <c r="JG320" s="27">
        <v>30.089388146000001</v>
      </c>
      <c r="JH320" s="27">
        <v>7.352249183898814</v>
      </c>
      <c r="JI320" s="27">
        <v>5.3633634179272374</v>
      </c>
      <c r="JJ320" s="27">
        <v>14.277162154008904</v>
      </c>
      <c r="JK320" s="27">
        <v>30.214102584999999</v>
      </c>
      <c r="JL320" s="27">
        <v>7.1029174482934749</v>
      </c>
      <c r="JM320" s="27">
        <v>5.181479388125509</v>
      </c>
      <c r="JN320" s="27">
        <v>14.004674478424128</v>
      </c>
      <c r="JO320" s="27">
        <v>30.349690011</v>
      </c>
      <c r="JP320" s="27">
        <v>6.8312754365385242</v>
      </c>
      <c r="JQ320" s="27">
        <v>4.9833203224875735</v>
      </c>
      <c r="JR320" s="27">
        <v>13.714475785826009</v>
      </c>
      <c r="JS320" s="27">
        <v>30.458171176</v>
      </c>
      <c r="JT320" s="27">
        <v>6.5399666882941334</v>
      </c>
      <c r="JU320" s="27">
        <v>4.7708146463908312</v>
      </c>
      <c r="JV320" s="27">
        <v>13.355822175940892</v>
      </c>
      <c r="JW320" s="27">
        <v>30.567907763000001</v>
      </c>
      <c r="JX320" s="27">
        <v>6.3855393582468301</v>
      </c>
      <c r="JY320" s="27">
        <v>4.6581620591366173</v>
      </c>
      <c r="JZ320" s="27">
        <v>13.008037228362516</v>
      </c>
      <c r="KA320" s="27">
        <v>30.903839815000001</v>
      </c>
      <c r="KB320" s="27">
        <v>5.9977846945418118</v>
      </c>
      <c r="KC320" s="27">
        <v>4.3753004304800998</v>
      </c>
      <c r="KD320" s="27">
        <v>12.014793148337077</v>
      </c>
      <c r="KE320" s="27">
        <v>31.229611459000001</v>
      </c>
      <c r="KF320" s="27">
        <v>5.6337786056428136</v>
      </c>
      <c r="KG320" s="27">
        <v>4.109763056504919</v>
      </c>
      <c r="KH320" s="27">
        <v>11.013419288647738</v>
      </c>
      <c r="KI320" s="27">
        <v>31.463001186</v>
      </c>
      <c r="KJ320" s="27">
        <v>5.2718267534822623</v>
      </c>
      <c r="KK320" s="27">
        <v>3.8457242196303136</v>
      </c>
      <c r="KL320" s="27">
        <v>10.338135807397279</v>
      </c>
      <c r="KM320" s="27">
        <v>30.443727384505799</v>
      </c>
      <c r="KN320" s="27">
        <v>4.9382713116007686</v>
      </c>
      <c r="KO320" s="27">
        <v>3.6024001687051137</v>
      </c>
      <c r="KP320" s="27">
        <v>9.6637452784248445</v>
      </c>
      <c r="KQ320" s="27">
        <v>27.684334888172206</v>
      </c>
      <c r="KR320" s="27">
        <v>4.4906707720877979</v>
      </c>
      <c r="KS320" s="27">
        <v>3.2758818068512068</v>
      </c>
      <c r="KT320" s="133">
        <v>9.0716460309634606</v>
      </c>
      <c r="KU320" s="149">
        <v>29.642693249000001</v>
      </c>
      <c r="KV320" s="149">
        <v>8.4949341842840056</v>
      </c>
      <c r="KW320" s="149">
        <v>6.1969362166704602</v>
      </c>
      <c r="KX320" s="149">
        <v>15.694873372389065</v>
      </c>
      <c r="KY320" s="149">
        <v>29.693178469999999</v>
      </c>
      <c r="KZ320" s="149">
        <v>8.3133842183454778</v>
      </c>
      <c r="LA320" s="149">
        <v>6.0644980441486345</v>
      </c>
      <c r="LB320" s="149">
        <v>15.510605352465316</v>
      </c>
      <c r="LC320" s="149">
        <v>29.785320907999999</v>
      </c>
      <c r="LD320" s="149">
        <v>8.0981394939278921</v>
      </c>
      <c r="LE320" s="149">
        <v>5.9074800144317852</v>
      </c>
      <c r="LF320" s="149">
        <v>15.181392375945094</v>
      </c>
      <c r="LG320" s="149">
        <v>29.880992613</v>
      </c>
      <c r="LH320" s="149">
        <v>7.8033103572360751</v>
      </c>
      <c r="LI320" s="149">
        <v>5.6924062639752711</v>
      </c>
      <c r="LJ320" s="149">
        <v>14.86295315085947</v>
      </c>
      <c r="LK320" s="149">
        <v>29.986678451</v>
      </c>
      <c r="LL320" s="149">
        <v>7.5423854904509025</v>
      </c>
      <c r="LM320" s="149">
        <v>5.5020652063832829</v>
      </c>
      <c r="LN320" s="149">
        <v>14.516013953353754</v>
      </c>
      <c r="LO320" s="149">
        <v>30.099473172</v>
      </c>
      <c r="LP320" s="149">
        <v>7.2827276689658023</v>
      </c>
      <c r="LQ320" s="149">
        <v>5.3126484406972532</v>
      </c>
      <c r="LR320" s="149">
        <v>14.175503179627176</v>
      </c>
      <c r="LS320" s="149">
        <v>30.225305110000001</v>
      </c>
      <c r="LT320" s="149">
        <v>6.8292684513964312</v>
      </c>
      <c r="LU320" s="149">
        <v>4.9818562547686778</v>
      </c>
      <c r="LV320" s="149">
        <v>13.766863751067373</v>
      </c>
      <c r="LW320" s="149">
        <v>30.379296487000001</v>
      </c>
      <c r="LX320" s="149">
        <v>6.2877578994162668</v>
      </c>
      <c r="LY320" s="149">
        <v>4.5868318462825837</v>
      </c>
      <c r="LZ320" s="149">
        <v>13.084322849709254</v>
      </c>
      <c r="MA320" s="149">
        <v>30.499687899000001</v>
      </c>
      <c r="MB320" s="149">
        <v>5.8663472791093003</v>
      </c>
      <c r="MC320" s="149">
        <v>4.2794186658601729</v>
      </c>
      <c r="MD320" s="149">
        <v>12.393745428495116</v>
      </c>
      <c r="ME320" s="149">
        <v>30.620084132999999</v>
      </c>
      <c r="MF320" s="149">
        <v>5.4537494410733141</v>
      </c>
      <c r="MG320" s="149">
        <v>3.9784342874084357</v>
      </c>
      <c r="MH320" s="149">
        <v>11.727967721840896</v>
      </c>
      <c r="MI320" s="149">
        <v>28.388411909284045</v>
      </c>
      <c r="MJ320" s="149">
        <v>4.6048789736854605</v>
      </c>
      <c r="MK320" s="149">
        <v>3.3591950998524296</v>
      </c>
      <c r="ML320" s="149">
        <v>9.8048372486520421</v>
      </c>
      <c r="MM320" s="149">
        <v>23.315530780265444</v>
      </c>
      <c r="MN320" s="149">
        <v>3.7820078767860972</v>
      </c>
      <c r="MO320" s="149">
        <v>2.7589220910914083</v>
      </c>
      <c r="MP320" s="149">
        <v>7.7409940435554319</v>
      </c>
      <c r="MQ320" s="149">
        <v>18.609117682225254</v>
      </c>
      <c r="MR320" s="149">
        <v>3.0185814904881219</v>
      </c>
      <c r="MS320" s="149">
        <v>2.2020131710948112</v>
      </c>
      <c r="MT320" s="149">
        <v>6.1716956066543176</v>
      </c>
      <c r="MU320" s="149">
        <v>13.613835518087953</v>
      </c>
      <c r="MV320" s="149">
        <v>2.2082977071342826</v>
      </c>
      <c r="MW320" s="149">
        <v>1.6109224323183129</v>
      </c>
      <c r="MX320" s="149">
        <v>4.9862878337730372</v>
      </c>
      <c r="MY320" s="149">
        <v>10.102630994592076</v>
      </c>
      <c r="MZ320" s="149">
        <v>1.6387458796413297</v>
      </c>
      <c r="NA320" s="149">
        <v>1.1954423037504411</v>
      </c>
      <c r="NB320" s="149">
        <v>4.8670174228245102</v>
      </c>
      <c r="ND320" s="97"/>
    </row>
    <row r="321" spans="1:368" ht="15" thickBot="1" x14ac:dyDescent="0.35">
      <c r="A321" s="2"/>
      <c r="B321" s="72" t="s">
        <v>754</v>
      </c>
      <c r="C321" s="72" t="s">
        <v>479</v>
      </c>
      <c r="D321" s="72" t="s">
        <v>827</v>
      </c>
      <c r="E321" s="85">
        <v>332037</v>
      </c>
      <c r="F321" s="82">
        <v>432063</v>
      </c>
      <c r="G321" s="20">
        <v>22.0400334431712</v>
      </c>
      <c r="H321" s="20">
        <v>3.5751096928599924</v>
      </c>
      <c r="I321" s="20">
        <v>2.6079927464583408</v>
      </c>
      <c r="J321" s="20">
        <v>15.887122853141781</v>
      </c>
      <c r="K321" s="20">
        <v>19.056229347599778</v>
      </c>
      <c r="L321" s="20">
        <v>3.0911073899062331</v>
      </c>
      <c r="M321" s="20">
        <v>2.2549198049781172</v>
      </c>
      <c r="N321" s="20">
        <v>12.878284087819583</v>
      </c>
      <c r="O321" s="20">
        <v>18.248283432127423</v>
      </c>
      <c r="P321" s="20">
        <v>2.9600506344271786</v>
      </c>
      <c r="Q321" s="20">
        <v>2.1593157264944969</v>
      </c>
      <c r="R321" s="20">
        <v>12.246755445409581</v>
      </c>
      <c r="S321" s="20">
        <v>17.330316834713059</v>
      </c>
      <c r="T321" s="20">
        <v>2.8111474447564468</v>
      </c>
      <c r="U321" s="20">
        <v>2.0506929227351196</v>
      </c>
      <c r="V321" s="20">
        <v>12.126534060898884</v>
      </c>
      <c r="W321" s="20">
        <v>15.554213371720094</v>
      </c>
      <c r="X321" s="20">
        <v>2.5230460349994788</v>
      </c>
      <c r="Y321" s="20">
        <v>1.8405269554107653</v>
      </c>
      <c r="Z321" s="20">
        <v>11.938660641345697</v>
      </c>
      <c r="AA321" s="20">
        <v>13.722253881832813</v>
      </c>
      <c r="AB321" s="20">
        <v>2.2258842295915962</v>
      </c>
      <c r="AC321" s="20">
        <v>1.623751555602474</v>
      </c>
      <c r="AD321" s="20">
        <v>11.734279431477914</v>
      </c>
      <c r="AE321" s="20">
        <v>12.424095422408525</v>
      </c>
      <c r="AF321" s="20">
        <v>2.0153101892607306</v>
      </c>
      <c r="AG321" s="20">
        <v>1.4701407248992631</v>
      </c>
      <c r="AH321" s="20">
        <v>11.519542754263103</v>
      </c>
      <c r="AI321" s="20">
        <v>11.131989221279641</v>
      </c>
      <c r="AJ321" s="20">
        <v>1.8057178846133142</v>
      </c>
      <c r="AK321" s="20">
        <v>1.3172460567089088</v>
      </c>
      <c r="AL321" s="20">
        <v>11.131989221279641</v>
      </c>
      <c r="AM321" s="20">
        <v>10.09283481213923</v>
      </c>
      <c r="AN321" s="20">
        <v>1.6371568427221939</v>
      </c>
      <c r="AO321" s="20">
        <v>1.194283123441306</v>
      </c>
      <c r="AP321" s="20">
        <v>10.09283481213923</v>
      </c>
      <c r="AQ321" s="20">
        <v>9.1316261537726593</v>
      </c>
      <c r="AR321" s="20">
        <v>1.4812393664512125</v>
      </c>
      <c r="AS321" s="20">
        <v>1.0805434952634878</v>
      </c>
      <c r="AT321" s="20">
        <v>9.1316261537726593</v>
      </c>
      <c r="AU321" s="20">
        <v>9.5208658362645391</v>
      </c>
      <c r="AV321" s="20">
        <v>1.5443778623754836</v>
      </c>
      <c r="AW321" s="20">
        <v>1.1266021489942104</v>
      </c>
      <c r="AX321" s="20">
        <v>9.2735997202414495</v>
      </c>
      <c r="AY321" s="20">
        <v>12.921623659047409</v>
      </c>
      <c r="AZ321" s="20">
        <v>2.0960141512517825</v>
      </c>
      <c r="BA321" s="20">
        <v>1.5290131415704113</v>
      </c>
      <c r="BB321" s="20">
        <v>7.5148076351780091</v>
      </c>
      <c r="BC321" s="20">
        <v>25.111911142623562</v>
      </c>
      <c r="BD321" s="20">
        <v>4.0733983985876732</v>
      </c>
      <c r="BE321" s="20">
        <v>2.9714874198596246</v>
      </c>
      <c r="BF321" s="20">
        <v>5.9147513431442107</v>
      </c>
      <c r="BG321" s="20">
        <v>27.66197785231579</v>
      </c>
      <c r="BH321" s="20">
        <v>6.6041146600712546</v>
      </c>
      <c r="BI321" s="20">
        <v>4.8176096987017747</v>
      </c>
      <c r="BJ321" s="20">
        <v>4.2888373720348056</v>
      </c>
      <c r="BK321" s="20">
        <v>27.817430461315791</v>
      </c>
      <c r="BL321" s="20">
        <v>7.2144865090793964</v>
      </c>
      <c r="BM321" s="20">
        <v>5.2628674646480187</v>
      </c>
      <c r="BN321" s="20">
        <v>2.9316458457850274</v>
      </c>
      <c r="BO321" s="23">
        <v>22.0400334431712</v>
      </c>
      <c r="BP321" s="23">
        <v>3.5751096928599924</v>
      </c>
      <c r="BQ321" s="23">
        <v>2.6079927464583408</v>
      </c>
      <c r="BR321" s="23">
        <v>15.887122853141781</v>
      </c>
      <c r="BS321" s="23">
        <v>21.132747589579385</v>
      </c>
      <c r="BT321" s="23">
        <v>3.4279390246423427</v>
      </c>
      <c r="BU321" s="23">
        <v>2.5006337929779483</v>
      </c>
      <c r="BV321" s="23">
        <v>14.782964058666405</v>
      </c>
      <c r="BW321" s="23">
        <v>20.765818979458583</v>
      </c>
      <c r="BX321" s="23">
        <v>3.3684196035846141</v>
      </c>
      <c r="BY321" s="23">
        <v>2.45721520397578</v>
      </c>
      <c r="BZ321" s="23">
        <v>14.485857383406209</v>
      </c>
      <c r="CA321" s="23">
        <v>20.421855246530331</v>
      </c>
      <c r="CB321" s="23">
        <v>3.3126253109509469</v>
      </c>
      <c r="CC321" s="23">
        <v>2.416514044295845</v>
      </c>
      <c r="CD321" s="23">
        <v>14.339666303091198</v>
      </c>
      <c r="CE321" s="23">
        <v>19.661630190364072</v>
      </c>
      <c r="CF321" s="23">
        <v>3.1893093471134635</v>
      </c>
      <c r="CG321" s="23">
        <v>2.3265567655435393</v>
      </c>
      <c r="CH321" s="23">
        <v>14.100115686733062</v>
      </c>
      <c r="CI321" s="23">
        <v>18.641068602687682</v>
      </c>
      <c r="CJ321" s="23">
        <v>3.023764243306331</v>
      </c>
      <c r="CK321" s="23">
        <v>2.2057939171187924</v>
      </c>
      <c r="CL321" s="23">
        <v>13.81212834299826</v>
      </c>
      <c r="CM321" s="23">
        <v>16.936186277870917</v>
      </c>
      <c r="CN321" s="23">
        <v>2.7472156010207365</v>
      </c>
      <c r="CO321" s="23">
        <v>2.004055532821341</v>
      </c>
      <c r="CP321" s="23">
        <v>13.462380228087468</v>
      </c>
      <c r="CQ321" s="23">
        <v>16.076073175566346</v>
      </c>
      <c r="CR321" s="23">
        <v>2.6076968159456761</v>
      </c>
      <c r="CS321" s="23">
        <v>1.9022785215600848</v>
      </c>
      <c r="CT321" s="23">
        <v>13.049581967543874</v>
      </c>
      <c r="CU321" s="23">
        <v>15.340585795453077</v>
      </c>
      <c r="CV321" s="23">
        <v>2.4883935459030511</v>
      </c>
      <c r="CW321" s="23">
        <v>1.8152484470643782</v>
      </c>
      <c r="CX321" s="23">
        <v>12.699966868519763</v>
      </c>
      <c r="CY321" s="23">
        <v>14.52407946971644</v>
      </c>
      <c r="CZ321" s="23">
        <v>2.3559482078798912</v>
      </c>
      <c r="DA321" s="23">
        <v>1.7186314169473809</v>
      </c>
      <c r="DB321" s="23">
        <v>12.338565135540804</v>
      </c>
      <c r="DC321" s="23">
        <v>12.43346056525918</v>
      </c>
      <c r="DD321" s="23">
        <v>2.016829307326804</v>
      </c>
      <c r="DE321" s="23">
        <v>1.471248900378535</v>
      </c>
      <c r="DF321" s="23">
        <v>11.227531189099743</v>
      </c>
      <c r="DG321" s="23">
        <v>10.834559009101191</v>
      </c>
      <c r="DH321" s="23">
        <v>1.7574717856565978</v>
      </c>
      <c r="DI321" s="23">
        <v>1.2820511992265442</v>
      </c>
      <c r="DJ321" s="23">
        <v>10.125171994861212</v>
      </c>
      <c r="DK321" s="23">
        <v>17.963268505034108</v>
      </c>
      <c r="DL321" s="23">
        <v>2.9138184165365657</v>
      </c>
      <c r="DM321" s="23">
        <v>2.1255899672115852</v>
      </c>
      <c r="DN321" s="23">
        <v>9.1284416180707737</v>
      </c>
      <c r="DO321" s="23">
        <v>27.106014869315789</v>
      </c>
      <c r="DP321" s="23">
        <v>4.7983334518712972</v>
      </c>
      <c r="DQ321" s="23">
        <v>3.5003174483180337</v>
      </c>
      <c r="DR321" s="23">
        <v>8.1329628273622419</v>
      </c>
      <c r="DS321" s="23">
        <v>27.459290319315791</v>
      </c>
      <c r="DT321" s="23">
        <v>5.2813474196941748</v>
      </c>
      <c r="DU321" s="23">
        <v>3.8526694130803798</v>
      </c>
      <c r="DV321" s="23">
        <v>7.5055831084304998</v>
      </c>
      <c r="DW321" s="25">
        <v>22.0400334431712</v>
      </c>
      <c r="DX321" s="25">
        <v>3.5751096928599924</v>
      </c>
      <c r="DY321" s="25">
        <v>2.6079927464583408</v>
      </c>
      <c r="DZ321" s="25">
        <v>15.887122853141781</v>
      </c>
      <c r="EA321" s="25">
        <v>18.502661682299962</v>
      </c>
      <c r="EB321" s="25">
        <v>3.0013132826980868</v>
      </c>
      <c r="EC321" s="25">
        <v>2.1894162539286923</v>
      </c>
      <c r="ED321" s="25">
        <v>12.419699521638286</v>
      </c>
      <c r="EE321" s="25">
        <v>17.176340862726828</v>
      </c>
      <c r="EF321" s="25">
        <v>2.7861710312072163</v>
      </c>
      <c r="EG321" s="25">
        <v>2.0324729767852014</v>
      </c>
      <c r="EH321" s="25">
        <v>11.728845198597794</v>
      </c>
      <c r="EI321" s="25">
        <v>15.986756249086378</v>
      </c>
      <c r="EJ321" s="25">
        <v>2.5932087340460575</v>
      </c>
      <c r="EK321" s="25">
        <v>1.8917096675247076</v>
      </c>
      <c r="EL321" s="25">
        <v>11.651636910986543</v>
      </c>
      <c r="EM321" s="25">
        <v>14.238000027279993</v>
      </c>
      <c r="EN321" s="25">
        <v>2.3095433151550386</v>
      </c>
      <c r="EO321" s="25">
        <v>1.6847796937769575</v>
      </c>
      <c r="EP321" s="25">
        <v>11.523861128172157</v>
      </c>
      <c r="EQ321" s="25">
        <v>12.601098505080865</v>
      </c>
      <c r="ER321" s="25">
        <v>2.0440218261173451</v>
      </c>
      <c r="ES321" s="25">
        <v>1.4910854642482523</v>
      </c>
      <c r="ET321" s="25">
        <v>11.375595685301249</v>
      </c>
      <c r="EU321" s="25">
        <v>11.18222092733391</v>
      </c>
      <c r="EV321" s="25">
        <v>1.8138659602351848</v>
      </c>
      <c r="EW321" s="25">
        <v>1.3231899644334388</v>
      </c>
      <c r="EX321" s="25">
        <v>11.18222092733391</v>
      </c>
      <c r="EY321" s="25">
        <v>9.1726266375784284</v>
      </c>
      <c r="EZ321" s="25">
        <v>1.4878900472427776</v>
      </c>
      <c r="FA321" s="25">
        <v>1.0853950743067973</v>
      </c>
      <c r="FB321" s="25">
        <v>9.1726266375784284</v>
      </c>
      <c r="FC321" s="25">
        <v>9.0196491863211179</v>
      </c>
      <c r="FD321" s="25">
        <v>1.4630756035537875</v>
      </c>
      <c r="FE321" s="25">
        <v>1.0672932831148985</v>
      </c>
      <c r="FF321" s="25">
        <v>9.0196491863211179</v>
      </c>
      <c r="FG321" s="25">
        <v>9.0714703743518665</v>
      </c>
      <c r="FH321" s="25">
        <v>1.4714815087490747</v>
      </c>
      <c r="FI321" s="25">
        <v>1.0734252739236021</v>
      </c>
      <c r="FJ321" s="25">
        <v>9.0714703743518665</v>
      </c>
      <c r="FK321" s="25">
        <v>8.1605953119099208</v>
      </c>
      <c r="FL321" s="25">
        <v>1.3237286356367326</v>
      </c>
      <c r="FM321" s="25">
        <v>0.96564161007828186</v>
      </c>
      <c r="FN321" s="25">
        <v>8.1605953119099208</v>
      </c>
      <c r="FO321" s="25">
        <v>11.470080188884623</v>
      </c>
      <c r="FP321" s="25">
        <v>1.8605595570848907</v>
      </c>
      <c r="FQ321" s="25">
        <v>1.3572522932434576</v>
      </c>
      <c r="FR321" s="25">
        <v>7.3941592417771602</v>
      </c>
      <c r="FS321" s="25">
        <v>23.324069966572882</v>
      </c>
      <c r="FT321" s="25">
        <v>3.7833930165961425</v>
      </c>
      <c r="FU321" s="25">
        <v>2.7599325312982201</v>
      </c>
      <c r="FV321" s="25">
        <v>5.7423080866040053</v>
      </c>
      <c r="FW321" s="25">
        <v>27.80622463731579</v>
      </c>
      <c r="FX321" s="25">
        <v>6.2590725806744079</v>
      </c>
      <c r="FY321" s="25">
        <v>4.5659063056318949</v>
      </c>
      <c r="FZ321" s="25">
        <v>4.0536221920981959</v>
      </c>
      <c r="GA321" s="25">
        <v>27.931969944315789</v>
      </c>
      <c r="GB321" s="25">
        <v>6.890358374696568</v>
      </c>
      <c r="GC321" s="25">
        <v>5.0264205032913578</v>
      </c>
      <c r="GD321" s="25">
        <v>2.9649407051076508</v>
      </c>
      <c r="GE321" s="26">
        <v>22.0400334431712</v>
      </c>
      <c r="GF321" s="26">
        <v>3.5751096928599924</v>
      </c>
      <c r="GG321" s="26">
        <v>2.6079927464583408</v>
      </c>
      <c r="GH321" s="26">
        <v>15.887122853141781</v>
      </c>
      <c r="GI321" s="26">
        <v>19.789210544046863</v>
      </c>
      <c r="GJ321" s="26">
        <v>3.2100041323662136</v>
      </c>
      <c r="GK321" s="26">
        <v>2.3416533232621668</v>
      </c>
      <c r="GL321" s="26">
        <v>13.566350030280956</v>
      </c>
      <c r="GM321" s="26">
        <v>18.829776639195259</v>
      </c>
      <c r="GN321" s="26">
        <v>3.0543745385301735</v>
      </c>
      <c r="GO321" s="26">
        <v>2.2281237013125934</v>
      </c>
      <c r="GP321" s="26">
        <v>13.105978132475082</v>
      </c>
      <c r="GQ321" s="26">
        <v>17.833911370931961</v>
      </c>
      <c r="GR321" s="26">
        <v>2.8928354200650941</v>
      </c>
      <c r="GS321" s="26">
        <v>2.1102831634215229</v>
      </c>
      <c r="GT321" s="26">
        <v>13.05265830171477</v>
      </c>
      <c r="GU321" s="26">
        <v>16.192097054362577</v>
      </c>
      <c r="GV321" s="26">
        <v>2.626517027573628</v>
      </c>
      <c r="GW321" s="26">
        <v>1.9160076039181828</v>
      </c>
      <c r="GX321" s="26">
        <v>12.956543317952448</v>
      </c>
      <c r="GY321" s="26">
        <v>14.959723203280026</v>
      </c>
      <c r="GZ321" s="26">
        <v>2.426613896228901</v>
      </c>
      <c r="HA321" s="26">
        <v>1.7701810527545752</v>
      </c>
      <c r="HB321" s="26">
        <v>12.834857316152886</v>
      </c>
      <c r="HC321" s="26">
        <v>13.688840851240688</v>
      </c>
      <c r="HD321" s="26">
        <v>2.2204643081633577</v>
      </c>
      <c r="HE321" s="26">
        <v>1.6197977983794578</v>
      </c>
      <c r="HF321" s="26">
        <v>12.634171932420262</v>
      </c>
      <c r="HG321" s="26">
        <v>15.439541976173652</v>
      </c>
      <c r="HH321" s="26">
        <v>2.5044452094259184</v>
      </c>
      <c r="HI321" s="26">
        <v>1.8269579121249424</v>
      </c>
      <c r="HJ321" s="26">
        <v>12.072909986308579</v>
      </c>
      <c r="HK321" s="26">
        <v>16.232906697893618</v>
      </c>
      <c r="HL321" s="26">
        <v>2.6331367522000075</v>
      </c>
      <c r="HM321" s="26">
        <v>1.9208366008699764</v>
      </c>
      <c r="HN321" s="26">
        <v>11.433357512803983</v>
      </c>
      <c r="HO321" s="26">
        <v>18.518939114814938</v>
      </c>
      <c r="HP321" s="26">
        <v>3.0039536419747277</v>
      </c>
      <c r="HQ321" s="26">
        <v>2.1913423592605863</v>
      </c>
      <c r="HR321" s="26">
        <v>10.787919453963486</v>
      </c>
      <c r="HS321" s="26">
        <v>26.046949290315791</v>
      </c>
      <c r="HT321" s="26">
        <v>8.50334272743555</v>
      </c>
      <c r="HU321" s="26">
        <v>6.2030701318315256</v>
      </c>
      <c r="HV321" s="26">
        <v>8.806783738367379</v>
      </c>
      <c r="HW321" s="26">
        <v>26.704346103315789</v>
      </c>
      <c r="HX321" s="26">
        <v>7.9925966186497295</v>
      </c>
      <c r="HY321" s="26">
        <v>5.8304879563375875</v>
      </c>
      <c r="HZ321" s="26">
        <v>6.8388952456548537</v>
      </c>
      <c r="IA321" s="26">
        <v>27.11688221131579</v>
      </c>
      <c r="IB321" s="26">
        <v>7.5864216787748084</v>
      </c>
      <c r="IC321" s="26">
        <v>5.5341889926715151</v>
      </c>
      <c r="ID321" s="26">
        <v>5.3399983383238165</v>
      </c>
      <c r="IE321" s="26">
        <v>27.380689969315789</v>
      </c>
      <c r="IF321" s="26">
        <v>7.4394532216505285</v>
      </c>
      <c r="IG321" s="26">
        <v>5.4269775493684502</v>
      </c>
      <c r="IH321" s="26">
        <v>4.2674365533254708</v>
      </c>
      <c r="II321" s="26">
        <v>27.42134875531579</v>
      </c>
      <c r="IJ321" s="26">
        <v>7.3668344461084141</v>
      </c>
      <c r="IK321" s="26">
        <v>5.3740031636457521</v>
      </c>
      <c r="IL321" s="26">
        <v>4.721843053870149</v>
      </c>
      <c r="IM321" s="27">
        <v>22.0400334431712</v>
      </c>
      <c r="IN321" s="27">
        <v>3.5751096928599924</v>
      </c>
      <c r="IO321" s="27">
        <v>2.6079927464583408</v>
      </c>
      <c r="IP321" s="27">
        <v>15.887122853141781</v>
      </c>
      <c r="IQ321" s="27">
        <v>20.155702559953394</v>
      </c>
      <c r="IR321" s="27">
        <v>3.2694527335582952</v>
      </c>
      <c r="IS321" s="27">
        <v>2.3850202501583357</v>
      </c>
      <c r="IT321" s="27">
        <v>13.848879140342326</v>
      </c>
      <c r="IU321" s="27">
        <v>19.594044838952378</v>
      </c>
      <c r="IV321" s="27">
        <v>3.1783463399315415</v>
      </c>
      <c r="IW321" s="27">
        <v>2.3185594044368507</v>
      </c>
      <c r="IX321" s="27">
        <v>13.417732797915878</v>
      </c>
      <c r="IY321" s="27">
        <v>18.884035466805287</v>
      </c>
      <c r="IZ321" s="27">
        <v>3.0631758527846182</v>
      </c>
      <c r="JA321" s="27">
        <v>2.234544137524868</v>
      </c>
      <c r="JB321" s="27">
        <v>13.350566120281549</v>
      </c>
      <c r="JC321" s="27">
        <v>17.312180437800986</v>
      </c>
      <c r="JD321" s="27">
        <v>2.8082055432134618</v>
      </c>
      <c r="JE321" s="27">
        <v>2.0485468465181511</v>
      </c>
      <c r="JF321" s="27">
        <v>13.279738499640839</v>
      </c>
      <c r="JG321" s="27">
        <v>15.470989725665099</v>
      </c>
      <c r="JH321" s="27">
        <v>2.5095463429752569</v>
      </c>
      <c r="JI321" s="27">
        <v>1.830679118028627</v>
      </c>
      <c r="JJ321" s="27">
        <v>13.123033789529348</v>
      </c>
      <c r="JK321" s="27">
        <v>14.188583440188062</v>
      </c>
      <c r="JL321" s="27">
        <v>2.3015274598272346</v>
      </c>
      <c r="JM321" s="27">
        <v>1.6789322389161114</v>
      </c>
      <c r="JN321" s="27">
        <v>12.920014322992262</v>
      </c>
      <c r="JO321" s="27">
        <v>12.863098117551294</v>
      </c>
      <c r="JP321" s="27">
        <v>2.0865207341377778</v>
      </c>
      <c r="JQ321" s="27">
        <v>1.5220878259578934</v>
      </c>
      <c r="JR321" s="27">
        <v>12.712928500475211</v>
      </c>
      <c r="JS321" s="27">
        <v>11.773222930979239</v>
      </c>
      <c r="JT321" s="27">
        <v>1.9097322844483515</v>
      </c>
      <c r="JU321" s="27">
        <v>1.3931231132475537</v>
      </c>
      <c r="JV321" s="27">
        <v>11.773222930979239</v>
      </c>
      <c r="JW321" s="27">
        <v>11.028652514828831</v>
      </c>
      <c r="JX321" s="27">
        <v>1.7889556568329847</v>
      </c>
      <c r="JY321" s="27">
        <v>1.3050182449153607</v>
      </c>
      <c r="JZ321" s="27">
        <v>11.028652514828831</v>
      </c>
      <c r="KA321" s="27">
        <v>11.934697997419004</v>
      </c>
      <c r="KB321" s="27">
        <v>1.9359251247029967</v>
      </c>
      <c r="KC321" s="27">
        <v>1.4122304255433646</v>
      </c>
      <c r="KD321" s="27">
        <v>11.090738782527261</v>
      </c>
      <c r="KE321" s="27">
        <v>16.437313255520383</v>
      </c>
      <c r="KF321" s="27">
        <v>2.6662935015915115</v>
      </c>
      <c r="KG321" s="27">
        <v>1.9450239879260651</v>
      </c>
      <c r="KH321" s="27">
        <v>10.026066148439863</v>
      </c>
      <c r="KI321" s="27">
        <v>27.105630633315791</v>
      </c>
      <c r="KJ321" s="27">
        <v>4.8436906932696671</v>
      </c>
      <c r="KK321" s="27">
        <v>3.5334049244317183</v>
      </c>
      <c r="KL321" s="27">
        <v>9.2723866084183939</v>
      </c>
      <c r="KM321" s="27">
        <v>27.437416630315788</v>
      </c>
      <c r="KN321" s="27">
        <v>7.6012275637175764</v>
      </c>
      <c r="KO321" s="27">
        <v>5.5449896796022555</v>
      </c>
      <c r="KP321" s="27">
        <v>8.6660159347133217</v>
      </c>
      <c r="KQ321" s="27">
        <v>27.546395573315792</v>
      </c>
      <c r="KR321" s="27">
        <v>8.4437617215703451</v>
      </c>
      <c r="KS321" s="27">
        <v>6.1596066175697191</v>
      </c>
      <c r="KT321" s="133">
        <v>8.4271814514365744</v>
      </c>
      <c r="KU321" s="149">
        <v>22.0400334431712</v>
      </c>
      <c r="KV321" s="149">
        <v>3.5751096928599924</v>
      </c>
      <c r="KW321" s="149">
        <v>2.6079927464583408</v>
      </c>
      <c r="KX321" s="149">
        <v>15.887122853141781</v>
      </c>
      <c r="KY321" s="149">
        <v>18.196086775223392</v>
      </c>
      <c r="KZ321" s="149">
        <v>2.9515838244963479</v>
      </c>
      <c r="LA321" s="149">
        <v>2.1531393065291606</v>
      </c>
      <c r="LB321" s="149">
        <v>12.073889548547006</v>
      </c>
      <c r="LC321" s="149">
        <v>16.646053428411737</v>
      </c>
      <c r="LD321" s="149">
        <v>2.7001532059026392</v>
      </c>
      <c r="LE321" s="149">
        <v>1.9697241708091262</v>
      </c>
      <c r="LF321" s="149">
        <v>11.29223795178989</v>
      </c>
      <c r="LG321" s="149">
        <v>15.551544490854763</v>
      </c>
      <c r="LH321" s="149">
        <v>2.5226131163346621</v>
      </c>
      <c r="LI321" s="149">
        <v>1.8402111472720939</v>
      </c>
      <c r="LJ321" s="149">
        <v>11.159352548995528</v>
      </c>
      <c r="LK321" s="149">
        <v>13.858433022561401</v>
      </c>
      <c r="LL321" s="149">
        <v>2.2479738224789867</v>
      </c>
      <c r="LM321" s="149">
        <v>1.6398656060713552</v>
      </c>
      <c r="LN321" s="149">
        <v>10.967643634622437</v>
      </c>
      <c r="LO321" s="149">
        <v>12.513547554458279</v>
      </c>
      <c r="LP321" s="149">
        <v>2.0298202028304759</v>
      </c>
      <c r="LQ321" s="149">
        <v>1.4807255777826542</v>
      </c>
      <c r="LR321" s="149">
        <v>10.759283861680935</v>
      </c>
      <c r="LS321" s="149">
        <v>11.210754667781663</v>
      </c>
      <c r="LT321" s="149">
        <v>1.8184944129238496</v>
      </c>
      <c r="LU321" s="149">
        <v>1.3265663562301635</v>
      </c>
      <c r="LV321" s="149">
        <v>10.494119838937625</v>
      </c>
      <c r="LW321" s="149">
        <v>12.948402408730933</v>
      </c>
      <c r="LX321" s="149">
        <v>2.1003579272175994</v>
      </c>
      <c r="LY321" s="149">
        <v>1.5321818656612314</v>
      </c>
      <c r="LZ321" s="149">
        <v>9.9301533555482457</v>
      </c>
      <c r="MA321" s="149">
        <v>13.741868950918777</v>
      </c>
      <c r="MB321" s="149">
        <v>2.2290659862706939</v>
      </c>
      <c r="MC321" s="149">
        <v>1.626072602801852</v>
      </c>
      <c r="MD321" s="149">
        <v>9.249374355444882</v>
      </c>
      <c r="ME321" s="149">
        <v>15.785853751567497</v>
      </c>
      <c r="MF321" s="149">
        <v>2.5606203775877296</v>
      </c>
      <c r="MG321" s="149">
        <v>1.8679369151999172</v>
      </c>
      <c r="MH321" s="149">
        <v>8.5491505228723277</v>
      </c>
      <c r="MI321" s="149">
        <v>26.134908844315788</v>
      </c>
      <c r="MJ321" s="149">
        <v>8.0301777599044026</v>
      </c>
      <c r="MK321" s="149">
        <v>5.8579028756592404</v>
      </c>
      <c r="ML321" s="149">
        <v>6.3636941920348882</v>
      </c>
      <c r="MM321" s="149">
        <v>26.81482135631579</v>
      </c>
      <c r="MN321" s="149">
        <v>7.4789601610375254</v>
      </c>
      <c r="MO321" s="149">
        <v>5.455797311615699</v>
      </c>
      <c r="MP321" s="149">
        <v>4.1863080733997826</v>
      </c>
      <c r="MQ321" s="149">
        <v>27.263471550315789</v>
      </c>
      <c r="MR321" s="149">
        <v>7.0376517924569084</v>
      </c>
      <c r="MS321" s="149">
        <v>5.1338690008541619</v>
      </c>
      <c r="MT321" s="149">
        <v>2.507746883227199</v>
      </c>
      <c r="MU321" s="149">
        <v>27.530887873315791</v>
      </c>
      <c r="MV321" s="149">
        <v>6.8584468619649268</v>
      </c>
      <c r="MW321" s="149">
        <v>5.003141499041825</v>
      </c>
      <c r="MX321" s="149">
        <v>1.2720733882192725</v>
      </c>
      <c r="MY321" s="149">
        <v>27.574069478315788</v>
      </c>
      <c r="MZ321" s="149">
        <v>6.7543216325872528</v>
      </c>
      <c r="NA321" s="149">
        <v>4.9271835938948509</v>
      </c>
      <c r="NB321" s="149">
        <v>1.5784879010924691</v>
      </c>
      <c r="ND321" s="97"/>
    </row>
    <row r="322" spans="1:368" ht="15" thickBot="1" x14ac:dyDescent="0.35">
      <c r="A322" s="2"/>
      <c r="B322" s="72" t="s">
        <v>755</v>
      </c>
      <c r="C322" s="72" t="s">
        <v>434</v>
      </c>
      <c r="D322" s="72" t="s">
        <v>827</v>
      </c>
      <c r="E322" s="85">
        <v>331716</v>
      </c>
      <c r="F322" s="82">
        <v>429849</v>
      </c>
      <c r="G322" s="20">
        <v>22.110615132</v>
      </c>
      <c r="H322" s="20">
        <v>11.031910650179496</v>
      </c>
      <c r="I322" s="20">
        <v>8.0476252274733699</v>
      </c>
      <c r="J322" s="20">
        <v>14.626335710588846</v>
      </c>
      <c r="K322" s="20">
        <v>22.154754952000001</v>
      </c>
      <c r="L322" s="20">
        <v>10.659201327073417</v>
      </c>
      <c r="M322" s="20">
        <v>7.7757389653149458</v>
      </c>
      <c r="N322" s="20">
        <v>13.868111927871798</v>
      </c>
      <c r="O322" s="20">
        <v>22.215896964999999</v>
      </c>
      <c r="P322" s="20">
        <v>9.9887548508049004</v>
      </c>
      <c r="Q322" s="20">
        <v>7.2866575951715662</v>
      </c>
      <c r="R322" s="20">
        <v>13.639913699581305</v>
      </c>
      <c r="S322" s="20">
        <v>22.294777332999999</v>
      </c>
      <c r="T322" s="20">
        <v>9.9193237820585374</v>
      </c>
      <c r="U322" s="20">
        <v>7.2360085971755037</v>
      </c>
      <c r="V322" s="20">
        <v>13.527339587078036</v>
      </c>
      <c r="W322" s="20">
        <v>22.391946240999999</v>
      </c>
      <c r="X322" s="20">
        <v>9.6857275521153472</v>
      </c>
      <c r="Y322" s="20">
        <v>7.0656033996766556</v>
      </c>
      <c r="Z322" s="20">
        <v>13.370140706910727</v>
      </c>
      <c r="AA322" s="20">
        <v>22.504168105000002</v>
      </c>
      <c r="AB322" s="20">
        <v>9.4018398058705657</v>
      </c>
      <c r="AC322" s="20">
        <v>6.8585112412196905</v>
      </c>
      <c r="AD322" s="20">
        <v>13.209439887029104</v>
      </c>
      <c r="AE322" s="20">
        <v>22.634903563999998</v>
      </c>
      <c r="AF322" s="20">
        <v>9.2668557700008272</v>
      </c>
      <c r="AG322" s="20">
        <v>6.7600422663686475</v>
      </c>
      <c r="AH322" s="20">
        <v>13.059318372229127</v>
      </c>
      <c r="AI322" s="20">
        <v>22.795710614000001</v>
      </c>
      <c r="AJ322" s="20">
        <v>9.1277627532915435</v>
      </c>
      <c r="AK322" s="20">
        <v>6.6585758472024628</v>
      </c>
      <c r="AL322" s="20">
        <v>12.922199612109722</v>
      </c>
      <c r="AM322" s="20">
        <v>22.927128406000001</v>
      </c>
      <c r="AN322" s="20">
        <v>9.0074679893156109</v>
      </c>
      <c r="AO322" s="20">
        <v>6.5708224916864877</v>
      </c>
      <c r="AP322" s="20">
        <v>12.767355171803663</v>
      </c>
      <c r="AQ322" s="20">
        <v>23.056072158999999</v>
      </c>
      <c r="AR322" s="20">
        <v>8.9489919720909636</v>
      </c>
      <c r="AS322" s="20">
        <v>6.5281650512537572</v>
      </c>
      <c r="AT322" s="20">
        <v>12.629889950603845</v>
      </c>
      <c r="AU322" s="20">
        <v>23.460787389</v>
      </c>
      <c r="AV322" s="20">
        <v>8.6566587310261554</v>
      </c>
      <c r="AW322" s="20">
        <v>6.314912021908027</v>
      </c>
      <c r="AX322" s="20">
        <v>11.68431189631786</v>
      </c>
      <c r="AY322" s="20">
        <v>23.833389356000001</v>
      </c>
      <c r="AZ322" s="20">
        <v>8.2606306070480855</v>
      </c>
      <c r="BA322" s="20">
        <v>6.0260150191696109</v>
      </c>
      <c r="BB322" s="20">
        <v>10.017278258186753</v>
      </c>
      <c r="BC322" s="20">
        <v>24.096787470999999</v>
      </c>
      <c r="BD322" s="20">
        <v>7.9153557578047113</v>
      </c>
      <c r="BE322" s="20">
        <v>5.7741418237374278</v>
      </c>
      <c r="BF322" s="20">
        <v>8.6573309411018631</v>
      </c>
      <c r="BG322" s="20">
        <v>24.325104541000002</v>
      </c>
      <c r="BH322" s="20">
        <v>7.471284680329771</v>
      </c>
      <c r="BI322" s="20">
        <v>5.4501981553013108</v>
      </c>
      <c r="BJ322" s="20">
        <v>7.1888891498564433</v>
      </c>
      <c r="BK322" s="20">
        <v>24.486248349</v>
      </c>
      <c r="BL322" s="20">
        <v>7.1886617506626349</v>
      </c>
      <c r="BM322" s="20">
        <v>5.2440286629283221</v>
      </c>
      <c r="BN322" s="20">
        <v>5.8348314761953421</v>
      </c>
      <c r="BO322" s="23">
        <v>22.089492092</v>
      </c>
      <c r="BP322" s="23">
        <v>11.031910650179496</v>
      </c>
      <c r="BQ322" s="23">
        <v>8.0476252274733699</v>
      </c>
      <c r="BR322" s="23">
        <v>14.626335710588846</v>
      </c>
      <c r="BS322" s="23">
        <v>22.129000091000002</v>
      </c>
      <c r="BT322" s="23">
        <v>10.779104177116849</v>
      </c>
      <c r="BU322" s="23">
        <v>7.863206425073586</v>
      </c>
      <c r="BV322" s="23">
        <v>14.251807685500083</v>
      </c>
      <c r="BW322" s="23">
        <v>22.162695076999999</v>
      </c>
      <c r="BX322" s="23">
        <v>10.286082034609198</v>
      </c>
      <c r="BY322" s="23">
        <v>7.5035536362175606</v>
      </c>
      <c r="BZ322" s="23">
        <v>14.099252338893915</v>
      </c>
      <c r="CA322" s="23">
        <v>22.204236570999999</v>
      </c>
      <c r="CB322" s="23">
        <v>10.088282952318297</v>
      </c>
      <c r="CC322" s="23">
        <v>7.3592619595450852</v>
      </c>
      <c r="CD322" s="23">
        <v>13.991958737522594</v>
      </c>
      <c r="CE322" s="23">
        <v>22.261971581000001</v>
      </c>
      <c r="CF322" s="23">
        <v>9.9672265412403327</v>
      </c>
      <c r="CG322" s="23">
        <v>7.2709529930722141</v>
      </c>
      <c r="CH322" s="23">
        <v>13.860826831159905</v>
      </c>
      <c r="CI322" s="23">
        <v>22.332739140000001</v>
      </c>
      <c r="CJ322" s="23">
        <v>9.7896336409975167</v>
      </c>
      <c r="CK322" s="23">
        <v>7.1414014448831438</v>
      </c>
      <c r="CL322" s="23">
        <v>13.741009704780023</v>
      </c>
      <c r="CM322" s="23">
        <v>22.417047030999999</v>
      </c>
      <c r="CN322" s="23">
        <v>9.6123887193824569</v>
      </c>
      <c r="CO322" s="23">
        <v>7.0121037422582875</v>
      </c>
      <c r="CP322" s="23">
        <v>13.589904649300493</v>
      </c>
      <c r="CQ322" s="23">
        <v>22.513212004</v>
      </c>
      <c r="CR322" s="23">
        <v>9.5227942605810565</v>
      </c>
      <c r="CS322" s="23">
        <v>6.9467458319419775</v>
      </c>
      <c r="CT322" s="23">
        <v>13.393329652475916</v>
      </c>
      <c r="CU322" s="23">
        <v>22.577537595999999</v>
      </c>
      <c r="CV322" s="23">
        <v>9.4557514936167291</v>
      </c>
      <c r="CW322" s="23">
        <v>6.8978390668447673</v>
      </c>
      <c r="CX322" s="23">
        <v>13.223867881471563</v>
      </c>
      <c r="CY322" s="23">
        <v>22.645677472999999</v>
      </c>
      <c r="CZ322" s="23">
        <v>9.3870524822222432</v>
      </c>
      <c r="DA322" s="23">
        <v>6.8477240944948283</v>
      </c>
      <c r="DB322" s="23">
        <v>13.046606924490181</v>
      </c>
      <c r="DC322" s="23">
        <v>22.865722787999999</v>
      </c>
      <c r="DD322" s="23">
        <v>9.2026739987382449</v>
      </c>
      <c r="DE322" s="23">
        <v>6.7132225578036326</v>
      </c>
      <c r="DF322" s="23">
        <v>12.511809993508507</v>
      </c>
      <c r="DG322" s="23">
        <v>23.09410437</v>
      </c>
      <c r="DH322" s="23">
        <v>9.0730452680035185</v>
      </c>
      <c r="DI322" s="23">
        <v>6.6186602034893189</v>
      </c>
      <c r="DJ322" s="23">
        <v>11.982405782373156</v>
      </c>
      <c r="DK322" s="23">
        <v>23.307375112999999</v>
      </c>
      <c r="DL322" s="23">
        <v>8.9265161521843535</v>
      </c>
      <c r="DM322" s="23">
        <v>6.511769253551603</v>
      </c>
      <c r="DN322" s="23">
        <v>11.472546813827307</v>
      </c>
      <c r="DO322" s="23">
        <v>23.529668428000001</v>
      </c>
      <c r="DP322" s="23">
        <v>8.7502549393823745</v>
      </c>
      <c r="DQ322" s="23">
        <v>6.3831891528101981</v>
      </c>
      <c r="DR322" s="23">
        <v>10.906451841193189</v>
      </c>
      <c r="DS322" s="23">
        <v>23.693969975999998</v>
      </c>
      <c r="DT322" s="23">
        <v>8.5798591740270211</v>
      </c>
      <c r="DU322" s="23">
        <v>6.258887814319384</v>
      </c>
      <c r="DV322" s="23">
        <v>10.493152125784231</v>
      </c>
      <c r="DW322" s="25">
        <v>22.116099339000002</v>
      </c>
      <c r="DX322" s="25">
        <v>11.031910650179496</v>
      </c>
      <c r="DY322" s="25">
        <v>8.0476252274733699</v>
      </c>
      <c r="DZ322" s="25">
        <v>14.626335710588846</v>
      </c>
      <c r="EA322" s="25">
        <v>22.16504484</v>
      </c>
      <c r="EB322" s="25">
        <v>10.621193254307626</v>
      </c>
      <c r="EC322" s="25">
        <v>7.7480126053998895</v>
      </c>
      <c r="ED322" s="25">
        <v>13.76925613522404</v>
      </c>
      <c r="EE322" s="25">
        <v>22.234293803</v>
      </c>
      <c r="EF322" s="25">
        <v>9.8329214178576354</v>
      </c>
      <c r="EG322" s="25">
        <v>7.1729792754283048</v>
      </c>
      <c r="EH322" s="25">
        <v>13.534526108241961</v>
      </c>
      <c r="EI322" s="25">
        <v>22.324924462999999</v>
      </c>
      <c r="EJ322" s="25">
        <v>9.8680351352274833</v>
      </c>
      <c r="EK322" s="25">
        <v>7.1985942433786985</v>
      </c>
      <c r="EL322" s="25">
        <v>13.442583912144862</v>
      </c>
      <c r="EM322" s="25">
        <v>22.436422134000001</v>
      </c>
      <c r="EN322" s="25">
        <v>9.6054652366445445</v>
      </c>
      <c r="EO322" s="25">
        <v>7.0070531579932034</v>
      </c>
      <c r="EP322" s="25">
        <v>13.311708618078939</v>
      </c>
      <c r="EQ322" s="25">
        <v>22.565249573999999</v>
      </c>
      <c r="ER322" s="25">
        <v>9.3319971698251223</v>
      </c>
      <c r="ES322" s="25">
        <v>6.8075620106089971</v>
      </c>
      <c r="ET322" s="25">
        <v>13.177917051133111</v>
      </c>
      <c r="EU322" s="25">
        <v>22.715552078000002</v>
      </c>
      <c r="EV322" s="25">
        <v>9.1918133324695148</v>
      </c>
      <c r="EW322" s="25">
        <v>6.7052998529682757</v>
      </c>
      <c r="EX322" s="25">
        <v>13.066325010600931</v>
      </c>
      <c r="EY322" s="25">
        <v>22.899832523000001</v>
      </c>
      <c r="EZ322" s="25">
        <v>9.043906752623954</v>
      </c>
      <c r="FA322" s="25">
        <v>6.5974040622010559</v>
      </c>
      <c r="FB322" s="25">
        <v>12.970667864944412</v>
      </c>
      <c r="FC322" s="25">
        <v>23.044141166999999</v>
      </c>
      <c r="FD322" s="25">
        <v>8.9326430466984519</v>
      </c>
      <c r="FE322" s="25">
        <v>6.5162387377979183</v>
      </c>
      <c r="FF322" s="25">
        <v>12.866211344955369</v>
      </c>
      <c r="FG322" s="25">
        <v>23.184927258000002</v>
      </c>
      <c r="FH322" s="25">
        <v>8.8660092971555429</v>
      </c>
      <c r="FI322" s="25">
        <v>6.4676303452150856</v>
      </c>
      <c r="FJ322" s="25">
        <v>12.770517321345913</v>
      </c>
      <c r="FK322" s="25">
        <v>23.603751888000001</v>
      </c>
      <c r="FL322" s="25">
        <v>8.5489552495414216</v>
      </c>
      <c r="FM322" s="25">
        <v>6.2363438316671864</v>
      </c>
      <c r="FN322" s="25">
        <v>11.948778280614309</v>
      </c>
      <c r="FO322" s="25">
        <v>24.020215784000001</v>
      </c>
      <c r="FP322" s="25">
        <v>8.1450069646128718</v>
      </c>
      <c r="FQ322" s="25">
        <v>5.9416691817838778</v>
      </c>
      <c r="FR322" s="25">
        <v>10.381702554371676</v>
      </c>
      <c r="FS322" s="25">
        <v>24.321344877000001</v>
      </c>
      <c r="FT322" s="25">
        <v>7.775640371033413</v>
      </c>
      <c r="FU322" s="25">
        <v>5.6722213942759545</v>
      </c>
      <c r="FV322" s="25">
        <v>9.1092521519545482</v>
      </c>
      <c r="FW322" s="25">
        <v>24.576374769000001</v>
      </c>
      <c r="FX322" s="25">
        <v>7.3876495206519222</v>
      </c>
      <c r="FY322" s="25">
        <v>5.3891874707272596</v>
      </c>
      <c r="FZ322" s="25">
        <v>7.7490703620442503</v>
      </c>
      <c r="GA322" s="25">
        <v>24.691901690999998</v>
      </c>
      <c r="GB322" s="25">
        <v>7.0459047811689066</v>
      </c>
      <c r="GC322" s="25">
        <v>5.1398894412172869</v>
      </c>
      <c r="GD322" s="25">
        <v>6.5215550583836439</v>
      </c>
      <c r="GE322" s="26">
        <v>22.116099344999999</v>
      </c>
      <c r="GF322" s="26">
        <v>11.031910650179496</v>
      </c>
      <c r="GG322" s="26">
        <v>8.0476252274733699</v>
      </c>
      <c r="GH322" s="26">
        <v>14.626335710588846</v>
      </c>
      <c r="GI322" s="26">
        <v>22.121050416999999</v>
      </c>
      <c r="GJ322" s="26">
        <v>10.695279754210711</v>
      </c>
      <c r="GK322" s="26">
        <v>7.8020576756095164</v>
      </c>
      <c r="GL322" s="26">
        <v>14.121691134757224</v>
      </c>
      <c r="GM322" s="26">
        <v>22.154815629000002</v>
      </c>
      <c r="GN322" s="26">
        <v>9.8141608609912403</v>
      </c>
      <c r="GO322" s="26">
        <v>7.1592937103882193</v>
      </c>
      <c r="GP322" s="26">
        <v>13.965344987505269</v>
      </c>
      <c r="GQ322" s="26">
        <v>22.204144763999999</v>
      </c>
      <c r="GR322" s="26">
        <v>9.9857076123412831</v>
      </c>
      <c r="GS322" s="26">
        <v>7.2844346771375506</v>
      </c>
      <c r="GT322" s="26">
        <v>13.881428349764604</v>
      </c>
      <c r="GU322" s="26">
        <v>22.278305414999998</v>
      </c>
      <c r="GV322" s="26">
        <v>9.7257014225805811</v>
      </c>
      <c r="GW322" s="26">
        <v>7.0947637816446285</v>
      </c>
      <c r="GX322" s="26">
        <v>13.741565811565962</v>
      </c>
      <c r="GY322" s="26">
        <v>22.391594782999999</v>
      </c>
      <c r="GZ322" s="26">
        <v>9.4930643054262607</v>
      </c>
      <c r="HA322" s="26">
        <v>6.9250582435720069</v>
      </c>
      <c r="HB322" s="26">
        <v>13.586442334002442</v>
      </c>
      <c r="HC322" s="26">
        <v>22.535709125</v>
      </c>
      <c r="HD322" s="26">
        <v>9.3079300237746843</v>
      </c>
      <c r="HE322" s="26">
        <v>6.7900053626401666</v>
      </c>
      <c r="HF322" s="26">
        <v>13.357823839734696</v>
      </c>
      <c r="HG322" s="26">
        <v>22.707610312</v>
      </c>
      <c r="HH322" s="26">
        <v>9.1093754635485755</v>
      </c>
      <c r="HI322" s="26">
        <v>6.6451625753321029</v>
      </c>
      <c r="HJ322" s="26">
        <v>12.848417782503324</v>
      </c>
      <c r="HK322" s="26">
        <v>22.850028354999999</v>
      </c>
      <c r="HL322" s="26">
        <v>8.9087737421839677</v>
      </c>
      <c r="HM322" s="26">
        <v>6.4988264124751156</v>
      </c>
      <c r="HN322" s="26">
        <v>12.315240785926758</v>
      </c>
      <c r="HO322" s="26">
        <v>22.992776569</v>
      </c>
      <c r="HP322" s="26">
        <v>8.7469108658272567</v>
      </c>
      <c r="HQ322" s="26">
        <v>6.3807496977096205</v>
      </c>
      <c r="HR322" s="26">
        <v>11.783582763571848</v>
      </c>
      <c r="HS322" s="26">
        <v>23.430672531999999</v>
      </c>
      <c r="HT322" s="26">
        <v>8.3216700048935124</v>
      </c>
      <c r="HU322" s="26">
        <v>6.0705424100765208</v>
      </c>
      <c r="HV322" s="26">
        <v>10.240751792844195</v>
      </c>
      <c r="HW322" s="26">
        <v>23.826238670999999</v>
      </c>
      <c r="HX322" s="26">
        <v>7.9413094723831277</v>
      </c>
      <c r="HY322" s="26">
        <v>5.793074697181658</v>
      </c>
      <c r="HZ322" s="26">
        <v>8.7446297042760524</v>
      </c>
      <c r="IA322" s="26">
        <v>24.103710550999999</v>
      </c>
      <c r="IB322" s="26">
        <v>7.6035713699815917</v>
      </c>
      <c r="IC322" s="26">
        <v>5.5466994536401995</v>
      </c>
      <c r="ID322" s="26">
        <v>7.5773043087416845</v>
      </c>
      <c r="IE322" s="26">
        <v>24.323629232000002</v>
      </c>
      <c r="IF322" s="26">
        <v>7.3028059343508271</v>
      </c>
      <c r="IG322" s="26">
        <v>5.3272952557558764</v>
      </c>
      <c r="IH322" s="26">
        <v>6.8041260792735194</v>
      </c>
      <c r="II322" s="26">
        <v>24.399563663999999</v>
      </c>
      <c r="IJ322" s="26">
        <v>7.2683286633469049</v>
      </c>
      <c r="IK322" s="26">
        <v>5.3021445665684972</v>
      </c>
      <c r="IL322" s="26">
        <v>7.197169233822784</v>
      </c>
      <c r="IM322" s="27">
        <v>22.110615126999999</v>
      </c>
      <c r="IN322" s="27">
        <v>11.031910650179496</v>
      </c>
      <c r="IO322" s="27">
        <v>8.0476252274733699</v>
      </c>
      <c r="IP322" s="27">
        <v>14.626335710588846</v>
      </c>
      <c r="IQ322" s="27">
        <v>22.148852354999999</v>
      </c>
      <c r="IR322" s="27">
        <v>10.701934058589547</v>
      </c>
      <c r="IS322" s="27">
        <v>7.8069118980092895</v>
      </c>
      <c r="IT322" s="27">
        <v>13.997057626471436</v>
      </c>
      <c r="IU322" s="27">
        <v>22.190925752999998</v>
      </c>
      <c r="IV322" s="27">
        <v>10.016346590220925</v>
      </c>
      <c r="IW322" s="27">
        <v>7.3067853849294222</v>
      </c>
      <c r="IX322" s="27">
        <v>13.810775752954534</v>
      </c>
      <c r="IY322" s="27">
        <v>22.240093423000001</v>
      </c>
      <c r="IZ322" s="27">
        <v>9.9808146134007991</v>
      </c>
      <c r="JA322" s="27">
        <v>7.2808653025332708</v>
      </c>
      <c r="JB322" s="27">
        <v>13.735021735049829</v>
      </c>
      <c r="JC322" s="27">
        <v>22.305945775000001</v>
      </c>
      <c r="JD322" s="27">
        <v>9.7661839399710697</v>
      </c>
      <c r="JE322" s="27">
        <v>7.1242952144629328</v>
      </c>
      <c r="JF322" s="27">
        <v>13.645606825933967</v>
      </c>
      <c r="JG322" s="27">
        <v>22.404667256</v>
      </c>
      <c r="JH322" s="27">
        <v>9.4900088979894424</v>
      </c>
      <c r="JI322" s="27">
        <v>6.9228293663857734</v>
      </c>
      <c r="JJ322" s="27">
        <v>13.547948464243092</v>
      </c>
      <c r="JK322" s="27">
        <v>22.532865033</v>
      </c>
      <c r="JL322" s="27">
        <v>9.3661237948923102</v>
      </c>
      <c r="JM322" s="27">
        <v>6.8324569084673987</v>
      </c>
      <c r="JN322" s="27">
        <v>13.451536213615979</v>
      </c>
      <c r="JO322" s="27">
        <v>22.675233167999998</v>
      </c>
      <c r="JP322" s="27">
        <v>9.2359045706801588</v>
      </c>
      <c r="JQ322" s="27">
        <v>6.7374637973824507</v>
      </c>
      <c r="JR322" s="27">
        <v>13.353099471357019</v>
      </c>
      <c r="JS322" s="27">
        <v>22.788553455999999</v>
      </c>
      <c r="JT322" s="27">
        <v>9.1182632446567879</v>
      </c>
      <c r="JU322" s="27">
        <v>6.6516460879103665</v>
      </c>
      <c r="JV322" s="27">
        <v>13.210937210255082</v>
      </c>
      <c r="JW322" s="27">
        <v>22.903755471</v>
      </c>
      <c r="JX322" s="27">
        <v>9.0578799643388788</v>
      </c>
      <c r="JY322" s="27">
        <v>6.6075973256049805</v>
      </c>
      <c r="JZ322" s="27">
        <v>13.072394370402954</v>
      </c>
      <c r="KA322" s="27">
        <v>23.27551175</v>
      </c>
      <c r="KB322" s="27">
        <v>8.8598525180474432</v>
      </c>
      <c r="KC322" s="27">
        <v>6.4631390605735142</v>
      </c>
      <c r="KD322" s="27">
        <v>12.597326541542298</v>
      </c>
      <c r="KE322" s="27">
        <v>23.638982218999999</v>
      </c>
      <c r="KF322" s="27">
        <v>8.6807906282694596</v>
      </c>
      <c r="KG322" s="27">
        <v>6.3325159049705553</v>
      </c>
      <c r="KH322" s="27">
        <v>12.051012248832823</v>
      </c>
      <c r="KI322" s="27">
        <v>23.887771058999999</v>
      </c>
      <c r="KJ322" s="27">
        <v>8.5205403755272382</v>
      </c>
      <c r="KK322" s="27">
        <v>6.2156155766800687</v>
      </c>
      <c r="KL322" s="27">
        <v>11.685030988793947</v>
      </c>
      <c r="KM322" s="27">
        <v>24.102628069000001</v>
      </c>
      <c r="KN322" s="27">
        <v>8.344346072540386</v>
      </c>
      <c r="KO322" s="27">
        <v>6.0870842857172471</v>
      </c>
      <c r="KP322" s="27">
        <v>11.332992629342563</v>
      </c>
      <c r="KQ322" s="27">
        <v>24.228884997000002</v>
      </c>
      <c r="KR322" s="27">
        <v>8.247350032982812</v>
      </c>
      <c r="KS322" s="27">
        <v>6.016327025287854</v>
      </c>
      <c r="KT322" s="133">
        <v>11.124554227153663</v>
      </c>
      <c r="KU322" s="149">
        <v>22.110615126999999</v>
      </c>
      <c r="KV322" s="149">
        <v>11.031910650179496</v>
      </c>
      <c r="KW322" s="149">
        <v>8.0476252274733699</v>
      </c>
      <c r="KX322" s="149">
        <v>14.626335710588846</v>
      </c>
      <c r="KY322" s="149">
        <v>22.130694561999999</v>
      </c>
      <c r="KZ322" s="149">
        <v>10.610616930002964</v>
      </c>
      <c r="LA322" s="149">
        <v>7.7402973240685684</v>
      </c>
      <c r="LB322" s="149">
        <v>13.762760052991132</v>
      </c>
      <c r="LC322" s="149">
        <v>22.188328986999998</v>
      </c>
      <c r="LD322" s="149">
        <v>9.7681933963423706</v>
      </c>
      <c r="LE322" s="149">
        <v>7.1257610849091302</v>
      </c>
      <c r="LF322" s="149">
        <v>13.506919636228979</v>
      </c>
      <c r="LG322" s="149">
        <v>22.266627784000001</v>
      </c>
      <c r="LH322" s="149">
        <v>9.8742376813298751</v>
      </c>
      <c r="LI322" s="149">
        <v>7.2031189144054135</v>
      </c>
      <c r="LJ322" s="149">
        <v>13.371008527117437</v>
      </c>
      <c r="LK322" s="149">
        <v>22.363792513</v>
      </c>
      <c r="LL322" s="149">
        <v>9.6076518086289671</v>
      </c>
      <c r="LM322" s="149">
        <v>7.0086482318132806</v>
      </c>
      <c r="LN322" s="149">
        <v>13.186611345415889</v>
      </c>
      <c r="LO322" s="149">
        <v>22.474293209999999</v>
      </c>
      <c r="LP322" s="149">
        <v>9.3719071543869852</v>
      </c>
      <c r="LQ322" s="149">
        <v>6.8366757886999112</v>
      </c>
      <c r="LR322" s="149">
        <v>13.003844565856777</v>
      </c>
      <c r="LS322" s="149">
        <v>22.606208893000002</v>
      </c>
      <c r="LT322" s="149">
        <v>9.1841838160014273</v>
      </c>
      <c r="LU322" s="149">
        <v>6.6997342269267888</v>
      </c>
      <c r="LV322" s="149">
        <v>12.741452338612294</v>
      </c>
      <c r="LW322" s="149">
        <v>22.782586607999999</v>
      </c>
      <c r="LX322" s="149">
        <v>8.9716369762944392</v>
      </c>
      <c r="LY322" s="149">
        <v>6.5446842665450049</v>
      </c>
      <c r="LZ322" s="149">
        <v>12.183864266258972</v>
      </c>
      <c r="MA322" s="149">
        <v>22.928818210999999</v>
      </c>
      <c r="MB322" s="149">
        <v>8.7631008330009212</v>
      </c>
      <c r="MC322" s="149">
        <v>6.3925600533579079</v>
      </c>
      <c r="MD322" s="149">
        <v>11.614641740696765</v>
      </c>
      <c r="ME322" s="149">
        <v>23.073277390000001</v>
      </c>
      <c r="MF322" s="149">
        <v>8.5965649433918117</v>
      </c>
      <c r="MG322" s="149">
        <v>6.2710744404848393</v>
      </c>
      <c r="MH322" s="149">
        <v>11.047128511110881</v>
      </c>
      <c r="MI322" s="149">
        <v>23.505734784000001</v>
      </c>
      <c r="MJ322" s="149">
        <v>8.1509093366603711</v>
      </c>
      <c r="MK322" s="149">
        <v>5.9459748800167223</v>
      </c>
      <c r="ML322" s="149">
        <v>9.3922874599010058</v>
      </c>
      <c r="MM322" s="149">
        <v>23.877524393000002</v>
      </c>
      <c r="MN322" s="149">
        <v>7.7483478099079042</v>
      </c>
      <c r="MO322" s="149">
        <v>5.6523118509157175</v>
      </c>
      <c r="MP322" s="149">
        <v>7.7992196723185891</v>
      </c>
      <c r="MQ322" s="149">
        <v>24.143495343000001</v>
      </c>
      <c r="MR322" s="149">
        <v>7.3951991333805367</v>
      </c>
      <c r="MS322" s="149">
        <v>5.394694808103262</v>
      </c>
      <c r="MT322" s="149">
        <v>6.5365698104357666</v>
      </c>
      <c r="MU322" s="149">
        <v>24.341970830000001</v>
      </c>
      <c r="MV322" s="149">
        <v>7.0564675557206185</v>
      </c>
      <c r="MW322" s="149">
        <v>5.1475948381924779</v>
      </c>
      <c r="MX322" s="149">
        <v>5.6493394078267958</v>
      </c>
      <c r="MY322" s="149">
        <v>24.415619726999999</v>
      </c>
      <c r="MZ322" s="149">
        <v>7.0059642242354885</v>
      </c>
      <c r="NA322" s="149">
        <v>5.1107533610069673</v>
      </c>
      <c r="NB322" s="149">
        <v>5.9113020873464368</v>
      </c>
      <c r="ND322" s="97"/>
    </row>
    <row r="323" spans="1:368" ht="15" thickBot="1" x14ac:dyDescent="0.35">
      <c r="A323" s="2"/>
      <c r="B323" s="72" t="s">
        <v>756</v>
      </c>
      <c r="C323" s="72" t="s">
        <v>469</v>
      </c>
      <c r="D323" s="72" t="s">
        <v>826</v>
      </c>
      <c r="E323" s="85">
        <v>392582</v>
      </c>
      <c r="F323" s="82">
        <v>405316</v>
      </c>
      <c r="G323" s="20">
        <v>29.628782524999998</v>
      </c>
      <c r="H323" s="20">
        <v>11.575109692859991</v>
      </c>
      <c r="I323" s="20">
        <v>8.4438813664173349</v>
      </c>
      <c r="J323" s="20">
        <v>19.029818484162448</v>
      </c>
      <c r="K323" s="20">
        <v>29.692175625000001</v>
      </c>
      <c r="L323" s="20">
        <v>11.348256829911547</v>
      </c>
      <c r="M323" s="20">
        <v>8.2783953612565924</v>
      </c>
      <c r="N323" s="20">
        <v>17.903499709735712</v>
      </c>
      <c r="O323" s="20">
        <v>29.770210613</v>
      </c>
      <c r="P323" s="20">
        <v>9.910049705583889</v>
      </c>
      <c r="Q323" s="20">
        <v>7.2292432875056258</v>
      </c>
      <c r="R323" s="20">
        <v>16.655643826915302</v>
      </c>
      <c r="S323" s="20">
        <v>29.841543504000001</v>
      </c>
      <c r="T323" s="20">
        <v>8.536881063518404</v>
      </c>
      <c r="U323" s="20">
        <v>6.227535881066312</v>
      </c>
      <c r="V323" s="20">
        <v>15.939378809365687</v>
      </c>
      <c r="W323" s="20">
        <v>29.905752425999999</v>
      </c>
      <c r="X323" s="20">
        <v>7.216382031767357</v>
      </c>
      <c r="Y323" s="20">
        <v>5.2642502220584619</v>
      </c>
      <c r="Z323" s="20">
        <v>15.23391538933555</v>
      </c>
      <c r="AA323" s="20">
        <v>29.975620295999999</v>
      </c>
      <c r="AB323" s="20">
        <v>5.8018334655871611</v>
      </c>
      <c r="AC323" s="20">
        <v>4.2323567370896713</v>
      </c>
      <c r="AD323" s="20">
        <v>14.527379157398766</v>
      </c>
      <c r="AE323" s="20">
        <v>27.211344781350846</v>
      </c>
      <c r="AF323" s="20">
        <v>4.4139471355341584</v>
      </c>
      <c r="AG323" s="20">
        <v>3.2199129821705501</v>
      </c>
      <c r="AH323" s="20">
        <v>13.829387030202904</v>
      </c>
      <c r="AI323" s="20">
        <v>26.025644110424526</v>
      </c>
      <c r="AJ323" s="20">
        <v>4.2216148519925163</v>
      </c>
      <c r="AK323" s="20">
        <v>3.0796092590741249</v>
      </c>
      <c r="AL323" s="20">
        <v>13.135538275510388</v>
      </c>
      <c r="AM323" s="20">
        <v>24.94122182391478</v>
      </c>
      <c r="AN323" s="20">
        <v>4.0457109161999139</v>
      </c>
      <c r="AO323" s="20">
        <v>2.9512897869368699</v>
      </c>
      <c r="AP323" s="20">
        <v>12.448839909270882</v>
      </c>
      <c r="AQ323" s="20">
        <v>24.708654356262048</v>
      </c>
      <c r="AR323" s="20">
        <v>4.0079861908725665</v>
      </c>
      <c r="AS323" s="20">
        <v>2.9237701250332515</v>
      </c>
      <c r="AT323" s="20">
        <v>12.225884741387469</v>
      </c>
      <c r="AU323" s="20">
        <v>23.732554832340732</v>
      </c>
      <c r="AV323" s="20">
        <v>3.8496532700916162</v>
      </c>
      <c r="AW323" s="20">
        <v>2.808268463714449</v>
      </c>
      <c r="AX323" s="20">
        <v>11.388002716179319</v>
      </c>
      <c r="AY323" s="20">
        <v>25.934170182176718</v>
      </c>
      <c r="AZ323" s="20">
        <v>4.2067768832405203</v>
      </c>
      <c r="BA323" s="20">
        <v>3.0687851674512401</v>
      </c>
      <c r="BB323" s="20">
        <v>10.377718262539098</v>
      </c>
      <c r="BC323" s="20">
        <v>30.931060744</v>
      </c>
      <c r="BD323" s="20">
        <v>5.5617697653395917</v>
      </c>
      <c r="BE323" s="20">
        <v>4.0572336100471666</v>
      </c>
      <c r="BF323" s="20">
        <v>9.6102407833253523</v>
      </c>
      <c r="BG323" s="20">
        <v>31.075080226000001</v>
      </c>
      <c r="BH323" s="20">
        <v>7.4246348109413471</v>
      </c>
      <c r="BI323" s="20">
        <v>5.4161677250655016</v>
      </c>
      <c r="BJ323" s="20">
        <v>8.846152218151623</v>
      </c>
      <c r="BK323" s="20">
        <v>31.194963303000002</v>
      </c>
      <c r="BL323" s="20">
        <v>7.7290253322612266</v>
      </c>
      <c r="BM323" s="20">
        <v>5.6382163724897607</v>
      </c>
      <c r="BN323" s="20">
        <v>8.1465419714061476</v>
      </c>
      <c r="BO323" s="23">
        <v>29.625477700000001</v>
      </c>
      <c r="BP323" s="23">
        <v>11.575109692859991</v>
      </c>
      <c r="BQ323" s="23">
        <v>8.4438813664173349</v>
      </c>
      <c r="BR323" s="23">
        <v>19.029818484162448</v>
      </c>
      <c r="BS323" s="23">
        <v>29.703463581000001</v>
      </c>
      <c r="BT323" s="23">
        <v>11.4712421186656</v>
      </c>
      <c r="BU323" s="23">
        <v>8.3681114171393602</v>
      </c>
      <c r="BV323" s="23">
        <v>18.574444545727907</v>
      </c>
      <c r="BW323" s="23">
        <v>29.790717042000001</v>
      </c>
      <c r="BX323" s="23">
        <v>10.098879808874168</v>
      </c>
      <c r="BY323" s="23">
        <v>7.3669922188678028</v>
      </c>
      <c r="BZ323" s="23">
        <v>18.073290187458092</v>
      </c>
      <c r="CA323" s="23">
        <v>29.867339473000001</v>
      </c>
      <c r="CB323" s="23">
        <v>8.9096463660233436</v>
      </c>
      <c r="CC323" s="23">
        <v>6.4994629794168306</v>
      </c>
      <c r="CD323" s="23">
        <v>17.762351621304262</v>
      </c>
      <c r="CE323" s="23">
        <v>29.948457413</v>
      </c>
      <c r="CF323" s="23">
        <v>7.6161577958691185</v>
      </c>
      <c r="CG323" s="23">
        <v>5.5558810760905715</v>
      </c>
      <c r="CH323" s="23">
        <v>17.464818579279541</v>
      </c>
      <c r="CI323" s="23">
        <v>30.038980211999998</v>
      </c>
      <c r="CJ323" s="23">
        <v>6.3926158799441621</v>
      </c>
      <c r="CK323" s="23">
        <v>4.6633242831919111</v>
      </c>
      <c r="CL323" s="23">
        <v>17.163429611905674</v>
      </c>
      <c r="CM323" s="23">
        <v>30.130933406</v>
      </c>
      <c r="CN323" s="23">
        <v>4.9270270015811946</v>
      </c>
      <c r="CO323" s="23">
        <v>3.5941976010947978</v>
      </c>
      <c r="CP323" s="23">
        <v>16.843041045945679</v>
      </c>
      <c r="CQ323" s="23">
        <v>29.647079136590389</v>
      </c>
      <c r="CR323" s="23">
        <v>4.809047148658097</v>
      </c>
      <c r="CS323" s="23">
        <v>3.5081329409625051</v>
      </c>
      <c r="CT323" s="23">
        <v>16.485840956170385</v>
      </c>
      <c r="CU323" s="23">
        <v>28.999274009933895</v>
      </c>
      <c r="CV323" s="23">
        <v>4.7039668005104573</v>
      </c>
      <c r="CW323" s="23">
        <v>3.4314782899704879</v>
      </c>
      <c r="CX323" s="23">
        <v>16.167117576672542</v>
      </c>
      <c r="CY323" s="23">
        <v>28.451753862346859</v>
      </c>
      <c r="CZ323" s="23">
        <v>4.6151536600167429</v>
      </c>
      <c r="DA323" s="23">
        <v>3.3666903404817266</v>
      </c>
      <c r="DB323" s="23">
        <v>15.932114886813144</v>
      </c>
      <c r="DC323" s="23">
        <v>26.849892355432896</v>
      </c>
      <c r="DD323" s="23">
        <v>4.3553160052893265</v>
      </c>
      <c r="DE323" s="23">
        <v>3.1771423889491563</v>
      </c>
      <c r="DF323" s="23">
        <v>15.234725461357058</v>
      </c>
      <c r="DG323" s="23">
        <v>25.731989803785808</v>
      </c>
      <c r="DH323" s="23">
        <v>4.1739812419655111</v>
      </c>
      <c r="DI323" s="23">
        <v>3.0448612037386047</v>
      </c>
      <c r="DJ323" s="23">
        <v>14.535031859812346</v>
      </c>
      <c r="DK323" s="23">
        <v>30.934079999627915</v>
      </c>
      <c r="DL323" s="23">
        <v>5.0178113173708363</v>
      </c>
      <c r="DM323" s="23">
        <v>3.66042349551824</v>
      </c>
      <c r="DN323" s="23">
        <v>13.881002809966997</v>
      </c>
      <c r="DO323" s="23">
        <v>31.178596650999999</v>
      </c>
      <c r="DP323" s="23">
        <v>6.3508303046458492</v>
      </c>
      <c r="DQ323" s="23">
        <v>4.6328422877716786</v>
      </c>
      <c r="DR323" s="23">
        <v>13.155010134756662</v>
      </c>
      <c r="DS323" s="23">
        <v>31.369591858</v>
      </c>
      <c r="DT323" s="23">
        <v>6.4472307995413018</v>
      </c>
      <c r="DU323" s="23">
        <v>4.703165106661527</v>
      </c>
      <c r="DV323" s="23">
        <v>12.491030520231407</v>
      </c>
      <c r="DW323" s="25">
        <v>29.630187150000001</v>
      </c>
      <c r="DX323" s="25">
        <v>11.575109692859991</v>
      </c>
      <c r="DY323" s="25">
        <v>8.4438813664173349</v>
      </c>
      <c r="DZ323" s="25">
        <v>19.029818484162448</v>
      </c>
      <c r="EA323" s="25">
        <v>29.702758588999998</v>
      </c>
      <c r="EB323" s="25">
        <v>11.289312573049878</v>
      </c>
      <c r="EC323" s="25">
        <v>8.2353963465277236</v>
      </c>
      <c r="ED323" s="25">
        <v>17.698152704139105</v>
      </c>
      <c r="EE323" s="25">
        <v>29.786652633999999</v>
      </c>
      <c r="EF323" s="25">
        <v>9.7933539761083495</v>
      </c>
      <c r="EG323" s="25">
        <v>7.1441153775501114</v>
      </c>
      <c r="EH323" s="25">
        <v>16.396013434781516</v>
      </c>
      <c r="EI323" s="25">
        <v>29.864033944999999</v>
      </c>
      <c r="EJ323" s="25">
        <v>8.4198846321316658</v>
      </c>
      <c r="EK323" s="25">
        <v>6.1421886132531025</v>
      </c>
      <c r="EL323" s="25">
        <v>15.647293213041747</v>
      </c>
      <c r="EM323" s="25">
        <v>29.935748843999999</v>
      </c>
      <c r="EN323" s="25">
        <v>7.0157436932116424</v>
      </c>
      <c r="EO323" s="25">
        <v>5.1178873474703641</v>
      </c>
      <c r="EP323" s="25">
        <v>14.904813629180856</v>
      </c>
      <c r="EQ323" s="25">
        <v>30.013770391000001</v>
      </c>
      <c r="ER323" s="25">
        <v>5.5732666017448267</v>
      </c>
      <c r="ES323" s="25">
        <v>4.0656203921400218</v>
      </c>
      <c r="ET323" s="25">
        <v>14.156476969361155</v>
      </c>
      <c r="EU323" s="25">
        <v>25.534412019728425</v>
      </c>
      <c r="EV323" s="25">
        <v>4.141932186654472</v>
      </c>
      <c r="EW323" s="25">
        <v>3.0214818640923387</v>
      </c>
      <c r="EX323" s="25">
        <v>13.409720155943182</v>
      </c>
      <c r="EY323" s="25">
        <v>24.181541251603385</v>
      </c>
      <c r="EZ323" s="25">
        <v>3.9224832729864505</v>
      </c>
      <c r="FA323" s="25">
        <v>2.8613969368501424</v>
      </c>
      <c r="FB323" s="25">
        <v>12.661721434007346</v>
      </c>
      <c r="FC323" s="25">
        <v>22.862512335338597</v>
      </c>
      <c r="FD323" s="25">
        <v>3.7085238397641778</v>
      </c>
      <c r="FE323" s="25">
        <v>2.7053165091658</v>
      </c>
      <c r="FF323" s="25">
        <v>11.945446125188557</v>
      </c>
      <c r="FG323" s="25">
        <v>22.3460069931315</v>
      </c>
      <c r="FH323" s="25">
        <v>3.6247416050366397</v>
      </c>
      <c r="FI323" s="25">
        <v>2.6441985353906534</v>
      </c>
      <c r="FJ323" s="25">
        <v>11.691066904050381</v>
      </c>
      <c r="FK323" s="25">
        <v>20.423901034496318</v>
      </c>
      <c r="FL323" s="25">
        <v>3.3129571578333752</v>
      </c>
      <c r="FM323" s="25">
        <v>2.4167561219764364</v>
      </c>
      <c r="FN323" s="25">
        <v>10.74271980584</v>
      </c>
      <c r="FO323" s="25">
        <v>22.091194120725859</v>
      </c>
      <c r="FP323" s="25">
        <v>3.5834084567747819</v>
      </c>
      <c r="FQ323" s="25">
        <v>2.6140465791945968</v>
      </c>
      <c r="FR323" s="25">
        <v>9.7108901222583022</v>
      </c>
      <c r="FS323" s="25">
        <v>31.056009845755181</v>
      </c>
      <c r="FT323" s="25">
        <v>5.0375895348523345</v>
      </c>
      <c r="FU323" s="25">
        <v>3.6748514298086583</v>
      </c>
      <c r="FV323" s="25">
        <v>8.9938259406062322</v>
      </c>
      <c r="FW323" s="25">
        <v>31.240737947</v>
      </c>
      <c r="FX323" s="25">
        <v>6.7502005176876265</v>
      </c>
      <c r="FY323" s="25">
        <v>4.9241772979518172</v>
      </c>
      <c r="FZ323" s="25">
        <v>8.3414756126483063</v>
      </c>
      <c r="GA323" s="25">
        <v>31.351152115000001</v>
      </c>
      <c r="GB323" s="25">
        <v>7.0221920786408978</v>
      </c>
      <c r="GC323" s="25">
        <v>5.1225913548633271</v>
      </c>
      <c r="GD323" s="25">
        <v>7.8531568767921875</v>
      </c>
      <c r="GE323" s="26">
        <v>29.630187154000001</v>
      </c>
      <c r="GF323" s="26">
        <v>11.575109692859991</v>
      </c>
      <c r="GG323" s="26">
        <v>8.4438813664173349</v>
      </c>
      <c r="GH323" s="26">
        <v>19.029818484162448</v>
      </c>
      <c r="GI323" s="26">
        <v>29.668609575000001</v>
      </c>
      <c r="GJ323" s="26">
        <v>11.372633846917619</v>
      </c>
      <c r="GK323" s="26">
        <v>8.2961780557733782</v>
      </c>
      <c r="GL323" s="26">
        <v>18.064648825247506</v>
      </c>
      <c r="GM323" s="26">
        <v>29.725345148999999</v>
      </c>
      <c r="GN323" s="26">
        <v>11.03366725906621</v>
      </c>
      <c r="GO323" s="26">
        <v>8.0489066491998305</v>
      </c>
      <c r="GP323" s="26">
        <v>16.855462505419787</v>
      </c>
      <c r="GQ323" s="26">
        <v>29.777742451999998</v>
      </c>
      <c r="GR323" s="26">
        <v>10.807643905597677</v>
      </c>
      <c r="GS323" s="26">
        <v>7.8840257596558336</v>
      </c>
      <c r="GT323" s="26">
        <v>16.130800649118218</v>
      </c>
      <c r="GU323" s="26">
        <v>29.834295932</v>
      </c>
      <c r="GV323" s="26">
        <v>10.520670134236395</v>
      </c>
      <c r="GW323" s="26">
        <v>7.6746823888415818</v>
      </c>
      <c r="GX323" s="26">
        <v>15.409224761399681</v>
      </c>
      <c r="GY323" s="26">
        <v>29.906336858</v>
      </c>
      <c r="GZ323" s="26">
        <v>10.108493600966909</v>
      </c>
      <c r="HA323" s="26">
        <v>7.3740053463513888</v>
      </c>
      <c r="HB323" s="26">
        <v>14.675498721109195</v>
      </c>
      <c r="HC323" s="26">
        <v>29.990664498000001</v>
      </c>
      <c r="HD323" s="26">
        <v>9.6171609843374828</v>
      </c>
      <c r="HE323" s="26">
        <v>7.0155850431010958</v>
      </c>
      <c r="HF323" s="26">
        <v>13.911798920273187</v>
      </c>
      <c r="HG323" s="26">
        <v>30.081050983000001</v>
      </c>
      <c r="HH323" s="26">
        <v>9.4297457943500991</v>
      </c>
      <c r="HI323" s="26">
        <v>6.8788682712942419</v>
      </c>
      <c r="HJ323" s="26">
        <v>13.059871253234519</v>
      </c>
      <c r="HK323" s="26">
        <v>30.164344884000002</v>
      </c>
      <c r="HL323" s="26">
        <v>9.1853565201525953</v>
      </c>
      <c r="HM323" s="26">
        <v>6.7005896982780859</v>
      </c>
      <c r="HN323" s="26">
        <v>12.225096186257131</v>
      </c>
      <c r="HO323" s="26">
        <v>30.24890585</v>
      </c>
      <c r="HP323" s="26">
        <v>8.9763903361085937</v>
      </c>
      <c r="HQ323" s="26">
        <v>6.5481517763507551</v>
      </c>
      <c r="HR323" s="26">
        <v>11.858342859955982</v>
      </c>
      <c r="HS323" s="26">
        <v>30.512104554</v>
      </c>
      <c r="HT323" s="26">
        <v>8.5032032892231921</v>
      </c>
      <c r="HU323" s="26">
        <v>6.202968413596941</v>
      </c>
      <c r="HV323" s="26">
        <v>10.789489432986365</v>
      </c>
      <c r="HW323" s="26">
        <v>30.751349901000001</v>
      </c>
      <c r="HX323" s="26">
        <v>8.0358021250179092</v>
      </c>
      <c r="HY323" s="26">
        <v>5.8620057717042906</v>
      </c>
      <c r="HZ323" s="26">
        <v>9.8589126682765169</v>
      </c>
      <c r="IA323" s="26">
        <v>30.90402941</v>
      </c>
      <c r="IB323" s="26">
        <v>7.6463117272425727</v>
      </c>
      <c r="IC323" s="26">
        <v>5.5778779492092418</v>
      </c>
      <c r="ID323" s="26">
        <v>9.2481179925592798</v>
      </c>
      <c r="IE323" s="26">
        <v>31.028099007999998</v>
      </c>
      <c r="IF323" s="26">
        <v>7.2448689578603158</v>
      </c>
      <c r="IG323" s="26">
        <v>5.2850310380338996</v>
      </c>
      <c r="IH323" s="26">
        <v>8.8109429333591365</v>
      </c>
      <c r="II323" s="26">
        <v>31.114409876</v>
      </c>
      <c r="IJ323" s="26">
        <v>6.9301075918385688</v>
      </c>
      <c r="IK323" s="26">
        <v>5.0554170037877677</v>
      </c>
      <c r="IL323" s="26">
        <v>8.620978116708244</v>
      </c>
      <c r="IM323" s="27">
        <v>29.628782521000002</v>
      </c>
      <c r="IN323" s="27">
        <v>11.575109692859991</v>
      </c>
      <c r="IO323" s="27">
        <v>8.4438813664173349</v>
      </c>
      <c r="IP323" s="27">
        <v>19.029818484162448</v>
      </c>
      <c r="IQ323" s="27">
        <v>29.690120044</v>
      </c>
      <c r="IR323" s="27">
        <v>11.425827899606441</v>
      </c>
      <c r="IS323" s="27">
        <v>8.3349823766154021</v>
      </c>
      <c r="IT323" s="27">
        <v>18.268823941390636</v>
      </c>
      <c r="IU323" s="27">
        <v>29.761220554000001</v>
      </c>
      <c r="IV323" s="27">
        <v>10.002906455765242</v>
      </c>
      <c r="IW323" s="27">
        <v>7.2969809939643424</v>
      </c>
      <c r="IX323" s="27">
        <v>17.103582866231477</v>
      </c>
      <c r="IY323" s="27">
        <v>29.824069950999998</v>
      </c>
      <c r="IZ323" s="27">
        <v>8.6268544164844911</v>
      </c>
      <c r="JA323" s="27">
        <v>6.2931701894006054</v>
      </c>
      <c r="JB323" s="27">
        <v>16.40621027576163</v>
      </c>
      <c r="JC323" s="27">
        <v>29.881970375000002</v>
      </c>
      <c r="JD323" s="27">
        <v>7.3321489264504889</v>
      </c>
      <c r="JE323" s="27">
        <v>5.3487005599646213</v>
      </c>
      <c r="JF323" s="27">
        <v>15.735051102577119</v>
      </c>
      <c r="JG323" s="27">
        <v>29.943119434</v>
      </c>
      <c r="JH323" s="27">
        <v>5.9371727135576595</v>
      </c>
      <c r="JI323" s="27">
        <v>4.3310848342227768</v>
      </c>
      <c r="JJ323" s="27">
        <v>15.062586232506112</v>
      </c>
      <c r="JK323" s="27">
        <v>28.059986375076864</v>
      </c>
      <c r="JL323" s="27">
        <v>4.5516051293533142</v>
      </c>
      <c r="JM323" s="27">
        <v>3.3203325721174992</v>
      </c>
      <c r="JN323" s="27">
        <v>14.389598595770973</v>
      </c>
      <c r="JO323" s="27">
        <v>26.906150186699314</v>
      </c>
      <c r="JP323" s="27">
        <v>4.3644415775521113</v>
      </c>
      <c r="JQ323" s="27">
        <v>3.1837993668640316</v>
      </c>
      <c r="JR323" s="27">
        <v>13.709356247055188</v>
      </c>
      <c r="JS323" s="27">
        <v>25.793406204323684</v>
      </c>
      <c r="JT323" s="27">
        <v>4.1839435847827158</v>
      </c>
      <c r="JU323" s="27">
        <v>3.052128594122987</v>
      </c>
      <c r="JV323" s="27">
        <v>13.020712193537838</v>
      </c>
      <c r="JW323" s="27">
        <v>25.546667589939485</v>
      </c>
      <c r="JX323" s="27">
        <v>4.1439201604007945</v>
      </c>
      <c r="JY323" s="27">
        <v>3.0229320632627057</v>
      </c>
      <c r="JZ323" s="27">
        <v>12.788038915445961</v>
      </c>
      <c r="KA323" s="27">
        <v>24.842971286256152</v>
      </c>
      <c r="KB323" s="27">
        <v>4.0297737149058346</v>
      </c>
      <c r="KC323" s="27">
        <v>2.9396638204786054</v>
      </c>
      <c r="KD323" s="27">
        <v>12.061524017789587</v>
      </c>
      <c r="KE323" s="27">
        <v>27.621710706250884</v>
      </c>
      <c r="KF323" s="27">
        <v>4.4805125152788126</v>
      </c>
      <c r="KG323" s="27">
        <v>3.2684714999374345</v>
      </c>
      <c r="KH323" s="27">
        <v>11.347429430971481</v>
      </c>
      <c r="KI323" s="27">
        <v>30.858348997</v>
      </c>
      <c r="KJ323" s="27">
        <v>5.918863308297369</v>
      </c>
      <c r="KK323" s="27">
        <v>4.3177283779981837</v>
      </c>
      <c r="KL323" s="27">
        <v>10.822877321014715</v>
      </c>
      <c r="KM323" s="27">
        <v>31.017919577000001</v>
      </c>
      <c r="KN323" s="27">
        <v>7.8722630170994821</v>
      </c>
      <c r="KO323" s="27">
        <v>5.7427062693518662</v>
      </c>
      <c r="KP323" s="27">
        <v>10.273084272131676</v>
      </c>
      <c r="KQ323" s="27">
        <v>31.147572189000002</v>
      </c>
      <c r="KR323" s="27">
        <v>8.2317387874205021</v>
      </c>
      <c r="KS323" s="27">
        <v>6.0049388389977958</v>
      </c>
      <c r="KT323" s="133">
        <v>9.8067713600406492</v>
      </c>
      <c r="KU323" s="149">
        <v>29.628782521000002</v>
      </c>
      <c r="KV323" s="149">
        <v>11.575109692859991</v>
      </c>
      <c r="KW323" s="149">
        <v>8.4438813664173349</v>
      </c>
      <c r="KX323" s="149">
        <v>19.029818484162448</v>
      </c>
      <c r="KY323" s="149">
        <v>29.684397112999999</v>
      </c>
      <c r="KZ323" s="149">
        <v>11.282206476813261</v>
      </c>
      <c r="LA323" s="149">
        <v>8.2302125482577733</v>
      </c>
      <c r="LB323" s="149">
        <v>17.607415882453786</v>
      </c>
      <c r="LC323" s="149">
        <v>29.762913927</v>
      </c>
      <c r="LD323" s="149">
        <v>10.914213654673967</v>
      </c>
      <c r="LE323" s="149">
        <v>7.9617669078891096</v>
      </c>
      <c r="LF323" s="149">
        <v>16.282115792465696</v>
      </c>
      <c r="LG323" s="149">
        <v>29.840122046000001</v>
      </c>
      <c r="LH323" s="149">
        <v>10.677686904257001</v>
      </c>
      <c r="LI323" s="149">
        <v>7.7892239365048281</v>
      </c>
      <c r="LJ323" s="149">
        <v>15.526416960146358</v>
      </c>
      <c r="LK323" s="149">
        <v>29.91178077</v>
      </c>
      <c r="LL323" s="149">
        <v>10.378517039744853</v>
      </c>
      <c r="LM323" s="149">
        <v>7.5709836855371879</v>
      </c>
      <c r="LN323" s="149">
        <v>14.77578432370885</v>
      </c>
      <c r="LO323" s="149">
        <v>29.986833205</v>
      </c>
      <c r="LP323" s="149">
        <v>9.9645276188266134</v>
      </c>
      <c r="LQ323" s="149">
        <v>7.2689841667471677</v>
      </c>
      <c r="LR323" s="149">
        <v>14.02250667515427</v>
      </c>
      <c r="LS323" s="149">
        <v>30.069767154000001</v>
      </c>
      <c r="LT323" s="149">
        <v>9.4659200810431283</v>
      </c>
      <c r="LU323" s="149">
        <v>6.9052569098001149</v>
      </c>
      <c r="LV323" s="149">
        <v>13.240770141664271</v>
      </c>
      <c r="LW323" s="149">
        <v>30.170371766999999</v>
      </c>
      <c r="LX323" s="149">
        <v>9.2727824427500813</v>
      </c>
      <c r="LY323" s="149">
        <v>6.7643656916250965</v>
      </c>
      <c r="LZ323" s="149">
        <v>12.360500446758911</v>
      </c>
      <c r="MA323" s="149">
        <v>30.259515517000001</v>
      </c>
      <c r="MB323" s="149">
        <v>9.0236689769816891</v>
      </c>
      <c r="MC323" s="149">
        <v>6.5826408866305588</v>
      </c>
      <c r="MD323" s="149">
        <v>11.516217026491235</v>
      </c>
      <c r="ME323" s="149">
        <v>30.345866122</v>
      </c>
      <c r="MF323" s="149">
        <v>8.8127897457503153</v>
      </c>
      <c r="MG323" s="149">
        <v>6.4288074234144483</v>
      </c>
      <c r="MH323" s="149">
        <v>11.141086116905221</v>
      </c>
      <c r="MI323" s="149">
        <v>30.608258573000001</v>
      </c>
      <c r="MJ323" s="149">
        <v>8.3292228320141</v>
      </c>
      <c r="MK323" s="149">
        <v>6.0760520923067149</v>
      </c>
      <c r="ML323" s="149">
        <v>10.051484793683201</v>
      </c>
      <c r="MM323" s="149">
        <v>30.849761012000002</v>
      </c>
      <c r="MN323" s="149">
        <v>7.8545500853060508</v>
      </c>
      <c r="MO323" s="149">
        <v>5.7297849322169423</v>
      </c>
      <c r="MP323" s="149">
        <v>9.1041662894491608</v>
      </c>
      <c r="MQ323" s="149">
        <v>31.020200025000001</v>
      </c>
      <c r="MR323" s="149">
        <v>7.4500557886476049</v>
      </c>
      <c r="MS323" s="149">
        <v>5.4347119743785237</v>
      </c>
      <c r="MT323" s="149">
        <v>8.473143237769051</v>
      </c>
      <c r="MU323" s="149">
        <v>31.152118979000001</v>
      </c>
      <c r="MV323" s="149">
        <v>7.0390878471439606</v>
      </c>
      <c r="MW323" s="149">
        <v>5.1349165827548875</v>
      </c>
      <c r="MX323" s="149">
        <v>8.0103342627344247</v>
      </c>
      <c r="MY323" s="149">
        <v>31.245640780999999</v>
      </c>
      <c r="MZ323" s="149">
        <v>6.7080138309346582</v>
      </c>
      <c r="NA323" s="149">
        <v>4.893402697309889</v>
      </c>
      <c r="NB323" s="149">
        <v>7.7719537175825266</v>
      </c>
      <c r="ND323" s="97"/>
    </row>
    <row r="324" spans="1:368" ht="15" thickBot="1" x14ac:dyDescent="0.35">
      <c r="A324" s="2"/>
      <c r="B324" s="72" t="s">
        <v>757</v>
      </c>
      <c r="C324" s="72" t="s">
        <v>441</v>
      </c>
      <c r="D324" s="72" t="s">
        <v>830</v>
      </c>
      <c r="E324" s="85">
        <v>354932</v>
      </c>
      <c r="F324" s="82">
        <v>429640</v>
      </c>
      <c r="G324" s="20">
        <v>23.862362603000001</v>
      </c>
      <c r="H324" s="20">
        <v>12.770163542082173</v>
      </c>
      <c r="I324" s="20">
        <v>9.3156565112815759</v>
      </c>
      <c r="J324" s="20">
        <v>10.286757593810716</v>
      </c>
      <c r="K324" s="20">
        <v>23.975543980000001</v>
      </c>
      <c r="L324" s="20">
        <v>12.633173221233802</v>
      </c>
      <c r="M324" s="20">
        <v>9.2157239794711323</v>
      </c>
      <c r="N324" s="20">
        <v>9.20511939449956</v>
      </c>
      <c r="O324" s="20">
        <v>24.071465669999998</v>
      </c>
      <c r="P324" s="20">
        <v>12.363185902023158</v>
      </c>
      <c r="Q324" s="20">
        <v>9.0187719890068028</v>
      </c>
      <c r="R324" s="20">
        <v>8.4313468205832045</v>
      </c>
      <c r="S324" s="20">
        <v>24.176703234000001</v>
      </c>
      <c r="T324" s="20">
        <v>12.042410870865133</v>
      </c>
      <c r="U324" s="20">
        <v>8.7847710697690395</v>
      </c>
      <c r="V324" s="20">
        <v>7.825576540665887</v>
      </c>
      <c r="W324" s="20">
        <v>24.299549882000001</v>
      </c>
      <c r="X324" s="20">
        <v>11.977352855308817</v>
      </c>
      <c r="Y324" s="20">
        <v>8.7373121531912634</v>
      </c>
      <c r="Z324" s="20">
        <v>7.2095366936810432</v>
      </c>
      <c r="AA324" s="20">
        <v>24.429735379</v>
      </c>
      <c r="AB324" s="20">
        <v>11.941258732591342</v>
      </c>
      <c r="AC324" s="20">
        <v>8.7109819931894723</v>
      </c>
      <c r="AD324" s="20">
        <v>6.5873973946931557</v>
      </c>
      <c r="AE324" s="20">
        <v>24.570585262000002</v>
      </c>
      <c r="AF324" s="20">
        <v>11.777775325668342</v>
      </c>
      <c r="AG324" s="20">
        <v>8.5917231239377152</v>
      </c>
      <c r="AH324" s="20">
        <v>5.966859635264985</v>
      </c>
      <c r="AI324" s="20">
        <v>24.739240176999999</v>
      </c>
      <c r="AJ324" s="20">
        <v>11.630800057962754</v>
      </c>
      <c r="AK324" s="20">
        <v>8.4845067124104059</v>
      </c>
      <c r="AL324" s="20">
        <v>5.4993075574810533</v>
      </c>
      <c r="AM324" s="20">
        <v>24.911500501999999</v>
      </c>
      <c r="AN324" s="20">
        <v>11.462676915628608</v>
      </c>
      <c r="AO324" s="20">
        <v>8.3618632207729586</v>
      </c>
      <c r="AP324" s="20">
        <v>4.9976392187986036</v>
      </c>
      <c r="AQ324" s="20">
        <v>25.084610325</v>
      </c>
      <c r="AR324" s="20">
        <v>11.336245766317042</v>
      </c>
      <c r="AS324" s="20">
        <v>8.2696334575884958</v>
      </c>
      <c r="AT324" s="20">
        <v>4.5062115750374545</v>
      </c>
      <c r="AU324" s="20">
        <v>25.563208606</v>
      </c>
      <c r="AV324" s="20">
        <v>10.820103092740945</v>
      </c>
      <c r="AW324" s="20">
        <v>7.8931145632137518</v>
      </c>
      <c r="AX324" s="20">
        <v>2.61516205899391</v>
      </c>
      <c r="AY324" s="20">
        <v>26.029268227999999</v>
      </c>
      <c r="AZ324" s="20">
        <v>10.389017859990531</v>
      </c>
      <c r="BA324" s="20">
        <v>7.5786438877086866</v>
      </c>
      <c r="BB324" s="20">
        <v>1.1672846657657345</v>
      </c>
      <c r="BC324" s="20">
        <v>26.332345107999998</v>
      </c>
      <c r="BD324" s="20">
        <v>9.9431668497647898</v>
      </c>
      <c r="BE324" s="20">
        <v>7.2534017831119835</v>
      </c>
      <c r="BF324" s="20">
        <v>0.12246262487951753</v>
      </c>
      <c r="BG324" s="20">
        <v>26.560247268000001</v>
      </c>
      <c r="BH324" s="20">
        <v>9.694950849120552</v>
      </c>
      <c r="BI324" s="20">
        <v>7.0723316664305536</v>
      </c>
      <c r="BJ324" s="20">
        <v>-0.79631516639369693</v>
      </c>
      <c r="BK324" s="20">
        <v>26.659721032</v>
      </c>
      <c r="BL324" s="20">
        <v>9.3085763905654542</v>
      </c>
      <c r="BM324" s="20">
        <v>6.7904768782149887</v>
      </c>
      <c r="BN324" s="20">
        <v>-1.340968470983519</v>
      </c>
      <c r="BO324" s="23">
        <v>23.851851544999999</v>
      </c>
      <c r="BP324" s="23">
        <v>12.770163542082173</v>
      </c>
      <c r="BQ324" s="23">
        <v>9.3156565112815759</v>
      </c>
      <c r="BR324" s="23">
        <v>10.286757593810716</v>
      </c>
      <c r="BS324" s="23">
        <v>23.966198769000002</v>
      </c>
      <c r="BT324" s="23">
        <v>12.829772448033763</v>
      </c>
      <c r="BU324" s="23">
        <v>9.359140378267961</v>
      </c>
      <c r="BV324" s="23">
        <v>9.8993997698153944</v>
      </c>
      <c r="BW324" s="23">
        <v>24.069371480000001</v>
      </c>
      <c r="BX324" s="23">
        <v>12.878228677631013</v>
      </c>
      <c r="BY324" s="23">
        <v>9.3944885231270501</v>
      </c>
      <c r="BZ324" s="23">
        <v>9.6427428791460983</v>
      </c>
      <c r="CA324" s="23">
        <v>24.177821907999999</v>
      </c>
      <c r="CB324" s="23">
        <v>12.84942333908589</v>
      </c>
      <c r="CC324" s="23">
        <v>9.3734754297008571</v>
      </c>
      <c r="CD324" s="23">
        <v>9.4359869798634683</v>
      </c>
      <c r="CE324" s="23">
        <v>24.267279299999998</v>
      </c>
      <c r="CF324" s="23">
        <v>12.726084385228882</v>
      </c>
      <c r="CG324" s="23">
        <v>9.2835013800493869</v>
      </c>
      <c r="CH324" s="23">
        <v>9.2169749862492445</v>
      </c>
      <c r="CI324" s="23">
        <v>24.369517578</v>
      </c>
      <c r="CJ324" s="23">
        <v>12.615469785270713</v>
      </c>
      <c r="CK324" s="23">
        <v>9.2028095694122385</v>
      </c>
      <c r="CL324" s="23">
        <v>8.9926744538643231</v>
      </c>
      <c r="CM324" s="23">
        <v>24.493967858000001</v>
      </c>
      <c r="CN324" s="23">
        <v>12.38095187125165</v>
      </c>
      <c r="CO324" s="23">
        <v>9.0317320162121906</v>
      </c>
      <c r="CP324" s="23">
        <v>8.7249169683626331</v>
      </c>
      <c r="CQ324" s="23">
        <v>24.641249153</v>
      </c>
      <c r="CR324" s="23">
        <v>12.258908977165147</v>
      </c>
      <c r="CS324" s="23">
        <v>8.9427034241189052</v>
      </c>
      <c r="CT324" s="23">
        <v>8.459644152345895</v>
      </c>
      <c r="CU324" s="23">
        <v>24.744384732</v>
      </c>
      <c r="CV324" s="23">
        <v>12.16005735006086</v>
      </c>
      <c r="CW324" s="23">
        <v>8.8705925384086139</v>
      </c>
      <c r="CX324" s="23">
        <v>8.2811467628223419</v>
      </c>
      <c r="CY324" s="23">
        <v>24.858459142000001</v>
      </c>
      <c r="CZ324" s="23">
        <v>12.056635061538032</v>
      </c>
      <c r="DA324" s="23">
        <v>8.7951474188285523</v>
      </c>
      <c r="DB324" s="23">
        <v>8.0988467749201618</v>
      </c>
      <c r="DC324" s="23">
        <v>25.236569109999998</v>
      </c>
      <c r="DD324" s="23">
        <v>11.739523687915652</v>
      </c>
      <c r="DE324" s="23">
        <v>8.5638190867557515</v>
      </c>
      <c r="DF324" s="23">
        <v>7.5489344370433358</v>
      </c>
      <c r="DG324" s="23">
        <v>25.578507587000001</v>
      </c>
      <c r="DH324" s="23">
        <v>11.48273323282767</v>
      </c>
      <c r="DI324" s="23">
        <v>8.3764940249354947</v>
      </c>
      <c r="DJ324" s="23">
        <v>6.9937176465352717</v>
      </c>
      <c r="DK324" s="23">
        <v>25.804364505999999</v>
      </c>
      <c r="DL324" s="23">
        <v>11.060598362662185</v>
      </c>
      <c r="DM324" s="23">
        <v>8.0685525143246668</v>
      </c>
      <c r="DN324" s="23">
        <v>6.5015382814627323</v>
      </c>
      <c r="DO324" s="23">
        <v>26.016286704999999</v>
      </c>
      <c r="DP324" s="23">
        <v>11.107578068470232</v>
      </c>
      <c r="DQ324" s="23">
        <v>8.1028235556364443</v>
      </c>
      <c r="DR324" s="23">
        <v>5.6573168930192299</v>
      </c>
      <c r="DS324" s="23">
        <v>26.164900908</v>
      </c>
      <c r="DT324" s="23">
        <v>10.906078507541446</v>
      </c>
      <c r="DU324" s="23">
        <v>7.955832431317563</v>
      </c>
      <c r="DV324" s="23">
        <v>5.0498746725533294</v>
      </c>
      <c r="DW324" s="25">
        <v>23.864952168999999</v>
      </c>
      <c r="DX324" s="25">
        <v>12.770163542082173</v>
      </c>
      <c r="DY324" s="25">
        <v>9.3156565112815759</v>
      </c>
      <c r="DZ324" s="25">
        <v>10.286757593810716</v>
      </c>
      <c r="EA324" s="25">
        <v>23.968993830999999</v>
      </c>
      <c r="EB324" s="25">
        <v>12.553844902068544</v>
      </c>
      <c r="EC324" s="25">
        <v>9.1578550750890066</v>
      </c>
      <c r="ED324" s="25">
        <v>9.0176256874935419</v>
      </c>
      <c r="EE324" s="25">
        <v>24.063284414999998</v>
      </c>
      <c r="EF324" s="25">
        <v>12.127166433573542</v>
      </c>
      <c r="EG324" s="25">
        <v>8.846599072755069</v>
      </c>
      <c r="EH324" s="25">
        <v>8.1679522824414121</v>
      </c>
      <c r="EI324" s="25">
        <v>24.166310235000001</v>
      </c>
      <c r="EJ324" s="25">
        <v>12.014782460566849</v>
      </c>
      <c r="EK324" s="25">
        <v>8.7646165291131251</v>
      </c>
      <c r="EL324" s="25">
        <v>7.5021959769105422</v>
      </c>
      <c r="EM324" s="25">
        <v>24.283467382000001</v>
      </c>
      <c r="EN324" s="25">
        <v>11.930259869014161</v>
      </c>
      <c r="EO324" s="25">
        <v>8.7029584753416547</v>
      </c>
      <c r="EP324" s="25">
        <v>6.8236931918398653</v>
      </c>
      <c r="EQ324" s="25">
        <v>24.417302146000001</v>
      </c>
      <c r="ER324" s="25">
        <v>11.767101309195617</v>
      </c>
      <c r="ES324" s="25">
        <v>8.5839365775299115</v>
      </c>
      <c r="ET324" s="25">
        <v>6.1351083276985783</v>
      </c>
      <c r="EU324" s="25">
        <v>24.548016391000001</v>
      </c>
      <c r="EV324" s="25">
        <v>11.543242278817907</v>
      </c>
      <c r="EW324" s="25">
        <v>8.4206345315478703</v>
      </c>
      <c r="EX324" s="25">
        <v>5.4418314683649793</v>
      </c>
      <c r="EY324" s="25">
        <v>24.703228621000001</v>
      </c>
      <c r="EZ324" s="25">
        <v>11.365613257073534</v>
      </c>
      <c r="FA324" s="25">
        <v>8.2910566332263151</v>
      </c>
      <c r="FB324" s="25">
        <v>4.8972638754460291</v>
      </c>
      <c r="FC324" s="25">
        <v>24.854194265</v>
      </c>
      <c r="FD324" s="25">
        <v>11.20485659705764</v>
      </c>
      <c r="FE324" s="25">
        <v>8.1737868878801443</v>
      </c>
      <c r="FF324" s="25">
        <v>4.3468757503349877</v>
      </c>
      <c r="FG324" s="25">
        <v>25.018088335999998</v>
      </c>
      <c r="FH324" s="25">
        <v>11.025695215739711</v>
      </c>
      <c r="FI324" s="25">
        <v>8.0430911545839638</v>
      </c>
      <c r="FJ324" s="25">
        <v>3.8048073975473606</v>
      </c>
      <c r="FK324" s="25">
        <v>25.571804597</v>
      </c>
      <c r="FL324" s="25">
        <v>10.411924502780606</v>
      </c>
      <c r="FM324" s="25">
        <v>7.5953539647061943</v>
      </c>
      <c r="FN324" s="25">
        <v>1.8644534531788324</v>
      </c>
      <c r="FO324" s="25">
        <v>26.07608578</v>
      </c>
      <c r="FP324" s="25">
        <v>9.8618271035789977</v>
      </c>
      <c r="FQ324" s="25">
        <v>7.1940655707224819</v>
      </c>
      <c r="FR324" s="25">
        <v>0.65879539207852389</v>
      </c>
      <c r="FS324" s="25">
        <v>26.414795936000001</v>
      </c>
      <c r="FT324" s="25">
        <v>9.5583706887576039</v>
      </c>
      <c r="FU324" s="25">
        <v>6.9726983409837651</v>
      </c>
      <c r="FV324" s="25">
        <v>-0.15693083271716191</v>
      </c>
      <c r="FW324" s="25">
        <v>26.652553177999998</v>
      </c>
      <c r="FX324" s="25">
        <v>9.1371358702251815</v>
      </c>
      <c r="FY324" s="25">
        <v>6.6654134055082839</v>
      </c>
      <c r="FZ324" s="25">
        <v>-0.69143542711339379</v>
      </c>
      <c r="GA324" s="25">
        <v>26.678713584</v>
      </c>
      <c r="GB324" s="25">
        <v>8.8767102122507939</v>
      </c>
      <c r="GC324" s="25">
        <v>6.4754365137935253</v>
      </c>
      <c r="GD324" s="25">
        <v>-0.70659246453980984</v>
      </c>
      <c r="GE324" s="26">
        <v>23.865136118999999</v>
      </c>
      <c r="GF324" s="26">
        <v>12.770163542082173</v>
      </c>
      <c r="GG324" s="26">
        <v>9.3156565112815759</v>
      </c>
      <c r="GH324" s="26">
        <v>10.286757593810716</v>
      </c>
      <c r="GI324" s="26">
        <v>23.933041543000002</v>
      </c>
      <c r="GJ324" s="26">
        <v>12.630826369354269</v>
      </c>
      <c r="GK324" s="26">
        <v>9.2140119836990717</v>
      </c>
      <c r="GL324" s="26">
        <v>9.4132474373205675</v>
      </c>
      <c r="GM324" s="26">
        <v>24.005384153000001</v>
      </c>
      <c r="GN324" s="26">
        <v>12.445126541949119</v>
      </c>
      <c r="GO324" s="26">
        <v>9.078546545013813</v>
      </c>
      <c r="GP324" s="26">
        <v>8.6612281557331237</v>
      </c>
      <c r="GQ324" s="26">
        <v>24.075558604000001</v>
      </c>
      <c r="GR324" s="26">
        <v>12.129628332569018</v>
      </c>
      <c r="GS324" s="26">
        <v>8.8483949937964663</v>
      </c>
      <c r="GT324" s="26">
        <v>8.0317942366194455</v>
      </c>
      <c r="GU324" s="26">
        <v>24.173419887000001</v>
      </c>
      <c r="GV324" s="26">
        <v>12.062748588259167</v>
      </c>
      <c r="GW324" s="26">
        <v>8.7996071514560121</v>
      </c>
      <c r="GX324" s="26">
        <v>7.3825595342244092</v>
      </c>
      <c r="GY324" s="26">
        <v>24.300695700999999</v>
      </c>
      <c r="GZ324" s="26">
        <v>11.971544763576185</v>
      </c>
      <c r="HA324" s="26">
        <v>8.7330752311354942</v>
      </c>
      <c r="HB324" s="26">
        <v>6.7117974097586224</v>
      </c>
      <c r="HC324" s="26">
        <v>24.462817051999998</v>
      </c>
      <c r="HD324" s="26">
        <v>11.774987962577688</v>
      </c>
      <c r="HE324" s="26">
        <v>8.5896897813701614</v>
      </c>
      <c r="HF324" s="26">
        <v>5.9717730673531673</v>
      </c>
      <c r="HG324" s="26">
        <v>24.644786002</v>
      </c>
      <c r="HH324" s="26">
        <v>11.524864408144905</v>
      </c>
      <c r="HI324" s="26">
        <v>8.4072281307579146</v>
      </c>
      <c r="HJ324" s="26">
        <v>5.1970490496570712</v>
      </c>
      <c r="HK324" s="26">
        <v>24.841083134999998</v>
      </c>
      <c r="HL324" s="26">
        <v>11.283610715859506</v>
      </c>
      <c r="HM324" s="26">
        <v>8.2312369210914831</v>
      </c>
      <c r="HN324" s="26">
        <v>4.3667622842459188</v>
      </c>
      <c r="HO324" s="26">
        <v>25.043393993999999</v>
      </c>
      <c r="HP324" s="26">
        <v>11.060798467092384</v>
      </c>
      <c r="HQ324" s="26">
        <v>8.0686984877205425</v>
      </c>
      <c r="HR324" s="26">
        <v>3.5362399614519191</v>
      </c>
      <c r="HS324" s="26">
        <v>25.566904933</v>
      </c>
      <c r="HT324" s="26">
        <v>10.324954047532646</v>
      </c>
      <c r="HU324" s="26">
        <v>7.5319102284494175</v>
      </c>
      <c r="HV324" s="26">
        <v>1.2009855763353556</v>
      </c>
      <c r="HW324" s="26">
        <v>25.995426626</v>
      </c>
      <c r="HX324" s="26">
        <v>9.9484161028942619</v>
      </c>
      <c r="HY324" s="26">
        <v>7.2572310401871789</v>
      </c>
      <c r="HZ324" s="26">
        <v>0.10961535262064714</v>
      </c>
      <c r="IA324" s="26">
        <v>26.255137360999999</v>
      </c>
      <c r="IB324" s="26">
        <v>9.5931100833591554</v>
      </c>
      <c r="IC324" s="26">
        <v>6.9980402456861972</v>
      </c>
      <c r="ID324" s="26">
        <v>-0.45551104810681764</v>
      </c>
      <c r="IE324" s="26">
        <v>26.397980621999999</v>
      </c>
      <c r="IF324" s="26">
        <v>9.2832190696433958</v>
      </c>
      <c r="IG324" s="26">
        <v>6.771979065639778</v>
      </c>
      <c r="IH324" s="26">
        <v>-0.481232581695064</v>
      </c>
      <c r="II324" s="26">
        <v>26.335051886999999</v>
      </c>
      <c r="IJ324" s="26">
        <v>9.0921579762083002</v>
      </c>
      <c r="IK324" s="26">
        <v>6.6326026580279294</v>
      </c>
      <c r="IL324" s="26">
        <v>0.20915633269511957</v>
      </c>
      <c r="IM324" s="27">
        <v>23.861942986999999</v>
      </c>
      <c r="IN324" s="27">
        <v>12.770163542082173</v>
      </c>
      <c r="IO324" s="27">
        <v>9.3156565112815759</v>
      </c>
      <c r="IP324" s="27">
        <v>10.286757593810716</v>
      </c>
      <c r="IQ324" s="27">
        <v>23.955473806000001</v>
      </c>
      <c r="IR324" s="27">
        <v>12.717994409619884</v>
      </c>
      <c r="IS324" s="27">
        <v>9.2775998554753496</v>
      </c>
      <c r="IT324" s="27">
        <v>9.5597040259019384</v>
      </c>
      <c r="IU324" s="27">
        <v>24.030687901</v>
      </c>
      <c r="IV324" s="27">
        <v>12.479484446702768</v>
      </c>
      <c r="IW324" s="27">
        <v>9.1036101581834963</v>
      </c>
      <c r="IX324" s="27">
        <v>8.8630612332636698</v>
      </c>
      <c r="IY324" s="27">
        <v>24.106894926999999</v>
      </c>
      <c r="IZ324" s="27">
        <v>12.192191636291042</v>
      </c>
      <c r="JA324" s="27">
        <v>8.8940340528237662</v>
      </c>
      <c r="JB324" s="27">
        <v>8.2891766197833316</v>
      </c>
      <c r="JC324" s="27">
        <v>24.194257707999999</v>
      </c>
      <c r="JD324" s="27">
        <v>12.043854635773839</v>
      </c>
      <c r="JE324" s="27">
        <v>8.7858242761691159</v>
      </c>
      <c r="JF324" s="27">
        <v>7.7294853704242623</v>
      </c>
      <c r="JG324" s="27">
        <v>24.30601802</v>
      </c>
      <c r="JH324" s="27">
        <v>12.069862091833723</v>
      </c>
      <c r="JI324" s="27">
        <v>8.8047963532758615</v>
      </c>
      <c r="JJ324" s="27">
        <v>7.1609631046622564</v>
      </c>
      <c r="JK324" s="27">
        <v>24.427662509000001</v>
      </c>
      <c r="JL324" s="27">
        <v>11.918863970087084</v>
      </c>
      <c r="JM324" s="27">
        <v>8.6946453257338128</v>
      </c>
      <c r="JN324" s="27">
        <v>6.5753396213971165</v>
      </c>
      <c r="JO324" s="27">
        <v>24.559143999</v>
      </c>
      <c r="JP324" s="27">
        <v>11.783563510438663</v>
      </c>
      <c r="JQ324" s="27">
        <v>8.5959455241416336</v>
      </c>
      <c r="JR324" s="27">
        <v>6.12466838983587</v>
      </c>
      <c r="JS324" s="27">
        <v>24.693856568000001</v>
      </c>
      <c r="JT324" s="27">
        <v>11.621655119779701</v>
      </c>
      <c r="JU324" s="27">
        <v>8.4778356073263179</v>
      </c>
      <c r="JV324" s="27">
        <v>5.6219017937164733</v>
      </c>
      <c r="JW324" s="27">
        <v>24.841813879</v>
      </c>
      <c r="JX324" s="27">
        <v>11.480093970481734</v>
      </c>
      <c r="JY324" s="27">
        <v>8.374568719799278</v>
      </c>
      <c r="JZ324" s="27">
        <v>5.1173575902208484</v>
      </c>
      <c r="KA324" s="27">
        <v>25.322420573999999</v>
      </c>
      <c r="KB324" s="27">
        <v>11.043591338039827</v>
      </c>
      <c r="KC324" s="27">
        <v>8.0561461266430445</v>
      </c>
      <c r="KD324" s="27">
        <v>3.5822058815271021</v>
      </c>
      <c r="KE324" s="27">
        <v>25.725981860000001</v>
      </c>
      <c r="KF324" s="27">
        <v>10.797872394430854</v>
      </c>
      <c r="KG324" s="27">
        <v>7.8768975783035513</v>
      </c>
      <c r="KH324" s="27">
        <v>2.9747142745491004</v>
      </c>
      <c r="KI324" s="27">
        <v>25.944199125000001</v>
      </c>
      <c r="KJ324" s="27">
        <v>10.479833954031605</v>
      </c>
      <c r="KK324" s="27">
        <v>7.6448929639241143</v>
      </c>
      <c r="KL324" s="27">
        <v>2.5660372278215533</v>
      </c>
      <c r="KM324" s="27">
        <v>26.126454011</v>
      </c>
      <c r="KN324" s="27">
        <v>10.39252883374578</v>
      </c>
      <c r="KO324" s="27">
        <v>7.5812050941815903</v>
      </c>
      <c r="KP324" s="27">
        <v>2.2177433394598438</v>
      </c>
      <c r="KQ324" s="27">
        <v>26.187589750000001</v>
      </c>
      <c r="KR324" s="27">
        <v>10.1483159994393</v>
      </c>
      <c r="KS324" s="27">
        <v>7.40305523160945</v>
      </c>
      <c r="KT324" s="133">
        <v>2.1341452162563712</v>
      </c>
      <c r="KU324" s="149">
        <v>23.861942986999999</v>
      </c>
      <c r="KV324" s="149">
        <v>12.770163542082173</v>
      </c>
      <c r="KW324" s="149">
        <v>9.3156565112815759</v>
      </c>
      <c r="KX324" s="149">
        <v>10.286757593810716</v>
      </c>
      <c r="KY324" s="149">
        <v>23.935818083000001</v>
      </c>
      <c r="KZ324" s="149">
        <v>12.516862576772942</v>
      </c>
      <c r="LA324" s="149">
        <v>9.1308769836724792</v>
      </c>
      <c r="LB324" s="149">
        <v>8.9800138360414792</v>
      </c>
      <c r="LC324" s="149">
        <v>24.023270748999998</v>
      </c>
      <c r="LD324" s="149">
        <v>12.299877220810213</v>
      </c>
      <c r="LE324" s="149">
        <v>8.9725891874773982</v>
      </c>
      <c r="LF324" s="149">
        <v>8.1169933263630103</v>
      </c>
      <c r="LG324" s="149">
        <v>24.121278763999999</v>
      </c>
      <c r="LH324" s="149">
        <v>11.960851743072437</v>
      </c>
      <c r="LI324" s="149">
        <v>8.7252748215516434</v>
      </c>
      <c r="LJ324" s="149">
        <v>7.4410643745033997</v>
      </c>
      <c r="LK324" s="149">
        <v>24.234093136999999</v>
      </c>
      <c r="LL324" s="149">
        <v>11.936494872081383</v>
      </c>
      <c r="LM324" s="149">
        <v>8.7075068232723307</v>
      </c>
      <c r="LN324" s="149">
        <v>6.7491362626024163</v>
      </c>
      <c r="LO324" s="149">
        <v>24.364850835999999</v>
      </c>
      <c r="LP324" s="149">
        <v>11.816920604773919</v>
      </c>
      <c r="LQ324" s="149">
        <v>8.6202790600448846</v>
      </c>
      <c r="LR324" s="149">
        <v>6.0520409312415531</v>
      </c>
      <c r="LS324" s="149">
        <v>24.498835046</v>
      </c>
      <c r="LT324" s="149">
        <v>11.607401672511607</v>
      </c>
      <c r="LU324" s="149">
        <v>8.4674379159879365</v>
      </c>
      <c r="LV324" s="149">
        <v>5.289001577685255</v>
      </c>
      <c r="LW324" s="149">
        <v>24.676035806000002</v>
      </c>
      <c r="LX324" s="149">
        <v>11.350792133854222</v>
      </c>
      <c r="LY324" s="149">
        <v>8.2802448301849925</v>
      </c>
      <c r="LZ324" s="149">
        <v>4.4742294603515447</v>
      </c>
      <c r="MA324" s="149">
        <v>24.849083565000001</v>
      </c>
      <c r="MB324" s="149">
        <v>11.103206573248452</v>
      </c>
      <c r="MC324" s="149">
        <v>8.0996346107343182</v>
      </c>
      <c r="MD324" s="149">
        <v>3.6103703994431058</v>
      </c>
      <c r="ME324" s="149">
        <v>25.034275514000001</v>
      </c>
      <c r="MF324" s="149">
        <v>10.877282494840713</v>
      </c>
      <c r="MG324" s="149">
        <v>7.9348261409650132</v>
      </c>
      <c r="MH324" s="149">
        <v>2.7643278389428119</v>
      </c>
      <c r="MI324" s="149">
        <v>25.610127597000002</v>
      </c>
      <c r="MJ324" s="149">
        <v>10.114264490210569</v>
      </c>
      <c r="MK324" s="149">
        <v>7.3782151297094041</v>
      </c>
      <c r="ML324" s="149">
        <v>0.36070774592439392</v>
      </c>
      <c r="MM324" s="149">
        <v>26.08751925</v>
      </c>
      <c r="MN324" s="149">
        <v>9.7194424970199513</v>
      </c>
      <c r="MO324" s="149">
        <v>7.0901979825880712</v>
      </c>
      <c r="MP324" s="149">
        <v>-0.82476296481972611</v>
      </c>
      <c r="MQ324" s="149">
        <v>26.402266064999999</v>
      </c>
      <c r="MR324" s="149">
        <v>9.3442128980365791</v>
      </c>
      <c r="MS324" s="149">
        <v>6.8164732142657165</v>
      </c>
      <c r="MT324" s="149">
        <v>-1.4880972571786444</v>
      </c>
      <c r="MU324" s="149">
        <v>26.595335627000001</v>
      </c>
      <c r="MV324" s="149">
        <v>9.0096010374708424</v>
      </c>
      <c r="MW324" s="149">
        <v>6.572378520618356</v>
      </c>
      <c r="MX324" s="149">
        <v>-1.6287295808980531</v>
      </c>
      <c r="MY324" s="149">
        <v>26.592280472999999</v>
      </c>
      <c r="MZ324" s="149">
        <v>8.7874085313824111</v>
      </c>
      <c r="NA324" s="149">
        <v>6.4102921809031503</v>
      </c>
      <c r="NB324" s="149">
        <v>-1.1398147071123574</v>
      </c>
      <c r="ND324" s="97"/>
    </row>
    <row r="325" spans="1:368" ht="15" thickBot="1" x14ac:dyDescent="0.35">
      <c r="A325" s="2"/>
      <c r="B325" s="72" t="s">
        <v>758</v>
      </c>
      <c r="C325" s="72" t="s">
        <v>434</v>
      </c>
      <c r="D325" s="72" t="s">
        <v>827</v>
      </c>
      <c r="E325" s="85">
        <v>332713</v>
      </c>
      <c r="F325" s="82">
        <v>428643</v>
      </c>
      <c r="G325" s="20">
        <v>28.824020126000001</v>
      </c>
      <c r="H325" s="20">
        <v>14.143917032309531</v>
      </c>
      <c r="I325" s="20">
        <v>10.317790556312424</v>
      </c>
      <c r="J325" s="20">
        <v>18.67390136683052</v>
      </c>
      <c r="K325" s="20">
        <v>28.884365192000001</v>
      </c>
      <c r="L325" s="20">
        <v>13.757813284636361</v>
      </c>
      <c r="M325" s="20">
        <v>10.036133247916252</v>
      </c>
      <c r="N325" s="20">
        <v>18.466156959343184</v>
      </c>
      <c r="O325" s="20">
        <v>28.964793581999999</v>
      </c>
      <c r="P325" s="20">
        <v>13.596269366523984</v>
      </c>
      <c r="Q325" s="20">
        <v>9.918289208749302</v>
      </c>
      <c r="R325" s="20">
        <v>18.204189343348894</v>
      </c>
      <c r="S325" s="20">
        <v>29.058633157999999</v>
      </c>
      <c r="T325" s="20">
        <v>13.301361262507495</v>
      </c>
      <c r="U325" s="20">
        <v>9.7031578527288627</v>
      </c>
      <c r="V325" s="20">
        <v>17.803840313170266</v>
      </c>
      <c r="W325" s="20">
        <v>29.165356421999999</v>
      </c>
      <c r="X325" s="20">
        <v>12.962041502933163</v>
      </c>
      <c r="Y325" s="20">
        <v>9.4556288123004784</v>
      </c>
      <c r="Z325" s="20">
        <v>17.369330531662399</v>
      </c>
      <c r="AA325" s="20">
        <v>29.281640995</v>
      </c>
      <c r="AB325" s="20">
        <v>12.624259120871431</v>
      </c>
      <c r="AC325" s="20">
        <v>9.2092212673633913</v>
      </c>
      <c r="AD325" s="20">
        <v>16.935402704662948</v>
      </c>
      <c r="AE325" s="20">
        <v>29.408860916000002</v>
      </c>
      <c r="AF325" s="20">
        <v>12.412574827978631</v>
      </c>
      <c r="AG325" s="20">
        <v>9.0548005228737463</v>
      </c>
      <c r="AH325" s="20">
        <v>16.537394284755273</v>
      </c>
      <c r="AI325" s="20">
        <v>29.555204249999999</v>
      </c>
      <c r="AJ325" s="20">
        <v>12.194237401367515</v>
      </c>
      <c r="AK325" s="20">
        <v>8.8955264099648783</v>
      </c>
      <c r="AL325" s="20">
        <v>16.185252233442789</v>
      </c>
      <c r="AM325" s="20">
        <v>29.644134522000002</v>
      </c>
      <c r="AN325" s="20">
        <v>12.028459068468299</v>
      </c>
      <c r="AO325" s="20">
        <v>8.7745934241645909</v>
      </c>
      <c r="AP325" s="20">
        <v>15.997550040272468</v>
      </c>
      <c r="AQ325" s="20">
        <v>29.727214005</v>
      </c>
      <c r="AR325" s="20">
        <v>11.918520009749653</v>
      </c>
      <c r="AS325" s="20">
        <v>8.6943944114564466</v>
      </c>
      <c r="AT325" s="20">
        <v>15.836480320896904</v>
      </c>
      <c r="AU325" s="20">
        <v>29.995365892999999</v>
      </c>
      <c r="AV325" s="20">
        <v>11.443751990013826</v>
      </c>
      <c r="AW325" s="20">
        <v>8.3480577510193488</v>
      </c>
      <c r="AX325" s="20">
        <v>14.574579579238774</v>
      </c>
      <c r="AY325" s="20">
        <v>30.294217971999998</v>
      </c>
      <c r="AZ325" s="20">
        <v>10.902681251733679</v>
      </c>
      <c r="BA325" s="20">
        <v>7.9533541805041086</v>
      </c>
      <c r="BB325" s="20">
        <v>12.238266917035924</v>
      </c>
      <c r="BC325" s="20">
        <v>30.513322797000001</v>
      </c>
      <c r="BD325" s="20">
        <v>10.482510013576642</v>
      </c>
      <c r="BE325" s="20">
        <v>7.6468451121047663</v>
      </c>
      <c r="BF325" s="20">
        <v>10.389891961652928</v>
      </c>
      <c r="BG325" s="20">
        <v>30.713524827000001</v>
      </c>
      <c r="BH325" s="20">
        <v>9.933109604894204</v>
      </c>
      <c r="BI325" s="20">
        <v>7.2460651630009343</v>
      </c>
      <c r="BJ325" s="20">
        <v>8.4184510137044875</v>
      </c>
      <c r="BK325" s="20">
        <v>30.866289226999999</v>
      </c>
      <c r="BL325" s="20">
        <v>9.3638757009738303</v>
      </c>
      <c r="BM325" s="20">
        <v>6.8308169552529669</v>
      </c>
      <c r="BN325" s="20">
        <v>6.5625743486591475</v>
      </c>
      <c r="BO325" s="23">
        <v>28.802954815</v>
      </c>
      <c r="BP325" s="23">
        <v>14.143917032309531</v>
      </c>
      <c r="BQ325" s="23">
        <v>10.317790556312424</v>
      </c>
      <c r="BR325" s="23">
        <v>18.67390136683052</v>
      </c>
      <c r="BS325" s="23">
        <v>28.892178910999998</v>
      </c>
      <c r="BT325" s="23">
        <v>13.800903155823782</v>
      </c>
      <c r="BU325" s="23">
        <v>10.067566709028524</v>
      </c>
      <c r="BV325" s="23">
        <v>18.432366028033471</v>
      </c>
      <c r="BW325" s="23">
        <v>28.993790254</v>
      </c>
      <c r="BX325" s="23">
        <v>13.651585035396611</v>
      </c>
      <c r="BY325" s="23">
        <v>9.9586412190591993</v>
      </c>
      <c r="BZ325" s="23">
        <v>18.136968205077942</v>
      </c>
      <c r="CA325" s="23">
        <v>29.118725803</v>
      </c>
      <c r="CB325" s="23">
        <v>13.425836924022336</v>
      </c>
      <c r="CC325" s="23">
        <v>9.7939611147909051</v>
      </c>
      <c r="CD325" s="23">
        <v>17.841035716429356</v>
      </c>
      <c r="CE325" s="23">
        <v>29.264486917999999</v>
      </c>
      <c r="CF325" s="23">
        <v>13.143117523661767</v>
      </c>
      <c r="CG325" s="23">
        <v>9.587721248390169</v>
      </c>
      <c r="CH325" s="23">
        <v>17.523466066668032</v>
      </c>
      <c r="CI325" s="23">
        <v>29.433695259</v>
      </c>
      <c r="CJ325" s="23">
        <v>12.889799880699526</v>
      </c>
      <c r="CK325" s="23">
        <v>9.4029295546653966</v>
      </c>
      <c r="CL325" s="23">
        <v>17.250830656735836</v>
      </c>
      <c r="CM325" s="23">
        <v>29.632851987999999</v>
      </c>
      <c r="CN325" s="23">
        <v>12.660748461670735</v>
      </c>
      <c r="CO325" s="23">
        <v>9.2358397334534494</v>
      </c>
      <c r="CP325" s="23">
        <v>16.928276849551054</v>
      </c>
      <c r="CQ325" s="23">
        <v>29.865011558999999</v>
      </c>
      <c r="CR325" s="23">
        <v>12.512242086855766</v>
      </c>
      <c r="CS325" s="23">
        <v>9.127506400606693</v>
      </c>
      <c r="CT325" s="23">
        <v>16.528801856070469</v>
      </c>
      <c r="CU325" s="23">
        <v>29.915236518</v>
      </c>
      <c r="CV325" s="23">
        <v>12.401132335407365</v>
      </c>
      <c r="CW325" s="23">
        <v>9.0464533838511691</v>
      </c>
      <c r="CX325" s="23">
        <v>16.309002282399526</v>
      </c>
      <c r="CY325" s="23">
        <v>29.966659669000002</v>
      </c>
      <c r="CZ325" s="23">
        <v>12.285917470434455</v>
      </c>
      <c r="DA325" s="23">
        <v>8.9624057439329814</v>
      </c>
      <c r="DB325" s="23">
        <v>16.091299312343306</v>
      </c>
      <c r="DC325" s="23">
        <v>30.120211779000002</v>
      </c>
      <c r="DD325" s="23">
        <v>11.978968291861801</v>
      </c>
      <c r="DE325" s="23">
        <v>8.7384905916657409</v>
      </c>
      <c r="DF325" s="23">
        <v>15.464567475013375</v>
      </c>
      <c r="DG325" s="23">
        <v>30.263906478999999</v>
      </c>
      <c r="DH325" s="23">
        <v>11.738757855600923</v>
      </c>
      <c r="DI325" s="23">
        <v>8.5632604227444613</v>
      </c>
      <c r="DJ325" s="23">
        <v>14.858899700917551</v>
      </c>
      <c r="DK325" s="23">
        <v>30.389052527</v>
      </c>
      <c r="DL325" s="23">
        <v>11.506896802779726</v>
      </c>
      <c r="DM325" s="23">
        <v>8.3941210127980934</v>
      </c>
      <c r="DN325" s="23">
        <v>14.320808778652321</v>
      </c>
      <c r="DO325" s="23">
        <v>30.517281988000001</v>
      </c>
      <c r="DP325" s="23">
        <v>11.278445081529735</v>
      </c>
      <c r="DQ325" s="23">
        <v>8.2274686627664853</v>
      </c>
      <c r="DR325" s="23">
        <v>13.719850601413452</v>
      </c>
      <c r="DS325" s="23">
        <v>30.617929794999998</v>
      </c>
      <c r="DT325" s="23">
        <v>11.020147627730257</v>
      </c>
      <c r="DU325" s="23">
        <v>8.0390442663673891</v>
      </c>
      <c r="DV325" s="23">
        <v>13.256811966275366</v>
      </c>
      <c r="DW325" s="25">
        <v>28.828557134</v>
      </c>
      <c r="DX325" s="25">
        <v>14.143917032309531</v>
      </c>
      <c r="DY325" s="25">
        <v>10.317790556312424</v>
      </c>
      <c r="DZ325" s="25">
        <v>18.67390136683052</v>
      </c>
      <c r="EA325" s="25">
        <v>28.893342419</v>
      </c>
      <c r="EB325" s="25">
        <v>13.739391260994033</v>
      </c>
      <c r="EC325" s="25">
        <v>10.022694638149893</v>
      </c>
      <c r="ED325" s="25">
        <v>18.480570802071838</v>
      </c>
      <c r="EE325" s="25">
        <v>28.980438949</v>
      </c>
      <c r="EF325" s="25">
        <v>13.513535925813796</v>
      </c>
      <c r="EG325" s="25">
        <v>9.8579363156079722</v>
      </c>
      <c r="EH325" s="25">
        <v>18.231257565144745</v>
      </c>
      <c r="EI325" s="25">
        <v>29.084604455000001</v>
      </c>
      <c r="EJ325" s="25">
        <v>13.182111792559544</v>
      </c>
      <c r="EK325" s="25">
        <v>9.6161670246531887</v>
      </c>
      <c r="EL325" s="25">
        <v>17.856144155553999</v>
      </c>
      <c r="EM325" s="25">
        <v>29.203537699000002</v>
      </c>
      <c r="EN325" s="25">
        <v>12.819403352249401</v>
      </c>
      <c r="EO325" s="25">
        <v>9.3515762672570588</v>
      </c>
      <c r="EP325" s="25">
        <v>17.442969906448234</v>
      </c>
      <c r="EQ325" s="25">
        <v>29.334248243000001</v>
      </c>
      <c r="ER325" s="25">
        <v>12.47258887730116</v>
      </c>
      <c r="ES325" s="25">
        <v>9.0985799363086226</v>
      </c>
      <c r="ET325" s="25">
        <v>17.032333526070794</v>
      </c>
      <c r="EU325" s="25">
        <v>29.479044677000001</v>
      </c>
      <c r="EV325" s="25">
        <v>12.253966505720042</v>
      </c>
      <c r="EW325" s="25">
        <v>8.939097960011285</v>
      </c>
      <c r="EX325" s="25">
        <v>16.667112984056946</v>
      </c>
      <c r="EY325" s="25">
        <v>29.646968631</v>
      </c>
      <c r="EZ325" s="25">
        <v>12.017614593040008</v>
      </c>
      <c r="FA325" s="25">
        <v>8.7666825303219174</v>
      </c>
      <c r="FB325" s="25">
        <v>16.350012272721088</v>
      </c>
      <c r="FC325" s="25">
        <v>29.74966925</v>
      </c>
      <c r="FD325" s="25">
        <v>11.80787190191959</v>
      </c>
      <c r="FE325" s="25">
        <v>8.613678157293263</v>
      </c>
      <c r="FF325" s="25">
        <v>16.230901616121091</v>
      </c>
      <c r="FG325" s="25">
        <v>29.844115399</v>
      </c>
      <c r="FH325" s="25">
        <v>11.653272689122735</v>
      </c>
      <c r="FI325" s="25">
        <v>8.5009001839662908</v>
      </c>
      <c r="FJ325" s="25">
        <v>16.119085671559997</v>
      </c>
      <c r="FK325" s="25">
        <v>30.144714477000001</v>
      </c>
      <c r="FL325" s="25">
        <v>11.188255751325634</v>
      </c>
      <c r="FM325" s="25">
        <v>8.1616768020440063</v>
      </c>
      <c r="FN325" s="25">
        <v>15.014420205652987</v>
      </c>
      <c r="FO325" s="25">
        <v>30.472673835000002</v>
      </c>
      <c r="FP325" s="25">
        <v>10.601381765773661</v>
      </c>
      <c r="FQ325" s="25">
        <v>7.733560400339913</v>
      </c>
      <c r="FR325" s="25">
        <v>12.837155821043545</v>
      </c>
      <c r="FS325" s="25">
        <v>30.711354290999999</v>
      </c>
      <c r="FT325" s="25">
        <v>10.063124030743939</v>
      </c>
      <c r="FU325" s="25">
        <v>7.340908876531806</v>
      </c>
      <c r="FV325" s="25">
        <v>11.145472226738406</v>
      </c>
      <c r="FW325" s="25">
        <v>30.925418871000002</v>
      </c>
      <c r="FX325" s="25">
        <v>9.3793886352711926</v>
      </c>
      <c r="FY325" s="25">
        <v>6.8421334248439845</v>
      </c>
      <c r="FZ325" s="25">
        <v>9.3785550370529904</v>
      </c>
      <c r="GA325" s="25">
        <v>31.083566138000002</v>
      </c>
      <c r="GB325" s="25">
        <v>8.8018383142029375</v>
      </c>
      <c r="GC325" s="25">
        <v>6.4208185065719992</v>
      </c>
      <c r="GD325" s="25">
        <v>7.7745748924756839</v>
      </c>
      <c r="GE325" s="26">
        <v>28.828557134</v>
      </c>
      <c r="GF325" s="26">
        <v>14.143917032309531</v>
      </c>
      <c r="GG325" s="26">
        <v>10.317790556312424</v>
      </c>
      <c r="GH325" s="26">
        <v>18.67390136683052</v>
      </c>
      <c r="GI325" s="26">
        <v>28.845183339000002</v>
      </c>
      <c r="GJ325" s="26">
        <v>13.773754171105786</v>
      </c>
      <c r="GK325" s="26">
        <v>10.047761902658625</v>
      </c>
      <c r="GL325" s="26">
        <v>18.594018964700787</v>
      </c>
      <c r="GM325" s="26">
        <v>28.885810250999999</v>
      </c>
      <c r="GN325" s="26">
        <v>13.610367970439619</v>
      </c>
      <c r="GO325" s="26">
        <v>9.928573944017872</v>
      </c>
      <c r="GP325" s="26">
        <v>18.400907188250237</v>
      </c>
      <c r="GQ325" s="26">
        <v>28.936924964999999</v>
      </c>
      <c r="GR325" s="26">
        <v>13.282099346353084</v>
      </c>
      <c r="GS325" s="26">
        <v>9.6891065530683456</v>
      </c>
      <c r="GT325" s="26">
        <v>18.056922360255207</v>
      </c>
      <c r="GU325" s="26">
        <v>29.004228909999998</v>
      </c>
      <c r="GV325" s="26">
        <v>12.954741034782916</v>
      </c>
      <c r="GW325" s="26">
        <v>9.4503032224256796</v>
      </c>
      <c r="GX325" s="26">
        <v>17.667264061888829</v>
      </c>
      <c r="GY325" s="26">
        <v>29.099125808</v>
      </c>
      <c r="GZ325" s="26">
        <v>12.651557313420323</v>
      </c>
      <c r="HA325" s="26">
        <v>9.2291349187685832</v>
      </c>
      <c r="HB325" s="26">
        <v>17.268952183646739</v>
      </c>
      <c r="HC325" s="26">
        <v>29.214811102999999</v>
      </c>
      <c r="HD325" s="26">
        <v>12.406150299915165</v>
      </c>
      <c r="HE325" s="26">
        <v>9.0501139190969724</v>
      </c>
      <c r="HF325" s="26">
        <v>16.776815602201591</v>
      </c>
      <c r="HG325" s="26">
        <v>29.352519023999999</v>
      </c>
      <c r="HH325" s="26">
        <v>12.090652532876526</v>
      </c>
      <c r="HI325" s="26">
        <v>8.8199626905615638</v>
      </c>
      <c r="HJ325" s="26">
        <v>15.8761670262358</v>
      </c>
      <c r="HK325" s="26">
        <v>29.459868758999999</v>
      </c>
      <c r="HL325" s="26">
        <v>11.790567184296933</v>
      </c>
      <c r="HM325" s="26">
        <v>8.6010546067125553</v>
      </c>
      <c r="HN325" s="26">
        <v>15.102025779585961</v>
      </c>
      <c r="HO325" s="26">
        <v>29.562373919999999</v>
      </c>
      <c r="HP325" s="26">
        <v>11.4523182248036</v>
      </c>
      <c r="HQ325" s="26">
        <v>8.3543067000350408</v>
      </c>
      <c r="HR325" s="26">
        <v>14.324884555100212</v>
      </c>
      <c r="HS325" s="26">
        <v>29.868969850999999</v>
      </c>
      <c r="HT325" s="26">
        <v>10.949517864623141</v>
      </c>
      <c r="HU325" s="26">
        <v>7.9875208375239879</v>
      </c>
      <c r="HV325" s="26">
        <v>12.105913452574182</v>
      </c>
      <c r="HW325" s="26">
        <v>30.187074445</v>
      </c>
      <c r="HX325" s="26">
        <v>10.340300316164866</v>
      </c>
      <c r="HY325" s="26">
        <v>7.5431051177581168</v>
      </c>
      <c r="HZ325" s="26">
        <v>10.008477348935394</v>
      </c>
      <c r="IA325" s="26">
        <v>30.416853217</v>
      </c>
      <c r="IB325" s="26">
        <v>9.7936559949684874</v>
      </c>
      <c r="IC325" s="26">
        <v>7.1443356961037221</v>
      </c>
      <c r="ID325" s="26">
        <v>8.4351298368751415</v>
      </c>
      <c r="IE325" s="26">
        <v>30.601892191000001</v>
      </c>
      <c r="IF325" s="26">
        <v>9.263370817248191</v>
      </c>
      <c r="IG325" s="26">
        <v>6.757500041854871</v>
      </c>
      <c r="IH325" s="26">
        <v>7.4788977745247465</v>
      </c>
      <c r="II325" s="26">
        <v>30.652007661999999</v>
      </c>
      <c r="IJ325" s="26">
        <v>9.0828442594555128</v>
      </c>
      <c r="IK325" s="26">
        <v>6.6258084313270391</v>
      </c>
      <c r="IL325" s="26">
        <v>8.2083843900194751</v>
      </c>
      <c r="IM325" s="27">
        <v>28.824020126000001</v>
      </c>
      <c r="IN325" s="27">
        <v>14.143917032309531</v>
      </c>
      <c r="IO325" s="27">
        <v>10.317790556312424</v>
      </c>
      <c r="IP325" s="27">
        <v>18.67390136683052</v>
      </c>
      <c r="IQ325" s="27">
        <v>28.878989272999998</v>
      </c>
      <c r="IR325" s="27">
        <v>13.785429753531803</v>
      </c>
      <c r="IS325" s="27">
        <v>10.056279077485048</v>
      </c>
      <c r="IT325" s="27">
        <v>18.488465921191978</v>
      </c>
      <c r="IU325" s="27">
        <v>28.943774926</v>
      </c>
      <c r="IV325" s="27">
        <v>13.637503554334888</v>
      </c>
      <c r="IW325" s="27">
        <v>9.9483689746741639</v>
      </c>
      <c r="IX325" s="27">
        <v>18.246271111951454</v>
      </c>
      <c r="IY325" s="27">
        <v>29.013748418999999</v>
      </c>
      <c r="IZ325" s="27">
        <v>13.354059515390777</v>
      </c>
      <c r="JA325" s="27">
        <v>9.7416004945155201</v>
      </c>
      <c r="JB325" s="27">
        <v>17.881607310132381</v>
      </c>
      <c r="JC325" s="27">
        <v>29.095483909999999</v>
      </c>
      <c r="JD325" s="27">
        <v>13.020087443974477</v>
      </c>
      <c r="JE325" s="27">
        <v>9.4979725181452057</v>
      </c>
      <c r="JF325" s="27">
        <v>17.519834866609855</v>
      </c>
      <c r="JG325" s="27">
        <v>29.200418763999998</v>
      </c>
      <c r="JH325" s="27">
        <v>12.702009337920096</v>
      </c>
      <c r="JI325" s="27">
        <v>9.2659389682225957</v>
      </c>
      <c r="JJ325" s="27">
        <v>17.196118448493031</v>
      </c>
      <c r="JK325" s="27">
        <v>29.325249922000001</v>
      </c>
      <c r="JL325" s="27">
        <v>12.512895337302741</v>
      </c>
      <c r="JM325" s="27">
        <v>9.1279829377128792</v>
      </c>
      <c r="JN325" s="27">
        <v>16.909233576535176</v>
      </c>
      <c r="JO325" s="27">
        <v>29.458820386999999</v>
      </c>
      <c r="JP325" s="27">
        <v>12.302781555058589</v>
      </c>
      <c r="JQ325" s="27">
        <v>8.9747078588759805</v>
      </c>
      <c r="JR325" s="27">
        <v>16.619523847154461</v>
      </c>
      <c r="JS325" s="27">
        <v>29.537385102000002</v>
      </c>
      <c r="JT325" s="27">
        <v>12.132652841396354</v>
      </c>
      <c r="JU325" s="27">
        <v>8.850601330877268</v>
      </c>
      <c r="JV325" s="27">
        <v>16.442908286528024</v>
      </c>
      <c r="JW325" s="27">
        <v>29.614311407999999</v>
      </c>
      <c r="JX325" s="27">
        <v>12.018529067594915</v>
      </c>
      <c r="JY325" s="27">
        <v>8.7673496267779445</v>
      </c>
      <c r="JZ325" s="27">
        <v>16.270546379301564</v>
      </c>
      <c r="KA325" s="27">
        <v>29.851794748</v>
      </c>
      <c r="KB325" s="27">
        <v>11.640572758075788</v>
      </c>
      <c r="KC325" s="27">
        <v>8.4916357610823976</v>
      </c>
      <c r="KD325" s="27">
        <v>15.718873485943851</v>
      </c>
      <c r="KE325" s="27">
        <v>30.100840718000001</v>
      </c>
      <c r="KF325" s="27">
        <v>11.476636627540795</v>
      </c>
      <c r="KG325" s="27">
        <v>8.3720466362587391</v>
      </c>
      <c r="KH325" s="27">
        <v>15.113090719892423</v>
      </c>
      <c r="KI325" s="27">
        <v>30.284678847999999</v>
      </c>
      <c r="KJ325" s="27">
        <v>11.316520747592069</v>
      </c>
      <c r="KK325" s="27">
        <v>8.2552443310503012</v>
      </c>
      <c r="KL325" s="27">
        <v>14.738242543216172</v>
      </c>
      <c r="KM325" s="27">
        <v>30.455392902</v>
      </c>
      <c r="KN325" s="27">
        <v>11.049981234659304</v>
      </c>
      <c r="KO325" s="27">
        <v>8.0608074672635848</v>
      </c>
      <c r="KP325" s="27">
        <v>14.366472239549342</v>
      </c>
      <c r="KQ325" s="27">
        <v>30.561529675999999</v>
      </c>
      <c r="KR325" s="27">
        <v>10.807165047136435</v>
      </c>
      <c r="KS325" s="27">
        <v>7.8836764390752672</v>
      </c>
      <c r="KT325" s="133">
        <v>14.199566484268857</v>
      </c>
      <c r="KU325" s="149">
        <v>28.824020126000001</v>
      </c>
      <c r="KV325" s="149">
        <v>14.143917032309531</v>
      </c>
      <c r="KW325" s="149">
        <v>10.317790556312424</v>
      </c>
      <c r="KX325" s="149">
        <v>18.67390136683052</v>
      </c>
      <c r="KY325" s="149">
        <v>28.870182398000001</v>
      </c>
      <c r="KZ325" s="149">
        <v>13.74633224788527</v>
      </c>
      <c r="LA325" s="149">
        <v>10.027757991451125</v>
      </c>
      <c r="LB325" s="149">
        <v>18.543211686994251</v>
      </c>
      <c r="LC325" s="149">
        <v>28.948804442</v>
      </c>
      <c r="LD325" s="149">
        <v>13.555828664913134</v>
      </c>
      <c r="LE325" s="149">
        <v>9.8887882799600622</v>
      </c>
      <c r="LF325" s="149">
        <v>18.287098647227026</v>
      </c>
      <c r="LG325" s="149">
        <v>29.043608451000001</v>
      </c>
      <c r="LH325" s="149">
        <v>13.218132513384292</v>
      </c>
      <c r="LI325" s="149">
        <v>9.6424436389961716</v>
      </c>
      <c r="LJ325" s="149">
        <v>17.873427311327259</v>
      </c>
      <c r="LK325" s="149">
        <v>29.151480970000001</v>
      </c>
      <c r="LL325" s="149">
        <v>12.882068303930263</v>
      </c>
      <c r="LM325" s="149">
        <v>9.3972894770551374</v>
      </c>
      <c r="LN325" s="149">
        <v>17.416394016845221</v>
      </c>
      <c r="LO325" s="149">
        <v>29.268267596000001</v>
      </c>
      <c r="LP325" s="149">
        <v>12.565617191419928</v>
      </c>
      <c r="LQ325" s="149">
        <v>9.1664427962710846</v>
      </c>
      <c r="LR325" s="149">
        <v>16.96229874917816</v>
      </c>
      <c r="LS325" s="149">
        <v>29.401270893</v>
      </c>
      <c r="LT325" s="149">
        <v>12.30609867879731</v>
      </c>
      <c r="LU325" s="149">
        <v>8.9771276544607055</v>
      </c>
      <c r="LV325" s="149">
        <v>16.4068318575729</v>
      </c>
      <c r="LW325" s="149">
        <v>29.572833905</v>
      </c>
      <c r="LX325" s="149">
        <v>11.979266693372978</v>
      </c>
      <c r="LY325" s="149">
        <v>8.7387082714136479</v>
      </c>
      <c r="LZ325" s="149">
        <v>15.425586508217066</v>
      </c>
      <c r="MA325" s="149">
        <v>29.688030758</v>
      </c>
      <c r="MB325" s="149">
        <v>11.680200894811724</v>
      </c>
      <c r="MC325" s="149">
        <v>8.5205439351083267</v>
      </c>
      <c r="MD325" s="149">
        <v>14.616280659009304</v>
      </c>
      <c r="ME325" s="149">
        <v>29.796480343999999</v>
      </c>
      <c r="MF325" s="149">
        <v>11.367741916464105</v>
      </c>
      <c r="MG325" s="149">
        <v>8.2926094606154663</v>
      </c>
      <c r="MH325" s="149">
        <v>13.803839556804805</v>
      </c>
      <c r="MI325" s="149">
        <v>30.103933025</v>
      </c>
      <c r="MJ325" s="149">
        <v>10.790626952674186</v>
      </c>
      <c r="MK325" s="149">
        <v>7.8716121294167607</v>
      </c>
      <c r="ML325" s="149">
        <v>11.477030509214771</v>
      </c>
      <c r="MM325" s="149">
        <v>30.392190759999998</v>
      </c>
      <c r="MN325" s="149">
        <v>10.153785557128117</v>
      </c>
      <c r="MO325" s="149">
        <v>7.4070451977934981</v>
      </c>
      <c r="MP325" s="149">
        <v>9.2796112149442607</v>
      </c>
      <c r="MQ325" s="149">
        <v>30.600020303000001</v>
      </c>
      <c r="MR325" s="149">
        <v>9.5810963672814431</v>
      </c>
      <c r="MS325" s="149">
        <v>6.9892764070685311</v>
      </c>
      <c r="MT325" s="149">
        <v>7.5965820638874746</v>
      </c>
      <c r="MU325" s="149">
        <v>30.759945818999999</v>
      </c>
      <c r="MV325" s="149">
        <v>9.0171329366826285</v>
      </c>
      <c r="MW325" s="149">
        <v>6.577872936230448</v>
      </c>
      <c r="MX325" s="149">
        <v>6.4850320282872147</v>
      </c>
      <c r="MY325" s="149">
        <v>30.809614301</v>
      </c>
      <c r="MZ325" s="149">
        <v>8.8053843146919917</v>
      </c>
      <c r="NA325" s="149">
        <v>6.4234052645595527</v>
      </c>
      <c r="NB325" s="149">
        <v>7.0216486510047993</v>
      </c>
      <c r="ND325" s="97"/>
    </row>
    <row r="326" spans="1:368" ht="15" thickBot="1" x14ac:dyDescent="0.35">
      <c r="A326" s="2"/>
      <c r="B326" s="72" t="s">
        <v>759</v>
      </c>
      <c r="C326" s="72" t="s">
        <v>432</v>
      </c>
      <c r="D326" s="72" t="s">
        <v>825</v>
      </c>
      <c r="E326" s="85">
        <v>302535</v>
      </c>
      <c r="F326" s="82">
        <v>529330</v>
      </c>
      <c r="G326" s="20">
        <v>14.099370326789474</v>
      </c>
      <c r="H326" s="20">
        <v>14.099370326789474</v>
      </c>
      <c r="I326" s="20">
        <v>12.380019398642096</v>
      </c>
      <c r="J326" s="20">
        <v>11.820368062097156</v>
      </c>
      <c r="K326" s="20">
        <v>14.211999290789475</v>
      </c>
      <c r="L326" s="20">
        <v>14.211999290789475</v>
      </c>
      <c r="M326" s="20">
        <v>12.316077328918869</v>
      </c>
      <c r="N326" s="20">
        <v>11.491104770138163</v>
      </c>
      <c r="O326" s="20">
        <v>14.390917628789474</v>
      </c>
      <c r="P326" s="20">
        <v>14.390917628789474</v>
      </c>
      <c r="Q326" s="20">
        <v>11.250454429357237</v>
      </c>
      <c r="R326" s="20">
        <v>11.279403272193015</v>
      </c>
      <c r="S326" s="20">
        <v>14.624590788789474</v>
      </c>
      <c r="T326" s="20">
        <v>14.268328880178684</v>
      </c>
      <c r="U326" s="20">
        <v>10.254928904182741</v>
      </c>
      <c r="V326" s="20">
        <v>11.118970736266668</v>
      </c>
      <c r="W326" s="20">
        <v>14.750106528789475</v>
      </c>
      <c r="X326" s="20">
        <v>12.831395027129538</v>
      </c>
      <c r="Y326" s="20">
        <v>9.2221762513123071</v>
      </c>
      <c r="Z326" s="20">
        <v>10.939670362779911</v>
      </c>
      <c r="AA326" s="20">
        <v>14.886093412789474</v>
      </c>
      <c r="AB326" s="20">
        <v>11.366609637499012</v>
      </c>
      <c r="AC326" s="20">
        <v>8.1694061507146163</v>
      </c>
      <c r="AD326" s="20">
        <v>10.761098704985848</v>
      </c>
      <c r="AE326" s="20">
        <v>15.030279384789473</v>
      </c>
      <c r="AF326" s="20">
        <v>9.9617336776443342</v>
      </c>
      <c r="AG326" s="20">
        <v>7.1596941368908356</v>
      </c>
      <c r="AH326" s="20">
        <v>10.601679180662211</v>
      </c>
      <c r="AI326" s="20">
        <v>15.200393413789474</v>
      </c>
      <c r="AJ326" s="20">
        <v>9.8800549210895294</v>
      </c>
      <c r="AK326" s="20">
        <v>7.1009900063310782</v>
      </c>
      <c r="AL326" s="20">
        <v>10.435100089487994</v>
      </c>
      <c r="AM326" s="20">
        <v>15.339951642789474</v>
      </c>
      <c r="AN326" s="20">
        <v>9.8072334246567205</v>
      </c>
      <c r="AO326" s="20">
        <v>7.0486517630170997</v>
      </c>
      <c r="AP326" s="20">
        <v>10.239442472896984</v>
      </c>
      <c r="AQ326" s="20">
        <v>15.474281953789474</v>
      </c>
      <c r="AR326" s="20">
        <v>9.7805673464642826</v>
      </c>
      <c r="AS326" s="20">
        <v>7.0294863275752029</v>
      </c>
      <c r="AT326" s="20">
        <v>9.9892538800493345</v>
      </c>
      <c r="AU326" s="20">
        <v>15.883275128789474</v>
      </c>
      <c r="AV326" s="20">
        <v>9.5969593751365263</v>
      </c>
      <c r="AW326" s="20">
        <v>6.8975236634104427</v>
      </c>
      <c r="AX326" s="20">
        <v>8.8663542968425215</v>
      </c>
      <c r="AY326" s="20">
        <v>16.288702582789476</v>
      </c>
      <c r="AZ326" s="20">
        <v>9.4932890183548029</v>
      </c>
      <c r="BA326" s="20">
        <v>6.8230137367613093</v>
      </c>
      <c r="BB326" s="20">
        <v>7.2384513973096585</v>
      </c>
      <c r="BC326" s="20">
        <v>16.575557287789476</v>
      </c>
      <c r="BD326" s="20">
        <v>9.9819740325239152</v>
      </c>
      <c r="BE326" s="20">
        <v>7.1742412784677221</v>
      </c>
      <c r="BF326" s="20">
        <v>5.9712992731845791</v>
      </c>
      <c r="BG326" s="20">
        <v>16.809518364789476</v>
      </c>
      <c r="BH326" s="20">
        <v>15.198634189807731</v>
      </c>
      <c r="BI326" s="20">
        <v>10.923557647572773</v>
      </c>
      <c r="BJ326" s="20">
        <v>4.7563447756288753</v>
      </c>
      <c r="BK326" s="20">
        <v>16.926816326789474</v>
      </c>
      <c r="BL326" s="20">
        <v>14.950846444280275</v>
      </c>
      <c r="BM326" s="20">
        <v>10.745467716015213</v>
      </c>
      <c r="BN326" s="20">
        <v>3.8264017555849517</v>
      </c>
      <c r="BO326" s="23">
        <v>14.070161488789473</v>
      </c>
      <c r="BP326" s="23">
        <v>14.070161488789473</v>
      </c>
      <c r="BQ326" s="23">
        <v>12.380019398642096</v>
      </c>
      <c r="BR326" s="23">
        <v>11.820368062097156</v>
      </c>
      <c r="BS326" s="23">
        <v>14.126258129789475</v>
      </c>
      <c r="BT326" s="23">
        <v>14.126258129789475</v>
      </c>
      <c r="BU326" s="23">
        <v>12.35187126546316</v>
      </c>
      <c r="BV326" s="23">
        <v>11.75667550369046</v>
      </c>
      <c r="BW326" s="23">
        <v>14.182383281789475</v>
      </c>
      <c r="BX326" s="23">
        <v>14.182383281789475</v>
      </c>
      <c r="BY326" s="23">
        <v>11.382274440655078</v>
      </c>
      <c r="BZ326" s="23">
        <v>11.656110450998471</v>
      </c>
      <c r="CA326" s="23">
        <v>14.260342584789475</v>
      </c>
      <c r="CB326" s="23">
        <v>14.260342584789475</v>
      </c>
      <c r="CC326" s="23">
        <v>10.391574381273845</v>
      </c>
      <c r="CD326" s="23">
        <v>11.571212455031578</v>
      </c>
      <c r="CE326" s="23">
        <v>14.370954262789475</v>
      </c>
      <c r="CF326" s="23">
        <v>13.051010112187837</v>
      </c>
      <c r="CG326" s="23">
        <v>9.3800179370816572</v>
      </c>
      <c r="CH326" s="23">
        <v>11.482295282113839</v>
      </c>
      <c r="CI326" s="23">
        <v>14.506734246789474</v>
      </c>
      <c r="CJ326" s="23">
        <v>11.636553936530753</v>
      </c>
      <c r="CK326" s="23">
        <v>8.3634204335298623</v>
      </c>
      <c r="CL326" s="23">
        <v>11.383883137484176</v>
      </c>
      <c r="CM326" s="23">
        <v>14.664453711789474</v>
      </c>
      <c r="CN326" s="23">
        <v>10.223441286313975</v>
      </c>
      <c r="CO326" s="23">
        <v>7.347788548165525</v>
      </c>
      <c r="CP326" s="23">
        <v>11.262992303019512</v>
      </c>
      <c r="CQ326" s="23">
        <v>14.815354113789475</v>
      </c>
      <c r="CR326" s="23">
        <v>10.198412653236577</v>
      </c>
      <c r="CS326" s="23">
        <v>7.3297999767684816</v>
      </c>
      <c r="CT326" s="23">
        <v>11.074779786308914</v>
      </c>
      <c r="CU326" s="23">
        <v>14.894208036789474</v>
      </c>
      <c r="CV326" s="23">
        <v>10.136398347386111</v>
      </c>
      <c r="CW326" s="23">
        <v>7.2852290741155263</v>
      </c>
      <c r="CX326" s="23">
        <v>10.796535080899533</v>
      </c>
      <c r="CY326" s="23">
        <v>14.975821407789475</v>
      </c>
      <c r="CZ326" s="23">
        <v>10.057588289915827</v>
      </c>
      <c r="DA326" s="23">
        <v>7.2285867340714143</v>
      </c>
      <c r="DB326" s="23">
        <v>10.508956585445894</v>
      </c>
      <c r="DC326" s="23">
        <v>15.225400899789474</v>
      </c>
      <c r="DD326" s="23">
        <v>9.8351725357571169</v>
      </c>
      <c r="DE326" s="23">
        <v>7.0687321522754845</v>
      </c>
      <c r="DF326" s="23">
        <v>9.6853436783464311</v>
      </c>
      <c r="DG326" s="23">
        <v>15.464332574789474</v>
      </c>
      <c r="DH326" s="23">
        <v>9.6220065670233534</v>
      </c>
      <c r="DI326" s="23">
        <v>6.9155255733892389</v>
      </c>
      <c r="DJ326" s="23">
        <v>8.9600684537934967</v>
      </c>
      <c r="DK326" s="23">
        <v>15.681804749789475</v>
      </c>
      <c r="DL326" s="23">
        <v>9.5439945434612312</v>
      </c>
      <c r="DM326" s="23">
        <v>6.8594567960279074</v>
      </c>
      <c r="DN326" s="23">
        <v>8.3340241385181599</v>
      </c>
      <c r="DO326" s="23">
        <v>15.915580231789473</v>
      </c>
      <c r="DP326" s="23">
        <v>12.498366579940345</v>
      </c>
      <c r="DQ326" s="23">
        <v>8.9828221491132858</v>
      </c>
      <c r="DR326" s="23">
        <v>7.7090605007617903</v>
      </c>
      <c r="DS326" s="23">
        <v>16.048949317789475</v>
      </c>
      <c r="DT326" s="23">
        <v>15.659186957951635</v>
      </c>
      <c r="DU326" s="23">
        <v>11.254565990147587</v>
      </c>
      <c r="DV326" s="23">
        <v>7.3812829832120386</v>
      </c>
      <c r="DW326" s="25">
        <v>14.113197914789474</v>
      </c>
      <c r="DX326" s="25">
        <v>14.113197914789474</v>
      </c>
      <c r="DY326" s="25">
        <v>12.380019398642096</v>
      </c>
      <c r="DZ326" s="25">
        <v>11.820368062097156</v>
      </c>
      <c r="EA326" s="25">
        <v>14.240885425789475</v>
      </c>
      <c r="EB326" s="25">
        <v>14.240885425789475</v>
      </c>
      <c r="EC326" s="25">
        <v>12.295665341411731</v>
      </c>
      <c r="ED326" s="25">
        <v>11.447691398714076</v>
      </c>
      <c r="EE326" s="25">
        <v>14.445767863789474</v>
      </c>
      <c r="EF326" s="25">
        <v>14.445767863789474</v>
      </c>
      <c r="EG326" s="25">
        <v>11.240436023535825</v>
      </c>
      <c r="EH326" s="25">
        <v>11.228611383670483</v>
      </c>
      <c r="EI326" s="25">
        <v>14.656290950789474</v>
      </c>
      <c r="EJ326" s="25">
        <v>14.181989116776377</v>
      </c>
      <c r="EK326" s="25">
        <v>10.192874816228221</v>
      </c>
      <c r="EL326" s="25">
        <v>11.067698657261721</v>
      </c>
      <c r="EM326" s="25">
        <v>14.794770015789474</v>
      </c>
      <c r="EN326" s="25">
        <v>12.698798812101449</v>
      </c>
      <c r="EO326" s="25">
        <v>9.1268767408023024</v>
      </c>
      <c r="EP326" s="25">
        <v>10.888722110227665</v>
      </c>
      <c r="EQ326" s="25">
        <v>14.948528184789474</v>
      </c>
      <c r="ER326" s="25">
        <v>11.267697953170677</v>
      </c>
      <c r="ES326" s="25">
        <v>8.0983163756541927</v>
      </c>
      <c r="ET326" s="25">
        <v>10.710844460702793</v>
      </c>
      <c r="EU326" s="25">
        <v>15.112847432789474</v>
      </c>
      <c r="EV326" s="25">
        <v>9.8409550009311335</v>
      </c>
      <c r="EW326" s="25">
        <v>7.0728881238506016</v>
      </c>
      <c r="EX326" s="25">
        <v>10.552173743796629</v>
      </c>
      <c r="EY326" s="25">
        <v>15.309111589789474</v>
      </c>
      <c r="EZ326" s="25">
        <v>9.7563765862146923</v>
      </c>
      <c r="FA326" s="25">
        <v>7.0120999518769036</v>
      </c>
      <c r="FB326" s="25">
        <v>10.386961615472924</v>
      </c>
      <c r="FC326" s="25">
        <v>15.464109274789475</v>
      </c>
      <c r="FD326" s="25">
        <v>9.6641667831193683</v>
      </c>
      <c r="FE326" s="25">
        <v>6.9458269508161523</v>
      </c>
      <c r="FF326" s="25">
        <v>10.215176823188363</v>
      </c>
      <c r="FG326" s="25">
        <v>15.612194885789474</v>
      </c>
      <c r="FH326" s="25">
        <v>9.6184458084363058</v>
      </c>
      <c r="FI326" s="25">
        <v>6.9129663860827382</v>
      </c>
      <c r="FJ326" s="25">
        <v>10.06237797297055</v>
      </c>
      <c r="FK326" s="25">
        <v>16.066027600789475</v>
      </c>
      <c r="FL326" s="25">
        <v>9.4458336372220053</v>
      </c>
      <c r="FM326" s="25">
        <v>6.7889066199626633</v>
      </c>
      <c r="FN326" s="25">
        <v>9.2614380523042197</v>
      </c>
      <c r="FO326" s="25">
        <v>16.520055443789474</v>
      </c>
      <c r="FP326" s="25">
        <v>9.4054943742024406</v>
      </c>
      <c r="FQ326" s="25">
        <v>6.7599139973656737</v>
      </c>
      <c r="FR326" s="25">
        <v>7.7360620054733342</v>
      </c>
      <c r="FS326" s="25">
        <v>16.778156113789475</v>
      </c>
      <c r="FT326" s="25">
        <v>9.8294270916544608</v>
      </c>
      <c r="FU326" s="25">
        <v>7.0646027884732838</v>
      </c>
      <c r="FV326" s="25">
        <v>6.5744846792972957</v>
      </c>
      <c r="FW326" s="25">
        <v>16.977579105789474</v>
      </c>
      <c r="FX326" s="25">
        <v>14.985844408990527</v>
      </c>
      <c r="FY326" s="25">
        <v>10.770621442349157</v>
      </c>
      <c r="FZ326" s="25">
        <v>5.5062813347925736</v>
      </c>
      <c r="GA326" s="25">
        <v>17.090243196789473</v>
      </c>
      <c r="GB326" s="25">
        <v>14.707339146515205</v>
      </c>
      <c r="GC326" s="25">
        <v>10.570454226544875</v>
      </c>
      <c r="GD326" s="25">
        <v>4.6577224457526523</v>
      </c>
      <c r="GE326" s="26">
        <v>14.113197917789474</v>
      </c>
      <c r="GF326" s="26">
        <v>14.113197917789474</v>
      </c>
      <c r="GG326" s="26">
        <v>12.380019398642096</v>
      </c>
      <c r="GH326" s="26">
        <v>11.820368062097156</v>
      </c>
      <c r="GI326" s="26">
        <v>14.190017503789475</v>
      </c>
      <c r="GJ326" s="26">
        <v>14.190017503789475</v>
      </c>
      <c r="GK326" s="26">
        <v>12.309204672007459</v>
      </c>
      <c r="GL326" s="26">
        <v>11.586684725468</v>
      </c>
      <c r="GM326" s="26">
        <v>14.316062152789474</v>
      </c>
      <c r="GN326" s="26">
        <v>14.316062152789474</v>
      </c>
      <c r="GO326" s="26">
        <v>12.231246879954858</v>
      </c>
      <c r="GP326" s="26">
        <v>11.428131666230463</v>
      </c>
      <c r="GQ326" s="26">
        <v>14.489158756789474</v>
      </c>
      <c r="GR326" s="26">
        <v>14.489158756789474</v>
      </c>
      <c r="GS326" s="26">
        <v>12.101660080766461</v>
      </c>
      <c r="GT326" s="26">
        <v>11.300446594958302</v>
      </c>
      <c r="GU326" s="26">
        <v>14.681729208789474</v>
      </c>
      <c r="GV326" s="26">
        <v>14.681729208789474</v>
      </c>
      <c r="GW326" s="26">
        <v>12.006200991891927</v>
      </c>
      <c r="GX326" s="26">
        <v>11.124439178716894</v>
      </c>
      <c r="GY326" s="26">
        <v>14.805488403789475</v>
      </c>
      <c r="GZ326" s="26">
        <v>14.805488403789475</v>
      </c>
      <c r="HA326" s="26">
        <v>11.92811493202054</v>
      </c>
      <c r="HB326" s="26">
        <v>10.945665371543635</v>
      </c>
      <c r="HC326" s="26">
        <v>14.956642392789474</v>
      </c>
      <c r="HD326" s="26">
        <v>14.956642392789474</v>
      </c>
      <c r="HE326" s="26">
        <v>11.747108468457204</v>
      </c>
      <c r="HF326" s="26">
        <v>10.714694554890087</v>
      </c>
      <c r="HG326" s="26">
        <v>15.132081039789474</v>
      </c>
      <c r="HH326" s="26">
        <v>15.132081039789474</v>
      </c>
      <c r="HI326" s="26">
        <v>11.715491661199813</v>
      </c>
      <c r="HJ326" s="26">
        <v>10.303139042715372</v>
      </c>
      <c r="HK326" s="26">
        <v>15.276000047789474</v>
      </c>
      <c r="HL326" s="26">
        <v>15.276000047789474</v>
      </c>
      <c r="HM326" s="26">
        <v>11.636237880147949</v>
      </c>
      <c r="HN326" s="26">
        <v>9.8822501676040027</v>
      </c>
      <c r="HO326" s="26">
        <v>15.416642629789475</v>
      </c>
      <c r="HP326" s="26">
        <v>15.416642629789475</v>
      </c>
      <c r="HQ326" s="26">
        <v>11.563155475283049</v>
      </c>
      <c r="HR326" s="26">
        <v>9.4709362859175492</v>
      </c>
      <c r="HS326" s="26">
        <v>15.846743240789474</v>
      </c>
      <c r="HT326" s="26">
        <v>15.825405636007819</v>
      </c>
      <c r="HU326" s="26">
        <v>11.374030626849462</v>
      </c>
      <c r="HV326" s="26">
        <v>7.9677342045998003</v>
      </c>
      <c r="HW326" s="26">
        <v>16.286287036789474</v>
      </c>
      <c r="HX326" s="26">
        <v>15.454968547679471</v>
      </c>
      <c r="HY326" s="26">
        <v>11.107790197701735</v>
      </c>
      <c r="HZ326" s="26">
        <v>6.5156993123897244</v>
      </c>
      <c r="IA326" s="26">
        <v>16.574518853789474</v>
      </c>
      <c r="IB326" s="26">
        <v>15.12706387333782</v>
      </c>
      <c r="IC326" s="26">
        <v>10.872118651933389</v>
      </c>
      <c r="ID326" s="26">
        <v>5.4378006080050199</v>
      </c>
      <c r="IE326" s="26">
        <v>16.754697578789475</v>
      </c>
      <c r="IF326" s="26">
        <v>14.852625248341473</v>
      </c>
      <c r="IG326" s="26">
        <v>10.674874208555803</v>
      </c>
      <c r="IH326" s="26">
        <v>4.8000749876872426</v>
      </c>
      <c r="II326" s="26">
        <v>16.789598209789474</v>
      </c>
      <c r="IJ326" s="26">
        <v>14.80698144566635</v>
      </c>
      <c r="IK326" s="26">
        <v>10.642069108863982</v>
      </c>
      <c r="IL326" s="26">
        <v>5.2736772202930098</v>
      </c>
      <c r="IM326" s="27">
        <v>14.099370323789474</v>
      </c>
      <c r="IN326" s="27">
        <v>14.099370323789474</v>
      </c>
      <c r="IO326" s="27">
        <v>12.380019398642096</v>
      </c>
      <c r="IP326" s="27">
        <v>11.820368062097156</v>
      </c>
      <c r="IQ326" s="27">
        <v>14.194802111789475</v>
      </c>
      <c r="IR326" s="27">
        <v>14.194802111789475</v>
      </c>
      <c r="IS326" s="27">
        <v>12.343292102016994</v>
      </c>
      <c r="IT326" s="27">
        <v>11.724542528787701</v>
      </c>
      <c r="IU326" s="27">
        <v>14.323559010789474</v>
      </c>
      <c r="IV326" s="27">
        <v>14.323559010789474</v>
      </c>
      <c r="IW326" s="27">
        <v>11.268937286775063</v>
      </c>
      <c r="IX326" s="27">
        <v>11.581715161731827</v>
      </c>
      <c r="IY326" s="27">
        <v>14.476257343789474</v>
      </c>
      <c r="IZ326" s="27">
        <v>14.360895667902488</v>
      </c>
      <c r="JA326" s="27">
        <v>10.321458477124873</v>
      </c>
      <c r="JB326" s="27">
        <v>11.471793727433536</v>
      </c>
      <c r="JC326" s="27">
        <v>14.645711035789475</v>
      </c>
      <c r="JD326" s="27">
        <v>12.925376282249266</v>
      </c>
      <c r="JE326" s="27">
        <v>9.2897224298222181</v>
      </c>
      <c r="JF326" s="27">
        <v>11.370970427442884</v>
      </c>
      <c r="JG326" s="27">
        <v>14.760101834789474</v>
      </c>
      <c r="JH326" s="27">
        <v>11.464046234400172</v>
      </c>
      <c r="JI326" s="27">
        <v>8.239435751397215</v>
      </c>
      <c r="JJ326" s="27">
        <v>11.245045051708564</v>
      </c>
      <c r="JK326" s="27">
        <v>14.900405729789474</v>
      </c>
      <c r="JL326" s="27">
        <v>10.063598904606515</v>
      </c>
      <c r="JM326" s="27">
        <v>7.2329066811963418</v>
      </c>
      <c r="JN326" s="27">
        <v>11.103260301216359</v>
      </c>
      <c r="JO326" s="27">
        <v>15.054019375789474</v>
      </c>
      <c r="JP326" s="27">
        <v>9.9857998300518993</v>
      </c>
      <c r="JQ326" s="27">
        <v>7.1769909544795905</v>
      </c>
      <c r="JR326" s="27">
        <v>10.949788801379986</v>
      </c>
      <c r="JS326" s="27">
        <v>15.183075350789474</v>
      </c>
      <c r="JT326" s="27">
        <v>9.9104087178498617</v>
      </c>
      <c r="JU326" s="27">
        <v>7.1228058777175045</v>
      </c>
      <c r="JV326" s="27">
        <v>10.75410984686283</v>
      </c>
      <c r="JW326" s="27">
        <v>15.311741969789475</v>
      </c>
      <c r="JX326" s="27">
        <v>9.8939739538211828</v>
      </c>
      <c r="JY326" s="27">
        <v>7.1109938892158073</v>
      </c>
      <c r="JZ326" s="27">
        <v>10.56041934572629</v>
      </c>
      <c r="KA326" s="27">
        <v>15.710766841789475</v>
      </c>
      <c r="KB326" s="27">
        <v>9.7590034542356765</v>
      </c>
      <c r="KC326" s="27">
        <v>7.0139879336456223</v>
      </c>
      <c r="KD326" s="27">
        <v>9.7165131805377918</v>
      </c>
      <c r="KE326" s="27">
        <v>16.110969270789475</v>
      </c>
      <c r="KF326" s="27">
        <v>9.776869524557835</v>
      </c>
      <c r="KG326" s="27">
        <v>7.0268286301623242</v>
      </c>
      <c r="KH326" s="27">
        <v>8.8180966371259117</v>
      </c>
      <c r="KI326" s="27">
        <v>16.400312775789473</v>
      </c>
      <c r="KJ326" s="27">
        <v>10.390492423140033</v>
      </c>
      <c r="KK326" s="27">
        <v>7.4678514893761054</v>
      </c>
      <c r="KL326" s="27">
        <v>8.2163088238537689</v>
      </c>
      <c r="KM326" s="27">
        <v>16.648671163789473</v>
      </c>
      <c r="KN326" s="27">
        <v>15.712857076032051</v>
      </c>
      <c r="KO326" s="27">
        <v>11.293139760756306</v>
      </c>
      <c r="KP326" s="27">
        <v>7.7124570407916089</v>
      </c>
      <c r="KQ326" s="27">
        <v>16.732068816789475</v>
      </c>
      <c r="KR326" s="27">
        <v>15.642329037448333</v>
      </c>
      <c r="KS326" s="27">
        <v>11.242449870755786</v>
      </c>
      <c r="KT326" s="133">
        <v>7.5945216322156952</v>
      </c>
      <c r="KU326" s="149">
        <v>14.099370323789474</v>
      </c>
      <c r="KV326" s="149">
        <v>14.099370323789474</v>
      </c>
      <c r="KW326" s="149">
        <v>12.380019398642096</v>
      </c>
      <c r="KX326" s="149">
        <v>11.820368062097156</v>
      </c>
      <c r="KY326" s="149">
        <v>14.204630655789474</v>
      </c>
      <c r="KZ326" s="149">
        <v>14.204630655789474</v>
      </c>
      <c r="LA326" s="149">
        <v>12.288307908208926</v>
      </c>
      <c r="LB326" s="149">
        <v>11.427168339166512</v>
      </c>
      <c r="LC326" s="149">
        <v>14.384661964789474</v>
      </c>
      <c r="LD326" s="149">
        <v>14.384661964789474</v>
      </c>
      <c r="LE326" s="149">
        <v>12.190394789744754</v>
      </c>
      <c r="LF326" s="149">
        <v>11.19717448196285</v>
      </c>
      <c r="LG326" s="149">
        <v>14.627108376789474</v>
      </c>
      <c r="LH326" s="149">
        <v>14.627108376789474</v>
      </c>
      <c r="LI326" s="149">
        <v>12.059382523664555</v>
      </c>
      <c r="LJ326" s="149">
        <v>11.011384086354704</v>
      </c>
      <c r="LK326" s="149">
        <v>14.781680869789474</v>
      </c>
      <c r="LL326" s="149">
        <v>14.781680869789474</v>
      </c>
      <c r="LM326" s="149">
        <v>11.959033526717173</v>
      </c>
      <c r="LN326" s="149">
        <v>10.786456256318957</v>
      </c>
      <c r="LO326" s="149">
        <v>14.911447843789475</v>
      </c>
      <c r="LP326" s="149">
        <v>14.911447843789475</v>
      </c>
      <c r="LQ326" s="149">
        <v>11.88100192016508</v>
      </c>
      <c r="LR326" s="149">
        <v>10.593648972429978</v>
      </c>
      <c r="LS326" s="149">
        <v>15.054133758789474</v>
      </c>
      <c r="LT326" s="149">
        <v>15.054133758789474</v>
      </c>
      <c r="LU326" s="149">
        <v>11.69763823291308</v>
      </c>
      <c r="LV326" s="149">
        <v>10.355434432506204</v>
      </c>
      <c r="LW326" s="149">
        <v>15.240862685789475</v>
      </c>
      <c r="LX326" s="149">
        <v>15.240862685789475</v>
      </c>
      <c r="LY326" s="149">
        <v>11.661501800154072</v>
      </c>
      <c r="LZ326" s="149">
        <v>9.9077401602203246</v>
      </c>
      <c r="MA326" s="149">
        <v>15.395378701789474</v>
      </c>
      <c r="MB326" s="149">
        <v>15.395378701789474</v>
      </c>
      <c r="MC326" s="149">
        <v>11.563332146052318</v>
      </c>
      <c r="MD326" s="149">
        <v>9.3237785637828452</v>
      </c>
      <c r="ME326" s="149">
        <v>15.543986558789474</v>
      </c>
      <c r="MF326" s="149">
        <v>15.543986558789474</v>
      </c>
      <c r="MG326" s="149">
        <v>11.471097903753908</v>
      </c>
      <c r="MH326" s="149">
        <v>8.7410559000040209</v>
      </c>
      <c r="MI326" s="149">
        <v>15.978643704789475</v>
      </c>
      <c r="MJ326" s="149">
        <v>15.667037972148441</v>
      </c>
      <c r="MK326" s="149">
        <v>11.260208668634331</v>
      </c>
      <c r="ML326" s="149">
        <v>7.0795524014559703</v>
      </c>
      <c r="MM326" s="149">
        <v>16.382700804789476</v>
      </c>
      <c r="MN326" s="149">
        <v>15.2795252863752</v>
      </c>
      <c r="MO326" s="149">
        <v>10.981695671390906</v>
      </c>
      <c r="MP326" s="149">
        <v>5.5304631806305018</v>
      </c>
      <c r="MQ326" s="149">
        <v>16.665782941789473</v>
      </c>
      <c r="MR326" s="149">
        <v>14.93252463232343</v>
      </c>
      <c r="MS326" s="149">
        <v>10.732299469012281</v>
      </c>
      <c r="MT326" s="149">
        <v>4.3673325306997626</v>
      </c>
      <c r="MU326" s="149">
        <v>16.820528724789476</v>
      </c>
      <c r="MV326" s="149">
        <v>14.641071021350136</v>
      </c>
      <c r="MW326" s="149">
        <v>10.522826020194424</v>
      </c>
      <c r="MX326" s="149">
        <v>3.6468582213770375</v>
      </c>
      <c r="MY326" s="149">
        <v>16.851955328789476</v>
      </c>
      <c r="MZ326" s="149">
        <v>14.575637574387166</v>
      </c>
      <c r="NA326" s="149">
        <v>10.475797713502319</v>
      </c>
      <c r="NB326" s="149">
        <v>4.0083929721400473</v>
      </c>
      <c r="ND326" s="97"/>
    </row>
    <row r="327" spans="1:368" ht="15" thickBot="1" x14ac:dyDescent="0.35">
      <c r="A327" s="2"/>
      <c r="B327" s="72" t="s">
        <v>760</v>
      </c>
      <c r="C327" s="72" t="s">
        <v>507</v>
      </c>
      <c r="D327" s="72" t="s">
        <v>827</v>
      </c>
      <c r="E327" s="85">
        <v>356139</v>
      </c>
      <c r="F327" s="82">
        <v>410059</v>
      </c>
      <c r="G327" s="20">
        <v>13.7002434548421</v>
      </c>
      <c r="H327" s="20">
        <v>12.965856950067478</v>
      </c>
      <c r="I327" s="20">
        <v>9.3188166828322032</v>
      </c>
      <c r="J327" s="20">
        <v>12.393996197000472</v>
      </c>
      <c r="K327" s="20">
        <v>13.849682359842101</v>
      </c>
      <c r="L327" s="20">
        <v>12.853285764431623</v>
      </c>
      <c r="M327" s="20">
        <v>9.2379095552316528</v>
      </c>
      <c r="N327" s="20">
        <v>11.91801354353627</v>
      </c>
      <c r="O327" s="20">
        <v>14.0032859058421</v>
      </c>
      <c r="P327" s="20">
        <v>11.5996482590415</v>
      </c>
      <c r="Q327" s="20">
        <v>8.3368955964595077</v>
      </c>
      <c r="R327" s="20">
        <v>11.671224282103728</v>
      </c>
      <c r="S327" s="20">
        <v>14.201344248842101</v>
      </c>
      <c r="T327" s="20">
        <v>10.406658111446454</v>
      </c>
      <c r="U327" s="20">
        <v>7.4794700878582177</v>
      </c>
      <c r="V327" s="20">
        <v>11.446708781363455</v>
      </c>
      <c r="W327" s="20">
        <v>14.4506423288421</v>
      </c>
      <c r="X327" s="20">
        <v>8.8769321194010296</v>
      </c>
      <c r="Y327" s="20">
        <v>6.3800258976490429</v>
      </c>
      <c r="Z327" s="20">
        <v>11.119170583497507</v>
      </c>
      <c r="AA327" s="20">
        <v>14.745719815842101</v>
      </c>
      <c r="AB327" s="20">
        <v>8.1537897191280972</v>
      </c>
      <c r="AC327" s="20">
        <v>5.8602892161725704</v>
      </c>
      <c r="AD327" s="20">
        <v>10.780216742478778</v>
      </c>
      <c r="AE327" s="20">
        <v>15.0983709548421</v>
      </c>
      <c r="AF327" s="20">
        <v>7.0402832164892937</v>
      </c>
      <c r="AG327" s="20">
        <v>5.0599901682042354</v>
      </c>
      <c r="AH327" s="20">
        <v>10.454594394986842</v>
      </c>
      <c r="AI327" s="20">
        <v>15.425403332842102</v>
      </c>
      <c r="AJ327" s="20">
        <v>6.8873777438116539</v>
      </c>
      <c r="AK327" s="20">
        <v>4.9500939943398992</v>
      </c>
      <c r="AL327" s="20">
        <v>10.124444264733263</v>
      </c>
      <c r="AM327" s="20">
        <v>15.696711954842101</v>
      </c>
      <c r="AN327" s="20">
        <v>6.7318951962094395</v>
      </c>
      <c r="AO327" s="20">
        <v>4.8383456259856397</v>
      </c>
      <c r="AP327" s="20">
        <v>9.6699261976289392</v>
      </c>
      <c r="AQ327" s="20">
        <v>15.968517400842099</v>
      </c>
      <c r="AR327" s="20">
        <v>6.5713839961779223</v>
      </c>
      <c r="AS327" s="20">
        <v>4.7229830661181769</v>
      </c>
      <c r="AT327" s="20">
        <v>9.1094952980538437</v>
      </c>
      <c r="AU327" s="20">
        <v>16.791628537842101</v>
      </c>
      <c r="AV327" s="20">
        <v>5.9422595932105677</v>
      </c>
      <c r="AW327" s="20">
        <v>4.2708189704840258</v>
      </c>
      <c r="AX327" s="20">
        <v>6.4322259510149777</v>
      </c>
      <c r="AY327" s="20">
        <v>17.6729922998421</v>
      </c>
      <c r="AZ327" s="20">
        <v>5.1688686097250587</v>
      </c>
      <c r="BA327" s="20">
        <v>3.7149676428770788</v>
      </c>
      <c r="BB327" s="20">
        <v>2.4221314342022353</v>
      </c>
      <c r="BC327" s="20">
        <v>18.302604428842102</v>
      </c>
      <c r="BD327" s="20">
        <v>4.5678381175438156</v>
      </c>
      <c r="BE327" s="20">
        <v>3.2829951940833828</v>
      </c>
      <c r="BF327" s="20">
        <v>-0.77724734299797404</v>
      </c>
      <c r="BG327" s="20">
        <v>18.812557530842099</v>
      </c>
      <c r="BH327" s="20">
        <v>6.1001528586924207</v>
      </c>
      <c r="BI327" s="20">
        <v>4.3842999692445046</v>
      </c>
      <c r="BJ327" s="20">
        <v>-4.1208586021743407</v>
      </c>
      <c r="BK327" s="20">
        <v>19.169198605842098</v>
      </c>
      <c r="BL327" s="20">
        <v>7.7471693230702829</v>
      </c>
      <c r="BM327" s="20">
        <v>5.5680431313240355</v>
      </c>
      <c r="BN327" s="20">
        <v>-7.333868022616997</v>
      </c>
      <c r="BO327" s="23">
        <v>13.636031622842101</v>
      </c>
      <c r="BP327" s="23">
        <v>12.965856950067478</v>
      </c>
      <c r="BQ327" s="23">
        <v>9.3188166828322032</v>
      </c>
      <c r="BR327" s="23">
        <v>12.393996197000472</v>
      </c>
      <c r="BS327" s="23">
        <v>13.7456888308421</v>
      </c>
      <c r="BT327" s="23">
        <v>12.918584136831598</v>
      </c>
      <c r="BU327" s="23">
        <v>9.2848407811757649</v>
      </c>
      <c r="BV327" s="23">
        <v>12.130705457860996</v>
      </c>
      <c r="BW327" s="23">
        <v>13.847725828842101</v>
      </c>
      <c r="BX327" s="23">
        <v>11.994454479875467</v>
      </c>
      <c r="BY327" s="23">
        <v>8.6206506009580224</v>
      </c>
      <c r="BZ327" s="23">
        <v>11.976407302759394</v>
      </c>
      <c r="CA327" s="23">
        <v>13.9666547488421</v>
      </c>
      <c r="CB327" s="23">
        <v>11.037360214097015</v>
      </c>
      <c r="CC327" s="23">
        <v>7.9327681073189993</v>
      </c>
      <c r="CD327" s="23">
        <v>11.819579087880392</v>
      </c>
      <c r="CE327" s="23">
        <v>14.1094615658421</v>
      </c>
      <c r="CF327" s="23">
        <v>10.04609318191372</v>
      </c>
      <c r="CG327" s="23">
        <v>7.2203249736159716</v>
      </c>
      <c r="CH327" s="23">
        <v>11.58206939529906</v>
      </c>
      <c r="CI327" s="23">
        <v>14.293568311842101</v>
      </c>
      <c r="CJ327" s="23">
        <v>9.0333886482778194</v>
      </c>
      <c r="CK327" s="23">
        <v>6.4924742855226629</v>
      </c>
      <c r="CL327" s="23">
        <v>11.30549871365379</v>
      </c>
      <c r="CM327" s="23">
        <v>14.517886540842101</v>
      </c>
      <c r="CN327" s="23">
        <v>8.0279855887277289</v>
      </c>
      <c r="CO327" s="23">
        <v>5.769871310618087</v>
      </c>
      <c r="CP327" s="23">
        <v>10.919297653710458</v>
      </c>
      <c r="CQ327" s="23">
        <v>14.7785039688421</v>
      </c>
      <c r="CR327" s="23">
        <v>7.8257475968726968</v>
      </c>
      <c r="CS327" s="23">
        <v>5.6245188838823168</v>
      </c>
      <c r="CT327" s="23">
        <v>10.370689737188584</v>
      </c>
      <c r="CU327" s="23">
        <v>14.961823863842101</v>
      </c>
      <c r="CV327" s="23">
        <v>7.7130095685420246</v>
      </c>
      <c r="CW327" s="23">
        <v>5.5434918431519309</v>
      </c>
      <c r="CX327" s="23">
        <v>9.8564629239316019</v>
      </c>
      <c r="CY327" s="23">
        <v>15.1578152268421</v>
      </c>
      <c r="CZ327" s="23">
        <v>7.5584004170365739</v>
      </c>
      <c r="DA327" s="23">
        <v>5.4323712017692545</v>
      </c>
      <c r="DB327" s="23">
        <v>9.3363853747916465</v>
      </c>
      <c r="DC327" s="23">
        <v>15.807359379842101</v>
      </c>
      <c r="DD327" s="23">
        <v>7.1095436108256536</v>
      </c>
      <c r="DE327" s="23">
        <v>5.1097689773247419</v>
      </c>
      <c r="DF327" s="23">
        <v>7.730031917482826</v>
      </c>
      <c r="DG327" s="23">
        <v>16.444746901842102</v>
      </c>
      <c r="DH327" s="23">
        <v>6.6025960199815215</v>
      </c>
      <c r="DI327" s="23">
        <v>4.7454157621787658</v>
      </c>
      <c r="DJ327" s="23">
        <v>5.8578561616797842</v>
      </c>
      <c r="DK327" s="23">
        <v>16.984707528842101</v>
      </c>
      <c r="DL327" s="23">
        <v>6.1032621565114473</v>
      </c>
      <c r="DM327" s="23">
        <v>4.3865346828079366</v>
      </c>
      <c r="DN327" s="23">
        <v>4.1296944670354847</v>
      </c>
      <c r="DO327" s="23">
        <v>17.547437996842099</v>
      </c>
      <c r="DP327" s="23">
        <v>7.7034727111029992</v>
      </c>
      <c r="DQ327" s="23">
        <v>5.5366375159333874</v>
      </c>
      <c r="DR327" s="23">
        <v>2.3306186710509991</v>
      </c>
      <c r="DS327" s="23">
        <v>17.932519049842099</v>
      </c>
      <c r="DT327" s="23">
        <v>9.2698023247927299</v>
      </c>
      <c r="DU327" s="23">
        <v>6.6623894497297895</v>
      </c>
      <c r="DV327" s="23">
        <v>1.2006220408404573</v>
      </c>
      <c r="DW327" s="25">
        <v>13.729797188842101</v>
      </c>
      <c r="DX327" s="25">
        <v>12.965856950067478</v>
      </c>
      <c r="DY327" s="25">
        <v>9.3188166828322032</v>
      </c>
      <c r="DZ327" s="25">
        <v>12.393996197000472</v>
      </c>
      <c r="EA327" s="25">
        <v>13.8758766928421</v>
      </c>
      <c r="EB327" s="25">
        <v>12.821245981280795</v>
      </c>
      <c r="EC327" s="25">
        <v>9.2148819322299413</v>
      </c>
      <c r="ED327" s="25">
        <v>11.902916224512019</v>
      </c>
      <c r="EE327" s="25">
        <v>14.0506332838421</v>
      </c>
      <c r="EF327" s="25">
        <v>11.523205737608958</v>
      </c>
      <c r="EG327" s="25">
        <v>8.2819548511816077</v>
      </c>
      <c r="EH327" s="25">
        <v>11.684435741467391</v>
      </c>
      <c r="EI327" s="25">
        <v>14.279026941842101</v>
      </c>
      <c r="EJ327" s="25">
        <v>10.240321496296595</v>
      </c>
      <c r="EK327" s="25">
        <v>7.3599206874449825</v>
      </c>
      <c r="EL327" s="25">
        <v>11.527999725401056</v>
      </c>
      <c r="EM327" s="25">
        <v>14.5652272558421</v>
      </c>
      <c r="EN327" s="25">
        <v>8.9808293903416683</v>
      </c>
      <c r="EO327" s="25">
        <v>6.4546989119720442</v>
      </c>
      <c r="EP327" s="25">
        <v>11.149435132145804</v>
      </c>
      <c r="EQ327" s="25">
        <v>14.902641823842099</v>
      </c>
      <c r="ER327" s="25">
        <v>8.0278545175469151</v>
      </c>
      <c r="ES327" s="25">
        <v>5.7697771071796948</v>
      </c>
      <c r="ET327" s="25">
        <v>10.773188380956931</v>
      </c>
      <c r="EU327" s="25">
        <v>15.2321153408421</v>
      </c>
      <c r="EV327" s="25">
        <v>6.8579325468533057</v>
      </c>
      <c r="EW327" s="25">
        <v>4.9289311515211445</v>
      </c>
      <c r="EX327" s="25">
        <v>10.443663850483617</v>
      </c>
      <c r="EY327" s="25">
        <v>15.554996515842101</v>
      </c>
      <c r="EZ327" s="25">
        <v>6.6689538623206746</v>
      </c>
      <c r="FA327" s="25">
        <v>4.7931084500287291</v>
      </c>
      <c r="FB327" s="25">
        <v>10.122757748473916</v>
      </c>
      <c r="FC327" s="25">
        <v>15.802805134842099</v>
      </c>
      <c r="FD327" s="25">
        <v>6.4794177357601956</v>
      </c>
      <c r="FE327" s="25">
        <v>4.6568851039750783</v>
      </c>
      <c r="FF327" s="25">
        <v>9.593568808181665</v>
      </c>
      <c r="FG327" s="25">
        <v>16.038764135842101</v>
      </c>
      <c r="FH327" s="25">
        <v>6.2967080851324662</v>
      </c>
      <c r="FI327" s="25">
        <v>4.525568080585022</v>
      </c>
      <c r="FJ327" s="25">
        <v>9.0170001953799996</v>
      </c>
      <c r="FK327" s="25">
        <v>16.8803041518421</v>
      </c>
      <c r="FL327" s="25">
        <v>5.5878315311012212</v>
      </c>
      <c r="FM327" s="25">
        <v>4.0160845436915666</v>
      </c>
      <c r="FN327" s="25">
        <v>6.5553160077721699</v>
      </c>
      <c r="FO327" s="25">
        <v>17.818249363842099</v>
      </c>
      <c r="FP327" s="25">
        <v>4.7472965094331672</v>
      </c>
      <c r="FQ327" s="25">
        <v>3.4119754738021117</v>
      </c>
      <c r="FR327" s="25">
        <v>2.7085330990808956</v>
      </c>
      <c r="FS327" s="25">
        <v>18.4654565198421</v>
      </c>
      <c r="FT327" s="25">
        <v>4.1704695080216352</v>
      </c>
      <c r="FU327" s="25">
        <v>2.9973985503821838</v>
      </c>
      <c r="FV327" s="25">
        <v>-0.3642734681562132</v>
      </c>
      <c r="FW327" s="25">
        <v>19.029458646842102</v>
      </c>
      <c r="FX327" s="25">
        <v>5.6629490332633683</v>
      </c>
      <c r="FY327" s="25">
        <v>4.0700729715307045</v>
      </c>
      <c r="FZ327" s="25">
        <v>-3.5460698840010565</v>
      </c>
      <c r="GA327" s="25">
        <v>19.390224961842101</v>
      </c>
      <c r="GB327" s="25">
        <v>7.3256410009481172</v>
      </c>
      <c r="GC327" s="25">
        <v>5.2650824264816247</v>
      </c>
      <c r="GD327" s="25">
        <v>-6.2424931098534131</v>
      </c>
      <c r="GE327" s="26">
        <v>13.729797210842101</v>
      </c>
      <c r="GF327" s="26">
        <v>12.965856950067478</v>
      </c>
      <c r="GG327" s="26">
        <v>9.3188166828322032</v>
      </c>
      <c r="GH327" s="26">
        <v>12.393996197000472</v>
      </c>
      <c r="GI327" s="26">
        <v>13.744975573842101</v>
      </c>
      <c r="GJ327" s="26">
        <v>12.90821540146597</v>
      </c>
      <c r="GK327" s="26">
        <v>9.2773885669120126</v>
      </c>
      <c r="GL327" s="26">
        <v>12.415413447654569</v>
      </c>
      <c r="GM327" s="26">
        <v>13.823370247842099</v>
      </c>
      <c r="GN327" s="26">
        <v>12.530310291153429</v>
      </c>
      <c r="GO327" s="26">
        <v>9.0057807233217186</v>
      </c>
      <c r="GP327" s="26">
        <v>12.307492954654728</v>
      </c>
      <c r="GQ327" s="26">
        <v>13.9398171158421</v>
      </c>
      <c r="GR327" s="26">
        <v>12.040791773321102</v>
      </c>
      <c r="GS327" s="26">
        <v>8.6539541261211816</v>
      </c>
      <c r="GT327" s="26">
        <v>12.189116053494262</v>
      </c>
      <c r="GU327" s="26">
        <v>14.125225847842101</v>
      </c>
      <c r="GV327" s="26">
        <v>11.754448045979402</v>
      </c>
      <c r="GW327" s="26">
        <v>8.4481532512810258</v>
      </c>
      <c r="GX327" s="26">
        <v>11.816850600073373</v>
      </c>
      <c r="GY327" s="26">
        <v>14.4194754348421</v>
      </c>
      <c r="GZ327" s="26">
        <v>11.658563546863443</v>
      </c>
      <c r="HA327" s="26">
        <v>8.3792391738368686</v>
      </c>
      <c r="HB327" s="26">
        <v>11.400822063992209</v>
      </c>
      <c r="HC327" s="26">
        <v>14.8016474068421</v>
      </c>
      <c r="HD327" s="26">
        <v>11.339673930971797</v>
      </c>
      <c r="HE327" s="26">
        <v>8.1500469280796324</v>
      </c>
      <c r="HF327" s="26">
        <v>10.804878901921132</v>
      </c>
      <c r="HG327" s="26">
        <v>15.1717120488421</v>
      </c>
      <c r="HH327" s="26">
        <v>10.996251651935488</v>
      </c>
      <c r="HI327" s="26">
        <v>7.9032225742814717</v>
      </c>
      <c r="HJ327" s="26">
        <v>9.5490577331035418</v>
      </c>
      <c r="HK327" s="26">
        <v>15.455021443842099</v>
      </c>
      <c r="HL327" s="26">
        <v>10.680343294276165</v>
      </c>
      <c r="HM327" s="26">
        <v>7.6761730175156533</v>
      </c>
      <c r="HN327" s="26">
        <v>8.202802308282731</v>
      </c>
      <c r="HO327" s="26">
        <v>15.7455782818421</v>
      </c>
      <c r="HP327" s="26">
        <v>10.380688919856086</v>
      </c>
      <c r="HQ327" s="26">
        <v>7.4608055185386624</v>
      </c>
      <c r="HR327" s="26">
        <v>6.8563502527722271</v>
      </c>
      <c r="HS327" s="26">
        <v>16.6466675488421</v>
      </c>
      <c r="HT327" s="26">
        <v>9.6221016367680114</v>
      </c>
      <c r="HU327" s="26">
        <v>6.9155939018866111</v>
      </c>
      <c r="HV327" s="26">
        <v>3.2165009549982528</v>
      </c>
      <c r="HW327" s="26">
        <v>17.523181098842102</v>
      </c>
      <c r="HX327" s="26">
        <v>9.0544840713290107</v>
      </c>
      <c r="HY327" s="26">
        <v>6.507635981430453</v>
      </c>
      <c r="HZ327" s="26">
        <v>-0.37311222788682485</v>
      </c>
      <c r="IA327" s="26">
        <v>18.127372193842099</v>
      </c>
      <c r="IB327" s="26">
        <v>8.8902173261443966</v>
      </c>
      <c r="IC327" s="26">
        <v>6.3895742373161966</v>
      </c>
      <c r="ID327" s="26">
        <v>-3.2105115900975285</v>
      </c>
      <c r="IE327" s="26">
        <v>18.576594193842098</v>
      </c>
      <c r="IF327" s="26">
        <v>12.081671766342435</v>
      </c>
      <c r="IG327" s="26">
        <v>8.6833353820172121</v>
      </c>
      <c r="IH327" s="26">
        <v>-5.2238506593541558</v>
      </c>
      <c r="II327" s="26">
        <v>18.654453240842102</v>
      </c>
      <c r="IJ327" s="26">
        <v>11.925546598189547</v>
      </c>
      <c r="IK327" s="26">
        <v>8.5711251496202276</v>
      </c>
      <c r="IL327" s="26">
        <v>-4.6068347201082815</v>
      </c>
      <c r="IM327" s="27">
        <v>13.7002434318421</v>
      </c>
      <c r="IN327" s="27">
        <v>12.965856950067478</v>
      </c>
      <c r="IO327" s="27">
        <v>9.3188166828322032</v>
      </c>
      <c r="IP327" s="27">
        <v>12.393996197000472</v>
      </c>
      <c r="IQ327" s="27">
        <v>13.833022443842101</v>
      </c>
      <c r="IR327" s="27">
        <v>12.890611031940812</v>
      </c>
      <c r="IS327" s="27">
        <v>9.2647359599109045</v>
      </c>
      <c r="IT327" s="27">
        <v>12.092831154874149</v>
      </c>
      <c r="IU327" s="27">
        <v>13.9360383448421</v>
      </c>
      <c r="IV327" s="27">
        <v>11.65742960599178</v>
      </c>
      <c r="IW327" s="27">
        <v>8.3784241882055372</v>
      </c>
      <c r="IX327" s="27">
        <v>11.931576933021779</v>
      </c>
      <c r="IY327" s="27">
        <v>14.0546662498421</v>
      </c>
      <c r="IZ327" s="27">
        <v>10.490081791678124</v>
      </c>
      <c r="JA327" s="27">
        <v>7.5394283294214262</v>
      </c>
      <c r="JB327" s="27">
        <v>11.818146480644932</v>
      </c>
      <c r="JC327" s="27">
        <v>14.218731461842101</v>
      </c>
      <c r="JD327" s="27">
        <v>8.9866110272902677</v>
      </c>
      <c r="JE327" s="27">
        <v>6.458854288285246</v>
      </c>
      <c r="JF327" s="27">
        <v>11.649925085087025</v>
      </c>
      <c r="JG327" s="27">
        <v>14.477972254842101</v>
      </c>
      <c r="JH327" s="27">
        <v>8.2816540787219068</v>
      </c>
      <c r="JI327" s="27">
        <v>5.9521878490135149</v>
      </c>
      <c r="JJ327" s="27">
        <v>11.424240331475005</v>
      </c>
      <c r="JK327" s="27">
        <v>14.8242240298421</v>
      </c>
      <c r="JL327" s="27">
        <v>7.1959379582257714</v>
      </c>
      <c r="JM327" s="27">
        <v>5.1718622958732272</v>
      </c>
      <c r="JN327" s="27">
        <v>11.165375070905935</v>
      </c>
      <c r="JO327" s="27">
        <v>15.1943842068421</v>
      </c>
      <c r="JP327" s="27">
        <v>7.0528796551920587</v>
      </c>
      <c r="JQ327" s="27">
        <v>5.0690434767190258</v>
      </c>
      <c r="JR327" s="27">
        <v>10.898495973874219</v>
      </c>
      <c r="JS327" s="27">
        <v>15.424591604842099</v>
      </c>
      <c r="JT327" s="27">
        <v>6.9034676804586361</v>
      </c>
      <c r="JU327" s="27">
        <v>4.9616581486128517</v>
      </c>
      <c r="JV327" s="27">
        <v>10.495253931581846</v>
      </c>
      <c r="JW327" s="27">
        <v>15.662922894842101</v>
      </c>
      <c r="JX327" s="27">
        <v>6.7591310548688899</v>
      </c>
      <c r="JY327" s="27">
        <v>4.8579205738679416</v>
      </c>
      <c r="JZ327" s="27">
        <v>10.077000683551351</v>
      </c>
      <c r="KA327" s="27">
        <v>16.4200956078421</v>
      </c>
      <c r="KB327" s="27">
        <v>6.2761994718877183</v>
      </c>
      <c r="KC327" s="27">
        <v>4.5108281364391845</v>
      </c>
      <c r="KD327" s="27">
        <v>8.3047600461719249</v>
      </c>
      <c r="KE327" s="27">
        <v>17.159737060842101</v>
      </c>
      <c r="KF327" s="27">
        <v>5.8108083422438002</v>
      </c>
      <c r="KG327" s="27">
        <v>4.176342368188803</v>
      </c>
      <c r="KH327" s="27">
        <v>6.3034439116407412</v>
      </c>
      <c r="KI327" s="27">
        <v>17.6869205558421</v>
      </c>
      <c r="KJ327" s="27">
        <v>5.4618904924307445</v>
      </c>
      <c r="KK327" s="27">
        <v>3.9255682394676836</v>
      </c>
      <c r="KL327" s="27">
        <v>4.9249552218588697</v>
      </c>
      <c r="KM327" s="27">
        <v>18.130125206842102</v>
      </c>
      <c r="KN327" s="27">
        <v>7.3585680216720721</v>
      </c>
      <c r="KO327" s="27">
        <v>5.2887477245965142</v>
      </c>
      <c r="KP327" s="27">
        <v>3.672003400267954</v>
      </c>
      <c r="KQ327" s="27">
        <v>18.370364204842101</v>
      </c>
      <c r="KR327" s="27">
        <v>9.3849310823678582</v>
      </c>
      <c r="KS327" s="27">
        <v>6.7451347546407217</v>
      </c>
      <c r="KT327" s="133">
        <v>2.8507989994858249</v>
      </c>
      <c r="KU327" s="149">
        <v>13.7002434318421</v>
      </c>
      <c r="KV327" s="149">
        <v>12.965856950067478</v>
      </c>
      <c r="KW327" s="149">
        <v>9.3188166828322032</v>
      </c>
      <c r="KX327" s="149">
        <v>12.393996197000472</v>
      </c>
      <c r="KY327" s="149">
        <v>13.770390088842101</v>
      </c>
      <c r="KZ327" s="149">
        <v>12.86719830557095</v>
      </c>
      <c r="LA327" s="149">
        <v>9.2479087724811588</v>
      </c>
      <c r="LB327" s="149">
        <v>12.204757036463343</v>
      </c>
      <c r="LC327" s="149">
        <v>13.9116744388421</v>
      </c>
      <c r="LD327" s="149">
        <v>12.465230182383202</v>
      </c>
      <c r="LE327" s="149">
        <v>8.9590063677458325</v>
      </c>
      <c r="LF327" s="149">
        <v>11.943424760746414</v>
      </c>
      <c r="LG327" s="149">
        <v>14.104707920842101</v>
      </c>
      <c r="LH327" s="149">
        <v>11.957999140102087</v>
      </c>
      <c r="LI327" s="149">
        <v>8.5944494304710446</v>
      </c>
      <c r="LJ327" s="149">
        <v>11.686683329629213</v>
      </c>
      <c r="LK327" s="149">
        <v>14.3508788278421</v>
      </c>
      <c r="LL327" s="149">
        <v>11.635868645642812</v>
      </c>
      <c r="LM327" s="149">
        <v>8.3629279014755813</v>
      </c>
      <c r="LN327" s="149">
        <v>11.191436154213328</v>
      </c>
      <c r="LO327" s="149">
        <v>14.6368114968421</v>
      </c>
      <c r="LP327" s="149">
        <v>11.521212721159918</v>
      </c>
      <c r="LQ327" s="149">
        <v>8.2805224310179426</v>
      </c>
      <c r="LR327" s="149">
        <v>10.698744474856149</v>
      </c>
      <c r="LS327" s="149">
        <v>14.984096301842101</v>
      </c>
      <c r="LT327" s="149">
        <v>11.193851897923198</v>
      </c>
      <c r="LU327" s="149">
        <v>8.0452417617469347</v>
      </c>
      <c r="LV327" s="149">
        <v>10.009735347802359</v>
      </c>
      <c r="LW327" s="149">
        <v>15.335487971842101</v>
      </c>
      <c r="LX327" s="149">
        <v>10.830129642332324</v>
      </c>
      <c r="LY327" s="149">
        <v>7.7838274151001476</v>
      </c>
      <c r="LZ327" s="149">
        <v>8.6207850114947959</v>
      </c>
      <c r="MA327" s="149">
        <v>15.622129880842101</v>
      </c>
      <c r="MB327" s="149">
        <v>10.501812016062141</v>
      </c>
      <c r="MC327" s="149">
        <v>7.5478590726499011</v>
      </c>
      <c r="MD327" s="149">
        <v>7.1719520730418154</v>
      </c>
      <c r="ME327" s="149">
        <v>15.9124568318421</v>
      </c>
      <c r="MF327" s="149">
        <v>10.181519283526903</v>
      </c>
      <c r="MG327" s="149">
        <v>7.3176583793340795</v>
      </c>
      <c r="MH327" s="149">
        <v>5.7242434399820006</v>
      </c>
      <c r="MI327" s="149">
        <v>16.813462740842102</v>
      </c>
      <c r="MJ327" s="149">
        <v>9.3895168213279803</v>
      </c>
      <c r="MK327" s="149">
        <v>6.7484306155228264</v>
      </c>
      <c r="ML327" s="149">
        <v>1.7647393774447764</v>
      </c>
      <c r="MM327" s="149">
        <v>17.6771572968421</v>
      </c>
      <c r="MN327" s="149">
        <v>8.748257510218691</v>
      </c>
      <c r="MO327" s="149">
        <v>6.2875449224753162</v>
      </c>
      <c r="MP327" s="149">
        <v>-2.1106312212318166</v>
      </c>
      <c r="MQ327" s="149">
        <v>18.286002035842102</v>
      </c>
      <c r="MR327" s="149">
        <v>8.5504355659671312</v>
      </c>
      <c r="MS327" s="149">
        <v>6.1453663961024674</v>
      </c>
      <c r="MT327" s="149">
        <v>-5.2149692442314972</v>
      </c>
      <c r="MU327" s="149">
        <v>18.720014471842099</v>
      </c>
      <c r="MV327" s="149">
        <v>11.687419326153227</v>
      </c>
      <c r="MW327" s="149">
        <v>8.3999783905718157</v>
      </c>
      <c r="MX327" s="149">
        <v>-7.5226998152590596</v>
      </c>
      <c r="MY327" s="149">
        <v>18.873064456842101</v>
      </c>
      <c r="MZ327" s="149">
        <v>11.484953386690455</v>
      </c>
      <c r="NA327" s="149">
        <v>8.2544621334021606</v>
      </c>
      <c r="NB327" s="149">
        <v>-7.2192319052339826</v>
      </c>
      <c r="ND327" s="97"/>
    </row>
    <row r="328" spans="1:368" ht="15" thickBot="1" x14ac:dyDescent="0.35">
      <c r="A328" s="2"/>
      <c r="B328" s="72" t="s">
        <v>761</v>
      </c>
      <c r="C328" s="72" t="s">
        <v>477</v>
      </c>
      <c r="D328" s="72" t="s">
        <v>832</v>
      </c>
      <c r="E328" s="85">
        <v>383780</v>
      </c>
      <c r="F328" s="82">
        <v>399743</v>
      </c>
      <c r="G328" s="20">
        <v>33.643473583000002</v>
      </c>
      <c r="H328" s="20">
        <v>10.071080973274828</v>
      </c>
      <c r="I328" s="20">
        <v>7.346713355327517</v>
      </c>
      <c r="J328" s="20">
        <v>15.592755543819237</v>
      </c>
      <c r="K328" s="20">
        <v>33.715771244000003</v>
      </c>
      <c r="L328" s="20">
        <v>9.5698985544003872</v>
      </c>
      <c r="M328" s="20">
        <v>6.9811077584734065</v>
      </c>
      <c r="N328" s="20">
        <v>12.397522266121427</v>
      </c>
      <c r="O328" s="20">
        <v>33.826106175</v>
      </c>
      <c r="P328" s="20">
        <v>9.4045467931022255</v>
      </c>
      <c r="Q328" s="20">
        <v>6.8604859507171421</v>
      </c>
      <c r="R328" s="20">
        <v>11.395991341324063</v>
      </c>
      <c r="S328" s="20">
        <v>33.940455694000001</v>
      </c>
      <c r="T328" s="20">
        <v>9.3116547809487304</v>
      </c>
      <c r="U328" s="20">
        <v>6.792722521140683</v>
      </c>
      <c r="V328" s="20">
        <v>11.142547247409432</v>
      </c>
      <c r="W328" s="20">
        <v>34.063078101000002</v>
      </c>
      <c r="X328" s="20">
        <v>9.2006884572551826</v>
      </c>
      <c r="Y328" s="20">
        <v>6.7117741329354503</v>
      </c>
      <c r="Z328" s="20">
        <v>10.869886865612578</v>
      </c>
      <c r="AA328" s="20">
        <v>34.202349630999997</v>
      </c>
      <c r="AB328" s="20">
        <v>9.0298381255839235</v>
      </c>
      <c r="AC328" s="20">
        <v>6.587141194645886</v>
      </c>
      <c r="AD328" s="20">
        <v>10.587746077963651</v>
      </c>
      <c r="AE328" s="20">
        <v>34.361593601999999</v>
      </c>
      <c r="AF328" s="20">
        <v>8.9242443495408192</v>
      </c>
      <c r="AG328" s="20">
        <v>6.5101120051523287</v>
      </c>
      <c r="AH328" s="20">
        <v>10.324784344468924</v>
      </c>
      <c r="AI328" s="20">
        <v>34.551502114999998</v>
      </c>
      <c r="AJ328" s="20">
        <v>8.7854734335625597</v>
      </c>
      <c r="AK328" s="20">
        <v>6.4088805539849769</v>
      </c>
      <c r="AL328" s="20">
        <v>10.065720810548029</v>
      </c>
      <c r="AM328" s="20">
        <v>34.715461073</v>
      </c>
      <c r="AN328" s="20">
        <v>8.6510900981654899</v>
      </c>
      <c r="AO328" s="20">
        <v>6.3108497817654916</v>
      </c>
      <c r="AP328" s="20">
        <v>9.7580816050107089</v>
      </c>
      <c r="AQ328" s="20">
        <v>34.880170907999997</v>
      </c>
      <c r="AR328" s="20">
        <v>8.5323070492793072</v>
      </c>
      <c r="AS328" s="20">
        <v>6.2241992013606273</v>
      </c>
      <c r="AT328" s="20">
        <v>9.459308482028618</v>
      </c>
      <c r="AU328" s="20">
        <v>35.380341405999999</v>
      </c>
      <c r="AV328" s="20">
        <v>8.0804459443908172</v>
      </c>
      <c r="AW328" s="20">
        <v>5.8945728163830227</v>
      </c>
      <c r="AX328" s="20">
        <v>8.1227491837118251</v>
      </c>
      <c r="AY328" s="20">
        <v>35.822940185999997</v>
      </c>
      <c r="AZ328" s="20">
        <v>7.6368260622871054</v>
      </c>
      <c r="BA328" s="20">
        <v>5.5709582886884483</v>
      </c>
      <c r="BB328" s="20">
        <v>6.3044347439188471</v>
      </c>
      <c r="BC328" s="20">
        <v>36.072940815000003</v>
      </c>
      <c r="BD328" s="20">
        <v>7.2494056817168886</v>
      </c>
      <c r="BE328" s="20">
        <v>5.2883405149247089</v>
      </c>
      <c r="BF328" s="20">
        <v>4.9314121314961739</v>
      </c>
      <c r="BG328" s="20">
        <v>36.272870124000001</v>
      </c>
      <c r="BH328" s="20">
        <v>6.8747301780729799</v>
      </c>
      <c r="BI328" s="20">
        <v>5.0150199514380969</v>
      </c>
      <c r="BJ328" s="20">
        <v>3.6580397345193063</v>
      </c>
      <c r="BK328" s="20">
        <v>36.397611087000001</v>
      </c>
      <c r="BL328" s="20">
        <v>6.4936208827982984</v>
      </c>
      <c r="BM328" s="20">
        <v>4.7370060265313345</v>
      </c>
      <c r="BN328" s="20">
        <v>2.669309721746032</v>
      </c>
      <c r="BO328" s="23">
        <v>33.635525641000001</v>
      </c>
      <c r="BP328" s="23">
        <v>10.071080973274828</v>
      </c>
      <c r="BQ328" s="23">
        <v>7.346713355327517</v>
      </c>
      <c r="BR328" s="23">
        <v>15.592755543819237</v>
      </c>
      <c r="BS328" s="23">
        <v>33.725725674000003</v>
      </c>
      <c r="BT328" s="23">
        <v>9.9450616909293341</v>
      </c>
      <c r="BU328" s="23">
        <v>7.2547840433605826</v>
      </c>
      <c r="BV328" s="23">
        <v>14.699767156321268</v>
      </c>
      <c r="BW328" s="23">
        <v>33.848122873000001</v>
      </c>
      <c r="BX328" s="23">
        <v>9.8463348138811604</v>
      </c>
      <c r="BY328" s="23">
        <v>7.1827641610793913</v>
      </c>
      <c r="BZ328" s="23">
        <v>14.266706463490724</v>
      </c>
      <c r="CA328" s="23">
        <v>33.977251690999999</v>
      </c>
      <c r="CB328" s="23">
        <v>9.7412640278009359</v>
      </c>
      <c r="CC328" s="23">
        <v>7.106116485482425</v>
      </c>
      <c r="CD328" s="23">
        <v>13.990988579255379</v>
      </c>
      <c r="CE328" s="23">
        <v>34.122810240999996</v>
      </c>
      <c r="CF328" s="23">
        <v>9.6343593777924692</v>
      </c>
      <c r="CG328" s="23">
        <v>7.0281310316817871</v>
      </c>
      <c r="CH328" s="23">
        <v>13.713512478026949</v>
      </c>
      <c r="CI328" s="23">
        <v>34.296657217000003</v>
      </c>
      <c r="CJ328" s="23">
        <v>9.5301275927499365</v>
      </c>
      <c r="CK328" s="23">
        <v>6.9520953956608214</v>
      </c>
      <c r="CL328" s="23">
        <v>13.411579961202243</v>
      </c>
      <c r="CM328" s="23">
        <v>34.488929087000002</v>
      </c>
      <c r="CN328" s="23">
        <v>9.198244648673338</v>
      </c>
      <c r="CO328" s="23">
        <v>6.7099914085989321</v>
      </c>
      <c r="CP328" s="23">
        <v>13.060580699052316</v>
      </c>
      <c r="CQ328" s="23">
        <v>34.647752060999998</v>
      </c>
      <c r="CR328" s="23">
        <v>9.0719434885088628</v>
      </c>
      <c r="CS328" s="23">
        <v>6.6178564706874976</v>
      </c>
      <c r="CT328" s="23">
        <v>12.647651788756804</v>
      </c>
      <c r="CU328" s="23">
        <v>34.764277034999999</v>
      </c>
      <c r="CV328" s="23">
        <v>8.9619547635396977</v>
      </c>
      <c r="CW328" s="23">
        <v>6.537621227141079</v>
      </c>
      <c r="CX328" s="23">
        <v>12.34326797955945</v>
      </c>
      <c r="CY328" s="23">
        <v>34.887876697000003</v>
      </c>
      <c r="CZ328" s="23">
        <v>8.8575405869672341</v>
      </c>
      <c r="DA328" s="23">
        <v>6.4614525390383752</v>
      </c>
      <c r="DB328" s="23">
        <v>12.033275680713253</v>
      </c>
      <c r="DC328" s="23">
        <v>35.262443238000003</v>
      </c>
      <c r="DD328" s="23">
        <v>8.5632734087821856</v>
      </c>
      <c r="DE328" s="23">
        <v>6.2467887294886788</v>
      </c>
      <c r="DF328" s="23">
        <v>11.138929203174925</v>
      </c>
      <c r="DG328" s="23">
        <v>35.593324983999999</v>
      </c>
      <c r="DH328" s="23">
        <v>8.3249506871421985</v>
      </c>
      <c r="DI328" s="23">
        <v>6.0729356221016211</v>
      </c>
      <c r="DJ328" s="23">
        <v>10.274179965620533</v>
      </c>
      <c r="DK328" s="23">
        <v>35.893488415999997</v>
      </c>
      <c r="DL328" s="23">
        <v>8.1347793294046458</v>
      </c>
      <c r="DM328" s="23">
        <v>5.9342082642937797</v>
      </c>
      <c r="DN328" s="23">
        <v>9.5455145429144039</v>
      </c>
      <c r="DO328" s="23">
        <v>36.205586009000001</v>
      </c>
      <c r="DP328" s="23">
        <v>7.9718738472873287</v>
      </c>
      <c r="DQ328" s="23">
        <v>5.8153709831416069</v>
      </c>
      <c r="DR328" s="23">
        <v>8.7787860708737497</v>
      </c>
      <c r="DS328" s="23">
        <v>36.446929146000002</v>
      </c>
      <c r="DT328" s="23">
        <v>7.7403062446741453</v>
      </c>
      <c r="DU328" s="23">
        <v>5.6464456410364239</v>
      </c>
      <c r="DV328" s="23">
        <v>8.1077079039984667</v>
      </c>
      <c r="DW328" s="25">
        <v>33.646833366999999</v>
      </c>
      <c r="DX328" s="25">
        <v>10.071080973274828</v>
      </c>
      <c r="DY328" s="25">
        <v>7.346713355327517</v>
      </c>
      <c r="DZ328" s="25">
        <v>15.592755543819237</v>
      </c>
      <c r="EA328" s="25">
        <v>33.73320442</v>
      </c>
      <c r="EB328" s="25">
        <v>9.4784690691072715</v>
      </c>
      <c r="EC328" s="25">
        <v>6.9144112218795568</v>
      </c>
      <c r="ED328" s="25">
        <v>11.869895674805207</v>
      </c>
      <c r="EE328" s="25">
        <v>33.860024584000001</v>
      </c>
      <c r="EF328" s="25">
        <v>9.2692017053479745</v>
      </c>
      <c r="EG328" s="25">
        <v>6.7617535935430944</v>
      </c>
      <c r="EH328" s="25">
        <v>10.732310973023097</v>
      </c>
      <c r="EI328" s="25">
        <v>33.995223750000001</v>
      </c>
      <c r="EJ328" s="25">
        <v>9.13553139325019</v>
      </c>
      <c r="EK328" s="25">
        <v>6.6642429618933656</v>
      </c>
      <c r="EL328" s="25">
        <v>10.420482395854854</v>
      </c>
      <c r="EM328" s="25">
        <v>34.141147511</v>
      </c>
      <c r="EN328" s="25">
        <v>8.9561314147623889</v>
      </c>
      <c r="EO328" s="25">
        <v>6.5333731752836348</v>
      </c>
      <c r="EP328" s="25">
        <v>10.090939478558056</v>
      </c>
      <c r="EQ328" s="25">
        <v>34.306202003000003</v>
      </c>
      <c r="ER328" s="25">
        <v>8.8092121348476269</v>
      </c>
      <c r="ES328" s="25">
        <v>6.426197606070243</v>
      </c>
      <c r="ET328" s="25">
        <v>9.7526870110326769</v>
      </c>
      <c r="EU328" s="25">
        <v>34.494369567999996</v>
      </c>
      <c r="EV328" s="25">
        <v>8.6279914596560658</v>
      </c>
      <c r="EW328" s="25">
        <v>6.2939996465637789</v>
      </c>
      <c r="EX328" s="25">
        <v>9.4247205792168529</v>
      </c>
      <c r="EY328" s="25">
        <v>34.716403114999999</v>
      </c>
      <c r="EZ328" s="25">
        <v>8.4667420696193734</v>
      </c>
      <c r="FA328" s="25">
        <v>6.1763704615274708</v>
      </c>
      <c r="FB328" s="25">
        <v>9.1057550623430572</v>
      </c>
      <c r="FC328" s="25">
        <v>34.896256090000001</v>
      </c>
      <c r="FD328" s="25">
        <v>8.2867948872042057</v>
      </c>
      <c r="FE328" s="25">
        <v>6.0451014972711761</v>
      </c>
      <c r="FF328" s="25">
        <v>8.7634744455302567</v>
      </c>
      <c r="FG328" s="25">
        <v>35.076366843999999</v>
      </c>
      <c r="FH328" s="25">
        <v>8.1228227430804765</v>
      </c>
      <c r="FI328" s="25">
        <v>5.9254861010359328</v>
      </c>
      <c r="FJ328" s="25">
        <v>8.4283352457060232</v>
      </c>
      <c r="FK328" s="25">
        <v>35.618903177</v>
      </c>
      <c r="FL328" s="25">
        <v>7.6045675616724298</v>
      </c>
      <c r="FM328" s="25">
        <v>5.5474261616091818</v>
      </c>
      <c r="FN328" s="25">
        <v>7.0120312604022743</v>
      </c>
      <c r="FO328" s="25">
        <v>36.042146422999998</v>
      </c>
      <c r="FP328" s="25">
        <v>7.0041588306368636</v>
      </c>
      <c r="FQ328" s="25">
        <v>5.1094363515123717</v>
      </c>
      <c r="FR328" s="25">
        <v>5.2455380203343864</v>
      </c>
      <c r="FS328" s="25">
        <v>36.325317484999999</v>
      </c>
      <c r="FT328" s="25">
        <v>6.6589958588085185</v>
      </c>
      <c r="FU328" s="25">
        <v>4.8576447690968383</v>
      </c>
      <c r="FV328" s="25">
        <v>4.0522299341424031</v>
      </c>
      <c r="FW328" s="25">
        <v>36.540978025000001</v>
      </c>
      <c r="FX328" s="25">
        <v>6.2494286429237249</v>
      </c>
      <c r="FY328" s="25">
        <v>4.5588711873105439</v>
      </c>
      <c r="FZ328" s="25">
        <v>3.1087467211058382</v>
      </c>
      <c r="GA328" s="25">
        <v>36.347339395971296</v>
      </c>
      <c r="GB328" s="25">
        <v>5.8958951092005139</v>
      </c>
      <c r="GC328" s="25">
        <v>4.300973396531897</v>
      </c>
      <c r="GD328" s="25">
        <v>2.6719485316527027</v>
      </c>
      <c r="GE328" s="26">
        <v>33.646833376000004</v>
      </c>
      <c r="GF328" s="26">
        <v>10.071080973274828</v>
      </c>
      <c r="GG328" s="26">
        <v>7.346713355327517</v>
      </c>
      <c r="GH328" s="26">
        <v>15.592755543819237</v>
      </c>
      <c r="GI328" s="26">
        <v>33.673636422999998</v>
      </c>
      <c r="GJ328" s="26">
        <v>9.6848560562285577</v>
      </c>
      <c r="GK328" s="26">
        <v>7.0649676555606495</v>
      </c>
      <c r="GL328" s="26">
        <v>12.991643848522322</v>
      </c>
      <c r="GM328" s="26">
        <v>33.753520911999999</v>
      </c>
      <c r="GN328" s="26">
        <v>9.5967355568860029</v>
      </c>
      <c r="GO328" s="26">
        <v>7.0006849781483593</v>
      </c>
      <c r="GP328" s="26">
        <v>12.107531075009035</v>
      </c>
      <c r="GQ328" s="26">
        <v>33.835804150999998</v>
      </c>
      <c r="GR328" s="26">
        <v>9.485482639705431</v>
      </c>
      <c r="GS328" s="26">
        <v>6.9195275239844412</v>
      </c>
      <c r="GT328" s="26">
        <v>11.849226552167941</v>
      </c>
      <c r="GU328" s="26">
        <v>33.931325473000001</v>
      </c>
      <c r="GV328" s="26">
        <v>9.3656399531629937</v>
      </c>
      <c r="GW328" s="26">
        <v>6.832103952662151</v>
      </c>
      <c r="GX328" s="26">
        <v>11.555758027679879</v>
      </c>
      <c r="GY328" s="26">
        <v>34.062532906999998</v>
      </c>
      <c r="GZ328" s="26">
        <v>9.2274748546110992</v>
      </c>
      <c r="HA328" s="26">
        <v>6.7313144368728368</v>
      </c>
      <c r="HB328" s="26">
        <v>11.243311103595644</v>
      </c>
      <c r="HC328" s="26">
        <v>34.223098419999999</v>
      </c>
      <c r="HD328" s="26">
        <v>9.0040878483833033</v>
      </c>
      <c r="HE328" s="26">
        <v>6.5683567259363986</v>
      </c>
      <c r="HF328" s="26">
        <v>10.853896974038307</v>
      </c>
      <c r="HG328" s="26">
        <v>34.409910662000001</v>
      </c>
      <c r="HH328" s="26">
        <v>8.7613614385555678</v>
      </c>
      <c r="HI328" s="26">
        <v>6.3912911893267514</v>
      </c>
      <c r="HJ328" s="26">
        <v>10.214573916862165</v>
      </c>
      <c r="HK328" s="26">
        <v>34.586084241999998</v>
      </c>
      <c r="HL328" s="26">
        <v>8.5368348717182556</v>
      </c>
      <c r="HM328" s="26">
        <v>6.2275021847912102</v>
      </c>
      <c r="HN328" s="26">
        <v>9.5353268367016213</v>
      </c>
      <c r="HO328" s="26">
        <v>34.764677046999999</v>
      </c>
      <c r="HP328" s="26">
        <v>8.3070775891761954</v>
      </c>
      <c r="HQ328" s="26">
        <v>6.0598974459737205</v>
      </c>
      <c r="HR328" s="26">
        <v>8.8848481068810941</v>
      </c>
      <c r="HS328" s="26">
        <v>35.307232722000002</v>
      </c>
      <c r="HT328" s="26">
        <v>7.7475533299019457</v>
      </c>
      <c r="HU328" s="26">
        <v>5.6517322888125232</v>
      </c>
      <c r="HV328" s="26">
        <v>7.1053762165592502</v>
      </c>
      <c r="HW328" s="26">
        <v>35.694376470999998</v>
      </c>
      <c r="HX328" s="26">
        <v>7.1966917188657664</v>
      </c>
      <c r="HY328" s="26">
        <v>5.2498864129352327</v>
      </c>
      <c r="HZ328" s="26">
        <v>5.5602168629762332</v>
      </c>
      <c r="IA328" s="26">
        <v>35.942211872999998</v>
      </c>
      <c r="IB328" s="26">
        <v>6.7494506190673205</v>
      </c>
      <c r="IC328" s="26">
        <v>4.9236302573487709</v>
      </c>
      <c r="ID328" s="26">
        <v>4.6226354718971692</v>
      </c>
      <c r="IE328" s="26">
        <v>36.124266382000002</v>
      </c>
      <c r="IF328" s="26">
        <v>6.3844897704876269</v>
      </c>
      <c r="IG328" s="26">
        <v>4.6573963994791701</v>
      </c>
      <c r="IH328" s="26">
        <v>4.2002267480359023</v>
      </c>
      <c r="II328" s="26">
        <v>36.196925389999997</v>
      </c>
      <c r="IJ328" s="26">
        <v>6.2403055392976503</v>
      </c>
      <c r="IK328" s="26">
        <v>4.5522160102317795</v>
      </c>
      <c r="IL328" s="26">
        <v>4.5064170505806445</v>
      </c>
      <c r="IM328" s="27">
        <v>33.643473575000002</v>
      </c>
      <c r="IN328" s="27">
        <v>10.071080973274828</v>
      </c>
      <c r="IO328" s="27">
        <v>7.346713355327517</v>
      </c>
      <c r="IP328" s="27">
        <v>15.592755543819237</v>
      </c>
      <c r="IQ328" s="27">
        <v>33.711052977000001</v>
      </c>
      <c r="IR328" s="27">
        <v>9.8339460058694836</v>
      </c>
      <c r="IS328" s="27">
        <v>7.1737266981181165</v>
      </c>
      <c r="IT328" s="27">
        <v>13.925177413558607</v>
      </c>
      <c r="IU328" s="27">
        <v>33.805551653999999</v>
      </c>
      <c r="IV328" s="27">
        <v>9.7334793648063531</v>
      </c>
      <c r="IW328" s="27">
        <v>7.1004376822098889</v>
      </c>
      <c r="IX328" s="27">
        <v>13.234911967336743</v>
      </c>
      <c r="IY328" s="27">
        <v>33.894381000999999</v>
      </c>
      <c r="IZ328" s="27">
        <v>9.6565789728814941</v>
      </c>
      <c r="JA328" s="27">
        <v>7.0443399169468046</v>
      </c>
      <c r="JB328" s="27">
        <v>13.024967799954531</v>
      </c>
      <c r="JC328" s="27">
        <v>33.988704200000001</v>
      </c>
      <c r="JD328" s="27">
        <v>9.5657199062278213</v>
      </c>
      <c r="JE328" s="27">
        <v>6.9780594928087716</v>
      </c>
      <c r="JF328" s="27">
        <v>12.837865345161973</v>
      </c>
      <c r="JG328" s="27">
        <v>34.114026952000003</v>
      </c>
      <c r="JH328" s="27">
        <v>9.4095678036841672</v>
      </c>
      <c r="JI328" s="27">
        <v>6.8641487080316228</v>
      </c>
      <c r="JJ328" s="27">
        <v>12.635742328647595</v>
      </c>
      <c r="JK328" s="27">
        <v>34.268649910000001</v>
      </c>
      <c r="JL328" s="27">
        <v>9.3153724512673239</v>
      </c>
      <c r="JM328" s="27">
        <v>6.7954345098788123</v>
      </c>
      <c r="JN328" s="27">
        <v>12.419479409895011</v>
      </c>
      <c r="JO328" s="27">
        <v>34.441704045000002</v>
      </c>
      <c r="JP328" s="27">
        <v>9.1814932067609121</v>
      </c>
      <c r="JQ328" s="27">
        <v>6.6977714649458537</v>
      </c>
      <c r="JR328" s="27">
        <v>12.167952235590434</v>
      </c>
      <c r="JS328" s="27">
        <v>34.588731756999998</v>
      </c>
      <c r="JT328" s="27">
        <v>9.0439593032972336</v>
      </c>
      <c r="JU328" s="27">
        <v>6.597442397185576</v>
      </c>
      <c r="JV328" s="27">
        <v>11.830329769971129</v>
      </c>
      <c r="JW328" s="27">
        <v>34.740423679000003</v>
      </c>
      <c r="JX328" s="27">
        <v>8.9217504261870353</v>
      </c>
      <c r="JY328" s="27">
        <v>6.5082927227874041</v>
      </c>
      <c r="JZ328" s="27">
        <v>11.485664668674595</v>
      </c>
      <c r="KA328" s="27">
        <v>35.219142357999999</v>
      </c>
      <c r="KB328" s="27">
        <v>8.5286988197461735</v>
      </c>
      <c r="KC328" s="27">
        <v>6.2215670481518011</v>
      </c>
      <c r="KD328" s="27">
        <v>10.416989093503808</v>
      </c>
      <c r="KE328" s="27">
        <v>35.683761302999997</v>
      </c>
      <c r="KF328" s="27">
        <v>8.2362299279287878</v>
      </c>
      <c r="KG328" s="27">
        <v>6.0082150634706624</v>
      </c>
      <c r="KH328" s="27">
        <v>9.3736489138678891</v>
      </c>
      <c r="KI328" s="27">
        <v>35.959399724999997</v>
      </c>
      <c r="KJ328" s="27">
        <v>7.9903231157485042</v>
      </c>
      <c r="KK328" s="27">
        <v>5.8288294676239998</v>
      </c>
      <c r="KL328" s="27">
        <v>8.6542264002390681</v>
      </c>
      <c r="KM328" s="27">
        <v>36.174247395000002</v>
      </c>
      <c r="KN328" s="27">
        <v>7.7304576288393969</v>
      </c>
      <c r="KO328" s="27">
        <v>5.6392612129023796</v>
      </c>
      <c r="KP328" s="27">
        <v>7.9774627665711151</v>
      </c>
      <c r="KQ328" s="27">
        <v>36.295753689999998</v>
      </c>
      <c r="KR328" s="27">
        <v>7.4602980753210728</v>
      </c>
      <c r="KS328" s="27">
        <v>5.4421835799085301</v>
      </c>
      <c r="KT328" s="133">
        <v>7.6063173270197169</v>
      </c>
      <c r="KU328" s="149">
        <v>33.643473575000002</v>
      </c>
      <c r="KV328" s="149">
        <v>10.071080973274828</v>
      </c>
      <c r="KW328" s="149">
        <v>7.346713355327517</v>
      </c>
      <c r="KX328" s="149">
        <v>15.592755543819237</v>
      </c>
      <c r="KY328" s="149">
        <v>33.697512920999998</v>
      </c>
      <c r="KZ328" s="149">
        <v>9.4222635272866153</v>
      </c>
      <c r="LA328" s="149">
        <v>6.8734100616433329</v>
      </c>
      <c r="LB328" s="149">
        <v>11.526229599907111</v>
      </c>
      <c r="LC328" s="149">
        <v>33.813786178000001</v>
      </c>
      <c r="LD328" s="149">
        <v>9.2588525234871728</v>
      </c>
      <c r="LE328" s="149">
        <v>6.7542040094621765</v>
      </c>
      <c r="LF328" s="149">
        <v>10.30032926594663</v>
      </c>
      <c r="LG328" s="149">
        <v>33.938180158000002</v>
      </c>
      <c r="LH328" s="149">
        <v>9.1207868052209768</v>
      </c>
      <c r="LI328" s="149">
        <v>6.6534869902076572</v>
      </c>
      <c r="LJ328" s="149">
        <v>9.9679736411581885</v>
      </c>
      <c r="LK328" s="149">
        <v>34.072236398000001</v>
      </c>
      <c r="LL328" s="149">
        <v>8.9917415042214337</v>
      </c>
      <c r="LM328" s="149">
        <v>6.5593502397623542</v>
      </c>
      <c r="LN328" s="149">
        <v>9.6100480523018916</v>
      </c>
      <c r="LO328" s="149">
        <v>34.22178031</v>
      </c>
      <c r="LP328" s="149">
        <v>8.8418031544886251</v>
      </c>
      <c r="LQ328" s="149">
        <v>6.4499723011497139</v>
      </c>
      <c r="LR328" s="149">
        <v>9.2472189450964422</v>
      </c>
      <c r="LS328" s="149">
        <v>34.393388674999997</v>
      </c>
      <c r="LT328" s="149">
        <v>8.6104789761084728</v>
      </c>
      <c r="LU328" s="149">
        <v>6.281224533633452</v>
      </c>
      <c r="LV328" s="149">
        <v>8.8065069778477678</v>
      </c>
      <c r="LW328" s="149">
        <v>34.606241799000003</v>
      </c>
      <c r="LX328" s="149">
        <v>8.3614617941950584</v>
      </c>
      <c r="LY328" s="149">
        <v>6.0995699663706082</v>
      </c>
      <c r="LZ328" s="149">
        <v>8.0949421661797345</v>
      </c>
      <c r="MA328" s="149">
        <v>34.783178050000004</v>
      </c>
      <c r="MB328" s="149">
        <v>8.1076677332149831</v>
      </c>
      <c r="MC328" s="149">
        <v>5.9144307323347576</v>
      </c>
      <c r="MD328" s="149">
        <v>7.385297064894587</v>
      </c>
      <c r="ME328" s="149">
        <v>34.960915501999999</v>
      </c>
      <c r="MF328" s="149">
        <v>7.8821838029586209</v>
      </c>
      <c r="MG328" s="149">
        <v>5.7499433445139161</v>
      </c>
      <c r="MH328" s="149">
        <v>6.7061621175844053</v>
      </c>
      <c r="MI328" s="149">
        <v>35.503127484000004</v>
      </c>
      <c r="MJ328" s="149">
        <v>7.2845405787606952</v>
      </c>
      <c r="MK328" s="149">
        <v>5.3139709331523814</v>
      </c>
      <c r="ML328" s="149">
        <v>4.7841728643861785</v>
      </c>
      <c r="MM328" s="149">
        <v>35.917489840000002</v>
      </c>
      <c r="MN328" s="149">
        <v>6.7100032709912636</v>
      </c>
      <c r="MO328" s="149">
        <v>4.8948539661331933</v>
      </c>
      <c r="MP328" s="149">
        <v>3.1516651582189397</v>
      </c>
      <c r="MQ328" s="149">
        <v>36.175567700000002</v>
      </c>
      <c r="MR328" s="149">
        <v>6.2409614491833691</v>
      </c>
      <c r="MS328" s="149">
        <v>4.552694487361503</v>
      </c>
      <c r="MT328" s="149">
        <v>2.1259073021687271</v>
      </c>
      <c r="MU328" s="149">
        <v>35.906004686099607</v>
      </c>
      <c r="MV328" s="149">
        <v>5.8243062886514831</v>
      </c>
      <c r="MW328" s="149">
        <v>4.2487503486370999</v>
      </c>
      <c r="MX328" s="149">
        <v>1.6071548564449856</v>
      </c>
      <c r="MY328" s="149">
        <v>34.929743323460769</v>
      </c>
      <c r="MZ328" s="149">
        <v>5.6659471160425037</v>
      </c>
      <c r="NA328" s="149">
        <v>4.1332295369752421</v>
      </c>
      <c r="NB328" s="149">
        <v>1.7950303653475359</v>
      </c>
      <c r="ND328" s="97"/>
    </row>
    <row r="329" spans="1:368" ht="15" thickBot="1" x14ac:dyDescent="0.35">
      <c r="A329" s="2"/>
      <c r="B329" s="72" t="s">
        <v>762</v>
      </c>
      <c r="C329" s="72" t="s">
        <v>539</v>
      </c>
      <c r="D329" s="72" t="s">
        <v>483</v>
      </c>
      <c r="E329" s="85">
        <v>376338</v>
      </c>
      <c r="F329" s="82">
        <v>429396</v>
      </c>
      <c r="G329" s="20">
        <v>19.895278990105261</v>
      </c>
      <c r="H329" s="20">
        <v>4.3984044674910283</v>
      </c>
      <c r="I329" s="20">
        <v>3.208574822225962</v>
      </c>
      <c r="J329" s="20">
        <v>17.914002677233789</v>
      </c>
      <c r="K329" s="20">
        <v>20.008428705105263</v>
      </c>
      <c r="L329" s="20">
        <v>3.6897977371277029</v>
      </c>
      <c r="M329" s="20">
        <v>2.6916560780067518</v>
      </c>
      <c r="N329" s="20">
        <v>13.824402092295719</v>
      </c>
      <c r="O329" s="20">
        <v>19.024247222526892</v>
      </c>
      <c r="P329" s="20">
        <v>3.0859195753940112</v>
      </c>
      <c r="Q329" s="20">
        <v>2.2511353665188256</v>
      </c>
      <c r="R329" s="20">
        <v>12.362604804630775</v>
      </c>
      <c r="S329" s="20">
        <v>18.195386733542914</v>
      </c>
      <c r="T329" s="20">
        <v>2.9514702708665985</v>
      </c>
      <c r="U329" s="20">
        <v>2.1530564707372091</v>
      </c>
      <c r="V329" s="20">
        <v>11.629154209028963</v>
      </c>
      <c r="W329" s="20">
        <v>16.309293403059328</v>
      </c>
      <c r="X329" s="20">
        <v>2.6455274253243344</v>
      </c>
      <c r="Y329" s="20">
        <v>1.929875424404963</v>
      </c>
      <c r="Z329" s="20">
        <v>10.870180180436876</v>
      </c>
      <c r="AA329" s="20">
        <v>14.44612242034229</v>
      </c>
      <c r="AB329" s="20">
        <v>2.3433028095159134</v>
      </c>
      <c r="AC329" s="20">
        <v>1.7094067748964825</v>
      </c>
      <c r="AD329" s="20">
        <v>10.101057063751853</v>
      </c>
      <c r="AE329" s="20">
        <v>12.82544473011512</v>
      </c>
      <c r="AF329" s="20">
        <v>2.0804129852208275</v>
      </c>
      <c r="AG329" s="20">
        <v>1.5176323081581435</v>
      </c>
      <c r="AH329" s="20">
        <v>9.334920983584297</v>
      </c>
      <c r="AI329" s="20">
        <v>11.637893022030834</v>
      </c>
      <c r="AJ329" s="20">
        <v>1.8877804452888149</v>
      </c>
      <c r="AK329" s="20">
        <v>1.3771095522052648</v>
      </c>
      <c r="AL329" s="20">
        <v>8.5586526804127629</v>
      </c>
      <c r="AM329" s="20">
        <v>11.136290152889393</v>
      </c>
      <c r="AN329" s="20">
        <v>1.8064155379234146</v>
      </c>
      <c r="AO329" s="20">
        <v>1.3177549850855452</v>
      </c>
      <c r="AP329" s="20">
        <v>8.3481787362647779</v>
      </c>
      <c r="AQ329" s="20">
        <v>11.109266929404342</v>
      </c>
      <c r="AR329" s="20">
        <v>1.802032105908085</v>
      </c>
      <c r="AS329" s="20">
        <v>1.314557332458717</v>
      </c>
      <c r="AT329" s="20">
        <v>8.1460336754421689</v>
      </c>
      <c r="AU329" s="20">
        <v>10.395598491854473</v>
      </c>
      <c r="AV329" s="20">
        <v>1.6862680824481613</v>
      </c>
      <c r="AW329" s="20">
        <v>1.2301090890699125</v>
      </c>
      <c r="AX329" s="20">
        <v>6.9704603175609705</v>
      </c>
      <c r="AY329" s="20">
        <v>12.913787651844663</v>
      </c>
      <c r="AZ329" s="20">
        <v>2.0947430739924813</v>
      </c>
      <c r="BA329" s="20">
        <v>1.5280859084063305</v>
      </c>
      <c r="BB329" s="20">
        <v>4.8807366852103371</v>
      </c>
      <c r="BC329" s="20">
        <v>23.009441782105263</v>
      </c>
      <c r="BD329" s="20">
        <v>3.8856966712815737</v>
      </c>
      <c r="BE329" s="20">
        <v>2.8345616230680855</v>
      </c>
      <c r="BF329" s="20">
        <v>2.9027315720487223</v>
      </c>
      <c r="BG329" s="20">
        <v>23.433187051105264</v>
      </c>
      <c r="BH329" s="20">
        <v>6.0890160659124426</v>
      </c>
      <c r="BI329" s="20">
        <v>4.4418524457257389</v>
      </c>
      <c r="BJ329" s="20">
        <v>0.94414404921203499</v>
      </c>
      <c r="BK329" s="20">
        <v>23.744480569105264</v>
      </c>
      <c r="BL329" s="20">
        <v>6.485526829629662</v>
      </c>
      <c r="BM329" s="20">
        <v>4.7311015274343102</v>
      </c>
      <c r="BN329" s="20">
        <v>-0.64004630862650913</v>
      </c>
      <c r="BO329" s="23">
        <v>19.907485949105261</v>
      </c>
      <c r="BP329" s="23">
        <v>4.3984044674910283</v>
      </c>
      <c r="BQ329" s="23">
        <v>3.208574822225962</v>
      </c>
      <c r="BR329" s="23">
        <v>17.914002677233789</v>
      </c>
      <c r="BS329" s="23">
        <v>20.012816674105263</v>
      </c>
      <c r="BT329" s="23">
        <v>4.1614128466147484</v>
      </c>
      <c r="BU329" s="23">
        <v>3.0356927343137725</v>
      </c>
      <c r="BV329" s="23">
        <v>16.613079257450224</v>
      </c>
      <c r="BW329" s="23">
        <v>20.112616490105264</v>
      </c>
      <c r="BX329" s="23">
        <v>3.9703561583449041</v>
      </c>
      <c r="BY329" s="23">
        <v>2.8963195402086424</v>
      </c>
      <c r="BZ329" s="23">
        <v>16.282840128416851</v>
      </c>
      <c r="CA329" s="23">
        <v>20.250937301105264</v>
      </c>
      <c r="CB329" s="23">
        <v>3.82466962891993</v>
      </c>
      <c r="CC329" s="23">
        <v>2.7900432453145765</v>
      </c>
      <c r="CD329" s="23">
        <v>16.20162661188143</v>
      </c>
      <c r="CE329" s="23">
        <v>20.448865690105265</v>
      </c>
      <c r="CF329" s="23">
        <v>3.6670506849661115</v>
      </c>
      <c r="CG329" s="23">
        <v>2.6750624201508209</v>
      </c>
      <c r="CH329" s="23">
        <v>16.121945923604123</v>
      </c>
      <c r="CI329" s="23">
        <v>20.697879338105263</v>
      </c>
      <c r="CJ329" s="23">
        <v>3.5074456199508304</v>
      </c>
      <c r="CK329" s="23">
        <v>2.5586327473245092</v>
      </c>
      <c r="CL329" s="23">
        <v>16.007496813385501</v>
      </c>
      <c r="CM329" s="23">
        <v>20.394320611238612</v>
      </c>
      <c r="CN329" s="23">
        <v>3.3081589229223352</v>
      </c>
      <c r="CO329" s="23">
        <v>2.4132558764122827</v>
      </c>
      <c r="CP329" s="23">
        <v>15.829451640140201</v>
      </c>
      <c r="CQ329" s="23">
        <v>19.77493690698163</v>
      </c>
      <c r="CR329" s="23">
        <v>3.2076888083738133</v>
      </c>
      <c r="CS329" s="23">
        <v>2.3399643266448207</v>
      </c>
      <c r="CT329" s="23">
        <v>15.607205780156573</v>
      </c>
      <c r="CU329" s="23">
        <v>19.240972097762214</v>
      </c>
      <c r="CV329" s="23">
        <v>3.1210744767754219</v>
      </c>
      <c r="CW329" s="23">
        <v>2.2767803776322699</v>
      </c>
      <c r="CX329" s="23">
        <v>15.415192136247416</v>
      </c>
      <c r="CY329" s="23">
        <v>18.621762480927142</v>
      </c>
      <c r="CZ329" s="23">
        <v>3.0206326009149707</v>
      </c>
      <c r="DA329" s="23">
        <v>2.2035094275946023</v>
      </c>
      <c r="DB329" s="23">
        <v>15.150254041740473</v>
      </c>
      <c r="DC329" s="23">
        <v>16.606158966524355</v>
      </c>
      <c r="DD329" s="23">
        <v>2.6936819327191044</v>
      </c>
      <c r="DE329" s="23">
        <v>1.9650034671180714</v>
      </c>
      <c r="DF329" s="23">
        <v>14.255419588436185</v>
      </c>
      <c r="DG329" s="23">
        <v>15.356172590817918</v>
      </c>
      <c r="DH329" s="23">
        <v>2.4909218770570463</v>
      </c>
      <c r="DI329" s="23">
        <v>1.8170928294405144</v>
      </c>
      <c r="DJ329" s="23">
        <v>13.355486696258911</v>
      </c>
      <c r="DK329" s="23">
        <v>22.139151100105263</v>
      </c>
      <c r="DL329" s="23">
        <v>3.6566776735455599</v>
      </c>
      <c r="DM329" s="23">
        <v>2.6674954527378332</v>
      </c>
      <c r="DN329" s="23">
        <v>12.458852954666089</v>
      </c>
      <c r="DO329" s="23">
        <v>22.474132837105262</v>
      </c>
      <c r="DP329" s="23">
        <v>5.5195368615527309</v>
      </c>
      <c r="DQ329" s="23">
        <v>4.026425294722471</v>
      </c>
      <c r="DR329" s="23">
        <v>11.643021790936075</v>
      </c>
      <c r="DS329" s="23">
        <v>22.694704098105262</v>
      </c>
      <c r="DT329" s="23">
        <v>5.9038716815545316</v>
      </c>
      <c r="DU329" s="23">
        <v>4.3067921950102832</v>
      </c>
      <c r="DV329" s="23">
        <v>11.153191173928871</v>
      </c>
      <c r="DW329" s="25">
        <v>19.890292988105262</v>
      </c>
      <c r="DX329" s="25">
        <v>4.3984044674910283</v>
      </c>
      <c r="DY329" s="25">
        <v>3.208574822225962</v>
      </c>
      <c r="DZ329" s="25">
        <v>17.914002677233789</v>
      </c>
      <c r="EA329" s="25">
        <v>19.999352436105262</v>
      </c>
      <c r="EB329" s="25">
        <v>3.548708960771775</v>
      </c>
      <c r="EC329" s="25">
        <v>2.588733779964314</v>
      </c>
      <c r="ED329" s="25">
        <v>13.151884717597106</v>
      </c>
      <c r="EE329" s="25">
        <v>18.340793727771338</v>
      </c>
      <c r="EF329" s="25">
        <v>2.9750567121402045</v>
      </c>
      <c r="EG329" s="25">
        <v>2.1702624512639552</v>
      </c>
      <c r="EH329" s="25">
        <v>11.574493419345082</v>
      </c>
      <c r="EI329" s="25">
        <v>16.873550689429184</v>
      </c>
      <c r="EJ329" s="25">
        <v>2.7370554939622145</v>
      </c>
      <c r="EK329" s="25">
        <v>1.9966438761762917</v>
      </c>
      <c r="EL329" s="25">
        <v>10.841591425929028</v>
      </c>
      <c r="EM329" s="25">
        <v>14.941515944645692</v>
      </c>
      <c r="EN329" s="25">
        <v>2.4236605002192331</v>
      </c>
      <c r="EO329" s="25">
        <v>1.7680265914841935</v>
      </c>
      <c r="EP329" s="25">
        <v>10.085754827316748</v>
      </c>
      <c r="EQ329" s="25">
        <v>12.773932314839058</v>
      </c>
      <c r="ER329" s="25">
        <v>2.0720571659961911</v>
      </c>
      <c r="ES329" s="25">
        <v>1.5115368543677072</v>
      </c>
      <c r="ET329" s="25">
        <v>9.3217917892587359</v>
      </c>
      <c r="EU329" s="25">
        <v>11.361490129849138</v>
      </c>
      <c r="EV329" s="25">
        <v>1.8429451839666735</v>
      </c>
      <c r="EW329" s="25">
        <v>1.3444028532899184</v>
      </c>
      <c r="EX329" s="25">
        <v>8.5616725886740568</v>
      </c>
      <c r="EY329" s="25">
        <v>9.9655675102539387</v>
      </c>
      <c r="EZ329" s="25">
        <v>1.6165128375428268</v>
      </c>
      <c r="FA329" s="25">
        <v>1.1792236090792259</v>
      </c>
      <c r="FB329" s="25">
        <v>7.7157981167094647</v>
      </c>
      <c r="FC329" s="25">
        <v>9.3910773783410448</v>
      </c>
      <c r="FD329" s="25">
        <v>1.5233249009478138</v>
      </c>
      <c r="FE329" s="25">
        <v>1.1112443067426887</v>
      </c>
      <c r="FF329" s="25">
        <v>7.5536668455833578</v>
      </c>
      <c r="FG329" s="25">
        <v>9.2575087611870153</v>
      </c>
      <c r="FH329" s="25">
        <v>1.5016587606000444</v>
      </c>
      <c r="FI329" s="25">
        <v>1.0954391590059411</v>
      </c>
      <c r="FJ329" s="25">
        <v>7.4027734605489925</v>
      </c>
      <c r="FK329" s="25">
        <v>7.7937089109482125</v>
      </c>
      <c r="FL329" s="25">
        <v>1.2642160613187874</v>
      </c>
      <c r="FM329" s="25">
        <v>0.92222801567746182</v>
      </c>
      <c r="FN329" s="25">
        <v>6.3614214270920613</v>
      </c>
      <c r="FO329" s="25">
        <v>10.941962806339076</v>
      </c>
      <c r="FP329" s="25">
        <v>1.7748937354710204</v>
      </c>
      <c r="FQ329" s="25">
        <v>1.2947602690589799</v>
      </c>
      <c r="FR329" s="25">
        <v>4.584177202151718</v>
      </c>
      <c r="FS329" s="25">
        <v>21.864103657630015</v>
      </c>
      <c r="FT329" s="25">
        <v>3.5465721553298053</v>
      </c>
      <c r="FU329" s="25">
        <v>2.5871750101440822</v>
      </c>
      <c r="FV329" s="25">
        <v>3.1394243688039261</v>
      </c>
      <c r="FW329" s="25">
        <v>23.432974335105264</v>
      </c>
      <c r="FX329" s="25">
        <v>5.7004218368943249</v>
      </c>
      <c r="FY329" s="25">
        <v>4.158378365862168</v>
      </c>
      <c r="FZ329" s="25">
        <v>1.3980252206644437</v>
      </c>
      <c r="GA329" s="25">
        <v>23.715900700105262</v>
      </c>
      <c r="GB329" s="25">
        <v>6.0712846598146433</v>
      </c>
      <c r="GC329" s="25">
        <v>4.428917631842987</v>
      </c>
      <c r="GD329" s="25">
        <v>8.8654722070934611E-2</v>
      </c>
      <c r="GE329" s="26">
        <v>19.890293011105264</v>
      </c>
      <c r="GF329" s="26">
        <v>4.3984044674910283</v>
      </c>
      <c r="GG329" s="26">
        <v>3.208574822225962</v>
      </c>
      <c r="GH329" s="26">
        <v>17.914002677233789</v>
      </c>
      <c r="GI329" s="26">
        <v>19.894796170105263</v>
      </c>
      <c r="GJ329" s="26">
        <v>3.7933894185492871</v>
      </c>
      <c r="GK329" s="26">
        <v>2.7672247673480816</v>
      </c>
      <c r="GL329" s="26">
        <v>14.629258773101608</v>
      </c>
      <c r="GM329" s="26">
        <v>19.949996928105264</v>
      </c>
      <c r="GN329" s="26">
        <v>3.3449563875938719</v>
      </c>
      <c r="GO329" s="26">
        <v>2.4400991145772783</v>
      </c>
      <c r="GP329" s="26">
        <v>13.343684904545581</v>
      </c>
      <c r="GQ329" s="26">
        <v>20.120649161105263</v>
      </c>
      <c r="GR329" s="26">
        <v>3.2933866517747101</v>
      </c>
      <c r="GS329" s="26">
        <v>2.4024797102771109</v>
      </c>
      <c r="GT329" s="26">
        <v>12.557877755220884</v>
      </c>
      <c r="GU329" s="26">
        <v>19.060503592970381</v>
      </c>
      <c r="GV329" s="26">
        <v>3.0918007144464839</v>
      </c>
      <c r="GW329" s="26">
        <v>2.2554255755774157</v>
      </c>
      <c r="GX329" s="26">
        <v>11.838947467299528</v>
      </c>
      <c r="GY329" s="26">
        <v>17.827831300045329</v>
      </c>
      <c r="GZ329" s="26">
        <v>2.8918491729064355</v>
      </c>
      <c r="HA329" s="26">
        <v>2.1095637098503124</v>
      </c>
      <c r="HB329" s="26">
        <v>11.084834782276571</v>
      </c>
      <c r="HC329" s="26">
        <v>16.390161653772882</v>
      </c>
      <c r="HD329" s="26">
        <v>2.658645049111799</v>
      </c>
      <c r="HE329" s="26">
        <v>1.9394445483277341</v>
      </c>
      <c r="HF329" s="26">
        <v>10.218326046717308</v>
      </c>
      <c r="HG329" s="26">
        <v>17.51888481705253</v>
      </c>
      <c r="HH329" s="26">
        <v>2.8417350218199369</v>
      </c>
      <c r="HI329" s="26">
        <v>2.0730061343472368</v>
      </c>
      <c r="HJ329" s="26">
        <v>9.0177955250384301</v>
      </c>
      <c r="HK329" s="26">
        <v>18.108232868553138</v>
      </c>
      <c r="HL329" s="26">
        <v>2.9373330587657835</v>
      </c>
      <c r="HM329" s="26">
        <v>2.1427435713350729</v>
      </c>
      <c r="HN329" s="26">
        <v>8.405365729930125</v>
      </c>
      <c r="HO329" s="26">
        <v>19.872196415361053</v>
      </c>
      <c r="HP329" s="26">
        <v>3.2234652549943066</v>
      </c>
      <c r="HQ329" s="26">
        <v>2.3514730248068116</v>
      </c>
      <c r="HR329" s="26">
        <v>7.8033816223561416</v>
      </c>
      <c r="HS329" s="26">
        <v>22.079442120105263</v>
      </c>
      <c r="HT329" s="26">
        <v>8.1997236005001461</v>
      </c>
      <c r="HU329" s="26">
        <v>5.981584205871</v>
      </c>
      <c r="HV329" s="26">
        <v>5.7403220272253606</v>
      </c>
      <c r="HW329" s="26">
        <v>22.684673287105262</v>
      </c>
      <c r="HX329" s="26">
        <v>7.6151494785367797</v>
      </c>
      <c r="HY329" s="26">
        <v>5.5551455226349331</v>
      </c>
      <c r="HZ329" s="26">
        <v>3.7455737122852</v>
      </c>
      <c r="IA329" s="26">
        <v>23.118487464105264</v>
      </c>
      <c r="IB329" s="26">
        <v>7.0455107852634216</v>
      </c>
      <c r="IC329" s="26">
        <v>5.1396020266896452</v>
      </c>
      <c r="ID329" s="26">
        <v>2.1693300671096125</v>
      </c>
      <c r="IE329" s="26">
        <v>23.418373769105262</v>
      </c>
      <c r="IF329" s="26">
        <v>6.5894296603894436</v>
      </c>
      <c r="IG329" s="26">
        <v>4.8068971958858775</v>
      </c>
      <c r="IH329" s="26">
        <v>1.2195268347255066</v>
      </c>
      <c r="II329" s="26">
        <v>23.371197975105261</v>
      </c>
      <c r="IJ329" s="26">
        <v>6.5252364914577914</v>
      </c>
      <c r="IK329" s="26">
        <v>4.7600691728799607</v>
      </c>
      <c r="IL329" s="26">
        <v>2.1118117911725349</v>
      </c>
      <c r="IM329" s="27">
        <v>19.895278968105263</v>
      </c>
      <c r="IN329" s="27">
        <v>4.3984044674910283</v>
      </c>
      <c r="IO329" s="27">
        <v>3.208574822225962</v>
      </c>
      <c r="IP329" s="27">
        <v>17.914002677233789</v>
      </c>
      <c r="IQ329" s="27">
        <v>19.989436434105261</v>
      </c>
      <c r="IR329" s="27">
        <v>3.9497129776357145</v>
      </c>
      <c r="IS329" s="27">
        <v>2.8812606272860779</v>
      </c>
      <c r="IT329" s="27">
        <v>15.382915216640543</v>
      </c>
      <c r="IU329" s="27">
        <v>20.083965587105261</v>
      </c>
      <c r="IV329" s="27">
        <v>3.3957249870142028</v>
      </c>
      <c r="IW329" s="27">
        <v>2.4771341010283243</v>
      </c>
      <c r="IX329" s="27">
        <v>14.219640465789286</v>
      </c>
      <c r="IY329" s="27">
        <v>20.152993920307249</v>
      </c>
      <c r="IZ329" s="27">
        <v>3.2690133656290969</v>
      </c>
      <c r="JA329" s="27">
        <v>2.3846997373710872</v>
      </c>
      <c r="JB329" s="27">
        <v>13.538538540973065</v>
      </c>
      <c r="JC329" s="27">
        <v>18.412694459119873</v>
      </c>
      <c r="JD329" s="27">
        <v>2.9867197162926553</v>
      </c>
      <c r="JE329" s="27">
        <v>2.1787704504149334</v>
      </c>
      <c r="JF329" s="27">
        <v>12.86789851972021</v>
      </c>
      <c r="JG329" s="27">
        <v>16.613899487682854</v>
      </c>
      <c r="JH329" s="27">
        <v>2.6949375212050692</v>
      </c>
      <c r="JI329" s="27">
        <v>1.965919401437646</v>
      </c>
      <c r="JJ329" s="27">
        <v>12.167850023168175</v>
      </c>
      <c r="JK329" s="27">
        <v>15.041310368381804</v>
      </c>
      <c r="JL329" s="27">
        <v>2.4398481349845009</v>
      </c>
      <c r="JM329" s="27">
        <v>1.7798352456730284</v>
      </c>
      <c r="JN329" s="27">
        <v>11.436798248306161</v>
      </c>
      <c r="JO329" s="27">
        <v>13.884457196926567</v>
      </c>
      <c r="JP329" s="27">
        <v>2.252195198923876</v>
      </c>
      <c r="JQ329" s="27">
        <v>1.6429450414157667</v>
      </c>
      <c r="JR329" s="27">
        <v>10.6885010772634</v>
      </c>
      <c r="JS329" s="27">
        <v>13.396336923897518</v>
      </c>
      <c r="JT329" s="27">
        <v>2.1730173009462166</v>
      </c>
      <c r="JU329" s="27">
        <v>1.5851858671957544</v>
      </c>
      <c r="JV329" s="27">
        <v>10.491051881139033</v>
      </c>
      <c r="JW329" s="27">
        <v>13.364980699653284</v>
      </c>
      <c r="JX329" s="27">
        <v>2.1679310136900694</v>
      </c>
      <c r="JY329" s="27">
        <v>1.5814754914562557</v>
      </c>
      <c r="JZ329" s="27">
        <v>10.289074288241878</v>
      </c>
      <c r="KA329" s="27">
        <v>13.276734496690652</v>
      </c>
      <c r="KB329" s="27">
        <v>2.1536166136514643</v>
      </c>
      <c r="KC329" s="27">
        <v>1.571033335920401</v>
      </c>
      <c r="KD329" s="27">
        <v>9.5696656730416727</v>
      </c>
      <c r="KE329" s="27">
        <v>17.155292457546356</v>
      </c>
      <c r="KF329" s="27">
        <v>2.7827567733489436</v>
      </c>
      <c r="KG329" s="27">
        <v>2.029982323212614</v>
      </c>
      <c r="KH329" s="27">
        <v>8.6239769361133121</v>
      </c>
      <c r="KI329" s="27">
        <v>22.382016392105264</v>
      </c>
      <c r="KJ329" s="27">
        <v>4.8945480993419093</v>
      </c>
      <c r="KK329" s="27">
        <v>3.570504694098922</v>
      </c>
      <c r="KL329" s="27">
        <v>7.9085233271304674</v>
      </c>
      <c r="KM329" s="27">
        <v>22.620928548105262</v>
      </c>
      <c r="KN329" s="27">
        <v>7.4036095237319346</v>
      </c>
      <c r="KO329" s="27">
        <v>5.4008300707709038</v>
      </c>
      <c r="KP329" s="27">
        <v>7.4321964957664797</v>
      </c>
      <c r="KQ329" s="27">
        <v>22.720787037105264</v>
      </c>
      <c r="KR329" s="27">
        <v>8.1713721909492172</v>
      </c>
      <c r="KS329" s="27">
        <v>5.960902247326243</v>
      </c>
      <c r="KT329" s="133">
        <v>7.3375216651371034</v>
      </c>
      <c r="KU329" s="149">
        <v>19.895278968105263</v>
      </c>
      <c r="KV329" s="149">
        <v>4.3984044674910283</v>
      </c>
      <c r="KW329" s="149">
        <v>3.208574822225962</v>
      </c>
      <c r="KX329" s="149">
        <v>17.914002677233789</v>
      </c>
      <c r="KY329" s="149">
        <v>19.957661985105261</v>
      </c>
      <c r="KZ329" s="149">
        <v>3.462262714087045</v>
      </c>
      <c r="LA329" s="149">
        <v>2.5256724465561162</v>
      </c>
      <c r="LB329" s="149">
        <v>12.583987791807772</v>
      </c>
      <c r="LC329" s="149">
        <v>18.20005621135439</v>
      </c>
      <c r="LD329" s="149">
        <v>2.9522277059869868</v>
      </c>
      <c r="LE329" s="149">
        <v>2.153609009112138</v>
      </c>
      <c r="LF329" s="149">
        <v>10.90035029613416</v>
      </c>
      <c r="LG329" s="149">
        <v>17.741655054147575</v>
      </c>
      <c r="LH329" s="149">
        <v>2.8778705402152585</v>
      </c>
      <c r="LI329" s="149">
        <v>2.0993664919196839</v>
      </c>
      <c r="LJ329" s="149">
        <v>10.058401296629636</v>
      </c>
      <c r="LK329" s="149">
        <v>16.423870180837476</v>
      </c>
      <c r="LL329" s="149">
        <v>2.6641129029674384</v>
      </c>
      <c r="LM329" s="149">
        <v>1.9434332715891995</v>
      </c>
      <c r="LN329" s="149">
        <v>9.2918794131579183</v>
      </c>
      <c r="LO329" s="149">
        <v>15.174024524726285</v>
      </c>
      <c r="LP329" s="149">
        <v>2.4613756734045436</v>
      </c>
      <c r="LQ329" s="149">
        <v>1.7955392852331855</v>
      </c>
      <c r="LR329" s="149">
        <v>8.5207508793194329</v>
      </c>
      <c r="LS329" s="149">
        <v>13.712799522191881</v>
      </c>
      <c r="LT329" s="149">
        <v>2.2243506396866977</v>
      </c>
      <c r="LU329" s="149">
        <v>1.6226328231182636</v>
      </c>
      <c r="LV329" s="149">
        <v>7.6447255959555172</v>
      </c>
      <c r="LW329" s="149">
        <v>14.77950131639745</v>
      </c>
      <c r="LX329" s="149">
        <v>2.3973801377447894</v>
      </c>
      <c r="LY329" s="149">
        <v>1.7488554329475683</v>
      </c>
      <c r="LZ329" s="149">
        <v>6.4095598346790759</v>
      </c>
      <c r="MA329" s="149">
        <v>15.353010421446065</v>
      </c>
      <c r="MB329" s="149">
        <v>2.490408942156066</v>
      </c>
      <c r="MC329" s="149">
        <v>1.816718650571588</v>
      </c>
      <c r="MD329" s="149">
        <v>5.773624293059985</v>
      </c>
      <c r="ME329" s="149">
        <v>16.875367181898508</v>
      </c>
      <c r="MF329" s="149">
        <v>2.7373501468651162</v>
      </c>
      <c r="MG329" s="149">
        <v>1.996858821366652</v>
      </c>
      <c r="MH329" s="149">
        <v>5.0776933872310437</v>
      </c>
      <c r="MI329" s="149">
        <v>22.209357115105263</v>
      </c>
      <c r="MJ329" s="149">
        <v>7.6827526056675506</v>
      </c>
      <c r="MK329" s="149">
        <v>5.6044610626719464</v>
      </c>
      <c r="ML329" s="149">
        <v>2.8319021095683361</v>
      </c>
      <c r="MM329" s="149">
        <v>22.844340348105263</v>
      </c>
      <c r="MN329" s="149">
        <v>7.0624852873935664</v>
      </c>
      <c r="MO329" s="149">
        <v>5.1519846896659933</v>
      </c>
      <c r="MP329" s="149">
        <v>0.67788109850091871</v>
      </c>
      <c r="MQ329" s="149">
        <v>23.315056069105264</v>
      </c>
      <c r="MR329" s="149">
        <v>6.444768379437785</v>
      </c>
      <c r="MS329" s="149">
        <v>4.7013688054790679</v>
      </c>
      <c r="MT329" s="149">
        <v>-1.0667246987171453</v>
      </c>
      <c r="MU329" s="149">
        <v>23.640214537105262</v>
      </c>
      <c r="MV329" s="149">
        <v>5.9560777647018819</v>
      </c>
      <c r="MW329" s="149">
        <v>4.3448758058268151</v>
      </c>
      <c r="MX329" s="149">
        <v>-2.2227656182481326</v>
      </c>
      <c r="MY329" s="149">
        <v>23.621433554105263</v>
      </c>
      <c r="MZ329" s="149">
        <v>5.8442173328119154</v>
      </c>
      <c r="NA329" s="149">
        <v>4.2632751781405211</v>
      </c>
      <c r="NB329" s="149">
        <v>-1.5539579454643828</v>
      </c>
      <c r="ND329" s="97"/>
    </row>
    <row r="330" spans="1:368" ht="15" thickBot="1" x14ac:dyDescent="0.35">
      <c r="A330" s="2"/>
      <c r="B330" s="72" t="s">
        <v>436</v>
      </c>
      <c r="C330" s="72" t="s">
        <v>436</v>
      </c>
      <c r="D330" s="72" t="s">
        <v>828</v>
      </c>
      <c r="E330" s="85">
        <v>387190</v>
      </c>
      <c r="F330" s="82">
        <v>398835</v>
      </c>
      <c r="G330" s="20">
        <v>30.691281344</v>
      </c>
      <c r="H330" s="20">
        <v>10.734264060630238</v>
      </c>
      <c r="I330" s="20">
        <v>7.8304961843833549</v>
      </c>
      <c r="J330" s="20">
        <v>17.438943968196519</v>
      </c>
      <c r="K330" s="20">
        <v>30.772174767999999</v>
      </c>
      <c r="L330" s="20">
        <v>10.052316016879116</v>
      </c>
      <c r="M330" s="20">
        <v>7.3330245808920465</v>
      </c>
      <c r="N330" s="20">
        <v>14.148856720737271</v>
      </c>
      <c r="O330" s="20">
        <v>30.874199353999998</v>
      </c>
      <c r="P330" s="20">
        <v>9.888975228191299</v>
      </c>
      <c r="Q330" s="20">
        <v>7.2138697496572508</v>
      </c>
      <c r="R330" s="20">
        <v>13.369731070606697</v>
      </c>
      <c r="S330" s="20">
        <v>30.991581259</v>
      </c>
      <c r="T330" s="20">
        <v>9.8546445824116926</v>
      </c>
      <c r="U330" s="20">
        <v>7.1888260215296205</v>
      </c>
      <c r="V330" s="20">
        <v>13.232199265396039</v>
      </c>
      <c r="W330" s="20">
        <v>31.120125677000001</v>
      </c>
      <c r="X330" s="20">
        <v>9.7024573215904866</v>
      </c>
      <c r="Y330" s="20">
        <v>7.0778075335884694</v>
      </c>
      <c r="Z330" s="20">
        <v>13.017954257452928</v>
      </c>
      <c r="AA330" s="20">
        <v>31.252026542999999</v>
      </c>
      <c r="AB330" s="20">
        <v>9.5455817641772711</v>
      </c>
      <c r="AC330" s="20">
        <v>6.9633689985562803</v>
      </c>
      <c r="AD330" s="20">
        <v>12.780319091563907</v>
      </c>
      <c r="AE330" s="20">
        <v>31.417522401999999</v>
      </c>
      <c r="AF330" s="20">
        <v>9.4190345665165154</v>
      </c>
      <c r="AG330" s="20">
        <v>6.871054579716767</v>
      </c>
      <c r="AH330" s="20">
        <v>12.550721069177948</v>
      </c>
      <c r="AI330" s="20">
        <v>31.589141235</v>
      </c>
      <c r="AJ330" s="20">
        <v>9.3364790512243072</v>
      </c>
      <c r="AK330" s="20">
        <v>6.8108314806906858</v>
      </c>
      <c r="AL330" s="20">
        <v>12.344746250143894</v>
      </c>
      <c r="AM330" s="20">
        <v>31.769004979999998</v>
      </c>
      <c r="AN330" s="20">
        <v>9.2446239097870908</v>
      </c>
      <c r="AO330" s="20">
        <v>6.7438244338659139</v>
      </c>
      <c r="AP330" s="20">
        <v>12.103306178545237</v>
      </c>
      <c r="AQ330" s="20">
        <v>31.956658912000002</v>
      </c>
      <c r="AR330" s="20">
        <v>9.1520894505710242</v>
      </c>
      <c r="AS330" s="20">
        <v>6.6763218341792765</v>
      </c>
      <c r="AT330" s="20">
        <v>11.862875710686238</v>
      </c>
      <c r="AU330" s="20">
        <v>32.610409926000003</v>
      </c>
      <c r="AV330" s="20">
        <v>8.7780129091465948</v>
      </c>
      <c r="AW330" s="20">
        <v>6.4034382052927201</v>
      </c>
      <c r="AX330" s="20">
        <v>10.540951680716553</v>
      </c>
      <c r="AY330" s="20">
        <v>33.121875840000001</v>
      </c>
      <c r="AZ330" s="20">
        <v>8.36177181593124</v>
      </c>
      <c r="BA330" s="20">
        <v>6.0997961229108739</v>
      </c>
      <c r="BB330" s="20">
        <v>8.7647063610745093</v>
      </c>
      <c r="BC330" s="20">
        <v>33.389073576999998</v>
      </c>
      <c r="BD330" s="20">
        <v>8.0601814932642046</v>
      </c>
      <c r="BE330" s="20">
        <v>5.879790181418084</v>
      </c>
      <c r="BF330" s="20">
        <v>7.428918931352591</v>
      </c>
      <c r="BG330" s="20">
        <v>33.590808846000002</v>
      </c>
      <c r="BH330" s="20">
        <v>7.8803195623389488</v>
      </c>
      <c r="BI330" s="20">
        <v>5.7485834069367652</v>
      </c>
      <c r="BJ330" s="20">
        <v>6.3250006327250645</v>
      </c>
      <c r="BK330" s="20">
        <v>33.688090842999998</v>
      </c>
      <c r="BL330" s="20">
        <v>7.6819353461626783</v>
      </c>
      <c r="BM330" s="20">
        <v>5.6038648832414424</v>
      </c>
      <c r="BN330" s="20">
        <v>5.5526255113996044</v>
      </c>
      <c r="BO330" s="23">
        <v>30.679309302</v>
      </c>
      <c r="BP330" s="23">
        <v>10.734264060630233</v>
      </c>
      <c r="BQ330" s="23">
        <v>7.8304961843833505</v>
      </c>
      <c r="BR330" s="23">
        <v>17.438943968196519</v>
      </c>
      <c r="BS330" s="23">
        <v>30.735759348999999</v>
      </c>
      <c r="BT330" s="23">
        <v>10.587581201606788</v>
      </c>
      <c r="BU330" s="23">
        <v>7.7234930809186046</v>
      </c>
      <c r="BV330" s="23">
        <v>16.664114332280057</v>
      </c>
      <c r="BW330" s="23">
        <v>30.802329848999999</v>
      </c>
      <c r="BX330" s="23">
        <v>10.460138400967454</v>
      </c>
      <c r="BY330" s="23">
        <v>7.6305253321752557</v>
      </c>
      <c r="BZ330" s="23">
        <v>16.421860681872538</v>
      </c>
      <c r="CA330" s="23">
        <v>30.872039363999999</v>
      </c>
      <c r="CB330" s="23">
        <v>10.357771252072586</v>
      </c>
      <c r="CC330" s="23">
        <v>7.5558499222636044</v>
      </c>
      <c r="CD330" s="23">
        <v>16.333847428279761</v>
      </c>
      <c r="CE330" s="23">
        <v>30.953194625999998</v>
      </c>
      <c r="CF330" s="23">
        <v>10.227875762251427</v>
      </c>
      <c r="CG330" s="23">
        <v>7.4610929709096929</v>
      </c>
      <c r="CH330" s="23">
        <v>16.235019121089927</v>
      </c>
      <c r="CI330" s="23">
        <v>31.016720529000001</v>
      </c>
      <c r="CJ330" s="23">
        <v>10.114054922948052</v>
      </c>
      <c r="CK330" s="23">
        <v>7.378062253309098</v>
      </c>
      <c r="CL330" s="23">
        <v>16.128471558377321</v>
      </c>
      <c r="CM330" s="23">
        <v>31.095851981999999</v>
      </c>
      <c r="CN330" s="23">
        <v>9.8816283254736099</v>
      </c>
      <c r="CO330" s="23">
        <v>7.208510286411987</v>
      </c>
      <c r="CP330" s="23">
        <v>15.990138890380107</v>
      </c>
      <c r="CQ330" s="23">
        <v>31.189879301000001</v>
      </c>
      <c r="CR330" s="23">
        <v>9.7952722512514292</v>
      </c>
      <c r="CS330" s="23">
        <v>7.1455147325597919</v>
      </c>
      <c r="CT330" s="23">
        <v>15.819373387511241</v>
      </c>
      <c r="CU330" s="23">
        <v>31.299067199</v>
      </c>
      <c r="CV330" s="23">
        <v>9.6797616329073719</v>
      </c>
      <c r="CW330" s="23">
        <v>7.0612513446749796</v>
      </c>
      <c r="CX330" s="23">
        <v>15.632462811641211</v>
      </c>
      <c r="CY330" s="23">
        <v>31.421762207</v>
      </c>
      <c r="CZ330" s="23">
        <v>9.6191872369199345</v>
      </c>
      <c r="DA330" s="23">
        <v>7.017063166149482</v>
      </c>
      <c r="DB330" s="23">
        <v>15.431578064090326</v>
      </c>
      <c r="DC330" s="23">
        <v>31.814462712000001</v>
      </c>
      <c r="DD330" s="23">
        <v>9.5346380551373038</v>
      </c>
      <c r="DE330" s="23">
        <v>6.9553857151754697</v>
      </c>
      <c r="DF330" s="23">
        <v>14.748394359363759</v>
      </c>
      <c r="DG330" s="23">
        <v>32.236941234</v>
      </c>
      <c r="DH330" s="23">
        <v>9.4237718195823152</v>
      </c>
      <c r="DI330" s="23">
        <v>6.8745103398738383</v>
      </c>
      <c r="DJ330" s="23">
        <v>13.991818591635957</v>
      </c>
      <c r="DK330" s="23">
        <v>32.650524257999997</v>
      </c>
      <c r="DL330" s="23">
        <v>9.3024958759172343</v>
      </c>
      <c r="DM330" s="23">
        <v>6.786041227435109</v>
      </c>
      <c r="DN330" s="23">
        <v>13.290816802965191</v>
      </c>
      <c r="DO330" s="23">
        <v>33.080216182000001</v>
      </c>
      <c r="DP330" s="23">
        <v>9.2005302586756024</v>
      </c>
      <c r="DQ330" s="23">
        <v>6.7116587292741672</v>
      </c>
      <c r="DR330" s="23">
        <v>12.580570806068796</v>
      </c>
      <c r="DS330" s="23">
        <v>33.368247396999998</v>
      </c>
      <c r="DT330" s="23">
        <v>9.0880143972452405</v>
      </c>
      <c r="DU330" s="23">
        <v>6.6295799748633764</v>
      </c>
      <c r="DV330" s="23">
        <v>12.085407979643874</v>
      </c>
      <c r="DW330" s="25">
        <v>30.695680867</v>
      </c>
      <c r="DX330" s="25">
        <v>10.734264060630238</v>
      </c>
      <c r="DY330" s="25">
        <v>7.8304961843833549</v>
      </c>
      <c r="DZ330" s="25">
        <v>17.438943968196519</v>
      </c>
      <c r="EA330" s="25">
        <v>30.779683461000001</v>
      </c>
      <c r="EB330" s="25">
        <v>9.9002458798128785</v>
      </c>
      <c r="EC330" s="25">
        <v>7.2220915330994879</v>
      </c>
      <c r="ED330" s="25">
        <v>13.568698448424636</v>
      </c>
      <c r="EE330" s="25">
        <v>30.890880670000001</v>
      </c>
      <c r="EF330" s="25">
        <v>9.7645462972991126</v>
      </c>
      <c r="EG330" s="25">
        <v>7.1231005769338287</v>
      </c>
      <c r="EH330" s="25">
        <v>12.621681850790326</v>
      </c>
      <c r="EI330" s="25">
        <v>31.019917044</v>
      </c>
      <c r="EJ330" s="25">
        <v>9.6740631769915968</v>
      </c>
      <c r="EK330" s="25">
        <v>7.0570944004212031</v>
      </c>
      <c r="EL330" s="25">
        <v>12.426094924323122</v>
      </c>
      <c r="EM330" s="25">
        <v>31.173720824</v>
      </c>
      <c r="EN330" s="25">
        <v>9.4996257491181684</v>
      </c>
      <c r="EO330" s="25">
        <v>6.9298447253935196</v>
      </c>
      <c r="EP330" s="25">
        <v>12.149457309070181</v>
      </c>
      <c r="EQ330" s="25">
        <v>31.341402444</v>
      </c>
      <c r="ER330" s="25">
        <v>9.3219088561054519</v>
      </c>
      <c r="ES330" s="25">
        <v>6.8002027262050975</v>
      </c>
      <c r="ET330" s="25">
        <v>11.848373340403867</v>
      </c>
      <c r="EU330" s="25">
        <v>31.520117393</v>
      </c>
      <c r="EV330" s="25">
        <v>9.179951518683021</v>
      </c>
      <c r="EW330" s="25">
        <v>6.6966468249571918</v>
      </c>
      <c r="EX330" s="25">
        <v>11.583000377982739</v>
      </c>
      <c r="EY330" s="25">
        <v>31.700426996000001</v>
      </c>
      <c r="EZ330" s="25">
        <v>9.0728836746710808</v>
      </c>
      <c r="FA330" s="25">
        <v>6.6185423234030889</v>
      </c>
      <c r="FB330" s="25">
        <v>11.331308783766172</v>
      </c>
      <c r="FC330" s="25">
        <v>31.878184607000001</v>
      </c>
      <c r="FD330" s="25">
        <v>8.9590996199095994</v>
      </c>
      <c r="FE330" s="25">
        <v>6.5355384396136742</v>
      </c>
      <c r="FF330" s="25">
        <v>11.067409870515725</v>
      </c>
      <c r="FG330" s="25">
        <v>32.069219361999998</v>
      </c>
      <c r="FH330" s="25">
        <v>8.8487088076493716</v>
      </c>
      <c r="FI330" s="25">
        <v>6.4550098789864867</v>
      </c>
      <c r="FJ330" s="25">
        <v>10.774513383341759</v>
      </c>
      <c r="FK330" s="25">
        <v>32.787607393000002</v>
      </c>
      <c r="FL330" s="25">
        <v>8.4066603316235859</v>
      </c>
      <c r="FM330" s="25">
        <v>6.132541670147849</v>
      </c>
      <c r="FN330" s="25">
        <v>9.3042228602590633</v>
      </c>
      <c r="FO330" s="25">
        <v>33.221739692</v>
      </c>
      <c r="FP330" s="25">
        <v>7.9537026144201404</v>
      </c>
      <c r="FQ330" s="25">
        <v>5.8021153217540755</v>
      </c>
      <c r="FR330" s="25">
        <v>7.4849116531544624</v>
      </c>
      <c r="FS330" s="25">
        <v>33.485153947999997</v>
      </c>
      <c r="FT330" s="25">
        <v>7.6809849705508819</v>
      </c>
      <c r="FU330" s="25">
        <v>5.6031715974642466</v>
      </c>
      <c r="FV330" s="25">
        <v>6.2975325208382067</v>
      </c>
      <c r="FW330" s="25">
        <v>33.649826208999997</v>
      </c>
      <c r="FX330" s="25">
        <v>7.5222755897740745</v>
      </c>
      <c r="FY330" s="25">
        <v>5.4873953138197322</v>
      </c>
      <c r="FZ330" s="25">
        <v>5.49851007959737</v>
      </c>
      <c r="GA330" s="25">
        <v>33.662781265</v>
      </c>
      <c r="GB330" s="25">
        <v>7.4108407028980672</v>
      </c>
      <c r="GC330" s="25">
        <v>5.4061051152964685</v>
      </c>
      <c r="GD330" s="25">
        <v>5.2941390689652792</v>
      </c>
      <c r="GE330" s="26">
        <v>30.695757818000001</v>
      </c>
      <c r="GF330" s="26">
        <v>10.734264060630238</v>
      </c>
      <c r="GG330" s="26">
        <v>7.8304961843833549</v>
      </c>
      <c r="GH330" s="26">
        <v>17.438943968196519</v>
      </c>
      <c r="GI330" s="26">
        <v>30.730926460999999</v>
      </c>
      <c r="GJ330" s="26">
        <v>10.167444525248772</v>
      </c>
      <c r="GK330" s="26">
        <v>7.417009224870462</v>
      </c>
      <c r="GL330" s="26">
        <v>14.802183754360948</v>
      </c>
      <c r="GM330" s="26">
        <v>30.810692674999999</v>
      </c>
      <c r="GN330" s="26">
        <v>10.113137380273988</v>
      </c>
      <c r="GO330" s="26">
        <v>7.3773929187028617</v>
      </c>
      <c r="GP330" s="26">
        <v>14.110486736944123</v>
      </c>
      <c r="GQ330" s="26">
        <v>30.905330615</v>
      </c>
      <c r="GR330" s="26">
        <v>10.078175943035378</v>
      </c>
      <c r="GS330" s="26">
        <v>7.3518890369880845</v>
      </c>
      <c r="GT330" s="26">
        <v>13.924505303981583</v>
      </c>
      <c r="GU330" s="26">
        <v>31.032183645</v>
      </c>
      <c r="GV330" s="26">
        <v>9.9258824371232688</v>
      </c>
      <c r="GW330" s="26">
        <v>7.2407930447323174</v>
      </c>
      <c r="GX330" s="26">
        <v>13.643402234475644</v>
      </c>
      <c r="GY330" s="26">
        <v>31.215677306</v>
      </c>
      <c r="GZ330" s="26">
        <v>9.7794063591470497</v>
      </c>
      <c r="HA330" s="26">
        <v>7.1339407851626122</v>
      </c>
      <c r="HB330" s="26">
        <v>13.329353984386387</v>
      </c>
      <c r="HC330" s="26">
        <v>31.429624836999999</v>
      </c>
      <c r="HD330" s="26">
        <v>9.6300667283743291</v>
      </c>
      <c r="HE330" s="26">
        <v>7.0249996036956874</v>
      </c>
      <c r="HF330" s="26">
        <v>12.955791073238046</v>
      </c>
      <c r="HG330" s="26">
        <v>31.667337120999999</v>
      </c>
      <c r="HH330" s="26">
        <v>9.425617087356768</v>
      </c>
      <c r="HI330" s="26">
        <v>6.8758564370245514</v>
      </c>
      <c r="HJ330" s="26">
        <v>12.297290544295395</v>
      </c>
      <c r="HK330" s="26">
        <v>31.917112029000002</v>
      </c>
      <c r="HL330" s="26">
        <v>9.2150757061027324</v>
      </c>
      <c r="HM330" s="26">
        <v>6.722269430663192</v>
      </c>
      <c r="HN330" s="26">
        <v>11.613947398104981</v>
      </c>
      <c r="HO330" s="26">
        <v>32.180130763000001</v>
      </c>
      <c r="HP330" s="26">
        <v>9.0245457417046193</v>
      </c>
      <c r="HQ330" s="26">
        <v>6.5832804742891744</v>
      </c>
      <c r="HR330" s="26">
        <v>10.938161673759137</v>
      </c>
      <c r="HS330" s="26">
        <v>32.746376777999998</v>
      </c>
      <c r="HT330" s="26">
        <v>8.6212129922084948</v>
      </c>
      <c r="HU330" s="26">
        <v>6.2890548489340237</v>
      </c>
      <c r="HV330" s="26">
        <v>9.0614204053550722</v>
      </c>
      <c r="HW330" s="26">
        <v>33.109992306000002</v>
      </c>
      <c r="HX330" s="26">
        <v>8.2040709600675559</v>
      </c>
      <c r="HY330" s="26">
        <v>5.984755544149289</v>
      </c>
      <c r="HZ330" s="26">
        <v>7.57878835982822</v>
      </c>
      <c r="IA330" s="26">
        <v>33.317881213</v>
      </c>
      <c r="IB330" s="26">
        <v>7.8940746434864071</v>
      </c>
      <c r="IC330" s="26">
        <v>5.7586175471286483</v>
      </c>
      <c r="ID330" s="26">
        <v>6.7388031449186805</v>
      </c>
      <c r="IE330" s="26">
        <v>33.411258167</v>
      </c>
      <c r="IF330" s="26">
        <v>7.7233018552753814</v>
      </c>
      <c r="IG330" s="26">
        <v>5.6340411757137243</v>
      </c>
      <c r="IH330" s="26">
        <v>6.5730371557568112</v>
      </c>
      <c r="II330" s="26">
        <v>33.341708824000001</v>
      </c>
      <c r="IJ330" s="26">
        <v>7.6982524588499004</v>
      </c>
      <c r="IK330" s="26">
        <v>5.6157679897716859</v>
      </c>
      <c r="IL330" s="26">
        <v>7.115208576677901</v>
      </c>
      <c r="IM330" s="27">
        <v>30.691204393</v>
      </c>
      <c r="IN330" s="27">
        <v>10.734264060630238</v>
      </c>
      <c r="IO330" s="27">
        <v>7.8304961843833549</v>
      </c>
      <c r="IP330" s="27">
        <v>17.438943968196519</v>
      </c>
      <c r="IQ330" s="27">
        <v>30.757220174</v>
      </c>
      <c r="IR330" s="27">
        <v>10.415988622468786</v>
      </c>
      <c r="IS330" s="27">
        <v>7.5983186834359948</v>
      </c>
      <c r="IT330" s="27">
        <v>15.949673107949641</v>
      </c>
      <c r="IU330" s="27">
        <v>30.834192061</v>
      </c>
      <c r="IV330" s="27">
        <v>10.266779651416931</v>
      </c>
      <c r="IW330" s="27">
        <v>7.4894728164163302</v>
      </c>
      <c r="IX330" s="27">
        <v>15.553195973297649</v>
      </c>
      <c r="IY330" s="27">
        <v>30.912183987999999</v>
      </c>
      <c r="IZ330" s="27">
        <v>10.267080826786867</v>
      </c>
      <c r="JA330" s="27">
        <v>7.4896925196555832</v>
      </c>
      <c r="JB330" s="27">
        <v>15.46715758356372</v>
      </c>
      <c r="JC330" s="27">
        <v>31.007606131999999</v>
      </c>
      <c r="JD330" s="27">
        <v>10.152791466682487</v>
      </c>
      <c r="JE330" s="27">
        <v>7.4063200226536399</v>
      </c>
      <c r="JF330" s="27">
        <v>15.372575671366315</v>
      </c>
      <c r="JG330" s="27">
        <v>31.135450176999999</v>
      </c>
      <c r="JH330" s="27">
        <v>10.015599392891032</v>
      </c>
      <c r="JI330" s="27">
        <v>7.3062403148801236</v>
      </c>
      <c r="JJ330" s="27">
        <v>15.258728397245983</v>
      </c>
      <c r="JK330" s="27">
        <v>31.275957738999999</v>
      </c>
      <c r="JL330" s="27">
        <v>9.9040339966880655</v>
      </c>
      <c r="JM330" s="27">
        <v>7.224854911619861</v>
      </c>
      <c r="JN330" s="27">
        <v>15.118513807854205</v>
      </c>
      <c r="JO330" s="27">
        <v>31.413262409000001</v>
      </c>
      <c r="JP330" s="27">
        <v>9.8311395179847683</v>
      </c>
      <c r="JQ330" s="27">
        <v>7.1716794042795593</v>
      </c>
      <c r="JR330" s="27">
        <v>14.944230175628892</v>
      </c>
      <c r="JS330" s="27">
        <v>31.565236456000001</v>
      </c>
      <c r="JT330" s="27">
        <v>9.7388861557806372</v>
      </c>
      <c r="JU330" s="27">
        <v>7.1043818609495535</v>
      </c>
      <c r="JV330" s="27">
        <v>14.697805874463466</v>
      </c>
      <c r="JW330" s="27">
        <v>31.729653051</v>
      </c>
      <c r="JX330" s="27">
        <v>9.6433800995812078</v>
      </c>
      <c r="JY330" s="27">
        <v>7.0347115226356269</v>
      </c>
      <c r="JZ330" s="27">
        <v>14.432914737861847</v>
      </c>
      <c r="KA330" s="27">
        <v>32.293131113000001</v>
      </c>
      <c r="KB330" s="27">
        <v>9.3404344877494587</v>
      </c>
      <c r="KC330" s="27">
        <v>6.8137169165661984</v>
      </c>
      <c r="KD330" s="27">
        <v>13.435397137357917</v>
      </c>
      <c r="KE330" s="27">
        <v>32.831804984000001</v>
      </c>
      <c r="KF330" s="27">
        <v>9.0860349991582456</v>
      </c>
      <c r="KG330" s="27">
        <v>6.6281360315170934</v>
      </c>
      <c r="KH330" s="27">
        <v>12.476150611431608</v>
      </c>
      <c r="KI330" s="27">
        <v>33.141291979999998</v>
      </c>
      <c r="KJ330" s="27">
        <v>8.9180962664894334</v>
      </c>
      <c r="KK330" s="27">
        <v>6.5056270641630602</v>
      </c>
      <c r="KL330" s="27">
        <v>11.830687403789371</v>
      </c>
      <c r="KM330" s="27">
        <v>33.316654139999997</v>
      </c>
      <c r="KN330" s="27">
        <v>8.8661769791056031</v>
      </c>
      <c r="KO330" s="27">
        <v>6.4677526668631007</v>
      </c>
      <c r="KP330" s="27">
        <v>11.299677543277468</v>
      </c>
      <c r="KQ330" s="27">
        <v>33.374308644000003</v>
      </c>
      <c r="KR330" s="27">
        <v>8.7880253170004377</v>
      </c>
      <c r="KS330" s="27">
        <v>6.4107421174242996</v>
      </c>
      <c r="KT330" s="133">
        <v>11.093954193125878</v>
      </c>
      <c r="KU330" s="149">
        <v>30.691204393</v>
      </c>
      <c r="KV330" s="149">
        <v>10.734264060630238</v>
      </c>
      <c r="KW330" s="149">
        <v>7.8304961843833549</v>
      </c>
      <c r="KX330" s="149">
        <v>17.438943968196519</v>
      </c>
      <c r="KY330" s="149">
        <v>30.732406093000002</v>
      </c>
      <c r="KZ330" s="149">
        <v>9.8116648166431641</v>
      </c>
      <c r="LA330" s="149">
        <v>7.1574728807874877</v>
      </c>
      <c r="LB330" s="149">
        <v>13.201152729209952</v>
      </c>
      <c r="LC330" s="149">
        <v>30.830149824999999</v>
      </c>
      <c r="LD330" s="149">
        <v>9.7600037817875691</v>
      </c>
      <c r="LE330" s="149">
        <v>7.1197868751113527</v>
      </c>
      <c r="LF330" s="149">
        <v>12.155081087838212</v>
      </c>
      <c r="LG330" s="149">
        <v>30.945772282</v>
      </c>
      <c r="LH330" s="149">
        <v>9.6865181926745301</v>
      </c>
      <c r="LI330" s="149">
        <v>7.0661801609568835</v>
      </c>
      <c r="LJ330" s="149">
        <v>11.931738545080949</v>
      </c>
      <c r="LK330" s="149">
        <v>31.084888499999998</v>
      </c>
      <c r="LL330" s="149">
        <v>9.5261525455264859</v>
      </c>
      <c r="LM330" s="149">
        <v>6.9491956540539288</v>
      </c>
      <c r="LN330" s="149">
        <v>11.617689459847755</v>
      </c>
      <c r="LO330" s="149">
        <v>31.251309956</v>
      </c>
      <c r="LP330" s="149">
        <v>9.3762709806964804</v>
      </c>
      <c r="LQ330" s="149">
        <v>6.8398591392372943</v>
      </c>
      <c r="LR330" s="149">
        <v>11.284147974284792</v>
      </c>
      <c r="LS330" s="149">
        <v>31.420668380999999</v>
      </c>
      <c r="LT330" s="149">
        <v>9.2195148819916977</v>
      </c>
      <c r="LU330" s="149">
        <v>6.7255077476697434</v>
      </c>
      <c r="LV330" s="149">
        <v>10.884537235699344</v>
      </c>
      <c r="LW330" s="149">
        <v>31.638100079000001</v>
      </c>
      <c r="LX330" s="149">
        <v>9.0073945323732278</v>
      </c>
      <c r="LY330" s="149">
        <v>6.5707689058697243</v>
      </c>
      <c r="LZ330" s="149">
        <v>10.194778466613865</v>
      </c>
      <c r="MA330" s="149">
        <v>31.865058441999999</v>
      </c>
      <c r="MB330" s="149">
        <v>8.795759247188748</v>
      </c>
      <c r="MC330" s="149">
        <v>6.4163839118209891</v>
      </c>
      <c r="MD330" s="149">
        <v>9.5139322932396411</v>
      </c>
      <c r="ME330" s="149">
        <v>32.107827348999997</v>
      </c>
      <c r="MF330" s="149">
        <v>8.6045435020391317</v>
      </c>
      <c r="MG330" s="149">
        <v>6.2768946879365357</v>
      </c>
      <c r="MH330" s="149">
        <v>8.8206869132282293</v>
      </c>
      <c r="MI330" s="149">
        <v>32.848740204000002</v>
      </c>
      <c r="MJ330" s="149">
        <v>8.1818282468152912</v>
      </c>
      <c r="MK330" s="149">
        <v>5.9685297945060514</v>
      </c>
      <c r="ML330" s="149">
        <v>6.8388288849131236</v>
      </c>
      <c r="MM330" s="149">
        <v>33.239390055999998</v>
      </c>
      <c r="MN330" s="149">
        <v>7.7474413377281373</v>
      </c>
      <c r="MO330" s="149">
        <v>5.6516505920809408</v>
      </c>
      <c r="MP330" s="149">
        <v>5.2303768311202532</v>
      </c>
      <c r="MQ330" s="149">
        <v>33.477002988000002</v>
      </c>
      <c r="MR330" s="149">
        <v>7.4120176089901877</v>
      </c>
      <c r="MS330" s="149">
        <v>5.4069636519051896</v>
      </c>
      <c r="MT330" s="149">
        <v>4.2607138064317915</v>
      </c>
      <c r="MU330" s="149">
        <v>33.589833704</v>
      </c>
      <c r="MV330" s="149">
        <v>7.2153858685397161</v>
      </c>
      <c r="MW330" s="149">
        <v>5.2635235348529852</v>
      </c>
      <c r="MX330" s="149">
        <v>3.9561200799723366</v>
      </c>
      <c r="MY330" s="149">
        <v>33.543819693000003</v>
      </c>
      <c r="MZ330" s="149">
        <v>7.1681941170207244</v>
      </c>
      <c r="NA330" s="149">
        <v>5.2290978091472828</v>
      </c>
      <c r="NB330" s="149">
        <v>4.3818939234668228</v>
      </c>
      <c r="ND330" s="97"/>
    </row>
    <row r="331" spans="1:368" ht="15" thickBot="1" x14ac:dyDescent="0.35">
      <c r="A331" s="2"/>
      <c r="B331" s="72" t="s">
        <v>763</v>
      </c>
      <c r="C331" s="72" t="s">
        <v>592</v>
      </c>
      <c r="D331" s="72" t="s">
        <v>483</v>
      </c>
      <c r="E331" s="85">
        <v>379112</v>
      </c>
      <c r="F331" s="82">
        <v>418005</v>
      </c>
      <c r="G331" s="20">
        <v>43.549071384421055</v>
      </c>
      <c r="H331" s="20">
        <v>12.034412955465587</v>
      </c>
      <c r="I331" s="20">
        <v>8.6493695441319112</v>
      </c>
      <c r="J331" s="20">
        <v>29.129557199078555</v>
      </c>
      <c r="K331" s="20">
        <v>43.564711895421055</v>
      </c>
      <c r="L331" s="20">
        <v>11.836739679596308</v>
      </c>
      <c r="M331" s="20">
        <v>8.5072978686526319</v>
      </c>
      <c r="N331" s="20">
        <v>28.73789349533358</v>
      </c>
      <c r="O331" s="20">
        <v>43.606582081421053</v>
      </c>
      <c r="P331" s="20">
        <v>10.342660549089903</v>
      </c>
      <c r="Q331" s="20">
        <v>7.4334737797047703</v>
      </c>
      <c r="R331" s="20">
        <v>28.531502378833949</v>
      </c>
      <c r="S331" s="20">
        <v>43.642679244421053</v>
      </c>
      <c r="T331" s="20">
        <v>8.6378767819363915</v>
      </c>
      <c r="U331" s="20">
        <v>6.2082121197040419</v>
      </c>
      <c r="V331" s="20">
        <v>28.493701000510093</v>
      </c>
      <c r="W331" s="20">
        <v>42.308330708003034</v>
      </c>
      <c r="X331" s="20">
        <v>6.9657440571880835</v>
      </c>
      <c r="Y331" s="20">
        <v>5.0064174067666052</v>
      </c>
      <c r="Z331" s="20">
        <v>28.497543812241808</v>
      </c>
      <c r="AA331" s="20">
        <v>30.275534913892344</v>
      </c>
      <c r="AB331" s="20">
        <v>4.9846359777258646</v>
      </c>
      <c r="AC331" s="20">
        <v>3.5825560227884252</v>
      </c>
      <c r="AD331" s="20">
        <v>28.498895057141027</v>
      </c>
      <c r="AE331" s="20">
        <v>15.36198070757588</v>
      </c>
      <c r="AF331" s="20">
        <v>2.5292329909909004</v>
      </c>
      <c r="AG331" s="20">
        <v>1.817809550266011</v>
      </c>
      <c r="AH331" s="20">
        <v>15.36198070757588</v>
      </c>
      <c r="AI331" s="20">
        <v>14.245310005995201</v>
      </c>
      <c r="AJ331" s="20">
        <v>2.3453816744013691</v>
      </c>
      <c r="AK331" s="20">
        <v>1.6856719890702372</v>
      </c>
      <c r="AL331" s="20">
        <v>14.245310005995201</v>
      </c>
      <c r="AM331" s="20">
        <v>13.743571571460368</v>
      </c>
      <c r="AN331" s="20">
        <v>2.2627742668261335</v>
      </c>
      <c r="AO331" s="20">
        <v>1.6263004187373085</v>
      </c>
      <c r="AP331" s="20">
        <v>13.743571571460368</v>
      </c>
      <c r="AQ331" s="20">
        <v>13.766903947741239</v>
      </c>
      <c r="AR331" s="20">
        <v>2.2666157646753455</v>
      </c>
      <c r="AS331" s="20">
        <v>1.6290613788791768</v>
      </c>
      <c r="AT331" s="20">
        <v>13.766903947741239</v>
      </c>
      <c r="AU331" s="20">
        <v>13.322850042428378</v>
      </c>
      <c r="AV331" s="20">
        <v>2.1935056750017035</v>
      </c>
      <c r="AW331" s="20">
        <v>1.5765157179207201</v>
      </c>
      <c r="AX331" s="20">
        <v>13.322850042428378</v>
      </c>
      <c r="AY331" s="20">
        <v>17.102469268928388</v>
      </c>
      <c r="AZ331" s="20">
        <v>2.8157911616859153</v>
      </c>
      <c r="BA331" s="20">
        <v>2.023764549766502</v>
      </c>
      <c r="BB331" s="20">
        <v>17.102469268928388</v>
      </c>
      <c r="BC331" s="20">
        <v>29.731071758674467</v>
      </c>
      <c r="BD331" s="20">
        <v>4.8949942706589544</v>
      </c>
      <c r="BE331" s="20">
        <v>3.518128762908133</v>
      </c>
      <c r="BF331" s="20">
        <v>23.203829393776672</v>
      </c>
      <c r="BG331" s="20">
        <v>45.141603527672451</v>
      </c>
      <c r="BH331" s="20">
        <v>7.4322208237193514</v>
      </c>
      <c r="BI331" s="20">
        <v>5.3416834436237046</v>
      </c>
      <c r="BJ331" s="20">
        <v>22.462970974505353</v>
      </c>
      <c r="BK331" s="20">
        <v>47.295541340421053</v>
      </c>
      <c r="BL331" s="20">
        <v>8.0824205190492311</v>
      </c>
      <c r="BM331" s="20">
        <v>5.8089947668433375</v>
      </c>
      <c r="BN331" s="20">
        <v>22.090693599151152</v>
      </c>
      <c r="BO331" s="23">
        <v>43.537721586421057</v>
      </c>
      <c r="BP331" s="23">
        <v>12.034412955465584</v>
      </c>
      <c r="BQ331" s="23">
        <v>8.6493695441319076</v>
      </c>
      <c r="BR331" s="23">
        <v>29.129557199078555</v>
      </c>
      <c r="BS331" s="23">
        <v>43.554894420421057</v>
      </c>
      <c r="BT331" s="23">
        <v>11.956882280372584</v>
      </c>
      <c r="BU331" s="23">
        <v>8.593646721392906</v>
      </c>
      <c r="BV331" s="23">
        <v>28.985348248046808</v>
      </c>
      <c r="BW331" s="23">
        <v>43.594251430421053</v>
      </c>
      <c r="BX331" s="23">
        <v>10.273242248919042</v>
      </c>
      <c r="BY331" s="23">
        <v>7.3835814805519009</v>
      </c>
      <c r="BZ331" s="23">
        <v>28.797924414664788</v>
      </c>
      <c r="CA331" s="23">
        <v>43.621169825421056</v>
      </c>
      <c r="CB331" s="23">
        <v>8.6912252423967455</v>
      </c>
      <c r="CC331" s="23">
        <v>6.2465547086479045</v>
      </c>
      <c r="CD331" s="23">
        <v>28.713696606360571</v>
      </c>
      <c r="CE331" s="23">
        <v>43.303478620621533</v>
      </c>
      <c r="CF331" s="23">
        <v>7.1295875731657583</v>
      </c>
      <c r="CG331" s="23">
        <v>5.1241749677166126</v>
      </c>
      <c r="CH331" s="23">
        <v>28.679934295120596</v>
      </c>
      <c r="CI331" s="23">
        <v>33.585624682001757</v>
      </c>
      <c r="CJ331" s="23">
        <v>5.5296170191689811</v>
      </c>
      <c r="CK331" s="23">
        <v>3.9742446277441466</v>
      </c>
      <c r="CL331" s="23">
        <v>28.647741995775338</v>
      </c>
      <c r="CM331" s="23">
        <v>22.547607440279101</v>
      </c>
      <c r="CN331" s="23">
        <v>3.7122916433387991</v>
      </c>
      <c r="CO331" s="23">
        <v>2.668097097685791</v>
      </c>
      <c r="CP331" s="23">
        <v>22.547607440279101</v>
      </c>
      <c r="CQ331" s="23">
        <v>22.104221851163786</v>
      </c>
      <c r="CR331" s="23">
        <v>3.6392915868312845</v>
      </c>
      <c r="CS331" s="23">
        <v>2.6156305197303413</v>
      </c>
      <c r="CT331" s="23">
        <v>22.104221851163786</v>
      </c>
      <c r="CU331" s="23">
        <v>21.562440654152464</v>
      </c>
      <c r="CV331" s="23">
        <v>3.5500914437336042</v>
      </c>
      <c r="CW331" s="23">
        <v>2.5515206205689629</v>
      </c>
      <c r="CX331" s="23">
        <v>21.562440654152464</v>
      </c>
      <c r="CY331" s="23">
        <v>20.891893567767383</v>
      </c>
      <c r="CZ331" s="23">
        <v>3.4396909787687191</v>
      </c>
      <c r="DA331" s="23">
        <v>2.4721736326553065</v>
      </c>
      <c r="DB331" s="23">
        <v>20.891893567767383</v>
      </c>
      <c r="DC331" s="23">
        <v>20.073763329768713</v>
      </c>
      <c r="DD331" s="23">
        <v>3.3049920731872913</v>
      </c>
      <c r="DE331" s="23">
        <v>2.3753628770434365</v>
      </c>
      <c r="DF331" s="23">
        <v>20.073763329768713</v>
      </c>
      <c r="DG331" s="23">
        <v>19.562578139300221</v>
      </c>
      <c r="DH331" s="23">
        <v>3.2208293292774992</v>
      </c>
      <c r="DI331" s="23">
        <v>2.3148734558628781</v>
      </c>
      <c r="DJ331" s="23">
        <v>19.562578139300221</v>
      </c>
      <c r="DK331" s="23">
        <v>27.044933115628812</v>
      </c>
      <c r="DL331" s="23">
        <v>4.4527420244355129</v>
      </c>
      <c r="DM331" s="23">
        <v>3.2002733657679099</v>
      </c>
      <c r="DN331" s="23">
        <v>26.569344156340165</v>
      </c>
      <c r="DO331" s="23">
        <v>39.068322348082773</v>
      </c>
      <c r="DP331" s="23">
        <v>6.4323013852443971</v>
      </c>
      <c r="DQ331" s="23">
        <v>4.6230216551562551</v>
      </c>
      <c r="DR331" s="23">
        <v>26.100282701711635</v>
      </c>
      <c r="DS331" s="23">
        <v>39.282186586975712</v>
      </c>
      <c r="DT331" s="23">
        <v>6.4675125014993746</v>
      </c>
      <c r="DU331" s="23">
        <v>4.6483285777022667</v>
      </c>
      <c r="DV331" s="23">
        <v>23.706025744881522</v>
      </c>
      <c r="DW331" s="25">
        <v>43.550359239421056</v>
      </c>
      <c r="DX331" s="25">
        <v>12.034412955465587</v>
      </c>
      <c r="DY331" s="25">
        <v>8.6493695441319112</v>
      </c>
      <c r="DZ331" s="25">
        <v>29.129557199078555</v>
      </c>
      <c r="EA331" s="25">
        <v>43.567571187421052</v>
      </c>
      <c r="EB331" s="25">
        <v>11.806953712104141</v>
      </c>
      <c r="EC331" s="25">
        <v>8.4858901073415804</v>
      </c>
      <c r="ED331" s="25">
        <v>28.696659287243993</v>
      </c>
      <c r="EE331" s="25">
        <v>43.610967504421055</v>
      </c>
      <c r="EF331" s="25">
        <v>10.326740463016501</v>
      </c>
      <c r="EG331" s="25">
        <v>7.4220317003833447</v>
      </c>
      <c r="EH331" s="25">
        <v>28.489074043509689</v>
      </c>
      <c r="EI331" s="25">
        <v>43.649366358421055</v>
      </c>
      <c r="EJ331" s="25">
        <v>8.490034862072303</v>
      </c>
      <c r="EK331" s="25">
        <v>6.1019552209462429</v>
      </c>
      <c r="EL331" s="25">
        <v>28.485439217098136</v>
      </c>
      <c r="EM331" s="25">
        <v>41.315832573594975</v>
      </c>
      <c r="EN331" s="25">
        <v>6.8023368069886461</v>
      </c>
      <c r="EO331" s="25">
        <v>4.8889733986213262</v>
      </c>
      <c r="EP331" s="25">
        <v>28.508475903160058</v>
      </c>
      <c r="EQ331" s="25">
        <v>28.965207541280847</v>
      </c>
      <c r="ER331" s="25">
        <v>4.768900566850558</v>
      </c>
      <c r="ES331" s="25">
        <v>3.4275027352437086</v>
      </c>
      <c r="ET331" s="25">
        <v>28.493371817077342</v>
      </c>
      <c r="EU331" s="25">
        <v>14.489468856469488</v>
      </c>
      <c r="EV331" s="25">
        <v>2.385580567461913</v>
      </c>
      <c r="EW331" s="25">
        <v>1.7145637250138483</v>
      </c>
      <c r="EX331" s="25">
        <v>14.489468856469488</v>
      </c>
      <c r="EY331" s="25">
        <v>13.320408043503672</v>
      </c>
      <c r="EZ331" s="25">
        <v>2.1931036184985806</v>
      </c>
      <c r="FA331" s="25">
        <v>1.576226751995585</v>
      </c>
      <c r="FB331" s="25">
        <v>13.320408043503672</v>
      </c>
      <c r="FC331" s="25">
        <v>12.719040157039785</v>
      </c>
      <c r="FD331" s="25">
        <v>2.0940929813209905</v>
      </c>
      <c r="FE331" s="25">
        <v>1.5050658575740581</v>
      </c>
      <c r="FF331" s="25">
        <v>12.719040157039785</v>
      </c>
      <c r="FG331" s="25">
        <v>12.673175723453465</v>
      </c>
      <c r="FH331" s="25">
        <v>2.0865417520395715</v>
      </c>
      <c r="FI331" s="25">
        <v>1.4996386404086544</v>
      </c>
      <c r="FJ331" s="25">
        <v>12.673175723453465</v>
      </c>
      <c r="FK331" s="25">
        <v>7.4587077001800806</v>
      </c>
      <c r="FL331" s="25">
        <v>1.2280193514466529</v>
      </c>
      <c r="FM331" s="25">
        <v>0.88260168712121234</v>
      </c>
      <c r="FN331" s="25">
        <v>7.4587077001800806</v>
      </c>
      <c r="FO331" s="25">
        <v>11.278589127439089</v>
      </c>
      <c r="FP331" s="25">
        <v>1.8569337024933452</v>
      </c>
      <c r="FQ331" s="25">
        <v>1.3346148143041405</v>
      </c>
      <c r="FR331" s="25">
        <v>11.278589127439089</v>
      </c>
      <c r="FS331" s="25">
        <v>24.170045098083119</v>
      </c>
      <c r="FT331" s="25">
        <v>3.9794136328827805</v>
      </c>
      <c r="FU331" s="25">
        <v>2.8600829311019793</v>
      </c>
      <c r="FV331" s="25">
        <v>19.87897823832235</v>
      </c>
      <c r="FW331" s="25">
        <v>40.467576543740975</v>
      </c>
      <c r="FX331" s="25">
        <v>6.66267791948232</v>
      </c>
      <c r="FY331" s="25">
        <v>4.7885978063398635</v>
      </c>
      <c r="FZ331" s="25">
        <v>19.851283878823601</v>
      </c>
      <c r="GA331" s="25">
        <v>44.823774289468986</v>
      </c>
      <c r="GB331" s="25">
        <v>7.3798926630434769</v>
      </c>
      <c r="GC331" s="25">
        <v>5.3040741642242644</v>
      </c>
      <c r="GD331" s="25">
        <v>20.102826167508173</v>
      </c>
      <c r="GE331" s="26">
        <v>43.550359247421056</v>
      </c>
      <c r="GF331" s="26">
        <v>12.034412955465587</v>
      </c>
      <c r="GG331" s="26">
        <v>8.6493695441319112</v>
      </c>
      <c r="GH331" s="26">
        <v>29.129557199078555</v>
      </c>
      <c r="GI331" s="26">
        <v>43.536255592421057</v>
      </c>
      <c r="GJ331" s="26">
        <v>11.816435066599025</v>
      </c>
      <c r="GK331" s="26">
        <v>8.4927045435013362</v>
      </c>
      <c r="GL331" s="26">
        <v>28.924769284717016</v>
      </c>
      <c r="GM331" s="26">
        <v>43.567504148421058</v>
      </c>
      <c r="GN331" s="26">
        <v>11.921504833093966</v>
      </c>
      <c r="GO331" s="26">
        <v>8.5682202534652081</v>
      </c>
      <c r="GP331" s="26">
        <v>28.774605378149651</v>
      </c>
      <c r="GQ331" s="26">
        <v>43.599060663421056</v>
      </c>
      <c r="GR331" s="26">
        <v>11.620563975478545</v>
      </c>
      <c r="GS331" s="26">
        <v>8.351928133685357</v>
      </c>
      <c r="GT331" s="26">
        <v>28.78732817765264</v>
      </c>
      <c r="GU331" s="26">
        <v>46.522146352421053</v>
      </c>
      <c r="GV331" s="26">
        <v>10.935300525394256</v>
      </c>
      <c r="GW331" s="26">
        <v>7.8594157995316625</v>
      </c>
      <c r="GX331" s="26">
        <v>25.833799614712106</v>
      </c>
      <c r="GY331" s="26">
        <v>46.396900865421053</v>
      </c>
      <c r="GZ331" s="26">
        <v>10.727481091709523</v>
      </c>
      <c r="HA331" s="26">
        <v>7.7100518806564082</v>
      </c>
      <c r="HB331" s="26">
        <v>26.015777781691121</v>
      </c>
      <c r="HC331" s="26">
        <v>46.324252400421052</v>
      </c>
      <c r="HD331" s="26">
        <v>10.292197366031322</v>
      </c>
      <c r="HE331" s="26">
        <v>7.3972048964395842</v>
      </c>
      <c r="HF331" s="26">
        <v>26.132042936257136</v>
      </c>
      <c r="HG331" s="26">
        <v>46.232362690421056</v>
      </c>
      <c r="HH331" s="26">
        <v>9.791856299720628</v>
      </c>
      <c r="HI331" s="26">
        <v>7.037599920555758</v>
      </c>
      <c r="HJ331" s="26">
        <v>26.083551166075956</v>
      </c>
      <c r="HK331" s="26">
        <v>46.446925244421053</v>
      </c>
      <c r="HL331" s="26">
        <v>9.2198623266304285</v>
      </c>
      <c r="HM331" s="26">
        <v>6.6264965897508707</v>
      </c>
      <c r="HN331" s="26">
        <v>25.652945463155497</v>
      </c>
      <c r="HO331" s="26">
        <v>46.473659414421057</v>
      </c>
      <c r="HP331" s="26">
        <v>9.0610148871583274</v>
      </c>
      <c r="HQ331" s="26">
        <v>6.5123298073562763</v>
      </c>
      <c r="HR331" s="26">
        <v>25.437391582134005</v>
      </c>
      <c r="HS331" s="26">
        <v>47.204972331421054</v>
      </c>
      <c r="HT331" s="26">
        <v>8.5458616584714644</v>
      </c>
      <c r="HU331" s="26">
        <v>6.1420790387268243</v>
      </c>
      <c r="HV331" s="26">
        <v>24.188467111340714</v>
      </c>
      <c r="HW331" s="26">
        <v>47.310146059421058</v>
      </c>
      <c r="HX331" s="26">
        <v>8.2738764506994347</v>
      </c>
      <c r="HY331" s="26">
        <v>5.9465979146152099</v>
      </c>
      <c r="HZ331" s="26">
        <v>23.563470429181145</v>
      </c>
      <c r="IA331" s="26">
        <v>47.306053465421058</v>
      </c>
      <c r="IB331" s="26">
        <v>7.9713078087097937</v>
      </c>
      <c r="IC331" s="26">
        <v>5.7291358741551477</v>
      </c>
      <c r="ID331" s="26">
        <v>23.165190590566731</v>
      </c>
      <c r="IE331" s="26">
        <v>46.806829544845243</v>
      </c>
      <c r="IF331" s="26">
        <v>7.7063875903793786</v>
      </c>
      <c r="IG331" s="26">
        <v>5.5387324970621918</v>
      </c>
      <c r="IH331" s="26">
        <v>23.275158205677172</v>
      </c>
      <c r="II331" s="26">
        <v>46.580725661379567</v>
      </c>
      <c r="IJ331" s="26">
        <v>7.6691613099707254</v>
      </c>
      <c r="IK331" s="26">
        <v>5.5119772363611137</v>
      </c>
      <c r="IL331" s="26">
        <v>24.288698356863698</v>
      </c>
      <c r="IM331" s="27">
        <v>43.549071372421054</v>
      </c>
      <c r="IN331" s="27">
        <v>12.034412955465587</v>
      </c>
      <c r="IO331" s="27">
        <v>8.6493695441319112</v>
      </c>
      <c r="IP331" s="27">
        <v>29.129557199078555</v>
      </c>
      <c r="IQ331" s="27">
        <v>43.561172847421055</v>
      </c>
      <c r="IR331" s="27">
        <v>11.903298613307218</v>
      </c>
      <c r="IS331" s="27">
        <v>8.5551350848308907</v>
      </c>
      <c r="IT331" s="27">
        <v>28.905348410024352</v>
      </c>
      <c r="IU331" s="27">
        <v>43.596975917421055</v>
      </c>
      <c r="IV331" s="27">
        <v>10.376710342690847</v>
      </c>
      <c r="IW331" s="27">
        <v>7.4579460367933255</v>
      </c>
      <c r="IX331" s="27">
        <v>28.742226923387598</v>
      </c>
      <c r="IY331" s="27">
        <v>43.621879713421052</v>
      </c>
      <c r="IZ331" s="27">
        <v>8.6895900326663131</v>
      </c>
      <c r="JA331" s="27">
        <v>6.245379451217981</v>
      </c>
      <c r="JB331" s="27">
        <v>28.721805028480773</v>
      </c>
      <c r="JC331" s="27">
        <v>42.827881369988773</v>
      </c>
      <c r="JD331" s="27">
        <v>7.051284112197882</v>
      </c>
      <c r="JE331" s="27">
        <v>5.0678967285534728</v>
      </c>
      <c r="JF331" s="27">
        <v>28.760254523613092</v>
      </c>
      <c r="JG331" s="27">
        <v>30.990855909843869</v>
      </c>
      <c r="JH331" s="27">
        <v>5.102408125507357</v>
      </c>
      <c r="JI331" s="27">
        <v>3.6672011842880234</v>
      </c>
      <c r="JJ331" s="27">
        <v>28.794059971861934</v>
      </c>
      <c r="JK331" s="27">
        <v>16.049167413394542</v>
      </c>
      <c r="JL331" s="27">
        <v>2.6423730424212333</v>
      </c>
      <c r="JM331" s="27">
        <v>1.8991255329138061</v>
      </c>
      <c r="JN331" s="27">
        <v>16.049167413394542</v>
      </c>
      <c r="JO331" s="27">
        <v>14.914520316367994</v>
      </c>
      <c r="JP331" s="27">
        <v>2.4555620493885226</v>
      </c>
      <c r="JQ331" s="27">
        <v>1.7648607939834098</v>
      </c>
      <c r="JR331" s="27">
        <v>14.914520316367994</v>
      </c>
      <c r="JS331" s="27">
        <v>14.449391344704759</v>
      </c>
      <c r="JT331" s="27">
        <v>2.3789821107341167</v>
      </c>
      <c r="JU331" s="27">
        <v>1.7098212842424643</v>
      </c>
      <c r="JV331" s="27">
        <v>14.449391344704759</v>
      </c>
      <c r="JW331" s="27">
        <v>14.448878319720603</v>
      </c>
      <c r="JX331" s="27">
        <v>2.3788976450822044</v>
      </c>
      <c r="JY331" s="27">
        <v>1.7097605771153381</v>
      </c>
      <c r="JZ331" s="27">
        <v>14.448878319720603</v>
      </c>
      <c r="KA331" s="27">
        <v>14.492834300365686</v>
      </c>
      <c r="KB331" s="27">
        <v>2.3861346621384798</v>
      </c>
      <c r="KC331" s="27">
        <v>1.7149619637678117</v>
      </c>
      <c r="KD331" s="27">
        <v>14.492834300365686</v>
      </c>
      <c r="KE331" s="27">
        <v>19.415637359629173</v>
      </c>
      <c r="KF331" s="27">
        <v>3.1966366503033186</v>
      </c>
      <c r="KG331" s="27">
        <v>2.2974857011394367</v>
      </c>
      <c r="KH331" s="27">
        <v>19.415637359629173</v>
      </c>
      <c r="KI331" s="27">
        <v>32.895450903138112</v>
      </c>
      <c r="KJ331" s="27">
        <v>5.415985168937719</v>
      </c>
      <c r="KK331" s="27">
        <v>3.8925751796147914</v>
      </c>
      <c r="KL331" s="27">
        <v>25.228603024329374</v>
      </c>
      <c r="KM331" s="27">
        <v>47.244637385421058</v>
      </c>
      <c r="KN331" s="27">
        <v>8.0438264733751268</v>
      </c>
      <c r="KO331" s="27">
        <v>5.781256466315198</v>
      </c>
      <c r="KP331" s="27">
        <v>25.210435190171829</v>
      </c>
      <c r="KQ331" s="27">
        <v>47.127030808421054</v>
      </c>
      <c r="KR331" s="27">
        <v>8.9874834938486536</v>
      </c>
      <c r="KS331" s="27">
        <v>6.4594813471792945</v>
      </c>
      <c r="KT331" s="133">
        <v>25.481740547432125</v>
      </c>
      <c r="KU331" s="149">
        <v>43.549071372421054</v>
      </c>
      <c r="KV331" s="149">
        <v>12.034412955465587</v>
      </c>
      <c r="KW331" s="149">
        <v>8.6493695441319112</v>
      </c>
      <c r="KX331" s="149">
        <v>29.129557199078555</v>
      </c>
      <c r="KY331" s="149">
        <v>43.541198281421053</v>
      </c>
      <c r="KZ331" s="149">
        <v>11.815438808527666</v>
      </c>
      <c r="LA331" s="149">
        <v>8.4919885132095079</v>
      </c>
      <c r="LB331" s="149">
        <v>28.707104803134861</v>
      </c>
      <c r="LC331" s="149">
        <v>43.580890531421055</v>
      </c>
      <c r="LD331" s="149">
        <v>11.868267503477544</v>
      </c>
      <c r="LE331" s="149">
        <v>8.5299575364470037</v>
      </c>
      <c r="LF331" s="149">
        <v>28.489900047653641</v>
      </c>
      <c r="LG331" s="149">
        <v>43.621698715421054</v>
      </c>
      <c r="LH331" s="149">
        <v>11.53884041931336</v>
      </c>
      <c r="LI331" s="149">
        <v>8.2931918047635307</v>
      </c>
      <c r="LJ331" s="149">
        <v>28.472867979501565</v>
      </c>
      <c r="LK331" s="149">
        <v>46.551687887421053</v>
      </c>
      <c r="LL331" s="149">
        <v>10.82857595735706</v>
      </c>
      <c r="LM331" s="149">
        <v>7.782710751116956</v>
      </c>
      <c r="LN331" s="149">
        <v>25.508810863233343</v>
      </c>
      <c r="LO331" s="149">
        <v>46.425518650421054</v>
      </c>
      <c r="LP331" s="149">
        <v>10.613242373812103</v>
      </c>
      <c r="LQ331" s="149">
        <v>7.6279462647863907</v>
      </c>
      <c r="LR331" s="149">
        <v>25.675323160169256</v>
      </c>
      <c r="LS331" s="149">
        <v>46.356528349421055</v>
      </c>
      <c r="LT331" s="149">
        <v>10.192986947854346</v>
      </c>
      <c r="LU331" s="149">
        <v>7.3259004154801852</v>
      </c>
      <c r="LV331" s="149">
        <v>25.778207008434585</v>
      </c>
      <c r="LW331" s="149">
        <v>46.283971187421052</v>
      </c>
      <c r="LX331" s="149">
        <v>9.6902649936104037</v>
      </c>
      <c r="LY331" s="149">
        <v>6.9645842485599516</v>
      </c>
      <c r="LZ331" s="149">
        <v>25.707046198949257</v>
      </c>
      <c r="MA331" s="149">
        <v>46.491513174421058</v>
      </c>
      <c r="MB331" s="149">
        <v>9.1436468955987493</v>
      </c>
      <c r="MC331" s="149">
        <v>6.5717190588153969</v>
      </c>
      <c r="MD331" s="149">
        <v>25.269782316748575</v>
      </c>
      <c r="ME331" s="149">
        <v>46.511055599421056</v>
      </c>
      <c r="MF331" s="149">
        <v>8.9585320145029019</v>
      </c>
      <c r="MG331" s="149">
        <v>6.438673348929826</v>
      </c>
      <c r="MH331" s="149">
        <v>25.048011841296741</v>
      </c>
      <c r="MI331" s="149">
        <v>47.237651954421054</v>
      </c>
      <c r="MJ331" s="149">
        <v>8.4226127150337931</v>
      </c>
      <c r="MK331" s="149">
        <v>6.0534975963530959</v>
      </c>
      <c r="ML331" s="149">
        <v>23.707447220851108</v>
      </c>
      <c r="MM331" s="149">
        <v>47.358688307421055</v>
      </c>
      <c r="MN331" s="149">
        <v>8.1263188103206794</v>
      </c>
      <c r="MO331" s="149">
        <v>5.8405453331208772</v>
      </c>
      <c r="MP331" s="149">
        <v>23.000646433833154</v>
      </c>
      <c r="MQ331" s="149">
        <v>47.376287176421059</v>
      </c>
      <c r="MR331" s="149">
        <v>7.8066922038618358</v>
      </c>
      <c r="MS331" s="149">
        <v>5.6108233977319308</v>
      </c>
      <c r="MT331" s="149">
        <v>22.528027397321047</v>
      </c>
      <c r="MU331" s="149">
        <v>45.717908483288468</v>
      </c>
      <c r="MV331" s="149">
        <v>7.5271050404334598</v>
      </c>
      <c r="MW331" s="149">
        <v>5.4098785984104696</v>
      </c>
      <c r="MX331" s="149">
        <v>22.544517959437101</v>
      </c>
      <c r="MY331" s="149">
        <v>45.074221105348258</v>
      </c>
      <c r="MZ331" s="149">
        <v>7.4211268216632762</v>
      </c>
      <c r="NA331" s="149">
        <v>5.3337099659092999</v>
      </c>
      <c r="NB331" s="149">
        <v>23.456230474854948</v>
      </c>
      <c r="ND331" s="97"/>
    </row>
    <row r="332" spans="1:368" ht="15" thickBot="1" x14ac:dyDescent="0.35">
      <c r="A332" s="2"/>
      <c r="B332" s="72" t="s">
        <v>764</v>
      </c>
      <c r="C332" s="72" t="s">
        <v>532</v>
      </c>
      <c r="D332" s="72" t="s">
        <v>832</v>
      </c>
      <c r="E332" s="85">
        <v>378367</v>
      </c>
      <c r="F332" s="82">
        <v>401718</v>
      </c>
      <c r="G332" s="20">
        <v>30.236756715999999</v>
      </c>
      <c r="H332" s="20">
        <v>15.016869095816466</v>
      </c>
      <c r="I332" s="20">
        <v>10.792919495635308</v>
      </c>
      <c r="J332" s="20">
        <v>18.160778346719013</v>
      </c>
      <c r="K332" s="20">
        <v>30.328824594</v>
      </c>
      <c r="L332" s="20">
        <v>14.956612835270892</v>
      </c>
      <c r="M332" s="20">
        <v>10.749612134758227</v>
      </c>
      <c r="N332" s="20">
        <v>18.074300850760089</v>
      </c>
      <c r="O332" s="20">
        <v>30.424369669000001</v>
      </c>
      <c r="P332" s="20">
        <v>13.258966354596399</v>
      </c>
      <c r="Q332" s="20">
        <v>9.5294801830804392</v>
      </c>
      <c r="R332" s="20">
        <v>17.971885921581659</v>
      </c>
      <c r="S332" s="20">
        <v>30.519159452</v>
      </c>
      <c r="T332" s="20">
        <v>11.521811377857906</v>
      </c>
      <c r="U332" s="20">
        <v>8.2809526973741114</v>
      </c>
      <c r="V332" s="20">
        <v>17.88191254937918</v>
      </c>
      <c r="W332" s="20">
        <v>30.628627502000001</v>
      </c>
      <c r="X332" s="20">
        <v>9.7273397201721199</v>
      </c>
      <c r="Y332" s="20">
        <v>6.991230584527198</v>
      </c>
      <c r="Z332" s="20">
        <v>17.746038345137499</v>
      </c>
      <c r="AA332" s="20">
        <v>30.769237529000002</v>
      </c>
      <c r="AB332" s="20">
        <v>7.9530354221691741</v>
      </c>
      <c r="AC332" s="20">
        <v>5.7160031501720256</v>
      </c>
      <c r="AD332" s="20">
        <v>17.592622306691965</v>
      </c>
      <c r="AE332" s="20">
        <v>30.949870140999998</v>
      </c>
      <c r="AF332" s="20">
        <v>6.2662390970850179</v>
      </c>
      <c r="AG332" s="20">
        <v>4.5036694189524722</v>
      </c>
      <c r="AH332" s="20">
        <v>17.436756865090729</v>
      </c>
      <c r="AI332" s="20">
        <v>31.179814608000001</v>
      </c>
      <c r="AJ332" s="20">
        <v>6.1693285664268345</v>
      </c>
      <c r="AK332" s="20">
        <v>4.4340179124367456</v>
      </c>
      <c r="AL332" s="20">
        <v>17.277245860083461</v>
      </c>
      <c r="AM332" s="20">
        <v>31.408078251999999</v>
      </c>
      <c r="AN332" s="20">
        <v>6.0672456047682211</v>
      </c>
      <c r="AO332" s="20">
        <v>4.3606488779178001</v>
      </c>
      <c r="AP332" s="20">
        <v>17.095679806944972</v>
      </c>
      <c r="AQ332" s="20">
        <v>31.64993565</v>
      </c>
      <c r="AR332" s="20">
        <v>6.0577064811938337</v>
      </c>
      <c r="AS332" s="20">
        <v>4.3537929219831533</v>
      </c>
      <c r="AT332" s="20">
        <v>16.924520505633463</v>
      </c>
      <c r="AU332" s="20">
        <v>32.364029803999998</v>
      </c>
      <c r="AV332" s="20">
        <v>5.9668697160470465</v>
      </c>
      <c r="AW332" s="20">
        <v>4.2885067503306127</v>
      </c>
      <c r="AX332" s="20">
        <v>15.617492145390434</v>
      </c>
      <c r="AY332" s="20">
        <v>32.976782509000003</v>
      </c>
      <c r="AZ332" s="20">
        <v>6.5626006156072352</v>
      </c>
      <c r="BA332" s="20">
        <v>4.716670277560584</v>
      </c>
      <c r="BB332" s="20">
        <v>13.276522251071308</v>
      </c>
      <c r="BC332" s="20">
        <v>33.378572138000003</v>
      </c>
      <c r="BD332" s="20">
        <v>8.7716178654197474</v>
      </c>
      <c r="BE332" s="20">
        <v>6.3043344697148722</v>
      </c>
      <c r="BF332" s="20">
        <v>11.347867821883163</v>
      </c>
      <c r="BG332" s="20">
        <v>33.669624706999997</v>
      </c>
      <c r="BH332" s="20">
        <v>11.438909087724324</v>
      </c>
      <c r="BI332" s="20">
        <v>8.2213691891403737</v>
      </c>
      <c r="BJ332" s="20">
        <v>9.3628476034144335</v>
      </c>
      <c r="BK332" s="20">
        <v>33.817939924999997</v>
      </c>
      <c r="BL332" s="20">
        <v>11.941922027760667</v>
      </c>
      <c r="BM332" s="20">
        <v>8.5828944932790048</v>
      </c>
      <c r="BN332" s="20">
        <v>7.6457785327591417</v>
      </c>
      <c r="BO332" s="23">
        <v>30.220169149</v>
      </c>
      <c r="BP332" s="23">
        <v>15.016869095816466</v>
      </c>
      <c r="BQ332" s="23">
        <v>10.792919495635308</v>
      </c>
      <c r="BR332" s="23">
        <v>18.160778346719013</v>
      </c>
      <c r="BS332" s="23">
        <v>30.315633539</v>
      </c>
      <c r="BT332" s="23">
        <v>14.954927790198807</v>
      </c>
      <c r="BU332" s="23">
        <v>10.748401059687019</v>
      </c>
      <c r="BV332" s="23">
        <v>18.065103922440418</v>
      </c>
      <c r="BW332" s="23">
        <v>30.412693529999999</v>
      </c>
      <c r="BX332" s="23">
        <v>13.247400858171565</v>
      </c>
      <c r="BY332" s="23">
        <v>9.5211678330796605</v>
      </c>
      <c r="BZ332" s="23">
        <v>17.949449688601121</v>
      </c>
      <c r="CA332" s="23">
        <v>30.502549444</v>
      </c>
      <c r="CB332" s="23">
        <v>11.5163045492713</v>
      </c>
      <c r="CC332" s="23">
        <v>8.2769948312415451</v>
      </c>
      <c r="CD332" s="23">
        <v>17.847091793786991</v>
      </c>
      <c r="CE332" s="23">
        <v>30.600462106999998</v>
      </c>
      <c r="CF332" s="23">
        <v>9.7542717262888399</v>
      </c>
      <c r="CG332" s="23">
        <v>7.0105871476042978</v>
      </c>
      <c r="CH332" s="23">
        <v>17.711681661399723</v>
      </c>
      <c r="CI332" s="23">
        <v>30.723602258</v>
      </c>
      <c r="CJ332" s="23">
        <v>8.0090419845591381</v>
      </c>
      <c r="CK332" s="23">
        <v>5.7562561693097205</v>
      </c>
      <c r="CL332" s="23">
        <v>17.545621542726344</v>
      </c>
      <c r="CM332" s="23">
        <v>30.876006861</v>
      </c>
      <c r="CN332" s="23">
        <v>6.1315041938590822</v>
      </c>
      <c r="CO332" s="23">
        <v>4.4068327911247138</v>
      </c>
      <c r="CP332" s="23">
        <v>17.326373828469912</v>
      </c>
      <c r="CQ332" s="23">
        <v>31.057349195</v>
      </c>
      <c r="CR332" s="23">
        <v>5.9636577304553198</v>
      </c>
      <c r="CS332" s="23">
        <v>4.2861982330430575</v>
      </c>
      <c r="CT332" s="23">
        <v>17.055271217887302</v>
      </c>
      <c r="CU332" s="23">
        <v>31.162941144000001</v>
      </c>
      <c r="CV332" s="23">
        <v>5.8115321506698008</v>
      </c>
      <c r="CW332" s="23">
        <v>4.1768625835560842</v>
      </c>
      <c r="CX332" s="23">
        <v>16.880453119499027</v>
      </c>
      <c r="CY332" s="23">
        <v>31.282362155000001</v>
      </c>
      <c r="CZ332" s="23">
        <v>5.6725363251504444</v>
      </c>
      <c r="DA332" s="23">
        <v>4.0769635469800969</v>
      </c>
      <c r="DB332" s="23">
        <v>16.697002219003306</v>
      </c>
      <c r="DC332" s="23">
        <v>31.734582054000001</v>
      </c>
      <c r="DD332" s="23">
        <v>5.3575895025227407</v>
      </c>
      <c r="DE332" s="23">
        <v>3.8506050643737644</v>
      </c>
      <c r="DF332" s="23">
        <v>16.089876717908986</v>
      </c>
      <c r="DG332" s="23">
        <v>31.285923513665935</v>
      </c>
      <c r="DH332" s="23">
        <v>5.1509887566359565</v>
      </c>
      <c r="DI332" s="23">
        <v>3.7021170404143979</v>
      </c>
      <c r="DJ332" s="23">
        <v>15.422999110872695</v>
      </c>
      <c r="DK332" s="23">
        <v>32.811030645000002</v>
      </c>
      <c r="DL332" s="23">
        <v>6.5749628390546588</v>
      </c>
      <c r="DM332" s="23">
        <v>4.7255552509597507</v>
      </c>
      <c r="DN332" s="23">
        <v>14.774234952333027</v>
      </c>
      <c r="DO332" s="23">
        <v>33.303936311000001</v>
      </c>
      <c r="DP332" s="23">
        <v>8.8874382487806614</v>
      </c>
      <c r="DQ332" s="23">
        <v>6.3875768596958977</v>
      </c>
      <c r="DR332" s="23">
        <v>13.989243061202949</v>
      </c>
      <c r="DS332" s="23">
        <v>33.613757210000003</v>
      </c>
      <c r="DT332" s="23">
        <v>9.3473585879625904</v>
      </c>
      <c r="DU332" s="23">
        <v>6.7181306631234525</v>
      </c>
      <c r="DV332" s="23">
        <v>13.495983014951602</v>
      </c>
      <c r="DW332" s="25">
        <v>30.24245101</v>
      </c>
      <c r="DX332" s="25">
        <v>15.016869095816466</v>
      </c>
      <c r="DY332" s="25">
        <v>10.792919495635308</v>
      </c>
      <c r="DZ332" s="25">
        <v>18.160778346719013</v>
      </c>
      <c r="EA332" s="25">
        <v>30.329645259999999</v>
      </c>
      <c r="EB332" s="25">
        <v>14.959426091471775</v>
      </c>
      <c r="EC332" s="25">
        <v>10.751634077381752</v>
      </c>
      <c r="ED332" s="25">
        <v>18.072770959346144</v>
      </c>
      <c r="EE332" s="25">
        <v>30.426952874000001</v>
      </c>
      <c r="EF332" s="25">
        <v>13.219526141449899</v>
      </c>
      <c r="EG332" s="25">
        <v>9.5011337253291703</v>
      </c>
      <c r="EH332" s="25">
        <v>17.970830720951323</v>
      </c>
      <c r="EI332" s="25">
        <v>30.522768712000001</v>
      </c>
      <c r="EJ332" s="25">
        <v>11.438953471620694</v>
      </c>
      <c r="EK332" s="25">
        <v>8.2214010887205973</v>
      </c>
      <c r="EL332" s="25">
        <v>17.881517560424943</v>
      </c>
      <c r="EM332" s="25">
        <v>30.632068191000002</v>
      </c>
      <c r="EN332" s="25">
        <v>9.6602380971474169</v>
      </c>
      <c r="EO332" s="25">
        <v>6.943003326853769</v>
      </c>
      <c r="EP332" s="25">
        <v>17.748141240208611</v>
      </c>
      <c r="EQ332" s="25">
        <v>30.769382801999999</v>
      </c>
      <c r="ER332" s="25">
        <v>7.8134651388044825</v>
      </c>
      <c r="ES332" s="25">
        <v>5.6156912394317375</v>
      </c>
      <c r="ET332" s="25">
        <v>17.297188012939298</v>
      </c>
      <c r="EU332" s="25">
        <v>30.943177550999998</v>
      </c>
      <c r="EV332" s="25">
        <v>6.0417794906875688</v>
      </c>
      <c r="EW332" s="25">
        <v>4.3423458803098827</v>
      </c>
      <c r="EX332" s="25">
        <v>16.84426562974944</v>
      </c>
      <c r="EY332" s="25">
        <v>31.162396833999999</v>
      </c>
      <c r="EZ332" s="25">
        <v>5.8674839296295698</v>
      </c>
      <c r="FA332" s="25">
        <v>4.2170762287638333</v>
      </c>
      <c r="FB332" s="25">
        <v>16.392125847053773</v>
      </c>
      <c r="FC332" s="25">
        <v>31.365654111000001</v>
      </c>
      <c r="FD332" s="25">
        <v>5.7129118892907096</v>
      </c>
      <c r="FE332" s="25">
        <v>4.1059822599072904</v>
      </c>
      <c r="FF332" s="25">
        <v>15.94089978825526</v>
      </c>
      <c r="FG332" s="25">
        <v>31.585663761999999</v>
      </c>
      <c r="FH332" s="25">
        <v>5.6882480994906555</v>
      </c>
      <c r="FI332" s="25">
        <v>4.0882559085572998</v>
      </c>
      <c r="FJ332" s="25">
        <v>15.803511418272988</v>
      </c>
      <c r="FK332" s="25">
        <v>32.286045243000004</v>
      </c>
      <c r="FL332" s="25">
        <v>5.6008562075315984</v>
      </c>
      <c r="FM332" s="25">
        <v>4.0254456350930301</v>
      </c>
      <c r="FN332" s="25">
        <v>14.786658663874009</v>
      </c>
      <c r="FO332" s="25">
        <v>32.970116877999999</v>
      </c>
      <c r="FP332" s="25">
        <v>6.1776385974862684</v>
      </c>
      <c r="FQ332" s="25">
        <v>4.4399904953805285</v>
      </c>
      <c r="FR332" s="25">
        <v>12.697784571089556</v>
      </c>
      <c r="FS332" s="25">
        <v>33.442580810000003</v>
      </c>
      <c r="FT332" s="25">
        <v>8.3231971179225717</v>
      </c>
      <c r="FU332" s="25">
        <v>5.9820456492537586</v>
      </c>
      <c r="FV332" s="25">
        <v>10.828291813246629</v>
      </c>
      <c r="FW332" s="25">
        <v>33.771026745</v>
      </c>
      <c r="FX332" s="25">
        <v>10.925571770562366</v>
      </c>
      <c r="FY332" s="25">
        <v>7.8524235518784806</v>
      </c>
      <c r="FZ332" s="25">
        <v>8.944221333059275</v>
      </c>
      <c r="GA332" s="25">
        <v>33.906085462999997</v>
      </c>
      <c r="GB332" s="25">
        <v>11.394228160659893</v>
      </c>
      <c r="GC332" s="25">
        <v>8.1892561271086137</v>
      </c>
      <c r="GD332" s="25">
        <v>7.3778476346071287</v>
      </c>
      <c r="GE332" s="26">
        <v>30.242532628999999</v>
      </c>
      <c r="GF332" s="26">
        <v>15.016869095816466</v>
      </c>
      <c r="GG332" s="26">
        <v>10.792919495635308</v>
      </c>
      <c r="GH332" s="26">
        <v>18.160778346719013</v>
      </c>
      <c r="GI332" s="26">
        <v>30.261394968000001</v>
      </c>
      <c r="GJ332" s="26">
        <v>14.996209670821003</v>
      </c>
      <c r="GK332" s="26">
        <v>10.778071160114806</v>
      </c>
      <c r="GL332" s="26">
        <v>18.241874515443087</v>
      </c>
      <c r="GM332" s="26">
        <v>30.313200407</v>
      </c>
      <c r="GN332" s="26">
        <v>14.91875729547473</v>
      </c>
      <c r="GO332" s="26">
        <v>10.722404612945466</v>
      </c>
      <c r="GP332" s="26">
        <v>18.196189370908584</v>
      </c>
      <c r="GQ332" s="26">
        <v>30.377014033999998</v>
      </c>
      <c r="GR332" s="26">
        <v>14.777099002387443</v>
      </c>
      <c r="GS332" s="26">
        <v>10.620592008505428</v>
      </c>
      <c r="GT332" s="26">
        <v>18.137986436452493</v>
      </c>
      <c r="GU332" s="26">
        <v>30.468278333000001</v>
      </c>
      <c r="GV332" s="26">
        <v>14.592334286869063</v>
      </c>
      <c r="GW332" s="26">
        <v>10.487797969515011</v>
      </c>
      <c r="GX332" s="26">
        <v>18.02269207213773</v>
      </c>
      <c r="GY332" s="26">
        <v>30.596896410999999</v>
      </c>
      <c r="GZ332" s="26">
        <v>14.320909833378467</v>
      </c>
      <c r="HA332" s="26">
        <v>10.292719870546504</v>
      </c>
      <c r="HB332" s="26">
        <v>17.571615156224976</v>
      </c>
      <c r="HC332" s="26">
        <v>30.776896707999999</v>
      </c>
      <c r="HD332" s="26">
        <v>14.11441110256186</v>
      </c>
      <c r="HE332" s="26">
        <v>10.144305166826712</v>
      </c>
      <c r="HF332" s="26">
        <v>17.007073605528525</v>
      </c>
      <c r="HG332" s="26">
        <v>31.012643209</v>
      </c>
      <c r="HH332" s="26">
        <v>13.862902389349257</v>
      </c>
      <c r="HI332" s="26">
        <v>9.96354090252939</v>
      </c>
      <c r="HJ332" s="26">
        <v>16.1098891357817</v>
      </c>
      <c r="HK332" s="26">
        <v>31.254783928000002</v>
      </c>
      <c r="HL332" s="26">
        <v>13.575031587129613</v>
      </c>
      <c r="HM332" s="26">
        <v>9.7566424889069285</v>
      </c>
      <c r="HN332" s="26">
        <v>15.157179105345696</v>
      </c>
      <c r="HO332" s="26">
        <v>31.51295717</v>
      </c>
      <c r="HP332" s="26">
        <v>13.331809159140576</v>
      </c>
      <c r="HQ332" s="26">
        <v>9.5818337409536056</v>
      </c>
      <c r="HR332" s="26">
        <v>14.38872854810174</v>
      </c>
      <c r="HS332" s="26">
        <v>32.244601701000001</v>
      </c>
      <c r="HT332" s="26">
        <v>12.915908597990988</v>
      </c>
      <c r="HU332" s="26">
        <v>9.282917818730672</v>
      </c>
      <c r="HV332" s="26">
        <v>12.148991516559995</v>
      </c>
      <c r="HW332" s="26">
        <v>32.842751153000002</v>
      </c>
      <c r="HX332" s="26">
        <v>12.378804484882391</v>
      </c>
      <c r="HY332" s="26">
        <v>8.8968905172627082</v>
      </c>
      <c r="HZ332" s="26">
        <v>10.041564914245022</v>
      </c>
      <c r="IA332" s="26">
        <v>33.223304992000003</v>
      </c>
      <c r="IB332" s="26">
        <v>11.887310760180201</v>
      </c>
      <c r="IC332" s="26">
        <v>8.5436442999937245</v>
      </c>
      <c r="ID332" s="26">
        <v>8.3745168151281142</v>
      </c>
      <c r="IE332" s="26">
        <v>33.452849516999997</v>
      </c>
      <c r="IF332" s="26">
        <v>11.45561201588102</v>
      </c>
      <c r="IG332" s="26">
        <v>8.2333739124809266</v>
      </c>
      <c r="IH332" s="26">
        <v>7.3681349084328929</v>
      </c>
      <c r="II332" s="26">
        <v>33.448755253000002</v>
      </c>
      <c r="IJ332" s="26">
        <v>11.383037939369535</v>
      </c>
      <c r="IK332" s="26">
        <v>8.18121349473601</v>
      </c>
      <c r="IL332" s="26">
        <v>8.0997177507638582</v>
      </c>
      <c r="IM332" s="27">
        <v>30.236644794</v>
      </c>
      <c r="IN332" s="27">
        <v>15.016869095816466</v>
      </c>
      <c r="IO332" s="27">
        <v>10.792919495635308</v>
      </c>
      <c r="IP332" s="27">
        <v>18.160778346719013</v>
      </c>
      <c r="IQ332" s="27">
        <v>30.312211214000001</v>
      </c>
      <c r="IR332" s="27">
        <v>14.964530239554705</v>
      </c>
      <c r="IS332" s="27">
        <v>10.755302529107698</v>
      </c>
      <c r="IT332" s="27">
        <v>18.087791441238391</v>
      </c>
      <c r="IU332" s="27">
        <v>30.386020429999999</v>
      </c>
      <c r="IV332" s="27">
        <v>13.278358703165663</v>
      </c>
      <c r="IW332" s="27">
        <v>9.5434178458251768</v>
      </c>
      <c r="IX332" s="27">
        <v>18.009838274346052</v>
      </c>
      <c r="IY332" s="27">
        <v>30.455751949</v>
      </c>
      <c r="IZ332" s="27">
        <v>11.554385743650043</v>
      </c>
      <c r="JA332" s="27">
        <v>8.3043645354458597</v>
      </c>
      <c r="JB332" s="27">
        <v>17.966034115922895</v>
      </c>
      <c r="JC332" s="27">
        <v>30.527397795999999</v>
      </c>
      <c r="JD332" s="27">
        <v>9.7818431449185361</v>
      </c>
      <c r="JE332" s="27">
        <v>7.030403269044263</v>
      </c>
      <c r="JF332" s="27">
        <v>17.916002346377212</v>
      </c>
      <c r="JG332" s="27">
        <v>30.638870986000001</v>
      </c>
      <c r="JH332" s="27">
        <v>8.0193688623720192</v>
      </c>
      <c r="JI332" s="27">
        <v>5.7636782997261555</v>
      </c>
      <c r="JJ332" s="27">
        <v>17.842180775958532</v>
      </c>
      <c r="JK332" s="27">
        <v>30.793212592</v>
      </c>
      <c r="JL332" s="27">
        <v>6.3480727595597832</v>
      </c>
      <c r="JM332" s="27">
        <v>4.5624848834469445</v>
      </c>
      <c r="JN332" s="27">
        <v>17.739685766673375</v>
      </c>
      <c r="JO332" s="27">
        <v>30.978856647000001</v>
      </c>
      <c r="JP332" s="27">
        <v>6.2621250513057953</v>
      </c>
      <c r="JQ332" s="27">
        <v>4.5007125732469397</v>
      </c>
      <c r="JR332" s="27">
        <v>17.612232754582514</v>
      </c>
      <c r="JS332" s="27">
        <v>31.159467892999999</v>
      </c>
      <c r="JT332" s="27">
        <v>6.1637157106085514</v>
      </c>
      <c r="JU332" s="27">
        <v>4.4299838424451377</v>
      </c>
      <c r="JV332" s="27">
        <v>17.440124187400308</v>
      </c>
      <c r="JW332" s="27">
        <v>31.358674270000002</v>
      </c>
      <c r="JX332" s="27">
        <v>6.1528245852677133</v>
      </c>
      <c r="JY332" s="27">
        <v>4.4221561762205388</v>
      </c>
      <c r="JZ332" s="27">
        <v>17.262428243502406</v>
      </c>
      <c r="KA332" s="27">
        <v>32.042675887999998</v>
      </c>
      <c r="KB332" s="27">
        <v>6.1805815912303972</v>
      </c>
      <c r="KC332" s="27">
        <v>4.442105682930868</v>
      </c>
      <c r="KD332" s="27">
        <v>16.642748200226652</v>
      </c>
      <c r="KE332" s="27">
        <v>32.629149607999999</v>
      </c>
      <c r="KF332" s="27">
        <v>7.0696900458181826</v>
      </c>
      <c r="KG332" s="27">
        <v>5.0811254354522539</v>
      </c>
      <c r="KH332" s="27">
        <v>15.815942386501453</v>
      </c>
      <c r="KI332" s="27">
        <v>33.033508957000002</v>
      </c>
      <c r="KJ332" s="27">
        <v>9.5192987412869066</v>
      </c>
      <c r="KK332" s="27">
        <v>6.8417074367542172</v>
      </c>
      <c r="KL332" s="27">
        <v>15.14226905713954</v>
      </c>
      <c r="KM332" s="27">
        <v>33.319608496000001</v>
      </c>
      <c r="KN332" s="27">
        <v>12.461025837305284</v>
      </c>
      <c r="KO332" s="27">
        <v>8.9559846221563681</v>
      </c>
      <c r="KP332" s="27">
        <v>14.600999217255554</v>
      </c>
      <c r="KQ332" s="27">
        <v>33.426467979999998</v>
      </c>
      <c r="KR332" s="27">
        <v>13.236419335238761</v>
      </c>
      <c r="KS332" s="27">
        <v>9.5132751963258215</v>
      </c>
      <c r="KT332" s="133">
        <v>14.437588374030168</v>
      </c>
      <c r="KU332" s="149">
        <v>30.236644794</v>
      </c>
      <c r="KV332" s="149">
        <v>15.016869095816466</v>
      </c>
      <c r="KW332" s="149">
        <v>10.792919495635308</v>
      </c>
      <c r="KX332" s="149">
        <v>18.160778346719013</v>
      </c>
      <c r="KY332" s="149">
        <v>30.273784816999999</v>
      </c>
      <c r="KZ332" s="149">
        <v>14.986681636803116</v>
      </c>
      <c r="LA332" s="149">
        <v>10.771223174462763</v>
      </c>
      <c r="LB332" s="149">
        <v>18.210718786431183</v>
      </c>
      <c r="LC332" s="149">
        <v>30.357530531999998</v>
      </c>
      <c r="LD332" s="149">
        <v>14.882770460224211</v>
      </c>
      <c r="LE332" s="149">
        <v>10.696540165883746</v>
      </c>
      <c r="LF332" s="149">
        <v>18.121918050859662</v>
      </c>
      <c r="LG332" s="149">
        <v>30.447753288000001</v>
      </c>
      <c r="LH332" s="149">
        <v>14.733173844487576</v>
      </c>
      <c r="LI332" s="149">
        <v>10.589022132653049</v>
      </c>
      <c r="LJ332" s="149">
        <v>18.014783246590476</v>
      </c>
      <c r="LK332" s="149">
        <v>30.547161578000001</v>
      </c>
      <c r="LL332" s="149">
        <v>14.537076465522214</v>
      </c>
      <c r="LM332" s="149">
        <v>10.448083085307431</v>
      </c>
      <c r="LN332" s="149">
        <v>17.857074853860116</v>
      </c>
      <c r="LO332" s="149">
        <v>30.670740086999999</v>
      </c>
      <c r="LP332" s="149">
        <v>14.254530855247399</v>
      </c>
      <c r="LQ332" s="149">
        <v>10.245011991986734</v>
      </c>
      <c r="LR332" s="149">
        <v>17.387371749600113</v>
      </c>
      <c r="LS332" s="149">
        <v>30.832680707999998</v>
      </c>
      <c r="LT332" s="149">
        <v>14.04941374053436</v>
      </c>
      <c r="LU332" s="149">
        <v>10.097590282964076</v>
      </c>
      <c r="LV332" s="149">
        <v>16.810689166175539</v>
      </c>
      <c r="LW332" s="149">
        <v>31.059223872</v>
      </c>
      <c r="LX332" s="149">
        <v>13.780888975162345</v>
      </c>
      <c r="LY332" s="149">
        <v>9.9045962469401534</v>
      </c>
      <c r="LZ332" s="149">
        <v>15.86770265512013</v>
      </c>
      <c r="MA332" s="149">
        <v>31.276417080999998</v>
      </c>
      <c r="MB332" s="149">
        <v>13.474484048768268</v>
      </c>
      <c r="MC332" s="149">
        <v>9.6843769933436334</v>
      </c>
      <c r="MD332" s="149">
        <v>14.779980108234627</v>
      </c>
      <c r="ME332" s="149">
        <v>31.512318904000001</v>
      </c>
      <c r="MF332" s="149">
        <v>13.226983727954883</v>
      </c>
      <c r="MG332" s="149">
        <v>9.5064936395873616</v>
      </c>
      <c r="MH332" s="149">
        <v>13.984713872408964</v>
      </c>
      <c r="MI332" s="149">
        <v>32.257718935</v>
      </c>
      <c r="MJ332" s="149">
        <v>12.769436822626858</v>
      </c>
      <c r="MK332" s="149">
        <v>9.1776456698026205</v>
      </c>
      <c r="ML332" s="149">
        <v>11.615171684146715</v>
      </c>
      <c r="MM332" s="149">
        <v>32.909876455999999</v>
      </c>
      <c r="MN332" s="149">
        <v>12.201882572875336</v>
      </c>
      <c r="MO332" s="149">
        <v>8.7697332555777141</v>
      </c>
      <c r="MP332" s="149">
        <v>9.3487992694568831</v>
      </c>
      <c r="MQ332" s="149">
        <v>33.356387957999999</v>
      </c>
      <c r="MR332" s="149">
        <v>11.679723793469677</v>
      </c>
      <c r="MS332" s="149">
        <v>8.3944474597100207</v>
      </c>
      <c r="MT332" s="149">
        <v>7.5131354219948037</v>
      </c>
      <c r="MU332" s="149">
        <v>33.628459921999998</v>
      </c>
      <c r="MV332" s="149">
        <v>11.214664990215628</v>
      </c>
      <c r="MW332" s="149">
        <v>8.0602005409794195</v>
      </c>
      <c r="MX332" s="149">
        <v>6.3151576999266794</v>
      </c>
      <c r="MY332" s="149">
        <v>33.649402387999999</v>
      </c>
      <c r="MZ332" s="149">
        <v>11.103371548826585</v>
      </c>
      <c r="NA332" s="149">
        <v>7.9802117533273522</v>
      </c>
      <c r="NB332" s="149">
        <v>6.8521988819980777</v>
      </c>
      <c r="ND332" s="97"/>
    </row>
    <row r="333" spans="1:368" ht="15" thickBot="1" x14ac:dyDescent="0.35">
      <c r="A333" s="2"/>
      <c r="B333" s="72" t="s">
        <v>765</v>
      </c>
      <c r="C333" s="72" t="s">
        <v>445</v>
      </c>
      <c r="D333" s="72" t="s">
        <v>828</v>
      </c>
      <c r="E333" s="85">
        <v>395148</v>
      </c>
      <c r="F333" s="82">
        <v>398108</v>
      </c>
      <c r="G333" s="20">
        <v>27.89858417731579</v>
      </c>
      <c r="H333" s="20">
        <v>12.250179497407261</v>
      </c>
      <c r="I333" s="20">
        <v>8.9363353901717542</v>
      </c>
      <c r="J333" s="20">
        <v>13.451940690566682</v>
      </c>
      <c r="K333" s="20">
        <v>27.992479488315787</v>
      </c>
      <c r="L333" s="20">
        <v>11.960872080378156</v>
      </c>
      <c r="M333" s="20">
        <v>8.7252896573330183</v>
      </c>
      <c r="N333" s="20">
        <v>12.224504788678694</v>
      </c>
      <c r="O333" s="20">
        <v>28.11364472431579</v>
      </c>
      <c r="P333" s="20">
        <v>11.130377392116202</v>
      </c>
      <c r="Q333" s="20">
        <v>8.1194553448124775</v>
      </c>
      <c r="R333" s="20">
        <v>11.728694152667378</v>
      </c>
      <c r="S333" s="20">
        <v>28.275857085315788</v>
      </c>
      <c r="T333" s="20">
        <v>10.271251826898011</v>
      </c>
      <c r="U333" s="20">
        <v>7.4927352061658929</v>
      </c>
      <c r="V333" s="20">
        <v>11.516028359883068</v>
      </c>
      <c r="W333" s="20">
        <v>28.482555378315787</v>
      </c>
      <c r="X333" s="20">
        <v>9.49449107199945</v>
      </c>
      <c r="Y333" s="20">
        <v>6.9260990499229838</v>
      </c>
      <c r="Z333" s="20">
        <v>11.165111860726299</v>
      </c>
      <c r="AA333" s="20">
        <v>28.740058765315787</v>
      </c>
      <c r="AB333" s="20">
        <v>8.6335950635057053</v>
      </c>
      <c r="AC333" s="20">
        <v>6.2980873975558875</v>
      </c>
      <c r="AD333" s="20">
        <v>10.777018033461573</v>
      </c>
      <c r="AE333" s="20">
        <v>29.041586595315788</v>
      </c>
      <c r="AF333" s="20">
        <v>7.7741265157341362</v>
      </c>
      <c r="AG333" s="20">
        <v>5.6711170579117898</v>
      </c>
      <c r="AH333" s="20">
        <v>10.387246144806447</v>
      </c>
      <c r="AI333" s="20">
        <v>29.35355731231579</v>
      </c>
      <c r="AJ333" s="20">
        <v>7.6084594094489564</v>
      </c>
      <c r="AK333" s="20">
        <v>5.550265210377888</v>
      </c>
      <c r="AL333" s="20">
        <v>10.004908075047567</v>
      </c>
      <c r="AM333" s="20">
        <v>29.65704744331579</v>
      </c>
      <c r="AN333" s="20">
        <v>7.4365532871927069</v>
      </c>
      <c r="AO333" s="20">
        <v>5.4248620875558222</v>
      </c>
      <c r="AP333" s="20">
        <v>9.5838508476295203</v>
      </c>
      <c r="AQ333" s="20">
        <v>29.98364144531579</v>
      </c>
      <c r="AR333" s="20">
        <v>7.3124556663775886</v>
      </c>
      <c r="AS333" s="20">
        <v>5.3343346009209549</v>
      </c>
      <c r="AT333" s="20">
        <v>9.1675514903025359</v>
      </c>
      <c r="AU333" s="20">
        <v>31.052969532315789</v>
      </c>
      <c r="AV333" s="20">
        <v>6.751251280029205</v>
      </c>
      <c r="AW333" s="20">
        <v>4.9249438144507547</v>
      </c>
      <c r="AX333" s="20">
        <v>6.7176257327786857</v>
      </c>
      <c r="AY333" s="20">
        <v>32.019970061315789</v>
      </c>
      <c r="AZ333" s="20">
        <v>6.3024145111702179</v>
      </c>
      <c r="BA333" s="20">
        <v>4.5975236405003388</v>
      </c>
      <c r="BB333" s="20">
        <v>2.9555161600252333</v>
      </c>
      <c r="BC333" s="20">
        <v>32.648855991315791</v>
      </c>
      <c r="BD333" s="20">
        <v>6.5044312351130138</v>
      </c>
      <c r="BE333" s="20">
        <v>4.7448920280377331</v>
      </c>
      <c r="BF333" s="20">
        <v>9.4835653885425586E-2</v>
      </c>
      <c r="BG333" s="20">
        <v>33.114681206315787</v>
      </c>
      <c r="BH333" s="20">
        <v>6.9547836602079016</v>
      </c>
      <c r="BI333" s="20">
        <v>5.0734178521105076</v>
      </c>
      <c r="BJ333" s="20">
        <v>-2.5294588352878122</v>
      </c>
      <c r="BK333" s="20">
        <v>33.39703101931579</v>
      </c>
      <c r="BL333" s="20">
        <v>6.9651972638287285</v>
      </c>
      <c r="BM333" s="20">
        <v>5.0810144309684508</v>
      </c>
      <c r="BN333" s="20">
        <v>-4.4117132847750042</v>
      </c>
      <c r="BO333" s="23">
        <v>27.877368305315791</v>
      </c>
      <c r="BP333" s="23">
        <v>12.250179497407261</v>
      </c>
      <c r="BQ333" s="23">
        <v>8.9363353901717542</v>
      </c>
      <c r="BR333" s="23">
        <v>13.451940690566682</v>
      </c>
      <c r="BS333" s="23">
        <v>27.942925256315789</v>
      </c>
      <c r="BT333" s="23">
        <v>12.127714186306767</v>
      </c>
      <c r="BU333" s="23">
        <v>8.8469986507478655</v>
      </c>
      <c r="BV333" s="23">
        <v>13.059349845766475</v>
      </c>
      <c r="BW333" s="23">
        <v>28.003447341315788</v>
      </c>
      <c r="BX333" s="23">
        <v>11.517830731289761</v>
      </c>
      <c r="BY333" s="23">
        <v>8.4020971614184869</v>
      </c>
      <c r="BZ333" s="23">
        <v>12.869267835303882</v>
      </c>
      <c r="CA333" s="23">
        <v>28.083365757315789</v>
      </c>
      <c r="CB333" s="23">
        <v>10.912490528646149</v>
      </c>
      <c r="CC333" s="23">
        <v>7.9605099114420472</v>
      </c>
      <c r="CD333" s="23">
        <v>12.709170451942303</v>
      </c>
      <c r="CE333" s="23">
        <v>28.199101203315788</v>
      </c>
      <c r="CF333" s="23">
        <v>10.279410683725532</v>
      </c>
      <c r="CG333" s="23">
        <v>7.4986869786298431</v>
      </c>
      <c r="CH333" s="23">
        <v>12.487778231232527</v>
      </c>
      <c r="CI333" s="23">
        <v>28.350490198315789</v>
      </c>
      <c r="CJ333" s="23">
        <v>9.6375186929361476</v>
      </c>
      <c r="CK333" s="23">
        <v>7.0304357080935187</v>
      </c>
      <c r="CL333" s="23">
        <v>12.244550713833393</v>
      </c>
      <c r="CM333" s="23">
        <v>28.540967433315789</v>
      </c>
      <c r="CN333" s="23">
        <v>8.8965896795253787</v>
      </c>
      <c r="CO333" s="23">
        <v>6.48993830839835</v>
      </c>
      <c r="CP333" s="23">
        <v>11.919249339193957</v>
      </c>
      <c r="CQ333" s="23">
        <v>28.766908354315788</v>
      </c>
      <c r="CR333" s="23">
        <v>8.753005267169355</v>
      </c>
      <c r="CS333" s="23">
        <v>6.3851954786393472</v>
      </c>
      <c r="CT333" s="23">
        <v>11.505996353397157</v>
      </c>
      <c r="CU333" s="23">
        <v>28.935107179315789</v>
      </c>
      <c r="CV333" s="23">
        <v>8.6316439239352878</v>
      </c>
      <c r="CW333" s="23">
        <v>6.2966640684040192</v>
      </c>
      <c r="CX333" s="23">
        <v>11.207080424907836</v>
      </c>
      <c r="CY333" s="23">
        <v>29.126644105315791</v>
      </c>
      <c r="CZ333" s="23">
        <v>8.5117719574677739</v>
      </c>
      <c r="DA333" s="23">
        <v>6.2092191377840349</v>
      </c>
      <c r="DB333" s="23">
        <v>10.88792441213522</v>
      </c>
      <c r="DC333" s="23">
        <v>29.835316328315791</v>
      </c>
      <c r="DD333" s="23">
        <v>8.1218981932289935</v>
      </c>
      <c r="DE333" s="23">
        <v>5.9248116547913261</v>
      </c>
      <c r="DF333" s="23">
        <v>9.842386676970186</v>
      </c>
      <c r="DG333" s="23">
        <v>30.666786382315788</v>
      </c>
      <c r="DH333" s="23">
        <v>7.8384332133706112</v>
      </c>
      <c r="DI333" s="23">
        <v>5.7180278985272706</v>
      </c>
      <c r="DJ333" s="23">
        <v>8.6753486895316954</v>
      </c>
      <c r="DK333" s="23">
        <v>31.41251522631579</v>
      </c>
      <c r="DL333" s="23">
        <v>8.0261469447899358</v>
      </c>
      <c r="DM333" s="23">
        <v>5.8549624521522796</v>
      </c>
      <c r="DN333" s="23">
        <v>7.5058518033513479</v>
      </c>
      <c r="DO333" s="23">
        <v>32.161298938315788</v>
      </c>
      <c r="DP333" s="23">
        <v>8.5456944730322437</v>
      </c>
      <c r="DQ333" s="23">
        <v>6.2339651406019199</v>
      </c>
      <c r="DR333" s="23">
        <v>6.2082346882327144</v>
      </c>
      <c r="DS333" s="23">
        <v>32.65152960631579</v>
      </c>
      <c r="DT333" s="23">
        <v>8.4520923691379153</v>
      </c>
      <c r="DU333" s="23">
        <v>6.1656837089867773</v>
      </c>
      <c r="DV333" s="23">
        <v>5.2293872588911725</v>
      </c>
      <c r="DW333" s="25">
        <v>27.90700807431579</v>
      </c>
      <c r="DX333" s="25">
        <v>12.250179497407261</v>
      </c>
      <c r="DY333" s="25">
        <v>8.9363353901717542</v>
      </c>
      <c r="DZ333" s="25">
        <v>13.451940690566682</v>
      </c>
      <c r="EA333" s="25">
        <v>28.032643548315789</v>
      </c>
      <c r="EB333" s="25">
        <v>11.864797767424708</v>
      </c>
      <c r="EC333" s="25">
        <v>8.6552047836285926</v>
      </c>
      <c r="ED333" s="25">
        <v>11.682637817722672</v>
      </c>
      <c r="EE333" s="25">
        <v>28.19367201031579</v>
      </c>
      <c r="EF333" s="25">
        <v>10.903153083749986</v>
      </c>
      <c r="EG333" s="25">
        <v>7.9536983753909203</v>
      </c>
      <c r="EH333" s="25">
        <v>10.59918590060499</v>
      </c>
      <c r="EI333" s="25">
        <v>28.403064751315789</v>
      </c>
      <c r="EJ333" s="25">
        <v>9.9758621859222298</v>
      </c>
      <c r="EK333" s="25">
        <v>7.2772525756378501</v>
      </c>
      <c r="EL333" s="25">
        <v>9.8299594306676283</v>
      </c>
      <c r="EM333" s="25">
        <v>28.665678161315789</v>
      </c>
      <c r="EN333" s="25">
        <v>9.0285607059799453</v>
      </c>
      <c r="EO333" s="25">
        <v>6.5862093348296638</v>
      </c>
      <c r="EP333" s="25">
        <v>8.9187023259971312</v>
      </c>
      <c r="EQ333" s="25">
        <v>28.913810466315788</v>
      </c>
      <c r="ER333" s="25">
        <v>8.0848393105948766</v>
      </c>
      <c r="ES333" s="25">
        <v>5.8977777158622207</v>
      </c>
      <c r="ET333" s="25">
        <v>8.2709840705217381</v>
      </c>
      <c r="EU333" s="25">
        <v>29.179158643315787</v>
      </c>
      <c r="EV333" s="25">
        <v>7.1818054455426017</v>
      </c>
      <c r="EW333" s="25">
        <v>5.2390270838002015</v>
      </c>
      <c r="EX333" s="25">
        <v>7.6368066425907131</v>
      </c>
      <c r="EY333" s="25">
        <v>29.507790865315791</v>
      </c>
      <c r="EZ333" s="25">
        <v>6.9582298182442797</v>
      </c>
      <c r="FA333" s="25">
        <v>5.0759317764188925</v>
      </c>
      <c r="FB333" s="25">
        <v>6.9984302861814243</v>
      </c>
      <c r="FC333" s="25">
        <v>29.811035221315791</v>
      </c>
      <c r="FD333" s="25">
        <v>6.7350853690130652</v>
      </c>
      <c r="FE333" s="25">
        <v>4.9131510074344593</v>
      </c>
      <c r="FF333" s="25">
        <v>6.333468071717796</v>
      </c>
      <c r="FG333" s="25">
        <v>30.140458669315791</v>
      </c>
      <c r="FH333" s="25">
        <v>6.5214464362613382</v>
      </c>
      <c r="FI333" s="25">
        <v>4.7573043803812105</v>
      </c>
      <c r="FJ333" s="25">
        <v>5.6451806159314621</v>
      </c>
      <c r="FK333" s="25">
        <v>31.315269242315789</v>
      </c>
      <c r="FL333" s="25">
        <v>5.8254499064332874</v>
      </c>
      <c r="FM333" s="25">
        <v>4.2495846018869017</v>
      </c>
      <c r="FN333" s="25">
        <v>2.8581850474309825</v>
      </c>
      <c r="FO333" s="25">
        <v>32.402004258315792</v>
      </c>
      <c r="FP333" s="25">
        <v>5.3436672134464507</v>
      </c>
      <c r="FQ333" s="25">
        <v>3.8981308349750172</v>
      </c>
      <c r="FR333" s="25">
        <v>-0.79437639854800679</v>
      </c>
      <c r="FS333" s="25">
        <v>33.091842692315787</v>
      </c>
      <c r="FT333" s="25">
        <v>5.4583932443029299</v>
      </c>
      <c r="FU333" s="25">
        <v>3.9818218772110661</v>
      </c>
      <c r="FV333" s="25">
        <v>-3.4281723522623437</v>
      </c>
      <c r="FW333" s="25">
        <v>33.590669551315791</v>
      </c>
      <c r="FX333" s="25">
        <v>6.060951527087826</v>
      </c>
      <c r="FY333" s="25">
        <v>4.4213797553818663</v>
      </c>
      <c r="FZ333" s="25">
        <v>-5.493667009879907</v>
      </c>
      <c r="GA333" s="25">
        <v>33.830674132315792</v>
      </c>
      <c r="GB333" s="25">
        <v>6.116723756768474</v>
      </c>
      <c r="GC333" s="25">
        <v>4.4620648204447466</v>
      </c>
      <c r="GD333" s="25">
        <v>-6.4448733298032295</v>
      </c>
      <c r="GE333" s="26">
        <v>27.907008123315791</v>
      </c>
      <c r="GF333" s="26">
        <v>12.250179497407261</v>
      </c>
      <c r="GG333" s="26">
        <v>8.9363353901717542</v>
      </c>
      <c r="GH333" s="26">
        <v>13.451940690566682</v>
      </c>
      <c r="GI333" s="26">
        <v>27.92219913631579</v>
      </c>
      <c r="GJ333" s="26">
        <v>11.976209977342862</v>
      </c>
      <c r="GK333" s="26">
        <v>8.736478439626822</v>
      </c>
      <c r="GL333" s="26">
        <v>12.323312994682146</v>
      </c>
      <c r="GM333" s="26">
        <v>28.016413368315789</v>
      </c>
      <c r="GN333" s="26">
        <v>11.604904369807294</v>
      </c>
      <c r="GO333" s="26">
        <v>8.4656161684338507</v>
      </c>
      <c r="GP333" s="26">
        <v>11.390764425330584</v>
      </c>
      <c r="GQ333" s="26">
        <v>28.152319781315789</v>
      </c>
      <c r="GR333" s="26">
        <v>11.238935958026486</v>
      </c>
      <c r="GS333" s="26">
        <v>8.1986473072368398</v>
      </c>
      <c r="GT333" s="26">
        <v>10.651383113201046</v>
      </c>
      <c r="GU333" s="26">
        <v>28.358903868315789</v>
      </c>
      <c r="GV333" s="26">
        <v>10.813425986266004</v>
      </c>
      <c r="GW333" s="26">
        <v>7.8882437070023315</v>
      </c>
      <c r="GX333" s="26">
        <v>9.74274480450525</v>
      </c>
      <c r="GY333" s="26">
        <v>28.624387602315789</v>
      </c>
      <c r="GZ333" s="26">
        <v>10.400294391448655</v>
      </c>
      <c r="HA333" s="26">
        <v>7.5868699604098211</v>
      </c>
      <c r="HB333" s="26">
        <v>9.0792568716829045</v>
      </c>
      <c r="HC333" s="26">
        <v>28.885011391315789</v>
      </c>
      <c r="HD333" s="26">
        <v>9.9427873598789027</v>
      </c>
      <c r="HE333" s="26">
        <v>7.2531249505236781</v>
      </c>
      <c r="HF333" s="26">
        <v>8.220768377220729</v>
      </c>
      <c r="HG333" s="26">
        <v>29.223322467315789</v>
      </c>
      <c r="HH333" s="26">
        <v>9.5605103059019001</v>
      </c>
      <c r="HI333" s="26">
        <v>6.9742591619016983</v>
      </c>
      <c r="HJ333" s="26">
        <v>6.7344827213622338</v>
      </c>
      <c r="HK333" s="26">
        <v>29.56891482431579</v>
      </c>
      <c r="HL333" s="26">
        <v>9.1760755232436253</v>
      </c>
      <c r="HM333" s="26">
        <v>6.6938193402477193</v>
      </c>
      <c r="HN333" s="26">
        <v>5.2432979469925911</v>
      </c>
      <c r="HO333" s="26">
        <v>29.941452351315789</v>
      </c>
      <c r="HP333" s="26">
        <v>8.7877822908103411</v>
      </c>
      <c r="HQ333" s="26">
        <v>6.4105648332021579</v>
      </c>
      <c r="HR333" s="26">
        <v>3.7810124787328974</v>
      </c>
      <c r="HS333" s="26">
        <v>31.116967431315789</v>
      </c>
      <c r="HT333" s="26">
        <v>7.9735710441276826</v>
      </c>
      <c r="HU333" s="26">
        <v>5.8166090646074133</v>
      </c>
      <c r="HV333" s="26">
        <v>9.1974932914343555E-2</v>
      </c>
      <c r="HW333" s="26">
        <v>32.135800420315789</v>
      </c>
      <c r="HX333" s="26">
        <v>7.2462075607816114</v>
      </c>
      <c r="HY333" s="26">
        <v>5.2860075302282787</v>
      </c>
      <c r="HZ333" s="26">
        <v>-2.9207003741747357</v>
      </c>
      <c r="IA333" s="26">
        <v>32.75784633131579</v>
      </c>
      <c r="IB333" s="26">
        <v>6.7135227810576952</v>
      </c>
      <c r="IC333" s="26">
        <v>4.8974213997262579</v>
      </c>
      <c r="ID333" s="26">
        <v>-4.7311248949889375</v>
      </c>
      <c r="IE333" s="26">
        <v>33.106574675315791</v>
      </c>
      <c r="IF333" s="26">
        <v>6.5427390455852779</v>
      </c>
      <c r="IG333" s="26">
        <v>4.7728370424365627</v>
      </c>
      <c r="IH333" s="26">
        <v>-5.4571080591288563</v>
      </c>
      <c r="II333" s="26">
        <v>33.193909927315786</v>
      </c>
      <c r="IJ333" s="26">
        <v>6.4182860864720386</v>
      </c>
      <c r="IK333" s="26">
        <v>4.6820503414604158</v>
      </c>
      <c r="IL333" s="26">
        <v>-4.8185059095042888</v>
      </c>
      <c r="IM333" s="27">
        <v>27.89858412731579</v>
      </c>
      <c r="IN333" s="27">
        <v>12.250179497407261</v>
      </c>
      <c r="IO333" s="27">
        <v>8.9363353901717542</v>
      </c>
      <c r="IP333" s="27">
        <v>13.451940690566682</v>
      </c>
      <c r="IQ333" s="27">
        <v>27.982001624315789</v>
      </c>
      <c r="IR333" s="27">
        <v>12.03916356456379</v>
      </c>
      <c r="IS333" s="27">
        <v>8.7824022050328487</v>
      </c>
      <c r="IT333" s="27">
        <v>12.697621319164188</v>
      </c>
      <c r="IU333" s="27">
        <v>28.06915308331579</v>
      </c>
      <c r="IV333" s="27">
        <v>11.23710049672707</v>
      </c>
      <c r="IW333" s="27">
        <v>8.1973083637731357</v>
      </c>
      <c r="IX333" s="27">
        <v>12.331049955564467</v>
      </c>
      <c r="IY333" s="27">
        <v>28.174460972315789</v>
      </c>
      <c r="IZ333" s="27">
        <v>10.408931556827108</v>
      </c>
      <c r="JA333" s="27">
        <v>7.5931706523024234</v>
      </c>
      <c r="JB333" s="27">
        <v>12.197340531670086</v>
      </c>
      <c r="JC333" s="27">
        <v>28.325709074315789</v>
      </c>
      <c r="JD333" s="27">
        <v>9.661160993940717</v>
      </c>
      <c r="JE333" s="27">
        <v>7.0476824375162961</v>
      </c>
      <c r="JF333" s="27">
        <v>12.014622942694022</v>
      </c>
      <c r="JG333" s="27">
        <v>28.55228219931579</v>
      </c>
      <c r="JH333" s="27">
        <v>8.8353014699002035</v>
      </c>
      <c r="JI333" s="27">
        <v>6.4452294127621972</v>
      </c>
      <c r="JJ333" s="27">
        <v>11.790864323364326</v>
      </c>
      <c r="JK333" s="27">
        <v>28.849391525315788</v>
      </c>
      <c r="JL333" s="27">
        <v>7.9989662787292124</v>
      </c>
      <c r="JM333" s="27">
        <v>5.8351345346839452</v>
      </c>
      <c r="JN333" s="27">
        <v>11.51439270850673</v>
      </c>
      <c r="JO333" s="27">
        <v>29.141624139315788</v>
      </c>
      <c r="JP333" s="27">
        <v>7.8435788495440057</v>
      </c>
      <c r="JQ333" s="27">
        <v>5.7217815684756159</v>
      </c>
      <c r="JR333" s="27">
        <v>11.188226782950426</v>
      </c>
      <c r="JS333" s="27">
        <v>29.390156224315788</v>
      </c>
      <c r="JT333" s="27">
        <v>7.6798749100643899</v>
      </c>
      <c r="JU333" s="27">
        <v>5.6023618237941735</v>
      </c>
      <c r="JV333" s="27">
        <v>10.77864590421142</v>
      </c>
      <c r="JW333" s="27">
        <v>29.664703840315788</v>
      </c>
      <c r="JX333" s="27">
        <v>7.5465722908165613</v>
      </c>
      <c r="JY333" s="27">
        <v>5.505119418959282</v>
      </c>
      <c r="JZ333" s="27">
        <v>10.34753697676986</v>
      </c>
      <c r="KA333" s="27">
        <v>30.622859909315789</v>
      </c>
      <c r="KB333" s="27">
        <v>7.1491110419538941</v>
      </c>
      <c r="KC333" s="27">
        <v>5.2151769715702398</v>
      </c>
      <c r="KD333" s="27">
        <v>8.7894693463406171</v>
      </c>
      <c r="KE333" s="27">
        <v>31.562717200315788</v>
      </c>
      <c r="KF333" s="27">
        <v>7.0195583652897318</v>
      </c>
      <c r="KG333" s="27">
        <v>5.1206700976415389</v>
      </c>
      <c r="KH333" s="27">
        <v>6.8359328914111472</v>
      </c>
      <c r="KI333" s="27">
        <v>32.144770080315787</v>
      </c>
      <c r="KJ333" s="27">
        <v>7.4951673723156667</v>
      </c>
      <c r="KK333" s="27">
        <v>5.4676202465981207</v>
      </c>
      <c r="KL333" s="27">
        <v>5.4623187276822698</v>
      </c>
      <c r="KM333" s="27">
        <v>32.562484338315791</v>
      </c>
      <c r="KN333" s="27">
        <v>8.2261611885908597</v>
      </c>
      <c r="KO333" s="27">
        <v>6.0008700583057202</v>
      </c>
      <c r="KP333" s="27">
        <v>4.2396161252397349</v>
      </c>
      <c r="KQ333" s="27">
        <v>32.774836875315792</v>
      </c>
      <c r="KR333" s="27">
        <v>8.4383465286163357</v>
      </c>
      <c r="KS333" s="27">
        <v>6.1556563097028212</v>
      </c>
      <c r="KT333" s="133">
        <v>3.46626648825427</v>
      </c>
      <c r="KU333" s="149">
        <v>27.89858412731579</v>
      </c>
      <c r="KV333" s="149">
        <v>12.250179497407261</v>
      </c>
      <c r="KW333" s="149">
        <v>8.9363353901717542</v>
      </c>
      <c r="KX333" s="149">
        <v>13.451940690566682</v>
      </c>
      <c r="KY333" s="149">
        <v>27.939179332315788</v>
      </c>
      <c r="KZ333" s="149">
        <v>11.889763727815343</v>
      </c>
      <c r="LA333" s="149">
        <v>8.6734171041448498</v>
      </c>
      <c r="LB333" s="149">
        <v>11.832370603137129</v>
      </c>
      <c r="LC333" s="149">
        <v>28.074391067315787</v>
      </c>
      <c r="LD333" s="149">
        <v>11.485746170029978</v>
      </c>
      <c r="LE333" s="149">
        <v>8.3786919206769443</v>
      </c>
      <c r="LF333" s="149">
        <v>10.730484711605317</v>
      </c>
      <c r="LG333" s="149">
        <v>28.258821131315788</v>
      </c>
      <c r="LH333" s="149">
        <v>11.098699915442761</v>
      </c>
      <c r="LI333" s="149">
        <v>8.0963470666090327</v>
      </c>
      <c r="LJ333" s="149">
        <v>9.9001140625990018</v>
      </c>
      <c r="LK333" s="149">
        <v>28.50110274031579</v>
      </c>
      <c r="LL333" s="149">
        <v>10.657295872654801</v>
      </c>
      <c r="LM333" s="149">
        <v>7.7743489628452647</v>
      </c>
      <c r="LN333" s="149">
        <v>8.9082864061151668</v>
      </c>
      <c r="LO333" s="149">
        <v>28.771413130315789</v>
      </c>
      <c r="LP333" s="149">
        <v>10.234390844143427</v>
      </c>
      <c r="LQ333" s="149">
        <v>7.465845632443644</v>
      </c>
      <c r="LR333" s="149">
        <v>8.1877862076154244</v>
      </c>
      <c r="LS333" s="149">
        <v>29.021682255315788</v>
      </c>
      <c r="LT333" s="149">
        <v>9.7680962095328194</v>
      </c>
      <c r="LU333" s="149">
        <v>7.1256901884846471</v>
      </c>
      <c r="LV333" s="149">
        <v>7.2598030481281519</v>
      </c>
      <c r="LW333" s="149">
        <v>29.361537818315789</v>
      </c>
      <c r="LX333" s="149">
        <v>9.3611995039458016</v>
      </c>
      <c r="LY333" s="149">
        <v>6.8288647067803874</v>
      </c>
      <c r="LZ333" s="149">
        <v>5.6884832596891748</v>
      </c>
      <c r="MA333" s="149">
        <v>29.68075254031579</v>
      </c>
      <c r="MB333" s="149">
        <v>8.9822422836584614</v>
      </c>
      <c r="MC333" s="149">
        <v>6.5524206906146141</v>
      </c>
      <c r="MD333" s="149">
        <v>4.1530731123811044</v>
      </c>
      <c r="ME333" s="149">
        <v>30.026582828315789</v>
      </c>
      <c r="MF333" s="149">
        <v>8.5856804782301968</v>
      </c>
      <c r="MG333" s="149">
        <v>6.2631343746884642</v>
      </c>
      <c r="MH333" s="149">
        <v>2.6433443506819678</v>
      </c>
      <c r="MI333" s="149">
        <v>31.188342933315788</v>
      </c>
      <c r="MJ333" s="149">
        <v>7.7076154785451996</v>
      </c>
      <c r="MK333" s="149">
        <v>5.6225981822827169</v>
      </c>
      <c r="ML333" s="149">
        <v>-1.2524882210253274</v>
      </c>
      <c r="MM333" s="149">
        <v>32.277991156315792</v>
      </c>
      <c r="MN333" s="149">
        <v>6.9347307751379015</v>
      </c>
      <c r="MO333" s="149">
        <v>5.0587895516383377</v>
      </c>
      <c r="MP333" s="149">
        <v>-4.5052328112666089</v>
      </c>
      <c r="MQ333" s="149">
        <v>33.005149298315786</v>
      </c>
      <c r="MR333" s="149">
        <v>6.3465783316434479</v>
      </c>
      <c r="MS333" s="149">
        <v>4.6297405326645427</v>
      </c>
      <c r="MT333" s="149">
        <v>-6.6130809567297248</v>
      </c>
      <c r="MU333" s="149">
        <v>33.402088872315787</v>
      </c>
      <c r="MV333" s="149">
        <v>6.1277794204176832</v>
      </c>
      <c r="MW333" s="149">
        <v>4.4701297731543104</v>
      </c>
      <c r="MX333" s="149">
        <v>-7.6130569078369774</v>
      </c>
      <c r="MY333" s="149">
        <v>33.52554206931579</v>
      </c>
      <c r="MZ333" s="149">
        <v>5.981102835189227</v>
      </c>
      <c r="NA333" s="149">
        <v>4.3631312463356613</v>
      </c>
      <c r="NB333" s="149">
        <v>-7.0746963152448856</v>
      </c>
      <c r="ND333" s="97"/>
    </row>
    <row r="334" spans="1:368" ht="15" thickBot="1" x14ac:dyDescent="0.35">
      <c r="A334" s="2"/>
      <c r="B334" s="72" t="s">
        <v>766</v>
      </c>
      <c r="C334" s="72" t="s">
        <v>441</v>
      </c>
      <c r="D334" s="72" t="s">
        <v>830</v>
      </c>
      <c r="E334" s="85">
        <v>353958</v>
      </c>
      <c r="F334" s="82">
        <v>426066</v>
      </c>
      <c r="G334" s="20">
        <v>29.005953483999999</v>
      </c>
      <c r="H334" s="20">
        <v>12.932523616734141</v>
      </c>
      <c r="I334" s="20">
        <v>9.2948593598448106</v>
      </c>
      <c r="J334" s="20">
        <v>15.992276945500297</v>
      </c>
      <c r="K334" s="20">
        <v>29.100522551000001</v>
      </c>
      <c r="L334" s="20">
        <v>12.852657482505663</v>
      </c>
      <c r="M334" s="20">
        <v>9.2374579966408312</v>
      </c>
      <c r="N334" s="20">
        <v>15.34947916443198</v>
      </c>
      <c r="O334" s="20">
        <v>29.231170726999999</v>
      </c>
      <c r="P334" s="20">
        <v>12.665345046635174</v>
      </c>
      <c r="Q334" s="20">
        <v>9.1028328608697038</v>
      </c>
      <c r="R334" s="20">
        <v>14.638440969000609</v>
      </c>
      <c r="S334" s="20">
        <v>29.404290889999999</v>
      </c>
      <c r="T334" s="20">
        <v>12.597304134513397</v>
      </c>
      <c r="U334" s="20">
        <v>9.0539305176279612</v>
      </c>
      <c r="V334" s="20">
        <v>14.020088992355779</v>
      </c>
      <c r="W334" s="20">
        <v>29.653023641000001</v>
      </c>
      <c r="X334" s="20">
        <v>12.423721148588866</v>
      </c>
      <c r="Y334" s="20">
        <v>8.929173007860669</v>
      </c>
      <c r="Z334" s="20">
        <v>13.346655296740558</v>
      </c>
      <c r="AA334" s="20">
        <v>29.930452494000001</v>
      </c>
      <c r="AB334" s="20">
        <v>12.161540766880346</v>
      </c>
      <c r="AC334" s="20">
        <v>8.7407388052942157</v>
      </c>
      <c r="AD334" s="20">
        <v>12.823400174069571</v>
      </c>
      <c r="AE334" s="20">
        <v>30.231088896999999</v>
      </c>
      <c r="AF334" s="20">
        <v>11.869816994908536</v>
      </c>
      <c r="AG334" s="20">
        <v>8.5310711864473578</v>
      </c>
      <c r="AH334" s="20">
        <v>12.615839866834188</v>
      </c>
      <c r="AI334" s="20">
        <v>30.571440628000001</v>
      </c>
      <c r="AJ334" s="20">
        <v>11.679944831082031</v>
      </c>
      <c r="AK334" s="20">
        <v>8.3946063237941662</v>
      </c>
      <c r="AL334" s="20">
        <v>12.415076680019936</v>
      </c>
      <c r="AM334" s="20">
        <v>30.877329554999999</v>
      </c>
      <c r="AN334" s="20">
        <v>11.461869774731037</v>
      </c>
      <c r="AO334" s="20">
        <v>8.2378714869793388</v>
      </c>
      <c r="AP334" s="20">
        <v>12.137649759201285</v>
      </c>
      <c r="AQ334" s="20">
        <v>31.185880593</v>
      </c>
      <c r="AR334" s="20">
        <v>11.283141112889785</v>
      </c>
      <c r="AS334" s="20">
        <v>8.1094156786142886</v>
      </c>
      <c r="AT334" s="20">
        <v>11.873159929093982</v>
      </c>
      <c r="AU334" s="20">
        <v>32.191952596999997</v>
      </c>
      <c r="AV334" s="20">
        <v>10.421902451956536</v>
      </c>
      <c r="AW334" s="20">
        <v>7.4904264955381112</v>
      </c>
      <c r="AX334" s="20">
        <v>10.211618300181236</v>
      </c>
      <c r="AY334" s="20">
        <v>33.073317170999999</v>
      </c>
      <c r="AZ334" s="20">
        <v>10.126629146852359</v>
      </c>
      <c r="BA334" s="20">
        <v>7.2782077573400565</v>
      </c>
      <c r="BB334" s="20">
        <v>7.410967308119929</v>
      </c>
      <c r="BC334" s="20">
        <v>33.675877749000001</v>
      </c>
      <c r="BD334" s="20">
        <v>9.6151325732271236</v>
      </c>
      <c r="BE334" s="20">
        <v>6.9105850987015511</v>
      </c>
      <c r="BF334" s="20">
        <v>5.1067208382906628</v>
      </c>
      <c r="BG334" s="20">
        <v>34.152561079000002</v>
      </c>
      <c r="BH334" s="20">
        <v>9.484894532524681</v>
      </c>
      <c r="BI334" s="20">
        <v>6.8169804545109498</v>
      </c>
      <c r="BJ334" s="20">
        <v>2.6574273529954198</v>
      </c>
      <c r="BK334" s="20">
        <v>34.459751836999999</v>
      </c>
      <c r="BL334" s="20">
        <v>8.9487216570032491</v>
      </c>
      <c r="BM334" s="20">
        <v>6.4316224518325971</v>
      </c>
      <c r="BN334" s="20">
        <v>0.51872693838748063</v>
      </c>
      <c r="BO334" s="23">
        <v>28.989199573</v>
      </c>
      <c r="BP334" s="23">
        <v>12.932523616734141</v>
      </c>
      <c r="BQ334" s="23">
        <v>9.2948593598448106</v>
      </c>
      <c r="BR334" s="23">
        <v>15.992276945500297</v>
      </c>
      <c r="BS334" s="23">
        <v>29.037067584999999</v>
      </c>
      <c r="BT334" s="23">
        <v>12.922262620793855</v>
      </c>
      <c r="BU334" s="23">
        <v>9.2874845800273995</v>
      </c>
      <c r="BV334" s="23">
        <v>15.748295155271956</v>
      </c>
      <c r="BW334" s="23">
        <v>29.075248413000001</v>
      </c>
      <c r="BX334" s="23">
        <v>12.908121388765018</v>
      </c>
      <c r="BY334" s="23">
        <v>9.2773209981327636</v>
      </c>
      <c r="BZ334" s="23">
        <v>15.544032148086462</v>
      </c>
      <c r="CA334" s="23">
        <v>29.13094233</v>
      </c>
      <c r="CB334" s="23">
        <v>12.70124319338783</v>
      </c>
      <c r="CC334" s="23">
        <v>9.128633565761767</v>
      </c>
      <c r="CD334" s="23">
        <v>15.353980019781016</v>
      </c>
      <c r="CE334" s="23">
        <v>29.215837605000001</v>
      </c>
      <c r="CF334" s="23">
        <v>12.658731012187792</v>
      </c>
      <c r="CG334" s="23">
        <v>9.0980792240845343</v>
      </c>
      <c r="CH334" s="23">
        <v>15.130221971508657</v>
      </c>
      <c r="CI334" s="23">
        <v>29.306398010999999</v>
      </c>
      <c r="CJ334" s="23">
        <v>12.656541824935125</v>
      </c>
      <c r="CK334" s="23">
        <v>9.096505812101773</v>
      </c>
      <c r="CL334" s="23">
        <v>14.939118133337546</v>
      </c>
      <c r="CM334" s="23">
        <v>29.43481435</v>
      </c>
      <c r="CN334" s="23">
        <v>12.420257076836076</v>
      </c>
      <c r="CO334" s="23">
        <v>8.9266833112856769</v>
      </c>
      <c r="CP334" s="23">
        <v>14.681462212461458</v>
      </c>
      <c r="CQ334" s="23">
        <v>29.626682786</v>
      </c>
      <c r="CR334" s="23">
        <v>12.334397021697358</v>
      </c>
      <c r="CS334" s="23">
        <v>8.864973999105473</v>
      </c>
      <c r="CT334" s="23">
        <v>14.333872167751949</v>
      </c>
      <c r="CU334" s="23">
        <v>29.797502774999998</v>
      </c>
      <c r="CV334" s="23">
        <v>12.254747310636194</v>
      </c>
      <c r="CW334" s="23">
        <v>8.8077281834931327</v>
      </c>
      <c r="CX334" s="23">
        <v>14.008841956060955</v>
      </c>
      <c r="CY334" s="23">
        <v>29.979257641</v>
      </c>
      <c r="CZ334" s="23">
        <v>12.147051095820022</v>
      </c>
      <c r="DA334" s="23">
        <v>8.7303247934070196</v>
      </c>
      <c r="DB334" s="23">
        <v>13.677753786059249</v>
      </c>
      <c r="DC334" s="23">
        <v>30.583351116999999</v>
      </c>
      <c r="DD334" s="23">
        <v>11.785900743658202</v>
      </c>
      <c r="DE334" s="23">
        <v>8.4707589243944987</v>
      </c>
      <c r="DF334" s="23">
        <v>12.673952176206415</v>
      </c>
      <c r="DG334" s="23">
        <v>31.269933925</v>
      </c>
      <c r="DH334" s="23">
        <v>11.552300044002171</v>
      </c>
      <c r="DI334" s="23">
        <v>8.3028655020422981</v>
      </c>
      <c r="DJ334" s="23">
        <v>11.648034064347117</v>
      </c>
      <c r="DK334" s="23">
        <v>31.999310606000002</v>
      </c>
      <c r="DL334" s="23">
        <v>11.481996982708395</v>
      </c>
      <c r="DM334" s="23">
        <v>8.2523373076497784</v>
      </c>
      <c r="DN334" s="23">
        <v>10.645028396468376</v>
      </c>
      <c r="DO334" s="23">
        <v>32.561681483999998</v>
      </c>
      <c r="DP334" s="23">
        <v>11.396192640418915</v>
      </c>
      <c r="DQ334" s="23">
        <v>8.190668037391287</v>
      </c>
      <c r="DR334" s="23">
        <v>9.5551948110141538</v>
      </c>
      <c r="DS334" s="23">
        <v>32.949832465</v>
      </c>
      <c r="DT334" s="23">
        <v>11.048206906810943</v>
      </c>
      <c r="DU334" s="23">
        <v>7.9405638389397755</v>
      </c>
      <c r="DV334" s="23">
        <v>8.802483459641266</v>
      </c>
      <c r="DW334" s="25">
        <v>29.013056285000001</v>
      </c>
      <c r="DX334" s="25">
        <v>12.932523616734141</v>
      </c>
      <c r="DY334" s="25">
        <v>9.2948593598448106</v>
      </c>
      <c r="DZ334" s="25">
        <v>15.992276945500297</v>
      </c>
      <c r="EA334" s="25">
        <v>29.114898069999999</v>
      </c>
      <c r="EB334" s="25">
        <v>12.790516071434906</v>
      </c>
      <c r="EC334" s="25">
        <v>9.1927957409634011</v>
      </c>
      <c r="ED334" s="25">
        <v>15.288351763604172</v>
      </c>
      <c r="EE334" s="25">
        <v>29.255985372000001</v>
      </c>
      <c r="EF334" s="25">
        <v>12.657774020286366</v>
      </c>
      <c r="EG334" s="25">
        <v>9.0973914151621713</v>
      </c>
      <c r="EH334" s="25">
        <v>14.588399073713347</v>
      </c>
      <c r="EI334" s="25">
        <v>29.443826236</v>
      </c>
      <c r="EJ334" s="25">
        <v>12.519420888138182</v>
      </c>
      <c r="EK334" s="25">
        <v>8.9979542949664353</v>
      </c>
      <c r="EL334" s="25">
        <v>14.013824797739632</v>
      </c>
      <c r="EM334" s="25">
        <v>29.709604027000001</v>
      </c>
      <c r="EN334" s="25">
        <v>12.249066419973401</v>
      </c>
      <c r="EO334" s="25">
        <v>8.8036452155191967</v>
      </c>
      <c r="EP334" s="25">
        <v>13.387073973260446</v>
      </c>
      <c r="EQ334" s="25">
        <v>30.005453364000001</v>
      </c>
      <c r="ER334" s="25">
        <v>11.920165958878419</v>
      </c>
      <c r="ES334" s="25">
        <v>8.5672579782045677</v>
      </c>
      <c r="ET334" s="25">
        <v>12.919410848299046</v>
      </c>
      <c r="EU334" s="25">
        <v>30.326490172</v>
      </c>
      <c r="EV334" s="25">
        <v>11.616145004715822</v>
      </c>
      <c r="EW334" s="25">
        <v>8.3487521323903255</v>
      </c>
      <c r="EX334" s="25">
        <v>12.789216628093492</v>
      </c>
      <c r="EY334" s="25">
        <v>30.689152632999999</v>
      </c>
      <c r="EZ334" s="25">
        <v>11.400937761375744</v>
      </c>
      <c r="FA334" s="25">
        <v>8.1940784492525953</v>
      </c>
      <c r="FB334" s="25">
        <v>12.676065095337691</v>
      </c>
      <c r="FC334" s="25">
        <v>31.001683086</v>
      </c>
      <c r="FD334" s="25">
        <v>11.137249729398633</v>
      </c>
      <c r="FE334" s="25">
        <v>8.0045606687530437</v>
      </c>
      <c r="FF334" s="25">
        <v>12.505958503470612</v>
      </c>
      <c r="FG334" s="25">
        <v>31.316086289000001</v>
      </c>
      <c r="FH334" s="25">
        <v>10.702348344419146</v>
      </c>
      <c r="FI334" s="25">
        <v>7.691988480324528</v>
      </c>
      <c r="FJ334" s="25">
        <v>12.3301969879367</v>
      </c>
      <c r="FK334" s="25">
        <v>32.438977520000002</v>
      </c>
      <c r="FL334" s="25">
        <v>10.452586412423003</v>
      </c>
      <c r="FM334" s="25">
        <v>7.5124796620809366</v>
      </c>
      <c r="FN334" s="25">
        <v>10.916502343028284</v>
      </c>
      <c r="FO334" s="25">
        <v>33.443742264000001</v>
      </c>
      <c r="FP334" s="25">
        <v>9.6900005190651601</v>
      </c>
      <c r="FQ334" s="25">
        <v>6.9643941654968815</v>
      </c>
      <c r="FR334" s="25">
        <v>8.3081931341181487</v>
      </c>
      <c r="FS334" s="25">
        <v>33.971676665000004</v>
      </c>
      <c r="FT334" s="25">
        <v>9.4852616125900617</v>
      </c>
      <c r="FU334" s="25">
        <v>6.8172442821816066</v>
      </c>
      <c r="FV334" s="25">
        <v>6.168494030027631</v>
      </c>
      <c r="FW334" s="25">
        <v>34.329620573</v>
      </c>
      <c r="FX334" s="25">
        <v>9.1130260387747501</v>
      </c>
      <c r="FY334" s="25">
        <v>6.549711246102901</v>
      </c>
      <c r="FZ334" s="25">
        <v>3.9293692586888227</v>
      </c>
      <c r="GA334" s="25">
        <v>34.519333950000004</v>
      </c>
      <c r="GB334" s="25">
        <v>8.509815166310231</v>
      </c>
      <c r="GC334" s="25">
        <v>6.1161717150687496</v>
      </c>
      <c r="GD334" s="25">
        <v>2.0525088372182054</v>
      </c>
      <c r="GE334" s="26">
        <v>29.013056305999999</v>
      </c>
      <c r="GF334" s="26">
        <v>12.932523616734141</v>
      </c>
      <c r="GG334" s="26">
        <v>9.2948593598448106</v>
      </c>
      <c r="GH334" s="26">
        <v>15.992276945500297</v>
      </c>
      <c r="GI334" s="26">
        <v>29.026540350000001</v>
      </c>
      <c r="GJ334" s="26">
        <v>12.876833774405737</v>
      </c>
      <c r="GK334" s="26">
        <v>9.254833973651456</v>
      </c>
      <c r="GL334" s="26">
        <v>15.676197707781055</v>
      </c>
      <c r="GM334" s="26">
        <v>29.122582694999998</v>
      </c>
      <c r="GN334" s="26">
        <v>12.681480410900974</v>
      </c>
      <c r="GO334" s="26">
        <v>9.1144296648667531</v>
      </c>
      <c r="GP334" s="26">
        <v>15.075320334828076</v>
      </c>
      <c r="GQ334" s="26">
        <v>29.284487518999999</v>
      </c>
      <c r="GR334" s="26">
        <v>12.627860676815802</v>
      </c>
      <c r="GS334" s="26">
        <v>9.0758921062274585</v>
      </c>
      <c r="GT334" s="26">
        <v>14.517794484101444</v>
      </c>
      <c r="GU334" s="26">
        <v>29.532727862999998</v>
      </c>
      <c r="GV334" s="26">
        <v>12.421406685405442</v>
      </c>
      <c r="GW334" s="26">
        <v>8.9275095575998389</v>
      </c>
      <c r="GX334" s="26">
        <v>13.881767912129217</v>
      </c>
      <c r="GY334" s="26">
        <v>29.844310845999999</v>
      </c>
      <c r="GZ334" s="26">
        <v>12.120775870878607</v>
      </c>
      <c r="HA334" s="26">
        <v>8.7114402718923838</v>
      </c>
      <c r="HB334" s="26">
        <v>13.375821899260666</v>
      </c>
      <c r="HC334" s="26">
        <v>30.160763038999999</v>
      </c>
      <c r="HD334" s="26">
        <v>11.799637227695259</v>
      </c>
      <c r="HE334" s="26">
        <v>8.4806316059381057</v>
      </c>
      <c r="HF334" s="26">
        <v>13.042721353976066</v>
      </c>
      <c r="HG334" s="26">
        <v>30.504308683000001</v>
      </c>
      <c r="HH334" s="26">
        <v>11.521197842516436</v>
      </c>
      <c r="HI334" s="26">
        <v>8.2805117374439181</v>
      </c>
      <c r="HJ334" s="26">
        <v>12.234782132258909</v>
      </c>
      <c r="HK334" s="26">
        <v>30.811295403999999</v>
      </c>
      <c r="HL334" s="26">
        <v>11.211674078811768</v>
      </c>
      <c r="HM334" s="26">
        <v>8.0580509140635517</v>
      </c>
      <c r="HN334" s="26">
        <v>11.362358452228234</v>
      </c>
      <c r="HO334" s="26">
        <v>31.126957254000001</v>
      </c>
      <c r="HP334" s="26">
        <v>10.705142830300371</v>
      </c>
      <c r="HQ334" s="26">
        <v>7.6939969323497346</v>
      </c>
      <c r="HR334" s="26">
        <v>10.4814065502121</v>
      </c>
      <c r="HS334" s="26">
        <v>32.102916516999997</v>
      </c>
      <c r="HT334" s="26">
        <v>10.863646956880398</v>
      </c>
      <c r="HU334" s="26">
        <v>7.8079169690090939</v>
      </c>
      <c r="HV334" s="26">
        <v>7.9216486359150906</v>
      </c>
      <c r="HW334" s="26">
        <v>33.034823567000004</v>
      </c>
      <c r="HX334" s="26">
        <v>10.105289660969156</v>
      </c>
      <c r="HY334" s="26">
        <v>7.2628706486693941</v>
      </c>
      <c r="HZ334" s="26">
        <v>5.4514581738447632</v>
      </c>
      <c r="IA334" s="26">
        <v>33.668611970999997</v>
      </c>
      <c r="IB334" s="26">
        <v>9.5154070762778549</v>
      </c>
      <c r="IC334" s="26">
        <v>6.8389104204868003</v>
      </c>
      <c r="ID334" s="26">
        <v>3.5076859827662545</v>
      </c>
      <c r="IE334" s="26">
        <v>34.122025366999999</v>
      </c>
      <c r="IF334" s="26">
        <v>8.9444469841833794</v>
      </c>
      <c r="IG334" s="26">
        <v>6.4285501603102659</v>
      </c>
      <c r="IH334" s="26">
        <v>2.2486386918640306</v>
      </c>
      <c r="II334" s="26">
        <v>34.060053457000002</v>
      </c>
      <c r="IJ334" s="26">
        <v>8.7533484792355214</v>
      </c>
      <c r="IK334" s="26">
        <v>6.2912039021469655</v>
      </c>
      <c r="IL334" s="26">
        <v>2.9580769542110232</v>
      </c>
      <c r="IM334" s="27">
        <v>29.005953463000001</v>
      </c>
      <c r="IN334" s="27">
        <v>12.932523616734141</v>
      </c>
      <c r="IO334" s="27">
        <v>9.2948593598448106</v>
      </c>
      <c r="IP334" s="27">
        <v>15.992276945500297</v>
      </c>
      <c r="IQ334" s="27">
        <v>29.080230816</v>
      </c>
      <c r="IR334" s="27">
        <v>12.914136838458461</v>
      </c>
      <c r="IS334" s="27">
        <v>9.2816444202693695</v>
      </c>
      <c r="IT334" s="27">
        <v>15.66488206790782</v>
      </c>
      <c r="IU334" s="27">
        <v>29.180344261000002</v>
      </c>
      <c r="IV334" s="27">
        <v>12.693216911600663</v>
      </c>
      <c r="IW334" s="27">
        <v>9.1228649190068776</v>
      </c>
      <c r="IX334" s="27">
        <v>15.044610005307536</v>
      </c>
      <c r="IY334" s="27">
        <v>29.297713048999999</v>
      </c>
      <c r="IZ334" s="27">
        <v>12.680752576880092</v>
      </c>
      <c r="JA334" s="27">
        <v>9.1139065562251691</v>
      </c>
      <c r="JB334" s="27">
        <v>14.493924653155345</v>
      </c>
      <c r="JC334" s="27">
        <v>29.453896693000001</v>
      </c>
      <c r="JD334" s="27">
        <v>12.534815308380765</v>
      </c>
      <c r="JE334" s="27">
        <v>9.0090185679050894</v>
      </c>
      <c r="JF334" s="27">
        <v>13.933877010089963</v>
      </c>
      <c r="JG334" s="27">
        <v>29.659172316999999</v>
      </c>
      <c r="JH334" s="27">
        <v>12.327972246530805</v>
      </c>
      <c r="JI334" s="27">
        <v>8.860356386691878</v>
      </c>
      <c r="JJ334" s="27">
        <v>13.498925341416243</v>
      </c>
      <c r="JK334" s="27">
        <v>29.914147790000001</v>
      </c>
      <c r="JL334" s="27">
        <v>12.045572963720193</v>
      </c>
      <c r="JM334" s="27">
        <v>8.6573904618008388</v>
      </c>
      <c r="JN334" s="27">
        <v>13.345839479279807</v>
      </c>
      <c r="JO334" s="27">
        <v>30.201718931999999</v>
      </c>
      <c r="JP334" s="27">
        <v>11.874628365765709</v>
      </c>
      <c r="JQ334" s="27">
        <v>8.5345292134164801</v>
      </c>
      <c r="JR334" s="27">
        <v>13.18527078939154</v>
      </c>
      <c r="JS334" s="27">
        <v>30.469117581999999</v>
      </c>
      <c r="JT334" s="27">
        <v>11.665228853460311</v>
      </c>
      <c r="JU334" s="27">
        <v>8.3840296609254032</v>
      </c>
      <c r="JV334" s="27">
        <v>12.921610243335042</v>
      </c>
      <c r="JW334" s="27">
        <v>30.749807387000001</v>
      </c>
      <c r="JX334" s="27">
        <v>11.477759097561799</v>
      </c>
      <c r="JY334" s="27">
        <v>8.2492914561525641</v>
      </c>
      <c r="JZ334" s="27">
        <v>12.655252567585354</v>
      </c>
      <c r="KA334" s="27">
        <v>31.711261246999999</v>
      </c>
      <c r="KB334" s="27">
        <v>10.709873485759775</v>
      </c>
      <c r="KC334" s="27">
        <v>7.6973969475732247</v>
      </c>
      <c r="KD334" s="27">
        <v>11.732453632325036</v>
      </c>
      <c r="KE334" s="27">
        <v>32.653184044</v>
      </c>
      <c r="KF334" s="27">
        <v>10.801109269513802</v>
      </c>
      <c r="KG334" s="27">
        <v>7.7629699017553122</v>
      </c>
      <c r="KH334" s="27">
        <v>10.683031586625113</v>
      </c>
      <c r="KI334" s="27">
        <v>33.265323029000001</v>
      </c>
      <c r="KJ334" s="27">
        <v>10.520234024474709</v>
      </c>
      <c r="KK334" s="27">
        <v>7.5610993328183893</v>
      </c>
      <c r="KL334" s="27">
        <v>9.9744378753303025</v>
      </c>
      <c r="KM334" s="27">
        <v>33.749157586000003</v>
      </c>
      <c r="KN334" s="27">
        <v>10.77446646726729</v>
      </c>
      <c r="KO334" s="27">
        <v>7.7438211951940463</v>
      </c>
      <c r="KP334" s="27">
        <v>9.3479487288766805</v>
      </c>
      <c r="KQ334" s="27">
        <v>33.940401702999999</v>
      </c>
      <c r="KR334" s="27">
        <v>10.579756712578927</v>
      </c>
      <c r="KS334" s="27">
        <v>7.6038794607381046</v>
      </c>
      <c r="KT334" s="133">
        <v>9.0377387610906013</v>
      </c>
      <c r="KU334" s="149">
        <v>29.005953463000001</v>
      </c>
      <c r="KV334" s="149">
        <v>12.932523616734141</v>
      </c>
      <c r="KW334" s="149">
        <v>9.2948593598448106</v>
      </c>
      <c r="KX334" s="149">
        <v>15.992276945500297</v>
      </c>
      <c r="KY334" s="149">
        <v>29.0396939</v>
      </c>
      <c r="KZ334" s="149">
        <v>12.752158885066493</v>
      </c>
      <c r="LA334" s="149">
        <v>9.1652276758819315</v>
      </c>
      <c r="LB334" s="149">
        <v>15.371419264651635</v>
      </c>
      <c r="LC334" s="149">
        <v>29.169026317</v>
      </c>
      <c r="LD334" s="149">
        <v>12.621047662344392</v>
      </c>
      <c r="LE334" s="149">
        <v>9.0709954585811783</v>
      </c>
      <c r="LF334" s="149">
        <v>14.648577811866048</v>
      </c>
      <c r="LG334" s="149">
        <v>29.370938788</v>
      </c>
      <c r="LH334" s="149">
        <v>12.529645177332387</v>
      </c>
      <c r="LI334" s="149">
        <v>9.0053026929226956</v>
      </c>
      <c r="LJ334" s="149">
        <v>14.00238105495167</v>
      </c>
      <c r="LK334" s="149">
        <v>29.649082135</v>
      </c>
      <c r="LL334" s="149">
        <v>12.257835379312297</v>
      </c>
      <c r="LM334" s="149">
        <v>8.8099476392535525</v>
      </c>
      <c r="LN334" s="149">
        <v>13.286809066984349</v>
      </c>
      <c r="LO334" s="149">
        <v>29.950367230000001</v>
      </c>
      <c r="LP334" s="149">
        <v>11.966886906505417</v>
      </c>
      <c r="LQ334" s="149">
        <v>8.6008372431818767</v>
      </c>
      <c r="LR334" s="149">
        <v>12.729266256302003</v>
      </c>
      <c r="LS334" s="149">
        <v>30.282859756000001</v>
      </c>
      <c r="LT334" s="149">
        <v>11.619554187972103</v>
      </c>
      <c r="LU334" s="149">
        <v>8.3512023795221424</v>
      </c>
      <c r="LV334" s="149">
        <v>12.335313592674556</v>
      </c>
      <c r="LW334" s="149">
        <v>30.627387269</v>
      </c>
      <c r="LX334" s="149">
        <v>11.341118078281017</v>
      </c>
      <c r="LY334" s="149">
        <v>8.1510848651854833</v>
      </c>
      <c r="LZ334" s="149">
        <v>11.441448362132485</v>
      </c>
      <c r="MA334" s="149">
        <v>30.930209077000001</v>
      </c>
      <c r="MB334" s="149">
        <v>11.035377502900607</v>
      </c>
      <c r="MC334" s="149">
        <v>7.9313430937433083</v>
      </c>
      <c r="MD334" s="149">
        <v>10.508829571965563</v>
      </c>
      <c r="ME334" s="149">
        <v>31.238676151</v>
      </c>
      <c r="MF334" s="149">
        <v>10.454777650426623</v>
      </c>
      <c r="MG334" s="149">
        <v>7.5140545479787857</v>
      </c>
      <c r="MH334" s="149">
        <v>9.5681763753317739</v>
      </c>
      <c r="MI334" s="149">
        <v>32.200898152999997</v>
      </c>
      <c r="MJ334" s="149">
        <v>10.616416418761046</v>
      </c>
      <c r="MK334" s="149">
        <v>7.6302275133869406</v>
      </c>
      <c r="ML334" s="149">
        <v>6.8084279000570547</v>
      </c>
      <c r="MM334" s="149">
        <v>33.109720582000001</v>
      </c>
      <c r="MN334" s="149">
        <v>9.834302010368452</v>
      </c>
      <c r="MO334" s="149">
        <v>7.0681064885383353</v>
      </c>
      <c r="MP334" s="149">
        <v>4.1390344251735911</v>
      </c>
      <c r="MQ334" s="149">
        <v>33.742805187999998</v>
      </c>
      <c r="MR334" s="149">
        <v>9.1943044634595044</v>
      </c>
      <c r="MS334" s="149">
        <v>6.6081276502652706</v>
      </c>
      <c r="MT334" s="149">
        <v>2.0036724876172443</v>
      </c>
      <c r="MU334" s="149">
        <v>34.179568738999997</v>
      </c>
      <c r="MV334" s="149">
        <v>8.5937699926811604</v>
      </c>
      <c r="MW334" s="149">
        <v>6.1765117018203108</v>
      </c>
      <c r="MX334" s="149">
        <v>0.51371064908379793</v>
      </c>
      <c r="MY334" s="149">
        <v>34.291032602999998</v>
      </c>
      <c r="MZ334" s="149">
        <v>8.3315868530896608</v>
      </c>
      <c r="NA334" s="149">
        <v>5.9880755171090581</v>
      </c>
      <c r="NB334" s="149">
        <v>0.98630315019845938</v>
      </c>
      <c r="ND334" s="97"/>
    </row>
    <row r="335" spans="1:368" ht="15" thickBot="1" x14ac:dyDescent="0.35">
      <c r="A335" s="2"/>
      <c r="B335" s="72" t="s">
        <v>767</v>
      </c>
      <c r="C335" s="72" t="s">
        <v>507</v>
      </c>
      <c r="D335" s="72" t="s">
        <v>827</v>
      </c>
      <c r="E335" s="85">
        <v>344741</v>
      </c>
      <c r="F335" s="82">
        <v>422417</v>
      </c>
      <c r="G335" s="20">
        <v>18.682490937315791</v>
      </c>
      <c r="H335" s="20">
        <v>12.231578947368423</v>
      </c>
      <c r="I335" s="20">
        <v>8.7910766246362773</v>
      </c>
      <c r="J335" s="20">
        <v>10.273049289830428</v>
      </c>
      <c r="K335" s="20">
        <v>18.88158700031579</v>
      </c>
      <c r="L335" s="20">
        <v>12.078376870323771</v>
      </c>
      <c r="M335" s="20">
        <v>8.6809672753733409</v>
      </c>
      <c r="N335" s="20">
        <v>9.8765071201164574</v>
      </c>
      <c r="O335" s="20">
        <v>19.18011005731579</v>
      </c>
      <c r="P335" s="20">
        <v>11.89052830137061</v>
      </c>
      <c r="Q335" s="20">
        <v>8.5459568101994403</v>
      </c>
      <c r="R335" s="20">
        <v>9.6223180426149035</v>
      </c>
      <c r="S335" s="20">
        <v>19.557999864315789</v>
      </c>
      <c r="T335" s="20">
        <v>11.708447788883937</v>
      </c>
      <c r="U335" s="20">
        <v>8.4150919607788541</v>
      </c>
      <c r="V335" s="20">
        <v>9.4619730353418134</v>
      </c>
      <c r="W335" s="20">
        <v>19.994823801315789</v>
      </c>
      <c r="X335" s="20">
        <v>11.432264365998829</v>
      </c>
      <c r="Y335" s="20">
        <v>8.2165934968042027</v>
      </c>
      <c r="Z335" s="20">
        <v>9.2462047033733761</v>
      </c>
      <c r="AA335" s="20">
        <v>20.44783541031579</v>
      </c>
      <c r="AB335" s="20">
        <v>11.080343552252367</v>
      </c>
      <c r="AC335" s="20">
        <v>7.9636610787769202</v>
      </c>
      <c r="AD335" s="20">
        <v>9.0315266964425689</v>
      </c>
      <c r="AE335" s="20">
        <v>20.920664472315789</v>
      </c>
      <c r="AF335" s="20">
        <v>10.654086607303231</v>
      </c>
      <c r="AG335" s="20">
        <v>7.6573018196039726</v>
      </c>
      <c r="AH335" s="20">
        <v>8.8531527042850691</v>
      </c>
      <c r="AI335" s="20">
        <v>21.475297920315789</v>
      </c>
      <c r="AJ335" s="20">
        <v>10.435847352385265</v>
      </c>
      <c r="AK335" s="20">
        <v>7.5004489700460537</v>
      </c>
      <c r="AL335" s="20">
        <v>8.6505354892317037</v>
      </c>
      <c r="AM335" s="20">
        <v>22.076859347315789</v>
      </c>
      <c r="AN335" s="20">
        <v>10.175792289433556</v>
      </c>
      <c r="AO335" s="20">
        <v>7.3135422759168423</v>
      </c>
      <c r="AP335" s="20">
        <v>8.3013040179016073</v>
      </c>
      <c r="AQ335" s="20">
        <v>22.644367581315791</v>
      </c>
      <c r="AR335" s="20">
        <v>10.014467068525686</v>
      </c>
      <c r="AS335" s="20">
        <v>7.1975946632177825</v>
      </c>
      <c r="AT335" s="20">
        <v>7.9769870379296854</v>
      </c>
      <c r="AU335" s="20">
        <v>23.71311523531579</v>
      </c>
      <c r="AV335" s="20">
        <v>9.3271838905643403</v>
      </c>
      <c r="AW335" s="20">
        <v>6.7036307108711695</v>
      </c>
      <c r="AX335" s="20">
        <v>6.3397093549487735</v>
      </c>
      <c r="AY335" s="20">
        <v>24.424348505315791</v>
      </c>
      <c r="AZ335" s="20">
        <v>8.5833369935075936</v>
      </c>
      <c r="BA335" s="20">
        <v>6.1690132998924607</v>
      </c>
      <c r="BB335" s="20">
        <v>3.8613162771667824</v>
      </c>
      <c r="BC335" s="20">
        <v>24.895572168315788</v>
      </c>
      <c r="BD335" s="20">
        <v>10.44056446410772</v>
      </c>
      <c r="BE335" s="20">
        <v>7.5038392511191283</v>
      </c>
      <c r="BF335" s="20">
        <v>1.9209937543595572</v>
      </c>
      <c r="BG335" s="20">
        <v>25.239181726315792</v>
      </c>
      <c r="BH335" s="20">
        <v>13.292266608200418</v>
      </c>
      <c r="BI335" s="20">
        <v>9.5534137310150449</v>
      </c>
      <c r="BJ335" s="20">
        <v>6.2317713094628857E-2</v>
      </c>
      <c r="BK335" s="20">
        <v>25.403126746315792</v>
      </c>
      <c r="BL335" s="20">
        <v>14.529121049543496</v>
      </c>
      <c r="BM335" s="20">
        <v>10.442365371204396</v>
      </c>
      <c r="BN335" s="20">
        <v>-1.4486168012254694</v>
      </c>
      <c r="BO335" s="23">
        <v>18.716460473315788</v>
      </c>
      <c r="BP335" s="23">
        <v>12.231578947368423</v>
      </c>
      <c r="BQ335" s="23">
        <v>8.7910766246362773</v>
      </c>
      <c r="BR335" s="23">
        <v>10.273049289830428</v>
      </c>
      <c r="BS335" s="23">
        <v>18.85577051631579</v>
      </c>
      <c r="BT335" s="23">
        <v>12.146563552554742</v>
      </c>
      <c r="BU335" s="23">
        <v>8.7299743864627199</v>
      </c>
      <c r="BV335" s="23">
        <v>10.031967866297542</v>
      </c>
      <c r="BW335" s="23">
        <v>18.992973466315789</v>
      </c>
      <c r="BX335" s="23">
        <v>12.057619355590582</v>
      </c>
      <c r="BY335" s="23">
        <v>8.6660484408269838</v>
      </c>
      <c r="BZ335" s="23">
        <v>9.8103314268887267</v>
      </c>
      <c r="CA335" s="23">
        <v>19.226696307315791</v>
      </c>
      <c r="CB335" s="23">
        <v>11.95546009684743</v>
      </c>
      <c r="CC335" s="23">
        <v>8.5926245700911217</v>
      </c>
      <c r="CD335" s="23">
        <v>9.6221650834328045</v>
      </c>
      <c r="CE335" s="23">
        <v>19.584404745315791</v>
      </c>
      <c r="CF335" s="23">
        <v>11.823555679369059</v>
      </c>
      <c r="CG335" s="23">
        <v>8.4978222681013325</v>
      </c>
      <c r="CH335" s="23">
        <v>9.3949617201954538</v>
      </c>
      <c r="CI335" s="23">
        <v>20.037877116315791</v>
      </c>
      <c r="CJ335" s="23">
        <v>11.681699221138759</v>
      </c>
      <c r="CK335" s="23">
        <v>8.3958672384712134</v>
      </c>
      <c r="CL335" s="23">
        <v>9.1386270705681625</v>
      </c>
      <c r="CM335" s="23">
        <v>20.446515143315789</v>
      </c>
      <c r="CN335" s="23">
        <v>11.519824250273986</v>
      </c>
      <c r="CO335" s="23">
        <v>8.2795245096537577</v>
      </c>
      <c r="CP335" s="23">
        <v>8.8074656971179728</v>
      </c>
      <c r="CQ335" s="23">
        <v>20.836211431315789</v>
      </c>
      <c r="CR335" s="23">
        <v>11.35776549607826</v>
      </c>
      <c r="CS335" s="23">
        <v>8.1630496921377222</v>
      </c>
      <c r="CT335" s="23">
        <v>8.3873766958007216</v>
      </c>
      <c r="CU335" s="23">
        <v>21.048932055315788</v>
      </c>
      <c r="CV335" s="23">
        <v>11.208193605557677</v>
      </c>
      <c r="CW335" s="23">
        <v>8.0555494294066339</v>
      </c>
      <c r="CX335" s="23">
        <v>7.9853598376349737</v>
      </c>
      <c r="CY335" s="23">
        <v>21.27690449531579</v>
      </c>
      <c r="CZ335" s="23">
        <v>11.052692101906164</v>
      </c>
      <c r="DA335" s="23">
        <v>7.9437874369665069</v>
      </c>
      <c r="DB335" s="23">
        <v>7.5798649592051675</v>
      </c>
      <c r="DC335" s="23">
        <v>22.029761774315787</v>
      </c>
      <c r="DD335" s="23">
        <v>10.589190541227296</v>
      </c>
      <c r="DE335" s="23">
        <v>7.6106597391362047</v>
      </c>
      <c r="DF335" s="23">
        <v>6.2892252712269219</v>
      </c>
      <c r="DG335" s="23">
        <v>22.82470278531579</v>
      </c>
      <c r="DH335" s="23">
        <v>10.152819561330009</v>
      </c>
      <c r="DI335" s="23">
        <v>7.2970313239044975</v>
      </c>
      <c r="DJ335" s="23">
        <v>5.0419171183825036</v>
      </c>
      <c r="DK335" s="23">
        <v>23.575040592315787</v>
      </c>
      <c r="DL335" s="23">
        <v>10.759862838707987</v>
      </c>
      <c r="DM335" s="23">
        <v>7.7333252798085539</v>
      </c>
      <c r="DN335" s="23">
        <v>3.900709557052366</v>
      </c>
      <c r="DO335" s="23">
        <v>24.342659047315792</v>
      </c>
      <c r="DP335" s="23">
        <v>13.206410813705771</v>
      </c>
      <c r="DQ335" s="23">
        <v>9.4917074810436244</v>
      </c>
      <c r="DR335" s="23">
        <v>2.7097307636646448</v>
      </c>
      <c r="DS335" s="23">
        <v>24.863720091315791</v>
      </c>
      <c r="DT335" s="23">
        <v>14.528114645373336</v>
      </c>
      <c r="DU335" s="23">
        <v>10.441642048711582</v>
      </c>
      <c r="DV335" s="23">
        <v>1.9520510827753697</v>
      </c>
      <c r="DW335" s="25">
        <v>18.668614912315789</v>
      </c>
      <c r="DX335" s="25">
        <v>12.231578947368423</v>
      </c>
      <c r="DY335" s="25">
        <v>8.7910766246362773</v>
      </c>
      <c r="DZ335" s="25">
        <v>10.273049289830428</v>
      </c>
      <c r="EA335" s="25">
        <v>18.85846187831579</v>
      </c>
      <c r="EB335" s="25">
        <v>12.032374625636356</v>
      </c>
      <c r="EC335" s="25">
        <v>8.6479045563496992</v>
      </c>
      <c r="ED335" s="25">
        <v>9.8632711912355262</v>
      </c>
      <c r="EE335" s="25">
        <v>19.137429389315791</v>
      </c>
      <c r="EF335" s="25">
        <v>11.75429742113328</v>
      </c>
      <c r="EG335" s="25">
        <v>8.4480449942383729</v>
      </c>
      <c r="EH335" s="25">
        <v>9.6377636870388024</v>
      </c>
      <c r="EI335" s="25">
        <v>19.485841479315788</v>
      </c>
      <c r="EJ335" s="25">
        <v>11.491113803200934</v>
      </c>
      <c r="EK335" s="25">
        <v>8.2588897460445132</v>
      </c>
      <c r="EL335" s="25">
        <v>9.5450479900662941</v>
      </c>
      <c r="EM335" s="25">
        <v>19.880753207315792</v>
      </c>
      <c r="EN335" s="25">
        <v>11.153812567329561</v>
      </c>
      <c r="EO335" s="25">
        <v>8.0164647064900159</v>
      </c>
      <c r="EP335" s="25">
        <v>9.3979428891621168</v>
      </c>
      <c r="EQ335" s="25">
        <v>20.279630020315789</v>
      </c>
      <c r="ER335" s="25">
        <v>10.753929826452151</v>
      </c>
      <c r="ES335" s="25">
        <v>7.7290611070815167</v>
      </c>
      <c r="ET335" s="25">
        <v>9.2641486521901513</v>
      </c>
      <c r="EU335" s="25">
        <v>20.685319630315789</v>
      </c>
      <c r="EV335" s="25">
        <v>10.271195874020163</v>
      </c>
      <c r="EW335" s="25">
        <v>7.3821107106197301</v>
      </c>
      <c r="EX335" s="25">
        <v>9.1983153061831686</v>
      </c>
      <c r="EY335" s="25">
        <v>21.15075254931579</v>
      </c>
      <c r="EZ335" s="25">
        <v>9.8784755123389694</v>
      </c>
      <c r="FA335" s="25">
        <v>7.0998548541640893</v>
      </c>
      <c r="FB335" s="25">
        <v>9.1442212333032558</v>
      </c>
      <c r="FC335" s="25">
        <v>21.68416306431579</v>
      </c>
      <c r="FD335" s="25">
        <v>9.3896994947448373</v>
      </c>
      <c r="FE335" s="25">
        <v>6.7485619065042926</v>
      </c>
      <c r="FF335" s="25">
        <v>8.9803223080151326</v>
      </c>
      <c r="FG335" s="25">
        <v>22.203846330315791</v>
      </c>
      <c r="FH335" s="25">
        <v>8.3677164292884783</v>
      </c>
      <c r="FI335" s="25">
        <v>6.0140425549008372</v>
      </c>
      <c r="FJ335" s="25">
        <v>8.7982704119105364</v>
      </c>
      <c r="FK335" s="25">
        <v>23.67910088031579</v>
      </c>
      <c r="FL335" s="25">
        <v>8.8628987008174462</v>
      </c>
      <c r="FM335" s="25">
        <v>6.3699398034003183</v>
      </c>
      <c r="FN335" s="25">
        <v>7.5276274135748729</v>
      </c>
      <c r="FO335" s="25">
        <v>24.399705913315792</v>
      </c>
      <c r="FP335" s="25">
        <v>8.5471158187152518</v>
      </c>
      <c r="FQ335" s="25">
        <v>6.1429804283879754</v>
      </c>
      <c r="FR335" s="25">
        <v>4.247164337136816</v>
      </c>
      <c r="FS335" s="25">
        <v>24.872341810315788</v>
      </c>
      <c r="FT335" s="25">
        <v>9.1307057819306774</v>
      </c>
      <c r="FU335" s="25">
        <v>6.5624180256165205</v>
      </c>
      <c r="FV335" s="25">
        <v>1.8668339848872115</v>
      </c>
      <c r="FW335" s="25">
        <v>25.167154764315789</v>
      </c>
      <c r="FX335" s="25">
        <v>11.4920051985779</v>
      </c>
      <c r="FY335" s="25">
        <v>8.259530409453177</v>
      </c>
      <c r="FZ335" s="25">
        <v>-8.3429647315682587E-2</v>
      </c>
      <c r="GA335" s="25">
        <v>25.224471336315787</v>
      </c>
      <c r="GB335" s="25">
        <v>13.066528533029542</v>
      </c>
      <c r="GC335" s="25">
        <v>9.3911713316924263</v>
      </c>
      <c r="GD335" s="25">
        <v>-1.377069070393361</v>
      </c>
      <c r="GE335" s="26">
        <v>18.668614939315788</v>
      </c>
      <c r="GF335" s="26">
        <v>12.231578947368417</v>
      </c>
      <c r="GG335" s="26">
        <v>8.7910766246362737</v>
      </c>
      <c r="GH335" s="26">
        <v>10.273049289830428</v>
      </c>
      <c r="GI335" s="26">
        <v>18.654321682315789</v>
      </c>
      <c r="GJ335" s="26">
        <v>12.109980200593633</v>
      </c>
      <c r="GK335" s="26">
        <v>8.7036812110959083</v>
      </c>
      <c r="GL335" s="26">
        <v>10.235682280556649</v>
      </c>
      <c r="GM335" s="26">
        <v>18.76424660231579</v>
      </c>
      <c r="GN335" s="26">
        <v>11.882875486489244</v>
      </c>
      <c r="GO335" s="26">
        <v>8.5404565814631717</v>
      </c>
      <c r="GP335" s="26">
        <v>10.126856040892235</v>
      </c>
      <c r="GQ335" s="26">
        <v>18.945685561315791</v>
      </c>
      <c r="GR335" s="26">
        <v>11.606071361558985</v>
      </c>
      <c r="GS335" s="26">
        <v>8.3415120067072834</v>
      </c>
      <c r="GT335" s="26">
        <v>10.074045689409822</v>
      </c>
      <c r="GU335" s="26">
        <v>19.217753207315788</v>
      </c>
      <c r="GV335" s="26">
        <v>11.30965990229287</v>
      </c>
      <c r="GW335" s="26">
        <v>8.1284752547032166</v>
      </c>
      <c r="GX335" s="26">
        <v>9.9512631741529631</v>
      </c>
      <c r="GY335" s="26">
        <v>19.61229204631579</v>
      </c>
      <c r="GZ335" s="26">
        <v>10.999672001698563</v>
      </c>
      <c r="HA335" s="26">
        <v>7.9056808470015874</v>
      </c>
      <c r="HB335" s="26">
        <v>9.8036199098754828</v>
      </c>
      <c r="HC335" s="26">
        <v>20.05863591531579</v>
      </c>
      <c r="HD335" s="26">
        <v>10.472665535650638</v>
      </c>
      <c r="HE335" s="26">
        <v>7.5269109232949791</v>
      </c>
      <c r="HF335" s="26">
        <v>9.5827561280311713</v>
      </c>
      <c r="HG335" s="26">
        <v>20.499491490315791</v>
      </c>
      <c r="HH335" s="26">
        <v>10.417936914621251</v>
      </c>
      <c r="HI335" s="26">
        <v>7.4875763857753128</v>
      </c>
      <c r="HJ335" s="26">
        <v>8.9794934967777422</v>
      </c>
      <c r="HK335" s="26">
        <v>20.995950267315791</v>
      </c>
      <c r="HL335" s="26">
        <v>10.074290392189297</v>
      </c>
      <c r="HM335" s="26">
        <v>7.2405908638334333</v>
      </c>
      <c r="HN335" s="26">
        <v>8.2574934492075442</v>
      </c>
      <c r="HO335" s="26">
        <v>21.49554560531579</v>
      </c>
      <c r="HP335" s="26">
        <v>9.9066211684846461</v>
      </c>
      <c r="HQ335" s="26">
        <v>7.1200836914133108</v>
      </c>
      <c r="HR335" s="26">
        <v>7.5139705627490549</v>
      </c>
      <c r="HS335" s="26">
        <v>23.023808342315789</v>
      </c>
      <c r="HT335" s="26">
        <v>13.588210999291746</v>
      </c>
      <c r="HU335" s="26">
        <v>9.7661147919254958</v>
      </c>
      <c r="HV335" s="26">
        <v>5.3795247864361784</v>
      </c>
      <c r="HW335" s="26">
        <v>24.108124663315792</v>
      </c>
      <c r="HX335" s="26">
        <v>12.666957432065322</v>
      </c>
      <c r="HY335" s="26">
        <v>9.1039917140256108</v>
      </c>
      <c r="HZ335" s="26">
        <v>3.3622089394105501</v>
      </c>
      <c r="IA335" s="26">
        <v>24.514901121315788</v>
      </c>
      <c r="IB335" s="26">
        <v>11.988942950754041</v>
      </c>
      <c r="IC335" s="26">
        <v>8.6166893564585312</v>
      </c>
      <c r="ID335" s="26">
        <v>1.9006693888409281</v>
      </c>
      <c r="IE335" s="26">
        <v>24.724848301315788</v>
      </c>
      <c r="IF335" s="26">
        <v>14.165079779597361</v>
      </c>
      <c r="IG335" s="26">
        <v>10.180721742659211</v>
      </c>
      <c r="IH335" s="26">
        <v>0.86512170304443003</v>
      </c>
      <c r="II335" s="26">
        <v>24.600967732315787</v>
      </c>
      <c r="IJ335" s="26">
        <v>13.472778320712735</v>
      </c>
      <c r="IK335" s="26">
        <v>9.6831510530049822</v>
      </c>
      <c r="IL335" s="26">
        <v>0.78797862177869504</v>
      </c>
      <c r="IM335" s="27">
        <v>18.682490910315789</v>
      </c>
      <c r="IN335" s="27">
        <v>12.231578947368423</v>
      </c>
      <c r="IO335" s="27">
        <v>8.7910766246362773</v>
      </c>
      <c r="IP335" s="27">
        <v>10.273049289830428</v>
      </c>
      <c r="IQ335" s="27">
        <v>18.834471926315789</v>
      </c>
      <c r="IR335" s="27">
        <v>12.111042869001752</v>
      </c>
      <c r="IS335" s="27">
        <v>8.7044449718043637</v>
      </c>
      <c r="IT335" s="27">
        <v>9.961872639250636</v>
      </c>
      <c r="IU335" s="27">
        <v>19.01119533931579</v>
      </c>
      <c r="IV335" s="27">
        <v>11.938729552552166</v>
      </c>
      <c r="IW335" s="27">
        <v>8.5805999984880259</v>
      </c>
      <c r="IX335" s="27">
        <v>9.7696899188793758</v>
      </c>
      <c r="IY335" s="27">
        <v>19.221285350315789</v>
      </c>
      <c r="IZ335" s="27">
        <v>11.773738164665883</v>
      </c>
      <c r="JA335" s="27">
        <v>8.4620174393961385</v>
      </c>
      <c r="JB335" s="27">
        <v>9.6885323805813819</v>
      </c>
      <c r="JC335" s="27">
        <v>19.492197686315791</v>
      </c>
      <c r="JD335" s="27">
        <v>11.524248044586669</v>
      </c>
      <c r="JE335" s="27">
        <v>8.2827039777291205</v>
      </c>
      <c r="JF335" s="27">
        <v>9.6099746394250403</v>
      </c>
      <c r="JG335" s="27">
        <v>19.89682118431579</v>
      </c>
      <c r="JH335" s="27">
        <v>11.188937707339329</v>
      </c>
      <c r="JI335" s="27">
        <v>8.0417098362157553</v>
      </c>
      <c r="JJ335" s="27">
        <v>9.4992898851005414</v>
      </c>
      <c r="JK335" s="27">
        <v>20.391803918315787</v>
      </c>
      <c r="JL335" s="27">
        <v>10.79783711858048</v>
      </c>
      <c r="JM335" s="27">
        <v>7.7606181424521203</v>
      </c>
      <c r="JN335" s="27">
        <v>9.3572081356790591</v>
      </c>
      <c r="JO335" s="27">
        <v>20.908761678315791</v>
      </c>
      <c r="JP335" s="27">
        <v>10.526898014022114</v>
      </c>
      <c r="JQ335" s="27">
        <v>7.5658888733175429</v>
      </c>
      <c r="JR335" s="27">
        <v>9.1772668673613822</v>
      </c>
      <c r="JS335" s="27">
        <v>21.454508860315791</v>
      </c>
      <c r="JT335" s="27">
        <v>10.2658752494744</v>
      </c>
      <c r="JU335" s="27">
        <v>7.3782866729976044</v>
      </c>
      <c r="JV335" s="27">
        <v>8.818478855364738</v>
      </c>
      <c r="JW335" s="27">
        <v>22.009721903315789</v>
      </c>
      <c r="JX335" s="27">
        <v>10.066206153499083</v>
      </c>
      <c r="JY335" s="27">
        <v>7.2347805623111743</v>
      </c>
      <c r="JZ335" s="27">
        <v>8.4549989840474176</v>
      </c>
      <c r="KA335" s="27">
        <v>23.41116992831579</v>
      </c>
      <c r="KB335" s="27">
        <v>9.1802944189129629</v>
      </c>
      <c r="KC335" s="27">
        <v>6.5980583553971925</v>
      </c>
      <c r="KD335" s="27">
        <v>7.2299574666759057</v>
      </c>
      <c r="KE335" s="27">
        <v>24.088327323315788</v>
      </c>
      <c r="KF335" s="27">
        <v>9.55248147074348</v>
      </c>
      <c r="KG335" s="27">
        <v>6.8655565177700479</v>
      </c>
      <c r="KH335" s="27">
        <v>5.9006887957384215</v>
      </c>
      <c r="KI335" s="27">
        <v>24.54709329431579</v>
      </c>
      <c r="KJ335" s="27">
        <v>11.11320031647795</v>
      </c>
      <c r="KK335" s="27">
        <v>7.9872758821631056</v>
      </c>
      <c r="KL335" s="27">
        <v>5.0106725193045349</v>
      </c>
      <c r="KM335" s="27">
        <v>24.87113943331579</v>
      </c>
      <c r="KN335" s="27">
        <v>13.718474994646517</v>
      </c>
      <c r="KO335" s="27">
        <v>9.8597380902357603</v>
      </c>
      <c r="KP335" s="27">
        <v>3.6550112962317982</v>
      </c>
      <c r="KQ335" s="27">
        <v>24.935057856315787</v>
      </c>
      <c r="KR335" s="27">
        <v>15.665785425287483</v>
      </c>
      <c r="KS335" s="27">
        <v>11.259308438543187</v>
      </c>
      <c r="KT335" s="133">
        <v>2.9860066573064117</v>
      </c>
      <c r="KU335" s="149">
        <v>18.682490910315789</v>
      </c>
      <c r="KV335" s="149">
        <v>12.231578947368417</v>
      </c>
      <c r="KW335" s="149">
        <v>8.7910766246362737</v>
      </c>
      <c r="KX335" s="149">
        <v>10.273049289830428</v>
      </c>
      <c r="KY335" s="149">
        <v>18.792557971315791</v>
      </c>
      <c r="KZ335" s="149">
        <v>12.057494101274562</v>
      </c>
      <c r="LA335" s="149">
        <v>8.6659584180838518</v>
      </c>
      <c r="LB335" s="149">
        <v>10.006396625280065</v>
      </c>
      <c r="LC335" s="149">
        <v>19.08082748331579</v>
      </c>
      <c r="LD335" s="149">
        <v>11.803104795356161</v>
      </c>
      <c r="LE335" s="149">
        <v>8.4831238150910924</v>
      </c>
      <c r="LF335" s="149">
        <v>9.7574304006026189</v>
      </c>
      <c r="LG335" s="149">
        <v>19.466503470315789</v>
      </c>
      <c r="LH335" s="149">
        <v>11.504339901404874</v>
      </c>
      <c r="LI335" s="149">
        <v>8.2683956032405561</v>
      </c>
      <c r="LJ335" s="149">
        <v>9.5746052068354537</v>
      </c>
      <c r="LK335" s="149">
        <v>19.906678038315789</v>
      </c>
      <c r="LL335" s="149">
        <v>11.189440635642832</v>
      </c>
      <c r="LM335" s="149">
        <v>8.0420713006899511</v>
      </c>
      <c r="LN335" s="149">
        <v>9.3340663336292771</v>
      </c>
      <c r="LO335" s="149">
        <v>20.354310717315791</v>
      </c>
      <c r="LP335" s="149">
        <v>10.872832616861945</v>
      </c>
      <c r="LQ335" s="149">
        <v>7.8145188837000017</v>
      </c>
      <c r="LR335" s="149">
        <v>9.1078399010500917</v>
      </c>
      <c r="LS335" s="149">
        <v>20.848369956315789</v>
      </c>
      <c r="LT335" s="149">
        <v>10.40081819015866</v>
      </c>
      <c r="LU335" s="149">
        <v>7.4752728214428394</v>
      </c>
      <c r="LV335" s="149">
        <v>8.7932828296229388</v>
      </c>
      <c r="LW335" s="149">
        <v>21.431649789315792</v>
      </c>
      <c r="LX335" s="149">
        <v>10.296518401430601</v>
      </c>
      <c r="LY335" s="149">
        <v>7.4003105096605983</v>
      </c>
      <c r="LZ335" s="149">
        <v>8.0403152592127007</v>
      </c>
      <c r="MA335" s="149">
        <v>22.046063521315787</v>
      </c>
      <c r="MB335" s="149">
        <v>10.00995393471322</v>
      </c>
      <c r="MC335" s="149">
        <v>7.1943509850848661</v>
      </c>
      <c r="MD335" s="149">
        <v>7.2190565121691499</v>
      </c>
      <c r="ME335" s="149">
        <v>22.55780631231579</v>
      </c>
      <c r="MF335" s="149">
        <v>9.0771411558887589</v>
      </c>
      <c r="MG335" s="149">
        <v>6.5239200742129686</v>
      </c>
      <c r="MH335" s="149">
        <v>6.3827856463357371</v>
      </c>
      <c r="MI335" s="149">
        <v>23.663203717315788</v>
      </c>
      <c r="MJ335" s="149">
        <v>13.362170356539853</v>
      </c>
      <c r="MK335" s="149">
        <v>9.6036549313249591</v>
      </c>
      <c r="ML335" s="149">
        <v>3.9540395426535895</v>
      </c>
      <c r="MM335" s="149">
        <v>24.337988574315787</v>
      </c>
      <c r="MN335" s="149">
        <v>12.359946851639744</v>
      </c>
      <c r="MO335" s="149">
        <v>8.8833371649515538</v>
      </c>
      <c r="MP335" s="149">
        <v>1.661095896262097</v>
      </c>
      <c r="MQ335" s="149">
        <v>24.771775679315787</v>
      </c>
      <c r="MR335" s="149">
        <v>11.684171426008319</v>
      </c>
      <c r="MS335" s="149">
        <v>8.3976440607877461</v>
      </c>
      <c r="MT335" s="149">
        <v>-4.3150001517680892E-2</v>
      </c>
      <c r="MU335" s="149">
        <v>24.979920050315791</v>
      </c>
      <c r="MV335" s="149">
        <v>13.670934748380301</v>
      </c>
      <c r="MW335" s="149">
        <v>9.8255699791947659</v>
      </c>
      <c r="MX335" s="149">
        <v>-0.99369725220813621</v>
      </c>
      <c r="MY335" s="149">
        <v>24.864029805315788</v>
      </c>
      <c r="MZ335" s="149">
        <v>13.24713627146423</v>
      </c>
      <c r="NA335" s="149">
        <v>9.5209776694034876</v>
      </c>
      <c r="NB335" s="149">
        <v>-0.22605375838070785</v>
      </c>
      <c r="ND335" s="97"/>
    </row>
    <row r="336" spans="1:368" ht="15" thickBot="1" x14ac:dyDescent="0.35">
      <c r="A336" s="2"/>
      <c r="B336" s="72" t="s">
        <v>768</v>
      </c>
      <c r="C336" s="72" t="s">
        <v>532</v>
      </c>
      <c r="D336" s="72" t="s">
        <v>832</v>
      </c>
      <c r="E336" s="85">
        <v>379792</v>
      </c>
      <c r="F336" s="82">
        <v>400497</v>
      </c>
      <c r="G336" s="20">
        <v>29.607338670157894</v>
      </c>
      <c r="H336" s="20">
        <v>9.8611886717191837</v>
      </c>
      <c r="I336" s="20">
        <v>7.1935998435693174</v>
      </c>
      <c r="J336" s="20">
        <v>16.83618767253332</v>
      </c>
      <c r="K336" s="20">
        <v>29.669915919157894</v>
      </c>
      <c r="L336" s="20">
        <v>9.6679732708618609</v>
      </c>
      <c r="M336" s="20">
        <v>7.0526518986863103</v>
      </c>
      <c r="N336" s="20">
        <v>16.232386056675892</v>
      </c>
      <c r="O336" s="20">
        <v>29.748624811157896</v>
      </c>
      <c r="P336" s="20">
        <v>9.3927570840089736</v>
      </c>
      <c r="Q336" s="20">
        <v>6.851885522075901</v>
      </c>
      <c r="R336" s="20">
        <v>15.931560638887557</v>
      </c>
      <c r="S336" s="20">
        <v>29.848144510157894</v>
      </c>
      <c r="T336" s="20">
        <v>9.1627212993134464</v>
      </c>
      <c r="U336" s="20">
        <v>6.6840776198149054</v>
      </c>
      <c r="V336" s="20">
        <v>15.688452366000075</v>
      </c>
      <c r="W336" s="20">
        <v>29.974798617157894</v>
      </c>
      <c r="X336" s="20">
        <v>8.8726036623554432</v>
      </c>
      <c r="Y336" s="20">
        <v>6.4724408428183295</v>
      </c>
      <c r="Z336" s="20">
        <v>15.341309592941979</v>
      </c>
      <c r="AA336" s="20">
        <v>30.123340848157895</v>
      </c>
      <c r="AB336" s="20">
        <v>8.5953531244654453</v>
      </c>
      <c r="AC336" s="20">
        <v>6.2701904354496101</v>
      </c>
      <c r="AD336" s="20">
        <v>14.963825202147945</v>
      </c>
      <c r="AE336" s="20">
        <v>30.400069425157895</v>
      </c>
      <c r="AF336" s="20">
        <v>8.3803112603767218</v>
      </c>
      <c r="AG336" s="20">
        <v>6.1133203895183419</v>
      </c>
      <c r="AH336" s="20">
        <v>14.495370053464779</v>
      </c>
      <c r="AI336" s="20">
        <v>30.645684168157896</v>
      </c>
      <c r="AJ336" s="20">
        <v>8.2425370625305785</v>
      </c>
      <c r="AK336" s="20">
        <v>6.0128160303515559</v>
      </c>
      <c r="AL336" s="20">
        <v>14.112852872897498</v>
      </c>
      <c r="AM336" s="20">
        <v>30.900869972157896</v>
      </c>
      <c r="AN336" s="20">
        <v>8.1024545269756665</v>
      </c>
      <c r="AO336" s="20">
        <v>5.9106277709640667</v>
      </c>
      <c r="AP336" s="20">
        <v>13.697261735124014</v>
      </c>
      <c r="AQ336" s="20">
        <v>31.177585775157894</v>
      </c>
      <c r="AR336" s="20">
        <v>7.9611082278977028</v>
      </c>
      <c r="AS336" s="20">
        <v>5.8075176136812656</v>
      </c>
      <c r="AT336" s="20">
        <v>13.215693041211797</v>
      </c>
      <c r="AU336" s="20">
        <v>32.101527600157894</v>
      </c>
      <c r="AV336" s="20">
        <v>7.3954867180815711</v>
      </c>
      <c r="AW336" s="20">
        <v>5.3949045971387672</v>
      </c>
      <c r="AX336" s="20">
        <v>10.778313403562802</v>
      </c>
      <c r="AY336" s="20">
        <v>32.896035620157896</v>
      </c>
      <c r="AZ336" s="20">
        <v>6.8594112459709669</v>
      </c>
      <c r="BA336" s="20">
        <v>5.0038450037475899</v>
      </c>
      <c r="BB336" s="20">
        <v>7.6227634684858252</v>
      </c>
      <c r="BC336" s="20">
        <v>33.410745416157894</v>
      </c>
      <c r="BD336" s="20">
        <v>6.56981418368912</v>
      </c>
      <c r="BE336" s="20">
        <v>4.792587978729566</v>
      </c>
      <c r="BF336" s="20">
        <v>5.3777690390337476</v>
      </c>
      <c r="BG336" s="20">
        <v>33.796576727157898</v>
      </c>
      <c r="BH336" s="20">
        <v>6.3316478445119699</v>
      </c>
      <c r="BI336" s="20">
        <v>4.6188489501719134</v>
      </c>
      <c r="BJ336" s="20">
        <v>3.4232213460945395</v>
      </c>
      <c r="BK336" s="20">
        <v>34.021294642157898</v>
      </c>
      <c r="BL336" s="20">
        <v>6.0095628126375926</v>
      </c>
      <c r="BM336" s="20">
        <v>4.3838924036500622</v>
      </c>
      <c r="BN336" s="20">
        <v>2.125530953679295</v>
      </c>
      <c r="BO336" s="23">
        <v>29.588903467157895</v>
      </c>
      <c r="BP336" s="23">
        <v>9.8611886717191837</v>
      </c>
      <c r="BQ336" s="23">
        <v>7.1935998435693174</v>
      </c>
      <c r="BR336" s="23">
        <v>16.83618767253332</v>
      </c>
      <c r="BS336" s="23">
        <v>29.656575303157897</v>
      </c>
      <c r="BT336" s="23">
        <v>9.7404483038847847</v>
      </c>
      <c r="BU336" s="23">
        <v>7.1055214262425137</v>
      </c>
      <c r="BV336" s="23">
        <v>16.60916512998638</v>
      </c>
      <c r="BW336" s="23">
        <v>29.721473245157895</v>
      </c>
      <c r="BX336" s="23">
        <v>9.5280962076396634</v>
      </c>
      <c r="BY336" s="23">
        <v>6.9506135285048458</v>
      </c>
      <c r="BZ336" s="23">
        <v>16.464145018817135</v>
      </c>
      <c r="CA336" s="23">
        <v>29.798937911157896</v>
      </c>
      <c r="CB336" s="23">
        <v>9.2960088246559405</v>
      </c>
      <c r="CC336" s="23">
        <v>6.7813090138560002</v>
      </c>
      <c r="CD336" s="23">
        <v>16.316957321230682</v>
      </c>
      <c r="CE336" s="23">
        <v>29.902662213157896</v>
      </c>
      <c r="CF336" s="23">
        <v>9.0678287750348208</v>
      </c>
      <c r="CG336" s="23">
        <v>6.6148548444953024</v>
      </c>
      <c r="CH336" s="23">
        <v>16.116465858471145</v>
      </c>
      <c r="CI336" s="23">
        <v>30.026285316157896</v>
      </c>
      <c r="CJ336" s="23">
        <v>8.8488229112843815</v>
      </c>
      <c r="CK336" s="23">
        <v>6.4550931159996185</v>
      </c>
      <c r="CL336" s="23">
        <v>15.91359209512715</v>
      </c>
      <c r="CM336" s="23">
        <v>30.253207844157895</v>
      </c>
      <c r="CN336" s="23">
        <v>8.4986765294609281</v>
      </c>
      <c r="CO336" s="23">
        <v>6.1996662053742044</v>
      </c>
      <c r="CP336" s="23">
        <v>15.555009467431113</v>
      </c>
      <c r="CQ336" s="23">
        <v>30.417028321157897</v>
      </c>
      <c r="CR336" s="23">
        <v>8.3131107273107823</v>
      </c>
      <c r="CS336" s="23">
        <v>6.0642985362465049</v>
      </c>
      <c r="CT336" s="23">
        <v>15.182225735063001</v>
      </c>
      <c r="CU336" s="23">
        <v>30.537040307157895</v>
      </c>
      <c r="CV336" s="23">
        <v>8.154204513441039</v>
      </c>
      <c r="CW336" s="23">
        <v>5.9483786656011048</v>
      </c>
      <c r="CX336" s="23">
        <v>14.882444940513553</v>
      </c>
      <c r="CY336" s="23">
        <v>30.665924047157894</v>
      </c>
      <c r="CZ336" s="23">
        <v>7.9985173121575039</v>
      </c>
      <c r="DA336" s="23">
        <v>5.834807019820623</v>
      </c>
      <c r="DB336" s="23">
        <v>14.564748617027101</v>
      </c>
      <c r="DC336" s="23">
        <v>31.156643559157896</v>
      </c>
      <c r="DD336" s="23">
        <v>7.6241940911227877</v>
      </c>
      <c r="DE336" s="23">
        <v>5.5617434415927614</v>
      </c>
      <c r="DF336" s="23">
        <v>13.489948804340624</v>
      </c>
      <c r="DG336" s="23">
        <v>31.765314737157894</v>
      </c>
      <c r="DH336" s="23">
        <v>7.344372860863448</v>
      </c>
      <c r="DI336" s="23">
        <v>5.3576177499310855</v>
      </c>
      <c r="DJ336" s="23">
        <v>12.210266059157039</v>
      </c>
      <c r="DK336" s="23">
        <v>32.381802105157895</v>
      </c>
      <c r="DL336" s="23">
        <v>7.2074689404685497</v>
      </c>
      <c r="DM336" s="23">
        <v>5.2577482460485401</v>
      </c>
      <c r="DN336" s="23">
        <v>10.885408497770968</v>
      </c>
      <c r="DO336" s="23">
        <v>32.989317060157894</v>
      </c>
      <c r="DP336" s="23">
        <v>7.1659334046621099</v>
      </c>
      <c r="DQ336" s="23">
        <v>5.2274486509564531</v>
      </c>
      <c r="DR336" s="23">
        <v>9.493810506870382</v>
      </c>
      <c r="DS336" s="23">
        <v>33.390531054157897</v>
      </c>
      <c r="DT336" s="23">
        <v>6.9638650262854567</v>
      </c>
      <c r="DU336" s="23">
        <v>5.0800425822287183</v>
      </c>
      <c r="DV336" s="23">
        <v>8.5788043383830299</v>
      </c>
      <c r="DW336" s="25">
        <v>29.611401770157897</v>
      </c>
      <c r="DX336" s="25">
        <v>9.8611886717191837</v>
      </c>
      <c r="DY336" s="25">
        <v>7.1935998435693174</v>
      </c>
      <c r="DZ336" s="25">
        <v>16.83618767253332</v>
      </c>
      <c r="EA336" s="25">
        <v>29.688437000157897</v>
      </c>
      <c r="EB336" s="25">
        <v>9.6396909966793736</v>
      </c>
      <c r="EC336" s="25">
        <v>7.0320203734302931</v>
      </c>
      <c r="ED336" s="25">
        <v>16.093422500525033</v>
      </c>
      <c r="EE336" s="25">
        <v>29.784761721157896</v>
      </c>
      <c r="EF336" s="25">
        <v>9.3454738341465955</v>
      </c>
      <c r="EG336" s="25">
        <v>6.8173930496025834</v>
      </c>
      <c r="EH336" s="25">
        <v>15.698693425236932</v>
      </c>
      <c r="EI336" s="25">
        <v>29.903631710157896</v>
      </c>
      <c r="EJ336" s="25">
        <v>9.0530478594798218</v>
      </c>
      <c r="EK336" s="25">
        <v>6.6040723723853043</v>
      </c>
      <c r="EL336" s="25">
        <v>15.374674380024725</v>
      </c>
      <c r="EM336" s="25">
        <v>30.035002934157895</v>
      </c>
      <c r="EN336" s="25">
        <v>8.744069665011164</v>
      </c>
      <c r="EO336" s="25">
        <v>6.378677081270915</v>
      </c>
      <c r="EP336" s="25">
        <v>14.94487423216607</v>
      </c>
      <c r="EQ336" s="25">
        <v>30.195699417157897</v>
      </c>
      <c r="ER336" s="25">
        <v>8.4252964470305152</v>
      </c>
      <c r="ES336" s="25">
        <v>6.1461364568757926</v>
      </c>
      <c r="ET336" s="25">
        <v>14.484285381412061</v>
      </c>
      <c r="EU336" s="25">
        <v>30.474470213157897</v>
      </c>
      <c r="EV336" s="25">
        <v>8.1781125215222339</v>
      </c>
      <c r="EW336" s="25">
        <v>5.965819224636971</v>
      </c>
      <c r="EX336" s="25">
        <v>13.95347912377955</v>
      </c>
      <c r="EY336" s="25">
        <v>30.723059402157897</v>
      </c>
      <c r="EZ336" s="25">
        <v>8.0056002385425096</v>
      </c>
      <c r="FA336" s="25">
        <v>5.8399739160064064</v>
      </c>
      <c r="FB336" s="25">
        <v>13.492783049995897</v>
      </c>
      <c r="FC336" s="25">
        <v>30.967444651157898</v>
      </c>
      <c r="FD336" s="25">
        <v>7.8335742819050056</v>
      </c>
      <c r="FE336" s="25">
        <v>5.7144833756716098</v>
      </c>
      <c r="FF336" s="25">
        <v>13.013059101575717</v>
      </c>
      <c r="FG336" s="25">
        <v>31.236076360157895</v>
      </c>
      <c r="FH336" s="25">
        <v>7.6343791219386326</v>
      </c>
      <c r="FI336" s="25">
        <v>5.5691732797717766</v>
      </c>
      <c r="FJ336" s="25">
        <v>12.379677726020386</v>
      </c>
      <c r="FK336" s="25">
        <v>32.220715062157893</v>
      </c>
      <c r="FL336" s="25">
        <v>7.0355607020170297</v>
      </c>
      <c r="FM336" s="25">
        <v>5.1323435794914882</v>
      </c>
      <c r="FN336" s="25">
        <v>9.5992868288985633</v>
      </c>
      <c r="FO336" s="25">
        <v>33.172789236157897</v>
      </c>
      <c r="FP336" s="25">
        <v>6.394346269488838</v>
      </c>
      <c r="FQ336" s="25">
        <v>4.6645865782733953</v>
      </c>
      <c r="FR336" s="25">
        <v>6.2942532546390169</v>
      </c>
      <c r="FS336" s="25">
        <v>33.793012449157899</v>
      </c>
      <c r="FT336" s="25">
        <v>6.0515855184040284</v>
      </c>
      <c r="FU336" s="25">
        <v>4.414547382445341</v>
      </c>
      <c r="FV336" s="25">
        <v>4.1038560198112428</v>
      </c>
      <c r="FW336" s="25">
        <v>34.235499442157895</v>
      </c>
      <c r="FX336" s="25">
        <v>5.7951476930602936</v>
      </c>
      <c r="FY336" s="25">
        <v>4.2274795591140242</v>
      </c>
      <c r="FZ336" s="25">
        <v>2.4373533400914589</v>
      </c>
      <c r="GA336" s="25">
        <v>33.986358694539035</v>
      </c>
      <c r="GB336" s="25">
        <v>5.5129208722462089</v>
      </c>
      <c r="GC336" s="25">
        <v>4.0215990226345086</v>
      </c>
      <c r="GD336" s="25">
        <v>1.7322412111213694</v>
      </c>
      <c r="GE336" s="26">
        <v>29.611401811157897</v>
      </c>
      <c r="GF336" s="26">
        <v>9.8611886717191837</v>
      </c>
      <c r="GG336" s="26">
        <v>7.1935998435693174</v>
      </c>
      <c r="GH336" s="26">
        <v>16.83618767253332</v>
      </c>
      <c r="GI336" s="26">
        <v>29.603469592157897</v>
      </c>
      <c r="GJ336" s="26">
        <v>9.7201780078867426</v>
      </c>
      <c r="GK336" s="26">
        <v>7.0907345275252416</v>
      </c>
      <c r="GL336" s="26">
        <v>16.502126854956046</v>
      </c>
      <c r="GM336" s="26">
        <v>29.655165753157895</v>
      </c>
      <c r="GN336" s="26">
        <v>9.560537997759484</v>
      </c>
      <c r="GO336" s="26">
        <v>6.974279362726266</v>
      </c>
      <c r="GP336" s="26">
        <v>16.208564532480572</v>
      </c>
      <c r="GQ336" s="26">
        <v>29.818357795157894</v>
      </c>
      <c r="GR336" s="26">
        <v>9.325401551912643</v>
      </c>
      <c r="GS336" s="26">
        <v>6.8027505991693689</v>
      </c>
      <c r="GT336" s="26">
        <v>15.823508399671871</v>
      </c>
      <c r="GU336" s="26">
        <v>29.928415128157894</v>
      </c>
      <c r="GV336" s="26">
        <v>9.1051802221640461</v>
      </c>
      <c r="GW336" s="26">
        <v>6.6421022051503584</v>
      </c>
      <c r="GX336" s="26">
        <v>15.401919229752217</v>
      </c>
      <c r="GY336" s="26">
        <v>30.076307022157895</v>
      </c>
      <c r="GZ336" s="26">
        <v>8.8193214271716176</v>
      </c>
      <c r="HA336" s="26">
        <v>6.4335721940739203</v>
      </c>
      <c r="HB336" s="26">
        <v>14.928662257240935</v>
      </c>
      <c r="HC336" s="26">
        <v>30.284872120157896</v>
      </c>
      <c r="HD336" s="26">
        <v>8.6020543653121013</v>
      </c>
      <c r="HE336" s="26">
        <v>6.2750788973491867</v>
      </c>
      <c r="HF336" s="26">
        <v>14.298972286955749</v>
      </c>
      <c r="HG336" s="26">
        <v>30.566036359157895</v>
      </c>
      <c r="HH336" s="26">
        <v>8.309739313959513</v>
      </c>
      <c r="HI336" s="26">
        <v>6.0618391371452738</v>
      </c>
      <c r="HJ336" s="26">
        <v>13.176239560544184</v>
      </c>
      <c r="HK336" s="26">
        <v>30.859983638157896</v>
      </c>
      <c r="HL336" s="26">
        <v>7.9933382500140651</v>
      </c>
      <c r="HM336" s="26">
        <v>5.8310289660925037</v>
      </c>
      <c r="HN336" s="26">
        <v>12.060642930933215</v>
      </c>
      <c r="HO336" s="26">
        <v>31.177764280157895</v>
      </c>
      <c r="HP336" s="26">
        <v>7.6962546063445574</v>
      </c>
      <c r="HQ336" s="26">
        <v>5.6143105841841496</v>
      </c>
      <c r="HR336" s="26">
        <v>10.936862798513275</v>
      </c>
      <c r="HS336" s="26">
        <v>32.181744747157893</v>
      </c>
      <c r="HT336" s="26">
        <v>7.1211034929613835</v>
      </c>
      <c r="HU336" s="26">
        <v>5.1947458545154488</v>
      </c>
      <c r="HV336" s="26">
        <v>7.7077542970472166</v>
      </c>
      <c r="HW336" s="26">
        <v>32.997780565157896</v>
      </c>
      <c r="HX336" s="26">
        <v>6.5406292201720264</v>
      </c>
      <c r="HY336" s="26">
        <v>4.7712979541716507</v>
      </c>
      <c r="HZ336" s="26">
        <v>5.0043989798280961</v>
      </c>
      <c r="IA336" s="26">
        <v>33.495970702157898</v>
      </c>
      <c r="IB336" s="26">
        <v>6.0573068856125305</v>
      </c>
      <c r="IC336" s="26">
        <v>4.4187210401681787</v>
      </c>
      <c r="ID336" s="26">
        <v>3.3130808916035335</v>
      </c>
      <c r="IE336" s="26">
        <v>33.820097427157897</v>
      </c>
      <c r="IF336" s="26">
        <v>5.6762097511735607</v>
      </c>
      <c r="IG336" s="26">
        <v>4.1407159864217578</v>
      </c>
      <c r="IH336" s="26">
        <v>2.5016037591287201</v>
      </c>
      <c r="II336" s="26">
        <v>33.922587432157897</v>
      </c>
      <c r="IJ336" s="26">
        <v>5.597139438656531</v>
      </c>
      <c r="IK336" s="26">
        <v>4.0830352942974155</v>
      </c>
      <c r="IL336" s="26">
        <v>2.9585777383404661</v>
      </c>
      <c r="IM336" s="27">
        <v>29.607338626157897</v>
      </c>
      <c r="IN336" s="27">
        <v>9.8611886717191837</v>
      </c>
      <c r="IO336" s="27">
        <v>7.1935998435693174</v>
      </c>
      <c r="IP336" s="27">
        <v>16.83618767253332</v>
      </c>
      <c r="IQ336" s="27">
        <v>29.663245483157894</v>
      </c>
      <c r="IR336" s="27">
        <v>9.7171025059245846</v>
      </c>
      <c r="IS336" s="27">
        <v>7.0884909916625389</v>
      </c>
      <c r="IT336" s="27">
        <v>16.494924079904806</v>
      </c>
      <c r="IU336" s="27">
        <v>29.722005646157896</v>
      </c>
      <c r="IV336" s="27">
        <v>9.4742270208282129</v>
      </c>
      <c r="IW336" s="27">
        <v>6.9113167067199219</v>
      </c>
      <c r="IX336" s="27">
        <v>16.275602706983332</v>
      </c>
      <c r="IY336" s="27">
        <v>29.788767795157895</v>
      </c>
      <c r="IZ336" s="27">
        <v>9.2517669676041798</v>
      </c>
      <c r="JA336" s="27">
        <v>6.7490351950942227</v>
      </c>
      <c r="JB336" s="27">
        <v>16.095634959749908</v>
      </c>
      <c r="JC336" s="27">
        <v>29.884086575157895</v>
      </c>
      <c r="JD336" s="27">
        <v>8.9794036669699899</v>
      </c>
      <c r="JE336" s="27">
        <v>6.5503499592610286</v>
      </c>
      <c r="JF336" s="27">
        <v>15.871142370692663</v>
      </c>
      <c r="JG336" s="27">
        <v>30.010653316157896</v>
      </c>
      <c r="JH336" s="27">
        <v>8.7380488079013432</v>
      </c>
      <c r="JI336" s="27">
        <v>6.3742849498347143</v>
      </c>
      <c r="JJ336" s="27">
        <v>15.61822118482262</v>
      </c>
      <c r="JK336" s="27">
        <v>30.265863381157896</v>
      </c>
      <c r="JL336" s="27">
        <v>8.5377268777477529</v>
      </c>
      <c r="JM336" s="27">
        <v>6.2281528907707688</v>
      </c>
      <c r="JN336" s="27">
        <v>15.247237162482811</v>
      </c>
      <c r="JO336" s="27">
        <v>30.472119171157896</v>
      </c>
      <c r="JP336" s="27">
        <v>8.4164843507031346</v>
      </c>
      <c r="JQ336" s="27">
        <v>6.1397081552914239</v>
      </c>
      <c r="JR336" s="27">
        <v>14.919464777032978</v>
      </c>
      <c r="JS336" s="27">
        <v>30.681657885157897</v>
      </c>
      <c r="JT336" s="27">
        <v>8.2783573950172133</v>
      </c>
      <c r="JU336" s="27">
        <v>6.0389464641917936</v>
      </c>
      <c r="JV336" s="27">
        <v>14.52427828535728</v>
      </c>
      <c r="JW336" s="27">
        <v>30.914919847157897</v>
      </c>
      <c r="JX336" s="27">
        <v>8.1361822862574762</v>
      </c>
      <c r="JY336" s="27">
        <v>5.9352317017852458</v>
      </c>
      <c r="JZ336" s="27">
        <v>14.081822694468494</v>
      </c>
      <c r="KA336" s="27">
        <v>31.736769762157895</v>
      </c>
      <c r="KB336" s="27">
        <v>7.705327970565973</v>
      </c>
      <c r="KC336" s="27">
        <v>5.620929477059712</v>
      </c>
      <c r="KD336" s="27">
        <v>12.319921733800312</v>
      </c>
      <c r="KE336" s="27">
        <v>32.518265039157896</v>
      </c>
      <c r="KF336" s="27">
        <v>7.4333722251058711</v>
      </c>
      <c r="KG336" s="27">
        <v>5.4225415470518286</v>
      </c>
      <c r="KH336" s="27">
        <v>10.499157317617286</v>
      </c>
      <c r="KI336" s="27">
        <v>33.028578830157898</v>
      </c>
      <c r="KJ336" s="27">
        <v>7.3468369596942571</v>
      </c>
      <c r="KK336" s="27">
        <v>5.3594152757217319</v>
      </c>
      <c r="KL336" s="27">
        <v>9.2675728258005776</v>
      </c>
      <c r="KM336" s="27">
        <v>33.404890311157899</v>
      </c>
      <c r="KN336" s="27">
        <v>7.3019579428757311</v>
      </c>
      <c r="KO336" s="27">
        <v>5.3266766577809586</v>
      </c>
      <c r="KP336" s="27">
        <v>8.2246243243551866</v>
      </c>
      <c r="KQ336" s="27">
        <v>33.595623038157896</v>
      </c>
      <c r="KR336" s="27">
        <v>7.1042731344369079</v>
      </c>
      <c r="KS336" s="27">
        <v>5.1824683422925961</v>
      </c>
      <c r="KT336" s="133">
        <v>7.6059866616605873</v>
      </c>
      <c r="KU336" s="149">
        <v>29.607338626157897</v>
      </c>
      <c r="KV336" s="149">
        <v>9.8611886717191837</v>
      </c>
      <c r="KW336" s="149">
        <v>7.1935998435693174</v>
      </c>
      <c r="KX336" s="149">
        <v>16.83618767253332</v>
      </c>
      <c r="KY336" s="149">
        <v>29.620830614157896</v>
      </c>
      <c r="KZ336" s="149">
        <v>9.672752251993975</v>
      </c>
      <c r="LA336" s="149">
        <v>7.0561380988867981</v>
      </c>
      <c r="LB336" s="149">
        <v>16.267066558424993</v>
      </c>
      <c r="LC336" s="149">
        <v>29.702350469157896</v>
      </c>
      <c r="LD336" s="149">
        <v>9.4920113064456846</v>
      </c>
      <c r="LE336" s="149">
        <v>6.92429009547606</v>
      </c>
      <c r="LF336" s="149">
        <v>15.86828568631619</v>
      </c>
      <c r="LG336" s="149">
        <v>29.898481331157896</v>
      </c>
      <c r="LH336" s="149">
        <v>9.2211155531024147</v>
      </c>
      <c r="LI336" s="149">
        <v>6.7266754149596597</v>
      </c>
      <c r="LJ336" s="149">
        <v>15.408709094338935</v>
      </c>
      <c r="LK336" s="149">
        <v>30.020318645157896</v>
      </c>
      <c r="LL336" s="149">
        <v>9.0020615528441628</v>
      </c>
      <c r="LM336" s="149">
        <v>6.5668785715517064</v>
      </c>
      <c r="LN336" s="149">
        <v>14.921304699225134</v>
      </c>
      <c r="LO336" s="149">
        <v>30.165226597157897</v>
      </c>
      <c r="LP336" s="149">
        <v>8.7104927707845317</v>
      </c>
      <c r="LQ336" s="149">
        <v>6.3541832044070672</v>
      </c>
      <c r="LR336" s="149">
        <v>14.407726364298918</v>
      </c>
      <c r="LS336" s="149">
        <v>30.357420330157897</v>
      </c>
      <c r="LT336" s="149">
        <v>8.4756267619750556</v>
      </c>
      <c r="LU336" s="149">
        <v>6.1828517209037663</v>
      </c>
      <c r="LV336" s="149">
        <v>13.727821383847726</v>
      </c>
      <c r="LW336" s="149">
        <v>30.630022807157896</v>
      </c>
      <c r="LX336" s="149">
        <v>8.1690127801789831</v>
      </c>
      <c r="LY336" s="149">
        <v>5.9591810900182649</v>
      </c>
      <c r="LZ336" s="149">
        <v>12.541925644982033</v>
      </c>
      <c r="MA336" s="149">
        <v>30.899963844157895</v>
      </c>
      <c r="MB336" s="149">
        <v>7.8473844079291979</v>
      </c>
      <c r="MC336" s="149">
        <v>5.7245576703347076</v>
      </c>
      <c r="MD336" s="149">
        <v>11.388989882161606</v>
      </c>
      <c r="ME336" s="149">
        <v>31.193767932157897</v>
      </c>
      <c r="MF336" s="149">
        <v>7.5417768627025232</v>
      </c>
      <c r="MG336" s="149">
        <v>5.5016212209144637</v>
      </c>
      <c r="MH336" s="149">
        <v>10.212225487516722</v>
      </c>
      <c r="MI336" s="149">
        <v>32.188912884157894</v>
      </c>
      <c r="MJ336" s="149">
        <v>6.9600291395600458</v>
      </c>
      <c r="MK336" s="149">
        <v>5.0772443562676832</v>
      </c>
      <c r="ML336" s="149">
        <v>6.7884120593139379</v>
      </c>
      <c r="MM336" s="149">
        <v>33.109246545157895</v>
      </c>
      <c r="MN336" s="149">
        <v>6.2984442950857664</v>
      </c>
      <c r="MO336" s="149">
        <v>4.5946274231420849</v>
      </c>
      <c r="MP336" s="149">
        <v>3.8724061313807354</v>
      </c>
      <c r="MQ336" s="149">
        <v>33.688683935157897</v>
      </c>
      <c r="MR336" s="149">
        <v>5.7705443516598409</v>
      </c>
      <c r="MS336" s="149">
        <v>4.2095317641025405</v>
      </c>
      <c r="MT336" s="149">
        <v>1.9569136861646257</v>
      </c>
      <c r="MU336" s="149">
        <v>32.984556354618647</v>
      </c>
      <c r="MV336" s="149">
        <v>5.3504187025006864</v>
      </c>
      <c r="MW336" s="149">
        <v>3.9030559522424406</v>
      </c>
      <c r="MX336" s="149">
        <v>0.93236900277741697</v>
      </c>
      <c r="MY336" s="149">
        <v>32.241067266203437</v>
      </c>
      <c r="MZ336" s="149">
        <v>5.2298174768545236</v>
      </c>
      <c r="NA336" s="149">
        <v>3.8150790372047472</v>
      </c>
      <c r="NB336" s="149">
        <v>1.1607034883364733</v>
      </c>
      <c r="ND336" s="97"/>
    </row>
    <row r="337" spans="1:368" ht="15" thickBot="1" x14ac:dyDescent="0.35">
      <c r="A337" s="2"/>
      <c r="B337" s="72" t="s">
        <v>974</v>
      </c>
      <c r="C337" s="72" t="s">
        <v>423</v>
      </c>
      <c r="D337" s="72" t="s">
        <v>824</v>
      </c>
      <c r="E337" s="85">
        <v>381499</v>
      </c>
      <c r="F337" s="82">
        <v>386063</v>
      </c>
      <c r="G337" s="20">
        <v>38</v>
      </c>
      <c r="H337" s="20">
        <v>7.3168690958164655</v>
      </c>
      <c r="I337" s="20">
        <v>5.258777885548013</v>
      </c>
      <c r="J337" s="20">
        <v>37.538727521773765</v>
      </c>
      <c r="K337" s="20">
        <v>38</v>
      </c>
      <c r="L337" s="20">
        <v>7.2802722092900822</v>
      </c>
      <c r="M337" s="20">
        <v>5.2324749826226489</v>
      </c>
      <c r="N337" s="20">
        <v>37.538727521773765</v>
      </c>
      <c r="O337" s="20">
        <v>38</v>
      </c>
      <c r="P337" s="20">
        <v>7.2070546189999085</v>
      </c>
      <c r="Q337" s="20">
        <v>5.1798520588544452</v>
      </c>
      <c r="R337" s="20">
        <v>37.476556222673516</v>
      </c>
      <c r="S337" s="20">
        <v>38</v>
      </c>
      <c r="T337" s="20">
        <v>7.1568104554321366</v>
      </c>
      <c r="U337" s="20">
        <v>5.1437405892097123</v>
      </c>
      <c r="V337" s="20">
        <v>37.414384923573273</v>
      </c>
      <c r="W337" s="20">
        <v>38</v>
      </c>
      <c r="X337" s="20">
        <v>7.1178182353138473</v>
      </c>
      <c r="Y337" s="20">
        <v>5.1157161128686335</v>
      </c>
      <c r="Z337" s="20">
        <v>37.352213624473023</v>
      </c>
      <c r="AA337" s="20">
        <v>38</v>
      </c>
      <c r="AB337" s="20">
        <v>6.9745405399228355</v>
      </c>
      <c r="AC337" s="20">
        <v>5.0127396121074899</v>
      </c>
      <c r="AD337" s="20">
        <v>37.290042325372781</v>
      </c>
      <c r="AE337" s="20">
        <v>38</v>
      </c>
      <c r="AF337" s="20">
        <v>6.8688124205549794</v>
      </c>
      <c r="AG337" s="20">
        <v>4.9367507309711351</v>
      </c>
      <c r="AH337" s="20">
        <v>37.227871026272531</v>
      </c>
      <c r="AI337" s="20">
        <v>38</v>
      </c>
      <c r="AJ337" s="20">
        <v>6.7363001164776017</v>
      </c>
      <c r="AK337" s="20">
        <v>4.8415115289135819</v>
      </c>
      <c r="AL337" s="20">
        <v>37.103528428072039</v>
      </c>
      <c r="AM337" s="20">
        <v>38</v>
      </c>
      <c r="AN337" s="20">
        <v>6.5951353502919572</v>
      </c>
      <c r="AO337" s="20">
        <v>4.7400536319751119</v>
      </c>
      <c r="AP337" s="20">
        <v>37.103528428072039</v>
      </c>
      <c r="AQ337" s="20">
        <v>38</v>
      </c>
      <c r="AR337" s="20">
        <v>6.4181120319399421</v>
      </c>
      <c r="AS337" s="20">
        <v>4.6128234875533431</v>
      </c>
      <c r="AT337" s="20">
        <v>37.103528428072039</v>
      </c>
      <c r="AU337" s="20">
        <v>38</v>
      </c>
      <c r="AV337" s="20">
        <v>6.3207097382814572</v>
      </c>
      <c r="AW337" s="20">
        <v>4.5428185412866737</v>
      </c>
      <c r="AX337" s="20">
        <v>37.103528428072039</v>
      </c>
      <c r="AY337" s="20">
        <v>37.452231390220483</v>
      </c>
      <c r="AZ337" s="20">
        <v>6.1662243314533045</v>
      </c>
      <c r="BA337" s="20">
        <v>4.4317868376400575</v>
      </c>
      <c r="BB337" s="20">
        <v>37.103528428072039</v>
      </c>
      <c r="BC337" s="20">
        <v>36.239356981394351</v>
      </c>
      <c r="BD337" s="20">
        <v>5.9665338080028478</v>
      </c>
      <c r="BE337" s="20">
        <v>4.2882653266053454</v>
      </c>
      <c r="BF337" s="20">
        <v>36.239356981394351</v>
      </c>
      <c r="BG337" s="20">
        <v>37.340656864181085</v>
      </c>
      <c r="BH337" s="20">
        <v>6.1478544364778571</v>
      </c>
      <c r="BI337" s="20">
        <v>4.4185840324249197</v>
      </c>
      <c r="BJ337" s="20">
        <v>37.103528428072039</v>
      </c>
      <c r="BK337" s="20">
        <v>37.042532375823207</v>
      </c>
      <c r="BL337" s="20">
        <v>6.0987705126186658</v>
      </c>
      <c r="BM337" s="20">
        <v>4.3833064499034249</v>
      </c>
      <c r="BN337" s="20">
        <v>37.042532375823207</v>
      </c>
      <c r="BO337" s="23">
        <v>38</v>
      </c>
      <c r="BP337" s="23">
        <v>7.3168690958164655</v>
      </c>
      <c r="BQ337" s="23">
        <v>5.258777885548013</v>
      </c>
      <c r="BR337" s="23">
        <v>37.538727521773765</v>
      </c>
      <c r="BS337" s="23">
        <v>38</v>
      </c>
      <c r="BT337" s="23">
        <v>7.3147357675813689</v>
      </c>
      <c r="BU337" s="23">
        <v>5.257244620541023</v>
      </c>
      <c r="BV337" s="23">
        <v>37.538727521773765</v>
      </c>
      <c r="BW337" s="23">
        <v>38</v>
      </c>
      <c r="BX337" s="23">
        <v>7.2903913281521913</v>
      </c>
      <c r="BY337" s="23">
        <v>5.2397477925904692</v>
      </c>
      <c r="BZ337" s="23">
        <v>37.538727521773765</v>
      </c>
      <c r="CA337" s="23">
        <v>38</v>
      </c>
      <c r="CB337" s="23">
        <v>7.2424373757671914</v>
      </c>
      <c r="CC337" s="23">
        <v>5.2052823428161874</v>
      </c>
      <c r="CD337" s="23">
        <v>37.538727521773765</v>
      </c>
      <c r="CE337" s="23">
        <v>38</v>
      </c>
      <c r="CF337" s="23">
        <v>7.1534330164341657</v>
      </c>
      <c r="CG337" s="23">
        <v>5.1413131573013748</v>
      </c>
      <c r="CH337" s="23">
        <v>37.538727521773765</v>
      </c>
      <c r="CI337" s="23">
        <v>38</v>
      </c>
      <c r="CJ337" s="23">
        <v>7.1665732295823892</v>
      </c>
      <c r="CK337" s="23">
        <v>5.1507572872168286</v>
      </c>
      <c r="CL337" s="23">
        <v>37.538727521773765</v>
      </c>
      <c r="CM337" s="23">
        <v>38</v>
      </c>
      <c r="CN337" s="23">
        <v>6.9196345321049479</v>
      </c>
      <c r="CO337" s="23">
        <v>4.9732775832102494</v>
      </c>
      <c r="CP337" s="23">
        <v>37.538727521773765</v>
      </c>
      <c r="CQ337" s="23">
        <v>38</v>
      </c>
      <c r="CR337" s="23">
        <v>6.9156911071855243</v>
      </c>
      <c r="CS337" s="23">
        <v>4.9704433660761147</v>
      </c>
      <c r="CT337" s="23">
        <v>37.538727521773765</v>
      </c>
      <c r="CU337" s="23">
        <v>38</v>
      </c>
      <c r="CV337" s="23">
        <v>6.8974336282229904</v>
      </c>
      <c r="CW337" s="23">
        <v>4.9573213564628871</v>
      </c>
      <c r="CX337" s="23">
        <v>37.538727521773765</v>
      </c>
      <c r="CY337" s="23">
        <v>38</v>
      </c>
      <c r="CZ337" s="23">
        <v>6.9029217597113623</v>
      </c>
      <c r="DA337" s="23">
        <v>4.9612657846228121</v>
      </c>
      <c r="DB337" s="23">
        <v>37.538727521773765</v>
      </c>
      <c r="DC337" s="23">
        <v>38</v>
      </c>
      <c r="DD337" s="23">
        <v>6.9018363821882396</v>
      </c>
      <c r="DE337" s="23">
        <v>4.9604857024262712</v>
      </c>
      <c r="DF337" s="23">
        <v>37.538727521773765</v>
      </c>
      <c r="DG337" s="23">
        <v>38</v>
      </c>
      <c r="DH337" s="23">
        <v>6.9537950033654408</v>
      </c>
      <c r="DI337" s="23">
        <v>4.9978293865119223</v>
      </c>
      <c r="DJ337" s="23">
        <v>37.538727521773765</v>
      </c>
      <c r="DK337" s="23">
        <v>38</v>
      </c>
      <c r="DL337" s="23">
        <v>6.9285046863455957</v>
      </c>
      <c r="DM337" s="23">
        <v>4.9796527377129847</v>
      </c>
      <c r="DN337" s="23">
        <v>37.538727521773765</v>
      </c>
      <c r="DO337" s="23">
        <v>38</v>
      </c>
      <c r="DP337" s="23">
        <v>6.8898427904359227</v>
      </c>
      <c r="DQ337" s="23">
        <v>4.9518656718845966</v>
      </c>
      <c r="DR337" s="23">
        <v>37.538727521773765</v>
      </c>
      <c r="DS337" s="23">
        <v>38</v>
      </c>
      <c r="DT337" s="23">
        <v>6.8988694567958992</v>
      </c>
      <c r="DU337" s="23">
        <v>4.9583533147291581</v>
      </c>
      <c r="DV337" s="23">
        <v>37.538727521773765</v>
      </c>
      <c r="DW337" s="25">
        <v>38</v>
      </c>
      <c r="DX337" s="25">
        <v>7.3168690958164655</v>
      </c>
      <c r="DY337" s="25">
        <v>5.258777885548013</v>
      </c>
      <c r="DZ337" s="25">
        <v>37.538727521773765</v>
      </c>
      <c r="EA337" s="25">
        <v>38</v>
      </c>
      <c r="EB337" s="25">
        <v>7.268928399353408</v>
      </c>
      <c r="EC337" s="25">
        <v>5.2243219630658349</v>
      </c>
      <c r="ED337" s="25">
        <v>37.538727521773765</v>
      </c>
      <c r="EE337" s="25">
        <v>38</v>
      </c>
      <c r="EF337" s="25">
        <v>7.1883036482257561</v>
      </c>
      <c r="EG337" s="25">
        <v>5.1663753669595405</v>
      </c>
      <c r="EH337" s="25">
        <v>37.476556222673516</v>
      </c>
      <c r="EI337" s="25">
        <v>38</v>
      </c>
      <c r="EJ337" s="25">
        <v>7.1241366081550019</v>
      </c>
      <c r="EK337" s="25">
        <v>5.1202572518359419</v>
      </c>
      <c r="EL337" s="25">
        <v>37.414384923573273</v>
      </c>
      <c r="EM337" s="25">
        <v>38</v>
      </c>
      <c r="EN337" s="25">
        <v>7.0867027158564628</v>
      </c>
      <c r="EO337" s="25">
        <v>5.0933527763818036</v>
      </c>
      <c r="EP337" s="25">
        <v>37.352213624473023</v>
      </c>
      <c r="EQ337" s="25">
        <v>38</v>
      </c>
      <c r="ER337" s="25">
        <v>6.9415604710217504</v>
      </c>
      <c r="ES337" s="25">
        <v>4.9890361872231983</v>
      </c>
      <c r="ET337" s="25">
        <v>37.290042325372781</v>
      </c>
      <c r="EU337" s="25">
        <v>38</v>
      </c>
      <c r="EV337" s="25">
        <v>6.8088678364324684</v>
      </c>
      <c r="EW337" s="25">
        <v>4.8936673780761009</v>
      </c>
      <c r="EX337" s="25">
        <v>37.227871026272531</v>
      </c>
      <c r="EY337" s="25">
        <v>38</v>
      </c>
      <c r="EZ337" s="25">
        <v>6.6604081906714727</v>
      </c>
      <c r="FA337" s="25">
        <v>4.786966507553406</v>
      </c>
      <c r="FB337" s="25">
        <v>37.103528428072039</v>
      </c>
      <c r="FC337" s="25">
        <v>38</v>
      </c>
      <c r="FD337" s="25">
        <v>6.5111013317508295</v>
      </c>
      <c r="FE337" s="25">
        <v>4.6796567282515671</v>
      </c>
      <c r="FF337" s="25">
        <v>37.103528428072039</v>
      </c>
      <c r="FG337" s="25">
        <v>38</v>
      </c>
      <c r="FH337" s="25">
        <v>6.3843051646541404</v>
      </c>
      <c r="FI337" s="25">
        <v>4.588525826390609</v>
      </c>
      <c r="FJ337" s="25">
        <v>37.103528428072039</v>
      </c>
      <c r="FK337" s="25">
        <v>37.820144205015687</v>
      </c>
      <c r="FL337" s="25">
        <v>6.2267983711361863</v>
      </c>
      <c r="FM337" s="25">
        <v>4.4753225926400724</v>
      </c>
      <c r="FN337" s="25">
        <v>37.103528428072039</v>
      </c>
      <c r="FO337" s="25">
        <v>36.924344801379902</v>
      </c>
      <c r="FP337" s="25">
        <v>6.0793118296468931</v>
      </c>
      <c r="FQ337" s="25">
        <v>4.3693211113175057</v>
      </c>
      <c r="FR337" s="25">
        <v>36.924344801379902</v>
      </c>
      <c r="FS337" s="25">
        <v>36.873651652208792</v>
      </c>
      <c r="FT337" s="25">
        <v>6.0709655891625811</v>
      </c>
      <c r="FU337" s="25">
        <v>4.3633225039471126</v>
      </c>
      <c r="FV337" s="25">
        <v>36.873651652208792</v>
      </c>
      <c r="FW337" s="25">
        <v>37.048938766464495</v>
      </c>
      <c r="FX337" s="25">
        <v>6.0998252759901064</v>
      </c>
      <c r="FY337" s="25">
        <v>4.3840645291063716</v>
      </c>
      <c r="FZ337" s="25">
        <v>37.048938766464495</v>
      </c>
      <c r="GA337" s="25">
        <v>36.730148501844432</v>
      </c>
      <c r="GB337" s="25">
        <v>6.0473388896424032</v>
      </c>
      <c r="GC337" s="25">
        <v>4.3463415298011849</v>
      </c>
      <c r="GD337" s="25">
        <v>36.730148501844432</v>
      </c>
      <c r="GE337" s="26">
        <v>38</v>
      </c>
      <c r="GF337" s="26">
        <v>7.3168690958164655</v>
      </c>
      <c r="GG337" s="26">
        <v>5.258777885548013</v>
      </c>
      <c r="GH337" s="26">
        <v>37.538727521773765</v>
      </c>
      <c r="GI337" s="26">
        <v>38</v>
      </c>
      <c r="GJ337" s="26">
        <v>7.2874444471742237</v>
      </c>
      <c r="GK337" s="26">
        <v>5.2376298112086328</v>
      </c>
      <c r="GL337" s="26">
        <v>37.538727521773765</v>
      </c>
      <c r="GM337" s="26">
        <v>38</v>
      </c>
      <c r="GN337" s="26">
        <v>7.2308167125632679</v>
      </c>
      <c r="GO337" s="26">
        <v>5.1969303433650644</v>
      </c>
      <c r="GP337" s="26">
        <v>37.476556222673516</v>
      </c>
      <c r="GQ337" s="26">
        <v>38</v>
      </c>
      <c r="GR337" s="26">
        <v>7.1544772870940365</v>
      </c>
      <c r="GS337" s="26">
        <v>5.142063695185918</v>
      </c>
      <c r="GT337" s="26">
        <v>37.414384923573273</v>
      </c>
      <c r="GU337" s="26">
        <v>38</v>
      </c>
      <c r="GV337" s="26">
        <v>7.165544275420225</v>
      </c>
      <c r="GW337" s="26">
        <v>5.1500177576007635</v>
      </c>
      <c r="GX337" s="26">
        <v>37.352213624473023</v>
      </c>
      <c r="GY337" s="26">
        <v>38</v>
      </c>
      <c r="GZ337" s="26">
        <v>7.0703981141787375</v>
      </c>
      <c r="HA337" s="26">
        <v>5.0816343381245828</v>
      </c>
      <c r="HB337" s="26">
        <v>37.290042325372781</v>
      </c>
      <c r="HC337" s="26">
        <v>38</v>
      </c>
      <c r="HD337" s="26">
        <v>6.9915887737003342</v>
      </c>
      <c r="HE337" s="26">
        <v>5.0249925133966515</v>
      </c>
      <c r="HF337" s="26">
        <v>37.227871026272531</v>
      </c>
      <c r="HG337" s="26">
        <v>38</v>
      </c>
      <c r="HH337" s="26">
        <v>6.8953777592937442</v>
      </c>
      <c r="HI337" s="26">
        <v>4.9558437629841556</v>
      </c>
      <c r="HJ337" s="26">
        <v>37.103528428072039</v>
      </c>
      <c r="HK337" s="26">
        <v>38</v>
      </c>
      <c r="HL337" s="26">
        <v>6.8219675305502552</v>
      </c>
      <c r="HM337" s="26">
        <v>4.9030823861665755</v>
      </c>
      <c r="HN337" s="26">
        <v>37.103528428072039</v>
      </c>
      <c r="HO337" s="26">
        <v>38</v>
      </c>
      <c r="HP337" s="26">
        <v>6.6912865727926016</v>
      </c>
      <c r="HQ337" s="26">
        <v>4.8091594087675249</v>
      </c>
      <c r="HR337" s="26">
        <v>37.103528428072039</v>
      </c>
      <c r="HS337" s="26">
        <v>38</v>
      </c>
      <c r="HT337" s="26">
        <v>6.3971489531474219</v>
      </c>
      <c r="HU337" s="26">
        <v>4.5977569100700677</v>
      </c>
      <c r="HV337" s="26">
        <v>37.103528428072039</v>
      </c>
      <c r="HW337" s="26">
        <v>37.281186130880855</v>
      </c>
      <c r="HX337" s="26">
        <v>6.1380630336942836</v>
      </c>
      <c r="HY337" s="26">
        <v>4.4115467584553487</v>
      </c>
      <c r="HZ337" s="26">
        <v>37.103528428072039</v>
      </c>
      <c r="IA337" s="26">
        <v>37.447217308003339</v>
      </c>
      <c r="IB337" s="26">
        <v>6.1653988010477834</v>
      </c>
      <c r="IC337" s="26">
        <v>4.4311935126832278</v>
      </c>
      <c r="ID337" s="26">
        <v>37.103528428072039</v>
      </c>
      <c r="IE337" s="26">
        <v>37.499227323288601</v>
      </c>
      <c r="IF337" s="26">
        <v>6.173961853496909</v>
      </c>
      <c r="IG337" s="26">
        <v>4.4373479470816779</v>
      </c>
      <c r="IH337" s="26">
        <v>37.103528428072039</v>
      </c>
      <c r="II337" s="26">
        <v>37.093685583126117</v>
      </c>
      <c r="IJ337" s="26">
        <v>6.1071924981665129</v>
      </c>
      <c r="IK337" s="26">
        <v>4.3893594967423732</v>
      </c>
      <c r="IL337" s="26">
        <v>37.093685583126117</v>
      </c>
      <c r="IM337" s="27">
        <v>38</v>
      </c>
      <c r="IN337" s="27">
        <v>7.3168690958164655</v>
      </c>
      <c r="IO337" s="27">
        <v>5.258777885548013</v>
      </c>
      <c r="IP337" s="27">
        <v>37.538727521773765</v>
      </c>
      <c r="IQ337" s="27">
        <v>38</v>
      </c>
      <c r="IR337" s="27">
        <v>7.3013266471689633</v>
      </c>
      <c r="IS337" s="27">
        <v>5.2476072216801182</v>
      </c>
      <c r="IT337" s="27">
        <v>37.538727521773765</v>
      </c>
      <c r="IU337" s="27">
        <v>38</v>
      </c>
      <c r="IV337" s="27">
        <v>7.2333352392611303</v>
      </c>
      <c r="IW337" s="27">
        <v>5.198740458091657</v>
      </c>
      <c r="IX337" s="27">
        <v>37.476556222673516</v>
      </c>
      <c r="IY337" s="27">
        <v>38</v>
      </c>
      <c r="IZ337" s="27">
        <v>7.1889603234860315</v>
      </c>
      <c r="JA337" s="27">
        <v>5.1668473323987874</v>
      </c>
      <c r="JB337" s="27">
        <v>37.414384923573273</v>
      </c>
      <c r="JC337" s="27">
        <v>38</v>
      </c>
      <c r="JD337" s="27">
        <v>7.1525403650090524</v>
      </c>
      <c r="JE337" s="27">
        <v>5.1406715911461767</v>
      </c>
      <c r="JF337" s="27">
        <v>37.352213624473023</v>
      </c>
      <c r="JG337" s="27">
        <v>38</v>
      </c>
      <c r="JH337" s="27">
        <v>7.0276904064557977</v>
      </c>
      <c r="JI337" s="27">
        <v>5.0509394676854962</v>
      </c>
      <c r="JJ337" s="27">
        <v>37.290042325372781</v>
      </c>
      <c r="JK337" s="27">
        <v>38</v>
      </c>
      <c r="JL337" s="27">
        <v>6.9161746983949879</v>
      </c>
      <c r="JM337" s="27">
        <v>4.9707909326000834</v>
      </c>
      <c r="JN337" s="27">
        <v>37.227871026272531</v>
      </c>
      <c r="JO337" s="27">
        <v>38</v>
      </c>
      <c r="JP337" s="27">
        <v>6.7879154724282564</v>
      </c>
      <c r="JQ337" s="27">
        <v>4.8786085015221516</v>
      </c>
      <c r="JR337" s="27">
        <v>37.103528428072039</v>
      </c>
      <c r="JS337" s="27">
        <v>38</v>
      </c>
      <c r="JT337" s="27">
        <v>6.6440355411767653</v>
      </c>
      <c r="JU337" s="27">
        <v>4.775199161990284</v>
      </c>
      <c r="JV337" s="27">
        <v>37.103528428072039</v>
      </c>
      <c r="JW337" s="27">
        <v>38</v>
      </c>
      <c r="JX337" s="27">
        <v>6.4575193524818149</v>
      </c>
      <c r="JY337" s="27">
        <v>4.6411463047420218</v>
      </c>
      <c r="JZ337" s="27">
        <v>37.103528428072039</v>
      </c>
      <c r="KA337" s="27">
        <v>38</v>
      </c>
      <c r="KB337" s="27">
        <v>6.3770136875412646</v>
      </c>
      <c r="KC337" s="27">
        <v>4.5832852982231591</v>
      </c>
      <c r="KD337" s="27">
        <v>37.103528428072039</v>
      </c>
      <c r="KE337" s="27">
        <v>37.958191590446944</v>
      </c>
      <c r="KF337" s="27">
        <v>6.2495268205594163</v>
      </c>
      <c r="KG337" s="27">
        <v>4.4916579767551186</v>
      </c>
      <c r="KH337" s="27">
        <v>37.103528428072039</v>
      </c>
      <c r="KI337" s="27">
        <v>37.04575623692012</v>
      </c>
      <c r="KJ337" s="27">
        <v>6.0993012967668747</v>
      </c>
      <c r="KK337" s="27">
        <v>4.3836879349216824</v>
      </c>
      <c r="KL337" s="27">
        <v>37.04575623692012</v>
      </c>
      <c r="KM337" s="27">
        <v>38</v>
      </c>
      <c r="KN337" s="27">
        <v>6.3436423354539917</v>
      </c>
      <c r="KO337" s="27">
        <v>4.559300650408737</v>
      </c>
      <c r="KP337" s="27">
        <v>37.103528428072039</v>
      </c>
      <c r="KQ337" s="27">
        <v>38</v>
      </c>
      <c r="KR337" s="27">
        <v>6.349994732920039</v>
      </c>
      <c r="KS337" s="27">
        <v>4.5638662435438881</v>
      </c>
      <c r="KT337" s="133">
        <v>37.103528428072039</v>
      </c>
      <c r="KU337" s="149">
        <v>38</v>
      </c>
      <c r="KV337" s="149">
        <v>7.3168690958164655</v>
      </c>
      <c r="KW337" s="149">
        <v>5.258777885548013</v>
      </c>
      <c r="KX337" s="149">
        <v>37.538727521773765</v>
      </c>
      <c r="KY337" s="149">
        <v>38</v>
      </c>
      <c r="KZ337" s="149">
        <v>7.2639632441531967</v>
      </c>
      <c r="LA337" s="149">
        <v>5.2207534082614151</v>
      </c>
      <c r="LB337" s="149">
        <v>37.538727521773765</v>
      </c>
      <c r="LC337" s="149">
        <v>38</v>
      </c>
      <c r="LD337" s="149">
        <v>7.2028685695876575</v>
      </c>
      <c r="LE337" s="149">
        <v>5.1768434627201305</v>
      </c>
      <c r="LF337" s="149">
        <v>37.476556222673516</v>
      </c>
      <c r="LG337" s="149">
        <v>38</v>
      </c>
      <c r="LH337" s="149">
        <v>7.1219465332129914</v>
      </c>
      <c r="LI337" s="149">
        <v>5.1186832018533721</v>
      </c>
      <c r="LJ337" s="149">
        <v>37.414384923573273</v>
      </c>
      <c r="LK337" s="149">
        <v>38</v>
      </c>
      <c r="LL337" s="149">
        <v>7.1212252908136211</v>
      </c>
      <c r="LM337" s="149">
        <v>5.1181648307399552</v>
      </c>
      <c r="LN337" s="149">
        <v>37.321127974922902</v>
      </c>
      <c r="LO337" s="149">
        <v>38</v>
      </c>
      <c r="LP337" s="149">
        <v>7.0186183532427959</v>
      </c>
      <c r="LQ337" s="149">
        <v>5.0444192044160152</v>
      </c>
      <c r="LR337" s="149">
        <v>37.227871026272531</v>
      </c>
      <c r="LS337" s="149">
        <v>38</v>
      </c>
      <c r="LT337" s="149">
        <v>6.9349780495233349</v>
      </c>
      <c r="LU337" s="149">
        <v>4.9843052712868978</v>
      </c>
      <c r="LV337" s="149">
        <v>37.13461407762216</v>
      </c>
      <c r="LW337" s="149">
        <v>38</v>
      </c>
      <c r="LX337" s="149">
        <v>6.8325242058580304</v>
      </c>
      <c r="LY337" s="149">
        <v>4.9106696765672178</v>
      </c>
      <c r="LZ337" s="149">
        <v>36.979185829871547</v>
      </c>
      <c r="MA337" s="149">
        <v>38</v>
      </c>
      <c r="MB337" s="149">
        <v>6.7587295413073365</v>
      </c>
      <c r="MC337" s="149">
        <v>4.8576319981656031</v>
      </c>
      <c r="MD337" s="149">
        <v>36.979185829871547</v>
      </c>
      <c r="ME337" s="149">
        <v>38</v>
      </c>
      <c r="MF337" s="149">
        <v>6.6306409736832705</v>
      </c>
      <c r="MG337" s="149">
        <v>4.7655722225987427</v>
      </c>
      <c r="MH337" s="149">
        <v>36.979185829871547</v>
      </c>
      <c r="MI337" s="149">
        <v>38</v>
      </c>
      <c r="MJ337" s="149">
        <v>6.3315158948046895</v>
      </c>
      <c r="MK337" s="149">
        <v>4.5505851387490548</v>
      </c>
      <c r="ML337" s="149">
        <v>36.979185829871547</v>
      </c>
      <c r="MM337" s="149">
        <v>37.083870423308618</v>
      </c>
      <c r="MN337" s="149">
        <v>6.1055765069415004</v>
      </c>
      <c r="MO337" s="149">
        <v>4.3881980520307007</v>
      </c>
      <c r="MP337" s="149">
        <v>36.979185829871547</v>
      </c>
      <c r="MQ337" s="149">
        <v>37.009977767504047</v>
      </c>
      <c r="MR337" s="149">
        <v>6.0934106445823133</v>
      </c>
      <c r="MS337" s="149">
        <v>4.3794542072119249</v>
      </c>
      <c r="MT337" s="149">
        <v>36.979185829871547</v>
      </c>
      <c r="MU337" s="149">
        <v>37.032129033449905</v>
      </c>
      <c r="MV337" s="149">
        <v>6.0970576816206323</v>
      </c>
      <c r="MW337" s="149">
        <v>4.382075404540144</v>
      </c>
      <c r="MX337" s="149">
        <v>36.979185829871547</v>
      </c>
      <c r="MY337" s="149">
        <v>36.657561871321754</v>
      </c>
      <c r="MZ337" s="149">
        <v>6.0353880543876572</v>
      </c>
      <c r="NA337" s="149">
        <v>4.3377522291961723</v>
      </c>
      <c r="NB337" s="149">
        <v>36.657561871321754</v>
      </c>
      <c r="ND337" s="97"/>
    </row>
    <row r="338" spans="1:368" ht="15" thickBot="1" x14ac:dyDescent="0.35">
      <c r="A338" s="2"/>
      <c r="B338" s="72" t="s">
        <v>550</v>
      </c>
      <c r="C338" s="72" t="s">
        <v>473</v>
      </c>
      <c r="D338" s="72" t="s">
        <v>827</v>
      </c>
      <c r="E338" s="85">
        <v>334207</v>
      </c>
      <c r="F338" s="82">
        <v>442111</v>
      </c>
      <c r="G338" s="20">
        <v>23.305418372578949</v>
      </c>
      <c r="H338" s="20">
        <v>11.239136302294195</v>
      </c>
      <c r="I338" s="20">
        <v>8.0777885548011632</v>
      </c>
      <c r="J338" s="20">
        <v>14.033734282294825</v>
      </c>
      <c r="K338" s="20">
        <v>23.356191487578947</v>
      </c>
      <c r="L338" s="20">
        <v>10.843148646846437</v>
      </c>
      <c r="M338" s="20">
        <v>7.7931844299837154</v>
      </c>
      <c r="N338" s="20">
        <v>12.677017000928378</v>
      </c>
      <c r="O338" s="20">
        <v>23.42106316557895</v>
      </c>
      <c r="P338" s="20">
        <v>10.570654815214874</v>
      </c>
      <c r="Q338" s="20">
        <v>7.597337747889644</v>
      </c>
      <c r="R338" s="20">
        <v>12.386510429970643</v>
      </c>
      <c r="S338" s="20">
        <v>23.501124948578948</v>
      </c>
      <c r="T338" s="20">
        <v>10.70271392110967</v>
      </c>
      <c r="U338" s="20">
        <v>7.6922512274900736</v>
      </c>
      <c r="V338" s="20">
        <v>12.32115582770666</v>
      </c>
      <c r="W338" s="20">
        <v>23.612185604578947</v>
      </c>
      <c r="X338" s="20">
        <v>10.916442940821327</v>
      </c>
      <c r="Y338" s="20">
        <v>7.8458624822003911</v>
      </c>
      <c r="Z338" s="20">
        <v>12.183939575592568</v>
      </c>
      <c r="AA338" s="20">
        <v>23.745672538578948</v>
      </c>
      <c r="AB338" s="20">
        <v>11.045216825831893</v>
      </c>
      <c r="AC338" s="20">
        <v>7.93841480886657</v>
      </c>
      <c r="AD338" s="20">
        <v>12.030833477100805</v>
      </c>
      <c r="AE338" s="20">
        <v>23.905277424578948</v>
      </c>
      <c r="AF338" s="20">
        <v>10.938917915860253</v>
      </c>
      <c r="AG338" s="20">
        <v>7.8620156892846254</v>
      </c>
      <c r="AH338" s="20">
        <v>11.874099073668722</v>
      </c>
      <c r="AI338" s="20">
        <v>24.102634524578949</v>
      </c>
      <c r="AJ338" s="20">
        <v>10.860479033717169</v>
      </c>
      <c r="AK338" s="20">
        <v>7.8056401202564727</v>
      </c>
      <c r="AL338" s="20">
        <v>11.711566100482738</v>
      </c>
      <c r="AM338" s="20">
        <v>24.277131301578947</v>
      </c>
      <c r="AN338" s="20">
        <v>10.693704964870449</v>
      </c>
      <c r="AO338" s="20">
        <v>7.6857763132580041</v>
      </c>
      <c r="AP338" s="20">
        <v>11.505861324529668</v>
      </c>
      <c r="AQ338" s="20">
        <v>28.843411977578949</v>
      </c>
      <c r="AR338" s="20">
        <v>9.7909228790580123</v>
      </c>
      <c r="AS338" s="20">
        <v>7.0369290527468351</v>
      </c>
      <c r="AT338" s="20">
        <v>6.8968086476343515</v>
      </c>
      <c r="AU338" s="20">
        <v>29.454541003578949</v>
      </c>
      <c r="AV338" s="20">
        <v>9.3841414102514324</v>
      </c>
      <c r="AW338" s="20">
        <v>6.7445672017423002</v>
      </c>
      <c r="AX338" s="20">
        <v>5.5090908480451617</v>
      </c>
      <c r="AY338" s="20">
        <v>30.442605021578949</v>
      </c>
      <c r="AZ338" s="20">
        <v>8.788574892673779</v>
      </c>
      <c r="BA338" s="20">
        <v>6.3165218190797967</v>
      </c>
      <c r="BB338" s="20">
        <v>2.7140446349692127</v>
      </c>
      <c r="BC338" s="20">
        <v>32.811956771578949</v>
      </c>
      <c r="BD338" s="20">
        <v>8.0635266435239181</v>
      </c>
      <c r="BE338" s="20">
        <v>5.7954153664900332</v>
      </c>
      <c r="BF338" s="20">
        <v>-1.4670148913515888</v>
      </c>
      <c r="BG338" s="20">
        <v>33.11102979157895</v>
      </c>
      <c r="BH338" s="20">
        <v>8.9422046911579276</v>
      </c>
      <c r="BI338" s="20">
        <v>6.4269385801629726</v>
      </c>
      <c r="BJ338" s="20">
        <v>-3.8754718960573982</v>
      </c>
      <c r="BK338" s="20">
        <v>33.334442751578948</v>
      </c>
      <c r="BL338" s="20">
        <v>9.4701159794743379</v>
      </c>
      <c r="BM338" s="20">
        <v>6.8063588174495484</v>
      </c>
      <c r="BN338" s="20">
        <v>-6.0485976144344207</v>
      </c>
      <c r="BO338" s="23">
        <v>23.25940751757895</v>
      </c>
      <c r="BP338" s="23">
        <v>11.239136302294201</v>
      </c>
      <c r="BQ338" s="23">
        <v>8.0777885548011668</v>
      </c>
      <c r="BR338" s="23">
        <v>14.033734282294825</v>
      </c>
      <c r="BS338" s="23">
        <v>23.324424320578949</v>
      </c>
      <c r="BT338" s="23">
        <v>11.065289367046406</v>
      </c>
      <c r="BU338" s="23">
        <v>7.9528413394581836</v>
      </c>
      <c r="BV338" s="23">
        <v>13.691096314186954</v>
      </c>
      <c r="BW338" s="23">
        <v>23.371707406578949</v>
      </c>
      <c r="BX338" s="23">
        <v>10.952158303754729</v>
      </c>
      <c r="BY338" s="23">
        <v>7.871531816762614</v>
      </c>
      <c r="BZ338" s="23">
        <v>13.570442790761035</v>
      </c>
      <c r="CA338" s="23">
        <v>23.417744211578949</v>
      </c>
      <c r="CB338" s="23">
        <v>10.82315739575162</v>
      </c>
      <c r="CC338" s="23">
        <v>7.7788163242016983</v>
      </c>
      <c r="CD338" s="23">
        <v>13.478275505503731</v>
      </c>
      <c r="CE338" s="23">
        <v>23.487074619578948</v>
      </c>
      <c r="CF338" s="23">
        <v>10.699199210491859</v>
      </c>
      <c r="CG338" s="23">
        <v>7.6897251357657304</v>
      </c>
      <c r="CH338" s="23">
        <v>13.325110635784345</v>
      </c>
      <c r="CI338" s="23">
        <v>23.575015431578947</v>
      </c>
      <c r="CJ338" s="23">
        <v>10.735842769983446</v>
      </c>
      <c r="CK338" s="23">
        <v>7.7160615834701591</v>
      </c>
      <c r="CL338" s="23">
        <v>13.146105895453603</v>
      </c>
      <c r="CM338" s="23">
        <v>23.688046101578948</v>
      </c>
      <c r="CN338" s="23">
        <v>10.54460877055546</v>
      </c>
      <c r="CO338" s="23">
        <v>7.5786179427561553</v>
      </c>
      <c r="CP338" s="23">
        <v>12.898742038778742</v>
      </c>
      <c r="CQ338" s="23">
        <v>23.827187092578949</v>
      </c>
      <c r="CR338" s="23">
        <v>10.492518697677468</v>
      </c>
      <c r="CS338" s="23">
        <v>7.541179781744912</v>
      </c>
      <c r="CT338" s="23">
        <v>12.564958269659598</v>
      </c>
      <c r="CU338" s="23">
        <v>23.927293503578948</v>
      </c>
      <c r="CV338" s="23">
        <v>10.456440708836084</v>
      </c>
      <c r="CW338" s="23">
        <v>7.5152498208026559</v>
      </c>
      <c r="CX338" s="23">
        <v>12.295542632533072</v>
      </c>
      <c r="CY338" s="23">
        <v>24.032439796578949</v>
      </c>
      <c r="CZ338" s="23">
        <v>10.41870326120072</v>
      </c>
      <c r="DA338" s="23">
        <v>7.4881271741510522</v>
      </c>
      <c r="DB338" s="23">
        <v>12.022912627251426</v>
      </c>
      <c r="DC338" s="23">
        <v>24.37854492757895</v>
      </c>
      <c r="DD338" s="23">
        <v>10.268586586706865</v>
      </c>
      <c r="DE338" s="23">
        <v>7.3802353644517824</v>
      </c>
      <c r="DF338" s="23">
        <v>11.180699864387378</v>
      </c>
      <c r="DG338" s="23">
        <v>24.98123918357895</v>
      </c>
      <c r="DH338" s="23">
        <v>10.110643362676498</v>
      </c>
      <c r="DI338" s="23">
        <v>7.2667184594988221</v>
      </c>
      <c r="DJ338" s="23">
        <v>10.062259408895851</v>
      </c>
      <c r="DK338" s="23">
        <v>26.348871039578949</v>
      </c>
      <c r="DL338" s="23">
        <v>9.8927056232678314</v>
      </c>
      <c r="DM338" s="23">
        <v>7.1100823150741643</v>
      </c>
      <c r="DN338" s="23">
        <v>8.0765346534309224</v>
      </c>
      <c r="DO338" s="23">
        <v>26.728983497578948</v>
      </c>
      <c r="DP338" s="23">
        <v>10.931699547480356</v>
      </c>
      <c r="DQ338" s="23">
        <v>7.8568277058030498</v>
      </c>
      <c r="DR338" s="23">
        <v>7.0682626840122467</v>
      </c>
      <c r="DS338" s="23">
        <v>26.99696744957895</v>
      </c>
      <c r="DT338" s="23">
        <v>11.771470363499608</v>
      </c>
      <c r="DU338" s="23">
        <v>8.4603875260457908</v>
      </c>
      <c r="DV338" s="23">
        <v>6.4149016975716719</v>
      </c>
      <c r="DW338" s="25">
        <v>23.31099788957895</v>
      </c>
      <c r="DX338" s="25">
        <v>11.239136302294195</v>
      </c>
      <c r="DY338" s="25">
        <v>8.0777885548011632</v>
      </c>
      <c r="DZ338" s="25">
        <v>14.033734282294825</v>
      </c>
      <c r="EA338" s="25">
        <v>23.366485105578949</v>
      </c>
      <c r="EB338" s="25">
        <v>10.776401086860419</v>
      </c>
      <c r="EC338" s="25">
        <v>7.7452116443875578</v>
      </c>
      <c r="ED338" s="25">
        <v>12.488608269918698</v>
      </c>
      <c r="EE338" s="25">
        <v>23.439348294578949</v>
      </c>
      <c r="EF338" s="25">
        <v>10.563511999910915</v>
      </c>
      <c r="EG338" s="25">
        <v>7.5922040658913561</v>
      </c>
      <c r="EH338" s="25">
        <v>12.097191178821557</v>
      </c>
      <c r="EI338" s="25">
        <v>23.530701836578949</v>
      </c>
      <c r="EJ338" s="25">
        <v>10.690944701962552</v>
      </c>
      <c r="EK338" s="25">
        <v>7.6837924579575674</v>
      </c>
      <c r="EL338" s="25">
        <v>11.981645464702101</v>
      </c>
      <c r="EM338" s="25">
        <v>23.65515455857895</v>
      </c>
      <c r="EN338" s="25">
        <v>10.863269778055932</v>
      </c>
      <c r="EO338" s="25">
        <v>7.8076458831614408</v>
      </c>
      <c r="EP338" s="25">
        <v>11.799362951781296</v>
      </c>
      <c r="EQ338" s="25">
        <v>23.803676786578947</v>
      </c>
      <c r="ER338" s="25">
        <v>10.84772763513044</v>
      </c>
      <c r="ES338" s="25">
        <v>7.7964754390219753</v>
      </c>
      <c r="ET338" s="25">
        <v>11.609601968854596</v>
      </c>
      <c r="EU338" s="25">
        <v>23.98140995657895</v>
      </c>
      <c r="EV338" s="25">
        <v>10.752070131363189</v>
      </c>
      <c r="EW338" s="25">
        <v>7.7277245076043872</v>
      </c>
      <c r="EX338" s="25">
        <v>11.440729176650137</v>
      </c>
      <c r="EY338" s="25">
        <v>24.198794270578951</v>
      </c>
      <c r="EZ338" s="25">
        <v>10.505346656131756</v>
      </c>
      <c r="FA338" s="25">
        <v>7.5503994880636585</v>
      </c>
      <c r="FB338" s="25">
        <v>11.361099904368668</v>
      </c>
      <c r="FC338" s="25">
        <v>24.378523985578948</v>
      </c>
      <c r="FD338" s="25">
        <v>10.413712701241272</v>
      </c>
      <c r="FE338" s="25">
        <v>7.4845403604459584</v>
      </c>
      <c r="FF338" s="25">
        <v>11.239973230156462</v>
      </c>
      <c r="FG338" s="25">
        <v>24.554955266578951</v>
      </c>
      <c r="FH338" s="25">
        <v>10.305063334265871</v>
      </c>
      <c r="FI338" s="25">
        <v>7.4064519211358011</v>
      </c>
      <c r="FJ338" s="25">
        <v>11.132143649433992</v>
      </c>
      <c r="FK338" s="25">
        <v>26.25062109157895</v>
      </c>
      <c r="FL338" s="25">
        <v>9.6219304394080112</v>
      </c>
      <c r="FM338" s="25">
        <v>6.9154708589731682</v>
      </c>
      <c r="FN338" s="25">
        <v>8.9102212836660613</v>
      </c>
      <c r="FO338" s="25">
        <v>32.463702461578947</v>
      </c>
      <c r="FP338" s="25">
        <v>8.0889007413225293</v>
      </c>
      <c r="FQ338" s="25">
        <v>5.8136522301842817</v>
      </c>
      <c r="FR338" s="25">
        <v>1.0352402773926315</v>
      </c>
      <c r="FS338" s="25">
        <v>32.789484411578947</v>
      </c>
      <c r="FT338" s="25">
        <v>7.6939765491300731</v>
      </c>
      <c r="FU338" s="25">
        <v>5.5298124373476085</v>
      </c>
      <c r="FV338" s="25">
        <v>-0.96170449950396986</v>
      </c>
      <c r="FW338" s="25">
        <v>33.06076380157895</v>
      </c>
      <c r="FX338" s="25">
        <v>8.5498375523341217</v>
      </c>
      <c r="FY338" s="25">
        <v>6.1449365919297625</v>
      </c>
      <c r="FZ338" s="25">
        <v>-3.1864776616756387</v>
      </c>
      <c r="GA338" s="25">
        <v>33.237653721578951</v>
      </c>
      <c r="GB338" s="25">
        <v>9.102740227150262</v>
      </c>
      <c r="GC338" s="25">
        <v>6.5423186307646404</v>
      </c>
      <c r="GD338" s="25">
        <v>-5.1610843057638789</v>
      </c>
      <c r="GE338" s="26">
        <v>23.31099789957895</v>
      </c>
      <c r="GF338" s="26">
        <v>11.239136302294195</v>
      </c>
      <c r="GG338" s="26">
        <v>8.0777885548011632</v>
      </c>
      <c r="GH338" s="26">
        <v>14.033734282294825</v>
      </c>
      <c r="GI338" s="26">
        <v>23.266291252578949</v>
      </c>
      <c r="GJ338" s="26">
        <v>10.913564663923419</v>
      </c>
      <c r="GK338" s="26">
        <v>7.8437938079216813</v>
      </c>
      <c r="GL338" s="26">
        <v>13.228772083244097</v>
      </c>
      <c r="GM338" s="26">
        <v>23.289234485578948</v>
      </c>
      <c r="GN338" s="26">
        <v>10.751948553062846</v>
      </c>
      <c r="GO338" s="26">
        <v>7.7276371268860995</v>
      </c>
      <c r="GP338" s="26">
        <v>12.995117796376645</v>
      </c>
      <c r="GQ338" s="26">
        <v>23.333974896578948</v>
      </c>
      <c r="GR338" s="26">
        <v>10.949522615060898</v>
      </c>
      <c r="GS338" s="26">
        <v>7.8696374954026442</v>
      </c>
      <c r="GT338" s="26">
        <v>12.89980877352504</v>
      </c>
      <c r="GU338" s="26">
        <v>23.685934543578949</v>
      </c>
      <c r="GV338" s="26">
        <v>11.023713608491537</v>
      </c>
      <c r="GW338" s="26">
        <v>7.9229600231738413</v>
      </c>
      <c r="GX338" s="26">
        <v>12.438446518496564</v>
      </c>
      <c r="GY338" s="26">
        <v>23.805974107578947</v>
      </c>
      <c r="GZ338" s="26">
        <v>10.991625343650092</v>
      </c>
      <c r="HA338" s="26">
        <v>7.8998975554264979</v>
      </c>
      <c r="HB338" s="26">
        <v>12.228656895455018</v>
      </c>
      <c r="HC338" s="26">
        <v>23.98611128457895</v>
      </c>
      <c r="HD338" s="26">
        <v>10.881083675013423</v>
      </c>
      <c r="HE338" s="26">
        <v>7.8204490816536829</v>
      </c>
      <c r="HF338" s="26">
        <v>11.886452866292675</v>
      </c>
      <c r="HG338" s="26">
        <v>25.29086860057895</v>
      </c>
      <c r="HH338" s="26">
        <v>10.465452959511651</v>
      </c>
      <c r="HI338" s="26">
        <v>7.5217271028109938</v>
      </c>
      <c r="HJ338" s="26">
        <v>10.131726980859099</v>
      </c>
      <c r="HK338" s="26">
        <v>29.879702507578948</v>
      </c>
      <c r="HL338" s="26">
        <v>9.4849970090912326</v>
      </c>
      <c r="HM338" s="26">
        <v>6.8170541064370553</v>
      </c>
      <c r="HN338" s="26">
        <v>4.9951450540566853</v>
      </c>
      <c r="HO338" s="26">
        <v>31.07341671157895</v>
      </c>
      <c r="HP338" s="26">
        <v>9.1023043320619763</v>
      </c>
      <c r="HQ338" s="26">
        <v>6.5420053443820807</v>
      </c>
      <c r="HR338" s="26">
        <v>3.282693106172708</v>
      </c>
      <c r="HS338" s="26">
        <v>31.64400899157895</v>
      </c>
      <c r="HT338" s="26">
        <v>9.2699568827001588</v>
      </c>
      <c r="HU338" s="26">
        <v>6.6625005335410457</v>
      </c>
      <c r="HV338" s="26">
        <v>1.0531271972798564</v>
      </c>
      <c r="HW338" s="26">
        <v>32.117034271578945</v>
      </c>
      <c r="HX338" s="26">
        <v>8.7232274249051205</v>
      </c>
      <c r="HY338" s="26">
        <v>6.2695553073275407</v>
      </c>
      <c r="HZ338" s="26">
        <v>-1.172782567139997</v>
      </c>
      <c r="IA338" s="26">
        <v>32.456362581578951</v>
      </c>
      <c r="IB338" s="26">
        <v>8.37490487497762</v>
      </c>
      <c r="IC338" s="26">
        <v>6.0192090323553993</v>
      </c>
      <c r="ID338" s="26">
        <v>-2.9802478404700352</v>
      </c>
      <c r="IE338" s="26">
        <v>32.72573538157895</v>
      </c>
      <c r="IF338" s="26">
        <v>9.6091181280633116</v>
      </c>
      <c r="IG338" s="26">
        <v>6.9062623985401688</v>
      </c>
      <c r="IH338" s="26">
        <v>-4.2867394019367779</v>
      </c>
      <c r="II338" s="26">
        <v>32.688444741578948</v>
      </c>
      <c r="IJ338" s="26">
        <v>9.4448782141586332</v>
      </c>
      <c r="IK338" s="26">
        <v>6.7882199385950992</v>
      </c>
      <c r="IL338" s="26">
        <v>-3.678406240826547</v>
      </c>
      <c r="IM338" s="27">
        <v>23.305418360578948</v>
      </c>
      <c r="IN338" s="27">
        <v>11.239136302294195</v>
      </c>
      <c r="IO338" s="27">
        <v>8.0777885548011632</v>
      </c>
      <c r="IP338" s="27">
        <v>14.033734282294825</v>
      </c>
      <c r="IQ338" s="27">
        <v>23.347043847578949</v>
      </c>
      <c r="IR338" s="27">
        <v>10.992527979134998</v>
      </c>
      <c r="IS338" s="27">
        <v>7.9005462973220499</v>
      </c>
      <c r="IT338" s="27">
        <v>13.501229010030247</v>
      </c>
      <c r="IU338" s="27">
        <v>23.387674328578949</v>
      </c>
      <c r="IV338" s="27">
        <v>10.733503553128804</v>
      </c>
      <c r="IW338" s="27">
        <v>7.7143803422584325</v>
      </c>
      <c r="IX338" s="27">
        <v>13.391258007216972</v>
      </c>
      <c r="IY338" s="27">
        <v>23.429283482578949</v>
      </c>
      <c r="IZ338" s="27">
        <v>10.886913207945437</v>
      </c>
      <c r="JA338" s="27">
        <v>7.82463888175322</v>
      </c>
      <c r="JB338" s="27">
        <v>13.390500125293661</v>
      </c>
      <c r="JC338" s="27">
        <v>23.494974971578948</v>
      </c>
      <c r="JD338" s="27">
        <v>11.123814888780714</v>
      </c>
      <c r="JE338" s="27">
        <v>7.9949047842740146</v>
      </c>
      <c r="JF338" s="27">
        <v>13.349900820240778</v>
      </c>
      <c r="JG338" s="27">
        <v>23.603297271578949</v>
      </c>
      <c r="JH338" s="27">
        <v>11.276421865917403</v>
      </c>
      <c r="JI338" s="27">
        <v>8.1045864235158067</v>
      </c>
      <c r="JJ338" s="27">
        <v>13.267999413017847</v>
      </c>
      <c r="JK338" s="27">
        <v>23.748898773578947</v>
      </c>
      <c r="JL338" s="27">
        <v>11.167830074978109</v>
      </c>
      <c r="JM338" s="27">
        <v>8.0265393652364505</v>
      </c>
      <c r="JN338" s="27">
        <v>13.157647393364597</v>
      </c>
      <c r="JO338" s="27">
        <v>23.914161751578948</v>
      </c>
      <c r="JP338" s="27">
        <v>11.128038260371071</v>
      </c>
      <c r="JQ338" s="27">
        <v>7.9979402045925942</v>
      </c>
      <c r="JR338" s="27">
        <v>13.039003221850516</v>
      </c>
      <c r="JS338" s="27">
        <v>24.063079416578947</v>
      </c>
      <c r="JT338" s="27">
        <v>10.970391686661459</v>
      </c>
      <c r="JU338" s="27">
        <v>7.8846365080660927</v>
      </c>
      <c r="JV338" s="27">
        <v>12.854602577770663</v>
      </c>
      <c r="JW338" s="27">
        <v>28.609719422578948</v>
      </c>
      <c r="JX338" s="27">
        <v>10.083862977161822</v>
      </c>
      <c r="JY338" s="27">
        <v>7.2474708691337639</v>
      </c>
      <c r="JZ338" s="27">
        <v>8.2518157900205118</v>
      </c>
      <c r="KA338" s="27">
        <v>29.078568349578951</v>
      </c>
      <c r="KB338" s="27">
        <v>9.8235244628019398</v>
      </c>
      <c r="KC338" s="27">
        <v>7.0603604528964476</v>
      </c>
      <c r="KD338" s="27">
        <v>7.6156321679106327</v>
      </c>
      <c r="KE338" s="27">
        <v>29.814432846578949</v>
      </c>
      <c r="KF338" s="27">
        <v>9.5287690261476481</v>
      </c>
      <c r="KG338" s="27">
        <v>6.8485139169499591</v>
      </c>
      <c r="KH338" s="27">
        <v>6.3987288845880705</v>
      </c>
      <c r="KI338" s="27">
        <v>32.17622475157895</v>
      </c>
      <c r="KJ338" s="27">
        <v>9.0856130498187664</v>
      </c>
      <c r="KK338" s="27">
        <v>6.5300089911888515</v>
      </c>
      <c r="KL338" s="27">
        <v>3.683073645731529</v>
      </c>
      <c r="KM338" s="27">
        <v>32.505822371578951</v>
      </c>
      <c r="KN338" s="27">
        <v>10.327098021969796</v>
      </c>
      <c r="KO338" s="27">
        <v>7.4222886850432781</v>
      </c>
      <c r="KP338" s="27">
        <v>3.0210994060185321</v>
      </c>
      <c r="KQ338" s="27">
        <v>32.739510671578948</v>
      </c>
      <c r="KR338" s="27">
        <v>11.199561244529001</v>
      </c>
      <c r="KS338" s="27">
        <v>8.0493451815674</v>
      </c>
      <c r="KT338" s="133">
        <v>2.5818962707686772</v>
      </c>
      <c r="KU338" s="149">
        <v>23.305418360578948</v>
      </c>
      <c r="KV338" s="149">
        <v>11.239136302294195</v>
      </c>
      <c r="KW338" s="149">
        <v>8.0777885548011632</v>
      </c>
      <c r="KX338" s="149">
        <v>14.033734282294825</v>
      </c>
      <c r="KY338" s="149">
        <v>23.282495191578949</v>
      </c>
      <c r="KZ338" s="149">
        <v>10.787595033387353</v>
      </c>
      <c r="LA338" s="149">
        <v>7.7532569541610377</v>
      </c>
      <c r="LB338" s="149">
        <v>12.544097393910384</v>
      </c>
      <c r="LC338" s="149">
        <v>23.338329826578949</v>
      </c>
      <c r="LD338" s="149">
        <v>10.608116748512915</v>
      </c>
      <c r="LE338" s="149">
        <v>7.6242623769622409</v>
      </c>
      <c r="LF338" s="149">
        <v>12.11966548763634</v>
      </c>
      <c r="LG338" s="149">
        <v>23.422176102578948</v>
      </c>
      <c r="LH338" s="149">
        <v>10.783119333226933</v>
      </c>
      <c r="LI338" s="149">
        <v>7.7500401803308998</v>
      </c>
      <c r="LJ338" s="149">
        <v>11.932212980111986</v>
      </c>
      <c r="LK338" s="149">
        <v>23.80554831857895</v>
      </c>
      <c r="LL338" s="149">
        <v>10.835889937160653</v>
      </c>
      <c r="LM338" s="149">
        <v>7.7879674524112943</v>
      </c>
      <c r="LN338" s="149">
        <v>11.387516780518474</v>
      </c>
      <c r="LO338" s="149">
        <v>23.925537470578949</v>
      </c>
      <c r="LP338" s="149">
        <v>10.799224405589335</v>
      </c>
      <c r="LQ338" s="149">
        <v>7.7616152129405416</v>
      </c>
      <c r="LR338" s="149">
        <v>11.121656888276775</v>
      </c>
      <c r="LS338" s="149">
        <v>24.093682140578949</v>
      </c>
      <c r="LT338" s="149">
        <v>10.656218675804263</v>
      </c>
      <c r="LU338" s="149">
        <v>7.6588341792152859</v>
      </c>
      <c r="LV338" s="149">
        <v>10.707931065093366</v>
      </c>
      <c r="LW338" s="149">
        <v>25.407645992578949</v>
      </c>
      <c r="LX338" s="149">
        <v>10.217762566594832</v>
      </c>
      <c r="LY338" s="149">
        <v>7.3437071404915333</v>
      </c>
      <c r="LZ338" s="149">
        <v>8.8593354727340419</v>
      </c>
      <c r="MA338" s="149">
        <v>30.001764551578951</v>
      </c>
      <c r="MB338" s="149">
        <v>9.2216382800606613</v>
      </c>
      <c r="MC338" s="149">
        <v>6.6277730024490316</v>
      </c>
      <c r="MD338" s="149">
        <v>3.6552280644504869</v>
      </c>
      <c r="ME338" s="149">
        <v>31.198185811578949</v>
      </c>
      <c r="MF338" s="149">
        <v>8.8259755521126841</v>
      </c>
      <c r="MG338" s="149">
        <v>6.3434024094233745</v>
      </c>
      <c r="MH338" s="149">
        <v>1.8750577727946194</v>
      </c>
      <c r="MI338" s="149">
        <v>31.806408471578948</v>
      </c>
      <c r="MJ338" s="149">
        <v>8.9434813018612793</v>
      </c>
      <c r="MK338" s="149">
        <v>6.427856105411454</v>
      </c>
      <c r="ML338" s="149">
        <v>-0.56757507848129762</v>
      </c>
      <c r="MM338" s="149">
        <v>32.263998171578947</v>
      </c>
      <c r="MN338" s="149">
        <v>8.3608886883935707</v>
      </c>
      <c r="MO338" s="149">
        <v>6.0091353230840321</v>
      </c>
      <c r="MP338" s="149">
        <v>-2.9805161477113558</v>
      </c>
      <c r="MQ338" s="149">
        <v>32.599175041578945</v>
      </c>
      <c r="MR338" s="149">
        <v>7.9757482570405784</v>
      </c>
      <c r="MS338" s="149">
        <v>5.7323273118012308</v>
      </c>
      <c r="MT338" s="149">
        <v>-4.9840089962232312</v>
      </c>
      <c r="MU338" s="149">
        <v>32.879545861578947</v>
      </c>
      <c r="MV338" s="149">
        <v>9.1708245253650098</v>
      </c>
      <c r="MW338" s="149">
        <v>6.5912521564456572</v>
      </c>
      <c r="MX338" s="149">
        <v>-6.4839707756022236</v>
      </c>
      <c r="MY338" s="149">
        <v>32.86960658157895</v>
      </c>
      <c r="MZ338" s="149">
        <v>8.9517014228820635</v>
      </c>
      <c r="NA338" s="149">
        <v>6.4337640682401647</v>
      </c>
      <c r="NB338" s="149">
        <v>-6.0843273342603723</v>
      </c>
      <c r="ND338" s="97"/>
    </row>
    <row r="339" spans="1:368" ht="15" thickBot="1" x14ac:dyDescent="0.35">
      <c r="A339" s="2"/>
      <c r="B339" s="72" t="s">
        <v>769</v>
      </c>
      <c r="C339" s="72" t="s">
        <v>524</v>
      </c>
      <c r="D339" s="72" t="s">
        <v>826</v>
      </c>
      <c r="E339" s="85">
        <v>387242</v>
      </c>
      <c r="F339" s="82">
        <v>405960</v>
      </c>
      <c r="G339" s="20">
        <v>32.793241074000001</v>
      </c>
      <c r="H339" s="20">
        <v>14.295411605937922</v>
      </c>
      <c r="I339" s="20">
        <v>10.27439379243453</v>
      </c>
      <c r="J339" s="20">
        <v>23.978992542836387</v>
      </c>
      <c r="K339" s="20">
        <v>32.8479016</v>
      </c>
      <c r="L339" s="20">
        <v>13.870067870382409</v>
      </c>
      <c r="M339" s="20">
        <v>9.968690874833527</v>
      </c>
      <c r="N339" s="20">
        <v>21.980680971493413</v>
      </c>
      <c r="O339" s="20">
        <v>32.896652545000002</v>
      </c>
      <c r="P339" s="20">
        <v>13.708711320750103</v>
      </c>
      <c r="Q339" s="20">
        <v>9.8527207455633636</v>
      </c>
      <c r="R339" s="20">
        <v>21.474552266799744</v>
      </c>
      <c r="S339" s="20">
        <v>32.963560561000001</v>
      </c>
      <c r="T339" s="20">
        <v>13.572352353467808</v>
      </c>
      <c r="U339" s="20">
        <v>9.7547168709210936</v>
      </c>
      <c r="V339" s="20">
        <v>21.378280193902537</v>
      </c>
      <c r="W339" s="20">
        <v>33.065846356999998</v>
      </c>
      <c r="X339" s="20">
        <v>13.435227061371833</v>
      </c>
      <c r="Y339" s="20">
        <v>9.6561622235465858</v>
      </c>
      <c r="Z339" s="20">
        <v>21.271787159901098</v>
      </c>
      <c r="AA339" s="20">
        <v>33.175867232999998</v>
      </c>
      <c r="AB339" s="20">
        <v>13.261703013824574</v>
      </c>
      <c r="AC339" s="20">
        <v>9.5314470739515134</v>
      </c>
      <c r="AD339" s="20">
        <v>21.160002401900496</v>
      </c>
      <c r="AE339" s="20">
        <v>33.284125549999999</v>
      </c>
      <c r="AF339" s="20">
        <v>13.132455139245602</v>
      </c>
      <c r="AG339" s="20">
        <v>9.4385540816498477</v>
      </c>
      <c r="AH339" s="20">
        <v>21.050508019342001</v>
      </c>
      <c r="AI339" s="20">
        <v>33.395818796999997</v>
      </c>
      <c r="AJ339" s="20">
        <v>13.052830979347819</v>
      </c>
      <c r="AK339" s="20">
        <v>9.3813266301617215</v>
      </c>
      <c r="AL339" s="20">
        <v>20.93706342132748</v>
      </c>
      <c r="AM339" s="20">
        <v>33.492081288999998</v>
      </c>
      <c r="AN339" s="20">
        <v>12.973474531175336</v>
      </c>
      <c r="AO339" s="20">
        <v>9.3242915883617119</v>
      </c>
      <c r="AP339" s="20">
        <v>20.794256625164682</v>
      </c>
      <c r="AQ339" s="20">
        <v>33.581249151999998</v>
      </c>
      <c r="AR339" s="20">
        <v>12.902587812712076</v>
      </c>
      <c r="AS339" s="20">
        <v>9.2733439080694939</v>
      </c>
      <c r="AT339" s="20">
        <v>20.663983904597202</v>
      </c>
      <c r="AU339" s="20">
        <v>34.191016300000001</v>
      </c>
      <c r="AV339" s="20">
        <v>12.642254891839256</v>
      </c>
      <c r="AW339" s="20">
        <v>9.086237511981464</v>
      </c>
      <c r="AX339" s="20">
        <v>19.948257410460116</v>
      </c>
      <c r="AY339" s="20">
        <v>34.920127725999997</v>
      </c>
      <c r="AZ339" s="20">
        <v>12.379927518612929</v>
      </c>
      <c r="BA339" s="20">
        <v>8.897697663716956</v>
      </c>
      <c r="BB339" s="20">
        <v>18.792561056711342</v>
      </c>
      <c r="BC339" s="20">
        <v>35.221966952000002</v>
      </c>
      <c r="BD339" s="20">
        <v>12.281543459564654</v>
      </c>
      <c r="BE339" s="20">
        <v>8.8269871033340532</v>
      </c>
      <c r="BF339" s="20">
        <v>17.829488023614044</v>
      </c>
      <c r="BG339" s="20">
        <v>35.462691913</v>
      </c>
      <c r="BH339" s="20">
        <v>12.20168505190723</v>
      </c>
      <c r="BI339" s="20">
        <v>8.7695912933688245</v>
      </c>
      <c r="BJ339" s="20">
        <v>16.828013506141581</v>
      </c>
      <c r="BK339" s="20">
        <v>35.554259961</v>
      </c>
      <c r="BL339" s="20">
        <v>12.00790526594435</v>
      </c>
      <c r="BM339" s="20">
        <v>8.6303179457466186</v>
      </c>
      <c r="BN339" s="20">
        <v>15.931494671026769</v>
      </c>
      <c r="BO339" s="23">
        <v>32.791633177999998</v>
      </c>
      <c r="BP339" s="23">
        <v>14.295411605937922</v>
      </c>
      <c r="BQ339" s="23">
        <v>10.27439379243453</v>
      </c>
      <c r="BR339" s="23">
        <v>23.978992542836387</v>
      </c>
      <c r="BS339" s="23">
        <v>32.834327098999999</v>
      </c>
      <c r="BT339" s="23">
        <v>14.206753522040254</v>
      </c>
      <c r="BU339" s="23">
        <v>10.21067348189314</v>
      </c>
      <c r="BV339" s="23">
        <v>23.751289453174174</v>
      </c>
      <c r="BW339" s="23">
        <v>32.861040248999998</v>
      </c>
      <c r="BX339" s="23">
        <v>14.090944213657007</v>
      </c>
      <c r="BY339" s="23">
        <v>10.127439051716628</v>
      </c>
      <c r="BZ339" s="23">
        <v>23.614557000996115</v>
      </c>
      <c r="CA339" s="23">
        <v>32.898875273999998</v>
      </c>
      <c r="CB339" s="23">
        <v>13.993646191181348</v>
      </c>
      <c r="CC339" s="23">
        <v>10.057509047202114</v>
      </c>
      <c r="CD339" s="23">
        <v>23.52761469152663</v>
      </c>
      <c r="CE339" s="23">
        <v>32.954709182999999</v>
      </c>
      <c r="CF339" s="23">
        <v>13.880530589442284</v>
      </c>
      <c r="CG339" s="23">
        <v>9.9762106370288386</v>
      </c>
      <c r="CH339" s="23">
        <v>23.436974895844614</v>
      </c>
      <c r="CI339" s="23">
        <v>33.016121749</v>
      </c>
      <c r="CJ339" s="23">
        <v>13.768542663652388</v>
      </c>
      <c r="CK339" s="23">
        <v>9.8957227097637439</v>
      </c>
      <c r="CL339" s="23">
        <v>23.331231233095231</v>
      </c>
      <c r="CM339" s="23">
        <v>33.090760817000003</v>
      </c>
      <c r="CN339" s="23">
        <v>13.517449049781359</v>
      </c>
      <c r="CO339" s="23">
        <v>9.7152567855363596</v>
      </c>
      <c r="CP339" s="23">
        <v>22.950149368722634</v>
      </c>
      <c r="CQ339" s="23">
        <v>33.177937929000002</v>
      </c>
      <c r="CR339" s="23">
        <v>13.402118250777125</v>
      </c>
      <c r="CS339" s="23">
        <v>9.632366269472211</v>
      </c>
      <c r="CT339" s="23">
        <v>22.502780643721756</v>
      </c>
      <c r="CU339" s="23">
        <v>33.247695634000003</v>
      </c>
      <c r="CV339" s="23">
        <v>13.338366078124997</v>
      </c>
      <c r="CW339" s="23">
        <v>9.5865463277309626</v>
      </c>
      <c r="CX339" s="23">
        <v>22.367280727216418</v>
      </c>
      <c r="CY339" s="23">
        <v>33.319410589999997</v>
      </c>
      <c r="CZ339" s="23">
        <v>13.275855352882784</v>
      </c>
      <c r="DA339" s="23">
        <v>9.5416186386868507</v>
      </c>
      <c r="DB339" s="23">
        <v>22.23149085385694</v>
      </c>
      <c r="DC339" s="23">
        <v>33.537410647999998</v>
      </c>
      <c r="DD339" s="23">
        <v>13.084833070286745</v>
      </c>
      <c r="DE339" s="23">
        <v>9.4043271630285918</v>
      </c>
      <c r="DF339" s="23">
        <v>21.831798920879038</v>
      </c>
      <c r="DG339" s="23">
        <v>33.752779519999997</v>
      </c>
      <c r="DH339" s="23">
        <v>12.945191987096203</v>
      </c>
      <c r="DI339" s="23">
        <v>9.3039643670594447</v>
      </c>
      <c r="DJ339" s="23">
        <v>21.466468160695101</v>
      </c>
      <c r="DK339" s="23">
        <v>33.968232503000003</v>
      </c>
      <c r="DL339" s="23">
        <v>12.93577907182901</v>
      </c>
      <c r="DM339" s="23">
        <v>9.2971991195201724</v>
      </c>
      <c r="DN339" s="23">
        <v>21.151419272208969</v>
      </c>
      <c r="DO339" s="23">
        <v>34.209135404999998</v>
      </c>
      <c r="DP339" s="23">
        <v>12.96838128777221</v>
      </c>
      <c r="DQ339" s="23">
        <v>9.3206309740438495</v>
      </c>
      <c r="DR339" s="23">
        <v>20.798439256226217</v>
      </c>
      <c r="DS339" s="23">
        <v>34.405687718000003</v>
      </c>
      <c r="DT339" s="23">
        <v>12.816486349015195</v>
      </c>
      <c r="DU339" s="23">
        <v>9.2114610908052956</v>
      </c>
      <c r="DV339" s="23">
        <v>20.598786490978242</v>
      </c>
      <c r="DW339" s="25">
        <v>32.793937472000003</v>
      </c>
      <c r="DX339" s="25">
        <v>14.295411605937922</v>
      </c>
      <c r="DY339" s="25">
        <v>10.27439379243453</v>
      </c>
      <c r="DZ339" s="25">
        <v>23.978992542836387</v>
      </c>
      <c r="EA339" s="25">
        <v>32.850463179000002</v>
      </c>
      <c r="EB339" s="25">
        <v>13.806422754088558</v>
      </c>
      <c r="EC339" s="25">
        <v>9.9229478766048711</v>
      </c>
      <c r="ED339" s="25">
        <v>21.657079698216577</v>
      </c>
      <c r="EE339" s="25">
        <v>32.900630288000002</v>
      </c>
      <c r="EF339" s="25">
        <v>13.600174294519762</v>
      </c>
      <c r="EG339" s="25">
        <v>9.7747130477586275</v>
      </c>
      <c r="EH339" s="25">
        <v>21.085697141897835</v>
      </c>
      <c r="EI339" s="25">
        <v>32.970041111999997</v>
      </c>
      <c r="EJ339" s="25">
        <v>13.435354224441362</v>
      </c>
      <c r="EK339" s="25">
        <v>9.6562536181484475</v>
      </c>
      <c r="EL339" s="25">
        <v>20.989444708284516</v>
      </c>
      <c r="EM339" s="25">
        <v>33.074727004000003</v>
      </c>
      <c r="EN339" s="25">
        <v>13.257550135685831</v>
      </c>
      <c r="EO339" s="25">
        <v>9.5284623186645998</v>
      </c>
      <c r="EP339" s="25">
        <v>20.883834183285597</v>
      </c>
      <c r="EQ339" s="25">
        <v>33.187381625</v>
      </c>
      <c r="ER339" s="25">
        <v>13.090160033044539</v>
      </c>
      <c r="ES339" s="25">
        <v>9.408155756048501</v>
      </c>
      <c r="ET339" s="25">
        <v>20.77336296899718</v>
      </c>
      <c r="EU339" s="25">
        <v>33.299423965999999</v>
      </c>
      <c r="EV339" s="25">
        <v>12.93305340705138</v>
      </c>
      <c r="EW339" s="25">
        <v>9.2952401305771808</v>
      </c>
      <c r="EX339" s="25">
        <v>20.664533566180605</v>
      </c>
      <c r="EY339" s="25">
        <v>33.414801797000003</v>
      </c>
      <c r="EZ339" s="25">
        <v>12.842971757884012</v>
      </c>
      <c r="FA339" s="25">
        <v>9.2304966756469966</v>
      </c>
      <c r="FB339" s="25">
        <v>20.553282313657945</v>
      </c>
      <c r="FC339" s="25">
        <v>33.513863796000003</v>
      </c>
      <c r="FD339" s="25">
        <v>12.75653098818074</v>
      </c>
      <c r="FE339" s="25">
        <v>9.1683699924751973</v>
      </c>
      <c r="FF339" s="25">
        <v>20.435181910074188</v>
      </c>
      <c r="FG339" s="25">
        <v>33.604458489999999</v>
      </c>
      <c r="FH339" s="25">
        <v>12.676866671524172</v>
      </c>
      <c r="FI339" s="25">
        <v>9.1111136795338634</v>
      </c>
      <c r="FJ339" s="25">
        <v>20.331444765025161</v>
      </c>
      <c r="FK339" s="25">
        <v>34.219675154999997</v>
      </c>
      <c r="FL339" s="25">
        <v>12.355160837625981</v>
      </c>
      <c r="FM339" s="25">
        <v>8.8798973624450568</v>
      </c>
      <c r="FN339" s="25">
        <v>19.69711847425377</v>
      </c>
      <c r="FO339" s="25">
        <v>35.026132691000001</v>
      </c>
      <c r="FP339" s="25">
        <v>12.040214724791658</v>
      </c>
      <c r="FQ339" s="25">
        <v>8.6535393899812032</v>
      </c>
      <c r="FR339" s="25">
        <v>18.631778420557872</v>
      </c>
      <c r="FS339" s="25">
        <v>35.334590443000003</v>
      </c>
      <c r="FT339" s="25">
        <v>11.874139756000909</v>
      </c>
      <c r="FU339" s="25">
        <v>8.5341780399579772</v>
      </c>
      <c r="FV339" s="25">
        <v>17.764476778308538</v>
      </c>
      <c r="FW339" s="25">
        <v>35.541100503000003</v>
      </c>
      <c r="FX339" s="25">
        <v>11.877091277772349</v>
      </c>
      <c r="FY339" s="25">
        <v>8.5362993567694581</v>
      </c>
      <c r="FZ339" s="25">
        <v>16.898691312713275</v>
      </c>
      <c r="GA339" s="25">
        <v>35.601272971</v>
      </c>
      <c r="GB339" s="25">
        <v>11.629611866110565</v>
      </c>
      <c r="GC339" s="25">
        <v>8.3584310308321328</v>
      </c>
      <c r="GD339" s="25">
        <v>16.174409430821552</v>
      </c>
      <c r="GE339" s="26">
        <v>32.793937473</v>
      </c>
      <c r="GF339" s="26">
        <v>14.295411605937922</v>
      </c>
      <c r="GG339" s="26">
        <v>10.27439379243453</v>
      </c>
      <c r="GH339" s="26">
        <v>23.978992542836387</v>
      </c>
      <c r="GI339" s="26">
        <v>32.795336732999999</v>
      </c>
      <c r="GJ339" s="26">
        <v>13.944624356528294</v>
      </c>
      <c r="GK339" s="26">
        <v>10.022276089415582</v>
      </c>
      <c r="GL339" s="26">
        <v>22.40030075566639</v>
      </c>
      <c r="GM339" s="26">
        <v>32.820566755999998</v>
      </c>
      <c r="GN339" s="26">
        <v>13.869413611551135</v>
      </c>
      <c r="GO339" s="26">
        <v>9.9682206461293816</v>
      </c>
      <c r="GP339" s="26">
        <v>22.007054489954367</v>
      </c>
      <c r="GQ339" s="26">
        <v>32.879632299000001</v>
      </c>
      <c r="GR339" s="26">
        <v>13.762832165820583</v>
      </c>
      <c r="GS339" s="26">
        <v>9.8916184625344847</v>
      </c>
      <c r="GT339" s="26">
        <v>21.942414587579915</v>
      </c>
      <c r="GU339" s="26">
        <v>32.979469330999997</v>
      </c>
      <c r="GV339" s="26">
        <v>13.64496877386536</v>
      </c>
      <c r="GW339" s="26">
        <v>9.8069077220506617</v>
      </c>
      <c r="GX339" s="26">
        <v>21.858640535222499</v>
      </c>
      <c r="GY339" s="26">
        <v>33.102839211999999</v>
      </c>
      <c r="GZ339" s="26">
        <v>13.510113894563158</v>
      </c>
      <c r="HA339" s="26">
        <v>9.7099848650546079</v>
      </c>
      <c r="HB339" s="26">
        <v>21.747743389273545</v>
      </c>
      <c r="HC339" s="26">
        <v>33.290847501000002</v>
      </c>
      <c r="HD339" s="26">
        <v>13.364278099323947</v>
      </c>
      <c r="HE339" s="26">
        <v>9.6051698075645451</v>
      </c>
      <c r="HF339" s="26">
        <v>21.572774572723056</v>
      </c>
      <c r="HG339" s="26">
        <v>33.6660404</v>
      </c>
      <c r="HH339" s="26">
        <v>13.226867807357753</v>
      </c>
      <c r="HI339" s="26">
        <v>9.5064103251717693</v>
      </c>
      <c r="HJ339" s="26">
        <v>21.216014659953846</v>
      </c>
      <c r="HK339" s="26">
        <v>34.032900523999999</v>
      </c>
      <c r="HL339" s="26">
        <v>13.074018006416452</v>
      </c>
      <c r="HM339" s="26">
        <v>9.3965541636804968</v>
      </c>
      <c r="HN339" s="26">
        <v>20.837638424809295</v>
      </c>
      <c r="HO339" s="26">
        <v>34.24744982</v>
      </c>
      <c r="HP339" s="26">
        <v>12.86155082939789</v>
      </c>
      <c r="HQ339" s="26">
        <v>9.2438498201589105</v>
      </c>
      <c r="HR339" s="26">
        <v>20.469204974239343</v>
      </c>
      <c r="HS339" s="26">
        <v>34.634877707000001</v>
      </c>
      <c r="HT339" s="26">
        <v>13.045567299453197</v>
      </c>
      <c r="HU339" s="26">
        <v>9.3761060804023462</v>
      </c>
      <c r="HV339" s="26">
        <v>19.404867816266687</v>
      </c>
      <c r="HW339" s="26">
        <v>34.965407253999999</v>
      </c>
      <c r="HX339" s="26">
        <v>12.618284909172477</v>
      </c>
      <c r="HY339" s="26">
        <v>9.0690098134789583</v>
      </c>
      <c r="HZ339" s="26">
        <v>18.361192899469998</v>
      </c>
      <c r="IA339" s="26">
        <v>35.146633563000002</v>
      </c>
      <c r="IB339" s="26">
        <v>12.236407920611258</v>
      </c>
      <c r="IC339" s="26">
        <v>8.7945473027865599</v>
      </c>
      <c r="ID339" s="26">
        <v>17.484960109787998</v>
      </c>
      <c r="IE339" s="26">
        <v>35.270301981000003</v>
      </c>
      <c r="IF339" s="26">
        <v>11.91440585626227</v>
      </c>
      <c r="IG339" s="26">
        <v>8.5631180790401</v>
      </c>
      <c r="IH339" s="26">
        <v>16.943015744549498</v>
      </c>
      <c r="II339" s="26">
        <v>35.261584581999998</v>
      </c>
      <c r="IJ339" s="26">
        <v>11.798987499198915</v>
      </c>
      <c r="IK339" s="26">
        <v>8.4801646332748764</v>
      </c>
      <c r="IL339" s="26">
        <v>17.325936064901487</v>
      </c>
      <c r="IM339" s="27">
        <v>32.793241072999997</v>
      </c>
      <c r="IN339" s="27">
        <v>14.295411605937922</v>
      </c>
      <c r="IO339" s="27">
        <v>10.27439379243453</v>
      </c>
      <c r="IP339" s="27">
        <v>23.978992542836387</v>
      </c>
      <c r="IQ339" s="27">
        <v>32.839092227000002</v>
      </c>
      <c r="IR339" s="27">
        <v>14.153313568544476</v>
      </c>
      <c r="IS339" s="27">
        <v>10.172265135103256</v>
      </c>
      <c r="IT339" s="27">
        <v>23.595429541373267</v>
      </c>
      <c r="IU339" s="27">
        <v>32.870427124000003</v>
      </c>
      <c r="IV339" s="27">
        <v>14.054942895082455</v>
      </c>
      <c r="IW339" s="27">
        <v>10.101564195204752</v>
      </c>
      <c r="IX339" s="27">
        <v>23.441240724188187</v>
      </c>
      <c r="IY339" s="27">
        <v>32.906058926999997</v>
      </c>
      <c r="IZ339" s="27">
        <v>13.93394054164277</v>
      </c>
      <c r="JA339" s="27">
        <v>10.014597421297085</v>
      </c>
      <c r="JB339" s="27">
        <v>23.387821413541804</v>
      </c>
      <c r="JC339" s="27">
        <v>32.956766657000003</v>
      </c>
      <c r="JD339" s="27">
        <v>13.813590735533502</v>
      </c>
      <c r="JE339" s="27">
        <v>9.9280996460041955</v>
      </c>
      <c r="JF339" s="27">
        <v>23.342540266314472</v>
      </c>
      <c r="JG339" s="27">
        <v>33.025628752999999</v>
      </c>
      <c r="JH339" s="27">
        <v>13.658257699720478</v>
      </c>
      <c r="JI339" s="27">
        <v>9.8164587347166581</v>
      </c>
      <c r="JJ339" s="27">
        <v>23.272967517880712</v>
      </c>
      <c r="JK339" s="27">
        <v>33.110335347000003</v>
      </c>
      <c r="JL339" s="27">
        <v>13.526854745752829</v>
      </c>
      <c r="JM339" s="27">
        <v>9.7220168444256512</v>
      </c>
      <c r="JN339" s="27">
        <v>23.183760685983664</v>
      </c>
      <c r="JO339" s="27">
        <v>33.206138727000003</v>
      </c>
      <c r="JP339" s="27">
        <v>13.454084006022764</v>
      </c>
      <c r="JQ339" s="27">
        <v>9.669715080953317</v>
      </c>
      <c r="JR339" s="27">
        <v>23.089001921240641</v>
      </c>
      <c r="JS339" s="27">
        <v>33.297829677000003</v>
      </c>
      <c r="JT339" s="27">
        <v>13.378007026485218</v>
      </c>
      <c r="JU339" s="27">
        <v>9.6150370578327333</v>
      </c>
      <c r="JV339" s="27">
        <v>22.955737417163473</v>
      </c>
      <c r="JW339" s="27">
        <v>33.391223842999999</v>
      </c>
      <c r="JX339" s="27">
        <v>13.308090763026181</v>
      </c>
      <c r="JY339" s="27">
        <v>9.5647868626599433</v>
      </c>
      <c r="JZ339" s="27">
        <v>22.825196108443102</v>
      </c>
      <c r="KA339" s="27">
        <v>33.718721193</v>
      </c>
      <c r="KB339" s="27">
        <v>13.111764369276372</v>
      </c>
      <c r="KC339" s="27">
        <v>9.4236832178795282</v>
      </c>
      <c r="KD339" s="27">
        <v>22.398118011553692</v>
      </c>
      <c r="KE339" s="27">
        <v>34.097913415000001</v>
      </c>
      <c r="KF339" s="27">
        <v>13.010124266369104</v>
      </c>
      <c r="KG339" s="27">
        <v>9.350632474664895</v>
      </c>
      <c r="KH339" s="27">
        <v>21.93318696394752</v>
      </c>
      <c r="KI339" s="27">
        <v>34.382358099000001</v>
      </c>
      <c r="KJ339" s="27">
        <v>13.054045721301375</v>
      </c>
      <c r="KK339" s="27">
        <v>9.3821996891215509</v>
      </c>
      <c r="KL339" s="27">
        <v>21.603703334632858</v>
      </c>
      <c r="KM339" s="27">
        <v>34.670715696999999</v>
      </c>
      <c r="KN339" s="27">
        <v>13.174710088687872</v>
      </c>
      <c r="KO339" s="27">
        <v>9.4689235457979759</v>
      </c>
      <c r="KP339" s="27">
        <v>21.307860012397686</v>
      </c>
      <c r="KQ339" s="27">
        <v>34.836099984999997</v>
      </c>
      <c r="KR339" s="27">
        <v>13.159845395140508</v>
      </c>
      <c r="KS339" s="27">
        <v>9.4582399978652933</v>
      </c>
      <c r="KT339" s="133">
        <v>21.210290495091762</v>
      </c>
      <c r="KU339" s="149">
        <v>32.793241072999997</v>
      </c>
      <c r="KV339" s="149">
        <v>14.295411605937922</v>
      </c>
      <c r="KW339" s="149">
        <v>10.27439379243453</v>
      </c>
      <c r="KX339" s="149">
        <v>23.978992542836387</v>
      </c>
      <c r="KY339" s="149">
        <v>32.809810198999998</v>
      </c>
      <c r="KZ339" s="149">
        <v>13.767658684765793</v>
      </c>
      <c r="LA339" s="149">
        <v>9.8950873767327394</v>
      </c>
      <c r="LB339" s="149">
        <v>21.402697289950428</v>
      </c>
      <c r="LC339" s="149">
        <v>32.858405808000001</v>
      </c>
      <c r="LD339" s="149">
        <v>13.634385886864212</v>
      </c>
      <c r="LE339" s="149">
        <v>9.7993015927898952</v>
      </c>
      <c r="LF339" s="149">
        <v>20.769848209676212</v>
      </c>
      <c r="LG339" s="149">
        <v>32.945045180000001</v>
      </c>
      <c r="LH339" s="149">
        <v>13.513318194736083</v>
      </c>
      <c r="LI339" s="149">
        <v>9.7122878586803481</v>
      </c>
      <c r="LJ339" s="149">
        <v>20.655687756619606</v>
      </c>
      <c r="LK339" s="149">
        <v>33.067664786000002</v>
      </c>
      <c r="LL339" s="149">
        <v>13.382965390624635</v>
      </c>
      <c r="LM339" s="149">
        <v>9.618600731768046</v>
      </c>
      <c r="LN339" s="149">
        <v>20.529085838521176</v>
      </c>
      <c r="LO339" s="149">
        <v>33.195761275999999</v>
      </c>
      <c r="LP339" s="149">
        <v>13.24493965895927</v>
      </c>
      <c r="LQ339" s="149">
        <v>9.5193989207457026</v>
      </c>
      <c r="LR339" s="149">
        <v>20.40046941494424</v>
      </c>
      <c r="LS339" s="149">
        <v>33.383951295000003</v>
      </c>
      <c r="LT339" s="149">
        <v>13.09925437886387</v>
      </c>
      <c r="LU339" s="149">
        <v>9.4146920414530832</v>
      </c>
      <c r="LV339" s="149">
        <v>20.212582035281081</v>
      </c>
      <c r="LW339" s="149">
        <v>33.774325222999998</v>
      </c>
      <c r="LX339" s="149">
        <v>12.955545864323994</v>
      </c>
      <c r="LY339" s="149">
        <v>9.3114059024869835</v>
      </c>
      <c r="LZ339" s="149">
        <v>19.820189299419596</v>
      </c>
      <c r="MA339" s="149">
        <v>34.156216000000001</v>
      </c>
      <c r="MB339" s="149">
        <v>12.800327958453217</v>
      </c>
      <c r="MC339" s="149">
        <v>9.1998477373558032</v>
      </c>
      <c r="MD339" s="149">
        <v>19.416131762104452</v>
      </c>
      <c r="ME339" s="149">
        <v>34.362463347999999</v>
      </c>
      <c r="MF339" s="149">
        <v>12.584134695429833</v>
      </c>
      <c r="MG339" s="149">
        <v>9.0444653824573304</v>
      </c>
      <c r="MH339" s="149">
        <v>19.024780579769516</v>
      </c>
      <c r="MI339" s="149">
        <v>34.756022782999999</v>
      </c>
      <c r="MJ339" s="149">
        <v>12.734559530165134</v>
      </c>
      <c r="MK339" s="149">
        <v>9.1525786729896854</v>
      </c>
      <c r="ML339" s="149">
        <v>17.909655169641713</v>
      </c>
      <c r="MM339" s="149">
        <v>35.095054296999997</v>
      </c>
      <c r="MN339" s="149">
        <v>12.303109542791038</v>
      </c>
      <c r="MO339" s="149">
        <v>8.8424870719768762</v>
      </c>
      <c r="MP339" s="149">
        <v>16.86543037793016</v>
      </c>
      <c r="MQ339" s="149">
        <v>35.261760711000001</v>
      </c>
      <c r="MR339" s="149">
        <v>11.92023580949963</v>
      </c>
      <c r="MS339" s="149">
        <v>8.5673081812213638</v>
      </c>
      <c r="MT339" s="149">
        <v>16.024275490808861</v>
      </c>
      <c r="MU339" s="149">
        <v>35.364090435999998</v>
      </c>
      <c r="MV339" s="149">
        <v>11.591667940099054</v>
      </c>
      <c r="MW339" s="149">
        <v>8.3311599841061099</v>
      </c>
      <c r="MX339" s="149">
        <v>15.44935192758372</v>
      </c>
      <c r="MY339" s="149">
        <v>35.352889916000002</v>
      </c>
      <c r="MZ339" s="149">
        <v>11.461268309053972</v>
      </c>
      <c r="NA339" s="149">
        <v>8.2374392017546008</v>
      </c>
      <c r="NB339" s="149">
        <v>15.771810325791463</v>
      </c>
      <c r="ND339" s="97"/>
    </row>
    <row r="340" spans="1:368" ht="15" thickBot="1" x14ac:dyDescent="0.35">
      <c r="A340" s="2"/>
      <c r="B340" s="72" t="s">
        <v>770</v>
      </c>
      <c r="C340" s="72" t="s">
        <v>534</v>
      </c>
      <c r="D340" s="72" t="s">
        <v>824</v>
      </c>
      <c r="E340" s="85">
        <v>380714</v>
      </c>
      <c r="F340" s="82">
        <v>396551</v>
      </c>
      <c r="G340" s="20">
        <v>22.046001881736842</v>
      </c>
      <c r="H340" s="20">
        <v>7.9562824092540874</v>
      </c>
      <c r="I340" s="20">
        <v>5.8039972461682323</v>
      </c>
      <c r="J340" s="20">
        <v>13.327408388565715</v>
      </c>
      <c r="K340" s="20">
        <v>22.072307575736843</v>
      </c>
      <c r="L340" s="20">
        <v>7.7975426595783741</v>
      </c>
      <c r="M340" s="20">
        <v>5.6881988088347786</v>
      </c>
      <c r="N340" s="20">
        <v>12.771555557650657</v>
      </c>
      <c r="O340" s="20">
        <v>22.172631544736841</v>
      </c>
      <c r="P340" s="20">
        <v>7.5478082306879939</v>
      </c>
      <c r="Q340" s="20">
        <v>5.506021019888113</v>
      </c>
      <c r="R340" s="20">
        <v>11.606451149467853</v>
      </c>
      <c r="S340" s="20">
        <v>22.284104785736844</v>
      </c>
      <c r="T340" s="20">
        <v>7.3054947466444826</v>
      </c>
      <c r="U340" s="20">
        <v>5.3292567068890948</v>
      </c>
      <c r="V340" s="20">
        <v>10.408243630120829</v>
      </c>
      <c r="W340" s="20">
        <v>22.424815077736842</v>
      </c>
      <c r="X340" s="20">
        <v>7.0656851182571359</v>
      </c>
      <c r="Y340" s="20">
        <v>5.1543189217313055</v>
      </c>
      <c r="Z340" s="20">
        <v>9.2549305884291115</v>
      </c>
      <c r="AA340" s="20">
        <v>22.634541223736843</v>
      </c>
      <c r="AB340" s="20">
        <v>6.7254191898847129</v>
      </c>
      <c r="AC340" s="20">
        <v>4.9060996643377548</v>
      </c>
      <c r="AD340" s="20">
        <v>8.0871661548676563</v>
      </c>
      <c r="AE340" s="20">
        <v>22.939521551736842</v>
      </c>
      <c r="AF340" s="20">
        <v>6.3874523783011234</v>
      </c>
      <c r="AG340" s="20">
        <v>4.6595575806321934</v>
      </c>
      <c r="AH340" s="20">
        <v>7.0550423531760309</v>
      </c>
      <c r="AI340" s="20">
        <v>23.361669714736841</v>
      </c>
      <c r="AJ340" s="20">
        <v>6.3170859790633402</v>
      </c>
      <c r="AK340" s="20">
        <v>4.6082262720647842</v>
      </c>
      <c r="AL340" s="20">
        <v>6.2863185870006255</v>
      </c>
      <c r="AM340" s="20">
        <v>23.875730250736844</v>
      </c>
      <c r="AN340" s="20">
        <v>6.1255041012434983</v>
      </c>
      <c r="AO340" s="20">
        <v>4.468469959494886</v>
      </c>
      <c r="AP340" s="20">
        <v>5.3374676009621069</v>
      </c>
      <c r="AQ340" s="20">
        <v>24.420547804736842</v>
      </c>
      <c r="AR340" s="20">
        <v>5.9224098576051141</v>
      </c>
      <c r="AS340" s="20">
        <v>4.3203155363413321</v>
      </c>
      <c r="AT340" s="20">
        <v>4.3641901505070351</v>
      </c>
      <c r="AU340" s="20">
        <v>26.032886124736841</v>
      </c>
      <c r="AV340" s="20">
        <v>5.4026147935861317</v>
      </c>
      <c r="AW340" s="20">
        <v>3.9411322739889272</v>
      </c>
      <c r="AX340" s="20">
        <v>1.8283407853409344</v>
      </c>
      <c r="AY340" s="20">
        <v>27.372506777736842</v>
      </c>
      <c r="AZ340" s="20">
        <v>5.1442880450177739</v>
      </c>
      <c r="BA340" s="20">
        <v>3.7526865074637916</v>
      </c>
      <c r="BB340" s="20">
        <v>0.40835396300207449</v>
      </c>
      <c r="BC340" s="20">
        <v>28.095865657736844</v>
      </c>
      <c r="BD340" s="20">
        <v>5.1045821302558867</v>
      </c>
      <c r="BE340" s="20">
        <v>3.7237215954507965</v>
      </c>
      <c r="BF340" s="20">
        <v>-0.60623389122424953</v>
      </c>
      <c r="BG340" s="20">
        <v>28.666896214736845</v>
      </c>
      <c r="BH340" s="20">
        <v>5.3079314583847088</v>
      </c>
      <c r="BI340" s="20">
        <v>3.8720620991887094</v>
      </c>
      <c r="BJ340" s="20">
        <v>-1.4700603390512335</v>
      </c>
      <c r="BK340" s="20">
        <v>28.802965224736845</v>
      </c>
      <c r="BL340" s="20">
        <v>5.3393404144575465</v>
      </c>
      <c r="BM340" s="20">
        <v>3.8949744953524927</v>
      </c>
      <c r="BN340" s="20">
        <v>-2.0559199615172759</v>
      </c>
      <c r="BO340" s="23">
        <v>22.037822690736842</v>
      </c>
      <c r="BP340" s="23">
        <v>7.9562824092540874</v>
      </c>
      <c r="BQ340" s="23">
        <v>5.8039972461682323</v>
      </c>
      <c r="BR340" s="23">
        <v>13.327408388565715</v>
      </c>
      <c r="BS340" s="23">
        <v>22.055841625736843</v>
      </c>
      <c r="BT340" s="23">
        <v>7.8643658186816046</v>
      </c>
      <c r="BU340" s="23">
        <v>5.7369453730548106</v>
      </c>
      <c r="BV340" s="23">
        <v>13.111534977171432</v>
      </c>
      <c r="BW340" s="23">
        <v>22.130230541736843</v>
      </c>
      <c r="BX340" s="23">
        <v>7.8940828088564725</v>
      </c>
      <c r="BY340" s="23">
        <v>5.7586235036524283</v>
      </c>
      <c r="BZ340" s="23">
        <v>12.797041651580029</v>
      </c>
      <c r="CA340" s="23">
        <v>22.191696160736843</v>
      </c>
      <c r="CB340" s="23">
        <v>7.8417911094071373</v>
      </c>
      <c r="CC340" s="23">
        <v>5.7204774369355924</v>
      </c>
      <c r="CD340" s="23">
        <v>12.533052540420334</v>
      </c>
      <c r="CE340" s="23">
        <v>22.252017563736842</v>
      </c>
      <c r="CF340" s="23">
        <v>7.7838372727966432</v>
      </c>
      <c r="CG340" s="23">
        <v>5.6782009199908234</v>
      </c>
      <c r="CH340" s="23">
        <v>12.331286546247755</v>
      </c>
      <c r="CI340" s="23">
        <v>22.334709421736843</v>
      </c>
      <c r="CJ340" s="23">
        <v>7.689181912856343</v>
      </c>
      <c r="CK340" s="23">
        <v>5.6091511527541087</v>
      </c>
      <c r="CL340" s="23">
        <v>12.122662391199851</v>
      </c>
      <c r="CM340" s="23">
        <v>22.443209609736844</v>
      </c>
      <c r="CN340" s="23">
        <v>7.4614277317759372</v>
      </c>
      <c r="CO340" s="23">
        <v>5.4430076485647056</v>
      </c>
      <c r="CP340" s="23">
        <v>11.958239240048057</v>
      </c>
      <c r="CQ340" s="23">
        <v>22.583430915736841</v>
      </c>
      <c r="CR340" s="23">
        <v>7.4154593674846705</v>
      </c>
      <c r="CS340" s="23">
        <v>5.4094743668090146</v>
      </c>
      <c r="CT340" s="23">
        <v>11.888947647692055</v>
      </c>
      <c r="CU340" s="23">
        <v>22.794190360736842</v>
      </c>
      <c r="CV340" s="23">
        <v>7.3362431485884585</v>
      </c>
      <c r="CW340" s="23">
        <v>5.3516872380124418</v>
      </c>
      <c r="CX340" s="23">
        <v>11.630107717446771</v>
      </c>
      <c r="CY340" s="23">
        <v>23.048743205736841</v>
      </c>
      <c r="CZ340" s="23">
        <v>7.2595911696395623</v>
      </c>
      <c r="DA340" s="23">
        <v>5.295770686556792</v>
      </c>
      <c r="DB340" s="23">
        <v>11.354655234685055</v>
      </c>
      <c r="DC340" s="23">
        <v>24.088856757736842</v>
      </c>
      <c r="DD340" s="23">
        <v>7.0172906326276294</v>
      </c>
      <c r="DE340" s="23">
        <v>5.1190158182370551</v>
      </c>
      <c r="DF340" s="23">
        <v>10.451009225985153</v>
      </c>
      <c r="DG340" s="23">
        <v>25.330301739736843</v>
      </c>
      <c r="DH340" s="23">
        <v>6.7930673159773187</v>
      </c>
      <c r="DI340" s="23">
        <v>4.9554480304909285</v>
      </c>
      <c r="DJ340" s="23">
        <v>9.4225749425032603</v>
      </c>
      <c r="DK340" s="23">
        <v>26.383015762736843</v>
      </c>
      <c r="DL340" s="23">
        <v>6.612617320522018</v>
      </c>
      <c r="DM340" s="23">
        <v>4.8238122711222733</v>
      </c>
      <c r="DN340" s="23">
        <v>7.9873652299396767</v>
      </c>
      <c r="DO340" s="23">
        <v>27.27628146473684</v>
      </c>
      <c r="DP340" s="23">
        <v>6.683476265244364</v>
      </c>
      <c r="DQ340" s="23">
        <v>4.8755028847632031</v>
      </c>
      <c r="DR340" s="23">
        <v>6.4615294064153233</v>
      </c>
      <c r="DS340" s="23">
        <v>27.905502992736842</v>
      </c>
      <c r="DT340" s="23">
        <v>6.6103148747054394</v>
      </c>
      <c r="DU340" s="23">
        <v>4.8221326689548931</v>
      </c>
      <c r="DV340" s="23">
        <v>5.4568461311222904</v>
      </c>
      <c r="DW340" s="25">
        <v>22.049443581736842</v>
      </c>
      <c r="DX340" s="25">
        <v>7.9562824092540874</v>
      </c>
      <c r="DY340" s="25">
        <v>5.8039972461682323</v>
      </c>
      <c r="DZ340" s="25">
        <v>13.327408388565715</v>
      </c>
      <c r="EA340" s="25">
        <v>22.077128746736843</v>
      </c>
      <c r="EB340" s="25">
        <v>7.7844762921930908</v>
      </c>
      <c r="EC340" s="25">
        <v>5.6786670757437809</v>
      </c>
      <c r="ED340" s="25">
        <v>12.739190010175086</v>
      </c>
      <c r="EE340" s="25">
        <v>22.177107617736844</v>
      </c>
      <c r="EF340" s="25">
        <v>7.5006847274540984</v>
      </c>
      <c r="EG340" s="25">
        <v>5.4716450803562013</v>
      </c>
      <c r="EH340" s="25">
        <v>11.569125801652824</v>
      </c>
      <c r="EI340" s="25">
        <v>22.284469708736843</v>
      </c>
      <c r="EJ340" s="25">
        <v>7.2172825022005265</v>
      </c>
      <c r="EK340" s="25">
        <v>5.2649071027026544</v>
      </c>
      <c r="EL340" s="25">
        <v>10.221721540529312</v>
      </c>
      <c r="EM340" s="25">
        <v>22.410144340736842</v>
      </c>
      <c r="EN340" s="25">
        <v>6.9411166211757465</v>
      </c>
      <c r="EO340" s="25">
        <v>5.0634479374159707</v>
      </c>
      <c r="EP340" s="25">
        <v>8.92609480335841</v>
      </c>
      <c r="EQ340" s="25">
        <v>22.589974283736844</v>
      </c>
      <c r="ER340" s="25">
        <v>6.5924228354941858</v>
      </c>
      <c r="ES340" s="25">
        <v>4.8090806754522912</v>
      </c>
      <c r="ET340" s="25">
        <v>7.7739639951683124</v>
      </c>
      <c r="EU340" s="25">
        <v>22.844392744736844</v>
      </c>
      <c r="EV340" s="25">
        <v>6.2110815914111965</v>
      </c>
      <c r="EW340" s="25">
        <v>4.5308975471191753</v>
      </c>
      <c r="EX340" s="25">
        <v>6.0121884200431701</v>
      </c>
      <c r="EY340" s="25">
        <v>23.192434324736844</v>
      </c>
      <c r="EZ340" s="25">
        <v>5.9573329381712572</v>
      </c>
      <c r="FA340" s="25">
        <v>4.3457914373975655</v>
      </c>
      <c r="FB340" s="25">
        <v>4.5249585531763437</v>
      </c>
      <c r="FC340" s="25">
        <v>23.605054891736842</v>
      </c>
      <c r="FD340" s="25">
        <v>5.6395379395816656</v>
      </c>
      <c r="FE340" s="25">
        <v>4.113964410428955</v>
      </c>
      <c r="FF340" s="25">
        <v>2.9243484515081697</v>
      </c>
      <c r="FG340" s="25">
        <v>24.047098244736844</v>
      </c>
      <c r="FH340" s="25">
        <v>5.3102507134227794</v>
      </c>
      <c r="FI340" s="25">
        <v>3.8737539634491416</v>
      </c>
      <c r="FJ340" s="25">
        <v>1.3050824678931079</v>
      </c>
      <c r="FK340" s="25">
        <v>25.670538592736843</v>
      </c>
      <c r="FL340" s="25">
        <v>4.7753385369703683</v>
      </c>
      <c r="FM340" s="25">
        <v>3.4835429780446261</v>
      </c>
      <c r="FN340" s="25">
        <v>-0.99218559080675561</v>
      </c>
      <c r="FO340" s="25">
        <v>27.062635023736842</v>
      </c>
      <c r="FP340" s="25">
        <v>4.487398492886852</v>
      </c>
      <c r="FQ340" s="25">
        <v>3.2734947247324402</v>
      </c>
      <c r="FR340" s="25">
        <v>-2.281839052489115</v>
      </c>
      <c r="FS340" s="25">
        <v>27.411331528513646</v>
      </c>
      <c r="FT340" s="25">
        <v>4.4463869482989065</v>
      </c>
      <c r="FU340" s="25">
        <v>3.2435773739389742</v>
      </c>
      <c r="FV340" s="25">
        <v>-3.1590687584308625</v>
      </c>
      <c r="FW340" s="25">
        <v>28.307496734736844</v>
      </c>
      <c r="FX340" s="25">
        <v>4.6770101786555527</v>
      </c>
      <c r="FY340" s="25">
        <v>3.4118138096310409</v>
      </c>
      <c r="FZ340" s="25">
        <v>-3.7315633709216236</v>
      </c>
      <c r="GA340" s="25">
        <v>28.359735724736844</v>
      </c>
      <c r="GB340" s="25">
        <v>4.7741638057643927</v>
      </c>
      <c r="GC340" s="25">
        <v>3.4826860279850682</v>
      </c>
      <c r="GD340" s="25">
        <v>-3.8526344981734262</v>
      </c>
      <c r="GE340" s="26">
        <v>22.049443699736841</v>
      </c>
      <c r="GF340" s="26">
        <v>7.9562824092540874</v>
      </c>
      <c r="GG340" s="26">
        <v>5.8039972461682323</v>
      </c>
      <c r="GH340" s="26">
        <v>13.327408388565715</v>
      </c>
      <c r="GI340" s="26">
        <v>22.068967826736841</v>
      </c>
      <c r="GJ340" s="26">
        <v>7.8244604598904175</v>
      </c>
      <c r="GK340" s="26">
        <v>5.7078349693992019</v>
      </c>
      <c r="GL340" s="26">
        <v>12.816195530335792</v>
      </c>
      <c r="GM340" s="26">
        <v>22.157013826736843</v>
      </c>
      <c r="GN340" s="26">
        <v>7.5563744063919591</v>
      </c>
      <c r="GO340" s="26">
        <v>5.5122699258015304</v>
      </c>
      <c r="GP340" s="26">
        <v>11.678444454054842</v>
      </c>
      <c r="GQ340" s="26">
        <v>22.255892517736843</v>
      </c>
      <c r="GR340" s="26">
        <v>7.2431655889079636</v>
      </c>
      <c r="GS340" s="26">
        <v>5.283788454098322</v>
      </c>
      <c r="GT340" s="26">
        <v>10.343242797304846</v>
      </c>
      <c r="GU340" s="26">
        <v>22.384633960736842</v>
      </c>
      <c r="GV340" s="26">
        <v>7.0971884650885757</v>
      </c>
      <c r="GW340" s="26">
        <v>5.177300174639333</v>
      </c>
      <c r="GX340" s="26">
        <v>9.053706925525546</v>
      </c>
      <c r="GY340" s="26">
        <v>22.594388589736845</v>
      </c>
      <c r="GZ340" s="26">
        <v>6.7978160873901592</v>
      </c>
      <c r="HA340" s="26">
        <v>4.9589121931218019</v>
      </c>
      <c r="HB340" s="26">
        <v>7.8871783573206002</v>
      </c>
      <c r="HC340" s="26">
        <v>22.903715528736843</v>
      </c>
      <c r="HD340" s="26">
        <v>6.4615476552974549</v>
      </c>
      <c r="HE340" s="26">
        <v>4.7136090536091428</v>
      </c>
      <c r="HF340" s="26">
        <v>6.0518636957421812</v>
      </c>
      <c r="HG340" s="26">
        <v>23.321211518736842</v>
      </c>
      <c r="HH340" s="26">
        <v>6.1539787639239227</v>
      </c>
      <c r="HI340" s="26">
        <v>4.4892418294816174</v>
      </c>
      <c r="HJ340" s="26">
        <v>4.3584572430580373</v>
      </c>
      <c r="HK340" s="26">
        <v>23.824097665736844</v>
      </c>
      <c r="HL340" s="26">
        <v>5.761405013576649</v>
      </c>
      <c r="HM340" s="26">
        <v>4.2028647442133327</v>
      </c>
      <c r="HN340" s="26">
        <v>2.5368576262813285</v>
      </c>
      <c r="HO340" s="26">
        <v>24.346725646736843</v>
      </c>
      <c r="HP340" s="26">
        <v>5.5579516409777083</v>
      </c>
      <c r="HQ340" s="26">
        <v>4.0544483414830284</v>
      </c>
      <c r="HR340" s="26">
        <v>0.69761489887670081</v>
      </c>
      <c r="HS340" s="26">
        <v>26.007727604736843</v>
      </c>
      <c r="HT340" s="26">
        <v>5.666412016571476</v>
      </c>
      <c r="HU340" s="26">
        <v>4.1335686754385472</v>
      </c>
      <c r="HV340" s="26">
        <v>-1.9207793406170204</v>
      </c>
      <c r="HW340" s="26">
        <v>27.306323755736841</v>
      </c>
      <c r="HX340" s="26">
        <v>5.2633099568044379</v>
      </c>
      <c r="HY340" s="26">
        <v>3.8395113350289858</v>
      </c>
      <c r="HZ340" s="26">
        <v>-3.0985453811206973</v>
      </c>
      <c r="IA340" s="26">
        <v>28.028313580736842</v>
      </c>
      <c r="IB340" s="26">
        <v>4.9826187858776461</v>
      </c>
      <c r="IC340" s="26">
        <v>3.6347510337621576</v>
      </c>
      <c r="ID340" s="26">
        <v>-3.847043573368385</v>
      </c>
      <c r="IE340" s="26">
        <v>28.259141936736842</v>
      </c>
      <c r="IF340" s="26">
        <v>4.952100779987803</v>
      </c>
      <c r="IG340" s="26">
        <v>3.6124885733526102</v>
      </c>
      <c r="IH340" s="26">
        <v>-4.1294064412000751</v>
      </c>
      <c r="II340" s="26">
        <v>28.077185412736842</v>
      </c>
      <c r="IJ340" s="26">
        <v>4.9244211902130459</v>
      </c>
      <c r="IK340" s="26">
        <v>3.5922966979811557</v>
      </c>
      <c r="IL340" s="26">
        <v>-3.6055023696749515</v>
      </c>
      <c r="IM340" s="27">
        <v>22.046001763736843</v>
      </c>
      <c r="IN340" s="27">
        <v>7.9562824092540874</v>
      </c>
      <c r="IO340" s="27">
        <v>5.8039972461682323</v>
      </c>
      <c r="IP340" s="27">
        <v>13.327408388565715</v>
      </c>
      <c r="IQ340" s="27">
        <v>22.066721043736841</v>
      </c>
      <c r="IR340" s="27">
        <v>7.8326302025133581</v>
      </c>
      <c r="IS340" s="27">
        <v>5.7137946828993531</v>
      </c>
      <c r="IT340" s="27">
        <v>12.857855984618832</v>
      </c>
      <c r="IU340" s="27">
        <v>22.15266201473684</v>
      </c>
      <c r="IV340" s="27">
        <v>7.6142073948244633</v>
      </c>
      <c r="IW340" s="27">
        <v>5.5544582856829638</v>
      </c>
      <c r="IX340" s="27">
        <v>11.72614112715266</v>
      </c>
      <c r="IY340" s="27">
        <v>22.236926834736842</v>
      </c>
      <c r="IZ340" s="27">
        <v>7.3717932195347338</v>
      </c>
      <c r="JA340" s="27">
        <v>5.3776205198217042</v>
      </c>
      <c r="JB340" s="27">
        <v>10.558813128591815</v>
      </c>
      <c r="JC340" s="27">
        <v>22.339931371736842</v>
      </c>
      <c r="JD340" s="27">
        <v>7.137045004457689</v>
      </c>
      <c r="JE340" s="27">
        <v>5.2063749652062281</v>
      </c>
      <c r="JF340" s="27">
        <v>9.454167164363561</v>
      </c>
      <c r="JG340" s="27">
        <v>22.505653324736841</v>
      </c>
      <c r="JH340" s="27">
        <v>6.8078551131701603</v>
      </c>
      <c r="JI340" s="27">
        <v>4.9662355226599244</v>
      </c>
      <c r="JJ340" s="27">
        <v>8.3275675724505192</v>
      </c>
      <c r="JK340" s="27">
        <v>22.748278758736841</v>
      </c>
      <c r="JL340" s="27">
        <v>6.4488035546267906</v>
      </c>
      <c r="JM340" s="27">
        <v>4.7043124095996998</v>
      </c>
      <c r="JN340" s="27">
        <v>7.3235315091685891</v>
      </c>
      <c r="JO340" s="27">
        <v>23.070389144736843</v>
      </c>
      <c r="JP340" s="27">
        <v>6.4149981468937609</v>
      </c>
      <c r="JQ340" s="27">
        <v>4.6796518353144174</v>
      </c>
      <c r="JR340" s="27">
        <v>6.5907877497044183</v>
      </c>
      <c r="JS340" s="27">
        <v>23.491693272736843</v>
      </c>
      <c r="JT340" s="27">
        <v>6.2363047485908742</v>
      </c>
      <c r="JU340" s="27">
        <v>4.5492974891122158</v>
      </c>
      <c r="JV340" s="27">
        <v>5.6862846971262115</v>
      </c>
      <c r="JW340" s="27">
        <v>23.947988284736844</v>
      </c>
      <c r="JX340" s="27">
        <v>6.0396446755863549</v>
      </c>
      <c r="JY340" s="27">
        <v>4.4058367038562931</v>
      </c>
      <c r="JZ340" s="27">
        <v>4.7537842779252912</v>
      </c>
      <c r="KA340" s="27">
        <v>25.492596382736842</v>
      </c>
      <c r="KB340" s="27">
        <v>5.5794286219594573</v>
      </c>
      <c r="KC340" s="27">
        <v>4.0701155000958362</v>
      </c>
      <c r="KD340" s="27">
        <v>2.4559341517189708</v>
      </c>
      <c r="KE340" s="27">
        <v>26.509591762736843</v>
      </c>
      <c r="KF340" s="27">
        <v>5.4259382425870122</v>
      </c>
      <c r="KG340" s="27">
        <v>3.9581464053142317</v>
      </c>
      <c r="KH340" s="27">
        <v>1.4238730612907382</v>
      </c>
      <c r="KI340" s="27">
        <v>27.194302116736843</v>
      </c>
      <c r="KJ340" s="27">
        <v>5.4814124065079461</v>
      </c>
      <c r="KK340" s="27">
        <v>3.9986140355552213</v>
      </c>
      <c r="KL340" s="27">
        <v>0.75045253818599988</v>
      </c>
      <c r="KM340" s="27">
        <v>27.680074559736845</v>
      </c>
      <c r="KN340" s="27">
        <v>5.8172714146705173</v>
      </c>
      <c r="KO340" s="27">
        <v>4.2436185060110549</v>
      </c>
      <c r="KP340" s="27">
        <v>0.32395265268440809</v>
      </c>
      <c r="KQ340" s="27">
        <v>27.805943515736843</v>
      </c>
      <c r="KR340" s="27">
        <v>6.0101186458179434</v>
      </c>
      <c r="KS340" s="27">
        <v>4.3842978762165377</v>
      </c>
      <c r="KT340" s="133">
        <v>0.36409182281328611</v>
      </c>
      <c r="KU340" s="149">
        <v>22.046001763736843</v>
      </c>
      <c r="KV340" s="149">
        <v>7.9562824092540874</v>
      </c>
      <c r="KW340" s="149">
        <v>5.8039972461682323</v>
      </c>
      <c r="KX340" s="149">
        <v>13.327408388565715</v>
      </c>
      <c r="KY340" s="149">
        <v>22.072500616736843</v>
      </c>
      <c r="KZ340" s="149">
        <v>7.7757578022940104</v>
      </c>
      <c r="LA340" s="149">
        <v>5.6723070587456226</v>
      </c>
      <c r="LB340" s="149">
        <v>12.708918578500247</v>
      </c>
      <c r="LC340" s="149">
        <v>22.168822988736842</v>
      </c>
      <c r="LD340" s="149">
        <v>7.4862628442679497</v>
      </c>
      <c r="LE340" s="149">
        <v>5.4611245173606484</v>
      </c>
      <c r="LF340" s="149">
        <v>11.529637955913879</v>
      </c>
      <c r="LG340" s="149">
        <v>22.270767377736842</v>
      </c>
      <c r="LH340" s="149">
        <v>7.1835924015091059</v>
      </c>
      <c r="LI340" s="149">
        <v>5.2403306432988623</v>
      </c>
      <c r="LJ340" s="149">
        <v>10.170957592272948</v>
      </c>
      <c r="LK340" s="149">
        <v>22.389437954736842</v>
      </c>
      <c r="LL340" s="149">
        <v>7.0196789035156719</v>
      </c>
      <c r="LM340" s="149">
        <v>5.1207580285991678</v>
      </c>
      <c r="LN340" s="149">
        <v>8.8666301072002476</v>
      </c>
      <c r="LO340" s="149">
        <v>22.560758751736842</v>
      </c>
      <c r="LP340" s="149">
        <v>6.7309824597158432</v>
      </c>
      <c r="LQ340" s="149">
        <v>4.9101579922249119</v>
      </c>
      <c r="LR340" s="149">
        <v>7.7074523708975491</v>
      </c>
      <c r="LS340" s="149">
        <v>22.805027928736841</v>
      </c>
      <c r="LT340" s="149">
        <v>6.3889667382553492</v>
      </c>
      <c r="LU340" s="149">
        <v>4.6606622851351167</v>
      </c>
      <c r="LV340" s="149">
        <v>5.8914503250931318</v>
      </c>
      <c r="LW340" s="149">
        <v>23.140193923736842</v>
      </c>
      <c r="LX340" s="149">
        <v>6.0829277732984552</v>
      </c>
      <c r="LY340" s="149">
        <v>4.4374111210281209</v>
      </c>
      <c r="LZ340" s="149">
        <v>4.2153455148284671</v>
      </c>
      <c r="MA340" s="149">
        <v>23.568124575736842</v>
      </c>
      <c r="MB340" s="149">
        <v>5.695873165397189</v>
      </c>
      <c r="MC340" s="149">
        <v>4.1550601733339096</v>
      </c>
      <c r="MD340" s="149">
        <v>2.4233395312695691</v>
      </c>
      <c r="ME340" s="149">
        <v>24.010409243736841</v>
      </c>
      <c r="MF340" s="149">
        <v>5.4944227885673946</v>
      </c>
      <c r="MG340" s="149">
        <v>4.0081049281304777</v>
      </c>
      <c r="MH340" s="149">
        <v>0.61277568918959346</v>
      </c>
      <c r="MI340" s="149">
        <v>25.621276126736841</v>
      </c>
      <c r="MJ340" s="149">
        <v>5.5882951815744297</v>
      </c>
      <c r="MK340" s="149">
        <v>4.076583531890237</v>
      </c>
      <c r="ML340" s="149">
        <v>-2.0050908587015428</v>
      </c>
      <c r="MM340" s="149">
        <v>27.142767431736843</v>
      </c>
      <c r="MN340" s="149">
        <v>5.163344698945183</v>
      </c>
      <c r="MO340" s="149">
        <v>3.7665880711874742</v>
      </c>
      <c r="MP340" s="149">
        <v>-3.2926736019071932</v>
      </c>
      <c r="MQ340" s="149">
        <v>28.113423655736842</v>
      </c>
      <c r="MR340" s="149">
        <v>4.8566951054623448</v>
      </c>
      <c r="MS340" s="149">
        <v>3.5428914620722813</v>
      </c>
      <c r="MT340" s="149">
        <v>-4.16010577142168</v>
      </c>
      <c r="MU340" s="149">
        <v>28.596310594736842</v>
      </c>
      <c r="MV340" s="149">
        <v>4.8089151008584281</v>
      </c>
      <c r="MW340" s="149">
        <v>3.5080366139310835</v>
      </c>
      <c r="MX340" s="149">
        <v>-4.5085924229657266</v>
      </c>
      <c r="MY340" s="149">
        <v>28.569581774736843</v>
      </c>
      <c r="MZ340" s="149">
        <v>4.7746528013699594</v>
      </c>
      <c r="NA340" s="149">
        <v>3.4830427434712852</v>
      </c>
      <c r="NB340" s="149">
        <v>-4.001638119020626</v>
      </c>
      <c r="ND340" s="97"/>
    </row>
    <row r="341" spans="1:368" ht="15" thickBot="1" x14ac:dyDescent="0.35">
      <c r="A341" s="2"/>
      <c r="B341" s="72" t="s">
        <v>771</v>
      </c>
      <c r="C341" s="72" t="s">
        <v>466</v>
      </c>
      <c r="D341" s="72" t="s">
        <v>831</v>
      </c>
      <c r="E341" s="85">
        <v>378738</v>
      </c>
      <c r="F341" s="82">
        <v>397694</v>
      </c>
      <c r="G341" s="20">
        <v>2.6914375645502386</v>
      </c>
      <c r="H341" s="20">
        <v>0.43657758276824887</v>
      </c>
      <c r="I341" s="20">
        <v>0.31847726837580376</v>
      </c>
      <c r="J341" s="20">
        <v>2.6914375645502386</v>
      </c>
      <c r="K341" s="20">
        <v>2.6914375645502386</v>
      </c>
      <c r="L341" s="20">
        <v>0.43657758276824887</v>
      </c>
      <c r="M341" s="20">
        <v>0.31847726837580376</v>
      </c>
      <c r="N341" s="20">
        <v>2.6914375645502386</v>
      </c>
      <c r="O341" s="20">
        <v>2.6914375645502386</v>
      </c>
      <c r="P341" s="20">
        <v>0.43657758276824887</v>
      </c>
      <c r="Q341" s="20">
        <v>0.31847726837580376</v>
      </c>
      <c r="R341" s="20">
        <v>2.6914375645502386</v>
      </c>
      <c r="S341" s="20">
        <v>2.6914375645502386</v>
      </c>
      <c r="T341" s="20">
        <v>0.43657758276824887</v>
      </c>
      <c r="U341" s="20">
        <v>0.31847726837580376</v>
      </c>
      <c r="V341" s="20">
        <v>2.6914375645502386</v>
      </c>
      <c r="W341" s="20">
        <v>2.6914375645502386</v>
      </c>
      <c r="X341" s="20">
        <v>0.43657758276824887</v>
      </c>
      <c r="Y341" s="20">
        <v>0.31847726837580376</v>
      </c>
      <c r="Z341" s="20">
        <v>2.6914375645502386</v>
      </c>
      <c r="AA341" s="20">
        <v>2.6914375645502386</v>
      </c>
      <c r="AB341" s="20">
        <v>0.43657758276824887</v>
      </c>
      <c r="AC341" s="20">
        <v>0.31847726837580376</v>
      </c>
      <c r="AD341" s="20">
        <v>2.6914375645502386</v>
      </c>
      <c r="AE341" s="20">
        <v>2.6914375645502386</v>
      </c>
      <c r="AF341" s="20">
        <v>0.43657758276824887</v>
      </c>
      <c r="AG341" s="20">
        <v>0.31847726837580376</v>
      </c>
      <c r="AH341" s="20">
        <v>2.6914375645502386</v>
      </c>
      <c r="AI341" s="20">
        <v>2.6914375645502386</v>
      </c>
      <c r="AJ341" s="20">
        <v>0.43657758276824887</v>
      </c>
      <c r="AK341" s="20">
        <v>0.31847726837580376</v>
      </c>
      <c r="AL341" s="20">
        <v>2.6914375645502386</v>
      </c>
      <c r="AM341" s="20">
        <v>2.6914375645502386</v>
      </c>
      <c r="AN341" s="20">
        <v>0.43657758276824887</v>
      </c>
      <c r="AO341" s="20">
        <v>0.31847726837580376</v>
      </c>
      <c r="AP341" s="20">
        <v>1.5326702081059871</v>
      </c>
      <c r="AQ341" s="20">
        <v>2.6914375645502386</v>
      </c>
      <c r="AR341" s="20">
        <v>0.43657758276824887</v>
      </c>
      <c r="AS341" s="20">
        <v>0.31847726837580376</v>
      </c>
      <c r="AT341" s="20">
        <v>-2.6444061426445629</v>
      </c>
      <c r="AU341" s="20">
        <v>2.6914375645502386</v>
      </c>
      <c r="AV341" s="20">
        <v>0.43657758276824887</v>
      </c>
      <c r="AW341" s="20">
        <v>0.31847726837580376</v>
      </c>
      <c r="AX341" s="20">
        <v>-7.4648966995189987</v>
      </c>
      <c r="AY341" s="20">
        <v>2.6914375645502386</v>
      </c>
      <c r="AZ341" s="20">
        <v>0.43657758276824887</v>
      </c>
      <c r="BA341" s="20">
        <v>0.31847726837580376</v>
      </c>
      <c r="BB341" s="20">
        <v>-8.6548564364253977</v>
      </c>
      <c r="BC341" s="20">
        <v>2.6914375645502386</v>
      </c>
      <c r="BD341" s="20">
        <v>0.43657758276824887</v>
      </c>
      <c r="BE341" s="20">
        <v>0.31847726837580376</v>
      </c>
      <c r="BF341" s="20">
        <v>-9.1118069377193613</v>
      </c>
      <c r="BG341" s="20">
        <v>2.6914375645502386</v>
      </c>
      <c r="BH341" s="20">
        <v>0.43657758276824887</v>
      </c>
      <c r="BI341" s="20">
        <v>0.31847726837580376</v>
      </c>
      <c r="BJ341" s="20">
        <v>-8.8974978415663095</v>
      </c>
      <c r="BK341" s="20">
        <v>31.524888990000001</v>
      </c>
      <c r="BL341" s="20">
        <v>6.3884571472883431</v>
      </c>
      <c r="BM341" s="20">
        <v>4.6602905456194685</v>
      </c>
      <c r="BN341" s="20">
        <v>-8.9748620219172324</v>
      </c>
      <c r="BO341" s="23">
        <v>2.6914375645502386</v>
      </c>
      <c r="BP341" s="23">
        <v>0.43657758276824887</v>
      </c>
      <c r="BQ341" s="23">
        <v>0.31847726837580376</v>
      </c>
      <c r="BR341" s="23">
        <v>2.6914375645502386</v>
      </c>
      <c r="BS341" s="23">
        <v>2.6914375645502386</v>
      </c>
      <c r="BT341" s="23">
        <v>0.43657758276824887</v>
      </c>
      <c r="BU341" s="23">
        <v>0.31847726837580376</v>
      </c>
      <c r="BV341" s="23">
        <v>2.6914375645502386</v>
      </c>
      <c r="BW341" s="23">
        <v>2.6914375645502386</v>
      </c>
      <c r="BX341" s="23">
        <v>0.43657758276824887</v>
      </c>
      <c r="BY341" s="23">
        <v>0.31847726837580376</v>
      </c>
      <c r="BZ341" s="23">
        <v>2.6914375645502386</v>
      </c>
      <c r="CA341" s="23">
        <v>2.6914375645502386</v>
      </c>
      <c r="CB341" s="23">
        <v>0.43657758276824887</v>
      </c>
      <c r="CC341" s="23">
        <v>0.31847726837580376</v>
      </c>
      <c r="CD341" s="23">
        <v>2.6914375645502386</v>
      </c>
      <c r="CE341" s="23">
        <v>2.6914375645502386</v>
      </c>
      <c r="CF341" s="23">
        <v>0.43657758276824887</v>
      </c>
      <c r="CG341" s="23">
        <v>0.31847726837580376</v>
      </c>
      <c r="CH341" s="23">
        <v>2.6914375645502386</v>
      </c>
      <c r="CI341" s="23">
        <v>2.6914375645502386</v>
      </c>
      <c r="CJ341" s="23">
        <v>0.43657758276824887</v>
      </c>
      <c r="CK341" s="23">
        <v>0.31847726837580376</v>
      </c>
      <c r="CL341" s="23">
        <v>2.6914375645502386</v>
      </c>
      <c r="CM341" s="23">
        <v>2.6914375645502386</v>
      </c>
      <c r="CN341" s="23">
        <v>0.43657758276824887</v>
      </c>
      <c r="CO341" s="23">
        <v>0.31847726837580376</v>
      </c>
      <c r="CP341" s="23">
        <v>2.6914375645502386</v>
      </c>
      <c r="CQ341" s="23">
        <v>2.6914375645502386</v>
      </c>
      <c r="CR341" s="23">
        <v>0.43657758276824887</v>
      </c>
      <c r="CS341" s="23">
        <v>0.31847726837580376</v>
      </c>
      <c r="CT341" s="23">
        <v>2.6914375645502386</v>
      </c>
      <c r="CU341" s="23">
        <v>2.6914375645502386</v>
      </c>
      <c r="CV341" s="23">
        <v>0.43657758276824887</v>
      </c>
      <c r="CW341" s="23">
        <v>0.31847726837580376</v>
      </c>
      <c r="CX341" s="23">
        <v>2.6914375645502386</v>
      </c>
      <c r="CY341" s="23">
        <v>2.6914375645502386</v>
      </c>
      <c r="CZ341" s="23">
        <v>0.43657758276824887</v>
      </c>
      <c r="DA341" s="23">
        <v>0.31847726837580376</v>
      </c>
      <c r="DB341" s="23">
        <v>2.6914375645502386</v>
      </c>
      <c r="DC341" s="23">
        <v>2.6914375645502386</v>
      </c>
      <c r="DD341" s="23">
        <v>0.43657758276824887</v>
      </c>
      <c r="DE341" s="23">
        <v>0.31847726837580376</v>
      </c>
      <c r="DF341" s="23">
        <v>2.6914375645502386</v>
      </c>
      <c r="DG341" s="23">
        <v>2.6914375645502386</v>
      </c>
      <c r="DH341" s="23">
        <v>0.43657758276824887</v>
      </c>
      <c r="DI341" s="23">
        <v>0.31847726837580376</v>
      </c>
      <c r="DJ341" s="23">
        <v>2.6914375645502386</v>
      </c>
      <c r="DK341" s="23">
        <v>2.6914375645502386</v>
      </c>
      <c r="DL341" s="23">
        <v>0.43657758276824887</v>
      </c>
      <c r="DM341" s="23">
        <v>0.31847726837580376</v>
      </c>
      <c r="DN341" s="23">
        <v>2.6914375645502386</v>
      </c>
      <c r="DO341" s="23">
        <v>2.6914375645502386</v>
      </c>
      <c r="DP341" s="23">
        <v>0.43657758276824887</v>
      </c>
      <c r="DQ341" s="23">
        <v>0.31847726837580376</v>
      </c>
      <c r="DR341" s="23">
        <v>2.6914375645502386</v>
      </c>
      <c r="DS341" s="23">
        <v>23.698000998000001</v>
      </c>
      <c r="DT341" s="23">
        <v>5.4815313525083944</v>
      </c>
      <c r="DU341" s="23">
        <v>3.9987008050065223</v>
      </c>
      <c r="DV341" s="23">
        <v>2.2146845619331756</v>
      </c>
      <c r="DW341" s="25">
        <v>2.6914375645502386</v>
      </c>
      <c r="DX341" s="25">
        <v>0.43657758276824887</v>
      </c>
      <c r="DY341" s="25">
        <v>0.31847726837580376</v>
      </c>
      <c r="DZ341" s="25">
        <v>2.6914375645502386</v>
      </c>
      <c r="EA341" s="25">
        <v>2.6914375645502386</v>
      </c>
      <c r="EB341" s="25">
        <v>0.43657758276824887</v>
      </c>
      <c r="EC341" s="25">
        <v>0.31847726837580376</v>
      </c>
      <c r="ED341" s="25">
        <v>2.6914375645502386</v>
      </c>
      <c r="EE341" s="25">
        <v>2.6914375645502386</v>
      </c>
      <c r="EF341" s="25">
        <v>0.43657758276824887</v>
      </c>
      <c r="EG341" s="25">
        <v>0.31847726837580376</v>
      </c>
      <c r="EH341" s="25">
        <v>2.6914375645502386</v>
      </c>
      <c r="EI341" s="25">
        <v>2.6914375645502386</v>
      </c>
      <c r="EJ341" s="25">
        <v>0.43657758276824887</v>
      </c>
      <c r="EK341" s="25">
        <v>0.31847726837580376</v>
      </c>
      <c r="EL341" s="25">
        <v>2.6914375645502386</v>
      </c>
      <c r="EM341" s="25">
        <v>2.6914375645502386</v>
      </c>
      <c r="EN341" s="25">
        <v>0.43657758276824887</v>
      </c>
      <c r="EO341" s="25">
        <v>0.31847726837580376</v>
      </c>
      <c r="EP341" s="25">
        <v>2.6914375645502386</v>
      </c>
      <c r="EQ341" s="25">
        <v>2.6914375645502386</v>
      </c>
      <c r="ER341" s="25">
        <v>0.43657758276824887</v>
      </c>
      <c r="ES341" s="25">
        <v>0.31847726837580376</v>
      </c>
      <c r="ET341" s="25">
        <v>2.6914375645502386</v>
      </c>
      <c r="EU341" s="25">
        <v>2.6914375645502386</v>
      </c>
      <c r="EV341" s="25">
        <v>0.43657758276824887</v>
      </c>
      <c r="EW341" s="25">
        <v>0.31847726837580376</v>
      </c>
      <c r="EX341" s="25">
        <v>2.6914375645502386</v>
      </c>
      <c r="EY341" s="25">
        <v>2.6914375645502386</v>
      </c>
      <c r="EZ341" s="25">
        <v>0.43657758276824887</v>
      </c>
      <c r="FA341" s="25">
        <v>0.31847726837580376</v>
      </c>
      <c r="FB341" s="25">
        <v>2.6914375645502386</v>
      </c>
      <c r="FC341" s="25">
        <v>2.6914375645502386</v>
      </c>
      <c r="FD341" s="25">
        <v>0.43657758276824887</v>
      </c>
      <c r="FE341" s="25">
        <v>0.31847726837580376</v>
      </c>
      <c r="FF341" s="25">
        <v>1.8570807651715384</v>
      </c>
      <c r="FG341" s="25">
        <v>2.6914375645502386</v>
      </c>
      <c r="FH341" s="25">
        <v>0.43657758276824887</v>
      </c>
      <c r="FI341" s="25">
        <v>0.31847726837580376</v>
      </c>
      <c r="FJ341" s="25">
        <v>-1.8567177631648164</v>
      </c>
      <c r="FK341" s="25">
        <v>2.6914375645502386</v>
      </c>
      <c r="FL341" s="25">
        <v>0.43657758276824887</v>
      </c>
      <c r="FM341" s="25">
        <v>0.31847726837580376</v>
      </c>
      <c r="FN341" s="25">
        <v>-6.3093451507365295</v>
      </c>
      <c r="FO341" s="25">
        <v>2.6914375645502386</v>
      </c>
      <c r="FP341" s="25">
        <v>0.43657758276824887</v>
      </c>
      <c r="FQ341" s="25">
        <v>0.31847726837580376</v>
      </c>
      <c r="FR341" s="25">
        <v>-7.5548433774027437</v>
      </c>
      <c r="FS341" s="25">
        <v>2.6914375645502386</v>
      </c>
      <c r="FT341" s="25">
        <v>0.43657758276824887</v>
      </c>
      <c r="FU341" s="25">
        <v>0.31847726837580376</v>
      </c>
      <c r="FV341" s="25">
        <v>-8.1020461293769728</v>
      </c>
      <c r="FW341" s="25">
        <v>2.6914375645502386</v>
      </c>
      <c r="FX341" s="25">
        <v>0.43657758276824887</v>
      </c>
      <c r="FY341" s="25">
        <v>0.31847726837580376</v>
      </c>
      <c r="FZ341" s="25">
        <v>-7.9076966280780212</v>
      </c>
      <c r="GA341" s="25">
        <v>30.953661334</v>
      </c>
      <c r="GB341" s="25">
        <v>6.4501940170816159</v>
      </c>
      <c r="GC341" s="25">
        <v>4.7053267326017743</v>
      </c>
      <c r="GD341" s="25">
        <v>-7.8512998407336703</v>
      </c>
      <c r="GE341" s="26">
        <v>2.6914375645502386</v>
      </c>
      <c r="GF341" s="26">
        <v>0.43657758276824887</v>
      </c>
      <c r="GG341" s="26">
        <v>0.31847726837580376</v>
      </c>
      <c r="GH341" s="26">
        <v>2.6914375645502386</v>
      </c>
      <c r="GI341" s="26">
        <v>2.6914375645502386</v>
      </c>
      <c r="GJ341" s="26">
        <v>0.43657758276824887</v>
      </c>
      <c r="GK341" s="26">
        <v>0.31847726837580376</v>
      </c>
      <c r="GL341" s="26">
        <v>2.6914375645502386</v>
      </c>
      <c r="GM341" s="26">
        <v>2.6914375645502386</v>
      </c>
      <c r="GN341" s="26">
        <v>0.43657758276824887</v>
      </c>
      <c r="GO341" s="26">
        <v>0.31847726837580376</v>
      </c>
      <c r="GP341" s="26">
        <v>2.6914375645502386</v>
      </c>
      <c r="GQ341" s="26">
        <v>2.6914375645502386</v>
      </c>
      <c r="GR341" s="26">
        <v>0.43657758276824887</v>
      </c>
      <c r="GS341" s="26">
        <v>0.31847726837580376</v>
      </c>
      <c r="GT341" s="26">
        <v>1.7759050812187631</v>
      </c>
      <c r="GU341" s="26">
        <v>2.6914375645502386</v>
      </c>
      <c r="GV341" s="26">
        <v>0.43657758276824887</v>
      </c>
      <c r="GW341" s="26">
        <v>0.31847726837580376</v>
      </c>
      <c r="GX341" s="26">
        <v>-6.6510325814776508</v>
      </c>
      <c r="GY341" s="26">
        <v>2.6914375645502386</v>
      </c>
      <c r="GZ341" s="26">
        <v>0.43657758276824887</v>
      </c>
      <c r="HA341" s="26">
        <v>0.31847726837580376</v>
      </c>
      <c r="HB341" s="26">
        <v>-6.0158312748455387</v>
      </c>
      <c r="HC341" s="26">
        <v>2.6914375645502386</v>
      </c>
      <c r="HD341" s="26">
        <v>0.43657758276824887</v>
      </c>
      <c r="HE341" s="26">
        <v>0.31847726837580376</v>
      </c>
      <c r="HF341" s="26">
        <v>-5.4732230848628518</v>
      </c>
      <c r="HG341" s="26">
        <v>2.6914375645502386</v>
      </c>
      <c r="HH341" s="26">
        <v>0.43657758276824887</v>
      </c>
      <c r="HI341" s="26">
        <v>0.31847726837580376</v>
      </c>
      <c r="HJ341" s="26">
        <v>-4.9875051640340544</v>
      </c>
      <c r="HK341" s="26">
        <v>2.6914375645502386</v>
      </c>
      <c r="HL341" s="26">
        <v>0.43657758276824887</v>
      </c>
      <c r="HM341" s="26">
        <v>0.31847726837580376</v>
      </c>
      <c r="HN341" s="26">
        <v>-5.0289233314030213</v>
      </c>
      <c r="HO341" s="26">
        <v>2.6914375645502386</v>
      </c>
      <c r="HP341" s="26">
        <v>0.43657758276824887</v>
      </c>
      <c r="HQ341" s="26">
        <v>0.31847726837580376</v>
      </c>
      <c r="HR341" s="26">
        <v>-5.1018816874949522</v>
      </c>
      <c r="HS341" s="26">
        <v>2.6914375645502386</v>
      </c>
      <c r="HT341" s="26">
        <v>0.43657758276824887</v>
      </c>
      <c r="HU341" s="26">
        <v>0.31847726837580376</v>
      </c>
      <c r="HV341" s="26">
        <v>-6.3071921930865926</v>
      </c>
      <c r="HW341" s="26">
        <v>2.6914375645502386</v>
      </c>
      <c r="HX341" s="26">
        <v>0.43657758276824887</v>
      </c>
      <c r="HY341" s="26">
        <v>0.31847726837580376</v>
      </c>
      <c r="HZ341" s="26">
        <v>-7.6890284442602805</v>
      </c>
      <c r="IA341" s="26">
        <v>2.6914375645502386</v>
      </c>
      <c r="IB341" s="26">
        <v>0.43657758276824887</v>
      </c>
      <c r="IC341" s="26">
        <v>0.31847726837580376</v>
      </c>
      <c r="ID341" s="26">
        <v>-8.0202264973441117</v>
      </c>
      <c r="IE341" s="26">
        <v>31.304208750000001</v>
      </c>
      <c r="IF341" s="26">
        <v>6.5387895902236934</v>
      </c>
      <c r="IG341" s="26">
        <v>4.769955969736599</v>
      </c>
      <c r="IH341" s="26">
        <v>-7.7249511655469902</v>
      </c>
      <c r="II341" s="26">
        <v>30.870491006999998</v>
      </c>
      <c r="IJ341" s="26">
        <v>6.5005193790261471</v>
      </c>
      <c r="IK341" s="26">
        <v>4.7420383834852009</v>
      </c>
      <c r="IL341" s="26">
        <v>-7.6476363945915224</v>
      </c>
      <c r="IM341" s="27">
        <v>2.6914375645502386</v>
      </c>
      <c r="IN341" s="27">
        <v>0.43657758276824887</v>
      </c>
      <c r="IO341" s="27">
        <v>0.31847726837580376</v>
      </c>
      <c r="IP341" s="27">
        <v>2.6914375645502386</v>
      </c>
      <c r="IQ341" s="27">
        <v>2.6914375645502386</v>
      </c>
      <c r="IR341" s="27">
        <v>0.43657758276824887</v>
      </c>
      <c r="IS341" s="27">
        <v>0.31847726837580376</v>
      </c>
      <c r="IT341" s="27">
        <v>2.6914375645502386</v>
      </c>
      <c r="IU341" s="27">
        <v>2.6914375645502386</v>
      </c>
      <c r="IV341" s="27">
        <v>0.43657758276824887</v>
      </c>
      <c r="IW341" s="27">
        <v>0.31847726837580376</v>
      </c>
      <c r="IX341" s="27">
        <v>2.6914375645502386</v>
      </c>
      <c r="IY341" s="27">
        <v>2.6914375645502386</v>
      </c>
      <c r="IZ341" s="27">
        <v>0.43657758276824887</v>
      </c>
      <c r="JA341" s="27">
        <v>0.31847726837580376</v>
      </c>
      <c r="JB341" s="27">
        <v>2.6914375645502386</v>
      </c>
      <c r="JC341" s="27">
        <v>2.6914375645502386</v>
      </c>
      <c r="JD341" s="27">
        <v>0.43657758276824887</v>
      </c>
      <c r="JE341" s="27">
        <v>0.31847726837580376</v>
      </c>
      <c r="JF341" s="27">
        <v>2.6914375645502386</v>
      </c>
      <c r="JG341" s="27">
        <v>2.6914375645502386</v>
      </c>
      <c r="JH341" s="27">
        <v>0.43657758276824887</v>
      </c>
      <c r="JI341" s="27">
        <v>0.31847726837580376</v>
      </c>
      <c r="JJ341" s="27">
        <v>2.6914375645502386</v>
      </c>
      <c r="JK341" s="27">
        <v>2.6914375645502386</v>
      </c>
      <c r="JL341" s="27">
        <v>0.43657758276824887</v>
      </c>
      <c r="JM341" s="27">
        <v>0.31847726837580376</v>
      </c>
      <c r="JN341" s="27">
        <v>2.6914375645502386</v>
      </c>
      <c r="JO341" s="27">
        <v>2.6914375645502386</v>
      </c>
      <c r="JP341" s="27">
        <v>0.43657758276824887</v>
      </c>
      <c r="JQ341" s="27">
        <v>0.31847726837580376</v>
      </c>
      <c r="JR341" s="27">
        <v>2.6914375645502386</v>
      </c>
      <c r="JS341" s="27">
        <v>2.6914375645502386</v>
      </c>
      <c r="JT341" s="27">
        <v>0.43657758276824887</v>
      </c>
      <c r="JU341" s="27">
        <v>0.31847726837580376</v>
      </c>
      <c r="JV341" s="27">
        <v>1.6502159607382119</v>
      </c>
      <c r="JW341" s="27">
        <v>2.6914375645502386</v>
      </c>
      <c r="JX341" s="27">
        <v>0.43657758276824887</v>
      </c>
      <c r="JY341" s="27">
        <v>0.31847726837580376</v>
      </c>
      <c r="JZ341" s="27">
        <v>-2.3566400882134708</v>
      </c>
      <c r="KA341" s="27">
        <v>2.6914375645502386</v>
      </c>
      <c r="KB341" s="27">
        <v>0.43657758276824887</v>
      </c>
      <c r="KC341" s="27">
        <v>0.31847726837580376</v>
      </c>
      <c r="KD341" s="27">
        <v>-7.0505832683612653</v>
      </c>
      <c r="KE341" s="27">
        <v>2.6914375645502386</v>
      </c>
      <c r="KF341" s="27">
        <v>0.43657758276824887</v>
      </c>
      <c r="KG341" s="27">
        <v>0.31847726837580376</v>
      </c>
      <c r="KH341" s="27">
        <v>-8.2988492182571072</v>
      </c>
      <c r="KI341" s="27">
        <v>2.6914375645502386</v>
      </c>
      <c r="KJ341" s="27">
        <v>0.43657758276824887</v>
      </c>
      <c r="KK341" s="27">
        <v>0.31847726837580376</v>
      </c>
      <c r="KL341" s="27">
        <v>-8.8686039925785956</v>
      </c>
      <c r="KM341" s="27">
        <v>2.6914375645502386</v>
      </c>
      <c r="KN341" s="27">
        <v>0.43657758276824887</v>
      </c>
      <c r="KO341" s="27">
        <v>0.31847726837580376</v>
      </c>
      <c r="KP341" s="27">
        <v>-8.7333738610065161</v>
      </c>
      <c r="KQ341" s="27">
        <v>31.2130194</v>
      </c>
      <c r="KR341" s="27">
        <v>6.5516389526609116</v>
      </c>
      <c r="KS341" s="27">
        <v>4.7793294007392353</v>
      </c>
      <c r="KT341" s="133">
        <v>-8.8188895045429305</v>
      </c>
      <c r="KU341" s="149">
        <v>2.6914375645502386</v>
      </c>
      <c r="KV341" s="149">
        <v>0.43657758276824887</v>
      </c>
      <c r="KW341" s="149">
        <v>0.31847726837580376</v>
      </c>
      <c r="KX341" s="149">
        <v>2.6914375645502386</v>
      </c>
      <c r="KY341" s="149">
        <v>2.6914375645502386</v>
      </c>
      <c r="KZ341" s="149">
        <v>0.43657758276824887</v>
      </c>
      <c r="LA341" s="149">
        <v>0.31847726837580376</v>
      </c>
      <c r="LB341" s="149">
        <v>2.6914375645502386</v>
      </c>
      <c r="LC341" s="149">
        <v>2.6914375645502386</v>
      </c>
      <c r="LD341" s="149">
        <v>0.43657758276824887</v>
      </c>
      <c r="LE341" s="149">
        <v>0.31847726837580376</v>
      </c>
      <c r="LF341" s="149">
        <v>2.6914375645502386</v>
      </c>
      <c r="LG341" s="149">
        <v>2.6914375645502386</v>
      </c>
      <c r="LH341" s="149">
        <v>0.43657758276824887</v>
      </c>
      <c r="LI341" s="149">
        <v>0.31847726837580376</v>
      </c>
      <c r="LJ341" s="149">
        <v>1.7547417173331752</v>
      </c>
      <c r="LK341" s="149">
        <v>2.6914375645502386</v>
      </c>
      <c r="LL341" s="149">
        <v>0.43657758276824887</v>
      </c>
      <c r="LM341" s="149">
        <v>0.31847726837580376</v>
      </c>
      <c r="LN341" s="149">
        <v>-6.6754827312791463</v>
      </c>
      <c r="LO341" s="149">
        <v>2.6914375645502386</v>
      </c>
      <c r="LP341" s="149">
        <v>0.43657758276824887</v>
      </c>
      <c r="LQ341" s="149">
        <v>0.31847726837580376</v>
      </c>
      <c r="LR341" s="149">
        <v>-6.0335252274863187</v>
      </c>
      <c r="LS341" s="149">
        <v>2.6914375645502386</v>
      </c>
      <c r="LT341" s="149">
        <v>0.43657758276824887</v>
      </c>
      <c r="LU341" s="149">
        <v>0.31847726837580376</v>
      </c>
      <c r="LV341" s="149">
        <v>-5.4775348343729959</v>
      </c>
      <c r="LW341" s="149">
        <v>2.6914375645502386</v>
      </c>
      <c r="LX341" s="149">
        <v>0.43657758276824887</v>
      </c>
      <c r="LY341" s="149">
        <v>0.31847726837580376</v>
      </c>
      <c r="LZ341" s="149">
        <v>-4.973681357552536</v>
      </c>
      <c r="MA341" s="149">
        <v>2.6914375645502386</v>
      </c>
      <c r="MB341" s="149">
        <v>0.43657758276824887</v>
      </c>
      <c r="MC341" s="149">
        <v>0.31847726837580376</v>
      </c>
      <c r="MD341" s="149">
        <v>-4.9959072711913706</v>
      </c>
      <c r="ME341" s="149">
        <v>2.6914375645502386</v>
      </c>
      <c r="MF341" s="149">
        <v>0.43657758276824887</v>
      </c>
      <c r="MG341" s="149">
        <v>0.31847726837580376</v>
      </c>
      <c r="MH341" s="149">
        <v>-5.0504802677626124</v>
      </c>
      <c r="MI341" s="149">
        <v>2.6914375645502386</v>
      </c>
      <c r="MJ341" s="149">
        <v>0.43657758276824887</v>
      </c>
      <c r="MK341" s="149">
        <v>0.31847726837580376</v>
      </c>
      <c r="ML341" s="149">
        <v>-6.0853396125432369</v>
      </c>
      <c r="MM341" s="149">
        <v>2.6914375645502386</v>
      </c>
      <c r="MN341" s="149">
        <v>0.43657758276824887</v>
      </c>
      <c r="MO341" s="149">
        <v>0.31847726837580376</v>
      </c>
      <c r="MP341" s="149">
        <v>-7.6189165937141432</v>
      </c>
      <c r="MQ341" s="149">
        <v>2.6914375645502386</v>
      </c>
      <c r="MR341" s="149">
        <v>0.43657758276824887</v>
      </c>
      <c r="MS341" s="149">
        <v>0.31847726837580376</v>
      </c>
      <c r="MT341" s="149">
        <v>-8.1199284361148045</v>
      </c>
      <c r="MU341" s="149">
        <v>31.401127719999998</v>
      </c>
      <c r="MV341" s="149">
        <v>6.4520891442296575</v>
      </c>
      <c r="MW341" s="149">
        <v>4.7067092014713534</v>
      </c>
      <c r="MX341" s="149">
        <v>-7.9265986199692513</v>
      </c>
      <c r="MY341" s="149">
        <v>30.975634521</v>
      </c>
      <c r="MZ341" s="149">
        <v>6.4051678238290473</v>
      </c>
      <c r="NA341" s="149">
        <v>4.6724807515014328</v>
      </c>
      <c r="NB341" s="149">
        <v>-7.8709450332915623</v>
      </c>
      <c r="ND341" s="97"/>
    </row>
    <row r="342" spans="1:368" ht="15" thickBot="1" x14ac:dyDescent="0.35">
      <c r="A342" s="2"/>
      <c r="B342" s="72" t="s">
        <v>772</v>
      </c>
      <c r="C342" s="72" t="s">
        <v>840</v>
      </c>
      <c r="D342" s="72" t="s">
        <v>833</v>
      </c>
      <c r="E342" s="85">
        <v>341861</v>
      </c>
      <c r="F342" s="82">
        <v>458979</v>
      </c>
      <c r="G342" s="20">
        <v>1.6794871794871795</v>
      </c>
      <c r="H342" s="20">
        <v>0.44197031039136303</v>
      </c>
      <c r="I342" s="20">
        <v>0.31765276430649858</v>
      </c>
      <c r="J342" s="20">
        <v>1.6794871794871795</v>
      </c>
      <c r="K342" s="20">
        <v>1.6794871794871795</v>
      </c>
      <c r="L342" s="20">
        <v>0.44197031039136303</v>
      </c>
      <c r="M342" s="20">
        <v>0.31765276430649858</v>
      </c>
      <c r="N342" s="20">
        <v>1.6794871794871795</v>
      </c>
      <c r="O342" s="20">
        <v>1.6794871794871795</v>
      </c>
      <c r="P342" s="20">
        <v>0.44197031039136303</v>
      </c>
      <c r="Q342" s="20">
        <v>0.31765276430649858</v>
      </c>
      <c r="R342" s="20">
        <v>1.6794871794871795</v>
      </c>
      <c r="S342" s="20">
        <v>1.6794871794871795</v>
      </c>
      <c r="T342" s="20">
        <v>0.44197031039136303</v>
      </c>
      <c r="U342" s="20">
        <v>0.31765276430649858</v>
      </c>
      <c r="V342" s="20">
        <v>1.6794871794871795</v>
      </c>
      <c r="W342" s="20">
        <v>1.6794871794871795</v>
      </c>
      <c r="X342" s="20">
        <v>0.44197031039136303</v>
      </c>
      <c r="Y342" s="20">
        <v>0.31765276430649858</v>
      </c>
      <c r="Z342" s="20">
        <v>1.6794871794871795</v>
      </c>
      <c r="AA342" s="20">
        <v>1.6794871794871795</v>
      </c>
      <c r="AB342" s="20">
        <v>0.44197031039136303</v>
      </c>
      <c r="AC342" s="20">
        <v>0.31765276430649858</v>
      </c>
      <c r="AD342" s="20">
        <v>1.6794871794871795</v>
      </c>
      <c r="AE342" s="20">
        <v>1.6794871794871795</v>
      </c>
      <c r="AF342" s="20">
        <v>0.44197031039136303</v>
      </c>
      <c r="AG342" s="20">
        <v>0.31765276430649858</v>
      </c>
      <c r="AH342" s="20">
        <v>1.6794871794871795</v>
      </c>
      <c r="AI342" s="20">
        <v>1.6794871794871795</v>
      </c>
      <c r="AJ342" s="20">
        <v>0.44197031039136303</v>
      </c>
      <c r="AK342" s="20">
        <v>0.31765276430649858</v>
      </c>
      <c r="AL342" s="20">
        <v>1.6794871794871795</v>
      </c>
      <c r="AM342" s="20">
        <v>1.6794871794871795</v>
      </c>
      <c r="AN342" s="20">
        <v>0.44197031039136303</v>
      </c>
      <c r="AO342" s="20">
        <v>0.31765276430649858</v>
      </c>
      <c r="AP342" s="20">
        <v>1.6794871794871795</v>
      </c>
      <c r="AQ342" s="20">
        <v>1.6794871794871795</v>
      </c>
      <c r="AR342" s="20">
        <v>0.44197031039136303</v>
      </c>
      <c r="AS342" s="20">
        <v>0.31765276430649858</v>
      </c>
      <c r="AT342" s="20">
        <v>1.6794871794871795</v>
      </c>
      <c r="AU342" s="20">
        <v>1.6794871794871795</v>
      </c>
      <c r="AV342" s="20">
        <v>0.44197031039136303</v>
      </c>
      <c r="AW342" s="20">
        <v>0.31765276430649858</v>
      </c>
      <c r="AX342" s="20">
        <v>1.6794871794871795</v>
      </c>
      <c r="AY342" s="20">
        <v>1.6794871794871795</v>
      </c>
      <c r="AZ342" s="20">
        <v>0.44197031039136303</v>
      </c>
      <c r="BA342" s="20">
        <v>0.31765276430649858</v>
      </c>
      <c r="BB342" s="20">
        <v>1.6794871794871795</v>
      </c>
      <c r="BC342" s="20">
        <v>1.6794871794871795</v>
      </c>
      <c r="BD342" s="20">
        <v>0.44197031039136303</v>
      </c>
      <c r="BE342" s="20">
        <v>0.31765276430649858</v>
      </c>
      <c r="BF342" s="20">
        <v>1.6794871794871795</v>
      </c>
      <c r="BG342" s="20">
        <v>1.6794871794871795</v>
      </c>
      <c r="BH342" s="20">
        <v>0.44197031039136303</v>
      </c>
      <c r="BI342" s="20">
        <v>0.31765276430649858</v>
      </c>
      <c r="BJ342" s="20">
        <v>1.6794871794871795</v>
      </c>
      <c r="BK342" s="20">
        <v>1.6794871794871795</v>
      </c>
      <c r="BL342" s="20">
        <v>0.44197031039136303</v>
      </c>
      <c r="BM342" s="20">
        <v>0.31765276430649858</v>
      </c>
      <c r="BN342" s="20">
        <v>1.6794871794871795</v>
      </c>
      <c r="BO342" s="23">
        <v>1.6794871794871795</v>
      </c>
      <c r="BP342" s="23">
        <v>0.44197031039136303</v>
      </c>
      <c r="BQ342" s="23">
        <v>0.31765276430649858</v>
      </c>
      <c r="BR342" s="23">
        <v>1.6794871794871795</v>
      </c>
      <c r="BS342" s="23">
        <v>1.6794871794871795</v>
      </c>
      <c r="BT342" s="23">
        <v>0.44197031039136303</v>
      </c>
      <c r="BU342" s="23">
        <v>0.31765276430649858</v>
      </c>
      <c r="BV342" s="23">
        <v>1.6794871794871795</v>
      </c>
      <c r="BW342" s="23">
        <v>1.6794871794871795</v>
      </c>
      <c r="BX342" s="23">
        <v>0.44197031039136303</v>
      </c>
      <c r="BY342" s="23">
        <v>0.31765276430649858</v>
      </c>
      <c r="BZ342" s="23">
        <v>1.6794871794871795</v>
      </c>
      <c r="CA342" s="23">
        <v>1.6794871794871795</v>
      </c>
      <c r="CB342" s="23">
        <v>0.44197031039136303</v>
      </c>
      <c r="CC342" s="23">
        <v>0.31765276430649858</v>
      </c>
      <c r="CD342" s="23">
        <v>1.6794871794871795</v>
      </c>
      <c r="CE342" s="23">
        <v>1.6794871794871795</v>
      </c>
      <c r="CF342" s="23">
        <v>0.44197031039136303</v>
      </c>
      <c r="CG342" s="23">
        <v>0.31765276430649858</v>
      </c>
      <c r="CH342" s="23">
        <v>1.6794871794871795</v>
      </c>
      <c r="CI342" s="23">
        <v>1.6794871794871795</v>
      </c>
      <c r="CJ342" s="23">
        <v>0.44197031039136303</v>
      </c>
      <c r="CK342" s="23">
        <v>0.31765276430649858</v>
      </c>
      <c r="CL342" s="23">
        <v>1.6794871794871795</v>
      </c>
      <c r="CM342" s="23">
        <v>1.6794871794871795</v>
      </c>
      <c r="CN342" s="23">
        <v>0.44197031039136303</v>
      </c>
      <c r="CO342" s="23">
        <v>0.31765276430649858</v>
      </c>
      <c r="CP342" s="23">
        <v>1.6794871794871795</v>
      </c>
      <c r="CQ342" s="23">
        <v>1.6794871794871795</v>
      </c>
      <c r="CR342" s="23">
        <v>0.44197031039136303</v>
      </c>
      <c r="CS342" s="23">
        <v>0.31765276430649858</v>
      </c>
      <c r="CT342" s="23">
        <v>1.6794871794871795</v>
      </c>
      <c r="CU342" s="23">
        <v>1.6794871794871795</v>
      </c>
      <c r="CV342" s="23">
        <v>0.44197031039136303</v>
      </c>
      <c r="CW342" s="23">
        <v>0.31765276430649858</v>
      </c>
      <c r="CX342" s="23">
        <v>1.6794871794871795</v>
      </c>
      <c r="CY342" s="23">
        <v>1.6794871794871795</v>
      </c>
      <c r="CZ342" s="23">
        <v>0.44197031039136303</v>
      </c>
      <c r="DA342" s="23">
        <v>0.31765276430649858</v>
      </c>
      <c r="DB342" s="23">
        <v>1.6794871794871795</v>
      </c>
      <c r="DC342" s="23">
        <v>1.6794871794871795</v>
      </c>
      <c r="DD342" s="23">
        <v>0.44197031039136303</v>
      </c>
      <c r="DE342" s="23">
        <v>0.31765276430649858</v>
      </c>
      <c r="DF342" s="23">
        <v>1.6794871794871795</v>
      </c>
      <c r="DG342" s="23">
        <v>1.6794871794871795</v>
      </c>
      <c r="DH342" s="23">
        <v>0.44197031039136303</v>
      </c>
      <c r="DI342" s="23">
        <v>0.31765276430649858</v>
      </c>
      <c r="DJ342" s="23">
        <v>1.6794871794871795</v>
      </c>
      <c r="DK342" s="23">
        <v>1.6794871794871795</v>
      </c>
      <c r="DL342" s="23">
        <v>0.44197031039136303</v>
      </c>
      <c r="DM342" s="23">
        <v>0.31765276430649858</v>
      </c>
      <c r="DN342" s="23">
        <v>1.6794871794871795</v>
      </c>
      <c r="DO342" s="23">
        <v>1.6794871794871795</v>
      </c>
      <c r="DP342" s="23">
        <v>0.44197031039136303</v>
      </c>
      <c r="DQ342" s="23">
        <v>0.31765276430649858</v>
      </c>
      <c r="DR342" s="23">
        <v>1.6794871794871795</v>
      </c>
      <c r="DS342" s="23">
        <v>1.6794871794871795</v>
      </c>
      <c r="DT342" s="23">
        <v>0.44197031039136303</v>
      </c>
      <c r="DU342" s="23">
        <v>0.31765276430649858</v>
      </c>
      <c r="DV342" s="23">
        <v>1.6794871794871795</v>
      </c>
      <c r="DW342" s="25">
        <v>1.6794871794871795</v>
      </c>
      <c r="DX342" s="25">
        <v>0.44197031039136303</v>
      </c>
      <c r="DY342" s="25">
        <v>0.31765276430649858</v>
      </c>
      <c r="DZ342" s="25">
        <v>1.6794871794871795</v>
      </c>
      <c r="EA342" s="25">
        <v>1.6794871794871795</v>
      </c>
      <c r="EB342" s="25">
        <v>0.44197031039136303</v>
      </c>
      <c r="EC342" s="25">
        <v>0.31765276430649858</v>
      </c>
      <c r="ED342" s="25">
        <v>1.6794871794871795</v>
      </c>
      <c r="EE342" s="25">
        <v>1.6794871794871795</v>
      </c>
      <c r="EF342" s="25">
        <v>0.44197031039136303</v>
      </c>
      <c r="EG342" s="25">
        <v>0.31765276430649858</v>
      </c>
      <c r="EH342" s="25">
        <v>1.6794871794871795</v>
      </c>
      <c r="EI342" s="25">
        <v>1.6794871794871795</v>
      </c>
      <c r="EJ342" s="25">
        <v>0.44197031039136303</v>
      </c>
      <c r="EK342" s="25">
        <v>0.31765276430649858</v>
      </c>
      <c r="EL342" s="25">
        <v>1.6794871794871795</v>
      </c>
      <c r="EM342" s="25">
        <v>1.6794871794871795</v>
      </c>
      <c r="EN342" s="25">
        <v>0.44197031039136303</v>
      </c>
      <c r="EO342" s="25">
        <v>0.31765276430649858</v>
      </c>
      <c r="EP342" s="25">
        <v>1.6794871794871795</v>
      </c>
      <c r="EQ342" s="25">
        <v>1.6794871794871795</v>
      </c>
      <c r="ER342" s="25">
        <v>0.44197031039136303</v>
      </c>
      <c r="ES342" s="25">
        <v>0.31765276430649858</v>
      </c>
      <c r="ET342" s="25">
        <v>1.6794871794871795</v>
      </c>
      <c r="EU342" s="25">
        <v>1.6794871794871795</v>
      </c>
      <c r="EV342" s="25">
        <v>0.44197031039136303</v>
      </c>
      <c r="EW342" s="25">
        <v>0.31765276430649858</v>
      </c>
      <c r="EX342" s="25">
        <v>1.6794871794871795</v>
      </c>
      <c r="EY342" s="25">
        <v>1.6794871794871795</v>
      </c>
      <c r="EZ342" s="25">
        <v>0.44197031039136303</v>
      </c>
      <c r="FA342" s="25">
        <v>0.31765276430649858</v>
      </c>
      <c r="FB342" s="25">
        <v>1.6794871794871795</v>
      </c>
      <c r="FC342" s="25">
        <v>1.6794871794871795</v>
      </c>
      <c r="FD342" s="25">
        <v>0.44197031039136303</v>
      </c>
      <c r="FE342" s="25">
        <v>0.31765276430649858</v>
      </c>
      <c r="FF342" s="25">
        <v>1.6794871794871795</v>
      </c>
      <c r="FG342" s="25">
        <v>1.6794871794871795</v>
      </c>
      <c r="FH342" s="25">
        <v>0.44197031039136303</v>
      </c>
      <c r="FI342" s="25">
        <v>0.31765276430649858</v>
      </c>
      <c r="FJ342" s="25">
        <v>1.6794871794871795</v>
      </c>
      <c r="FK342" s="25">
        <v>1.6794871794871795</v>
      </c>
      <c r="FL342" s="25">
        <v>0.44197031039136303</v>
      </c>
      <c r="FM342" s="25">
        <v>0.31765276430649858</v>
      </c>
      <c r="FN342" s="25">
        <v>1.6794871794871795</v>
      </c>
      <c r="FO342" s="25">
        <v>1.6794871794871795</v>
      </c>
      <c r="FP342" s="25">
        <v>0.44197031039136303</v>
      </c>
      <c r="FQ342" s="25">
        <v>0.31765276430649858</v>
      </c>
      <c r="FR342" s="25">
        <v>1.6794871794871795</v>
      </c>
      <c r="FS342" s="25">
        <v>1.6794871794871795</v>
      </c>
      <c r="FT342" s="25">
        <v>0.44197031039136303</v>
      </c>
      <c r="FU342" s="25">
        <v>0.31765276430649858</v>
      </c>
      <c r="FV342" s="25">
        <v>1.6794871794871795</v>
      </c>
      <c r="FW342" s="25">
        <v>1.6794871794871795</v>
      </c>
      <c r="FX342" s="25">
        <v>0.44197031039136303</v>
      </c>
      <c r="FY342" s="25">
        <v>0.31765276430649858</v>
      </c>
      <c r="FZ342" s="25">
        <v>1.6794871794871795</v>
      </c>
      <c r="GA342" s="25">
        <v>1.6794871794871795</v>
      </c>
      <c r="GB342" s="25">
        <v>0.44197031039136303</v>
      </c>
      <c r="GC342" s="25">
        <v>0.31765276430649858</v>
      </c>
      <c r="GD342" s="25">
        <v>1.6794871794871795</v>
      </c>
      <c r="GE342" s="26">
        <v>1.6794871794871795</v>
      </c>
      <c r="GF342" s="26">
        <v>0.44197031039136303</v>
      </c>
      <c r="GG342" s="26">
        <v>0.31765276430649858</v>
      </c>
      <c r="GH342" s="26">
        <v>1.6794871794871795</v>
      </c>
      <c r="GI342" s="26">
        <v>1.6794871794871795</v>
      </c>
      <c r="GJ342" s="26">
        <v>0.44197031039136303</v>
      </c>
      <c r="GK342" s="26">
        <v>0.31765276430649858</v>
      </c>
      <c r="GL342" s="26">
        <v>1.6794871794871795</v>
      </c>
      <c r="GM342" s="26">
        <v>1.6794871794871795</v>
      </c>
      <c r="GN342" s="26">
        <v>0.44197031039136303</v>
      </c>
      <c r="GO342" s="26">
        <v>0.31765276430649858</v>
      </c>
      <c r="GP342" s="26">
        <v>1.6794871794871795</v>
      </c>
      <c r="GQ342" s="26">
        <v>1.6794871794871795</v>
      </c>
      <c r="GR342" s="26">
        <v>0.44197031039136303</v>
      </c>
      <c r="GS342" s="26">
        <v>0.31765276430649858</v>
      </c>
      <c r="GT342" s="26">
        <v>1.6794871794871795</v>
      </c>
      <c r="GU342" s="26">
        <v>1.6794871794871795</v>
      </c>
      <c r="GV342" s="26">
        <v>0.44197031039136303</v>
      </c>
      <c r="GW342" s="26">
        <v>0.31765276430649858</v>
      </c>
      <c r="GX342" s="26">
        <v>1.6794871794871795</v>
      </c>
      <c r="GY342" s="26">
        <v>1.6794871794871795</v>
      </c>
      <c r="GZ342" s="26">
        <v>0.44197031039136303</v>
      </c>
      <c r="HA342" s="26">
        <v>0.31765276430649858</v>
      </c>
      <c r="HB342" s="26">
        <v>1.6794871794871795</v>
      </c>
      <c r="HC342" s="26">
        <v>1.6794871794871795</v>
      </c>
      <c r="HD342" s="26">
        <v>0.44197031039136303</v>
      </c>
      <c r="HE342" s="26">
        <v>0.31765276430649858</v>
      </c>
      <c r="HF342" s="26">
        <v>1.6794871794871795</v>
      </c>
      <c r="HG342" s="26">
        <v>1.6794871794871795</v>
      </c>
      <c r="HH342" s="26">
        <v>0.44197031039136303</v>
      </c>
      <c r="HI342" s="26">
        <v>0.31765276430649858</v>
      </c>
      <c r="HJ342" s="26">
        <v>1.6794871794871795</v>
      </c>
      <c r="HK342" s="26">
        <v>1.6794871794871795</v>
      </c>
      <c r="HL342" s="26">
        <v>0.44197031039136303</v>
      </c>
      <c r="HM342" s="26">
        <v>0.31765276430649858</v>
      </c>
      <c r="HN342" s="26">
        <v>1.6794871794871795</v>
      </c>
      <c r="HO342" s="26">
        <v>1.6794871794871795</v>
      </c>
      <c r="HP342" s="26">
        <v>0.44197031039136303</v>
      </c>
      <c r="HQ342" s="26">
        <v>0.31765276430649858</v>
      </c>
      <c r="HR342" s="26">
        <v>1.6794871794871795</v>
      </c>
      <c r="HS342" s="26">
        <v>1.6794871794871795</v>
      </c>
      <c r="HT342" s="26">
        <v>0.44197031039136303</v>
      </c>
      <c r="HU342" s="26">
        <v>0.31765276430649858</v>
      </c>
      <c r="HV342" s="26">
        <v>1.6794871794871795</v>
      </c>
      <c r="HW342" s="26">
        <v>1.6794871794871795</v>
      </c>
      <c r="HX342" s="26">
        <v>0.44197031039136303</v>
      </c>
      <c r="HY342" s="26">
        <v>0.31765276430649858</v>
      </c>
      <c r="HZ342" s="26">
        <v>1.6794871794871795</v>
      </c>
      <c r="IA342" s="26">
        <v>1.6794871794871795</v>
      </c>
      <c r="IB342" s="26">
        <v>0.44197031039136303</v>
      </c>
      <c r="IC342" s="26">
        <v>0.31765276430649858</v>
      </c>
      <c r="ID342" s="26">
        <v>1.6794871794871795</v>
      </c>
      <c r="IE342" s="26">
        <v>1.6794871794871795</v>
      </c>
      <c r="IF342" s="26">
        <v>0.44197031039136303</v>
      </c>
      <c r="IG342" s="26">
        <v>0.31765276430649858</v>
      </c>
      <c r="IH342" s="26">
        <v>1.6794871794871795</v>
      </c>
      <c r="II342" s="26">
        <v>1.6794871794871795</v>
      </c>
      <c r="IJ342" s="26">
        <v>0.44197031039136303</v>
      </c>
      <c r="IK342" s="26">
        <v>0.31765276430649858</v>
      </c>
      <c r="IL342" s="26">
        <v>1.6794871794871795</v>
      </c>
      <c r="IM342" s="27">
        <v>1.6794871794871795</v>
      </c>
      <c r="IN342" s="27">
        <v>0.44197031039136303</v>
      </c>
      <c r="IO342" s="27">
        <v>0.31765276430649858</v>
      </c>
      <c r="IP342" s="27">
        <v>1.6794871794871795</v>
      </c>
      <c r="IQ342" s="27">
        <v>1.6794871794871795</v>
      </c>
      <c r="IR342" s="27">
        <v>0.44197031039136303</v>
      </c>
      <c r="IS342" s="27">
        <v>0.31765276430649858</v>
      </c>
      <c r="IT342" s="27">
        <v>1.6794871794871795</v>
      </c>
      <c r="IU342" s="27">
        <v>1.6794871794871795</v>
      </c>
      <c r="IV342" s="27">
        <v>0.44197031039136303</v>
      </c>
      <c r="IW342" s="27">
        <v>0.31765276430649858</v>
      </c>
      <c r="IX342" s="27">
        <v>1.6794871794871795</v>
      </c>
      <c r="IY342" s="27">
        <v>1.6794871794871795</v>
      </c>
      <c r="IZ342" s="27">
        <v>0.44197031039136303</v>
      </c>
      <c r="JA342" s="27">
        <v>0.31765276430649858</v>
      </c>
      <c r="JB342" s="27">
        <v>1.6794871794871795</v>
      </c>
      <c r="JC342" s="27">
        <v>1.6794871794871795</v>
      </c>
      <c r="JD342" s="27">
        <v>0.44197031039136303</v>
      </c>
      <c r="JE342" s="27">
        <v>0.31765276430649858</v>
      </c>
      <c r="JF342" s="27">
        <v>1.6794871794871795</v>
      </c>
      <c r="JG342" s="27">
        <v>1.6794871794871795</v>
      </c>
      <c r="JH342" s="27">
        <v>0.44197031039136303</v>
      </c>
      <c r="JI342" s="27">
        <v>0.31765276430649858</v>
      </c>
      <c r="JJ342" s="27">
        <v>1.6794871794871795</v>
      </c>
      <c r="JK342" s="27">
        <v>1.6794871794871795</v>
      </c>
      <c r="JL342" s="27">
        <v>0.44197031039136303</v>
      </c>
      <c r="JM342" s="27">
        <v>0.31765276430649858</v>
      </c>
      <c r="JN342" s="27">
        <v>1.6794871794871795</v>
      </c>
      <c r="JO342" s="27">
        <v>1.6794871794871795</v>
      </c>
      <c r="JP342" s="27">
        <v>0.44197031039136303</v>
      </c>
      <c r="JQ342" s="27">
        <v>0.31765276430649858</v>
      </c>
      <c r="JR342" s="27">
        <v>1.6794871794871795</v>
      </c>
      <c r="JS342" s="27">
        <v>1.6794871794871795</v>
      </c>
      <c r="JT342" s="27">
        <v>0.44197031039136303</v>
      </c>
      <c r="JU342" s="27">
        <v>0.31765276430649858</v>
      </c>
      <c r="JV342" s="27">
        <v>1.6794871794871795</v>
      </c>
      <c r="JW342" s="27">
        <v>1.6794871794871795</v>
      </c>
      <c r="JX342" s="27">
        <v>0.44197031039136303</v>
      </c>
      <c r="JY342" s="27">
        <v>0.31765276430649858</v>
      </c>
      <c r="JZ342" s="27">
        <v>1.6794871794871795</v>
      </c>
      <c r="KA342" s="27">
        <v>1.6794871794871795</v>
      </c>
      <c r="KB342" s="27">
        <v>0.44197031039136303</v>
      </c>
      <c r="KC342" s="27">
        <v>0.31765276430649858</v>
      </c>
      <c r="KD342" s="27">
        <v>1.6794871794871795</v>
      </c>
      <c r="KE342" s="27">
        <v>1.6794871794871795</v>
      </c>
      <c r="KF342" s="27">
        <v>0.44197031039136303</v>
      </c>
      <c r="KG342" s="27">
        <v>0.31765276430649858</v>
      </c>
      <c r="KH342" s="27">
        <v>1.6794871794871795</v>
      </c>
      <c r="KI342" s="27">
        <v>1.6794871794871795</v>
      </c>
      <c r="KJ342" s="27">
        <v>0.44197031039136303</v>
      </c>
      <c r="KK342" s="27">
        <v>0.31765276430649858</v>
      </c>
      <c r="KL342" s="27">
        <v>1.6794871794871795</v>
      </c>
      <c r="KM342" s="27">
        <v>1.6794871794871795</v>
      </c>
      <c r="KN342" s="27">
        <v>0.44197031039136303</v>
      </c>
      <c r="KO342" s="27">
        <v>0.31765276430649858</v>
      </c>
      <c r="KP342" s="27">
        <v>1.6794871794871795</v>
      </c>
      <c r="KQ342" s="27">
        <v>1.6794871794871795</v>
      </c>
      <c r="KR342" s="27">
        <v>0.44197031039136303</v>
      </c>
      <c r="KS342" s="27">
        <v>0.31765276430649858</v>
      </c>
      <c r="KT342" s="133">
        <v>1.6794871794871795</v>
      </c>
      <c r="KU342" s="149">
        <v>1.6794871794871795</v>
      </c>
      <c r="KV342" s="149">
        <v>0.44197031039136303</v>
      </c>
      <c r="KW342" s="149">
        <v>0.31765276430649858</v>
      </c>
      <c r="KX342" s="149">
        <v>1.6794871794871795</v>
      </c>
      <c r="KY342" s="149">
        <v>1.6794871794871795</v>
      </c>
      <c r="KZ342" s="149">
        <v>0.44197031039136303</v>
      </c>
      <c r="LA342" s="149">
        <v>0.31765276430649858</v>
      </c>
      <c r="LB342" s="149">
        <v>1.6794871794871795</v>
      </c>
      <c r="LC342" s="149">
        <v>1.6794871794871795</v>
      </c>
      <c r="LD342" s="149">
        <v>0.44197031039136303</v>
      </c>
      <c r="LE342" s="149">
        <v>0.31765276430649858</v>
      </c>
      <c r="LF342" s="149">
        <v>1.6794871794871795</v>
      </c>
      <c r="LG342" s="149">
        <v>1.6794871794871795</v>
      </c>
      <c r="LH342" s="149">
        <v>0.44197031039136303</v>
      </c>
      <c r="LI342" s="149">
        <v>0.31765276430649858</v>
      </c>
      <c r="LJ342" s="149">
        <v>1.6794871794871795</v>
      </c>
      <c r="LK342" s="149">
        <v>1.6794871794871795</v>
      </c>
      <c r="LL342" s="149">
        <v>0.44197031039136303</v>
      </c>
      <c r="LM342" s="149">
        <v>0.31765276430649858</v>
      </c>
      <c r="LN342" s="149">
        <v>1.6794871794871795</v>
      </c>
      <c r="LO342" s="149">
        <v>1.6794871794871795</v>
      </c>
      <c r="LP342" s="149">
        <v>0.44197031039136303</v>
      </c>
      <c r="LQ342" s="149">
        <v>0.31765276430649858</v>
      </c>
      <c r="LR342" s="149">
        <v>1.6794871794871795</v>
      </c>
      <c r="LS342" s="149">
        <v>1.6794871794871795</v>
      </c>
      <c r="LT342" s="149">
        <v>0.44197031039136303</v>
      </c>
      <c r="LU342" s="149">
        <v>0.31765276430649858</v>
      </c>
      <c r="LV342" s="149">
        <v>1.6794871794871795</v>
      </c>
      <c r="LW342" s="149">
        <v>1.6794871794871795</v>
      </c>
      <c r="LX342" s="149">
        <v>0.44197031039136303</v>
      </c>
      <c r="LY342" s="149">
        <v>0.31765276430649858</v>
      </c>
      <c r="LZ342" s="149">
        <v>1.6794871794871795</v>
      </c>
      <c r="MA342" s="149">
        <v>1.6794871794871795</v>
      </c>
      <c r="MB342" s="149">
        <v>0.44197031039136303</v>
      </c>
      <c r="MC342" s="149">
        <v>0.31765276430649858</v>
      </c>
      <c r="MD342" s="149">
        <v>1.6794871794871795</v>
      </c>
      <c r="ME342" s="149">
        <v>1.6794871794871795</v>
      </c>
      <c r="MF342" s="149">
        <v>0.44197031039136303</v>
      </c>
      <c r="MG342" s="149">
        <v>0.31765276430649858</v>
      </c>
      <c r="MH342" s="149">
        <v>1.6794871794871795</v>
      </c>
      <c r="MI342" s="149">
        <v>1.6794871794871795</v>
      </c>
      <c r="MJ342" s="149">
        <v>0.44197031039136303</v>
      </c>
      <c r="MK342" s="149">
        <v>0.31765276430649858</v>
      </c>
      <c r="ML342" s="149">
        <v>1.6794871794871795</v>
      </c>
      <c r="MM342" s="149">
        <v>1.6794871794871795</v>
      </c>
      <c r="MN342" s="149">
        <v>0.44197031039136303</v>
      </c>
      <c r="MO342" s="149">
        <v>0.31765276430649858</v>
      </c>
      <c r="MP342" s="149">
        <v>1.6794871794871795</v>
      </c>
      <c r="MQ342" s="149">
        <v>1.6794871794871795</v>
      </c>
      <c r="MR342" s="149">
        <v>0.44197031039136303</v>
      </c>
      <c r="MS342" s="149">
        <v>0.31765276430649858</v>
      </c>
      <c r="MT342" s="149">
        <v>1.6794871794871795</v>
      </c>
      <c r="MU342" s="149">
        <v>1.6794871794871795</v>
      </c>
      <c r="MV342" s="149">
        <v>0.44197031039136303</v>
      </c>
      <c r="MW342" s="149">
        <v>0.31765276430649858</v>
      </c>
      <c r="MX342" s="149">
        <v>1.6794871794871795</v>
      </c>
      <c r="MY342" s="149">
        <v>1.6794871794871795</v>
      </c>
      <c r="MZ342" s="149">
        <v>0.44197031039136303</v>
      </c>
      <c r="NA342" s="149">
        <v>0.31765276430649858</v>
      </c>
      <c r="NB342" s="149">
        <v>1.6794871794871795</v>
      </c>
      <c r="ND342" s="97"/>
    </row>
    <row r="343" spans="1:368" ht="15" thickBot="1" x14ac:dyDescent="0.35">
      <c r="A343" s="2"/>
      <c r="B343" s="72" t="s">
        <v>773</v>
      </c>
      <c r="C343" s="72" t="s">
        <v>477</v>
      </c>
      <c r="D343" s="72" t="s">
        <v>832</v>
      </c>
      <c r="E343" s="85">
        <v>382649</v>
      </c>
      <c r="F343" s="82">
        <v>398230</v>
      </c>
      <c r="G343" s="20">
        <v>-11.172478237348166</v>
      </c>
      <c r="H343" s="20">
        <v>-1.8122856003191086</v>
      </c>
      <c r="I343" s="20">
        <v>-1.3220371138772302</v>
      </c>
      <c r="J343" s="20">
        <v>-11.172478237348166</v>
      </c>
      <c r="K343" s="20">
        <v>-16.36928816255605</v>
      </c>
      <c r="L343" s="20">
        <v>-2.6552591640147756</v>
      </c>
      <c r="M343" s="20">
        <v>-1.9369745922894579</v>
      </c>
      <c r="N343" s="20">
        <v>-16.36928816255605</v>
      </c>
      <c r="O343" s="20">
        <v>-20.421687900068662</v>
      </c>
      <c r="P343" s="20">
        <v>-3.3125981657127732</v>
      </c>
      <c r="Q343" s="20">
        <v>-2.4164942422225266</v>
      </c>
      <c r="R343" s="20">
        <v>-20.421687900068662</v>
      </c>
      <c r="S343" s="20">
        <v>-21.45740626204606</v>
      </c>
      <c r="T343" s="20">
        <v>-3.4806018470377547</v>
      </c>
      <c r="U343" s="20">
        <v>-2.5390505887169867</v>
      </c>
      <c r="V343" s="20">
        <v>-21.45740626204606</v>
      </c>
      <c r="W343" s="20">
        <v>2.6914375645502386</v>
      </c>
      <c r="X343" s="20">
        <v>0.43657758276824887</v>
      </c>
      <c r="Y343" s="20">
        <v>0.31847726837580376</v>
      </c>
      <c r="Z343" s="20">
        <v>2.6914375645502386</v>
      </c>
      <c r="AA343" s="20">
        <v>2.6914375645502386</v>
      </c>
      <c r="AB343" s="20">
        <v>0.43657758276824887</v>
      </c>
      <c r="AC343" s="20">
        <v>0.31847726837580376</v>
      </c>
      <c r="AD343" s="20">
        <v>2.6914375645502386</v>
      </c>
      <c r="AE343" s="20">
        <v>2.6914375645502386</v>
      </c>
      <c r="AF343" s="20">
        <v>0.43657758276824887</v>
      </c>
      <c r="AG343" s="20">
        <v>0.31847726837580376</v>
      </c>
      <c r="AH343" s="20">
        <v>2.6914375645502386</v>
      </c>
      <c r="AI343" s="20">
        <v>2.6914375645502386</v>
      </c>
      <c r="AJ343" s="20">
        <v>0.43657758276824887</v>
      </c>
      <c r="AK343" s="20">
        <v>0.31847726837580376</v>
      </c>
      <c r="AL343" s="20">
        <v>2.6914375645502386</v>
      </c>
      <c r="AM343" s="20">
        <v>2.6914375645502386</v>
      </c>
      <c r="AN343" s="20">
        <v>0.43657758276824887</v>
      </c>
      <c r="AO343" s="20">
        <v>0.31847726837580376</v>
      </c>
      <c r="AP343" s="20">
        <v>2.6914375645502386</v>
      </c>
      <c r="AQ343" s="20">
        <v>2.6914375645502386</v>
      </c>
      <c r="AR343" s="20">
        <v>0.43657758276824887</v>
      </c>
      <c r="AS343" s="20">
        <v>0.31847726837580376</v>
      </c>
      <c r="AT343" s="20">
        <v>2.6914375645502386</v>
      </c>
      <c r="AU343" s="20">
        <v>2.6914375645502386</v>
      </c>
      <c r="AV343" s="20">
        <v>0.43657758276824887</v>
      </c>
      <c r="AW343" s="20">
        <v>0.31847726837580376</v>
      </c>
      <c r="AX343" s="20">
        <v>2.6914375645502386</v>
      </c>
      <c r="AY343" s="20">
        <v>2.6914375645502386</v>
      </c>
      <c r="AZ343" s="20">
        <v>0.43657758276824887</v>
      </c>
      <c r="BA343" s="20">
        <v>0.31847726837580376</v>
      </c>
      <c r="BB343" s="20">
        <v>2.6914375645502386</v>
      </c>
      <c r="BC343" s="20">
        <v>2.6914375645502386</v>
      </c>
      <c r="BD343" s="20">
        <v>0.43657758276824887</v>
      </c>
      <c r="BE343" s="20">
        <v>0.31847726837580376</v>
      </c>
      <c r="BF343" s="20">
        <v>2.6914375645502386</v>
      </c>
      <c r="BG343" s="20">
        <v>2.1334334833232522</v>
      </c>
      <c r="BH343" s="20">
        <v>0.43657758276824887</v>
      </c>
      <c r="BI343" s="20">
        <v>0.31847726837580376</v>
      </c>
      <c r="BJ343" s="20">
        <v>2.1334334833232522</v>
      </c>
      <c r="BK343" s="20">
        <v>1.3017331652176922</v>
      </c>
      <c r="BL343" s="20">
        <v>0.43657758276824887</v>
      </c>
      <c r="BM343" s="20">
        <v>0.31847726837580376</v>
      </c>
      <c r="BN343" s="20">
        <v>1.3017331652176922</v>
      </c>
      <c r="BO343" s="23">
        <v>-11.172478237348166</v>
      </c>
      <c r="BP343" s="23">
        <v>-1.8122856003191086</v>
      </c>
      <c r="BQ343" s="23">
        <v>-1.3220371138772302</v>
      </c>
      <c r="BR343" s="23">
        <v>-11.172478237348166</v>
      </c>
      <c r="BS343" s="23">
        <v>-13.181828006176676</v>
      </c>
      <c r="BT343" s="23">
        <v>-2.1382218496177932</v>
      </c>
      <c r="BU343" s="23">
        <v>-1.5598030698915191</v>
      </c>
      <c r="BV343" s="23">
        <v>-13.181828006176676</v>
      </c>
      <c r="BW343" s="23">
        <v>-14.09325468443844</v>
      </c>
      <c r="BX343" s="23">
        <v>-2.2860642002288536</v>
      </c>
      <c r="BY343" s="23">
        <v>-1.6676520063264035</v>
      </c>
      <c r="BZ343" s="23">
        <v>-14.09325468443844</v>
      </c>
      <c r="CA343" s="23">
        <v>-14.855401985265257</v>
      </c>
      <c r="CB343" s="23">
        <v>-2.4096919710123528</v>
      </c>
      <c r="CC343" s="23">
        <v>-1.757836743904694</v>
      </c>
      <c r="CD343" s="23">
        <v>-14.855401985265257</v>
      </c>
      <c r="CE343" s="23">
        <v>-15.715773471492358</v>
      </c>
      <c r="CF343" s="23">
        <v>-2.5492526684950469</v>
      </c>
      <c r="CG343" s="23">
        <v>-1.859644329683793</v>
      </c>
      <c r="CH343" s="23">
        <v>-15.715773471492358</v>
      </c>
      <c r="CI343" s="23">
        <v>-16.655822311377989</v>
      </c>
      <c r="CJ343" s="23">
        <v>-2.7017378145771729</v>
      </c>
      <c r="CK343" s="23">
        <v>-1.9708801207754763</v>
      </c>
      <c r="CL343" s="23">
        <v>-16.655822311377989</v>
      </c>
      <c r="CM343" s="23">
        <v>-18.492801691633918</v>
      </c>
      <c r="CN343" s="23">
        <v>-2.9997138954606499</v>
      </c>
      <c r="CO343" s="23">
        <v>-2.1882495232064589</v>
      </c>
      <c r="CP343" s="23">
        <v>-18.492801691633918</v>
      </c>
      <c r="CQ343" s="23">
        <v>-19.027596089389402</v>
      </c>
      <c r="CR343" s="23">
        <v>-3.0864627944599499</v>
      </c>
      <c r="CS343" s="23">
        <v>-2.2515316372644576</v>
      </c>
      <c r="CT343" s="23">
        <v>-19.027596089389402</v>
      </c>
      <c r="CU343" s="23">
        <v>-19.706858380513676</v>
      </c>
      <c r="CV343" s="23">
        <v>-3.1966458033584733</v>
      </c>
      <c r="CW343" s="23">
        <v>-2.3319086082324239</v>
      </c>
      <c r="CX343" s="23">
        <v>-19.706858380513676</v>
      </c>
      <c r="CY343" s="23">
        <v>-20.442295776204489</v>
      </c>
      <c r="CZ343" s="23">
        <v>-3.3159409654373024</v>
      </c>
      <c r="DA343" s="23">
        <v>-2.4189327680814245</v>
      </c>
      <c r="DB343" s="23">
        <v>-20.442295776204489</v>
      </c>
      <c r="DC343" s="23">
        <v>-22.964356464638911</v>
      </c>
      <c r="DD343" s="23">
        <v>-3.7250439568847464</v>
      </c>
      <c r="DE343" s="23">
        <v>-2.7173677046038396</v>
      </c>
      <c r="DF343" s="23">
        <v>-22.964356464638911</v>
      </c>
      <c r="DG343" s="23">
        <v>2.6914375645502386</v>
      </c>
      <c r="DH343" s="23">
        <v>0.43657758276824887</v>
      </c>
      <c r="DI343" s="23">
        <v>0.31847726837580376</v>
      </c>
      <c r="DJ343" s="23">
        <v>2.6914375645502386</v>
      </c>
      <c r="DK343" s="23">
        <v>2.6914375645502386</v>
      </c>
      <c r="DL343" s="23">
        <v>0.43657758276824887</v>
      </c>
      <c r="DM343" s="23">
        <v>0.31847726837580376</v>
      </c>
      <c r="DN343" s="23">
        <v>2.6914375645502386</v>
      </c>
      <c r="DO343" s="23">
        <v>2.6914375645502386</v>
      </c>
      <c r="DP343" s="23">
        <v>0.43657758276824887</v>
      </c>
      <c r="DQ343" s="23">
        <v>0.31847726837580376</v>
      </c>
      <c r="DR343" s="23">
        <v>2.6914375645502386</v>
      </c>
      <c r="DS343" s="23">
        <v>2.6914375645502386</v>
      </c>
      <c r="DT343" s="23">
        <v>0.43657758276824887</v>
      </c>
      <c r="DU343" s="23">
        <v>0.31847726837580376</v>
      </c>
      <c r="DV343" s="23">
        <v>2.6914375645502386</v>
      </c>
      <c r="DW343" s="25">
        <v>-11.172478237348166</v>
      </c>
      <c r="DX343" s="25">
        <v>-1.8122856003191086</v>
      </c>
      <c r="DY343" s="25">
        <v>-1.3220371138772302</v>
      </c>
      <c r="DZ343" s="25">
        <v>-11.172478237348166</v>
      </c>
      <c r="EA343" s="25">
        <v>-17.224778780981143</v>
      </c>
      <c r="EB343" s="25">
        <v>-2.7940281368463471</v>
      </c>
      <c r="EC343" s="25">
        <v>-2.0382046259583539</v>
      </c>
      <c r="ED343" s="25">
        <v>-17.224778780981143</v>
      </c>
      <c r="EE343" s="25">
        <v>-20.518577019021173</v>
      </c>
      <c r="EF343" s="25">
        <v>-3.3283145315337657</v>
      </c>
      <c r="EG343" s="25">
        <v>-2.4279591122777568</v>
      </c>
      <c r="EH343" s="25">
        <v>-20.518577019021173</v>
      </c>
      <c r="EI343" s="25">
        <v>-22.540458824326656</v>
      </c>
      <c r="EJ343" s="25">
        <v>-3.6562836001199353</v>
      </c>
      <c r="EK343" s="25">
        <v>-2.6672079816603294</v>
      </c>
      <c r="EL343" s="25">
        <v>-22.540458824326656</v>
      </c>
      <c r="EM343" s="25">
        <v>2.6914375645502386</v>
      </c>
      <c r="EN343" s="25">
        <v>0.43657758276824887</v>
      </c>
      <c r="EO343" s="25">
        <v>0.31847726837580376</v>
      </c>
      <c r="EP343" s="25">
        <v>2.6914375645502386</v>
      </c>
      <c r="EQ343" s="25">
        <v>2.6914375645502386</v>
      </c>
      <c r="ER343" s="25">
        <v>0.43657758276824887</v>
      </c>
      <c r="ES343" s="25">
        <v>0.31847726837580376</v>
      </c>
      <c r="ET343" s="25">
        <v>2.6914375645502386</v>
      </c>
      <c r="EU343" s="25">
        <v>2.6914375645502386</v>
      </c>
      <c r="EV343" s="25">
        <v>0.43657758276824887</v>
      </c>
      <c r="EW343" s="25">
        <v>0.31847726837580376</v>
      </c>
      <c r="EX343" s="25">
        <v>2.6914375645502386</v>
      </c>
      <c r="EY343" s="25">
        <v>2.6914375645502386</v>
      </c>
      <c r="EZ343" s="25">
        <v>0.43657758276824887</v>
      </c>
      <c r="FA343" s="25">
        <v>0.31847726837580376</v>
      </c>
      <c r="FB343" s="25">
        <v>2.6914375645502386</v>
      </c>
      <c r="FC343" s="25">
        <v>2.6914375645502386</v>
      </c>
      <c r="FD343" s="25">
        <v>0.43657758276824887</v>
      </c>
      <c r="FE343" s="25">
        <v>0.31847726837580376</v>
      </c>
      <c r="FF343" s="25">
        <v>2.6914375645502386</v>
      </c>
      <c r="FG343" s="25">
        <v>2.6914375645502386</v>
      </c>
      <c r="FH343" s="25">
        <v>0.43657758276824887</v>
      </c>
      <c r="FI343" s="25">
        <v>0.31847726837580376</v>
      </c>
      <c r="FJ343" s="25">
        <v>2.6914375645502386</v>
      </c>
      <c r="FK343" s="25">
        <v>2.4801018719285066</v>
      </c>
      <c r="FL343" s="25">
        <v>0.43657758276824887</v>
      </c>
      <c r="FM343" s="25">
        <v>0.31847726837580376</v>
      </c>
      <c r="FN343" s="25">
        <v>2.4801018719285066</v>
      </c>
      <c r="FO343" s="25">
        <v>1.4204606922192762</v>
      </c>
      <c r="FP343" s="25">
        <v>0.43657758276824887</v>
      </c>
      <c r="FQ343" s="25">
        <v>0.31847726837580376</v>
      </c>
      <c r="FR343" s="25">
        <v>1.4204606922192762</v>
      </c>
      <c r="FS343" s="25">
        <v>0.59400517261297436</v>
      </c>
      <c r="FT343" s="25">
        <v>0.22546181734215084</v>
      </c>
      <c r="FU343" s="25">
        <v>0.18422412174547773</v>
      </c>
      <c r="FV343" s="25">
        <v>0.59400517261297436</v>
      </c>
      <c r="FW343" s="25">
        <v>-0.16760992652309006</v>
      </c>
      <c r="FX343" s="25">
        <v>-6.361836627153783E-2</v>
      </c>
      <c r="FY343" s="25">
        <v>-5.1982361321386721E-2</v>
      </c>
      <c r="FZ343" s="25">
        <v>-0.16760992652309006</v>
      </c>
      <c r="GA343" s="25">
        <v>-0.9540418770943786</v>
      </c>
      <c r="GB343" s="25">
        <v>-0.36211808473655244</v>
      </c>
      <c r="GC343" s="25">
        <v>-0.29588551584993383</v>
      </c>
      <c r="GD343" s="25">
        <v>-0.9540418770943786</v>
      </c>
      <c r="GE343" s="26">
        <v>-11.172478237348166</v>
      </c>
      <c r="GF343" s="26">
        <v>-1.8122856003191086</v>
      </c>
      <c r="GG343" s="26">
        <v>-1.3220371138772302</v>
      </c>
      <c r="GH343" s="26">
        <v>-11.172478237348166</v>
      </c>
      <c r="GI343" s="26">
        <v>-15.602607374477602</v>
      </c>
      <c r="GJ343" s="26">
        <v>-2.5308960171141051</v>
      </c>
      <c r="GK343" s="26">
        <v>-1.846253408071969</v>
      </c>
      <c r="GL343" s="26">
        <v>-15.602607374477602</v>
      </c>
      <c r="GM343" s="26">
        <v>-18.122354199330914</v>
      </c>
      <c r="GN343" s="26">
        <v>-2.9396236771838486</v>
      </c>
      <c r="GO343" s="26">
        <v>-2.1444145455799046</v>
      </c>
      <c r="GP343" s="26">
        <v>-18.122354199330914</v>
      </c>
      <c r="GQ343" s="26">
        <v>-20.136836025545946</v>
      </c>
      <c r="GR343" s="26">
        <v>-3.2663923965490684</v>
      </c>
      <c r="GS343" s="26">
        <v>-2.3827877769176622</v>
      </c>
      <c r="GT343" s="26">
        <v>-20.136836025545946</v>
      </c>
      <c r="GU343" s="26">
        <v>-22.202853689329171</v>
      </c>
      <c r="GV343" s="26">
        <v>-3.6015207344645397</v>
      </c>
      <c r="GW343" s="26">
        <v>-2.6272592336009959</v>
      </c>
      <c r="GX343" s="26">
        <v>-22.202853689329171</v>
      </c>
      <c r="GY343" s="26">
        <v>2.6914375645502386</v>
      </c>
      <c r="GZ343" s="26">
        <v>0.43657758276824887</v>
      </c>
      <c r="HA343" s="26">
        <v>0.31847726837580376</v>
      </c>
      <c r="HB343" s="26">
        <v>2.6914375645502386</v>
      </c>
      <c r="HC343" s="26">
        <v>2.6914375645502386</v>
      </c>
      <c r="HD343" s="26">
        <v>0.43657758276824887</v>
      </c>
      <c r="HE343" s="26">
        <v>0.31847726837580376</v>
      </c>
      <c r="HF343" s="26">
        <v>2.6914375645502386</v>
      </c>
      <c r="HG343" s="26">
        <v>2.6914375645502386</v>
      </c>
      <c r="HH343" s="26">
        <v>0.43657758276824887</v>
      </c>
      <c r="HI343" s="26">
        <v>0.31847726837580376</v>
      </c>
      <c r="HJ343" s="26">
        <v>2.6914375645502386</v>
      </c>
      <c r="HK343" s="26">
        <v>2.6914375645502386</v>
      </c>
      <c r="HL343" s="26">
        <v>0.43657758276824887</v>
      </c>
      <c r="HM343" s="26">
        <v>0.31847726837580376</v>
      </c>
      <c r="HN343" s="26">
        <v>2.6914375645502386</v>
      </c>
      <c r="HO343" s="26">
        <v>2.6914375645502386</v>
      </c>
      <c r="HP343" s="26">
        <v>0.43657758276824887</v>
      </c>
      <c r="HQ343" s="26">
        <v>0.31847726837580376</v>
      </c>
      <c r="HR343" s="26">
        <v>2.6914375645502386</v>
      </c>
      <c r="HS343" s="26">
        <v>2.6914375645502386</v>
      </c>
      <c r="HT343" s="26">
        <v>0.43657758276824887</v>
      </c>
      <c r="HU343" s="26">
        <v>0.31847726837580376</v>
      </c>
      <c r="HV343" s="26">
        <v>2.6914375645502386</v>
      </c>
      <c r="HW343" s="26">
        <v>1.7945906461651344</v>
      </c>
      <c r="HX343" s="26">
        <v>0.43657758276824887</v>
      </c>
      <c r="HY343" s="26">
        <v>0.31847726837580376</v>
      </c>
      <c r="HZ343" s="26">
        <v>1.7945906461651344</v>
      </c>
      <c r="IA343" s="26">
        <v>0.89056746928687969</v>
      </c>
      <c r="IB343" s="26">
        <v>0.33802560878042143</v>
      </c>
      <c r="IC343" s="26">
        <v>0.27619963166779438</v>
      </c>
      <c r="ID343" s="26">
        <v>0.89056746928687969</v>
      </c>
      <c r="IE343" s="26">
        <v>0.15407619334788172</v>
      </c>
      <c r="IF343" s="26">
        <v>5.8481474847371158E-2</v>
      </c>
      <c r="IG343" s="26">
        <v>4.7785023952803117E-2</v>
      </c>
      <c r="IH343" s="26">
        <v>0.15407619334788172</v>
      </c>
      <c r="II343" s="26">
        <v>-0.57555649059742431</v>
      </c>
      <c r="IJ343" s="26">
        <v>-0.21845939789099317</v>
      </c>
      <c r="IK343" s="26">
        <v>-0.17850246745966444</v>
      </c>
      <c r="IL343" s="26">
        <v>-0.57555649059742431</v>
      </c>
      <c r="IM343" s="27">
        <v>-11.172478237348166</v>
      </c>
      <c r="IN343" s="27">
        <v>-1.8122856003191086</v>
      </c>
      <c r="IO343" s="27">
        <v>-1.3220371138772302</v>
      </c>
      <c r="IP343" s="27">
        <v>-11.172478237348166</v>
      </c>
      <c r="IQ343" s="27">
        <v>-14.550190841781475</v>
      </c>
      <c r="IR343" s="27">
        <v>-2.3601837286473297</v>
      </c>
      <c r="IS343" s="27">
        <v>-1.7217211703781674</v>
      </c>
      <c r="IT343" s="27">
        <v>-14.550190841781475</v>
      </c>
      <c r="IU343" s="27">
        <v>-17.691314693526394</v>
      </c>
      <c r="IV343" s="27">
        <v>-2.8697048397564595</v>
      </c>
      <c r="IW343" s="27">
        <v>-2.0934097271219967</v>
      </c>
      <c r="IX343" s="27">
        <v>-17.691314693526394</v>
      </c>
      <c r="IY343" s="27">
        <v>-19.323789424400172</v>
      </c>
      <c r="IZ343" s="27">
        <v>-3.1345082598031806</v>
      </c>
      <c r="JA343" s="27">
        <v>-2.2865801353191069</v>
      </c>
      <c r="JB343" s="27">
        <v>-19.323789424400172</v>
      </c>
      <c r="JC343" s="27">
        <v>-21.498941920001112</v>
      </c>
      <c r="JD343" s="27">
        <v>-3.4873393383277436</v>
      </c>
      <c r="JE343" s="27">
        <v>-2.5439654948102763</v>
      </c>
      <c r="JF343" s="27">
        <v>-21.498941920001112</v>
      </c>
      <c r="JG343" s="27">
        <v>2.6914375645502386</v>
      </c>
      <c r="JH343" s="27">
        <v>0.43657758276824887</v>
      </c>
      <c r="JI343" s="27">
        <v>0.31847726837580376</v>
      </c>
      <c r="JJ343" s="27">
        <v>2.6914375645502386</v>
      </c>
      <c r="JK343" s="27">
        <v>2.6914375645502386</v>
      </c>
      <c r="JL343" s="27">
        <v>0.43657758276824887</v>
      </c>
      <c r="JM343" s="27">
        <v>0.31847726837580376</v>
      </c>
      <c r="JN343" s="27">
        <v>2.6914375645502386</v>
      </c>
      <c r="JO343" s="27">
        <v>2.6914375645502386</v>
      </c>
      <c r="JP343" s="27">
        <v>0.43657758276824887</v>
      </c>
      <c r="JQ343" s="27">
        <v>0.31847726837580376</v>
      </c>
      <c r="JR343" s="27">
        <v>2.6914375645502386</v>
      </c>
      <c r="JS343" s="27">
        <v>2.6914375645502386</v>
      </c>
      <c r="JT343" s="27">
        <v>0.43657758276824887</v>
      </c>
      <c r="JU343" s="27">
        <v>0.31847726837580376</v>
      </c>
      <c r="JV343" s="27">
        <v>2.6914375645502386</v>
      </c>
      <c r="JW343" s="27">
        <v>2.6914375645502386</v>
      </c>
      <c r="JX343" s="27">
        <v>0.43657758276824887</v>
      </c>
      <c r="JY343" s="27">
        <v>0.31847726837580376</v>
      </c>
      <c r="JZ343" s="27">
        <v>2.6914375645502386</v>
      </c>
      <c r="KA343" s="27">
        <v>2.6914375645502386</v>
      </c>
      <c r="KB343" s="27">
        <v>0.43657758276824887</v>
      </c>
      <c r="KC343" s="27">
        <v>0.31847726837580376</v>
      </c>
      <c r="KD343" s="27">
        <v>2.6914375645502386</v>
      </c>
      <c r="KE343" s="27">
        <v>2.6914375645502386</v>
      </c>
      <c r="KF343" s="27">
        <v>0.43657758276824887</v>
      </c>
      <c r="KG343" s="27">
        <v>0.31847726837580376</v>
      </c>
      <c r="KH343" s="27">
        <v>2.6914375645502386</v>
      </c>
      <c r="KI343" s="27">
        <v>2.6914375645502386</v>
      </c>
      <c r="KJ343" s="27">
        <v>0.43657758276824887</v>
      </c>
      <c r="KK343" s="27">
        <v>0.31847726837580376</v>
      </c>
      <c r="KL343" s="27">
        <v>2.6914375645502386</v>
      </c>
      <c r="KM343" s="27">
        <v>2.6914375645502386</v>
      </c>
      <c r="KN343" s="27">
        <v>0.43657758276824887</v>
      </c>
      <c r="KO343" s="27">
        <v>0.31847726837580376</v>
      </c>
      <c r="KP343" s="27">
        <v>2.6914375645502386</v>
      </c>
      <c r="KQ343" s="27">
        <v>2.6914375645502386</v>
      </c>
      <c r="KR343" s="27">
        <v>0.43657758276824887</v>
      </c>
      <c r="KS343" s="27">
        <v>0.31847726837580376</v>
      </c>
      <c r="KT343" s="133">
        <v>2.6914375645502386</v>
      </c>
      <c r="KU343" s="149">
        <v>-11.172478237348166</v>
      </c>
      <c r="KV343" s="149">
        <v>-1.8122856003191086</v>
      </c>
      <c r="KW343" s="149">
        <v>-1.3220371138772302</v>
      </c>
      <c r="KX343" s="149">
        <v>-11.172478237348166</v>
      </c>
      <c r="KY343" s="149">
        <v>-17.850675846997543</v>
      </c>
      <c r="KZ343" s="149">
        <v>-2.8955547825847709</v>
      </c>
      <c r="LA343" s="149">
        <v>-2.1122669005192884</v>
      </c>
      <c r="LB343" s="149">
        <v>-17.850675846997543</v>
      </c>
      <c r="LC343" s="149">
        <v>-20.71633154251608</v>
      </c>
      <c r="LD343" s="149">
        <v>-3.3603922557158312</v>
      </c>
      <c r="LE343" s="149">
        <v>-2.4513593654662946</v>
      </c>
      <c r="LF343" s="149">
        <v>-20.71633154251608</v>
      </c>
      <c r="LG343" s="149">
        <v>-22.835097893654595</v>
      </c>
      <c r="LH343" s="149">
        <v>-3.7040769483181402</v>
      </c>
      <c r="LI343" s="149">
        <v>-2.7020725637677847</v>
      </c>
      <c r="LJ343" s="149">
        <v>-22.835097893654595</v>
      </c>
      <c r="LK343" s="149">
        <v>2.6914375645502386</v>
      </c>
      <c r="LL343" s="149">
        <v>0.43657758276824887</v>
      </c>
      <c r="LM343" s="149">
        <v>0.31847726837580376</v>
      </c>
      <c r="LN343" s="149">
        <v>2.6914375645502386</v>
      </c>
      <c r="LO343" s="149">
        <v>2.6914375645502386</v>
      </c>
      <c r="LP343" s="149">
        <v>0.43657758276824887</v>
      </c>
      <c r="LQ343" s="149">
        <v>0.31847726837580376</v>
      </c>
      <c r="LR343" s="149">
        <v>2.6914375645502386</v>
      </c>
      <c r="LS343" s="149">
        <v>2.6914375645502386</v>
      </c>
      <c r="LT343" s="149">
        <v>0.43657758276824887</v>
      </c>
      <c r="LU343" s="149">
        <v>0.31847726837580376</v>
      </c>
      <c r="LV343" s="149">
        <v>2.6914375645502386</v>
      </c>
      <c r="LW343" s="149">
        <v>2.6914375645502386</v>
      </c>
      <c r="LX343" s="149">
        <v>0.43657758276824887</v>
      </c>
      <c r="LY343" s="149">
        <v>0.31847726837580376</v>
      </c>
      <c r="LZ343" s="149">
        <v>2.6914375645502386</v>
      </c>
      <c r="MA343" s="149">
        <v>2.6914375645502386</v>
      </c>
      <c r="MB343" s="149">
        <v>0.43657758276824887</v>
      </c>
      <c r="MC343" s="149">
        <v>0.31847726837580376</v>
      </c>
      <c r="MD343" s="149">
        <v>2.6914375645502386</v>
      </c>
      <c r="ME343" s="149">
        <v>2.6914375645502386</v>
      </c>
      <c r="MF343" s="149">
        <v>0.43657758276824887</v>
      </c>
      <c r="MG343" s="149">
        <v>0.31847726837580376</v>
      </c>
      <c r="MH343" s="149">
        <v>2.6914375645502386</v>
      </c>
      <c r="MI343" s="149">
        <v>1.7713289880043921</v>
      </c>
      <c r="MJ343" s="149">
        <v>0.43657758276824887</v>
      </c>
      <c r="MK343" s="149">
        <v>0.31847726837580376</v>
      </c>
      <c r="ML343" s="149">
        <v>1.7713289880043921</v>
      </c>
      <c r="MM343" s="149">
        <v>0.52247371155971223</v>
      </c>
      <c r="MN343" s="149">
        <v>0.19831118978908785</v>
      </c>
      <c r="MO343" s="149">
        <v>0.16203943178437852</v>
      </c>
      <c r="MP343" s="149">
        <v>0.52247371155971223</v>
      </c>
      <c r="MQ343" s="149">
        <v>-0.43942383132673513</v>
      </c>
      <c r="MR343" s="149">
        <v>-0.16678860751087754</v>
      </c>
      <c r="MS343" s="149">
        <v>-0.13628243175745125</v>
      </c>
      <c r="MT343" s="149">
        <v>-0.43942383132673513</v>
      </c>
      <c r="MU343" s="149">
        <v>-1.2462436531414767</v>
      </c>
      <c r="MV343" s="149">
        <v>-0.47302678805369913</v>
      </c>
      <c r="MW343" s="149">
        <v>-0.38650865862148492</v>
      </c>
      <c r="MX343" s="149">
        <v>-1.2462436531414767</v>
      </c>
      <c r="MY343" s="149">
        <v>-2.0586430754360223</v>
      </c>
      <c r="MZ343" s="149">
        <v>-0.78138277315819826</v>
      </c>
      <c r="NA343" s="149">
        <v>-0.63846533674330974</v>
      </c>
      <c r="NB343" s="149">
        <v>-2.0586430754360223</v>
      </c>
      <c r="ND343" s="97" t="s">
        <v>845</v>
      </c>
    </row>
    <row r="344" spans="1:368" ht="15" thickBot="1" x14ac:dyDescent="0.35">
      <c r="A344" s="2"/>
      <c r="B344" s="72" t="s">
        <v>774</v>
      </c>
      <c r="C344" s="72" t="s">
        <v>441</v>
      </c>
      <c r="D344" s="72" t="s">
        <v>830</v>
      </c>
      <c r="E344" s="85">
        <v>352393</v>
      </c>
      <c r="F344" s="82">
        <v>431036</v>
      </c>
      <c r="G344" s="20">
        <v>30.006021075</v>
      </c>
      <c r="H344" s="20">
        <v>9.7996808934982074</v>
      </c>
      <c r="I344" s="20">
        <v>7.1487307756994722</v>
      </c>
      <c r="J344" s="20">
        <v>13.808914764812569</v>
      </c>
      <c r="K344" s="20">
        <v>30.093201794999999</v>
      </c>
      <c r="L344" s="20">
        <v>9.4808840299528345</v>
      </c>
      <c r="M344" s="20">
        <v>6.9161729021940914</v>
      </c>
      <c r="N344" s="20">
        <v>12.447926607627751</v>
      </c>
      <c r="O344" s="20">
        <v>30.204089382999999</v>
      </c>
      <c r="P344" s="20">
        <v>9.3464269960380992</v>
      </c>
      <c r="Q344" s="20">
        <v>6.8180883679320345</v>
      </c>
      <c r="R344" s="20">
        <v>12.087287863188791</v>
      </c>
      <c r="S344" s="20">
        <v>30.347302387999999</v>
      </c>
      <c r="T344" s="20">
        <v>9.24807340021591</v>
      </c>
      <c r="U344" s="20">
        <v>6.7463407891081895</v>
      </c>
      <c r="V344" s="20">
        <v>11.927147178223533</v>
      </c>
      <c r="W344" s="20">
        <v>30.527512055999999</v>
      </c>
      <c r="X344" s="20">
        <v>9.1230208522816785</v>
      </c>
      <c r="Y344" s="20">
        <v>6.6551166964349076</v>
      </c>
      <c r="Z344" s="20">
        <v>11.641610232456381</v>
      </c>
      <c r="AA344" s="20">
        <v>30.736356958000002</v>
      </c>
      <c r="AB344" s="20">
        <v>8.8807032263443393</v>
      </c>
      <c r="AC344" s="20">
        <v>6.4783493619820076</v>
      </c>
      <c r="AD344" s="20">
        <v>11.350729951088573</v>
      </c>
      <c r="AE344" s="20">
        <v>30.978739078</v>
      </c>
      <c r="AF344" s="20">
        <v>8.7245867749991</v>
      </c>
      <c r="AG344" s="20">
        <v>6.3644645842577496</v>
      </c>
      <c r="AH344" s="20">
        <v>11.108593639829976</v>
      </c>
      <c r="AI344" s="20">
        <v>31.228952911</v>
      </c>
      <c r="AJ344" s="20">
        <v>8.583562473448179</v>
      </c>
      <c r="AK344" s="20">
        <v>6.2615893196879142</v>
      </c>
      <c r="AL344" s="20">
        <v>10.907423878741028</v>
      </c>
      <c r="AM344" s="20">
        <v>31.382460258999998</v>
      </c>
      <c r="AN344" s="20">
        <v>8.4428159415253781</v>
      </c>
      <c r="AO344" s="20">
        <v>6.1589166841945424</v>
      </c>
      <c r="AP344" s="20">
        <v>10.670173942990189</v>
      </c>
      <c r="AQ344" s="20">
        <v>31.527617308</v>
      </c>
      <c r="AR344" s="20">
        <v>8.2955914250611453</v>
      </c>
      <c r="AS344" s="20">
        <v>6.0515184491679692</v>
      </c>
      <c r="AT344" s="20">
        <v>10.473067570280055</v>
      </c>
      <c r="AU344" s="20">
        <v>32.022633708999997</v>
      </c>
      <c r="AV344" s="20">
        <v>7.6176086713297728</v>
      </c>
      <c r="AW344" s="20">
        <v>5.556939469539298</v>
      </c>
      <c r="AX344" s="20">
        <v>8.3236548624186</v>
      </c>
      <c r="AY344" s="20">
        <v>32.586266582</v>
      </c>
      <c r="AZ344" s="20">
        <v>6.6904401069277482</v>
      </c>
      <c r="BA344" s="20">
        <v>4.880582910317111</v>
      </c>
      <c r="BB344" s="20">
        <v>4.0963848460411754</v>
      </c>
      <c r="BC344" s="20">
        <v>33.00809701</v>
      </c>
      <c r="BD344" s="20">
        <v>5.987332428977008</v>
      </c>
      <c r="BE344" s="20">
        <v>4.3676756482722965</v>
      </c>
      <c r="BF344" s="20">
        <v>0.49944974885345772</v>
      </c>
      <c r="BG344" s="20">
        <v>31.186003696405987</v>
      </c>
      <c r="BH344" s="20">
        <v>5.0586758129957952</v>
      </c>
      <c r="BI344" s="20">
        <v>3.6902335761404972</v>
      </c>
      <c r="BJ344" s="20">
        <v>-3.3302235790556978</v>
      </c>
      <c r="BK344" s="20">
        <v>26.110054917577163</v>
      </c>
      <c r="BL344" s="20">
        <v>4.2353071131958231</v>
      </c>
      <c r="BM344" s="20">
        <v>3.089597572991361</v>
      </c>
      <c r="BN344" s="20">
        <v>-6.6268478938478168</v>
      </c>
      <c r="BO344" s="23">
        <v>29.981250504999998</v>
      </c>
      <c r="BP344" s="23">
        <v>9.7996808934982074</v>
      </c>
      <c r="BQ344" s="23">
        <v>7.1487307756994722</v>
      </c>
      <c r="BR344" s="23">
        <v>13.808914764812569</v>
      </c>
      <c r="BS344" s="23">
        <v>30.040664282000002</v>
      </c>
      <c r="BT344" s="23">
        <v>9.6596670025124993</v>
      </c>
      <c r="BU344" s="23">
        <v>7.0465925915695147</v>
      </c>
      <c r="BV344" s="23">
        <v>13.306278603098981</v>
      </c>
      <c r="BW344" s="23">
        <v>30.097741638999999</v>
      </c>
      <c r="BX344" s="23">
        <v>9.4532633954473102</v>
      </c>
      <c r="BY344" s="23">
        <v>6.8960240338707353</v>
      </c>
      <c r="BZ344" s="23">
        <v>13.101184405003284</v>
      </c>
      <c r="CA344" s="23">
        <v>30.173761228</v>
      </c>
      <c r="CB344" s="23">
        <v>9.2570534979629269</v>
      </c>
      <c r="CC344" s="23">
        <v>6.7528916453891821</v>
      </c>
      <c r="CD344" s="23">
        <v>12.937637101854229</v>
      </c>
      <c r="CE344" s="23">
        <v>30.281427236999999</v>
      </c>
      <c r="CF344" s="23">
        <v>9.0877545970008313</v>
      </c>
      <c r="CG344" s="23">
        <v>6.6293904542021496</v>
      </c>
      <c r="CH344" s="23">
        <v>12.710348849625792</v>
      </c>
      <c r="CI344" s="23">
        <v>30.418646025000001</v>
      </c>
      <c r="CJ344" s="23">
        <v>9.1162592905772541</v>
      </c>
      <c r="CK344" s="23">
        <v>6.6501842313094075</v>
      </c>
      <c r="CL344" s="23">
        <v>12.471242676509853</v>
      </c>
      <c r="CM344" s="23">
        <v>30.585625905000001</v>
      </c>
      <c r="CN344" s="23">
        <v>8.8574455341233591</v>
      </c>
      <c r="CO344" s="23">
        <v>6.4613831993121416</v>
      </c>
      <c r="CP344" s="23">
        <v>12.159169220492524</v>
      </c>
      <c r="CQ344" s="23">
        <v>30.776753293999999</v>
      </c>
      <c r="CR344" s="23">
        <v>8.7622138690742357</v>
      </c>
      <c r="CS344" s="23">
        <v>6.3919130255221503</v>
      </c>
      <c r="CT344" s="23">
        <v>11.770775301093012</v>
      </c>
      <c r="CU344" s="23">
        <v>30.901276160999998</v>
      </c>
      <c r="CV344" s="23">
        <v>8.6850352868376977</v>
      </c>
      <c r="CW344" s="23">
        <v>6.3356123242998033</v>
      </c>
      <c r="CX344" s="23">
        <v>11.463062770055846</v>
      </c>
      <c r="CY344" s="23">
        <v>31.032349456999999</v>
      </c>
      <c r="CZ344" s="23">
        <v>8.595652688362831</v>
      </c>
      <c r="DA344" s="23">
        <v>6.2704089631420734</v>
      </c>
      <c r="DB344" s="23">
        <v>11.154032493164314</v>
      </c>
      <c r="DC344" s="23">
        <v>31.458522910999999</v>
      </c>
      <c r="DD344" s="23">
        <v>8.2844023311168336</v>
      </c>
      <c r="DE344" s="23">
        <v>6.0433561609158133</v>
      </c>
      <c r="DF344" s="23">
        <v>10.242051380253663</v>
      </c>
      <c r="DG344" s="23">
        <v>31.889466292000002</v>
      </c>
      <c r="DH344" s="23">
        <v>8.0588743594018197</v>
      </c>
      <c r="DI344" s="23">
        <v>5.8788366454640517</v>
      </c>
      <c r="DJ344" s="23">
        <v>9.3749934432455149</v>
      </c>
      <c r="DK344" s="23">
        <v>32.259872954000002</v>
      </c>
      <c r="DL344" s="23">
        <v>7.787350703619782</v>
      </c>
      <c r="DM344" s="23">
        <v>5.6807639188605448</v>
      </c>
      <c r="DN344" s="23">
        <v>8.5169821357757272</v>
      </c>
      <c r="DO344" s="23">
        <v>32.608210118000002</v>
      </c>
      <c r="DP344" s="23">
        <v>7.4684029879877531</v>
      </c>
      <c r="DQ344" s="23">
        <v>5.4480960008581851</v>
      </c>
      <c r="DR344" s="23">
        <v>7.6646036130765296</v>
      </c>
      <c r="DS344" s="23">
        <v>32.759800654000003</v>
      </c>
      <c r="DT344" s="23">
        <v>7.2048213660730838</v>
      </c>
      <c r="DU344" s="23">
        <v>5.2558168773879164</v>
      </c>
      <c r="DV344" s="23">
        <v>7.1471629483066295</v>
      </c>
      <c r="DW344" s="25">
        <v>30.016401153</v>
      </c>
      <c r="DX344" s="25">
        <v>9.7996808934982074</v>
      </c>
      <c r="DY344" s="25">
        <v>7.1487307756994722</v>
      </c>
      <c r="DZ344" s="25">
        <v>13.808914764812569</v>
      </c>
      <c r="EA344" s="25">
        <v>30.107672219000001</v>
      </c>
      <c r="EB344" s="25">
        <v>9.4298637014741864</v>
      </c>
      <c r="EC344" s="25">
        <v>6.8789542828997021</v>
      </c>
      <c r="ED344" s="25">
        <v>12.269690406098562</v>
      </c>
      <c r="EE344" s="25">
        <v>30.230316261999999</v>
      </c>
      <c r="EF344" s="25">
        <v>9.2517009392878595</v>
      </c>
      <c r="EG344" s="25">
        <v>6.7489870283567459</v>
      </c>
      <c r="EH344" s="25">
        <v>11.905197454694049</v>
      </c>
      <c r="EI344" s="25">
        <v>30.392204176</v>
      </c>
      <c r="EJ344" s="25">
        <v>9.1305570068349713</v>
      </c>
      <c r="EK344" s="25">
        <v>6.6606142162593844</v>
      </c>
      <c r="EL344" s="25">
        <v>11.795806523919047</v>
      </c>
      <c r="EM344" s="25">
        <v>30.595532346999999</v>
      </c>
      <c r="EN344" s="25">
        <v>8.9477482169402709</v>
      </c>
      <c r="EO344" s="25">
        <v>6.5272577491875143</v>
      </c>
      <c r="EP344" s="25">
        <v>11.565125199954416</v>
      </c>
      <c r="EQ344" s="25">
        <v>30.831601455000001</v>
      </c>
      <c r="ER344" s="25">
        <v>8.7345699477048431</v>
      </c>
      <c r="ES344" s="25">
        <v>6.3717471697558157</v>
      </c>
      <c r="ET344" s="25">
        <v>11.33838811628544</v>
      </c>
      <c r="EU344" s="25">
        <v>31.095036691000001</v>
      </c>
      <c r="EV344" s="25">
        <v>8.5378925170920485</v>
      </c>
      <c r="EW344" s="25">
        <v>6.2282737223663185</v>
      </c>
      <c r="EX344" s="25">
        <v>11.185049234081626</v>
      </c>
      <c r="EY344" s="25">
        <v>31.321157368000001</v>
      </c>
      <c r="EZ344" s="25">
        <v>8.3838130430196696</v>
      </c>
      <c r="FA344" s="25">
        <v>6.1158748912027852</v>
      </c>
      <c r="FB344" s="25">
        <v>11.080290965981957</v>
      </c>
      <c r="FC344" s="25">
        <v>31.484298086999999</v>
      </c>
      <c r="FD344" s="25">
        <v>8.2424514497774659</v>
      </c>
      <c r="FE344" s="25">
        <v>6.0127535770401037</v>
      </c>
      <c r="FF344" s="25">
        <v>10.949689138973373</v>
      </c>
      <c r="FG344" s="25">
        <v>31.638865594999999</v>
      </c>
      <c r="FH344" s="25">
        <v>8.0743379959226189</v>
      </c>
      <c r="FI344" s="25">
        <v>5.8901171530134162</v>
      </c>
      <c r="FJ344" s="25">
        <v>10.841048731941939</v>
      </c>
      <c r="FK344" s="25">
        <v>32.174959149999999</v>
      </c>
      <c r="FL344" s="25">
        <v>7.35300995307996</v>
      </c>
      <c r="FM344" s="25">
        <v>5.3639183884530706</v>
      </c>
      <c r="FN344" s="25">
        <v>8.9554506143427837</v>
      </c>
      <c r="FO344" s="25">
        <v>32.783908212</v>
      </c>
      <c r="FP344" s="25">
        <v>6.5014707834951855</v>
      </c>
      <c r="FQ344" s="25">
        <v>4.7427324197994309</v>
      </c>
      <c r="FR344" s="25">
        <v>4.9546833280908302</v>
      </c>
      <c r="FS344" s="25">
        <v>33.238782379</v>
      </c>
      <c r="FT344" s="25">
        <v>5.6344161961113421</v>
      </c>
      <c r="FU344" s="25">
        <v>4.110228169874854</v>
      </c>
      <c r="FV344" s="25">
        <v>1.5533978752502051</v>
      </c>
      <c r="FW344" s="25">
        <v>28.869929041352837</v>
      </c>
      <c r="FX344" s="25">
        <v>4.6829857774058814</v>
      </c>
      <c r="FY344" s="25">
        <v>3.4161729257241014</v>
      </c>
      <c r="FZ344" s="25">
        <v>-2.0519366664449201</v>
      </c>
      <c r="GA344" s="25">
        <v>23.614401506438639</v>
      </c>
      <c r="GB344" s="25">
        <v>3.8304876412478408</v>
      </c>
      <c r="GC344" s="25">
        <v>2.7942874043064809</v>
      </c>
      <c r="GD344" s="25">
        <v>-5.099581752737592</v>
      </c>
      <c r="GE344" s="26">
        <v>30.016450144</v>
      </c>
      <c r="GF344" s="26">
        <v>9.7996808934982074</v>
      </c>
      <c r="GG344" s="26">
        <v>7.1487307756994722</v>
      </c>
      <c r="GH344" s="26">
        <v>13.808914764812569</v>
      </c>
      <c r="GI344" s="26">
        <v>30.012391422</v>
      </c>
      <c r="GJ344" s="26">
        <v>9.5820807287928567</v>
      </c>
      <c r="GK344" s="26">
        <v>6.9899944850863278</v>
      </c>
      <c r="GL344" s="26">
        <v>12.984833315415141</v>
      </c>
      <c r="GM344" s="26">
        <v>30.066516971999999</v>
      </c>
      <c r="GN344" s="26">
        <v>9.4817535966027489</v>
      </c>
      <c r="GO344" s="26">
        <v>6.9168072389586568</v>
      </c>
      <c r="GP344" s="26">
        <v>12.79039738222669</v>
      </c>
      <c r="GQ344" s="26">
        <v>30.150197001999999</v>
      </c>
      <c r="GR344" s="26">
        <v>9.3603035714956651</v>
      </c>
      <c r="GS344" s="26">
        <v>6.8282111365316371</v>
      </c>
      <c r="GT344" s="26">
        <v>12.713320562041039</v>
      </c>
      <c r="GU344" s="26">
        <v>30.284100706</v>
      </c>
      <c r="GV344" s="26">
        <v>9.21803137050156</v>
      </c>
      <c r="GW344" s="26">
        <v>6.7244255466918839</v>
      </c>
      <c r="GX344" s="26">
        <v>12.479744746376968</v>
      </c>
      <c r="GY344" s="26">
        <v>30.492354774999999</v>
      </c>
      <c r="GZ344" s="26">
        <v>9.0099550132722204</v>
      </c>
      <c r="HA344" s="26">
        <v>6.5726367410372317</v>
      </c>
      <c r="HB344" s="26">
        <v>12.210961743724607</v>
      </c>
      <c r="HC344" s="26">
        <v>30.755619318000001</v>
      </c>
      <c r="HD344" s="26">
        <v>8.7905670693008986</v>
      </c>
      <c r="HE344" s="26">
        <v>6.4125962903399261</v>
      </c>
      <c r="HF344" s="26">
        <v>11.722048785581535</v>
      </c>
      <c r="HG344" s="26">
        <v>30.982317846000001</v>
      </c>
      <c r="HH344" s="26">
        <v>8.454061408203426</v>
      </c>
      <c r="HI344" s="26">
        <v>6.1671200955711116</v>
      </c>
      <c r="HJ344" s="26">
        <v>10.373938912634156</v>
      </c>
      <c r="HK344" s="26">
        <v>31.175927309999999</v>
      </c>
      <c r="HL344" s="26">
        <v>8.0934884709616775</v>
      </c>
      <c r="HM344" s="26">
        <v>5.9040871579318228</v>
      </c>
      <c r="HN344" s="26">
        <v>8.9744603745897606</v>
      </c>
      <c r="HO344" s="26">
        <v>31.365157145000001</v>
      </c>
      <c r="HP344" s="26">
        <v>7.6643223096464466</v>
      </c>
      <c r="HQ344" s="26">
        <v>5.591016418320442</v>
      </c>
      <c r="HR344" s="26">
        <v>7.5936703640169831</v>
      </c>
      <c r="HS344" s="26">
        <v>31.933812311000001</v>
      </c>
      <c r="HT344" s="26">
        <v>6.742119011687608</v>
      </c>
      <c r="HU344" s="26">
        <v>4.9182819518396119</v>
      </c>
      <c r="HV344" s="26">
        <v>3.6221856955669587</v>
      </c>
      <c r="HW344" s="26">
        <v>32.504613450999997</v>
      </c>
      <c r="HX344" s="26">
        <v>5.7106761218707733</v>
      </c>
      <c r="HY344" s="26">
        <v>4.1658587239871512</v>
      </c>
      <c r="HZ344" s="26">
        <v>-0.16625526852088157</v>
      </c>
      <c r="IA344" s="26">
        <v>30.524798235564276</v>
      </c>
      <c r="IB344" s="26">
        <v>4.9514217991522012</v>
      </c>
      <c r="IC344" s="26">
        <v>3.6119932662861531</v>
      </c>
      <c r="ID344" s="26">
        <v>-3.2783993287291295</v>
      </c>
      <c r="IE344" s="26">
        <v>25.9212143623167</v>
      </c>
      <c r="IF344" s="26">
        <v>4.20467532212992</v>
      </c>
      <c r="IG344" s="26">
        <v>3.0672521078800528</v>
      </c>
      <c r="IH344" s="26">
        <v>-5.2305075420296347</v>
      </c>
      <c r="II344" s="26">
        <v>25.951365327840989</v>
      </c>
      <c r="IJ344" s="26">
        <v>4.2095661045950603</v>
      </c>
      <c r="IK344" s="26">
        <v>3.0708198655964285</v>
      </c>
      <c r="IL344" s="26">
        <v>-3.6490917714412845</v>
      </c>
      <c r="IM344" s="27">
        <v>30.005972084</v>
      </c>
      <c r="IN344" s="27">
        <v>9.7996808934982074</v>
      </c>
      <c r="IO344" s="27">
        <v>7.1487307756994722</v>
      </c>
      <c r="IP344" s="27">
        <v>13.808914764812569</v>
      </c>
      <c r="IQ344" s="27">
        <v>30.075342124999999</v>
      </c>
      <c r="IR344" s="27">
        <v>9.5910329146261102</v>
      </c>
      <c r="IS344" s="27">
        <v>6.9965249800148337</v>
      </c>
      <c r="IT344" s="27">
        <v>12.982024902291851</v>
      </c>
      <c r="IU344" s="27">
        <v>30.145163683</v>
      </c>
      <c r="IV344" s="27">
        <v>9.4926892391477917</v>
      </c>
      <c r="IW344" s="27">
        <v>6.924784637943727</v>
      </c>
      <c r="IX344" s="27">
        <v>12.767926981775995</v>
      </c>
      <c r="IY344" s="27">
        <v>30.225819772000001</v>
      </c>
      <c r="IZ344" s="27">
        <v>9.4102247274101138</v>
      </c>
      <c r="JA344" s="27">
        <v>6.8646279247436777</v>
      </c>
      <c r="JB344" s="27">
        <v>12.713165770625826</v>
      </c>
      <c r="JC344" s="27">
        <v>30.336411064</v>
      </c>
      <c r="JD344" s="27">
        <v>9.3324525383188188</v>
      </c>
      <c r="JE344" s="27">
        <v>6.8078941955852788</v>
      </c>
      <c r="JF344" s="27">
        <v>12.631074904718416</v>
      </c>
      <c r="JG344" s="27">
        <v>30.510244438000001</v>
      </c>
      <c r="JH344" s="27">
        <v>9.127332895080059</v>
      </c>
      <c r="JI344" s="27">
        <v>6.6582622716218882</v>
      </c>
      <c r="JJ344" s="27">
        <v>12.523445942186216</v>
      </c>
      <c r="JK344" s="27">
        <v>30.741017695</v>
      </c>
      <c r="JL344" s="27">
        <v>8.9951839945037086</v>
      </c>
      <c r="JM344" s="27">
        <v>6.561861488495186</v>
      </c>
      <c r="JN344" s="27">
        <v>12.397914398875514</v>
      </c>
      <c r="JO344" s="27">
        <v>30.997567885999999</v>
      </c>
      <c r="JP344" s="27">
        <v>8.8700157092244414</v>
      </c>
      <c r="JQ344" s="27">
        <v>6.4705529670400539</v>
      </c>
      <c r="JR344" s="27">
        <v>12.261739239826436</v>
      </c>
      <c r="JS344" s="27">
        <v>31.172743594</v>
      </c>
      <c r="JT344" s="27">
        <v>8.7264584132075971</v>
      </c>
      <c r="JU344" s="27">
        <v>6.3658299182729552</v>
      </c>
      <c r="JV344" s="27">
        <v>12.03880649399912</v>
      </c>
      <c r="JW344" s="27">
        <v>31.303701226000001</v>
      </c>
      <c r="JX344" s="27">
        <v>8.577064648219034</v>
      </c>
      <c r="JY344" s="27">
        <v>6.2568492466492582</v>
      </c>
      <c r="JZ344" s="27">
        <v>11.822667625250475</v>
      </c>
      <c r="KA344" s="27">
        <v>31.727758971</v>
      </c>
      <c r="KB344" s="27">
        <v>8.1454238732513975</v>
      </c>
      <c r="KC344" s="27">
        <v>5.9419733108312691</v>
      </c>
      <c r="KD344" s="27">
        <v>11.033909134421885</v>
      </c>
      <c r="KE344" s="27">
        <v>32.171782577000002</v>
      </c>
      <c r="KF344" s="27">
        <v>7.7610270825325438</v>
      </c>
      <c r="KG344" s="27">
        <v>5.6615612037681542</v>
      </c>
      <c r="KH344" s="27">
        <v>9.9951470665870374</v>
      </c>
      <c r="KI344" s="27">
        <v>32.495556692000001</v>
      </c>
      <c r="KJ344" s="27">
        <v>7.5939056630638433</v>
      </c>
      <c r="KK344" s="27">
        <v>5.5396484550145564</v>
      </c>
      <c r="KL344" s="27">
        <v>9.246273220205488</v>
      </c>
      <c r="KM344" s="27">
        <v>32.780917381000002</v>
      </c>
      <c r="KN344" s="27">
        <v>7.2439688401378621</v>
      </c>
      <c r="KO344" s="27">
        <v>5.2843744146872638</v>
      </c>
      <c r="KP344" s="27">
        <v>8.5062185757170568</v>
      </c>
      <c r="KQ344" s="27">
        <v>32.917632359000002</v>
      </c>
      <c r="KR344" s="27">
        <v>6.8923918536934741</v>
      </c>
      <c r="KS344" s="27">
        <v>5.0279038979084785</v>
      </c>
      <c r="KT344" s="133">
        <v>8.246749766719617</v>
      </c>
      <c r="KU344" s="149">
        <v>30.005972084</v>
      </c>
      <c r="KV344" s="149">
        <v>9.7996808934982074</v>
      </c>
      <c r="KW344" s="149">
        <v>7.1487307756994722</v>
      </c>
      <c r="KX344" s="149">
        <v>13.808914764812569</v>
      </c>
      <c r="KY344" s="149">
        <v>30.027728668000002</v>
      </c>
      <c r="KZ344" s="149">
        <v>9.4443688519892142</v>
      </c>
      <c r="LA344" s="149">
        <v>6.8895355882523814</v>
      </c>
      <c r="LB344" s="149">
        <v>12.294917803827396</v>
      </c>
      <c r="LC344" s="149">
        <v>30.126787800999999</v>
      </c>
      <c r="LD344" s="149">
        <v>9.2906528809432523</v>
      </c>
      <c r="LE344" s="149">
        <v>6.7774019274857471</v>
      </c>
      <c r="LF344" s="149">
        <v>11.887331105608236</v>
      </c>
      <c r="LG344" s="149">
        <v>30.265106600999999</v>
      </c>
      <c r="LH344" s="149">
        <v>9.1509714728225777</v>
      </c>
      <c r="LI344" s="149">
        <v>6.6755062849768354</v>
      </c>
      <c r="LJ344" s="149">
        <v>11.690456821960815</v>
      </c>
      <c r="LK344" s="149">
        <v>30.441874869999999</v>
      </c>
      <c r="LL344" s="149">
        <v>8.9747876436817382</v>
      </c>
      <c r="LM344" s="149">
        <v>6.5469826345388569</v>
      </c>
      <c r="LN344" s="149">
        <v>11.349756264784704</v>
      </c>
      <c r="LO344" s="149">
        <v>30.643256422</v>
      </c>
      <c r="LP344" s="149">
        <v>8.7594643364888647</v>
      </c>
      <c r="LQ344" s="149">
        <v>6.3899072797815046</v>
      </c>
      <c r="LR344" s="149">
        <v>11.012891899820698</v>
      </c>
      <c r="LS344" s="149">
        <v>30.889618180999999</v>
      </c>
      <c r="LT344" s="149">
        <v>8.5233618129846818</v>
      </c>
      <c r="LU344" s="149">
        <v>6.2176737760237968</v>
      </c>
      <c r="LV344" s="149">
        <v>10.441783788342264</v>
      </c>
      <c r="LW344" s="149">
        <v>31.202144699000002</v>
      </c>
      <c r="LX344" s="149">
        <v>8.1662652967924618</v>
      </c>
      <c r="LY344" s="149">
        <v>5.9571768391396498</v>
      </c>
      <c r="LZ344" s="149">
        <v>8.9728556866691846</v>
      </c>
      <c r="MA344" s="149">
        <v>31.405810366000001</v>
      </c>
      <c r="MB344" s="149">
        <v>7.788984389183339</v>
      </c>
      <c r="MC344" s="149">
        <v>5.6819556697341635</v>
      </c>
      <c r="MD344" s="149">
        <v>7.4832313526784873</v>
      </c>
      <c r="ME344" s="149">
        <v>31.603630379999998</v>
      </c>
      <c r="MF344" s="149">
        <v>7.3453772012649958</v>
      </c>
      <c r="MG344" s="149">
        <v>5.3583504022710802</v>
      </c>
      <c r="MH344" s="149">
        <v>6.0113284207842668</v>
      </c>
      <c r="MI344" s="149">
        <v>32.184221348000001</v>
      </c>
      <c r="MJ344" s="149">
        <v>6.3615434350800184</v>
      </c>
      <c r="MK344" s="149">
        <v>4.6406573672697915</v>
      </c>
      <c r="ML344" s="149">
        <v>1.7578206034355688</v>
      </c>
      <c r="MM344" s="149">
        <v>32.704366714307916</v>
      </c>
      <c r="MN344" s="149">
        <v>5.3049691934744541</v>
      </c>
      <c r="MO344" s="149">
        <v>3.8699011681788273</v>
      </c>
      <c r="MP344" s="149">
        <v>-2.2817151297862068</v>
      </c>
      <c r="MQ344" s="149">
        <v>27.49703012871176</v>
      </c>
      <c r="MR344" s="149">
        <v>4.4602881021706917</v>
      </c>
      <c r="MS344" s="149">
        <v>3.2537180721495553</v>
      </c>
      <c r="MT344" s="149">
        <v>-5.657855444184662</v>
      </c>
      <c r="MU344" s="149">
        <v>22.41154011392652</v>
      </c>
      <c r="MV344" s="149">
        <v>3.6353717202749736</v>
      </c>
      <c r="MW344" s="149">
        <v>2.6519530564591842</v>
      </c>
      <c r="MX344" s="149">
        <v>-7.9646481619737983</v>
      </c>
      <c r="MY344" s="149">
        <v>22.074786424659358</v>
      </c>
      <c r="MZ344" s="149">
        <v>3.5807469674718684</v>
      </c>
      <c r="NA344" s="149">
        <v>2.6121050598027198</v>
      </c>
      <c r="NB344" s="149">
        <v>-6.7968403945798599</v>
      </c>
      <c r="ND344" s="97"/>
    </row>
    <row r="345" spans="1:368" ht="15" thickBot="1" x14ac:dyDescent="0.35">
      <c r="A345" s="2"/>
      <c r="B345" s="72" t="s">
        <v>450</v>
      </c>
      <c r="C345" s="72" t="s">
        <v>450</v>
      </c>
      <c r="D345" s="72" t="s">
        <v>825</v>
      </c>
      <c r="E345" s="85">
        <v>327495</v>
      </c>
      <c r="F345" s="82">
        <v>477808</v>
      </c>
      <c r="G345" s="20">
        <v>15.057014948052631</v>
      </c>
      <c r="H345" s="20">
        <v>10.994466936572199</v>
      </c>
      <c r="I345" s="20">
        <v>7.9019398642095044</v>
      </c>
      <c r="J345" s="20">
        <v>8.590345836947753</v>
      </c>
      <c r="K345" s="20">
        <v>15.165489769052632</v>
      </c>
      <c r="L345" s="20">
        <v>10.790515347529423</v>
      </c>
      <c r="M345" s="20">
        <v>7.7553558414348238</v>
      </c>
      <c r="N345" s="20">
        <v>8.1530016459409023</v>
      </c>
      <c r="O345" s="20">
        <v>15.315308622052632</v>
      </c>
      <c r="P345" s="20">
        <v>10.601183048962085</v>
      </c>
      <c r="Q345" s="20">
        <v>7.6192789905731386</v>
      </c>
      <c r="R345" s="20">
        <v>7.8476024847521444</v>
      </c>
      <c r="S345" s="20">
        <v>15.461709929052631</v>
      </c>
      <c r="T345" s="20">
        <v>10.445204248585895</v>
      </c>
      <c r="U345" s="20">
        <v>7.5071739555791934</v>
      </c>
      <c r="V345" s="20">
        <v>7.6174838672203808</v>
      </c>
      <c r="W345" s="20">
        <v>15.634472360052632</v>
      </c>
      <c r="X345" s="20">
        <v>10.277533857955611</v>
      </c>
      <c r="Y345" s="20">
        <v>7.3866659444666416</v>
      </c>
      <c r="Z345" s="20">
        <v>7.252521088024551</v>
      </c>
      <c r="AA345" s="20">
        <v>15.822255870052631</v>
      </c>
      <c r="AB345" s="20">
        <v>10.138871520699736</v>
      </c>
      <c r="AC345" s="20">
        <v>7.2870065924718768</v>
      </c>
      <c r="AD345" s="20">
        <v>6.8874462835736185</v>
      </c>
      <c r="AE345" s="20">
        <v>16.006354528052633</v>
      </c>
      <c r="AF345" s="20">
        <v>9.9972353777072023</v>
      </c>
      <c r="AG345" s="20">
        <v>7.1852099077410641</v>
      </c>
      <c r="AH345" s="20">
        <v>6.5644206581735851</v>
      </c>
      <c r="AI345" s="20">
        <v>16.20101781705263</v>
      </c>
      <c r="AJ345" s="20">
        <v>9.8730655407596917</v>
      </c>
      <c r="AK345" s="20">
        <v>7.0959666010697697</v>
      </c>
      <c r="AL345" s="20">
        <v>6.2654684684093382</v>
      </c>
      <c r="AM345" s="20">
        <v>16.348050662052632</v>
      </c>
      <c r="AN345" s="20">
        <v>9.7332774605053043</v>
      </c>
      <c r="AO345" s="20">
        <v>6.9954981554165192</v>
      </c>
      <c r="AP345" s="20">
        <v>5.9355385255490791</v>
      </c>
      <c r="AQ345" s="20">
        <v>16.489718856052633</v>
      </c>
      <c r="AR345" s="20">
        <v>9.5891861988231906</v>
      </c>
      <c r="AS345" s="20">
        <v>6.8919369285431475</v>
      </c>
      <c r="AT345" s="20">
        <v>5.6261927798944473</v>
      </c>
      <c r="AU345" s="20">
        <v>16.941985631052631</v>
      </c>
      <c r="AV345" s="20">
        <v>8.9673342191279453</v>
      </c>
      <c r="AW345" s="20">
        <v>6.4449996667059244</v>
      </c>
      <c r="AX345" s="20">
        <v>3.7753081076343324</v>
      </c>
      <c r="AY345" s="20">
        <v>17.411651544052631</v>
      </c>
      <c r="AZ345" s="20">
        <v>8.2641444261961414</v>
      </c>
      <c r="BA345" s="20">
        <v>5.9396033169848126</v>
      </c>
      <c r="BB345" s="20">
        <v>0.68697543195047217</v>
      </c>
      <c r="BC345" s="20">
        <v>17.746475367052632</v>
      </c>
      <c r="BD345" s="20">
        <v>7.5759965576300168</v>
      </c>
      <c r="BE345" s="20">
        <v>5.4450178944751144</v>
      </c>
      <c r="BF345" s="20">
        <v>-2.0018152046586053</v>
      </c>
      <c r="BG345" s="20">
        <v>18.022199182052631</v>
      </c>
      <c r="BH345" s="20">
        <v>6.8736405060998456</v>
      </c>
      <c r="BI345" s="20">
        <v>4.9402207711154089</v>
      </c>
      <c r="BJ345" s="20">
        <v>-4.7445809241964412</v>
      </c>
      <c r="BK345" s="20">
        <v>18.195260353052632</v>
      </c>
      <c r="BL345" s="20">
        <v>6.2597763069298171</v>
      </c>
      <c r="BM345" s="20">
        <v>4.4990244844180358</v>
      </c>
      <c r="BN345" s="20">
        <v>-7.1306393658719358</v>
      </c>
      <c r="BO345" s="23">
        <v>15.061491029052632</v>
      </c>
      <c r="BP345" s="23">
        <v>10.994466936572193</v>
      </c>
      <c r="BQ345" s="23">
        <v>7.9019398642095009</v>
      </c>
      <c r="BR345" s="23">
        <v>8.590345836947753</v>
      </c>
      <c r="BS345" s="23">
        <v>15.189083892052631</v>
      </c>
      <c r="BT345" s="23">
        <v>10.931513506376685</v>
      </c>
      <c r="BU345" s="23">
        <v>7.8566939943987633</v>
      </c>
      <c r="BV345" s="23">
        <v>8.3748921343122902</v>
      </c>
      <c r="BW345" s="23">
        <v>15.275588545052631</v>
      </c>
      <c r="BX345" s="23">
        <v>10.82685746218298</v>
      </c>
      <c r="BY345" s="23">
        <v>7.7814756347988254</v>
      </c>
      <c r="BZ345" s="23">
        <v>8.1484974598680981</v>
      </c>
      <c r="CA345" s="23">
        <v>15.338063492052632</v>
      </c>
      <c r="CB345" s="23">
        <v>10.728459114949764</v>
      </c>
      <c r="CC345" s="23">
        <v>7.7107548052160775</v>
      </c>
      <c r="CD345" s="23">
        <v>7.9466547190978574</v>
      </c>
      <c r="CE345" s="23">
        <v>15.418399806052632</v>
      </c>
      <c r="CF345" s="23">
        <v>10.593928233885734</v>
      </c>
      <c r="CG345" s="23">
        <v>7.6140648121332006</v>
      </c>
      <c r="CH345" s="23">
        <v>7.7262630742191796</v>
      </c>
      <c r="CI345" s="23">
        <v>15.499166311052631</v>
      </c>
      <c r="CJ345" s="23">
        <v>10.453266423202981</v>
      </c>
      <c r="CK345" s="23">
        <v>7.5129683992176624</v>
      </c>
      <c r="CL345" s="23">
        <v>7.4986292071440044</v>
      </c>
      <c r="CM345" s="23">
        <v>15.602477688052632</v>
      </c>
      <c r="CN345" s="23">
        <v>10.214479007143479</v>
      </c>
      <c r="CO345" s="23">
        <v>7.3413471816618037</v>
      </c>
      <c r="CP345" s="23">
        <v>7.2203997197512066</v>
      </c>
      <c r="CQ345" s="23">
        <v>15.740326329052632</v>
      </c>
      <c r="CR345" s="23">
        <v>10.041322501194434</v>
      </c>
      <c r="CS345" s="23">
        <v>7.2168961914501226</v>
      </c>
      <c r="CT345" s="23">
        <v>6.8750465226323367</v>
      </c>
      <c r="CU345" s="23">
        <v>15.832022623052632</v>
      </c>
      <c r="CV345" s="23">
        <v>9.8921941686572108</v>
      </c>
      <c r="CW345" s="23">
        <v>7.1097147225751636</v>
      </c>
      <c r="CX345" s="23">
        <v>6.6286321836904332</v>
      </c>
      <c r="CY345" s="23">
        <v>15.925766928052631</v>
      </c>
      <c r="CZ345" s="23">
        <v>9.7662181624434297</v>
      </c>
      <c r="DA345" s="23">
        <v>7.0191732864894103</v>
      </c>
      <c r="DB345" s="23">
        <v>6.3842763500227857</v>
      </c>
      <c r="DC345" s="23">
        <v>16.214831101052631</v>
      </c>
      <c r="DD345" s="23">
        <v>9.3957425269225787</v>
      </c>
      <c r="DE345" s="23">
        <v>6.752905152715452</v>
      </c>
      <c r="DF345" s="23">
        <v>5.6713563259326563</v>
      </c>
      <c r="DG345" s="23">
        <v>16.509022901052631</v>
      </c>
      <c r="DH345" s="23">
        <v>9.1132703166122067</v>
      </c>
      <c r="DI345" s="23">
        <v>6.5498868133944184</v>
      </c>
      <c r="DJ345" s="23">
        <v>4.9886767772256349</v>
      </c>
      <c r="DK345" s="23">
        <v>16.828941652052631</v>
      </c>
      <c r="DL345" s="23">
        <v>8.8628779266314979</v>
      </c>
      <c r="DM345" s="23">
        <v>6.3699248725838409</v>
      </c>
      <c r="DN345" s="23">
        <v>4.3183037826781554</v>
      </c>
      <c r="DO345" s="23">
        <v>17.072085709052633</v>
      </c>
      <c r="DP345" s="23">
        <v>8.6151361265235522</v>
      </c>
      <c r="DQ345" s="23">
        <v>6.191867962903931</v>
      </c>
      <c r="DR345" s="23">
        <v>3.5518263237389878</v>
      </c>
      <c r="DS345" s="23">
        <v>17.219085762052632</v>
      </c>
      <c r="DT345" s="23">
        <v>8.4083132877557816</v>
      </c>
      <c r="DU345" s="23">
        <v>6.0432203164180747</v>
      </c>
      <c r="DV345" s="23">
        <v>2.9353080944171612</v>
      </c>
      <c r="DW345" s="25">
        <v>15.055526906052631</v>
      </c>
      <c r="DX345" s="25">
        <v>10.994466936572199</v>
      </c>
      <c r="DY345" s="25">
        <v>7.9019398642095044</v>
      </c>
      <c r="DZ345" s="25">
        <v>8.590345836947753</v>
      </c>
      <c r="EA345" s="25">
        <v>15.163459351052632</v>
      </c>
      <c r="EB345" s="25">
        <v>10.756408792588427</v>
      </c>
      <c r="EC345" s="25">
        <v>7.7308427888535647</v>
      </c>
      <c r="ED345" s="25">
        <v>8.1154120020741054</v>
      </c>
      <c r="EE345" s="25">
        <v>15.311239924052632</v>
      </c>
      <c r="EF345" s="25">
        <v>10.52850538834884</v>
      </c>
      <c r="EG345" s="25">
        <v>7.5670441248947542</v>
      </c>
      <c r="EH345" s="25">
        <v>7.8153186366647276</v>
      </c>
      <c r="EI345" s="25">
        <v>15.490728088052631</v>
      </c>
      <c r="EJ345" s="25">
        <v>10.369206990871248</v>
      </c>
      <c r="EK345" s="25">
        <v>7.4525532301024207</v>
      </c>
      <c r="EL345" s="25">
        <v>7.6144486966588936</v>
      </c>
      <c r="EM345" s="25">
        <v>15.677859928052632</v>
      </c>
      <c r="EN345" s="25">
        <v>10.196537993957527</v>
      </c>
      <c r="EO345" s="25">
        <v>7.3284526222332964</v>
      </c>
      <c r="EP345" s="25">
        <v>7.2761058827104286</v>
      </c>
      <c r="EQ345" s="25">
        <v>15.882896303052632</v>
      </c>
      <c r="ER345" s="25">
        <v>10.035456849888449</v>
      </c>
      <c r="ES345" s="25">
        <v>7.2126804323640554</v>
      </c>
      <c r="ET345" s="25">
        <v>6.9414930448454317</v>
      </c>
      <c r="EU345" s="25">
        <v>16.088121071052633</v>
      </c>
      <c r="EV345" s="25">
        <v>9.8780756734219608</v>
      </c>
      <c r="EW345" s="25">
        <v>7.0995674820617589</v>
      </c>
      <c r="EX345" s="25">
        <v>6.6611814330996175</v>
      </c>
      <c r="EY345" s="25">
        <v>16.31000933505263</v>
      </c>
      <c r="EZ345" s="25">
        <v>9.7136365109887546</v>
      </c>
      <c r="FA345" s="25">
        <v>6.981381818276108</v>
      </c>
      <c r="FB345" s="25">
        <v>6.4095549702800181</v>
      </c>
      <c r="FC345" s="25">
        <v>16.478685850052631</v>
      </c>
      <c r="FD345" s="25">
        <v>9.5445983234046707</v>
      </c>
      <c r="FE345" s="25">
        <v>6.859890744561457</v>
      </c>
      <c r="FF345" s="25">
        <v>6.1597064414914708</v>
      </c>
      <c r="FG345" s="25">
        <v>16.636308621052631</v>
      </c>
      <c r="FH345" s="25">
        <v>9.2877368134322555</v>
      </c>
      <c r="FI345" s="25">
        <v>6.6752793198383147</v>
      </c>
      <c r="FJ345" s="25">
        <v>5.9100326008200437</v>
      </c>
      <c r="FK345" s="25">
        <v>17.150664734052633</v>
      </c>
      <c r="FL345" s="25">
        <v>8.7985611382568205</v>
      </c>
      <c r="FM345" s="25">
        <v>6.3236991304057266</v>
      </c>
      <c r="FN345" s="25">
        <v>4.2429603677002632</v>
      </c>
      <c r="FO345" s="25">
        <v>17.670515550052631</v>
      </c>
      <c r="FP345" s="25">
        <v>7.9896629251277069</v>
      </c>
      <c r="FQ345" s="25">
        <v>5.7423280577300018</v>
      </c>
      <c r="FR345" s="25">
        <v>1.3291952618995495</v>
      </c>
      <c r="FS345" s="25">
        <v>18.038958195052633</v>
      </c>
      <c r="FT345" s="25">
        <v>7.2290448707671651</v>
      </c>
      <c r="FU345" s="25">
        <v>5.1956568857793108</v>
      </c>
      <c r="FV345" s="25">
        <v>-1.1968423730953575</v>
      </c>
      <c r="FW345" s="25">
        <v>18.311319072052633</v>
      </c>
      <c r="FX345" s="25">
        <v>6.4641774247467332</v>
      </c>
      <c r="FY345" s="25">
        <v>4.6459315923737439</v>
      </c>
      <c r="FZ345" s="25">
        <v>-3.7356421147880212</v>
      </c>
      <c r="GA345" s="25">
        <v>18.455626977052631</v>
      </c>
      <c r="GB345" s="25">
        <v>5.8308298032374237</v>
      </c>
      <c r="GC345" s="25">
        <v>4.1907321864199139</v>
      </c>
      <c r="GD345" s="25">
        <v>-5.8783741215002721</v>
      </c>
      <c r="GE345" s="26">
        <v>15.055526909052631</v>
      </c>
      <c r="GF345" s="26">
        <v>10.994466936572193</v>
      </c>
      <c r="GG345" s="26">
        <v>7.9019398642095009</v>
      </c>
      <c r="GH345" s="26">
        <v>8.590345836947753</v>
      </c>
      <c r="GI345" s="26">
        <v>15.069105854052632</v>
      </c>
      <c r="GJ345" s="26">
        <v>10.814455807981528</v>
      </c>
      <c r="GK345" s="26">
        <v>7.7725623217403612</v>
      </c>
      <c r="GL345" s="26">
        <v>8.3591684382353897</v>
      </c>
      <c r="GM345" s="26">
        <v>15.125714496052632</v>
      </c>
      <c r="GN345" s="26">
        <v>10.631918342127086</v>
      </c>
      <c r="GO345" s="26">
        <v>7.6413690509371204</v>
      </c>
      <c r="GP345" s="26">
        <v>8.1289647824213755</v>
      </c>
      <c r="GQ345" s="26">
        <v>15.208804186052632</v>
      </c>
      <c r="GR345" s="26">
        <v>10.471069750441533</v>
      </c>
      <c r="GS345" s="26">
        <v>7.5257640010447879</v>
      </c>
      <c r="GT345" s="26">
        <v>7.9320289986427817</v>
      </c>
      <c r="GU345" s="26">
        <v>15.327143973052632</v>
      </c>
      <c r="GV345" s="26">
        <v>10.305867258365202</v>
      </c>
      <c r="GW345" s="26">
        <v>7.407029717214952</v>
      </c>
      <c r="GX345" s="26">
        <v>7.5927551330878149</v>
      </c>
      <c r="GY345" s="26">
        <v>15.502095204052631</v>
      </c>
      <c r="GZ345" s="26">
        <v>10.130586293162066</v>
      </c>
      <c r="HA345" s="26">
        <v>7.281051836307558</v>
      </c>
      <c r="HB345" s="26">
        <v>7.2415472131009064</v>
      </c>
      <c r="HC345" s="26">
        <v>15.704854114052631</v>
      </c>
      <c r="HD345" s="26">
        <v>9.8270956315309004</v>
      </c>
      <c r="HE345" s="26">
        <v>7.0629271221769132</v>
      </c>
      <c r="HF345" s="26">
        <v>6.7648376884155894</v>
      </c>
      <c r="HG345" s="26">
        <v>15.926641837052632</v>
      </c>
      <c r="HH345" s="26">
        <v>9.3543019790426509</v>
      </c>
      <c r="HI345" s="26">
        <v>6.7231210150054368</v>
      </c>
      <c r="HJ345" s="26">
        <v>5.7733396624953635</v>
      </c>
      <c r="HK345" s="26">
        <v>16.137578134052632</v>
      </c>
      <c r="HL345" s="26">
        <v>8.8947466409701281</v>
      </c>
      <c r="HM345" s="26">
        <v>6.3928295450619448</v>
      </c>
      <c r="HN345" s="26">
        <v>4.7554413878131712</v>
      </c>
      <c r="HO345" s="26">
        <v>16.343218933052633</v>
      </c>
      <c r="HP345" s="26">
        <v>8.4132567059553338</v>
      </c>
      <c r="HQ345" s="26">
        <v>6.0467732484121264</v>
      </c>
      <c r="HR345" s="26">
        <v>3.739466422706581</v>
      </c>
      <c r="HS345" s="26">
        <v>16.911746705052632</v>
      </c>
      <c r="HT345" s="26">
        <v>7.4254050839579326</v>
      </c>
      <c r="HU345" s="26">
        <v>5.3367848372578353</v>
      </c>
      <c r="HV345" s="26">
        <v>0.81258256608348489</v>
      </c>
      <c r="HW345" s="26">
        <v>17.408153470052632</v>
      </c>
      <c r="HX345" s="26">
        <v>6.6443022998293255</v>
      </c>
      <c r="HY345" s="26">
        <v>4.7753908866862567</v>
      </c>
      <c r="HZ345" s="26">
        <v>-1.9861620185952091</v>
      </c>
      <c r="IA345" s="26">
        <v>17.756122799052633</v>
      </c>
      <c r="IB345" s="26">
        <v>5.9148051375283313</v>
      </c>
      <c r="IC345" s="26">
        <v>4.2510869126173558</v>
      </c>
      <c r="ID345" s="26">
        <v>-4.3338931057058616</v>
      </c>
      <c r="IE345" s="26">
        <v>18.00543269605263</v>
      </c>
      <c r="IF345" s="26">
        <v>5.434086925598673</v>
      </c>
      <c r="IG345" s="26">
        <v>3.9055852685437604</v>
      </c>
      <c r="IH345" s="26">
        <v>-5.8633371713703184</v>
      </c>
      <c r="II345" s="26">
        <v>18.001323183052634</v>
      </c>
      <c r="IJ345" s="26">
        <v>5.2959292962671931</v>
      </c>
      <c r="IK345" s="26">
        <v>3.806288660071766</v>
      </c>
      <c r="IL345" s="26">
        <v>-5.2590012138216835</v>
      </c>
      <c r="IM345" s="27">
        <v>15.057014945052632</v>
      </c>
      <c r="IN345" s="27">
        <v>10.994466936572199</v>
      </c>
      <c r="IO345" s="27">
        <v>7.9019398642095044</v>
      </c>
      <c r="IP345" s="27">
        <v>8.590345836947753</v>
      </c>
      <c r="IQ345" s="27">
        <v>15.148840499052632</v>
      </c>
      <c r="IR345" s="27">
        <v>10.849903093358293</v>
      </c>
      <c r="IS345" s="27">
        <v>7.7980389836842834</v>
      </c>
      <c r="IT345" s="27">
        <v>8.3369331852092472</v>
      </c>
      <c r="IU345" s="27">
        <v>15.250829800052632</v>
      </c>
      <c r="IV345" s="27">
        <v>10.67110590503634</v>
      </c>
      <c r="IW345" s="27">
        <v>7.6695339239882907</v>
      </c>
      <c r="IX345" s="27">
        <v>8.0849006981352041</v>
      </c>
      <c r="IY345" s="27">
        <v>15.369061494052632</v>
      </c>
      <c r="IZ345" s="27">
        <v>10.520629029485592</v>
      </c>
      <c r="JA345" s="27">
        <v>7.56138323069721</v>
      </c>
      <c r="JB345" s="27">
        <v>7.9011474704957951</v>
      </c>
      <c r="JC345" s="27">
        <v>15.501756313052631</v>
      </c>
      <c r="JD345" s="27">
        <v>10.376610768202694</v>
      </c>
      <c r="JE345" s="27">
        <v>7.4578744706481048</v>
      </c>
      <c r="JF345" s="27">
        <v>7.6437422345757362</v>
      </c>
      <c r="JG345" s="27">
        <v>15.627243996052631</v>
      </c>
      <c r="JH345" s="27">
        <v>10.263052884026063</v>
      </c>
      <c r="JI345" s="27">
        <v>7.3762581833785772</v>
      </c>
      <c r="JJ345" s="27">
        <v>7.3825109635138784</v>
      </c>
      <c r="JK345" s="27">
        <v>15.775835390052631</v>
      </c>
      <c r="JL345" s="27">
        <v>10.133354227369187</v>
      </c>
      <c r="JM345" s="27">
        <v>7.2830412051217932</v>
      </c>
      <c r="JN345" s="27">
        <v>7.1171969659802041</v>
      </c>
      <c r="JO345" s="27">
        <v>15.946168610052631</v>
      </c>
      <c r="JP345" s="27">
        <v>10.016273113398606</v>
      </c>
      <c r="JQ345" s="27">
        <v>7.1988927032282914</v>
      </c>
      <c r="JR345" s="27">
        <v>6.8376999484872609</v>
      </c>
      <c r="JS345" s="27">
        <v>16.094123639052633</v>
      </c>
      <c r="JT345" s="27">
        <v>9.8749136034978378</v>
      </c>
      <c r="JU345" s="27">
        <v>7.0972948401473319</v>
      </c>
      <c r="JV345" s="27">
        <v>6.4958813499482275</v>
      </c>
      <c r="JW345" s="27">
        <v>16.244184990052631</v>
      </c>
      <c r="JX345" s="27">
        <v>9.7237758822278391</v>
      </c>
      <c r="JY345" s="27">
        <v>6.9886691840260218</v>
      </c>
      <c r="JZ345" s="27">
        <v>6.1562758866333596</v>
      </c>
      <c r="KA345" s="27">
        <v>16.737222456052631</v>
      </c>
      <c r="KB345" s="27">
        <v>9.2607766133623048</v>
      </c>
      <c r="KC345" s="27">
        <v>6.6559024932118991</v>
      </c>
      <c r="KD345" s="27">
        <v>5.0458227284686306</v>
      </c>
      <c r="KE345" s="27">
        <v>17.160406338052631</v>
      </c>
      <c r="KF345" s="27">
        <v>8.9501483883009758</v>
      </c>
      <c r="KG345" s="27">
        <v>6.4326478717080731</v>
      </c>
      <c r="KH345" s="27">
        <v>3.8351798545631741</v>
      </c>
      <c r="KI345" s="27">
        <v>17.461803420052632</v>
      </c>
      <c r="KJ345" s="27">
        <v>8.6231065997938927</v>
      </c>
      <c r="KK345" s="27">
        <v>6.1975964989789283</v>
      </c>
      <c r="KL345" s="27">
        <v>2.8611457189310876</v>
      </c>
      <c r="KM345" s="27">
        <v>17.708536733052632</v>
      </c>
      <c r="KN345" s="27">
        <v>8.3186718822874575</v>
      </c>
      <c r="KO345" s="27">
        <v>5.9787932733026246</v>
      </c>
      <c r="KP345" s="27">
        <v>2.0106807022667681</v>
      </c>
      <c r="KQ345" s="27">
        <v>17.819301797052631</v>
      </c>
      <c r="KR345" s="27">
        <v>8.0949102901720433</v>
      </c>
      <c r="KS345" s="27">
        <v>5.8179714112681715</v>
      </c>
      <c r="KT345" s="133">
        <v>1.4932430581145368</v>
      </c>
      <c r="KU345" s="149">
        <v>15.057014945052632</v>
      </c>
      <c r="KV345" s="149">
        <v>10.994466936572193</v>
      </c>
      <c r="KW345" s="149">
        <v>7.9019398642095009</v>
      </c>
      <c r="KX345" s="149">
        <v>8.590345836947753</v>
      </c>
      <c r="KY345" s="149">
        <v>15.135496765052631</v>
      </c>
      <c r="KZ345" s="149">
        <v>10.75566663445098</v>
      </c>
      <c r="LA345" s="149">
        <v>7.7303093851873683</v>
      </c>
      <c r="LB345" s="149">
        <v>8.1484811307984852</v>
      </c>
      <c r="LC345" s="149">
        <v>15.281403681052632</v>
      </c>
      <c r="LD345" s="149">
        <v>10.555855625511757</v>
      </c>
      <c r="LE345" s="149">
        <v>7.5867012788595662</v>
      </c>
      <c r="LF345" s="149">
        <v>7.8268757874406578</v>
      </c>
      <c r="LG345" s="149">
        <v>15.466120756052632</v>
      </c>
      <c r="LH345" s="149">
        <v>10.382260164957254</v>
      </c>
      <c r="LI345" s="149">
        <v>7.4619348033300925</v>
      </c>
      <c r="LJ345" s="149">
        <v>7.5581384685091191</v>
      </c>
      <c r="LK345" s="149">
        <v>15.66366120705263</v>
      </c>
      <c r="LL345" s="149">
        <v>10.202272072876594</v>
      </c>
      <c r="LM345" s="149">
        <v>7.3325738176542741</v>
      </c>
      <c r="LN345" s="149">
        <v>7.1507082768702244</v>
      </c>
      <c r="LO345" s="149">
        <v>15.847267142052631</v>
      </c>
      <c r="LP345" s="149">
        <v>10.015595714058078</v>
      </c>
      <c r="LQ345" s="149">
        <v>7.1984058429845161</v>
      </c>
      <c r="LR345" s="149">
        <v>6.7483690483890602</v>
      </c>
      <c r="LS345" s="149">
        <v>16.00399410405263</v>
      </c>
      <c r="LT345" s="149">
        <v>9.6872524975507783</v>
      </c>
      <c r="LU345" s="149">
        <v>6.9624191083269906</v>
      </c>
      <c r="LV345" s="149">
        <v>6.2136110563489009</v>
      </c>
      <c r="LW345" s="149">
        <v>16.21890037105263</v>
      </c>
      <c r="LX345" s="149">
        <v>9.2031671157421862</v>
      </c>
      <c r="LY345" s="149">
        <v>6.6144974129631047</v>
      </c>
      <c r="LZ345" s="149">
        <v>5.142055248999112</v>
      </c>
      <c r="MA345" s="149">
        <v>16.394708177052632</v>
      </c>
      <c r="MB345" s="149">
        <v>8.7344701226163401</v>
      </c>
      <c r="MC345" s="149">
        <v>6.2776356555370594</v>
      </c>
      <c r="MD345" s="149">
        <v>4.0772662482445519</v>
      </c>
      <c r="ME345" s="149">
        <v>16.563808956052632</v>
      </c>
      <c r="MF345" s="149">
        <v>8.2457735993885954</v>
      </c>
      <c r="MG345" s="149">
        <v>5.9263998420435984</v>
      </c>
      <c r="MH345" s="149">
        <v>3.014652627452957</v>
      </c>
      <c r="MI345" s="149">
        <v>17.056967464052633</v>
      </c>
      <c r="MJ345" s="149">
        <v>7.2216663500630132</v>
      </c>
      <c r="MK345" s="149">
        <v>5.1903537976689558</v>
      </c>
      <c r="ML345" s="149">
        <v>-5.4743771616017511E-2</v>
      </c>
      <c r="MM345" s="149">
        <v>17.513000601052632</v>
      </c>
      <c r="MN345" s="149">
        <v>6.4070608015517356</v>
      </c>
      <c r="MO345" s="149">
        <v>4.6048807506787934</v>
      </c>
      <c r="MP345" s="149">
        <v>-2.9851095695654379</v>
      </c>
      <c r="MQ345" s="149">
        <v>17.833038853052631</v>
      </c>
      <c r="MR345" s="149">
        <v>5.6451397514198991</v>
      </c>
      <c r="MS345" s="149">
        <v>4.0572730900117806</v>
      </c>
      <c r="MT345" s="149">
        <v>-5.4737256444830464</v>
      </c>
      <c r="MU345" s="149">
        <v>18.048473768052631</v>
      </c>
      <c r="MV345" s="149">
        <v>5.1223223174576864</v>
      </c>
      <c r="MW345" s="149">
        <v>3.6815139061456317</v>
      </c>
      <c r="MX345" s="149">
        <v>-7.194265314142207</v>
      </c>
      <c r="MY345" s="149">
        <v>18.074552183052631</v>
      </c>
      <c r="MZ345" s="149">
        <v>4.9377346022128821</v>
      </c>
      <c r="NA345" s="149">
        <v>3.5488470807369019</v>
      </c>
      <c r="NB345" s="149">
        <v>-6.8149663217132002</v>
      </c>
      <c r="ND345" s="97"/>
    </row>
    <row r="346" spans="1:368" ht="15" thickBot="1" x14ac:dyDescent="0.35">
      <c r="A346" s="2"/>
      <c r="B346" s="72" t="s">
        <v>775</v>
      </c>
      <c r="C346" s="72" t="s">
        <v>462</v>
      </c>
      <c r="D346" s="72" t="s">
        <v>832</v>
      </c>
      <c r="E346" s="85">
        <v>372174</v>
      </c>
      <c r="F346" s="82">
        <v>410598</v>
      </c>
      <c r="G346" s="20">
        <v>31.124686982</v>
      </c>
      <c r="H346" s="20">
        <v>10.281212604706823</v>
      </c>
      <c r="I346" s="20">
        <v>7.5000014548984408</v>
      </c>
      <c r="J346" s="20">
        <v>12.336419331890692</v>
      </c>
      <c r="K346" s="20">
        <v>31.346111545999999</v>
      </c>
      <c r="L346" s="20">
        <v>10.133407008491298</v>
      </c>
      <c r="M346" s="20">
        <v>7.3921793302833869</v>
      </c>
      <c r="N346" s="20">
        <v>12.087393334325666</v>
      </c>
      <c r="O346" s="20">
        <v>31.557959519000001</v>
      </c>
      <c r="P346" s="20">
        <v>9.7723591544362218</v>
      </c>
      <c r="Q346" s="20">
        <v>7.1287999474408066</v>
      </c>
      <c r="R346" s="20">
        <v>11.781753779123241</v>
      </c>
      <c r="S346" s="20">
        <v>31.815667214000001</v>
      </c>
      <c r="T346" s="20">
        <v>9.3975567189070208</v>
      </c>
      <c r="U346" s="20">
        <v>6.8553867889110842</v>
      </c>
      <c r="V346" s="20">
        <v>11.482604475764258</v>
      </c>
      <c r="W346" s="20">
        <v>32.151734212999997</v>
      </c>
      <c r="X346" s="20">
        <v>8.9901879003918754</v>
      </c>
      <c r="Y346" s="20">
        <v>6.5582169073987497</v>
      </c>
      <c r="Z346" s="20">
        <v>11.100191570581078</v>
      </c>
      <c r="AA346" s="20">
        <v>32.538983616000003</v>
      </c>
      <c r="AB346" s="20">
        <v>8.5741151140130469</v>
      </c>
      <c r="AC346" s="20">
        <v>6.2546976025108947</v>
      </c>
      <c r="AD346" s="20">
        <v>10.693745565765653</v>
      </c>
      <c r="AE346" s="20">
        <v>32.954045725</v>
      </c>
      <c r="AF346" s="20">
        <v>8.1679486652521227</v>
      </c>
      <c r="AG346" s="20">
        <v>5.9584048329942663</v>
      </c>
      <c r="AH346" s="20">
        <v>10.291642260095895</v>
      </c>
      <c r="AI346" s="20">
        <v>33.910984253000002</v>
      </c>
      <c r="AJ346" s="20">
        <v>7.8784517212141258</v>
      </c>
      <c r="AK346" s="20">
        <v>5.7472208428412346</v>
      </c>
      <c r="AL346" s="20">
        <v>9.3618669367963498</v>
      </c>
      <c r="AM346" s="20">
        <v>34.326692680999997</v>
      </c>
      <c r="AN346" s="20">
        <v>7.6493771605394256</v>
      </c>
      <c r="AO346" s="20">
        <v>5.5801141401207852</v>
      </c>
      <c r="AP346" s="20">
        <v>8.9230476691768139</v>
      </c>
      <c r="AQ346" s="20">
        <v>34.751268690000003</v>
      </c>
      <c r="AR346" s="20">
        <v>7.5187978233026742</v>
      </c>
      <c r="AS346" s="20">
        <v>5.4848583315980672</v>
      </c>
      <c r="AT346" s="20">
        <v>8.4869614235394195</v>
      </c>
      <c r="AU346" s="20">
        <v>35.836071523999998</v>
      </c>
      <c r="AV346" s="20">
        <v>6.9902374006318189</v>
      </c>
      <c r="AW346" s="20">
        <v>5.0992808621448722</v>
      </c>
      <c r="AX346" s="20">
        <v>6.0742182747959852</v>
      </c>
      <c r="AY346" s="20">
        <v>36.695463265000001</v>
      </c>
      <c r="AZ346" s="20">
        <v>6.1475116346797449</v>
      </c>
      <c r="BA346" s="20">
        <v>4.4845241487366305</v>
      </c>
      <c r="BB346" s="20">
        <v>2.3937431088843759</v>
      </c>
      <c r="BC346" s="20">
        <v>33.633965552837047</v>
      </c>
      <c r="BD346" s="20">
        <v>5.4557592467956573</v>
      </c>
      <c r="BE346" s="20">
        <v>3.9799004127013546</v>
      </c>
      <c r="BF346" s="20">
        <v>-0.83924986482902852</v>
      </c>
      <c r="BG346" s="20">
        <v>29.593679171944345</v>
      </c>
      <c r="BH346" s="20">
        <v>4.8003851504040238</v>
      </c>
      <c r="BI346" s="20">
        <v>3.5018141338328741</v>
      </c>
      <c r="BJ346" s="20">
        <v>-3.2220510917262679</v>
      </c>
      <c r="BK346" s="20">
        <v>25.970871741152155</v>
      </c>
      <c r="BL346" s="20">
        <v>4.2127302362412991</v>
      </c>
      <c r="BM346" s="20">
        <v>3.0731280555797205</v>
      </c>
      <c r="BN346" s="20">
        <v>-4.9284827907012669</v>
      </c>
      <c r="BO346" s="23">
        <v>31.097909721000001</v>
      </c>
      <c r="BP346" s="23">
        <v>10.281212604706823</v>
      </c>
      <c r="BQ346" s="23">
        <v>7.5000014548984408</v>
      </c>
      <c r="BR346" s="23">
        <v>12.336419331890692</v>
      </c>
      <c r="BS346" s="23">
        <v>31.246694664</v>
      </c>
      <c r="BT346" s="23">
        <v>10.182227305002561</v>
      </c>
      <c r="BU346" s="23">
        <v>7.4277930568875243</v>
      </c>
      <c r="BV346" s="23">
        <v>12.167598576603856</v>
      </c>
      <c r="BW346" s="23">
        <v>31.357268075</v>
      </c>
      <c r="BX346" s="23">
        <v>10.107155167894945</v>
      </c>
      <c r="BY346" s="23">
        <v>7.3730289780597316</v>
      </c>
      <c r="BZ346" s="23">
        <v>11.967582253228965</v>
      </c>
      <c r="CA346" s="23">
        <v>31.490734169</v>
      </c>
      <c r="CB346" s="23">
        <v>9.9907667668479103</v>
      </c>
      <c r="CC346" s="23">
        <v>7.2881252599140307</v>
      </c>
      <c r="CD346" s="23">
        <v>11.783737881170403</v>
      </c>
      <c r="CE346" s="23">
        <v>31.664140410000002</v>
      </c>
      <c r="CF346" s="23">
        <v>9.850845039350439</v>
      </c>
      <c r="CG346" s="23">
        <v>7.1860543077655938</v>
      </c>
      <c r="CH346" s="23">
        <v>11.56847818580402</v>
      </c>
      <c r="CI346" s="23">
        <v>31.863902735</v>
      </c>
      <c r="CJ346" s="23">
        <v>9.6973879333555875</v>
      </c>
      <c r="CK346" s="23">
        <v>7.0741094854496938</v>
      </c>
      <c r="CL346" s="23">
        <v>11.330914774069107</v>
      </c>
      <c r="CM346" s="23">
        <v>32.110160587000003</v>
      </c>
      <c r="CN346" s="23">
        <v>9.4297289613467061</v>
      </c>
      <c r="CO346" s="23">
        <v>6.8788559918526238</v>
      </c>
      <c r="CP346" s="23">
        <v>11.029669260722542</v>
      </c>
      <c r="CQ346" s="23">
        <v>32.414158804000003</v>
      </c>
      <c r="CR346" s="23">
        <v>9.2714264672953277</v>
      </c>
      <c r="CS346" s="23">
        <v>6.763376526409429</v>
      </c>
      <c r="CT346" s="23">
        <v>10.64584117322276</v>
      </c>
      <c r="CU346" s="23">
        <v>32.640348469000003</v>
      </c>
      <c r="CV346" s="23">
        <v>9.134014961285903</v>
      </c>
      <c r="CW346" s="23">
        <v>6.6631367458879502</v>
      </c>
      <c r="CX346" s="23">
        <v>10.3295904470904</v>
      </c>
      <c r="CY346" s="23">
        <v>32.897301906999999</v>
      </c>
      <c r="CZ346" s="23">
        <v>8.9938719379467251</v>
      </c>
      <c r="DA346" s="23">
        <v>6.5609043615039804</v>
      </c>
      <c r="DB346" s="23">
        <v>9.978726344232804</v>
      </c>
      <c r="DC346" s="23">
        <v>33.842937788</v>
      </c>
      <c r="DD346" s="23">
        <v>8.5424218150137801</v>
      </c>
      <c r="DE346" s="23">
        <v>6.2315777821410476</v>
      </c>
      <c r="DF346" s="23">
        <v>8.6736791529847999</v>
      </c>
      <c r="DG346" s="23">
        <v>34.957694007000001</v>
      </c>
      <c r="DH346" s="23">
        <v>8.0992719376064244</v>
      </c>
      <c r="DI346" s="23">
        <v>5.9083061163288209</v>
      </c>
      <c r="DJ346" s="23">
        <v>7.043928443246358</v>
      </c>
      <c r="DK346" s="23">
        <v>36.229165336000001</v>
      </c>
      <c r="DL346" s="23">
        <v>7.5637459094389996</v>
      </c>
      <c r="DM346" s="23">
        <v>5.5176473346445576</v>
      </c>
      <c r="DN346" s="23">
        <v>5.0203442027806169</v>
      </c>
      <c r="DO346" s="23">
        <v>36.857310443999999</v>
      </c>
      <c r="DP346" s="23">
        <v>7.1375532387679907</v>
      </c>
      <c r="DQ346" s="23">
        <v>5.2067457150596983</v>
      </c>
      <c r="DR346" s="23">
        <v>3.4565934744370601</v>
      </c>
      <c r="DS346" s="23">
        <v>37.685507430000001</v>
      </c>
      <c r="DT346" s="23">
        <v>6.6960845491730288</v>
      </c>
      <c r="DU346" s="23">
        <v>4.8847004523502671</v>
      </c>
      <c r="DV346" s="23">
        <v>1.8665512588656519</v>
      </c>
      <c r="DW346" s="25">
        <v>31.132563926</v>
      </c>
      <c r="DX346" s="25">
        <v>10.281212604706823</v>
      </c>
      <c r="DY346" s="25">
        <v>7.5000014548984408</v>
      </c>
      <c r="DZ346" s="25">
        <v>12.336419331890692</v>
      </c>
      <c r="EA346" s="25">
        <v>31.382113599</v>
      </c>
      <c r="EB346" s="25">
        <v>10.084783704144716</v>
      </c>
      <c r="EC346" s="25">
        <v>7.3567093067207585</v>
      </c>
      <c r="ED346" s="25">
        <v>11.982398865254831</v>
      </c>
      <c r="EE346" s="25">
        <v>31.640916710999999</v>
      </c>
      <c r="EF346" s="25">
        <v>9.630036892814136</v>
      </c>
      <c r="EG346" s="25">
        <v>7.024977839069912</v>
      </c>
      <c r="EH346" s="25">
        <v>11.563607464674295</v>
      </c>
      <c r="EI346" s="25">
        <v>31.952033119999999</v>
      </c>
      <c r="EJ346" s="25">
        <v>9.1557912115407696</v>
      </c>
      <c r="EK346" s="25">
        <v>6.6790222172689191</v>
      </c>
      <c r="EL346" s="25">
        <v>11.137433940657758</v>
      </c>
      <c r="EM346" s="25">
        <v>32.342713504999999</v>
      </c>
      <c r="EN346" s="25">
        <v>8.6841914043694111</v>
      </c>
      <c r="EO346" s="25">
        <v>6.3349967237881462</v>
      </c>
      <c r="EP346" s="25">
        <v>10.621477994694757</v>
      </c>
      <c r="EQ346" s="25">
        <v>33.227396048000003</v>
      </c>
      <c r="ER346" s="25">
        <v>8.0899267597720659</v>
      </c>
      <c r="ES346" s="25">
        <v>5.901488939206943</v>
      </c>
      <c r="ET346" s="25">
        <v>9.4911965674340344</v>
      </c>
      <c r="EU346" s="25">
        <v>33.572709330999999</v>
      </c>
      <c r="EV346" s="25">
        <v>7.5686862584620931</v>
      </c>
      <c r="EW346" s="25">
        <v>5.5212512504748696</v>
      </c>
      <c r="EX346" s="25">
        <v>8.9396818752921909</v>
      </c>
      <c r="EY346" s="25">
        <v>33.988560880999998</v>
      </c>
      <c r="EZ346" s="25">
        <v>7.4945852675376878</v>
      </c>
      <c r="FA346" s="25">
        <v>5.4671956092669411</v>
      </c>
      <c r="FB346" s="25">
        <v>8.3731147775727521</v>
      </c>
      <c r="FC346" s="25">
        <v>34.398507526000003</v>
      </c>
      <c r="FD346" s="25">
        <v>7.3370649200936899</v>
      </c>
      <c r="FE346" s="25">
        <v>5.3522867088843897</v>
      </c>
      <c r="FF346" s="25">
        <v>7.7880816155569299</v>
      </c>
      <c r="FG346" s="25">
        <v>34.751279615999998</v>
      </c>
      <c r="FH346" s="25">
        <v>7.1408870637659829</v>
      </c>
      <c r="FI346" s="25">
        <v>5.2091776939805383</v>
      </c>
      <c r="FJ346" s="25">
        <v>7.1951652424947845</v>
      </c>
      <c r="FK346" s="25">
        <v>36.844411536000003</v>
      </c>
      <c r="FL346" s="25">
        <v>6.2129020513132431</v>
      </c>
      <c r="FM346" s="25">
        <v>4.5322255472723567</v>
      </c>
      <c r="FN346" s="25">
        <v>3.6897535420835688</v>
      </c>
      <c r="FO346" s="25">
        <v>32.791086121413798</v>
      </c>
      <c r="FP346" s="25">
        <v>5.3190359322433727</v>
      </c>
      <c r="FQ346" s="25">
        <v>3.8801626582665105</v>
      </c>
      <c r="FR346" s="25">
        <v>0.24003367637183359</v>
      </c>
      <c r="FS346" s="25">
        <v>28.051627881941123</v>
      </c>
      <c r="FT346" s="25">
        <v>4.5502492997487742</v>
      </c>
      <c r="FU346" s="25">
        <v>3.3193435132975324</v>
      </c>
      <c r="FV346" s="25">
        <v>-2.3971081200332769</v>
      </c>
      <c r="FW346" s="25">
        <v>23.285411565280299</v>
      </c>
      <c r="FX346" s="25">
        <v>3.7771222445699584</v>
      </c>
      <c r="FY346" s="25">
        <v>2.7553580904099748</v>
      </c>
      <c r="FZ346" s="25">
        <v>-4.7196209563622702</v>
      </c>
      <c r="GA346" s="25">
        <v>19.278949511792064</v>
      </c>
      <c r="GB346" s="25">
        <v>3.1272347859853853</v>
      </c>
      <c r="GC346" s="25">
        <v>2.2812742374340016</v>
      </c>
      <c r="GD346" s="25">
        <v>-6.1949844673287231</v>
      </c>
      <c r="GE346" s="26">
        <v>31.132763212</v>
      </c>
      <c r="GF346" s="26">
        <v>10.281212604706823</v>
      </c>
      <c r="GG346" s="26">
        <v>7.5000014548984408</v>
      </c>
      <c r="GH346" s="26">
        <v>12.336419331890692</v>
      </c>
      <c r="GI346" s="26">
        <v>31.297473953000001</v>
      </c>
      <c r="GJ346" s="26">
        <v>10.154890135360567</v>
      </c>
      <c r="GK346" s="26">
        <v>7.4078509722355736</v>
      </c>
      <c r="GL346" s="26">
        <v>12.245413335574804</v>
      </c>
      <c r="GM346" s="26">
        <v>31.513786477</v>
      </c>
      <c r="GN346" s="26">
        <v>9.7631036733702725</v>
      </c>
      <c r="GO346" s="26">
        <v>7.1220482028626799</v>
      </c>
      <c r="GP346" s="26">
        <v>11.928015317389418</v>
      </c>
      <c r="GQ346" s="26">
        <v>33.091369577000002</v>
      </c>
      <c r="GR346" s="26">
        <v>9.0824231301669602</v>
      </c>
      <c r="GS346" s="26">
        <v>6.625501223374215</v>
      </c>
      <c r="GT346" s="26">
        <v>10.26839529935274</v>
      </c>
      <c r="GU346" s="26">
        <v>33.950480216000003</v>
      </c>
      <c r="GV346" s="26">
        <v>8.5009582359947835</v>
      </c>
      <c r="GW346" s="26">
        <v>6.2013306785235809</v>
      </c>
      <c r="GX346" s="26">
        <v>9.2831645263189344</v>
      </c>
      <c r="GY346" s="26">
        <v>34.165158167000001</v>
      </c>
      <c r="GZ346" s="26">
        <v>7.9905427173155523</v>
      </c>
      <c r="HA346" s="26">
        <v>5.8289896639097574</v>
      </c>
      <c r="HB346" s="26">
        <v>8.8328974782544805</v>
      </c>
      <c r="HC346" s="26">
        <v>34.477982396999998</v>
      </c>
      <c r="HD346" s="26">
        <v>7.7090615081867648</v>
      </c>
      <c r="HE346" s="26">
        <v>5.6236530407738838</v>
      </c>
      <c r="HF346" s="26">
        <v>8.2200358957066939</v>
      </c>
      <c r="HG346" s="26">
        <v>34.899444027000001</v>
      </c>
      <c r="HH346" s="26">
        <v>7.4230685465472286</v>
      </c>
      <c r="HI346" s="26">
        <v>5.4150251569963164</v>
      </c>
      <c r="HJ346" s="26">
        <v>7.1957786786205027</v>
      </c>
      <c r="HK346" s="26">
        <v>35.375605898000003</v>
      </c>
      <c r="HL346" s="26">
        <v>7.176196142705705</v>
      </c>
      <c r="HM346" s="26">
        <v>5.2349351754762328</v>
      </c>
      <c r="HN346" s="26">
        <v>6.1219672659261128</v>
      </c>
      <c r="HO346" s="26">
        <v>35.872911428000002</v>
      </c>
      <c r="HP346" s="26">
        <v>6.8858300486032968</v>
      </c>
      <c r="HQ346" s="26">
        <v>5.0231171524519596</v>
      </c>
      <c r="HR346" s="26">
        <v>5.0712137721608137</v>
      </c>
      <c r="HS346" s="26">
        <v>36.801278367999998</v>
      </c>
      <c r="HT346" s="26">
        <v>5.9954371758221905</v>
      </c>
      <c r="HU346" s="26">
        <v>4.3735879482574775</v>
      </c>
      <c r="HV346" s="26">
        <v>1.5798350208038769</v>
      </c>
      <c r="HW346" s="26">
        <v>31.411652053029258</v>
      </c>
      <c r="HX346" s="26">
        <v>5.0952781906202143</v>
      </c>
      <c r="HY346" s="26">
        <v>3.7169345010207211</v>
      </c>
      <c r="HZ346" s="26">
        <v>-1.5260252630081119</v>
      </c>
      <c r="IA346" s="26">
        <v>27.172952018440828</v>
      </c>
      <c r="IB346" s="26">
        <v>4.4077194526602108</v>
      </c>
      <c r="IC346" s="26">
        <v>3.2153699742189517</v>
      </c>
      <c r="ID346" s="26">
        <v>-3.3879389974386633</v>
      </c>
      <c r="IE346" s="26">
        <v>23.387195765180159</v>
      </c>
      <c r="IF346" s="26">
        <v>3.7936326405537151</v>
      </c>
      <c r="IG346" s="26">
        <v>2.7674021944140521</v>
      </c>
      <c r="IH346" s="26">
        <v>-4.4605309556101496</v>
      </c>
      <c r="II346" s="26">
        <v>21.252432922120867</v>
      </c>
      <c r="IJ346" s="26">
        <v>3.4473531599958807</v>
      </c>
      <c r="IK346" s="26">
        <v>2.5147961344249552</v>
      </c>
      <c r="IL346" s="26">
        <v>-4.33178802720359</v>
      </c>
      <c r="IM346" s="27">
        <v>31.124232387999999</v>
      </c>
      <c r="IN346" s="27">
        <v>10.281212604706823</v>
      </c>
      <c r="IO346" s="27">
        <v>7.5000014548984408</v>
      </c>
      <c r="IP346" s="27">
        <v>12.336419331890692</v>
      </c>
      <c r="IQ346" s="27">
        <v>31.30937187</v>
      </c>
      <c r="IR346" s="27">
        <v>10.161656091288325</v>
      </c>
      <c r="IS346" s="27">
        <v>7.4127866428858171</v>
      </c>
      <c r="IT346" s="27">
        <v>12.114335657064579</v>
      </c>
      <c r="IU346" s="27">
        <v>31.477009399</v>
      </c>
      <c r="IV346" s="27">
        <v>9.8236514553801086</v>
      </c>
      <c r="IW346" s="27">
        <v>7.1662169668620495</v>
      </c>
      <c r="IX346" s="27">
        <v>11.85296332148244</v>
      </c>
      <c r="IY346" s="27">
        <v>31.662675637</v>
      </c>
      <c r="IZ346" s="27">
        <v>9.469134054632983</v>
      </c>
      <c r="JA346" s="27">
        <v>6.90760145878735</v>
      </c>
      <c r="JB346" s="27">
        <v>11.636810311073623</v>
      </c>
      <c r="JC346" s="27">
        <v>31.892260708000002</v>
      </c>
      <c r="JD346" s="27">
        <v>9.0940475427332625</v>
      </c>
      <c r="JE346" s="27">
        <v>6.6339810705003881</v>
      </c>
      <c r="JF346" s="27">
        <v>11.400800652843472</v>
      </c>
      <c r="JG346" s="27">
        <v>32.179836929000004</v>
      </c>
      <c r="JH346" s="27">
        <v>8.7040238988868595</v>
      </c>
      <c r="JI346" s="27">
        <v>6.3494642524206188</v>
      </c>
      <c r="JJ346" s="27">
        <v>11.120656001016116</v>
      </c>
      <c r="JK346" s="27">
        <v>32.530479356000001</v>
      </c>
      <c r="JL346" s="27">
        <v>8.3173662297095596</v>
      </c>
      <c r="JM346" s="27">
        <v>6.067402865999159</v>
      </c>
      <c r="JN346" s="27">
        <v>10.795469397942988</v>
      </c>
      <c r="JO346" s="27">
        <v>33.447781419000002</v>
      </c>
      <c r="JP346" s="27">
        <v>8.0440649420038604</v>
      </c>
      <c r="JQ346" s="27">
        <v>5.8680333816564305</v>
      </c>
      <c r="JR346" s="27">
        <v>9.9137336502768676</v>
      </c>
      <c r="JS346" s="27">
        <v>33.776448966000004</v>
      </c>
      <c r="JT346" s="27">
        <v>7.8302248025007968</v>
      </c>
      <c r="JU346" s="27">
        <v>5.7120399770793835</v>
      </c>
      <c r="JV346" s="27">
        <v>9.4961709663559404</v>
      </c>
      <c r="JW346" s="27">
        <v>34.138415393999999</v>
      </c>
      <c r="JX346" s="27">
        <v>7.6086584463627656</v>
      </c>
      <c r="JY346" s="27">
        <v>5.5504104050354188</v>
      </c>
      <c r="JZ346" s="27">
        <v>9.0412088269207196</v>
      </c>
      <c r="KA346" s="27">
        <v>35.244695034999999</v>
      </c>
      <c r="KB346" s="27">
        <v>7.2990218089415393</v>
      </c>
      <c r="KC346" s="27">
        <v>5.3245347889543062</v>
      </c>
      <c r="KD346" s="27">
        <v>7.5658054005556004</v>
      </c>
      <c r="KE346" s="27">
        <v>36.156442421999998</v>
      </c>
      <c r="KF346" s="27">
        <v>6.7665140460061375</v>
      </c>
      <c r="KG346" s="27">
        <v>4.9360777897349895</v>
      </c>
      <c r="KH346" s="27">
        <v>5.6704018747934128</v>
      </c>
      <c r="KI346" s="27">
        <v>37.240208049000003</v>
      </c>
      <c r="KJ346" s="27">
        <v>6.3758396690784744</v>
      </c>
      <c r="KK346" s="27">
        <v>4.6510862709322742</v>
      </c>
      <c r="KL346" s="27">
        <v>3.5932594090011243</v>
      </c>
      <c r="KM346" s="27">
        <v>36.613581303275971</v>
      </c>
      <c r="KN346" s="27">
        <v>5.9390821590706855</v>
      </c>
      <c r="KO346" s="27">
        <v>4.3324777481402634</v>
      </c>
      <c r="KP346" s="27">
        <v>2.1421193125235796</v>
      </c>
      <c r="KQ346" s="27">
        <v>34.003996770937405</v>
      </c>
      <c r="KR346" s="27">
        <v>5.5157819413120883</v>
      </c>
      <c r="KS346" s="27">
        <v>4.0236861326848192</v>
      </c>
      <c r="KT346" s="133">
        <v>1.1396572864191477</v>
      </c>
      <c r="KU346" s="149">
        <v>31.124232387999999</v>
      </c>
      <c r="KV346" s="149">
        <v>10.281212604706823</v>
      </c>
      <c r="KW346" s="149">
        <v>7.5000014548984408</v>
      </c>
      <c r="KX346" s="149">
        <v>12.336419331890692</v>
      </c>
      <c r="KY346" s="149">
        <v>31.294755452</v>
      </c>
      <c r="KZ346" s="149">
        <v>10.119096458711661</v>
      </c>
      <c r="LA346" s="149">
        <v>7.3817399834578445</v>
      </c>
      <c r="LB346" s="149">
        <v>12.189376376019396</v>
      </c>
      <c r="LC346" s="149">
        <v>31.535347346000002</v>
      </c>
      <c r="LD346" s="149">
        <v>9.7012593291520037</v>
      </c>
      <c r="LE346" s="149">
        <v>7.076933614783651</v>
      </c>
      <c r="LF346" s="149">
        <v>11.793027262995549</v>
      </c>
      <c r="LG346" s="149">
        <v>33.141010897999998</v>
      </c>
      <c r="LH346" s="149">
        <v>9.0007792224432297</v>
      </c>
      <c r="LI346" s="149">
        <v>6.5659431293774766</v>
      </c>
      <c r="LJ346" s="149">
        <v>10.042583845052388</v>
      </c>
      <c r="LK346" s="149">
        <v>34.020080454999999</v>
      </c>
      <c r="LL346" s="149">
        <v>8.4049638528381863</v>
      </c>
      <c r="LM346" s="149">
        <v>6.1313041124931349</v>
      </c>
      <c r="LN346" s="149">
        <v>8.990277770585358</v>
      </c>
      <c r="LO346" s="149">
        <v>34.208266817999998</v>
      </c>
      <c r="LP346" s="149">
        <v>7.9164899074518935</v>
      </c>
      <c r="LQ346" s="149">
        <v>5.7749691701148427</v>
      </c>
      <c r="LR346" s="149">
        <v>8.5113867906996106</v>
      </c>
      <c r="LS346" s="149">
        <v>34.471690332000001</v>
      </c>
      <c r="LT346" s="149">
        <v>7.6086279830206909</v>
      </c>
      <c r="LU346" s="149">
        <v>5.5503881824515018</v>
      </c>
      <c r="LV346" s="149">
        <v>7.8808778806542428</v>
      </c>
      <c r="LW346" s="149">
        <v>34.861007717</v>
      </c>
      <c r="LX346" s="149">
        <v>7.307558440935578</v>
      </c>
      <c r="LY346" s="149">
        <v>5.3307621431426551</v>
      </c>
      <c r="LZ346" s="149">
        <v>6.7967970337882235</v>
      </c>
      <c r="MA346" s="149">
        <v>35.293903642000004</v>
      </c>
      <c r="MB346" s="149">
        <v>7.0452662070061161</v>
      </c>
      <c r="MC346" s="149">
        <v>5.1394236102560837</v>
      </c>
      <c r="MD346" s="149">
        <v>5.6789079244375635</v>
      </c>
      <c r="ME346" s="149">
        <v>35.759058912</v>
      </c>
      <c r="MF346" s="149">
        <v>6.7427312529862773</v>
      </c>
      <c r="MG346" s="149">
        <v>4.918728573343059</v>
      </c>
      <c r="MH346" s="149">
        <v>4.5879894956015193</v>
      </c>
      <c r="MI346" s="149">
        <v>35.58442792196913</v>
      </c>
      <c r="MJ346" s="149">
        <v>5.7721433820295038</v>
      </c>
      <c r="MK346" s="149">
        <v>4.2106982344947008</v>
      </c>
      <c r="ML346" s="149">
        <v>0.70629747702383483</v>
      </c>
      <c r="MM346" s="149">
        <v>29.640774326778093</v>
      </c>
      <c r="MN346" s="149">
        <v>4.808024446640438</v>
      </c>
      <c r="MO346" s="149">
        <v>3.5073868940791972</v>
      </c>
      <c r="MP346" s="149">
        <v>-2.6856372709964234</v>
      </c>
      <c r="MQ346" s="149">
        <v>25.076482162958882</v>
      </c>
      <c r="MR346" s="149">
        <v>4.0676514704383164</v>
      </c>
      <c r="MS346" s="149">
        <v>2.9672951157863054</v>
      </c>
      <c r="MT346" s="149">
        <v>-4.8324936746204799</v>
      </c>
      <c r="MU346" s="149">
        <v>20.960270855902625</v>
      </c>
      <c r="MV346" s="149">
        <v>3.3999616060077229</v>
      </c>
      <c r="MW346" s="149">
        <v>2.4802246555997471</v>
      </c>
      <c r="MX346" s="149">
        <v>-6.2070014181031468</v>
      </c>
      <c r="MY346" s="149">
        <v>18.581202007614422</v>
      </c>
      <c r="MZ346" s="149">
        <v>3.0140532941429923</v>
      </c>
      <c r="NA346" s="149">
        <v>2.1987099149048763</v>
      </c>
      <c r="NB346" s="149">
        <v>-6.2728604325840251</v>
      </c>
      <c r="ND346" s="97"/>
    </row>
    <row r="347" spans="1:368" ht="15" thickBot="1" x14ac:dyDescent="0.35">
      <c r="A347" s="2"/>
      <c r="B347" s="72" t="s">
        <v>776</v>
      </c>
      <c r="C347" s="72" t="s">
        <v>439</v>
      </c>
      <c r="D347" s="72" t="s">
        <v>829</v>
      </c>
      <c r="E347" s="85">
        <v>352531</v>
      </c>
      <c r="F347" s="82">
        <v>404369</v>
      </c>
      <c r="G347" s="20">
        <v>22.98653092494737</v>
      </c>
      <c r="H347" s="20">
        <v>11.70688259109312</v>
      </c>
      <c r="I347" s="20">
        <v>8.4139670223084408</v>
      </c>
      <c r="J347" s="20">
        <v>7.8153841512261106</v>
      </c>
      <c r="K347" s="20">
        <v>23.087469126947369</v>
      </c>
      <c r="L347" s="20">
        <v>11.583709976493445</v>
      </c>
      <c r="M347" s="20">
        <v>8.325440438973466</v>
      </c>
      <c r="N347" s="20">
        <v>7.5305037964979835</v>
      </c>
      <c r="O347" s="20">
        <v>23.234970235947369</v>
      </c>
      <c r="P347" s="20">
        <v>11.473373791381562</v>
      </c>
      <c r="Q347" s="20">
        <v>8.2461396502558078</v>
      </c>
      <c r="R347" s="20">
        <v>7.3891909097858619</v>
      </c>
      <c r="S347" s="20">
        <v>23.425389017947371</v>
      </c>
      <c r="T347" s="20">
        <v>11.366885939275871</v>
      </c>
      <c r="U347" s="20">
        <v>8.169604734241922</v>
      </c>
      <c r="V347" s="20">
        <v>7.2954429321385383</v>
      </c>
      <c r="W347" s="20">
        <v>23.607247513947371</v>
      </c>
      <c r="X347" s="20">
        <v>11.182295746985419</v>
      </c>
      <c r="Y347" s="20">
        <v>8.036936128531714</v>
      </c>
      <c r="Z347" s="20">
        <v>7.1179803974248141</v>
      </c>
      <c r="AA347" s="20">
        <v>23.800687006947371</v>
      </c>
      <c r="AB347" s="20">
        <v>10.9885649526052</v>
      </c>
      <c r="AC347" s="20">
        <v>7.8976979921245922</v>
      </c>
      <c r="AD347" s="20">
        <v>6.9353401995833792</v>
      </c>
      <c r="AE347" s="20">
        <v>24.021285216947369</v>
      </c>
      <c r="AF347" s="20">
        <v>10.790372557985917</v>
      </c>
      <c r="AG347" s="20">
        <v>7.7552532157784331</v>
      </c>
      <c r="AH347" s="20">
        <v>6.7756019250321486</v>
      </c>
      <c r="AI347" s="20">
        <v>24.291407613947371</v>
      </c>
      <c r="AJ347" s="20">
        <v>10.587299983905158</v>
      </c>
      <c r="AK347" s="20">
        <v>7.6093009583644262</v>
      </c>
      <c r="AL347" s="20">
        <v>6.6261595436125358</v>
      </c>
      <c r="AM347" s="20">
        <v>24.508270999947371</v>
      </c>
      <c r="AN347" s="20">
        <v>10.393322584711724</v>
      </c>
      <c r="AO347" s="20">
        <v>7.4698855822224903</v>
      </c>
      <c r="AP347" s="20">
        <v>6.4117544171858416</v>
      </c>
      <c r="AQ347" s="20">
        <v>24.70052376794737</v>
      </c>
      <c r="AR347" s="20">
        <v>10.317365057441872</v>
      </c>
      <c r="AS347" s="20">
        <v>7.4152934117986691</v>
      </c>
      <c r="AT347" s="20">
        <v>6.2293445939374852</v>
      </c>
      <c r="AU347" s="20">
        <v>25.247652323947371</v>
      </c>
      <c r="AV347" s="20">
        <v>9.7675498919824193</v>
      </c>
      <c r="AW347" s="20">
        <v>7.0201304267303319</v>
      </c>
      <c r="AX347" s="20">
        <v>4.4856173658284462</v>
      </c>
      <c r="AY347" s="20">
        <v>25.847296802947369</v>
      </c>
      <c r="AZ347" s="20">
        <v>9.0401857506097709</v>
      </c>
      <c r="BA347" s="20">
        <v>6.4973594968010087</v>
      </c>
      <c r="BB347" s="20">
        <v>1.2584787438593281</v>
      </c>
      <c r="BC347" s="20">
        <v>26.308552334947372</v>
      </c>
      <c r="BD347" s="20">
        <v>8.4553072744716022</v>
      </c>
      <c r="BE347" s="20">
        <v>6.0769958199645568</v>
      </c>
      <c r="BF347" s="20">
        <v>-1.4911154770001218</v>
      </c>
      <c r="BG347" s="20">
        <v>26.679150318947372</v>
      </c>
      <c r="BH347" s="20">
        <v>8.0607038805284983</v>
      </c>
      <c r="BI347" s="20">
        <v>5.7933865911460893</v>
      </c>
      <c r="BJ347" s="20">
        <v>-4.5119753734709818</v>
      </c>
      <c r="BK347" s="20">
        <v>26.927431048947369</v>
      </c>
      <c r="BL347" s="20">
        <v>7.5438883328371853</v>
      </c>
      <c r="BM347" s="20">
        <v>5.4219410811177058</v>
      </c>
      <c r="BN347" s="20">
        <v>-7.1604143813330765</v>
      </c>
      <c r="BO347" s="23">
        <v>22.95085927994737</v>
      </c>
      <c r="BP347" s="23">
        <v>11.70688259109312</v>
      </c>
      <c r="BQ347" s="23">
        <v>8.4139670223084408</v>
      </c>
      <c r="BR347" s="23">
        <v>7.8153841512261106</v>
      </c>
      <c r="BS347" s="23">
        <v>23.014954013947371</v>
      </c>
      <c r="BT347" s="23">
        <v>11.650956573395046</v>
      </c>
      <c r="BU347" s="23">
        <v>8.373771892226701</v>
      </c>
      <c r="BV347" s="23">
        <v>7.6526520348322471</v>
      </c>
      <c r="BW347" s="23">
        <v>23.073010925947369</v>
      </c>
      <c r="BX347" s="23">
        <v>11.58346513698975</v>
      </c>
      <c r="BY347" s="23">
        <v>8.3252644680013628</v>
      </c>
      <c r="BZ347" s="23">
        <v>7.5371501014729088</v>
      </c>
      <c r="CA347" s="23">
        <v>23.151780647947369</v>
      </c>
      <c r="CB347" s="23">
        <v>11.507360464492548</v>
      </c>
      <c r="CC347" s="23">
        <v>8.2705665414054099</v>
      </c>
      <c r="CD347" s="23">
        <v>7.4204223675677685</v>
      </c>
      <c r="CE347" s="23">
        <v>23.266924592947369</v>
      </c>
      <c r="CF347" s="23">
        <v>11.408595357305337</v>
      </c>
      <c r="CG347" s="23">
        <v>8.1995821142223626</v>
      </c>
      <c r="CH347" s="23">
        <v>7.2440323564930118</v>
      </c>
      <c r="CI347" s="23">
        <v>23.41692165994737</v>
      </c>
      <c r="CJ347" s="23">
        <v>11.301775008982085</v>
      </c>
      <c r="CK347" s="23">
        <v>8.1228082266301893</v>
      </c>
      <c r="CL347" s="23">
        <v>7.0367887383005492</v>
      </c>
      <c r="CM347" s="23">
        <v>23.594043661947371</v>
      </c>
      <c r="CN347" s="23">
        <v>11.010602210881519</v>
      </c>
      <c r="CO347" s="23">
        <v>7.9135366035530605</v>
      </c>
      <c r="CP347" s="23">
        <v>6.759337310333061</v>
      </c>
      <c r="CQ347" s="23">
        <v>23.762833349947371</v>
      </c>
      <c r="CR347" s="23">
        <v>10.890334832953377</v>
      </c>
      <c r="CS347" s="23">
        <v>7.8270980710169278</v>
      </c>
      <c r="CT347" s="23">
        <v>6.4045061635596543</v>
      </c>
      <c r="CU347" s="23">
        <v>23.887068241947368</v>
      </c>
      <c r="CV347" s="23">
        <v>10.785519373483153</v>
      </c>
      <c r="CW347" s="23">
        <v>7.7517651365189293</v>
      </c>
      <c r="CX347" s="23">
        <v>6.0955644307818879</v>
      </c>
      <c r="CY347" s="23">
        <v>24.009859940947369</v>
      </c>
      <c r="CZ347" s="23">
        <v>10.681252176498633</v>
      </c>
      <c r="DA347" s="23">
        <v>7.6768262490644883</v>
      </c>
      <c r="DB347" s="23">
        <v>5.7850167620790014</v>
      </c>
      <c r="DC347" s="23">
        <v>24.386729661947371</v>
      </c>
      <c r="DD347" s="23">
        <v>10.386082577318879</v>
      </c>
      <c r="DE347" s="23">
        <v>7.4646820463562458</v>
      </c>
      <c r="DF347" s="23">
        <v>4.8644435314707124</v>
      </c>
      <c r="DG347" s="23">
        <v>24.750286425947369</v>
      </c>
      <c r="DH347" s="23">
        <v>10.188231191429171</v>
      </c>
      <c r="DI347" s="23">
        <v>7.322482359698367</v>
      </c>
      <c r="DJ347" s="23">
        <v>3.8523304837938923</v>
      </c>
      <c r="DK347" s="23">
        <v>25.078516628947369</v>
      </c>
      <c r="DL347" s="23">
        <v>9.9406306622364742</v>
      </c>
      <c r="DM347" s="23">
        <v>7.1445269842068164</v>
      </c>
      <c r="DN347" s="23">
        <v>2.8518306621941534</v>
      </c>
      <c r="DO347" s="23">
        <v>25.41340562994737</v>
      </c>
      <c r="DP347" s="23">
        <v>9.8715366124114432</v>
      </c>
      <c r="DQ347" s="23">
        <v>7.0948677301618615</v>
      </c>
      <c r="DR347" s="23">
        <v>1.8317321879361117</v>
      </c>
      <c r="DS347" s="23">
        <v>25.659097852947369</v>
      </c>
      <c r="DT347" s="23">
        <v>9.8207720480550691</v>
      </c>
      <c r="DU347" s="23">
        <v>7.0583822382238672</v>
      </c>
      <c r="DV347" s="23">
        <v>1.1766728658335808</v>
      </c>
      <c r="DW347" s="25">
        <v>23.00161549694737</v>
      </c>
      <c r="DX347" s="25">
        <v>11.70688259109312</v>
      </c>
      <c r="DY347" s="25">
        <v>8.4139670223084408</v>
      </c>
      <c r="DZ347" s="25">
        <v>7.8153841512261106</v>
      </c>
      <c r="EA347" s="25">
        <v>23.116547054947368</v>
      </c>
      <c r="EB347" s="25">
        <v>11.56101908887765</v>
      </c>
      <c r="EC347" s="25">
        <v>8.3091320512690015</v>
      </c>
      <c r="ED347" s="25">
        <v>7.5261557851771173</v>
      </c>
      <c r="EE347" s="25">
        <v>23.287183089947369</v>
      </c>
      <c r="EF347" s="25">
        <v>11.414694825037506</v>
      </c>
      <c r="EG347" s="25">
        <v>8.2039659217776837</v>
      </c>
      <c r="EH347" s="25">
        <v>7.4114854855768257</v>
      </c>
      <c r="EI347" s="25">
        <v>23.49403109194737</v>
      </c>
      <c r="EJ347" s="25">
        <v>11.271495303764791</v>
      </c>
      <c r="EK347" s="25">
        <v>8.1010456062945781</v>
      </c>
      <c r="EL347" s="25">
        <v>7.3701829653875119</v>
      </c>
      <c r="EM347" s="25">
        <v>23.691164876947369</v>
      </c>
      <c r="EN347" s="25">
        <v>11.077248586156918</v>
      </c>
      <c r="EO347" s="25">
        <v>7.9614366657054081</v>
      </c>
      <c r="EP347" s="25">
        <v>7.2503947614442659</v>
      </c>
      <c r="EQ347" s="25">
        <v>23.918068135947369</v>
      </c>
      <c r="ER347" s="25">
        <v>10.866365778057675</v>
      </c>
      <c r="ES347" s="25">
        <v>7.8098710393217639</v>
      </c>
      <c r="ET347" s="25">
        <v>7.13520995824687</v>
      </c>
      <c r="EU347" s="25">
        <v>24.179534174947371</v>
      </c>
      <c r="EV347" s="25">
        <v>10.653046125027871</v>
      </c>
      <c r="EW347" s="25">
        <v>7.656554004505967</v>
      </c>
      <c r="EX347" s="25">
        <v>7.0687667381965671</v>
      </c>
      <c r="EY347" s="25">
        <v>24.499517323947369</v>
      </c>
      <c r="EZ347" s="25">
        <v>10.408352499117031</v>
      </c>
      <c r="FA347" s="25">
        <v>7.4806878776389141</v>
      </c>
      <c r="FB347" s="25">
        <v>7.0213444380981844</v>
      </c>
      <c r="FC347" s="25">
        <v>24.700453246947369</v>
      </c>
      <c r="FD347" s="25">
        <v>10.285562770937876</v>
      </c>
      <c r="FE347" s="25">
        <v>7.3924364823132551</v>
      </c>
      <c r="FF347" s="25">
        <v>6.9152633443472542</v>
      </c>
      <c r="FG347" s="25">
        <v>24.866181095947368</v>
      </c>
      <c r="FH347" s="25">
        <v>10.187673639292917</v>
      </c>
      <c r="FI347" s="25">
        <v>7.3220816360000516</v>
      </c>
      <c r="FJ347" s="25">
        <v>6.8255619381017745</v>
      </c>
      <c r="FK347" s="25">
        <v>25.38211896794737</v>
      </c>
      <c r="FL347" s="25">
        <v>9.4983385559578988</v>
      </c>
      <c r="FM347" s="25">
        <v>6.8266429388601395</v>
      </c>
      <c r="FN347" s="25">
        <v>5.1716006058519426</v>
      </c>
      <c r="FO347" s="25">
        <v>25.996989154947372</v>
      </c>
      <c r="FP347" s="25">
        <v>8.7371506175729543</v>
      </c>
      <c r="FQ347" s="25">
        <v>6.2795621800403092</v>
      </c>
      <c r="FR347" s="25">
        <v>2.129021545962221</v>
      </c>
      <c r="FS347" s="25">
        <v>26.46060700894737</v>
      </c>
      <c r="FT347" s="25">
        <v>8.112247531290242</v>
      </c>
      <c r="FU347" s="25">
        <v>5.83043202782354</v>
      </c>
      <c r="FV347" s="25">
        <v>-0.40174315372909319</v>
      </c>
      <c r="FW347" s="25">
        <v>26.88267544094737</v>
      </c>
      <c r="FX347" s="25">
        <v>7.705528053497952</v>
      </c>
      <c r="FY347" s="25">
        <v>5.5381147309815546</v>
      </c>
      <c r="FZ347" s="25">
        <v>-3.0395969390572084</v>
      </c>
      <c r="GA347" s="25">
        <v>27.170452576947369</v>
      </c>
      <c r="GB347" s="25">
        <v>7.2165399120976437</v>
      </c>
      <c r="GC347" s="25">
        <v>5.18666932576562</v>
      </c>
      <c r="GD347" s="25">
        <v>-5.2253453126417639</v>
      </c>
      <c r="GE347" s="26">
        <v>23.00161549894737</v>
      </c>
      <c r="GF347" s="26">
        <v>11.70688259109312</v>
      </c>
      <c r="GG347" s="26">
        <v>8.4139670223084408</v>
      </c>
      <c r="GH347" s="26">
        <v>7.8153841512261106</v>
      </c>
      <c r="GI347" s="26">
        <v>23.002656639947368</v>
      </c>
      <c r="GJ347" s="26">
        <v>11.633667599190728</v>
      </c>
      <c r="GK347" s="26">
        <v>8.3613459660526956</v>
      </c>
      <c r="GL347" s="26">
        <v>7.9100304442566998</v>
      </c>
      <c r="GM347" s="26">
        <v>23.08108463294737</v>
      </c>
      <c r="GN347" s="26">
        <v>11.52402351044023</v>
      </c>
      <c r="GO347" s="26">
        <v>8.2825426006170808</v>
      </c>
      <c r="GP347" s="26">
        <v>7.9029781138567472</v>
      </c>
      <c r="GQ347" s="26">
        <v>23.19518110594737</v>
      </c>
      <c r="GR347" s="26">
        <v>11.441551226898211</v>
      </c>
      <c r="GS347" s="26">
        <v>8.2232681465873672</v>
      </c>
      <c r="GT347" s="26">
        <v>7.8841292853643381</v>
      </c>
      <c r="GU347" s="26">
        <v>23.367742578947372</v>
      </c>
      <c r="GV347" s="26">
        <v>11.195454529634958</v>
      </c>
      <c r="GW347" s="26">
        <v>8.0463936047133888</v>
      </c>
      <c r="GX347" s="26">
        <v>7.7628427357331091</v>
      </c>
      <c r="GY347" s="26">
        <v>23.566983572947372</v>
      </c>
      <c r="GZ347" s="26">
        <v>10.91166372370177</v>
      </c>
      <c r="HA347" s="26">
        <v>7.8424275647555888</v>
      </c>
      <c r="HB347" s="26">
        <v>7.6131080532549458</v>
      </c>
      <c r="HC347" s="26">
        <v>23.829956816947369</v>
      </c>
      <c r="HD347" s="26">
        <v>10.487028447700094</v>
      </c>
      <c r="HE347" s="26">
        <v>7.5372338309852287</v>
      </c>
      <c r="HF347" s="26">
        <v>7.2951165282721373</v>
      </c>
      <c r="HG347" s="26">
        <v>24.17988531694737</v>
      </c>
      <c r="HH347" s="26">
        <v>9.9037379839028556</v>
      </c>
      <c r="HI347" s="26">
        <v>7.1180114898855633</v>
      </c>
      <c r="HJ347" s="26">
        <v>6.355435792606217</v>
      </c>
      <c r="HK347" s="26">
        <v>24.465572506947371</v>
      </c>
      <c r="HL347" s="26">
        <v>9.3682000945689765</v>
      </c>
      <c r="HM347" s="26">
        <v>6.7331098642828442</v>
      </c>
      <c r="HN347" s="26">
        <v>5.361731863760264</v>
      </c>
      <c r="HO347" s="26">
        <v>24.649268426947369</v>
      </c>
      <c r="HP347" s="26">
        <v>8.907411429423945</v>
      </c>
      <c r="HQ347" s="26">
        <v>6.401931977888597</v>
      </c>
      <c r="HR347" s="26">
        <v>4.3808277435164555</v>
      </c>
      <c r="HS347" s="26">
        <v>25.207262745947368</v>
      </c>
      <c r="HT347" s="26">
        <v>8.2702314620175343</v>
      </c>
      <c r="HU347" s="26">
        <v>5.9439781894810801</v>
      </c>
      <c r="HV347" s="26">
        <v>1.541461626742592</v>
      </c>
      <c r="HW347" s="26">
        <v>25.787061316947369</v>
      </c>
      <c r="HX347" s="26">
        <v>7.6280173962843234</v>
      </c>
      <c r="HY347" s="26">
        <v>5.4824062954865989</v>
      </c>
      <c r="HZ347" s="26">
        <v>-1.2740136535792814</v>
      </c>
      <c r="IA347" s="26">
        <v>26.20418118694737</v>
      </c>
      <c r="IB347" s="26">
        <v>7.0038702942626223</v>
      </c>
      <c r="IC347" s="26">
        <v>5.0338194840432626</v>
      </c>
      <c r="ID347" s="26">
        <v>-3.6051797175268483</v>
      </c>
      <c r="IE347" s="26">
        <v>26.520467359947368</v>
      </c>
      <c r="IF347" s="26">
        <v>6.6235850352856565</v>
      </c>
      <c r="IG347" s="26">
        <v>4.7605009807436192</v>
      </c>
      <c r="IH347" s="26">
        <v>-5.1557434803857234</v>
      </c>
      <c r="II347" s="26">
        <v>26.559135765947371</v>
      </c>
      <c r="IJ347" s="26">
        <v>6.5139896008359788</v>
      </c>
      <c r="IK347" s="26">
        <v>4.6817325841119892</v>
      </c>
      <c r="IL347" s="26">
        <v>-4.1851774670744781</v>
      </c>
      <c r="IM347" s="27">
        <v>22.98653092294737</v>
      </c>
      <c r="IN347" s="27">
        <v>11.70688259109312</v>
      </c>
      <c r="IO347" s="27">
        <v>8.4139670223084408</v>
      </c>
      <c r="IP347" s="27">
        <v>7.8153841512261106</v>
      </c>
      <c r="IQ347" s="27">
        <v>23.071166205947371</v>
      </c>
      <c r="IR347" s="27">
        <v>11.623731341837818</v>
      </c>
      <c r="IS347" s="27">
        <v>8.3542045822520112</v>
      </c>
      <c r="IT347" s="27">
        <v>7.6437977307907587</v>
      </c>
      <c r="IU347" s="27">
        <v>23.167040059947368</v>
      </c>
      <c r="IV347" s="27">
        <v>11.531377839289462</v>
      </c>
      <c r="IW347" s="27">
        <v>8.2878283015649767</v>
      </c>
      <c r="IX347" s="27">
        <v>7.5705096212787026</v>
      </c>
      <c r="IY347" s="27">
        <v>23.277221398947368</v>
      </c>
      <c r="IZ347" s="27">
        <v>11.441616932080011</v>
      </c>
      <c r="JA347" s="27">
        <v>8.2233153701952357</v>
      </c>
      <c r="JB347" s="27">
        <v>7.5569891656966099</v>
      </c>
      <c r="JC347" s="27">
        <v>23.425593710947371</v>
      </c>
      <c r="JD347" s="27">
        <v>11.284604296467172</v>
      </c>
      <c r="JE347" s="27">
        <v>8.1104672974608878</v>
      </c>
      <c r="JF347" s="27">
        <v>7.5163550035505811</v>
      </c>
      <c r="JG347" s="27">
        <v>23.594710326947371</v>
      </c>
      <c r="JH347" s="27">
        <v>11.111370904785218</v>
      </c>
      <c r="JI347" s="27">
        <v>7.9859610479591145</v>
      </c>
      <c r="JJ347" s="27">
        <v>7.4379387669947388</v>
      </c>
      <c r="JK347" s="27">
        <v>23.81299352694737</v>
      </c>
      <c r="JL347" s="27">
        <v>10.918759566464971</v>
      </c>
      <c r="JM347" s="27">
        <v>7.8475274866639602</v>
      </c>
      <c r="JN347" s="27">
        <v>7.3175791502029632</v>
      </c>
      <c r="JO347" s="27">
        <v>24.05819154894737</v>
      </c>
      <c r="JP347" s="27">
        <v>10.712958115437996</v>
      </c>
      <c r="JQ347" s="27">
        <v>7.6996139316581527</v>
      </c>
      <c r="JR347" s="27">
        <v>7.1469523406482569</v>
      </c>
      <c r="JS347" s="27">
        <v>24.25666734094737</v>
      </c>
      <c r="JT347" s="27">
        <v>10.506514193976608</v>
      </c>
      <c r="JU347" s="27">
        <v>7.5512386205011319</v>
      </c>
      <c r="JV347" s="27">
        <v>6.8743899486125493</v>
      </c>
      <c r="JW347" s="27">
        <v>24.453464021947369</v>
      </c>
      <c r="JX347" s="27">
        <v>10.420432890164314</v>
      </c>
      <c r="JY347" s="27">
        <v>7.4893702925429269</v>
      </c>
      <c r="JZ347" s="27">
        <v>6.605664035956794</v>
      </c>
      <c r="KA347" s="27">
        <v>25.04146818694737</v>
      </c>
      <c r="KB347" s="27">
        <v>10.009423786542174</v>
      </c>
      <c r="KC347" s="27">
        <v>7.1939699571559181</v>
      </c>
      <c r="KD347" s="27">
        <v>5.6411852433761513</v>
      </c>
      <c r="KE347" s="27">
        <v>25.53327521894737</v>
      </c>
      <c r="KF347" s="27">
        <v>9.5761975361296336</v>
      </c>
      <c r="KG347" s="27">
        <v>6.8826017209234331</v>
      </c>
      <c r="KH347" s="27">
        <v>4.1138644929474566</v>
      </c>
      <c r="KI347" s="27">
        <v>25.884302072947371</v>
      </c>
      <c r="KJ347" s="27">
        <v>9.2826696676022138</v>
      </c>
      <c r="KK347" s="27">
        <v>6.6716374623600778</v>
      </c>
      <c r="KL347" s="27">
        <v>2.9981406972438975</v>
      </c>
      <c r="KM347" s="27">
        <v>26.196004769947372</v>
      </c>
      <c r="KN347" s="27">
        <v>9.2777992225412547</v>
      </c>
      <c r="KO347" s="27">
        <v>6.6681369775975465</v>
      </c>
      <c r="KP347" s="27">
        <v>1.9794818479333713</v>
      </c>
      <c r="KQ347" s="27">
        <v>26.31758850594737</v>
      </c>
      <c r="KR347" s="27">
        <v>9.1747995306224706</v>
      </c>
      <c r="KS347" s="27">
        <v>6.5941090709905446</v>
      </c>
      <c r="KT347" s="133">
        <v>1.6037540758915156</v>
      </c>
      <c r="KU347" s="149">
        <v>22.98653092294737</v>
      </c>
      <c r="KV347" s="149">
        <v>11.70688259109312</v>
      </c>
      <c r="KW347" s="149">
        <v>8.4139670223084408</v>
      </c>
      <c r="KX347" s="149">
        <v>7.8153841512261106</v>
      </c>
      <c r="KY347" s="149">
        <v>23.029969309947369</v>
      </c>
      <c r="KZ347" s="149">
        <v>11.58952841746968</v>
      </c>
      <c r="LA347" s="149">
        <v>8.3296222670659876</v>
      </c>
      <c r="LB347" s="149">
        <v>7.7483159063929943</v>
      </c>
      <c r="LC347" s="149">
        <v>23.167736351947369</v>
      </c>
      <c r="LD347" s="149">
        <v>11.456841651841865</v>
      </c>
      <c r="LE347" s="149">
        <v>8.2342576760570534</v>
      </c>
      <c r="LF347" s="149">
        <v>7.6193524493628129</v>
      </c>
      <c r="LG347" s="149">
        <v>23.357630324947369</v>
      </c>
      <c r="LH347" s="149">
        <v>11.351942979233169</v>
      </c>
      <c r="LI347" s="149">
        <v>8.1588649346380002</v>
      </c>
      <c r="LJ347" s="149">
        <v>7.482154522852527</v>
      </c>
      <c r="LK347" s="149">
        <v>23.545594118947371</v>
      </c>
      <c r="LL347" s="149">
        <v>11.089135151441779</v>
      </c>
      <c r="LM347" s="149">
        <v>7.9699797742176122</v>
      </c>
      <c r="LN347" s="149">
        <v>7.2537497103985391</v>
      </c>
      <c r="LO347" s="149">
        <v>23.741382223947369</v>
      </c>
      <c r="LP347" s="149">
        <v>10.798834400056331</v>
      </c>
      <c r="LQ347" s="149">
        <v>7.7613349082849092</v>
      </c>
      <c r="LR347" s="149">
        <v>7.0329178889689903</v>
      </c>
      <c r="LS347" s="149">
        <v>23.985876221947372</v>
      </c>
      <c r="LT347" s="149">
        <v>10.349852511914879</v>
      </c>
      <c r="LU347" s="149">
        <v>7.4386427849941086</v>
      </c>
      <c r="LV347" s="149">
        <v>6.6276261373576641</v>
      </c>
      <c r="LW347" s="149">
        <v>24.353325157947371</v>
      </c>
      <c r="LX347" s="149">
        <v>9.7487286250501466</v>
      </c>
      <c r="LY347" s="149">
        <v>7.0066032116024815</v>
      </c>
      <c r="LZ347" s="149">
        <v>5.5644674286275837</v>
      </c>
      <c r="MA347" s="149">
        <v>24.662162110947371</v>
      </c>
      <c r="MB347" s="149">
        <v>9.198088440735873</v>
      </c>
      <c r="MC347" s="149">
        <v>6.610847269238878</v>
      </c>
      <c r="MD347" s="149">
        <v>4.4747979338792376</v>
      </c>
      <c r="ME347" s="149">
        <v>24.860954585947368</v>
      </c>
      <c r="MF347" s="149">
        <v>8.6999040799660623</v>
      </c>
      <c r="MG347" s="149">
        <v>6.252792360092001</v>
      </c>
      <c r="MH347" s="149">
        <v>3.3993852344800644</v>
      </c>
      <c r="MI347" s="149">
        <v>25.428295003947369</v>
      </c>
      <c r="MJ347" s="149">
        <v>8.0261360783287863</v>
      </c>
      <c r="MK347" s="149">
        <v>5.7685420310782067</v>
      </c>
      <c r="ML347" s="149">
        <v>0.24105315410677264</v>
      </c>
      <c r="MM347" s="149">
        <v>25.961354496947369</v>
      </c>
      <c r="MN347" s="149">
        <v>7.3362959393143825</v>
      </c>
      <c r="MO347" s="149">
        <v>5.2727403404771653</v>
      </c>
      <c r="MP347" s="149">
        <v>-2.8243675817969631</v>
      </c>
      <c r="MQ347" s="149">
        <v>26.343897560947369</v>
      </c>
      <c r="MR347" s="149">
        <v>6.6717690112164556</v>
      </c>
      <c r="MS347" s="149">
        <v>4.7951317529693442</v>
      </c>
      <c r="MT347" s="149">
        <v>-5.3713816231975429</v>
      </c>
      <c r="MU347" s="149">
        <v>26.614919056947372</v>
      </c>
      <c r="MV347" s="149">
        <v>6.2476462271836244</v>
      </c>
      <c r="MW347" s="149">
        <v>4.4903063572677651</v>
      </c>
      <c r="MX347" s="149">
        <v>-7.1768545018403458</v>
      </c>
      <c r="MY347" s="149">
        <v>26.651046526947368</v>
      </c>
      <c r="MZ347" s="149">
        <v>6.0833211915302829</v>
      </c>
      <c r="NA347" s="149">
        <v>4.3722027186459167</v>
      </c>
      <c r="NB347" s="149">
        <v>-6.4914704561836345</v>
      </c>
      <c r="ND347" s="97"/>
    </row>
    <row r="348" spans="1:368" ht="15" thickBot="1" x14ac:dyDescent="0.35">
      <c r="A348" s="2"/>
      <c r="B348" s="72" t="s">
        <v>777</v>
      </c>
      <c r="C348" s="72" t="s">
        <v>534</v>
      </c>
      <c r="D348" s="72" t="s">
        <v>824</v>
      </c>
      <c r="E348" s="85">
        <v>377117</v>
      </c>
      <c r="F348" s="82">
        <v>395709</v>
      </c>
      <c r="G348" s="20">
        <v>29.324266393842109</v>
      </c>
      <c r="H348" s="20">
        <v>8.0642201834862384</v>
      </c>
      <c r="I348" s="20">
        <v>5.8827363497063718</v>
      </c>
      <c r="J348" s="20">
        <v>16.683271942366154</v>
      </c>
      <c r="K348" s="20">
        <v>29.366586087842109</v>
      </c>
      <c r="L348" s="20">
        <v>7.9635484333580173</v>
      </c>
      <c r="M348" s="20">
        <v>5.8092977095907923</v>
      </c>
      <c r="N348" s="20">
        <v>16.423836645986995</v>
      </c>
      <c r="O348" s="20">
        <v>29.425341072842109</v>
      </c>
      <c r="P348" s="20">
        <v>7.8638593902603384</v>
      </c>
      <c r="Q348" s="20">
        <v>5.7365759405722487</v>
      </c>
      <c r="R348" s="20">
        <v>16.380937875591147</v>
      </c>
      <c r="S348" s="20">
        <v>29.484226521842107</v>
      </c>
      <c r="T348" s="20">
        <v>7.7765402985470171</v>
      </c>
      <c r="U348" s="20">
        <v>5.6728778788678831</v>
      </c>
      <c r="V348" s="20">
        <v>16.297603127820214</v>
      </c>
      <c r="W348" s="20">
        <v>29.553692874842106</v>
      </c>
      <c r="X348" s="20">
        <v>7.6868775687608881</v>
      </c>
      <c r="Y348" s="20">
        <v>5.6074701658187163</v>
      </c>
      <c r="Z348" s="20">
        <v>16.143691414130174</v>
      </c>
      <c r="AA348" s="20">
        <v>29.635546312842106</v>
      </c>
      <c r="AB348" s="20">
        <v>7.5331632779844515</v>
      </c>
      <c r="AC348" s="20">
        <v>5.4953377307853071</v>
      </c>
      <c r="AD348" s="20">
        <v>15.971013361317754</v>
      </c>
      <c r="AE348" s="20">
        <v>29.733221736842108</v>
      </c>
      <c r="AF348" s="20">
        <v>7.3826132363063319</v>
      </c>
      <c r="AG348" s="20">
        <v>5.3855135714148465</v>
      </c>
      <c r="AH348" s="20">
        <v>15.796980804544649</v>
      </c>
      <c r="AI348" s="20">
        <v>29.853135153842107</v>
      </c>
      <c r="AJ348" s="20">
        <v>7.2525649622652804</v>
      </c>
      <c r="AK348" s="20">
        <v>5.2906451660996607</v>
      </c>
      <c r="AL348" s="20">
        <v>15.627844682081536</v>
      </c>
      <c r="AM348" s="20">
        <v>29.949347724842106</v>
      </c>
      <c r="AN348" s="20">
        <v>7.1035075546335529</v>
      </c>
      <c r="AO348" s="20">
        <v>5.1819098624848374</v>
      </c>
      <c r="AP348" s="20">
        <v>15.437798637426104</v>
      </c>
      <c r="AQ348" s="20">
        <v>30.038859991842106</v>
      </c>
      <c r="AR348" s="20">
        <v>6.9671510443964735</v>
      </c>
      <c r="AS348" s="20">
        <v>5.0824396866911004</v>
      </c>
      <c r="AT348" s="20">
        <v>15.274239823836457</v>
      </c>
      <c r="AU348" s="20">
        <v>30.341892642842108</v>
      </c>
      <c r="AV348" s="20">
        <v>6.5293837667935115</v>
      </c>
      <c r="AW348" s="20">
        <v>4.7630945524969066</v>
      </c>
      <c r="AX348" s="20">
        <v>13.864119320328475</v>
      </c>
      <c r="AY348" s="20">
        <v>30.693681036842108</v>
      </c>
      <c r="AZ348" s="20">
        <v>6.1297259353747613</v>
      </c>
      <c r="BA348" s="20">
        <v>4.4715497287151349</v>
      </c>
      <c r="BB348" s="20">
        <v>11.207513935727413</v>
      </c>
      <c r="BC348" s="20">
        <v>30.961890458842106</v>
      </c>
      <c r="BD348" s="20">
        <v>5.9166811297547115</v>
      </c>
      <c r="BE348" s="20">
        <v>4.3161365091327069</v>
      </c>
      <c r="BF348" s="20">
        <v>8.9209789855666202</v>
      </c>
      <c r="BG348" s="20">
        <v>31.216369093842108</v>
      </c>
      <c r="BH348" s="20">
        <v>6.3390121398780117</v>
      </c>
      <c r="BI348" s="20">
        <v>4.6242211011120009</v>
      </c>
      <c r="BJ348" s="20">
        <v>6.3842557849950907</v>
      </c>
      <c r="BK348" s="20">
        <v>31.401610952842105</v>
      </c>
      <c r="BL348" s="20">
        <v>6.0586907381674457</v>
      </c>
      <c r="BM348" s="20">
        <v>4.4197305413402947</v>
      </c>
      <c r="BN348" s="20">
        <v>4.0880964968320725</v>
      </c>
      <c r="BO348" s="23">
        <v>29.312089172842107</v>
      </c>
      <c r="BP348" s="23">
        <v>8.0642201834862384</v>
      </c>
      <c r="BQ348" s="23">
        <v>5.8827363497063718</v>
      </c>
      <c r="BR348" s="23">
        <v>16.683271942366154</v>
      </c>
      <c r="BS348" s="23">
        <v>29.352470230842108</v>
      </c>
      <c r="BT348" s="23">
        <v>8.0247621019791922</v>
      </c>
      <c r="BU348" s="23">
        <v>5.8539522286023233</v>
      </c>
      <c r="BV348" s="23">
        <v>16.488716073523385</v>
      </c>
      <c r="BW348" s="23">
        <v>29.396557869842106</v>
      </c>
      <c r="BX348" s="23">
        <v>7.9733298350186717</v>
      </c>
      <c r="BY348" s="23">
        <v>5.8164331059206242</v>
      </c>
      <c r="BZ348" s="23">
        <v>16.455330689458435</v>
      </c>
      <c r="CA348" s="23">
        <v>29.449802214842109</v>
      </c>
      <c r="CB348" s="23">
        <v>7.8878660280129536</v>
      </c>
      <c r="CC348" s="23">
        <v>5.7540884485802444</v>
      </c>
      <c r="CD348" s="23">
        <v>16.358239624981938</v>
      </c>
      <c r="CE348" s="23">
        <v>29.523378631842107</v>
      </c>
      <c r="CF348" s="23">
        <v>7.7672428248025858</v>
      </c>
      <c r="CG348" s="23">
        <v>5.6660955012154464</v>
      </c>
      <c r="CH348" s="23">
        <v>16.211000176106957</v>
      </c>
      <c r="CI348" s="23">
        <v>29.618595856842106</v>
      </c>
      <c r="CJ348" s="23">
        <v>7.7031610094188459</v>
      </c>
      <c r="CK348" s="23">
        <v>5.619348709072411</v>
      </c>
      <c r="CL348" s="23">
        <v>16.04004414837727</v>
      </c>
      <c r="CM348" s="23">
        <v>29.734633829842107</v>
      </c>
      <c r="CN348" s="23">
        <v>7.4684993919530838</v>
      </c>
      <c r="CO348" s="23">
        <v>5.4481663262087094</v>
      </c>
      <c r="CP348" s="23">
        <v>15.812234284547408</v>
      </c>
      <c r="CQ348" s="23">
        <v>29.862125474842106</v>
      </c>
      <c r="CR348" s="23">
        <v>7.3805468724038796</v>
      </c>
      <c r="CS348" s="23">
        <v>5.3840061877169694</v>
      </c>
      <c r="CT348" s="23">
        <v>15.524738771127645</v>
      </c>
      <c r="CU348" s="23">
        <v>29.928805838842106</v>
      </c>
      <c r="CV348" s="23">
        <v>7.2959137618509491</v>
      </c>
      <c r="CW348" s="23">
        <v>5.3222675118735214</v>
      </c>
      <c r="CX348" s="23">
        <v>15.290373068279687</v>
      </c>
      <c r="CY348" s="23">
        <v>29.996772581842109</v>
      </c>
      <c r="CZ348" s="23">
        <v>7.2349757610913352</v>
      </c>
      <c r="DA348" s="23">
        <v>5.277814088729011</v>
      </c>
      <c r="DB348" s="23">
        <v>15.052771794925834</v>
      </c>
      <c r="DC348" s="23">
        <v>30.202500362842105</v>
      </c>
      <c r="DD348" s="23">
        <v>7.0321878989824462</v>
      </c>
      <c r="DE348" s="23">
        <v>5.1298831666356266</v>
      </c>
      <c r="DF348" s="23">
        <v>14.336736479764404</v>
      </c>
      <c r="DG348" s="23">
        <v>30.398249372842105</v>
      </c>
      <c r="DH348" s="23">
        <v>6.8688614951954463</v>
      </c>
      <c r="DI348" s="23">
        <v>5.010738828985704</v>
      </c>
      <c r="DJ348" s="23">
        <v>13.623993529162288</v>
      </c>
      <c r="DK348" s="23">
        <v>30.567736071842106</v>
      </c>
      <c r="DL348" s="23">
        <v>6.8211606086427281</v>
      </c>
      <c r="DM348" s="23">
        <v>4.9759416963613337</v>
      </c>
      <c r="DN348" s="23">
        <v>12.913770960590091</v>
      </c>
      <c r="DO348" s="23">
        <v>30.735269789842107</v>
      </c>
      <c r="DP348" s="23">
        <v>7.2436339143634001</v>
      </c>
      <c r="DQ348" s="23">
        <v>5.2841300909977997</v>
      </c>
      <c r="DR348" s="23">
        <v>12.115623288023919</v>
      </c>
      <c r="DS348" s="23">
        <v>30.857061834842106</v>
      </c>
      <c r="DT348" s="23">
        <v>7.5075758933822287</v>
      </c>
      <c r="DU348" s="23">
        <v>5.4766720899584795</v>
      </c>
      <c r="DV348" s="23">
        <v>11.507606911569692</v>
      </c>
      <c r="DW348" s="25">
        <v>29.329347000842105</v>
      </c>
      <c r="DX348" s="25">
        <v>8.0642201834862384</v>
      </c>
      <c r="DY348" s="25">
        <v>5.8827363497063718</v>
      </c>
      <c r="DZ348" s="25">
        <v>16.683271942366154</v>
      </c>
      <c r="EA348" s="25">
        <v>29.376538875842108</v>
      </c>
      <c r="EB348" s="25">
        <v>7.9434451517333375</v>
      </c>
      <c r="EC348" s="25">
        <v>5.7946326455336292</v>
      </c>
      <c r="ED348" s="25">
        <v>16.421542172266641</v>
      </c>
      <c r="EE348" s="25">
        <v>29.441634488842105</v>
      </c>
      <c r="EF348" s="25">
        <v>7.820211663904046</v>
      </c>
      <c r="EG348" s="25">
        <v>5.7047355318810276</v>
      </c>
      <c r="EH348" s="25">
        <v>16.393102610395129</v>
      </c>
      <c r="EI348" s="25">
        <v>29.504791694842108</v>
      </c>
      <c r="EJ348" s="25">
        <v>7.7040225982936477</v>
      </c>
      <c r="EK348" s="25">
        <v>5.6199772261611036</v>
      </c>
      <c r="EL348" s="25">
        <v>16.338746273674719</v>
      </c>
      <c r="EM348" s="25">
        <v>29.583903121842106</v>
      </c>
      <c r="EN348" s="25">
        <v>7.6155350645440221</v>
      </c>
      <c r="EO348" s="25">
        <v>5.5554268022588937</v>
      </c>
      <c r="EP348" s="25">
        <v>16.215059250324643</v>
      </c>
      <c r="EQ348" s="25">
        <v>29.677245456842108</v>
      </c>
      <c r="ER348" s="25">
        <v>7.4293813107595827</v>
      </c>
      <c r="ES348" s="25">
        <v>5.4196302305997364</v>
      </c>
      <c r="ET348" s="25">
        <v>16.077188656776094</v>
      </c>
      <c r="EU348" s="25">
        <v>29.789914260842107</v>
      </c>
      <c r="EV348" s="25">
        <v>7.2806041941365534</v>
      </c>
      <c r="EW348" s="25">
        <v>5.3110993953734056</v>
      </c>
      <c r="EX348" s="25">
        <v>15.955943596593738</v>
      </c>
      <c r="EY348" s="25">
        <v>29.927134764842108</v>
      </c>
      <c r="EZ348" s="25">
        <v>7.1400230567682144</v>
      </c>
      <c r="FA348" s="25">
        <v>5.2085474129048075</v>
      </c>
      <c r="FB348" s="25">
        <v>15.839269572191018</v>
      </c>
      <c r="FC348" s="25">
        <v>30.031188125842107</v>
      </c>
      <c r="FD348" s="25">
        <v>6.9769983767024648</v>
      </c>
      <c r="FE348" s="25">
        <v>5.0896231785087869</v>
      </c>
      <c r="FF348" s="25">
        <v>15.711155269235487</v>
      </c>
      <c r="FG348" s="25">
        <v>30.127184659842108</v>
      </c>
      <c r="FH348" s="25">
        <v>6.8034475873096376</v>
      </c>
      <c r="FI348" s="25">
        <v>4.9630202939084747</v>
      </c>
      <c r="FJ348" s="25">
        <v>15.599828016540439</v>
      </c>
      <c r="FK348" s="25">
        <v>30.449070747842107</v>
      </c>
      <c r="FL348" s="25">
        <v>6.4301472417098964</v>
      </c>
      <c r="FM348" s="25">
        <v>4.6907028890694384</v>
      </c>
      <c r="FN348" s="25">
        <v>14.358061278290579</v>
      </c>
      <c r="FO348" s="25">
        <v>30.813555857842108</v>
      </c>
      <c r="FP348" s="25">
        <v>5.9467837086901056</v>
      </c>
      <c r="FQ348" s="25">
        <v>4.3380959213627666</v>
      </c>
      <c r="FR348" s="25">
        <v>11.843818359513408</v>
      </c>
      <c r="FS348" s="25">
        <v>31.086063622842108</v>
      </c>
      <c r="FT348" s="25">
        <v>5.6719701941506981</v>
      </c>
      <c r="FU348" s="25">
        <v>4.1376232885988342</v>
      </c>
      <c r="FV348" s="25">
        <v>9.6849634652172369</v>
      </c>
      <c r="FW348" s="25">
        <v>31.335691458842106</v>
      </c>
      <c r="FX348" s="25">
        <v>6.1468068019055195</v>
      </c>
      <c r="FY348" s="25">
        <v>4.4840099830408704</v>
      </c>
      <c r="FZ348" s="25">
        <v>7.2993345646139929</v>
      </c>
      <c r="GA348" s="25">
        <v>31.504599924842108</v>
      </c>
      <c r="GB348" s="25">
        <v>5.8447814205205368</v>
      </c>
      <c r="GC348" s="25">
        <v>4.2636866722704463</v>
      </c>
      <c r="GD348" s="25">
        <v>5.173347397315105</v>
      </c>
      <c r="GE348" s="26">
        <v>29.329347000842105</v>
      </c>
      <c r="GF348" s="26">
        <v>8.0642201834862384</v>
      </c>
      <c r="GG348" s="26">
        <v>5.8827363497063718</v>
      </c>
      <c r="GH348" s="26">
        <v>16.683271942366154</v>
      </c>
      <c r="GI348" s="26">
        <v>29.292569813842107</v>
      </c>
      <c r="GJ348" s="26">
        <v>8.0140469019120015</v>
      </c>
      <c r="GK348" s="26">
        <v>5.8461356393357358</v>
      </c>
      <c r="GL348" s="26">
        <v>16.742164699071772</v>
      </c>
      <c r="GM348" s="26">
        <v>29.309521840842105</v>
      </c>
      <c r="GN348" s="26">
        <v>7.9551001318891599</v>
      </c>
      <c r="GO348" s="26">
        <v>5.8031347912907814</v>
      </c>
      <c r="GP348" s="26">
        <v>16.804808087166364</v>
      </c>
      <c r="GQ348" s="26">
        <v>29.331723285842106</v>
      </c>
      <c r="GR348" s="26">
        <v>7.858507366029964</v>
      </c>
      <c r="GS348" s="26">
        <v>5.7326717134097755</v>
      </c>
      <c r="GT348" s="26">
        <v>16.777146203329959</v>
      </c>
      <c r="GU348" s="26">
        <v>29.371684015842106</v>
      </c>
      <c r="GV348" s="26">
        <v>7.8119055930277117</v>
      </c>
      <c r="GW348" s="26">
        <v>5.6986763688180559</v>
      </c>
      <c r="GX348" s="26">
        <v>16.652559954217775</v>
      </c>
      <c r="GY348" s="26">
        <v>29.444714936842107</v>
      </c>
      <c r="GZ348" s="26">
        <v>7.6931883780372692</v>
      </c>
      <c r="HA348" s="26">
        <v>5.6120738133235628</v>
      </c>
      <c r="HB348" s="26">
        <v>16.484604230344647</v>
      </c>
      <c r="HC348" s="26">
        <v>29.546669579842106</v>
      </c>
      <c r="HD348" s="26">
        <v>7.5470130810765035</v>
      </c>
      <c r="HE348" s="26">
        <v>5.5054409693170046</v>
      </c>
      <c r="HF348" s="26">
        <v>16.170905677506255</v>
      </c>
      <c r="HG348" s="26">
        <v>29.677942598842108</v>
      </c>
      <c r="HH348" s="26">
        <v>7.4057595794824449</v>
      </c>
      <c r="HI348" s="26">
        <v>5.4023985065067395</v>
      </c>
      <c r="HJ348" s="26">
        <v>15.370145709925776</v>
      </c>
      <c r="HK348" s="26">
        <v>29.789117176842108</v>
      </c>
      <c r="HL348" s="26">
        <v>7.2433031994945196</v>
      </c>
      <c r="HM348" s="26">
        <v>5.2838888391053311</v>
      </c>
      <c r="HN348" s="26">
        <v>14.542894003176047</v>
      </c>
      <c r="HO348" s="26">
        <v>29.897110916842106</v>
      </c>
      <c r="HP348" s="26">
        <v>7.0994301415187282</v>
      </c>
      <c r="HQ348" s="26">
        <v>5.1789354463853785</v>
      </c>
      <c r="HR348" s="26">
        <v>13.722204786909565</v>
      </c>
      <c r="HS348" s="26">
        <v>30.225900890842105</v>
      </c>
      <c r="HT348" s="26">
        <v>7.5815095329642199</v>
      </c>
      <c r="HU348" s="26">
        <v>5.530605650692066</v>
      </c>
      <c r="HV348" s="26">
        <v>11.319228452622617</v>
      </c>
      <c r="HW348" s="26">
        <v>30.572165303842105</v>
      </c>
      <c r="HX348" s="26">
        <v>6.9578019353391358</v>
      </c>
      <c r="HY348" s="26">
        <v>5.0756196417967914</v>
      </c>
      <c r="HZ348" s="26">
        <v>8.9257913256341581</v>
      </c>
      <c r="IA348" s="26">
        <v>30.827049019842107</v>
      </c>
      <c r="IB348" s="26">
        <v>6.3590442619632102</v>
      </c>
      <c r="IC348" s="26">
        <v>4.6388342552758299</v>
      </c>
      <c r="ID348" s="26">
        <v>6.9441823099188724</v>
      </c>
      <c r="IE348" s="26">
        <v>31.023080628842106</v>
      </c>
      <c r="IF348" s="26">
        <v>6.1741089825604503</v>
      </c>
      <c r="IG348" s="26">
        <v>4.5039265437138924</v>
      </c>
      <c r="IH348" s="26">
        <v>5.5614557901615314</v>
      </c>
      <c r="II348" s="26">
        <v>31.040770490842107</v>
      </c>
      <c r="IJ348" s="26">
        <v>6.1159116217086726</v>
      </c>
      <c r="IK348" s="26">
        <v>4.4614723792255759</v>
      </c>
      <c r="IL348" s="26">
        <v>6.1459075651864197</v>
      </c>
      <c r="IM348" s="27">
        <v>29.324266393842109</v>
      </c>
      <c r="IN348" s="27">
        <v>8.0642201834862384</v>
      </c>
      <c r="IO348" s="27">
        <v>5.8827363497063718</v>
      </c>
      <c r="IP348" s="27">
        <v>16.683271942366154</v>
      </c>
      <c r="IQ348" s="27">
        <v>29.359136399842107</v>
      </c>
      <c r="IR348" s="27">
        <v>8.0060885036798854</v>
      </c>
      <c r="IS348" s="27">
        <v>5.8403300986262483</v>
      </c>
      <c r="IT348" s="27">
        <v>16.488392989421143</v>
      </c>
      <c r="IU348" s="27">
        <v>29.395077019842105</v>
      </c>
      <c r="IV348" s="27">
        <v>7.9232878381069769</v>
      </c>
      <c r="IW348" s="27">
        <v>5.7799281658835016</v>
      </c>
      <c r="IX348" s="27">
        <v>16.498173490944801</v>
      </c>
      <c r="IY348" s="27">
        <v>29.428661717842107</v>
      </c>
      <c r="IZ348" s="27">
        <v>7.8513509818716516</v>
      </c>
      <c r="JA348" s="27">
        <v>5.7274512308010816</v>
      </c>
      <c r="JB348" s="27">
        <v>16.487896252771108</v>
      </c>
      <c r="JC348" s="27">
        <v>29.468037036842105</v>
      </c>
      <c r="JD348" s="27">
        <v>7.7806940086760985</v>
      </c>
      <c r="JE348" s="27">
        <v>5.6759079525769973</v>
      </c>
      <c r="JF348" s="27">
        <v>16.44656862687031</v>
      </c>
      <c r="JG348" s="27">
        <v>29.539095112842105</v>
      </c>
      <c r="JH348" s="27">
        <v>7.6512806106547604</v>
      </c>
      <c r="JI348" s="27">
        <v>5.5815026804791286</v>
      </c>
      <c r="JJ348" s="27">
        <v>16.36258176382092</v>
      </c>
      <c r="JK348" s="27">
        <v>29.638299055842108</v>
      </c>
      <c r="JL348" s="27">
        <v>7.5051679471145443</v>
      </c>
      <c r="JM348" s="27">
        <v>5.4749155266808476</v>
      </c>
      <c r="JN348" s="27">
        <v>16.2463276068666</v>
      </c>
      <c r="JO348" s="27">
        <v>29.746490368842107</v>
      </c>
      <c r="JP348" s="27">
        <v>7.3888235394993131</v>
      </c>
      <c r="JQ348" s="27">
        <v>5.3900439011311478</v>
      </c>
      <c r="JR348" s="27">
        <v>16.119565090934394</v>
      </c>
      <c r="JS348" s="27">
        <v>29.831431838842107</v>
      </c>
      <c r="JT348" s="27">
        <v>7.2408737879019984</v>
      </c>
      <c r="JU348" s="27">
        <v>5.2821166171720817</v>
      </c>
      <c r="JV348" s="27">
        <v>15.943766373940662</v>
      </c>
      <c r="JW348" s="27">
        <v>29.914278877842108</v>
      </c>
      <c r="JX348" s="27">
        <v>7.1018426935818137</v>
      </c>
      <c r="JY348" s="27">
        <v>5.1806953695266307</v>
      </c>
      <c r="JZ348" s="27">
        <v>15.775151843073003</v>
      </c>
      <c r="KA348" s="27">
        <v>30.179331939842108</v>
      </c>
      <c r="KB348" s="27">
        <v>6.7997463951946306</v>
      </c>
      <c r="KC348" s="27">
        <v>4.9603203257904429</v>
      </c>
      <c r="KD348" s="27">
        <v>15.139196515548713</v>
      </c>
      <c r="KE348" s="27">
        <v>30.465395950842108</v>
      </c>
      <c r="KF348" s="27">
        <v>6.7296905280177466</v>
      </c>
      <c r="KG348" s="27">
        <v>4.9092155460380758</v>
      </c>
      <c r="KH348" s="27">
        <v>14.337885301504702</v>
      </c>
      <c r="KI348" s="27">
        <v>30.677709589842106</v>
      </c>
      <c r="KJ348" s="27">
        <v>6.8228383219121813</v>
      </c>
      <c r="KK348" s="27">
        <v>4.9771655648334283</v>
      </c>
      <c r="KL348" s="27">
        <v>13.749678487614695</v>
      </c>
      <c r="KM348" s="27">
        <v>30.875856364842107</v>
      </c>
      <c r="KN348" s="27">
        <v>7.6197157906739381</v>
      </c>
      <c r="KO348" s="27">
        <v>5.5584765837644863</v>
      </c>
      <c r="KP348" s="27">
        <v>13.131495069953278</v>
      </c>
      <c r="KQ348" s="27">
        <v>30.989282534842108</v>
      </c>
      <c r="KR348" s="27">
        <v>7.7012939822088624</v>
      </c>
      <c r="KS348" s="27">
        <v>5.6179867387164233</v>
      </c>
      <c r="KT348" s="133">
        <v>12.739380603293013</v>
      </c>
      <c r="KU348" s="149">
        <v>29.324266393842109</v>
      </c>
      <c r="KV348" s="149">
        <v>8.0642201834862384</v>
      </c>
      <c r="KW348" s="149">
        <v>5.8827363497063718</v>
      </c>
      <c r="KX348" s="149">
        <v>16.683271942366154</v>
      </c>
      <c r="KY348" s="149">
        <v>29.311122009842109</v>
      </c>
      <c r="KZ348" s="149">
        <v>7.9655074673593544</v>
      </c>
      <c r="LA348" s="149">
        <v>5.8107267976201067</v>
      </c>
      <c r="LB348" s="149">
        <v>16.633321109501452</v>
      </c>
      <c r="LC348" s="149">
        <v>29.362289009842108</v>
      </c>
      <c r="LD348" s="149">
        <v>7.8871131917757769</v>
      </c>
      <c r="LE348" s="149">
        <v>5.75353926502659</v>
      </c>
      <c r="LF348" s="149">
        <v>16.606425351685029</v>
      </c>
      <c r="LG348" s="149">
        <v>29.418224190842107</v>
      </c>
      <c r="LH348" s="149">
        <v>7.7702593725620295</v>
      </c>
      <c r="LI348" s="149">
        <v>5.6682960308080581</v>
      </c>
      <c r="LJ348" s="149">
        <v>16.489309945715164</v>
      </c>
      <c r="LK348" s="149">
        <v>29.489674246842107</v>
      </c>
      <c r="LL348" s="149">
        <v>7.7067182517202095</v>
      </c>
      <c r="LM348" s="149">
        <v>5.6219436678055317</v>
      </c>
      <c r="LN348" s="149">
        <v>16.285129436988235</v>
      </c>
      <c r="LO348" s="149">
        <v>29.571352602842108</v>
      </c>
      <c r="LP348" s="149">
        <v>7.5777894928448095</v>
      </c>
      <c r="LQ348" s="149">
        <v>5.5278919332172336</v>
      </c>
      <c r="LR348" s="149">
        <v>16.070775205400771</v>
      </c>
      <c r="LS348" s="149">
        <v>29.675209256842106</v>
      </c>
      <c r="LT348" s="149">
        <v>7.4265708747058268</v>
      </c>
      <c r="LU348" s="149">
        <v>5.4175800566268313</v>
      </c>
      <c r="LV348" s="149">
        <v>15.700055895881404</v>
      </c>
      <c r="LW348" s="149">
        <v>29.827436211842105</v>
      </c>
      <c r="LX348" s="149">
        <v>7.2678277834033542</v>
      </c>
      <c r="LY348" s="149">
        <v>5.3017791816231803</v>
      </c>
      <c r="LZ348" s="149">
        <v>14.814484806834919</v>
      </c>
      <c r="MA348" s="149">
        <v>29.951947699842108</v>
      </c>
      <c r="MB348" s="149">
        <v>7.0951125994926656</v>
      </c>
      <c r="MC348" s="149">
        <v>5.1757858595883661</v>
      </c>
      <c r="MD348" s="149">
        <v>13.921840352518178</v>
      </c>
      <c r="ME348" s="149">
        <v>30.070684069842105</v>
      </c>
      <c r="MF348" s="149">
        <v>6.9409841133110897</v>
      </c>
      <c r="MG348" s="149">
        <v>5.0633512747735461</v>
      </c>
      <c r="MH348" s="149">
        <v>13.036690801333428</v>
      </c>
      <c r="MI348" s="149">
        <v>30.411039502842108</v>
      </c>
      <c r="MJ348" s="149">
        <v>7.3878142679808176</v>
      </c>
      <c r="MK348" s="149">
        <v>5.3893076516099931</v>
      </c>
      <c r="ML348" s="149">
        <v>10.45124853672862</v>
      </c>
      <c r="MM348" s="149">
        <v>30.735463860842106</v>
      </c>
      <c r="MN348" s="149">
        <v>6.7340729163245099</v>
      </c>
      <c r="MO348" s="149">
        <v>4.9124124372940363</v>
      </c>
      <c r="MP348" s="149">
        <v>7.935273349008618</v>
      </c>
      <c r="MQ348" s="149">
        <v>30.973964055842107</v>
      </c>
      <c r="MR348" s="149">
        <v>6.0993537298886089</v>
      </c>
      <c r="MS348" s="149">
        <v>4.4493936276701733</v>
      </c>
      <c r="MT348" s="149">
        <v>5.8328637741247178</v>
      </c>
      <c r="MU348" s="149">
        <v>31.148738825842106</v>
      </c>
      <c r="MV348" s="149">
        <v>5.8898398551052296</v>
      </c>
      <c r="MW348" s="149">
        <v>4.296556172973693</v>
      </c>
      <c r="MX348" s="149">
        <v>4.2983256124986937</v>
      </c>
      <c r="MY348" s="149">
        <v>31.170556956842105</v>
      </c>
      <c r="MZ348" s="149">
        <v>5.8015412258824934</v>
      </c>
      <c r="NA348" s="149">
        <v>4.2321435522938247</v>
      </c>
      <c r="NB348" s="149">
        <v>4.6920037671703838</v>
      </c>
      <c r="ND348" s="97"/>
    </row>
    <row r="349" spans="1:368" ht="15" thickBot="1" x14ac:dyDescent="0.35">
      <c r="A349" s="2"/>
      <c r="B349" s="72" t="s">
        <v>778</v>
      </c>
      <c r="C349" s="72" t="s">
        <v>659</v>
      </c>
      <c r="D349" s="72" t="s">
        <v>834</v>
      </c>
      <c r="E349" s="85">
        <v>385373</v>
      </c>
      <c r="F349" s="82">
        <v>395948</v>
      </c>
      <c r="G349" s="20">
        <v>26.57908934868421</v>
      </c>
      <c r="H349" s="20">
        <v>14.605185480654168</v>
      </c>
      <c r="I349" s="20">
        <v>10.6542794673675</v>
      </c>
      <c r="J349" s="20">
        <v>12.98786306771134</v>
      </c>
      <c r="K349" s="20">
        <v>26.58614545368421</v>
      </c>
      <c r="L349" s="20">
        <v>14.208373699795583</v>
      </c>
      <c r="M349" s="20">
        <v>10.364810797845216</v>
      </c>
      <c r="N349" s="20">
        <v>11.633456563634882</v>
      </c>
      <c r="O349" s="20">
        <v>26.652054594684209</v>
      </c>
      <c r="P349" s="20">
        <v>11.605973564962374</v>
      </c>
      <c r="Q349" s="20">
        <v>8.4663961314136067</v>
      </c>
      <c r="R349" s="20">
        <v>11.171168076215475</v>
      </c>
      <c r="S349" s="20">
        <v>26.687204786684212</v>
      </c>
      <c r="T349" s="20">
        <v>9.0188869542873995</v>
      </c>
      <c r="U349" s="20">
        <v>6.5791524676528104</v>
      </c>
      <c r="V349" s="20">
        <v>11.077996266049359</v>
      </c>
      <c r="W349" s="20">
        <v>26.699171678684209</v>
      </c>
      <c r="X349" s="20">
        <v>6.3929482175429406</v>
      </c>
      <c r="Y349" s="20">
        <v>4.6635667188432484</v>
      </c>
      <c r="Z349" s="20">
        <v>11.057959470142979</v>
      </c>
      <c r="AA349" s="20">
        <v>22.61771225954023</v>
      </c>
      <c r="AB349" s="20">
        <v>3.6688148653628359</v>
      </c>
      <c r="AC349" s="20">
        <v>2.6763493651884209</v>
      </c>
      <c r="AD349" s="20">
        <v>11.049766643830434</v>
      </c>
      <c r="AE349" s="20">
        <v>6.1157900205387126</v>
      </c>
      <c r="AF349" s="20">
        <v>0.99204115267342363</v>
      </c>
      <c r="AG349" s="20">
        <v>0.72368020917722964</v>
      </c>
      <c r="AH349" s="20">
        <v>6.1157900205387126</v>
      </c>
      <c r="AI349" s="20">
        <v>5.5715879016953336</v>
      </c>
      <c r="AJ349" s="20">
        <v>0.90376622900016923</v>
      </c>
      <c r="AK349" s="20">
        <v>0.65928488136566787</v>
      </c>
      <c r="AL349" s="20">
        <v>5.5715879016953336</v>
      </c>
      <c r="AM349" s="20">
        <v>4.9903751974547852</v>
      </c>
      <c r="AN349" s="20">
        <v>0.80948782520820217</v>
      </c>
      <c r="AO349" s="20">
        <v>0.59051009839098789</v>
      </c>
      <c r="AP349" s="20">
        <v>4.9903751974547852</v>
      </c>
      <c r="AQ349" s="20">
        <v>4.9944096273030034</v>
      </c>
      <c r="AR349" s="20">
        <v>0.81014224931752665</v>
      </c>
      <c r="AS349" s="20">
        <v>0.59098749166751707</v>
      </c>
      <c r="AT349" s="20">
        <v>4.9944096273030034</v>
      </c>
      <c r="AU349" s="20">
        <v>5.6728733247271794</v>
      </c>
      <c r="AV349" s="20">
        <v>0.92019571848167325</v>
      </c>
      <c r="AW349" s="20">
        <v>0.67126996520277349</v>
      </c>
      <c r="AX349" s="20">
        <v>5.6728733247271794</v>
      </c>
      <c r="AY349" s="20">
        <v>10.982119303471588</v>
      </c>
      <c r="AZ349" s="20">
        <v>1.7814075133425433</v>
      </c>
      <c r="BA349" s="20">
        <v>1.29951197932815</v>
      </c>
      <c r="BB349" s="20">
        <v>10.201078859039207</v>
      </c>
      <c r="BC349" s="20">
        <v>25.612278431308287</v>
      </c>
      <c r="BD349" s="20">
        <v>4.1545628826788299</v>
      </c>
      <c r="BE349" s="20">
        <v>3.0306957809911776</v>
      </c>
      <c r="BF349" s="20">
        <v>9.8329552620263669</v>
      </c>
      <c r="BG349" s="20">
        <v>27.01039492768421</v>
      </c>
      <c r="BH349" s="20">
        <v>9.5124949495901419</v>
      </c>
      <c r="BI349" s="20">
        <v>6.939232627966315</v>
      </c>
      <c r="BJ349" s="20">
        <v>9.5288135178312139</v>
      </c>
      <c r="BK349" s="20">
        <v>26.93820160668421</v>
      </c>
      <c r="BL349" s="20">
        <v>12.992718918648871</v>
      </c>
      <c r="BM349" s="20">
        <v>9.4780075599586109</v>
      </c>
      <c r="BN349" s="20">
        <v>9.3885648663653321</v>
      </c>
      <c r="BO349" s="23">
        <v>26.576639864684211</v>
      </c>
      <c r="BP349" s="23">
        <v>14.605185480654168</v>
      </c>
      <c r="BQ349" s="23">
        <v>10.6542794673675</v>
      </c>
      <c r="BR349" s="23">
        <v>12.98786306771134</v>
      </c>
      <c r="BS349" s="23">
        <v>26.583148652684208</v>
      </c>
      <c r="BT349" s="23">
        <v>14.497507215269723</v>
      </c>
      <c r="BU349" s="23">
        <v>10.575729671920749</v>
      </c>
      <c r="BV349" s="23">
        <v>12.581525278204108</v>
      </c>
      <c r="BW349" s="23">
        <v>26.645891604684209</v>
      </c>
      <c r="BX349" s="23">
        <v>11.801575891145291</v>
      </c>
      <c r="BY349" s="23">
        <v>8.6090853050896534</v>
      </c>
      <c r="BZ349" s="23">
        <v>12.296128375992149</v>
      </c>
      <c r="CA349" s="23">
        <v>26.677713752684209</v>
      </c>
      <c r="CB349" s="23">
        <v>9.2658307540950187</v>
      </c>
      <c r="CC349" s="23">
        <v>6.7592945315361499</v>
      </c>
      <c r="CD349" s="23">
        <v>12.175688666752791</v>
      </c>
      <c r="CE349" s="23">
        <v>26.688197263684209</v>
      </c>
      <c r="CF349" s="23">
        <v>6.6765754122975238</v>
      </c>
      <c r="CG349" s="23">
        <v>4.8704688086156445</v>
      </c>
      <c r="CH349" s="23">
        <v>12.11687669714202</v>
      </c>
      <c r="CI349" s="23">
        <v>24.970772036003545</v>
      </c>
      <c r="CJ349" s="23">
        <v>4.0505042505629048</v>
      </c>
      <c r="CK349" s="23">
        <v>2.9547864576194489</v>
      </c>
      <c r="CL349" s="23">
        <v>12.053664423556649</v>
      </c>
      <c r="CM349" s="23">
        <v>7.685757148139694</v>
      </c>
      <c r="CN349" s="23">
        <v>1.2467052261118818</v>
      </c>
      <c r="CO349" s="23">
        <v>0.90945410518871717</v>
      </c>
      <c r="CP349" s="23">
        <v>7.685757148139694</v>
      </c>
      <c r="CQ349" s="23">
        <v>7.3763859853982359</v>
      </c>
      <c r="CR349" s="23">
        <v>1.1965221878029704</v>
      </c>
      <c r="CS349" s="23">
        <v>0.8728462774159742</v>
      </c>
      <c r="CT349" s="23">
        <v>7.3763859853982359</v>
      </c>
      <c r="CU349" s="23">
        <v>6.9979424552993503</v>
      </c>
      <c r="CV349" s="23">
        <v>1.1351349337343573</v>
      </c>
      <c r="CW349" s="23">
        <v>0.82806513023728046</v>
      </c>
      <c r="CX349" s="23">
        <v>6.9979424552993503</v>
      </c>
      <c r="CY349" s="23">
        <v>6.6820101608292282</v>
      </c>
      <c r="CZ349" s="23">
        <v>1.0838876154777877</v>
      </c>
      <c r="DA349" s="23">
        <v>0.79068092506016407</v>
      </c>
      <c r="DB349" s="23">
        <v>6.6820101608292282</v>
      </c>
      <c r="DC349" s="23">
        <v>5.7824131771733365</v>
      </c>
      <c r="DD349" s="23">
        <v>0.93796415741097294</v>
      </c>
      <c r="DE349" s="23">
        <v>0.68423179402051548</v>
      </c>
      <c r="DF349" s="23">
        <v>5.7824131771733365</v>
      </c>
      <c r="DG349" s="23">
        <v>5.399977761103651</v>
      </c>
      <c r="DH349" s="23">
        <v>0.87592938026741551</v>
      </c>
      <c r="DI349" s="23">
        <v>0.63897828777379317</v>
      </c>
      <c r="DJ349" s="23">
        <v>5.399977761103651</v>
      </c>
      <c r="DK349" s="23">
        <v>14.25062596157448</v>
      </c>
      <c r="DL349" s="23">
        <v>2.3115913655898996</v>
      </c>
      <c r="DM349" s="23">
        <v>1.6862737180551959</v>
      </c>
      <c r="DN349" s="23">
        <v>10.497872706497546</v>
      </c>
      <c r="DO349" s="23">
        <v>27.31685469068421</v>
      </c>
      <c r="DP349" s="23">
        <v>6.491466475380987</v>
      </c>
      <c r="DQ349" s="23">
        <v>4.7354344163151536</v>
      </c>
      <c r="DR349" s="23">
        <v>10.232907831643274</v>
      </c>
      <c r="DS349" s="23">
        <v>27.38599867968421</v>
      </c>
      <c r="DT349" s="23">
        <v>9.1254560176970863</v>
      </c>
      <c r="DU349" s="23">
        <v>6.6568931157018447</v>
      </c>
      <c r="DV349" s="23">
        <v>10.049472032499427</v>
      </c>
      <c r="DW349" s="25">
        <v>26.580085823684211</v>
      </c>
      <c r="DX349" s="25">
        <v>14.605185480654168</v>
      </c>
      <c r="DY349" s="25">
        <v>10.6542794673675</v>
      </c>
      <c r="DZ349" s="25">
        <v>12.98786306771134</v>
      </c>
      <c r="EA349" s="25">
        <v>26.590961786684211</v>
      </c>
      <c r="EB349" s="25">
        <v>14.148166681737585</v>
      </c>
      <c r="EC349" s="25">
        <v>10.320890616404425</v>
      </c>
      <c r="ED349" s="25">
        <v>11.40753687646777</v>
      </c>
      <c r="EE349" s="25">
        <v>26.659055219684209</v>
      </c>
      <c r="EF349" s="25">
        <v>11.525806611569926</v>
      </c>
      <c r="EG349" s="25">
        <v>8.4079154550386352</v>
      </c>
      <c r="EH349" s="25">
        <v>10.778194452839458</v>
      </c>
      <c r="EI349" s="25">
        <v>26.699504782684208</v>
      </c>
      <c r="EJ349" s="25">
        <v>8.892035451538078</v>
      </c>
      <c r="EK349" s="25">
        <v>6.4866160624878759</v>
      </c>
      <c r="EL349" s="25">
        <v>10.560010964558792</v>
      </c>
      <c r="EM349" s="25">
        <v>26.715304984684209</v>
      </c>
      <c r="EN349" s="25">
        <v>6.2277853496987143</v>
      </c>
      <c r="EO349" s="25">
        <v>4.5430827062317602</v>
      </c>
      <c r="EP349" s="25">
        <v>10.417392003692555</v>
      </c>
      <c r="EQ349" s="25">
        <v>21.461593301927138</v>
      </c>
      <c r="ER349" s="25">
        <v>3.4812810259918985</v>
      </c>
      <c r="ES349" s="25">
        <v>2.5395460403081618</v>
      </c>
      <c r="ET349" s="25">
        <v>10.287315193354111</v>
      </c>
      <c r="EU349" s="25">
        <v>4.8255156535513963</v>
      </c>
      <c r="EV349" s="25">
        <v>0.78274598949868801</v>
      </c>
      <c r="EW349" s="25">
        <v>0.57100230155424203</v>
      </c>
      <c r="EX349" s="25">
        <v>4.8255156535513963</v>
      </c>
      <c r="EY349" s="25">
        <v>4.2560877312358922</v>
      </c>
      <c r="EZ349" s="25">
        <v>0.69037919297342965</v>
      </c>
      <c r="FA349" s="25">
        <v>0.50362200946626412</v>
      </c>
      <c r="FB349" s="25">
        <v>4.2560877312358922</v>
      </c>
      <c r="FC349" s="25">
        <v>3.7258999476548271</v>
      </c>
      <c r="FD349" s="25">
        <v>0.60437753199573674</v>
      </c>
      <c r="FE349" s="25">
        <v>0.44088499514160295</v>
      </c>
      <c r="FF349" s="25">
        <v>3.7258999476548271</v>
      </c>
      <c r="FG349" s="25">
        <v>3.7245622156525071</v>
      </c>
      <c r="FH349" s="25">
        <v>0.60416053873843178</v>
      </c>
      <c r="FI349" s="25">
        <v>0.44072670158148874</v>
      </c>
      <c r="FJ349" s="25">
        <v>3.7245622156525071</v>
      </c>
      <c r="FK349" s="25">
        <v>4.4298017869640613</v>
      </c>
      <c r="FL349" s="25">
        <v>0.71855731738604112</v>
      </c>
      <c r="FM349" s="25">
        <v>0.52417755891518258</v>
      </c>
      <c r="FN349" s="25">
        <v>4.4298017869640613</v>
      </c>
      <c r="FO349" s="25">
        <v>9.8262763857955537</v>
      </c>
      <c r="FP349" s="25">
        <v>1.5939184503580455</v>
      </c>
      <c r="FQ349" s="25">
        <v>1.1627413181983992</v>
      </c>
      <c r="FR349" s="25">
        <v>9.8262763857955537</v>
      </c>
      <c r="FS349" s="25">
        <v>24.536147353896702</v>
      </c>
      <c r="FT349" s="25">
        <v>3.9800038623596463</v>
      </c>
      <c r="FU349" s="25">
        <v>2.9033574059671881</v>
      </c>
      <c r="FV349" s="25">
        <v>9.7368045070452425</v>
      </c>
      <c r="FW349" s="25">
        <v>26.72650852568421</v>
      </c>
      <c r="FX349" s="25">
        <v>9.3845240371801282</v>
      </c>
      <c r="FY349" s="25">
        <v>6.8458796290388948</v>
      </c>
      <c r="FZ349" s="25">
        <v>9.7510675501861215</v>
      </c>
      <c r="GA349" s="25">
        <v>26.52618210468421</v>
      </c>
      <c r="GB349" s="25">
        <v>12.945748489286343</v>
      </c>
      <c r="GC349" s="25">
        <v>9.4437432856846897</v>
      </c>
      <c r="GD349" s="25">
        <v>10.02477979590617</v>
      </c>
      <c r="GE349" s="26">
        <v>26.580085823684211</v>
      </c>
      <c r="GF349" s="26">
        <v>14.605185480654168</v>
      </c>
      <c r="GG349" s="26">
        <v>10.6542794673675</v>
      </c>
      <c r="GH349" s="26">
        <v>12.98786306771134</v>
      </c>
      <c r="GI349" s="26">
        <v>26.58131259868421</v>
      </c>
      <c r="GJ349" s="26">
        <v>14.251241085603088</v>
      </c>
      <c r="GK349" s="26">
        <v>10.396081958970392</v>
      </c>
      <c r="GL349" s="26">
        <v>11.876991940091498</v>
      </c>
      <c r="GM349" s="26">
        <v>26.640384148684209</v>
      </c>
      <c r="GN349" s="26">
        <v>14.25652286135538</v>
      </c>
      <c r="GO349" s="26">
        <v>10.399934940846139</v>
      </c>
      <c r="GP349" s="26">
        <v>11.361901195873795</v>
      </c>
      <c r="GQ349" s="26">
        <v>26.670297184684209</v>
      </c>
      <c r="GR349" s="26">
        <v>14.182770816626507</v>
      </c>
      <c r="GS349" s="26">
        <v>10.346133851029647</v>
      </c>
      <c r="GT349" s="26">
        <v>11.167995256489885</v>
      </c>
      <c r="GU349" s="26">
        <v>26.676258283684209</v>
      </c>
      <c r="GV349" s="26">
        <v>14.083384599488367</v>
      </c>
      <c r="GW349" s="26">
        <v>10.273632989332491</v>
      </c>
      <c r="GX349" s="26">
        <v>11.048100204659754</v>
      </c>
      <c r="GY349" s="26">
        <v>26.683851042684211</v>
      </c>
      <c r="GZ349" s="26">
        <v>13.946629991059718</v>
      </c>
      <c r="HA349" s="26">
        <v>10.173872406450528</v>
      </c>
      <c r="HB349" s="26">
        <v>10.933864873646264</v>
      </c>
      <c r="HC349" s="26">
        <v>26.69278073868421</v>
      </c>
      <c r="HD349" s="26">
        <v>13.874399813920485</v>
      </c>
      <c r="HE349" s="26">
        <v>10.12118149785247</v>
      </c>
      <c r="HF349" s="26">
        <v>10.821869692985388</v>
      </c>
      <c r="HG349" s="26">
        <v>26.70045082068421</v>
      </c>
      <c r="HH349" s="26">
        <v>13.787780757466503</v>
      </c>
      <c r="HI349" s="26">
        <v>10.057994102123548</v>
      </c>
      <c r="HJ349" s="26">
        <v>10.822623891719914</v>
      </c>
      <c r="HK349" s="26">
        <v>26.73026212768421</v>
      </c>
      <c r="HL349" s="26">
        <v>13.70378881633129</v>
      </c>
      <c r="HM349" s="26">
        <v>9.9967231504436409</v>
      </c>
      <c r="HN349" s="26">
        <v>10.745919847491777</v>
      </c>
      <c r="HO349" s="26">
        <v>26.749689076684209</v>
      </c>
      <c r="HP349" s="26">
        <v>13.618164827147464</v>
      </c>
      <c r="HQ349" s="26">
        <v>9.9342616424344676</v>
      </c>
      <c r="HR349" s="26">
        <v>10.660936561832713</v>
      </c>
      <c r="HS349" s="26">
        <v>26.785902649684211</v>
      </c>
      <c r="HT349" s="26">
        <v>13.38180708380207</v>
      </c>
      <c r="HU349" s="26">
        <v>9.7618419593558965</v>
      </c>
      <c r="HV349" s="26">
        <v>10.262479680127115</v>
      </c>
      <c r="HW349" s="26">
        <v>26.79437960668421</v>
      </c>
      <c r="HX349" s="26">
        <v>13.185159066500468</v>
      </c>
      <c r="HY349" s="26">
        <v>9.6183899685674064</v>
      </c>
      <c r="HZ349" s="26">
        <v>9.9636501240197717</v>
      </c>
      <c r="IA349" s="26">
        <v>26.756844645684211</v>
      </c>
      <c r="IB349" s="26">
        <v>13.066921661458936</v>
      </c>
      <c r="IC349" s="26">
        <v>9.5321374277504862</v>
      </c>
      <c r="ID349" s="26">
        <v>9.834899553730267</v>
      </c>
      <c r="IE349" s="26">
        <v>26.65053008768421</v>
      </c>
      <c r="IF349" s="26">
        <v>13.24484588701284</v>
      </c>
      <c r="IG349" s="26">
        <v>9.6619306731411161</v>
      </c>
      <c r="IH349" s="26">
        <v>9.9817143170910754</v>
      </c>
      <c r="II349" s="26">
        <v>26.441073838684211</v>
      </c>
      <c r="IJ349" s="26">
        <v>13.258346436377076</v>
      </c>
      <c r="IK349" s="26">
        <v>9.6717791359408594</v>
      </c>
      <c r="IL349" s="26">
        <v>10.633195465517929</v>
      </c>
      <c r="IM349" s="27">
        <v>26.57908934868421</v>
      </c>
      <c r="IN349" s="27">
        <v>14.605185480654168</v>
      </c>
      <c r="IO349" s="27">
        <v>10.6542794673675</v>
      </c>
      <c r="IP349" s="27">
        <v>12.98786306771134</v>
      </c>
      <c r="IQ349" s="27">
        <v>26.584884001684209</v>
      </c>
      <c r="IR349" s="27">
        <v>14.37875473882734</v>
      </c>
      <c r="IS349" s="27">
        <v>10.489101393687992</v>
      </c>
      <c r="IT349" s="27">
        <v>12.236700418856074</v>
      </c>
      <c r="IU349" s="27">
        <v>26.646765458684211</v>
      </c>
      <c r="IV349" s="27">
        <v>11.755440587195043</v>
      </c>
      <c r="IW349" s="27">
        <v>8.5754302431769549</v>
      </c>
      <c r="IX349" s="27">
        <v>11.904247756906862</v>
      </c>
      <c r="IY349" s="27">
        <v>26.675825321684211</v>
      </c>
      <c r="IZ349" s="27">
        <v>9.1876422660580879</v>
      </c>
      <c r="JA349" s="27">
        <v>6.7022571180928336</v>
      </c>
      <c r="JB349" s="27">
        <v>11.822426048579961</v>
      </c>
      <c r="JC349" s="27">
        <v>26.681629687684211</v>
      </c>
      <c r="JD349" s="27">
        <v>6.5709929073286482</v>
      </c>
      <c r="JE349" s="27">
        <v>4.7934478412138155</v>
      </c>
      <c r="JF349" s="27">
        <v>11.814849732286172</v>
      </c>
      <c r="JG349" s="27">
        <v>23.74478332224605</v>
      </c>
      <c r="JH349" s="27">
        <v>3.8516368511466212</v>
      </c>
      <c r="JI349" s="27">
        <v>2.8097154584776582</v>
      </c>
      <c r="JJ349" s="27">
        <v>11.811966191320046</v>
      </c>
      <c r="JK349" s="27">
        <v>7.2408014006378574</v>
      </c>
      <c r="JL349" s="27">
        <v>1.1745290377277189</v>
      </c>
      <c r="JM349" s="27">
        <v>0.85680258063582293</v>
      </c>
      <c r="JN349" s="27">
        <v>7.2408014006378574</v>
      </c>
      <c r="JO349" s="27">
        <v>6.6908873784830014</v>
      </c>
      <c r="JP349" s="27">
        <v>1.0853275872891492</v>
      </c>
      <c r="JQ349" s="27">
        <v>0.79173136444853742</v>
      </c>
      <c r="JR349" s="27">
        <v>6.6908873784830014</v>
      </c>
      <c r="JS349" s="27">
        <v>6.1019455560068501</v>
      </c>
      <c r="JT349" s="27">
        <v>0.98979544467720215</v>
      </c>
      <c r="JU349" s="27">
        <v>0.72204199645986711</v>
      </c>
      <c r="JV349" s="27">
        <v>6.1019455560068501</v>
      </c>
      <c r="JW349" s="27">
        <v>6.1015845807046887</v>
      </c>
      <c r="JX349" s="27">
        <v>0.98973689094111239</v>
      </c>
      <c r="JY349" s="27">
        <v>0.72199928232460431</v>
      </c>
      <c r="JZ349" s="27">
        <v>6.1015845807046887</v>
      </c>
      <c r="KA349" s="27">
        <v>6.9000619491929456</v>
      </c>
      <c r="KB349" s="27">
        <v>1.1192577551889922</v>
      </c>
      <c r="KC349" s="27">
        <v>0.81648294953853617</v>
      </c>
      <c r="KD349" s="27">
        <v>6.9000619491929456</v>
      </c>
      <c r="KE349" s="27">
        <v>12.664582719389307</v>
      </c>
      <c r="KF349" s="27">
        <v>2.0543195886186103</v>
      </c>
      <c r="KG349" s="27">
        <v>1.4985975386222739</v>
      </c>
      <c r="KH349" s="27">
        <v>11.207260564375948</v>
      </c>
      <c r="KI349" s="27">
        <v>26.996391760684212</v>
      </c>
      <c r="KJ349" s="27">
        <v>4.5102527191098112</v>
      </c>
      <c r="KK349" s="27">
        <v>3.2901665645740077</v>
      </c>
      <c r="KL349" s="27">
        <v>11.149819424466017</v>
      </c>
      <c r="KM349" s="27">
        <v>26.993791850684211</v>
      </c>
      <c r="KN349" s="27">
        <v>9.9508936604276848</v>
      </c>
      <c r="KO349" s="27">
        <v>7.259038383914004</v>
      </c>
      <c r="KP349" s="27">
        <v>11.140715158305209</v>
      </c>
      <c r="KQ349" s="27">
        <v>26.921174689684211</v>
      </c>
      <c r="KR349" s="27">
        <v>13.515782887546116</v>
      </c>
      <c r="KS349" s="27">
        <v>9.8595754429083637</v>
      </c>
      <c r="KT349" s="133">
        <v>11.341058297207464</v>
      </c>
      <c r="KU349" s="149">
        <v>26.57908934868421</v>
      </c>
      <c r="KV349" s="149">
        <v>14.605185480654168</v>
      </c>
      <c r="KW349" s="149">
        <v>10.6542794673675</v>
      </c>
      <c r="KX349" s="149">
        <v>12.98786306771134</v>
      </c>
      <c r="KY349" s="149">
        <v>26.585367334684211</v>
      </c>
      <c r="KZ349" s="149">
        <v>14.083522325062084</v>
      </c>
      <c r="LA349" s="149">
        <v>10.273733458221034</v>
      </c>
      <c r="LB349" s="149">
        <v>11.191356733300202</v>
      </c>
      <c r="LC349" s="149">
        <v>26.65147206868421</v>
      </c>
      <c r="LD349" s="149">
        <v>14.07444620975371</v>
      </c>
      <c r="LE349" s="149">
        <v>10.267112558465836</v>
      </c>
      <c r="LF349" s="149">
        <v>10.517233355391031</v>
      </c>
      <c r="LG349" s="149">
        <v>26.689661860684211</v>
      </c>
      <c r="LH349" s="149">
        <v>13.984611261153292</v>
      </c>
      <c r="LI349" s="149">
        <v>10.201579214189362</v>
      </c>
      <c r="LJ349" s="149">
        <v>10.297738412581516</v>
      </c>
      <c r="LK349" s="149">
        <v>26.702853450684209</v>
      </c>
      <c r="LL349" s="149">
        <v>13.873232589683184</v>
      </c>
      <c r="LM349" s="149">
        <v>10.120330024022044</v>
      </c>
      <c r="LN349" s="149">
        <v>10.154090802131282</v>
      </c>
      <c r="LO349" s="149">
        <v>26.712728971684211</v>
      </c>
      <c r="LP349" s="149">
        <v>13.734477517296201</v>
      </c>
      <c r="LQ349" s="149">
        <v>10.019110130533946</v>
      </c>
      <c r="LR349" s="149">
        <v>10.023678412395459</v>
      </c>
      <c r="LS349" s="149">
        <v>26.722541282684212</v>
      </c>
      <c r="LT349" s="149">
        <v>13.660085048649512</v>
      </c>
      <c r="LU349" s="149">
        <v>9.9648418603857127</v>
      </c>
      <c r="LV349" s="149">
        <v>9.8957764878766596</v>
      </c>
      <c r="LW349" s="149">
        <v>26.73501266868421</v>
      </c>
      <c r="LX349" s="149">
        <v>13.568466553869381</v>
      </c>
      <c r="LY349" s="149">
        <v>9.8980074440025714</v>
      </c>
      <c r="LZ349" s="149">
        <v>9.8722879379365089</v>
      </c>
      <c r="MA349" s="149">
        <v>26.76708158868421</v>
      </c>
      <c r="MB349" s="149">
        <v>13.48495320910286</v>
      </c>
      <c r="MC349" s="149">
        <v>9.837085621710365</v>
      </c>
      <c r="MD349" s="149">
        <v>9.7876718471516213</v>
      </c>
      <c r="ME349" s="149">
        <v>26.788252054684211</v>
      </c>
      <c r="MF349" s="149">
        <v>13.402861880885029</v>
      </c>
      <c r="MG349" s="149">
        <v>9.7772011406923944</v>
      </c>
      <c r="MH349" s="149">
        <v>9.724920192261763</v>
      </c>
      <c r="MI349" s="149">
        <v>26.825281624684209</v>
      </c>
      <c r="MJ349" s="149">
        <v>13.172646698127691</v>
      </c>
      <c r="MK349" s="149">
        <v>9.6092623700429787</v>
      </c>
      <c r="ML349" s="149">
        <v>9.3769223558413586</v>
      </c>
      <c r="MM349" s="149">
        <v>26.826764363684212</v>
      </c>
      <c r="MN349" s="149">
        <v>12.972221556966733</v>
      </c>
      <c r="MO349" s="149">
        <v>9.4630550199861148</v>
      </c>
      <c r="MP349" s="149">
        <v>9.0752360688099039</v>
      </c>
      <c r="MQ349" s="149">
        <v>26.783713711684211</v>
      </c>
      <c r="MR349" s="149">
        <v>12.850413616426422</v>
      </c>
      <c r="MS349" s="149">
        <v>9.3741978232336347</v>
      </c>
      <c r="MT349" s="149">
        <v>8.9440016186805806</v>
      </c>
      <c r="MU349" s="149">
        <v>26.670474073684211</v>
      </c>
      <c r="MV349" s="149">
        <v>13.025848452235273</v>
      </c>
      <c r="MW349" s="149">
        <v>9.5021750934637907</v>
      </c>
      <c r="MX349" s="149">
        <v>9.0904307306738765</v>
      </c>
      <c r="MY349" s="149">
        <v>26.459679733684212</v>
      </c>
      <c r="MZ349" s="149">
        <v>13.032145954093776</v>
      </c>
      <c r="NA349" s="149">
        <v>9.5067690333925654</v>
      </c>
      <c r="NB349" s="149">
        <v>9.7337363079731176</v>
      </c>
      <c r="ND349" s="97"/>
    </row>
    <row r="350" spans="1:368" ht="15" thickBot="1" x14ac:dyDescent="0.35">
      <c r="A350" s="2"/>
      <c r="B350" s="72" t="s">
        <v>779</v>
      </c>
      <c r="C350" s="72" t="s">
        <v>473</v>
      </c>
      <c r="D350" s="72" t="s">
        <v>827</v>
      </c>
      <c r="E350" s="85">
        <v>331775</v>
      </c>
      <c r="F350" s="82">
        <v>438420</v>
      </c>
      <c r="G350" s="20">
        <v>23.397497064</v>
      </c>
      <c r="H350" s="20">
        <v>12.667092142002392</v>
      </c>
      <c r="I350" s="20">
        <v>9.2404673599354723</v>
      </c>
      <c r="J350" s="20">
        <v>11.216790774936181</v>
      </c>
      <c r="K350" s="20">
        <v>23.436923792000002</v>
      </c>
      <c r="L350" s="20">
        <v>12.511400844083608</v>
      </c>
      <c r="M350" s="20">
        <v>9.1268927257166119</v>
      </c>
      <c r="N350" s="20">
        <v>10.632401989125556</v>
      </c>
      <c r="O350" s="20">
        <v>23.499144651000002</v>
      </c>
      <c r="P350" s="20">
        <v>12.444657138105875</v>
      </c>
      <c r="Q350" s="20">
        <v>9.0782041214454434</v>
      </c>
      <c r="R350" s="20">
        <v>10.53632042466222</v>
      </c>
      <c r="S350" s="20">
        <v>23.585981714999999</v>
      </c>
      <c r="T350" s="20">
        <v>12.393779009877125</v>
      </c>
      <c r="U350" s="20">
        <v>9.0410892352535726</v>
      </c>
      <c r="V350" s="20">
        <v>10.526210142631854</v>
      </c>
      <c r="W350" s="20">
        <v>23.695437984000002</v>
      </c>
      <c r="X350" s="20">
        <v>12.295809232337239</v>
      </c>
      <c r="Y350" s="20">
        <v>8.9696216465229561</v>
      </c>
      <c r="Z350" s="20">
        <v>10.418680400456447</v>
      </c>
      <c r="AA350" s="20">
        <v>23.820326462000001</v>
      </c>
      <c r="AB350" s="20">
        <v>12.203019041041259</v>
      </c>
      <c r="AC350" s="20">
        <v>8.901932493844452</v>
      </c>
      <c r="AD350" s="20">
        <v>10.283457639180988</v>
      </c>
      <c r="AE350" s="20">
        <v>23.974529545999999</v>
      </c>
      <c r="AF350" s="20">
        <v>12.123291706830734</v>
      </c>
      <c r="AG350" s="20">
        <v>8.8437725135420937</v>
      </c>
      <c r="AH350" s="20">
        <v>10.145511094392853</v>
      </c>
      <c r="AI350" s="20">
        <v>24.174595826000001</v>
      </c>
      <c r="AJ350" s="20">
        <v>12.030224214550387</v>
      </c>
      <c r="AK350" s="20">
        <v>8.7758810736562172</v>
      </c>
      <c r="AL350" s="20">
        <v>10.023006645172963</v>
      </c>
      <c r="AM350" s="20">
        <v>24.361961191999999</v>
      </c>
      <c r="AN350" s="20">
        <v>11.959370511839911</v>
      </c>
      <c r="AO350" s="20">
        <v>8.7241942839899647</v>
      </c>
      <c r="AP350" s="20">
        <v>9.8229920757308307</v>
      </c>
      <c r="AQ350" s="20">
        <v>24.541368976000001</v>
      </c>
      <c r="AR350" s="20">
        <v>11.870710124489824</v>
      </c>
      <c r="AS350" s="20">
        <v>8.6595177657927724</v>
      </c>
      <c r="AT350" s="20">
        <v>9.5989598347292464</v>
      </c>
      <c r="AU350" s="20">
        <v>25.035531288999998</v>
      </c>
      <c r="AV350" s="20">
        <v>11.544528239212243</v>
      </c>
      <c r="AW350" s="20">
        <v>8.4215726217517481</v>
      </c>
      <c r="AX350" s="20">
        <v>8.1760705182633959</v>
      </c>
      <c r="AY350" s="20">
        <v>25.520142757999999</v>
      </c>
      <c r="AZ350" s="20">
        <v>11.138226176662936</v>
      </c>
      <c r="BA350" s="20">
        <v>8.125180923864578</v>
      </c>
      <c r="BB350" s="20">
        <v>5.8445732877190579</v>
      </c>
      <c r="BC350" s="20">
        <v>25.854515854999999</v>
      </c>
      <c r="BD350" s="20">
        <v>10.880861152341522</v>
      </c>
      <c r="BE350" s="20">
        <v>7.937436721787976</v>
      </c>
      <c r="BF350" s="20">
        <v>3.9319817865113009</v>
      </c>
      <c r="BG350" s="20">
        <v>26.12556829</v>
      </c>
      <c r="BH350" s="20">
        <v>11.147690723355892</v>
      </c>
      <c r="BI350" s="20">
        <v>8.1320851789068875</v>
      </c>
      <c r="BJ350" s="20">
        <v>1.9645081577531798</v>
      </c>
      <c r="BK350" s="20">
        <v>26.305067802</v>
      </c>
      <c r="BL350" s="20">
        <v>10.805405573771285</v>
      </c>
      <c r="BM350" s="20">
        <v>7.8823929277516669</v>
      </c>
      <c r="BN350" s="20">
        <v>1.6858186745785986E-2</v>
      </c>
      <c r="BO350" s="23">
        <v>23.382186755999999</v>
      </c>
      <c r="BP350" s="23">
        <v>12.667092142002392</v>
      </c>
      <c r="BQ350" s="23">
        <v>9.2404673599354723</v>
      </c>
      <c r="BR350" s="23">
        <v>11.216790774936181</v>
      </c>
      <c r="BS350" s="23">
        <v>23.411248512</v>
      </c>
      <c r="BT350" s="23">
        <v>12.62359456838195</v>
      </c>
      <c r="BU350" s="23">
        <v>9.2087364855745513</v>
      </c>
      <c r="BV350" s="23">
        <v>11.122764589837415</v>
      </c>
      <c r="BW350" s="23">
        <v>23.443035136999999</v>
      </c>
      <c r="BX350" s="23">
        <v>12.592119318744638</v>
      </c>
      <c r="BY350" s="23">
        <v>9.1857757291784559</v>
      </c>
      <c r="BZ350" s="23">
        <v>11.086117653090334</v>
      </c>
      <c r="CA350" s="23">
        <v>23.486250665</v>
      </c>
      <c r="CB350" s="23">
        <v>12.552081216715168</v>
      </c>
      <c r="CC350" s="23">
        <v>9.1565684911786374</v>
      </c>
      <c r="CD350" s="23">
        <v>11.050239794264989</v>
      </c>
      <c r="CE350" s="23">
        <v>23.552440430000001</v>
      </c>
      <c r="CF350" s="23">
        <v>12.499228545300072</v>
      </c>
      <c r="CG350" s="23">
        <v>9.1180132032229135</v>
      </c>
      <c r="CH350" s="23">
        <v>10.971041304395392</v>
      </c>
      <c r="CI350" s="23">
        <v>23.642123554000001</v>
      </c>
      <c r="CJ350" s="23">
        <v>12.442444356074985</v>
      </c>
      <c r="CK350" s="23">
        <v>9.0765899277613791</v>
      </c>
      <c r="CL350" s="23">
        <v>10.876024251280722</v>
      </c>
      <c r="CM350" s="23">
        <v>23.756364462000001</v>
      </c>
      <c r="CN350" s="23">
        <v>12.299873193847866</v>
      </c>
      <c r="CO350" s="23">
        <v>8.9725862498644329</v>
      </c>
      <c r="CP350" s="23">
        <v>10.731438126662413</v>
      </c>
      <c r="CQ350" s="23">
        <v>23.89197673</v>
      </c>
      <c r="CR350" s="23">
        <v>12.226313208224594</v>
      </c>
      <c r="CS350" s="23">
        <v>8.9189252644915324</v>
      </c>
      <c r="CT350" s="23">
        <v>10.541412715511919</v>
      </c>
      <c r="CU350" s="23">
        <v>23.981758815999999</v>
      </c>
      <c r="CV350" s="23">
        <v>12.164270490140346</v>
      </c>
      <c r="CW350" s="23">
        <v>8.8736659654391339</v>
      </c>
      <c r="CX350" s="23">
        <v>10.388354966761556</v>
      </c>
      <c r="CY350" s="23">
        <v>24.082165217</v>
      </c>
      <c r="CZ350" s="23">
        <v>12.101551062441443</v>
      </c>
      <c r="DA350" s="23">
        <v>8.827913016144338</v>
      </c>
      <c r="DB350" s="23">
        <v>10.225805203747591</v>
      </c>
      <c r="DC350" s="23">
        <v>24.431545278000002</v>
      </c>
      <c r="DD350" s="23">
        <v>11.898293902381877</v>
      </c>
      <c r="DE350" s="23">
        <v>8.6796397477297358</v>
      </c>
      <c r="DF350" s="23">
        <v>9.5960815322480588</v>
      </c>
      <c r="DG350" s="23">
        <v>24.804366430000002</v>
      </c>
      <c r="DH350" s="23">
        <v>11.721699101139361</v>
      </c>
      <c r="DI350" s="23">
        <v>8.5508162988653478</v>
      </c>
      <c r="DJ350" s="23">
        <v>8.8575220155793204</v>
      </c>
      <c r="DK350" s="23">
        <v>25.188975238000001</v>
      </c>
      <c r="DL350" s="23">
        <v>11.647511921239101</v>
      </c>
      <c r="DM350" s="23">
        <v>8.496697783999501</v>
      </c>
      <c r="DN350" s="23">
        <v>8.1108263322020857</v>
      </c>
      <c r="DO350" s="23">
        <v>25.601504268999999</v>
      </c>
      <c r="DP350" s="23">
        <v>11.846854068601262</v>
      </c>
      <c r="DQ350" s="23">
        <v>8.642115105158128</v>
      </c>
      <c r="DR350" s="23">
        <v>7.3187788637828159</v>
      </c>
      <c r="DS350" s="23">
        <v>25.837501311</v>
      </c>
      <c r="DT350" s="23">
        <v>12.004973046852676</v>
      </c>
      <c r="DU350" s="23">
        <v>8.7574606983802497</v>
      </c>
      <c r="DV350" s="23">
        <v>6.7930600083482293</v>
      </c>
      <c r="DW350" s="25">
        <v>23.403972070000002</v>
      </c>
      <c r="DX350" s="25">
        <v>12.667092142002392</v>
      </c>
      <c r="DY350" s="25">
        <v>9.2404673599354723</v>
      </c>
      <c r="DZ350" s="25">
        <v>11.216790774936181</v>
      </c>
      <c r="EA350" s="25">
        <v>23.449404218000002</v>
      </c>
      <c r="EB350" s="25">
        <v>12.485162889038051</v>
      </c>
      <c r="EC350" s="25">
        <v>9.1077525028089426</v>
      </c>
      <c r="ED350" s="25">
        <v>10.554929455385437</v>
      </c>
      <c r="EE350" s="25">
        <v>23.521540430999998</v>
      </c>
      <c r="EF350" s="25">
        <v>12.400434233502166</v>
      </c>
      <c r="EG350" s="25">
        <v>9.0459441282306532</v>
      </c>
      <c r="EH350" s="25">
        <v>10.4607441039847</v>
      </c>
      <c r="EI350" s="25">
        <v>23.621672899</v>
      </c>
      <c r="EJ350" s="25">
        <v>12.341075316834552</v>
      </c>
      <c r="EK350" s="25">
        <v>9.0026426249464517</v>
      </c>
      <c r="EL350" s="25">
        <v>10.479730133060912</v>
      </c>
      <c r="EM350" s="25">
        <v>23.732697078000001</v>
      </c>
      <c r="EN350" s="25">
        <v>12.253015748283955</v>
      </c>
      <c r="EO350" s="25">
        <v>8.9384043956985852</v>
      </c>
      <c r="EP350" s="25">
        <v>10.404645850314228</v>
      </c>
      <c r="EQ350" s="25">
        <v>23.85895682</v>
      </c>
      <c r="ER350" s="25">
        <v>12.153190695110503</v>
      </c>
      <c r="ES350" s="25">
        <v>8.8655834092233672</v>
      </c>
      <c r="ET350" s="25">
        <v>10.308742214559013</v>
      </c>
      <c r="EU350" s="25">
        <v>24.020373585999998</v>
      </c>
      <c r="EV350" s="25">
        <v>12.056409350360813</v>
      </c>
      <c r="EW350" s="25">
        <v>8.7949827656672372</v>
      </c>
      <c r="EX350" s="25">
        <v>10.230094627623181</v>
      </c>
      <c r="EY350" s="25">
        <v>24.226171667999999</v>
      </c>
      <c r="EZ350" s="25">
        <v>11.970815779849843</v>
      </c>
      <c r="FA350" s="25">
        <v>8.7325434476564077</v>
      </c>
      <c r="FB350" s="25">
        <v>10.168974971176896</v>
      </c>
      <c r="FC350" s="25">
        <v>24.386550497000002</v>
      </c>
      <c r="FD350" s="25">
        <v>11.891847722144165</v>
      </c>
      <c r="FE350" s="25">
        <v>8.6749373489933035</v>
      </c>
      <c r="FF350" s="25">
        <v>10.003219603737445</v>
      </c>
      <c r="FG350" s="25">
        <v>24.532741933000001</v>
      </c>
      <c r="FH350" s="25">
        <v>11.827586520217036</v>
      </c>
      <c r="FI350" s="25">
        <v>8.6280596968643763</v>
      </c>
      <c r="FJ350" s="25">
        <v>9.836651540800867</v>
      </c>
      <c r="FK350" s="25">
        <v>25.006034413999998</v>
      </c>
      <c r="FL350" s="25">
        <v>11.468230854082286</v>
      </c>
      <c r="FM350" s="25">
        <v>8.3659147415501796</v>
      </c>
      <c r="FN350" s="25">
        <v>8.5506988623489804</v>
      </c>
      <c r="FO350" s="25">
        <v>25.528581205999998</v>
      </c>
      <c r="FP350" s="25">
        <v>10.943339705083371</v>
      </c>
      <c r="FQ350" s="25">
        <v>7.9830139561551841</v>
      </c>
      <c r="FR350" s="25">
        <v>6.2743459440092266</v>
      </c>
      <c r="FS350" s="25">
        <v>25.900193296000001</v>
      </c>
      <c r="FT350" s="25">
        <v>10.820577899059328</v>
      </c>
      <c r="FU350" s="25">
        <v>7.8934609278125185</v>
      </c>
      <c r="FV350" s="25">
        <v>4.3997656147908444</v>
      </c>
      <c r="FW350" s="25">
        <v>26.183684832000001</v>
      </c>
      <c r="FX350" s="25">
        <v>11.004920330828183</v>
      </c>
      <c r="FY350" s="25">
        <v>8.0279361652794456</v>
      </c>
      <c r="FZ350" s="25">
        <v>2.5629372973524873</v>
      </c>
      <c r="GA350" s="25">
        <v>26.344966991</v>
      </c>
      <c r="GB350" s="25">
        <v>10.673994617996442</v>
      </c>
      <c r="GC350" s="25">
        <v>7.7865304650836249</v>
      </c>
      <c r="GD350" s="25">
        <v>0.88408335794300186</v>
      </c>
      <c r="GE350" s="26">
        <v>23.403972095</v>
      </c>
      <c r="GF350" s="26">
        <v>12.667092142002392</v>
      </c>
      <c r="GG350" s="26">
        <v>9.2404673599354723</v>
      </c>
      <c r="GH350" s="26">
        <v>11.216790774936181</v>
      </c>
      <c r="GI350" s="26">
        <v>23.373770278999999</v>
      </c>
      <c r="GJ350" s="26">
        <v>12.571348165059856</v>
      </c>
      <c r="GK350" s="26">
        <v>9.1706234617518998</v>
      </c>
      <c r="GL350" s="26">
        <v>10.988998659284915</v>
      </c>
      <c r="GM350" s="26">
        <v>23.397716322000001</v>
      </c>
      <c r="GN350" s="26">
        <v>12.520146553898343</v>
      </c>
      <c r="GO350" s="26">
        <v>9.13327259926427</v>
      </c>
      <c r="GP350" s="26">
        <v>10.986000477146836</v>
      </c>
      <c r="GQ350" s="26">
        <v>23.444806472</v>
      </c>
      <c r="GR350" s="26">
        <v>12.445135995551309</v>
      </c>
      <c r="GS350" s="26">
        <v>9.078553441284992</v>
      </c>
      <c r="GT350" s="26">
        <v>11.006622441652524</v>
      </c>
      <c r="GU350" s="26">
        <v>23.532298393000001</v>
      </c>
      <c r="GV350" s="26">
        <v>12.380741290717211</v>
      </c>
      <c r="GW350" s="26">
        <v>9.0315784006441273</v>
      </c>
      <c r="GX350" s="26">
        <v>10.909650318482536</v>
      </c>
      <c r="GY350" s="26">
        <v>23.649345879000002</v>
      </c>
      <c r="GZ350" s="26">
        <v>12.311687094070784</v>
      </c>
      <c r="HA350" s="26">
        <v>8.9812043255979646</v>
      </c>
      <c r="HB350" s="26">
        <v>10.774062415961835</v>
      </c>
      <c r="HC350" s="26">
        <v>23.808383130999999</v>
      </c>
      <c r="HD350" s="26">
        <v>12.203545304990202</v>
      </c>
      <c r="HE350" s="26">
        <v>8.9023163960682918</v>
      </c>
      <c r="HF350" s="26">
        <v>10.51162562675</v>
      </c>
      <c r="HG350" s="26">
        <v>24.017841730000001</v>
      </c>
      <c r="HH350" s="26">
        <v>12.064450234606781</v>
      </c>
      <c r="HI350" s="26">
        <v>8.8008484787754178</v>
      </c>
      <c r="HJ350" s="26">
        <v>9.8072429295248345</v>
      </c>
      <c r="HK350" s="26">
        <v>24.220908152</v>
      </c>
      <c r="HL350" s="26">
        <v>11.922550229350499</v>
      </c>
      <c r="HM350" s="26">
        <v>8.697334400544511</v>
      </c>
      <c r="HN350" s="26">
        <v>9.059849417007598</v>
      </c>
      <c r="HO350" s="26">
        <v>24.420412813999999</v>
      </c>
      <c r="HP350" s="26">
        <v>11.803564892043795</v>
      </c>
      <c r="HQ350" s="26">
        <v>8.6105362535532386</v>
      </c>
      <c r="HR350" s="26">
        <v>8.3065252679613142</v>
      </c>
      <c r="HS350" s="26">
        <v>24.989912908000001</v>
      </c>
      <c r="HT350" s="26">
        <v>12.205116068519015</v>
      </c>
      <c r="HU350" s="26">
        <v>8.9034622461935982</v>
      </c>
      <c r="HV350" s="26">
        <v>6.0839004974182274</v>
      </c>
      <c r="HW350" s="26">
        <v>25.455783363999998</v>
      </c>
      <c r="HX350" s="26">
        <v>11.732474642672003</v>
      </c>
      <c r="HY350" s="26">
        <v>8.5586769063908772</v>
      </c>
      <c r="HZ350" s="26">
        <v>3.9423165251246033</v>
      </c>
      <c r="IA350" s="26">
        <v>25.765993473999998</v>
      </c>
      <c r="IB350" s="26">
        <v>11.308668782923176</v>
      </c>
      <c r="IC350" s="26">
        <v>8.2495164321433627</v>
      </c>
      <c r="ID350" s="26">
        <v>2.2099977086169318</v>
      </c>
      <c r="IE350" s="26">
        <v>25.957961948000001</v>
      </c>
      <c r="IF350" s="26">
        <v>10.999310865833779</v>
      </c>
      <c r="IG350" s="26">
        <v>8.0238441386638328</v>
      </c>
      <c r="IH350" s="26">
        <v>1.1748359157320323</v>
      </c>
      <c r="II350" s="26">
        <v>25.945530288</v>
      </c>
      <c r="IJ350" s="26">
        <v>10.98289044709573</v>
      </c>
      <c r="IK350" s="26">
        <v>8.0118656718077919</v>
      </c>
      <c r="IL350" s="26">
        <v>1.8459992694830092</v>
      </c>
      <c r="IM350" s="27">
        <v>23.397497039000001</v>
      </c>
      <c r="IN350" s="27">
        <v>12.667092142002392</v>
      </c>
      <c r="IO350" s="27">
        <v>9.2404673599354723</v>
      </c>
      <c r="IP350" s="27">
        <v>11.216790774936181</v>
      </c>
      <c r="IQ350" s="27">
        <v>23.429309072999999</v>
      </c>
      <c r="IR350" s="27">
        <v>12.606396238445829</v>
      </c>
      <c r="IS350" s="27">
        <v>9.1961905433299869</v>
      </c>
      <c r="IT350" s="27">
        <v>11.112042758600747</v>
      </c>
      <c r="IU350" s="27">
        <v>23.466564026</v>
      </c>
      <c r="IV350" s="27">
        <v>12.560697696460974</v>
      </c>
      <c r="IW350" s="27">
        <v>9.1628540931902194</v>
      </c>
      <c r="IX350" s="27">
        <v>11.126481726031837</v>
      </c>
      <c r="IY350" s="27">
        <v>23.512445999000001</v>
      </c>
      <c r="IZ350" s="27">
        <v>12.522773485645248</v>
      </c>
      <c r="JA350" s="27">
        <v>9.135188909400167</v>
      </c>
      <c r="JB350" s="27">
        <v>11.179365471932618</v>
      </c>
      <c r="JC350" s="27">
        <v>23.585847642000001</v>
      </c>
      <c r="JD350" s="27">
        <v>12.445624390348994</v>
      </c>
      <c r="JE350" s="27">
        <v>9.078909718490225</v>
      </c>
      <c r="JF350" s="27">
        <v>11.199305009923583</v>
      </c>
      <c r="JG350" s="27">
        <v>23.698753434</v>
      </c>
      <c r="JH350" s="27">
        <v>12.37320591779813</v>
      </c>
      <c r="JI350" s="27">
        <v>9.0260814510109242</v>
      </c>
      <c r="JJ350" s="27">
        <v>11.18826766767811</v>
      </c>
      <c r="JK350" s="27">
        <v>23.847677407999999</v>
      </c>
      <c r="JL350" s="27">
        <v>12.313302302768344</v>
      </c>
      <c r="JM350" s="27">
        <v>8.982382597855084</v>
      </c>
      <c r="JN350" s="27">
        <v>11.144425922655733</v>
      </c>
      <c r="JO350" s="27">
        <v>24.015587156999999</v>
      </c>
      <c r="JP350" s="27">
        <v>12.22581384219748</v>
      </c>
      <c r="JQ350" s="27">
        <v>8.9185609839271791</v>
      </c>
      <c r="JR350" s="27">
        <v>11.076268478750707</v>
      </c>
      <c r="JS350" s="27">
        <v>24.167859391</v>
      </c>
      <c r="JT350" s="27">
        <v>12.165580106948198</v>
      </c>
      <c r="JU350" s="27">
        <v>8.8746213126673155</v>
      </c>
      <c r="JV350" s="27">
        <v>10.913320303558377</v>
      </c>
      <c r="JW350" s="27">
        <v>24.326827366</v>
      </c>
      <c r="JX350" s="27">
        <v>12.078484489438521</v>
      </c>
      <c r="JY350" s="27">
        <v>8.8110862722831875</v>
      </c>
      <c r="JZ350" s="27">
        <v>10.704686001863273</v>
      </c>
      <c r="KA350" s="27">
        <v>24.804456813000002</v>
      </c>
      <c r="KB350" s="27">
        <v>11.864662322068657</v>
      </c>
      <c r="KC350" s="27">
        <v>8.6551059781270929</v>
      </c>
      <c r="KD350" s="27">
        <v>9.9045501476155859</v>
      </c>
      <c r="KE350" s="27">
        <v>25.216684350999998</v>
      </c>
      <c r="KF350" s="27">
        <v>11.717616872698484</v>
      </c>
      <c r="KG350" s="27">
        <v>8.547838370052574</v>
      </c>
      <c r="KH350" s="27">
        <v>8.9866337631361688</v>
      </c>
      <c r="KI350" s="27">
        <v>25.500333129000001</v>
      </c>
      <c r="KJ350" s="27">
        <v>11.719977232267873</v>
      </c>
      <c r="KK350" s="27">
        <v>8.5495602194963247</v>
      </c>
      <c r="KL350" s="27">
        <v>8.3371235087127946</v>
      </c>
      <c r="KM350" s="27">
        <v>25.709452554000002</v>
      </c>
      <c r="KN350" s="27">
        <v>12.273674671620023</v>
      </c>
      <c r="KO350" s="27">
        <v>8.9534747926482812</v>
      </c>
      <c r="KP350" s="27">
        <v>7.7782067941783648</v>
      </c>
      <c r="KQ350" s="27">
        <v>25.791812538999999</v>
      </c>
      <c r="KR350" s="27">
        <v>12.268726169529774</v>
      </c>
      <c r="KS350" s="27">
        <v>8.9498649292689905</v>
      </c>
      <c r="KT350" s="133">
        <v>7.5341664498231609</v>
      </c>
      <c r="KU350" s="149">
        <v>23.397497039000001</v>
      </c>
      <c r="KV350" s="149">
        <v>12.667092142002392</v>
      </c>
      <c r="KW350" s="149">
        <v>9.2404673599354723</v>
      </c>
      <c r="KX350" s="149">
        <v>11.216790774936181</v>
      </c>
      <c r="KY350" s="149">
        <v>23.386263470999999</v>
      </c>
      <c r="KZ350" s="149">
        <v>12.50467981301705</v>
      </c>
      <c r="LA350" s="149">
        <v>9.1219898271271482</v>
      </c>
      <c r="LB350" s="149">
        <v>10.672100574134653</v>
      </c>
      <c r="LC350" s="149">
        <v>23.440754668</v>
      </c>
      <c r="LD350" s="149">
        <v>12.432678784792433</v>
      </c>
      <c r="LE350" s="149">
        <v>9.0694660794719724</v>
      </c>
      <c r="LF350" s="149">
        <v>10.564282262277773</v>
      </c>
      <c r="LG350" s="149">
        <v>23.524197259000001</v>
      </c>
      <c r="LH350" s="149">
        <v>12.346959975077841</v>
      </c>
      <c r="LI350" s="149">
        <v>9.0069354012057463</v>
      </c>
      <c r="LJ350" s="149">
        <v>10.521642477735067</v>
      </c>
      <c r="LK350" s="149">
        <v>23.628915571</v>
      </c>
      <c r="LL350" s="149">
        <v>12.270170758029074</v>
      </c>
      <c r="LM350" s="149">
        <v>8.9509187364669387</v>
      </c>
      <c r="LN350" s="149">
        <v>10.368489929195418</v>
      </c>
      <c r="LO350" s="149">
        <v>23.749253688</v>
      </c>
      <c r="LP350" s="149">
        <v>12.195077701597562</v>
      </c>
      <c r="LQ350" s="149">
        <v>8.8961393972836138</v>
      </c>
      <c r="LR350" s="149">
        <v>10.197863243959405</v>
      </c>
      <c r="LS350" s="149">
        <v>23.89606848</v>
      </c>
      <c r="LT350" s="149">
        <v>12.077517931190936</v>
      </c>
      <c r="LU350" s="149">
        <v>8.8103811814984869</v>
      </c>
      <c r="LV350" s="149">
        <v>9.8915788302338292</v>
      </c>
      <c r="LW350" s="149">
        <v>24.106069951999999</v>
      </c>
      <c r="LX350" s="149">
        <v>11.927371417408441</v>
      </c>
      <c r="LY350" s="149">
        <v>8.7008513901097633</v>
      </c>
      <c r="LZ350" s="149">
        <v>9.1309823651556314</v>
      </c>
      <c r="MA350" s="149">
        <v>24.297179781000001</v>
      </c>
      <c r="MB350" s="149">
        <v>11.779435852290435</v>
      </c>
      <c r="MC350" s="149">
        <v>8.592934454989841</v>
      </c>
      <c r="MD350" s="149">
        <v>8.3479450270067836</v>
      </c>
      <c r="ME350" s="149">
        <v>24.484716423000002</v>
      </c>
      <c r="MF350" s="149">
        <v>11.653365579487216</v>
      </c>
      <c r="MG350" s="149">
        <v>8.5009679461939136</v>
      </c>
      <c r="MH350" s="149">
        <v>7.5577201308205399</v>
      </c>
      <c r="MI350" s="149">
        <v>25.063132555999999</v>
      </c>
      <c r="MJ350" s="149">
        <v>12.003226756140705</v>
      </c>
      <c r="MK350" s="149">
        <v>8.7561868036186077</v>
      </c>
      <c r="ML350" s="149">
        <v>5.1917395532700965</v>
      </c>
      <c r="MM350" s="149">
        <v>25.559660694999998</v>
      </c>
      <c r="MN350" s="149">
        <v>11.506819282112128</v>
      </c>
      <c r="MO350" s="149">
        <v>8.3940644625503626</v>
      </c>
      <c r="MP350" s="149">
        <v>2.898719989099618</v>
      </c>
      <c r="MQ350" s="149">
        <v>25.907317898999999</v>
      </c>
      <c r="MR350" s="149">
        <v>11.054610981833051</v>
      </c>
      <c r="MS350" s="149">
        <v>8.0641848033691534</v>
      </c>
      <c r="MT350" s="149">
        <v>1.0135957353246283</v>
      </c>
      <c r="MU350" s="149">
        <v>26.117017453999999</v>
      </c>
      <c r="MV350" s="149">
        <v>10.7113232525522</v>
      </c>
      <c r="MW350" s="149">
        <v>7.8137611842839441</v>
      </c>
      <c r="MX350" s="149">
        <v>-0.18689733464438518</v>
      </c>
      <c r="MY350" s="149">
        <v>26.116893430000001</v>
      </c>
      <c r="MZ350" s="149">
        <v>10.664982428529179</v>
      </c>
      <c r="NA350" s="149">
        <v>7.7799561983395096</v>
      </c>
      <c r="NB350" s="149">
        <v>0.31360978722366895</v>
      </c>
      <c r="ND350" s="97"/>
    </row>
    <row r="351" spans="1:368" ht="15" thickBot="1" x14ac:dyDescent="0.35">
      <c r="A351" s="2"/>
      <c r="B351" s="72" t="s">
        <v>780</v>
      </c>
      <c r="C351" s="72" t="s">
        <v>582</v>
      </c>
      <c r="D351" s="72" t="s">
        <v>823</v>
      </c>
      <c r="E351" s="85">
        <v>390339</v>
      </c>
      <c r="F351" s="82">
        <v>414050</v>
      </c>
      <c r="G351" s="20">
        <v>30.380128052</v>
      </c>
      <c r="H351" s="20">
        <v>8.8376545672118088</v>
      </c>
      <c r="I351" s="20">
        <v>6.4469459644900038</v>
      </c>
      <c r="J351" s="20">
        <v>16.209662064479112</v>
      </c>
      <c r="K351" s="20">
        <v>30.474607345999999</v>
      </c>
      <c r="L351" s="20">
        <v>8.614778077728344</v>
      </c>
      <c r="M351" s="20">
        <v>6.2843606684108844</v>
      </c>
      <c r="N351" s="20">
        <v>15.28325202333259</v>
      </c>
      <c r="O351" s="20">
        <v>30.613834914999998</v>
      </c>
      <c r="P351" s="20">
        <v>8.4599325800824499</v>
      </c>
      <c r="Q351" s="20">
        <v>6.1714030337154382</v>
      </c>
      <c r="R351" s="20">
        <v>14.9717880993317</v>
      </c>
      <c r="S351" s="20">
        <v>30.785208799999999</v>
      </c>
      <c r="T351" s="20">
        <v>8.2066051121949037</v>
      </c>
      <c r="U351" s="20">
        <v>5.9866041728444435</v>
      </c>
      <c r="V351" s="20">
        <v>14.836865727468027</v>
      </c>
      <c r="W351" s="20">
        <v>30.92460612</v>
      </c>
      <c r="X351" s="20">
        <v>8.0134783845552757</v>
      </c>
      <c r="Y351" s="20">
        <v>5.8457209138391901</v>
      </c>
      <c r="Z351" s="20">
        <v>14.634625975088532</v>
      </c>
      <c r="AA351" s="20">
        <v>31.031323895</v>
      </c>
      <c r="AB351" s="20">
        <v>7.9002968375317817</v>
      </c>
      <c r="AC351" s="20">
        <v>5.7631565510562206</v>
      </c>
      <c r="AD351" s="20">
        <v>14.417989205130958</v>
      </c>
      <c r="AE351" s="20">
        <v>31.158952967000001</v>
      </c>
      <c r="AF351" s="20">
        <v>7.8008377090279089</v>
      </c>
      <c r="AG351" s="20">
        <v>5.6906025015328714</v>
      </c>
      <c r="AH351" s="20">
        <v>14.214077317089931</v>
      </c>
      <c r="AI351" s="20">
        <v>31.315143510999999</v>
      </c>
      <c r="AJ351" s="20">
        <v>7.6693271402485959</v>
      </c>
      <c r="AK351" s="20">
        <v>5.5946673725649303</v>
      </c>
      <c r="AL351" s="20">
        <v>14.025219086518963</v>
      </c>
      <c r="AM351" s="20">
        <v>31.450546257999999</v>
      </c>
      <c r="AN351" s="20">
        <v>7.5861420794142136</v>
      </c>
      <c r="AO351" s="20">
        <v>5.533985028830684</v>
      </c>
      <c r="AP351" s="20">
        <v>13.775867210182408</v>
      </c>
      <c r="AQ351" s="20">
        <v>31.584627190999999</v>
      </c>
      <c r="AR351" s="20">
        <v>7.4989769653257241</v>
      </c>
      <c r="AS351" s="20">
        <v>5.4703992916598789</v>
      </c>
      <c r="AT351" s="20">
        <v>13.54760525683618</v>
      </c>
      <c r="AU351" s="20">
        <v>32.018477750999999</v>
      </c>
      <c r="AV351" s="20">
        <v>7.113249422466672</v>
      </c>
      <c r="AW351" s="20">
        <v>5.1890164194378929</v>
      </c>
      <c r="AX351" s="20">
        <v>12.053104804441478</v>
      </c>
      <c r="AY351" s="20">
        <v>32.460790295000002</v>
      </c>
      <c r="AZ351" s="20">
        <v>6.5614893807271306</v>
      </c>
      <c r="BA351" s="20">
        <v>4.7865151508709065</v>
      </c>
      <c r="BB351" s="20">
        <v>9.4632637047623263</v>
      </c>
      <c r="BC351" s="20">
        <v>32.775779557999996</v>
      </c>
      <c r="BD351" s="20">
        <v>6.0786693152550999</v>
      </c>
      <c r="BE351" s="20">
        <v>4.4343046351738966</v>
      </c>
      <c r="BF351" s="20">
        <v>7.3321391435282237</v>
      </c>
      <c r="BG351" s="20">
        <v>33.047116916</v>
      </c>
      <c r="BH351" s="20">
        <v>5.7472568384599105</v>
      </c>
      <c r="BI351" s="20">
        <v>4.1925438474437131</v>
      </c>
      <c r="BJ351" s="20">
        <v>5.0979568086249429</v>
      </c>
      <c r="BK351" s="20">
        <v>33.237637116000002</v>
      </c>
      <c r="BL351" s="20">
        <v>5.4642867390363357</v>
      </c>
      <c r="BM351" s="20">
        <v>3.986121099566875</v>
      </c>
      <c r="BN351" s="20">
        <v>3.0764223183752577</v>
      </c>
      <c r="BO351" s="23">
        <v>30.347578552999998</v>
      </c>
      <c r="BP351" s="23">
        <v>8.8376545672118088</v>
      </c>
      <c r="BQ351" s="23">
        <v>6.4469459644900038</v>
      </c>
      <c r="BR351" s="23">
        <v>16.209662064479112</v>
      </c>
      <c r="BS351" s="23">
        <v>30.425670751999998</v>
      </c>
      <c r="BT351" s="23">
        <v>8.7453726391455024</v>
      </c>
      <c r="BU351" s="23">
        <v>6.3796275827612501</v>
      </c>
      <c r="BV351" s="23">
        <v>15.82856186171669</v>
      </c>
      <c r="BW351" s="23">
        <v>30.508381645</v>
      </c>
      <c r="BX351" s="23">
        <v>8.686221052919791</v>
      </c>
      <c r="BY351" s="23">
        <v>6.3364773241478565</v>
      </c>
      <c r="BZ351" s="23">
        <v>15.62079160535375</v>
      </c>
      <c r="CA351" s="23">
        <v>30.607776355999999</v>
      </c>
      <c r="CB351" s="23">
        <v>8.6149904933461752</v>
      </c>
      <c r="CC351" s="23">
        <v>6.284515622646734</v>
      </c>
      <c r="CD351" s="23">
        <v>15.472662366443199</v>
      </c>
      <c r="CE351" s="23">
        <v>30.739378013</v>
      </c>
      <c r="CF351" s="23">
        <v>8.5198032491964391</v>
      </c>
      <c r="CG351" s="23">
        <v>6.215077853284396</v>
      </c>
      <c r="CH351" s="23">
        <v>15.301359973673485</v>
      </c>
      <c r="CI351" s="23">
        <v>30.901982343</v>
      </c>
      <c r="CJ351" s="23">
        <v>8.4282646925079057</v>
      </c>
      <c r="CK351" s="23">
        <v>6.1483017506261355</v>
      </c>
      <c r="CL351" s="23">
        <v>15.123012708833176</v>
      </c>
      <c r="CM351" s="23">
        <v>31.035096305</v>
      </c>
      <c r="CN351" s="23">
        <v>8.216381126701501</v>
      </c>
      <c r="CO351" s="23">
        <v>5.9937356393203949</v>
      </c>
      <c r="CP351" s="23">
        <v>14.89011299438017</v>
      </c>
      <c r="CQ351" s="23">
        <v>31.200827992000001</v>
      </c>
      <c r="CR351" s="23">
        <v>8.1093453867925938</v>
      </c>
      <c r="CS351" s="23">
        <v>5.9156545572624832</v>
      </c>
      <c r="CT351" s="23">
        <v>14.571107117319153</v>
      </c>
      <c r="CU351" s="23">
        <v>31.349863020000001</v>
      </c>
      <c r="CV351" s="23">
        <v>8.0068510292308286</v>
      </c>
      <c r="CW351" s="23">
        <v>5.8408863503993951</v>
      </c>
      <c r="CX351" s="23">
        <v>14.272916034636946</v>
      </c>
      <c r="CY351" s="23">
        <v>31.494635082999999</v>
      </c>
      <c r="CZ351" s="23">
        <v>7.9016915716640614</v>
      </c>
      <c r="DA351" s="23">
        <v>5.7641739901875253</v>
      </c>
      <c r="DB351" s="23">
        <v>13.97111130495567</v>
      </c>
      <c r="DC351" s="23">
        <v>31.829461106</v>
      </c>
      <c r="DD351" s="23">
        <v>7.6356847264623573</v>
      </c>
      <c r="DE351" s="23">
        <v>5.5701257000945477</v>
      </c>
      <c r="DF351" s="23">
        <v>13.052265377609979</v>
      </c>
      <c r="DG351" s="23">
        <v>32.127519491999998</v>
      </c>
      <c r="DH351" s="23">
        <v>7.4043339198154596</v>
      </c>
      <c r="DI351" s="23">
        <v>5.4013585076284274</v>
      </c>
      <c r="DJ351" s="23">
        <v>12.069626911150861</v>
      </c>
      <c r="DK351" s="23">
        <v>32.405343653999999</v>
      </c>
      <c r="DL351" s="23">
        <v>7.1595797052261974</v>
      </c>
      <c r="DM351" s="23">
        <v>5.2228137156773675</v>
      </c>
      <c r="DN351" s="23">
        <v>11.148359767048696</v>
      </c>
      <c r="DO351" s="23">
        <v>32.698044471999999</v>
      </c>
      <c r="DP351" s="23">
        <v>6.9892535209839206</v>
      </c>
      <c r="DQ351" s="23">
        <v>5.0985631356398002</v>
      </c>
      <c r="DR351" s="23">
        <v>10.124277043111054</v>
      </c>
      <c r="DS351" s="23">
        <v>32.916780535000001</v>
      </c>
      <c r="DT351" s="23">
        <v>6.7942142961348866</v>
      </c>
      <c r="DU351" s="23">
        <v>4.9562847365470377</v>
      </c>
      <c r="DV351" s="23">
        <v>9.3674249316484222</v>
      </c>
      <c r="DW351" s="25">
        <v>30.391400839999999</v>
      </c>
      <c r="DX351" s="25">
        <v>8.8376545672118088</v>
      </c>
      <c r="DY351" s="25">
        <v>6.4469459644900038</v>
      </c>
      <c r="DZ351" s="25">
        <v>16.209662064479112</v>
      </c>
      <c r="EA351" s="25">
        <v>30.497243334</v>
      </c>
      <c r="EB351" s="25">
        <v>8.5762501233893538</v>
      </c>
      <c r="EC351" s="25">
        <v>6.2562550621262316</v>
      </c>
      <c r="ED351" s="25">
        <v>15.156025279361499</v>
      </c>
      <c r="EE351" s="25">
        <v>30.655233783</v>
      </c>
      <c r="EF351" s="25">
        <v>8.3759651433636808</v>
      </c>
      <c r="EG351" s="25">
        <v>6.1101499576661649</v>
      </c>
      <c r="EH351" s="25">
        <v>14.830837299480853</v>
      </c>
      <c r="EI351" s="25">
        <v>30.854097252999999</v>
      </c>
      <c r="EJ351" s="25">
        <v>8.0611221541777152</v>
      </c>
      <c r="EK351" s="25">
        <v>5.8804763804581333</v>
      </c>
      <c r="EL351" s="25">
        <v>14.713803917261229</v>
      </c>
      <c r="EM351" s="25">
        <v>30.955249161000001</v>
      </c>
      <c r="EN351" s="25">
        <v>7.907958277727265</v>
      </c>
      <c r="EO351" s="25">
        <v>5.7687454650123851</v>
      </c>
      <c r="EP351" s="25">
        <v>14.536569610138901</v>
      </c>
      <c r="EQ351" s="25">
        <v>31.072455925</v>
      </c>
      <c r="ER351" s="25">
        <v>7.7635596082801168</v>
      </c>
      <c r="ES351" s="25">
        <v>5.6634086460419057</v>
      </c>
      <c r="ET351" s="25">
        <v>14.350927981310887</v>
      </c>
      <c r="EU351" s="25">
        <v>31.212751271999998</v>
      </c>
      <c r="EV351" s="25">
        <v>7.6763847550727444</v>
      </c>
      <c r="EW351" s="25">
        <v>5.5998158043194683</v>
      </c>
      <c r="EX351" s="25">
        <v>14.18211173191775</v>
      </c>
      <c r="EY351" s="25">
        <v>31.382731954</v>
      </c>
      <c r="EZ351" s="25">
        <v>7.5427250873911387</v>
      </c>
      <c r="FA351" s="25">
        <v>5.5023129376231452</v>
      </c>
      <c r="FB351" s="25">
        <v>14.046977514586446</v>
      </c>
      <c r="FC351" s="25">
        <v>31.518468584000001</v>
      </c>
      <c r="FD351" s="25">
        <v>7.4640557313499389</v>
      </c>
      <c r="FE351" s="25">
        <v>5.4449247376656027</v>
      </c>
      <c r="FF351" s="25">
        <v>13.884030452217557</v>
      </c>
      <c r="FG351" s="25">
        <v>31.651751362999999</v>
      </c>
      <c r="FH351" s="25">
        <v>7.3854383172761668</v>
      </c>
      <c r="FI351" s="25">
        <v>5.3875744286501366</v>
      </c>
      <c r="FJ351" s="25">
        <v>13.741449998386212</v>
      </c>
      <c r="FK351" s="25">
        <v>32.0985765</v>
      </c>
      <c r="FL351" s="25">
        <v>6.9499893260975876</v>
      </c>
      <c r="FM351" s="25">
        <v>5.0699204521261745</v>
      </c>
      <c r="FN351" s="25">
        <v>12.431232424954802</v>
      </c>
      <c r="FO351" s="25">
        <v>32.569537746999998</v>
      </c>
      <c r="FP351" s="25">
        <v>6.3712519250256312</v>
      </c>
      <c r="FQ351" s="25">
        <v>4.6477395755186155</v>
      </c>
      <c r="FR351" s="25">
        <v>10.107723248142317</v>
      </c>
      <c r="FS351" s="25">
        <v>32.905068475</v>
      </c>
      <c r="FT351" s="25">
        <v>5.8603085305648364</v>
      </c>
      <c r="FU351" s="25">
        <v>4.2750134828714934</v>
      </c>
      <c r="FV351" s="25">
        <v>8.1542031835803179</v>
      </c>
      <c r="FW351" s="25">
        <v>33.176789053</v>
      </c>
      <c r="FX351" s="25">
        <v>5.5107163651701834</v>
      </c>
      <c r="FY351" s="25">
        <v>4.0199908654148091</v>
      </c>
      <c r="FZ351" s="25">
        <v>6.1215985965357511</v>
      </c>
      <c r="GA351" s="25">
        <v>32.157190871564353</v>
      </c>
      <c r="GB351" s="25">
        <v>5.2162119026048499</v>
      </c>
      <c r="GC351" s="25">
        <v>3.8051539602132878</v>
      </c>
      <c r="GD351" s="25">
        <v>4.3427070535947649</v>
      </c>
      <c r="GE351" s="26">
        <v>30.39140085</v>
      </c>
      <c r="GF351" s="26">
        <v>8.8376545672118088</v>
      </c>
      <c r="GG351" s="26">
        <v>6.4469459644900038</v>
      </c>
      <c r="GH351" s="26">
        <v>16.209662064479112</v>
      </c>
      <c r="GI351" s="26">
        <v>30.404021262000001</v>
      </c>
      <c r="GJ351" s="26">
        <v>8.6651597260540427</v>
      </c>
      <c r="GK351" s="26">
        <v>6.3211133794257233</v>
      </c>
      <c r="GL351" s="26">
        <v>15.641285650791923</v>
      </c>
      <c r="GM351" s="26">
        <v>30.483664353999998</v>
      </c>
      <c r="GN351" s="26">
        <v>8.5023606012449306</v>
      </c>
      <c r="GO351" s="26">
        <v>6.2023536844491272</v>
      </c>
      <c r="GP351" s="26">
        <v>15.432147832416112</v>
      </c>
      <c r="GQ351" s="26">
        <v>30.588693843999998</v>
      </c>
      <c r="GR351" s="26">
        <v>8.1937006512720174</v>
      </c>
      <c r="GS351" s="26">
        <v>5.9771905482636223</v>
      </c>
      <c r="GT351" s="26">
        <v>15.337654017829314</v>
      </c>
      <c r="GU351" s="26">
        <v>30.741959016999999</v>
      </c>
      <c r="GV351" s="26">
        <v>8.0704177358652665</v>
      </c>
      <c r="GW351" s="26">
        <v>5.8872573778814177</v>
      </c>
      <c r="GX351" s="26">
        <v>15.16431926967295</v>
      </c>
      <c r="GY351" s="26">
        <v>30.839263760000001</v>
      </c>
      <c r="GZ351" s="26">
        <v>7.9168827577012406</v>
      </c>
      <c r="HA351" s="26">
        <v>5.775255748902282</v>
      </c>
      <c r="HB351" s="26">
        <v>14.969906299585592</v>
      </c>
      <c r="HC351" s="26">
        <v>30.964185661000002</v>
      </c>
      <c r="HD351" s="26">
        <v>7.7344131400856817</v>
      </c>
      <c r="HE351" s="26">
        <v>5.6421467032859178</v>
      </c>
      <c r="HF351" s="26">
        <v>14.647393177846819</v>
      </c>
      <c r="HG351" s="26">
        <v>31.122294037</v>
      </c>
      <c r="HH351" s="26">
        <v>7.4522054925473178</v>
      </c>
      <c r="HI351" s="26">
        <v>5.436280153444101</v>
      </c>
      <c r="HJ351" s="26">
        <v>13.895217981808912</v>
      </c>
      <c r="HK351" s="26">
        <v>31.267398114999999</v>
      </c>
      <c r="HL351" s="26">
        <v>7.1982250995327721</v>
      </c>
      <c r="HM351" s="26">
        <v>5.2510049927833142</v>
      </c>
      <c r="HN351" s="26">
        <v>13.092557740989939</v>
      </c>
      <c r="HO351" s="26">
        <v>31.414017421</v>
      </c>
      <c r="HP351" s="26">
        <v>6.9939109161677875</v>
      </c>
      <c r="HQ351" s="26">
        <v>5.1019606405838225</v>
      </c>
      <c r="HR351" s="26">
        <v>12.30649945370836</v>
      </c>
      <c r="HS351" s="26">
        <v>31.862323702000001</v>
      </c>
      <c r="HT351" s="26">
        <v>6.4374812830502535</v>
      </c>
      <c r="HU351" s="26">
        <v>4.6960529701190001</v>
      </c>
      <c r="HV351" s="26">
        <v>10.038394320909898</v>
      </c>
      <c r="HW351" s="26">
        <v>32.296124405</v>
      </c>
      <c r="HX351" s="26">
        <v>5.8859222223019936</v>
      </c>
      <c r="HY351" s="26">
        <v>4.2936983143869956</v>
      </c>
      <c r="HZ351" s="26">
        <v>7.756538633404876</v>
      </c>
      <c r="IA351" s="26">
        <v>32.594131396000002</v>
      </c>
      <c r="IB351" s="26">
        <v>5.4484565626701702</v>
      </c>
      <c r="IC351" s="26">
        <v>3.9745732063034689</v>
      </c>
      <c r="ID351" s="26">
        <v>5.9584684309695888</v>
      </c>
      <c r="IE351" s="26">
        <v>32.808321108999998</v>
      </c>
      <c r="IF351" s="26">
        <v>5.4343023743458847</v>
      </c>
      <c r="IG351" s="26">
        <v>3.9642479229826617</v>
      </c>
      <c r="IH351" s="26">
        <v>4.8087661799585142</v>
      </c>
      <c r="II351" s="26">
        <v>32.844662976000002</v>
      </c>
      <c r="IJ351" s="26">
        <v>5.3528687406489528</v>
      </c>
      <c r="IK351" s="26">
        <v>3.9048432209609327</v>
      </c>
      <c r="IL351" s="26">
        <v>5.4036669550228957</v>
      </c>
      <c r="IM351" s="27">
        <v>30.380128042999999</v>
      </c>
      <c r="IN351" s="27">
        <v>8.8376545672118088</v>
      </c>
      <c r="IO351" s="27">
        <v>6.4469459644900038</v>
      </c>
      <c r="IP351" s="27">
        <v>16.209662064479112</v>
      </c>
      <c r="IQ351" s="27">
        <v>30.462300638999999</v>
      </c>
      <c r="IR351" s="27">
        <v>8.683834923422582</v>
      </c>
      <c r="IS351" s="27">
        <v>6.3347366759005421</v>
      </c>
      <c r="IT351" s="27">
        <v>15.624950383697374</v>
      </c>
      <c r="IU351" s="27">
        <v>30.561520207000001</v>
      </c>
      <c r="IV351" s="27">
        <v>8.5546844677882508</v>
      </c>
      <c r="IW351" s="27">
        <v>6.2405232166131785</v>
      </c>
      <c r="IX351" s="27">
        <v>15.403897189026903</v>
      </c>
      <c r="IY351" s="27">
        <v>30.669705919000002</v>
      </c>
      <c r="IZ351" s="27">
        <v>8.3112519446955346</v>
      </c>
      <c r="JA351" s="27">
        <v>6.0629425802075918</v>
      </c>
      <c r="JB351" s="27">
        <v>15.317548236559837</v>
      </c>
      <c r="JC351" s="27">
        <v>30.808060415</v>
      </c>
      <c r="JD351" s="27">
        <v>8.132087867174894</v>
      </c>
      <c r="JE351" s="27">
        <v>5.9322448800690717</v>
      </c>
      <c r="JF351" s="27">
        <v>15.21941561367543</v>
      </c>
      <c r="JG351" s="27">
        <v>30.937092346</v>
      </c>
      <c r="JH351" s="27">
        <v>8.0455168393388607</v>
      </c>
      <c r="JI351" s="27">
        <v>5.8690925205482651</v>
      </c>
      <c r="JJ351" s="27">
        <v>15.108645122937666</v>
      </c>
      <c r="JK351" s="27">
        <v>31.060305927999998</v>
      </c>
      <c r="JL351" s="27">
        <v>7.9595301586363663</v>
      </c>
      <c r="JM351" s="27">
        <v>5.8063664341257981</v>
      </c>
      <c r="JN351" s="27">
        <v>14.985824943627017</v>
      </c>
      <c r="JO351" s="27">
        <v>31.198936384</v>
      </c>
      <c r="JP351" s="27">
        <v>7.837768447868525</v>
      </c>
      <c r="JQ351" s="27">
        <v>5.7175429613487001</v>
      </c>
      <c r="JR351" s="27">
        <v>14.845346810279345</v>
      </c>
      <c r="JS351" s="27">
        <v>31.316559938000001</v>
      </c>
      <c r="JT351" s="27">
        <v>7.7577972962686879</v>
      </c>
      <c r="JU351" s="27">
        <v>5.659205119655387</v>
      </c>
      <c r="JV351" s="27">
        <v>14.616516856227603</v>
      </c>
      <c r="JW351" s="27">
        <v>31.436913923999999</v>
      </c>
      <c r="JX351" s="27">
        <v>7.666752766487992</v>
      </c>
      <c r="JY351" s="27">
        <v>5.5927894027483021</v>
      </c>
      <c r="JZ351" s="27">
        <v>14.370349859464341</v>
      </c>
      <c r="KA351" s="27">
        <v>31.830015579000001</v>
      </c>
      <c r="KB351" s="27">
        <v>7.4019980657664943</v>
      </c>
      <c r="KC351" s="27">
        <v>5.3996545346206473</v>
      </c>
      <c r="KD351" s="27">
        <v>13.502193064428873</v>
      </c>
      <c r="KE351" s="27">
        <v>32.231674523999999</v>
      </c>
      <c r="KF351" s="27">
        <v>7.125027263580753</v>
      </c>
      <c r="KG351" s="27">
        <v>5.197608190553562</v>
      </c>
      <c r="KH351" s="27">
        <v>12.386521665719105</v>
      </c>
      <c r="KI351" s="27">
        <v>32.520765933999996</v>
      </c>
      <c r="KJ351" s="27">
        <v>6.8918824964115712</v>
      </c>
      <c r="KK351" s="27">
        <v>5.0275323288628595</v>
      </c>
      <c r="KL351" s="27">
        <v>11.609382571226622</v>
      </c>
      <c r="KM351" s="27">
        <v>32.767064607000002</v>
      </c>
      <c r="KN351" s="27">
        <v>6.8405281224910599</v>
      </c>
      <c r="KO351" s="27">
        <v>4.9900700280693808</v>
      </c>
      <c r="KP351" s="27">
        <v>10.888614144305777</v>
      </c>
      <c r="KQ351" s="27">
        <v>32.905921001000003</v>
      </c>
      <c r="KR351" s="27">
        <v>6.8527247457175156</v>
      </c>
      <c r="KS351" s="27">
        <v>4.9989672949055306</v>
      </c>
      <c r="KT351" s="133">
        <v>10.472292835773686</v>
      </c>
      <c r="KU351" s="149">
        <v>30.380128042999999</v>
      </c>
      <c r="KV351" s="149">
        <v>8.8376545672118088</v>
      </c>
      <c r="KW351" s="149">
        <v>6.4469459644900038</v>
      </c>
      <c r="KX351" s="149">
        <v>16.209662064479112</v>
      </c>
      <c r="KY351" s="149">
        <v>30.424888833000001</v>
      </c>
      <c r="KZ351" s="149">
        <v>8.5795985986504242</v>
      </c>
      <c r="LA351" s="149">
        <v>6.2586977282100191</v>
      </c>
      <c r="LB351" s="149">
        <v>15.208290945914309</v>
      </c>
      <c r="LC351" s="149">
        <v>30.556428964999998</v>
      </c>
      <c r="LD351" s="149">
        <v>8.387160694347072</v>
      </c>
      <c r="LE351" s="149">
        <v>6.1183169562384325</v>
      </c>
      <c r="LF351" s="149">
        <v>14.864138946589886</v>
      </c>
      <c r="LG351" s="149">
        <v>30.725139969000001</v>
      </c>
      <c r="LH351" s="149">
        <v>8.0725788292682772</v>
      </c>
      <c r="LI351" s="149">
        <v>5.8888338654310806</v>
      </c>
      <c r="LJ351" s="149">
        <v>14.707369852550611</v>
      </c>
      <c r="LK351" s="149">
        <v>30.864191757</v>
      </c>
      <c r="LL351" s="149">
        <v>7.9351384806522702</v>
      </c>
      <c r="LM351" s="149">
        <v>5.7885730446296613</v>
      </c>
      <c r="LN351" s="149">
        <v>14.476334768248064</v>
      </c>
      <c r="LO351" s="149">
        <v>30.966784230000002</v>
      </c>
      <c r="LP351" s="149">
        <v>7.7733550048448894</v>
      </c>
      <c r="LQ351" s="149">
        <v>5.670554251459448</v>
      </c>
      <c r="LR351" s="149">
        <v>14.239642965641206</v>
      </c>
      <c r="LS351" s="149">
        <v>31.093933190000001</v>
      </c>
      <c r="LT351" s="149">
        <v>7.5783147027799416</v>
      </c>
      <c r="LU351" s="149">
        <v>5.5282750665526743</v>
      </c>
      <c r="LV351" s="149">
        <v>13.873710841665288</v>
      </c>
      <c r="LW351" s="149">
        <v>31.269999841000001</v>
      </c>
      <c r="LX351" s="149">
        <v>7.2846298970336516</v>
      </c>
      <c r="LY351" s="149">
        <v>5.3140360895889689</v>
      </c>
      <c r="LZ351" s="149">
        <v>13.054283646288436</v>
      </c>
      <c r="MA351" s="149">
        <v>31.418174844999999</v>
      </c>
      <c r="MB351" s="149">
        <v>7.023163554348276</v>
      </c>
      <c r="MC351" s="149">
        <v>5.1233000328664842</v>
      </c>
      <c r="MD351" s="149">
        <v>12.208764928205039</v>
      </c>
      <c r="ME351" s="149">
        <v>31.565999892000001</v>
      </c>
      <c r="MF351" s="149">
        <v>6.8074338655901689</v>
      </c>
      <c r="MG351" s="149">
        <v>4.9659282284151427</v>
      </c>
      <c r="MH351" s="149">
        <v>11.354793465857817</v>
      </c>
      <c r="MI351" s="149">
        <v>32.015350091000002</v>
      </c>
      <c r="MJ351" s="149">
        <v>6.2076493241276953</v>
      </c>
      <c r="MK351" s="149">
        <v>4.5283937559216207</v>
      </c>
      <c r="ML351" s="149">
        <v>8.8469790237278687</v>
      </c>
      <c r="MM351" s="149">
        <v>32.441654260999996</v>
      </c>
      <c r="MN351" s="149">
        <v>5.6235245976246322</v>
      </c>
      <c r="MO351" s="149">
        <v>4.1022829004171353</v>
      </c>
      <c r="MP351" s="149">
        <v>6.4073804205155866</v>
      </c>
      <c r="MQ351" s="149">
        <v>31.778761344517584</v>
      </c>
      <c r="MR351" s="149">
        <v>5.1548269199686958</v>
      </c>
      <c r="MS351" s="149">
        <v>3.7603744700129487</v>
      </c>
      <c r="MT351" s="149">
        <v>4.4481693509324103</v>
      </c>
      <c r="MU351" s="149">
        <v>31.466315026613831</v>
      </c>
      <c r="MV351" s="149">
        <v>5.1041450613174231</v>
      </c>
      <c r="MW351" s="149">
        <v>3.7234027597452823</v>
      </c>
      <c r="MX351" s="149">
        <v>3.096210569991996</v>
      </c>
      <c r="MY351" s="149">
        <v>30.70557355638115</v>
      </c>
      <c r="MZ351" s="149">
        <v>4.9807453300510405</v>
      </c>
      <c r="NA351" s="149">
        <v>3.633384373819847</v>
      </c>
      <c r="NB351" s="149">
        <v>3.4598453457762801</v>
      </c>
      <c r="ND351" s="97"/>
    </row>
    <row r="352" spans="1:368" ht="15" thickBot="1" x14ac:dyDescent="0.35">
      <c r="A352" s="2"/>
      <c r="B352" s="72" t="s">
        <v>781</v>
      </c>
      <c r="C352" s="72" t="s">
        <v>603</v>
      </c>
      <c r="D352" s="72" t="s">
        <v>827</v>
      </c>
      <c r="E352" s="85">
        <v>341290</v>
      </c>
      <c r="F352" s="82">
        <v>428540</v>
      </c>
      <c r="G352" s="20">
        <v>27.828414343473685</v>
      </c>
      <c r="H352" s="20">
        <v>13.791942560829678</v>
      </c>
      <c r="I352" s="20">
        <v>10.061030079734255</v>
      </c>
      <c r="J352" s="20">
        <v>15.997456719630058</v>
      </c>
      <c r="K352" s="20">
        <v>27.904133238473683</v>
      </c>
      <c r="L352" s="20">
        <v>13.772371751647405</v>
      </c>
      <c r="M352" s="20">
        <v>10.046753446910479</v>
      </c>
      <c r="N352" s="20">
        <v>15.307675174858762</v>
      </c>
      <c r="O352" s="20">
        <v>28.020041788473684</v>
      </c>
      <c r="P352" s="20">
        <v>13.813187509587651</v>
      </c>
      <c r="Q352" s="20">
        <v>10.076527974070288</v>
      </c>
      <c r="R352" s="20">
        <v>14.91525983187673</v>
      </c>
      <c r="S352" s="20">
        <v>28.119742198473684</v>
      </c>
      <c r="T352" s="20">
        <v>13.752481898814791</v>
      </c>
      <c r="U352" s="20">
        <v>10.032244076185664</v>
      </c>
      <c r="V352" s="20">
        <v>14.668998056207197</v>
      </c>
      <c r="W352" s="20">
        <v>28.213263008473685</v>
      </c>
      <c r="X352" s="20">
        <v>13.510952422095759</v>
      </c>
      <c r="Y352" s="20">
        <v>9.8560516856145064</v>
      </c>
      <c r="Z352" s="20">
        <v>14.358118025713839</v>
      </c>
      <c r="AA352" s="20">
        <v>28.380721491473686</v>
      </c>
      <c r="AB352" s="20">
        <v>13.185494315213843</v>
      </c>
      <c r="AC352" s="20">
        <v>9.6186345278363099</v>
      </c>
      <c r="AD352" s="20">
        <v>13.987945782063731</v>
      </c>
      <c r="AE352" s="20">
        <v>28.492020943473683</v>
      </c>
      <c r="AF352" s="20">
        <v>13.058523338266799</v>
      </c>
      <c r="AG352" s="20">
        <v>9.5260109679075189</v>
      </c>
      <c r="AH352" s="20">
        <v>13.705486101417451</v>
      </c>
      <c r="AI352" s="20">
        <v>28.575786556473684</v>
      </c>
      <c r="AJ352" s="20">
        <v>12.938287540695988</v>
      </c>
      <c r="AK352" s="20">
        <v>9.4383006275631214</v>
      </c>
      <c r="AL352" s="20">
        <v>13.431816198139016</v>
      </c>
      <c r="AM352" s="20">
        <v>28.658979734473686</v>
      </c>
      <c r="AN352" s="20">
        <v>12.845581851794728</v>
      </c>
      <c r="AO352" s="20">
        <v>9.3706731182050813</v>
      </c>
      <c r="AP352" s="20">
        <v>13.134974396521773</v>
      </c>
      <c r="AQ352" s="20">
        <v>28.737240466473686</v>
      </c>
      <c r="AR352" s="20">
        <v>12.754209429516424</v>
      </c>
      <c r="AS352" s="20">
        <v>9.3040182082860756</v>
      </c>
      <c r="AT352" s="20">
        <v>12.855981441900246</v>
      </c>
      <c r="AU352" s="20">
        <v>28.972683941473683</v>
      </c>
      <c r="AV352" s="20">
        <v>12.505016188480969</v>
      </c>
      <c r="AW352" s="20">
        <v>9.1222352083448861</v>
      </c>
      <c r="AX352" s="20">
        <v>12.045160183055218</v>
      </c>
      <c r="AY352" s="20">
        <v>29.205172129473684</v>
      </c>
      <c r="AZ352" s="20">
        <v>12.224912655259567</v>
      </c>
      <c r="BA352" s="20">
        <v>8.9179035806027525</v>
      </c>
      <c r="BB352" s="20">
        <v>11.024867405158176</v>
      </c>
      <c r="BC352" s="20">
        <v>29.366852315473686</v>
      </c>
      <c r="BD352" s="20">
        <v>11.972597823982163</v>
      </c>
      <c r="BE352" s="20">
        <v>8.7338434240404172</v>
      </c>
      <c r="BF352" s="20">
        <v>10.287949019984907</v>
      </c>
      <c r="BG352" s="20">
        <v>29.500757307473684</v>
      </c>
      <c r="BH352" s="20">
        <v>11.984368855502348</v>
      </c>
      <c r="BI352" s="20">
        <v>8.7424302276521448</v>
      </c>
      <c r="BJ352" s="20">
        <v>9.5803385705807784</v>
      </c>
      <c r="BK352" s="20">
        <v>29.576015093473686</v>
      </c>
      <c r="BL352" s="20">
        <v>11.990697674018689</v>
      </c>
      <c r="BM352" s="20">
        <v>8.7470470126468083</v>
      </c>
      <c r="BN352" s="20">
        <v>8.9438695656838192</v>
      </c>
      <c r="BO352" s="23">
        <v>27.814986382473684</v>
      </c>
      <c r="BP352" s="23">
        <v>13.791942560829678</v>
      </c>
      <c r="BQ352" s="23">
        <v>10.061030079734255</v>
      </c>
      <c r="BR352" s="23">
        <v>15.997456719630058</v>
      </c>
      <c r="BS352" s="23">
        <v>27.867617926473685</v>
      </c>
      <c r="BT352" s="23">
        <v>13.794160380326133</v>
      </c>
      <c r="BU352" s="23">
        <v>10.062647948179315</v>
      </c>
      <c r="BV352" s="23">
        <v>15.680379333184385</v>
      </c>
      <c r="BW352" s="23">
        <v>27.940983453473685</v>
      </c>
      <c r="BX352" s="23">
        <v>13.76254847775329</v>
      </c>
      <c r="BY352" s="23">
        <v>10.039587505369301</v>
      </c>
      <c r="BZ352" s="23">
        <v>15.442047905935839</v>
      </c>
      <c r="CA352" s="23">
        <v>27.998559541473686</v>
      </c>
      <c r="CB352" s="23">
        <v>13.757594060392174</v>
      </c>
      <c r="CC352" s="23">
        <v>10.035973326882269</v>
      </c>
      <c r="CD352" s="23">
        <v>15.299229706348086</v>
      </c>
      <c r="CE352" s="23">
        <v>28.050613879473687</v>
      </c>
      <c r="CF352" s="23">
        <v>13.728223481837333</v>
      </c>
      <c r="CG352" s="23">
        <v>10.014547898738542</v>
      </c>
      <c r="CH352" s="23">
        <v>15.179392017115784</v>
      </c>
      <c r="CI352" s="23">
        <v>28.104279924473687</v>
      </c>
      <c r="CJ352" s="23">
        <v>13.687698328918787</v>
      </c>
      <c r="CK352" s="23">
        <v>9.9849853638961132</v>
      </c>
      <c r="CL352" s="23">
        <v>15.075521737581285</v>
      </c>
      <c r="CM352" s="23">
        <v>28.168583033473684</v>
      </c>
      <c r="CN352" s="23">
        <v>13.57418827883915</v>
      </c>
      <c r="CO352" s="23">
        <v>9.902181362707271</v>
      </c>
      <c r="CP352" s="23">
        <v>14.944095374423229</v>
      </c>
      <c r="CQ352" s="23">
        <v>28.252917768473687</v>
      </c>
      <c r="CR352" s="23">
        <v>13.521449169193364</v>
      </c>
      <c r="CS352" s="23">
        <v>9.8637089164811957</v>
      </c>
      <c r="CT352" s="23">
        <v>14.748425302396047</v>
      </c>
      <c r="CU352" s="23">
        <v>28.373439666473686</v>
      </c>
      <c r="CV352" s="23">
        <v>13.450290909134564</v>
      </c>
      <c r="CW352" s="23">
        <v>9.8117999564695406</v>
      </c>
      <c r="CX352" s="23">
        <v>14.457131690825918</v>
      </c>
      <c r="CY352" s="23">
        <v>28.496910251473686</v>
      </c>
      <c r="CZ352" s="23">
        <v>13.418662217617763</v>
      </c>
      <c r="DA352" s="23">
        <v>9.788727266358654</v>
      </c>
      <c r="DB352" s="23">
        <v>14.170461390417753</v>
      </c>
      <c r="DC352" s="23">
        <v>28.863542667473684</v>
      </c>
      <c r="DD352" s="23">
        <v>13.269163387276233</v>
      </c>
      <c r="DE352" s="23">
        <v>9.6796699510227402</v>
      </c>
      <c r="DF352" s="23">
        <v>13.338304984545227</v>
      </c>
      <c r="DG352" s="23">
        <v>29.169028579473686</v>
      </c>
      <c r="DH352" s="23">
        <v>13.062860843957395</v>
      </c>
      <c r="DI352" s="23">
        <v>9.5291751179198645</v>
      </c>
      <c r="DJ352" s="23">
        <v>12.455791629658149</v>
      </c>
      <c r="DK352" s="23">
        <v>29.366814024473683</v>
      </c>
      <c r="DL352" s="23">
        <v>12.865323808277449</v>
      </c>
      <c r="DM352" s="23">
        <v>9.3850746006017349</v>
      </c>
      <c r="DN352" s="23">
        <v>11.716810355808587</v>
      </c>
      <c r="DO352" s="23">
        <v>29.566896241473685</v>
      </c>
      <c r="DP352" s="23">
        <v>12.730842688303639</v>
      </c>
      <c r="DQ352" s="23">
        <v>9.2869724958949238</v>
      </c>
      <c r="DR352" s="23">
        <v>10.881923947004758</v>
      </c>
      <c r="DS352" s="23">
        <v>31.053736275473685</v>
      </c>
      <c r="DT352" s="23">
        <v>12.358856772670661</v>
      </c>
      <c r="DU352" s="23">
        <v>9.0156139494164833</v>
      </c>
      <c r="DV352" s="23">
        <v>8.9366510148420346</v>
      </c>
      <c r="DW352" s="25">
        <v>27.827192848473686</v>
      </c>
      <c r="DX352" s="25">
        <v>13.791942560829678</v>
      </c>
      <c r="DY352" s="25">
        <v>10.061030079734255</v>
      </c>
      <c r="DZ352" s="25">
        <v>15.997456719630058</v>
      </c>
      <c r="EA352" s="25">
        <v>27.906066971473685</v>
      </c>
      <c r="EB352" s="25">
        <v>13.75865455386019</v>
      </c>
      <c r="EC352" s="25">
        <v>10.036746942102461</v>
      </c>
      <c r="ED352" s="25">
        <v>15.247388155424701</v>
      </c>
      <c r="EE352" s="25">
        <v>28.023933621473684</v>
      </c>
      <c r="EF352" s="25">
        <v>13.79313141822144</v>
      </c>
      <c r="EG352" s="25">
        <v>10.061897334649672</v>
      </c>
      <c r="EH352" s="25">
        <v>14.85503348386522</v>
      </c>
      <c r="EI352" s="25">
        <v>28.199047849473686</v>
      </c>
      <c r="EJ352" s="25">
        <v>13.651868964916584</v>
      </c>
      <c r="EK352" s="25">
        <v>9.9588483416910094</v>
      </c>
      <c r="EL352" s="25">
        <v>14.554894698009214</v>
      </c>
      <c r="EM352" s="25">
        <v>28.293601046473686</v>
      </c>
      <c r="EN352" s="25">
        <v>13.371063535664442</v>
      </c>
      <c r="EO352" s="25">
        <v>9.7540046905666014</v>
      </c>
      <c r="EP352" s="25">
        <v>14.263028365257489</v>
      </c>
      <c r="EQ352" s="25">
        <v>28.397013186473686</v>
      </c>
      <c r="ER352" s="25">
        <v>13.099800869911478</v>
      </c>
      <c r="ES352" s="25">
        <v>9.5561223525556684</v>
      </c>
      <c r="ET352" s="25">
        <v>13.983700350896115</v>
      </c>
      <c r="EU352" s="25">
        <v>28.513908558473684</v>
      </c>
      <c r="EV352" s="25">
        <v>12.970317844012333</v>
      </c>
      <c r="EW352" s="25">
        <v>9.461666287890333</v>
      </c>
      <c r="EX352" s="25">
        <v>13.721610277790177</v>
      </c>
      <c r="EY352" s="25">
        <v>28.585762475473686</v>
      </c>
      <c r="EZ352" s="25">
        <v>12.855492355080331</v>
      </c>
      <c r="FA352" s="25">
        <v>9.3779026923728956</v>
      </c>
      <c r="FB352" s="25">
        <v>13.476470499468642</v>
      </c>
      <c r="FC352" s="25">
        <v>28.656082509473684</v>
      </c>
      <c r="FD352" s="25">
        <v>12.769145709883329</v>
      </c>
      <c r="FE352" s="25">
        <v>9.3149140168632929</v>
      </c>
      <c r="FF352" s="25">
        <v>13.248018514247178</v>
      </c>
      <c r="FG352" s="25">
        <v>28.719679281473685</v>
      </c>
      <c r="FH352" s="25">
        <v>12.688305086420238</v>
      </c>
      <c r="FI352" s="25">
        <v>9.2559419075509624</v>
      </c>
      <c r="FJ352" s="25">
        <v>13.041841987536634</v>
      </c>
      <c r="FK352" s="25">
        <v>30.150928588473686</v>
      </c>
      <c r="FL352" s="25">
        <v>12.228679049510593</v>
      </c>
      <c r="FM352" s="25">
        <v>8.92065111277123</v>
      </c>
      <c r="FN352" s="25">
        <v>11.214478134559457</v>
      </c>
      <c r="FO352" s="25">
        <v>30.380678191473685</v>
      </c>
      <c r="FP352" s="25">
        <v>11.895750283679561</v>
      </c>
      <c r="FQ352" s="25">
        <v>8.6777842132999421</v>
      </c>
      <c r="FR352" s="25">
        <v>10.363678132293131</v>
      </c>
      <c r="FS352" s="25">
        <v>30.514396204473684</v>
      </c>
      <c r="FT352" s="25">
        <v>11.805746390743465</v>
      </c>
      <c r="FU352" s="25">
        <v>8.6121276264827209</v>
      </c>
      <c r="FV352" s="25">
        <v>9.8075562239293532</v>
      </c>
      <c r="FW352" s="25">
        <v>30.583217695473685</v>
      </c>
      <c r="FX352" s="25">
        <v>11.79200736365387</v>
      </c>
      <c r="FY352" s="25">
        <v>8.6021051975025369</v>
      </c>
      <c r="FZ352" s="25">
        <v>9.3544258847356971</v>
      </c>
      <c r="GA352" s="25">
        <v>30.565325641473684</v>
      </c>
      <c r="GB352" s="25">
        <v>11.835125273407833</v>
      </c>
      <c r="GC352" s="25">
        <v>8.6335591123587321</v>
      </c>
      <c r="GD352" s="25">
        <v>9.0391686293067011</v>
      </c>
      <c r="GE352" s="26">
        <v>27.827288567473687</v>
      </c>
      <c r="GF352" s="26">
        <v>13.791942560829678</v>
      </c>
      <c r="GG352" s="26">
        <v>10.061030079734255</v>
      </c>
      <c r="GH352" s="26">
        <v>15.997456719630058</v>
      </c>
      <c r="GI352" s="26">
        <v>27.877439032473685</v>
      </c>
      <c r="GJ352" s="26">
        <v>13.812975628916275</v>
      </c>
      <c r="GK352" s="26">
        <v>10.076373410070429</v>
      </c>
      <c r="GL352" s="26">
        <v>15.514065221835136</v>
      </c>
      <c r="GM352" s="26">
        <v>28.049084910473685</v>
      </c>
      <c r="GN352" s="26">
        <v>13.868798093111939</v>
      </c>
      <c r="GO352" s="26">
        <v>10.117095120512621</v>
      </c>
      <c r="GP352" s="26">
        <v>15.108220979165628</v>
      </c>
      <c r="GQ352" s="26">
        <v>28.120089799473686</v>
      </c>
      <c r="GR352" s="26">
        <v>13.687730446493685</v>
      </c>
      <c r="GS352" s="26">
        <v>9.9850087932198441</v>
      </c>
      <c r="GT352" s="26">
        <v>14.889459605179054</v>
      </c>
      <c r="GU352" s="26">
        <v>28.191557207473686</v>
      </c>
      <c r="GV352" s="26">
        <v>13.334889107702519</v>
      </c>
      <c r="GW352" s="26">
        <v>9.7276159490070366</v>
      </c>
      <c r="GX352" s="26">
        <v>14.608392291712439</v>
      </c>
      <c r="GY352" s="26">
        <v>29.752650216473686</v>
      </c>
      <c r="GZ352" s="26">
        <v>12.867189058872695</v>
      </c>
      <c r="HA352" s="26">
        <v>9.3864352749420075</v>
      </c>
      <c r="HB352" s="26">
        <v>12.860468638002772</v>
      </c>
      <c r="HC352" s="26">
        <v>29.800698405473685</v>
      </c>
      <c r="HD352" s="26">
        <v>12.680054665176083</v>
      </c>
      <c r="HE352" s="26">
        <v>9.2499233401198833</v>
      </c>
      <c r="HF352" s="26">
        <v>12.631740960556934</v>
      </c>
      <c r="HG352" s="26">
        <v>29.816987846473687</v>
      </c>
      <c r="HH352" s="26">
        <v>12.514414848679909</v>
      </c>
      <c r="HI352" s="26">
        <v>9.1290914001071179</v>
      </c>
      <c r="HJ352" s="26">
        <v>12.308350002516216</v>
      </c>
      <c r="HK352" s="26">
        <v>29.849261374473684</v>
      </c>
      <c r="HL352" s="26">
        <v>12.420263633025719</v>
      </c>
      <c r="HM352" s="26">
        <v>9.0604093991081687</v>
      </c>
      <c r="HN352" s="26">
        <v>11.97480527222565</v>
      </c>
      <c r="HO352" s="26">
        <v>29.877663727473685</v>
      </c>
      <c r="HP352" s="26">
        <v>12.318114044874859</v>
      </c>
      <c r="HQ352" s="26">
        <v>8.9858926967302821</v>
      </c>
      <c r="HR352" s="26">
        <v>11.659524951989544</v>
      </c>
      <c r="HS352" s="26">
        <v>30.071381636473685</v>
      </c>
      <c r="HT352" s="26">
        <v>12.101439711462294</v>
      </c>
      <c r="HU352" s="26">
        <v>8.8278317871553345</v>
      </c>
      <c r="HV352" s="26">
        <v>10.83929682134449</v>
      </c>
      <c r="HW352" s="26">
        <v>30.285494925473685</v>
      </c>
      <c r="HX352" s="26">
        <v>11.886881607113558</v>
      </c>
      <c r="HY352" s="26">
        <v>8.671314637219238</v>
      </c>
      <c r="HZ352" s="26">
        <v>10.04809619931612</v>
      </c>
      <c r="IA352" s="26">
        <v>30.403055275473683</v>
      </c>
      <c r="IB352" s="26">
        <v>11.748945763167727</v>
      </c>
      <c r="IC352" s="26">
        <v>8.5706923594732487</v>
      </c>
      <c r="ID352" s="26">
        <v>9.5471974680057343</v>
      </c>
      <c r="IE352" s="26">
        <v>30.440628076473686</v>
      </c>
      <c r="IF352" s="26">
        <v>11.928796703940391</v>
      </c>
      <c r="IG352" s="26">
        <v>8.7018911167912627</v>
      </c>
      <c r="IH352" s="26">
        <v>9.3183212509493671</v>
      </c>
      <c r="II352" s="26">
        <v>30.354139921473685</v>
      </c>
      <c r="IJ352" s="26">
        <v>11.89093113981067</v>
      </c>
      <c r="IK352" s="26">
        <v>8.6742687149421407</v>
      </c>
      <c r="IL352" s="26">
        <v>9.6193385938134028</v>
      </c>
      <c r="IM352" s="27">
        <v>27.828317290473684</v>
      </c>
      <c r="IN352" s="27">
        <v>13.791942560829678</v>
      </c>
      <c r="IO352" s="27">
        <v>10.061030079734255</v>
      </c>
      <c r="IP352" s="27">
        <v>15.997456719630058</v>
      </c>
      <c r="IQ352" s="27">
        <v>27.890955243473684</v>
      </c>
      <c r="IR352" s="27">
        <v>13.790137445439639</v>
      </c>
      <c r="IS352" s="27">
        <v>10.059713273188949</v>
      </c>
      <c r="IT352" s="27">
        <v>15.410866832570633</v>
      </c>
      <c r="IU352" s="27">
        <v>27.989839209473686</v>
      </c>
      <c r="IV352" s="27">
        <v>13.839454877072708</v>
      </c>
      <c r="IW352" s="27">
        <v>10.095689652943079</v>
      </c>
      <c r="IX352" s="27">
        <v>15.046896688986843</v>
      </c>
      <c r="IY352" s="27">
        <v>28.064463510473686</v>
      </c>
      <c r="IZ352" s="27">
        <v>13.80107224676053</v>
      </c>
      <c r="JA352" s="27">
        <v>10.067690058512712</v>
      </c>
      <c r="JB352" s="27">
        <v>14.825201107801716</v>
      </c>
      <c r="JC352" s="27">
        <v>28.128860380473686</v>
      </c>
      <c r="JD352" s="27">
        <v>13.569607757620947</v>
      </c>
      <c r="JE352" s="27">
        <v>9.8988399362509227</v>
      </c>
      <c r="JF352" s="27">
        <v>14.55521795042252</v>
      </c>
      <c r="JG352" s="27">
        <v>28.279052028473686</v>
      </c>
      <c r="JH352" s="27">
        <v>13.249284574332291</v>
      </c>
      <c r="JI352" s="27">
        <v>9.6651686337430096</v>
      </c>
      <c r="JJ352" s="27">
        <v>14.222709142860097</v>
      </c>
      <c r="JK352" s="27">
        <v>28.380422244473685</v>
      </c>
      <c r="JL352" s="27">
        <v>13.129030305813307</v>
      </c>
      <c r="JM352" s="27">
        <v>9.57744481909908</v>
      </c>
      <c r="JN352" s="27">
        <v>13.962328775993479</v>
      </c>
      <c r="JO352" s="27">
        <v>28.491781470473686</v>
      </c>
      <c r="JP352" s="27">
        <v>13.007849131531255</v>
      </c>
      <c r="JQ352" s="27">
        <v>9.4890448396058442</v>
      </c>
      <c r="JR352" s="27">
        <v>13.68348565096419</v>
      </c>
      <c r="JS352" s="27">
        <v>28.595221216473686</v>
      </c>
      <c r="JT352" s="27">
        <v>12.903500028569928</v>
      </c>
      <c r="JU352" s="27">
        <v>9.4129236217964767</v>
      </c>
      <c r="JV352" s="27">
        <v>13.35449285637973</v>
      </c>
      <c r="JW352" s="27">
        <v>28.671777871473687</v>
      </c>
      <c r="JX352" s="27">
        <v>12.807597186456897</v>
      </c>
      <c r="JY352" s="27">
        <v>9.3429638336828305</v>
      </c>
      <c r="JZ352" s="27">
        <v>13.031991491892843</v>
      </c>
      <c r="KA352" s="27">
        <v>28.903907460473686</v>
      </c>
      <c r="KB352" s="27">
        <v>12.563083812018705</v>
      </c>
      <c r="KC352" s="27">
        <v>9.1645947312688794</v>
      </c>
      <c r="KD352" s="27">
        <v>12.231180245424454</v>
      </c>
      <c r="KE352" s="27">
        <v>29.129565109473685</v>
      </c>
      <c r="KF352" s="27">
        <v>12.311808391370548</v>
      </c>
      <c r="KG352" s="27">
        <v>8.9812928102893803</v>
      </c>
      <c r="KH352" s="27">
        <v>11.434852385196578</v>
      </c>
      <c r="KI352" s="27">
        <v>29.287813788473684</v>
      </c>
      <c r="KJ352" s="27">
        <v>12.176757214184537</v>
      </c>
      <c r="KK352" s="27">
        <v>8.8827748567828912</v>
      </c>
      <c r="KL352" s="27">
        <v>10.907086697508927</v>
      </c>
      <c r="KM352" s="27">
        <v>29.418014614473684</v>
      </c>
      <c r="KN352" s="27">
        <v>12.209857153318048</v>
      </c>
      <c r="KO352" s="27">
        <v>8.9069208015467165</v>
      </c>
      <c r="KP352" s="27">
        <v>10.43465968974354</v>
      </c>
      <c r="KQ352" s="27">
        <v>29.458805605473685</v>
      </c>
      <c r="KR352" s="27">
        <v>12.312283598491836</v>
      </c>
      <c r="KS352" s="27">
        <v>8.9816394672682875</v>
      </c>
      <c r="KT352" s="133">
        <v>10.239406306553644</v>
      </c>
      <c r="KU352" s="149">
        <v>27.828317290473684</v>
      </c>
      <c r="KV352" s="149">
        <v>13.791942560829678</v>
      </c>
      <c r="KW352" s="149">
        <v>10.061030079734255</v>
      </c>
      <c r="KX352" s="149">
        <v>15.997456719630058</v>
      </c>
      <c r="KY352" s="149">
        <v>27.877496031473683</v>
      </c>
      <c r="KZ352" s="149">
        <v>13.760121926983846</v>
      </c>
      <c r="LA352" s="149">
        <v>10.037817370366659</v>
      </c>
      <c r="LB352" s="149">
        <v>15.247944873020691</v>
      </c>
      <c r="LC352" s="149">
        <v>28.061343565473685</v>
      </c>
      <c r="LD352" s="149">
        <v>13.807590237111457</v>
      </c>
      <c r="LE352" s="149">
        <v>10.072444841726959</v>
      </c>
      <c r="LF352" s="149">
        <v>14.768401497391951</v>
      </c>
      <c r="LG352" s="149">
        <v>28.154054104473687</v>
      </c>
      <c r="LH352" s="149">
        <v>13.603292739024702</v>
      </c>
      <c r="LI352" s="149">
        <v>9.9234126612056368</v>
      </c>
      <c r="LJ352" s="149">
        <v>14.52243329274922</v>
      </c>
      <c r="LK352" s="149">
        <v>28.237555565473684</v>
      </c>
      <c r="LL352" s="149">
        <v>13.252530708568274</v>
      </c>
      <c r="LM352" s="149">
        <v>9.6675366434738379</v>
      </c>
      <c r="LN352" s="149">
        <v>14.212156258060658</v>
      </c>
      <c r="LO352" s="149">
        <v>29.790969127473684</v>
      </c>
      <c r="LP352" s="149">
        <v>12.781009364275812</v>
      </c>
      <c r="LQ352" s="149">
        <v>9.3235683875708197</v>
      </c>
      <c r="LR352" s="149">
        <v>12.445767645309511</v>
      </c>
      <c r="LS352" s="149">
        <v>29.823347428473685</v>
      </c>
      <c r="LT352" s="149">
        <v>12.597615711723785</v>
      </c>
      <c r="LU352" s="149">
        <v>9.189785271333184</v>
      </c>
      <c r="LV352" s="149">
        <v>12.198176684247501</v>
      </c>
      <c r="LW352" s="149">
        <v>29.870568707473684</v>
      </c>
      <c r="LX352" s="149">
        <v>12.405005302614542</v>
      </c>
      <c r="LY352" s="149">
        <v>9.0492786595073991</v>
      </c>
      <c r="LZ352" s="149">
        <v>11.842498206842841</v>
      </c>
      <c r="MA352" s="149">
        <v>29.906746089473685</v>
      </c>
      <c r="MB352" s="149">
        <v>12.315370163416192</v>
      </c>
      <c r="MC352" s="149">
        <v>8.9838910734078876</v>
      </c>
      <c r="MD352" s="149">
        <v>11.485110653065774</v>
      </c>
      <c r="ME352" s="149">
        <v>29.938823134473687</v>
      </c>
      <c r="MF352" s="149">
        <v>12.218827491444804</v>
      </c>
      <c r="MG352" s="149">
        <v>8.9134645383206053</v>
      </c>
      <c r="MH352" s="149">
        <v>11.147166933251018</v>
      </c>
      <c r="MI352" s="149">
        <v>30.141584473473685</v>
      </c>
      <c r="MJ352" s="149">
        <v>11.981694039461759</v>
      </c>
      <c r="MK352" s="149">
        <v>8.7404789865906753</v>
      </c>
      <c r="ML352" s="149">
        <v>10.263401982276168</v>
      </c>
      <c r="MM352" s="149">
        <v>30.356204027473684</v>
      </c>
      <c r="MN352" s="149">
        <v>11.752679791452458</v>
      </c>
      <c r="MO352" s="149">
        <v>8.5734162811199326</v>
      </c>
      <c r="MP352" s="149">
        <v>9.3911510731601773</v>
      </c>
      <c r="MQ352" s="149">
        <v>30.476133819473684</v>
      </c>
      <c r="MR352" s="149">
        <v>11.602737997686843</v>
      </c>
      <c r="MS352" s="149">
        <v>8.464035830133307</v>
      </c>
      <c r="MT352" s="149">
        <v>8.8298168804726807</v>
      </c>
      <c r="MU352" s="149">
        <v>30.513712414473684</v>
      </c>
      <c r="MV352" s="149">
        <v>11.770779339789964</v>
      </c>
      <c r="MW352" s="149">
        <v>8.5866196496410883</v>
      </c>
      <c r="MX352" s="149">
        <v>8.5377026567526073</v>
      </c>
      <c r="MY352" s="149">
        <v>30.434649624473685</v>
      </c>
      <c r="MZ352" s="149">
        <v>11.711771623601289</v>
      </c>
      <c r="NA352" s="149">
        <v>8.5435743422166794</v>
      </c>
      <c r="NB352" s="149">
        <v>8.7602595069007982</v>
      </c>
      <c r="ND352" s="97"/>
    </row>
    <row r="353" spans="1:368" ht="15" thickBot="1" x14ac:dyDescent="0.35">
      <c r="A353" s="2"/>
      <c r="B353" s="72" t="s">
        <v>782</v>
      </c>
      <c r="C353" s="72" t="s">
        <v>469</v>
      </c>
      <c r="D353" s="72" t="s">
        <v>826</v>
      </c>
      <c r="E353" s="85">
        <v>394942</v>
      </c>
      <c r="F353" s="82">
        <v>405940</v>
      </c>
      <c r="G353" s="20">
        <v>28.849163887</v>
      </c>
      <c r="H353" s="20">
        <v>13.975588352612684</v>
      </c>
      <c r="I353" s="20">
        <v>10.194997128030479</v>
      </c>
      <c r="J353" s="20">
        <v>20.105228867691071</v>
      </c>
      <c r="K353" s="20">
        <v>28.904719262</v>
      </c>
      <c r="L353" s="20">
        <v>13.895819406938816</v>
      </c>
      <c r="M353" s="20">
        <v>10.136806792744949</v>
      </c>
      <c r="N353" s="20">
        <v>19.942165033853612</v>
      </c>
      <c r="O353" s="20">
        <v>28.960348036999999</v>
      </c>
      <c r="P353" s="20">
        <v>13.635729171604272</v>
      </c>
      <c r="Q353" s="20">
        <v>9.9470745871760329</v>
      </c>
      <c r="R353" s="20">
        <v>19.774600242723242</v>
      </c>
      <c r="S353" s="20">
        <v>29.030841260999999</v>
      </c>
      <c r="T353" s="20">
        <v>13.447884569660316</v>
      </c>
      <c r="U353" s="20">
        <v>9.8100445653253505</v>
      </c>
      <c r="V353" s="20">
        <v>19.602196124039324</v>
      </c>
      <c r="W353" s="20">
        <v>29.127825681000001</v>
      </c>
      <c r="X353" s="20">
        <v>13.252791253023009</v>
      </c>
      <c r="Y353" s="20">
        <v>9.6677267070261355</v>
      </c>
      <c r="Z353" s="20">
        <v>19.359197776662239</v>
      </c>
      <c r="AA353" s="20">
        <v>29.236908189000001</v>
      </c>
      <c r="AB353" s="20">
        <v>12.997071420294544</v>
      </c>
      <c r="AC353" s="20">
        <v>9.4811826493114033</v>
      </c>
      <c r="AD353" s="20">
        <v>19.106167395823167</v>
      </c>
      <c r="AE353" s="20">
        <v>29.356221638000001</v>
      </c>
      <c r="AF353" s="20">
        <v>12.754198123008486</v>
      </c>
      <c r="AG353" s="20">
        <v>9.3040099603459492</v>
      </c>
      <c r="AH353" s="20">
        <v>18.871454005130229</v>
      </c>
      <c r="AI353" s="20">
        <v>29.491244794</v>
      </c>
      <c r="AJ353" s="20">
        <v>12.641490700161166</v>
      </c>
      <c r="AK353" s="20">
        <v>9.2217914645485024</v>
      </c>
      <c r="AL353" s="20">
        <v>18.654619016806112</v>
      </c>
      <c r="AM353" s="20">
        <v>29.597690929999999</v>
      </c>
      <c r="AN353" s="20">
        <v>12.535472871613239</v>
      </c>
      <c r="AO353" s="20">
        <v>9.1444529346565506</v>
      </c>
      <c r="AP353" s="20">
        <v>18.425337381462924</v>
      </c>
      <c r="AQ353" s="20">
        <v>29.701157651999999</v>
      </c>
      <c r="AR353" s="20">
        <v>12.445279142735924</v>
      </c>
      <c r="AS353" s="20">
        <v>9.0786578651632013</v>
      </c>
      <c r="AT353" s="20">
        <v>18.207963725875757</v>
      </c>
      <c r="AU353" s="20">
        <v>30.131955052999999</v>
      </c>
      <c r="AV353" s="20">
        <v>12.038573644804094</v>
      </c>
      <c r="AW353" s="20">
        <v>8.781971866781312</v>
      </c>
      <c r="AX353" s="20">
        <v>16.824243243376269</v>
      </c>
      <c r="AY353" s="20">
        <v>30.677423861000001</v>
      </c>
      <c r="AZ353" s="20">
        <v>11.528903975860615</v>
      </c>
      <c r="BA353" s="20">
        <v>8.4101749391656231</v>
      </c>
      <c r="BB353" s="20">
        <v>14.609812777922581</v>
      </c>
      <c r="BC353" s="20">
        <v>30.924467525000001</v>
      </c>
      <c r="BD353" s="20">
        <v>11.10600714533671</v>
      </c>
      <c r="BE353" s="20">
        <v>8.1016775890817225</v>
      </c>
      <c r="BF353" s="20">
        <v>12.900704745629916</v>
      </c>
      <c r="BG353" s="20">
        <v>31.144779808999999</v>
      </c>
      <c r="BH353" s="20">
        <v>10.776734859361962</v>
      </c>
      <c r="BI353" s="20">
        <v>7.8614780407582341</v>
      </c>
      <c r="BJ353" s="20">
        <v>11.286164442201137</v>
      </c>
      <c r="BK353" s="20">
        <v>31.300896209000001</v>
      </c>
      <c r="BL353" s="20">
        <v>10.434480393352176</v>
      </c>
      <c r="BM353" s="20">
        <v>7.6118081728436531</v>
      </c>
      <c r="BN353" s="20">
        <v>10.143735128295855</v>
      </c>
      <c r="BO353" s="23">
        <v>28.828537666999999</v>
      </c>
      <c r="BP353" s="23">
        <v>13.975588352612684</v>
      </c>
      <c r="BQ353" s="23">
        <v>10.194997128030479</v>
      </c>
      <c r="BR353" s="23">
        <v>20.105228867691071</v>
      </c>
      <c r="BS353" s="23">
        <v>28.878073403999998</v>
      </c>
      <c r="BT353" s="23">
        <v>13.94294704485578</v>
      </c>
      <c r="BU353" s="23">
        <v>10.171185748470593</v>
      </c>
      <c r="BV353" s="23">
        <v>19.997226747423674</v>
      </c>
      <c r="BW353" s="23">
        <v>28.911093646000001</v>
      </c>
      <c r="BX353" s="23">
        <v>13.701116206744445</v>
      </c>
      <c r="BY353" s="23">
        <v>9.9947735189594571</v>
      </c>
      <c r="BZ353" s="23">
        <v>19.893223114541321</v>
      </c>
      <c r="CA353" s="23">
        <v>28.951250533</v>
      </c>
      <c r="CB353" s="23">
        <v>13.558009859095161</v>
      </c>
      <c r="CC353" s="23">
        <v>9.8903794307481636</v>
      </c>
      <c r="CD353" s="23">
        <v>19.787100030647515</v>
      </c>
      <c r="CE353" s="23">
        <v>29.007897314000001</v>
      </c>
      <c r="CF353" s="23">
        <v>13.380634604275137</v>
      </c>
      <c r="CG353" s="23">
        <v>9.7609866518648509</v>
      </c>
      <c r="CH353" s="23">
        <v>19.649423066324267</v>
      </c>
      <c r="CI353" s="23">
        <v>29.075728504000001</v>
      </c>
      <c r="CJ353" s="23">
        <v>13.227064644947012</v>
      </c>
      <c r="CK353" s="23">
        <v>9.6489595046135292</v>
      </c>
      <c r="CL353" s="23">
        <v>19.501929831052127</v>
      </c>
      <c r="CM353" s="23">
        <v>29.15990987</v>
      </c>
      <c r="CN353" s="23">
        <v>12.885083512822073</v>
      </c>
      <c r="CO353" s="23">
        <v>9.3994890299624512</v>
      </c>
      <c r="CP353" s="23">
        <v>19.312932503003971</v>
      </c>
      <c r="CQ353" s="23">
        <v>29.261270486000001</v>
      </c>
      <c r="CR353" s="23">
        <v>12.79717991195897</v>
      </c>
      <c r="CS353" s="23">
        <v>9.3353645769711502</v>
      </c>
      <c r="CT353" s="23">
        <v>19.070725106173764</v>
      </c>
      <c r="CU353" s="23">
        <v>29.314770118999999</v>
      </c>
      <c r="CV353" s="23">
        <v>12.720854762210612</v>
      </c>
      <c r="CW353" s="23">
        <v>9.2796864428670123</v>
      </c>
      <c r="CX353" s="23">
        <v>18.874296425945786</v>
      </c>
      <c r="CY353" s="23">
        <v>29.371879110999998</v>
      </c>
      <c r="CZ353" s="23">
        <v>12.647057022934153</v>
      </c>
      <c r="DA353" s="23">
        <v>9.2258520195142388</v>
      </c>
      <c r="DB353" s="23">
        <v>18.668153960224643</v>
      </c>
      <c r="DC353" s="23">
        <v>29.553613915</v>
      </c>
      <c r="DD353" s="23">
        <v>12.421002651498878</v>
      </c>
      <c r="DE353" s="23">
        <v>9.0609485027953518</v>
      </c>
      <c r="DF353" s="23">
        <v>18.04106207468498</v>
      </c>
      <c r="DG353" s="23">
        <v>29.742529136000002</v>
      </c>
      <c r="DH353" s="23">
        <v>12.272977116190265</v>
      </c>
      <c r="DI353" s="23">
        <v>8.9529659356739923</v>
      </c>
      <c r="DJ353" s="23">
        <v>17.402924198517709</v>
      </c>
      <c r="DK353" s="23">
        <v>29.926835322999999</v>
      </c>
      <c r="DL353" s="23">
        <v>12.132467649719567</v>
      </c>
      <c r="DM353" s="23">
        <v>8.8504662361273851</v>
      </c>
      <c r="DN353" s="23">
        <v>16.768754837878053</v>
      </c>
      <c r="DO353" s="23">
        <v>30.126698437999998</v>
      </c>
      <c r="DP353" s="23">
        <v>11.924085302814269</v>
      </c>
      <c r="DQ353" s="23">
        <v>8.6984542152642632</v>
      </c>
      <c r="DR353" s="23">
        <v>16.061369110000477</v>
      </c>
      <c r="DS353" s="23">
        <v>30.279504832000001</v>
      </c>
      <c r="DT353" s="23">
        <v>11.624838579689387</v>
      </c>
      <c r="DU353" s="23">
        <v>8.4801578970086968</v>
      </c>
      <c r="DV353" s="23">
        <v>15.522631854180137</v>
      </c>
      <c r="DW353" s="25">
        <v>28.854566961</v>
      </c>
      <c r="DX353" s="25">
        <v>13.975588352612684</v>
      </c>
      <c r="DY353" s="25">
        <v>10.194997128030479</v>
      </c>
      <c r="DZ353" s="25">
        <v>20.105228867691071</v>
      </c>
      <c r="EA353" s="25">
        <v>28.927261823999999</v>
      </c>
      <c r="EB353" s="25">
        <v>13.851837474883384</v>
      </c>
      <c r="EC353" s="25">
        <v>10.104722585649185</v>
      </c>
      <c r="ED353" s="25">
        <v>19.878629449615854</v>
      </c>
      <c r="EE353" s="25">
        <v>29.005240359999998</v>
      </c>
      <c r="EF353" s="25">
        <v>13.584951776299123</v>
      </c>
      <c r="EG353" s="25">
        <v>9.9100331842494729</v>
      </c>
      <c r="EH353" s="25">
        <v>19.646260755273932</v>
      </c>
      <c r="EI353" s="25">
        <v>29.102706593000001</v>
      </c>
      <c r="EJ353" s="25">
        <v>13.340305174094924</v>
      </c>
      <c r="EK353" s="25">
        <v>9.7315668940350832</v>
      </c>
      <c r="EL353" s="25">
        <v>19.408955254315075</v>
      </c>
      <c r="EM353" s="25">
        <v>29.229653441</v>
      </c>
      <c r="EN353" s="25">
        <v>13.087152663412121</v>
      </c>
      <c r="EO353" s="25">
        <v>9.5468956620091063</v>
      </c>
      <c r="EP353" s="25">
        <v>19.035886384525881</v>
      </c>
      <c r="EQ353" s="25">
        <v>29.372028012000001</v>
      </c>
      <c r="ER353" s="25">
        <v>12.778465271468429</v>
      </c>
      <c r="ES353" s="25">
        <v>9.3217125072879785</v>
      </c>
      <c r="ET353" s="25">
        <v>18.649258928733566</v>
      </c>
      <c r="EU353" s="25">
        <v>29.529240683000001</v>
      </c>
      <c r="EV353" s="25">
        <v>12.488510066924906</v>
      </c>
      <c r="EW353" s="25">
        <v>9.1101942224763004</v>
      </c>
      <c r="EX353" s="25">
        <v>18.284826948184861</v>
      </c>
      <c r="EY353" s="25">
        <v>29.706704233</v>
      </c>
      <c r="EZ353" s="25">
        <v>12.342099925418887</v>
      </c>
      <c r="FA353" s="25">
        <v>9.0033900626436054</v>
      </c>
      <c r="FB353" s="25">
        <v>17.929249523612221</v>
      </c>
      <c r="FC353" s="25">
        <v>29.851163965000001</v>
      </c>
      <c r="FD353" s="25">
        <v>12.1958353537196</v>
      </c>
      <c r="FE353" s="25">
        <v>8.8966920939582259</v>
      </c>
      <c r="FF353" s="25">
        <v>17.566274972488252</v>
      </c>
      <c r="FG353" s="25">
        <v>29.993456594000001</v>
      </c>
      <c r="FH353" s="25">
        <v>12.052260515039791</v>
      </c>
      <c r="FI353" s="25">
        <v>8.791956248062732</v>
      </c>
      <c r="FJ353" s="25">
        <v>17.197588941776395</v>
      </c>
      <c r="FK353" s="25">
        <v>30.541865956999999</v>
      </c>
      <c r="FL353" s="25">
        <v>11.477861908179626</v>
      </c>
      <c r="FM353" s="25">
        <v>8.3729404614257898</v>
      </c>
      <c r="FN353" s="25">
        <v>15.406451744156092</v>
      </c>
      <c r="FO353" s="25">
        <v>31.082429726000001</v>
      </c>
      <c r="FP353" s="25">
        <v>10.834221699394682</v>
      </c>
      <c r="FQ353" s="25">
        <v>7.9034138902012785</v>
      </c>
      <c r="FR353" s="25">
        <v>13.245381713556712</v>
      </c>
      <c r="FS353" s="25">
        <v>31.380025230000001</v>
      </c>
      <c r="FT353" s="25">
        <v>10.550747659654563</v>
      </c>
      <c r="FU353" s="25">
        <v>7.6966235248796329</v>
      </c>
      <c r="FV353" s="25">
        <v>11.795587515719655</v>
      </c>
      <c r="FW353" s="25">
        <v>31.640813040000001</v>
      </c>
      <c r="FX353" s="25">
        <v>10.222305783259008</v>
      </c>
      <c r="FY353" s="25">
        <v>7.4570297487827828</v>
      </c>
      <c r="FZ353" s="25">
        <v>10.663164004359722</v>
      </c>
      <c r="GA353" s="25">
        <v>31.815817227</v>
      </c>
      <c r="GB353" s="25">
        <v>9.9350932462101369</v>
      </c>
      <c r="GC353" s="25">
        <v>7.2475122017236515</v>
      </c>
      <c r="GD353" s="25">
        <v>10.265876666755915</v>
      </c>
      <c r="GE353" s="26">
        <v>28.854566963</v>
      </c>
      <c r="GF353" s="26">
        <v>13.975588352612684</v>
      </c>
      <c r="GG353" s="26">
        <v>10.194997128030479</v>
      </c>
      <c r="GH353" s="26">
        <v>20.105228867691071</v>
      </c>
      <c r="GI353" s="26">
        <v>28.867717534000001</v>
      </c>
      <c r="GJ353" s="26">
        <v>13.901548952591302</v>
      </c>
      <c r="GK353" s="26">
        <v>10.140986416528808</v>
      </c>
      <c r="GL353" s="26">
        <v>20.061002129693918</v>
      </c>
      <c r="GM353" s="26">
        <v>28.915045558999999</v>
      </c>
      <c r="GN353" s="26">
        <v>13.741829153438525</v>
      </c>
      <c r="GO353" s="26">
        <v>10.02447304674658</v>
      </c>
      <c r="GP353" s="26">
        <v>19.882607931582005</v>
      </c>
      <c r="GQ353" s="26">
        <v>28.983288324</v>
      </c>
      <c r="GR353" s="26">
        <v>13.581590139268613</v>
      </c>
      <c r="GS353" s="26">
        <v>9.9075809168381248</v>
      </c>
      <c r="GT353" s="26">
        <v>19.662552834521215</v>
      </c>
      <c r="GU353" s="26">
        <v>29.084991756000001</v>
      </c>
      <c r="GV353" s="26">
        <v>13.367855442824919</v>
      </c>
      <c r="GW353" s="26">
        <v>9.7516644315048566</v>
      </c>
      <c r="GX353" s="26">
        <v>19.290184488891391</v>
      </c>
      <c r="GY353" s="26">
        <v>29.216026747000001</v>
      </c>
      <c r="GZ353" s="26">
        <v>13.026691491350677</v>
      </c>
      <c r="HA353" s="26">
        <v>9.5027900787612616</v>
      </c>
      <c r="HB353" s="26">
        <v>18.888591702230165</v>
      </c>
      <c r="HC353" s="26">
        <v>29.385937662</v>
      </c>
      <c r="HD353" s="26">
        <v>12.554219054176565</v>
      </c>
      <c r="HE353" s="26">
        <v>9.1581280138426742</v>
      </c>
      <c r="HF353" s="26">
        <v>18.377945720910311</v>
      </c>
      <c r="HG353" s="26">
        <v>29.629041390000001</v>
      </c>
      <c r="HH353" s="26">
        <v>12.375241999961945</v>
      </c>
      <c r="HI353" s="26">
        <v>9.0275667446020638</v>
      </c>
      <c r="HJ353" s="26">
        <v>17.485700786284248</v>
      </c>
      <c r="HK353" s="26">
        <v>29.842742175000001</v>
      </c>
      <c r="HL353" s="26">
        <v>12.148421100825528</v>
      </c>
      <c r="HM353" s="26">
        <v>8.8621040565971789</v>
      </c>
      <c r="HN353" s="26">
        <v>16.61221936787209</v>
      </c>
      <c r="HO353" s="26">
        <v>30.023506233999999</v>
      </c>
      <c r="HP353" s="26">
        <v>11.886961615132737</v>
      </c>
      <c r="HQ353" s="26">
        <v>8.6713730019553168</v>
      </c>
      <c r="HR353" s="26">
        <v>15.767414950707019</v>
      </c>
      <c r="HS353" s="26">
        <v>30.449886974000002</v>
      </c>
      <c r="HT353" s="26">
        <v>11.235346768643018</v>
      </c>
      <c r="HU353" s="26">
        <v>8.196029043552107</v>
      </c>
      <c r="HV353" s="26">
        <v>13.410070381148566</v>
      </c>
      <c r="HW353" s="26">
        <v>30.864560416</v>
      </c>
      <c r="HX353" s="26">
        <v>10.675543688429576</v>
      </c>
      <c r="HY353" s="26">
        <v>7.7876604903976547</v>
      </c>
      <c r="HZ353" s="26">
        <v>11.611305942268435</v>
      </c>
      <c r="IA353" s="26">
        <v>31.144076130999998</v>
      </c>
      <c r="IB353" s="26">
        <v>10.257651662991789</v>
      </c>
      <c r="IC353" s="26">
        <v>7.4828140759446553</v>
      </c>
      <c r="ID353" s="26">
        <v>10.533123321819247</v>
      </c>
      <c r="IE353" s="26">
        <v>31.361089871000001</v>
      </c>
      <c r="IF353" s="26">
        <v>9.9134187208430848</v>
      </c>
      <c r="IG353" s="26">
        <v>7.2317009372320777</v>
      </c>
      <c r="IH353" s="26">
        <v>10.163126444498062</v>
      </c>
      <c r="II353" s="26">
        <v>31.466877879999998</v>
      </c>
      <c r="IJ353" s="26">
        <v>9.7908244489656351</v>
      </c>
      <c r="IK353" s="26">
        <v>7.1422701227168561</v>
      </c>
      <c r="IL353" s="26">
        <v>10.862061031474767</v>
      </c>
      <c r="IM353" s="27">
        <v>28.849163883999999</v>
      </c>
      <c r="IN353" s="27">
        <v>13.975588352612684</v>
      </c>
      <c r="IO353" s="27">
        <v>10.194997128030479</v>
      </c>
      <c r="IP353" s="27">
        <v>20.105228867691071</v>
      </c>
      <c r="IQ353" s="27">
        <v>28.899404179000001</v>
      </c>
      <c r="IR353" s="27">
        <v>13.919355397960501</v>
      </c>
      <c r="IS353" s="27">
        <v>10.153975970515312</v>
      </c>
      <c r="IT353" s="27">
        <v>19.959019581129983</v>
      </c>
      <c r="IU353" s="27">
        <v>28.940992081000001</v>
      </c>
      <c r="IV353" s="27">
        <v>13.65688311124339</v>
      </c>
      <c r="IW353" s="27">
        <v>9.9625060916269383</v>
      </c>
      <c r="IX353" s="27">
        <v>19.81966063118961</v>
      </c>
      <c r="IY353" s="27">
        <v>28.987514143999999</v>
      </c>
      <c r="IZ353" s="27">
        <v>13.484296871766677</v>
      </c>
      <c r="JA353" s="27">
        <v>9.8366068327614791</v>
      </c>
      <c r="JB353" s="27">
        <v>19.69981744493986</v>
      </c>
      <c r="JC353" s="27">
        <v>29.050932978999999</v>
      </c>
      <c r="JD353" s="27">
        <v>13.316570678791358</v>
      </c>
      <c r="JE353" s="27">
        <v>9.7142529101547641</v>
      </c>
      <c r="JF353" s="27">
        <v>19.55968031684862</v>
      </c>
      <c r="JG353" s="27">
        <v>29.137617487</v>
      </c>
      <c r="JH353" s="27">
        <v>13.091549533255787</v>
      </c>
      <c r="JI353" s="27">
        <v>9.5501031173446176</v>
      </c>
      <c r="JJ353" s="27">
        <v>19.398128146505869</v>
      </c>
      <c r="JK353" s="27">
        <v>29.245055317999999</v>
      </c>
      <c r="JL353" s="27">
        <v>12.855699979143616</v>
      </c>
      <c r="JM353" s="27">
        <v>9.3780541512364142</v>
      </c>
      <c r="JN353" s="27">
        <v>19.220552771115901</v>
      </c>
      <c r="JO353" s="27">
        <v>29.36430674</v>
      </c>
      <c r="JP353" s="27">
        <v>12.750687905623893</v>
      </c>
      <c r="JQ353" s="27">
        <v>9.3014493056349092</v>
      </c>
      <c r="JR353" s="27">
        <v>19.030027285379216</v>
      </c>
      <c r="JS353" s="27">
        <v>29.462634765000001</v>
      </c>
      <c r="JT353" s="27">
        <v>12.644861964548447</v>
      </c>
      <c r="JU353" s="27">
        <v>9.2242507549825774</v>
      </c>
      <c r="JV353" s="27">
        <v>18.797028801186869</v>
      </c>
      <c r="JW353" s="27">
        <v>29.563126766</v>
      </c>
      <c r="JX353" s="27">
        <v>12.545669374892523</v>
      </c>
      <c r="JY353" s="27">
        <v>9.1518911418379183</v>
      </c>
      <c r="JZ353" s="27">
        <v>18.559272751112413</v>
      </c>
      <c r="KA353" s="27">
        <v>29.893020027999999</v>
      </c>
      <c r="KB353" s="27">
        <v>12.252273429463054</v>
      </c>
      <c r="KC353" s="27">
        <v>8.9378628844536756</v>
      </c>
      <c r="KD353" s="27">
        <v>17.753068009864268</v>
      </c>
      <c r="KE353" s="27">
        <v>30.237474212999999</v>
      </c>
      <c r="KF353" s="27">
        <v>11.996619764828559</v>
      </c>
      <c r="KG353" s="27">
        <v>8.7513670954422675</v>
      </c>
      <c r="KH353" s="27">
        <v>16.9016674677654</v>
      </c>
      <c r="KI353" s="27">
        <v>30.492169694000001</v>
      </c>
      <c r="KJ353" s="27">
        <v>11.732609069926873</v>
      </c>
      <c r="KK353" s="27">
        <v>8.5587749692017407</v>
      </c>
      <c r="KL353" s="27">
        <v>16.299055567291958</v>
      </c>
      <c r="KM353" s="27">
        <v>30.738941762</v>
      </c>
      <c r="KN353" s="27">
        <v>11.668548429759188</v>
      </c>
      <c r="KO353" s="27">
        <v>8.5120436240840061</v>
      </c>
      <c r="KP353" s="27">
        <v>15.677758438329413</v>
      </c>
      <c r="KQ353" s="27">
        <v>30.915244175000002</v>
      </c>
      <c r="KR353" s="27">
        <v>11.449055628473999</v>
      </c>
      <c r="KS353" s="27">
        <v>8.3519266814361117</v>
      </c>
      <c r="KT353" s="133">
        <v>15.239491013707021</v>
      </c>
      <c r="KU353" s="149">
        <v>28.849163883999999</v>
      </c>
      <c r="KV353" s="149">
        <v>13.975588352612684</v>
      </c>
      <c r="KW353" s="149">
        <v>10.194997128030479</v>
      </c>
      <c r="KX353" s="149">
        <v>20.105228867691071</v>
      </c>
      <c r="KY353" s="149">
        <v>28.878755919</v>
      </c>
      <c r="KZ353" s="149">
        <v>13.872377005673828</v>
      </c>
      <c r="LA353" s="149">
        <v>10.119705887399091</v>
      </c>
      <c r="LB353" s="149">
        <v>20.021796984575563</v>
      </c>
      <c r="LC353" s="149">
        <v>28.947048447</v>
      </c>
      <c r="LD353" s="149">
        <v>13.699676831092955</v>
      </c>
      <c r="LE353" s="149">
        <v>9.9937235144614096</v>
      </c>
      <c r="LF353" s="149">
        <v>19.788770676569357</v>
      </c>
      <c r="LG353" s="149">
        <v>29.040516606000001</v>
      </c>
      <c r="LH353" s="149">
        <v>13.526010982722282</v>
      </c>
      <c r="LI353" s="149">
        <v>9.8670366959386691</v>
      </c>
      <c r="LJ353" s="149">
        <v>19.506883902619606</v>
      </c>
      <c r="LK353" s="149">
        <v>29.163622538999999</v>
      </c>
      <c r="LL353" s="149">
        <v>13.296160778135645</v>
      </c>
      <c r="LM353" s="149">
        <v>9.699364171783369</v>
      </c>
      <c r="LN353" s="149">
        <v>19.078060241719186</v>
      </c>
      <c r="LO353" s="149">
        <v>29.298509102000001</v>
      </c>
      <c r="LP353" s="149">
        <v>12.950869563340573</v>
      </c>
      <c r="LQ353" s="149">
        <v>9.4474790379090727</v>
      </c>
      <c r="LR353" s="149">
        <v>18.63831368457333</v>
      </c>
      <c r="LS353" s="149">
        <v>29.466352367999999</v>
      </c>
      <c r="LT353" s="149">
        <v>12.467563059949297</v>
      </c>
      <c r="LU353" s="149">
        <v>9.0949136725224058</v>
      </c>
      <c r="LV353" s="149">
        <v>18.080815192568444</v>
      </c>
      <c r="LW353" s="149">
        <v>29.72098231</v>
      </c>
      <c r="LX353" s="149">
        <v>12.274524207946088</v>
      </c>
      <c r="LY353" s="149">
        <v>8.9540945175704714</v>
      </c>
      <c r="LZ353" s="149">
        <v>17.12329155045537</v>
      </c>
      <c r="MA353" s="149">
        <v>29.942771251</v>
      </c>
      <c r="MB353" s="149">
        <v>12.038913031640796</v>
      </c>
      <c r="MC353" s="149">
        <v>8.7822194447535704</v>
      </c>
      <c r="MD353" s="149">
        <v>16.201230237666437</v>
      </c>
      <c r="ME353" s="149">
        <v>30.145943770999999</v>
      </c>
      <c r="MF353" s="149">
        <v>11.770339969503221</v>
      </c>
      <c r="MG353" s="149">
        <v>8.5862991351340447</v>
      </c>
      <c r="MH353" s="149">
        <v>15.307538847579302</v>
      </c>
      <c r="MI353" s="149">
        <v>30.592376284</v>
      </c>
      <c r="MJ353" s="149">
        <v>11.089559790300052</v>
      </c>
      <c r="MK353" s="149">
        <v>8.0896794725708681</v>
      </c>
      <c r="ML353" s="149">
        <v>12.799340946456088</v>
      </c>
      <c r="MM353" s="149">
        <v>30.983087134999998</v>
      </c>
      <c r="MN353" s="149">
        <v>10.508964959687539</v>
      </c>
      <c r="MO353" s="149">
        <v>7.6661436269735441</v>
      </c>
      <c r="MP353" s="149">
        <v>10.869180128445208</v>
      </c>
      <c r="MQ353" s="149">
        <v>31.247060067</v>
      </c>
      <c r="MR353" s="149">
        <v>10.058008528254852</v>
      </c>
      <c r="MS353" s="149">
        <v>7.3371771886866268</v>
      </c>
      <c r="MT353" s="149">
        <v>9.6608336545014595</v>
      </c>
      <c r="MU353" s="149">
        <v>31.455883172</v>
      </c>
      <c r="MV353" s="149">
        <v>9.6837504068675422</v>
      </c>
      <c r="MW353" s="149">
        <v>7.0641610997451973</v>
      </c>
      <c r="MX353" s="149">
        <v>9.1297878354118254</v>
      </c>
      <c r="MY353" s="149">
        <v>31.578161170999998</v>
      </c>
      <c r="MZ353" s="149">
        <v>9.5229822563744566</v>
      </c>
      <c r="NA353" s="149">
        <v>6.9468829722558914</v>
      </c>
      <c r="NB353" s="149">
        <v>9.6340959527282877</v>
      </c>
      <c r="ND353" s="97"/>
    </row>
    <row r="354" spans="1:368" ht="15" thickBot="1" x14ac:dyDescent="0.35">
      <c r="A354" s="2"/>
      <c r="B354" s="72" t="s">
        <v>783</v>
      </c>
      <c r="C354" s="72" t="s">
        <v>448</v>
      </c>
      <c r="D354" s="72" t="s">
        <v>828</v>
      </c>
      <c r="E354" s="85">
        <v>407734</v>
      </c>
      <c r="F354" s="82">
        <v>375459</v>
      </c>
      <c r="G354" s="20">
        <v>28.941843776999999</v>
      </c>
      <c r="H354" s="20">
        <v>13.260728744939271</v>
      </c>
      <c r="I354" s="20">
        <v>9.5307468477206605</v>
      </c>
      <c r="J354" s="20">
        <v>17.855880537243308</v>
      </c>
      <c r="K354" s="20">
        <v>29.027616349999999</v>
      </c>
      <c r="L354" s="20">
        <v>13.131043716152705</v>
      </c>
      <c r="M354" s="20">
        <v>9.4375396640825944</v>
      </c>
      <c r="N354" s="20">
        <v>17.628426441907294</v>
      </c>
      <c r="O354" s="20">
        <v>29.176293525999998</v>
      </c>
      <c r="P354" s="20">
        <v>13.069168332873167</v>
      </c>
      <c r="Q354" s="20">
        <v>9.3930686078166996</v>
      </c>
      <c r="R354" s="20">
        <v>17.442852939757422</v>
      </c>
      <c r="S354" s="20">
        <v>29.369156975999999</v>
      </c>
      <c r="T354" s="20">
        <v>12.980480177042578</v>
      </c>
      <c r="U354" s="20">
        <v>9.3293266839850162</v>
      </c>
      <c r="V354" s="20">
        <v>17.34041310832432</v>
      </c>
      <c r="W354" s="20">
        <v>29.603888412</v>
      </c>
      <c r="X354" s="20">
        <v>12.867515203563315</v>
      </c>
      <c r="Y354" s="20">
        <v>9.2481365333078731</v>
      </c>
      <c r="Z354" s="20">
        <v>17.255949232819752</v>
      </c>
      <c r="AA354" s="20">
        <v>29.756264791</v>
      </c>
      <c r="AB354" s="20">
        <v>12.751094432597416</v>
      </c>
      <c r="AC354" s="20">
        <v>9.1644626329337395</v>
      </c>
      <c r="AD354" s="20">
        <v>17.158546217854024</v>
      </c>
      <c r="AE354" s="20">
        <v>29.947729638999999</v>
      </c>
      <c r="AF354" s="20">
        <v>12.637842008310569</v>
      </c>
      <c r="AG354" s="20">
        <v>9.0830658857013891</v>
      </c>
      <c r="AH354" s="20">
        <v>17.047494424823526</v>
      </c>
      <c r="AI354" s="20">
        <v>30.158471613</v>
      </c>
      <c r="AJ354" s="20">
        <v>12.627506554829301</v>
      </c>
      <c r="AK354" s="20">
        <v>9.0756375917832326</v>
      </c>
      <c r="AL354" s="20">
        <v>16.909049711141357</v>
      </c>
      <c r="AM354" s="20">
        <v>30.350021560999998</v>
      </c>
      <c r="AN354" s="20">
        <v>12.560798804084634</v>
      </c>
      <c r="AO354" s="20">
        <v>9.027693417872662</v>
      </c>
      <c r="AP354" s="20">
        <v>16.669156776843238</v>
      </c>
      <c r="AQ354" s="20">
        <v>30.555617527999999</v>
      </c>
      <c r="AR354" s="20">
        <v>12.499782579329972</v>
      </c>
      <c r="AS354" s="20">
        <v>8.983839855755102</v>
      </c>
      <c r="AT354" s="20">
        <v>16.421069405225875</v>
      </c>
      <c r="AU354" s="20">
        <v>31.233407533000001</v>
      </c>
      <c r="AV354" s="20">
        <v>12.213251614338814</v>
      </c>
      <c r="AW354" s="20">
        <v>8.7779044095296435</v>
      </c>
      <c r="AX354" s="20">
        <v>15.033362269299438</v>
      </c>
      <c r="AY354" s="20">
        <v>31.853194762000001</v>
      </c>
      <c r="AZ354" s="20">
        <v>11.924226215117491</v>
      </c>
      <c r="BA354" s="20">
        <v>8.5701761643084975</v>
      </c>
      <c r="BB354" s="20">
        <v>13.393964167266571</v>
      </c>
      <c r="BC354" s="20">
        <v>32.249025950000004</v>
      </c>
      <c r="BD354" s="20">
        <v>11.791047062069952</v>
      </c>
      <c r="BE354" s="20">
        <v>8.4744576847660866</v>
      </c>
      <c r="BF354" s="20">
        <v>12.303411186466398</v>
      </c>
      <c r="BG354" s="20">
        <v>32.597415910999999</v>
      </c>
      <c r="BH354" s="20">
        <v>12.931191945236977</v>
      </c>
      <c r="BI354" s="20">
        <v>9.2939022613196904</v>
      </c>
      <c r="BJ354" s="20">
        <v>11.428892110980154</v>
      </c>
      <c r="BK354" s="20">
        <v>32.735191462000003</v>
      </c>
      <c r="BL354" s="20">
        <v>12.728864903478252</v>
      </c>
      <c r="BM354" s="20">
        <v>9.1484858326647771</v>
      </c>
      <c r="BN354" s="20">
        <v>11.017581041102982</v>
      </c>
      <c r="BO354" s="23">
        <v>28.942264486999999</v>
      </c>
      <c r="BP354" s="23">
        <v>13.260728744939271</v>
      </c>
      <c r="BQ354" s="23">
        <v>9.5307468477206605</v>
      </c>
      <c r="BR354" s="23">
        <v>17.855880537243308</v>
      </c>
      <c r="BS354" s="23">
        <v>28.995704168</v>
      </c>
      <c r="BT354" s="23">
        <v>13.192656434299993</v>
      </c>
      <c r="BU354" s="23">
        <v>9.4818219377461652</v>
      </c>
      <c r="BV354" s="23">
        <v>17.789685036716861</v>
      </c>
      <c r="BW354" s="23">
        <v>29.064775576999999</v>
      </c>
      <c r="BX354" s="23">
        <v>13.124670351781157</v>
      </c>
      <c r="BY354" s="23">
        <v>9.4329590016196292</v>
      </c>
      <c r="BZ354" s="23">
        <v>17.655985981330474</v>
      </c>
      <c r="CA354" s="23">
        <v>29.164505520999999</v>
      </c>
      <c r="CB354" s="23">
        <v>13.066878349279232</v>
      </c>
      <c r="CC354" s="23">
        <v>9.391422751518828</v>
      </c>
      <c r="CD354" s="23">
        <v>17.57971825619444</v>
      </c>
      <c r="CE354" s="23">
        <v>29.306231744000002</v>
      </c>
      <c r="CF354" s="23">
        <v>13.000396468417026</v>
      </c>
      <c r="CG354" s="23">
        <v>9.3436409147400745</v>
      </c>
      <c r="CH354" s="23">
        <v>17.534117887573991</v>
      </c>
      <c r="CI354" s="23">
        <v>29.484220524000001</v>
      </c>
      <c r="CJ354" s="23">
        <v>12.925805950599003</v>
      </c>
      <c r="CK354" s="23">
        <v>9.2900312409251811</v>
      </c>
      <c r="CL354" s="23">
        <v>17.485567534420241</v>
      </c>
      <c r="CM354" s="23">
        <v>29.607393923</v>
      </c>
      <c r="CN354" s="23">
        <v>12.746991184237082</v>
      </c>
      <c r="CO354" s="23">
        <v>9.161513547545761</v>
      </c>
      <c r="CP354" s="23">
        <v>17.427860270327077</v>
      </c>
      <c r="CQ354" s="23">
        <v>29.707136911999999</v>
      </c>
      <c r="CR354" s="23">
        <v>12.698863118493055</v>
      </c>
      <c r="CS354" s="23">
        <v>9.1269229590721181</v>
      </c>
      <c r="CT354" s="23">
        <v>17.281830839648073</v>
      </c>
      <c r="CU354" s="23">
        <v>29.833149288000001</v>
      </c>
      <c r="CV354" s="23">
        <v>12.641946171731929</v>
      </c>
      <c r="CW354" s="23">
        <v>9.0860156287617464</v>
      </c>
      <c r="CX354" s="23">
        <v>17.048366303533093</v>
      </c>
      <c r="CY354" s="23">
        <v>29.97914797</v>
      </c>
      <c r="CZ354" s="23">
        <v>12.588111081868158</v>
      </c>
      <c r="DA354" s="23">
        <v>9.0473232896840994</v>
      </c>
      <c r="DB354" s="23">
        <v>16.800290615055236</v>
      </c>
      <c r="DC354" s="23">
        <v>30.540765479000001</v>
      </c>
      <c r="DD354" s="23">
        <v>12.408507487885885</v>
      </c>
      <c r="DE354" s="23">
        <v>8.9182386503622126</v>
      </c>
      <c r="DF354" s="23">
        <v>15.983090168787859</v>
      </c>
      <c r="DG354" s="23">
        <v>31.250787078000002</v>
      </c>
      <c r="DH354" s="23">
        <v>12.275818378693256</v>
      </c>
      <c r="DI354" s="23">
        <v>8.822872374987103</v>
      </c>
      <c r="DJ354" s="23">
        <v>15.054061939821075</v>
      </c>
      <c r="DK354" s="23">
        <v>31.997502360999999</v>
      </c>
      <c r="DL354" s="23">
        <v>12.100893458653582</v>
      </c>
      <c r="DM354" s="23">
        <v>8.6971503907490835</v>
      </c>
      <c r="DN354" s="23">
        <v>13.903237608280834</v>
      </c>
      <c r="DO354" s="23">
        <v>32.717398242999998</v>
      </c>
      <c r="DP354" s="23">
        <v>12.527377742368873</v>
      </c>
      <c r="DQ354" s="23">
        <v>9.0036730427694831</v>
      </c>
      <c r="DR354" s="23">
        <v>12.622261715937684</v>
      </c>
      <c r="DS354" s="23">
        <v>33.046918331999997</v>
      </c>
      <c r="DT354" s="23">
        <v>13.047310953206656</v>
      </c>
      <c r="DU354" s="23">
        <v>9.3773592786868409</v>
      </c>
      <c r="DV354" s="23">
        <v>11.860953480734128</v>
      </c>
      <c r="DW354" s="25">
        <v>28.942126841</v>
      </c>
      <c r="DX354" s="25">
        <v>13.260728744939271</v>
      </c>
      <c r="DY354" s="25">
        <v>9.5307468477206605</v>
      </c>
      <c r="DZ354" s="25">
        <v>17.855880537243308</v>
      </c>
      <c r="EA354" s="25">
        <v>29.027503743</v>
      </c>
      <c r="EB354" s="25">
        <v>13.126476442210112</v>
      </c>
      <c r="EC354" s="25">
        <v>9.434257074372157</v>
      </c>
      <c r="ED354" s="25">
        <v>17.595498691768029</v>
      </c>
      <c r="EE354" s="25">
        <v>29.174047222999999</v>
      </c>
      <c r="EF354" s="25">
        <v>13.035277882660026</v>
      </c>
      <c r="EG354" s="25">
        <v>9.3687108739583707</v>
      </c>
      <c r="EH354" s="25">
        <v>17.403828600788444</v>
      </c>
      <c r="EI354" s="25">
        <v>29.360883843</v>
      </c>
      <c r="EJ354" s="25">
        <v>12.91631796289388</v>
      </c>
      <c r="EK354" s="25">
        <v>9.2832120373466207</v>
      </c>
      <c r="EL354" s="25">
        <v>17.301715892141772</v>
      </c>
      <c r="EM354" s="25">
        <v>29.585968359999999</v>
      </c>
      <c r="EN354" s="25">
        <v>12.779085753459524</v>
      </c>
      <c r="EO354" s="25">
        <v>9.184580546375857</v>
      </c>
      <c r="EP354" s="25">
        <v>17.221444510736319</v>
      </c>
      <c r="EQ354" s="25">
        <v>29.743082427000001</v>
      </c>
      <c r="ER354" s="25">
        <v>12.595890159893875</v>
      </c>
      <c r="ES354" s="25">
        <v>9.0529142662282851</v>
      </c>
      <c r="ET354" s="25">
        <v>17.132314514234281</v>
      </c>
      <c r="EU354" s="25">
        <v>29.87281011</v>
      </c>
      <c r="EV354" s="25">
        <v>12.589393771642666</v>
      </c>
      <c r="EW354" s="25">
        <v>9.048245184080713</v>
      </c>
      <c r="EX354" s="25">
        <v>17.034321665577703</v>
      </c>
      <c r="EY354" s="25">
        <v>29.968361149</v>
      </c>
      <c r="EZ354" s="25">
        <v>12.518466881822366</v>
      </c>
      <c r="FA354" s="25">
        <v>8.9972686318432338</v>
      </c>
      <c r="FB354" s="25">
        <v>16.915611474256217</v>
      </c>
      <c r="FC354" s="25">
        <v>30.105415759</v>
      </c>
      <c r="FD354" s="25">
        <v>12.433713608157699</v>
      </c>
      <c r="FE354" s="25">
        <v>8.9363547853005389</v>
      </c>
      <c r="FF354" s="25">
        <v>16.737364026547954</v>
      </c>
      <c r="FG354" s="25">
        <v>30.257928182000001</v>
      </c>
      <c r="FH354" s="25">
        <v>12.366795060154157</v>
      </c>
      <c r="FI354" s="25">
        <v>8.8882591072494961</v>
      </c>
      <c r="FJ354" s="25">
        <v>16.554199584692036</v>
      </c>
      <c r="FK354" s="25">
        <v>30.83712332</v>
      </c>
      <c r="FL354" s="25">
        <v>12.036945258461385</v>
      </c>
      <c r="FM354" s="25">
        <v>8.6511895601550801</v>
      </c>
      <c r="FN354" s="25">
        <v>15.283618001236523</v>
      </c>
      <c r="FO354" s="25">
        <v>31.505315721999999</v>
      </c>
      <c r="FP354" s="25">
        <v>11.667334622285217</v>
      </c>
      <c r="FQ354" s="25">
        <v>8.3855431184416549</v>
      </c>
      <c r="FR354" s="25">
        <v>13.327381336062317</v>
      </c>
      <c r="FS354" s="25">
        <v>31.903939593</v>
      </c>
      <c r="FT354" s="25">
        <v>11.491775638507486</v>
      </c>
      <c r="FU354" s="25">
        <v>8.2593654201106173</v>
      </c>
      <c r="FV354" s="25">
        <v>12.032084765645287</v>
      </c>
      <c r="FW354" s="25">
        <v>32.146785432000001</v>
      </c>
      <c r="FX354" s="25">
        <v>12.53457690263804</v>
      </c>
      <c r="FY354" s="25">
        <v>9.0088472210036752</v>
      </c>
      <c r="FZ354" s="25">
        <v>11.176095118694551</v>
      </c>
      <c r="GA354" s="25">
        <v>32.217988355999999</v>
      </c>
      <c r="GB354" s="25">
        <v>12.320119436799626</v>
      </c>
      <c r="GC354" s="25">
        <v>8.8547124177192273</v>
      </c>
      <c r="GD354" s="25">
        <v>10.850701795294984</v>
      </c>
      <c r="GE354" s="26">
        <v>28.942126904999999</v>
      </c>
      <c r="GF354" s="26">
        <v>13.260728744939271</v>
      </c>
      <c r="GG354" s="26">
        <v>9.5307468477206605</v>
      </c>
      <c r="GH354" s="26">
        <v>17.855880537243308</v>
      </c>
      <c r="GI354" s="26">
        <v>28.971174866999998</v>
      </c>
      <c r="GJ354" s="26">
        <v>13.153002628909004</v>
      </c>
      <c r="GK354" s="26">
        <v>9.453321967043232</v>
      </c>
      <c r="GL354" s="26">
        <v>17.702938078542594</v>
      </c>
      <c r="GM354" s="26">
        <v>29.058209054999999</v>
      </c>
      <c r="GN354" s="26">
        <v>13.079641833625651</v>
      </c>
      <c r="GO354" s="26">
        <v>9.4005961190267779</v>
      </c>
      <c r="GP354" s="26">
        <v>17.549059662135882</v>
      </c>
      <c r="GQ354" s="26">
        <v>29.185731795999999</v>
      </c>
      <c r="GR354" s="26">
        <v>12.947909168498983</v>
      </c>
      <c r="GS354" s="26">
        <v>9.3059172588338974</v>
      </c>
      <c r="GT354" s="26">
        <v>17.463705998317096</v>
      </c>
      <c r="GU354" s="26">
        <v>29.455157218</v>
      </c>
      <c r="GV354" s="26">
        <v>12.781830341882479</v>
      </c>
      <c r="GW354" s="26">
        <v>9.186553136115343</v>
      </c>
      <c r="GX354" s="26">
        <v>17.306908338061938</v>
      </c>
      <c r="GY354" s="26">
        <v>29.722973463999999</v>
      </c>
      <c r="GZ354" s="26">
        <v>12.698149093462712</v>
      </c>
      <c r="HA354" s="26">
        <v>9.1264097752239284</v>
      </c>
      <c r="HB354" s="26">
        <v>17.216836222815303</v>
      </c>
      <c r="HC354" s="26">
        <v>29.860376381000002</v>
      </c>
      <c r="HD354" s="26">
        <v>12.538661051274909</v>
      </c>
      <c r="HE354" s="26">
        <v>9.0117825790443327</v>
      </c>
      <c r="HF354" s="26">
        <v>17.074556458690463</v>
      </c>
      <c r="HG354" s="26">
        <v>30.000143131000002</v>
      </c>
      <c r="HH354" s="26">
        <v>12.527733888331591</v>
      </c>
      <c r="HI354" s="26">
        <v>9.0039290118852655</v>
      </c>
      <c r="HJ354" s="26">
        <v>16.776287884644944</v>
      </c>
      <c r="HK354" s="26">
        <v>30.187486965000002</v>
      </c>
      <c r="HL354" s="26">
        <v>12.488505309500908</v>
      </c>
      <c r="HM354" s="26">
        <v>8.9757346598837771</v>
      </c>
      <c r="HN354" s="26">
        <v>16.357095211171682</v>
      </c>
      <c r="HO354" s="26">
        <v>30.391259738999999</v>
      </c>
      <c r="HP354" s="26">
        <v>12.458897870923938</v>
      </c>
      <c r="HQ354" s="26">
        <v>8.9544552108192423</v>
      </c>
      <c r="HR354" s="26">
        <v>15.930369789985701</v>
      </c>
      <c r="HS354" s="26">
        <v>31.032453542999999</v>
      </c>
      <c r="HT354" s="26">
        <v>13.186173689299169</v>
      </c>
      <c r="HU354" s="26">
        <v>9.4771626612712758</v>
      </c>
      <c r="HV354" s="26">
        <v>14.513395961062932</v>
      </c>
      <c r="HW354" s="26">
        <v>31.563783174000001</v>
      </c>
      <c r="HX354" s="26">
        <v>12.841303869006733</v>
      </c>
      <c r="HY354" s="26">
        <v>9.2292979310707945</v>
      </c>
      <c r="HZ354" s="26">
        <v>13.296742862233307</v>
      </c>
      <c r="IA354" s="26">
        <v>31.881812133</v>
      </c>
      <c r="IB354" s="26">
        <v>12.504726813811839</v>
      </c>
      <c r="IC354" s="26">
        <v>8.9873933744273256</v>
      </c>
      <c r="ID354" s="26">
        <v>12.292457718360522</v>
      </c>
      <c r="IE354" s="26">
        <v>32.034433458999999</v>
      </c>
      <c r="IF354" s="26">
        <v>12.210156429721364</v>
      </c>
      <c r="IG354" s="26">
        <v>8.7756798394020663</v>
      </c>
      <c r="IH354" s="26">
        <v>11.652447523668608</v>
      </c>
      <c r="II354" s="26">
        <v>31.971672531999999</v>
      </c>
      <c r="IJ354" s="26">
        <v>12.053784960015335</v>
      </c>
      <c r="IK354" s="26">
        <v>8.6632925852292573</v>
      </c>
      <c r="IL354" s="26">
        <v>11.726220600554356</v>
      </c>
      <c r="IM354" s="27">
        <v>28.941843713000001</v>
      </c>
      <c r="IN354" s="27">
        <v>13.260728744939271</v>
      </c>
      <c r="IO354" s="27">
        <v>9.5307468477206605</v>
      </c>
      <c r="IP354" s="27">
        <v>17.855880537243308</v>
      </c>
      <c r="IQ354" s="27">
        <v>29.010129585000001</v>
      </c>
      <c r="IR354" s="27">
        <v>13.14976315152159</v>
      </c>
      <c r="IS354" s="27">
        <v>9.4509936908608143</v>
      </c>
      <c r="IT354" s="27">
        <v>17.753436730675752</v>
      </c>
      <c r="IU354" s="27">
        <v>29.111580290999999</v>
      </c>
      <c r="IV354" s="27">
        <v>13.105064550943608</v>
      </c>
      <c r="IW354" s="27">
        <v>9.4188679265268807</v>
      </c>
      <c r="IX354" s="27">
        <v>17.608354429586573</v>
      </c>
      <c r="IY354" s="27">
        <v>29.234273433999999</v>
      </c>
      <c r="IZ354" s="27">
        <v>13.022633241024575</v>
      </c>
      <c r="JA354" s="27">
        <v>9.3596229210467623</v>
      </c>
      <c r="JB354" s="27">
        <v>17.532403237663893</v>
      </c>
      <c r="JC354" s="27">
        <v>29.394284438</v>
      </c>
      <c r="JD354" s="27">
        <v>12.918470650052836</v>
      </c>
      <c r="JE354" s="27">
        <v>9.2847592159933576</v>
      </c>
      <c r="JF354" s="27">
        <v>17.486833422347534</v>
      </c>
      <c r="JG354" s="27">
        <v>29.632780101000002</v>
      </c>
      <c r="JH354" s="27">
        <v>12.805425829127028</v>
      </c>
      <c r="JI354" s="27">
        <v>9.2035116773842169</v>
      </c>
      <c r="JJ354" s="27">
        <v>17.421648323345195</v>
      </c>
      <c r="JK354" s="27">
        <v>29.788060487999999</v>
      </c>
      <c r="JL354" s="27">
        <v>12.702818666414052</v>
      </c>
      <c r="JM354" s="27">
        <v>9.1297658892461815</v>
      </c>
      <c r="JN354" s="27">
        <v>17.333813381866456</v>
      </c>
      <c r="JO354" s="27">
        <v>29.986815632999999</v>
      </c>
      <c r="JP354" s="27">
        <v>12.695396047782884</v>
      </c>
      <c r="JQ354" s="27">
        <v>9.1244311070874087</v>
      </c>
      <c r="JR354" s="27">
        <v>17.225946825312064</v>
      </c>
      <c r="JS354" s="27">
        <v>30.177952771000001</v>
      </c>
      <c r="JT354" s="27">
        <v>12.632664699876353</v>
      </c>
      <c r="JU354" s="27">
        <v>9.0793448521904736</v>
      </c>
      <c r="JV354" s="27">
        <v>17.017497071476804</v>
      </c>
      <c r="JW354" s="27">
        <v>30.350554262999999</v>
      </c>
      <c r="JX354" s="27">
        <v>12.575886777584492</v>
      </c>
      <c r="JY354" s="27">
        <v>9.0385374415035002</v>
      </c>
      <c r="JZ354" s="27">
        <v>16.796061316606099</v>
      </c>
      <c r="KA354" s="27">
        <v>30.94760307</v>
      </c>
      <c r="KB354" s="27">
        <v>12.361659272392135</v>
      </c>
      <c r="KC354" s="27">
        <v>8.8845679154632133</v>
      </c>
      <c r="KD354" s="27">
        <v>15.889440384566775</v>
      </c>
      <c r="KE354" s="27">
        <v>31.522305814999999</v>
      </c>
      <c r="KF354" s="27">
        <v>12.106297556635738</v>
      </c>
      <c r="KG354" s="27">
        <v>8.7010344223735032</v>
      </c>
      <c r="KH354" s="27">
        <v>14.524002022899955</v>
      </c>
      <c r="KI354" s="27">
        <v>31.900311643999999</v>
      </c>
      <c r="KJ354" s="27">
        <v>11.992387189389333</v>
      </c>
      <c r="KK354" s="27">
        <v>8.6191647985814708</v>
      </c>
      <c r="KL354" s="27">
        <v>13.52268563157649</v>
      </c>
      <c r="KM354" s="27">
        <v>32.213039416999997</v>
      </c>
      <c r="KN354" s="27">
        <v>13.250476332802412</v>
      </c>
      <c r="KO354" s="27">
        <v>9.5233782372517819</v>
      </c>
      <c r="KP354" s="27">
        <v>12.694641317084018</v>
      </c>
      <c r="KQ354" s="27">
        <v>32.268626390000001</v>
      </c>
      <c r="KR354" s="27">
        <v>13.093518610172671</v>
      </c>
      <c r="KS354" s="27">
        <v>9.4105696315596017</v>
      </c>
      <c r="KT354" s="133">
        <v>12.445444477267971</v>
      </c>
      <c r="KU354" s="149">
        <v>28.941843713000001</v>
      </c>
      <c r="KV354" s="149">
        <v>13.260728744939271</v>
      </c>
      <c r="KW354" s="149">
        <v>9.5307468477206605</v>
      </c>
      <c r="KX354" s="149">
        <v>17.855880537243308</v>
      </c>
      <c r="KY354" s="149">
        <v>29.009638349999999</v>
      </c>
      <c r="KZ354" s="149">
        <v>13.130037066112894</v>
      </c>
      <c r="LA354" s="149">
        <v>9.4368161648784241</v>
      </c>
      <c r="LB354" s="149">
        <v>17.593579993625021</v>
      </c>
      <c r="LC354" s="149">
        <v>29.154937477000001</v>
      </c>
      <c r="LD354" s="149">
        <v>13.045420207306687</v>
      </c>
      <c r="LE354" s="149">
        <v>9.3760003623804629</v>
      </c>
      <c r="LF354" s="149">
        <v>17.397425559420967</v>
      </c>
      <c r="LG354" s="149">
        <v>29.347090383000001</v>
      </c>
      <c r="LH354" s="149">
        <v>12.906560298553641</v>
      </c>
      <c r="LI354" s="149">
        <v>9.2761990118605713</v>
      </c>
      <c r="LJ354" s="149">
        <v>17.286501424912345</v>
      </c>
      <c r="LK354" s="149">
        <v>29.662221229</v>
      </c>
      <c r="LL354" s="149">
        <v>12.747899297628939</v>
      </c>
      <c r="LM354" s="149">
        <v>9.1621662265208954</v>
      </c>
      <c r="LN354" s="149">
        <v>17.11126937195953</v>
      </c>
      <c r="LO354" s="149">
        <v>29.809846437000001</v>
      </c>
      <c r="LP354" s="149">
        <v>12.654929002744494</v>
      </c>
      <c r="LQ354" s="149">
        <v>9.0953466450375071</v>
      </c>
      <c r="LR354" s="149">
        <v>17.024026192248034</v>
      </c>
      <c r="LS354" s="149">
        <v>30.010626077000001</v>
      </c>
      <c r="LT354" s="149">
        <v>12.506013677244381</v>
      </c>
      <c r="LU354" s="149">
        <v>8.9883182685141474</v>
      </c>
      <c r="LV354" s="149">
        <v>16.893793018731657</v>
      </c>
      <c r="LW354" s="149">
        <v>30.196079167000001</v>
      </c>
      <c r="LX354" s="149">
        <v>12.48682887450814</v>
      </c>
      <c r="LY354" s="149">
        <v>8.9745297730461022</v>
      </c>
      <c r="LZ354" s="149">
        <v>16.634297598956209</v>
      </c>
      <c r="MA354" s="149">
        <v>30.389500764000001</v>
      </c>
      <c r="MB354" s="149">
        <v>12.450368808322656</v>
      </c>
      <c r="MC354" s="149">
        <v>8.9483252055936848</v>
      </c>
      <c r="MD354" s="149">
        <v>16.236079809680401</v>
      </c>
      <c r="ME354" s="149">
        <v>30.598882683999999</v>
      </c>
      <c r="MF354" s="149">
        <v>12.420914643802165</v>
      </c>
      <c r="MG354" s="149">
        <v>8.9271559176114508</v>
      </c>
      <c r="MH354" s="149">
        <v>15.825573576026986</v>
      </c>
      <c r="MI354" s="149">
        <v>31.306390309000001</v>
      </c>
      <c r="MJ354" s="149">
        <v>13.155158045328269</v>
      </c>
      <c r="MK354" s="149">
        <v>9.4548711072630915</v>
      </c>
      <c r="ML354" s="149">
        <v>14.491315771255007</v>
      </c>
      <c r="MM354" s="149">
        <v>31.969673667000002</v>
      </c>
      <c r="MN354" s="149">
        <v>12.752063242830003</v>
      </c>
      <c r="MO354" s="149">
        <v>9.1651589359234062</v>
      </c>
      <c r="MP354" s="149">
        <v>12.90474316815564</v>
      </c>
      <c r="MQ354" s="149">
        <v>32.411759552999996</v>
      </c>
      <c r="MR354" s="149">
        <v>12.396885742239212</v>
      </c>
      <c r="MS354" s="149">
        <v>8.9098858729381725</v>
      </c>
      <c r="MT354" s="149">
        <v>11.794423728349631</v>
      </c>
      <c r="MU354" s="149">
        <v>32.655230621999998</v>
      </c>
      <c r="MV354" s="149">
        <v>12.110419723885171</v>
      </c>
      <c r="MW354" s="149">
        <v>8.7039971051395852</v>
      </c>
      <c r="MX354" s="149">
        <v>11.226783824891463</v>
      </c>
      <c r="MY354" s="149">
        <v>32.646697048999997</v>
      </c>
      <c r="MZ354" s="149">
        <v>11.981260785623606</v>
      </c>
      <c r="NA354" s="149">
        <v>8.6111680331203608</v>
      </c>
      <c r="NB354" s="149">
        <v>11.50125601581208</v>
      </c>
      <c r="ND354" s="97"/>
    </row>
    <row r="355" spans="1:368" ht="15" thickBot="1" x14ac:dyDescent="0.35">
      <c r="A355" s="2"/>
      <c r="B355" s="72" t="s">
        <v>784</v>
      </c>
      <c r="C355" s="72" t="s">
        <v>477</v>
      </c>
      <c r="D355" s="72" t="s">
        <v>832</v>
      </c>
      <c r="E355" s="85">
        <v>378751</v>
      </c>
      <c r="F355" s="82">
        <v>398897</v>
      </c>
      <c r="G355" s="20">
        <v>28.181315272736843</v>
      </c>
      <c r="H355" s="20">
        <v>7.4463502193857218</v>
      </c>
      <c r="I355" s="20">
        <v>5.4320088131927875</v>
      </c>
      <c r="J355" s="20">
        <v>12.837132096434692</v>
      </c>
      <c r="K355" s="20">
        <v>28.227463398736845</v>
      </c>
      <c r="L355" s="20">
        <v>7.2076994999261759</v>
      </c>
      <c r="M355" s="20">
        <v>5.2579164359629136</v>
      </c>
      <c r="N355" s="20">
        <v>12.513095098216686</v>
      </c>
      <c r="O355" s="20">
        <v>28.322756037736845</v>
      </c>
      <c r="P355" s="20">
        <v>7.0215550621437917</v>
      </c>
      <c r="Q355" s="20">
        <v>5.1221266601975532</v>
      </c>
      <c r="R355" s="20">
        <v>12.220967571427853</v>
      </c>
      <c r="S355" s="20">
        <v>28.426238540736843</v>
      </c>
      <c r="T355" s="20">
        <v>6.8143310236172061</v>
      </c>
      <c r="U355" s="20">
        <v>4.9709596091701478</v>
      </c>
      <c r="V355" s="20">
        <v>12.053526324618824</v>
      </c>
      <c r="W355" s="20">
        <v>28.550452686736843</v>
      </c>
      <c r="X355" s="20">
        <v>6.6255416674564573</v>
      </c>
      <c r="Y355" s="20">
        <v>4.8332404022716604</v>
      </c>
      <c r="Z355" s="20">
        <v>11.935721873009578</v>
      </c>
      <c r="AA355" s="20">
        <v>28.715575633736844</v>
      </c>
      <c r="AB355" s="20">
        <v>6.3718886785517332</v>
      </c>
      <c r="AC355" s="20">
        <v>4.6482040783507017</v>
      </c>
      <c r="AD355" s="20">
        <v>11.808832311913097</v>
      </c>
      <c r="AE355" s="20">
        <v>28.936365465736841</v>
      </c>
      <c r="AF355" s="20">
        <v>6.1764371850183251</v>
      </c>
      <c r="AG355" s="20">
        <v>4.5056249349925013</v>
      </c>
      <c r="AH355" s="20">
        <v>11.363805446247113</v>
      </c>
      <c r="AI355" s="20">
        <v>29.227891353736844</v>
      </c>
      <c r="AJ355" s="20">
        <v>6.0028029453447047</v>
      </c>
      <c r="AK355" s="20">
        <v>4.3789611745741874</v>
      </c>
      <c r="AL355" s="20">
        <v>10.890462542610663</v>
      </c>
      <c r="AM355" s="20">
        <v>29.566204708736844</v>
      </c>
      <c r="AN355" s="20">
        <v>5.8090626741289579</v>
      </c>
      <c r="AO355" s="20">
        <v>4.2376303440722189</v>
      </c>
      <c r="AP355" s="20">
        <v>10.31115827186477</v>
      </c>
      <c r="AQ355" s="20">
        <v>29.938541203736843</v>
      </c>
      <c r="AR355" s="20">
        <v>5.6081651740350633</v>
      </c>
      <c r="AS355" s="20">
        <v>4.0910784147501973</v>
      </c>
      <c r="AT355" s="20">
        <v>9.7294018864813197</v>
      </c>
      <c r="AU355" s="20">
        <v>30.624000890166613</v>
      </c>
      <c r="AV355" s="20">
        <v>4.9675134431572214</v>
      </c>
      <c r="AW355" s="20">
        <v>3.6237318965518193</v>
      </c>
      <c r="AX355" s="20">
        <v>7.8435111358673026</v>
      </c>
      <c r="AY355" s="20">
        <v>28.618542534069608</v>
      </c>
      <c r="AZ355" s="20">
        <v>4.6422084191881723</v>
      </c>
      <c r="BA355" s="20">
        <v>3.3864264106272612</v>
      </c>
      <c r="BB355" s="20">
        <v>5.3722615322306524</v>
      </c>
      <c r="BC355" s="20">
        <v>26.997821148046857</v>
      </c>
      <c r="BD355" s="20">
        <v>4.3793115070062765</v>
      </c>
      <c r="BE355" s="20">
        <v>3.1946467733741759</v>
      </c>
      <c r="BF355" s="20">
        <v>4.160044450540461</v>
      </c>
      <c r="BG355" s="20">
        <v>33.001251527736841</v>
      </c>
      <c r="BH355" s="20">
        <v>5.6571260688909764</v>
      </c>
      <c r="BI355" s="20">
        <v>4.1267947058892771</v>
      </c>
      <c r="BJ355" s="20">
        <v>3.0272236128340282</v>
      </c>
      <c r="BK355" s="20">
        <v>33.222377389736842</v>
      </c>
      <c r="BL355" s="20">
        <v>7.1033282295957187</v>
      </c>
      <c r="BM355" s="20">
        <v>5.1817790473663914</v>
      </c>
      <c r="BN355" s="20">
        <v>1.9954228346661083</v>
      </c>
      <c r="BO355" s="23">
        <v>28.171262863736843</v>
      </c>
      <c r="BP355" s="23">
        <v>7.4463502193857218</v>
      </c>
      <c r="BQ355" s="23">
        <v>5.4320088131927875</v>
      </c>
      <c r="BR355" s="23">
        <v>12.837132096434692</v>
      </c>
      <c r="BS355" s="23">
        <v>28.219012632736842</v>
      </c>
      <c r="BT355" s="23">
        <v>7.3349712636819966</v>
      </c>
      <c r="BU355" s="23">
        <v>5.3507594156810017</v>
      </c>
      <c r="BV355" s="23">
        <v>12.638246603071877</v>
      </c>
      <c r="BW355" s="23">
        <v>28.302259332736842</v>
      </c>
      <c r="BX355" s="23">
        <v>7.2327761459772821</v>
      </c>
      <c r="BY355" s="23">
        <v>5.2762095001274627</v>
      </c>
      <c r="BZ355" s="23">
        <v>12.345030905688136</v>
      </c>
      <c r="CA355" s="23">
        <v>28.381335392736844</v>
      </c>
      <c r="CB355" s="23">
        <v>7.1209785348510195</v>
      </c>
      <c r="CC355" s="23">
        <v>5.1946546993136673</v>
      </c>
      <c r="CD355" s="23">
        <v>12.133037644584819</v>
      </c>
      <c r="CE355" s="23">
        <v>28.467826248736841</v>
      </c>
      <c r="CF355" s="23">
        <v>6.998010133799764</v>
      </c>
      <c r="CG355" s="23">
        <v>5.1049509627749705</v>
      </c>
      <c r="CH355" s="23">
        <v>11.954718269785761</v>
      </c>
      <c r="CI355" s="23">
        <v>28.575077250736843</v>
      </c>
      <c r="CJ355" s="23">
        <v>6.8614719807991573</v>
      </c>
      <c r="CK355" s="23">
        <v>5.0053482811141636</v>
      </c>
      <c r="CL355" s="23">
        <v>11.748678973054144</v>
      </c>
      <c r="CM355" s="23">
        <v>28.707142211736844</v>
      </c>
      <c r="CN355" s="23">
        <v>6.7230797823559021</v>
      </c>
      <c r="CO355" s="23">
        <v>4.904393099115901</v>
      </c>
      <c r="CP355" s="23">
        <v>11.510447125193117</v>
      </c>
      <c r="CQ355" s="23">
        <v>28.866942572736843</v>
      </c>
      <c r="CR355" s="23">
        <v>6.6180869831768181</v>
      </c>
      <c r="CS355" s="23">
        <v>4.8278023138775437</v>
      </c>
      <c r="CT355" s="23">
        <v>11.23837859890282</v>
      </c>
      <c r="CU355" s="23">
        <v>29.018168013736844</v>
      </c>
      <c r="CV355" s="23">
        <v>6.5239526436868767</v>
      </c>
      <c r="CW355" s="23">
        <v>4.7591326238054554</v>
      </c>
      <c r="CX355" s="23">
        <v>10.979187277474495</v>
      </c>
      <c r="CY355" s="23">
        <v>29.191395281736845</v>
      </c>
      <c r="CZ355" s="23">
        <v>6.4113276897018148</v>
      </c>
      <c r="DA355" s="23">
        <v>4.6769742878948515</v>
      </c>
      <c r="DB355" s="23">
        <v>10.716025303477615</v>
      </c>
      <c r="DC355" s="23">
        <v>29.850912046736845</v>
      </c>
      <c r="DD355" s="23">
        <v>6.1429330145763643</v>
      </c>
      <c r="DE355" s="23">
        <v>4.4811841091170761</v>
      </c>
      <c r="DF355" s="23">
        <v>9.9019742572843086</v>
      </c>
      <c r="DG355" s="23">
        <v>30.671395519736844</v>
      </c>
      <c r="DH355" s="23">
        <v>5.8896531292691288</v>
      </c>
      <c r="DI355" s="23">
        <v>4.2964199590759495</v>
      </c>
      <c r="DJ355" s="23">
        <v>9.0834127677780643</v>
      </c>
      <c r="DK355" s="23">
        <v>31.521345078736843</v>
      </c>
      <c r="DL355" s="23">
        <v>5.6444838621079132</v>
      </c>
      <c r="DM355" s="23">
        <v>4.1175723920522209</v>
      </c>
      <c r="DN355" s="23">
        <v>8.3383301492800825</v>
      </c>
      <c r="DO355" s="23">
        <v>32.358247113736844</v>
      </c>
      <c r="DP355" s="23">
        <v>6.3904779851273306</v>
      </c>
      <c r="DQ355" s="23">
        <v>4.6617647186878841</v>
      </c>
      <c r="DR355" s="23">
        <v>7.2066624147191121</v>
      </c>
      <c r="DS355" s="23">
        <v>32.92162419573684</v>
      </c>
      <c r="DT355" s="23">
        <v>7.483334771038062</v>
      </c>
      <c r="DU355" s="23">
        <v>5.45898852870556</v>
      </c>
      <c r="DV355" s="23">
        <v>6.3943463880119467</v>
      </c>
      <c r="DW355" s="25">
        <v>28.185124416736844</v>
      </c>
      <c r="DX355" s="25">
        <v>7.4463502193857218</v>
      </c>
      <c r="DY355" s="25">
        <v>5.4320088131927875</v>
      </c>
      <c r="DZ355" s="25">
        <v>12.837132096434692</v>
      </c>
      <c r="EA355" s="25">
        <v>28.234600774736844</v>
      </c>
      <c r="EB355" s="25">
        <v>7.1772895840984567</v>
      </c>
      <c r="EC355" s="25">
        <v>5.2357328257488014</v>
      </c>
      <c r="ED355" s="25">
        <v>12.473093987237098</v>
      </c>
      <c r="EE355" s="25">
        <v>28.333356577736843</v>
      </c>
      <c r="EF355" s="25">
        <v>6.9157284221528768</v>
      </c>
      <c r="EG355" s="25">
        <v>5.0449275996961189</v>
      </c>
      <c r="EH355" s="25">
        <v>12.173484136297235</v>
      </c>
      <c r="EI355" s="25">
        <v>28.440416549736842</v>
      </c>
      <c r="EJ355" s="25">
        <v>6.6577392291228126</v>
      </c>
      <c r="EK355" s="25">
        <v>4.8567280752365489</v>
      </c>
      <c r="EL355" s="25">
        <v>12.005665189308242</v>
      </c>
      <c r="EM355" s="25">
        <v>28.563859918736842</v>
      </c>
      <c r="EN355" s="25">
        <v>6.4179620934192005</v>
      </c>
      <c r="EO355" s="25">
        <v>4.6818139930391656</v>
      </c>
      <c r="EP355" s="25">
        <v>11.891791531603445</v>
      </c>
      <c r="EQ355" s="25">
        <v>28.721941338736844</v>
      </c>
      <c r="ER355" s="25">
        <v>6.1967857781705273</v>
      </c>
      <c r="ES355" s="25">
        <v>4.5204689503936404</v>
      </c>
      <c r="ET355" s="25">
        <v>11.77267704587215</v>
      </c>
      <c r="EU355" s="25">
        <v>28.927237344736845</v>
      </c>
      <c r="EV355" s="25">
        <v>5.9551013772041204</v>
      </c>
      <c r="EW355" s="25">
        <v>4.3441635447409581</v>
      </c>
      <c r="EX355" s="25">
        <v>11.33919507138604</v>
      </c>
      <c r="EY355" s="25">
        <v>29.193316564736843</v>
      </c>
      <c r="EZ355" s="25">
        <v>5.6768034641632417</v>
      </c>
      <c r="FA355" s="25">
        <v>4.1411490917817577</v>
      </c>
      <c r="FB355" s="25">
        <v>10.883837074503948</v>
      </c>
      <c r="FC355" s="25">
        <v>29.481345251736844</v>
      </c>
      <c r="FD355" s="25">
        <v>5.4481177072875226</v>
      </c>
      <c r="FE355" s="25">
        <v>3.9743260160195431</v>
      </c>
      <c r="FF355" s="25">
        <v>10.3811852242087</v>
      </c>
      <c r="FG355" s="25">
        <v>29.802279084736842</v>
      </c>
      <c r="FH355" s="25">
        <v>5.4263237127602055</v>
      </c>
      <c r="FI355" s="25">
        <v>3.9584276004388657</v>
      </c>
      <c r="FJ355" s="25">
        <v>9.8818474960545544</v>
      </c>
      <c r="FK355" s="25">
        <v>30.859598537736844</v>
      </c>
      <c r="FL355" s="25">
        <v>5.0470902650713318</v>
      </c>
      <c r="FM355" s="25">
        <v>3.6817820802294512</v>
      </c>
      <c r="FN355" s="25">
        <v>8.1670340062819697</v>
      </c>
      <c r="FO355" s="25">
        <v>27.681158416959057</v>
      </c>
      <c r="FP355" s="25">
        <v>4.490155517287822</v>
      </c>
      <c r="FQ355" s="25">
        <v>3.2755059356482619</v>
      </c>
      <c r="FR355" s="25">
        <v>5.8378118604487099</v>
      </c>
      <c r="FS355" s="25">
        <v>25.150604358014334</v>
      </c>
      <c r="FT355" s="25">
        <v>4.0796748178021973</v>
      </c>
      <c r="FU355" s="25">
        <v>2.9760659802931415</v>
      </c>
      <c r="FV355" s="25">
        <v>4.7760250653208765</v>
      </c>
      <c r="FW355" s="25">
        <v>32.996698602736842</v>
      </c>
      <c r="FX355" s="25">
        <v>5.57984859812992</v>
      </c>
      <c r="FY355" s="25">
        <v>4.0704218668650691</v>
      </c>
      <c r="FZ355" s="25">
        <v>3.9041608458797477</v>
      </c>
      <c r="GA355" s="25">
        <v>33.151281174736845</v>
      </c>
      <c r="GB355" s="25">
        <v>7.0012828925125818</v>
      </c>
      <c r="GC355" s="25">
        <v>5.107338394690971</v>
      </c>
      <c r="GD355" s="25">
        <v>3.31876441502164</v>
      </c>
      <c r="GE355" s="26">
        <v>28.185124473736842</v>
      </c>
      <c r="GF355" s="26">
        <v>7.4463502193857218</v>
      </c>
      <c r="GG355" s="26">
        <v>5.4320088131927875</v>
      </c>
      <c r="GH355" s="26">
        <v>12.837132096434692</v>
      </c>
      <c r="GI355" s="26">
        <v>28.193050418736842</v>
      </c>
      <c r="GJ355" s="26">
        <v>7.2336610749477552</v>
      </c>
      <c r="GK355" s="26">
        <v>5.2768550434909951</v>
      </c>
      <c r="GL355" s="26">
        <v>12.634717362407637</v>
      </c>
      <c r="GM355" s="26">
        <v>28.262732151736842</v>
      </c>
      <c r="GN355" s="26">
        <v>6.9975704777131984</v>
      </c>
      <c r="GO355" s="26">
        <v>5.1046302397809358</v>
      </c>
      <c r="GP355" s="26">
        <v>12.40613497942136</v>
      </c>
      <c r="GQ355" s="26">
        <v>28.340200328736842</v>
      </c>
      <c r="GR355" s="26">
        <v>6.6720228861188229</v>
      </c>
      <c r="GS355" s="26">
        <v>4.8671478041508509</v>
      </c>
      <c r="GT355" s="26">
        <v>12.293250852891758</v>
      </c>
      <c r="GU355" s="26">
        <v>28.441843555736842</v>
      </c>
      <c r="GV355" s="26">
        <v>6.4303883535091879</v>
      </c>
      <c r="GW355" s="26">
        <v>4.6908787767701412</v>
      </c>
      <c r="GX355" s="26">
        <v>12.226171106497553</v>
      </c>
      <c r="GY355" s="26">
        <v>28.600792145736843</v>
      </c>
      <c r="GZ355" s="26">
        <v>6.0139521101873212</v>
      </c>
      <c r="HA355" s="26">
        <v>4.3870943351025717</v>
      </c>
      <c r="HB355" s="26">
        <v>12.134430302500414</v>
      </c>
      <c r="HC355" s="26">
        <v>28.823903461736844</v>
      </c>
      <c r="HD355" s="26">
        <v>6.1090958734879051</v>
      </c>
      <c r="HE355" s="26">
        <v>4.4565003857908145</v>
      </c>
      <c r="HF355" s="26">
        <v>11.712614198307707</v>
      </c>
      <c r="HG355" s="26">
        <v>29.115636568736843</v>
      </c>
      <c r="HH355" s="26">
        <v>5.9389578447808491</v>
      </c>
      <c r="HI355" s="26">
        <v>4.3323870625965943</v>
      </c>
      <c r="HJ355" s="26">
        <v>11.076089906266503</v>
      </c>
      <c r="HK355" s="26">
        <v>29.451999316736842</v>
      </c>
      <c r="HL355" s="26">
        <v>5.6663317501283137</v>
      </c>
      <c r="HM355" s="26">
        <v>4.1335101221857702</v>
      </c>
      <c r="HN355" s="26">
        <v>10.250981093495902</v>
      </c>
      <c r="HO355" s="26">
        <v>29.821151645736844</v>
      </c>
      <c r="HP355" s="26">
        <v>5.3413123105558968</v>
      </c>
      <c r="HQ355" s="26">
        <v>3.8964129661025058</v>
      </c>
      <c r="HR355" s="26">
        <v>9.430544363599406</v>
      </c>
      <c r="HS355" s="26">
        <v>30.430178529939258</v>
      </c>
      <c r="HT355" s="26">
        <v>4.9360735544416032</v>
      </c>
      <c r="HU355" s="26">
        <v>3.6007969354557874</v>
      </c>
      <c r="HV355" s="26">
        <v>7.0274317722971382</v>
      </c>
      <c r="HW355" s="26">
        <v>27.342116313785098</v>
      </c>
      <c r="HX355" s="26">
        <v>4.4351595612939168</v>
      </c>
      <c r="HY355" s="26">
        <v>3.235387151432187</v>
      </c>
      <c r="HZ355" s="26">
        <v>4.7971880814169445</v>
      </c>
      <c r="IA355" s="26">
        <v>27.306935339731073</v>
      </c>
      <c r="IB355" s="26">
        <v>4.4294528620881684</v>
      </c>
      <c r="IC355" s="26">
        <v>3.2312241938131425</v>
      </c>
      <c r="ID355" s="26">
        <v>3.8238244331665214</v>
      </c>
      <c r="IE355" s="26">
        <v>32.804282832736845</v>
      </c>
      <c r="IF355" s="26">
        <v>7.1013108286415481</v>
      </c>
      <c r="IG355" s="26">
        <v>5.1803073814575988</v>
      </c>
      <c r="IH355" s="26">
        <v>3.2865963393069393</v>
      </c>
      <c r="II355" s="26">
        <v>32.768228326736846</v>
      </c>
      <c r="IJ355" s="26">
        <v>7.0445128951612217</v>
      </c>
      <c r="IK355" s="26">
        <v>5.1388740797532204</v>
      </c>
      <c r="IL355" s="26">
        <v>3.8801169337346835</v>
      </c>
      <c r="IM355" s="27">
        <v>28.181315213736845</v>
      </c>
      <c r="IN355" s="27">
        <v>7.4463502193857218</v>
      </c>
      <c r="IO355" s="27">
        <v>5.4320088131927875</v>
      </c>
      <c r="IP355" s="27">
        <v>12.837132096434692</v>
      </c>
      <c r="IQ355" s="27">
        <v>28.221921817736842</v>
      </c>
      <c r="IR355" s="27">
        <v>7.2847742822185335</v>
      </c>
      <c r="IS355" s="27">
        <v>5.3141414165711369</v>
      </c>
      <c r="IT355" s="27">
        <v>12.613891666423589</v>
      </c>
      <c r="IU355" s="27">
        <v>28.301127442736842</v>
      </c>
      <c r="IV355" s="27">
        <v>7.1143764125204552</v>
      </c>
      <c r="IW355" s="27">
        <v>5.1898385429916027</v>
      </c>
      <c r="IX355" s="27">
        <v>12.361421405744251</v>
      </c>
      <c r="IY355" s="27">
        <v>28.376893462736842</v>
      </c>
      <c r="IZ355" s="27">
        <v>6.9140205225969948</v>
      </c>
      <c r="JA355" s="27">
        <v>5.0436817107483431</v>
      </c>
      <c r="JB355" s="27">
        <v>12.225051425809623</v>
      </c>
      <c r="JC355" s="27">
        <v>28.466899194736843</v>
      </c>
      <c r="JD355" s="27">
        <v>6.7226859309113332</v>
      </c>
      <c r="JE355" s="27">
        <v>4.9041057899704867</v>
      </c>
      <c r="JF355" s="27">
        <v>12.140909685646585</v>
      </c>
      <c r="JG355" s="27">
        <v>28.602776806736841</v>
      </c>
      <c r="JH355" s="27">
        <v>6.4864508592671974</v>
      </c>
      <c r="JI355" s="27">
        <v>4.7317755941900854</v>
      </c>
      <c r="JJ355" s="27">
        <v>12.032770654404487</v>
      </c>
      <c r="JK355" s="27">
        <v>28.790870999736843</v>
      </c>
      <c r="JL355" s="27">
        <v>6.2812736419982409</v>
      </c>
      <c r="JM355" s="27">
        <v>4.5821016707732412</v>
      </c>
      <c r="JN355" s="27">
        <v>11.598362479620354</v>
      </c>
      <c r="JO355" s="27">
        <v>29.025021105736844</v>
      </c>
      <c r="JP355" s="27">
        <v>6.1171192416883091</v>
      </c>
      <c r="JQ355" s="27">
        <v>4.4623533211876252</v>
      </c>
      <c r="JR355" s="27">
        <v>11.151582905118929</v>
      </c>
      <c r="JS355" s="27">
        <v>29.295385144736844</v>
      </c>
      <c r="JT355" s="27">
        <v>5.9294961749130026</v>
      </c>
      <c r="JU355" s="27">
        <v>4.325484906158148</v>
      </c>
      <c r="JV355" s="27">
        <v>10.605042185671024</v>
      </c>
      <c r="JW355" s="27">
        <v>29.599787607736843</v>
      </c>
      <c r="JX355" s="27">
        <v>5.7321972258288616</v>
      </c>
      <c r="JY355" s="27">
        <v>4.181558069696897</v>
      </c>
      <c r="JZ355" s="27">
        <v>10.052845334368747</v>
      </c>
      <c r="KA355" s="27">
        <v>30.623825399736845</v>
      </c>
      <c r="KB355" s="27">
        <v>5.1023943121688484</v>
      </c>
      <c r="KC355" s="27">
        <v>3.7221256126162108</v>
      </c>
      <c r="KD355" s="27">
        <v>8.3616584121308009</v>
      </c>
      <c r="KE355" s="27">
        <v>30.604766090097421</v>
      </c>
      <c r="KF355" s="27">
        <v>4.9643933698440437</v>
      </c>
      <c r="KG355" s="27">
        <v>3.6214558465090927</v>
      </c>
      <c r="KH355" s="27">
        <v>6.7421497755661832</v>
      </c>
      <c r="KI355" s="27">
        <v>29.513319213327186</v>
      </c>
      <c r="KJ355" s="27">
        <v>4.7873499765822229</v>
      </c>
      <c r="KK355" s="27">
        <v>3.492305156012145</v>
      </c>
      <c r="KL355" s="27">
        <v>6.2005955627048692</v>
      </c>
      <c r="KM355" s="27">
        <v>32.465503468736841</v>
      </c>
      <c r="KN355" s="27">
        <v>6.2821342372997426</v>
      </c>
      <c r="KO355" s="27">
        <v>4.5827294630640436</v>
      </c>
      <c r="KP355" s="27">
        <v>5.7026579781129456</v>
      </c>
      <c r="KQ355" s="27">
        <v>32.593625359736841</v>
      </c>
      <c r="KR355" s="27">
        <v>7.8738567502416661</v>
      </c>
      <c r="KS355" s="27">
        <v>5.7438688754903318</v>
      </c>
      <c r="KT355" s="133">
        <v>5.5947816011354732</v>
      </c>
      <c r="KU355" s="149">
        <v>28.181315213736845</v>
      </c>
      <c r="KV355" s="149">
        <v>7.4463502193857218</v>
      </c>
      <c r="KW355" s="149">
        <v>5.4320088131927875</v>
      </c>
      <c r="KX355" s="149">
        <v>12.837132096434692</v>
      </c>
      <c r="KY355" s="149">
        <v>28.204087660736842</v>
      </c>
      <c r="KZ355" s="149">
        <v>7.1690537993063623</v>
      </c>
      <c r="LA355" s="149">
        <v>5.2297249354057245</v>
      </c>
      <c r="LB355" s="149">
        <v>12.482857766399722</v>
      </c>
      <c r="LC355" s="149">
        <v>28.294067655736843</v>
      </c>
      <c r="LD355" s="149">
        <v>6.8981217771770735</v>
      </c>
      <c r="LE355" s="149">
        <v>5.0320837973148755</v>
      </c>
      <c r="LF355" s="149">
        <v>12.182110024263324</v>
      </c>
      <c r="LG355" s="149">
        <v>28.392263931736842</v>
      </c>
      <c r="LH355" s="149">
        <v>6.5625060800572985</v>
      </c>
      <c r="LI355" s="149">
        <v>4.7872568188772631</v>
      </c>
      <c r="LJ355" s="149">
        <v>12.015243064935381</v>
      </c>
      <c r="LK355" s="149">
        <v>28.505857993736843</v>
      </c>
      <c r="LL355" s="149">
        <v>6.3157062871071732</v>
      </c>
      <c r="LM355" s="149">
        <v>4.6072198059915284</v>
      </c>
      <c r="LN355" s="149">
        <v>11.900070387609883</v>
      </c>
      <c r="LO355" s="149">
        <v>28.651138011736844</v>
      </c>
      <c r="LP355" s="149">
        <v>5.9018277611243244</v>
      </c>
      <c r="LQ355" s="149">
        <v>4.30530118351294</v>
      </c>
      <c r="LR355" s="149">
        <v>11.781606960133397</v>
      </c>
      <c r="LS355" s="149">
        <v>28.843517530736843</v>
      </c>
      <c r="LT355" s="149">
        <v>6.0000308200992398</v>
      </c>
      <c r="LU355" s="149">
        <v>4.3769389478025484</v>
      </c>
      <c r="LV355" s="149">
        <v>11.33982156499772</v>
      </c>
      <c r="LW355" s="149">
        <v>29.104951485736844</v>
      </c>
      <c r="LX355" s="149">
        <v>5.8394493534497807</v>
      </c>
      <c r="LY355" s="149">
        <v>4.2597970035780603</v>
      </c>
      <c r="LZ355" s="149">
        <v>10.792963881364734</v>
      </c>
      <c r="MA355" s="149">
        <v>29.394974148736843</v>
      </c>
      <c r="MB355" s="149">
        <v>5.5700652485672251</v>
      </c>
      <c r="MC355" s="149">
        <v>4.063285049567817</v>
      </c>
      <c r="MD355" s="149">
        <v>9.968294892214395</v>
      </c>
      <c r="ME355" s="149">
        <v>29.719320398736844</v>
      </c>
      <c r="MF355" s="149">
        <v>5.2558646211677749</v>
      </c>
      <c r="MG355" s="149">
        <v>3.8340800663397641</v>
      </c>
      <c r="MH355" s="149">
        <v>9.1492568589153507</v>
      </c>
      <c r="MI355" s="149">
        <v>29.640285798747502</v>
      </c>
      <c r="MJ355" s="149">
        <v>4.807945202600183</v>
      </c>
      <c r="MK355" s="149">
        <v>3.5073290866551066</v>
      </c>
      <c r="ML355" s="149">
        <v>6.7163422899723244</v>
      </c>
      <c r="MM355" s="149">
        <v>26.461465679795033</v>
      </c>
      <c r="MN355" s="149">
        <v>4.2923093870544271</v>
      </c>
      <c r="MO355" s="149">
        <v>3.1311799381567624</v>
      </c>
      <c r="MP355" s="149">
        <v>4.4109054404620736</v>
      </c>
      <c r="MQ355" s="149">
        <v>25.772221660754521</v>
      </c>
      <c r="MR355" s="149">
        <v>4.1805072439419364</v>
      </c>
      <c r="MS355" s="149">
        <v>3.0496218313221108</v>
      </c>
      <c r="MT355" s="149">
        <v>3.245957868161284</v>
      </c>
      <c r="MU355" s="149">
        <v>32.989054438736844</v>
      </c>
      <c r="MV355" s="149">
        <v>6.890162958028653</v>
      </c>
      <c r="MW355" s="149">
        <v>5.0262779495528029</v>
      </c>
      <c r="MX355" s="149">
        <v>2.5996729715110263</v>
      </c>
      <c r="MY355" s="149">
        <v>32.989582526736839</v>
      </c>
      <c r="MZ355" s="149">
        <v>6.8166568190739696</v>
      </c>
      <c r="NA355" s="149">
        <v>4.9726562445749574</v>
      </c>
      <c r="NB355" s="149">
        <v>3.0931067766085008</v>
      </c>
      <c r="ND355" s="97"/>
    </row>
    <row r="356" spans="1:368" ht="15" thickBot="1" x14ac:dyDescent="0.35">
      <c r="A356" s="2"/>
      <c r="B356" s="72" t="s">
        <v>785</v>
      </c>
      <c r="C356" s="72" t="s">
        <v>469</v>
      </c>
      <c r="D356" s="72" t="s">
        <v>826</v>
      </c>
      <c r="E356" s="85">
        <v>391273</v>
      </c>
      <c r="F356" s="82">
        <v>403453</v>
      </c>
      <c r="G356" s="20">
        <v>29.662193151</v>
      </c>
      <c r="H356" s="20">
        <v>13.449700837654568</v>
      </c>
      <c r="I356" s="20">
        <v>9.8113695075401566</v>
      </c>
      <c r="J356" s="20">
        <v>18.709823035634304</v>
      </c>
      <c r="K356" s="20">
        <v>29.806619695999998</v>
      </c>
      <c r="L356" s="20">
        <v>13.349052082852534</v>
      </c>
      <c r="M356" s="20">
        <v>9.7379476421948787</v>
      </c>
      <c r="N356" s="20">
        <v>18.346055162057976</v>
      </c>
      <c r="O356" s="20">
        <v>29.948097848</v>
      </c>
      <c r="P356" s="20">
        <v>13.164541646761545</v>
      </c>
      <c r="Q356" s="20">
        <v>9.6033498479139929</v>
      </c>
      <c r="R356" s="20">
        <v>18.111404610778102</v>
      </c>
      <c r="S356" s="20">
        <v>30.121203187999999</v>
      </c>
      <c r="T356" s="20">
        <v>12.931914072185162</v>
      </c>
      <c r="U356" s="20">
        <v>9.4336512710191212</v>
      </c>
      <c r="V356" s="20">
        <v>17.885750879705782</v>
      </c>
      <c r="W356" s="20">
        <v>30.334870240000001</v>
      </c>
      <c r="X356" s="20">
        <v>12.51736177994399</v>
      </c>
      <c r="Y356" s="20">
        <v>9.1312411454356006</v>
      </c>
      <c r="Z356" s="20">
        <v>17.556826815622934</v>
      </c>
      <c r="AA356" s="20">
        <v>30.549485943000001</v>
      </c>
      <c r="AB356" s="20">
        <v>12.451623573271785</v>
      </c>
      <c r="AC356" s="20">
        <v>9.0832860389087458</v>
      </c>
      <c r="AD356" s="20">
        <v>17.19213730711342</v>
      </c>
      <c r="AE356" s="20">
        <v>30.739487225000001</v>
      </c>
      <c r="AF356" s="20">
        <v>12.206944943128763</v>
      </c>
      <c r="AG356" s="20">
        <v>8.9047963847588942</v>
      </c>
      <c r="AH356" s="20">
        <v>16.82319400676267</v>
      </c>
      <c r="AI356" s="20">
        <v>30.960354183</v>
      </c>
      <c r="AJ356" s="20">
        <v>12.075264217836187</v>
      </c>
      <c r="AK356" s="20">
        <v>8.8087371289835321</v>
      </c>
      <c r="AL356" s="20">
        <v>16.461299272721782</v>
      </c>
      <c r="AM356" s="20">
        <v>31.164696000999999</v>
      </c>
      <c r="AN356" s="20">
        <v>11.936181371142199</v>
      </c>
      <c r="AO356" s="20">
        <v>8.7072781287019136</v>
      </c>
      <c r="AP356" s="20">
        <v>16.035803488809229</v>
      </c>
      <c r="AQ356" s="20">
        <v>31.372097312000001</v>
      </c>
      <c r="AR356" s="20">
        <v>11.798987572624865</v>
      </c>
      <c r="AS356" s="20">
        <v>8.6071971627648818</v>
      </c>
      <c r="AT356" s="20">
        <v>15.577920757724605</v>
      </c>
      <c r="AU356" s="20">
        <v>32.040708608999999</v>
      </c>
      <c r="AV356" s="20">
        <v>11.278370584266678</v>
      </c>
      <c r="AW356" s="20">
        <v>8.2274143180502737</v>
      </c>
      <c r="AX356" s="20">
        <v>13.539554686505546</v>
      </c>
      <c r="AY356" s="20">
        <v>32.638798281999996</v>
      </c>
      <c r="AZ356" s="20">
        <v>10.657982377670796</v>
      </c>
      <c r="BA356" s="20">
        <v>7.7748497586965639</v>
      </c>
      <c r="BB356" s="20">
        <v>10.719933134380575</v>
      </c>
      <c r="BC356" s="20">
        <v>33.016748466999999</v>
      </c>
      <c r="BD356" s="20">
        <v>10.188634290801959</v>
      </c>
      <c r="BE356" s="20">
        <v>7.4324668638268925</v>
      </c>
      <c r="BF356" s="20">
        <v>8.5772751954747761</v>
      </c>
      <c r="BG356" s="20">
        <v>33.344857222000002</v>
      </c>
      <c r="BH356" s="20">
        <v>9.6696250030196609</v>
      </c>
      <c r="BI356" s="20">
        <v>7.0538568142991744</v>
      </c>
      <c r="BJ356" s="20">
        <v>6.6282185983052031</v>
      </c>
      <c r="BK356" s="20">
        <v>33.575189426000001</v>
      </c>
      <c r="BL356" s="20">
        <v>9.2055153405271994</v>
      </c>
      <c r="BM356" s="20">
        <v>6.71529527708008</v>
      </c>
      <c r="BN356" s="20">
        <v>5.1962847935933283</v>
      </c>
      <c r="BO356" s="23">
        <v>29.646947110999999</v>
      </c>
      <c r="BP356" s="23">
        <v>13.449700837654568</v>
      </c>
      <c r="BQ356" s="23">
        <v>9.8113695075401566</v>
      </c>
      <c r="BR356" s="23">
        <v>18.709823035634304</v>
      </c>
      <c r="BS356" s="23">
        <v>29.740044955000002</v>
      </c>
      <c r="BT356" s="23">
        <v>13.401946731281505</v>
      </c>
      <c r="BU356" s="23">
        <v>9.7765335517977991</v>
      </c>
      <c r="BV356" s="23">
        <v>18.519682655478228</v>
      </c>
      <c r="BW356" s="23">
        <v>29.815092581000002</v>
      </c>
      <c r="BX356" s="23">
        <v>13.217260010610419</v>
      </c>
      <c r="BY356" s="23">
        <v>9.641807160370055</v>
      </c>
      <c r="BZ356" s="23">
        <v>18.376436120250549</v>
      </c>
      <c r="CA356" s="23">
        <v>29.906156150000001</v>
      </c>
      <c r="CB356" s="23">
        <v>13.067336430703218</v>
      </c>
      <c r="CC356" s="23">
        <v>9.5324399961395638</v>
      </c>
      <c r="CD356" s="23">
        <v>18.22627000558386</v>
      </c>
      <c r="CE356" s="23">
        <v>30.026417584000001</v>
      </c>
      <c r="CF356" s="23">
        <v>12.894505347633702</v>
      </c>
      <c r="CG356" s="23">
        <v>9.4063621272819908</v>
      </c>
      <c r="CH356" s="23">
        <v>18.026126846566758</v>
      </c>
      <c r="CI356" s="23">
        <v>30.17402135</v>
      </c>
      <c r="CJ356" s="23">
        <v>12.657600236713035</v>
      </c>
      <c r="CK356" s="23">
        <v>9.2335431471779845</v>
      </c>
      <c r="CL356" s="23">
        <v>17.808209418644033</v>
      </c>
      <c r="CM356" s="23">
        <v>30.350177277</v>
      </c>
      <c r="CN356" s="23">
        <v>12.226091867568103</v>
      </c>
      <c r="CO356" s="23">
        <v>8.918763799564239</v>
      </c>
      <c r="CP356" s="23">
        <v>17.529769682244883</v>
      </c>
      <c r="CQ356" s="23">
        <v>30.553976560999999</v>
      </c>
      <c r="CR356" s="23">
        <v>12.132887801338892</v>
      </c>
      <c r="CS356" s="23">
        <v>8.8507727308841186</v>
      </c>
      <c r="CT356" s="23">
        <v>17.1596668313062</v>
      </c>
      <c r="CU356" s="23">
        <v>30.708795166000002</v>
      </c>
      <c r="CV356" s="23">
        <v>12.050779138322655</v>
      </c>
      <c r="CW356" s="23">
        <v>8.7908756043720562</v>
      </c>
      <c r="CX356" s="23">
        <v>16.871788940354804</v>
      </c>
      <c r="CY356" s="23">
        <v>30.880982346</v>
      </c>
      <c r="CZ356" s="23">
        <v>11.965127180226641</v>
      </c>
      <c r="DA356" s="23">
        <v>8.7283936934308386</v>
      </c>
      <c r="DB356" s="23">
        <v>16.570187659129012</v>
      </c>
      <c r="DC356" s="23">
        <v>31.327707908000001</v>
      </c>
      <c r="DD356" s="23">
        <v>11.665196294158012</v>
      </c>
      <c r="DE356" s="23">
        <v>8.5095982878330716</v>
      </c>
      <c r="DF356" s="23">
        <v>15.515773809830408</v>
      </c>
      <c r="DG356" s="23">
        <v>31.825262396999999</v>
      </c>
      <c r="DH356" s="23">
        <v>11.460579375925656</v>
      </c>
      <c r="DI356" s="23">
        <v>8.3603330947626624</v>
      </c>
      <c r="DJ356" s="23">
        <v>14.261234382058108</v>
      </c>
      <c r="DK356" s="23">
        <v>32.270391005999997</v>
      </c>
      <c r="DL356" s="23">
        <v>11.242298332999979</v>
      </c>
      <c r="DM356" s="23">
        <v>8.2011001129673193</v>
      </c>
      <c r="DN356" s="23">
        <v>13.043993893702032</v>
      </c>
      <c r="DO356" s="23">
        <v>32.704709450999999</v>
      </c>
      <c r="DP356" s="23">
        <v>10.956423410494557</v>
      </c>
      <c r="DQ356" s="23">
        <v>7.9925583370946889</v>
      </c>
      <c r="DR356" s="23">
        <v>11.641836947510344</v>
      </c>
      <c r="DS356" s="23">
        <v>33.026147284000004</v>
      </c>
      <c r="DT356" s="23">
        <v>10.617566514300806</v>
      </c>
      <c r="DU356" s="23">
        <v>7.7453669490582211</v>
      </c>
      <c r="DV356" s="23">
        <v>10.661154485950608</v>
      </c>
      <c r="DW356" s="25">
        <v>29.668405691</v>
      </c>
      <c r="DX356" s="25">
        <v>13.449700837654568</v>
      </c>
      <c r="DY356" s="25">
        <v>9.8113695075401566</v>
      </c>
      <c r="DZ356" s="25">
        <v>18.709823035634304</v>
      </c>
      <c r="EA356" s="25">
        <v>29.823027821</v>
      </c>
      <c r="EB356" s="25">
        <v>13.309291637985481</v>
      </c>
      <c r="EC356" s="25">
        <v>9.7089429512293606</v>
      </c>
      <c r="ED356" s="25">
        <v>18.262999615519426</v>
      </c>
      <c r="EE356" s="25">
        <v>29.985990327</v>
      </c>
      <c r="EF356" s="25">
        <v>13.081962776557088</v>
      </c>
      <c r="EG356" s="25">
        <v>9.5431097118045862</v>
      </c>
      <c r="EH356" s="25">
        <v>17.958102973963989</v>
      </c>
      <c r="EI356" s="25">
        <v>30.186067771000001</v>
      </c>
      <c r="EJ356" s="25">
        <v>12.798150034896349</v>
      </c>
      <c r="EK356" s="25">
        <v>9.3360722681474275</v>
      </c>
      <c r="EL356" s="25">
        <v>17.665347982484683</v>
      </c>
      <c r="EM356" s="25">
        <v>30.428934644000002</v>
      </c>
      <c r="EN356" s="25">
        <v>12.482360798656755</v>
      </c>
      <c r="EO356" s="25">
        <v>9.1057084168879037</v>
      </c>
      <c r="EP356" s="25">
        <v>17.206676816746111</v>
      </c>
      <c r="EQ356" s="25">
        <v>30.615676597</v>
      </c>
      <c r="ER356" s="25">
        <v>12.21349967235165</v>
      </c>
      <c r="ES356" s="25">
        <v>8.9095779684687386</v>
      </c>
      <c r="ET356" s="25">
        <v>16.710029168154804</v>
      </c>
      <c r="EU356" s="25">
        <v>30.82044466</v>
      </c>
      <c r="EV356" s="25">
        <v>11.940445127044466</v>
      </c>
      <c r="EW356" s="25">
        <v>8.7103884792704545</v>
      </c>
      <c r="EX356" s="25">
        <v>16.219100599368062</v>
      </c>
      <c r="EY356" s="25">
        <v>31.056952589000002</v>
      </c>
      <c r="EZ356" s="25">
        <v>11.760737696423888</v>
      </c>
      <c r="FA356" s="25">
        <v>8.5792944106103679</v>
      </c>
      <c r="FB356" s="25">
        <v>15.724018842200969</v>
      </c>
      <c r="FC356" s="25">
        <v>31.269163478999999</v>
      </c>
      <c r="FD356" s="25">
        <v>11.581194385237103</v>
      </c>
      <c r="FE356" s="25">
        <v>8.4483200647922772</v>
      </c>
      <c r="FF356" s="25">
        <v>15.175833505193674</v>
      </c>
      <c r="FG356" s="25">
        <v>31.489409281</v>
      </c>
      <c r="FH356" s="25">
        <v>11.396218385854349</v>
      </c>
      <c r="FI356" s="25">
        <v>8.3133826485718583</v>
      </c>
      <c r="FJ356" s="25">
        <v>14.56483740510008</v>
      </c>
      <c r="FK356" s="25">
        <v>32.237889737000003</v>
      </c>
      <c r="FL356" s="25">
        <v>10.71534714384366</v>
      </c>
      <c r="FM356" s="25">
        <v>7.8166965569584175</v>
      </c>
      <c r="FN356" s="25">
        <v>12.200759646555987</v>
      </c>
      <c r="FO356" s="25">
        <v>32.893749477</v>
      </c>
      <c r="FP356" s="25">
        <v>10.007017715747534</v>
      </c>
      <c r="FQ356" s="25">
        <v>7.2999801008823857</v>
      </c>
      <c r="FR356" s="25">
        <v>9.3378281723391581</v>
      </c>
      <c r="FS356" s="25">
        <v>33.315870396000001</v>
      </c>
      <c r="FT356" s="25">
        <v>9.4693892456709001</v>
      </c>
      <c r="FU356" s="25">
        <v>6.9077876170966119</v>
      </c>
      <c r="FV356" s="25">
        <v>7.2718027529977007</v>
      </c>
      <c r="FW356" s="25">
        <v>33.671206232000003</v>
      </c>
      <c r="FX356" s="25">
        <v>8.9145650781848218</v>
      </c>
      <c r="FY356" s="25">
        <v>6.5030511114578333</v>
      </c>
      <c r="FZ356" s="25">
        <v>5.5421864933372476</v>
      </c>
      <c r="GA356" s="25">
        <v>33.889948509999996</v>
      </c>
      <c r="GB356" s="25">
        <v>8.5506754503408455</v>
      </c>
      <c r="GC356" s="25">
        <v>6.2375986942008614</v>
      </c>
      <c r="GD356" s="25">
        <v>4.5639569095163708</v>
      </c>
      <c r="GE356" s="26">
        <v>29.668533189000001</v>
      </c>
      <c r="GF356" s="26">
        <v>13.449700837654568</v>
      </c>
      <c r="GG356" s="26">
        <v>9.8113695075401566</v>
      </c>
      <c r="GH356" s="26">
        <v>18.709823035634304</v>
      </c>
      <c r="GI356" s="26">
        <v>29.757974729000001</v>
      </c>
      <c r="GJ356" s="26">
        <v>13.378047101599307</v>
      </c>
      <c r="GK356" s="26">
        <v>9.759099104687353</v>
      </c>
      <c r="GL356" s="26">
        <v>18.558994438777205</v>
      </c>
      <c r="GM356" s="26">
        <v>29.877285970999999</v>
      </c>
      <c r="GN356" s="26">
        <v>13.259734573813835</v>
      </c>
      <c r="GO356" s="26">
        <v>9.6727917628746241</v>
      </c>
      <c r="GP356" s="26">
        <v>18.331370274665517</v>
      </c>
      <c r="GQ356" s="26">
        <v>30.028476452</v>
      </c>
      <c r="GR356" s="26">
        <v>13.011887571634587</v>
      </c>
      <c r="GS356" s="26">
        <v>9.4919908254360212</v>
      </c>
      <c r="GT356" s="26">
        <v>18.06412772580768</v>
      </c>
      <c r="GU356" s="26">
        <v>30.232392525999998</v>
      </c>
      <c r="GV356" s="26">
        <v>12.823839617879351</v>
      </c>
      <c r="GW356" s="26">
        <v>9.3548124612701766</v>
      </c>
      <c r="GX356" s="26">
        <v>17.609000582409514</v>
      </c>
      <c r="GY356" s="26">
        <v>30.451636461</v>
      </c>
      <c r="GZ356" s="26">
        <v>12.56696684957363</v>
      </c>
      <c r="HA356" s="26">
        <v>9.1674273531035855</v>
      </c>
      <c r="HB356" s="26">
        <v>17.090480005021298</v>
      </c>
      <c r="HC356" s="26">
        <v>30.679106037</v>
      </c>
      <c r="HD356" s="26">
        <v>12.199401228446778</v>
      </c>
      <c r="HE356" s="26">
        <v>8.8992933499257916</v>
      </c>
      <c r="HF356" s="26">
        <v>16.445922664850997</v>
      </c>
      <c r="HG356" s="26">
        <v>30.929221324</v>
      </c>
      <c r="HH356" s="26">
        <v>11.827737855933108</v>
      </c>
      <c r="HI356" s="26">
        <v>8.6281700941622788</v>
      </c>
      <c r="HJ356" s="26">
        <v>15.391383735444789</v>
      </c>
      <c r="HK356" s="26">
        <v>31.149729700999998</v>
      </c>
      <c r="HL356" s="26">
        <v>11.437832124508791</v>
      </c>
      <c r="HM356" s="26">
        <v>8.343739291552783</v>
      </c>
      <c r="HN356" s="26">
        <v>14.349261877447866</v>
      </c>
      <c r="HO356" s="26">
        <v>31.376897732</v>
      </c>
      <c r="HP356" s="26">
        <v>11.064478094764468</v>
      </c>
      <c r="HQ356" s="26">
        <v>8.0713827248776919</v>
      </c>
      <c r="HR356" s="26">
        <v>13.335265897750507</v>
      </c>
      <c r="HS356" s="26">
        <v>32.075027607999999</v>
      </c>
      <c r="HT356" s="26">
        <v>10.437656046028467</v>
      </c>
      <c r="HU356" s="26">
        <v>7.6141247672579668</v>
      </c>
      <c r="HV356" s="26">
        <v>10.627368869321209</v>
      </c>
      <c r="HW356" s="26">
        <v>32.699087964</v>
      </c>
      <c r="HX356" s="26">
        <v>9.7464852396081163</v>
      </c>
      <c r="HY356" s="26">
        <v>7.1099252868034153</v>
      </c>
      <c r="HZ356" s="26">
        <v>8.1516810300323073</v>
      </c>
      <c r="IA356" s="26">
        <v>33.050633462999997</v>
      </c>
      <c r="IB356" s="26">
        <v>9.2085750220245437</v>
      </c>
      <c r="IC356" s="26">
        <v>6.7175272721339603</v>
      </c>
      <c r="ID356" s="26">
        <v>6.4980262906278554</v>
      </c>
      <c r="IE356" s="26">
        <v>33.314112510000001</v>
      </c>
      <c r="IF356" s="26">
        <v>8.7483279062962858</v>
      </c>
      <c r="IG356" s="26">
        <v>6.3817834090030239</v>
      </c>
      <c r="IH356" s="26">
        <v>5.5387252434044143</v>
      </c>
      <c r="II356" s="26">
        <v>33.426573998999999</v>
      </c>
      <c r="IJ356" s="26">
        <v>8.5006717307747675</v>
      </c>
      <c r="IK356" s="26">
        <v>6.2011216769544495</v>
      </c>
      <c r="IL356" s="26">
        <v>5.6143544324039993</v>
      </c>
      <c r="IM356" s="27">
        <v>29.662065652999999</v>
      </c>
      <c r="IN356" s="27">
        <v>13.449700837654568</v>
      </c>
      <c r="IO356" s="27">
        <v>9.8113695075401566</v>
      </c>
      <c r="IP356" s="27">
        <v>18.709823035634304</v>
      </c>
      <c r="IQ356" s="27">
        <v>29.782924778000002</v>
      </c>
      <c r="IR356" s="27">
        <v>13.385530139043842</v>
      </c>
      <c r="IS356" s="27">
        <v>9.764557876320513</v>
      </c>
      <c r="IT356" s="27">
        <v>18.4744974886171</v>
      </c>
      <c r="IU356" s="27">
        <v>29.887223343999999</v>
      </c>
      <c r="IV356" s="27">
        <v>13.215941173922676</v>
      </c>
      <c r="IW356" s="27">
        <v>9.6408450873678593</v>
      </c>
      <c r="IX356" s="27">
        <v>18.293268987317589</v>
      </c>
      <c r="IY356" s="27">
        <v>30.004235302000001</v>
      </c>
      <c r="IZ356" s="27">
        <v>12.998268564078101</v>
      </c>
      <c r="JA356" s="27">
        <v>9.4820559490342671</v>
      </c>
      <c r="JB356" s="27">
        <v>18.129557356586623</v>
      </c>
      <c r="JC356" s="27">
        <v>30.152991864000001</v>
      </c>
      <c r="JD356" s="27">
        <v>12.659060489449963</v>
      </c>
      <c r="JE356" s="27">
        <v>9.2346083812191981</v>
      </c>
      <c r="JF356" s="27">
        <v>17.921921312630005</v>
      </c>
      <c r="JG356" s="27">
        <v>30.357668696000001</v>
      </c>
      <c r="JH356" s="27">
        <v>12.56729428032963</v>
      </c>
      <c r="JI356" s="27">
        <v>9.1676662092814318</v>
      </c>
      <c r="JJ356" s="27">
        <v>17.680949528539706</v>
      </c>
      <c r="JK356" s="27">
        <v>30.549719228000001</v>
      </c>
      <c r="JL356" s="27">
        <v>12.346583786271907</v>
      </c>
      <c r="JM356" s="27">
        <v>9.0066609767093073</v>
      </c>
      <c r="JN356" s="27">
        <v>17.403379745637601</v>
      </c>
      <c r="JO356" s="27">
        <v>30.728634287999999</v>
      </c>
      <c r="JP356" s="27">
        <v>12.221755884683986</v>
      </c>
      <c r="JQ356" s="27">
        <v>8.9156007604180196</v>
      </c>
      <c r="JR356" s="27">
        <v>17.087046371786293</v>
      </c>
      <c r="JS356" s="27">
        <v>30.900277365000001</v>
      </c>
      <c r="JT356" s="27">
        <v>12.094292024026879</v>
      </c>
      <c r="JU356" s="27">
        <v>8.822617648684913</v>
      </c>
      <c r="JV356" s="27">
        <v>16.719004141043548</v>
      </c>
      <c r="JW356" s="27">
        <v>31.082668627</v>
      </c>
      <c r="JX356" s="27">
        <v>11.961000248782229</v>
      </c>
      <c r="JY356" s="27">
        <v>8.7253831543993634</v>
      </c>
      <c r="JZ356" s="27">
        <v>16.297464340816916</v>
      </c>
      <c r="KA356" s="27">
        <v>31.703061717000001</v>
      </c>
      <c r="KB356" s="27">
        <v>11.547228361195593</v>
      </c>
      <c r="KC356" s="27">
        <v>8.4235423231461404</v>
      </c>
      <c r="KD356" s="27">
        <v>14.771229356765081</v>
      </c>
      <c r="KE356" s="27">
        <v>32.323503942000002</v>
      </c>
      <c r="KF356" s="27">
        <v>11.17363559050097</v>
      </c>
      <c r="KG356" s="27">
        <v>8.151011598271678</v>
      </c>
      <c r="KH356" s="27">
        <v>13.181258666987885</v>
      </c>
      <c r="KI356" s="27">
        <v>32.713490512999996</v>
      </c>
      <c r="KJ356" s="27">
        <v>10.89004725704563</v>
      </c>
      <c r="KK356" s="27">
        <v>7.9441378572760337</v>
      </c>
      <c r="KL356" s="27">
        <v>11.954780717063274</v>
      </c>
      <c r="KM356" s="27">
        <v>33.022391986000002</v>
      </c>
      <c r="KN356" s="27">
        <v>10.485395720850864</v>
      </c>
      <c r="KO356" s="27">
        <v>7.6489501953850372</v>
      </c>
      <c r="KP356" s="27">
        <v>10.776632730880511</v>
      </c>
      <c r="KQ356" s="27">
        <v>33.223759274000003</v>
      </c>
      <c r="KR356" s="27">
        <v>10.184765761291263</v>
      </c>
      <c r="KS356" s="27">
        <v>7.4296448254084622</v>
      </c>
      <c r="KT356" s="133">
        <v>9.9243917187387005</v>
      </c>
      <c r="KU356" s="149">
        <v>29.662065652999999</v>
      </c>
      <c r="KV356" s="149">
        <v>13.449700837654568</v>
      </c>
      <c r="KW356" s="149">
        <v>9.8113695075401566</v>
      </c>
      <c r="KX356" s="149">
        <v>18.709823035634304</v>
      </c>
      <c r="KY356" s="149">
        <v>29.756948145999999</v>
      </c>
      <c r="KZ356" s="149">
        <v>13.341354817939751</v>
      </c>
      <c r="LA356" s="149">
        <v>9.7323325946062127</v>
      </c>
      <c r="LB356" s="149">
        <v>18.454691455957224</v>
      </c>
      <c r="LC356" s="149">
        <v>29.900292241999999</v>
      </c>
      <c r="LD356" s="149">
        <v>13.208623160070168</v>
      </c>
      <c r="LE356" s="149">
        <v>9.6355066981475392</v>
      </c>
      <c r="LF356" s="149">
        <v>18.154572603499794</v>
      </c>
      <c r="LG356" s="149">
        <v>30.080934009</v>
      </c>
      <c r="LH356" s="149">
        <v>12.942734669146279</v>
      </c>
      <c r="LI356" s="149">
        <v>9.4415447458524397</v>
      </c>
      <c r="LJ356" s="149">
        <v>17.820499331645941</v>
      </c>
      <c r="LK356" s="149">
        <v>30.302630766</v>
      </c>
      <c r="LL356" s="149">
        <v>12.741127979184721</v>
      </c>
      <c r="LM356" s="149">
        <v>9.2944754723956589</v>
      </c>
      <c r="LN356" s="149">
        <v>17.302548718017675</v>
      </c>
      <c r="LO356" s="149">
        <v>30.516213335</v>
      </c>
      <c r="LP356" s="149">
        <v>12.470575952573073</v>
      </c>
      <c r="LQ356" s="149">
        <v>9.0971115357444372</v>
      </c>
      <c r="LR356" s="149">
        <v>16.747155146098919</v>
      </c>
      <c r="LS356" s="149">
        <v>30.727718642999999</v>
      </c>
      <c r="LT356" s="149">
        <v>12.097047835351544</v>
      </c>
      <c r="LU356" s="149">
        <v>8.8246279746784584</v>
      </c>
      <c r="LV356" s="149">
        <v>16.056770298931621</v>
      </c>
      <c r="LW356" s="149">
        <v>30.998555208999999</v>
      </c>
      <c r="LX356" s="149">
        <v>11.714986083910276</v>
      </c>
      <c r="LY356" s="149">
        <v>8.5459192462587463</v>
      </c>
      <c r="LZ356" s="149">
        <v>14.939531084258581</v>
      </c>
      <c r="MA356" s="149">
        <v>31.208227083000001</v>
      </c>
      <c r="MB356" s="149">
        <v>11.327172750048659</v>
      </c>
      <c r="MC356" s="149">
        <v>8.2630148185398262</v>
      </c>
      <c r="MD356" s="149">
        <v>13.854646851582933</v>
      </c>
      <c r="ME356" s="149">
        <v>31.426900737</v>
      </c>
      <c r="MF356" s="149">
        <v>10.96732054329695</v>
      </c>
      <c r="MG356" s="149">
        <v>8.0005076437586471</v>
      </c>
      <c r="MH356" s="149">
        <v>12.793872493709575</v>
      </c>
      <c r="MI356" s="149">
        <v>32.130802021000001</v>
      </c>
      <c r="MJ356" s="149">
        <v>10.271462766336144</v>
      </c>
      <c r="MK356" s="149">
        <v>7.4928890835492057</v>
      </c>
      <c r="ML356" s="149">
        <v>9.9081687800023843</v>
      </c>
      <c r="MM356" s="149">
        <v>32.791129588000004</v>
      </c>
      <c r="MN356" s="149">
        <v>9.547663949282029</v>
      </c>
      <c r="MO356" s="149">
        <v>6.9648879236009682</v>
      </c>
      <c r="MP356" s="149">
        <v>7.273656059145452</v>
      </c>
      <c r="MQ356" s="149">
        <v>33.211761565000003</v>
      </c>
      <c r="MR356" s="149">
        <v>8.9685753476644532</v>
      </c>
      <c r="MS356" s="149">
        <v>6.542450851084971</v>
      </c>
      <c r="MT356" s="149">
        <v>5.4182303951727846</v>
      </c>
      <c r="MU356" s="149">
        <v>33.500957409999998</v>
      </c>
      <c r="MV356" s="149">
        <v>8.4660350184807935</v>
      </c>
      <c r="MW356" s="149">
        <v>6.1758546775658001</v>
      </c>
      <c r="MX356" s="149">
        <v>4.2388667414144798</v>
      </c>
      <c r="MY356" s="149">
        <v>33.649056352999999</v>
      </c>
      <c r="MZ356" s="149">
        <v>8.1718037471315608</v>
      </c>
      <c r="NA356" s="149">
        <v>5.9612170615529179</v>
      </c>
      <c r="NB356" s="149">
        <v>4.0666214821768065</v>
      </c>
      <c r="ND356" s="97"/>
    </row>
    <row r="357" spans="1:368" ht="15" thickBot="1" x14ac:dyDescent="0.35">
      <c r="A357" s="2"/>
      <c r="B357" s="72" t="s">
        <v>786</v>
      </c>
      <c r="C357" s="72" t="s">
        <v>592</v>
      </c>
      <c r="D357" s="72" t="s">
        <v>483</v>
      </c>
      <c r="E357" s="85">
        <v>386475</v>
      </c>
      <c r="F357" s="82">
        <v>422130</v>
      </c>
      <c r="G357" s="20">
        <v>29.565183982000001</v>
      </c>
      <c r="H357" s="20">
        <v>15.396569605105702</v>
      </c>
      <c r="I357" s="20">
        <v>11.231583168105365</v>
      </c>
      <c r="J357" s="20">
        <v>17.322531850077187</v>
      </c>
      <c r="K357" s="20">
        <v>29.638139956</v>
      </c>
      <c r="L357" s="20">
        <v>15.36307929012419</v>
      </c>
      <c r="M357" s="20">
        <v>11.207152449595435</v>
      </c>
      <c r="N357" s="20">
        <v>17.197783845599382</v>
      </c>
      <c r="O357" s="20">
        <v>29.731895946999998</v>
      </c>
      <c r="P357" s="20">
        <v>15.241653814108153</v>
      </c>
      <c r="Q357" s="20">
        <v>11.118574255388548</v>
      </c>
      <c r="R357" s="20">
        <v>16.873425270009843</v>
      </c>
      <c r="S357" s="20">
        <v>29.847811463999999</v>
      </c>
      <c r="T357" s="20">
        <v>14.581326864522239</v>
      </c>
      <c r="U357" s="20">
        <v>10.636874939070964</v>
      </c>
      <c r="V357" s="20">
        <v>16.575520915311479</v>
      </c>
      <c r="W357" s="20">
        <v>29.991466684999999</v>
      </c>
      <c r="X357" s="20">
        <v>14.443404439198023</v>
      </c>
      <c r="Y357" s="20">
        <v>10.536262450022623</v>
      </c>
      <c r="Z357" s="20">
        <v>16.280002813215958</v>
      </c>
      <c r="AA357" s="20">
        <v>30.161145968</v>
      </c>
      <c r="AB357" s="20">
        <v>14.139750106579294</v>
      </c>
      <c r="AC357" s="20">
        <v>10.31475084200626</v>
      </c>
      <c r="AD357" s="20">
        <v>16.053185867651067</v>
      </c>
      <c r="AE357" s="20">
        <v>30.361615444999998</v>
      </c>
      <c r="AF357" s="20">
        <v>14.260774044443336</v>
      </c>
      <c r="AG357" s="20">
        <v>10.403036119721683</v>
      </c>
      <c r="AH357" s="20">
        <v>15.847226068759847</v>
      </c>
      <c r="AI357" s="20">
        <v>30.610623486000001</v>
      </c>
      <c r="AJ357" s="20">
        <v>14.316037215084631</v>
      </c>
      <c r="AK357" s="20">
        <v>10.443349833302733</v>
      </c>
      <c r="AL357" s="20">
        <v>15.642019634242438</v>
      </c>
      <c r="AM357" s="20">
        <v>30.822152120999998</v>
      </c>
      <c r="AN357" s="20">
        <v>14.168657465015789</v>
      </c>
      <c r="AO357" s="20">
        <v>10.335838357522839</v>
      </c>
      <c r="AP357" s="20">
        <v>15.397627956420905</v>
      </c>
      <c r="AQ357" s="20">
        <v>31.035560264000001</v>
      </c>
      <c r="AR357" s="20">
        <v>14.018661787070624</v>
      </c>
      <c r="AS357" s="20">
        <v>10.226418598777435</v>
      </c>
      <c r="AT357" s="20">
        <v>15.164583928575075</v>
      </c>
      <c r="AU357" s="20">
        <v>31.72057238</v>
      </c>
      <c r="AV357" s="20">
        <v>13.471160281181939</v>
      </c>
      <c r="AW357" s="20">
        <v>9.8270238728241619</v>
      </c>
      <c r="AX357" s="20">
        <v>13.365654813800075</v>
      </c>
      <c r="AY357" s="20">
        <v>32.353476725999997</v>
      </c>
      <c r="AZ357" s="20">
        <v>12.701352344911678</v>
      </c>
      <c r="BA357" s="20">
        <v>9.2654597009699451</v>
      </c>
      <c r="BB357" s="20">
        <v>10.073964393453519</v>
      </c>
      <c r="BC357" s="20">
        <v>32.694363101999997</v>
      </c>
      <c r="BD357" s="20">
        <v>11.971867649222169</v>
      </c>
      <c r="BE357" s="20">
        <v>8.7333107717188625</v>
      </c>
      <c r="BF357" s="20">
        <v>7.3235879813012055</v>
      </c>
      <c r="BG357" s="20">
        <v>32.973241764999997</v>
      </c>
      <c r="BH357" s="20">
        <v>11.16582978956624</v>
      </c>
      <c r="BI357" s="20">
        <v>8.1453173751660959</v>
      </c>
      <c r="BJ357" s="20">
        <v>4.3990646817600521</v>
      </c>
      <c r="BK357" s="20">
        <v>33.153824305000001</v>
      </c>
      <c r="BL357" s="20">
        <v>10.495027268698371</v>
      </c>
      <c r="BM357" s="20">
        <v>7.6559762754445195</v>
      </c>
      <c r="BN357" s="20">
        <v>1.8358128854133149</v>
      </c>
      <c r="BO357" s="23">
        <v>29.543904028</v>
      </c>
      <c r="BP357" s="23">
        <v>15.396569605105702</v>
      </c>
      <c r="BQ357" s="23">
        <v>11.231583168105365</v>
      </c>
      <c r="BR357" s="23">
        <v>17.322531850077187</v>
      </c>
      <c r="BS357" s="23">
        <v>29.610456727999999</v>
      </c>
      <c r="BT357" s="23">
        <v>15.365139439588734</v>
      </c>
      <c r="BU357" s="23">
        <v>11.208655299947377</v>
      </c>
      <c r="BV357" s="23">
        <v>17.201004394505521</v>
      </c>
      <c r="BW357" s="23">
        <v>29.687082609000001</v>
      </c>
      <c r="BX357" s="23">
        <v>15.242957508563501</v>
      </c>
      <c r="BY357" s="23">
        <v>11.119525282343032</v>
      </c>
      <c r="BZ357" s="23">
        <v>16.992425140642027</v>
      </c>
      <c r="CA357" s="23">
        <v>29.780177348999999</v>
      </c>
      <c r="CB357" s="23">
        <v>15.115946031246953</v>
      </c>
      <c r="CC357" s="23">
        <v>11.026872177958554</v>
      </c>
      <c r="CD357" s="23">
        <v>16.840666172431831</v>
      </c>
      <c r="CE357" s="23">
        <v>29.891074673999999</v>
      </c>
      <c r="CF357" s="23">
        <v>15.023075092672935</v>
      </c>
      <c r="CG357" s="23">
        <v>10.959124121264924</v>
      </c>
      <c r="CH357" s="23">
        <v>16.70737651276924</v>
      </c>
      <c r="CI357" s="23">
        <v>30.028100390999999</v>
      </c>
      <c r="CJ357" s="23">
        <v>14.904232002664942</v>
      </c>
      <c r="CK357" s="23">
        <v>10.872429741697625</v>
      </c>
      <c r="CL357" s="23">
        <v>16.517098534469842</v>
      </c>
      <c r="CM357" s="23">
        <v>30.193062456</v>
      </c>
      <c r="CN357" s="23">
        <v>14.594954701862164</v>
      </c>
      <c r="CO357" s="23">
        <v>10.646816256676804</v>
      </c>
      <c r="CP357" s="23">
        <v>16.262398065577607</v>
      </c>
      <c r="CQ357" s="23">
        <v>30.387732096000001</v>
      </c>
      <c r="CR357" s="23">
        <v>14.486421194010918</v>
      </c>
      <c r="CS357" s="23">
        <v>10.567642573757638</v>
      </c>
      <c r="CT357" s="23">
        <v>15.900485358725559</v>
      </c>
      <c r="CU357" s="23">
        <v>30.490722813000001</v>
      </c>
      <c r="CV357" s="23">
        <v>14.410395225033794</v>
      </c>
      <c r="CW357" s="23">
        <v>10.51218268786077</v>
      </c>
      <c r="CX357" s="23">
        <v>15.599470682508489</v>
      </c>
      <c r="CY357" s="23">
        <v>30.601404665</v>
      </c>
      <c r="CZ357" s="23">
        <v>14.323138147003244</v>
      </c>
      <c r="DA357" s="23">
        <v>10.448529864274601</v>
      </c>
      <c r="DB357" s="23">
        <v>15.294572628394963</v>
      </c>
      <c r="DC357" s="23">
        <v>30.972458926000002</v>
      </c>
      <c r="DD357" s="23">
        <v>14.078703137655594</v>
      </c>
      <c r="DE357" s="23">
        <v>10.270217928103161</v>
      </c>
      <c r="DF357" s="23">
        <v>14.362824387515021</v>
      </c>
      <c r="DG357" s="23">
        <v>31.376751573</v>
      </c>
      <c r="DH357" s="23">
        <v>13.79533361692269</v>
      </c>
      <c r="DI357" s="23">
        <v>10.063503807942112</v>
      </c>
      <c r="DJ357" s="23">
        <v>13.367070701200975</v>
      </c>
      <c r="DK357" s="23">
        <v>31.766019532999998</v>
      </c>
      <c r="DL357" s="23">
        <v>13.569806848789906</v>
      </c>
      <c r="DM357" s="23">
        <v>9.8989851704868297</v>
      </c>
      <c r="DN357" s="23">
        <v>12.398663768355796</v>
      </c>
      <c r="DO357" s="23">
        <v>32.177419606999997</v>
      </c>
      <c r="DP357" s="23">
        <v>13.076153021351477</v>
      </c>
      <c r="DQ357" s="23">
        <v>9.5388715762684395</v>
      </c>
      <c r="DR357" s="23">
        <v>11.278639952258846</v>
      </c>
      <c r="DS357" s="23">
        <v>32.469459266999998</v>
      </c>
      <c r="DT357" s="23">
        <v>12.416512549612875</v>
      </c>
      <c r="DU357" s="23">
        <v>9.0576730359829796</v>
      </c>
      <c r="DV357" s="23">
        <v>10.469130956496862</v>
      </c>
      <c r="DW357" s="25">
        <v>29.574228019</v>
      </c>
      <c r="DX357" s="25">
        <v>15.396569605105702</v>
      </c>
      <c r="DY357" s="25">
        <v>11.231583168105365</v>
      </c>
      <c r="DZ357" s="25">
        <v>17.322531850077187</v>
      </c>
      <c r="EA357" s="25">
        <v>29.651390124999999</v>
      </c>
      <c r="EB357" s="25">
        <v>15.367387777552636</v>
      </c>
      <c r="EC357" s="25">
        <v>11.210295431189548</v>
      </c>
      <c r="ED357" s="25">
        <v>17.196033528301669</v>
      </c>
      <c r="EE357" s="25">
        <v>29.755315309</v>
      </c>
      <c r="EF357" s="25">
        <v>15.189909608621736</v>
      </c>
      <c r="EG357" s="25">
        <v>11.080827577895173</v>
      </c>
      <c r="EH357" s="25">
        <v>16.871697029617881</v>
      </c>
      <c r="EI357" s="25">
        <v>29.885857494</v>
      </c>
      <c r="EJ357" s="25">
        <v>14.465528005395642</v>
      </c>
      <c r="EK357" s="25">
        <v>10.552401283548321</v>
      </c>
      <c r="EL357" s="25">
        <v>16.573076289362842</v>
      </c>
      <c r="EM357" s="25">
        <v>30.047142137000002</v>
      </c>
      <c r="EN357" s="25">
        <v>14.338913029972087</v>
      </c>
      <c r="EO357" s="25">
        <v>10.460037421774482</v>
      </c>
      <c r="EP357" s="25">
        <v>16.278769657470427</v>
      </c>
      <c r="EQ357" s="25">
        <v>30.236792755</v>
      </c>
      <c r="ER357" s="25">
        <v>14.177223612258496</v>
      </c>
      <c r="ES357" s="25">
        <v>10.342087242674165</v>
      </c>
      <c r="ET357" s="25">
        <v>16.054384121815595</v>
      </c>
      <c r="EU357" s="25">
        <v>30.459885311000001</v>
      </c>
      <c r="EV357" s="25">
        <v>14.275171813285992</v>
      </c>
      <c r="EW357" s="25">
        <v>10.413539091639391</v>
      </c>
      <c r="EX357" s="25">
        <v>15.850603785165024</v>
      </c>
      <c r="EY357" s="25">
        <v>30.735560746000001</v>
      </c>
      <c r="EZ357" s="25">
        <v>14.07393512323476</v>
      </c>
      <c r="FA357" s="25">
        <v>10.266739727965867</v>
      </c>
      <c r="FB357" s="25">
        <v>15.650576341862964</v>
      </c>
      <c r="FC357" s="25">
        <v>30.955482951</v>
      </c>
      <c r="FD357" s="25">
        <v>13.950102112560515</v>
      </c>
      <c r="FE357" s="25">
        <v>10.176405270744731</v>
      </c>
      <c r="FF357" s="25">
        <v>15.441574114555189</v>
      </c>
      <c r="FG357" s="25">
        <v>31.176310741999998</v>
      </c>
      <c r="FH357" s="25">
        <v>13.83431003044913</v>
      </c>
      <c r="FI357" s="25">
        <v>10.091936558960333</v>
      </c>
      <c r="FJ357" s="25">
        <v>15.247300113591088</v>
      </c>
      <c r="FK357" s="25">
        <v>31.826197919000002</v>
      </c>
      <c r="FL357" s="25">
        <v>13.178430497103745</v>
      </c>
      <c r="FM357" s="25">
        <v>9.6134815708710377</v>
      </c>
      <c r="FN357" s="25">
        <v>13.858958532225559</v>
      </c>
      <c r="FO357" s="25">
        <v>32.354740704999998</v>
      </c>
      <c r="FP357" s="25">
        <v>12.380060830173399</v>
      </c>
      <c r="FQ357" s="25">
        <v>9.0310820141511297</v>
      </c>
      <c r="FR357" s="25">
        <v>10.831655598506366</v>
      </c>
      <c r="FS357" s="25">
        <v>32.743846218999998</v>
      </c>
      <c r="FT357" s="25">
        <v>11.643775399706941</v>
      </c>
      <c r="FU357" s="25">
        <v>8.4939720435635291</v>
      </c>
      <c r="FV357" s="25">
        <v>8.233740631670301</v>
      </c>
      <c r="FW357" s="25">
        <v>33.067536992000001</v>
      </c>
      <c r="FX357" s="25">
        <v>10.878592776326824</v>
      </c>
      <c r="FY357" s="25">
        <v>7.9357819730667298</v>
      </c>
      <c r="FZ357" s="25">
        <v>5.513505969464731</v>
      </c>
      <c r="GA357" s="25">
        <v>33.217485429</v>
      </c>
      <c r="GB357" s="25">
        <v>10.200467690509788</v>
      </c>
      <c r="GC357" s="25">
        <v>7.4410991641631847</v>
      </c>
      <c r="GD357" s="25">
        <v>3.2065756889898012</v>
      </c>
      <c r="GE357" s="26">
        <v>29.574228034000001</v>
      </c>
      <c r="GF357" s="26">
        <v>15.396569605105702</v>
      </c>
      <c r="GG357" s="26">
        <v>11.231583168105365</v>
      </c>
      <c r="GH357" s="26">
        <v>17.322531850077187</v>
      </c>
      <c r="GI357" s="26">
        <v>29.585129338000002</v>
      </c>
      <c r="GJ357" s="26">
        <v>15.400536659239206</v>
      </c>
      <c r="GK357" s="26">
        <v>11.234477078864426</v>
      </c>
      <c r="GL357" s="26">
        <v>17.330852043792415</v>
      </c>
      <c r="GM357" s="26">
        <v>29.640231256</v>
      </c>
      <c r="GN357" s="26">
        <v>15.346631792637195</v>
      </c>
      <c r="GO357" s="26">
        <v>11.19515422916904</v>
      </c>
      <c r="GP357" s="26">
        <v>17.055942174676211</v>
      </c>
      <c r="GQ357" s="26">
        <v>29.710593739</v>
      </c>
      <c r="GR357" s="26">
        <v>14.483625663714458</v>
      </c>
      <c r="GS357" s="26">
        <v>10.565603273327156</v>
      </c>
      <c r="GT357" s="26">
        <v>16.779195513618454</v>
      </c>
      <c r="GU357" s="26">
        <v>29.815916313999999</v>
      </c>
      <c r="GV357" s="26">
        <v>14.17238715542174</v>
      </c>
      <c r="GW357" s="26">
        <v>10.338559114747346</v>
      </c>
      <c r="GX357" s="26">
        <v>16.499153814167563</v>
      </c>
      <c r="GY357" s="26">
        <v>29.977214858</v>
      </c>
      <c r="GZ357" s="26">
        <v>14.305878611671885</v>
      </c>
      <c r="HA357" s="26">
        <v>10.435939273546342</v>
      </c>
      <c r="HB357" s="26">
        <v>16.274069373851425</v>
      </c>
      <c r="HC357" s="26">
        <v>30.188040153999999</v>
      </c>
      <c r="HD357" s="26">
        <v>14.503787712635425</v>
      </c>
      <c r="HE357" s="26">
        <v>10.580311207308773</v>
      </c>
      <c r="HF357" s="26">
        <v>15.909133495665611</v>
      </c>
      <c r="HG357" s="26">
        <v>30.453994756</v>
      </c>
      <c r="HH357" s="26">
        <v>14.088433927869067</v>
      </c>
      <c r="HI357" s="26">
        <v>10.277316404086912</v>
      </c>
      <c r="HJ357" s="26">
        <v>15.069932135408415</v>
      </c>
      <c r="HK357" s="26">
        <v>30.688910112999999</v>
      </c>
      <c r="HL357" s="26">
        <v>13.555433199264579</v>
      </c>
      <c r="HM357" s="26">
        <v>9.8884997932753134</v>
      </c>
      <c r="HN357" s="26">
        <v>14.052546957655931</v>
      </c>
      <c r="HO357" s="26">
        <v>30.928731596999999</v>
      </c>
      <c r="HP357" s="26">
        <v>13.036929234420711</v>
      </c>
      <c r="HQ357" s="26">
        <v>9.510258369795821</v>
      </c>
      <c r="HR357" s="26">
        <v>12.983949647773883</v>
      </c>
      <c r="HS357" s="26">
        <v>31.665432758000001</v>
      </c>
      <c r="HT357" s="26">
        <v>12.09407407735616</v>
      </c>
      <c r="HU357" s="26">
        <v>8.8224586596229866</v>
      </c>
      <c r="HV357" s="26">
        <v>9.9100321477820934</v>
      </c>
      <c r="HW357" s="26">
        <v>32.245323335000002</v>
      </c>
      <c r="HX357" s="26">
        <v>11.386299470869771</v>
      </c>
      <c r="HY357" s="26">
        <v>8.3061469381867532</v>
      </c>
      <c r="HZ357" s="26">
        <v>6.9455754788106461</v>
      </c>
      <c r="IA357" s="26">
        <v>32.564703913000002</v>
      </c>
      <c r="IB357" s="26">
        <v>10.715987536068402</v>
      </c>
      <c r="IC357" s="26">
        <v>7.817163714170503</v>
      </c>
      <c r="ID357" s="26">
        <v>4.5633333666697524</v>
      </c>
      <c r="IE357" s="26">
        <v>32.773311847000002</v>
      </c>
      <c r="IF357" s="26">
        <v>10.152974002696284</v>
      </c>
      <c r="IG357" s="26">
        <v>7.4064531801343474</v>
      </c>
      <c r="IH357" s="26">
        <v>2.9941359369916327</v>
      </c>
      <c r="II357" s="26">
        <v>32.768804228</v>
      </c>
      <c r="IJ357" s="26">
        <v>10.094377413087889</v>
      </c>
      <c r="IK357" s="26">
        <v>7.3637077838263405</v>
      </c>
      <c r="IL357" s="26">
        <v>3.7973824772486893</v>
      </c>
      <c r="IM357" s="27">
        <v>29.565183966999999</v>
      </c>
      <c r="IN357" s="27">
        <v>15.396569605105702</v>
      </c>
      <c r="IO357" s="27">
        <v>11.231583168105365</v>
      </c>
      <c r="IP357" s="27">
        <v>17.322531850077187</v>
      </c>
      <c r="IQ357" s="27">
        <v>29.628969654999999</v>
      </c>
      <c r="IR357" s="27">
        <v>15.357982974676018</v>
      </c>
      <c r="IS357" s="27">
        <v>11.20343475842947</v>
      </c>
      <c r="IT357" s="27">
        <v>17.217902720474811</v>
      </c>
      <c r="IU357" s="27">
        <v>29.699081800000002</v>
      </c>
      <c r="IV357" s="27">
        <v>15.255489090687245</v>
      </c>
      <c r="IW357" s="27">
        <v>11.128666897031286</v>
      </c>
      <c r="IX357" s="27">
        <v>16.915677948843765</v>
      </c>
      <c r="IY357" s="27">
        <v>29.775708877</v>
      </c>
      <c r="IZ357" s="27">
        <v>14.600194074904898</v>
      </c>
      <c r="JA357" s="27">
        <v>10.650638306366281</v>
      </c>
      <c r="JB357" s="27">
        <v>16.662792268431005</v>
      </c>
      <c r="JC357" s="27">
        <v>29.874233688</v>
      </c>
      <c r="JD357" s="27">
        <v>14.490599573215553</v>
      </c>
      <c r="JE357" s="27">
        <v>10.570690643213915</v>
      </c>
      <c r="JF357" s="27">
        <v>16.471737297676519</v>
      </c>
      <c r="JG357" s="27">
        <v>30.021303278000001</v>
      </c>
      <c r="JH357" s="27">
        <v>14.224815201666619</v>
      </c>
      <c r="JI357" s="27">
        <v>10.376804644553243</v>
      </c>
      <c r="JJ357" s="27">
        <v>16.343422126837318</v>
      </c>
      <c r="JK357" s="27">
        <v>30.213938587000001</v>
      </c>
      <c r="JL357" s="27">
        <v>14.341281596792749</v>
      </c>
      <c r="JM357" s="27">
        <v>10.46176525829377</v>
      </c>
      <c r="JN357" s="27">
        <v>16.195188699986218</v>
      </c>
      <c r="JO357" s="27">
        <v>30.433801422000002</v>
      </c>
      <c r="JP357" s="27">
        <v>14.422544786339609</v>
      </c>
      <c r="JQ357" s="27">
        <v>10.521045623681033</v>
      </c>
      <c r="JR357" s="27">
        <v>16.016252077370254</v>
      </c>
      <c r="JS357" s="27">
        <v>30.615413766</v>
      </c>
      <c r="JT357" s="27">
        <v>14.273511444556199</v>
      </c>
      <c r="JU357" s="27">
        <v>10.412327875767501</v>
      </c>
      <c r="JV357" s="27">
        <v>15.764166216565988</v>
      </c>
      <c r="JW357" s="27">
        <v>30.804349689999999</v>
      </c>
      <c r="JX357" s="27">
        <v>14.129408381347998</v>
      </c>
      <c r="JY357" s="27">
        <v>10.307206697432754</v>
      </c>
      <c r="JZ357" s="27">
        <v>15.507438977341247</v>
      </c>
      <c r="KA357" s="27">
        <v>31.42561207</v>
      </c>
      <c r="KB357" s="27">
        <v>13.758553165771492</v>
      </c>
      <c r="KC357" s="27">
        <v>10.036672980903331</v>
      </c>
      <c r="KD357" s="27">
        <v>14.65177613695735</v>
      </c>
      <c r="KE357" s="27">
        <v>32.028378556</v>
      </c>
      <c r="KF357" s="27">
        <v>13.412301903964494</v>
      </c>
      <c r="KG357" s="27">
        <v>9.7840875061000947</v>
      </c>
      <c r="KH357" s="27">
        <v>13.542806759422854</v>
      </c>
      <c r="KI357" s="27">
        <v>32.296419583000002</v>
      </c>
      <c r="KJ357" s="27">
        <v>13.057833511198796</v>
      </c>
      <c r="KK357" s="27">
        <v>9.5255077486655324</v>
      </c>
      <c r="KL357" s="27">
        <v>12.784625686456636</v>
      </c>
      <c r="KM357" s="27">
        <v>32.513872026999998</v>
      </c>
      <c r="KN357" s="27">
        <v>12.718335545062159</v>
      </c>
      <c r="KO357" s="27">
        <v>9.27784870903103</v>
      </c>
      <c r="KP357" s="27">
        <v>12.057175034094058</v>
      </c>
      <c r="KQ357" s="27">
        <v>32.610176078999999</v>
      </c>
      <c r="KR357" s="27">
        <v>12.449681107566006</v>
      </c>
      <c r="KS357" s="27">
        <v>9.0818690372203683</v>
      </c>
      <c r="KT357" s="133">
        <v>11.658673408333907</v>
      </c>
      <c r="KU357" s="149">
        <v>29.565183966999999</v>
      </c>
      <c r="KV357" s="149">
        <v>15.396569605105702</v>
      </c>
      <c r="KW357" s="149">
        <v>11.231583168105365</v>
      </c>
      <c r="KX357" s="149">
        <v>17.322531850077187</v>
      </c>
      <c r="KY357" s="149">
        <v>29.604801675000001</v>
      </c>
      <c r="KZ357" s="149">
        <v>15.395403023672491</v>
      </c>
      <c r="LA357" s="149">
        <v>11.230732163191574</v>
      </c>
      <c r="LB357" s="149">
        <v>17.299867156745115</v>
      </c>
      <c r="LC357" s="149">
        <v>29.695276652</v>
      </c>
      <c r="LD357" s="149">
        <v>15.328708090094592</v>
      </c>
      <c r="LE357" s="149">
        <v>11.182079137707051</v>
      </c>
      <c r="LF357" s="149">
        <v>16.983265964298504</v>
      </c>
      <c r="LG357" s="149">
        <v>29.809237888999998</v>
      </c>
      <c r="LH357" s="149">
        <v>14.471661854705768</v>
      </c>
      <c r="LI357" s="149">
        <v>10.55687584122151</v>
      </c>
      <c r="LJ357" s="149">
        <v>16.659095871891303</v>
      </c>
      <c r="LK357" s="149">
        <v>29.950951485000001</v>
      </c>
      <c r="LL357" s="149">
        <v>14.151595254115938</v>
      </c>
      <c r="LM357" s="149">
        <v>10.323391712220115</v>
      </c>
      <c r="LN357" s="149">
        <v>16.336712634060838</v>
      </c>
      <c r="LO357" s="149">
        <v>30.115374803999998</v>
      </c>
      <c r="LP357" s="149">
        <v>14.224881626764168</v>
      </c>
      <c r="LQ357" s="149">
        <v>10.376853100737101</v>
      </c>
      <c r="LR357" s="149">
        <v>16.089645797219838</v>
      </c>
      <c r="LS357" s="149">
        <v>30.316229483000001</v>
      </c>
      <c r="LT357" s="149">
        <v>14.434019708954091</v>
      </c>
      <c r="LU357" s="149">
        <v>10.529416419968628</v>
      </c>
      <c r="LV357" s="149">
        <v>15.707192897816004</v>
      </c>
      <c r="LW357" s="149">
        <v>30.592703586999999</v>
      </c>
      <c r="LX357" s="149">
        <v>13.993380398609494</v>
      </c>
      <c r="LY357" s="149">
        <v>10.207976177875302</v>
      </c>
      <c r="LZ357" s="149">
        <v>14.718127785480268</v>
      </c>
      <c r="MA357" s="149">
        <v>30.825773023</v>
      </c>
      <c r="MB357" s="149">
        <v>13.44063413637079</v>
      </c>
      <c r="MC357" s="149">
        <v>9.8047554751848356</v>
      </c>
      <c r="MD357" s="149">
        <v>13.606970345746836</v>
      </c>
      <c r="ME357" s="149">
        <v>31.061519439000001</v>
      </c>
      <c r="MF357" s="149">
        <v>12.91224216634566</v>
      </c>
      <c r="MG357" s="149">
        <v>9.4193008895914154</v>
      </c>
      <c r="MH357" s="149">
        <v>12.495862880100061</v>
      </c>
      <c r="MI357" s="149">
        <v>31.788424107000001</v>
      </c>
      <c r="MJ357" s="149">
        <v>11.939353886694601</v>
      </c>
      <c r="MK357" s="149">
        <v>8.7095924346280285</v>
      </c>
      <c r="ML357" s="149">
        <v>9.2706092749578275</v>
      </c>
      <c r="MM357" s="149">
        <v>32.388916049000002</v>
      </c>
      <c r="MN357" s="149">
        <v>11.194004860519419</v>
      </c>
      <c r="MO357" s="149">
        <v>8.1658706971588693</v>
      </c>
      <c r="MP357" s="149">
        <v>6.1412475629181458</v>
      </c>
      <c r="MQ357" s="149">
        <v>32.725692549999998</v>
      </c>
      <c r="MR357" s="149">
        <v>10.483734548615702</v>
      </c>
      <c r="MS357" s="149">
        <v>7.6477383933671668</v>
      </c>
      <c r="MT357" s="149">
        <v>3.5751897717804937</v>
      </c>
      <c r="MU357" s="149">
        <v>32.938070842999998</v>
      </c>
      <c r="MV357" s="149">
        <v>9.8791507578445685</v>
      </c>
      <c r="MW357" s="149">
        <v>7.206702935320549</v>
      </c>
      <c r="MX357" s="149">
        <v>1.7577193535855571</v>
      </c>
      <c r="MY357" s="149">
        <v>32.944644449999998</v>
      </c>
      <c r="MZ357" s="149">
        <v>9.7629870147836346</v>
      </c>
      <c r="NA357" s="149">
        <v>7.1219631020479062</v>
      </c>
      <c r="NB357" s="149">
        <v>2.2773873972286793</v>
      </c>
      <c r="ND357" s="97"/>
    </row>
    <row r="358" spans="1:368" ht="15" thickBot="1" x14ac:dyDescent="0.35">
      <c r="A358" s="2"/>
      <c r="B358" s="72" t="s">
        <v>471</v>
      </c>
      <c r="C358" s="72" t="s">
        <v>471</v>
      </c>
      <c r="D358" s="72" t="s">
        <v>824</v>
      </c>
      <c r="E358" s="85">
        <v>383306</v>
      </c>
      <c r="F358" s="82">
        <v>392514</v>
      </c>
      <c r="G358" s="20">
        <v>29.122269198947372</v>
      </c>
      <c r="H358" s="20">
        <v>12.739050658157161</v>
      </c>
      <c r="I358" s="20">
        <v>9.2929600956275653</v>
      </c>
      <c r="J358" s="20">
        <v>15.294944325980079</v>
      </c>
      <c r="K358" s="20">
        <v>29.217004447947371</v>
      </c>
      <c r="L358" s="20">
        <v>12.526558343217259</v>
      </c>
      <c r="M358" s="20">
        <v>9.1379499103042505</v>
      </c>
      <c r="N358" s="20">
        <v>14.210880565902551</v>
      </c>
      <c r="O358" s="20">
        <v>29.334614672947371</v>
      </c>
      <c r="P358" s="20">
        <v>12.375751456513573</v>
      </c>
      <c r="Q358" s="20">
        <v>9.027938386063564</v>
      </c>
      <c r="R358" s="20">
        <v>13.692788757326024</v>
      </c>
      <c r="S358" s="20">
        <v>29.479795463947369</v>
      </c>
      <c r="T358" s="20">
        <v>12.242000809136158</v>
      </c>
      <c r="U358" s="20">
        <v>8.930369150945813</v>
      </c>
      <c r="V358" s="20">
        <v>13.305787192734739</v>
      </c>
      <c r="W358" s="20">
        <v>29.65548728494737</v>
      </c>
      <c r="X358" s="20">
        <v>12.081306389199165</v>
      </c>
      <c r="Y358" s="20">
        <v>8.8131448088706641</v>
      </c>
      <c r="Z358" s="20">
        <v>12.826054178974749</v>
      </c>
      <c r="AA358" s="20">
        <v>29.85380597394737</v>
      </c>
      <c r="AB358" s="20">
        <v>11.797811610091379</v>
      </c>
      <c r="AC358" s="20">
        <v>8.6063393144690483</v>
      </c>
      <c r="AD358" s="20">
        <v>12.331318066148887</v>
      </c>
      <c r="AE358" s="20">
        <v>30.077508262947369</v>
      </c>
      <c r="AF358" s="20">
        <v>11.567281800466397</v>
      </c>
      <c r="AG358" s="20">
        <v>8.4381710279000792</v>
      </c>
      <c r="AH358" s="20">
        <v>11.866375740983246</v>
      </c>
      <c r="AI358" s="20">
        <v>30.34315574094737</v>
      </c>
      <c r="AJ358" s="20">
        <v>11.375298048523753</v>
      </c>
      <c r="AK358" s="20">
        <v>8.2981215537526918</v>
      </c>
      <c r="AL358" s="20">
        <v>11.452664220068684</v>
      </c>
      <c r="AM358" s="20">
        <v>30.536436435947369</v>
      </c>
      <c r="AN358" s="20">
        <v>11.281677811334893</v>
      </c>
      <c r="AO358" s="20">
        <v>8.2298268941516497</v>
      </c>
      <c r="AP358" s="20">
        <v>11.038751488378928</v>
      </c>
      <c r="AQ358" s="20">
        <v>30.719863395947371</v>
      </c>
      <c r="AR358" s="20">
        <v>11.202486265900264</v>
      </c>
      <c r="AS358" s="20">
        <v>8.1720577643017869</v>
      </c>
      <c r="AT358" s="20">
        <v>10.662570937583247</v>
      </c>
      <c r="AU358" s="20">
        <v>31.27963191494737</v>
      </c>
      <c r="AV358" s="20">
        <v>10.815614115753547</v>
      </c>
      <c r="AW358" s="20">
        <v>7.8898399169992492</v>
      </c>
      <c r="AX358" s="20">
        <v>8.9329499450389847</v>
      </c>
      <c r="AY358" s="20">
        <v>31.85151101394737</v>
      </c>
      <c r="AZ358" s="20">
        <v>10.441146206936432</v>
      </c>
      <c r="BA358" s="20">
        <v>7.6166707910485432</v>
      </c>
      <c r="BB358" s="20">
        <v>6.5064350690526176</v>
      </c>
      <c r="BC358" s="20">
        <v>32.261059295947369</v>
      </c>
      <c r="BD358" s="20">
        <v>10.379838936911584</v>
      </c>
      <c r="BE358" s="20">
        <v>7.5719479911161978</v>
      </c>
      <c r="BF358" s="20">
        <v>4.8303323354188912</v>
      </c>
      <c r="BG358" s="20">
        <v>32.618099613947372</v>
      </c>
      <c r="BH358" s="20">
        <v>10.615715121248929</v>
      </c>
      <c r="BI358" s="20">
        <v>7.7440163836029052</v>
      </c>
      <c r="BJ358" s="20">
        <v>3.4702468583348747</v>
      </c>
      <c r="BK358" s="20">
        <v>32.884121843947369</v>
      </c>
      <c r="BL358" s="20">
        <v>10.663147896898277</v>
      </c>
      <c r="BM358" s="20">
        <v>7.7786179330560437</v>
      </c>
      <c r="BN358" s="20">
        <v>2.395283563499369</v>
      </c>
      <c r="BO358" s="23">
        <v>29.077565741947371</v>
      </c>
      <c r="BP358" s="23">
        <v>12.739050658157161</v>
      </c>
      <c r="BQ358" s="23">
        <v>9.2929600956275653</v>
      </c>
      <c r="BR358" s="23">
        <v>15.294944325980079</v>
      </c>
      <c r="BS358" s="23">
        <v>29.154995381947369</v>
      </c>
      <c r="BT358" s="23">
        <v>12.677334816477813</v>
      </c>
      <c r="BU358" s="23">
        <v>9.2479392483616039</v>
      </c>
      <c r="BV358" s="23">
        <v>14.897632279038222</v>
      </c>
      <c r="BW358" s="23">
        <v>29.226108237947368</v>
      </c>
      <c r="BX358" s="23">
        <v>12.61823338981149</v>
      </c>
      <c r="BY358" s="23">
        <v>9.2048255804484356</v>
      </c>
      <c r="BZ358" s="23">
        <v>14.638438075469789</v>
      </c>
      <c r="CA358" s="23">
        <v>29.317827424947371</v>
      </c>
      <c r="CB358" s="23">
        <v>12.538715403012169</v>
      </c>
      <c r="CC358" s="23">
        <v>9.1468183161679093</v>
      </c>
      <c r="CD358" s="23">
        <v>14.391420353938384</v>
      </c>
      <c r="CE358" s="23">
        <v>29.438789594947369</v>
      </c>
      <c r="CF358" s="23">
        <v>12.443840172913069</v>
      </c>
      <c r="CG358" s="23">
        <v>9.0776081567114932</v>
      </c>
      <c r="CH358" s="23">
        <v>14.083194692799394</v>
      </c>
      <c r="CI358" s="23">
        <v>29.586082387947371</v>
      </c>
      <c r="CJ358" s="23">
        <v>12.320972446907543</v>
      </c>
      <c r="CK358" s="23">
        <v>8.9879778612170078</v>
      </c>
      <c r="CL358" s="23">
        <v>13.796418177047736</v>
      </c>
      <c r="CM358" s="23">
        <v>29.760720229947371</v>
      </c>
      <c r="CN358" s="23">
        <v>12.094173574460987</v>
      </c>
      <c r="CO358" s="23">
        <v>8.8225312413757084</v>
      </c>
      <c r="CP358" s="23">
        <v>13.449485486784925</v>
      </c>
      <c r="CQ358" s="23">
        <v>29.959679687947371</v>
      </c>
      <c r="CR358" s="23">
        <v>11.953024502578749</v>
      </c>
      <c r="CS358" s="23">
        <v>8.7195649585862931</v>
      </c>
      <c r="CT358" s="23">
        <v>13.030717308026592</v>
      </c>
      <c r="CU358" s="23">
        <v>30.07311180594737</v>
      </c>
      <c r="CV358" s="23">
        <v>11.833335148939437</v>
      </c>
      <c r="CW358" s="23">
        <v>8.6322532414820543</v>
      </c>
      <c r="CX358" s="23">
        <v>12.655257880329358</v>
      </c>
      <c r="CY358" s="23">
        <v>30.191270932947369</v>
      </c>
      <c r="CZ358" s="23">
        <v>11.720305707858284</v>
      </c>
      <c r="DA358" s="23">
        <v>8.5497998378663258</v>
      </c>
      <c r="DB358" s="23">
        <v>12.270852480586194</v>
      </c>
      <c r="DC358" s="23">
        <v>30.546670423947369</v>
      </c>
      <c r="DD358" s="23">
        <v>11.426992466426642</v>
      </c>
      <c r="DE358" s="23">
        <v>8.335831911897051</v>
      </c>
      <c r="DF358" s="23">
        <v>11.166059506547853</v>
      </c>
      <c r="DG358" s="23">
        <v>30.883299482947372</v>
      </c>
      <c r="DH358" s="23">
        <v>11.258493092849402</v>
      </c>
      <c r="DI358" s="23">
        <v>8.212913964805848</v>
      </c>
      <c r="DJ358" s="23">
        <v>10.149766310737089</v>
      </c>
      <c r="DK358" s="23">
        <v>31.156658283947369</v>
      </c>
      <c r="DL358" s="23">
        <v>11.21703733758654</v>
      </c>
      <c r="DM358" s="23">
        <v>8.1826725685095543</v>
      </c>
      <c r="DN358" s="23">
        <v>9.2979223462076526</v>
      </c>
      <c r="DO358" s="23">
        <v>31.413212931947371</v>
      </c>
      <c r="DP358" s="23">
        <v>11.32563661656954</v>
      </c>
      <c r="DQ358" s="23">
        <v>8.2618942305536347</v>
      </c>
      <c r="DR358" s="23">
        <v>8.4678391189777038</v>
      </c>
      <c r="DS358" s="23">
        <v>31.61922529294737</v>
      </c>
      <c r="DT358" s="23">
        <v>11.333545058990524</v>
      </c>
      <c r="DU358" s="23">
        <v>8.267663329194411</v>
      </c>
      <c r="DV358" s="23">
        <v>7.9223389333395495</v>
      </c>
      <c r="DW358" s="25">
        <v>29.136557588947369</v>
      </c>
      <c r="DX358" s="25">
        <v>12.739050658157161</v>
      </c>
      <c r="DY358" s="25">
        <v>9.2929600956275653</v>
      </c>
      <c r="DZ358" s="25">
        <v>15.294944325980079</v>
      </c>
      <c r="EA358" s="25">
        <v>29.24987943394737</v>
      </c>
      <c r="EB358" s="25">
        <v>12.480165502649164</v>
      </c>
      <c r="EC358" s="25">
        <v>9.1041069790143858</v>
      </c>
      <c r="ED358" s="25">
        <v>14.012553515585759</v>
      </c>
      <c r="EE358" s="25">
        <v>29.391626279947371</v>
      </c>
      <c r="EF358" s="25">
        <v>12.272898942992144</v>
      </c>
      <c r="EG358" s="25">
        <v>8.9529089094143295</v>
      </c>
      <c r="EH358" s="25">
        <v>13.398417342723995</v>
      </c>
      <c r="EI358" s="25">
        <v>29.571862356947371</v>
      </c>
      <c r="EJ358" s="25">
        <v>12.094059448878912</v>
      </c>
      <c r="EK358" s="25">
        <v>8.8224479883524989</v>
      </c>
      <c r="EL358" s="25">
        <v>12.948314548036709</v>
      </c>
      <c r="EM358" s="25">
        <v>29.788783938947368</v>
      </c>
      <c r="EN358" s="25">
        <v>11.901710578663222</v>
      </c>
      <c r="EO358" s="25">
        <v>8.6821321655082855</v>
      </c>
      <c r="EP358" s="25">
        <v>12.401680112900209</v>
      </c>
      <c r="EQ358" s="25">
        <v>30.034589112947369</v>
      </c>
      <c r="ER358" s="25">
        <v>11.612859644889326</v>
      </c>
      <c r="ES358" s="25">
        <v>8.4714194308488349</v>
      </c>
      <c r="ET358" s="25">
        <v>11.839008177168491</v>
      </c>
      <c r="EU358" s="25">
        <v>30.314246064947369</v>
      </c>
      <c r="EV358" s="25">
        <v>11.366329830942217</v>
      </c>
      <c r="EW358" s="25">
        <v>8.2915793638870152</v>
      </c>
      <c r="EX358" s="25">
        <v>11.316412572297068</v>
      </c>
      <c r="EY358" s="25">
        <v>30.645889912947368</v>
      </c>
      <c r="EZ358" s="25">
        <v>11.126636204660855</v>
      </c>
      <c r="FA358" s="25">
        <v>8.1167262006505023</v>
      </c>
      <c r="FB358" s="25">
        <v>10.830083906894217</v>
      </c>
      <c r="FC358" s="25">
        <v>30.88877818594737</v>
      </c>
      <c r="FD358" s="25">
        <v>11.087460969954453</v>
      </c>
      <c r="FE358" s="25">
        <v>8.0881484123495877</v>
      </c>
      <c r="FF358" s="25">
        <v>10.35596973735791</v>
      </c>
      <c r="FG358" s="25">
        <v>31.120871682947371</v>
      </c>
      <c r="FH358" s="25">
        <v>10.956885547558665</v>
      </c>
      <c r="FI358" s="25">
        <v>7.9928954596488495</v>
      </c>
      <c r="FJ358" s="25">
        <v>9.8921464426262631</v>
      </c>
      <c r="FK358" s="25">
        <v>31.83150370694737</v>
      </c>
      <c r="FL358" s="25">
        <v>10.470296989057157</v>
      </c>
      <c r="FM358" s="25">
        <v>7.6379358807536999</v>
      </c>
      <c r="FN358" s="25">
        <v>7.9276142533879508</v>
      </c>
      <c r="FO358" s="25">
        <v>32.527921941947369</v>
      </c>
      <c r="FP358" s="25">
        <v>10.039036888859476</v>
      </c>
      <c r="FQ358" s="25">
        <v>7.3233376418804461</v>
      </c>
      <c r="FR358" s="25">
        <v>5.5242762249068846</v>
      </c>
      <c r="FS358" s="25">
        <v>32.862694484947369</v>
      </c>
      <c r="FT358" s="25">
        <v>9.9433628613847684</v>
      </c>
      <c r="FU358" s="25">
        <v>7.2535447708597847</v>
      </c>
      <c r="FV358" s="25">
        <v>4.0242518146363722</v>
      </c>
      <c r="FW358" s="25">
        <v>33.13106551394737</v>
      </c>
      <c r="FX358" s="25">
        <v>10.182525110179471</v>
      </c>
      <c r="FY358" s="25">
        <v>7.4280103016178858</v>
      </c>
      <c r="FZ358" s="25">
        <v>2.9557611868613094</v>
      </c>
      <c r="GA358" s="25">
        <v>33.272103494947373</v>
      </c>
      <c r="GB358" s="25">
        <v>10.281726440970505</v>
      </c>
      <c r="GC358" s="25">
        <v>7.5003762912989096</v>
      </c>
      <c r="GD358" s="25">
        <v>2.4842022750027581</v>
      </c>
      <c r="GE358" s="26">
        <v>29.136557588947369</v>
      </c>
      <c r="GF358" s="26">
        <v>12.739050658157161</v>
      </c>
      <c r="GG358" s="26">
        <v>9.2929600956275653</v>
      </c>
      <c r="GH358" s="26">
        <v>15.294944325980079</v>
      </c>
      <c r="GI358" s="26">
        <v>29.151345407947371</v>
      </c>
      <c r="GJ358" s="26">
        <v>12.577905430705197</v>
      </c>
      <c r="GK358" s="26">
        <v>9.1754068957466135</v>
      </c>
      <c r="GL358" s="26">
        <v>14.558711736402632</v>
      </c>
      <c r="GM358" s="26">
        <v>29.220615597947369</v>
      </c>
      <c r="GN358" s="26">
        <v>12.426251792697723</v>
      </c>
      <c r="GO358" s="26">
        <v>9.0647776782187126</v>
      </c>
      <c r="GP358" s="26">
        <v>14.122152848605568</v>
      </c>
      <c r="GQ358" s="26">
        <v>29.317851966947369</v>
      </c>
      <c r="GR358" s="26">
        <v>12.246012602271215</v>
      </c>
      <c r="GS358" s="26">
        <v>8.9332956981836276</v>
      </c>
      <c r="GT358" s="26">
        <v>13.76670016204897</v>
      </c>
      <c r="GU358" s="26">
        <v>29.458627609947371</v>
      </c>
      <c r="GV358" s="26">
        <v>12.123944831807925</v>
      </c>
      <c r="GW358" s="26">
        <v>8.8442489591198186</v>
      </c>
      <c r="GX358" s="26">
        <v>13.278980350957276</v>
      </c>
      <c r="GY358" s="26">
        <v>29.663601238947368</v>
      </c>
      <c r="GZ358" s="26">
        <v>11.92747577285305</v>
      </c>
      <c r="HA358" s="26">
        <v>8.7009275159537172</v>
      </c>
      <c r="HB358" s="26">
        <v>12.718281086715836</v>
      </c>
      <c r="HC358" s="26">
        <v>29.912062075947368</v>
      </c>
      <c r="HD358" s="26">
        <v>11.755884257807841</v>
      </c>
      <c r="HE358" s="26">
        <v>8.5757538947119851</v>
      </c>
      <c r="HF358" s="26">
        <v>12.095831625178299</v>
      </c>
      <c r="HG358" s="26">
        <v>30.191259457947371</v>
      </c>
      <c r="HH358" s="26">
        <v>11.513531037315884</v>
      </c>
      <c r="HI358" s="26">
        <v>8.3989605945270558</v>
      </c>
      <c r="HJ358" s="26">
        <v>11.20064676474248</v>
      </c>
      <c r="HK358" s="26">
        <v>30.409317290947371</v>
      </c>
      <c r="HL358" s="26">
        <v>11.323643856382963</v>
      </c>
      <c r="HM358" s="26">
        <v>8.2604405397417402</v>
      </c>
      <c r="HN358" s="26">
        <v>10.306665260677853</v>
      </c>
      <c r="HO358" s="26">
        <v>30.62255922894737</v>
      </c>
      <c r="HP358" s="26">
        <v>11.081199401938216</v>
      </c>
      <c r="HQ358" s="26">
        <v>8.0835806856584576</v>
      </c>
      <c r="HR358" s="26">
        <v>9.4359123509571248</v>
      </c>
      <c r="HS358" s="26">
        <v>31.272848231947371</v>
      </c>
      <c r="HT358" s="26">
        <v>11.457379797735658</v>
      </c>
      <c r="HU358" s="26">
        <v>8.3579990470192023</v>
      </c>
      <c r="HV358" s="26">
        <v>6.9999456886864024</v>
      </c>
      <c r="HW358" s="26">
        <v>31.936085584947371</v>
      </c>
      <c r="HX358" s="26">
        <v>10.936349210123725</v>
      </c>
      <c r="HY358" s="26">
        <v>7.9779144874073236</v>
      </c>
      <c r="HZ358" s="26">
        <v>4.9302475126946774</v>
      </c>
      <c r="IA358" s="26">
        <v>32.40423706194737</v>
      </c>
      <c r="IB358" s="26">
        <v>10.603944819883106</v>
      </c>
      <c r="IC358" s="26">
        <v>7.7354301126286185</v>
      </c>
      <c r="ID358" s="26">
        <v>3.7633341151497035</v>
      </c>
      <c r="IE358" s="26">
        <v>32.782398596947374</v>
      </c>
      <c r="IF358" s="26">
        <v>10.702415580131133</v>
      </c>
      <c r="IG358" s="26">
        <v>7.8072631612698906</v>
      </c>
      <c r="IH358" s="26">
        <v>3.3508209819403376</v>
      </c>
      <c r="II358" s="26">
        <v>32.816885925947368</v>
      </c>
      <c r="IJ358" s="26">
        <v>10.614495374850945</v>
      </c>
      <c r="IK358" s="26">
        <v>7.7431265955875022</v>
      </c>
      <c r="IL358" s="26">
        <v>3.8851882755682894</v>
      </c>
      <c r="IM358" s="27">
        <v>29.122269198947372</v>
      </c>
      <c r="IN358" s="27">
        <v>12.739050658157161</v>
      </c>
      <c r="IO358" s="27">
        <v>9.2929600956275653</v>
      </c>
      <c r="IP358" s="27">
        <v>15.294944325980079</v>
      </c>
      <c r="IQ358" s="27">
        <v>29.204325257947371</v>
      </c>
      <c r="IR358" s="27">
        <v>12.60740270083431</v>
      </c>
      <c r="IS358" s="27">
        <v>9.1969247436299053</v>
      </c>
      <c r="IT358" s="27">
        <v>14.634050875688878</v>
      </c>
      <c r="IU358" s="27">
        <v>29.29030091494737</v>
      </c>
      <c r="IV358" s="27">
        <v>12.489361919151348</v>
      </c>
      <c r="IW358" s="27">
        <v>9.1108156368155733</v>
      </c>
      <c r="IX358" s="27">
        <v>14.263655945621052</v>
      </c>
      <c r="IY358" s="27">
        <v>29.384224314947371</v>
      </c>
      <c r="IZ358" s="27">
        <v>12.383718858828823</v>
      </c>
      <c r="JA358" s="27">
        <v>9.0337504951263412</v>
      </c>
      <c r="JB358" s="27">
        <v>13.996628507302024</v>
      </c>
      <c r="JC358" s="27">
        <v>29.50532230294737</v>
      </c>
      <c r="JD358" s="27">
        <v>12.26210839402998</v>
      </c>
      <c r="JE358" s="27">
        <v>8.945037354177904</v>
      </c>
      <c r="JF358" s="27">
        <v>13.701280254984074</v>
      </c>
      <c r="JG358" s="27">
        <v>29.68050057094737</v>
      </c>
      <c r="JH358" s="27">
        <v>12.008856491877449</v>
      </c>
      <c r="JI358" s="27">
        <v>8.7602936174585384</v>
      </c>
      <c r="JJ358" s="27">
        <v>13.385685658209679</v>
      </c>
      <c r="JK358" s="27">
        <v>29.902091134947369</v>
      </c>
      <c r="JL358" s="27">
        <v>11.809749673625944</v>
      </c>
      <c r="JM358" s="27">
        <v>8.6150479656097634</v>
      </c>
      <c r="JN358" s="27">
        <v>13.066365511232847</v>
      </c>
      <c r="JO358" s="27">
        <v>30.14352164394737</v>
      </c>
      <c r="JP358" s="27">
        <v>11.624455410042907</v>
      </c>
      <c r="JQ358" s="27">
        <v>8.4798783800862729</v>
      </c>
      <c r="JR358" s="27">
        <v>12.743245799108216</v>
      </c>
      <c r="JS358" s="27">
        <v>30.316712413947371</v>
      </c>
      <c r="JT358" s="27">
        <v>11.52549205812627</v>
      </c>
      <c r="JU358" s="27">
        <v>8.4076859926808591</v>
      </c>
      <c r="JV358" s="27">
        <v>12.355524642920683</v>
      </c>
      <c r="JW358" s="27">
        <v>30.488460802947369</v>
      </c>
      <c r="JX358" s="27">
        <v>11.453544198429976</v>
      </c>
      <c r="JY358" s="27">
        <v>8.3552010307268585</v>
      </c>
      <c r="JZ358" s="27">
        <v>11.971182290701586</v>
      </c>
      <c r="KA358" s="27">
        <v>31.02186703294737</v>
      </c>
      <c r="KB358" s="27">
        <v>11.168031488866728</v>
      </c>
      <c r="KC358" s="27">
        <v>8.1469234841526301</v>
      </c>
      <c r="KD358" s="27">
        <v>10.762260468245039</v>
      </c>
      <c r="KE358" s="27">
        <v>31.57687356994737</v>
      </c>
      <c r="KF358" s="27">
        <v>11.018896974252943</v>
      </c>
      <c r="KG358" s="27">
        <v>8.0381319320679196</v>
      </c>
      <c r="KH358" s="27">
        <v>9.5331748700581116</v>
      </c>
      <c r="KI358" s="27">
        <v>31.99066323494737</v>
      </c>
      <c r="KJ358" s="27">
        <v>11.119907596486275</v>
      </c>
      <c r="KK358" s="27">
        <v>8.1118177746662283</v>
      </c>
      <c r="KL358" s="27">
        <v>8.7157003498275003</v>
      </c>
      <c r="KM358" s="27">
        <v>32.367745705947371</v>
      </c>
      <c r="KN358" s="27">
        <v>11.477430105452848</v>
      </c>
      <c r="KO358" s="27">
        <v>8.3726254673483798</v>
      </c>
      <c r="KP358" s="27">
        <v>7.9448341485421992</v>
      </c>
      <c r="KQ358" s="27">
        <v>32.529229830947372</v>
      </c>
      <c r="KR358" s="27">
        <v>11.643650199254143</v>
      </c>
      <c r="KS358" s="27">
        <v>8.4938807115763186</v>
      </c>
      <c r="KT358" s="133">
        <v>7.4585264484861291</v>
      </c>
      <c r="KU358" s="149">
        <v>29.122269198947372</v>
      </c>
      <c r="KV358" s="149">
        <v>12.739050658157161</v>
      </c>
      <c r="KW358" s="149">
        <v>9.2929600956275653</v>
      </c>
      <c r="KX358" s="149">
        <v>15.294944325980079</v>
      </c>
      <c r="KY358" s="149">
        <v>29.176343495947371</v>
      </c>
      <c r="KZ358" s="149">
        <v>12.486593277394896</v>
      </c>
      <c r="LA358" s="149">
        <v>9.1087959512006691</v>
      </c>
      <c r="LB358" s="149">
        <v>14.067531814980775</v>
      </c>
      <c r="LC358" s="149">
        <v>29.29615926494737</v>
      </c>
      <c r="LD358" s="149">
        <v>12.293450999361035</v>
      </c>
      <c r="LE358" s="149">
        <v>8.9679013483993248</v>
      </c>
      <c r="LF358" s="149">
        <v>13.431820351188973</v>
      </c>
      <c r="LG358" s="149">
        <v>29.45338996594737</v>
      </c>
      <c r="LH358" s="149">
        <v>12.091041958409136</v>
      </c>
      <c r="LI358" s="149">
        <v>8.8202467710658254</v>
      </c>
      <c r="LJ358" s="149">
        <v>12.94634272485526</v>
      </c>
      <c r="LK358" s="149">
        <v>29.644890175947371</v>
      </c>
      <c r="LL358" s="149">
        <v>11.947074780923336</v>
      </c>
      <c r="LM358" s="149">
        <v>8.7152247194736994</v>
      </c>
      <c r="LN358" s="149">
        <v>12.348602661514587</v>
      </c>
      <c r="LO358" s="149">
        <v>29.858206077947369</v>
      </c>
      <c r="LP358" s="149">
        <v>11.745620438120168</v>
      </c>
      <c r="LQ358" s="149">
        <v>8.5682665811479097</v>
      </c>
      <c r="LR358" s="149">
        <v>11.737752237688984</v>
      </c>
      <c r="LS358" s="149">
        <v>30.101910866947371</v>
      </c>
      <c r="LT358" s="149">
        <v>11.561767731492507</v>
      </c>
      <c r="LU358" s="149">
        <v>8.4341485913532814</v>
      </c>
      <c r="LV358" s="149">
        <v>11.058699652281845</v>
      </c>
      <c r="LW358" s="149">
        <v>30.408968096947369</v>
      </c>
      <c r="LX358" s="149">
        <v>11.305804360259142</v>
      </c>
      <c r="LY358" s="149">
        <v>8.2474268756898894</v>
      </c>
      <c r="LZ358" s="149">
        <v>10.05916782706953</v>
      </c>
      <c r="MA358" s="149">
        <v>30.643082764947369</v>
      </c>
      <c r="MB358" s="149">
        <v>11.109628553295362</v>
      </c>
      <c r="MC358" s="149">
        <v>8.1043193557684905</v>
      </c>
      <c r="MD358" s="149">
        <v>9.077258890665366</v>
      </c>
      <c r="ME358" s="149">
        <v>30.868197625947371</v>
      </c>
      <c r="MF358" s="149">
        <v>10.850097282837229</v>
      </c>
      <c r="MG358" s="149">
        <v>7.9149949072947257</v>
      </c>
      <c r="MH358" s="149">
        <v>8.1221453640672969</v>
      </c>
      <c r="MI358" s="149">
        <v>31.517517636947371</v>
      </c>
      <c r="MJ358" s="149">
        <v>11.170413174334595</v>
      </c>
      <c r="MK358" s="149">
        <v>8.1486608905424127</v>
      </c>
      <c r="ML358" s="149">
        <v>5.4622812400189424</v>
      </c>
      <c r="MM358" s="149">
        <v>32.115985137947369</v>
      </c>
      <c r="MN358" s="149">
        <v>10.621100061361078</v>
      </c>
      <c r="MO358" s="149">
        <v>7.747944622442863</v>
      </c>
      <c r="MP358" s="149">
        <v>3.2620115810889558</v>
      </c>
      <c r="MQ358" s="149">
        <v>32.535775994947372</v>
      </c>
      <c r="MR358" s="149">
        <v>10.262843878929335</v>
      </c>
      <c r="MS358" s="149">
        <v>7.4866017251824424</v>
      </c>
      <c r="MT358" s="149">
        <v>1.9762004904837909</v>
      </c>
      <c r="MU358" s="149">
        <v>32.885215503947371</v>
      </c>
      <c r="MV358" s="149">
        <v>10.33685090641066</v>
      </c>
      <c r="MW358" s="149">
        <v>7.5405888213668488</v>
      </c>
      <c r="MX358" s="149">
        <v>1.4347385578408414</v>
      </c>
      <c r="MY358" s="149">
        <v>32.979176937947372</v>
      </c>
      <c r="MZ358" s="149">
        <v>10.213698103580377</v>
      </c>
      <c r="NA358" s="149">
        <v>7.4507505662976863</v>
      </c>
      <c r="NB358" s="149">
        <v>1.7760010307012166</v>
      </c>
      <c r="ND358" s="97"/>
    </row>
    <row r="359" spans="1:368" ht="15" thickBot="1" x14ac:dyDescent="0.35">
      <c r="A359" s="2"/>
      <c r="B359" s="72" t="s">
        <v>787</v>
      </c>
      <c r="C359" s="72" t="s">
        <v>485</v>
      </c>
      <c r="D359" s="72" t="s">
        <v>833</v>
      </c>
      <c r="E359" s="85">
        <v>343077</v>
      </c>
      <c r="F359" s="82">
        <v>463204</v>
      </c>
      <c r="G359" s="20">
        <v>23.601848875789475</v>
      </c>
      <c r="H359" s="20">
        <v>10.25001994415636</v>
      </c>
      <c r="I359" s="20">
        <v>7.4772468433068546</v>
      </c>
      <c r="J359" s="20">
        <v>13.070414181810394</v>
      </c>
      <c r="K359" s="20">
        <v>23.820614396789473</v>
      </c>
      <c r="L359" s="20">
        <v>10.082196049678219</v>
      </c>
      <c r="M359" s="20">
        <v>7.3548216488140818</v>
      </c>
      <c r="N359" s="20">
        <v>12.694558800554372</v>
      </c>
      <c r="O359" s="20">
        <v>24.047662576789474</v>
      </c>
      <c r="P359" s="20">
        <v>9.756383809683058</v>
      </c>
      <c r="Q359" s="20">
        <v>7.1171461558601932</v>
      </c>
      <c r="R359" s="20">
        <v>12.445764780551007</v>
      </c>
      <c r="S359" s="20">
        <v>24.333716726789476</v>
      </c>
      <c r="T359" s="20">
        <v>9.4013525766549559</v>
      </c>
      <c r="U359" s="20">
        <v>6.8581558142903551</v>
      </c>
      <c r="V359" s="20">
        <v>12.206917300777338</v>
      </c>
      <c r="W359" s="20">
        <v>24.688481163789476</v>
      </c>
      <c r="X359" s="20">
        <v>8.9146275103305612</v>
      </c>
      <c r="Y359" s="20">
        <v>6.5030966548389397</v>
      </c>
      <c r="Z359" s="20">
        <v>11.834752184033986</v>
      </c>
      <c r="AA359" s="20">
        <v>25.055292169789475</v>
      </c>
      <c r="AB359" s="20">
        <v>8.5915332304344965</v>
      </c>
      <c r="AC359" s="20">
        <v>6.2674038759365267</v>
      </c>
      <c r="AD359" s="20">
        <v>11.437190857450069</v>
      </c>
      <c r="AE359" s="20">
        <v>25.402557991789475</v>
      </c>
      <c r="AF359" s="20">
        <v>8.1469125744921786</v>
      </c>
      <c r="AG359" s="20">
        <v>5.9430592976599677</v>
      </c>
      <c r="AH359" s="20">
        <v>11.062948002220168</v>
      </c>
      <c r="AI359" s="20">
        <v>25.820959408789474</v>
      </c>
      <c r="AJ359" s="20">
        <v>7.8449829798184005</v>
      </c>
      <c r="AK359" s="20">
        <v>5.7228058619617768</v>
      </c>
      <c r="AL359" s="20">
        <v>10.701646663980718</v>
      </c>
      <c r="AM359" s="20">
        <v>26.184655726789476</v>
      </c>
      <c r="AN359" s="20">
        <v>7.5715311163323582</v>
      </c>
      <c r="AO359" s="20">
        <v>5.5233265346836795</v>
      </c>
      <c r="AP359" s="20">
        <v>10.295604767849589</v>
      </c>
      <c r="AQ359" s="20">
        <v>26.562783616789474</v>
      </c>
      <c r="AR359" s="20">
        <v>7.3899846580430903</v>
      </c>
      <c r="AS359" s="20">
        <v>5.3908909209431553</v>
      </c>
      <c r="AT359" s="20">
        <v>9.9159852454199751</v>
      </c>
      <c r="AU359" s="20">
        <v>27.788136017789476</v>
      </c>
      <c r="AV359" s="20">
        <v>6.5010346878786933</v>
      </c>
      <c r="AW359" s="20">
        <v>4.7424142941187428</v>
      </c>
      <c r="AX359" s="20">
        <v>7.0338054773155534</v>
      </c>
      <c r="AY359" s="20">
        <v>28.824980455789476</v>
      </c>
      <c r="AZ359" s="20">
        <v>5.3825996388980411</v>
      </c>
      <c r="BA359" s="20">
        <v>3.9265314973050591</v>
      </c>
      <c r="BB359" s="20">
        <v>2.5311722610768115</v>
      </c>
      <c r="BC359" s="20">
        <v>26.959122438260689</v>
      </c>
      <c r="BD359" s="20">
        <v>4.3730341965469055</v>
      </c>
      <c r="BE359" s="20">
        <v>3.1900675627899515</v>
      </c>
      <c r="BF359" s="20">
        <v>-1.2093522577080691</v>
      </c>
      <c r="BG359" s="20">
        <v>20.136452972855576</v>
      </c>
      <c r="BH359" s="20">
        <v>3.2663302616439767</v>
      </c>
      <c r="BI359" s="20">
        <v>2.3827424503694714</v>
      </c>
      <c r="BJ359" s="20">
        <v>-5.0951179414346086</v>
      </c>
      <c r="BK359" s="20">
        <v>13.299346665836312</v>
      </c>
      <c r="BL359" s="20">
        <v>2.1572845293693637</v>
      </c>
      <c r="BM359" s="20">
        <v>1.5737090293700333</v>
      </c>
      <c r="BN359" s="20">
        <v>-8.4384025426269247</v>
      </c>
      <c r="BO359" s="23">
        <v>23.568463393789475</v>
      </c>
      <c r="BP359" s="23">
        <v>10.25001994415636</v>
      </c>
      <c r="BQ359" s="23">
        <v>7.4772468433068546</v>
      </c>
      <c r="BR359" s="23">
        <v>13.070414181810394</v>
      </c>
      <c r="BS359" s="23">
        <v>23.746721118789473</v>
      </c>
      <c r="BT359" s="23">
        <v>10.137554401265081</v>
      </c>
      <c r="BU359" s="23">
        <v>7.3952047955697635</v>
      </c>
      <c r="BV359" s="23">
        <v>12.75510403810431</v>
      </c>
      <c r="BW359" s="23">
        <v>23.910679477789476</v>
      </c>
      <c r="BX359" s="23">
        <v>9.7613442544117515</v>
      </c>
      <c r="BY359" s="23">
        <v>7.1207647312279576</v>
      </c>
      <c r="BZ359" s="23">
        <v>12.479831498137129</v>
      </c>
      <c r="CA359" s="23">
        <v>24.111172402789474</v>
      </c>
      <c r="CB359" s="23">
        <v>9.0884647549905893</v>
      </c>
      <c r="CC359" s="23">
        <v>6.6299085045685002</v>
      </c>
      <c r="CD359" s="23">
        <v>12.190481025587374</v>
      </c>
      <c r="CE359" s="23">
        <v>24.365285575789475</v>
      </c>
      <c r="CF359" s="23">
        <v>9.0981552286534821</v>
      </c>
      <c r="CG359" s="23">
        <v>6.6369775701899103</v>
      </c>
      <c r="CH359" s="23">
        <v>11.814631448210141</v>
      </c>
      <c r="CI359" s="23">
        <v>24.675357439789476</v>
      </c>
      <c r="CJ359" s="23">
        <v>8.7984622123095679</v>
      </c>
      <c r="CK359" s="23">
        <v>6.4183556872445813</v>
      </c>
      <c r="CL359" s="23">
        <v>11.435149184005493</v>
      </c>
      <c r="CM359" s="23">
        <v>25.046956948789475</v>
      </c>
      <c r="CN359" s="23">
        <v>8.3949100326516817</v>
      </c>
      <c r="CO359" s="23">
        <v>6.1239699906414424</v>
      </c>
      <c r="CP359" s="23">
        <v>10.966265043502506</v>
      </c>
      <c r="CQ359" s="23">
        <v>25.347757296789474</v>
      </c>
      <c r="CR359" s="23">
        <v>8.1718632056368889</v>
      </c>
      <c r="CS359" s="23">
        <v>5.9612604357047436</v>
      </c>
      <c r="CT359" s="23">
        <v>10.399325593786585</v>
      </c>
      <c r="CU359" s="23">
        <v>25.563587858789475</v>
      </c>
      <c r="CV359" s="23">
        <v>7.9940127772849943</v>
      </c>
      <c r="CW359" s="23">
        <v>5.8315210243455375</v>
      </c>
      <c r="CX359" s="23">
        <v>10.012587288243434</v>
      </c>
      <c r="CY359" s="23">
        <v>25.788219801789474</v>
      </c>
      <c r="CZ359" s="23">
        <v>7.8113244868913592</v>
      </c>
      <c r="DA359" s="23">
        <v>5.6982524599820401</v>
      </c>
      <c r="DB359" s="23">
        <v>9.6151538775441914</v>
      </c>
      <c r="DC359" s="23">
        <v>26.496581777789473</v>
      </c>
      <c r="DD359" s="23">
        <v>7.2757414472739503</v>
      </c>
      <c r="DE359" s="23">
        <v>5.3075520892387544</v>
      </c>
      <c r="DF359" s="23">
        <v>8.3641753483025809</v>
      </c>
      <c r="DG359" s="23">
        <v>27.247822269789474</v>
      </c>
      <c r="DH359" s="23">
        <v>6.7775301544500888</v>
      </c>
      <c r="DI359" s="23">
        <v>4.9441138874730255</v>
      </c>
      <c r="DJ359" s="23">
        <v>7.0093789391614401</v>
      </c>
      <c r="DK359" s="23">
        <v>28.014053363789476</v>
      </c>
      <c r="DL359" s="23">
        <v>6.230372382401999</v>
      </c>
      <c r="DM359" s="23">
        <v>4.5449699105708294</v>
      </c>
      <c r="DN359" s="23">
        <v>5.364243059242547</v>
      </c>
      <c r="DO359" s="23">
        <v>28.894975023789474</v>
      </c>
      <c r="DP359" s="23">
        <v>5.6831113632981403</v>
      </c>
      <c r="DQ359" s="23">
        <v>4.1457506163789084</v>
      </c>
      <c r="DR359" s="23">
        <v>3.6581951710252554</v>
      </c>
      <c r="DS359" s="23">
        <v>29.395246380789473</v>
      </c>
      <c r="DT359" s="23">
        <v>5.1562526998932166</v>
      </c>
      <c r="DU359" s="23">
        <v>3.7614145566174586</v>
      </c>
      <c r="DV359" s="23">
        <v>2.5966097065541476</v>
      </c>
      <c r="DW359" s="25">
        <v>23.611827201789474</v>
      </c>
      <c r="DX359" s="25">
        <v>10.25001994415636</v>
      </c>
      <c r="DY359" s="25">
        <v>7.4772468433068546</v>
      </c>
      <c r="DZ359" s="25">
        <v>13.070414181810394</v>
      </c>
      <c r="EA359" s="25">
        <v>23.808429830789475</v>
      </c>
      <c r="EB359" s="25">
        <v>10.022777090225135</v>
      </c>
      <c r="EC359" s="25">
        <v>7.3114763451538245</v>
      </c>
      <c r="ED359" s="25">
        <v>12.700795855194638</v>
      </c>
      <c r="EE359" s="25">
        <v>24.029741244789474</v>
      </c>
      <c r="EF359" s="25">
        <v>9.5532485611357032</v>
      </c>
      <c r="EG359" s="25">
        <v>6.9689618201964372</v>
      </c>
      <c r="EH359" s="25">
        <v>12.48124821191832</v>
      </c>
      <c r="EI359" s="25">
        <v>24.311672267789476</v>
      </c>
      <c r="EJ359" s="25">
        <v>9.1229184009655189</v>
      </c>
      <c r="EK359" s="25">
        <v>6.6550419596261472</v>
      </c>
      <c r="EL359" s="25">
        <v>12.305649235993688</v>
      </c>
      <c r="EM359" s="25">
        <v>24.658302593789475</v>
      </c>
      <c r="EN359" s="25">
        <v>8.598270968699202</v>
      </c>
      <c r="EO359" s="25">
        <v>6.2723189621944346</v>
      </c>
      <c r="EP359" s="25">
        <v>11.998032463410823</v>
      </c>
      <c r="EQ359" s="25">
        <v>25.016724409789475</v>
      </c>
      <c r="ER359" s="25">
        <v>8.2916799065013045</v>
      </c>
      <c r="ES359" s="25">
        <v>6.0486650508367044</v>
      </c>
      <c r="ET359" s="25">
        <v>11.678713958528974</v>
      </c>
      <c r="EU359" s="25">
        <v>25.341604840789476</v>
      </c>
      <c r="EV359" s="25">
        <v>7.838507080314943</v>
      </c>
      <c r="EW359" s="25">
        <v>5.7180817834347479</v>
      </c>
      <c r="EX359" s="25">
        <v>11.413917602211889</v>
      </c>
      <c r="EY359" s="25">
        <v>25.742478419789474</v>
      </c>
      <c r="EZ359" s="25">
        <v>7.5188093285753146</v>
      </c>
      <c r="FA359" s="25">
        <v>5.4848667245342764</v>
      </c>
      <c r="FB359" s="25">
        <v>11.175247992664993</v>
      </c>
      <c r="FC359" s="25">
        <v>26.061477092789474</v>
      </c>
      <c r="FD359" s="25">
        <v>7.1966259525388132</v>
      </c>
      <c r="FE359" s="25">
        <v>5.2498384373153533</v>
      </c>
      <c r="FF359" s="25">
        <v>10.914513329055126</v>
      </c>
      <c r="FG359" s="25">
        <v>26.401493706789473</v>
      </c>
      <c r="FH359" s="25">
        <v>6.9786875943064546</v>
      </c>
      <c r="FI359" s="25">
        <v>5.0908554392327572</v>
      </c>
      <c r="FJ359" s="25">
        <v>10.654427867880074</v>
      </c>
      <c r="FK359" s="25">
        <v>27.641007342789475</v>
      </c>
      <c r="FL359" s="25">
        <v>5.859636671056407</v>
      </c>
      <c r="FM359" s="25">
        <v>4.2745233707140624</v>
      </c>
      <c r="FN359" s="25">
        <v>8.0668840192787385</v>
      </c>
      <c r="FO359" s="25">
        <v>27.605074475965992</v>
      </c>
      <c r="FP359" s="25">
        <v>4.4778139554831791</v>
      </c>
      <c r="FQ359" s="25">
        <v>3.2665029381372328</v>
      </c>
      <c r="FR359" s="25">
        <v>2.8977478278519797</v>
      </c>
      <c r="FS359" s="25">
        <v>19.729584126355071</v>
      </c>
      <c r="FT359" s="25">
        <v>3.200332142330895</v>
      </c>
      <c r="FU359" s="25">
        <v>2.3345977411897327</v>
      </c>
      <c r="FV359" s="25">
        <v>-1.1967730512194379</v>
      </c>
      <c r="FW359" s="25">
        <v>11.439040264131608</v>
      </c>
      <c r="FX359" s="25">
        <v>1.855524576709916</v>
      </c>
      <c r="FY359" s="25">
        <v>1.3535793451594538</v>
      </c>
      <c r="FZ359" s="25">
        <v>-4.8423274387708943</v>
      </c>
      <c r="GA359" s="25">
        <v>4.2607697913441411</v>
      </c>
      <c r="GB359" s="25">
        <v>0.69113866906581911</v>
      </c>
      <c r="GC359" s="25">
        <v>0.5041760367018524</v>
      </c>
      <c r="GD359" s="25">
        <v>-7.4129255482858554</v>
      </c>
      <c r="GE359" s="26">
        <v>23.612092605789474</v>
      </c>
      <c r="GF359" s="26">
        <v>10.25001994415636</v>
      </c>
      <c r="GG359" s="26">
        <v>7.4772468433068546</v>
      </c>
      <c r="GH359" s="26">
        <v>13.070414181810394</v>
      </c>
      <c r="GI359" s="26">
        <v>23.736514597789473</v>
      </c>
      <c r="GJ359" s="26">
        <v>10.115584870742254</v>
      </c>
      <c r="GK359" s="26">
        <v>7.3791783289242625</v>
      </c>
      <c r="GL359" s="26">
        <v>13.053071941390108</v>
      </c>
      <c r="GM359" s="26">
        <v>23.891719540789474</v>
      </c>
      <c r="GN359" s="26">
        <v>9.7066579273269138</v>
      </c>
      <c r="GO359" s="26">
        <v>7.0808718169902383</v>
      </c>
      <c r="GP359" s="26">
        <v>12.938008831501122</v>
      </c>
      <c r="GQ359" s="26">
        <v>24.099509394789475</v>
      </c>
      <c r="GR359" s="26">
        <v>9.2632712207658088</v>
      </c>
      <c r="GS359" s="26">
        <v>6.7574273876076063</v>
      </c>
      <c r="GT359" s="26">
        <v>12.784436384410022</v>
      </c>
      <c r="GU359" s="26">
        <v>24.387429514789474</v>
      </c>
      <c r="GV359" s="26">
        <v>8.7355660345296524</v>
      </c>
      <c r="GW359" s="26">
        <v>6.3724738012264899</v>
      </c>
      <c r="GX359" s="26">
        <v>12.485744312880309</v>
      </c>
      <c r="GY359" s="26">
        <v>24.771743677789473</v>
      </c>
      <c r="GZ359" s="26">
        <v>8.5991600424408539</v>
      </c>
      <c r="HA359" s="26">
        <v>6.2729675291108355</v>
      </c>
      <c r="HB359" s="26">
        <v>12.125123822749833</v>
      </c>
      <c r="HC359" s="26">
        <v>25.118663822789475</v>
      </c>
      <c r="HD359" s="26">
        <v>8.0200893999783229</v>
      </c>
      <c r="HE359" s="26">
        <v>5.8505435575484075</v>
      </c>
      <c r="HF359" s="26">
        <v>11.54066356560716</v>
      </c>
      <c r="HG359" s="26">
        <v>25.559735682789473</v>
      </c>
      <c r="HH359" s="26">
        <v>7.3204943175887927</v>
      </c>
      <c r="HI359" s="26">
        <v>5.340198685061365</v>
      </c>
      <c r="HJ359" s="26">
        <v>10.136771464840582</v>
      </c>
      <c r="HK359" s="26">
        <v>26.009032711789473</v>
      </c>
      <c r="HL359" s="26">
        <v>6.7444739941218366</v>
      </c>
      <c r="HM359" s="26">
        <v>4.9199998787381265</v>
      </c>
      <c r="HN359" s="26">
        <v>8.6537613094314025</v>
      </c>
      <c r="HO359" s="26">
        <v>26.480260628789473</v>
      </c>
      <c r="HP359" s="26">
        <v>6.1322035028812794</v>
      </c>
      <c r="HQ359" s="26">
        <v>4.4733570797171929</v>
      </c>
      <c r="HR359" s="26">
        <v>7.1675026859754247</v>
      </c>
      <c r="HS359" s="26">
        <v>27.798569693789474</v>
      </c>
      <c r="HT359" s="26">
        <v>4.7436157753839732</v>
      </c>
      <c r="HU359" s="26">
        <v>3.4604016651276615</v>
      </c>
      <c r="HV359" s="26">
        <v>2.8354791483789832</v>
      </c>
      <c r="HW359" s="26">
        <v>21.121722101831089</v>
      </c>
      <c r="HX359" s="26">
        <v>3.4261505823416956</v>
      </c>
      <c r="HY359" s="26">
        <v>2.4993291492192231</v>
      </c>
      <c r="HZ359" s="26">
        <v>-1.3265684570446581</v>
      </c>
      <c r="IA359" s="26">
        <v>14.040248167754616</v>
      </c>
      <c r="IB359" s="26">
        <v>2.2774660230949708</v>
      </c>
      <c r="IC359" s="26">
        <v>1.6613797558154013</v>
      </c>
      <c r="ID359" s="26">
        <v>-4.572669323215429</v>
      </c>
      <c r="IE359" s="26">
        <v>7.4190142836900135</v>
      </c>
      <c r="IF359" s="26">
        <v>1.2034369160771363</v>
      </c>
      <c r="IG359" s="26">
        <v>0.87789047542163856</v>
      </c>
      <c r="IH359" s="26">
        <v>-6.6037412462255318</v>
      </c>
      <c r="II359" s="26">
        <v>4.9438925777710736</v>
      </c>
      <c r="IJ359" s="26">
        <v>0.80194788818363982</v>
      </c>
      <c r="IK359" s="26">
        <v>0.58500981930638152</v>
      </c>
      <c r="IL359" s="26">
        <v>-5.3364858651013307</v>
      </c>
      <c r="IM359" s="27">
        <v>23.601455817789475</v>
      </c>
      <c r="IN359" s="27">
        <v>10.25001994415636</v>
      </c>
      <c r="IO359" s="27">
        <v>7.4772468433068546</v>
      </c>
      <c r="IP359" s="27">
        <v>13.070414181810394</v>
      </c>
      <c r="IQ359" s="27">
        <v>23.774543684789474</v>
      </c>
      <c r="IR359" s="27">
        <v>10.122666733704927</v>
      </c>
      <c r="IS359" s="27">
        <v>7.3843444493582595</v>
      </c>
      <c r="IT359" s="27">
        <v>12.761193483767904</v>
      </c>
      <c r="IU359" s="27">
        <v>23.937385501789475</v>
      </c>
      <c r="IV359" s="27">
        <v>9.8209768505731336</v>
      </c>
      <c r="IW359" s="27">
        <v>7.16426587989256</v>
      </c>
      <c r="IX359" s="27">
        <v>12.569902320082139</v>
      </c>
      <c r="IY359" s="27">
        <v>24.127455341789474</v>
      </c>
      <c r="IZ359" s="27">
        <v>9.4760688203565202</v>
      </c>
      <c r="JA359" s="27">
        <v>6.9126602738333593</v>
      </c>
      <c r="JB359" s="27">
        <v>12.433872853440038</v>
      </c>
      <c r="JC359" s="27">
        <v>24.368215340789476</v>
      </c>
      <c r="JD359" s="27">
        <v>9.0004884967994485</v>
      </c>
      <c r="JE359" s="27">
        <v>6.5657310490679679</v>
      </c>
      <c r="JF359" s="27">
        <v>12.253420569409247</v>
      </c>
      <c r="JG359" s="27">
        <v>24.704516838789473</v>
      </c>
      <c r="JH359" s="27">
        <v>8.7573546115696015</v>
      </c>
      <c r="JI359" s="27">
        <v>6.3883682648255586</v>
      </c>
      <c r="JJ359" s="27">
        <v>12.050429437643263</v>
      </c>
      <c r="JK359" s="27">
        <v>25.074335502789474</v>
      </c>
      <c r="JL359" s="27">
        <v>8.3322981053230674</v>
      </c>
      <c r="JM359" s="27">
        <v>6.0782954613700975</v>
      </c>
      <c r="JN359" s="27">
        <v>11.820045010414992</v>
      </c>
      <c r="JO359" s="27">
        <v>25.417491902789475</v>
      </c>
      <c r="JP359" s="27">
        <v>8.046078836323959</v>
      </c>
      <c r="JQ359" s="27">
        <v>5.8695024895244883</v>
      </c>
      <c r="JR359" s="27">
        <v>11.542739932048022</v>
      </c>
      <c r="JS359" s="27">
        <v>25.749431222789475</v>
      </c>
      <c r="JT359" s="27">
        <v>7.7730068234352077</v>
      </c>
      <c r="JU359" s="27">
        <v>5.6703002579686439</v>
      </c>
      <c r="JV359" s="27">
        <v>11.170570875884351</v>
      </c>
      <c r="JW359" s="27">
        <v>26.071004210789475</v>
      </c>
      <c r="JX359" s="27">
        <v>7.5894984183715435</v>
      </c>
      <c r="JY359" s="27">
        <v>5.5364334313714103</v>
      </c>
      <c r="JZ359" s="27">
        <v>10.787932354135464</v>
      </c>
      <c r="KA359" s="27">
        <v>27.137361079789475</v>
      </c>
      <c r="KB359" s="27">
        <v>6.9865722601028004</v>
      </c>
      <c r="KC359" s="27">
        <v>5.096607193156891</v>
      </c>
      <c r="KD359" s="27">
        <v>9.3374295149035831</v>
      </c>
      <c r="KE359" s="27">
        <v>28.152466189789475</v>
      </c>
      <c r="KF359" s="27">
        <v>6.2853938725795055</v>
      </c>
      <c r="KG359" s="27">
        <v>4.5851073216183416</v>
      </c>
      <c r="KH359" s="27">
        <v>7.1919648851364428</v>
      </c>
      <c r="KI359" s="27">
        <v>28.799618360789474</v>
      </c>
      <c r="KJ359" s="27">
        <v>5.6832311033752276</v>
      </c>
      <c r="KK359" s="27">
        <v>4.1458379650980621</v>
      </c>
      <c r="KL359" s="27">
        <v>4.9638311295624149</v>
      </c>
      <c r="KM359" s="27">
        <v>29.221428676789476</v>
      </c>
      <c r="KN359" s="27">
        <v>4.9634326608445676</v>
      </c>
      <c r="KO359" s="27">
        <v>3.6207550226694507</v>
      </c>
      <c r="KP359" s="27">
        <v>2.9006907113061402</v>
      </c>
      <c r="KQ359" s="27">
        <v>26.783697761260395</v>
      </c>
      <c r="KR359" s="27">
        <v>4.3445785925784408</v>
      </c>
      <c r="KS359" s="27">
        <v>3.1693095958682491</v>
      </c>
      <c r="KT359" s="133">
        <v>1.916507137622844</v>
      </c>
      <c r="KU359" s="149">
        <v>23.601455817789475</v>
      </c>
      <c r="KV359" s="149">
        <v>10.25001994415636</v>
      </c>
      <c r="KW359" s="149">
        <v>7.4772468433068546</v>
      </c>
      <c r="KX359" s="149">
        <v>13.070414181810394</v>
      </c>
      <c r="KY359" s="149">
        <v>23.738281572789475</v>
      </c>
      <c r="KZ359" s="149">
        <v>10.053561717832023</v>
      </c>
      <c r="LA359" s="149">
        <v>7.3339333023939135</v>
      </c>
      <c r="LB359" s="149">
        <v>12.90416400853058</v>
      </c>
      <c r="LC359" s="149">
        <v>23.936409459789473</v>
      </c>
      <c r="LD359" s="149">
        <v>9.6222657684490773</v>
      </c>
      <c r="LE359" s="149">
        <v>7.0193089120391203</v>
      </c>
      <c r="LF359" s="149">
        <v>12.670495057034433</v>
      </c>
      <c r="LG359" s="149">
        <v>24.193881575789476</v>
      </c>
      <c r="LH359" s="149">
        <v>9.1598735115277901</v>
      </c>
      <c r="LI359" s="149">
        <v>6.6820001982736086</v>
      </c>
      <c r="LJ359" s="149">
        <v>12.397911128331085</v>
      </c>
      <c r="LK359" s="149">
        <v>24.511224455789474</v>
      </c>
      <c r="LL359" s="149">
        <v>8.6754622248521489</v>
      </c>
      <c r="LM359" s="149">
        <v>6.3286289088623509</v>
      </c>
      <c r="LN359" s="149">
        <v>11.97407380353382</v>
      </c>
      <c r="LO359" s="149">
        <v>24.877695647789473</v>
      </c>
      <c r="LP359" s="149">
        <v>8.4431259107283161</v>
      </c>
      <c r="LQ359" s="149">
        <v>6.1591428024125374</v>
      </c>
      <c r="LR359" s="149">
        <v>11.541304664669251</v>
      </c>
      <c r="LS359" s="149">
        <v>25.193243107789474</v>
      </c>
      <c r="LT359" s="149">
        <v>7.8554532213398174</v>
      </c>
      <c r="LU359" s="149">
        <v>5.7304437573796587</v>
      </c>
      <c r="LV359" s="149">
        <v>10.876040361179719</v>
      </c>
      <c r="LW359" s="149">
        <v>25.614507227789474</v>
      </c>
      <c r="LX359" s="149">
        <v>7.1407796900989329</v>
      </c>
      <c r="LY359" s="149">
        <v>5.2090993663853347</v>
      </c>
      <c r="LZ359" s="149">
        <v>9.3594060605055915</v>
      </c>
      <c r="MA359" s="149">
        <v>26.019908656789475</v>
      </c>
      <c r="MB359" s="149">
        <v>6.543624487311126</v>
      </c>
      <c r="MC359" s="149">
        <v>4.7734829598480015</v>
      </c>
      <c r="MD359" s="149">
        <v>7.8184180328754493</v>
      </c>
      <c r="ME359" s="149">
        <v>26.455648552789476</v>
      </c>
      <c r="MF359" s="149">
        <v>5.9190458852441665</v>
      </c>
      <c r="MG359" s="149">
        <v>4.3178615653389434</v>
      </c>
      <c r="MH359" s="149">
        <v>6.2688791476185415</v>
      </c>
      <c r="MI359" s="149">
        <v>27.621656103975543</v>
      </c>
      <c r="MJ359" s="149">
        <v>4.4805036582539666</v>
      </c>
      <c r="MK359" s="149">
        <v>3.2684650388611209</v>
      </c>
      <c r="ML359" s="149">
        <v>1.6938398406060315</v>
      </c>
      <c r="MM359" s="149">
        <v>19.102616184917306</v>
      </c>
      <c r="MN359" s="149">
        <v>3.0986317900911335</v>
      </c>
      <c r="MO359" s="149">
        <v>2.260408750154502</v>
      </c>
      <c r="MP359" s="149">
        <v>-2.8035557008048215</v>
      </c>
      <c r="MQ359" s="149">
        <v>11.312170445204396</v>
      </c>
      <c r="MR359" s="149">
        <v>1.8349450471666613</v>
      </c>
      <c r="MS359" s="149">
        <v>1.338566864876255</v>
      </c>
      <c r="MT359" s="149">
        <v>-6.411067482737316</v>
      </c>
      <c r="MU359" s="149">
        <v>4.267215928863882</v>
      </c>
      <c r="MV359" s="149">
        <v>0.69218429582440621</v>
      </c>
      <c r="MW359" s="149">
        <v>0.50493880686449777</v>
      </c>
      <c r="MX359" s="149">
        <v>-8.8632321428858845</v>
      </c>
      <c r="MY359" s="149">
        <v>1.2974468857004877</v>
      </c>
      <c r="MZ359" s="149">
        <v>0.21045861609053065</v>
      </c>
      <c r="NA359" s="149">
        <v>0.15352663032688085</v>
      </c>
      <c r="NB359" s="149">
        <v>-8.0075237412946478</v>
      </c>
      <c r="ND359" s="97"/>
    </row>
    <row r="360" spans="1:368" ht="15" thickBot="1" x14ac:dyDescent="0.35">
      <c r="A360" s="2"/>
      <c r="B360" s="72" t="s">
        <v>553</v>
      </c>
      <c r="C360" s="72" t="s">
        <v>553</v>
      </c>
      <c r="D360" s="72" t="s">
        <v>832</v>
      </c>
      <c r="E360" s="85">
        <v>365831</v>
      </c>
      <c r="F360" s="82">
        <v>407025</v>
      </c>
      <c r="G360" s="20">
        <v>24.979685855315786</v>
      </c>
      <c r="H360" s="20">
        <v>11.534008097165998</v>
      </c>
      <c r="I360" s="20">
        <v>8.2897187196896276</v>
      </c>
      <c r="J360" s="20">
        <v>9.5456276924738148</v>
      </c>
      <c r="K360" s="20">
        <v>25.112772914315787</v>
      </c>
      <c r="L360" s="20">
        <v>10.851942141405596</v>
      </c>
      <c r="M360" s="20">
        <v>7.7995044876639641</v>
      </c>
      <c r="N360" s="20">
        <v>7.3358123323901125</v>
      </c>
      <c r="O360" s="20">
        <v>25.304156292315788</v>
      </c>
      <c r="P360" s="20">
        <v>10.306036074973708</v>
      </c>
      <c r="Q360" s="20">
        <v>7.40715104903542</v>
      </c>
      <c r="R360" s="20">
        <v>6.424480994084707</v>
      </c>
      <c r="S360" s="20">
        <v>25.565816257315788</v>
      </c>
      <c r="T360" s="20">
        <v>9.7688194801896771</v>
      </c>
      <c r="U360" s="20">
        <v>7.0210429047726004</v>
      </c>
      <c r="V360" s="20">
        <v>5.918033029412296</v>
      </c>
      <c r="W360" s="20">
        <v>25.906551776315787</v>
      </c>
      <c r="X360" s="20">
        <v>9.4160662133877118</v>
      </c>
      <c r="Y360" s="20">
        <v>6.7675121863436418</v>
      </c>
      <c r="Z360" s="20">
        <v>5.2325992945873345</v>
      </c>
      <c r="AA360" s="20">
        <v>26.263969037315789</v>
      </c>
      <c r="AB360" s="20">
        <v>8.9764182301071838</v>
      </c>
      <c r="AC360" s="20">
        <v>6.4515285242574434</v>
      </c>
      <c r="AD360" s="20">
        <v>4.5208686669720031</v>
      </c>
      <c r="AE360" s="20">
        <v>26.546473818315789</v>
      </c>
      <c r="AF360" s="20">
        <v>8.8705461951895952</v>
      </c>
      <c r="AG360" s="20">
        <v>6.3754362081818527</v>
      </c>
      <c r="AH360" s="20">
        <v>3.8335559322263748</v>
      </c>
      <c r="AI360" s="20">
        <v>26.908659642315786</v>
      </c>
      <c r="AJ360" s="20">
        <v>8.6974340398355885</v>
      </c>
      <c r="AK360" s="20">
        <v>6.2510170936160732</v>
      </c>
      <c r="AL360" s="20">
        <v>3.1526846572029541</v>
      </c>
      <c r="AM360" s="20">
        <v>27.242495487315786</v>
      </c>
      <c r="AN360" s="20">
        <v>8.5045927879030909</v>
      </c>
      <c r="AO360" s="20">
        <v>6.1124182888808836</v>
      </c>
      <c r="AP360" s="20">
        <v>2.3867902633070521</v>
      </c>
      <c r="AQ360" s="20">
        <v>27.589752142315788</v>
      </c>
      <c r="AR360" s="20">
        <v>8.3230349808383437</v>
      </c>
      <c r="AS360" s="20">
        <v>5.9819291181389076</v>
      </c>
      <c r="AT360" s="20">
        <v>1.6361109439557566</v>
      </c>
      <c r="AU360" s="20">
        <v>28.720770268315789</v>
      </c>
      <c r="AV360" s="20">
        <v>7.4901697803582712</v>
      </c>
      <c r="AW360" s="20">
        <v>5.3833324997531324</v>
      </c>
      <c r="AX360" s="20">
        <v>-2.2330554540359451</v>
      </c>
      <c r="AY360" s="20">
        <v>29.810776396315788</v>
      </c>
      <c r="AZ360" s="20">
        <v>6.5099222006662067</v>
      </c>
      <c r="BA360" s="20">
        <v>4.6788092635244034</v>
      </c>
      <c r="BB360" s="20">
        <v>-7.3468662055537735</v>
      </c>
      <c r="BC360" s="20">
        <v>30.556656136315787</v>
      </c>
      <c r="BD360" s="20">
        <v>5.7568165971159653</v>
      </c>
      <c r="BE360" s="20">
        <v>4.1375374378883905</v>
      </c>
      <c r="BF360" s="20">
        <v>-11.416560483442701</v>
      </c>
      <c r="BG360" s="20">
        <v>31.15283620831579</v>
      </c>
      <c r="BH360" s="20">
        <v>5.6702977697071297</v>
      </c>
      <c r="BI360" s="20">
        <v>4.0753546531066762</v>
      </c>
      <c r="BJ360" s="20">
        <v>-15.686680081000475</v>
      </c>
      <c r="BK360" s="20">
        <v>29.187271351307857</v>
      </c>
      <c r="BL360" s="20">
        <v>4.8054616799724137</v>
      </c>
      <c r="BM360" s="20">
        <v>3.4537799271188736</v>
      </c>
      <c r="BN360" s="20">
        <v>-19.48720818304718</v>
      </c>
      <c r="BO360" s="23">
        <v>24.936097187315788</v>
      </c>
      <c r="BP360" s="23">
        <v>11.534008097165994</v>
      </c>
      <c r="BQ360" s="23">
        <v>8.289718719689624</v>
      </c>
      <c r="BR360" s="23">
        <v>9.5456276924738148</v>
      </c>
      <c r="BS360" s="23">
        <v>25.028480007315789</v>
      </c>
      <c r="BT360" s="23">
        <v>11.151931351431401</v>
      </c>
      <c r="BU360" s="23">
        <v>8.0151126395835774</v>
      </c>
      <c r="BV360" s="23">
        <v>8.8834582821930681</v>
      </c>
      <c r="BW360" s="23">
        <v>25.117855359315787</v>
      </c>
      <c r="BX360" s="23">
        <v>10.78888683089264</v>
      </c>
      <c r="BY360" s="23">
        <v>7.7541853944630903</v>
      </c>
      <c r="BZ360" s="23">
        <v>8.6588745737016204</v>
      </c>
      <c r="CA360" s="23">
        <v>25.242485554315788</v>
      </c>
      <c r="CB360" s="23">
        <v>10.397647800621503</v>
      </c>
      <c r="CC360" s="23">
        <v>7.4729942000587144</v>
      </c>
      <c r="CD360" s="23">
        <v>8.5169969681255289</v>
      </c>
      <c r="CE360" s="23">
        <v>25.42698759031579</v>
      </c>
      <c r="CF360" s="23">
        <v>9.9445244117123295</v>
      </c>
      <c r="CG360" s="23">
        <v>7.1473254986215684</v>
      </c>
      <c r="CH360" s="23">
        <v>8.2820209591578404</v>
      </c>
      <c r="CI360" s="23">
        <v>25.667610072315789</v>
      </c>
      <c r="CJ360" s="23">
        <v>9.6014567865045599</v>
      </c>
      <c r="CK360" s="23">
        <v>6.9007560415129765</v>
      </c>
      <c r="CL360" s="23">
        <v>8.0031296217115155</v>
      </c>
      <c r="CM360" s="23">
        <v>25.938513646315787</v>
      </c>
      <c r="CN360" s="23">
        <v>9.3572883368430038</v>
      </c>
      <c r="CO360" s="23">
        <v>6.7252673691568052</v>
      </c>
      <c r="CP360" s="23">
        <v>7.6204190413711324</v>
      </c>
      <c r="CQ360" s="23">
        <v>26.251909915315789</v>
      </c>
      <c r="CR360" s="23">
        <v>9.2332622900677599</v>
      </c>
      <c r="CS360" s="23">
        <v>6.6361274073134924</v>
      </c>
      <c r="CT360" s="23">
        <v>7.1144669838975076</v>
      </c>
      <c r="CU360" s="23">
        <v>26.495674471315787</v>
      </c>
      <c r="CV360" s="23">
        <v>9.1132214646153304</v>
      </c>
      <c r="CW360" s="23">
        <v>6.5498517025023864</v>
      </c>
      <c r="CX360" s="23">
        <v>6.6634806784016796</v>
      </c>
      <c r="CY360" s="23">
        <v>26.763417912315788</v>
      </c>
      <c r="CZ360" s="23">
        <v>8.9911998792021155</v>
      </c>
      <c r="DA360" s="23">
        <v>6.46215238650705</v>
      </c>
      <c r="DB360" s="23">
        <v>6.1907595850022545</v>
      </c>
      <c r="DC360" s="23">
        <v>27.59662702131579</v>
      </c>
      <c r="DD360" s="23">
        <v>8.6223417435305993</v>
      </c>
      <c r="DE360" s="23">
        <v>6.1970467817227686</v>
      </c>
      <c r="DF360" s="23">
        <v>4.7144524330184332</v>
      </c>
      <c r="DG360" s="23">
        <v>28.318162830315789</v>
      </c>
      <c r="DH360" s="23">
        <v>8.2807097460550949</v>
      </c>
      <c r="DI360" s="23">
        <v>5.951509138532324</v>
      </c>
      <c r="DJ360" s="23">
        <v>3.1464178018584619</v>
      </c>
      <c r="DK360" s="23">
        <v>29.024407840315789</v>
      </c>
      <c r="DL360" s="23">
        <v>7.9648614872144039</v>
      </c>
      <c r="DM360" s="23">
        <v>5.7245027759707794</v>
      </c>
      <c r="DN360" s="23">
        <v>1.6476684357092104</v>
      </c>
      <c r="DO360" s="23">
        <v>29.76281281131579</v>
      </c>
      <c r="DP360" s="23">
        <v>8.0932452059033597</v>
      </c>
      <c r="DQ360" s="23">
        <v>5.8167746824193891</v>
      </c>
      <c r="DR360" s="23">
        <v>-5.3718034569698148E-2</v>
      </c>
      <c r="DS360" s="23">
        <v>30.258957710315787</v>
      </c>
      <c r="DT360" s="23">
        <v>8.2873901552903497</v>
      </c>
      <c r="DU360" s="23">
        <v>5.956310480184432</v>
      </c>
      <c r="DV360" s="23">
        <v>-1.1358189776253198</v>
      </c>
      <c r="DW360" s="25">
        <v>24.998010553315787</v>
      </c>
      <c r="DX360" s="25">
        <v>11.534008097165998</v>
      </c>
      <c r="DY360" s="25">
        <v>8.2897187196896276</v>
      </c>
      <c r="DZ360" s="25">
        <v>9.5456276924738148</v>
      </c>
      <c r="EA360" s="25">
        <v>25.148426643315787</v>
      </c>
      <c r="EB360" s="25">
        <v>10.77302914147964</v>
      </c>
      <c r="EC360" s="25">
        <v>7.7427881608500613</v>
      </c>
      <c r="ED360" s="25">
        <v>7.0250381695567405</v>
      </c>
      <c r="EE360" s="25">
        <v>25.367986521315789</v>
      </c>
      <c r="EF360" s="25">
        <v>10.163015363525711</v>
      </c>
      <c r="EG360" s="25">
        <v>7.3043592476940375</v>
      </c>
      <c r="EH360" s="25">
        <v>6.0855294073365762</v>
      </c>
      <c r="EI360" s="25">
        <v>25.669892020315785</v>
      </c>
      <c r="EJ360" s="25">
        <v>9.5311119734393781</v>
      </c>
      <c r="EK360" s="25">
        <v>6.8501978393002707</v>
      </c>
      <c r="EL360" s="25">
        <v>5.6448999610349908</v>
      </c>
      <c r="EM360" s="25">
        <v>26.041530892315787</v>
      </c>
      <c r="EN360" s="25">
        <v>9.2951755476212234</v>
      </c>
      <c r="EO360" s="25">
        <v>6.6806256845657881</v>
      </c>
      <c r="EP360" s="25">
        <v>5.034535466259598</v>
      </c>
      <c r="EQ360" s="25">
        <v>26.335549193315789</v>
      </c>
      <c r="ER360" s="25">
        <v>8.9180944693156796</v>
      </c>
      <c r="ES360" s="25">
        <v>6.4096100890038006</v>
      </c>
      <c r="ET360" s="25">
        <v>4.4137386472692413</v>
      </c>
      <c r="EU360" s="25">
        <v>26.634702540315786</v>
      </c>
      <c r="EV360" s="25">
        <v>8.7319718112060034</v>
      </c>
      <c r="EW360" s="25">
        <v>6.2758400699356436</v>
      </c>
      <c r="EX360" s="25">
        <v>3.857593538989228</v>
      </c>
      <c r="EY360" s="25">
        <v>27.012193331315789</v>
      </c>
      <c r="EZ360" s="25">
        <v>8.5556866102814393</v>
      </c>
      <c r="FA360" s="25">
        <v>6.1491404250422379</v>
      </c>
      <c r="FB360" s="25">
        <v>3.3210434171780499</v>
      </c>
      <c r="FC360" s="25">
        <v>27.338017430315787</v>
      </c>
      <c r="FD360" s="25">
        <v>8.3646062801170196</v>
      </c>
      <c r="FE360" s="25">
        <v>6.0118072294536491</v>
      </c>
      <c r="FF360" s="25">
        <v>2.7070159788773971</v>
      </c>
      <c r="FG360" s="25">
        <v>27.677414152315787</v>
      </c>
      <c r="FH360" s="25">
        <v>8.1777657077480477</v>
      </c>
      <c r="FI360" s="25">
        <v>5.8775212312718761</v>
      </c>
      <c r="FJ360" s="25">
        <v>2.0905508946662152</v>
      </c>
      <c r="FK360" s="25">
        <v>28.828422515315786</v>
      </c>
      <c r="FL360" s="25">
        <v>7.3147142444975106</v>
      </c>
      <c r="FM360" s="25">
        <v>5.2572291514768725</v>
      </c>
      <c r="FN360" s="25">
        <v>-1.4123346781225834</v>
      </c>
      <c r="FO360" s="25">
        <v>29.969169278315789</v>
      </c>
      <c r="FP360" s="25">
        <v>6.2925025445169727</v>
      </c>
      <c r="FQ360" s="25">
        <v>4.5225454757391637</v>
      </c>
      <c r="FR360" s="25">
        <v>-6.278604738092767</v>
      </c>
      <c r="FS360" s="25">
        <v>30.788439494315789</v>
      </c>
      <c r="FT360" s="25">
        <v>5.5012560527477863</v>
      </c>
      <c r="FU360" s="25">
        <v>3.9538610427605332</v>
      </c>
      <c r="FV360" s="25">
        <v>-10.148933461678411</v>
      </c>
      <c r="FW360" s="25">
        <v>31.441006956315789</v>
      </c>
      <c r="FX360" s="25">
        <v>5.36785606965194</v>
      </c>
      <c r="FY360" s="25">
        <v>3.8579838483143432</v>
      </c>
      <c r="FZ360" s="25">
        <v>-14.16224150713164</v>
      </c>
      <c r="GA360" s="25">
        <v>27.293438960960813</v>
      </c>
      <c r="GB360" s="25">
        <v>4.4936566170542767</v>
      </c>
      <c r="GC360" s="25">
        <v>3.2296794890758673</v>
      </c>
      <c r="GD360" s="25">
        <v>-17.654027120459673</v>
      </c>
      <c r="GE360" s="26">
        <v>24.998010593315787</v>
      </c>
      <c r="GF360" s="26">
        <v>11.534008097165994</v>
      </c>
      <c r="GG360" s="26">
        <v>8.289718719689624</v>
      </c>
      <c r="GH360" s="26">
        <v>9.5456276924738148</v>
      </c>
      <c r="GI360" s="26">
        <v>24.987585277315787</v>
      </c>
      <c r="GJ360" s="26">
        <v>10.985843651073127</v>
      </c>
      <c r="GK360" s="26">
        <v>7.8957421391320928</v>
      </c>
      <c r="GL360" s="26">
        <v>8.1819245628111013</v>
      </c>
      <c r="GM360" s="26">
        <v>25.083293314315789</v>
      </c>
      <c r="GN360" s="26">
        <v>10.457137079767785</v>
      </c>
      <c r="GO360" s="26">
        <v>7.5157503163025501</v>
      </c>
      <c r="GP360" s="26">
        <v>7.5192943453883743</v>
      </c>
      <c r="GQ360" s="26">
        <v>25.239138063315789</v>
      </c>
      <c r="GR360" s="26">
        <v>9.9034253286172227</v>
      </c>
      <c r="GS360" s="26">
        <v>7.1177867783757156</v>
      </c>
      <c r="GT360" s="26">
        <v>7.1410046442772028</v>
      </c>
      <c r="GU360" s="26">
        <v>25.497300146315787</v>
      </c>
      <c r="GV360" s="26">
        <v>9.603921624003716</v>
      </c>
      <c r="GW360" s="26">
        <v>6.9025275687553389</v>
      </c>
      <c r="GX360" s="26">
        <v>6.5434391772348022</v>
      </c>
      <c r="GY360" s="26">
        <v>25.898338229315787</v>
      </c>
      <c r="GZ360" s="26">
        <v>9.2090949787890857</v>
      </c>
      <c r="HA360" s="26">
        <v>6.6187578848522923</v>
      </c>
      <c r="HB360" s="26">
        <v>5.8882141044011505</v>
      </c>
      <c r="HC360" s="26">
        <v>26.209674242315788</v>
      </c>
      <c r="HD360" s="26">
        <v>8.909279894025909</v>
      </c>
      <c r="HE360" s="26">
        <v>6.4032748801873902</v>
      </c>
      <c r="HF360" s="26">
        <v>4.9962101468272948</v>
      </c>
      <c r="HG360" s="26">
        <v>26.589403124315787</v>
      </c>
      <c r="HH360" s="26">
        <v>8.5011755930813173</v>
      </c>
      <c r="HI360" s="26">
        <v>6.1099622836792014</v>
      </c>
      <c r="HJ360" s="26">
        <v>3.2027679683621599</v>
      </c>
      <c r="HK360" s="26">
        <v>26.949268105315788</v>
      </c>
      <c r="HL360" s="26">
        <v>8.0881636702125874</v>
      </c>
      <c r="HM360" s="26">
        <v>5.8131224826649159</v>
      </c>
      <c r="HN360" s="26">
        <v>1.3204682631032441</v>
      </c>
      <c r="HO360" s="26">
        <v>27.329623372315787</v>
      </c>
      <c r="HP360" s="26">
        <v>7.7392148285716074</v>
      </c>
      <c r="HQ360" s="26">
        <v>5.5623260795068497</v>
      </c>
      <c r="HR360" s="26">
        <v>-0.57095249825796301</v>
      </c>
      <c r="HS360" s="26">
        <v>28.517543186315788</v>
      </c>
      <c r="HT360" s="26">
        <v>7.4574936381577279</v>
      </c>
      <c r="HU360" s="26">
        <v>5.3598475129727223</v>
      </c>
      <c r="HV360" s="26">
        <v>-6.1277072474049277</v>
      </c>
      <c r="HW360" s="26">
        <v>29.626104327315787</v>
      </c>
      <c r="HX360" s="26">
        <v>6.3539623877274574</v>
      </c>
      <c r="HY360" s="26">
        <v>4.5667178751756028</v>
      </c>
      <c r="HZ360" s="26">
        <v>-10.710729624345348</v>
      </c>
      <c r="IA360" s="26">
        <v>30.375406556315788</v>
      </c>
      <c r="IB360" s="26">
        <v>5.4378684491311313</v>
      </c>
      <c r="IC360" s="26">
        <v>3.9083031239633059</v>
      </c>
      <c r="ID360" s="26">
        <v>-14.225654879644523</v>
      </c>
      <c r="IE360" s="26">
        <v>28.41190208329629</v>
      </c>
      <c r="IF360" s="26">
        <v>4.6778030420541805</v>
      </c>
      <c r="IG360" s="26">
        <v>3.3620291504967486</v>
      </c>
      <c r="IH360" s="26">
        <v>-16.533121124746089</v>
      </c>
      <c r="II360" s="26">
        <v>27.89380193995261</v>
      </c>
      <c r="IJ360" s="26">
        <v>4.5925018038788368</v>
      </c>
      <c r="IK360" s="26">
        <v>3.3007214710710171</v>
      </c>
      <c r="IL360" s="26">
        <v>-15.342195170165141</v>
      </c>
      <c r="IM360" s="27">
        <v>24.979685815315786</v>
      </c>
      <c r="IN360" s="27">
        <v>11.534008097165998</v>
      </c>
      <c r="IO360" s="27">
        <v>8.2897187196896276</v>
      </c>
      <c r="IP360" s="27">
        <v>9.5456276924738148</v>
      </c>
      <c r="IQ360" s="27">
        <v>25.091682134315789</v>
      </c>
      <c r="IR360" s="27">
        <v>11.057858237466062</v>
      </c>
      <c r="IS360" s="27">
        <v>7.9475004403126599</v>
      </c>
      <c r="IT360" s="27">
        <v>8.4349720734108615</v>
      </c>
      <c r="IU360" s="27">
        <v>25.216138654315788</v>
      </c>
      <c r="IV360" s="27">
        <v>10.56694711240641</v>
      </c>
      <c r="IW360" s="27">
        <v>7.5946729488779345</v>
      </c>
      <c r="IX360" s="27">
        <v>7.8102983642151642</v>
      </c>
      <c r="IY360" s="27">
        <v>25.370666669315789</v>
      </c>
      <c r="IZ360" s="27">
        <v>10.058985523688561</v>
      </c>
      <c r="JA360" s="27">
        <v>7.229590953494883</v>
      </c>
      <c r="JB360" s="27">
        <v>7.4318782674171509</v>
      </c>
      <c r="JC360" s="27">
        <v>25.593394195315788</v>
      </c>
      <c r="JD360" s="27">
        <v>9.7306718191947059</v>
      </c>
      <c r="JE360" s="27">
        <v>6.9936254297025</v>
      </c>
      <c r="JF360" s="27">
        <v>6.9905768356287119</v>
      </c>
      <c r="JG360" s="27">
        <v>25.943785607315789</v>
      </c>
      <c r="JH360" s="27">
        <v>9.3421549085607065</v>
      </c>
      <c r="JI360" s="27">
        <v>6.7143906762788399</v>
      </c>
      <c r="JJ360" s="27">
        <v>6.4831892695917475</v>
      </c>
      <c r="JK360" s="27">
        <v>26.316738799315786</v>
      </c>
      <c r="JL360" s="27">
        <v>9.2535839300144538</v>
      </c>
      <c r="JM360" s="27">
        <v>6.6507329700685851</v>
      </c>
      <c r="JN360" s="27">
        <v>5.9139348468051551</v>
      </c>
      <c r="JO360" s="27">
        <v>26.627998884315787</v>
      </c>
      <c r="JP360" s="27">
        <v>9.0956461793580541</v>
      </c>
      <c r="JQ360" s="27">
        <v>6.537219998937263</v>
      </c>
      <c r="JR360" s="27">
        <v>5.3020852669431306</v>
      </c>
      <c r="JS360" s="27">
        <v>26.905560070315786</v>
      </c>
      <c r="JT360" s="27">
        <v>8.909818137005713</v>
      </c>
      <c r="JU360" s="27">
        <v>6.4036617260147759</v>
      </c>
      <c r="JV360" s="27">
        <v>4.5566187937813218</v>
      </c>
      <c r="JW360" s="27">
        <v>27.203380967315788</v>
      </c>
      <c r="JX360" s="27">
        <v>8.7269260930628505</v>
      </c>
      <c r="JY360" s="27">
        <v>6.272213612957878</v>
      </c>
      <c r="JZ360" s="27">
        <v>3.7946001300264847</v>
      </c>
      <c r="KA360" s="27">
        <v>28.216385375315788</v>
      </c>
      <c r="KB360" s="27">
        <v>8.1371459835017408</v>
      </c>
      <c r="KC360" s="27">
        <v>5.8483270356690493</v>
      </c>
      <c r="KD360" s="27">
        <v>1.2693381642905734</v>
      </c>
      <c r="KE360" s="27">
        <v>29.23059374431579</v>
      </c>
      <c r="KF360" s="27">
        <v>7.7356524339922155</v>
      </c>
      <c r="KG360" s="27">
        <v>5.5597657163804381</v>
      </c>
      <c r="KH360" s="27">
        <v>-0.61983228531662604</v>
      </c>
      <c r="KI360" s="27">
        <v>29.871500773315788</v>
      </c>
      <c r="KJ360" s="27">
        <v>7.5127603748098917</v>
      </c>
      <c r="KK360" s="27">
        <v>5.3995688047857717</v>
      </c>
      <c r="KL360" s="27">
        <v>-1.765733539108826</v>
      </c>
      <c r="KM360" s="27">
        <v>30.370998437315787</v>
      </c>
      <c r="KN360" s="27">
        <v>8.0378875643784742</v>
      </c>
      <c r="KO360" s="27">
        <v>5.7769880554844315</v>
      </c>
      <c r="KP360" s="27">
        <v>-2.9334099311394723</v>
      </c>
      <c r="KQ360" s="27">
        <v>30.610693177315788</v>
      </c>
      <c r="KR360" s="27">
        <v>7.7607015461431148</v>
      </c>
      <c r="KS360" s="27">
        <v>5.5777690064908327</v>
      </c>
      <c r="KT360" s="133">
        <v>-3.5756201069360252</v>
      </c>
      <c r="KU360" s="149">
        <v>24.979685815315786</v>
      </c>
      <c r="KV360" s="149">
        <v>11.534008097165994</v>
      </c>
      <c r="KW360" s="149">
        <v>8.289718719689624</v>
      </c>
      <c r="KX360" s="149">
        <v>9.5456276924738148</v>
      </c>
      <c r="KY360" s="149">
        <v>25.018731172315789</v>
      </c>
      <c r="KZ360" s="149">
        <v>10.777818019125704</v>
      </c>
      <c r="LA360" s="149">
        <v>7.7462300215054771</v>
      </c>
      <c r="LB360" s="149">
        <v>7.0680309630010925</v>
      </c>
      <c r="LC360" s="149">
        <v>25.195133055315786</v>
      </c>
      <c r="LD360" s="149">
        <v>10.18735664118039</v>
      </c>
      <c r="LE360" s="149">
        <v>7.3218538032150038</v>
      </c>
      <c r="LF360" s="149">
        <v>6.0675627495559183</v>
      </c>
      <c r="LG360" s="149">
        <v>25.449278598315786</v>
      </c>
      <c r="LH360" s="149">
        <v>9.628781267474654</v>
      </c>
      <c r="LI360" s="149">
        <v>6.9203946839948784</v>
      </c>
      <c r="LJ360" s="149">
        <v>5.5428159978602132</v>
      </c>
      <c r="LK360" s="149">
        <v>25.784245750315787</v>
      </c>
      <c r="LL360" s="149">
        <v>9.2906291940667849</v>
      </c>
      <c r="LM360" s="149">
        <v>6.6773581307502301</v>
      </c>
      <c r="LN360" s="149">
        <v>4.8149366366230275</v>
      </c>
      <c r="LO360" s="149">
        <v>26.119508519315787</v>
      </c>
      <c r="LP360" s="149">
        <v>8.8780674185883406</v>
      </c>
      <c r="LQ360" s="149">
        <v>6.3808418595285747</v>
      </c>
      <c r="LR360" s="149">
        <v>4.0790192467772499</v>
      </c>
      <c r="LS360" s="149">
        <v>26.391311278315786</v>
      </c>
      <c r="LT360" s="149">
        <v>8.559379989101684</v>
      </c>
      <c r="LU360" s="149">
        <v>6.1517949291215785</v>
      </c>
      <c r="LV360" s="149">
        <v>3.0881129341415487</v>
      </c>
      <c r="LW360" s="149">
        <v>26.780256945315788</v>
      </c>
      <c r="LX360" s="149">
        <v>8.1228791723339508</v>
      </c>
      <c r="LY360" s="149">
        <v>5.8380731975746434</v>
      </c>
      <c r="LZ360" s="149">
        <v>1.1572959233778164</v>
      </c>
      <c r="MA360" s="149">
        <v>27.130501428315789</v>
      </c>
      <c r="MB360" s="149">
        <v>7.6917835088164503</v>
      </c>
      <c r="MC360" s="149">
        <v>5.5282362560940737</v>
      </c>
      <c r="MD360" s="149">
        <v>-0.82584876801183427</v>
      </c>
      <c r="ME360" s="149">
        <v>27.498307843315786</v>
      </c>
      <c r="MF360" s="149">
        <v>7.3234343300242912</v>
      </c>
      <c r="MG360" s="149">
        <v>5.2634964486401552</v>
      </c>
      <c r="MH360" s="149">
        <v>-2.8189214902886413</v>
      </c>
      <c r="MI360" s="149">
        <v>28.679799481315786</v>
      </c>
      <c r="MJ360" s="149">
        <v>6.9580771083224278</v>
      </c>
      <c r="MK360" s="149">
        <v>5.0009070196575358</v>
      </c>
      <c r="ML360" s="149">
        <v>-8.7276278979238242</v>
      </c>
      <c r="MM360" s="149">
        <v>29.811434659315786</v>
      </c>
      <c r="MN360" s="149">
        <v>5.7830807289760715</v>
      </c>
      <c r="MO360" s="149">
        <v>4.1564139865870704</v>
      </c>
      <c r="MP360" s="149">
        <v>-13.658802479465891</v>
      </c>
      <c r="MQ360" s="149">
        <v>29.140239506566015</v>
      </c>
      <c r="MR360" s="149">
        <v>4.7977182453455516</v>
      </c>
      <c r="MS360" s="149">
        <v>3.4482145681872494</v>
      </c>
      <c r="MT360" s="149">
        <v>-17.519318985924343</v>
      </c>
      <c r="MU360" s="149">
        <v>24.07904474834282</v>
      </c>
      <c r="MV360" s="149">
        <v>3.9644311191603565</v>
      </c>
      <c r="MW360" s="149">
        <v>2.8493147034896453</v>
      </c>
      <c r="MX360" s="149">
        <v>-20.219551266796643</v>
      </c>
      <c r="MY360" s="149">
        <v>23.115575418571275</v>
      </c>
      <c r="MZ360" s="149">
        <v>3.8058032403045825</v>
      </c>
      <c r="NA360" s="149">
        <v>2.7353057236330707</v>
      </c>
      <c r="NB360" s="149">
        <v>-19.446783897659614</v>
      </c>
      <c r="ND360" s="97"/>
    </row>
    <row r="361" spans="1:368" ht="15" thickBot="1" x14ac:dyDescent="0.35">
      <c r="A361" s="2"/>
      <c r="B361" s="72" t="s">
        <v>788</v>
      </c>
      <c r="C361" s="72" t="s">
        <v>515</v>
      </c>
      <c r="D361" s="72" t="s">
        <v>825</v>
      </c>
      <c r="E361" s="85">
        <v>339551</v>
      </c>
      <c r="F361" s="82">
        <v>564489</v>
      </c>
      <c r="G361" s="20">
        <v>17.587255639105262</v>
      </c>
      <c r="H361" s="20">
        <v>17.587255639105262</v>
      </c>
      <c r="I361" s="20">
        <v>16.186129970902037</v>
      </c>
      <c r="J361" s="20">
        <v>10.224517247180657</v>
      </c>
      <c r="K361" s="20">
        <v>17.637977726105262</v>
      </c>
      <c r="L361" s="20">
        <v>17.637977726105262</v>
      </c>
      <c r="M361" s="20">
        <v>15.842792392842442</v>
      </c>
      <c r="N361" s="20">
        <v>7.964211953530457</v>
      </c>
      <c r="O361" s="20">
        <v>17.736579835105264</v>
      </c>
      <c r="P361" s="20">
        <v>17.736579835105264</v>
      </c>
      <c r="Q361" s="20">
        <v>15.7308817479552</v>
      </c>
      <c r="R361" s="20">
        <v>7.466526383370816</v>
      </c>
      <c r="S361" s="20">
        <v>17.860637489105262</v>
      </c>
      <c r="T361" s="20">
        <v>17.860637489105262</v>
      </c>
      <c r="U361" s="20">
        <v>15.665661565540162</v>
      </c>
      <c r="V361" s="20">
        <v>7.3398986901934204</v>
      </c>
      <c r="W361" s="20">
        <v>18.028512075105262</v>
      </c>
      <c r="X361" s="20">
        <v>18.028512075105262</v>
      </c>
      <c r="Y361" s="20">
        <v>15.579048568785426</v>
      </c>
      <c r="Z361" s="20">
        <v>7.1369726109094493</v>
      </c>
      <c r="AA361" s="20">
        <v>18.285244536105264</v>
      </c>
      <c r="AB361" s="20">
        <v>18.285244536105264</v>
      </c>
      <c r="AC361" s="20">
        <v>15.483035596703139</v>
      </c>
      <c r="AD361" s="20">
        <v>6.8640906972545217</v>
      </c>
      <c r="AE361" s="20">
        <v>18.65943159110526</v>
      </c>
      <c r="AF361" s="20">
        <v>18.65943159110526</v>
      </c>
      <c r="AG361" s="20">
        <v>15.370277778532815</v>
      </c>
      <c r="AH361" s="20">
        <v>6.4007909324160153</v>
      </c>
      <c r="AI361" s="20">
        <v>19.126870505105263</v>
      </c>
      <c r="AJ361" s="20">
        <v>19.126870505105263</v>
      </c>
      <c r="AK361" s="20">
        <v>15.212407645250131</v>
      </c>
      <c r="AL361" s="20">
        <v>5.5573793273522405</v>
      </c>
      <c r="AM361" s="20">
        <v>19.581702797105262</v>
      </c>
      <c r="AN361" s="20">
        <v>19.581702797105262</v>
      </c>
      <c r="AO361" s="20">
        <v>15.028299460956111</v>
      </c>
      <c r="AP361" s="20">
        <v>4.5202258614901858</v>
      </c>
      <c r="AQ361" s="20">
        <v>20.048787566105261</v>
      </c>
      <c r="AR361" s="20">
        <v>20.048787566105261</v>
      </c>
      <c r="AS361" s="20">
        <v>14.827166741786822</v>
      </c>
      <c r="AT361" s="20">
        <v>3.347222354555857</v>
      </c>
      <c r="AU361" s="20">
        <v>21.570915177105263</v>
      </c>
      <c r="AV361" s="20">
        <v>19.682721720105928</v>
      </c>
      <c r="AW361" s="20">
        <v>14.146359645585347</v>
      </c>
      <c r="AX361" s="20">
        <v>-0.62527053734996585</v>
      </c>
      <c r="AY361" s="20">
        <v>22.861910981105261</v>
      </c>
      <c r="AZ361" s="20">
        <v>18.836376074197595</v>
      </c>
      <c r="BA361" s="20">
        <v>13.538074365645411</v>
      </c>
      <c r="BB361" s="20">
        <v>-4.1539181880104294</v>
      </c>
      <c r="BC361" s="20">
        <v>23.649571334105261</v>
      </c>
      <c r="BD361" s="20">
        <v>18.221402791997875</v>
      </c>
      <c r="BE361" s="20">
        <v>13.096080959137174</v>
      </c>
      <c r="BF361" s="20">
        <v>-6.3572951067062</v>
      </c>
      <c r="BG361" s="20">
        <v>24.135766301105264</v>
      </c>
      <c r="BH361" s="20">
        <v>17.743599704299012</v>
      </c>
      <c r="BI361" s="20">
        <v>12.752674472245943</v>
      </c>
      <c r="BJ361" s="20">
        <v>-7.7583177117767796</v>
      </c>
      <c r="BK361" s="20">
        <v>24.40187645710526</v>
      </c>
      <c r="BL361" s="20">
        <v>16.503322841554017</v>
      </c>
      <c r="BM361" s="20">
        <v>11.861263070408853</v>
      </c>
      <c r="BN361" s="20">
        <v>-8.6433695298186706</v>
      </c>
      <c r="BO361" s="23">
        <v>17.579438996105264</v>
      </c>
      <c r="BP361" s="23">
        <v>17.579438996105264</v>
      </c>
      <c r="BQ361" s="23">
        <v>16.186129970902037</v>
      </c>
      <c r="BR361" s="23">
        <v>10.224517247180657</v>
      </c>
      <c r="BS361" s="23">
        <v>17.639874522105263</v>
      </c>
      <c r="BT361" s="23">
        <v>17.639874522105263</v>
      </c>
      <c r="BU361" s="23">
        <v>16.099510049949089</v>
      </c>
      <c r="BV361" s="23">
        <v>9.7408398293257079</v>
      </c>
      <c r="BW361" s="23">
        <v>17.730504724105263</v>
      </c>
      <c r="BX361" s="23">
        <v>17.730504724105263</v>
      </c>
      <c r="BY361" s="23">
        <v>16.040273366378461</v>
      </c>
      <c r="BZ361" s="23">
        <v>9.5481277564073093</v>
      </c>
      <c r="CA361" s="23">
        <v>17.847536096105262</v>
      </c>
      <c r="CB361" s="23">
        <v>17.847536096105262</v>
      </c>
      <c r="CC361" s="23">
        <v>15.976647529465195</v>
      </c>
      <c r="CD361" s="23">
        <v>9.3929956487448578</v>
      </c>
      <c r="CE361" s="23">
        <v>17.960936899105263</v>
      </c>
      <c r="CF361" s="23">
        <v>17.960936899105263</v>
      </c>
      <c r="CG361" s="23">
        <v>15.901063309852951</v>
      </c>
      <c r="CH361" s="23">
        <v>9.2047205548789286</v>
      </c>
      <c r="CI361" s="23">
        <v>18.107218132105263</v>
      </c>
      <c r="CJ361" s="23">
        <v>18.107218132105263</v>
      </c>
      <c r="CK361" s="23">
        <v>15.825811417640619</v>
      </c>
      <c r="CL361" s="23">
        <v>9.0177508635034549</v>
      </c>
      <c r="CM361" s="23">
        <v>18.297136987105262</v>
      </c>
      <c r="CN361" s="23">
        <v>18.297136987105262</v>
      </c>
      <c r="CO361" s="23">
        <v>15.751266058884182</v>
      </c>
      <c r="CP361" s="23">
        <v>8.7746774103973877</v>
      </c>
      <c r="CQ361" s="23">
        <v>18.538569071105261</v>
      </c>
      <c r="CR361" s="23">
        <v>18.538569071105261</v>
      </c>
      <c r="CS361" s="23">
        <v>15.671067081556204</v>
      </c>
      <c r="CT361" s="23">
        <v>8.463288897550342</v>
      </c>
      <c r="CU361" s="23">
        <v>18.756451157105261</v>
      </c>
      <c r="CV361" s="23">
        <v>18.756451157105261</v>
      </c>
      <c r="CW361" s="23">
        <v>15.599453228725748</v>
      </c>
      <c r="CX361" s="23">
        <v>8.1938415094178758</v>
      </c>
      <c r="CY361" s="23">
        <v>19.027303638105263</v>
      </c>
      <c r="CZ361" s="23">
        <v>19.027303638105263</v>
      </c>
      <c r="DA361" s="23">
        <v>15.500654724398279</v>
      </c>
      <c r="DB361" s="23">
        <v>7.7373924343799665</v>
      </c>
      <c r="DC361" s="23">
        <v>19.95413825810526</v>
      </c>
      <c r="DD361" s="23">
        <v>19.95413825810526</v>
      </c>
      <c r="DE361" s="23">
        <v>15.121035514379045</v>
      </c>
      <c r="DF361" s="23">
        <v>5.7481215879729675</v>
      </c>
      <c r="DG361" s="23">
        <v>21.028621575105262</v>
      </c>
      <c r="DH361" s="23">
        <v>20.388540355057135</v>
      </c>
      <c r="DI361" s="23">
        <v>14.653645395826711</v>
      </c>
      <c r="DJ361" s="23">
        <v>3.1038117630750328</v>
      </c>
      <c r="DK361" s="23">
        <v>22.128958043105264</v>
      </c>
      <c r="DL361" s="23">
        <v>19.704888336893372</v>
      </c>
      <c r="DM361" s="23">
        <v>14.162291229522785</v>
      </c>
      <c r="DN361" s="23">
        <v>0.22701377763434749</v>
      </c>
      <c r="DO361" s="23">
        <v>23.330430917105261</v>
      </c>
      <c r="DP361" s="23">
        <v>19.081929450110639</v>
      </c>
      <c r="DQ361" s="23">
        <v>13.7145584117672</v>
      </c>
      <c r="DR361" s="23">
        <v>-3.0094430488415931</v>
      </c>
      <c r="DS361" s="23">
        <v>24.11276127010526</v>
      </c>
      <c r="DT361" s="23">
        <v>18.54508563964319</v>
      </c>
      <c r="DU361" s="23">
        <v>13.328718194932692</v>
      </c>
      <c r="DV361" s="23">
        <v>-5.1951179547540747</v>
      </c>
      <c r="DW361" s="25">
        <v>17.590565992105262</v>
      </c>
      <c r="DX361" s="25">
        <v>17.590565992105262</v>
      </c>
      <c r="DY361" s="25">
        <v>16.186129970902037</v>
      </c>
      <c r="DZ361" s="25">
        <v>10.224517247180657</v>
      </c>
      <c r="EA361" s="25">
        <v>17.640771517105261</v>
      </c>
      <c r="EB361" s="25">
        <v>17.640771517105261</v>
      </c>
      <c r="EC361" s="25">
        <v>15.779612452305315</v>
      </c>
      <c r="ED361" s="25">
        <v>7.6001300068474755</v>
      </c>
      <c r="EE361" s="25">
        <v>17.737660161105261</v>
      </c>
      <c r="EF361" s="25">
        <v>17.737660161105261</v>
      </c>
      <c r="EG361" s="25">
        <v>15.632011086090273</v>
      </c>
      <c r="EH361" s="25">
        <v>7.0427207735140165</v>
      </c>
      <c r="EI361" s="25">
        <v>17.843276471105263</v>
      </c>
      <c r="EJ361" s="25">
        <v>17.843276471105263</v>
      </c>
      <c r="EK361" s="25">
        <v>15.54382669774348</v>
      </c>
      <c r="EL361" s="25">
        <v>6.9255934946719471</v>
      </c>
      <c r="EM361" s="25">
        <v>17.986535467105263</v>
      </c>
      <c r="EN361" s="25">
        <v>17.986535467105263</v>
      </c>
      <c r="EO361" s="25">
        <v>15.44119037090257</v>
      </c>
      <c r="EP361" s="25">
        <v>6.7415627212309417</v>
      </c>
      <c r="EQ361" s="25">
        <v>18.200031987105262</v>
      </c>
      <c r="ER361" s="25">
        <v>18.200031987105262</v>
      </c>
      <c r="ES361" s="25">
        <v>15.334884310988542</v>
      </c>
      <c r="ET361" s="25">
        <v>6.5009570473844711</v>
      </c>
      <c r="EU361" s="25">
        <v>18.504815444105262</v>
      </c>
      <c r="EV361" s="25">
        <v>18.504815444105262</v>
      </c>
      <c r="EW361" s="25">
        <v>15.230564446809961</v>
      </c>
      <c r="EX361" s="25">
        <v>6.2099281075606179</v>
      </c>
      <c r="EY361" s="25">
        <v>18.918763761105261</v>
      </c>
      <c r="EZ361" s="25">
        <v>18.918763761105261</v>
      </c>
      <c r="FA361" s="25">
        <v>15.087024648200877</v>
      </c>
      <c r="FB361" s="25">
        <v>5.6100967130338759</v>
      </c>
      <c r="FC361" s="25">
        <v>19.312608441105262</v>
      </c>
      <c r="FD361" s="25">
        <v>19.312608441105262</v>
      </c>
      <c r="FE361" s="25">
        <v>14.913367636705285</v>
      </c>
      <c r="FF361" s="25">
        <v>4.7925488638032228</v>
      </c>
      <c r="FG361" s="25">
        <v>19.733858860105261</v>
      </c>
      <c r="FH361" s="25">
        <v>19.733858860105261</v>
      </c>
      <c r="FI361" s="25">
        <v>14.721033629528673</v>
      </c>
      <c r="FJ361" s="25">
        <v>3.8285935465471965</v>
      </c>
      <c r="FK361" s="25">
        <v>21.205781594105261</v>
      </c>
      <c r="FL361" s="25">
        <v>19.464589809763591</v>
      </c>
      <c r="FM361" s="25">
        <v>13.989583946687508</v>
      </c>
      <c r="FN361" s="25">
        <v>2.580728825471823E-2</v>
      </c>
      <c r="FO361" s="25">
        <v>22.676419019105261</v>
      </c>
      <c r="FP361" s="25">
        <v>18.40606603965675</v>
      </c>
      <c r="FQ361" s="25">
        <v>13.2288020711791</v>
      </c>
      <c r="FR361" s="25">
        <v>-3.9472432536824122</v>
      </c>
      <c r="FS361" s="25">
        <v>23.661828474105263</v>
      </c>
      <c r="FT361" s="25">
        <v>17.507548157226974</v>
      </c>
      <c r="FU361" s="25">
        <v>12.583019577599602</v>
      </c>
      <c r="FV361" s="25">
        <v>-6.643214650507975</v>
      </c>
      <c r="FW361" s="25">
        <v>24.259840080105263</v>
      </c>
      <c r="FX361" s="25">
        <v>15.67434600845996</v>
      </c>
      <c r="FY361" s="25">
        <v>11.265461098223891</v>
      </c>
      <c r="FZ361" s="25">
        <v>-8.2953342282753546</v>
      </c>
      <c r="GA361" s="25">
        <v>24.529381233105262</v>
      </c>
      <c r="GB361" s="25">
        <v>14.597724006838563</v>
      </c>
      <c r="GC361" s="25">
        <v>10.491671667378638</v>
      </c>
      <c r="GD361" s="25">
        <v>-9.1302285109756411</v>
      </c>
      <c r="GE361" s="26">
        <v>17.590566162105262</v>
      </c>
      <c r="GF361" s="26">
        <v>17.590566162105262</v>
      </c>
      <c r="GG361" s="26">
        <v>16.186129970902037</v>
      </c>
      <c r="GH361" s="26">
        <v>10.224517247180657</v>
      </c>
      <c r="GI361" s="26">
        <v>17.601329586105262</v>
      </c>
      <c r="GJ361" s="26">
        <v>17.601329586105262</v>
      </c>
      <c r="GK361" s="26">
        <v>15.89778108423752</v>
      </c>
      <c r="GL361" s="26">
        <v>8.4219661707939757</v>
      </c>
      <c r="GM361" s="26">
        <v>17.671256125105263</v>
      </c>
      <c r="GN361" s="26">
        <v>17.671256125105263</v>
      </c>
      <c r="GO361" s="26">
        <v>15.790797249611972</v>
      </c>
      <c r="GP361" s="26">
        <v>8.0150368538572128</v>
      </c>
      <c r="GQ361" s="26">
        <v>17.786705816105261</v>
      </c>
      <c r="GR361" s="26">
        <v>17.786705816105261</v>
      </c>
      <c r="GS361" s="26">
        <v>15.69774141506003</v>
      </c>
      <c r="GT361" s="26">
        <v>7.8664086297810893</v>
      </c>
      <c r="GU361" s="26">
        <v>17.93684314010526</v>
      </c>
      <c r="GV361" s="26">
        <v>17.93684314010526</v>
      </c>
      <c r="GW361" s="26">
        <v>15.590930381055733</v>
      </c>
      <c r="GX361" s="26">
        <v>7.6694423677693244</v>
      </c>
      <c r="GY361" s="26">
        <v>18.182549406105263</v>
      </c>
      <c r="GZ361" s="26">
        <v>18.182549406105263</v>
      </c>
      <c r="HA361" s="26">
        <v>15.448931470544895</v>
      </c>
      <c r="HB361" s="26">
        <v>7.395749265931423</v>
      </c>
      <c r="HC361" s="26">
        <v>18.552649326105261</v>
      </c>
      <c r="HD361" s="26">
        <v>18.552649326105261</v>
      </c>
      <c r="HE361" s="26">
        <v>15.241244023872312</v>
      </c>
      <c r="HF361" s="26">
        <v>6.9023897286359421</v>
      </c>
      <c r="HG361" s="26">
        <v>19.024533475105262</v>
      </c>
      <c r="HH361" s="26">
        <v>19.024533475105262</v>
      </c>
      <c r="HI361" s="26">
        <v>14.951515432247515</v>
      </c>
      <c r="HJ361" s="26">
        <v>5.9175750826624576</v>
      </c>
      <c r="HK361" s="26">
        <v>19.472637602105262</v>
      </c>
      <c r="HL361" s="26">
        <v>19.472637602105262</v>
      </c>
      <c r="HM361" s="26">
        <v>14.4677519930336</v>
      </c>
      <c r="HN361" s="26">
        <v>4.7197363096754632</v>
      </c>
      <c r="HO361" s="26">
        <v>19.962982806105263</v>
      </c>
      <c r="HP361" s="26">
        <v>19.875217614373181</v>
      </c>
      <c r="HQ361" s="26">
        <v>14.284710234966564</v>
      </c>
      <c r="HR361" s="26">
        <v>3.3754613134417362</v>
      </c>
      <c r="HS361" s="26">
        <v>21.48983986710526</v>
      </c>
      <c r="HT361" s="26">
        <v>17.676819263379386</v>
      </c>
      <c r="HU361" s="26">
        <v>12.704678054475387</v>
      </c>
      <c r="HV361" s="26">
        <v>-0.85102165053853795</v>
      </c>
      <c r="HW361" s="26">
        <v>22.728372597105263</v>
      </c>
      <c r="HX361" s="26">
        <v>16.47609356316033</v>
      </c>
      <c r="HY361" s="26">
        <v>11.841692851893118</v>
      </c>
      <c r="HZ361" s="26">
        <v>-4.2825256276942127</v>
      </c>
      <c r="IA361" s="26">
        <v>23.465739352105263</v>
      </c>
      <c r="IB361" s="26">
        <v>15.354470683159668</v>
      </c>
      <c r="IC361" s="26">
        <v>11.035560403706416</v>
      </c>
      <c r="ID361" s="26">
        <v>-6.3250710584441379</v>
      </c>
      <c r="IE361" s="26">
        <v>23.88446351110526</v>
      </c>
      <c r="IF361" s="26">
        <v>14.631260193415752</v>
      </c>
      <c r="IG361" s="26">
        <v>10.515774784986492</v>
      </c>
      <c r="IH361" s="26">
        <v>-7.3498984357469794</v>
      </c>
      <c r="II361" s="26">
        <v>24.003280187105261</v>
      </c>
      <c r="IJ361" s="26">
        <v>14.312057689146934</v>
      </c>
      <c r="IK361" s="26">
        <v>10.286357660191928</v>
      </c>
      <c r="IL361" s="26">
        <v>-7.3800905275364244</v>
      </c>
      <c r="IM361" s="27">
        <v>17.587255468105262</v>
      </c>
      <c r="IN361" s="27">
        <v>17.587255468105262</v>
      </c>
      <c r="IO361" s="27">
        <v>16.186129970902037</v>
      </c>
      <c r="IP361" s="27">
        <v>10.224517247180657</v>
      </c>
      <c r="IQ361" s="27">
        <v>17.630253723105263</v>
      </c>
      <c r="IR361" s="27">
        <v>17.630253723105263</v>
      </c>
      <c r="IS361" s="27">
        <v>16.03770710332158</v>
      </c>
      <c r="IT361" s="27">
        <v>9.3389906347660983</v>
      </c>
      <c r="IU361" s="27">
        <v>17.709572460105264</v>
      </c>
      <c r="IV361" s="27">
        <v>17.709572460105264</v>
      </c>
      <c r="IW361" s="27">
        <v>15.961631753193215</v>
      </c>
      <c r="IX361" s="27">
        <v>9.0894361321088226</v>
      </c>
      <c r="IY361" s="27">
        <v>17.816261740105261</v>
      </c>
      <c r="IZ361" s="27">
        <v>17.816261740105261</v>
      </c>
      <c r="JA361" s="27">
        <v>15.900494756841121</v>
      </c>
      <c r="JB361" s="27">
        <v>8.9848266381830832</v>
      </c>
      <c r="JC361" s="27">
        <v>17.942267128105261</v>
      </c>
      <c r="JD361" s="27">
        <v>17.942267128105261</v>
      </c>
      <c r="JE361" s="27">
        <v>15.825230098849678</v>
      </c>
      <c r="JF361" s="27">
        <v>8.8492530624559453</v>
      </c>
      <c r="JG361" s="27">
        <v>18.142606137105261</v>
      </c>
      <c r="JH361" s="27">
        <v>18.142606137105261</v>
      </c>
      <c r="JI361" s="27">
        <v>15.744818896942364</v>
      </c>
      <c r="JJ361" s="27">
        <v>8.6743803310254943</v>
      </c>
      <c r="JK361" s="27">
        <v>18.436820667105263</v>
      </c>
      <c r="JL361" s="27">
        <v>18.436820667105263</v>
      </c>
      <c r="JM361" s="27">
        <v>15.652143274157055</v>
      </c>
      <c r="JN361" s="27">
        <v>8.3472098568517197</v>
      </c>
      <c r="JO361" s="27">
        <v>18.831717285105263</v>
      </c>
      <c r="JP361" s="27">
        <v>18.831717285105263</v>
      </c>
      <c r="JQ361" s="27">
        <v>15.525179427440804</v>
      </c>
      <c r="JR361" s="27">
        <v>7.7208877000464646</v>
      </c>
      <c r="JS361" s="27">
        <v>19.203950332105261</v>
      </c>
      <c r="JT361" s="27">
        <v>19.203950332105261</v>
      </c>
      <c r="JU361" s="27">
        <v>15.37480819642462</v>
      </c>
      <c r="JV361" s="27">
        <v>6.922891503364621</v>
      </c>
      <c r="JW361" s="27">
        <v>19.605493892105262</v>
      </c>
      <c r="JX361" s="27">
        <v>19.605493892105262</v>
      </c>
      <c r="JY361" s="27">
        <v>15.207157062510031</v>
      </c>
      <c r="JZ361" s="27">
        <v>5.9871979251161225</v>
      </c>
      <c r="KA361" s="27">
        <v>20.963318721105264</v>
      </c>
      <c r="KB361" s="27">
        <v>20.319720439142102</v>
      </c>
      <c r="KC361" s="27">
        <v>14.604183167220466</v>
      </c>
      <c r="KD361" s="27">
        <v>2.518093586117784</v>
      </c>
      <c r="KE361" s="27">
        <v>22.280115567105263</v>
      </c>
      <c r="KF361" s="27">
        <v>19.515579560814732</v>
      </c>
      <c r="KG361" s="27">
        <v>14.026231284736873</v>
      </c>
      <c r="KH361" s="27">
        <v>-0.88640273859711272</v>
      </c>
      <c r="KI361" s="27">
        <v>23.150153750105261</v>
      </c>
      <c r="KJ361" s="27">
        <v>18.818512835821025</v>
      </c>
      <c r="KK361" s="27">
        <v>13.525235704503764</v>
      </c>
      <c r="KL361" s="27">
        <v>-3.113282477290614</v>
      </c>
      <c r="KM361" s="27">
        <v>23.697331105105263</v>
      </c>
      <c r="KN361" s="27">
        <v>18.316304300784243</v>
      </c>
      <c r="KO361" s="27">
        <v>13.164288542076745</v>
      </c>
      <c r="KP361" s="27">
        <v>-4.5182105366962872</v>
      </c>
      <c r="KQ361" s="27">
        <v>23.900896129105263</v>
      </c>
      <c r="KR361" s="27">
        <v>17.064354858889587</v>
      </c>
      <c r="KS361" s="27">
        <v>12.264487827776124</v>
      </c>
      <c r="KT361" s="133">
        <v>-5.0516630937683011</v>
      </c>
      <c r="KU361" s="149">
        <v>17.587255468105262</v>
      </c>
      <c r="KV361" s="149">
        <v>17.587255468105262</v>
      </c>
      <c r="KW361" s="149">
        <v>16.186129970902037</v>
      </c>
      <c r="KX361" s="149">
        <v>10.224517247180657</v>
      </c>
      <c r="KY361" s="149">
        <v>17.613699590105263</v>
      </c>
      <c r="KZ361" s="149">
        <v>17.613699590105263</v>
      </c>
      <c r="LA361" s="149">
        <v>15.738384661179579</v>
      </c>
      <c r="LB361" s="149">
        <v>7.3048880723765315</v>
      </c>
      <c r="LC361" s="149">
        <v>17.703084874105262</v>
      </c>
      <c r="LD361" s="149">
        <v>17.703084874105262</v>
      </c>
      <c r="LE361" s="149">
        <v>15.598809009380783</v>
      </c>
      <c r="LF361" s="149">
        <v>6.6778907037858879</v>
      </c>
      <c r="LG361" s="149">
        <v>17.814233955105262</v>
      </c>
      <c r="LH361" s="149">
        <v>17.814233955105262</v>
      </c>
      <c r="LI361" s="149">
        <v>15.50066635654083</v>
      </c>
      <c r="LJ361" s="149">
        <v>6.500356546555496</v>
      </c>
      <c r="LK361" s="149">
        <v>17.956135610105264</v>
      </c>
      <c r="LL361" s="149">
        <v>17.956135610105264</v>
      </c>
      <c r="LM361" s="149">
        <v>15.390827261650129</v>
      </c>
      <c r="LN361" s="149">
        <v>6.2876200055382494</v>
      </c>
      <c r="LO361" s="149">
        <v>18.165913073105262</v>
      </c>
      <c r="LP361" s="149">
        <v>18.165913073105262</v>
      </c>
      <c r="LQ361" s="149">
        <v>15.251061259166985</v>
      </c>
      <c r="LR361" s="149">
        <v>6.0302110370475503</v>
      </c>
      <c r="LS361" s="149">
        <v>18.469946352105261</v>
      </c>
      <c r="LT361" s="149">
        <v>18.469946352105261</v>
      </c>
      <c r="LU361" s="149">
        <v>15.064636388937078</v>
      </c>
      <c r="LV361" s="149">
        <v>5.6828429304624439</v>
      </c>
      <c r="LW361" s="149">
        <v>18.898022782105262</v>
      </c>
      <c r="LX361" s="149">
        <v>18.898022782105262</v>
      </c>
      <c r="LY361" s="149">
        <v>14.805313956627712</v>
      </c>
      <c r="LZ361" s="149">
        <v>4.9537104425388758</v>
      </c>
      <c r="MA361" s="149">
        <v>19.369420468105261</v>
      </c>
      <c r="MB361" s="149">
        <v>19.369420468105261</v>
      </c>
      <c r="MC361" s="149">
        <v>14.468737496576656</v>
      </c>
      <c r="MD361" s="149">
        <v>3.9405554503298692</v>
      </c>
      <c r="ME361" s="149">
        <v>19.826434940105262</v>
      </c>
      <c r="MF361" s="149">
        <v>19.745031273658523</v>
      </c>
      <c r="MG361" s="149">
        <v>14.191142748575135</v>
      </c>
      <c r="MH361" s="149">
        <v>2.7703063596646054</v>
      </c>
      <c r="MI361" s="149">
        <v>21.361069201105263</v>
      </c>
      <c r="MJ361" s="149">
        <v>17.446783761665298</v>
      </c>
      <c r="MK361" s="149">
        <v>12.539347010081462</v>
      </c>
      <c r="ML361" s="149">
        <v>-1.379767954542281</v>
      </c>
      <c r="MM361" s="149">
        <v>22.823469920105261</v>
      </c>
      <c r="MN361" s="149">
        <v>16.285734381619896</v>
      </c>
      <c r="MO361" s="149">
        <v>11.704877960019733</v>
      </c>
      <c r="MP361" s="149">
        <v>-5.3335310717480269</v>
      </c>
      <c r="MQ361" s="149">
        <v>23.776506573105262</v>
      </c>
      <c r="MR361" s="149">
        <v>15.057956730298216</v>
      </c>
      <c r="MS361" s="149">
        <v>10.82244998753732</v>
      </c>
      <c r="MT361" s="149">
        <v>-7.9510508355149199</v>
      </c>
      <c r="MU361" s="149">
        <v>24.315819742105262</v>
      </c>
      <c r="MV361" s="149">
        <v>14.176379062289788</v>
      </c>
      <c r="MW361" s="149">
        <v>10.188842759608859</v>
      </c>
      <c r="MX361" s="149">
        <v>-9.3375475340844964</v>
      </c>
      <c r="MY361" s="149">
        <v>24.460665818105262</v>
      </c>
      <c r="MZ361" s="149">
        <v>13.845596549789622</v>
      </c>
      <c r="NA361" s="149">
        <v>9.9511028548924436</v>
      </c>
      <c r="NB361" s="149">
        <v>-9.4763741474951644</v>
      </c>
      <c r="ND361" s="97"/>
    </row>
    <row r="362" spans="1:368" ht="15" thickBot="1" x14ac:dyDescent="0.35">
      <c r="A362" s="2"/>
      <c r="B362" s="72" t="s">
        <v>789</v>
      </c>
      <c r="C362" s="72" t="s">
        <v>483</v>
      </c>
      <c r="D362" s="72" t="s">
        <v>483</v>
      </c>
      <c r="E362" s="85">
        <v>373376</v>
      </c>
      <c r="F362" s="82">
        <v>436176</v>
      </c>
      <c r="G362" s="20">
        <v>25.694193467052632</v>
      </c>
      <c r="H362" s="20">
        <v>13.159784075573549</v>
      </c>
      <c r="I362" s="20">
        <v>9.4581959262851605</v>
      </c>
      <c r="J362" s="20">
        <v>15.445125476428506</v>
      </c>
      <c r="K362" s="20">
        <v>25.817725322052631</v>
      </c>
      <c r="L362" s="20">
        <v>12.988087682664551</v>
      </c>
      <c r="M362" s="20">
        <v>9.3347943480644346</v>
      </c>
      <c r="N362" s="20">
        <v>14.679592912278222</v>
      </c>
      <c r="O362" s="20">
        <v>25.990721178052631</v>
      </c>
      <c r="P362" s="20">
        <v>12.910572209585265</v>
      </c>
      <c r="Q362" s="20">
        <v>9.2790824513120107</v>
      </c>
      <c r="R362" s="20">
        <v>14.339870199453726</v>
      </c>
      <c r="S362" s="20">
        <v>26.219892150052633</v>
      </c>
      <c r="T362" s="20">
        <v>12.517093875137274</v>
      </c>
      <c r="U362" s="20">
        <v>8.9962818249046759</v>
      </c>
      <c r="V362" s="20">
        <v>14.111734296379062</v>
      </c>
      <c r="W362" s="20">
        <v>26.495249821052631</v>
      </c>
      <c r="X362" s="20">
        <v>12.241284696234439</v>
      </c>
      <c r="Y362" s="20">
        <v>8.7980523374488069</v>
      </c>
      <c r="Z362" s="20">
        <v>13.791853033562115</v>
      </c>
      <c r="AA362" s="20">
        <v>26.733844229052632</v>
      </c>
      <c r="AB362" s="20">
        <v>11.745590079843906</v>
      </c>
      <c r="AC362" s="20">
        <v>8.4417868566094434</v>
      </c>
      <c r="AD362" s="20">
        <v>13.469471217632588</v>
      </c>
      <c r="AE362" s="20">
        <v>27.011438325052634</v>
      </c>
      <c r="AF362" s="20">
        <v>11.312149695743557</v>
      </c>
      <c r="AG362" s="20">
        <v>8.1302647182793173</v>
      </c>
      <c r="AH362" s="20">
        <v>13.177276748512268</v>
      </c>
      <c r="AI362" s="20">
        <v>27.352307950052634</v>
      </c>
      <c r="AJ362" s="20">
        <v>10.934352211866047</v>
      </c>
      <c r="AK362" s="20">
        <v>7.8587342279270036</v>
      </c>
      <c r="AL362" s="20">
        <v>12.890463464917113</v>
      </c>
      <c r="AM362" s="20">
        <v>27.620096987052634</v>
      </c>
      <c r="AN362" s="20">
        <v>10.791764182531857</v>
      </c>
      <c r="AO362" s="20">
        <v>7.7562534037401614</v>
      </c>
      <c r="AP362" s="20">
        <v>12.556400608946056</v>
      </c>
      <c r="AQ362" s="20">
        <v>27.883470120052632</v>
      </c>
      <c r="AR362" s="20">
        <v>10.752965145816882</v>
      </c>
      <c r="AS362" s="20">
        <v>7.7283677721147521</v>
      </c>
      <c r="AT362" s="20">
        <v>12.25169158550897</v>
      </c>
      <c r="AU362" s="20">
        <v>28.686880740052633</v>
      </c>
      <c r="AV362" s="20">
        <v>10.353810515271089</v>
      </c>
      <c r="AW362" s="20">
        <v>7.4414874799378055</v>
      </c>
      <c r="AX362" s="20">
        <v>10.686913285453961</v>
      </c>
      <c r="AY362" s="20">
        <v>29.282207633052632</v>
      </c>
      <c r="AZ362" s="20">
        <v>9.8384999676043208</v>
      </c>
      <c r="BA362" s="20">
        <v>7.071123643059944</v>
      </c>
      <c r="BB362" s="20">
        <v>8.2133538989411967</v>
      </c>
      <c r="BC362" s="20">
        <v>29.684848135052633</v>
      </c>
      <c r="BD362" s="20">
        <v>9.4250521723792318</v>
      </c>
      <c r="BE362" s="20">
        <v>6.7739705720009811</v>
      </c>
      <c r="BF362" s="20">
        <v>6.2675209903805182</v>
      </c>
      <c r="BG362" s="20">
        <v>30.040867719052635</v>
      </c>
      <c r="BH362" s="20">
        <v>10.125179352654833</v>
      </c>
      <c r="BI362" s="20">
        <v>7.2771657617043957</v>
      </c>
      <c r="BJ362" s="20">
        <v>4.3111971782001355</v>
      </c>
      <c r="BK362" s="20">
        <v>30.308228153052632</v>
      </c>
      <c r="BL362" s="20">
        <v>9.9699931178370118</v>
      </c>
      <c r="BM362" s="20">
        <v>7.1656303591825665</v>
      </c>
      <c r="BN362" s="20">
        <v>2.5271824689264903</v>
      </c>
      <c r="BO362" s="23">
        <v>25.651574113052632</v>
      </c>
      <c r="BP362" s="23">
        <v>13.159784075573549</v>
      </c>
      <c r="BQ362" s="23">
        <v>9.4581959262851605</v>
      </c>
      <c r="BR362" s="23">
        <v>15.445125476428506</v>
      </c>
      <c r="BS362" s="23">
        <v>25.751466831052632</v>
      </c>
      <c r="BT362" s="23">
        <v>13.077311925657147</v>
      </c>
      <c r="BU362" s="23">
        <v>9.3989215682948082</v>
      </c>
      <c r="BV362" s="23">
        <v>15.070377627706923</v>
      </c>
      <c r="BW362" s="23">
        <v>25.853884135052631</v>
      </c>
      <c r="BX362" s="23">
        <v>12.996378780300295</v>
      </c>
      <c r="BY362" s="23">
        <v>9.3407533231838205</v>
      </c>
      <c r="BZ362" s="23">
        <v>14.833065477539952</v>
      </c>
      <c r="CA362" s="23">
        <v>25.994932720052631</v>
      </c>
      <c r="CB362" s="23">
        <v>12.896132118496574</v>
      </c>
      <c r="CC362" s="23">
        <v>9.2687040735266351</v>
      </c>
      <c r="CD362" s="23">
        <v>14.619426984837906</v>
      </c>
      <c r="CE362" s="23">
        <v>26.188114900052632</v>
      </c>
      <c r="CF362" s="23">
        <v>12.756152057860394</v>
      </c>
      <c r="CG362" s="23">
        <v>9.1680976477929708</v>
      </c>
      <c r="CH362" s="23">
        <v>14.357737243349655</v>
      </c>
      <c r="CI362" s="23">
        <v>26.427908959052633</v>
      </c>
      <c r="CJ362" s="23">
        <v>12.602849369770963</v>
      </c>
      <c r="CK362" s="23">
        <v>9.0579159873911586</v>
      </c>
      <c r="CL362" s="23">
        <v>14.09136235687094</v>
      </c>
      <c r="CM362" s="23">
        <v>26.713200957052631</v>
      </c>
      <c r="CN362" s="23">
        <v>12.293014065567981</v>
      </c>
      <c r="CO362" s="23">
        <v>8.8352312537205382</v>
      </c>
      <c r="CP362" s="23">
        <v>13.736896675782452</v>
      </c>
      <c r="CQ362" s="23">
        <v>27.041122530052633</v>
      </c>
      <c r="CR362" s="23">
        <v>12.125691904613131</v>
      </c>
      <c r="CS362" s="23">
        <v>8.7149735221322313</v>
      </c>
      <c r="CT362" s="23">
        <v>13.237687450601619</v>
      </c>
      <c r="CU362" s="23">
        <v>27.197699423052633</v>
      </c>
      <c r="CV362" s="23">
        <v>12.016138558584512</v>
      </c>
      <c r="CW362" s="23">
        <v>8.6362353752775203</v>
      </c>
      <c r="CX362" s="23">
        <v>12.833279773311656</v>
      </c>
      <c r="CY362" s="23">
        <v>27.338738152052635</v>
      </c>
      <c r="CZ362" s="23">
        <v>11.923676089370607</v>
      </c>
      <c r="DA362" s="23">
        <v>8.5697807781024444</v>
      </c>
      <c r="DB362" s="23">
        <v>12.431613176745854</v>
      </c>
      <c r="DC362" s="23">
        <v>27.793679200052633</v>
      </c>
      <c r="DD362" s="23">
        <v>11.500760278474626</v>
      </c>
      <c r="DE362" s="23">
        <v>8.265822857759165</v>
      </c>
      <c r="DF362" s="23">
        <v>11.241932944704139</v>
      </c>
      <c r="DG362" s="23">
        <v>28.263641707052635</v>
      </c>
      <c r="DH362" s="23">
        <v>11.095391101108424</v>
      </c>
      <c r="DI362" s="23">
        <v>7.9744760484203132</v>
      </c>
      <c r="DJ362" s="23">
        <v>10.038504021889551</v>
      </c>
      <c r="DK362" s="23">
        <v>28.699668835052634</v>
      </c>
      <c r="DL362" s="23">
        <v>10.828575267705173</v>
      </c>
      <c r="DM362" s="23">
        <v>7.7827102554505654</v>
      </c>
      <c r="DN362" s="23">
        <v>8.9254500830450993</v>
      </c>
      <c r="DO362" s="23">
        <v>29.152408558052635</v>
      </c>
      <c r="DP362" s="23">
        <v>11.256326062882655</v>
      </c>
      <c r="DQ362" s="23">
        <v>8.0901431741959726</v>
      </c>
      <c r="DR362" s="23">
        <v>7.663397518322757</v>
      </c>
      <c r="DS362" s="23">
        <v>29.484112298052633</v>
      </c>
      <c r="DT362" s="23">
        <v>11.660929040553976</v>
      </c>
      <c r="DU362" s="23">
        <v>8.3809393007279311</v>
      </c>
      <c r="DV362" s="23">
        <v>6.7851000405514412</v>
      </c>
      <c r="DW362" s="25">
        <v>25.712887190052633</v>
      </c>
      <c r="DX362" s="25">
        <v>13.159784075573549</v>
      </c>
      <c r="DY362" s="25">
        <v>9.4581959262851605</v>
      </c>
      <c r="DZ362" s="25">
        <v>15.445125476428506</v>
      </c>
      <c r="EA362" s="25">
        <v>25.850737193052634</v>
      </c>
      <c r="EB362" s="25">
        <v>12.933630923477271</v>
      </c>
      <c r="EC362" s="25">
        <v>9.2956552030035482</v>
      </c>
      <c r="ED362" s="25">
        <v>14.607104286523908</v>
      </c>
      <c r="EE362" s="25">
        <v>26.047450566052632</v>
      </c>
      <c r="EF362" s="25">
        <v>12.839483043787833</v>
      </c>
      <c r="EG362" s="25">
        <v>9.2279892681346123</v>
      </c>
      <c r="EH362" s="25">
        <v>14.275364144244124</v>
      </c>
      <c r="EI362" s="25">
        <v>26.311758162052634</v>
      </c>
      <c r="EJ362" s="25">
        <v>12.401757353494904</v>
      </c>
      <c r="EK362" s="25">
        <v>8.9133871958678217</v>
      </c>
      <c r="EL362" s="25">
        <v>14.026757111230333</v>
      </c>
      <c r="EM362" s="25">
        <v>26.585280311052632</v>
      </c>
      <c r="EN362" s="25">
        <v>11.958282678795612</v>
      </c>
      <c r="EO362" s="25">
        <v>8.5946532153128512</v>
      </c>
      <c r="EP362" s="25">
        <v>13.688626384234281</v>
      </c>
      <c r="EQ362" s="25">
        <v>26.857200598052632</v>
      </c>
      <c r="ER362" s="25">
        <v>11.493926635447863</v>
      </c>
      <c r="ES362" s="25">
        <v>8.2609113839639843</v>
      </c>
      <c r="ET362" s="25">
        <v>13.355632190116646</v>
      </c>
      <c r="EU362" s="25">
        <v>27.174262061052634</v>
      </c>
      <c r="EV362" s="25">
        <v>11.072839959793153</v>
      </c>
      <c r="EW362" s="25">
        <v>7.958268099133587</v>
      </c>
      <c r="EX362" s="25">
        <v>13.136878653809152</v>
      </c>
      <c r="EY362" s="25">
        <v>27.562808768052633</v>
      </c>
      <c r="EZ362" s="25">
        <v>10.781819100311635</v>
      </c>
      <c r="FA362" s="25">
        <v>7.7491056773335805</v>
      </c>
      <c r="FB362" s="25">
        <v>12.929389714155128</v>
      </c>
      <c r="FC362" s="25">
        <v>27.856802402052633</v>
      </c>
      <c r="FD362" s="25">
        <v>10.684918976937983</v>
      </c>
      <c r="FE362" s="25">
        <v>7.6794616507381628</v>
      </c>
      <c r="FF362" s="25">
        <v>12.69210886528991</v>
      </c>
      <c r="FG362" s="25">
        <v>28.143939681052633</v>
      </c>
      <c r="FH362" s="25">
        <v>10.573273038963386</v>
      </c>
      <c r="FI362" s="25">
        <v>7.5992195168495345</v>
      </c>
      <c r="FJ362" s="25">
        <v>12.467692776968844</v>
      </c>
      <c r="FK362" s="25">
        <v>28.773238861052633</v>
      </c>
      <c r="FL362" s="25">
        <v>10.038643921282787</v>
      </c>
      <c r="FM362" s="25">
        <v>7.214971043327397</v>
      </c>
      <c r="FN362" s="25">
        <v>11.142681220100833</v>
      </c>
      <c r="FO362" s="25">
        <v>29.349081337052631</v>
      </c>
      <c r="FP362" s="25">
        <v>9.4074516896592542</v>
      </c>
      <c r="FQ362" s="25">
        <v>6.7613207585232864</v>
      </c>
      <c r="FR362" s="25">
        <v>8.8638248512752718</v>
      </c>
      <c r="FS362" s="25">
        <v>29.763108125052632</v>
      </c>
      <c r="FT362" s="25">
        <v>8.8991886039113375</v>
      </c>
      <c r="FU362" s="25">
        <v>6.3960220712883622</v>
      </c>
      <c r="FV362" s="25">
        <v>7.0870748401837957</v>
      </c>
      <c r="FW362" s="25">
        <v>30.105456929052632</v>
      </c>
      <c r="FX362" s="25">
        <v>9.5649342142255929</v>
      </c>
      <c r="FY362" s="25">
        <v>6.8745065497004507</v>
      </c>
      <c r="FZ362" s="25">
        <v>5.3373486751174042</v>
      </c>
      <c r="GA362" s="25">
        <v>30.329060757052634</v>
      </c>
      <c r="GB362" s="25">
        <v>9.3320706096411996</v>
      </c>
      <c r="GC362" s="25">
        <v>6.7071428920893599</v>
      </c>
      <c r="GD362" s="25">
        <v>3.7908693910978428</v>
      </c>
      <c r="GE362" s="26">
        <v>25.712887201052634</v>
      </c>
      <c r="GF362" s="26">
        <v>13.159784075573549</v>
      </c>
      <c r="GG362" s="26">
        <v>9.4581959262851605</v>
      </c>
      <c r="GH362" s="26">
        <v>15.445125476428506</v>
      </c>
      <c r="GI362" s="26">
        <v>25.735062684052632</v>
      </c>
      <c r="GJ362" s="26">
        <v>13.035551689450111</v>
      </c>
      <c r="GK362" s="26">
        <v>9.3689076642895568</v>
      </c>
      <c r="GL362" s="26">
        <v>15.070420140566226</v>
      </c>
      <c r="GM362" s="26">
        <v>25.826159713052633</v>
      </c>
      <c r="GN362" s="26">
        <v>13.005117594220868</v>
      </c>
      <c r="GO362" s="26">
        <v>9.3470340808124774</v>
      </c>
      <c r="GP362" s="26">
        <v>14.859982119661732</v>
      </c>
      <c r="GQ362" s="26">
        <v>25.965026832052633</v>
      </c>
      <c r="GR362" s="26">
        <v>12.457505277339973</v>
      </c>
      <c r="GS362" s="26">
        <v>8.9534543263908049</v>
      </c>
      <c r="GT362" s="26">
        <v>14.650444035356822</v>
      </c>
      <c r="GU362" s="26">
        <v>26.173188493052635</v>
      </c>
      <c r="GV362" s="26">
        <v>12.231075344706866</v>
      </c>
      <c r="GW362" s="26">
        <v>8.7907146754876706</v>
      </c>
      <c r="GX362" s="26">
        <v>14.347093444634959</v>
      </c>
      <c r="GY362" s="26">
        <v>26.453858271052631</v>
      </c>
      <c r="GZ362" s="26">
        <v>11.968727368897477</v>
      </c>
      <c r="HA362" s="26">
        <v>8.6021600197410582</v>
      </c>
      <c r="HB362" s="26">
        <v>14.02874128400564</v>
      </c>
      <c r="HC362" s="26">
        <v>26.739028186052632</v>
      </c>
      <c r="HD362" s="26">
        <v>11.594125190680382</v>
      </c>
      <c r="HE362" s="26">
        <v>8.3329260584812452</v>
      </c>
      <c r="HF362" s="26">
        <v>13.690663956155584</v>
      </c>
      <c r="HG362" s="26">
        <v>27.071045795052633</v>
      </c>
      <c r="HH362" s="26">
        <v>10.838126153406336</v>
      </c>
      <c r="HI362" s="26">
        <v>7.7895746650573177</v>
      </c>
      <c r="HJ362" s="26">
        <v>12.970304353785451</v>
      </c>
      <c r="HK362" s="26">
        <v>27.342754088052633</v>
      </c>
      <c r="HL362" s="26">
        <v>10.764837365610845</v>
      </c>
      <c r="HM362" s="26">
        <v>7.7369005702401896</v>
      </c>
      <c r="HN362" s="26">
        <v>12.20927684237963</v>
      </c>
      <c r="HO362" s="26">
        <v>27.614863017052635</v>
      </c>
      <c r="HP362" s="26">
        <v>10.475683746585345</v>
      </c>
      <c r="HQ362" s="26">
        <v>7.5290801709211852</v>
      </c>
      <c r="HR362" s="26">
        <v>11.454207692242306</v>
      </c>
      <c r="HS362" s="26">
        <v>28.452708708052633</v>
      </c>
      <c r="HT362" s="26">
        <v>10.611217489615893</v>
      </c>
      <c r="HU362" s="26">
        <v>7.62649094064537</v>
      </c>
      <c r="HV362" s="26">
        <v>9.2785377510799947</v>
      </c>
      <c r="HW362" s="26">
        <v>29.143501330052633</v>
      </c>
      <c r="HX362" s="26">
        <v>10.022493721900277</v>
      </c>
      <c r="HY362" s="26">
        <v>7.2033635770398696</v>
      </c>
      <c r="HZ362" s="26">
        <v>7.1251546445500544</v>
      </c>
      <c r="IA362" s="26">
        <v>29.559781439052632</v>
      </c>
      <c r="IB362" s="26">
        <v>9.4529158988835533</v>
      </c>
      <c r="IC362" s="26">
        <v>6.7939967808658714</v>
      </c>
      <c r="ID362" s="26">
        <v>5.5271347743295642</v>
      </c>
      <c r="IE362" s="26">
        <v>29.822226239052632</v>
      </c>
      <c r="IF362" s="26">
        <v>9.6531972055440409</v>
      </c>
      <c r="IG362" s="26">
        <v>6.9379428994259316</v>
      </c>
      <c r="IH362" s="26">
        <v>4.5093011104493463</v>
      </c>
      <c r="II362" s="26">
        <v>29.845267691052634</v>
      </c>
      <c r="IJ362" s="26">
        <v>9.3782536479056695</v>
      </c>
      <c r="IK362" s="26">
        <v>6.7403355510165879</v>
      </c>
      <c r="IL362" s="26">
        <v>4.9748057122653222</v>
      </c>
      <c r="IM362" s="27">
        <v>25.694193455052634</v>
      </c>
      <c r="IN362" s="27">
        <v>13.159784075573549</v>
      </c>
      <c r="IO362" s="27">
        <v>9.4581959262851605</v>
      </c>
      <c r="IP362" s="27">
        <v>15.445125476428506</v>
      </c>
      <c r="IQ362" s="27">
        <v>25.798774336052631</v>
      </c>
      <c r="IR362" s="27">
        <v>13.046895828324926</v>
      </c>
      <c r="IS362" s="27">
        <v>9.3770609202606892</v>
      </c>
      <c r="IT362" s="27">
        <v>14.919405653207722</v>
      </c>
      <c r="IU362" s="27">
        <v>25.917598329052634</v>
      </c>
      <c r="IV362" s="27">
        <v>12.996430318081853</v>
      </c>
      <c r="IW362" s="27">
        <v>9.340790364402185</v>
      </c>
      <c r="IX362" s="27">
        <v>14.648203467471825</v>
      </c>
      <c r="IY362" s="27">
        <v>26.064575614052632</v>
      </c>
      <c r="IZ362" s="27">
        <v>12.581294171689137</v>
      </c>
      <c r="JA362" s="27">
        <v>9.0424238421160545</v>
      </c>
      <c r="JB362" s="27">
        <v>14.471182016977799</v>
      </c>
      <c r="JC362" s="27">
        <v>26.259483147052634</v>
      </c>
      <c r="JD362" s="27">
        <v>12.36299466093422</v>
      </c>
      <c r="JE362" s="27">
        <v>8.8855276855017049</v>
      </c>
      <c r="JF362" s="27">
        <v>14.267390641575966</v>
      </c>
      <c r="JG362" s="27">
        <v>26.536538329052632</v>
      </c>
      <c r="JH362" s="27">
        <v>11.89740952436857</v>
      </c>
      <c r="JI362" s="27">
        <v>8.5509024806567524</v>
      </c>
      <c r="JJ362" s="27">
        <v>14.052302409894033</v>
      </c>
      <c r="JK362" s="27">
        <v>26.812647707052633</v>
      </c>
      <c r="JL362" s="27">
        <v>11.459251008238153</v>
      </c>
      <c r="JM362" s="27">
        <v>8.2359893279383822</v>
      </c>
      <c r="JN362" s="27">
        <v>13.812932513606343</v>
      </c>
      <c r="JO362" s="27">
        <v>27.122069645052633</v>
      </c>
      <c r="JP362" s="27">
        <v>11.082421600470443</v>
      </c>
      <c r="JQ362" s="27">
        <v>7.9651546129472353</v>
      </c>
      <c r="JR362" s="27">
        <v>13.530342227046905</v>
      </c>
      <c r="JS362" s="27">
        <v>27.358522055052632</v>
      </c>
      <c r="JT362" s="27">
        <v>10.911108473188547</v>
      </c>
      <c r="JU362" s="27">
        <v>7.8420284952790631</v>
      </c>
      <c r="JV362" s="27">
        <v>13.15277274862583</v>
      </c>
      <c r="JW362" s="27">
        <v>27.598977922052633</v>
      </c>
      <c r="JX362" s="27">
        <v>10.871803922327491</v>
      </c>
      <c r="JY362" s="27">
        <v>7.8137795406834822</v>
      </c>
      <c r="JZ362" s="27">
        <v>12.782563711381014</v>
      </c>
      <c r="KA362" s="27">
        <v>28.372875288052633</v>
      </c>
      <c r="KB362" s="27">
        <v>10.561295988116781</v>
      </c>
      <c r="KC362" s="27">
        <v>7.5906113745824788</v>
      </c>
      <c r="KD362" s="27">
        <v>11.575108795392206</v>
      </c>
      <c r="KE362" s="27">
        <v>29.049222348052634</v>
      </c>
      <c r="KF362" s="27">
        <v>10.257795867656592</v>
      </c>
      <c r="KG362" s="27">
        <v>7.3724798622051742</v>
      </c>
      <c r="KH362" s="27">
        <v>10.225210325304865</v>
      </c>
      <c r="KI362" s="27">
        <v>29.405952665052631</v>
      </c>
      <c r="KJ362" s="27">
        <v>10.038356472062468</v>
      </c>
      <c r="KK362" s="27">
        <v>7.2147644479129864</v>
      </c>
      <c r="KL362" s="27">
        <v>9.3061243660859532</v>
      </c>
      <c r="KM362" s="27">
        <v>29.706492946052634</v>
      </c>
      <c r="KN362" s="27">
        <v>10.947759900786195</v>
      </c>
      <c r="KO362" s="27">
        <v>7.8683705979462379</v>
      </c>
      <c r="KP362" s="27">
        <v>8.4323839103300671</v>
      </c>
      <c r="KQ362" s="27">
        <v>29.845598664052634</v>
      </c>
      <c r="KR362" s="27">
        <v>11.030902109752867</v>
      </c>
      <c r="KS362" s="27">
        <v>7.9281265405692292</v>
      </c>
      <c r="KT362" s="133">
        <v>7.9430367389857537</v>
      </c>
      <c r="KU362" s="149">
        <v>25.694193455052634</v>
      </c>
      <c r="KV362" s="149">
        <v>13.159784075573549</v>
      </c>
      <c r="KW362" s="149">
        <v>9.4581959262851605</v>
      </c>
      <c r="KX362" s="149">
        <v>15.445125476428506</v>
      </c>
      <c r="KY362" s="149">
        <v>25.767647259052634</v>
      </c>
      <c r="KZ362" s="149">
        <v>12.944942738541943</v>
      </c>
      <c r="LA362" s="149">
        <v>9.3037852272158883</v>
      </c>
      <c r="LB362" s="149">
        <v>14.723556395231428</v>
      </c>
      <c r="LC362" s="149">
        <v>25.932818983052634</v>
      </c>
      <c r="LD362" s="149">
        <v>12.88508813749932</v>
      </c>
      <c r="LE362" s="149">
        <v>9.2607665469321017</v>
      </c>
      <c r="LF362" s="149">
        <v>14.378114171990084</v>
      </c>
      <c r="LG362" s="149">
        <v>26.159413992052635</v>
      </c>
      <c r="LH362" s="149">
        <v>12.32124518358795</v>
      </c>
      <c r="LI362" s="149">
        <v>8.8555215141015236</v>
      </c>
      <c r="LJ362" s="149">
        <v>14.072427875259207</v>
      </c>
      <c r="LK362" s="149">
        <v>26.436553891052633</v>
      </c>
      <c r="LL362" s="149">
        <v>12.067580400494217</v>
      </c>
      <c r="LM362" s="149">
        <v>8.6732076399284335</v>
      </c>
      <c r="LN362" s="149">
        <v>13.681186435834094</v>
      </c>
      <c r="LO362" s="149">
        <v>26.668934299052633</v>
      </c>
      <c r="LP362" s="149">
        <v>11.797457170371009</v>
      </c>
      <c r="LQ362" s="149">
        <v>8.4790647558146652</v>
      </c>
      <c r="LR362" s="149">
        <v>13.301727567864686</v>
      </c>
      <c r="LS362" s="149">
        <v>26.943083277052633</v>
      </c>
      <c r="LT362" s="149">
        <v>11.423366739253121</v>
      </c>
      <c r="LU362" s="149">
        <v>8.2101985972711571</v>
      </c>
      <c r="LV362" s="149">
        <v>12.889152197504222</v>
      </c>
      <c r="LW362" s="149">
        <v>27.298204290052631</v>
      </c>
      <c r="LX362" s="149">
        <v>10.666505985895887</v>
      </c>
      <c r="LY362" s="149">
        <v>7.6662278715313796</v>
      </c>
      <c r="LZ362" s="149">
        <v>12.068437669788779</v>
      </c>
      <c r="MA362" s="149">
        <v>27.577087247052631</v>
      </c>
      <c r="MB362" s="149">
        <v>10.566659174448416</v>
      </c>
      <c r="MC362" s="149">
        <v>7.5944660021981356</v>
      </c>
      <c r="MD362" s="149">
        <v>11.24144060036042</v>
      </c>
      <c r="ME362" s="149">
        <v>27.852229641052631</v>
      </c>
      <c r="MF362" s="149">
        <v>10.265342482432613</v>
      </c>
      <c r="MG362" s="149">
        <v>7.3779037628346922</v>
      </c>
      <c r="MH362" s="149">
        <v>10.420542379994224</v>
      </c>
      <c r="MI362" s="149">
        <v>28.668517367052633</v>
      </c>
      <c r="MJ362" s="149">
        <v>10.368877174588599</v>
      </c>
      <c r="MK362" s="149">
        <v>7.4523161846461221</v>
      </c>
      <c r="ML362" s="149">
        <v>8.0380940030528478</v>
      </c>
      <c r="MM362" s="149">
        <v>29.284940954052633</v>
      </c>
      <c r="MN362" s="149">
        <v>9.7423864709511587</v>
      </c>
      <c r="MO362" s="149">
        <v>7.0020449805769251</v>
      </c>
      <c r="MP362" s="149">
        <v>5.7062449945005511</v>
      </c>
      <c r="MQ362" s="149">
        <v>29.712456583052635</v>
      </c>
      <c r="MR362" s="149">
        <v>9.0983643021729907</v>
      </c>
      <c r="MS362" s="149">
        <v>6.5391735673231688</v>
      </c>
      <c r="MT362" s="149">
        <v>3.929074524952874</v>
      </c>
      <c r="MU362" s="149">
        <v>29.974618013052634</v>
      </c>
      <c r="MV362" s="149">
        <v>9.2979852899957809</v>
      </c>
      <c r="MW362" s="149">
        <v>6.6826451017331463</v>
      </c>
      <c r="MX362" s="149">
        <v>2.7050437054983476</v>
      </c>
      <c r="MY362" s="149">
        <v>30.010733278052633</v>
      </c>
      <c r="MZ362" s="149">
        <v>8.9490794193474841</v>
      </c>
      <c r="NA362" s="149">
        <v>6.4318795826736039</v>
      </c>
      <c r="NB362" s="149">
        <v>2.9589225572161766</v>
      </c>
      <c r="ND362" s="97"/>
    </row>
    <row r="363" spans="1:368" ht="15" thickBot="1" x14ac:dyDescent="0.35">
      <c r="A363" s="2"/>
      <c r="B363" s="72" t="s">
        <v>790</v>
      </c>
      <c r="C363" s="72" t="s">
        <v>471</v>
      </c>
      <c r="D363" s="72" t="s">
        <v>824</v>
      </c>
      <c r="E363" s="85">
        <v>382923</v>
      </c>
      <c r="F363" s="82">
        <v>394645</v>
      </c>
      <c r="G363" s="20">
        <v>36.015966734000003</v>
      </c>
      <c r="H363" s="20">
        <v>9.2032708416434019</v>
      </c>
      <c r="I363" s="20">
        <v>6.7136579463933961</v>
      </c>
      <c r="J363" s="20">
        <v>14.947571879192484</v>
      </c>
      <c r="K363" s="20">
        <v>36.141450249999998</v>
      </c>
      <c r="L363" s="20">
        <v>8.9867241174506596</v>
      </c>
      <c r="M363" s="20">
        <v>6.5556901259676694</v>
      </c>
      <c r="N363" s="20">
        <v>14.309465537489785</v>
      </c>
      <c r="O363" s="20">
        <v>36.295338706999999</v>
      </c>
      <c r="P363" s="20">
        <v>8.8331147659338587</v>
      </c>
      <c r="Q363" s="20">
        <v>6.4436342426631459</v>
      </c>
      <c r="R363" s="20">
        <v>13.82435802524359</v>
      </c>
      <c r="S363" s="20">
        <v>36.483034531999998</v>
      </c>
      <c r="T363" s="20">
        <v>8.6645591184439681</v>
      </c>
      <c r="U363" s="20">
        <v>6.3206752445361367</v>
      </c>
      <c r="V363" s="20">
        <v>13.368554346498087</v>
      </c>
      <c r="W363" s="20">
        <v>36.709358948000002</v>
      </c>
      <c r="X363" s="20">
        <v>8.4695756265950326</v>
      </c>
      <c r="Y363" s="20">
        <v>6.1784375018910032</v>
      </c>
      <c r="Z363" s="20">
        <v>12.799747229073141</v>
      </c>
      <c r="AA363" s="20">
        <v>36.966071186000001</v>
      </c>
      <c r="AB363" s="20">
        <v>8.1967450421272812</v>
      </c>
      <c r="AC363" s="20">
        <v>5.9794113890069891</v>
      </c>
      <c r="AD363" s="20">
        <v>12.211490796063593</v>
      </c>
      <c r="AE363" s="20">
        <v>37.257392234999998</v>
      </c>
      <c r="AF363" s="20">
        <v>7.9085392246051303</v>
      </c>
      <c r="AG363" s="20">
        <v>5.7691692576715523</v>
      </c>
      <c r="AH363" s="20">
        <v>11.657322346611707</v>
      </c>
      <c r="AI363" s="20">
        <v>37.585776140999997</v>
      </c>
      <c r="AJ363" s="20">
        <v>7.6296370191258447</v>
      </c>
      <c r="AK363" s="20">
        <v>5.5657139817917987</v>
      </c>
      <c r="AL363" s="20">
        <v>11.157353424150472</v>
      </c>
      <c r="AM363" s="20">
        <v>37.756250395999999</v>
      </c>
      <c r="AN363" s="20">
        <v>7.336021274229239</v>
      </c>
      <c r="AO363" s="20">
        <v>5.3515253837564378</v>
      </c>
      <c r="AP363" s="20">
        <v>10.650088093394704</v>
      </c>
      <c r="AQ363" s="20">
        <v>37.914655015000001</v>
      </c>
      <c r="AR363" s="20">
        <v>7.0494214769417898</v>
      </c>
      <c r="AS363" s="20">
        <v>5.1424548218223904</v>
      </c>
      <c r="AT363" s="20">
        <v>10.165005692027865</v>
      </c>
      <c r="AU363" s="20">
        <v>38.581453021999998</v>
      </c>
      <c r="AV363" s="20">
        <v>6.3548293632601327</v>
      </c>
      <c r="AW363" s="20">
        <v>4.635759545353884</v>
      </c>
      <c r="AX363" s="20">
        <v>7.5876698606216237</v>
      </c>
      <c r="AY363" s="20">
        <v>34.021707293192783</v>
      </c>
      <c r="AZ363" s="20">
        <v>5.5186547618068511</v>
      </c>
      <c r="BA363" s="20">
        <v>4.02578181523889</v>
      </c>
      <c r="BB363" s="20">
        <v>3.75007752605541</v>
      </c>
      <c r="BC363" s="20">
        <v>30.551294365000746</v>
      </c>
      <c r="BD363" s="20">
        <v>4.9557197313407277</v>
      </c>
      <c r="BE363" s="20">
        <v>3.6151285479796997</v>
      </c>
      <c r="BF363" s="20">
        <v>1.0083098185167465</v>
      </c>
      <c r="BG363" s="20">
        <v>26.688289936559233</v>
      </c>
      <c r="BH363" s="20">
        <v>4.329102507220254</v>
      </c>
      <c r="BI363" s="20">
        <v>3.1580200070653293</v>
      </c>
      <c r="BJ363" s="20">
        <v>-1.43681533393341</v>
      </c>
      <c r="BK363" s="20">
        <v>23.651486448883915</v>
      </c>
      <c r="BL363" s="20">
        <v>3.8365031828093867</v>
      </c>
      <c r="BM363" s="20">
        <v>2.7986756581242207</v>
      </c>
      <c r="BN363" s="20">
        <v>-3.0638616487378698</v>
      </c>
      <c r="BO363" s="23">
        <v>35.988779729999997</v>
      </c>
      <c r="BP363" s="23">
        <v>9.2032708416434019</v>
      </c>
      <c r="BQ363" s="23">
        <v>6.7136579463933961</v>
      </c>
      <c r="BR363" s="23">
        <v>14.947571879192484</v>
      </c>
      <c r="BS363" s="23">
        <v>36.125584779999997</v>
      </c>
      <c r="BT363" s="23">
        <v>9.124718951507429</v>
      </c>
      <c r="BU363" s="23">
        <v>6.6563554361782975</v>
      </c>
      <c r="BV363" s="23">
        <v>14.618038489812339</v>
      </c>
      <c r="BW363" s="23">
        <v>36.271694812</v>
      </c>
      <c r="BX363" s="23">
        <v>9.0313024784452303</v>
      </c>
      <c r="BY363" s="23">
        <v>6.5882094196707488</v>
      </c>
      <c r="BZ363" s="23">
        <v>14.302092908550726</v>
      </c>
      <c r="CA363" s="23">
        <v>36.454160508000001</v>
      </c>
      <c r="CB363" s="23">
        <v>8.8951108490580779</v>
      </c>
      <c r="CC363" s="23">
        <v>6.4888595221614782</v>
      </c>
      <c r="CD363" s="23">
        <v>13.953530540614508</v>
      </c>
      <c r="CE363" s="23">
        <v>36.690505051999999</v>
      </c>
      <c r="CF363" s="23">
        <v>8.7298283897437354</v>
      </c>
      <c r="CG363" s="23">
        <v>6.3682882692375529</v>
      </c>
      <c r="CH363" s="23">
        <v>13.513717357301708</v>
      </c>
      <c r="CI363" s="23">
        <v>36.976663873</v>
      </c>
      <c r="CJ363" s="23">
        <v>8.5519254972404077</v>
      </c>
      <c r="CK363" s="23">
        <v>6.2385105860103085</v>
      </c>
      <c r="CL363" s="23">
        <v>13.108274526822601</v>
      </c>
      <c r="CM363" s="23">
        <v>37.217969752000002</v>
      </c>
      <c r="CN363" s="23">
        <v>8.2127829396160585</v>
      </c>
      <c r="CO363" s="23">
        <v>5.9911108119373422</v>
      </c>
      <c r="CP363" s="23">
        <v>12.6077199752458</v>
      </c>
      <c r="CQ363" s="23">
        <v>37.462619990999997</v>
      </c>
      <c r="CR363" s="23">
        <v>8.0093233374384063</v>
      </c>
      <c r="CS363" s="23">
        <v>5.8426898648160996</v>
      </c>
      <c r="CT363" s="23">
        <v>11.996299755842461</v>
      </c>
      <c r="CU363" s="23">
        <v>37.565152169000001</v>
      </c>
      <c r="CV363" s="23">
        <v>7.8373682729053451</v>
      </c>
      <c r="CW363" s="23">
        <v>5.7172510392844984</v>
      </c>
      <c r="CX363" s="23">
        <v>11.571771069409493</v>
      </c>
      <c r="CY363" s="23">
        <v>37.672008771999998</v>
      </c>
      <c r="CZ363" s="23">
        <v>7.6718397882864808</v>
      </c>
      <c r="DA363" s="23">
        <v>5.596500314326212</v>
      </c>
      <c r="DB363" s="23">
        <v>11.133119789294337</v>
      </c>
      <c r="DC363" s="23">
        <v>37.996020020000003</v>
      </c>
      <c r="DD363" s="23">
        <v>7.175197815103167</v>
      </c>
      <c r="DE363" s="23">
        <v>5.2342069093894024</v>
      </c>
      <c r="DF363" s="23">
        <v>9.8520859577296207</v>
      </c>
      <c r="DG363" s="23">
        <v>38.316250869000001</v>
      </c>
      <c r="DH363" s="23">
        <v>6.7851845387684202</v>
      </c>
      <c r="DI363" s="23">
        <v>4.9496976542650426</v>
      </c>
      <c r="DJ363" s="23">
        <v>8.6360550990440181</v>
      </c>
      <c r="DK363" s="23">
        <v>38.601886954999998</v>
      </c>
      <c r="DL363" s="23">
        <v>6.4357055936876471</v>
      </c>
      <c r="DM363" s="23">
        <v>4.6947576294510238</v>
      </c>
      <c r="DN363" s="23">
        <v>7.571378945288604</v>
      </c>
      <c r="DO363" s="23">
        <v>37.547207208364718</v>
      </c>
      <c r="DP363" s="23">
        <v>6.0905254421035488</v>
      </c>
      <c r="DQ363" s="23">
        <v>4.4429535146428529</v>
      </c>
      <c r="DR363" s="23">
        <v>6.480791961353745</v>
      </c>
      <c r="DS363" s="23">
        <v>35.276753274995862</v>
      </c>
      <c r="DT363" s="23">
        <v>5.7222355352252956</v>
      </c>
      <c r="DU363" s="23">
        <v>4.1742911550932842</v>
      </c>
      <c r="DV363" s="23">
        <v>5.729521949646184</v>
      </c>
      <c r="DW363" s="25">
        <v>36.027458459000002</v>
      </c>
      <c r="DX363" s="25">
        <v>9.2032708416434019</v>
      </c>
      <c r="DY363" s="25">
        <v>6.7136579463933961</v>
      </c>
      <c r="DZ363" s="25">
        <v>14.947571879192484</v>
      </c>
      <c r="EA363" s="25">
        <v>36.183930721000003</v>
      </c>
      <c r="EB363" s="25">
        <v>8.9455794085806151</v>
      </c>
      <c r="EC363" s="25">
        <v>6.5256756336843909</v>
      </c>
      <c r="ED363" s="25">
        <v>14.14812744428426</v>
      </c>
      <c r="EE363" s="25">
        <v>36.377162667</v>
      </c>
      <c r="EF363" s="25">
        <v>8.7136075749286928</v>
      </c>
      <c r="EG363" s="25">
        <v>6.3564554106643572</v>
      </c>
      <c r="EH363" s="25">
        <v>13.528197872354429</v>
      </c>
      <c r="EI363" s="25">
        <v>36.614926087000001</v>
      </c>
      <c r="EJ363" s="25">
        <v>8.4988497511216075</v>
      </c>
      <c r="EK363" s="25">
        <v>6.1997925681639909</v>
      </c>
      <c r="EL363" s="25">
        <v>12.948078650448011</v>
      </c>
      <c r="EM363" s="25">
        <v>36.899850301000001</v>
      </c>
      <c r="EN363" s="25">
        <v>8.2386711480059223</v>
      </c>
      <c r="EO363" s="25">
        <v>6.0099958995290343</v>
      </c>
      <c r="EP363" s="25">
        <v>12.246086955892448</v>
      </c>
      <c r="EQ363" s="25">
        <v>37.223644796999999</v>
      </c>
      <c r="ER363" s="25">
        <v>7.9019688395455541</v>
      </c>
      <c r="ES363" s="25">
        <v>5.7643762532468106</v>
      </c>
      <c r="ET363" s="25">
        <v>11.518695270246976</v>
      </c>
      <c r="EU363" s="25">
        <v>37.583678560999999</v>
      </c>
      <c r="EV363" s="25">
        <v>7.5663737872718579</v>
      </c>
      <c r="EW363" s="25">
        <v>5.5195643349369847</v>
      </c>
      <c r="EX363" s="25">
        <v>10.837038012091945</v>
      </c>
      <c r="EY363" s="25">
        <v>37.886934201999999</v>
      </c>
      <c r="EZ363" s="25">
        <v>7.2061497663057041</v>
      </c>
      <c r="FA363" s="25">
        <v>5.2567859268629533</v>
      </c>
      <c r="FB363" s="25">
        <v>10.125762685768695</v>
      </c>
      <c r="FC363" s="25">
        <v>38.106264807999999</v>
      </c>
      <c r="FD363" s="25">
        <v>6.9108448738330539</v>
      </c>
      <c r="FE363" s="25">
        <v>5.0413651191880344</v>
      </c>
      <c r="FF363" s="25">
        <v>9.4436933941570729</v>
      </c>
      <c r="FG363" s="25">
        <v>38.314692413000003</v>
      </c>
      <c r="FH363" s="25">
        <v>6.6031340569387007</v>
      </c>
      <c r="FI363" s="25">
        <v>4.8168943623690295</v>
      </c>
      <c r="FJ363" s="25">
        <v>8.7685339252165342</v>
      </c>
      <c r="FK363" s="25">
        <v>34.775670741954038</v>
      </c>
      <c r="FL363" s="25">
        <v>5.6409550314810639</v>
      </c>
      <c r="FM363" s="25">
        <v>4.1149981592400975</v>
      </c>
      <c r="FN363" s="25">
        <v>5.6769373028074632</v>
      </c>
      <c r="FO363" s="25">
        <v>29.80948665765807</v>
      </c>
      <c r="FP363" s="25">
        <v>4.8353912422031238</v>
      </c>
      <c r="FQ363" s="25">
        <v>3.5273505904278246</v>
      </c>
      <c r="FR363" s="25">
        <v>1.8023888379295521</v>
      </c>
      <c r="FS363" s="25">
        <v>25.577915229713337</v>
      </c>
      <c r="FT363" s="25">
        <v>4.1489888341903569</v>
      </c>
      <c r="FU363" s="25">
        <v>3.0266295902235552</v>
      </c>
      <c r="FV363" s="25">
        <v>-0.67342192967516468</v>
      </c>
      <c r="FW363" s="25">
        <v>21.396832151033117</v>
      </c>
      <c r="FX363" s="25">
        <v>3.4707761318464807</v>
      </c>
      <c r="FY363" s="25">
        <v>2.5318828662835222</v>
      </c>
      <c r="FZ363" s="25">
        <v>-2.5535618827416542</v>
      </c>
      <c r="GA363" s="25">
        <v>18.959308765164074</v>
      </c>
      <c r="GB363" s="25">
        <v>3.0753859203995302</v>
      </c>
      <c r="GC363" s="25">
        <v>2.2434512118552172</v>
      </c>
      <c r="GD363" s="25">
        <v>-3.1589955439065065</v>
      </c>
      <c r="GE363" s="26">
        <v>36.027458459000002</v>
      </c>
      <c r="GF363" s="26">
        <v>9.2032708416434019</v>
      </c>
      <c r="GG363" s="26">
        <v>6.7136579463933961</v>
      </c>
      <c r="GH363" s="26">
        <v>14.947571879192484</v>
      </c>
      <c r="GI363" s="26">
        <v>36.034892778</v>
      </c>
      <c r="GJ363" s="26">
        <v>9.0549959762632959</v>
      </c>
      <c r="GK363" s="26">
        <v>6.605493496456182</v>
      </c>
      <c r="GL363" s="26">
        <v>14.640037191292262</v>
      </c>
      <c r="GM363" s="26">
        <v>36.124096542000004</v>
      </c>
      <c r="GN363" s="26">
        <v>8.9221538145113986</v>
      </c>
      <c r="GO363" s="26">
        <v>6.5085869889538515</v>
      </c>
      <c r="GP363" s="26">
        <v>14.190438431937419</v>
      </c>
      <c r="GQ363" s="26">
        <v>36.245522745000002</v>
      </c>
      <c r="GR363" s="26">
        <v>8.7480094063296416</v>
      </c>
      <c r="GS363" s="26">
        <v>6.3815510677116754</v>
      </c>
      <c r="GT363" s="26">
        <v>13.711760601046457</v>
      </c>
      <c r="GU363" s="26">
        <v>36.421636155999998</v>
      </c>
      <c r="GV363" s="26">
        <v>8.5225677010900949</v>
      </c>
      <c r="GW363" s="26">
        <v>6.2170944824527217</v>
      </c>
      <c r="GX363" s="26">
        <v>13.070272650875328</v>
      </c>
      <c r="GY363" s="26">
        <v>36.676604636</v>
      </c>
      <c r="GZ363" s="26">
        <v>8.2649252578023855</v>
      </c>
      <c r="HA363" s="26">
        <v>6.0291479071025753</v>
      </c>
      <c r="HB363" s="26">
        <v>12.352632778745029</v>
      </c>
      <c r="HC363" s="26">
        <v>36.991871320000001</v>
      </c>
      <c r="HD363" s="26">
        <v>7.9533115341549685</v>
      </c>
      <c r="HE363" s="26">
        <v>5.8018300341454498</v>
      </c>
      <c r="HF363" s="26">
        <v>11.465764048655458</v>
      </c>
      <c r="HG363" s="26">
        <v>37.359275902</v>
      </c>
      <c r="HH363" s="26">
        <v>7.5346388268792435</v>
      </c>
      <c r="HI363" s="26">
        <v>5.4964141231607213</v>
      </c>
      <c r="HJ363" s="26">
        <v>9.9617444930324943</v>
      </c>
      <c r="HK363" s="26">
        <v>37.646837754000003</v>
      </c>
      <c r="HL363" s="26">
        <v>7.1545512003924223</v>
      </c>
      <c r="HM363" s="26">
        <v>5.2191454914105124</v>
      </c>
      <c r="HN363" s="26">
        <v>8.4898867989545792</v>
      </c>
      <c r="HO363" s="26">
        <v>37.928672923000001</v>
      </c>
      <c r="HP363" s="26">
        <v>6.6458864985632298</v>
      </c>
      <c r="HQ363" s="26">
        <v>4.8480816733130352</v>
      </c>
      <c r="HR363" s="26">
        <v>7.073078613529546</v>
      </c>
      <c r="HS363" s="26">
        <v>34.007147241573513</v>
      </c>
      <c r="HT363" s="26">
        <v>5.5162929785633361</v>
      </c>
      <c r="HU363" s="26">
        <v>4.0240589272446856</v>
      </c>
      <c r="HV363" s="26">
        <v>3.1588964891854943</v>
      </c>
      <c r="HW363" s="26">
        <v>29.470449973851323</v>
      </c>
      <c r="HX363" s="26">
        <v>4.780396165283757</v>
      </c>
      <c r="HY363" s="26">
        <v>3.4872324474843874</v>
      </c>
      <c r="HZ363" s="26">
        <v>-9.1570798663738628E-2</v>
      </c>
      <c r="IA363" s="26">
        <v>25.614970951546631</v>
      </c>
      <c r="IB363" s="26">
        <v>4.1549996358819117</v>
      </c>
      <c r="IC363" s="26">
        <v>3.0310143863721275</v>
      </c>
      <c r="ID363" s="26">
        <v>-1.9671342412134862</v>
      </c>
      <c r="IE363" s="26">
        <v>22.704772859522627</v>
      </c>
      <c r="IF363" s="26">
        <v>3.6829369489642887</v>
      </c>
      <c r="IG363" s="26">
        <v>2.6866512285608994</v>
      </c>
      <c r="IH363" s="26">
        <v>-2.6547479225420858</v>
      </c>
      <c r="II363" s="26">
        <v>21.928516621049663</v>
      </c>
      <c r="IJ363" s="26">
        <v>3.5570205700502817</v>
      </c>
      <c r="IK363" s="26">
        <v>2.5947969832145619</v>
      </c>
      <c r="IL363" s="26">
        <v>-1.5066210718082189</v>
      </c>
      <c r="IM363" s="27">
        <v>36.015966734000003</v>
      </c>
      <c r="IN363" s="27">
        <v>9.2032708416434019</v>
      </c>
      <c r="IO363" s="27">
        <v>6.7136579463933961</v>
      </c>
      <c r="IP363" s="27">
        <v>14.947571879192484</v>
      </c>
      <c r="IQ363" s="27">
        <v>36.128879996999999</v>
      </c>
      <c r="IR363" s="27">
        <v>9.0524179927654611</v>
      </c>
      <c r="IS363" s="27">
        <v>6.6036128933865008</v>
      </c>
      <c r="IT363" s="27">
        <v>14.520270805776168</v>
      </c>
      <c r="IU363" s="27">
        <v>36.243379167000001</v>
      </c>
      <c r="IV363" s="27">
        <v>8.9135188555723115</v>
      </c>
      <c r="IW363" s="27">
        <v>6.5022879066280481</v>
      </c>
      <c r="IX363" s="27">
        <v>14.140630223682848</v>
      </c>
      <c r="IY363" s="27">
        <v>36.370739510999996</v>
      </c>
      <c r="IZ363" s="27">
        <v>8.7613359692329222</v>
      </c>
      <c r="JA363" s="27">
        <v>6.3912726098104775</v>
      </c>
      <c r="JB363" s="27">
        <v>13.801451858686381</v>
      </c>
      <c r="JC363" s="27">
        <v>36.534244076</v>
      </c>
      <c r="JD363" s="27">
        <v>8.6139079668181981</v>
      </c>
      <c r="JE363" s="27">
        <v>6.2837259346160561</v>
      </c>
      <c r="JF363" s="27">
        <v>13.414247685897688</v>
      </c>
      <c r="JG363" s="27">
        <v>36.764404169999999</v>
      </c>
      <c r="JH363" s="27">
        <v>8.3909271864056887</v>
      </c>
      <c r="JI363" s="27">
        <v>6.1210645597561886</v>
      </c>
      <c r="JJ363" s="27">
        <v>13.022955765410508</v>
      </c>
      <c r="JK363" s="27">
        <v>37.054625391999998</v>
      </c>
      <c r="JL363" s="27">
        <v>8.1318957406005072</v>
      </c>
      <c r="JM363" s="27">
        <v>5.9321047264079407</v>
      </c>
      <c r="JN363" s="27">
        <v>12.627566581417408</v>
      </c>
      <c r="JO363" s="27">
        <v>37.334585255999997</v>
      </c>
      <c r="JP363" s="27">
        <v>7.8643055037308711</v>
      </c>
      <c r="JQ363" s="27">
        <v>5.7369013741379851</v>
      </c>
      <c r="JR363" s="27">
        <v>12.207088041678311</v>
      </c>
      <c r="JS363" s="27">
        <v>37.491012085999998</v>
      </c>
      <c r="JT363" s="27">
        <v>7.56658326817203</v>
      </c>
      <c r="JU363" s="27">
        <v>5.5197171483371612</v>
      </c>
      <c r="JV363" s="27">
        <v>11.719624121985763</v>
      </c>
      <c r="JW363" s="27">
        <v>37.646626502000004</v>
      </c>
      <c r="JX363" s="27">
        <v>7.2514641426173938</v>
      </c>
      <c r="JY363" s="27">
        <v>5.2898421334926953</v>
      </c>
      <c r="JZ363" s="27">
        <v>11.193790712432556</v>
      </c>
      <c r="KA363" s="27">
        <v>38.142669918000003</v>
      </c>
      <c r="KB363" s="27">
        <v>6.7466085229992441</v>
      </c>
      <c r="KC363" s="27">
        <v>4.9215569878362064</v>
      </c>
      <c r="KD363" s="27">
        <v>9.4983120362760083</v>
      </c>
      <c r="KE363" s="27">
        <v>38.664399318999997</v>
      </c>
      <c r="KF363" s="27">
        <v>6.2987317082297176</v>
      </c>
      <c r="KG363" s="27">
        <v>4.5948370870290862</v>
      </c>
      <c r="KH363" s="27">
        <v>7.7915387599004404</v>
      </c>
      <c r="KI363" s="27">
        <v>37.242199817717307</v>
      </c>
      <c r="KJ363" s="27">
        <v>6.0410502504479133</v>
      </c>
      <c r="KK363" s="27">
        <v>4.4068620511486767</v>
      </c>
      <c r="KL363" s="27">
        <v>6.6411775332739929</v>
      </c>
      <c r="KM363" s="27">
        <v>35.00455945810824</v>
      </c>
      <c r="KN363" s="27">
        <v>5.67808302721751</v>
      </c>
      <c r="KO363" s="27">
        <v>4.1420825152151233</v>
      </c>
      <c r="KP363" s="27">
        <v>5.5549432625349304</v>
      </c>
      <c r="KQ363" s="27">
        <v>33.172773271089035</v>
      </c>
      <c r="KR363" s="27">
        <v>5.3809493332353675</v>
      </c>
      <c r="KS363" s="27">
        <v>3.9253276223005278</v>
      </c>
      <c r="KT363" s="133">
        <v>4.9547292578785012</v>
      </c>
      <c r="KU363" s="149">
        <v>36.015966734000003</v>
      </c>
      <c r="KV363" s="149">
        <v>9.2032708416434019</v>
      </c>
      <c r="KW363" s="149">
        <v>6.7136579463933961</v>
      </c>
      <c r="KX363" s="149">
        <v>14.947571879192484</v>
      </c>
      <c r="KY363" s="149">
        <v>36.078348255999998</v>
      </c>
      <c r="KZ363" s="149">
        <v>9.0000414672609086</v>
      </c>
      <c r="LA363" s="149">
        <v>6.5654049472433744</v>
      </c>
      <c r="LB363" s="149">
        <v>14.407403774940093</v>
      </c>
      <c r="LC363" s="149">
        <v>36.242684548</v>
      </c>
      <c r="LD363" s="149">
        <v>8.8319193345156517</v>
      </c>
      <c r="LE363" s="149">
        <v>6.4427621920869633</v>
      </c>
      <c r="LF363" s="149">
        <v>13.786867251251241</v>
      </c>
      <c r="LG363" s="149">
        <v>36.452160730999999</v>
      </c>
      <c r="LH363" s="149">
        <v>8.6195818083146936</v>
      </c>
      <c r="LI363" s="149">
        <v>6.2878649229936618</v>
      </c>
      <c r="LJ363" s="149">
        <v>13.145895737112347</v>
      </c>
      <c r="LK363" s="149">
        <v>36.706827304999997</v>
      </c>
      <c r="LL363" s="149">
        <v>8.3640586213581773</v>
      </c>
      <c r="LM363" s="149">
        <v>6.1014643156317634</v>
      </c>
      <c r="LN363" s="149">
        <v>12.359892425407281</v>
      </c>
      <c r="LO363" s="149">
        <v>36.991247412</v>
      </c>
      <c r="LP363" s="149">
        <v>8.0874657746699281</v>
      </c>
      <c r="LQ363" s="149">
        <v>5.8996936848380113</v>
      </c>
      <c r="LR363" s="149">
        <v>11.553594659770248</v>
      </c>
      <c r="LS363" s="149">
        <v>37.321428304000001</v>
      </c>
      <c r="LT363" s="149">
        <v>7.7575560261442966</v>
      </c>
      <c r="LU363" s="149">
        <v>5.6590291164587283</v>
      </c>
      <c r="LV363" s="149">
        <v>10.56046031570434</v>
      </c>
      <c r="LW363" s="149">
        <v>37.744802190999998</v>
      </c>
      <c r="LX363" s="149">
        <v>7.3097119879897674</v>
      </c>
      <c r="LY363" s="149">
        <v>5.3323331257359152</v>
      </c>
      <c r="LZ363" s="149">
        <v>8.9003231071572237</v>
      </c>
      <c r="MA363" s="149">
        <v>38.052061686000002</v>
      </c>
      <c r="MB363" s="149">
        <v>6.9090396726557621</v>
      </c>
      <c r="MC363" s="149">
        <v>5.0400482500621226</v>
      </c>
      <c r="MD363" s="149">
        <v>7.3175964594354248</v>
      </c>
      <c r="ME363" s="149">
        <v>38.348630423000003</v>
      </c>
      <c r="MF363" s="149">
        <v>6.347998115292862</v>
      </c>
      <c r="MG363" s="149">
        <v>4.6307762450698453</v>
      </c>
      <c r="MH363" s="149">
        <v>5.7908071441942717</v>
      </c>
      <c r="MI363" s="149">
        <v>31.893560433292365</v>
      </c>
      <c r="MJ363" s="149">
        <v>5.1734484586368863</v>
      </c>
      <c r="MK363" s="149">
        <v>3.7739586232129256</v>
      </c>
      <c r="ML363" s="149">
        <v>1.5576620682987112</v>
      </c>
      <c r="MM363" s="149">
        <v>27.15132635533578</v>
      </c>
      <c r="MN363" s="149">
        <v>4.4042115579022134</v>
      </c>
      <c r="MO363" s="149">
        <v>3.2128110138316752</v>
      </c>
      <c r="MP363" s="149">
        <v>-1.8771718681737752</v>
      </c>
      <c r="MQ363" s="149">
        <v>23.04446047615783</v>
      </c>
      <c r="MR363" s="149">
        <v>3.7380376135757252</v>
      </c>
      <c r="MS363" s="149">
        <v>2.7268463962556568</v>
      </c>
      <c r="MT363" s="149">
        <v>-3.9337614449200942</v>
      </c>
      <c r="MU363" s="149">
        <v>19.819783078089397</v>
      </c>
      <c r="MV363" s="149">
        <v>3.2149632973816651</v>
      </c>
      <c r="MW363" s="149">
        <v>2.3452709650969381</v>
      </c>
      <c r="MX363" s="149">
        <v>-4.8711175925583348</v>
      </c>
      <c r="MY363" s="149">
        <v>18.668351000191912</v>
      </c>
      <c r="MZ363" s="149">
        <v>3.0281897158907234</v>
      </c>
      <c r="NA363" s="149">
        <v>2.2090222377554416</v>
      </c>
      <c r="NB363" s="149">
        <v>-4.0793171344098482</v>
      </c>
      <c r="ND363" s="97"/>
    </row>
    <row r="364" spans="1:368" ht="15" thickBot="1" x14ac:dyDescent="0.35">
      <c r="A364" s="2"/>
      <c r="B364" s="72" t="s">
        <v>791</v>
      </c>
      <c r="C364" s="72" t="s">
        <v>427</v>
      </c>
      <c r="D364" s="72" t="s">
        <v>825</v>
      </c>
      <c r="E364" s="85">
        <v>350648</v>
      </c>
      <c r="F364" s="82">
        <v>481468</v>
      </c>
      <c r="G364" s="20">
        <v>21.341068022999998</v>
      </c>
      <c r="H364" s="20">
        <v>21.341068022999998</v>
      </c>
      <c r="I364" s="20">
        <v>15.353346265761397</v>
      </c>
      <c r="J364" s="20">
        <v>7.2935579428305157</v>
      </c>
      <c r="K364" s="20">
        <v>21.414091901999999</v>
      </c>
      <c r="L364" s="20">
        <v>21.158353673308575</v>
      </c>
      <c r="M364" s="20">
        <v>15.206925384987056</v>
      </c>
      <c r="N364" s="20">
        <v>6.460958541981725</v>
      </c>
      <c r="O364" s="20">
        <v>21.503151278000001</v>
      </c>
      <c r="P364" s="20">
        <v>21.044327108437908</v>
      </c>
      <c r="Q364" s="20">
        <v>15.124972247674577</v>
      </c>
      <c r="R364" s="20">
        <v>6.1878095247162985</v>
      </c>
      <c r="S364" s="20">
        <v>21.62333907</v>
      </c>
      <c r="T364" s="20">
        <v>20.95469792370454</v>
      </c>
      <c r="U364" s="20">
        <v>15.060553987841963</v>
      </c>
      <c r="V364" s="20">
        <v>6.0971297006923368</v>
      </c>
      <c r="W364" s="20">
        <v>24.422207085</v>
      </c>
      <c r="X364" s="20">
        <v>20.364851137547046</v>
      </c>
      <c r="Y364" s="20">
        <v>14.636619488770478</v>
      </c>
      <c r="Z364" s="20">
        <v>3.2461371302992319</v>
      </c>
      <c r="AA364" s="20">
        <v>24.464685987999999</v>
      </c>
      <c r="AB364" s="20">
        <v>20.255230952963224</v>
      </c>
      <c r="AC364" s="20">
        <v>14.557833303730117</v>
      </c>
      <c r="AD364" s="20">
        <v>3.2711151724841869</v>
      </c>
      <c r="AE364" s="20">
        <v>26.720904857000001</v>
      </c>
      <c r="AF364" s="20">
        <v>19.75396093481881</v>
      </c>
      <c r="AG364" s="20">
        <v>14.197560671872687</v>
      </c>
      <c r="AH364" s="20">
        <v>1.0474279330814511</v>
      </c>
      <c r="AI364" s="20">
        <v>26.641402481</v>
      </c>
      <c r="AJ364" s="20">
        <v>19.68281789238257</v>
      </c>
      <c r="AK364" s="20">
        <v>14.146428766494166</v>
      </c>
      <c r="AL364" s="20">
        <v>1.1997939295278144</v>
      </c>
      <c r="AM364" s="20">
        <v>26.74251572</v>
      </c>
      <c r="AN364" s="20">
        <v>19.566160285711177</v>
      </c>
      <c r="AO364" s="20">
        <v>14.062584647635289</v>
      </c>
      <c r="AP364" s="20">
        <v>1.1024550801209685</v>
      </c>
      <c r="AQ364" s="20">
        <v>26.859946057000002</v>
      </c>
      <c r="AR364" s="20">
        <v>19.414061480452897</v>
      </c>
      <c r="AS364" s="20">
        <v>13.953268241528225</v>
      </c>
      <c r="AT364" s="20">
        <v>1.012173763661103</v>
      </c>
      <c r="AU364" s="20">
        <v>27.527261437</v>
      </c>
      <c r="AV364" s="20">
        <v>18.85813464254516</v>
      </c>
      <c r="AW364" s="20">
        <v>13.553712677134786</v>
      </c>
      <c r="AX364" s="20">
        <v>0.117013267182557</v>
      </c>
      <c r="AY364" s="20">
        <v>28.064527957999999</v>
      </c>
      <c r="AZ364" s="20">
        <v>18.457263868094156</v>
      </c>
      <c r="BA364" s="20">
        <v>13.265598958542938</v>
      </c>
      <c r="BB364" s="20">
        <v>-1.3901006826195399</v>
      </c>
      <c r="BC364" s="20">
        <v>28.251660546</v>
      </c>
      <c r="BD364" s="20">
        <v>18.038254478362681</v>
      </c>
      <c r="BE364" s="20">
        <v>12.964448660006545</v>
      </c>
      <c r="BF364" s="20">
        <v>-2.457777279861503</v>
      </c>
      <c r="BG364" s="20">
        <v>28.126115756000001</v>
      </c>
      <c r="BH364" s="20">
        <v>17.479068755034458</v>
      </c>
      <c r="BI364" s="20">
        <v>12.562550870495185</v>
      </c>
      <c r="BJ364" s="20">
        <v>-3.2307497787637089</v>
      </c>
      <c r="BK364" s="20">
        <v>28.158386485000001</v>
      </c>
      <c r="BL364" s="20">
        <v>16.408505223067532</v>
      </c>
      <c r="BM364" s="20">
        <v>11.793115781079576</v>
      </c>
      <c r="BN364" s="20">
        <v>-4.0883330416857504</v>
      </c>
      <c r="BO364" s="23">
        <v>21.326899847</v>
      </c>
      <c r="BP364" s="23">
        <v>21.326899847</v>
      </c>
      <c r="BQ364" s="23">
        <v>15.353346265761397</v>
      </c>
      <c r="BR364" s="23">
        <v>7.2935579428305157</v>
      </c>
      <c r="BS364" s="23">
        <v>21.405681135999998</v>
      </c>
      <c r="BT364" s="23">
        <v>21.263836819625833</v>
      </c>
      <c r="BU364" s="23">
        <v>15.28273819916852</v>
      </c>
      <c r="BV364" s="23">
        <v>6.9072062101912088</v>
      </c>
      <c r="BW364" s="23">
        <v>21.490121537</v>
      </c>
      <c r="BX364" s="23">
        <v>21.189786625972314</v>
      </c>
      <c r="BY364" s="23">
        <v>15.229516866969432</v>
      </c>
      <c r="BZ364" s="23">
        <v>6.6735290498416422</v>
      </c>
      <c r="CA364" s="23">
        <v>21.598888842000001</v>
      </c>
      <c r="CB364" s="23">
        <v>21.112573854895661</v>
      </c>
      <c r="CC364" s="23">
        <v>15.174022528106388</v>
      </c>
      <c r="CD364" s="23">
        <v>6.5240158615128401</v>
      </c>
      <c r="CE364" s="23">
        <v>21.740542377000001</v>
      </c>
      <c r="CF364" s="23">
        <v>21.011010876302048</v>
      </c>
      <c r="CG364" s="23">
        <v>15.101027215654529</v>
      </c>
      <c r="CH364" s="23">
        <v>6.377853236535282</v>
      </c>
      <c r="CI364" s="23">
        <v>21.890208337000001</v>
      </c>
      <c r="CJ364" s="23">
        <v>20.905887130485397</v>
      </c>
      <c r="CK364" s="23">
        <v>15.025472709689311</v>
      </c>
      <c r="CL364" s="23">
        <v>6.2307941423809368</v>
      </c>
      <c r="CM364" s="23">
        <v>21.982245737</v>
      </c>
      <c r="CN364" s="23">
        <v>20.781066918023125</v>
      </c>
      <c r="CO364" s="23">
        <v>14.93576196532991</v>
      </c>
      <c r="CP364" s="23">
        <v>6.0450524692895531</v>
      </c>
      <c r="CQ364" s="23">
        <v>22.095536754000001</v>
      </c>
      <c r="CR364" s="23">
        <v>20.661918042587523</v>
      </c>
      <c r="CS364" s="23">
        <v>14.850127322558055</v>
      </c>
      <c r="CT364" s="23">
        <v>5.8185753445348496</v>
      </c>
      <c r="CU364" s="23">
        <v>22.181763306000001</v>
      </c>
      <c r="CV364" s="23">
        <v>20.554857422929341</v>
      </c>
      <c r="CW364" s="23">
        <v>14.773180747226617</v>
      </c>
      <c r="CX364" s="23">
        <v>5.6148146678193367</v>
      </c>
      <c r="CY364" s="23">
        <v>22.278428144999999</v>
      </c>
      <c r="CZ364" s="23">
        <v>20.445071743035587</v>
      </c>
      <c r="DA364" s="23">
        <v>14.694275617448469</v>
      </c>
      <c r="DB364" s="23">
        <v>5.4109865773977113</v>
      </c>
      <c r="DC364" s="23">
        <v>22.635514319999999</v>
      </c>
      <c r="DD364" s="23">
        <v>20.120063656971414</v>
      </c>
      <c r="DE364" s="23">
        <v>14.460685906707875</v>
      </c>
      <c r="DF364" s="23">
        <v>4.7938753822171272</v>
      </c>
      <c r="DG364" s="23">
        <v>23.061510037000001</v>
      </c>
      <c r="DH364" s="23">
        <v>19.811446898349505</v>
      </c>
      <c r="DI364" s="23">
        <v>14.238876965739074</v>
      </c>
      <c r="DJ364" s="23">
        <v>4.1840962969475317</v>
      </c>
      <c r="DK364" s="23">
        <v>23.500518047</v>
      </c>
      <c r="DL364" s="23">
        <v>19.51332891358771</v>
      </c>
      <c r="DM364" s="23">
        <v>14.024613700260421</v>
      </c>
      <c r="DN364" s="23">
        <v>3.6023265695117495</v>
      </c>
      <c r="DO364" s="23">
        <v>23.991645177999999</v>
      </c>
      <c r="DP364" s="23">
        <v>19.171200304768682</v>
      </c>
      <c r="DQ364" s="23">
        <v>13.778719132719297</v>
      </c>
      <c r="DR364" s="23">
        <v>2.9263921638739951</v>
      </c>
      <c r="DS364" s="23">
        <v>24.340385635000001</v>
      </c>
      <c r="DT364" s="23">
        <v>18.779442171382609</v>
      </c>
      <c r="DU364" s="23">
        <v>13.497154848685271</v>
      </c>
      <c r="DV364" s="23">
        <v>2.402386200208376</v>
      </c>
      <c r="DW364" s="25">
        <v>21.346989609000001</v>
      </c>
      <c r="DX364" s="25">
        <v>21.346989609000001</v>
      </c>
      <c r="DY364" s="25">
        <v>15.353346265761397</v>
      </c>
      <c r="DZ364" s="25">
        <v>7.2935579428305157</v>
      </c>
      <c r="EA364" s="25">
        <v>21.420101208999998</v>
      </c>
      <c r="EB364" s="25">
        <v>21.117761862050109</v>
      </c>
      <c r="EC364" s="25">
        <v>15.177751250998188</v>
      </c>
      <c r="ED364" s="25">
        <v>6.3375213631685181</v>
      </c>
      <c r="EE364" s="25">
        <v>21.513926329</v>
      </c>
      <c r="EF364" s="25">
        <v>20.966064679995061</v>
      </c>
      <c r="EG364" s="25">
        <v>15.068723499395093</v>
      </c>
      <c r="EH364" s="25">
        <v>6.0518440869998926</v>
      </c>
      <c r="EI364" s="25">
        <v>21.641109908000001</v>
      </c>
      <c r="EJ364" s="25">
        <v>20.847800580510754</v>
      </c>
      <c r="EK364" s="25">
        <v>14.983724762520341</v>
      </c>
      <c r="EL364" s="25">
        <v>5.97489790948846</v>
      </c>
      <c r="EM364" s="25">
        <v>24.335679763000002</v>
      </c>
      <c r="EN364" s="25">
        <v>20.253540856952903</v>
      </c>
      <c r="EO364" s="25">
        <v>14.556618598450147</v>
      </c>
      <c r="EP364" s="25">
        <v>3.2573508071999413</v>
      </c>
      <c r="EQ364" s="25">
        <v>24.378670689</v>
      </c>
      <c r="ER364" s="25">
        <v>20.122280558467818</v>
      </c>
      <c r="ES364" s="25">
        <v>14.462279237463292</v>
      </c>
      <c r="ET364" s="25">
        <v>3.2919967982932334</v>
      </c>
      <c r="EU364" s="25">
        <v>26.48850139</v>
      </c>
      <c r="EV364" s="25">
        <v>19.546277478233829</v>
      </c>
      <c r="EW364" s="25">
        <v>14.048294482416361</v>
      </c>
      <c r="EX364" s="25">
        <v>1.2045677938800807</v>
      </c>
      <c r="EY364" s="25">
        <v>26.395885786000001</v>
      </c>
      <c r="EZ364" s="25">
        <v>19.519591665477328</v>
      </c>
      <c r="FA364" s="25">
        <v>14.029114863354707</v>
      </c>
      <c r="FB364" s="25">
        <v>1.3934610706307566</v>
      </c>
      <c r="FC364" s="25">
        <v>26.464987576999999</v>
      </c>
      <c r="FD364" s="25">
        <v>19.220859409081452</v>
      </c>
      <c r="FE364" s="25">
        <v>13.814410108757862</v>
      </c>
      <c r="FF364" s="25">
        <v>1.3765323983136284</v>
      </c>
      <c r="FG364" s="25">
        <v>26.552023769999998</v>
      </c>
      <c r="FH364" s="25">
        <v>18.998747024191111</v>
      </c>
      <c r="FI364" s="25">
        <v>13.654773564428336</v>
      </c>
      <c r="FJ364" s="25">
        <v>1.3701645840435646</v>
      </c>
      <c r="FK364" s="25">
        <v>29.045260894999998</v>
      </c>
      <c r="FL364" s="25">
        <v>18.394882768601803</v>
      </c>
      <c r="FM364" s="25">
        <v>13.220764434077534</v>
      </c>
      <c r="FN364" s="25">
        <v>-1.214881235636156</v>
      </c>
      <c r="FO364" s="25">
        <v>29.640422387999998</v>
      </c>
      <c r="FP364" s="25">
        <v>17.805168763993144</v>
      </c>
      <c r="FQ364" s="25">
        <v>12.796925367719613</v>
      </c>
      <c r="FR364" s="25">
        <v>-2.544887626204293</v>
      </c>
      <c r="FS364" s="25">
        <v>29.831082477000002</v>
      </c>
      <c r="FT364" s="25">
        <v>17.217615328290005</v>
      </c>
      <c r="FU364" s="25">
        <v>12.374639144774873</v>
      </c>
      <c r="FV364" s="25">
        <v>-3.3879103850796639</v>
      </c>
      <c r="FW364" s="25">
        <v>29.559923156</v>
      </c>
      <c r="FX364" s="25">
        <v>16.041018352835831</v>
      </c>
      <c r="FY364" s="25">
        <v>11.528995731766587</v>
      </c>
      <c r="FZ364" s="25">
        <v>-3.7853068664573115</v>
      </c>
      <c r="GA364" s="25">
        <v>29.500474679</v>
      </c>
      <c r="GB364" s="25">
        <v>15.03882256500693</v>
      </c>
      <c r="GC364" s="25">
        <v>10.808697886197997</v>
      </c>
      <c r="GD364" s="25">
        <v>-4.2505417922814175</v>
      </c>
      <c r="GE364" s="26">
        <v>21.347027880999999</v>
      </c>
      <c r="GF364" s="26">
        <v>21.347027880999999</v>
      </c>
      <c r="GG364" s="26">
        <v>15.353346265761397</v>
      </c>
      <c r="GH364" s="26">
        <v>7.2935579428305157</v>
      </c>
      <c r="GI364" s="26">
        <v>21.366220731999999</v>
      </c>
      <c r="GJ364" s="26">
        <v>21.197858477794419</v>
      </c>
      <c r="GK364" s="26">
        <v>15.23531826580569</v>
      </c>
      <c r="GL364" s="26">
        <v>6.7344264457862408</v>
      </c>
      <c r="GM364" s="26">
        <v>21.413528314000001</v>
      </c>
      <c r="GN364" s="26">
        <v>21.086288391621938</v>
      </c>
      <c r="GO364" s="26">
        <v>15.155130648100734</v>
      </c>
      <c r="GP364" s="26">
        <v>6.5361034640651727</v>
      </c>
      <c r="GQ364" s="26">
        <v>23.955974261999998</v>
      </c>
      <c r="GR364" s="26">
        <v>20.518380980425949</v>
      </c>
      <c r="GS364" s="26">
        <v>14.746964409792076</v>
      </c>
      <c r="GT364" s="26">
        <v>3.9095298004839378</v>
      </c>
      <c r="GU364" s="26">
        <v>26.401784743</v>
      </c>
      <c r="GV364" s="26">
        <v>19.95536203793143</v>
      </c>
      <c r="GW364" s="26">
        <v>14.34231161019126</v>
      </c>
      <c r="GX364" s="26">
        <v>1.4122643240957693</v>
      </c>
      <c r="GY364" s="26">
        <v>26.272526125999999</v>
      </c>
      <c r="GZ364" s="26">
        <v>19.652263877016793</v>
      </c>
      <c r="HA364" s="26">
        <v>14.124468994053776</v>
      </c>
      <c r="HB364" s="26">
        <v>1.6135239972495228</v>
      </c>
      <c r="HC364" s="26">
        <v>26.226760649999999</v>
      </c>
      <c r="HD364" s="26">
        <v>19.293242289228562</v>
      </c>
      <c r="HE364" s="26">
        <v>13.866433109911121</v>
      </c>
      <c r="HF364" s="26">
        <v>1.7090102957235587</v>
      </c>
      <c r="HG364" s="26">
        <v>26.233544650999999</v>
      </c>
      <c r="HH364" s="26">
        <v>18.674054268166906</v>
      </c>
      <c r="HI364" s="26">
        <v>13.421410487596194</v>
      </c>
      <c r="HJ364" s="26">
        <v>1.5453511568808054</v>
      </c>
      <c r="HK364" s="26">
        <v>26.547983274</v>
      </c>
      <c r="HL364" s="26">
        <v>17.71505298407396</v>
      </c>
      <c r="HM364" s="26">
        <v>12.732157382346077</v>
      </c>
      <c r="HN364" s="26">
        <v>0.98994409941611394</v>
      </c>
      <c r="HO364" s="26">
        <v>26.653896887999998</v>
      </c>
      <c r="HP364" s="26">
        <v>17.582484591137586</v>
      </c>
      <c r="HQ364" s="26">
        <v>12.636877868121196</v>
      </c>
      <c r="HR364" s="26">
        <v>0.60140934731442641</v>
      </c>
      <c r="HS364" s="26">
        <v>27.460255565000001</v>
      </c>
      <c r="HT364" s="26">
        <v>16.520237537927294</v>
      </c>
      <c r="HU364" s="26">
        <v>11.873419995736299</v>
      </c>
      <c r="HV364" s="26">
        <v>-1.0073454121980916</v>
      </c>
      <c r="HW364" s="26">
        <v>27.883150141999998</v>
      </c>
      <c r="HX364" s="26">
        <v>15.680649179742618</v>
      </c>
      <c r="HY364" s="26">
        <v>11.269991311531795</v>
      </c>
      <c r="HZ364" s="26">
        <v>-2.1659044151077147</v>
      </c>
      <c r="IA364" s="26">
        <v>28.042899201000001</v>
      </c>
      <c r="IB364" s="26">
        <v>15.333887249140043</v>
      </c>
      <c r="IC364" s="26">
        <v>11.020766684396481</v>
      </c>
      <c r="ID364" s="26">
        <v>-2.9024101337146355</v>
      </c>
      <c r="IE364" s="26">
        <v>27.901873338999998</v>
      </c>
      <c r="IF364" s="26">
        <v>14.798153659086095</v>
      </c>
      <c r="IG364" s="26">
        <v>10.635724404832976</v>
      </c>
      <c r="IH364" s="26">
        <v>-2.9272934376115387</v>
      </c>
      <c r="II364" s="26">
        <v>27.720971343999999</v>
      </c>
      <c r="IJ364" s="26">
        <v>14.775386660128712</v>
      </c>
      <c r="IK364" s="26">
        <v>10.619361314408707</v>
      </c>
      <c r="IL364" s="26">
        <v>-1.942978536661002</v>
      </c>
      <c r="IM364" s="27">
        <v>21.341029751000001</v>
      </c>
      <c r="IN364" s="27">
        <v>21.341029751000001</v>
      </c>
      <c r="IO364" s="27">
        <v>15.353346265761397</v>
      </c>
      <c r="IP364" s="27">
        <v>7.2935579428305157</v>
      </c>
      <c r="IQ364" s="27">
        <v>21.402389134</v>
      </c>
      <c r="IR364" s="27">
        <v>21.201245392134908</v>
      </c>
      <c r="IS364" s="27">
        <v>15.23775250782926</v>
      </c>
      <c r="IT364" s="27">
        <v>6.6611252932084035</v>
      </c>
      <c r="IU364" s="27">
        <v>21.467192645000001</v>
      </c>
      <c r="IV364" s="27">
        <v>21.098597058503433</v>
      </c>
      <c r="IW364" s="27">
        <v>15.163977129341461</v>
      </c>
      <c r="IX364" s="27">
        <v>6.4332567611168336</v>
      </c>
      <c r="IY364" s="27">
        <v>21.549138893999999</v>
      </c>
      <c r="IZ364" s="27">
        <v>21.016228237717389</v>
      </c>
      <c r="JA364" s="27">
        <v>15.104777036031608</v>
      </c>
      <c r="JB364" s="27">
        <v>6.3642162620821896</v>
      </c>
      <c r="JC364" s="27">
        <v>24.302485224000002</v>
      </c>
      <c r="JD364" s="27">
        <v>20.444559409521503</v>
      </c>
      <c r="JE364" s="27">
        <v>14.693907393264244</v>
      </c>
      <c r="JF364" s="27">
        <v>3.5855962831528956</v>
      </c>
      <c r="JG364" s="27">
        <v>24.314301276000002</v>
      </c>
      <c r="JH364" s="27">
        <v>20.353517166824123</v>
      </c>
      <c r="JI364" s="27">
        <v>14.628473540850317</v>
      </c>
      <c r="JJ364" s="27">
        <v>3.6934728864757922</v>
      </c>
      <c r="JK364" s="27">
        <v>26.56731001</v>
      </c>
      <c r="JL364" s="27">
        <v>19.862220518346803</v>
      </c>
      <c r="JM364" s="27">
        <v>14.275368966144503</v>
      </c>
      <c r="JN364" s="27">
        <v>1.5196372548940857</v>
      </c>
      <c r="JO364" s="27">
        <v>26.474035328999999</v>
      </c>
      <c r="JP364" s="27">
        <v>19.793995391427899</v>
      </c>
      <c r="JQ364" s="27">
        <v>14.226334224100945</v>
      </c>
      <c r="JR364" s="27">
        <v>1.6785522251121883</v>
      </c>
      <c r="JS364" s="27">
        <v>26.559631312</v>
      </c>
      <c r="JT364" s="27">
        <v>19.674765756977454</v>
      </c>
      <c r="JU364" s="27">
        <v>14.140641538235009</v>
      </c>
      <c r="JV364" s="27">
        <v>1.5611805772219185</v>
      </c>
      <c r="JW364" s="27">
        <v>26.669204179000001</v>
      </c>
      <c r="JX364" s="27">
        <v>19.516916363160327</v>
      </c>
      <c r="JY364" s="27">
        <v>14.027192070903785</v>
      </c>
      <c r="JZ364" s="27">
        <v>1.4324626030624223</v>
      </c>
      <c r="KA364" s="27">
        <v>27.261360869000001</v>
      </c>
      <c r="KB364" s="27">
        <v>19.007461428061969</v>
      </c>
      <c r="KC364" s="27">
        <v>13.661036778073637</v>
      </c>
      <c r="KD364" s="27">
        <v>0.77936661546327457</v>
      </c>
      <c r="KE364" s="27">
        <v>27.827234428000001</v>
      </c>
      <c r="KF364" s="27">
        <v>18.71997298207808</v>
      </c>
      <c r="KG364" s="27">
        <v>13.454413171406264</v>
      </c>
      <c r="KH364" s="27">
        <v>1.5489394652330901E-2</v>
      </c>
      <c r="KI364" s="27">
        <v>28.048111964</v>
      </c>
      <c r="KJ364" s="27">
        <v>18.431618997109279</v>
      </c>
      <c r="KK364" s="27">
        <v>13.247167484828299</v>
      </c>
      <c r="KL364" s="27">
        <v>-0.35689373309045536</v>
      </c>
      <c r="KM364" s="27">
        <v>27.950985168999999</v>
      </c>
      <c r="KN364" s="27">
        <v>17.876693758292038</v>
      </c>
      <c r="KO364" s="27">
        <v>12.848331789422311</v>
      </c>
      <c r="KP364" s="27">
        <v>-0.43271324626883612</v>
      </c>
      <c r="KQ364" s="27">
        <v>27.941201640999999</v>
      </c>
      <c r="KR364" s="27">
        <v>16.851349720451786</v>
      </c>
      <c r="KS364" s="27">
        <v>12.111396840790276</v>
      </c>
      <c r="KT364" s="133">
        <v>-0.3756751420815192</v>
      </c>
      <c r="KU364" s="149">
        <v>21.341029751000001</v>
      </c>
      <c r="KV364" s="149">
        <v>21.341029751000001</v>
      </c>
      <c r="KW364" s="149">
        <v>15.353346265761397</v>
      </c>
      <c r="KX364" s="149">
        <v>7.2935579428305157</v>
      </c>
      <c r="KY364" s="149">
        <v>21.383179827999999</v>
      </c>
      <c r="KZ364" s="149">
        <v>21.109435331865338</v>
      </c>
      <c r="LA364" s="149">
        <v>15.171766809808164</v>
      </c>
      <c r="LB364" s="149">
        <v>6.3146297715760191</v>
      </c>
      <c r="LC364" s="149">
        <v>21.464891577</v>
      </c>
      <c r="LD364" s="149">
        <v>20.972617164630694</v>
      </c>
      <c r="LE364" s="149">
        <v>15.073432899118666</v>
      </c>
      <c r="LF364" s="149">
        <v>6.0004793729641062</v>
      </c>
      <c r="LG364" s="149">
        <v>24.046806459999999</v>
      </c>
      <c r="LH364" s="149">
        <v>20.392042314437777</v>
      </c>
      <c r="LI364" s="149">
        <v>14.656162322985834</v>
      </c>
      <c r="LJ364" s="149">
        <v>3.3181599299660576</v>
      </c>
      <c r="LK364" s="149">
        <v>26.524603290000002</v>
      </c>
      <c r="LL364" s="149">
        <v>19.817729944752188</v>
      </c>
      <c r="LM364" s="149">
        <v>14.243392714899487</v>
      </c>
      <c r="LN364" s="149">
        <v>0.76862318875031121</v>
      </c>
      <c r="LO364" s="149">
        <v>26.396242958999999</v>
      </c>
      <c r="LP364" s="149">
        <v>19.550387206671452</v>
      </c>
      <c r="LQ364" s="149">
        <v>14.051248225163478</v>
      </c>
      <c r="LR364" s="149">
        <v>0.94503499660249091</v>
      </c>
      <c r="LS364" s="149">
        <v>26.336177824</v>
      </c>
      <c r="LT364" s="149">
        <v>19.161425590474426</v>
      </c>
      <c r="LU364" s="149">
        <v>13.771693853095588</v>
      </c>
      <c r="LV364" s="149">
        <v>1.0088830717861903</v>
      </c>
      <c r="LW364" s="149">
        <v>26.343225425</v>
      </c>
      <c r="LX364" s="149">
        <v>18.628973907046198</v>
      </c>
      <c r="LY364" s="149">
        <v>13.389010344443486</v>
      </c>
      <c r="LZ364" s="149">
        <v>0.79499250800717292</v>
      </c>
      <c r="MA364" s="149">
        <v>26.622909456000002</v>
      </c>
      <c r="MB364" s="149">
        <v>17.601771524436465</v>
      </c>
      <c r="MC364" s="149">
        <v>12.650739766835521</v>
      </c>
      <c r="MD364" s="149">
        <v>0.21856274478204085</v>
      </c>
      <c r="ME364" s="149">
        <v>26.702354483000001</v>
      </c>
      <c r="MF364" s="149">
        <v>17.418965722492995</v>
      </c>
      <c r="MG364" s="149">
        <v>12.519353637601657</v>
      </c>
      <c r="MH364" s="149">
        <v>-0.18982989958562158</v>
      </c>
      <c r="MI364" s="149">
        <v>27.503981400000001</v>
      </c>
      <c r="MJ364" s="149">
        <v>16.368441168098467</v>
      </c>
      <c r="MK364" s="149">
        <v>11.764320955927221</v>
      </c>
      <c r="ML364" s="149">
        <v>-1.8723871579045586</v>
      </c>
      <c r="MM364" s="149">
        <v>27.965965165</v>
      </c>
      <c r="MN364" s="149">
        <v>15.684966098837101</v>
      </c>
      <c r="MO364" s="149">
        <v>11.273093966283504</v>
      </c>
      <c r="MP364" s="149">
        <v>-3.1251026560881137</v>
      </c>
      <c r="MQ364" s="149">
        <v>28.175302237</v>
      </c>
      <c r="MR364" s="149">
        <v>15.078592907788495</v>
      </c>
      <c r="MS364" s="149">
        <v>10.837281614618114</v>
      </c>
      <c r="MT364" s="149">
        <v>-3.9590587306851077</v>
      </c>
      <c r="MU364" s="149">
        <v>28.059143352</v>
      </c>
      <c r="MV364" s="149">
        <v>14.603761285597264</v>
      </c>
      <c r="MW364" s="149">
        <v>10.496010778494252</v>
      </c>
      <c r="MX364" s="149">
        <v>-4.0891693710934796</v>
      </c>
      <c r="MY364" s="149">
        <v>27.906758107000002</v>
      </c>
      <c r="MZ364" s="149">
        <v>14.495713844710158</v>
      </c>
      <c r="NA364" s="149">
        <v>10.418354955315449</v>
      </c>
      <c r="NB364" s="149">
        <v>-3.2171395975751622</v>
      </c>
      <c r="ND364" s="97"/>
    </row>
    <row r="365" spans="1:368" ht="15" thickBot="1" x14ac:dyDescent="0.35">
      <c r="A365" s="2"/>
      <c r="B365" s="72" t="s">
        <v>792</v>
      </c>
      <c r="C365" s="72" t="s">
        <v>487</v>
      </c>
      <c r="D365" s="72" t="s">
        <v>827</v>
      </c>
      <c r="E365" s="85">
        <v>357874</v>
      </c>
      <c r="F365" s="82">
        <v>421203</v>
      </c>
      <c r="G365" s="20">
        <v>23.429322201000002</v>
      </c>
      <c r="H365" s="20">
        <v>15.630094466936574</v>
      </c>
      <c r="I365" s="20">
        <v>11.233656644034919</v>
      </c>
      <c r="J365" s="20">
        <v>11.034982875593773</v>
      </c>
      <c r="K365" s="20">
        <v>23.495758697999999</v>
      </c>
      <c r="L365" s="20">
        <v>15.209086509179839</v>
      </c>
      <c r="M365" s="20">
        <v>10.931069935307722</v>
      </c>
      <c r="N365" s="20">
        <v>10.429565165551921</v>
      </c>
      <c r="O365" s="20">
        <v>23.586371421999999</v>
      </c>
      <c r="P365" s="20">
        <v>15.015712667966181</v>
      </c>
      <c r="Q365" s="20">
        <v>10.792088348169681</v>
      </c>
      <c r="R365" s="20">
        <v>10.155691701160389</v>
      </c>
      <c r="S365" s="20">
        <v>23.696325916999999</v>
      </c>
      <c r="T365" s="20">
        <v>14.972605138143019</v>
      </c>
      <c r="U365" s="20">
        <v>10.761106117714819</v>
      </c>
      <c r="V365" s="20">
        <v>9.9449903541555269</v>
      </c>
      <c r="W365" s="20">
        <v>23.830318925</v>
      </c>
      <c r="X365" s="20">
        <v>14.811305856731183</v>
      </c>
      <c r="Y365" s="20">
        <v>10.645177148242295</v>
      </c>
      <c r="Z365" s="20">
        <v>9.6323356366143305</v>
      </c>
      <c r="AA365" s="20">
        <v>23.982092034000001</v>
      </c>
      <c r="AB365" s="20">
        <v>14.579786386168177</v>
      </c>
      <c r="AC365" s="20">
        <v>10.478779546217867</v>
      </c>
      <c r="AD365" s="20">
        <v>9.3152078283130493</v>
      </c>
      <c r="AE365" s="20">
        <v>24.156300244000001</v>
      </c>
      <c r="AF365" s="20">
        <v>14.376929149374382</v>
      </c>
      <c r="AG365" s="20">
        <v>10.332982055951909</v>
      </c>
      <c r="AH365" s="20">
        <v>9.0263632769117521</v>
      </c>
      <c r="AI365" s="20">
        <v>24.367488148</v>
      </c>
      <c r="AJ365" s="20">
        <v>14.236929176439562</v>
      </c>
      <c r="AK365" s="20">
        <v>10.232361318857144</v>
      </c>
      <c r="AL365" s="20">
        <v>8.7601399819171384</v>
      </c>
      <c r="AM365" s="20">
        <v>24.540018176</v>
      </c>
      <c r="AN365" s="20">
        <v>14.115631751444512</v>
      </c>
      <c r="AO365" s="20">
        <v>10.145182471212788</v>
      </c>
      <c r="AP365" s="20">
        <v>8.4634509199271406</v>
      </c>
      <c r="AQ365" s="20">
        <v>24.705626678000002</v>
      </c>
      <c r="AR365" s="20">
        <v>13.996918037938789</v>
      </c>
      <c r="AS365" s="20">
        <v>10.059860587888112</v>
      </c>
      <c r="AT365" s="20">
        <v>8.1775073112155496</v>
      </c>
      <c r="AU365" s="20">
        <v>25.226137119000001</v>
      </c>
      <c r="AV365" s="20">
        <v>13.485454079959837</v>
      </c>
      <c r="AW365" s="20">
        <v>9.6922613707567784</v>
      </c>
      <c r="AX365" s="20">
        <v>6.4879690334391142</v>
      </c>
      <c r="AY365" s="20">
        <v>25.753377554</v>
      </c>
      <c r="AZ365" s="20">
        <v>12.846644463272183</v>
      </c>
      <c r="BA365" s="20">
        <v>9.2331363213236539</v>
      </c>
      <c r="BB365" s="20">
        <v>3.6658552348348437</v>
      </c>
      <c r="BC365" s="20">
        <v>26.112698047000002</v>
      </c>
      <c r="BD365" s="20">
        <v>12.31980220231258</v>
      </c>
      <c r="BE365" s="20">
        <v>8.8544844150471604</v>
      </c>
      <c r="BF365" s="20">
        <v>1.3857887092267873</v>
      </c>
      <c r="BG365" s="20">
        <v>26.450673485999999</v>
      </c>
      <c r="BH365" s="20">
        <v>11.745363539043304</v>
      </c>
      <c r="BI365" s="20">
        <v>8.4416240372755471</v>
      </c>
      <c r="BJ365" s="20">
        <v>-0.98465788234339513</v>
      </c>
      <c r="BK365" s="20">
        <v>26.718696875999999</v>
      </c>
      <c r="BL365" s="20">
        <v>11.199202162629435</v>
      </c>
      <c r="BM365" s="20">
        <v>8.0490871023359958</v>
      </c>
      <c r="BN365" s="20">
        <v>-3.2236379918998281</v>
      </c>
      <c r="BO365" s="23">
        <v>23.395112095000002</v>
      </c>
      <c r="BP365" s="23">
        <v>15.630094466936574</v>
      </c>
      <c r="BQ365" s="23">
        <v>11.233656644034919</v>
      </c>
      <c r="BR365" s="23">
        <v>11.034982875593773</v>
      </c>
      <c r="BS365" s="23">
        <v>23.464489125</v>
      </c>
      <c r="BT365" s="23">
        <v>15.426217080198663</v>
      </c>
      <c r="BU365" s="23">
        <v>11.087125951917761</v>
      </c>
      <c r="BV365" s="23">
        <v>10.838852864349377</v>
      </c>
      <c r="BW365" s="23">
        <v>23.52231986</v>
      </c>
      <c r="BX365" s="23">
        <v>15.283530309726093</v>
      </c>
      <c r="BY365" s="23">
        <v>10.984574160530588</v>
      </c>
      <c r="BZ365" s="23">
        <v>10.687027432269026</v>
      </c>
      <c r="CA365" s="23">
        <v>23.590141411000001</v>
      </c>
      <c r="CB365" s="23">
        <v>15.149275638141843</v>
      </c>
      <c r="CC365" s="23">
        <v>10.888082684639288</v>
      </c>
      <c r="CD365" s="23">
        <v>10.529434371648275</v>
      </c>
      <c r="CE365" s="23">
        <v>23.680718509999998</v>
      </c>
      <c r="CF365" s="23">
        <v>14.955294958571102</v>
      </c>
      <c r="CG365" s="23">
        <v>10.748664950825594</v>
      </c>
      <c r="CH365" s="23">
        <v>10.323466548432215</v>
      </c>
      <c r="CI365" s="23">
        <v>23.793117840000001</v>
      </c>
      <c r="CJ365" s="23">
        <v>14.714052120086327</v>
      </c>
      <c r="CK365" s="23">
        <v>10.575278972826352</v>
      </c>
      <c r="CL365" s="23">
        <v>10.105725901795973</v>
      </c>
      <c r="CM365" s="23">
        <v>23.928575325000001</v>
      </c>
      <c r="CN365" s="23">
        <v>14.663883578151195</v>
      </c>
      <c r="CO365" s="23">
        <v>10.53922185393796</v>
      </c>
      <c r="CP365" s="23">
        <v>9.8117146716327319</v>
      </c>
      <c r="CQ365" s="23">
        <v>24.08534302</v>
      </c>
      <c r="CR365" s="23">
        <v>14.486473522314551</v>
      </c>
      <c r="CS365" s="23">
        <v>10.411713753671274</v>
      </c>
      <c r="CT365" s="23">
        <v>9.3901505185908487</v>
      </c>
      <c r="CU365" s="23">
        <v>24.185547927999998</v>
      </c>
      <c r="CV365" s="23">
        <v>14.31804683217943</v>
      </c>
      <c r="CW365" s="23">
        <v>10.290662175213344</v>
      </c>
      <c r="CX365" s="23">
        <v>9.0286219795305875</v>
      </c>
      <c r="CY365" s="23">
        <v>24.289045152</v>
      </c>
      <c r="CZ365" s="23">
        <v>14.11756838046729</v>
      </c>
      <c r="DA365" s="23">
        <v>10.146574364622952</v>
      </c>
      <c r="DB365" s="23">
        <v>8.6666357370712763</v>
      </c>
      <c r="DC365" s="23">
        <v>24.609946469</v>
      </c>
      <c r="DD365" s="23">
        <v>13.921460920055104</v>
      </c>
      <c r="DE365" s="23">
        <v>10.005628071542999</v>
      </c>
      <c r="DF365" s="23">
        <v>7.5272878393224154</v>
      </c>
      <c r="DG365" s="23">
        <v>24.929232224</v>
      </c>
      <c r="DH365" s="23">
        <v>13.699205798254599</v>
      </c>
      <c r="DI365" s="23">
        <v>9.8458889393857021</v>
      </c>
      <c r="DJ365" s="23">
        <v>6.3459956849306387</v>
      </c>
      <c r="DK365" s="23">
        <v>25.216318291</v>
      </c>
      <c r="DL365" s="23">
        <v>13.410563799635927</v>
      </c>
      <c r="DM365" s="23">
        <v>9.638436251726695</v>
      </c>
      <c r="DN365" s="23">
        <v>5.2534949611860107</v>
      </c>
      <c r="DO365" s="23">
        <v>25.512122999999999</v>
      </c>
      <c r="DP365" s="23">
        <v>13.126364554860915</v>
      </c>
      <c r="DQ365" s="23">
        <v>9.4341766587312694</v>
      </c>
      <c r="DR365" s="23">
        <v>4.0587292733550768</v>
      </c>
      <c r="DS365" s="23">
        <v>25.7329285</v>
      </c>
      <c r="DT365" s="23">
        <v>12.820140733028317</v>
      </c>
      <c r="DU365" s="23">
        <v>9.2140875685489654</v>
      </c>
      <c r="DV365" s="23">
        <v>3.2720921109355103</v>
      </c>
      <c r="DW365" s="25">
        <v>23.436795037</v>
      </c>
      <c r="DX365" s="25">
        <v>15.630094466936574</v>
      </c>
      <c r="DY365" s="25">
        <v>11.233656644034919</v>
      </c>
      <c r="DZ365" s="25">
        <v>11.034982875593773</v>
      </c>
      <c r="EA365" s="25">
        <v>23.509685873999999</v>
      </c>
      <c r="EB365" s="25">
        <v>15.111476368432253</v>
      </c>
      <c r="EC365" s="25">
        <v>10.860915605245685</v>
      </c>
      <c r="ED365" s="25">
        <v>10.376385396122821</v>
      </c>
      <c r="EE365" s="25">
        <v>23.610657347</v>
      </c>
      <c r="EF365" s="25">
        <v>15.017650451583172</v>
      </c>
      <c r="EG365" s="25">
        <v>10.793481071409438</v>
      </c>
      <c r="EH365" s="25">
        <v>10.113559332225224</v>
      </c>
      <c r="EI365" s="25">
        <v>23.735982232000001</v>
      </c>
      <c r="EJ365" s="25">
        <v>14.863038807233334</v>
      </c>
      <c r="EK365" s="25">
        <v>10.682358638370419</v>
      </c>
      <c r="EL365" s="25">
        <v>9.9400218379672669</v>
      </c>
      <c r="EM365" s="25">
        <v>23.888770141000002</v>
      </c>
      <c r="EN365" s="25">
        <v>14.685685934610675</v>
      </c>
      <c r="EO365" s="25">
        <v>10.554891636805539</v>
      </c>
      <c r="EP365" s="25">
        <v>9.6679891184527325</v>
      </c>
      <c r="EQ365" s="25">
        <v>24.062670525999998</v>
      </c>
      <c r="ER365" s="25">
        <v>14.434570056324985</v>
      </c>
      <c r="ES365" s="25">
        <v>10.374409710704962</v>
      </c>
      <c r="ET365" s="25">
        <v>9.3983772063842501</v>
      </c>
      <c r="EU365" s="25">
        <v>24.263774933000001</v>
      </c>
      <c r="EV365" s="25">
        <v>14.25211500596331</v>
      </c>
      <c r="EW365" s="25">
        <v>10.243275673539101</v>
      </c>
      <c r="EX365" s="25">
        <v>9.1766130306463829</v>
      </c>
      <c r="EY365" s="25">
        <v>24.507283972</v>
      </c>
      <c r="EZ365" s="25">
        <v>14.108754903187563</v>
      </c>
      <c r="FA365" s="25">
        <v>10.140239944967977</v>
      </c>
      <c r="FB365" s="25">
        <v>8.9826264717299935</v>
      </c>
      <c r="FC365" s="25">
        <v>24.696732105999999</v>
      </c>
      <c r="FD365" s="25">
        <v>13.984309395380405</v>
      </c>
      <c r="FE365" s="25">
        <v>10.050798508222</v>
      </c>
      <c r="FF365" s="25">
        <v>8.7636524283971458</v>
      </c>
      <c r="FG365" s="25">
        <v>24.877406253</v>
      </c>
      <c r="FH365" s="25">
        <v>13.861919112621566</v>
      </c>
      <c r="FI365" s="25">
        <v>9.9628342021848511</v>
      </c>
      <c r="FJ365" s="25">
        <v>8.5613193636028413</v>
      </c>
      <c r="FK365" s="25">
        <v>25.355362813999999</v>
      </c>
      <c r="FL365" s="25">
        <v>13.312789077804544</v>
      </c>
      <c r="FM365" s="25">
        <v>9.5681636339991929</v>
      </c>
      <c r="FN365" s="25">
        <v>7.0416198353382082</v>
      </c>
      <c r="FO365" s="25">
        <v>25.845771726999999</v>
      </c>
      <c r="FP365" s="25">
        <v>12.625769753554717</v>
      </c>
      <c r="FQ365" s="25">
        <v>9.0743893185102298</v>
      </c>
      <c r="FR365" s="25">
        <v>4.3874745496281449</v>
      </c>
      <c r="FS365" s="25">
        <v>26.208823095</v>
      </c>
      <c r="FT365" s="25">
        <v>12.050893947179937</v>
      </c>
      <c r="FU365" s="25">
        <v>8.6612147573815079</v>
      </c>
      <c r="FV365" s="25">
        <v>2.2869161759558594</v>
      </c>
      <c r="FW365" s="25">
        <v>26.534458989000001</v>
      </c>
      <c r="FX365" s="25">
        <v>11.458167043242542</v>
      </c>
      <c r="FY365" s="25">
        <v>8.2352102609531759</v>
      </c>
      <c r="FZ365" s="25">
        <v>0.16303030095415849</v>
      </c>
      <c r="GA365" s="25">
        <v>26.77379754</v>
      </c>
      <c r="GB365" s="25">
        <v>10.878254304368365</v>
      </c>
      <c r="GC365" s="25">
        <v>7.8184155572618419</v>
      </c>
      <c r="GD365" s="25">
        <v>-1.9258750139939984</v>
      </c>
      <c r="GE365" s="26">
        <v>23.43679504</v>
      </c>
      <c r="GF365" s="26">
        <v>15.630094466936574</v>
      </c>
      <c r="GG365" s="26">
        <v>11.233656644034919</v>
      </c>
      <c r="GH365" s="26">
        <v>11.034982875593773</v>
      </c>
      <c r="GI365" s="26">
        <v>23.431217254</v>
      </c>
      <c r="GJ365" s="26">
        <v>15.226327757444416</v>
      </c>
      <c r="GK365" s="26">
        <v>10.94346155990913</v>
      </c>
      <c r="GL365" s="26">
        <v>10.770953264283824</v>
      </c>
      <c r="GM365" s="26">
        <v>23.476875507999999</v>
      </c>
      <c r="GN365" s="26">
        <v>15.209966945407626</v>
      </c>
      <c r="GO365" s="26">
        <v>10.931702722160088</v>
      </c>
      <c r="GP365" s="26">
        <v>10.614449208181725</v>
      </c>
      <c r="GQ365" s="26">
        <v>23.539688148</v>
      </c>
      <c r="GR365" s="26">
        <v>15.110155230436565</v>
      </c>
      <c r="GS365" s="26">
        <v>10.859966077355475</v>
      </c>
      <c r="GT365" s="26">
        <v>10.479808745088688</v>
      </c>
      <c r="GU365" s="26">
        <v>23.636408772999999</v>
      </c>
      <c r="GV365" s="26">
        <v>14.950339740006717</v>
      </c>
      <c r="GW365" s="26">
        <v>10.745103537676991</v>
      </c>
      <c r="GX365" s="26">
        <v>10.222030121954703</v>
      </c>
      <c r="GY365" s="26">
        <v>23.783863146000002</v>
      </c>
      <c r="GZ365" s="26">
        <v>14.766265114487824</v>
      </c>
      <c r="HA365" s="26">
        <v>10.612805479956817</v>
      </c>
      <c r="HB365" s="26">
        <v>9.9408319278087323</v>
      </c>
      <c r="HC365" s="26">
        <v>23.970817222000001</v>
      </c>
      <c r="HD365" s="26">
        <v>14.563383870867266</v>
      </c>
      <c r="HE365" s="26">
        <v>10.46699073551178</v>
      </c>
      <c r="HF365" s="26">
        <v>9.5550536302188522</v>
      </c>
      <c r="HG365" s="26">
        <v>24.193315068</v>
      </c>
      <c r="HH365" s="26">
        <v>14.293578851161636</v>
      </c>
      <c r="HI365" s="26">
        <v>10.273076555490565</v>
      </c>
      <c r="HJ365" s="26">
        <v>8.7232040783993927</v>
      </c>
      <c r="HK365" s="26">
        <v>24.377453008</v>
      </c>
      <c r="HL365" s="26">
        <v>14.039319374804473</v>
      </c>
      <c r="HM365" s="26">
        <v>10.090335263559762</v>
      </c>
      <c r="HN365" s="26">
        <v>7.8527403557049453</v>
      </c>
      <c r="HO365" s="26">
        <v>24.558643095000001</v>
      </c>
      <c r="HP365" s="26">
        <v>13.775231019141179</v>
      </c>
      <c r="HQ365" s="26">
        <v>9.9005297625447284</v>
      </c>
      <c r="HR365" s="26">
        <v>6.9914283806467665</v>
      </c>
      <c r="HS365" s="26">
        <v>25.110463224</v>
      </c>
      <c r="HT365" s="26">
        <v>13.071533481373356</v>
      </c>
      <c r="HU365" s="26">
        <v>9.3947684866126657</v>
      </c>
      <c r="HV365" s="26">
        <v>4.4888855901431981</v>
      </c>
      <c r="HW365" s="26">
        <v>25.678231709999999</v>
      </c>
      <c r="HX365" s="26">
        <v>12.415731348505714</v>
      </c>
      <c r="HY365" s="26">
        <v>8.9234305812247676</v>
      </c>
      <c r="HZ365" s="26">
        <v>1.984177076108999</v>
      </c>
      <c r="IA365" s="26">
        <v>26.047214871999998</v>
      </c>
      <c r="IB365" s="26">
        <v>11.847994539348122</v>
      </c>
      <c r="IC365" s="26">
        <v>8.5153869579601924</v>
      </c>
      <c r="ID365" s="26">
        <v>1.9053025278495284E-2</v>
      </c>
      <c r="IE365" s="26">
        <v>26.298359762</v>
      </c>
      <c r="IF365" s="26">
        <v>11.360264938185422</v>
      </c>
      <c r="IG365" s="26">
        <v>8.1648460903932083</v>
      </c>
      <c r="IH365" s="26">
        <v>-1.3092850319503455</v>
      </c>
      <c r="II365" s="26">
        <v>26.333483018999999</v>
      </c>
      <c r="IJ365" s="26">
        <v>11.202755027606081</v>
      </c>
      <c r="IK365" s="26">
        <v>8.0516406163492782</v>
      </c>
      <c r="IL365" s="26">
        <v>-0.9028839415904244</v>
      </c>
      <c r="IM365" s="27">
        <v>23.429322196000001</v>
      </c>
      <c r="IN365" s="27">
        <v>15.630094466936574</v>
      </c>
      <c r="IO365" s="27">
        <v>11.233656644034919</v>
      </c>
      <c r="IP365" s="27">
        <v>11.034982875593773</v>
      </c>
      <c r="IQ365" s="27">
        <v>23.48599269</v>
      </c>
      <c r="IR365" s="27">
        <v>15.30645850480278</v>
      </c>
      <c r="IS365" s="27">
        <v>11.001053105779691</v>
      </c>
      <c r="IT365" s="27">
        <v>10.818953648496816</v>
      </c>
      <c r="IU365" s="27">
        <v>23.548815377</v>
      </c>
      <c r="IV365" s="27">
        <v>15.119038291705301</v>
      </c>
      <c r="IW365" s="27">
        <v>10.866350508393433</v>
      </c>
      <c r="IX365" s="27">
        <v>10.647773150151359</v>
      </c>
      <c r="IY365" s="27">
        <v>23.616160575999999</v>
      </c>
      <c r="IZ365" s="27">
        <v>15.103819839561734</v>
      </c>
      <c r="JA365" s="27">
        <v>10.855412707192285</v>
      </c>
      <c r="JB365" s="27">
        <v>10.509900617278024</v>
      </c>
      <c r="JC365" s="27">
        <v>23.703872005000001</v>
      </c>
      <c r="JD365" s="27">
        <v>14.979481986399959</v>
      </c>
      <c r="JE365" s="27">
        <v>10.766048643959621</v>
      </c>
      <c r="JF365" s="27">
        <v>10.341866036161004</v>
      </c>
      <c r="JG365" s="27">
        <v>23.837122594</v>
      </c>
      <c r="JH365" s="27">
        <v>14.780647118629316</v>
      </c>
      <c r="JI365" s="27">
        <v>10.623142109509528</v>
      </c>
      <c r="JJ365" s="27">
        <v>10.148333217576996</v>
      </c>
      <c r="JK365" s="27">
        <v>24.011203483999999</v>
      </c>
      <c r="JL365" s="27">
        <v>14.583091057555407</v>
      </c>
      <c r="JM365" s="27">
        <v>10.481154678611599</v>
      </c>
      <c r="JN365" s="27">
        <v>9.9388412835284914</v>
      </c>
      <c r="JO365" s="27">
        <v>24.201670834000002</v>
      </c>
      <c r="JP365" s="27">
        <v>14.453788041657834</v>
      </c>
      <c r="JQ365" s="27">
        <v>10.38822205515854</v>
      </c>
      <c r="JR365" s="27">
        <v>9.7206976977356963</v>
      </c>
      <c r="JS365" s="27">
        <v>24.354272557000002</v>
      </c>
      <c r="JT365" s="27">
        <v>14.333642195142241</v>
      </c>
      <c r="JU365" s="27">
        <v>10.301870869641515</v>
      </c>
      <c r="JV365" s="27">
        <v>9.4248268858083737</v>
      </c>
      <c r="JW365" s="27">
        <v>24.506278385000002</v>
      </c>
      <c r="JX365" s="27">
        <v>14.215744047131892</v>
      </c>
      <c r="JY365" s="27">
        <v>10.21713514929654</v>
      </c>
      <c r="JZ365" s="27">
        <v>9.1373493768000777</v>
      </c>
      <c r="KA365" s="27">
        <v>24.988153529999998</v>
      </c>
      <c r="KB365" s="27">
        <v>13.836489780475997</v>
      </c>
      <c r="KC365" s="27">
        <v>9.9445576404778997</v>
      </c>
      <c r="KD365" s="27">
        <v>8.1226576151256786</v>
      </c>
      <c r="KE365" s="27">
        <v>25.471278756</v>
      </c>
      <c r="KF365" s="27">
        <v>13.481327318553268</v>
      </c>
      <c r="KG365" s="27">
        <v>9.6892953860795075</v>
      </c>
      <c r="KH365" s="27">
        <v>6.8412795283336738</v>
      </c>
      <c r="KI365" s="27">
        <v>25.750593075000001</v>
      </c>
      <c r="KJ365" s="27">
        <v>13.200120335750489</v>
      </c>
      <c r="KK365" s="27">
        <v>9.4871863906800318</v>
      </c>
      <c r="KL365" s="27">
        <v>5.9257034272041178</v>
      </c>
      <c r="KM365" s="27">
        <v>26.003075798000001</v>
      </c>
      <c r="KN365" s="27">
        <v>12.911354691936637</v>
      </c>
      <c r="KO365" s="27">
        <v>9.2796448367847226</v>
      </c>
      <c r="KP365" s="27">
        <v>5.0735990831290234</v>
      </c>
      <c r="KQ365" s="27">
        <v>26.145331335999998</v>
      </c>
      <c r="KR365" s="27">
        <v>12.66431990338976</v>
      </c>
      <c r="KS365" s="27">
        <v>9.1020960702345413</v>
      </c>
      <c r="KT365" s="133">
        <v>4.5110255683444791</v>
      </c>
      <c r="KU365" s="149">
        <v>23.429322196000001</v>
      </c>
      <c r="KV365" s="149">
        <v>15.630094466936574</v>
      </c>
      <c r="KW365" s="149">
        <v>11.233656644034919</v>
      </c>
      <c r="KX365" s="149">
        <v>11.034982875593773</v>
      </c>
      <c r="KY365" s="149">
        <v>23.449224839999999</v>
      </c>
      <c r="KZ365" s="149">
        <v>15.109369311421046</v>
      </c>
      <c r="LA365" s="149">
        <v>10.859401221884573</v>
      </c>
      <c r="LB365" s="149">
        <v>10.501601512141537</v>
      </c>
      <c r="LC365" s="149">
        <v>23.532732688999999</v>
      </c>
      <c r="LD365" s="149">
        <v>15.103851572938643</v>
      </c>
      <c r="LE365" s="149">
        <v>10.855435514595086</v>
      </c>
      <c r="LF365" s="149">
        <v>10.228842878937575</v>
      </c>
      <c r="LG365" s="149">
        <v>23.640748297000002</v>
      </c>
      <c r="LH365" s="149">
        <v>14.974638007992773</v>
      </c>
      <c r="LI365" s="149">
        <v>10.762567181302275</v>
      </c>
      <c r="LJ365" s="149">
        <v>10.004866549160294</v>
      </c>
      <c r="LK365" s="149">
        <v>23.774520444</v>
      </c>
      <c r="LL365" s="149">
        <v>14.786806624358201</v>
      </c>
      <c r="LM365" s="149">
        <v>10.627569067555216</v>
      </c>
      <c r="LN365" s="149">
        <v>9.6664161382777873</v>
      </c>
      <c r="LO365" s="149">
        <v>23.923707257</v>
      </c>
      <c r="LP365" s="149">
        <v>14.592815070514863</v>
      </c>
      <c r="LQ365" s="149">
        <v>10.488143518187696</v>
      </c>
      <c r="LR365" s="149">
        <v>9.3317448605410735</v>
      </c>
      <c r="LS365" s="149">
        <v>24.100656621999999</v>
      </c>
      <c r="LT365" s="149">
        <v>14.376837350685461</v>
      </c>
      <c r="LU365" s="149">
        <v>10.332916078426701</v>
      </c>
      <c r="LV365" s="149">
        <v>8.8801083416061264</v>
      </c>
      <c r="LW365" s="149">
        <v>24.338458404000001</v>
      </c>
      <c r="LX365" s="149">
        <v>14.086484298959945</v>
      </c>
      <c r="LY365" s="149">
        <v>10.124233623209816</v>
      </c>
      <c r="LZ365" s="149">
        <v>7.9562125520342413</v>
      </c>
      <c r="MA365" s="149">
        <v>24.533906940000001</v>
      </c>
      <c r="MB365" s="149">
        <v>13.822594868856589</v>
      </c>
      <c r="MC365" s="149">
        <v>9.9345710939114777</v>
      </c>
      <c r="MD365" s="149">
        <v>7.0176411261794467</v>
      </c>
      <c r="ME365" s="149">
        <v>24.723095242999999</v>
      </c>
      <c r="MF365" s="149">
        <v>13.54690360922144</v>
      </c>
      <c r="MG365" s="149">
        <v>9.7364263573550804</v>
      </c>
      <c r="MH365" s="149">
        <v>6.0888514112888501</v>
      </c>
      <c r="MI365" s="149">
        <v>25.276229686000001</v>
      </c>
      <c r="MJ365" s="149">
        <v>12.816615267916049</v>
      </c>
      <c r="MK365" s="149">
        <v>9.2115537473577049</v>
      </c>
      <c r="ML365" s="149">
        <v>3.3653251259156818</v>
      </c>
      <c r="MM365" s="149">
        <v>25.80223475</v>
      </c>
      <c r="MN365" s="149">
        <v>12.127100144249869</v>
      </c>
      <c r="MO365" s="149">
        <v>8.7159856516868608</v>
      </c>
      <c r="MP365" s="149">
        <v>0.67593209939137466</v>
      </c>
      <c r="MQ365" s="149">
        <v>26.179443108000001</v>
      </c>
      <c r="MR365" s="149">
        <v>11.520602200575796</v>
      </c>
      <c r="MS365" s="149">
        <v>8.280083637853215</v>
      </c>
      <c r="MT365" s="149">
        <v>-1.44755905236849</v>
      </c>
      <c r="MU365" s="149">
        <v>26.406588812999999</v>
      </c>
      <c r="MV365" s="149">
        <v>11.003173991635752</v>
      </c>
      <c r="MW365" s="149">
        <v>7.9081977961223009</v>
      </c>
      <c r="MX365" s="149">
        <v>-2.9542833235197676</v>
      </c>
      <c r="MY365" s="149">
        <v>26.458328611999999</v>
      </c>
      <c r="MZ365" s="149">
        <v>10.808856330317077</v>
      </c>
      <c r="NA365" s="149">
        <v>7.7685378668913234</v>
      </c>
      <c r="NB365" s="149">
        <v>-2.7597669970464551</v>
      </c>
      <c r="ND365" s="97"/>
    </row>
    <row r="366" spans="1:368" ht="15" thickBot="1" x14ac:dyDescent="0.35">
      <c r="A366" s="2"/>
      <c r="B366" s="72" t="s">
        <v>793</v>
      </c>
      <c r="C366" s="72" t="s">
        <v>727</v>
      </c>
      <c r="D366" s="72" t="s">
        <v>823</v>
      </c>
      <c r="E366" s="85">
        <v>388779</v>
      </c>
      <c r="F366" s="82">
        <v>419157</v>
      </c>
      <c r="G366" s="20">
        <v>9.9575111530000004</v>
      </c>
      <c r="H366" s="20">
        <v>4.5398484244116473</v>
      </c>
      <c r="I366" s="20">
        <v>3.3117562195453378</v>
      </c>
      <c r="J366" s="20">
        <v>6.5725100153506464</v>
      </c>
      <c r="K366" s="20">
        <v>9.9956492699999995</v>
      </c>
      <c r="L366" s="20">
        <v>4.5586803402144387</v>
      </c>
      <c r="M366" s="20">
        <v>3.3254938399360308</v>
      </c>
      <c r="N366" s="20">
        <v>6.5163537832212199</v>
      </c>
      <c r="O366" s="20">
        <v>10.053265485000001</v>
      </c>
      <c r="P366" s="20">
        <v>4.4552543684616923</v>
      </c>
      <c r="Q366" s="20">
        <v>3.2500460334910239</v>
      </c>
      <c r="R366" s="20">
        <v>6.441060936132196</v>
      </c>
      <c r="S366" s="20">
        <v>10.128724284</v>
      </c>
      <c r="T366" s="20">
        <v>4.1226945676507221</v>
      </c>
      <c r="U366" s="20">
        <v>3.0074482888649521</v>
      </c>
      <c r="V366" s="20">
        <v>6.3659900084591214</v>
      </c>
      <c r="W366" s="20">
        <v>10.212692501999999</v>
      </c>
      <c r="X366" s="20">
        <v>4.0973848184734871</v>
      </c>
      <c r="Y366" s="20">
        <v>2.9889851792152724</v>
      </c>
      <c r="Z366" s="20">
        <v>6.2740591819080676</v>
      </c>
      <c r="AA366" s="20">
        <v>10.303973077</v>
      </c>
      <c r="AB366" s="20">
        <v>4.3776001360550101</v>
      </c>
      <c r="AC366" s="20">
        <v>3.1933983520917977</v>
      </c>
      <c r="AD366" s="20">
        <v>6.1825817126148053</v>
      </c>
      <c r="AE366" s="20">
        <v>10.381619372999999</v>
      </c>
      <c r="AF366" s="20">
        <v>4.3937166132395733</v>
      </c>
      <c r="AG366" s="20">
        <v>3.2051550978162004</v>
      </c>
      <c r="AH366" s="20">
        <v>6.1013927001283044</v>
      </c>
      <c r="AI366" s="20">
        <v>10.435772645</v>
      </c>
      <c r="AJ366" s="20">
        <v>4.430629295362003</v>
      </c>
      <c r="AK366" s="20">
        <v>3.2320823855075065</v>
      </c>
      <c r="AL366" s="20">
        <v>6.0233542026808822</v>
      </c>
      <c r="AM366" s="20">
        <v>10.481813687000001</v>
      </c>
      <c r="AN366" s="20">
        <v>4.3601159685505015</v>
      </c>
      <c r="AO366" s="20">
        <v>3.1806438953206704</v>
      </c>
      <c r="AP366" s="20">
        <v>5.9231684005588372</v>
      </c>
      <c r="AQ366" s="20">
        <v>10.52333615</v>
      </c>
      <c r="AR366" s="20">
        <v>4.3634512716758262</v>
      </c>
      <c r="AS366" s="20">
        <v>3.1830769525148197</v>
      </c>
      <c r="AT366" s="20">
        <v>5.8260332565566495</v>
      </c>
      <c r="AU366" s="20">
        <v>10.657988288</v>
      </c>
      <c r="AV366" s="20">
        <v>4.0699861425256829</v>
      </c>
      <c r="AW366" s="20">
        <v>2.9689982265695551</v>
      </c>
      <c r="AX366" s="20">
        <v>5.2361369666991155</v>
      </c>
      <c r="AY366" s="20">
        <v>10.809753856</v>
      </c>
      <c r="AZ366" s="20">
        <v>3.7367832115156614</v>
      </c>
      <c r="BA366" s="20">
        <v>2.7259313274172596</v>
      </c>
      <c r="BB366" s="20">
        <v>4.3215363306078327</v>
      </c>
      <c r="BC366" s="20">
        <v>10.922591594</v>
      </c>
      <c r="BD366" s="20">
        <v>3.5478225851239031</v>
      </c>
      <c r="BE366" s="20">
        <v>2.5880871812697612</v>
      </c>
      <c r="BF366" s="20">
        <v>3.5988080024184441</v>
      </c>
      <c r="BG366" s="20">
        <v>11.026330117000001</v>
      </c>
      <c r="BH366" s="20">
        <v>3.3042274666802287</v>
      </c>
      <c r="BI366" s="20">
        <v>2.4103879338193859</v>
      </c>
      <c r="BJ366" s="20">
        <v>2.8606487164073382</v>
      </c>
      <c r="BK366" s="20">
        <v>11.102547764000001</v>
      </c>
      <c r="BL366" s="20">
        <v>3.0730894644435578</v>
      </c>
      <c r="BM366" s="20">
        <v>2.241775979207755</v>
      </c>
      <c r="BN366" s="20">
        <v>2.2641052194124835</v>
      </c>
      <c r="BO366" s="23">
        <v>9.9452060020000008</v>
      </c>
      <c r="BP366" s="23">
        <v>4.5398484244116473</v>
      </c>
      <c r="BQ366" s="23">
        <v>3.3117562195453378</v>
      </c>
      <c r="BR366" s="23">
        <v>6.5725100153506464</v>
      </c>
      <c r="BS366" s="23">
        <v>9.9718762010000006</v>
      </c>
      <c r="BT366" s="23">
        <v>4.4922523319438366</v>
      </c>
      <c r="BU366" s="23">
        <v>3.2770355327469116</v>
      </c>
      <c r="BV366" s="23">
        <v>6.5245738423544477</v>
      </c>
      <c r="BW366" s="23">
        <v>10.000125421</v>
      </c>
      <c r="BX366" s="23">
        <v>4.5579146646776287</v>
      </c>
      <c r="BY366" s="23">
        <v>3.3249352902920495</v>
      </c>
      <c r="BZ366" s="23">
        <v>6.469579385603728</v>
      </c>
      <c r="CA366" s="23">
        <v>10.037974131</v>
      </c>
      <c r="CB366" s="23">
        <v>4.5389892351726147</v>
      </c>
      <c r="CC366" s="23">
        <v>3.3111294529575304</v>
      </c>
      <c r="CD366" s="23">
        <v>6.4107413053754172</v>
      </c>
      <c r="CE366" s="23">
        <v>10.089677019</v>
      </c>
      <c r="CF366" s="23">
        <v>4.5467850895639064</v>
      </c>
      <c r="CG366" s="23">
        <v>3.3168164201981551</v>
      </c>
      <c r="CH366" s="23">
        <v>6.3362593585405573</v>
      </c>
      <c r="CI366" s="23">
        <v>10.154403109</v>
      </c>
      <c r="CJ366" s="23">
        <v>4.5025343509416818</v>
      </c>
      <c r="CK366" s="23">
        <v>3.2845361224543774</v>
      </c>
      <c r="CL366" s="23">
        <v>6.2520769389239899</v>
      </c>
      <c r="CM366" s="23">
        <v>10.230144805</v>
      </c>
      <c r="CN366" s="23">
        <v>4.5340551290784541</v>
      </c>
      <c r="CO366" s="23">
        <v>3.3075300912569578</v>
      </c>
      <c r="CP366" s="23">
        <v>6.1475659354777097</v>
      </c>
      <c r="CQ366" s="23">
        <v>10.314017186999999</v>
      </c>
      <c r="CR366" s="23">
        <v>4.445365859988728</v>
      </c>
      <c r="CS366" s="23">
        <v>3.2428325042328061</v>
      </c>
      <c r="CT366" s="23">
        <v>6.0105103935727637</v>
      </c>
      <c r="CU366" s="23">
        <v>10.36114194</v>
      </c>
      <c r="CV366" s="23">
        <v>4.4501703398534103</v>
      </c>
      <c r="CW366" s="23">
        <v>3.2463373054036966</v>
      </c>
      <c r="CX366" s="23">
        <v>5.8824546145335095</v>
      </c>
      <c r="CY366" s="23">
        <v>10.404450008</v>
      </c>
      <c r="CZ366" s="23">
        <v>4.394206708084786</v>
      </c>
      <c r="DA366" s="23">
        <v>3.2055126151824354</v>
      </c>
      <c r="DB366" s="23">
        <v>5.7530442658808489</v>
      </c>
      <c r="DC366" s="23">
        <v>10.518025107</v>
      </c>
      <c r="DD366" s="23">
        <v>4.1281289295671915</v>
      </c>
      <c r="DE366" s="23">
        <v>3.0114125802230851</v>
      </c>
      <c r="DF366" s="23">
        <v>5.3543719653627146</v>
      </c>
      <c r="DG366" s="23">
        <v>10.612365431000001</v>
      </c>
      <c r="DH366" s="23">
        <v>4.0528293852335224</v>
      </c>
      <c r="DI366" s="23">
        <v>2.9564826109899651</v>
      </c>
      <c r="DJ366" s="23">
        <v>4.9385466628733381</v>
      </c>
      <c r="DK366" s="23">
        <v>10.685856900000001</v>
      </c>
      <c r="DL366" s="23">
        <v>3.8248085381933339</v>
      </c>
      <c r="DM366" s="23">
        <v>2.7901445776955596</v>
      </c>
      <c r="DN366" s="23">
        <v>4.5667285062251812</v>
      </c>
      <c r="DO366" s="23">
        <v>10.758025344</v>
      </c>
      <c r="DP366" s="23">
        <v>3.6195005331837948</v>
      </c>
      <c r="DQ366" s="23">
        <v>2.6403752464428529</v>
      </c>
      <c r="DR366" s="23">
        <v>4.1855886398922619</v>
      </c>
      <c r="DS366" s="23">
        <v>10.810354008000001</v>
      </c>
      <c r="DT366" s="23">
        <v>3.8338840361321194</v>
      </c>
      <c r="DU366" s="23">
        <v>2.7967650270882372</v>
      </c>
      <c r="DV366" s="23">
        <v>3.9488148198897504</v>
      </c>
      <c r="DW366" s="25">
        <v>9.962683921</v>
      </c>
      <c r="DX366" s="25">
        <v>4.5398484244116473</v>
      </c>
      <c r="DY366" s="25">
        <v>3.3117562195453378</v>
      </c>
      <c r="DZ366" s="25">
        <v>6.5725100153506464</v>
      </c>
      <c r="EA366" s="25">
        <v>10.005459977999999</v>
      </c>
      <c r="EB366" s="25">
        <v>4.5519881301069693</v>
      </c>
      <c r="EC366" s="25">
        <v>3.3206119658349613</v>
      </c>
      <c r="ED366" s="25">
        <v>6.5229064319449108</v>
      </c>
      <c r="EE366" s="25">
        <v>10.071003268</v>
      </c>
      <c r="EF366" s="25">
        <v>4.389129948254066</v>
      </c>
      <c r="EG366" s="25">
        <v>3.2018091895671392</v>
      </c>
      <c r="EH366" s="25">
        <v>6.4575381841346626</v>
      </c>
      <c r="EI366" s="25">
        <v>10.158235245</v>
      </c>
      <c r="EJ366" s="25">
        <v>3.8044464910626208</v>
      </c>
      <c r="EK366" s="25">
        <v>2.77529074780441</v>
      </c>
      <c r="EL366" s="25">
        <v>6.3991536932703266</v>
      </c>
      <c r="EM366" s="25">
        <v>10.252793119</v>
      </c>
      <c r="EN366" s="25">
        <v>4.2812386254810262</v>
      </c>
      <c r="EO366" s="25">
        <v>3.1231039717217013</v>
      </c>
      <c r="EP366" s="25">
        <v>6.3257771272649492</v>
      </c>
      <c r="EQ366" s="25">
        <v>10.35099643</v>
      </c>
      <c r="ER366" s="25">
        <v>4.4214410088747513</v>
      </c>
      <c r="ES366" s="25">
        <v>3.2253796584390222</v>
      </c>
      <c r="ET366" s="25">
        <v>6.2562353522679404</v>
      </c>
      <c r="EU366" s="25">
        <v>10.405486403999999</v>
      </c>
      <c r="EV366" s="25">
        <v>4.4642099980293981</v>
      </c>
      <c r="EW366" s="25">
        <v>3.2565790405758666</v>
      </c>
      <c r="EX366" s="25">
        <v>6.2035113063929206</v>
      </c>
      <c r="EY366" s="25">
        <v>10.462605476</v>
      </c>
      <c r="EZ366" s="25">
        <v>4.4023731124821284</v>
      </c>
      <c r="FA366" s="25">
        <v>3.2114698934934891</v>
      </c>
      <c r="FB366" s="25">
        <v>6.1309886128517217</v>
      </c>
      <c r="FC366" s="25">
        <v>10.508822069000001</v>
      </c>
      <c r="FD366" s="25">
        <v>4.3079842002189315</v>
      </c>
      <c r="FE366" s="25">
        <v>3.1426144961276017</v>
      </c>
      <c r="FF366" s="25">
        <v>6.0493897909938816</v>
      </c>
      <c r="FG366" s="25">
        <v>10.551877072</v>
      </c>
      <c r="FH366" s="25">
        <v>4.1929420008398708</v>
      </c>
      <c r="FI366" s="25">
        <v>3.0586928133561879</v>
      </c>
      <c r="FJ366" s="25">
        <v>5.9705540811129953</v>
      </c>
      <c r="FK366" s="25">
        <v>10.692340981999999</v>
      </c>
      <c r="FL366" s="25">
        <v>3.856162800609269</v>
      </c>
      <c r="FM366" s="25">
        <v>2.813017075598105</v>
      </c>
      <c r="FN366" s="25">
        <v>5.1340371503292745</v>
      </c>
      <c r="FO366" s="25">
        <v>10.848166027</v>
      </c>
      <c r="FP366" s="25">
        <v>3.5980581995611098</v>
      </c>
      <c r="FQ366" s="25">
        <v>2.6247333625961038</v>
      </c>
      <c r="FR366" s="25">
        <v>4.1173562168916922</v>
      </c>
      <c r="FS366" s="25">
        <v>10.962004058</v>
      </c>
      <c r="FT366" s="25">
        <v>3.337105213083535</v>
      </c>
      <c r="FU366" s="25">
        <v>2.4343717920800052</v>
      </c>
      <c r="FV366" s="25">
        <v>3.3429171531437403</v>
      </c>
      <c r="FW366" s="25">
        <v>11.063214094999999</v>
      </c>
      <c r="FX366" s="25">
        <v>3.0749324396134492</v>
      </c>
      <c r="FY366" s="25">
        <v>2.2431204039353596</v>
      </c>
      <c r="FZ366" s="25">
        <v>2.6161501607857875</v>
      </c>
      <c r="GA366" s="25">
        <v>11.132643096000001</v>
      </c>
      <c r="GB366" s="25">
        <v>2.8711382727649704</v>
      </c>
      <c r="GC366" s="25">
        <v>2.0944553965447268</v>
      </c>
      <c r="GD366" s="25">
        <v>2.059413120841004</v>
      </c>
      <c r="GE366" s="26">
        <v>9.962683921</v>
      </c>
      <c r="GF366" s="26">
        <v>4.5398484244116473</v>
      </c>
      <c r="GG366" s="26">
        <v>3.3117562195453378</v>
      </c>
      <c r="GH366" s="26">
        <v>6.5725100153506464</v>
      </c>
      <c r="GI366" s="26">
        <v>9.9781096229999999</v>
      </c>
      <c r="GJ366" s="26">
        <v>4.5435206006812558</v>
      </c>
      <c r="GK366" s="26">
        <v>3.314435021008125</v>
      </c>
      <c r="GL366" s="26">
        <v>6.5833578066116463</v>
      </c>
      <c r="GM366" s="26">
        <v>10.012414379999999</v>
      </c>
      <c r="GN366" s="26">
        <v>4.3125907506722445</v>
      </c>
      <c r="GO366" s="26">
        <v>3.1459749105485715</v>
      </c>
      <c r="GP366" s="26">
        <v>6.5446796270443279</v>
      </c>
      <c r="GQ366" s="26">
        <v>10.060427873</v>
      </c>
      <c r="GR366" s="26">
        <v>4.0891232815026717</v>
      </c>
      <c r="GS366" s="26">
        <v>2.9829585030163526</v>
      </c>
      <c r="GT366" s="26">
        <v>6.4998489404876469</v>
      </c>
      <c r="GU366" s="26">
        <v>10.128308178999999</v>
      </c>
      <c r="GV366" s="26">
        <v>4.4070133908325726</v>
      </c>
      <c r="GW366" s="26">
        <v>3.2148549119458392</v>
      </c>
      <c r="GX366" s="26">
        <v>6.4305707925225892</v>
      </c>
      <c r="GY366" s="26">
        <v>10.220215744000001</v>
      </c>
      <c r="GZ366" s="26">
        <v>4.448206929972943</v>
      </c>
      <c r="HA366" s="26">
        <v>3.2449050252314793</v>
      </c>
      <c r="HB366" s="26">
        <v>6.3516645122270798</v>
      </c>
      <c r="HC366" s="26">
        <v>10.332263928</v>
      </c>
      <c r="HD366" s="26">
        <v>4.2762130986541447</v>
      </c>
      <c r="HE366" s="26">
        <v>3.119437919869414</v>
      </c>
      <c r="HF366" s="26">
        <v>6.2382196568178481</v>
      </c>
      <c r="HG366" s="26">
        <v>10.394600104</v>
      </c>
      <c r="HH366" s="26">
        <v>4.1296020013601318</v>
      </c>
      <c r="HI366" s="26">
        <v>3.0124871655871859</v>
      </c>
      <c r="HJ366" s="26">
        <v>5.9832817612704359</v>
      </c>
      <c r="HK366" s="26">
        <v>10.445746439000001</v>
      </c>
      <c r="HL366" s="26">
        <v>3.9843091638134278</v>
      </c>
      <c r="HM366" s="26">
        <v>2.9064980634371405</v>
      </c>
      <c r="HN366" s="26">
        <v>5.7095211401821357</v>
      </c>
      <c r="HO366" s="26">
        <v>10.494742626000001</v>
      </c>
      <c r="HP366" s="26">
        <v>3.774737449029415</v>
      </c>
      <c r="HQ366" s="26">
        <v>2.7536184152654761</v>
      </c>
      <c r="HR366" s="26">
        <v>5.4387896457076108</v>
      </c>
      <c r="HS366" s="26">
        <v>10.640890260999999</v>
      </c>
      <c r="HT366" s="26">
        <v>3.4264459093605675</v>
      </c>
      <c r="HU366" s="26">
        <v>2.4995445861677985</v>
      </c>
      <c r="HV366" s="26">
        <v>4.6633079174643326</v>
      </c>
      <c r="HW366" s="26">
        <v>10.791012787</v>
      </c>
      <c r="HX366" s="26">
        <v>3.2122195573855459</v>
      </c>
      <c r="HY366" s="26">
        <v>2.3432694449695033</v>
      </c>
      <c r="HZ366" s="26">
        <v>3.905582848989634</v>
      </c>
      <c r="IA366" s="26">
        <v>10.899775911000001</v>
      </c>
      <c r="IB366" s="26">
        <v>2.9877480164790535</v>
      </c>
      <c r="IC366" s="26">
        <v>2.1795205810843963</v>
      </c>
      <c r="ID366" s="26">
        <v>3.2692167067298108</v>
      </c>
      <c r="IE366" s="26">
        <v>10.982687836</v>
      </c>
      <c r="IF366" s="26">
        <v>2.7757625398374253</v>
      </c>
      <c r="IG366" s="26">
        <v>2.0248801272432133</v>
      </c>
      <c r="IH366" s="26">
        <v>2.6993911058513635</v>
      </c>
      <c r="II366" s="26">
        <v>10.994620551000001</v>
      </c>
      <c r="IJ366" s="26">
        <v>2.7662188712254427</v>
      </c>
      <c r="IK366" s="26">
        <v>2.0179181538625475</v>
      </c>
      <c r="IL366" s="26">
        <v>2.6298222946287524</v>
      </c>
      <c r="IM366" s="27">
        <v>9.9575111530000004</v>
      </c>
      <c r="IN366" s="27">
        <v>4.5398484244116473</v>
      </c>
      <c r="IO366" s="27">
        <v>3.3117562195453378</v>
      </c>
      <c r="IP366" s="27">
        <v>6.5725100153506464</v>
      </c>
      <c r="IQ366" s="27">
        <v>9.9901629340000007</v>
      </c>
      <c r="IR366" s="27">
        <v>4.5572893842025239</v>
      </c>
      <c r="IS366" s="27">
        <v>3.3244791568909307</v>
      </c>
      <c r="IT366" s="27">
        <v>6.5288286719852309</v>
      </c>
      <c r="IU366" s="27">
        <v>10.030466493</v>
      </c>
      <c r="IV366" s="27">
        <v>4.4504932107865303</v>
      </c>
      <c r="IW366" s="27">
        <v>3.2465728352542356</v>
      </c>
      <c r="IX366" s="27">
        <v>6.4718450952930269</v>
      </c>
      <c r="IY366" s="27">
        <v>10.078907944000001</v>
      </c>
      <c r="IZ366" s="27">
        <v>4.1208549161510977</v>
      </c>
      <c r="JA366" s="27">
        <v>3.0061062887085339</v>
      </c>
      <c r="JB366" s="27">
        <v>6.4237616188016808</v>
      </c>
      <c r="JC366" s="27">
        <v>10.140637054999999</v>
      </c>
      <c r="JD366" s="27">
        <v>4.1375812868319199</v>
      </c>
      <c r="JE366" s="27">
        <v>3.018307943247212</v>
      </c>
      <c r="JF366" s="27">
        <v>6.3712587763364823</v>
      </c>
      <c r="JG366" s="27">
        <v>10.224717326</v>
      </c>
      <c r="JH366" s="27">
        <v>4.4162743634255044</v>
      </c>
      <c r="JI366" s="27">
        <v>3.2216106625164445</v>
      </c>
      <c r="JJ366" s="27">
        <v>6.3066554385980789</v>
      </c>
      <c r="JK366" s="27">
        <v>10.329227120000001</v>
      </c>
      <c r="JL366" s="27">
        <v>4.4502755103832303</v>
      </c>
      <c r="JM366" s="27">
        <v>3.2464140258409624</v>
      </c>
      <c r="JN366" s="27">
        <v>6.2388763919378221</v>
      </c>
      <c r="JO366" s="27">
        <v>10.392001497000001</v>
      </c>
      <c r="JP366" s="27">
        <v>4.4591979032481373</v>
      </c>
      <c r="JQ366" s="27">
        <v>3.2529227872138522</v>
      </c>
      <c r="JR366" s="27">
        <v>6.1710117695929192</v>
      </c>
      <c r="JS366" s="27">
        <v>10.434144056999999</v>
      </c>
      <c r="JT366" s="27">
        <v>4.4066224249342794</v>
      </c>
      <c r="JU366" s="27">
        <v>3.2145697077662589</v>
      </c>
      <c r="JV366" s="27">
        <v>6.0718771929540871</v>
      </c>
      <c r="JW366" s="27">
        <v>10.475697670000001</v>
      </c>
      <c r="JX366" s="27">
        <v>4.401249711927715</v>
      </c>
      <c r="JY366" s="27">
        <v>3.2106503884295945</v>
      </c>
      <c r="JZ366" s="27">
        <v>5.9744268896534845</v>
      </c>
      <c r="KA366" s="27">
        <v>10.602661746999999</v>
      </c>
      <c r="KB366" s="27">
        <v>4.1485527224240473</v>
      </c>
      <c r="KC366" s="27">
        <v>3.0263114527618007</v>
      </c>
      <c r="KD366" s="27">
        <v>5.6131585974038964</v>
      </c>
      <c r="KE366" s="27">
        <v>10.730335283000001</v>
      </c>
      <c r="KF366" s="27">
        <v>3.933660820512821</v>
      </c>
      <c r="KG366" s="27">
        <v>2.8695508021511666</v>
      </c>
      <c r="KH366" s="27">
        <v>5.1432159481751256</v>
      </c>
      <c r="KI366" s="27">
        <v>10.823003465999999</v>
      </c>
      <c r="KJ366" s="27">
        <v>3.8038033608635673</v>
      </c>
      <c r="KK366" s="27">
        <v>2.7748215932781837</v>
      </c>
      <c r="KL366" s="27">
        <v>4.6783565070340334</v>
      </c>
      <c r="KM366" s="27">
        <v>10.905209802</v>
      </c>
      <c r="KN366" s="27">
        <v>3.6161057291779635</v>
      </c>
      <c r="KO366" s="27">
        <v>2.6378987841847752</v>
      </c>
      <c r="KP366" s="27">
        <v>4.2418277878802915</v>
      </c>
      <c r="KQ366" s="27">
        <v>10.948712508</v>
      </c>
      <c r="KR366" s="27">
        <v>3.43855027734979</v>
      </c>
      <c r="KS366" s="27">
        <v>2.5083745540928106</v>
      </c>
      <c r="KT366" s="133">
        <v>3.9826676881274867</v>
      </c>
      <c r="KU366" s="149">
        <v>9.9575111530000004</v>
      </c>
      <c r="KV366" s="149">
        <v>4.5398484244116473</v>
      </c>
      <c r="KW366" s="149">
        <v>3.3117562195453378</v>
      </c>
      <c r="KX366" s="149">
        <v>6.5725100153506464</v>
      </c>
      <c r="KY366" s="149">
        <v>9.9867055889999996</v>
      </c>
      <c r="KZ366" s="149">
        <v>4.5427941448053746</v>
      </c>
      <c r="LA366" s="149">
        <v>3.3139050815607551</v>
      </c>
      <c r="LB366" s="149">
        <v>6.5575990789358736</v>
      </c>
      <c r="LC366" s="149">
        <v>10.043040377000001</v>
      </c>
      <c r="LD366" s="149">
        <v>4.3189526422900917</v>
      </c>
      <c r="LE366" s="149">
        <v>3.1506158219103226</v>
      </c>
      <c r="LF366" s="149">
        <v>6.4859515848344822</v>
      </c>
      <c r="LG366" s="149">
        <v>10.118503843999999</v>
      </c>
      <c r="LH366" s="149">
        <v>4.0287027660226062</v>
      </c>
      <c r="LI366" s="149">
        <v>2.9388825781785819</v>
      </c>
      <c r="LJ366" s="149">
        <v>6.4040509047404974</v>
      </c>
      <c r="LK366" s="149">
        <v>10.202790663</v>
      </c>
      <c r="LL366" s="149">
        <v>4.3591254859892903</v>
      </c>
      <c r="LM366" s="149">
        <v>3.1799213520822653</v>
      </c>
      <c r="LN366" s="149">
        <v>6.301206102471987</v>
      </c>
      <c r="LO366" s="149">
        <v>10.294112725</v>
      </c>
      <c r="LP366" s="149">
        <v>4.4230236803991918</v>
      </c>
      <c r="LQ366" s="149">
        <v>3.2265341952813498</v>
      </c>
      <c r="LR366" s="149">
        <v>6.2001052600612194</v>
      </c>
      <c r="LS366" s="149">
        <v>10.375390761</v>
      </c>
      <c r="LT366" s="149">
        <v>4.2210423489773659</v>
      </c>
      <c r="LU366" s="149">
        <v>3.0791916260952497</v>
      </c>
      <c r="LV366" s="149">
        <v>6.0608711415426635</v>
      </c>
      <c r="LW366" s="149">
        <v>10.443786782</v>
      </c>
      <c r="LX366" s="149">
        <v>4.0771425778471144</v>
      </c>
      <c r="LY366" s="149">
        <v>2.9742187465010317</v>
      </c>
      <c r="LZ366" s="149">
        <v>5.7665798902644578</v>
      </c>
      <c r="MA366" s="149">
        <v>10.501354559999999</v>
      </c>
      <c r="MB366" s="149">
        <v>3.9369282819498812</v>
      </c>
      <c r="MC366" s="149">
        <v>2.8719343697782538</v>
      </c>
      <c r="MD366" s="149">
        <v>5.4609009832495161</v>
      </c>
      <c r="ME366" s="149">
        <v>10.555262697</v>
      </c>
      <c r="MF366" s="149">
        <v>3.6842197169982551</v>
      </c>
      <c r="MG366" s="149">
        <v>2.6875869899823335</v>
      </c>
      <c r="MH366" s="149">
        <v>5.1592104334602844</v>
      </c>
      <c r="MI366" s="149">
        <v>10.708242234</v>
      </c>
      <c r="MJ366" s="149">
        <v>3.3651925462974055</v>
      </c>
      <c r="MK366" s="149">
        <v>2.4548611106134826</v>
      </c>
      <c r="ML366" s="149">
        <v>4.2952771037252582</v>
      </c>
      <c r="MM366" s="149">
        <v>10.851234438000001</v>
      </c>
      <c r="MN366" s="149">
        <v>3.1386912511015477</v>
      </c>
      <c r="MO366" s="149">
        <v>2.2896315692335478</v>
      </c>
      <c r="MP366" s="149">
        <v>3.4620817761424227</v>
      </c>
      <c r="MQ366" s="149">
        <v>10.954557602</v>
      </c>
      <c r="MR366" s="149">
        <v>2.9157923126174441</v>
      </c>
      <c r="MS366" s="149">
        <v>2.127029896921008</v>
      </c>
      <c r="MT366" s="149">
        <v>2.7519328019104972</v>
      </c>
      <c r="MU366" s="149">
        <v>11.030060814</v>
      </c>
      <c r="MV366" s="149">
        <v>2.6956196616309165</v>
      </c>
      <c r="MW366" s="149">
        <v>1.9664170133811978</v>
      </c>
      <c r="MX366" s="149">
        <v>2.2458577692549095</v>
      </c>
      <c r="MY366" s="149">
        <v>11.044058919999999</v>
      </c>
      <c r="MZ366" s="149">
        <v>2.6810988559654176</v>
      </c>
      <c r="NA366" s="149">
        <v>1.9558242878142078</v>
      </c>
      <c r="NB366" s="149">
        <v>2.316122528072027</v>
      </c>
      <c r="ND366" s="97"/>
    </row>
    <row r="367" spans="1:368" ht="15" thickBot="1" x14ac:dyDescent="0.35">
      <c r="A367" s="2"/>
      <c r="B367" s="72" t="s">
        <v>794</v>
      </c>
      <c r="C367" s="72" t="s">
        <v>515</v>
      </c>
      <c r="D367" s="72" t="s">
        <v>825</v>
      </c>
      <c r="E367" s="85">
        <v>325814</v>
      </c>
      <c r="F367" s="82">
        <v>549933</v>
      </c>
      <c r="G367" s="20">
        <v>4.980875171368421</v>
      </c>
      <c r="H367" s="20">
        <v>4.980875171368421</v>
      </c>
      <c r="I367" s="20">
        <v>4.980875171368421</v>
      </c>
      <c r="J367" s="20">
        <v>4.980875171368421</v>
      </c>
      <c r="K367" s="20">
        <v>5.1360035823684207</v>
      </c>
      <c r="L367" s="20">
        <v>5.1360035823684207</v>
      </c>
      <c r="M367" s="20">
        <v>5.1360035823684207</v>
      </c>
      <c r="N367" s="20">
        <v>5.1360035823684207</v>
      </c>
      <c r="O367" s="20">
        <v>5.2983405873684211</v>
      </c>
      <c r="P367" s="20">
        <v>5.2983405873684211</v>
      </c>
      <c r="Q367" s="20">
        <v>5.2983405873684211</v>
      </c>
      <c r="R367" s="20">
        <v>5.2983405873684211</v>
      </c>
      <c r="S367" s="20">
        <v>5.491410194368421</v>
      </c>
      <c r="T367" s="20">
        <v>5.491410194368421</v>
      </c>
      <c r="U367" s="20">
        <v>5.491410194368421</v>
      </c>
      <c r="V367" s="20">
        <v>5.491410194368421</v>
      </c>
      <c r="W367" s="20">
        <v>5.7808859053684216</v>
      </c>
      <c r="X367" s="20">
        <v>5.7808859053684216</v>
      </c>
      <c r="Y367" s="20">
        <v>5.7808859053684216</v>
      </c>
      <c r="Z367" s="20">
        <v>5.7808859053684216</v>
      </c>
      <c r="AA367" s="20">
        <v>6.0866180733684212</v>
      </c>
      <c r="AB367" s="20">
        <v>6.0866180733684212</v>
      </c>
      <c r="AC367" s="20">
        <v>6.0866180733684212</v>
      </c>
      <c r="AD367" s="20">
        <v>6.033567956453286</v>
      </c>
      <c r="AE367" s="20">
        <v>6.3686727613684209</v>
      </c>
      <c r="AF367" s="20">
        <v>6.3686727613684209</v>
      </c>
      <c r="AG367" s="20">
        <v>6.3686727613684209</v>
      </c>
      <c r="AH367" s="20">
        <v>5.6229065889470853</v>
      </c>
      <c r="AI367" s="20">
        <v>8.7204039013684209</v>
      </c>
      <c r="AJ367" s="20">
        <v>8.7204039013684209</v>
      </c>
      <c r="AK367" s="20">
        <v>8.7204039013684209</v>
      </c>
      <c r="AL367" s="20">
        <v>2.7911469740946622</v>
      </c>
      <c r="AM367" s="20">
        <v>8.8847846883684216</v>
      </c>
      <c r="AN367" s="20">
        <v>8.8847846883684216</v>
      </c>
      <c r="AO367" s="20">
        <v>8.8847846883684216</v>
      </c>
      <c r="AP367" s="20">
        <v>2.2190202149781619</v>
      </c>
      <c r="AQ367" s="20">
        <v>9.033041240368421</v>
      </c>
      <c r="AR367" s="20">
        <v>9.033041240368421</v>
      </c>
      <c r="AS367" s="20">
        <v>9.033041240368421</v>
      </c>
      <c r="AT367" s="20">
        <v>1.6453530231416629</v>
      </c>
      <c r="AU367" s="20">
        <v>9.868557775368421</v>
      </c>
      <c r="AV367" s="20">
        <v>9.868557775368421</v>
      </c>
      <c r="AW367" s="20">
        <v>9.868557775368421</v>
      </c>
      <c r="AX367" s="20">
        <v>-0.17589567050895383</v>
      </c>
      <c r="AY367" s="20">
        <v>10.589423824368421</v>
      </c>
      <c r="AZ367" s="20">
        <v>10.589423824368421</v>
      </c>
      <c r="BA367" s="20">
        <v>10.589423824368421</v>
      </c>
      <c r="BB367" s="20">
        <v>-1.8416175956744212</v>
      </c>
      <c r="BC367" s="20">
        <v>11.985697065368422</v>
      </c>
      <c r="BD367" s="20">
        <v>11.985697065368422</v>
      </c>
      <c r="BE367" s="20">
        <v>11.985697065368422</v>
      </c>
      <c r="BF367" s="20">
        <v>-4.7871921056153823</v>
      </c>
      <c r="BG367" s="20">
        <v>12.40795874936842</v>
      </c>
      <c r="BH367" s="20">
        <v>12.40795874936842</v>
      </c>
      <c r="BI367" s="20">
        <v>12.40795874936842</v>
      </c>
      <c r="BJ367" s="20">
        <v>-6.210031340546081</v>
      </c>
      <c r="BK367" s="20">
        <v>12.732036135368421</v>
      </c>
      <c r="BL367" s="20">
        <v>12.732036135368421</v>
      </c>
      <c r="BM367" s="20">
        <v>12.732036135368421</v>
      </c>
      <c r="BN367" s="20">
        <v>-7.2946413735918867</v>
      </c>
      <c r="BO367" s="23">
        <v>4.9844746653684213</v>
      </c>
      <c r="BP367" s="23">
        <v>4.9844746653684213</v>
      </c>
      <c r="BQ367" s="23">
        <v>4.9844746653684213</v>
      </c>
      <c r="BR367" s="23">
        <v>4.9844746653684213</v>
      </c>
      <c r="BS367" s="23">
        <v>5.1417690433684218</v>
      </c>
      <c r="BT367" s="23">
        <v>5.1417690433684218</v>
      </c>
      <c r="BU367" s="23">
        <v>5.1417690433684218</v>
      </c>
      <c r="BV367" s="23">
        <v>5.1417690433684218</v>
      </c>
      <c r="BW367" s="23">
        <v>5.2942862483684214</v>
      </c>
      <c r="BX367" s="23">
        <v>5.2942862483684214</v>
      </c>
      <c r="BY367" s="23">
        <v>5.2942862483684214</v>
      </c>
      <c r="BZ367" s="23">
        <v>5.2942862483684214</v>
      </c>
      <c r="CA367" s="23">
        <v>5.4869257253684207</v>
      </c>
      <c r="CB367" s="23">
        <v>5.4869257253684207</v>
      </c>
      <c r="CC367" s="23">
        <v>5.4869257253684207</v>
      </c>
      <c r="CD367" s="23">
        <v>5.4869257253684207</v>
      </c>
      <c r="CE367" s="23">
        <v>5.7256970863684211</v>
      </c>
      <c r="CF367" s="23">
        <v>5.7256970863684211</v>
      </c>
      <c r="CG367" s="23">
        <v>5.7256970863684211</v>
      </c>
      <c r="CH367" s="23">
        <v>5.7256970863684211</v>
      </c>
      <c r="CI367" s="23">
        <v>5.9478986123684212</v>
      </c>
      <c r="CJ367" s="23">
        <v>5.9478986123684212</v>
      </c>
      <c r="CK367" s="23">
        <v>5.9478986123684212</v>
      </c>
      <c r="CL367" s="23">
        <v>5.9478986123684212</v>
      </c>
      <c r="CM367" s="23">
        <v>6.2134564663684211</v>
      </c>
      <c r="CN367" s="23">
        <v>6.2134564663684211</v>
      </c>
      <c r="CO367" s="23">
        <v>6.2134564663684211</v>
      </c>
      <c r="CP367" s="23">
        <v>5.7065024209116899</v>
      </c>
      <c r="CQ367" s="23">
        <v>6.5415173373684219</v>
      </c>
      <c r="CR367" s="23">
        <v>6.5415173373684219</v>
      </c>
      <c r="CS367" s="23">
        <v>6.5415173373684219</v>
      </c>
      <c r="CT367" s="23">
        <v>5.1005052142467271</v>
      </c>
      <c r="CU367" s="23">
        <v>6.7179966453684212</v>
      </c>
      <c r="CV367" s="23">
        <v>6.7179966453684212</v>
      </c>
      <c r="CW367" s="23">
        <v>6.7179966453684212</v>
      </c>
      <c r="CX367" s="23">
        <v>4.7013955422527296</v>
      </c>
      <c r="CY367" s="23">
        <v>6.895789950368421</v>
      </c>
      <c r="CZ367" s="23">
        <v>6.895789950368421</v>
      </c>
      <c r="DA367" s="23">
        <v>6.895789950368421</v>
      </c>
      <c r="DB367" s="23">
        <v>4.1494687195858013</v>
      </c>
      <c r="DC367" s="23">
        <v>7.4270366773684211</v>
      </c>
      <c r="DD367" s="23">
        <v>7.4270366773684211</v>
      </c>
      <c r="DE367" s="23">
        <v>7.4270366773684211</v>
      </c>
      <c r="DF367" s="23">
        <v>2.351465096745514</v>
      </c>
      <c r="DG367" s="23">
        <v>7.9427047793684213</v>
      </c>
      <c r="DH367" s="23">
        <v>7.9427047793684213</v>
      </c>
      <c r="DI367" s="23">
        <v>7.9427047793684213</v>
      </c>
      <c r="DJ367" s="23">
        <v>0.55954546751732082</v>
      </c>
      <c r="DK367" s="23">
        <v>8.4786512183684213</v>
      </c>
      <c r="DL367" s="23">
        <v>8.4786512183684213</v>
      </c>
      <c r="DM367" s="23">
        <v>8.4786512183684213</v>
      </c>
      <c r="DN367" s="23">
        <v>-0.91721176391515868</v>
      </c>
      <c r="DO367" s="23">
        <v>9.2081449713684211</v>
      </c>
      <c r="DP367" s="23">
        <v>9.2081449713684211</v>
      </c>
      <c r="DQ367" s="23">
        <v>9.2081449713684211</v>
      </c>
      <c r="DR367" s="23">
        <v>-2.1900453500253043</v>
      </c>
      <c r="DS367" s="23">
        <v>9.4788183233684222</v>
      </c>
      <c r="DT367" s="23">
        <v>9.4788183233684222</v>
      </c>
      <c r="DU367" s="23">
        <v>9.4788183233684222</v>
      </c>
      <c r="DV367" s="23">
        <v>-2.8000831434271269</v>
      </c>
      <c r="DW367" s="25">
        <v>4.9791691243684211</v>
      </c>
      <c r="DX367" s="25">
        <v>4.9791691243684211</v>
      </c>
      <c r="DY367" s="25">
        <v>4.9791691243684211</v>
      </c>
      <c r="DZ367" s="25">
        <v>4.9791691243684211</v>
      </c>
      <c r="EA367" s="25">
        <v>5.1346126203684213</v>
      </c>
      <c r="EB367" s="25">
        <v>5.1346126203684213</v>
      </c>
      <c r="EC367" s="25">
        <v>5.1346126203684213</v>
      </c>
      <c r="ED367" s="25">
        <v>5.1346126203684213</v>
      </c>
      <c r="EE367" s="25">
        <v>5.2941224683684212</v>
      </c>
      <c r="EF367" s="25">
        <v>5.2941224683684212</v>
      </c>
      <c r="EG367" s="25">
        <v>5.2941224683684212</v>
      </c>
      <c r="EH367" s="25">
        <v>5.2941224683684212</v>
      </c>
      <c r="EI367" s="25">
        <v>5.4847362953684211</v>
      </c>
      <c r="EJ367" s="25">
        <v>5.4847362953684211</v>
      </c>
      <c r="EK367" s="25">
        <v>5.4847362953684211</v>
      </c>
      <c r="EL367" s="25">
        <v>5.4847362953684211</v>
      </c>
      <c r="EM367" s="25">
        <v>5.767865887368421</v>
      </c>
      <c r="EN367" s="25">
        <v>5.767865887368421</v>
      </c>
      <c r="EO367" s="25">
        <v>5.767865887368421</v>
      </c>
      <c r="EP367" s="25">
        <v>5.767865887368421</v>
      </c>
      <c r="EQ367" s="25">
        <v>6.0647401253684219</v>
      </c>
      <c r="ER367" s="25">
        <v>6.0647401253684219</v>
      </c>
      <c r="ES367" s="25">
        <v>6.0647401253684219</v>
      </c>
      <c r="ET367" s="25">
        <v>6.0647401253684219</v>
      </c>
      <c r="EU367" s="25">
        <v>6.3362561343684209</v>
      </c>
      <c r="EV367" s="25">
        <v>6.3362561343684209</v>
      </c>
      <c r="EW367" s="25">
        <v>6.3362561343684209</v>
      </c>
      <c r="EX367" s="25">
        <v>5.9396875974700691</v>
      </c>
      <c r="EY367" s="25">
        <v>8.6057880593684217</v>
      </c>
      <c r="EZ367" s="25">
        <v>8.6057880593684217</v>
      </c>
      <c r="FA367" s="25">
        <v>8.6057880593684217</v>
      </c>
      <c r="FB367" s="25">
        <v>3.3049410710774723</v>
      </c>
      <c r="FC367" s="25">
        <v>8.7555833993684224</v>
      </c>
      <c r="FD367" s="25">
        <v>8.7555833993684224</v>
      </c>
      <c r="FE367" s="25">
        <v>8.7555833993684224</v>
      </c>
      <c r="FF367" s="25">
        <v>2.9018790621320463</v>
      </c>
      <c r="FG367" s="25">
        <v>8.884420685368422</v>
      </c>
      <c r="FH367" s="25">
        <v>8.884420685368422</v>
      </c>
      <c r="FI367" s="25">
        <v>8.884420685368422</v>
      </c>
      <c r="FJ367" s="25">
        <v>2.4817452643968707</v>
      </c>
      <c r="FK367" s="25">
        <v>9.7190737953684216</v>
      </c>
      <c r="FL367" s="25">
        <v>9.7190737953684216</v>
      </c>
      <c r="FM367" s="25">
        <v>9.7190737953684216</v>
      </c>
      <c r="FN367" s="25">
        <v>0.91397020725621303</v>
      </c>
      <c r="FO367" s="25">
        <v>10.413413412368421</v>
      </c>
      <c r="FP367" s="25">
        <v>10.413413412368421</v>
      </c>
      <c r="FQ367" s="25">
        <v>10.413413412368421</v>
      </c>
      <c r="FR367" s="25">
        <v>-1.4375653328635991</v>
      </c>
      <c r="FS367" s="25">
        <v>11.78450325436842</v>
      </c>
      <c r="FT367" s="25">
        <v>11.78450325436842</v>
      </c>
      <c r="FU367" s="25">
        <v>11.78450325436842</v>
      </c>
      <c r="FV367" s="25">
        <v>-4.766886534821257</v>
      </c>
      <c r="FW367" s="25">
        <v>12.16667204636842</v>
      </c>
      <c r="FX367" s="25">
        <v>12.16667204636842</v>
      </c>
      <c r="FY367" s="25">
        <v>12.16667204636842</v>
      </c>
      <c r="FZ367" s="25">
        <v>-6.4407370952898546</v>
      </c>
      <c r="GA367" s="25">
        <v>12.433259252368421</v>
      </c>
      <c r="GB367" s="25">
        <v>12.433259252368421</v>
      </c>
      <c r="GC367" s="25">
        <v>12.433259252368421</v>
      </c>
      <c r="GD367" s="25">
        <v>-7.4375310089648252</v>
      </c>
      <c r="GE367" s="26">
        <v>4.9791747543684215</v>
      </c>
      <c r="GF367" s="26">
        <v>4.9791747543684215</v>
      </c>
      <c r="GG367" s="26">
        <v>4.9791747543684215</v>
      </c>
      <c r="GH367" s="26">
        <v>4.9791747543684215</v>
      </c>
      <c r="GI367" s="26">
        <v>5.0685645713684213</v>
      </c>
      <c r="GJ367" s="26">
        <v>5.0685645713684213</v>
      </c>
      <c r="GK367" s="26">
        <v>5.0685645713684213</v>
      </c>
      <c r="GL367" s="26">
        <v>5.0685645713684213</v>
      </c>
      <c r="GM367" s="26">
        <v>5.194859076368421</v>
      </c>
      <c r="GN367" s="26">
        <v>5.194859076368421</v>
      </c>
      <c r="GO367" s="26">
        <v>5.194859076368421</v>
      </c>
      <c r="GP367" s="26">
        <v>5.194859076368421</v>
      </c>
      <c r="GQ367" s="26">
        <v>5.4238892633684213</v>
      </c>
      <c r="GR367" s="26">
        <v>5.4238892633684213</v>
      </c>
      <c r="GS367" s="26">
        <v>5.4238892633684213</v>
      </c>
      <c r="GT367" s="26">
        <v>5.4238892633684213</v>
      </c>
      <c r="GU367" s="26">
        <v>5.6964570213684214</v>
      </c>
      <c r="GV367" s="26">
        <v>5.6964570213684214</v>
      </c>
      <c r="GW367" s="26">
        <v>5.6964570213684214</v>
      </c>
      <c r="GX367" s="26">
        <v>5.6964570213684214</v>
      </c>
      <c r="GY367" s="26">
        <v>8.1820530763684225</v>
      </c>
      <c r="GZ367" s="26">
        <v>8.1820530763684225</v>
      </c>
      <c r="HA367" s="26">
        <v>8.1820530763684225</v>
      </c>
      <c r="HB367" s="26">
        <v>3.8302522096261526</v>
      </c>
      <c r="HC367" s="26">
        <v>8.4506697543684215</v>
      </c>
      <c r="HD367" s="26">
        <v>8.4506697543684215</v>
      </c>
      <c r="HE367" s="26">
        <v>8.4506697543684215</v>
      </c>
      <c r="HF367" s="26">
        <v>3.6128794781304414</v>
      </c>
      <c r="HG367" s="26">
        <v>9.7667489573684207</v>
      </c>
      <c r="HH367" s="26">
        <v>9.7667489573684207</v>
      </c>
      <c r="HI367" s="26">
        <v>9.7667489573684207</v>
      </c>
      <c r="HJ367" s="26">
        <v>1.8873843742202538</v>
      </c>
      <c r="HK367" s="26">
        <v>9.9116200933684215</v>
      </c>
      <c r="HL367" s="26">
        <v>9.9116200933684215</v>
      </c>
      <c r="HM367" s="26">
        <v>9.9116200933684215</v>
      </c>
      <c r="HN367" s="26">
        <v>1.2486966089622058</v>
      </c>
      <c r="HO367" s="26">
        <v>10.057394783368421</v>
      </c>
      <c r="HP367" s="26">
        <v>10.057394783368421</v>
      </c>
      <c r="HQ367" s="26">
        <v>10.057394783368421</v>
      </c>
      <c r="HR367" s="26">
        <v>0.56211823190689003</v>
      </c>
      <c r="HS367" s="26">
        <v>10.621398249368422</v>
      </c>
      <c r="HT367" s="26">
        <v>10.621398249368422</v>
      </c>
      <c r="HU367" s="26">
        <v>10.621398249368422</v>
      </c>
      <c r="HV367" s="26">
        <v>-1.6554522398289073</v>
      </c>
      <c r="HW367" s="26">
        <v>11.19638380536842</v>
      </c>
      <c r="HX367" s="26">
        <v>11.19638380536842</v>
      </c>
      <c r="HY367" s="26">
        <v>11.19638380536842</v>
      </c>
      <c r="HZ367" s="26">
        <v>-3.6955410751786069</v>
      </c>
      <c r="IA367" s="26">
        <v>11.620990772368422</v>
      </c>
      <c r="IB367" s="26">
        <v>11.620990772368422</v>
      </c>
      <c r="IC367" s="26">
        <v>11.620990772368422</v>
      </c>
      <c r="ID367" s="26">
        <v>-5.096344862284937</v>
      </c>
      <c r="IE367" s="26">
        <v>11.899519154368422</v>
      </c>
      <c r="IF367" s="26">
        <v>11.899519154368422</v>
      </c>
      <c r="IG367" s="26">
        <v>11.899519154368422</v>
      </c>
      <c r="IH367" s="26">
        <v>-6.1800287231261279</v>
      </c>
      <c r="II367" s="26">
        <v>11.863244417368421</v>
      </c>
      <c r="IJ367" s="26">
        <v>11.863244417368421</v>
      </c>
      <c r="IK367" s="26">
        <v>11.863244417368421</v>
      </c>
      <c r="IL367" s="26">
        <v>-5.8688389298442658</v>
      </c>
      <c r="IM367" s="27">
        <v>4.9808695413684214</v>
      </c>
      <c r="IN367" s="27">
        <v>4.9808695413684214</v>
      </c>
      <c r="IO367" s="27">
        <v>4.9808695413684214</v>
      </c>
      <c r="IP367" s="27">
        <v>4.9808695413684214</v>
      </c>
      <c r="IQ367" s="27">
        <v>5.1186970183684215</v>
      </c>
      <c r="IR367" s="27">
        <v>5.1186970183684215</v>
      </c>
      <c r="IS367" s="27">
        <v>5.1186970183684215</v>
      </c>
      <c r="IT367" s="27">
        <v>5.1186970183684215</v>
      </c>
      <c r="IU367" s="27">
        <v>5.269575982368421</v>
      </c>
      <c r="IV367" s="27">
        <v>5.269575982368421</v>
      </c>
      <c r="IW367" s="27">
        <v>5.269575982368421</v>
      </c>
      <c r="IX367" s="27">
        <v>5.269575982368421</v>
      </c>
      <c r="IY367" s="27">
        <v>5.4425174773684208</v>
      </c>
      <c r="IZ367" s="27">
        <v>5.4425174773684208</v>
      </c>
      <c r="JA367" s="27">
        <v>5.4425174773684208</v>
      </c>
      <c r="JB367" s="27">
        <v>5.4425174773684208</v>
      </c>
      <c r="JC367" s="27">
        <v>5.6485051063684217</v>
      </c>
      <c r="JD367" s="27">
        <v>5.6485051063684217</v>
      </c>
      <c r="JE367" s="27">
        <v>5.6485051063684217</v>
      </c>
      <c r="JF367" s="27">
        <v>5.6485051063684217</v>
      </c>
      <c r="JG367" s="27">
        <v>5.843600288368421</v>
      </c>
      <c r="JH367" s="27">
        <v>5.843600288368421</v>
      </c>
      <c r="JI367" s="27">
        <v>5.843600288368421</v>
      </c>
      <c r="JJ367" s="27">
        <v>5.843600288368421</v>
      </c>
      <c r="JK367" s="27">
        <v>6.0461650403684217</v>
      </c>
      <c r="JL367" s="27">
        <v>6.0461650403684217</v>
      </c>
      <c r="JM367" s="27">
        <v>6.0461650403684217</v>
      </c>
      <c r="JN367" s="27">
        <v>6.0461650403684217</v>
      </c>
      <c r="JO367" s="27">
        <v>8.3653297403684199</v>
      </c>
      <c r="JP367" s="27">
        <v>8.3653297403684199</v>
      </c>
      <c r="JQ367" s="27">
        <v>8.3653297403684199</v>
      </c>
      <c r="JR367" s="27">
        <v>3.5598092917643207</v>
      </c>
      <c r="JS367" s="27">
        <v>8.5461414713684221</v>
      </c>
      <c r="JT367" s="27">
        <v>8.5461414713684221</v>
      </c>
      <c r="JU367" s="27">
        <v>8.5461414713684221</v>
      </c>
      <c r="JV367" s="27">
        <v>3.1084735058921318</v>
      </c>
      <c r="JW367" s="27">
        <v>8.7398321803684205</v>
      </c>
      <c r="JX367" s="27">
        <v>8.7398321803684205</v>
      </c>
      <c r="JY367" s="27">
        <v>8.7398321803684205</v>
      </c>
      <c r="JZ367" s="27">
        <v>2.6251338312718673</v>
      </c>
      <c r="KA367" s="27">
        <v>9.6036945343684224</v>
      </c>
      <c r="KB367" s="27">
        <v>9.6036945343684224</v>
      </c>
      <c r="KC367" s="27">
        <v>9.6036945343684224</v>
      </c>
      <c r="KD367" s="27">
        <v>0.89255878744716455</v>
      </c>
      <c r="KE367" s="27">
        <v>10.19973611736842</v>
      </c>
      <c r="KF367" s="27">
        <v>10.19973611736842</v>
      </c>
      <c r="KG367" s="27">
        <v>10.19973611736842</v>
      </c>
      <c r="KH367" s="27">
        <v>-0.86751305620223462</v>
      </c>
      <c r="KI367" s="27">
        <v>11.470018965368421</v>
      </c>
      <c r="KJ367" s="27">
        <v>11.470018965368421</v>
      </c>
      <c r="KK367" s="27">
        <v>11.470018965368421</v>
      </c>
      <c r="KL367" s="27">
        <v>-3.0602169408059794</v>
      </c>
      <c r="KM367" s="27">
        <v>11.768802278368421</v>
      </c>
      <c r="KN367" s="27">
        <v>11.768802278368421</v>
      </c>
      <c r="KO367" s="27">
        <v>11.768802278368421</v>
      </c>
      <c r="KP367" s="27">
        <v>-4.026253529447537</v>
      </c>
      <c r="KQ367" s="27">
        <v>11.874208445368421</v>
      </c>
      <c r="KR367" s="27">
        <v>11.874208445368421</v>
      </c>
      <c r="KS367" s="27">
        <v>11.874208445368421</v>
      </c>
      <c r="KT367" s="133">
        <v>-4.7150159606829654</v>
      </c>
      <c r="KU367" s="149">
        <v>4.9808695413684214</v>
      </c>
      <c r="KV367" s="149">
        <v>4.9808695413684214</v>
      </c>
      <c r="KW367" s="149">
        <v>4.9808695413684214</v>
      </c>
      <c r="KX367" s="149">
        <v>4.9808695413684214</v>
      </c>
      <c r="KY367" s="149">
        <v>5.1101633043684211</v>
      </c>
      <c r="KZ367" s="149">
        <v>5.1101633043684211</v>
      </c>
      <c r="LA367" s="149">
        <v>5.1101633043684211</v>
      </c>
      <c r="LB367" s="149">
        <v>5.1101633043684211</v>
      </c>
      <c r="LC367" s="149">
        <v>5.2928987943684209</v>
      </c>
      <c r="LD367" s="149">
        <v>5.2928987943684209</v>
      </c>
      <c r="LE367" s="149">
        <v>5.2928987943684209</v>
      </c>
      <c r="LF367" s="149">
        <v>5.2928987943684209</v>
      </c>
      <c r="LG367" s="149">
        <v>5.5873640823684214</v>
      </c>
      <c r="LH367" s="149">
        <v>5.5873640823684214</v>
      </c>
      <c r="LI367" s="149">
        <v>5.5873640823684214</v>
      </c>
      <c r="LJ367" s="149">
        <v>5.5873640823684214</v>
      </c>
      <c r="LK367" s="149">
        <v>5.9191232413684212</v>
      </c>
      <c r="LL367" s="149">
        <v>5.9191232413684212</v>
      </c>
      <c r="LM367" s="149">
        <v>5.9191232413684212</v>
      </c>
      <c r="LN367" s="149">
        <v>5.9191232413684212</v>
      </c>
      <c r="LO367" s="149">
        <v>8.4369524673684211</v>
      </c>
      <c r="LP367" s="149">
        <v>8.4369524673684211</v>
      </c>
      <c r="LQ367" s="149">
        <v>8.4369524673684211</v>
      </c>
      <c r="LR367" s="149">
        <v>3.3125905040909913</v>
      </c>
      <c r="LS367" s="149">
        <v>8.7338132313684209</v>
      </c>
      <c r="LT367" s="149">
        <v>8.7338132313684209</v>
      </c>
      <c r="LU367" s="149">
        <v>8.7338132313684209</v>
      </c>
      <c r="LV367" s="149">
        <v>3.0258809903230102</v>
      </c>
      <c r="LW367" s="149">
        <v>10.192275178368421</v>
      </c>
      <c r="LX367" s="149">
        <v>10.192275178368421</v>
      </c>
      <c r="LY367" s="149">
        <v>10.192275178368421</v>
      </c>
      <c r="LZ367" s="149">
        <v>1.2037423424686509</v>
      </c>
      <c r="MA367" s="149">
        <v>10.36671037236842</v>
      </c>
      <c r="MB367" s="149">
        <v>10.36671037236842</v>
      </c>
      <c r="MC367" s="149">
        <v>10.36671037236842</v>
      </c>
      <c r="MD367" s="149">
        <v>0.51536121112901867</v>
      </c>
      <c r="ME367" s="149">
        <v>10.538614736368421</v>
      </c>
      <c r="MF367" s="149">
        <v>10.538614736368421</v>
      </c>
      <c r="MG367" s="149">
        <v>10.538614736368421</v>
      </c>
      <c r="MH367" s="149">
        <v>-0.21477192531565947</v>
      </c>
      <c r="MI367" s="149">
        <v>11.16256516436842</v>
      </c>
      <c r="MJ367" s="149">
        <v>11.16256516436842</v>
      </c>
      <c r="MK367" s="149">
        <v>11.16256516436842</v>
      </c>
      <c r="ML367" s="149">
        <v>-2.623039716972098</v>
      </c>
      <c r="MM367" s="149">
        <v>11.760029457368422</v>
      </c>
      <c r="MN367" s="149">
        <v>11.760029457368422</v>
      </c>
      <c r="MO367" s="149">
        <v>11.760029457368422</v>
      </c>
      <c r="MP367" s="149">
        <v>-4.8730368671628916</v>
      </c>
      <c r="MQ367" s="149">
        <v>12.200901753368422</v>
      </c>
      <c r="MR367" s="149">
        <v>12.200901753368422</v>
      </c>
      <c r="MS367" s="149">
        <v>12.200901753368422</v>
      </c>
      <c r="MT367" s="149">
        <v>-6.420843592843994</v>
      </c>
      <c r="MU367" s="149">
        <v>12.47776155236842</v>
      </c>
      <c r="MV367" s="149">
        <v>12.47776155236842</v>
      </c>
      <c r="MW367" s="149">
        <v>12.47776155236842</v>
      </c>
      <c r="MX367" s="149">
        <v>-7.0790073993049702</v>
      </c>
      <c r="MY367" s="149">
        <v>12.454572958368422</v>
      </c>
      <c r="MZ367" s="149">
        <v>12.454572958368422</v>
      </c>
      <c r="NA367" s="149">
        <v>12.454572958368422</v>
      </c>
      <c r="NB367" s="149">
        <v>-6.4309246502306934</v>
      </c>
      <c r="ND367" s="97"/>
    </row>
    <row r="368" spans="1:368" ht="15" thickBot="1" x14ac:dyDescent="0.35">
      <c r="A368" s="2"/>
      <c r="B368" s="72" t="s">
        <v>795</v>
      </c>
      <c r="C368" s="72" t="s">
        <v>705</v>
      </c>
      <c r="D368" s="72" t="s">
        <v>829</v>
      </c>
      <c r="E368" s="85">
        <v>347779</v>
      </c>
      <c r="F368" s="82">
        <v>406066</v>
      </c>
      <c r="G368" s="20">
        <v>27.84899213742105</v>
      </c>
      <c r="H368" s="20">
        <v>9.6879892037786757</v>
      </c>
      <c r="I368" s="20">
        <v>6.9629485935984476</v>
      </c>
      <c r="J368" s="20">
        <v>17.809241442931452</v>
      </c>
      <c r="K368" s="20">
        <v>27.906592535421051</v>
      </c>
      <c r="L368" s="20">
        <v>9.4729827761903085</v>
      </c>
      <c r="M368" s="20">
        <v>6.8084192406954607</v>
      </c>
      <c r="N368" s="20">
        <v>16.846142130971067</v>
      </c>
      <c r="O368" s="20">
        <v>27.976317604421052</v>
      </c>
      <c r="P368" s="20">
        <v>9.2916533843150884</v>
      </c>
      <c r="Q368" s="20">
        <v>6.6780942364476052</v>
      </c>
      <c r="R368" s="20">
        <v>16.241800830681083</v>
      </c>
      <c r="S368" s="20">
        <v>28.073854973421053</v>
      </c>
      <c r="T368" s="20">
        <v>9.1538070475922133</v>
      </c>
      <c r="U368" s="20">
        <v>6.5790213601026482</v>
      </c>
      <c r="V368" s="20">
        <v>15.942425646512941</v>
      </c>
      <c r="W368" s="20">
        <v>28.211135435421053</v>
      </c>
      <c r="X368" s="20">
        <v>8.9407946109918299</v>
      </c>
      <c r="Y368" s="20">
        <v>6.4259251277836542</v>
      </c>
      <c r="Z368" s="20">
        <v>15.698998336934499</v>
      </c>
      <c r="AA368" s="20">
        <v>28.387158649421053</v>
      </c>
      <c r="AB368" s="20">
        <v>8.7293245063469218</v>
      </c>
      <c r="AC368" s="20">
        <v>6.2739373998089905</v>
      </c>
      <c r="AD368" s="20">
        <v>15.430138129091768</v>
      </c>
      <c r="AE368" s="20">
        <v>28.610257915421052</v>
      </c>
      <c r="AF368" s="20">
        <v>8.644656838674333</v>
      </c>
      <c r="AG368" s="20">
        <v>6.2130850799783524</v>
      </c>
      <c r="AH368" s="20">
        <v>15.15186887987961</v>
      </c>
      <c r="AI368" s="20">
        <v>28.892235463421052</v>
      </c>
      <c r="AJ368" s="20">
        <v>8.5219092961272374</v>
      </c>
      <c r="AK368" s="20">
        <v>6.1248640042970734</v>
      </c>
      <c r="AL368" s="20">
        <v>14.862607414823344</v>
      </c>
      <c r="AM368" s="20">
        <v>29.172234541421052</v>
      </c>
      <c r="AN368" s="20">
        <v>8.3862108490256517</v>
      </c>
      <c r="AO368" s="20">
        <v>6.0273348585140711</v>
      </c>
      <c r="AP368" s="20">
        <v>14.547036787156104</v>
      </c>
      <c r="AQ368" s="20">
        <v>29.462187532421051</v>
      </c>
      <c r="AR368" s="20">
        <v>8.2755644229274186</v>
      </c>
      <c r="AS368" s="20">
        <v>5.947811093490996</v>
      </c>
      <c r="AT368" s="20">
        <v>14.239027071200431</v>
      </c>
      <c r="AU368" s="20">
        <v>30.379469520421051</v>
      </c>
      <c r="AV368" s="20">
        <v>7.8088400524635695</v>
      </c>
      <c r="AW368" s="20">
        <v>5.6123670988123235</v>
      </c>
      <c r="AX368" s="20">
        <v>12.850246928312876</v>
      </c>
      <c r="AY368" s="20">
        <v>31.302263675421052</v>
      </c>
      <c r="AZ368" s="20">
        <v>7.4237589069657126</v>
      </c>
      <c r="BA368" s="20">
        <v>5.3356016974409251</v>
      </c>
      <c r="BB368" s="20">
        <v>11.017095351899435</v>
      </c>
      <c r="BC368" s="20">
        <v>31.767525520421053</v>
      </c>
      <c r="BD368" s="20">
        <v>7.5062853762619319</v>
      </c>
      <c r="BE368" s="20">
        <v>5.3949150958390808</v>
      </c>
      <c r="BF368" s="20">
        <v>9.6750785199259184</v>
      </c>
      <c r="BG368" s="20">
        <v>32.076980737421053</v>
      </c>
      <c r="BH368" s="20">
        <v>8.630347611399845</v>
      </c>
      <c r="BI368" s="20">
        <v>6.2028007565929055</v>
      </c>
      <c r="BJ368" s="20">
        <v>8.5382252927714148</v>
      </c>
      <c r="BK368" s="20">
        <v>32.232900952421048</v>
      </c>
      <c r="BL368" s="20">
        <v>8.711857011467302</v>
      </c>
      <c r="BM368" s="20">
        <v>6.2613831673106413</v>
      </c>
      <c r="BN368" s="20">
        <v>7.7702879690645901</v>
      </c>
      <c r="BO368" s="23">
        <v>27.835351860421053</v>
      </c>
      <c r="BP368" s="23">
        <v>9.6879892037786757</v>
      </c>
      <c r="BQ368" s="23">
        <v>6.9629485935984476</v>
      </c>
      <c r="BR368" s="23">
        <v>17.809241442931452</v>
      </c>
      <c r="BS368" s="23">
        <v>27.884704750421051</v>
      </c>
      <c r="BT368" s="23">
        <v>9.6301667165151557</v>
      </c>
      <c r="BU368" s="23">
        <v>6.921390433499254</v>
      </c>
      <c r="BV368" s="23">
        <v>17.628409593495036</v>
      </c>
      <c r="BW368" s="23">
        <v>27.929644208421053</v>
      </c>
      <c r="BX368" s="23">
        <v>9.5390705392306376</v>
      </c>
      <c r="BY368" s="23">
        <v>6.855917817235599</v>
      </c>
      <c r="BZ368" s="23">
        <v>17.397267176014637</v>
      </c>
      <c r="CA368" s="23">
        <v>27.991867888421051</v>
      </c>
      <c r="CB368" s="23">
        <v>9.4443947471942167</v>
      </c>
      <c r="CC368" s="23">
        <v>6.787872461368492</v>
      </c>
      <c r="CD368" s="23">
        <v>17.238031268120356</v>
      </c>
      <c r="CE368" s="23">
        <v>28.08067466142105</v>
      </c>
      <c r="CF368" s="23">
        <v>9.3351295159680046</v>
      </c>
      <c r="CG368" s="23">
        <v>6.709341388295142</v>
      </c>
      <c r="CH368" s="23">
        <v>17.10462921047634</v>
      </c>
      <c r="CI368" s="23">
        <v>28.193886221421053</v>
      </c>
      <c r="CJ368" s="23">
        <v>9.2191901432183769</v>
      </c>
      <c r="CK368" s="23">
        <v>6.6260134782975921</v>
      </c>
      <c r="CL368" s="23">
        <v>16.948777907709221</v>
      </c>
      <c r="CM368" s="23">
        <v>28.335623593421051</v>
      </c>
      <c r="CN368" s="23">
        <v>9.0554880042883994</v>
      </c>
      <c r="CO368" s="23">
        <v>6.5083575278154253</v>
      </c>
      <c r="CP368" s="23">
        <v>16.752217132934732</v>
      </c>
      <c r="CQ368" s="23">
        <v>28.505304850421052</v>
      </c>
      <c r="CR368" s="23">
        <v>8.9479490171855414</v>
      </c>
      <c r="CS368" s="23">
        <v>6.4310671403826243</v>
      </c>
      <c r="CT368" s="23">
        <v>16.520396698295706</v>
      </c>
      <c r="CU368" s="23">
        <v>28.614663586421052</v>
      </c>
      <c r="CV368" s="23">
        <v>8.8518179612079173</v>
      </c>
      <c r="CW368" s="23">
        <v>6.3619758576673782</v>
      </c>
      <c r="CX368" s="23">
        <v>16.340299547177672</v>
      </c>
      <c r="CY368" s="23">
        <v>28.74235870042105</v>
      </c>
      <c r="CZ368" s="23">
        <v>8.7501334842133307</v>
      </c>
      <c r="DA368" s="23">
        <v>6.2888932219224811</v>
      </c>
      <c r="DB368" s="23">
        <v>16.152127180419271</v>
      </c>
      <c r="DC368" s="23">
        <v>29.233564864421052</v>
      </c>
      <c r="DD368" s="23">
        <v>8.4574012879316562</v>
      </c>
      <c r="DE368" s="23">
        <v>6.0785008286686297</v>
      </c>
      <c r="DF368" s="23">
        <v>15.563079104760346</v>
      </c>
      <c r="DG368" s="23">
        <v>29.841090039421051</v>
      </c>
      <c r="DH368" s="23">
        <v>8.1689144478370519</v>
      </c>
      <c r="DI368" s="23">
        <v>5.871159656495883</v>
      </c>
      <c r="DJ368" s="23">
        <v>14.956086978505283</v>
      </c>
      <c r="DK368" s="23">
        <v>30.389790788421053</v>
      </c>
      <c r="DL368" s="23">
        <v>8.1791113317284658</v>
      </c>
      <c r="DM368" s="23">
        <v>5.8784883577214284</v>
      </c>
      <c r="DN368" s="23">
        <v>14.332578132296351</v>
      </c>
      <c r="DO368" s="23">
        <v>30.960740165421051</v>
      </c>
      <c r="DP368" s="23">
        <v>9.0384497071561949</v>
      </c>
      <c r="DQ368" s="23">
        <v>6.4961117681888849</v>
      </c>
      <c r="DR368" s="23">
        <v>13.644307088324563</v>
      </c>
      <c r="DS368" s="23">
        <v>31.341486285421052</v>
      </c>
      <c r="DT368" s="23">
        <v>9.5520809334083605</v>
      </c>
      <c r="DU368" s="23">
        <v>6.865268643700869</v>
      </c>
      <c r="DV368" s="23">
        <v>13.1560644584144</v>
      </c>
      <c r="DW368" s="25">
        <v>27.852933490421051</v>
      </c>
      <c r="DX368" s="25">
        <v>9.6879892037786757</v>
      </c>
      <c r="DY368" s="25">
        <v>6.9629485935984476</v>
      </c>
      <c r="DZ368" s="25">
        <v>17.809241442931452</v>
      </c>
      <c r="EA368" s="25">
        <v>27.924914306421051</v>
      </c>
      <c r="EB368" s="25">
        <v>9.4050331839656334</v>
      </c>
      <c r="EC368" s="25">
        <v>6.7595825308618185</v>
      </c>
      <c r="ED368" s="25">
        <v>16.659683420209159</v>
      </c>
      <c r="EE368" s="25">
        <v>28.012067730421052</v>
      </c>
      <c r="EF368" s="25">
        <v>9.1170353111007447</v>
      </c>
      <c r="EG368" s="25">
        <v>6.552592789064648</v>
      </c>
      <c r="EH368" s="25">
        <v>15.905912268458854</v>
      </c>
      <c r="EI368" s="25">
        <v>28.128818208421052</v>
      </c>
      <c r="EJ368" s="25">
        <v>8.869084539118667</v>
      </c>
      <c r="EK368" s="25">
        <v>6.3743856871842217</v>
      </c>
      <c r="EL368" s="25">
        <v>15.420569697809803</v>
      </c>
      <c r="EM368" s="25">
        <v>28.285022128421051</v>
      </c>
      <c r="EN368" s="25">
        <v>8.5451814459802655</v>
      </c>
      <c r="EO368" s="25">
        <v>6.1415901566162727</v>
      </c>
      <c r="EP368" s="25">
        <v>15.01652061029611</v>
      </c>
      <c r="EQ368" s="25">
        <v>28.477887766421052</v>
      </c>
      <c r="ER368" s="25">
        <v>8.3777765347962809</v>
      </c>
      <c r="ES368" s="25">
        <v>6.0212729508089673</v>
      </c>
      <c r="ET368" s="25">
        <v>14.585132273365314</v>
      </c>
      <c r="EU368" s="25">
        <v>28.714658756421052</v>
      </c>
      <c r="EV368" s="25">
        <v>8.1962397143283372</v>
      </c>
      <c r="EW368" s="25">
        <v>5.8907988635473307</v>
      </c>
      <c r="EX368" s="25">
        <v>14.217394041056551</v>
      </c>
      <c r="EY368" s="25">
        <v>29.00657838042105</v>
      </c>
      <c r="EZ368" s="25">
        <v>8.0000992518091625</v>
      </c>
      <c r="FA368" s="25">
        <v>5.7498288512032873</v>
      </c>
      <c r="FB368" s="25">
        <v>13.834658724640075</v>
      </c>
      <c r="FC368" s="25">
        <v>29.284113743421052</v>
      </c>
      <c r="FD368" s="25">
        <v>7.7867288336052338</v>
      </c>
      <c r="FE368" s="25">
        <v>5.5964753304573023</v>
      </c>
      <c r="FF368" s="25">
        <v>13.448256618009683</v>
      </c>
      <c r="FG368" s="25">
        <v>29.555235849421052</v>
      </c>
      <c r="FH368" s="25">
        <v>7.6014516072235896</v>
      </c>
      <c r="FI368" s="25">
        <v>5.4633129398183131</v>
      </c>
      <c r="FJ368" s="25">
        <v>13.063122035749748</v>
      </c>
      <c r="FK368" s="25">
        <v>30.535300550421052</v>
      </c>
      <c r="FL368" s="25">
        <v>6.8779507127201231</v>
      </c>
      <c r="FM368" s="25">
        <v>4.9433186014797403</v>
      </c>
      <c r="FN368" s="25">
        <v>11.423201569048949</v>
      </c>
      <c r="FO368" s="25">
        <v>31.577642003421051</v>
      </c>
      <c r="FP368" s="25">
        <v>6.3296968684540333</v>
      </c>
      <c r="FQ368" s="25">
        <v>4.5492777686948971</v>
      </c>
      <c r="FR368" s="25">
        <v>9.5263343118537804</v>
      </c>
      <c r="FS368" s="25">
        <v>32.184599971421051</v>
      </c>
      <c r="FT368" s="25">
        <v>6.183519931798144</v>
      </c>
      <c r="FU368" s="25">
        <v>4.4442175261517214</v>
      </c>
      <c r="FV368" s="25">
        <v>8.2750772781715725</v>
      </c>
      <c r="FW368" s="25">
        <v>32.593820005421051</v>
      </c>
      <c r="FX368" s="25">
        <v>7.1337503150005395</v>
      </c>
      <c r="FY368" s="25">
        <v>5.127166812236081</v>
      </c>
      <c r="FZ368" s="25">
        <v>7.3890828186560071</v>
      </c>
      <c r="GA368" s="25">
        <v>32.698872441421052</v>
      </c>
      <c r="GB368" s="25">
        <v>7.1817198498758446</v>
      </c>
      <c r="GC368" s="25">
        <v>5.1616434614529592</v>
      </c>
      <c r="GD368" s="25">
        <v>7.1357400174062846</v>
      </c>
      <c r="GE368" s="26">
        <v>27.852948856421051</v>
      </c>
      <c r="GF368" s="26">
        <v>9.6879892037786757</v>
      </c>
      <c r="GG368" s="26">
        <v>6.9629485935984476</v>
      </c>
      <c r="GH368" s="26">
        <v>17.809241442931452</v>
      </c>
      <c r="GI368" s="26">
        <v>27.859919777421052</v>
      </c>
      <c r="GJ368" s="26">
        <v>9.4857640207199339</v>
      </c>
      <c r="GK368" s="26">
        <v>6.8176053727967707</v>
      </c>
      <c r="GL368" s="26">
        <v>17.115399519331252</v>
      </c>
      <c r="GM368" s="26">
        <v>27.909550506421052</v>
      </c>
      <c r="GN368" s="26">
        <v>9.2557983723825679</v>
      </c>
      <c r="GO368" s="26">
        <v>6.6523245334000807</v>
      </c>
      <c r="GP368" s="26">
        <v>16.466126029029688</v>
      </c>
      <c r="GQ368" s="26">
        <v>27.989654093421052</v>
      </c>
      <c r="GR368" s="26">
        <v>10.284970971754007</v>
      </c>
      <c r="GS368" s="26">
        <v>7.3920111445875074</v>
      </c>
      <c r="GT368" s="26">
        <v>16.012647188311213</v>
      </c>
      <c r="GU368" s="26">
        <v>28.116967038421052</v>
      </c>
      <c r="GV368" s="26">
        <v>10.018828359355716</v>
      </c>
      <c r="GW368" s="26">
        <v>7.2007292088094914</v>
      </c>
      <c r="GX368" s="26">
        <v>15.634434458537667</v>
      </c>
      <c r="GY368" s="26">
        <v>28.304689341421053</v>
      </c>
      <c r="GZ368" s="26">
        <v>9.8599994827562174</v>
      </c>
      <c r="HA368" s="26">
        <v>7.0865757679169334</v>
      </c>
      <c r="HB368" s="26">
        <v>15.199060830189993</v>
      </c>
      <c r="HC368" s="26">
        <v>28.555625080421052</v>
      </c>
      <c r="HD368" s="26">
        <v>9.6534607509740624</v>
      </c>
      <c r="HE368" s="26">
        <v>6.9381323147155971</v>
      </c>
      <c r="HF368" s="26">
        <v>14.738835567309787</v>
      </c>
      <c r="HG368" s="26">
        <v>28.879294435421052</v>
      </c>
      <c r="HH368" s="26">
        <v>9.4807649855714846</v>
      </c>
      <c r="HI368" s="26">
        <v>6.81401246780647</v>
      </c>
      <c r="HJ368" s="26">
        <v>14.03108226508564</v>
      </c>
      <c r="HK368" s="26">
        <v>29.20742945742105</v>
      </c>
      <c r="HL368" s="26">
        <v>9.2150403527006528</v>
      </c>
      <c r="HM368" s="26">
        <v>6.6230309421446982</v>
      </c>
      <c r="HN368" s="26">
        <v>13.317409352124571</v>
      </c>
      <c r="HO368" s="26">
        <v>29.55954624742105</v>
      </c>
      <c r="HP368" s="26">
        <v>8.9547862358852583</v>
      </c>
      <c r="HQ368" s="26">
        <v>6.435981184084361</v>
      </c>
      <c r="HR368" s="26">
        <v>12.620944245779851</v>
      </c>
      <c r="HS368" s="26">
        <v>30.59891949642105</v>
      </c>
      <c r="HT368" s="26">
        <v>8.7231787639640199</v>
      </c>
      <c r="HU368" s="26">
        <v>6.2695203337510561</v>
      </c>
      <c r="HV368" s="26">
        <v>10.635549006946455</v>
      </c>
      <c r="HW368" s="26">
        <v>31.373226588421051</v>
      </c>
      <c r="HX368" s="26">
        <v>8.0374114566832393</v>
      </c>
      <c r="HY368" s="26">
        <v>5.7766458675094867</v>
      </c>
      <c r="HZ368" s="26">
        <v>9.0181631750271691</v>
      </c>
      <c r="IA368" s="26">
        <v>31.85604859342105</v>
      </c>
      <c r="IB368" s="26">
        <v>7.4758141635847721</v>
      </c>
      <c r="IC368" s="26">
        <v>5.3730148353213547</v>
      </c>
      <c r="ID368" s="26">
        <v>8.0554790024495944</v>
      </c>
      <c r="IE368" s="26">
        <v>32.177669720421051</v>
      </c>
      <c r="IF368" s="26">
        <v>7.5273058975319316</v>
      </c>
      <c r="IG368" s="26">
        <v>5.4100229583619415</v>
      </c>
      <c r="IH368" s="26">
        <v>7.697359850465233</v>
      </c>
      <c r="II368" s="26">
        <v>32.242125379421054</v>
      </c>
      <c r="IJ368" s="26">
        <v>7.0817062828948218</v>
      </c>
      <c r="IK368" s="26">
        <v>5.0897617416343977</v>
      </c>
      <c r="IL368" s="26">
        <v>8.1954764758623853</v>
      </c>
      <c r="IM368" s="27">
        <v>27.84897677142105</v>
      </c>
      <c r="IN368" s="27">
        <v>9.6879892037786757</v>
      </c>
      <c r="IO368" s="27">
        <v>6.9629485935984476</v>
      </c>
      <c r="IP368" s="27">
        <v>17.809241442931452</v>
      </c>
      <c r="IQ368" s="27">
        <v>27.89826841542105</v>
      </c>
      <c r="IR368" s="27">
        <v>9.5913475533108201</v>
      </c>
      <c r="IS368" s="27">
        <v>6.8934903365696583</v>
      </c>
      <c r="IT368" s="27">
        <v>17.526837891865608</v>
      </c>
      <c r="IU368" s="27">
        <v>27.94709314142105</v>
      </c>
      <c r="IV368" s="27">
        <v>9.4390012888330563</v>
      </c>
      <c r="IW368" s="27">
        <v>6.7839960766491707</v>
      </c>
      <c r="IX368" s="27">
        <v>17.079180492160276</v>
      </c>
      <c r="IY368" s="27">
        <v>28.009399047421052</v>
      </c>
      <c r="IZ368" s="27">
        <v>9.3142396815631816</v>
      </c>
      <c r="JA368" s="27">
        <v>6.6943274529954584</v>
      </c>
      <c r="JB368" s="27">
        <v>16.844382574397116</v>
      </c>
      <c r="JC368" s="27">
        <v>28.101695161421052</v>
      </c>
      <c r="JD368" s="27">
        <v>9.1216522700997693</v>
      </c>
      <c r="JE368" s="27">
        <v>6.5559110884034233</v>
      </c>
      <c r="JF368" s="27">
        <v>16.717771015439041</v>
      </c>
      <c r="JG368" s="27">
        <v>28.242660028421049</v>
      </c>
      <c r="JH368" s="27">
        <v>8.9249765079865035</v>
      </c>
      <c r="JI368" s="27">
        <v>6.4145563457012607</v>
      </c>
      <c r="JJ368" s="27">
        <v>16.54256353314365</v>
      </c>
      <c r="JK368" s="27">
        <v>28.434404909421051</v>
      </c>
      <c r="JL368" s="27">
        <v>8.8563477544018117</v>
      </c>
      <c r="JM368" s="27">
        <v>6.3652315092257457</v>
      </c>
      <c r="JN368" s="27">
        <v>16.324732016916585</v>
      </c>
      <c r="JO368" s="27">
        <v>28.665176768421052</v>
      </c>
      <c r="JP368" s="27">
        <v>8.7437039916931436</v>
      </c>
      <c r="JQ368" s="27">
        <v>6.2842722190539479</v>
      </c>
      <c r="JR368" s="27">
        <v>16.08074396218786</v>
      </c>
      <c r="JS368" s="27">
        <v>28.890103639421053</v>
      </c>
      <c r="JT368" s="27">
        <v>8.6135525866352971</v>
      </c>
      <c r="JU368" s="27">
        <v>6.1907298416069398</v>
      </c>
      <c r="JV368" s="27">
        <v>15.791726479047657</v>
      </c>
      <c r="JW368" s="27">
        <v>29.140198986421051</v>
      </c>
      <c r="JX368" s="27">
        <v>8.5052246769039783</v>
      </c>
      <c r="JY368" s="27">
        <v>6.112872439947477</v>
      </c>
      <c r="JZ368" s="27">
        <v>15.493457172361326</v>
      </c>
      <c r="KA368" s="27">
        <v>29.93110420742105</v>
      </c>
      <c r="KB368" s="27">
        <v>8.1126125352417606</v>
      </c>
      <c r="KC368" s="27">
        <v>5.8306943633502861</v>
      </c>
      <c r="KD368" s="27">
        <v>14.506891469274191</v>
      </c>
      <c r="KE368" s="27">
        <v>30.674842523421052</v>
      </c>
      <c r="KF368" s="27">
        <v>7.9079976110236663</v>
      </c>
      <c r="KG368" s="27">
        <v>5.6836335885242839</v>
      </c>
      <c r="KH368" s="27">
        <v>13.524948021842361</v>
      </c>
      <c r="KI368" s="27">
        <v>31.182451322421052</v>
      </c>
      <c r="KJ368" s="27">
        <v>8.1113043968587171</v>
      </c>
      <c r="KK368" s="27">
        <v>5.8297541785376428</v>
      </c>
      <c r="KL368" s="27">
        <v>12.855529851578114</v>
      </c>
      <c r="KM368" s="27">
        <v>31.559713771421052</v>
      </c>
      <c r="KN368" s="27">
        <v>9.3746448951336792</v>
      </c>
      <c r="KO368" s="27">
        <v>6.7377418693443811</v>
      </c>
      <c r="KP368" s="27">
        <v>12.286664402268924</v>
      </c>
      <c r="KQ368" s="27">
        <v>31.728972238421051</v>
      </c>
      <c r="KR368" s="27">
        <v>9.5798018101908031</v>
      </c>
      <c r="KS368" s="27">
        <v>6.8851921836579884</v>
      </c>
      <c r="KT368" s="133">
        <v>12.038312026228402</v>
      </c>
      <c r="KU368" s="149">
        <v>27.84897677142105</v>
      </c>
      <c r="KV368" s="149">
        <v>9.6879892037786757</v>
      </c>
      <c r="KW368" s="149">
        <v>6.9629485935984476</v>
      </c>
      <c r="KX368" s="149">
        <v>17.809241442931452</v>
      </c>
      <c r="KY368" s="149">
        <v>27.873020740421051</v>
      </c>
      <c r="KZ368" s="149">
        <v>9.4020377056148927</v>
      </c>
      <c r="LA368" s="149">
        <v>6.7574296215913048</v>
      </c>
      <c r="LB368" s="149">
        <v>16.652167425082862</v>
      </c>
      <c r="LC368" s="149">
        <v>27.948560118421049</v>
      </c>
      <c r="LD368" s="149">
        <v>9.1498087957267629</v>
      </c>
      <c r="LE368" s="149">
        <v>6.5761477377628816</v>
      </c>
      <c r="LF368" s="149">
        <v>15.876611952351171</v>
      </c>
      <c r="LG368" s="149">
        <v>28.05729440842105</v>
      </c>
      <c r="LH368" s="149">
        <v>10.159329669635021</v>
      </c>
      <c r="LI368" s="149">
        <v>7.3017102669248803</v>
      </c>
      <c r="LJ368" s="149">
        <v>15.361618122370455</v>
      </c>
      <c r="LK368" s="149">
        <v>28.20481096242105</v>
      </c>
      <c r="LL368" s="149">
        <v>9.886272003934403</v>
      </c>
      <c r="LM368" s="149">
        <v>7.1054583461836982</v>
      </c>
      <c r="LN368" s="149">
        <v>14.930184977536674</v>
      </c>
      <c r="LO368" s="149">
        <v>28.384612215421051</v>
      </c>
      <c r="LP368" s="149">
        <v>9.7187391216550303</v>
      </c>
      <c r="LQ368" s="149">
        <v>6.9850491650304338</v>
      </c>
      <c r="LR368" s="149">
        <v>14.479835259959485</v>
      </c>
      <c r="LS368" s="149">
        <v>28.612210583421053</v>
      </c>
      <c r="LT368" s="149">
        <v>9.5071077273102755</v>
      </c>
      <c r="LU368" s="149">
        <v>6.8329455149727591</v>
      </c>
      <c r="LV368" s="149">
        <v>14.015386955379707</v>
      </c>
      <c r="LW368" s="149">
        <v>28.92150156742105</v>
      </c>
      <c r="LX368" s="149">
        <v>9.3257982398057422</v>
      </c>
      <c r="LY368" s="149">
        <v>6.7026348163880263</v>
      </c>
      <c r="LZ368" s="149">
        <v>13.274383132813018</v>
      </c>
      <c r="MA368" s="149">
        <v>29.222522901421051</v>
      </c>
      <c r="MB368" s="149">
        <v>9.0539109167820122</v>
      </c>
      <c r="MC368" s="149">
        <v>6.5072240439723288</v>
      </c>
      <c r="MD368" s="149">
        <v>12.538003852855955</v>
      </c>
      <c r="ME368" s="149">
        <v>29.548365151421052</v>
      </c>
      <c r="MF368" s="149">
        <v>8.7870460357602642</v>
      </c>
      <c r="MG368" s="149">
        <v>6.315422999513439</v>
      </c>
      <c r="MH368" s="149">
        <v>11.821787485593797</v>
      </c>
      <c r="MI368" s="149">
        <v>30.608641917421053</v>
      </c>
      <c r="MJ368" s="149">
        <v>8.5430463068088223</v>
      </c>
      <c r="MK368" s="149">
        <v>6.1400555900536737</v>
      </c>
      <c r="ML368" s="149">
        <v>9.7704953632356535</v>
      </c>
      <c r="MM368" s="149">
        <v>31.45062519342105</v>
      </c>
      <c r="MN368" s="149">
        <v>7.8381522563513721</v>
      </c>
      <c r="MO368" s="149">
        <v>5.6334343568926935</v>
      </c>
      <c r="MP368" s="149">
        <v>8.085830073570115</v>
      </c>
      <c r="MQ368" s="149">
        <v>32.01469531142105</v>
      </c>
      <c r="MR368" s="149">
        <v>7.2620025880247852</v>
      </c>
      <c r="MS368" s="149">
        <v>5.2193442460973483</v>
      </c>
      <c r="MT368" s="149">
        <v>7.0490110770032075</v>
      </c>
      <c r="MU368" s="149">
        <v>32.38010641642105</v>
      </c>
      <c r="MV368" s="149">
        <v>7.2809822024077837</v>
      </c>
      <c r="MW368" s="149">
        <v>5.2329852686558374</v>
      </c>
      <c r="MX368" s="149">
        <v>6.6288817404207236</v>
      </c>
      <c r="MY368" s="149">
        <v>32.513311059421049</v>
      </c>
      <c r="MZ368" s="149">
        <v>6.8261435682956657</v>
      </c>
      <c r="NA368" s="149">
        <v>4.9060837867188054</v>
      </c>
      <c r="NB368" s="149">
        <v>7.037622897085825</v>
      </c>
      <c r="ND368" s="97"/>
    </row>
    <row r="369" spans="1:368" ht="15" thickBot="1" x14ac:dyDescent="0.35">
      <c r="A369" s="2"/>
      <c r="B369" s="72" t="s">
        <v>796</v>
      </c>
      <c r="C369" s="72" t="s">
        <v>469</v>
      </c>
      <c r="D369" s="72" t="s">
        <v>826</v>
      </c>
      <c r="E369" s="85">
        <v>391885</v>
      </c>
      <c r="F369" s="82">
        <v>406064</v>
      </c>
      <c r="G369" s="20">
        <v>25.386108519</v>
      </c>
      <c r="H369" s="20">
        <v>14.083925009972081</v>
      </c>
      <c r="I369" s="20">
        <v>10.274027211256492</v>
      </c>
      <c r="J369" s="20">
        <v>8.3531833513632066</v>
      </c>
      <c r="K369" s="20">
        <v>25.473230298000001</v>
      </c>
      <c r="L369" s="20">
        <v>13.925532019841866</v>
      </c>
      <c r="M369" s="20">
        <v>10.158481730183716</v>
      </c>
      <c r="N369" s="20">
        <v>7.702956039801407</v>
      </c>
      <c r="O369" s="20">
        <v>25.607538272999999</v>
      </c>
      <c r="P369" s="20">
        <v>13.711438390829287</v>
      </c>
      <c r="Q369" s="20">
        <v>10.002303408538689</v>
      </c>
      <c r="R369" s="20">
        <v>7.310440865425031</v>
      </c>
      <c r="S369" s="20">
        <v>25.753742961</v>
      </c>
      <c r="T369" s="20">
        <v>13.442621555764525</v>
      </c>
      <c r="U369" s="20">
        <v>9.8062052699627085</v>
      </c>
      <c r="V369" s="20">
        <v>6.9085544587364236</v>
      </c>
      <c r="W369" s="20">
        <v>25.926887836999999</v>
      </c>
      <c r="X369" s="20">
        <v>13.158015922382942</v>
      </c>
      <c r="Y369" s="20">
        <v>9.5985894228342339</v>
      </c>
      <c r="Z369" s="20">
        <v>6.475352427721754</v>
      </c>
      <c r="AA369" s="20">
        <v>26.124787087000001</v>
      </c>
      <c r="AB369" s="20">
        <v>12.91486973154807</v>
      </c>
      <c r="AC369" s="20">
        <v>9.4212176618242829</v>
      </c>
      <c r="AD369" s="20">
        <v>6.0193207038756658</v>
      </c>
      <c r="AE369" s="20">
        <v>26.378294832999998</v>
      </c>
      <c r="AF369" s="20">
        <v>12.67522275024522</v>
      </c>
      <c r="AG369" s="20">
        <v>9.2463985254501786</v>
      </c>
      <c r="AH369" s="20">
        <v>5.5519016240703163</v>
      </c>
      <c r="AI369" s="20">
        <v>26.695860625000002</v>
      </c>
      <c r="AJ369" s="20">
        <v>12.523323172216818</v>
      </c>
      <c r="AK369" s="20">
        <v>9.1355898981011148</v>
      </c>
      <c r="AL369" s="20">
        <v>5.0570733084388877</v>
      </c>
      <c r="AM369" s="20">
        <v>27.012700873</v>
      </c>
      <c r="AN369" s="20">
        <v>12.371951407916701</v>
      </c>
      <c r="AO369" s="20">
        <v>9.0251663035183416</v>
      </c>
      <c r="AP369" s="20">
        <v>4.5230825961853149</v>
      </c>
      <c r="AQ369" s="20">
        <v>27.324207750999999</v>
      </c>
      <c r="AR369" s="20">
        <v>12.251460004831323</v>
      </c>
      <c r="AS369" s="20">
        <v>8.9372695025097375</v>
      </c>
      <c r="AT369" s="20">
        <v>4.1443930390981372</v>
      </c>
      <c r="AU369" s="20">
        <v>28.265189843000002</v>
      </c>
      <c r="AV369" s="20">
        <v>11.798478534014009</v>
      </c>
      <c r="AW369" s="20">
        <v>8.6068258261853554</v>
      </c>
      <c r="AX369" s="20">
        <v>2.4649145785408741</v>
      </c>
      <c r="AY369" s="20">
        <v>29.034369951000002</v>
      </c>
      <c r="AZ369" s="20">
        <v>11.287822009997361</v>
      </c>
      <c r="BA369" s="20">
        <v>8.2343090015332834</v>
      </c>
      <c r="BB369" s="20">
        <v>0.24752761351671992</v>
      </c>
      <c r="BC369" s="20">
        <v>29.534539409000001</v>
      </c>
      <c r="BD369" s="20">
        <v>10.917837618899821</v>
      </c>
      <c r="BE369" s="20">
        <v>7.9644105393372095</v>
      </c>
      <c r="BF369" s="20">
        <v>-1.4148373415484592</v>
      </c>
      <c r="BG369" s="20">
        <v>29.900530553999999</v>
      </c>
      <c r="BH369" s="20">
        <v>10.484916327867163</v>
      </c>
      <c r="BI369" s="20">
        <v>7.6486004848777789</v>
      </c>
      <c r="BJ369" s="20">
        <v>-3.1832966232353535</v>
      </c>
      <c r="BK369" s="20">
        <v>30.098048253000002</v>
      </c>
      <c r="BL369" s="20">
        <v>10.222029251972131</v>
      </c>
      <c r="BM369" s="20">
        <v>7.4568280230590149</v>
      </c>
      <c r="BN369" s="20">
        <v>-4.4470673145285708</v>
      </c>
      <c r="BO369" s="23">
        <v>25.373411349000001</v>
      </c>
      <c r="BP369" s="23">
        <v>14.083925009972081</v>
      </c>
      <c r="BQ369" s="23">
        <v>10.274027211256492</v>
      </c>
      <c r="BR369" s="23">
        <v>8.3531833513632066</v>
      </c>
      <c r="BS369" s="23">
        <v>25.434064464000002</v>
      </c>
      <c r="BT369" s="23">
        <v>13.996476029346308</v>
      </c>
      <c r="BU369" s="23">
        <v>10.210234397398873</v>
      </c>
      <c r="BV369" s="23">
        <v>8.0086418394181234</v>
      </c>
      <c r="BW369" s="23">
        <v>25.524188519999999</v>
      </c>
      <c r="BX369" s="23">
        <v>13.854124648694238</v>
      </c>
      <c r="BY369" s="23">
        <v>10.106391047101013</v>
      </c>
      <c r="BZ369" s="23">
        <v>7.9271732013751635</v>
      </c>
      <c r="CA369" s="23">
        <v>25.611211561000001</v>
      </c>
      <c r="CB369" s="23">
        <v>13.674528772605418</v>
      </c>
      <c r="CC369" s="23">
        <v>9.9753783559187248</v>
      </c>
      <c r="CD369" s="23">
        <v>7.7910095768004837</v>
      </c>
      <c r="CE369" s="23">
        <v>25.711212011000001</v>
      </c>
      <c r="CF369" s="23">
        <v>13.466562964198229</v>
      </c>
      <c r="CG369" s="23">
        <v>9.823670194090715</v>
      </c>
      <c r="CH369" s="23">
        <v>7.5623255127532758</v>
      </c>
      <c r="CI369" s="23">
        <v>25.837838046000002</v>
      </c>
      <c r="CJ369" s="23">
        <v>13.12381717186703</v>
      </c>
      <c r="CK369" s="23">
        <v>9.5736419104651542</v>
      </c>
      <c r="CL369" s="23">
        <v>7.2649791751588602</v>
      </c>
      <c r="CM369" s="23">
        <v>25.993462963999999</v>
      </c>
      <c r="CN369" s="23">
        <v>12.840163459507163</v>
      </c>
      <c r="CO369" s="23">
        <v>9.3667204764688972</v>
      </c>
      <c r="CP369" s="23">
        <v>6.9099360257348383</v>
      </c>
      <c r="CQ369" s="23">
        <v>26.179285393000001</v>
      </c>
      <c r="CR369" s="23">
        <v>12.713261116412946</v>
      </c>
      <c r="CS369" s="23">
        <v>9.274146983980188</v>
      </c>
      <c r="CT369" s="23">
        <v>6.4937944158222596</v>
      </c>
      <c r="CU369" s="23">
        <v>26.351432099</v>
      </c>
      <c r="CV369" s="23">
        <v>12.614973049335267</v>
      </c>
      <c r="CW369" s="23">
        <v>9.2024472074631376</v>
      </c>
      <c r="CX369" s="23">
        <v>6.274708492305507</v>
      </c>
      <c r="CY369" s="23">
        <v>26.5469513</v>
      </c>
      <c r="CZ369" s="23">
        <v>12.535525510346353</v>
      </c>
      <c r="DA369" s="23">
        <v>9.1444913338794951</v>
      </c>
      <c r="DB369" s="23">
        <v>6.0494433528856</v>
      </c>
      <c r="DC369" s="23">
        <v>27.209879447999999</v>
      </c>
      <c r="DD369" s="23">
        <v>12.341093084903166</v>
      </c>
      <c r="DE369" s="23">
        <v>9.0026555865051296</v>
      </c>
      <c r="DF369" s="23">
        <v>5.3463751192950983</v>
      </c>
      <c r="DG369" s="23">
        <v>27.934198451</v>
      </c>
      <c r="DH369" s="23">
        <v>12.182367418556101</v>
      </c>
      <c r="DI369" s="23">
        <v>8.8868674227638493</v>
      </c>
      <c r="DJ369" s="23">
        <v>4.6299287241479732</v>
      </c>
      <c r="DK369" s="23">
        <v>28.673990844000002</v>
      </c>
      <c r="DL369" s="23">
        <v>11.978715090901044</v>
      </c>
      <c r="DM369" s="23">
        <v>8.7383058850900603</v>
      </c>
      <c r="DN369" s="23">
        <v>3.6203944759848099</v>
      </c>
      <c r="DO369" s="23">
        <v>29.470449573</v>
      </c>
      <c r="DP369" s="23">
        <v>11.803188351866153</v>
      </c>
      <c r="DQ369" s="23">
        <v>8.6102615727360305</v>
      </c>
      <c r="DR369" s="23">
        <v>2.2818488307081886</v>
      </c>
      <c r="DS369" s="23">
        <v>29.925728425999999</v>
      </c>
      <c r="DT369" s="23">
        <v>11.527946578556115</v>
      </c>
      <c r="DU369" s="23">
        <v>8.4094765311613582</v>
      </c>
      <c r="DV369" s="23">
        <v>1.2715158810322329</v>
      </c>
      <c r="DW369" s="25">
        <v>25.391422788</v>
      </c>
      <c r="DX369" s="25">
        <v>14.083925009972081</v>
      </c>
      <c r="DY369" s="25">
        <v>10.274027211256492</v>
      </c>
      <c r="DZ369" s="25">
        <v>8.3531833513632066</v>
      </c>
      <c r="EA369" s="25">
        <v>25.497861853</v>
      </c>
      <c r="EB369" s="25">
        <v>13.893009571472433</v>
      </c>
      <c r="EC369" s="25">
        <v>10.13475705689217</v>
      </c>
      <c r="ED369" s="25">
        <v>7.5794972207776965</v>
      </c>
      <c r="EE369" s="25">
        <v>25.655449840999999</v>
      </c>
      <c r="EF369" s="25">
        <v>13.622873202086925</v>
      </c>
      <c r="EG369" s="25">
        <v>9.93769633640043</v>
      </c>
      <c r="EH369" s="25">
        <v>7.1122346844055482</v>
      </c>
      <c r="EI369" s="25">
        <v>25.820694486000001</v>
      </c>
      <c r="EJ369" s="25">
        <v>13.221669606393524</v>
      </c>
      <c r="EK369" s="25">
        <v>9.6450238991012114</v>
      </c>
      <c r="EL369" s="25">
        <v>6.6392381353672985</v>
      </c>
      <c r="EM369" s="25">
        <v>25.993078172000001</v>
      </c>
      <c r="EN369" s="25">
        <v>13.011759389894095</v>
      </c>
      <c r="EO369" s="25">
        <v>9.4918973186409428</v>
      </c>
      <c r="EP369" s="25">
        <v>6.1324741056111929</v>
      </c>
      <c r="EQ369" s="25">
        <v>26.204163498</v>
      </c>
      <c r="ER369" s="25">
        <v>12.708383788063708</v>
      </c>
      <c r="ES369" s="25">
        <v>9.2705890408540483</v>
      </c>
      <c r="ET369" s="25">
        <v>5.5722293644825065</v>
      </c>
      <c r="EU369" s="25">
        <v>26.466274980000001</v>
      </c>
      <c r="EV369" s="25">
        <v>12.414899806474686</v>
      </c>
      <c r="EW369" s="25">
        <v>9.0564965623170952</v>
      </c>
      <c r="EX369" s="25">
        <v>4.9977844152051745</v>
      </c>
      <c r="EY369" s="25">
        <v>26.758761286000002</v>
      </c>
      <c r="EZ369" s="25">
        <v>12.226844988058041</v>
      </c>
      <c r="FA369" s="25">
        <v>8.9193131904763234</v>
      </c>
      <c r="FB369" s="25">
        <v>4.4007423707895157</v>
      </c>
      <c r="FC369" s="25">
        <v>27.04212837</v>
      </c>
      <c r="FD369" s="25">
        <v>12.043244005237549</v>
      </c>
      <c r="FE369" s="25">
        <v>8.7853788296944</v>
      </c>
      <c r="FF369" s="25">
        <v>3.8052086066612887</v>
      </c>
      <c r="FG369" s="25">
        <v>27.323241728999999</v>
      </c>
      <c r="FH369" s="25">
        <v>11.885681833012974</v>
      </c>
      <c r="FI369" s="25">
        <v>8.6704394187167217</v>
      </c>
      <c r="FJ369" s="25">
        <v>3.3606011797010069</v>
      </c>
      <c r="FK369" s="25">
        <v>28.271796725999998</v>
      </c>
      <c r="FL369" s="25">
        <v>11.296996846163291</v>
      </c>
      <c r="FM369" s="25">
        <v>8.2410019167796253</v>
      </c>
      <c r="FN369" s="25">
        <v>1.4632493490050464</v>
      </c>
      <c r="FO369" s="25">
        <v>29.10910033</v>
      </c>
      <c r="FP369" s="25">
        <v>10.697996684845789</v>
      </c>
      <c r="FQ369" s="25">
        <v>7.8040396386813233</v>
      </c>
      <c r="FR369" s="25">
        <v>-0.77588418887069821</v>
      </c>
      <c r="FS369" s="25">
        <v>29.659788149000001</v>
      </c>
      <c r="FT369" s="25">
        <v>10.262472164375433</v>
      </c>
      <c r="FU369" s="25">
        <v>7.4863305645905687</v>
      </c>
      <c r="FV369" s="25">
        <v>-2.2836312295815304</v>
      </c>
      <c r="FW369" s="25">
        <v>30.010587895</v>
      </c>
      <c r="FX369" s="25">
        <v>9.9305131684812213</v>
      </c>
      <c r="FY369" s="25">
        <v>7.2441710987865626</v>
      </c>
      <c r="FZ369" s="25">
        <v>-3.4426493563585936</v>
      </c>
      <c r="GA369" s="25">
        <v>30.108113336999999</v>
      </c>
      <c r="GB369" s="25">
        <v>9.6988615877292119</v>
      </c>
      <c r="GC369" s="25">
        <v>7.0751844957982923</v>
      </c>
      <c r="GD369" s="25">
        <v>-3.9321657108102528</v>
      </c>
      <c r="GE369" s="26">
        <v>25.391453431999999</v>
      </c>
      <c r="GF369" s="26">
        <v>14.083925009972081</v>
      </c>
      <c r="GG369" s="26">
        <v>10.274027211256492</v>
      </c>
      <c r="GH369" s="26">
        <v>8.3531833513632066</v>
      </c>
      <c r="GI369" s="26">
        <v>25.433127106000001</v>
      </c>
      <c r="GJ369" s="26">
        <v>13.956567291094531</v>
      </c>
      <c r="GK369" s="26">
        <v>10.181121528473813</v>
      </c>
      <c r="GL369" s="26">
        <v>7.8772245204368954</v>
      </c>
      <c r="GM369" s="26">
        <v>25.54769645</v>
      </c>
      <c r="GN369" s="26">
        <v>13.790272823441235</v>
      </c>
      <c r="GO369" s="26">
        <v>10.059812029556314</v>
      </c>
      <c r="GP369" s="26">
        <v>7.496553387978441</v>
      </c>
      <c r="GQ369" s="26">
        <v>25.661014596000001</v>
      </c>
      <c r="GR369" s="26">
        <v>13.549413358425157</v>
      </c>
      <c r="GS369" s="26">
        <v>9.8841084031942206</v>
      </c>
      <c r="GT369" s="26">
        <v>7.0581094298828688</v>
      </c>
      <c r="GU369" s="26">
        <v>25.794974376999999</v>
      </c>
      <c r="GV369" s="26">
        <v>13.341557485350389</v>
      </c>
      <c r="GW369" s="26">
        <v>9.7324804376606355</v>
      </c>
      <c r="GX369" s="26">
        <v>6.541142808156863</v>
      </c>
      <c r="GY369" s="26">
        <v>25.994471734000001</v>
      </c>
      <c r="GZ369" s="26">
        <v>13.076499728107793</v>
      </c>
      <c r="HA369" s="26">
        <v>9.539124494020145</v>
      </c>
      <c r="HB369" s="26">
        <v>5.9745675454200651</v>
      </c>
      <c r="HC369" s="26">
        <v>26.262379764999999</v>
      </c>
      <c r="HD369" s="26">
        <v>12.701483185558672</v>
      </c>
      <c r="HE369" s="26">
        <v>9.2655551474002973</v>
      </c>
      <c r="HF369" s="26">
        <v>5.2888583251384897</v>
      </c>
      <c r="HG369" s="26">
        <v>26.597874676</v>
      </c>
      <c r="HH369" s="26">
        <v>12.322125864710797</v>
      </c>
      <c r="HI369" s="26">
        <v>8.9888192634460164</v>
      </c>
      <c r="HJ369" s="26">
        <v>4.2947585314432573</v>
      </c>
      <c r="HK369" s="26">
        <v>26.926048815000001</v>
      </c>
      <c r="HL369" s="26">
        <v>11.959766940501666</v>
      </c>
      <c r="HM369" s="26">
        <v>8.7244834731794345</v>
      </c>
      <c r="HN369" s="26">
        <v>3.3161602795005507</v>
      </c>
      <c r="HO369" s="26">
        <v>27.253215925999999</v>
      </c>
      <c r="HP369" s="26">
        <v>11.767268239562576</v>
      </c>
      <c r="HQ369" s="26">
        <v>8.5840583509085189</v>
      </c>
      <c r="HR369" s="26">
        <v>2.513821314672505</v>
      </c>
      <c r="HS369" s="26">
        <v>28.254715351000002</v>
      </c>
      <c r="HT369" s="26">
        <v>11.124520437157747</v>
      </c>
      <c r="HU369" s="26">
        <v>8.1151827777137697</v>
      </c>
      <c r="HV369" s="26">
        <v>0.22020591678618473</v>
      </c>
      <c r="HW369" s="26">
        <v>28.993539235</v>
      </c>
      <c r="HX369" s="26">
        <v>10.53299251611895</v>
      </c>
      <c r="HY369" s="26">
        <v>7.6836713948664803</v>
      </c>
      <c r="HZ369" s="26">
        <v>-1.6971635012323318</v>
      </c>
      <c r="IA369" s="26">
        <v>29.423121067</v>
      </c>
      <c r="IB369" s="26">
        <v>10.090646692170894</v>
      </c>
      <c r="IC369" s="26">
        <v>7.3609862748583756</v>
      </c>
      <c r="ID369" s="26">
        <v>-2.8727842619327859</v>
      </c>
      <c r="IE369" s="26">
        <v>29.656386042999998</v>
      </c>
      <c r="IF369" s="26">
        <v>9.8543005945382038</v>
      </c>
      <c r="IG369" s="26">
        <v>7.1885750871650833</v>
      </c>
      <c r="IH369" s="26">
        <v>-3.4181128870911905</v>
      </c>
      <c r="II369" s="26">
        <v>29.648832877</v>
      </c>
      <c r="IJ369" s="26">
        <v>9.6478970748927111</v>
      </c>
      <c r="IK369" s="26">
        <v>7.038006593237756</v>
      </c>
      <c r="IL369" s="26">
        <v>-3.0253228882390033</v>
      </c>
      <c r="IM369" s="27">
        <v>25.386077874999998</v>
      </c>
      <c r="IN369" s="27">
        <v>14.083925009972081</v>
      </c>
      <c r="IO369" s="27">
        <v>10.274027211256492</v>
      </c>
      <c r="IP369" s="27">
        <v>8.3531833513632066</v>
      </c>
      <c r="IQ369" s="27">
        <v>25.461746026</v>
      </c>
      <c r="IR369" s="27">
        <v>13.960436146207497</v>
      </c>
      <c r="IS369" s="27">
        <v>10.183943804414568</v>
      </c>
      <c r="IT369" s="27">
        <v>7.8662960484714883</v>
      </c>
      <c r="IU369" s="27">
        <v>25.569682312000001</v>
      </c>
      <c r="IV369" s="27">
        <v>13.757781739417416</v>
      </c>
      <c r="IW369" s="27">
        <v>10.036110236118221</v>
      </c>
      <c r="IX369" s="27">
        <v>7.532088193100666</v>
      </c>
      <c r="IY369" s="27">
        <v>25.673164810999999</v>
      </c>
      <c r="IZ369" s="27">
        <v>13.515026521714615</v>
      </c>
      <c r="JA369" s="27">
        <v>9.8590236845647912</v>
      </c>
      <c r="JB369" s="27">
        <v>7.1811589113973042</v>
      </c>
      <c r="JC369" s="27">
        <v>25.796540546999999</v>
      </c>
      <c r="JD369" s="27">
        <v>13.24674727470644</v>
      </c>
      <c r="JE369" s="27">
        <v>9.6633177089915172</v>
      </c>
      <c r="JF369" s="27">
        <v>6.8346394352817708</v>
      </c>
      <c r="JG369" s="27">
        <v>25.976630825000001</v>
      </c>
      <c r="JH369" s="27">
        <v>13.023599359576984</v>
      </c>
      <c r="JI369" s="27">
        <v>9.5005344116825725</v>
      </c>
      <c r="JJ369" s="27">
        <v>6.4509065607441123</v>
      </c>
      <c r="JK369" s="27">
        <v>26.199575479</v>
      </c>
      <c r="JL369" s="27">
        <v>12.793576833541945</v>
      </c>
      <c r="JM369" s="27">
        <v>9.3327361814298087</v>
      </c>
      <c r="JN369" s="27">
        <v>6.0282519951808222</v>
      </c>
      <c r="JO369" s="27">
        <v>26.467542023</v>
      </c>
      <c r="JP369" s="27">
        <v>12.650089694071934</v>
      </c>
      <c r="JQ369" s="27">
        <v>9.2280643108868698</v>
      </c>
      <c r="JR369" s="27">
        <v>5.5750080398808812</v>
      </c>
      <c r="JS369" s="27">
        <v>26.743169626</v>
      </c>
      <c r="JT369" s="27">
        <v>12.502878535518946</v>
      </c>
      <c r="JU369" s="27">
        <v>9.1206758202705753</v>
      </c>
      <c r="JV369" s="27">
        <v>5.0670856325161893</v>
      </c>
      <c r="JW369" s="27">
        <v>27.027773248999999</v>
      </c>
      <c r="JX369" s="27">
        <v>12.382843267754316</v>
      </c>
      <c r="JY369" s="27">
        <v>9.0331117636279075</v>
      </c>
      <c r="JZ369" s="27">
        <v>4.6903053907439549</v>
      </c>
      <c r="KA369" s="27">
        <v>27.923198202000002</v>
      </c>
      <c r="KB369" s="27">
        <v>12.023157760577405</v>
      </c>
      <c r="KC369" s="27">
        <v>8.77072619386567</v>
      </c>
      <c r="KD369" s="27">
        <v>3.4501524453597732</v>
      </c>
      <c r="KE369" s="27">
        <v>28.66667339</v>
      </c>
      <c r="KF369" s="27">
        <v>11.711793274415021</v>
      </c>
      <c r="KG369" s="27">
        <v>8.5435901361838642</v>
      </c>
      <c r="KH369" s="27">
        <v>2.2023024925234935</v>
      </c>
      <c r="KI369" s="27">
        <v>29.163681672999999</v>
      </c>
      <c r="KJ369" s="27">
        <v>11.496803665308116</v>
      </c>
      <c r="KK369" s="27">
        <v>8.3867582095343121</v>
      </c>
      <c r="KL369" s="27">
        <v>1.3271213464339553</v>
      </c>
      <c r="KM369" s="27">
        <v>29.518122353999999</v>
      </c>
      <c r="KN369" s="27">
        <v>11.241677406084692</v>
      </c>
      <c r="KO369" s="27">
        <v>8.2006471554274754</v>
      </c>
      <c r="KP369" s="27">
        <v>0.53815381570924359</v>
      </c>
      <c r="KQ369" s="27">
        <v>29.669247409</v>
      </c>
      <c r="KR369" s="27">
        <v>11.159908633621507</v>
      </c>
      <c r="KS369" s="27">
        <v>8.1409979743417367</v>
      </c>
      <c r="KT369" s="133">
        <v>5.0365098547970888E-2</v>
      </c>
      <c r="KU369" s="149">
        <v>25.386077874999998</v>
      </c>
      <c r="KV369" s="149">
        <v>14.083925009972081</v>
      </c>
      <c r="KW369" s="149">
        <v>10.274027211256492</v>
      </c>
      <c r="KX369" s="149">
        <v>8.3531833513632066</v>
      </c>
      <c r="KY369" s="149">
        <v>25.443162126000001</v>
      </c>
      <c r="KZ369" s="149">
        <v>13.909528624533896</v>
      </c>
      <c r="LA369" s="149">
        <v>10.146807476113906</v>
      </c>
      <c r="LB369" s="149">
        <v>7.6658110371544161</v>
      </c>
      <c r="LC369" s="149">
        <v>25.584852763000001</v>
      </c>
      <c r="LD369" s="149">
        <v>13.716166978171563</v>
      </c>
      <c r="LE369" s="149">
        <v>10.005752847171097</v>
      </c>
      <c r="LF369" s="149">
        <v>7.2018398572493858</v>
      </c>
      <c r="LG369" s="149">
        <v>25.740389063000002</v>
      </c>
      <c r="LH369" s="149">
        <v>13.462929945028328</v>
      </c>
      <c r="LI369" s="149">
        <v>9.8210199571869996</v>
      </c>
      <c r="LJ369" s="149">
        <v>6.7136396742284283</v>
      </c>
      <c r="LK369" s="149">
        <v>25.898444807000001</v>
      </c>
      <c r="LL369" s="149">
        <v>13.247864407172296</v>
      </c>
      <c r="LM369" s="149">
        <v>9.6641326415720776</v>
      </c>
      <c r="LN369" s="149">
        <v>6.1672526020856928</v>
      </c>
      <c r="LO369" s="149">
        <v>26.090610125000001</v>
      </c>
      <c r="LP369" s="149">
        <v>12.975557908374558</v>
      </c>
      <c r="LQ369" s="149">
        <v>9.465488841887753</v>
      </c>
      <c r="LR369" s="149">
        <v>5.5905690466824502</v>
      </c>
      <c r="LS369" s="149">
        <v>26.333334399000002</v>
      </c>
      <c r="LT369" s="149">
        <v>12.600590211792788</v>
      </c>
      <c r="LU369" s="149">
        <v>9.1919551277210285</v>
      </c>
      <c r="LV369" s="149">
        <v>4.9036444361088023</v>
      </c>
      <c r="LW369" s="149">
        <v>26.643651607999999</v>
      </c>
      <c r="LX369" s="149">
        <v>12.225420618545959</v>
      </c>
      <c r="LY369" s="149">
        <v>8.9182741327480528</v>
      </c>
      <c r="LZ369" s="149">
        <v>3.8876593320848301</v>
      </c>
      <c r="MA369" s="149">
        <v>26.936008772000001</v>
      </c>
      <c r="MB369" s="149">
        <v>11.829647796269761</v>
      </c>
      <c r="MC369" s="149">
        <v>8.6295633690467124</v>
      </c>
      <c r="MD369" s="149">
        <v>2.8971408487977257</v>
      </c>
      <c r="ME369" s="149">
        <v>27.243269552000001</v>
      </c>
      <c r="MF369" s="149">
        <v>11.659875495740973</v>
      </c>
      <c r="MG369" s="149">
        <v>8.505716839466686</v>
      </c>
      <c r="MH369" s="149">
        <v>2.0840662800812559</v>
      </c>
      <c r="MI369" s="149">
        <v>28.230596244000001</v>
      </c>
      <c r="MJ369" s="149">
        <v>10.990975562415525</v>
      </c>
      <c r="MK369" s="149">
        <v>8.0177636508685222</v>
      </c>
      <c r="ML369" s="149">
        <v>-0.26587029558087139</v>
      </c>
      <c r="MM369" s="149">
        <v>29.090462625000001</v>
      </c>
      <c r="MN369" s="149">
        <v>10.386102923095969</v>
      </c>
      <c r="MO369" s="149">
        <v>7.5765174818273273</v>
      </c>
      <c r="MP369" s="149">
        <v>-2.267862246216545</v>
      </c>
      <c r="MQ369" s="149">
        <v>29.604719472999999</v>
      </c>
      <c r="MR369" s="149">
        <v>9.8740083141661046</v>
      </c>
      <c r="MS369" s="149">
        <v>7.2029515942528093</v>
      </c>
      <c r="MT369" s="149">
        <v>-3.8279149134613348</v>
      </c>
      <c r="MU369" s="149">
        <v>29.889519516</v>
      </c>
      <c r="MV369" s="149">
        <v>9.5875592796208551</v>
      </c>
      <c r="MW369" s="149">
        <v>6.9939910116402002</v>
      </c>
      <c r="MX369" s="149">
        <v>-4.6562324797711412</v>
      </c>
      <c r="MY369" s="149">
        <v>29.91144444</v>
      </c>
      <c r="MZ369" s="149">
        <v>9.347044992774082</v>
      </c>
      <c r="NA369" s="149">
        <v>6.8185391879468709</v>
      </c>
      <c r="NB369" s="149">
        <v>-4.4425202997812363</v>
      </c>
      <c r="ND369" s="97"/>
    </row>
    <row r="370" spans="1:368" ht="15" thickBot="1" x14ac:dyDescent="0.35">
      <c r="A370" s="2"/>
      <c r="B370" s="72" t="s">
        <v>797</v>
      </c>
      <c r="C370" s="72" t="s">
        <v>515</v>
      </c>
      <c r="D370" s="72" t="s">
        <v>825</v>
      </c>
      <c r="E370" s="85">
        <v>338653</v>
      </c>
      <c r="F370" s="82">
        <v>556688</v>
      </c>
      <c r="G370" s="20">
        <v>28.774895199736839</v>
      </c>
      <c r="H370" s="20">
        <v>7.0375168690958168</v>
      </c>
      <c r="I370" s="20">
        <v>5.0580019398642104</v>
      </c>
      <c r="J370" s="20">
        <v>14.095944008181046</v>
      </c>
      <c r="K370" s="20">
        <v>28.88163033373684</v>
      </c>
      <c r="L370" s="20">
        <v>6.5207013829575402</v>
      </c>
      <c r="M370" s="20">
        <v>4.6865564740752061</v>
      </c>
      <c r="N370" s="20">
        <v>11.589841684857314</v>
      </c>
      <c r="O370" s="20">
        <v>28.983442657736841</v>
      </c>
      <c r="P370" s="20">
        <v>6.2198381155609139</v>
      </c>
      <c r="Q370" s="20">
        <v>4.4703201199133247</v>
      </c>
      <c r="R370" s="20">
        <v>11.322313989150055</v>
      </c>
      <c r="S370" s="20">
        <v>29.10985466073684</v>
      </c>
      <c r="T370" s="20">
        <v>5.961478744400992</v>
      </c>
      <c r="U370" s="20">
        <v>4.2846321528624012</v>
      </c>
      <c r="V370" s="20">
        <v>11.254638851590078</v>
      </c>
      <c r="W370" s="20">
        <v>29.27667782273684</v>
      </c>
      <c r="X370" s="20">
        <v>5.7050876095474647</v>
      </c>
      <c r="Y370" s="20">
        <v>4.1003587959987122</v>
      </c>
      <c r="Z370" s="20">
        <v>11.11257280255626</v>
      </c>
      <c r="AA370" s="20">
        <v>29.478066470736842</v>
      </c>
      <c r="AB370" s="20">
        <v>5.4540307286836089</v>
      </c>
      <c r="AC370" s="20">
        <v>3.9199192725068426</v>
      </c>
      <c r="AD370" s="20">
        <v>10.951971100319639</v>
      </c>
      <c r="AE370" s="20">
        <v>29.717982990736839</v>
      </c>
      <c r="AF370" s="20">
        <v>5.2186863783334569</v>
      </c>
      <c r="AG370" s="20">
        <v>3.7507726540689545</v>
      </c>
      <c r="AH370" s="20">
        <v>10.80410909121332</v>
      </c>
      <c r="AI370" s="20">
        <v>30.008862998736841</v>
      </c>
      <c r="AJ370" s="20">
        <v>5.1242177076144104</v>
      </c>
      <c r="AK370" s="20">
        <v>3.682876160370784</v>
      </c>
      <c r="AL370" s="20">
        <v>10.658040311203465</v>
      </c>
      <c r="AM370" s="20">
        <v>30.284140945736841</v>
      </c>
      <c r="AN370" s="20">
        <v>5.0162482702310669</v>
      </c>
      <c r="AO370" s="20">
        <v>3.6052763998459949</v>
      </c>
      <c r="AP370" s="20">
        <v>10.455838393154423</v>
      </c>
      <c r="AQ370" s="20">
        <v>29.887741866755544</v>
      </c>
      <c r="AR370" s="20">
        <v>4.9207888093713583</v>
      </c>
      <c r="AS370" s="20">
        <v>3.5366678057654477</v>
      </c>
      <c r="AT370" s="20">
        <v>10.275438889835108</v>
      </c>
      <c r="AU370" s="20">
        <v>26.806591661663312</v>
      </c>
      <c r="AV370" s="20">
        <v>4.4135009213534735</v>
      </c>
      <c r="AW370" s="20">
        <v>3.1720700123403729</v>
      </c>
      <c r="AX370" s="20">
        <v>8.4960491450288131</v>
      </c>
      <c r="AY370" s="20">
        <v>23.184505231763644</v>
      </c>
      <c r="AZ370" s="20">
        <v>3.8171520084685082</v>
      </c>
      <c r="BA370" s="20">
        <v>2.7434623067654362</v>
      </c>
      <c r="BB370" s="20">
        <v>5.6683023296339243</v>
      </c>
      <c r="BC370" s="20">
        <v>21.362986531619729</v>
      </c>
      <c r="BD370" s="20">
        <v>3.5172528432626278</v>
      </c>
      <c r="BE370" s="20">
        <v>2.5279188718308507</v>
      </c>
      <c r="BF370" s="20">
        <v>3.3898032437944181</v>
      </c>
      <c r="BG370" s="20">
        <v>23.761730806633992</v>
      </c>
      <c r="BH370" s="20">
        <v>3.9121877981232753</v>
      </c>
      <c r="BI370" s="20">
        <v>2.8117664000090663</v>
      </c>
      <c r="BJ370" s="20">
        <v>1.0696085761902054</v>
      </c>
      <c r="BK370" s="20">
        <v>25.595893032428034</v>
      </c>
      <c r="BL370" s="20">
        <v>4.2141686234226992</v>
      </c>
      <c r="BM370" s="20">
        <v>3.028805965039981</v>
      </c>
      <c r="BN370" s="20">
        <v>-0.98022761389870539</v>
      </c>
      <c r="BO370" s="23">
        <v>28.76478289673684</v>
      </c>
      <c r="BP370" s="23">
        <v>7.0375168690958168</v>
      </c>
      <c r="BQ370" s="23">
        <v>5.0580019398642104</v>
      </c>
      <c r="BR370" s="23">
        <v>14.095944008181046</v>
      </c>
      <c r="BS370" s="23">
        <v>28.842457453736841</v>
      </c>
      <c r="BT370" s="23">
        <v>6.816192816603472</v>
      </c>
      <c r="BU370" s="23">
        <v>4.8989319855510889</v>
      </c>
      <c r="BV370" s="23">
        <v>13.02172590108548</v>
      </c>
      <c r="BW370" s="23">
        <v>28.908634947736839</v>
      </c>
      <c r="BX370" s="23">
        <v>6.5798111630478058</v>
      </c>
      <c r="BY370" s="23">
        <v>4.7290398368752902</v>
      </c>
      <c r="BZ370" s="23">
        <v>12.990268486057875</v>
      </c>
      <c r="CA370" s="23">
        <v>28.989777997736841</v>
      </c>
      <c r="CB370" s="23">
        <v>6.3310471844706413</v>
      </c>
      <c r="CC370" s="23">
        <v>4.5502482674032452</v>
      </c>
      <c r="CD370" s="23">
        <v>12.896922437623314</v>
      </c>
      <c r="CE370" s="23">
        <v>29.09832463073684</v>
      </c>
      <c r="CF370" s="23">
        <v>6.0741673123651116</v>
      </c>
      <c r="CG370" s="23">
        <v>4.36562364545349</v>
      </c>
      <c r="CH370" s="23">
        <v>12.768733388934015</v>
      </c>
      <c r="CI370" s="23">
        <v>29.23314044073684</v>
      </c>
      <c r="CJ370" s="23">
        <v>5.8183115172481568</v>
      </c>
      <c r="CK370" s="23">
        <v>4.181735047799112</v>
      </c>
      <c r="CL370" s="23">
        <v>12.620484918938979</v>
      </c>
      <c r="CM370" s="23">
        <v>29.400622313736839</v>
      </c>
      <c r="CN370" s="23">
        <v>5.5075291693822717</v>
      </c>
      <c r="CO370" s="23">
        <v>3.9583696552010319</v>
      </c>
      <c r="CP370" s="23">
        <v>12.408595831010764</v>
      </c>
      <c r="CQ370" s="23">
        <v>29.601201700736841</v>
      </c>
      <c r="CR370" s="23">
        <v>5.3859742330181737</v>
      </c>
      <c r="CS370" s="23">
        <v>3.8710057290654385</v>
      </c>
      <c r="CT370" s="23">
        <v>12.125474768572381</v>
      </c>
      <c r="CU370" s="23">
        <v>29.743149521736839</v>
      </c>
      <c r="CV370" s="23">
        <v>5.2809980022997927</v>
      </c>
      <c r="CW370" s="23">
        <v>3.7955572451058646</v>
      </c>
      <c r="CX370" s="23">
        <v>11.880183454827439</v>
      </c>
      <c r="CY370" s="23">
        <v>29.89994621473684</v>
      </c>
      <c r="CZ370" s="23">
        <v>5.191066029622089</v>
      </c>
      <c r="DA370" s="23">
        <v>3.7309213656158757</v>
      </c>
      <c r="DB370" s="23">
        <v>11.632196186551329</v>
      </c>
      <c r="DC370" s="23">
        <v>29.753622390738961</v>
      </c>
      <c r="DD370" s="23">
        <v>4.8987070602836074</v>
      </c>
      <c r="DE370" s="23">
        <v>3.5207972179147946</v>
      </c>
      <c r="DF370" s="23">
        <v>10.786095582626132</v>
      </c>
      <c r="DG370" s="23">
        <v>27.911567858491111</v>
      </c>
      <c r="DH370" s="23">
        <v>4.5954268269040695</v>
      </c>
      <c r="DI370" s="23">
        <v>3.3028237427118485</v>
      </c>
      <c r="DJ370" s="23">
        <v>9.7117269970084514</v>
      </c>
      <c r="DK370" s="23">
        <v>26.830785648497201</v>
      </c>
      <c r="DL370" s="23">
        <v>4.4174842768106055</v>
      </c>
      <c r="DM370" s="23">
        <v>3.1749329283381753</v>
      </c>
      <c r="DN370" s="23">
        <v>8.7554339630528766</v>
      </c>
      <c r="DO370" s="23">
        <v>29.578205992003824</v>
      </c>
      <c r="DP370" s="23">
        <v>4.8698260877523163</v>
      </c>
      <c r="DQ370" s="23">
        <v>3.5000398943011319</v>
      </c>
      <c r="DR370" s="23">
        <v>7.8462560644107207</v>
      </c>
      <c r="DS370" s="23">
        <v>32.50629768573684</v>
      </c>
      <c r="DT370" s="23">
        <v>5.3709299749775106</v>
      </c>
      <c r="DU370" s="23">
        <v>3.8601931245958636</v>
      </c>
      <c r="DV370" s="23">
        <v>7.3438989026169743</v>
      </c>
      <c r="DW370" s="25">
        <v>28.778941893736839</v>
      </c>
      <c r="DX370" s="25">
        <v>7.0375168690958168</v>
      </c>
      <c r="DY370" s="25">
        <v>5.0580019398642104</v>
      </c>
      <c r="DZ370" s="25">
        <v>14.095944008181046</v>
      </c>
      <c r="EA370" s="25">
        <v>28.87486964673684</v>
      </c>
      <c r="EB370" s="25">
        <v>6.4376651627842341</v>
      </c>
      <c r="EC370" s="25">
        <v>4.626876707684886</v>
      </c>
      <c r="ED370" s="25">
        <v>11.24782675846579</v>
      </c>
      <c r="EE370" s="25">
        <v>28.973697951736842</v>
      </c>
      <c r="EF370" s="25">
        <v>6.0878528592459196</v>
      </c>
      <c r="EG370" s="25">
        <v>4.3754597174599681</v>
      </c>
      <c r="EH370" s="25">
        <v>10.939184677471346</v>
      </c>
      <c r="EI370" s="25">
        <v>29.09811401373684</v>
      </c>
      <c r="EJ370" s="25">
        <v>5.8108686350376075</v>
      </c>
      <c r="EK370" s="25">
        <v>4.1763857018068551</v>
      </c>
      <c r="EL370" s="25">
        <v>10.909396243270756</v>
      </c>
      <c r="EM370" s="25">
        <v>29.261403864736842</v>
      </c>
      <c r="EN370" s="25">
        <v>5.5339444587166087</v>
      </c>
      <c r="EO370" s="25">
        <v>3.9773548437526745</v>
      </c>
      <c r="EP370" s="25">
        <v>10.805300212358731</v>
      </c>
      <c r="EQ370" s="25">
        <v>29.456320597736841</v>
      </c>
      <c r="ER370" s="25">
        <v>5.2590819265267088</v>
      </c>
      <c r="ES370" s="25">
        <v>3.7798057299285075</v>
      </c>
      <c r="ET370" s="25">
        <v>10.689307509687957</v>
      </c>
      <c r="EU370" s="25">
        <v>29.68697293573684</v>
      </c>
      <c r="EV370" s="25">
        <v>5.0046390120171313</v>
      </c>
      <c r="EW370" s="25">
        <v>3.5969325973857367</v>
      </c>
      <c r="EX370" s="25">
        <v>10.609025181880668</v>
      </c>
      <c r="EY370" s="25">
        <v>29.616392354727182</v>
      </c>
      <c r="EZ370" s="25">
        <v>4.876113181210143</v>
      </c>
      <c r="FA370" s="25">
        <v>3.5045585521597635</v>
      </c>
      <c r="FB370" s="25">
        <v>10.531681989776004</v>
      </c>
      <c r="FC370" s="25">
        <v>28.893867545182708</v>
      </c>
      <c r="FD370" s="25">
        <v>4.7571549804484352</v>
      </c>
      <c r="FE370" s="25">
        <v>3.41906095103035</v>
      </c>
      <c r="FF370" s="25">
        <v>10.424775743800545</v>
      </c>
      <c r="FG370" s="25">
        <v>28.217317350541975</v>
      </c>
      <c r="FH370" s="25">
        <v>4.6457661494819442</v>
      </c>
      <c r="FI370" s="25">
        <v>3.3390036050107867</v>
      </c>
      <c r="FJ370" s="25">
        <v>10.320348280080857</v>
      </c>
      <c r="FK370" s="25">
        <v>24.744298898539068</v>
      </c>
      <c r="FL370" s="25">
        <v>4.0739601425394953</v>
      </c>
      <c r="FM370" s="25">
        <v>2.9280353691772709</v>
      </c>
      <c r="FN370" s="25">
        <v>8.8852261389056508</v>
      </c>
      <c r="FO370" s="25">
        <v>21.178014182806557</v>
      </c>
      <c r="FP370" s="25">
        <v>3.4867985564134951</v>
      </c>
      <c r="FQ370" s="25">
        <v>2.5060307762389913</v>
      </c>
      <c r="FR370" s="25">
        <v>6.1683248636408834</v>
      </c>
      <c r="FS370" s="25">
        <v>18.275149846616426</v>
      </c>
      <c r="FT370" s="25">
        <v>3.0088640773106663</v>
      </c>
      <c r="FU370" s="25">
        <v>2.1625298557586845</v>
      </c>
      <c r="FV370" s="25">
        <v>3.9773243300174954</v>
      </c>
      <c r="FW370" s="25">
        <v>19.748829756961129</v>
      </c>
      <c r="FX370" s="25">
        <v>3.2514942379882021</v>
      </c>
      <c r="FY370" s="25">
        <v>2.336912929533713</v>
      </c>
      <c r="FZ370" s="25">
        <v>1.7804478128083971</v>
      </c>
      <c r="GA370" s="25">
        <v>21.183586249399109</v>
      </c>
      <c r="GB370" s="25">
        <v>3.487715954691891</v>
      </c>
      <c r="GC370" s="25">
        <v>2.5066901284448995</v>
      </c>
      <c r="GD370" s="25">
        <v>-3.3321932333748805E-2</v>
      </c>
      <c r="GE370" s="26">
        <v>28.779072193736841</v>
      </c>
      <c r="GF370" s="26">
        <v>7.0375168690958168</v>
      </c>
      <c r="GG370" s="26">
        <v>5.0580019398642104</v>
      </c>
      <c r="GH370" s="26">
        <v>14.095944008181046</v>
      </c>
      <c r="GI370" s="26">
        <v>28.805658734736841</v>
      </c>
      <c r="GJ370" s="26">
        <v>6.6334053081461857</v>
      </c>
      <c r="GK370" s="26">
        <v>4.7675590042059399</v>
      </c>
      <c r="GL370" s="26">
        <v>12.276368492006794</v>
      </c>
      <c r="GM370" s="26">
        <v>28.86725865273684</v>
      </c>
      <c r="GN370" s="26">
        <v>6.5066540435095002</v>
      </c>
      <c r="GO370" s="26">
        <v>4.6764603746270996</v>
      </c>
      <c r="GP370" s="26">
        <v>12.170958841259802</v>
      </c>
      <c r="GQ370" s="26">
        <v>28.957280921736839</v>
      </c>
      <c r="GR370" s="26">
        <v>6.3949343391543652</v>
      </c>
      <c r="GS370" s="26">
        <v>4.5961652233883461</v>
      </c>
      <c r="GT370" s="26">
        <v>12.156009475666897</v>
      </c>
      <c r="GU370" s="26">
        <v>29.09502204473684</v>
      </c>
      <c r="GV370" s="26">
        <v>6.201804798003784</v>
      </c>
      <c r="GW370" s="26">
        <v>4.4573592195158138</v>
      </c>
      <c r="GX370" s="26">
        <v>12.045546663667247</v>
      </c>
      <c r="GY370" s="26">
        <v>29.292420592736839</v>
      </c>
      <c r="GZ370" s="26">
        <v>5.8913804041416542</v>
      </c>
      <c r="HA370" s="26">
        <v>4.2342510955082115</v>
      </c>
      <c r="HB370" s="26">
        <v>11.901631675123761</v>
      </c>
      <c r="HC370" s="26">
        <v>29.559797364736841</v>
      </c>
      <c r="HD370" s="26">
        <v>5.7620816434856446</v>
      </c>
      <c r="HE370" s="26">
        <v>4.1413215303810507</v>
      </c>
      <c r="HF370" s="26">
        <v>11.610464782759179</v>
      </c>
      <c r="HG370" s="26">
        <v>29.932176958736839</v>
      </c>
      <c r="HH370" s="26">
        <v>5.4572690765875427</v>
      </c>
      <c r="HI370" s="26">
        <v>3.9222467369072449</v>
      </c>
      <c r="HJ370" s="26">
        <v>10.774502970142677</v>
      </c>
      <c r="HK370" s="26">
        <v>30.29246633273684</v>
      </c>
      <c r="HL370" s="26">
        <v>5.1273349978968081</v>
      </c>
      <c r="HM370" s="26">
        <v>3.6851166182750097</v>
      </c>
      <c r="HN370" s="26">
        <v>9.8957326017158564</v>
      </c>
      <c r="HO370" s="26">
        <v>29.147324500681457</v>
      </c>
      <c r="HP370" s="26">
        <v>4.7988847356047746</v>
      </c>
      <c r="HQ370" s="26">
        <v>3.4490529477043044</v>
      </c>
      <c r="HR370" s="26">
        <v>9.0145772114981213</v>
      </c>
      <c r="HS370" s="26">
        <v>24.377517644973015</v>
      </c>
      <c r="HT370" s="26">
        <v>4.0135724057850313</v>
      </c>
      <c r="HU370" s="26">
        <v>2.8846335137601438</v>
      </c>
      <c r="HV370" s="26">
        <v>6.4727659983867696</v>
      </c>
      <c r="HW370" s="26">
        <v>19.998928234424401</v>
      </c>
      <c r="HX370" s="26">
        <v>3.2926710453438282</v>
      </c>
      <c r="HY370" s="26">
        <v>2.366507511735962</v>
      </c>
      <c r="HZ370" s="26">
        <v>3.9945974491663421</v>
      </c>
      <c r="IA370" s="26">
        <v>16.952345417454904</v>
      </c>
      <c r="IB370" s="26">
        <v>2.7910744142098491</v>
      </c>
      <c r="IC370" s="26">
        <v>2.006000136692045</v>
      </c>
      <c r="ID370" s="26">
        <v>1.9962095984449562</v>
      </c>
      <c r="IE370" s="26">
        <v>22.859370370208236</v>
      </c>
      <c r="IF370" s="26">
        <v>3.7636210326118822</v>
      </c>
      <c r="IG370" s="26">
        <v>2.7049885404126139</v>
      </c>
      <c r="IH370" s="26">
        <v>0.76982330993172354</v>
      </c>
      <c r="II370" s="26">
        <v>22.363163991171017</v>
      </c>
      <c r="IJ370" s="26">
        <v>3.6819244357933387</v>
      </c>
      <c r="IK370" s="26">
        <v>2.6462715877040388</v>
      </c>
      <c r="IL370" s="26">
        <v>1.7638265640428941</v>
      </c>
      <c r="IM370" s="27">
        <v>28.774764898736841</v>
      </c>
      <c r="IN370" s="27">
        <v>7.0375168690958168</v>
      </c>
      <c r="IO370" s="27">
        <v>5.0580019398642104</v>
      </c>
      <c r="IP370" s="27">
        <v>14.095944008181046</v>
      </c>
      <c r="IQ370" s="27">
        <v>28.85740066273684</v>
      </c>
      <c r="IR370" s="27">
        <v>6.6744039585175692</v>
      </c>
      <c r="IS370" s="27">
        <v>4.7970255414757696</v>
      </c>
      <c r="IT370" s="27">
        <v>12.302537528931609</v>
      </c>
      <c r="IU370" s="27">
        <v>28.926262489736839</v>
      </c>
      <c r="IV370" s="27">
        <v>6.4044119771875394</v>
      </c>
      <c r="IW370" s="27">
        <v>4.6029769884538965</v>
      </c>
      <c r="IX370" s="27">
        <v>12.190850661219143</v>
      </c>
      <c r="IY370" s="27">
        <v>29.002694511736841</v>
      </c>
      <c r="IZ370" s="27">
        <v>6.1578586878721975</v>
      </c>
      <c r="JA370" s="27">
        <v>4.4257742848819577</v>
      </c>
      <c r="JB370" s="27">
        <v>12.186522237052946</v>
      </c>
      <c r="JC370" s="27">
        <v>29.105339182736842</v>
      </c>
      <c r="JD370" s="27">
        <v>5.9238754229678072</v>
      </c>
      <c r="JE370" s="27">
        <v>4.2576059053531967</v>
      </c>
      <c r="JF370" s="27">
        <v>12.165546564081065</v>
      </c>
      <c r="JG370" s="27">
        <v>29.25470794673684</v>
      </c>
      <c r="JH370" s="27">
        <v>5.69313474397834</v>
      </c>
      <c r="JI370" s="27">
        <v>4.0917680361667799</v>
      </c>
      <c r="JJ370" s="27">
        <v>12.112353023322147</v>
      </c>
      <c r="JK370" s="27">
        <v>29.44970897673684</v>
      </c>
      <c r="JL370" s="27">
        <v>5.4684021897139665</v>
      </c>
      <c r="JM370" s="27">
        <v>3.9302483245179913</v>
      </c>
      <c r="JN370" s="27">
        <v>12.028856158515246</v>
      </c>
      <c r="JO370" s="27">
        <v>29.675519337736841</v>
      </c>
      <c r="JP370" s="27">
        <v>5.3821267196194693</v>
      </c>
      <c r="JQ370" s="27">
        <v>3.8682404454297066</v>
      </c>
      <c r="JR370" s="27">
        <v>11.923199985176112</v>
      </c>
      <c r="JS370" s="27">
        <v>29.891090871736839</v>
      </c>
      <c r="JT370" s="27">
        <v>5.2758519670558632</v>
      </c>
      <c r="JU370" s="27">
        <v>3.7918586882525651</v>
      </c>
      <c r="JV370" s="27">
        <v>11.730849267648299</v>
      </c>
      <c r="JW370" s="27">
        <v>30.122657696736841</v>
      </c>
      <c r="JX370" s="27">
        <v>5.179825387260415</v>
      </c>
      <c r="JY370" s="27">
        <v>3.722842494626545</v>
      </c>
      <c r="JZ370" s="27">
        <v>11.54008144029736</v>
      </c>
      <c r="KA370" s="27">
        <v>29.292179127280459</v>
      </c>
      <c r="KB370" s="27">
        <v>4.8227339453822076</v>
      </c>
      <c r="KC370" s="27">
        <v>3.4661938443532652</v>
      </c>
      <c r="KD370" s="27">
        <v>10.628077066191139</v>
      </c>
      <c r="KE370" s="27">
        <v>27.411495210953582</v>
      </c>
      <c r="KF370" s="27">
        <v>4.5130936784565954</v>
      </c>
      <c r="KG370" s="27">
        <v>3.2436492878141001</v>
      </c>
      <c r="KH370" s="27">
        <v>9.4770842357662843</v>
      </c>
      <c r="KI370" s="27">
        <v>27.341591102792169</v>
      </c>
      <c r="KJ370" s="27">
        <v>4.5015845000548511</v>
      </c>
      <c r="KK370" s="27">
        <v>3.2353774146853973</v>
      </c>
      <c r="KL370" s="27">
        <v>8.7138056579376197</v>
      </c>
      <c r="KM370" s="27">
        <v>31.742915849118557</v>
      </c>
      <c r="KN370" s="27">
        <v>5.2262290601787642</v>
      </c>
      <c r="KO370" s="27">
        <v>3.7561937280237285</v>
      </c>
      <c r="KP370" s="27">
        <v>8.0968078546972961</v>
      </c>
      <c r="KQ370" s="27">
        <v>32.42441294573684</v>
      </c>
      <c r="KR370" s="27">
        <v>5.8792598426939051</v>
      </c>
      <c r="KS370" s="27">
        <v>4.2255398093464445</v>
      </c>
      <c r="KT370" s="133">
        <v>7.9552927989090563</v>
      </c>
      <c r="KU370" s="149">
        <v>28.774764898736841</v>
      </c>
      <c r="KV370" s="149">
        <v>7.0375168690958168</v>
      </c>
      <c r="KW370" s="149">
        <v>5.0580019398642104</v>
      </c>
      <c r="KX370" s="149">
        <v>14.095944008181046</v>
      </c>
      <c r="KY370" s="149">
        <v>28.807694348736842</v>
      </c>
      <c r="KZ370" s="149">
        <v>6.4148108100590218</v>
      </c>
      <c r="LA370" s="149">
        <v>4.6104508343877164</v>
      </c>
      <c r="LB370" s="149">
        <v>11.133982388604181</v>
      </c>
      <c r="LC370" s="149">
        <v>28.892312409736839</v>
      </c>
      <c r="LD370" s="149">
        <v>6.2380399279016352</v>
      </c>
      <c r="LE370" s="149">
        <v>4.4834021208294006</v>
      </c>
      <c r="LF370" s="149">
        <v>10.768942655485095</v>
      </c>
      <c r="LG370" s="149">
        <v>29.009792407736839</v>
      </c>
      <c r="LH370" s="149">
        <v>6.1113253418725497</v>
      </c>
      <c r="LI370" s="149">
        <v>4.3923298528880306</v>
      </c>
      <c r="LJ370" s="149">
        <v>10.674826815973567</v>
      </c>
      <c r="LK370" s="149">
        <v>29.16517781973684</v>
      </c>
      <c r="LL370" s="149">
        <v>5.9057384118107539</v>
      </c>
      <c r="LM370" s="149">
        <v>4.244570478323733</v>
      </c>
      <c r="LN370" s="149">
        <v>10.493083774532714</v>
      </c>
      <c r="LO370" s="149">
        <v>29.34658352773684</v>
      </c>
      <c r="LP370" s="149">
        <v>5.5980148972361121</v>
      </c>
      <c r="LQ370" s="149">
        <v>4.0234035294393395</v>
      </c>
      <c r="LR370" s="149">
        <v>10.305612263696446</v>
      </c>
      <c r="LS370" s="149">
        <v>29.58132711073684</v>
      </c>
      <c r="LT370" s="149">
        <v>5.4499133485526876</v>
      </c>
      <c r="LU370" s="149">
        <v>3.9169600303370915</v>
      </c>
      <c r="LV370" s="149">
        <v>9.9602918695120053</v>
      </c>
      <c r="LW370" s="149">
        <v>29.93758317373684</v>
      </c>
      <c r="LX370" s="149">
        <v>5.1323966457467174</v>
      </c>
      <c r="LY370" s="149">
        <v>3.6887545242466708</v>
      </c>
      <c r="LZ370" s="149">
        <v>9.0499818513868355</v>
      </c>
      <c r="MA370" s="149">
        <v>29.129745335055336</v>
      </c>
      <c r="MB370" s="149">
        <v>4.7959904600226064</v>
      </c>
      <c r="MC370" s="149">
        <v>3.4469727748562087</v>
      </c>
      <c r="MD370" s="149">
        <v>8.121228345070616</v>
      </c>
      <c r="ME370" s="149">
        <v>27.089083690299159</v>
      </c>
      <c r="MF370" s="149">
        <v>4.4600110799143016</v>
      </c>
      <c r="MG370" s="149">
        <v>3.2054977790654684</v>
      </c>
      <c r="MH370" s="149">
        <v>7.1873609700089602</v>
      </c>
      <c r="MI370" s="149">
        <v>22.110615379008525</v>
      </c>
      <c r="MJ370" s="149">
        <v>3.6403442324413495</v>
      </c>
      <c r="MK370" s="149">
        <v>2.6163870768564892</v>
      </c>
      <c r="ML370" s="149">
        <v>4.4633660894364731</v>
      </c>
      <c r="MM370" s="149">
        <v>17.534624900075951</v>
      </c>
      <c r="MN370" s="149">
        <v>2.8869422912405751</v>
      </c>
      <c r="MO370" s="149">
        <v>2.0749022675162623</v>
      </c>
      <c r="MP370" s="149">
        <v>1.832792904338298</v>
      </c>
      <c r="MQ370" s="149">
        <v>14.290134702348439</v>
      </c>
      <c r="MR370" s="149">
        <v>2.3527617188751817</v>
      </c>
      <c r="MS370" s="149">
        <v>1.6909761723438503</v>
      </c>
      <c r="MT370" s="149">
        <v>-0.33622359984108385</v>
      </c>
      <c r="MU370" s="149">
        <v>19.849950881492017</v>
      </c>
      <c r="MV370" s="149">
        <v>3.2681430601106967</v>
      </c>
      <c r="MW370" s="149">
        <v>2.3488787658021595</v>
      </c>
      <c r="MX370" s="149">
        <v>-1.7650218643626552</v>
      </c>
      <c r="MY370" s="149">
        <v>19.192028330191906</v>
      </c>
      <c r="MZ370" s="149">
        <v>3.159821128587601</v>
      </c>
      <c r="NA370" s="149">
        <v>2.2710256607986543</v>
      </c>
      <c r="NB370" s="149">
        <v>-0.99237413360828342</v>
      </c>
      <c r="ND370" s="97"/>
    </row>
    <row r="371" spans="1:368" ht="15" thickBot="1" x14ac:dyDescent="0.35">
      <c r="A371" s="2"/>
      <c r="B371" s="72" t="s">
        <v>798</v>
      </c>
      <c r="C371" s="72" t="s">
        <v>423</v>
      </c>
      <c r="D371" s="72" t="s">
        <v>824</v>
      </c>
      <c r="E371" s="85">
        <v>384710</v>
      </c>
      <c r="F371" s="82">
        <v>381286</v>
      </c>
      <c r="G371" s="20">
        <v>24.929353283000001</v>
      </c>
      <c r="H371" s="20">
        <v>10.861808367071525</v>
      </c>
      <c r="I371" s="20">
        <v>7.8065955383123189</v>
      </c>
      <c r="J371" s="20">
        <v>8.4088776440988013</v>
      </c>
      <c r="K371" s="20">
        <v>24.989435444999998</v>
      </c>
      <c r="L371" s="20">
        <v>10.707980982069618</v>
      </c>
      <c r="M371" s="20">
        <v>7.6960367679084261</v>
      </c>
      <c r="N371" s="20">
        <v>8.1713906662532327</v>
      </c>
      <c r="O371" s="20">
        <v>25.083918484000002</v>
      </c>
      <c r="P371" s="20">
        <v>10.7075395978315</v>
      </c>
      <c r="Q371" s="20">
        <v>7.6957195363658029</v>
      </c>
      <c r="R371" s="20">
        <v>7.8930098140467866</v>
      </c>
      <c r="S371" s="20">
        <v>25.179476315999999</v>
      </c>
      <c r="T371" s="20">
        <v>10.55617135358481</v>
      </c>
      <c r="U371" s="20">
        <v>7.5869281988422355</v>
      </c>
      <c r="V371" s="20">
        <v>7.5319076347610725</v>
      </c>
      <c r="W371" s="20">
        <v>25.276962679</v>
      </c>
      <c r="X371" s="20">
        <v>10.408267809673422</v>
      </c>
      <c r="Y371" s="20">
        <v>7.4806270096682894</v>
      </c>
      <c r="Z371" s="20">
        <v>7.1977718810146101</v>
      </c>
      <c r="AA371" s="20">
        <v>25.376415871999999</v>
      </c>
      <c r="AB371" s="20">
        <v>10.402652605681732</v>
      </c>
      <c r="AC371" s="20">
        <v>7.4765912519982187</v>
      </c>
      <c r="AD371" s="20">
        <v>6.8554456489881783</v>
      </c>
      <c r="AE371" s="20">
        <v>25.489887781</v>
      </c>
      <c r="AF371" s="20">
        <v>10.304734997067612</v>
      </c>
      <c r="AG371" s="20">
        <v>7.4062159387265769</v>
      </c>
      <c r="AH371" s="20">
        <v>6.514622252384271</v>
      </c>
      <c r="AI371" s="20">
        <v>25.625859093999999</v>
      </c>
      <c r="AJ371" s="20">
        <v>10.176607458231002</v>
      </c>
      <c r="AK371" s="20">
        <v>7.3141281537819332</v>
      </c>
      <c r="AL371" s="20">
        <v>6.1752709039144023</v>
      </c>
      <c r="AM371" s="20">
        <v>25.724375244000001</v>
      </c>
      <c r="AN371" s="20">
        <v>9.9958025358481599</v>
      </c>
      <c r="AO371" s="20">
        <v>7.1841800960848561</v>
      </c>
      <c r="AP371" s="20">
        <v>5.8058729883329221</v>
      </c>
      <c r="AQ371" s="20">
        <v>25.809130935999999</v>
      </c>
      <c r="AR371" s="20">
        <v>9.8328023235217419</v>
      </c>
      <c r="AS371" s="20">
        <v>7.0670286340733384</v>
      </c>
      <c r="AT371" s="20">
        <v>5.4557287224810285</v>
      </c>
      <c r="AU371" s="20">
        <v>26.076267905999998</v>
      </c>
      <c r="AV371" s="20">
        <v>9.3519291301451322</v>
      </c>
      <c r="AW371" s="20">
        <v>6.7214156017822919</v>
      </c>
      <c r="AX371" s="20">
        <v>3.9202521071683734</v>
      </c>
      <c r="AY371" s="20">
        <v>26.366995620000001</v>
      </c>
      <c r="AZ371" s="20">
        <v>8.8095840552447289</v>
      </c>
      <c r="BA371" s="20">
        <v>6.3316215178820023</v>
      </c>
      <c r="BB371" s="20">
        <v>1.790733241454074</v>
      </c>
      <c r="BC371" s="20">
        <v>26.582744373000001</v>
      </c>
      <c r="BD371" s="20">
        <v>8.3418063671584424</v>
      </c>
      <c r="BE371" s="20">
        <v>5.9954204830886582</v>
      </c>
      <c r="BF371" s="20">
        <v>0.1213955209937545</v>
      </c>
      <c r="BG371" s="20">
        <v>26.77967744</v>
      </c>
      <c r="BH371" s="20">
        <v>7.8938279148963222</v>
      </c>
      <c r="BI371" s="20">
        <v>5.6734495489216048</v>
      </c>
      <c r="BJ371" s="20">
        <v>-1.7228628480350068</v>
      </c>
      <c r="BK371" s="20">
        <v>26.901722968999998</v>
      </c>
      <c r="BL371" s="20">
        <v>7.4464966049382024</v>
      </c>
      <c r="BM371" s="20">
        <v>5.3519437286704257</v>
      </c>
      <c r="BN371" s="20">
        <v>-3.3430644193445538</v>
      </c>
      <c r="BO371" s="23">
        <v>24.901961137000001</v>
      </c>
      <c r="BP371" s="23">
        <v>10.861808367071525</v>
      </c>
      <c r="BQ371" s="23">
        <v>7.8065955383123189</v>
      </c>
      <c r="BR371" s="23">
        <v>8.4088776440988013</v>
      </c>
      <c r="BS371" s="23">
        <v>24.988943760000002</v>
      </c>
      <c r="BT371" s="23">
        <v>10.698385837748795</v>
      </c>
      <c r="BU371" s="23">
        <v>7.6891405487602889</v>
      </c>
      <c r="BV371" s="23">
        <v>8.2590420736557082</v>
      </c>
      <c r="BW371" s="23">
        <v>25.085914498000001</v>
      </c>
      <c r="BX371" s="23">
        <v>10.644998998921174</v>
      </c>
      <c r="BY371" s="23">
        <v>7.6507703765282162</v>
      </c>
      <c r="BZ371" s="23">
        <v>8.0565518261011118</v>
      </c>
      <c r="CA371" s="23">
        <v>25.174458926</v>
      </c>
      <c r="CB371" s="23">
        <v>10.726894436230163</v>
      </c>
      <c r="CC371" s="23">
        <v>7.7096302398123679</v>
      </c>
      <c r="CD371" s="23">
        <v>7.8878308252176623</v>
      </c>
      <c r="CE371" s="23">
        <v>25.277513303999999</v>
      </c>
      <c r="CF371" s="23">
        <v>10.720138120724627</v>
      </c>
      <c r="CG371" s="23">
        <v>7.7047743428292419</v>
      </c>
      <c r="CH371" s="23">
        <v>7.7176023269230676</v>
      </c>
      <c r="CI371" s="23">
        <v>25.396988366000002</v>
      </c>
      <c r="CJ371" s="23">
        <v>10.586528331333987</v>
      </c>
      <c r="CK371" s="23">
        <v>7.6087463564679778</v>
      </c>
      <c r="CL371" s="23">
        <v>7.5022062557661986</v>
      </c>
      <c r="CM371" s="23">
        <v>25.539151997000001</v>
      </c>
      <c r="CN371" s="23">
        <v>10.373986459126717</v>
      </c>
      <c r="CO371" s="23">
        <v>7.4559883280435484</v>
      </c>
      <c r="CP371" s="23">
        <v>7.2281599631610192</v>
      </c>
      <c r="CQ371" s="23">
        <v>25.702624581999999</v>
      </c>
      <c r="CR371" s="23">
        <v>10.222025773495606</v>
      </c>
      <c r="CS371" s="23">
        <v>7.3467711912320501</v>
      </c>
      <c r="CT371" s="23">
        <v>6.8827432161330044</v>
      </c>
      <c r="CU371" s="23">
        <v>25.779103008</v>
      </c>
      <c r="CV371" s="23">
        <v>10.120558259147503</v>
      </c>
      <c r="CW371" s="23">
        <v>7.2738444908130946</v>
      </c>
      <c r="CX371" s="23">
        <v>6.6588435839392393</v>
      </c>
      <c r="CY371" s="23">
        <v>25.855743193000002</v>
      </c>
      <c r="CZ371" s="23">
        <v>10.018423741156672</v>
      </c>
      <c r="DA371" s="23">
        <v>7.2004384017430594</v>
      </c>
      <c r="DB371" s="23">
        <v>6.437796422782661</v>
      </c>
      <c r="DC371" s="23">
        <v>26.082463732000001</v>
      </c>
      <c r="DD371" s="23">
        <v>9.6908884498859038</v>
      </c>
      <c r="DE371" s="23">
        <v>6.9650323388607704</v>
      </c>
      <c r="DF371" s="23">
        <v>5.7897288639723943</v>
      </c>
      <c r="DG371" s="23">
        <v>26.297579217999999</v>
      </c>
      <c r="DH371" s="23">
        <v>9.358481709124904</v>
      </c>
      <c r="DI371" s="23">
        <v>6.7261250693128556</v>
      </c>
      <c r="DJ371" s="23">
        <v>5.1389297632843007</v>
      </c>
      <c r="DK371" s="23">
        <v>26.486616594000001</v>
      </c>
      <c r="DL371" s="23">
        <v>9.2389022252143231</v>
      </c>
      <c r="DM371" s="23">
        <v>6.6401809397515166</v>
      </c>
      <c r="DN371" s="23">
        <v>4.5129800710303201</v>
      </c>
      <c r="DO371" s="23">
        <v>26.683881415999998</v>
      </c>
      <c r="DP371" s="23">
        <v>9.2879319705946148</v>
      </c>
      <c r="DQ371" s="23">
        <v>6.6754195831334728</v>
      </c>
      <c r="DR371" s="23">
        <v>3.7976402384300272</v>
      </c>
      <c r="DS371" s="23">
        <v>26.843084777999998</v>
      </c>
      <c r="DT371" s="23">
        <v>9.1897231506602814</v>
      </c>
      <c r="DU371" s="23">
        <v>6.6048349705521527</v>
      </c>
      <c r="DV371" s="23">
        <v>3.2377081294832877</v>
      </c>
      <c r="DW371" s="25">
        <v>24.937204977</v>
      </c>
      <c r="DX371" s="25">
        <v>10.861808367071525</v>
      </c>
      <c r="DY371" s="25">
        <v>7.8065955383123189</v>
      </c>
      <c r="DZ371" s="25">
        <v>8.4088776440988013</v>
      </c>
      <c r="EA371" s="25">
        <v>25.002857173999999</v>
      </c>
      <c r="EB371" s="25">
        <v>10.711415814298574</v>
      </c>
      <c r="EC371" s="25">
        <v>7.6985054494619245</v>
      </c>
      <c r="ED371" s="25">
        <v>8.1483713305337755</v>
      </c>
      <c r="EE371" s="25">
        <v>25.105608824000001</v>
      </c>
      <c r="EF371" s="25">
        <v>10.67739272250018</v>
      </c>
      <c r="EG371" s="25">
        <v>7.6740523834846108</v>
      </c>
      <c r="EH371" s="25">
        <v>7.8656113362544531</v>
      </c>
      <c r="EI371" s="25">
        <v>25.213843037</v>
      </c>
      <c r="EJ371" s="25">
        <v>10.501605641982257</v>
      </c>
      <c r="EK371" s="25">
        <v>7.5477107475352598</v>
      </c>
      <c r="EL371" s="25">
        <v>7.5023065013961094</v>
      </c>
      <c r="EM371" s="25">
        <v>25.325968747000001</v>
      </c>
      <c r="EN371" s="25">
        <v>10.363359452453755</v>
      </c>
      <c r="EO371" s="25">
        <v>7.4483504891059491</v>
      </c>
      <c r="EP371" s="25">
        <v>7.1674964670499577</v>
      </c>
      <c r="EQ371" s="25">
        <v>25.442749038999999</v>
      </c>
      <c r="ER371" s="25">
        <v>10.257719279011818</v>
      </c>
      <c r="ES371" s="25">
        <v>7.3724248164381736</v>
      </c>
      <c r="ET371" s="25">
        <v>6.8247829391778581</v>
      </c>
      <c r="EU371" s="25">
        <v>25.576890081999998</v>
      </c>
      <c r="EV371" s="25">
        <v>10.135777756865833</v>
      </c>
      <c r="EW371" s="25">
        <v>7.2847830434894121</v>
      </c>
      <c r="EX371" s="25">
        <v>6.4811150457262521</v>
      </c>
      <c r="EY371" s="25">
        <v>25.720949646000001</v>
      </c>
      <c r="EZ371" s="25">
        <v>9.9591543693704256</v>
      </c>
      <c r="FA371" s="25">
        <v>7.157840337248774</v>
      </c>
      <c r="FB371" s="25">
        <v>6.1411532011373602</v>
      </c>
      <c r="FC371" s="25">
        <v>25.816578794000002</v>
      </c>
      <c r="FD371" s="25">
        <v>9.7587758813002115</v>
      </c>
      <c r="FE371" s="25">
        <v>7.0138243724960789</v>
      </c>
      <c r="FF371" s="25">
        <v>5.8036162869020007</v>
      </c>
      <c r="FG371" s="25">
        <v>25.902555280000001</v>
      </c>
      <c r="FH371" s="25">
        <v>9.5904558273669966</v>
      </c>
      <c r="FI371" s="25">
        <v>6.8928494355760863</v>
      </c>
      <c r="FJ371" s="25">
        <v>5.4899664639042918</v>
      </c>
      <c r="FK371" s="25">
        <v>26.171397116999998</v>
      </c>
      <c r="FL371" s="25">
        <v>9.036993179551585</v>
      </c>
      <c r="FM371" s="25">
        <v>6.4950649331209753</v>
      </c>
      <c r="FN371" s="25">
        <v>4.0769841258140538</v>
      </c>
      <c r="FO371" s="25">
        <v>26.457296696</v>
      </c>
      <c r="FP371" s="25">
        <v>8.4477087162004736</v>
      </c>
      <c r="FQ371" s="25">
        <v>6.0715345865223584</v>
      </c>
      <c r="FR371" s="25">
        <v>2.1424551176648272</v>
      </c>
      <c r="FS371" s="25">
        <v>26.658376875999998</v>
      </c>
      <c r="FT371" s="25">
        <v>7.9560199496507193</v>
      </c>
      <c r="FU371" s="25">
        <v>5.7181481888372296</v>
      </c>
      <c r="FV371" s="25">
        <v>0.82830211029824952</v>
      </c>
      <c r="FW371" s="25">
        <v>26.823215164</v>
      </c>
      <c r="FX371" s="25">
        <v>7.5089607713281454</v>
      </c>
      <c r="FY371" s="25">
        <v>5.3968379549506844</v>
      </c>
      <c r="FZ371" s="25">
        <v>-0.68838440736358208</v>
      </c>
      <c r="GA371" s="25">
        <v>26.861219077000001</v>
      </c>
      <c r="GB371" s="25">
        <v>7.1148511081873256</v>
      </c>
      <c r="GC371" s="25">
        <v>5.1135835801811913</v>
      </c>
      <c r="GD371" s="25">
        <v>-2.0639756033065098</v>
      </c>
      <c r="GE371" s="26">
        <v>24.937204977</v>
      </c>
      <c r="GF371" s="26">
        <v>10.861808367071525</v>
      </c>
      <c r="GG371" s="26">
        <v>7.8065955383123189</v>
      </c>
      <c r="GH371" s="26">
        <v>8.4088776440988013</v>
      </c>
      <c r="GI371" s="26">
        <v>24.919143099999999</v>
      </c>
      <c r="GJ371" s="26">
        <v>10.793959363582639</v>
      </c>
      <c r="GK371" s="26">
        <v>7.7578311235836424</v>
      </c>
      <c r="GL371" s="26">
        <v>8.3720361955159621</v>
      </c>
      <c r="GM371" s="26">
        <v>24.963383687</v>
      </c>
      <c r="GN371" s="26">
        <v>10.817131601922345</v>
      </c>
      <c r="GO371" s="26">
        <v>7.7744854675309973</v>
      </c>
      <c r="GP371" s="26">
        <v>8.1623509307004678</v>
      </c>
      <c r="GQ371" s="26">
        <v>25.008706069999999</v>
      </c>
      <c r="GR371" s="26">
        <v>10.700305591028375</v>
      </c>
      <c r="GS371" s="26">
        <v>7.6905203132415387</v>
      </c>
      <c r="GT371" s="26">
        <v>7.8293282106133528</v>
      </c>
      <c r="GU371" s="26">
        <v>25.067304042</v>
      </c>
      <c r="GV371" s="26">
        <v>10.527609586106315</v>
      </c>
      <c r="GW371" s="26">
        <v>7.5664002941850432</v>
      </c>
      <c r="GX371" s="26">
        <v>7.5014443611540056</v>
      </c>
      <c r="GY371" s="26">
        <v>25.159379004000002</v>
      </c>
      <c r="GZ371" s="26">
        <v>10.43143269531245</v>
      </c>
      <c r="HA371" s="26">
        <v>7.4972760690848945</v>
      </c>
      <c r="HB371" s="26">
        <v>7.1525037319119207</v>
      </c>
      <c r="HC371" s="26">
        <v>25.276533634</v>
      </c>
      <c r="HD371" s="26">
        <v>10.238677734609112</v>
      </c>
      <c r="HE371" s="26">
        <v>7.3587392835551437</v>
      </c>
      <c r="HF371" s="26">
        <v>6.7072063468743135</v>
      </c>
      <c r="HG371" s="26">
        <v>25.398536182000001</v>
      </c>
      <c r="HH371" s="26">
        <v>10.078090044813196</v>
      </c>
      <c r="HI371" s="26">
        <v>7.2433217489879516</v>
      </c>
      <c r="HJ371" s="26">
        <v>5.9662740594742498</v>
      </c>
      <c r="HK371" s="26">
        <v>25.493613125</v>
      </c>
      <c r="HL371" s="26">
        <v>9.878873116371393</v>
      </c>
      <c r="HM371" s="26">
        <v>7.1001406200108654</v>
      </c>
      <c r="HN371" s="26">
        <v>5.1910867309626241</v>
      </c>
      <c r="HO371" s="26">
        <v>25.583107089999999</v>
      </c>
      <c r="HP371" s="26">
        <v>9.6364382559281534</v>
      </c>
      <c r="HQ371" s="26">
        <v>6.9258979123596136</v>
      </c>
      <c r="HR371" s="26">
        <v>4.4339294618037037</v>
      </c>
      <c r="HS371" s="26">
        <v>25.847539080000001</v>
      </c>
      <c r="HT371" s="26">
        <v>8.9738959197679247</v>
      </c>
      <c r="HU371" s="26">
        <v>6.4497156901532815</v>
      </c>
      <c r="HV371" s="26">
        <v>2.2765315055477195</v>
      </c>
      <c r="HW371" s="26">
        <v>26.119821127000002</v>
      </c>
      <c r="HX371" s="26">
        <v>8.3368433773343629</v>
      </c>
      <c r="HY371" s="26">
        <v>5.9918534845826992</v>
      </c>
      <c r="HZ371" s="26">
        <v>0.39299962110396081</v>
      </c>
      <c r="IA371" s="26">
        <v>26.307312588000002</v>
      </c>
      <c r="IB371" s="26">
        <v>7.8247432095335983</v>
      </c>
      <c r="IC371" s="26">
        <v>5.6237970109257001</v>
      </c>
      <c r="ID371" s="26">
        <v>-0.98303598748143273</v>
      </c>
      <c r="IE371" s="26">
        <v>26.435764525</v>
      </c>
      <c r="IF371" s="26">
        <v>7.4801800821597473</v>
      </c>
      <c r="IG371" s="26">
        <v>5.3761527069644748</v>
      </c>
      <c r="IH371" s="26">
        <v>-1.8707190852142297</v>
      </c>
      <c r="II371" s="26">
        <v>26.402028461</v>
      </c>
      <c r="IJ371" s="26">
        <v>7.4068637698967752</v>
      </c>
      <c r="IK371" s="26">
        <v>5.3234588297706216</v>
      </c>
      <c r="IL371" s="26">
        <v>-1.2563955853082724</v>
      </c>
      <c r="IM371" s="27">
        <v>24.929353283000001</v>
      </c>
      <c r="IN371" s="27">
        <v>10.861808367071525</v>
      </c>
      <c r="IO371" s="27">
        <v>7.8065955383123189</v>
      </c>
      <c r="IP371" s="27">
        <v>8.4088776440988013</v>
      </c>
      <c r="IQ371" s="27">
        <v>24.982290083999999</v>
      </c>
      <c r="IR371" s="27">
        <v>10.735413178402583</v>
      </c>
      <c r="IS371" s="27">
        <v>7.7157528275424969</v>
      </c>
      <c r="IT371" s="27">
        <v>8.2834425560864098</v>
      </c>
      <c r="IU371" s="27">
        <v>25.056183864000001</v>
      </c>
      <c r="IV371" s="27">
        <v>10.748219958664972</v>
      </c>
      <c r="IW371" s="27">
        <v>7.7249573126777342</v>
      </c>
      <c r="IX371" s="27">
        <v>8.0483078786462041</v>
      </c>
      <c r="IY371" s="27">
        <v>25.122120252000002</v>
      </c>
      <c r="IZ371" s="27">
        <v>10.603814301873713</v>
      </c>
      <c r="JA371" s="27">
        <v>7.6211701238491001</v>
      </c>
      <c r="JB371" s="27">
        <v>7.7249615407448626</v>
      </c>
      <c r="JC371" s="27">
        <v>25.19039458</v>
      </c>
      <c r="JD371" s="27">
        <v>10.46529598070968</v>
      </c>
      <c r="JE371" s="27">
        <v>7.5216142790551643</v>
      </c>
      <c r="JF371" s="27">
        <v>7.4513627889563381</v>
      </c>
      <c r="JG371" s="27">
        <v>25.280410756999999</v>
      </c>
      <c r="JH371" s="27">
        <v>10.485111809926259</v>
      </c>
      <c r="JI371" s="27">
        <v>7.5358563056793004</v>
      </c>
      <c r="JJ371" s="27">
        <v>7.1613309309169839</v>
      </c>
      <c r="JK371" s="27">
        <v>25.396571459</v>
      </c>
      <c r="JL371" s="27">
        <v>10.400243245103731</v>
      </c>
      <c r="JM371" s="27">
        <v>7.4748595971114113</v>
      </c>
      <c r="JN371" s="27">
        <v>6.8560944208099972</v>
      </c>
      <c r="JO371" s="27">
        <v>25.520427269999999</v>
      </c>
      <c r="JP371" s="27">
        <v>10.282828400407315</v>
      </c>
      <c r="JQ371" s="27">
        <v>7.3904712363742204</v>
      </c>
      <c r="JR371" s="27">
        <v>6.5449547130216601</v>
      </c>
      <c r="JS371" s="27">
        <v>25.616999767999999</v>
      </c>
      <c r="JT371" s="27">
        <v>10.106228243661294</v>
      </c>
      <c r="JU371" s="27">
        <v>7.2635452265305709</v>
      </c>
      <c r="JV371" s="27">
        <v>6.1829740919711096</v>
      </c>
      <c r="JW371" s="27">
        <v>25.706063935</v>
      </c>
      <c r="JX371" s="27">
        <v>9.9377953546596878</v>
      </c>
      <c r="JY371" s="27">
        <v>7.1424891928252467</v>
      </c>
      <c r="JZ371" s="27">
        <v>5.8282958504592646</v>
      </c>
      <c r="KA371" s="27">
        <v>25.949120270999998</v>
      </c>
      <c r="KB371" s="27">
        <v>9.5512655531719801</v>
      </c>
      <c r="KC371" s="27">
        <v>6.8646826138704533</v>
      </c>
      <c r="KD371" s="27">
        <v>4.7659519040693148</v>
      </c>
      <c r="KE371" s="27">
        <v>26.202055844</v>
      </c>
      <c r="KF371" s="27">
        <v>9.2482868011494102</v>
      </c>
      <c r="KG371" s="27">
        <v>6.6469258192548137</v>
      </c>
      <c r="KH371" s="27">
        <v>3.8634044822628688</v>
      </c>
      <c r="KI371" s="27">
        <v>26.387801830000001</v>
      </c>
      <c r="KJ371" s="27">
        <v>9.0044103942143998</v>
      </c>
      <c r="KK371" s="27">
        <v>6.4716470437564215</v>
      </c>
      <c r="KL371" s="27">
        <v>3.4357821128967601</v>
      </c>
      <c r="KM371" s="27">
        <v>26.557438521000002</v>
      </c>
      <c r="KN371" s="27">
        <v>8.8272095566631226</v>
      </c>
      <c r="KO371" s="27">
        <v>6.3442893127908579</v>
      </c>
      <c r="KP371" s="27">
        <v>3.0201213266054445</v>
      </c>
      <c r="KQ371" s="27">
        <v>26.644580635000001</v>
      </c>
      <c r="KR371" s="27">
        <v>8.6973662610512825</v>
      </c>
      <c r="KS371" s="27">
        <v>6.2509683796692537</v>
      </c>
      <c r="KT371" s="133">
        <v>2.8191519982575564</v>
      </c>
      <c r="KU371" s="149">
        <v>24.929353283000001</v>
      </c>
      <c r="KV371" s="149">
        <v>10.861808367071525</v>
      </c>
      <c r="KW371" s="149">
        <v>7.8065955383123189</v>
      </c>
      <c r="KX371" s="149">
        <v>8.4088776440988013</v>
      </c>
      <c r="KY371" s="149">
        <v>24.947271139999998</v>
      </c>
      <c r="KZ371" s="149">
        <v>10.766788596206203</v>
      </c>
      <c r="LA371" s="149">
        <v>7.7383029580880676</v>
      </c>
      <c r="LB371" s="149">
        <v>8.2731827558721491</v>
      </c>
      <c r="LC371" s="149">
        <v>25.035834450999999</v>
      </c>
      <c r="LD371" s="149">
        <v>10.767882721067005</v>
      </c>
      <c r="LE371" s="149">
        <v>7.73908932716843</v>
      </c>
      <c r="LF371" s="149">
        <v>8.0008983619662164</v>
      </c>
      <c r="LG371" s="149">
        <v>25.130945364999999</v>
      </c>
      <c r="LH371" s="149">
        <v>10.642532482848459</v>
      </c>
      <c r="LI371" s="149">
        <v>7.6489976428619872</v>
      </c>
      <c r="LJ371" s="149">
        <v>7.618809817089522</v>
      </c>
      <c r="LK371" s="149">
        <v>25.227290081</v>
      </c>
      <c r="LL371" s="149">
        <v>10.459581544003836</v>
      </c>
      <c r="LM371" s="149">
        <v>7.5175072008795762</v>
      </c>
      <c r="LN371" s="149">
        <v>7.2579625889928483</v>
      </c>
      <c r="LO371" s="149">
        <v>25.326305936000001</v>
      </c>
      <c r="LP371" s="149">
        <v>10.356846535104971</v>
      </c>
      <c r="LQ371" s="149">
        <v>7.4436695271704991</v>
      </c>
      <c r="LR371" s="149">
        <v>6.8955099371470769</v>
      </c>
      <c r="LS371" s="149">
        <v>25.443824116000002</v>
      </c>
      <c r="LT371" s="149">
        <v>10.173438053136739</v>
      </c>
      <c r="LU371" s="149">
        <v>7.3118502399362981</v>
      </c>
      <c r="LV371" s="149">
        <v>6.4370591354432456</v>
      </c>
      <c r="LW371" s="149">
        <v>25.602391149999999</v>
      </c>
      <c r="LX371" s="149">
        <v>9.9884248547060093</v>
      </c>
      <c r="LY371" s="149">
        <v>7.1788776113842419</v>
      </c>
      <c r="LZ371" s="149">
        <v>5.6580496920656547</v>
      </c>
      <c r="MA371" s="149">
        <v>25.712894441</v>
      </c>
      <c r="MB371" s="149">
        <v>9.7821955805654799</v>
      </c>
      <c r="MC371" s="149">
        <v>7.0306565714830462</v>
      </c>
      <c r="MD371" s="149">
        <v>4.8602451489300762</v>
      </c>
      <c r="ME371" s="149">
        <v>25.808538333999998</v>
      </c>
      <c r="MF371" s="149">
        <v>9.5321515790448874</v>
      </c>
      <c r="MG371" s="149">
        <v>6.850945024318392</v>
      </c>
      <c r="MH371" s="149">
        <v>4.0825889738855565</v>
      </c>
      <c r="MI371" s="149">
        <v>26.074135788</v>
      </c>
      <c r="MJ371" s="149">
        <v>8.8247567546517836</v>
      </c>
      <c r="MK371" s="149">
        <v>6.3425264356905648</v>
      </c>
      <c r="ML371" s="149">
        <v>1.6887359570589524</v>
      </c>
      <c r="MM371" s="149">
        <v>26.319625768000002</v>
      </c>
      <c r="MN371" s="149">
        <v>8.1478084411577356</v>
      </c>
      <c r="MO371" s="149">
        <v>5.8559903539261704</v>
      </c>
      <c r="MP371" s="149">
        <v>-0.44737963309425055</v>
      </c>
      <c r="MQ371" s="149">
        <v>26.487528339000001</v>
      </c>
      <c r="MR371" s="149">
        <v>7.6037299876527848</v>
      </c>
      <c r="MS371" s="149">
        <v>5.4649504566932237</v>
      </c>
      <c r="MT371" s="149">
        <v>-1.9229765293802608</v>
      </c>
      <c r="MU371" s="149">
        <v>26.593046657000002</v>
      </c>
      <c r="MV371" s="149">
        <v>7.2570117658561575</v>
      </c>
      <c r="MW371" s="149">
        <v>5.2157572439373547</v>
      </c>
      <c r="MX371" s="149">
        <v>-2.9456850457011434</v>
      </c>
      <c r="MY371" s="149">
        <v>26.559953007000001</v>
      </c>
      <c r="MZ371" s="149">
        <v>7.1169306283754565</v>
      </c>
      <c r="NA371" s="149">
        <v>5.1150781722853678</v>
      </c>
      <c r="NB371" s="149">
        <v>-2.4949130874789773</v>
      </c>
      <c r="ND371" s="97"/>
    </row>
    <row r="372" spans="1:368" ht="15" thickBot="1" x14ac:dyDescent="0.35">
      <c r="A372" s="2"/>
      <c r="B372" s="72" t="s">
        <v>799</v>
      </c>
      <c r="C372" s="72" t="s">
        <v>427</v>
      </c>
      <c r="D372" s="72" t="s">
        <v>825</v>
      </c>
      <c r="E372" s="85">
        <v>341657</v>
      </c>
      <c r="F372" s="82">
        <v>498418</v>
      </c>
      <c r="G372" s="20">
        <v>30.344226466999999</v>
      </c>
      <c r="H372" s="20">
        <v>21.933063427800271</v>
      </c>
      <c r="I372" s="20">
        <v>15.763724539282252</v>
      </c>
      <c r="J372" s="20">
        <v>12.677203957601487</v>
      </c>
      <c r="K372" s="20">
        <v>30.514555584</v>
      </c>
      <c r="L372" s="20">
        <v>21.725374009802529</v>
      </c>
      <c r="M372" s="20">
        <v>15.614454065241198</v>
      </c>
      <c r="N372" s="20">
        <v>12.024142909179512</v>
      </c>
      <c r="O372" s="20">
        <v>30.724499621</v>
      </c>
      <c r="P372" s="20">
        <v>21.430432064228196</v>
      </c>
      <c r="Q372" s="20">
        <v>15.402473481661586</v>
      </c>
      <c r="R372" s="20">
        <v>11.660152640017561</v>
      </c>
      <c r="S372" s="20">
        <v>30.996486275999999</v>
      </c>
      <c r="T372" s="20">
        <v>20.985971246453829</v>
      </c>
      <c r="U372" s="20">
        <v>15.083030740661773</v>
      </c>
      <c r="V372" s="20">
        <v>11.34848425339926</v>
      </c>
      <c r="W372" s="20">
        <v>31.239674199</v>
      </c>
      <c r="X372" s="20">
        <v>20.830441143594697</v>
      </c>
      <c r="Y372" s="20">
        <v>14.971248193408023</v>
      </c>
      <c r="Z372" s="20">
        <v>10.968012189691521</v>
      </c>
      <c r="AA372" s="20">
        <v>31.441042224</v>
      </c>
      <c r="AB372" s="20">
        <v>20.955449399679978</v>
      </c>
      <c r="AC372" s="20">
        <v>15.06109408842179</v>
      </c>
      <c r="AD372" s="20">
        <v>10.575798248747759</v>
      </c>
      <c r="AE372" s="20">
        <v>31.674284869000001</v>
      </c>
      <c r="AF372" s="20">
        <v>20.821474487185878</v>
      </c>
      <c r="AG372" s="20">
        <v>14.964803680896933</v>
      </c>
      <c r="AH372" s="20">
        <v>10.358234540766475</v>
      </c>
      <c r="AI372" s="20">
        <v>31.953298160999999</v>
      </c>
      <c r="AJ372" s="20">
        <v>20.639592386578382</v>
      </c>
      <c r="AK372" s="20">
        <v>14.834081434000565</v>
      </c>
      <c r="AL372" s="20">
        <v>10.13779474675227</v>
      </c>
      <c r="AM372" s="20">
        <v>32.149310524999997</v>
      </c>
      <c r="AN372" s="20">
        <v>20.37461115181986</v>
      </c>
      <c r="AO372" s="20">
        <v>14.643634203199339</v>
      </c>
      <c r="AP372" s="20">
        <v>9.8872091841824599</v>
      </c>
      <c r="AQ372" s="20">
        <v>32.338353708</v>
      </c>
      <c r="AR372" s="20">
        <v>20.160273671445228</v>
      </c>
      <c r="AS372" s="20">
        <v>14.48958563583018</v>
      </c>
      <c r="AT372" s="20">
        <v>9.6666751241266269</v>
      </c>
      <c r="AU372" s="20">
        <v>32.92192472</v>
      </c>
      <c r="AV372" s="20">
        <v>19.486365841428782</v>
      </c>
      <c r="AW372" s="20">
        <v>14.005234809407106</v>
      </c>
      <c r="AX372" s="20">
        <v>8.296105053577925</v>
      </c>
      <c r="AY372" s="20">
        <v>33.493995380000001</v>
      </c>
      <c r="AZ372" s="20">
        <v>18.878152057503865</v>
      </c>
      <c r="BA372" s="20">
        <v>13.568099587400935</v>
      </c>
      <c r="BB372" s="20">
        <v>5.9580247148657506</v>
      </c>
      <c r="BC372" s="20">
        <v>33.897158814000001</v>
      </c>
      <c r="BD372" s="20">
        <v>18.14146940482571</v>
      </c>
      <c r="BE372" s="20">
        <v>13.038631259918382</v>
      </c>
      <c r="BF372" s="20">
        <v>4.0101916299985376</v>
      </c>
      <c r="BG372" s="20">
        <v>34.212118361000002</v>
      </c>
      <c r="BH372" s="20">
        <v>17.331049208803993</v>
      </c>
      <c r="BI372" s="20">
        <v>12.456166308170475</v>
      </c>
      <c r="BJ372" s="20">
        <v>2.0172877377745948</v>
      </c>
      <c r="BK372" s="20">
        <v>34.388069434000002</v>
      </c>
      <c r="BL372" s="20">
        <v>16.654417976997006</v>
      </c>
      <c r="BM372" s="20">
        <v>11.96985811925779</v>
      </c>
      <c r="BN372" s="20">
        <v>-8.0545317304292041E-2</v>
      </c>
      <c r="BO372" s="23">
        <v>30.330972822</v>
      </c>
      <c r="BP372" s="23">
        <v>21.933063427800271</v>
      </c>
      <c r="BQ372" s="23">
        <v>15.763724539282252</v>
      </c>
      <c r="BR372" s="23">
        <v>12.677203957601487</v>
      </c>
      <c r="BS372" s="23">
        <v>30.448803477999999</v>
      </c>
      <c r="BT372" s="23">
        <v>21.822663979814841</v>
      </c>
      <c r="BU372" s="23">
        <v>15.684378282291755</v>
      </c>
      <c r="BV372" s="23">
        <v>12.302388171988405</v>
      </c>
      <c r="BW372" s="23">
        <v>30.560620495999999</v>
      </c>
      <c r="BX372" s="23">
        <v>21.737664923189712</v>
      </c>
      <c r="BY372" s="23">
        <v>15.623287786696</v>
      </c>
      <c r="BZ372" s="23">
        <v>12.109631279704354</v>
      </c>
      <c r="CA372" s="23">
        <v>30.724671954999998</v>
      </c>
      <c r="CB372" s="23">
        <v>21.614670525221843</v>
      </c>
      <c r="CC372" s="23">
        <v>15.534889291163324</v>
      </c>
      <c r="CD372" s="23">
        <v>11.882974387988572</v>
      </c>
      <c r="CE372" s="23">
        <v>30.956907833999999</v>
      </c>
      <c r="CF372" s="23">
        <v>21.380245600323637</v>
      </c>
      <c r="CG372" s="23">
        <v>15.366403481900889</v>
      </c>
      <c r="CH372" s="23">
        <v>11.631200505341479</v>
      </c>
      <c r="CI372" s="23">
        <v>31.238499482000002</v>
      </c>
      <c r="CJ372" s="23">
        <v>21.093406673494385</v>
      </c>
      <c r="CK372" s="23">
        <v>15.16024669743874</v>
      </c>
      <c r="CL372" s="23">
        <v>11.357780976359996</v>
      </c>
      <c r="CM372" s="23">
        <v>31.569407859000002</v>
      </c>
      <c r="CN372" s="23">
        <v>21.026368452971639</v>
      </c>
      <c r="CO372" s="23">
        <v>15.112065008391838</v>
      </c>
      <c r="CP372" s="23">
        <v>11.011545078200818</v>
      </c>
      <c r="CQ372" s="23">
        <v>31.866859218000002</v>
      </c>
      <c r="CR372" s="23">
        <v>20.720894459788948</v>
      </c>
      <c r="CS372" s="23">
        <v>14.892514834824066</v>
      </c>
      <c r="CT372" s="23">
        <v>10.599732752899655</v>
      </c>
      <c r="CU372" s="23">
        <v>31.990876383</v>
      </c>
      <c r="CV372" s="23">
        <v>20.395009379103723</v>
      </c>
      <c r="CW372" s="23">
        <v>14.65829481078163</v>
      </c>
      <c r="CX372" s="23">
        <v>10.363024458755646</v>
      </c>
      <c r="CY372" s="23">
        <v>32.122270487000002</v>
      </c>
      <c r="CZ372" s="23">
        <v>19.809892633673723</v>
      </c>
      <c r="DA372" s="23">
        <v>14.237759885113705</v>
      </c>
      <c r="DB372" s="23">
        <v>10.129585638414717</v>
      </c>
      <c r="DC372" s="23">
        <v>32.562324961999998</v>
      </c>
      <c r="DD372" s="23">
        <v>19.924776535060669</v>
      </c>
      <c r="DE372" s="23">
        <v>14.320329207061063</v>
      </c>
      <c r="DF372" s="23">
        <v>9.4513173811929292</v>
      </c>
      <c r="DG372" s="23">
        <v>33.015961521999998</v>
      </c>
      <c r="DH372" s="23">
        <v>19.795862066595767</v>
      </c>
      <c r="DI372" s="23">
        <v>14.22767584029822</v>
      </c>
      <c r="DJ372" s="23">
        <v>8.8097921962606094</v>
      </c>
      <c r="DK372" s="23">
        <v>33.402128646000001</v>
      </c>
      <c r="DL372" s="23">
        <v>19.372323778598027</v>
      </c>
      <c r="DM372" s="23">
        <v>13.923270533405567</v>
      </c>
      <c r="DN372" s="23">
        <v>8.2317247837574996</v>
      </c>
      <c r="DO372" s="23">
        <v>33.760321189999999</v>
      </c>
      <c r="DP372" s="23">
        <v>19.05399007672457</v>
      </c>
      <c r="DQ372" s="23">
        <v>13.69447783399894</v>
      </c>
      <c r="DR372" s="23">
        <v>7.4801181248892163</v>
      </c>
      <c r="DS372" s="23">
        <v>33.992297565000001</v>
      </c>
      <c r="DT372" s="23">
        <v>18.631951539919395</v>
      </c>
      <c r="DU372" s="23">
        <v>13.391150427817916</v>
      </c>
      <c r="DV372" s="23">
        <v>6.7742504402955213</v>
      </c>
      <c r="DW372" s="25">
        <v>30.351184565000001</v>
      </c>
      <c r="DX372" s="25">
        <v>21.933063427800271</v>
      </c>
      <c r="DY372" s="25">
        <v>15.763724539282252</v>
      </c>
      <c r="DZ372" s="25">
        <v>12.677203957601487</v>
      </c>
      <c r="EA372" s="25">
        <v>30.515902350000001</v>
      </c>
      <c r="EB372" s="25">
        <v>21.664211835935227</v>
      </c>
      <c r="EC372" s="25">
        <v>15.5704956066227</v>
      </c>
      <c r="ED372" s="25">
        <v>11.946383625821756</v>
      </c>
      <c r="EE372" s="25">
        <v>30.727615257</v>
      </c>
      <c r="EF372" s="25">
        <v>21.186102607397871</v>
      </c>
      <c r="EG372" s="25">
        <v>15.226869090283049</v>
      </c>
      <c r="EH372" s="25">
        <v>11.568989170636543</v>
      </c>
      <c r="EI372" s="25">
        <v>31.005566843</v>
      </c>
      <c r="EJ372" s="25">
        <v>20.210691984109907</v>
      </c>
      <c r="EK372" s="25">
        <v>14.525822269859788</v>
      </c>
      <c r="EL372" s="25">
        <v>11.255613834555586</v>
      </c>
      <c r="EM372" s="25">
        <v>31.277494336</v>
      </c>
      <c r="EN372" s="25">
        <v>20.896464301685089</v>
      </c>
      <c r="EO372" s="25">
        <v>15.018700337098595</v>
      </c>
      <c r="EP372" s="25">
        <v>10.874576839223465</v>
      </c>
      <c r="EQ372" s="25">
        <v>31.494717619999999</v>
      </c>
      <c r="ER372" s="25">
        <v>20.708500211338752</v>
      </c>
      <c r="ES372" s="25">
        <v>14.883606844424847</v>
      </c>
      <c r="ET372" s="25">
        <v>10.482033586444039</v>
      </c>
      <c r="EU372" s="25">
        <v>31.747975949000001</v>
      </c>
      <c r="EV372" s="25">
        <v>20.542297006356726</v>
      </c>
      <c r="EW372" s="25">
        <v>14.76415332852603</v>
      </c>
      <c r="EX372" s="25">
        <v>10.261860589193766</v>
      </c>
      <c r="EY372" s="25">
        <v>32.052305173999997</v>
      </c>
      <c r="EZ372" s="25">
        <v>20.075094549461454</v>
      </c>
      <c r="FA372" s="25">
        <v>14.42836572371575</v>
      </c>
      <c r="FB372" s="25">
        <v>10.04098595895011</v>
      </c>
      <c r="FC372" s="25">
        <v>32.258197377999998</v>
      </c>
      <c r="FD372" s="25">
        <v>19.821128693304622</v>
      </c>
      <c r="FE372" s="25">
        <v>14.245835462404196</v>
      </c>
      <c r="FF372" s="25">
        <v>9.828690787185721</v>
      </c>
      <c r="FG372" s="25">
        <v>32.458052742</v>
      </c>
      <c r="FH372" s="25">
        <v>19.59442976625299</v>
      </c>
      <c r="FI372" s="25">
        <v>14.082902479916068</v>
      </c>
      <c r="FJ372" s="25">
        <v>9.6501082575244581</v>
      </c>
      <c r="FK372" s="25">
        <v>33.099685156999996</v>
      </c>
      <c r="FL372" s="25">
        <v>19.070559159834765</v>
      </c>
      <c r="FM372" s="25">
        <v>13.706386360269216</v>
      </c>
      <c r="FN372" s="25">
        <v>8.4132577139398634</v>
      </c>
      <c r="FO372" s="25">
        <v>33.743502896999999</v>
      </c>
      <c r="FP372" s="25">
        <v>18.190730888814414</v>
      </c>
      <c r="FQ372" s="25">
        <v>13.074036458401048</v>
      </c>
      <c r="FR372" s="25">
        <v>6.2374615066844044</v>
      </c>
      <c r="FS372" s="25">
        <v>34.199857066</v>
      </c>
      <c r="FT372" s="25">
        <v>17.315684615137428</v>
      </c>
      <c r="FU372" s="25">
        <v>12.445123472179278</v>
      </c>
      <c r="FV372" s="25">
        <v>4.4663152282505436</v>
      </c>
      <c r="FW372" s="25">
        <v>34.388632819999998</v>
      </c>
      <c r="FX372" s="25">
        <v>16.53553284965043</v>
      </c>
      <c r="FY372" s="25">
        <v>11.884413037430621</v>
      </c>
      <c r="FZ372" s="25">
        <v>2.7614478457688989</v>
      </c>
      <c r="GA372" s="25">
        <v>34.434890887999998</v>
      </c>
      <c r="GB372" s="25">
        <v>16.123451715883462</v>
      </c>
      <c r="GC372" s="25">
        <v>11.588242212870657</v>
      </c>
      <c r="GD372" s="25">
        <v>1.3668102536717655</v>
      </c>
      <c r="GE372" s="26">
        <v>30.35129229</v>
      </c>
      <c r="GF372" s="26">
        <v>21.933063427800271</v>
      </c>
      <c r="GG372" s="26">
        <v>15.763724539282252</v>
      </c>
      <c r="GH372" s="26">
        <v>12.677203957601487</v>
      </c>
      <c r="GI372" s="26">
        <v>30.394548942</v>
      </c>
      <c r="GJ372" s="26">
        <v>21.706417270356848</v>
      </c>
      <c r="GK372" s="26">
        <v>15.600829483350559</v>
      </c>
      <c r="GL372" s="26">
        <v>12.298947936373711</v>
      </c>
      <c r="GM372" s="26">
        <v>30.507120229000002</v>
      </c>
      <c r="GN372" s="26">
        <v>21.140331719417716</v>
      </c>
      <c r="GO372" s="26">
        <v>15.193972651880241</v>
      </c>
      <c r="GP372" s="26">
        <v>12.024742653078864</v>
      </c>
      <c r="GQ372" s="26">
        <v>30.684702361999999</v>
      </c>
      <c r="GR372" s="26">
        <v>21.198640699822807</v>
      </c>
      <c r="GS372" s="26">
        <v>15.235880464179148</v>
      </c>
      <c r="GT372" s="26">
        <v>11.735855944855599</v>
      </c>
      <c r="GU372" s="26">
        <v>30.936367218000001</v>
      </c>
      <c r="GV372" s="26">
        <v>21.162061019094757</v>
      </c>
      <c r="GW372" s="26">
        <v>15.209589927399822</v>
      </c>
      <c r="GX372" s="26">
        <v>11.397949898042471</v>
      </c>
      <c r="GY372" s="26">
        <v>31.097268680999999</v>
      </c>
      <c r="GZ372" s="26">
        <v>20.404758945336077</v>
      </c>
      <c r="HA372" s="26">
        <v>14.665302015998092</v>
      </c>
      <c r="HB372" s="26">
        <v>11.027186622348408</v>
      </c>
      <c r="HC372" s="26">
        <v>31.304512338000002</v>
      </c>
      <c r="HD372" s="26">
        <v>20.244695528555848</v>
      </c>
      <c r="HE372" s="26">
        <v>14.550261286770015</v>
      </c>
      <c r="HF372" s="26">
        <v>10.677288285559442</v>
      </c>
      <c r="HG372" s="26">
        <v>31.551177928000001</v>
      </c>
      <c r="HH372" s="26">
        <v>19.599128648433595</v>
      </c>
      <c r="HI372" s="26">
        <v>14.086279659058484</v>
      </c>
      <c r="HJ372" s="26">
        <v>9.9132771030678271</v>
      </c>
      <c r="HK372" s="26">
        <v>31.754907878000001</v>
      </c>
      <c r="HL372" s="26">
        <v>19.024908985691869</v>
      </c>
      <c r="HM372" s="26">
        <v>13.673576681278057</v>
      </c>
      <c r="HN372" s="26">
        <v>9.1231879013981754</v>
      </c>
      <c r="HO372" s="26">
        <v>31.955287666</v>
      </c>
      <c r="HP372" s="26">
        <v>18.895872169879507</v>
      </c>
      <c r="HQ372" s="26">
        <v>13.580835381067619</v>
      </c>
      <c r="HR372" s="26">
        <v>8.3578430976098801</v>
      </c>
      <c r="HS372" s="26">
        <v>32.562117469999997</v>
      </c>
      <c r="HT372" s="26">
        <v>18.067086516130811</v>
      </c>
      <c r="HU372" s="26">
        <v>12.985170813242416</v>
      </c>
      <c r="HV372" s="26">
        <v>6.1714016249549744</v>
      </c>
      <c r="HW372" s="26">
        <v>33.158379029999999</v>
      </c>
      <c r="HX372" s="26">
        <v>17.362060609499281</v>
      </c>
      <c r="HY372" s="26">
        <v>12.478454812452929</v>
      </c>
      <c r="HZ372" s="26">
        <v>4.0917928612755077</v>
      </c>
      <c r="IA372" s="26">
        <v>33.569629425999999</v>
      </c>
      <c r="IB372" s="26">
        <v>16.749554269026298</v>
      </c>
      <c r="IC372" s="26">
        <v>12.038234445536846</v>
      </c>
      <c r="ID372" s="26">
        <v>2.4846036772328048</v>
      </c>
      <c r="IE372" s="26">
        <v>33.857233512000001</v>
      </c>
      <c r="IF372" s="26">
        <v>16.464027393971687</v>
      </c>
      <c r="IG372" s="26">
        <v>11.833020658518933</v>
      </c>
      <c r="IH372" s="26">
        <v>1.5645224601015073</v>
      </c>
      <c r="II372" s="26">
        <v>33.768391778000002</v>
      </c>
      <c r="IJ372" s="26">
        <v>16.298042882677922</v>
      </c>
      <c r="IK372" s="26">
        <v>11.713724322079864</v>
      </c>
      <c r="IL372" s="26">
        <v>2.3794796799844491</v>
      </c>
      <c r="IM372" s="27">
        <v>30.344118741999999</v>
      </c>
      <c r="IN372" s="27">
        <v>21.933063427800271</v>
      </c>
      <c r="IO372" s="27">
        <v>15.763724539282252</v>
      </c>
      <c r="IP372" s="27">
        <v>12.677203957601487</v>
      </c>
      <c r="IQ372" s="27">
        <v>30.478151412999999</v>
      </c>
      <c r="IR372" s="27">
        <v>21.754748901260367</v>
      </c>
      <c r="IS372" s="27">
        <v>15.635566378112445</v>
      </c>
      <c r="IT372" s="27">
        <v>12.184324310751807</v>
      </c>
      <c r="IU372" s="27">
        <v>30.615717889999999</v>
      </c>
      <c r="IV372" s="27">
        <v>21.468801586614774</v>
      </c>
      <c r="IW372" s="27">
        <v>15.430050412882199</v>
      </c>
      <c r="IX372" s="27">
        <v>11.873212358622336</v>
      </c>
      <c r="IY372" s="27">
        <v>30.783201605999999</v>
      </c>
      <c r="IZ372" s="27">
        <v>21.03070414933827</v>
      </c>
      <c r="JA372" s="27">
        <v>15.115181158738757</v>
      </c>
      <c r="JB372" s="27">
        <v>11.609164253901575</v>
      </c>
      <c r="JC372" s="27">
        <v>31.000793600000002</v>
      </c>
      <c r="JD372" s="27">
        <v>20.930777518685769</v>
      </c>
      <c r="JE372" s="27">
        <v>15.043361921771247</v>
      </c>
      <c r="JF372" s="27">
        <v>11.343188070778053</v>
      </c>
      <c r="JG372" s="27">
        <v>31.273870527</v>
      </c>
      <c r="JH372" s="27">
        <v>21.055089702893465</v>
      </c>
      <c r="JI372" s="27">
        <v>15.132707536221202</v>
      </c>
      <c r="JJ372" s="27">
        <v>11.062095012221626</v>
      </c>
      <c r="JK372" s="27">
        <v>31.495128643000001</v>
      </c>
      <c r="JL372" s="27">
        <v>20.91217939963045</v>
      </c>
      <c r="JM372" s="27">
        <v>15.029995087416259</v>
      </c>
      <c r="JN372" s="27">
        <v>10.891967988394995</v>
      </c>
      <c r="JO372" s="27">
        <v>31.743933151</v>
      </c>
      <c r="JP372" s="27">
        <v>20.793463764963285</v>
      </c>
      <c r="JQ372" s="27">
        <v>14.944671823315028</v>
      </c>
      <c r="JR372" s="27">
        <v>10.670689004061394</v>
      </c>
      <c r="JS372" s="27">
        <v>31.912465308000002</v>
      </c>
      <c r="JT372" s="27">
        <v>20.517789681361965</v>
      </c>
      <c r="JU372" s="27">
        <v>14.746539431512334</v>
      </c>
      <c r="JV372" s="27">
        <v>10.383901857674608</v>
      </c>
      <c r="JW372" s="27">
        <v>32.083812698999999</v>
      </c>
      <c r="JX372" s="27">
        <v>20.238712579692454</v>
      </c>
      <c r="JY372" s="27">
        <v>14.545961223619893</v>
      </c>
      <c r="JZ372" s="27">
        <v>10.099125505347679</v>
      </c>
      <c r="KA372" s="27">
        <v>32.643160190000003</v>
      </c>
      <c r="KB372" s="27">
        <v>19.715312603432601</v>
      </c>
      <c r="KC372" s="27">
        <v>14.169783355134392</v>
      </c>
      <c r="KD372" s="27">
        <v>9.1342636386533513</v>
      </c>
      <c r="KE372" s="27">
        <v>33.215784364999998</v>
      </c>
      <c r="KF372" s="27">
        <v>19.313180525391044</v>
      </c>
      <c r="KG372" s="27">
        <v>13.880763112817425</v>
      </c>
      <c r="KH372" s="27">
        <v>8.0431337334009072</v>
      </c>
      <c r="KI372" s="27">
        <v>33.631711895000002</v>
      </c>
      <c r="KJ372" s="27">
        <v>18.765587526095324</v>
      </c>
      <c r="KK372" s="27">
        <v>13.487197242324573</v>
      </c>
      <c r="KL372" s="27">
        <v>7.2719215356636155</v>
      </c>
      <c r="KM372" s="27">
        <v>33.979187436000004</v>
      </c>
      <c r="KN372" s="27">
        <v>18.212060637460237</v>
      </c>
      <c r="KO372" s="27">
        <v>13.089366568727486</v>
      </c>
      <c r="KP372" s="27">
        <v>6.5310628724226518</v>
      </c>
      <c r="KQ372" s="27">
        <v>34.126174384999999</v>
      </c>
      <c r="KR372" s="27">
        <v>18.012148135995439</v>
      </c>
      <c r="KS372" s="27">
        <v>12.945685517723202</v>
      </c>
      <c r="KT372" s="133">
        <v>6.3256279543845579</v>
      </c>
      <c r="KU372" s="149">
        <v>30.344118741999999</v>
      </c>
      <c r="KV372" s="149">
        <v>21.933063427800271</v>
      </c>
      <c r="KW372" s="149">
        <v>15.763724539282252</v>
      </c>
      <c r="KX372" s="149">
        <v>12.677203957601487</v>
      </c>
      <c r="KY372" s="149">
        <v>30.438152623000001</v>
      </c>
      <c r="KZ372" s="149">
        <v>21.655335508255035</v>
      </c>
      <c r="LA372" s="149">
        <v>15.564116015147412</v>
      </c>
      <c r="LB372" s="149">
        <v>12.022441981626152</v>
      </c>
      <c r="LC372" s="149">
        <v>30.635205884000001</v>
      </c>
      <c r="LD372" s="149">
        <v>21.096761401299226</v>
      </c>
      <c r="LE372" s="149">
        <v>15.162657806365401</v>
      </c>
      <c r="LF372" s="149">
        <v>11.636849099740697</v>
      </c>
      <c r="LG372" s="149">
        <v>30.913372259999999</v>
      </c>
      <c r="LH372" s="149">
        <v>21.073247887237702</v>
      </c>
      <c r="LI372" s="149">
        <v>15.145758180837186</v>
      </c>
      <c r="LJ372" s="149">
        <v>11.264265999030007</v>
      </c>
      <c r="LK372" s="149">
        <v>31.160856384999999</v>
      </c>
      <c r="LL372" s="149">
        <v>21.048208097703618</v>
      </c>
      <c r="LM372" s="149">
        <v>15.127761591075057</v>
      </c>
      <c r="LN372" s="149">
        <v>10.851405267376855</v>
      </c>
      <c r="LO372" s="149">
        <v>31.351921697000002</v>
      </c>
      <c r="LP372" s="149">
        <v>20.37988016225658</v>
      </c>
      <c r="LQ372" s="149">
        <v>14.64742114474503</v>
      </c>
      <c r="LR372" s="149">
        <v>10.442600100301526</v>
      </c>
      <c r="LS372" s="149">
        <v>31.578174985</v>
      </c>
      <c r="LT372" s="149">
        <v>20.122787355666404</v>
      </c>
      <c r="LU372" s="149">
        <v>14.462643482588561</v>
      </c>
      <c r="LV372" s="149">
        <v>10.061740992975551</v>
      </c>
      <c r="LW372" s="149">
        <v>31.870923988999998</v>
      </c>
      <c r="LX372" s="149">
        <v>19.458854239260351</v>
      </c>
      <c r="LY372" s="149">
        <v>13.985461679235616</v>
      </c>
      <c r="LZ372" s="149">
        <v>9.2295975964209305</v>
      </c>
      <c r="MA372" s="149">
        <v>32.077421154999996</v>
      </c>
      <c r="MB372" s="149">
        <v>18.834717646828064</v>
      </c>
      <c r="MC372" s="149">
        <v>13.536882421241122</v>
      </c>
      <c r="MD372" s="149">
        <v>8.3976019078354085</v>
      </c>
      <c r="ME372" s="149">
        <v>32.280774246</v>
      </c>
      <c r="MF372" s="149">
        <v>18.705840194547264</v>
      </c>
      <c r="MG372" s="149">
        <v>13.444255658738626</v>
      </c>
      <c r="MH372" s="149">
        <v>7.594409937849818</v>
      </c>
      <c r="MI372" s="149">
        <v>32.892980010999999</v>
      </c>
      <c r="MJ372" s="149">
        <v>17.861780285611996</v>
      </c>
      <c r="MK372" s="149">
        <v>12.837613182966528</v>
      </c>
      <c r="ML372" s="149">
        <v>5.3228463101565566</v>
      </c>
      <c r="MM372" s="149">
        <v>33.462977641999998</v>
      </c>
      <c r="MN372" s="149">
        <v>17.133587521673213</v>
      </c>
      <c r="MO372" s="149">
        <v>12.31424670568366</v>
      </c>
      <c r="MP372" s="149">
        <v>3.1986186039487023</v>
      </c>
      <c r="MQ372" s="149">
        <v>33.862696307</v>
      </c>
      <c r="MR372" s="149">
        <v>16.439643130716991</v>
      </c>
      <c r="MS372" s="149">
        <v>11.815495208400865</v>
      </c>
      <c r="MT372" s="149">
        <v>1.1648775653007846</v>
      </c>
      <c r="MU372" s="149">
        <v>34.138359643999998</v>
      </c>
      <c r="MV372" s="149">
        <v>16.081505630490263</v>
      </c>
      <c r="MW372" s="149">
        <v>11.55809473539601</v>
      </c>
      <c r="MX372" s="149">
        <v>-0.14275367437662112</v>
      </c>
      <c r="MY372" s="149">
        <v>34.086925227000002</v>
      </c>
      <c r="MZ372" s="149">
        <v>15.883470977195914</v>
      </c>
      <c r="NA372" s="149">
        <v>11.41576333084595</v>
      </c>
      <c r="NB372" s="149">
        <v>0.5064513179406589</v>
      </c>
      <c r="ND372" s="97"/>
    </row>
    <row r="373" spans="1:368" ht="15" thickBot="1" x14ac:dyDescent="0.35">
      <c r="A373" s="2"/>
      <c r="B373" s="72" t="s">
        <v>800</v>
      </c>
      <c r="C373" s="72" t="s">
        <v>499</v>
      </c>
      <c r="D373" s="72" t="s">
        <v>834</v>
      </c>
      <c r="E373" s="85">
        <v>389971</v>
      </c>
      <c r="F373" s="82">
        <v>388470</v>
      </c>
      <c r="G373" s="20">
        <v>16.738679176631578</v>
      </c>
      <c r="H373" s="20">
        <v>15.97909852413243</v>
      </c>
      <c r="I373" s="20">
        <v>11.656529904273503</v>
      </c>
      <c r="J373" s="20">
        <v>8.0740735299412538</v>
      </c>
      <c r="K373" s="20">
        <v>16.915730020631578</v>
      </c>
      <c r="L373" s="20">
        <v>15.810149657975417</v>
      </c>
      <c r="M373" s="20">
        <v>11.533284058603417</v>
      </c>
      <c r="N373" s="20">
        <v>7.601472098869527</v>
      </c>
      <c r="O373" s="20">
        <v>17.124990793631579</v>
      </c>
      <c r="P373" s="20">
        <v>15.630768559575866</v>
      </c>
      <c r="Q373" s="20">
        <v>11.402428044755206</v>
      </c>
      <c r="R373" s="20">
        <v>7.2381336047035436</v>
      </c>
      <c r="S373" s="20">
        <v>17.37771780663158</v>
      </c>
      <c r="T373" s="20">
        <v>15.418248427628791</v>
      </c>
      <c r="U373" s="20">
        <v>11.247397567312442</v>
      </c>
      <c r="V373" s="20">
        <v>6.9164624513313342</v>
      </c>
      <c r="W373" s="20">
        <v>17.700814597631577</v>
      </c>
      <c r="X373" s="20">
        <v>15.155738460006685</v>
      </c>
      <c r="Y373" s="20">
        <v>11.055900200728484</v>
      </c>
      <c r="Z373" s="20">
        <v>6.5074115677809896</v>
      </c>
      <c r="AA373" s="20">
        <v>18.049523644631577</v>
      </c>
      <c r="AB373" s="20">
        <v>14.861168541831534</v>
      </c>
      <c r="AC373" s="20">
        <v>10.841015546570908</v>
      </c>
      <c r="AD373" s="20">
        <v>6.0908935292393576</v>
      </c>
      <c r="AE373" s="20">
        <v>18.38263258363158</v>
      </c>
      <c r="AF373" s="20">
        <v>14.749983514752008</v>
      </c>
      <c r="AG373" s="20">
        <v>10.759907617290503</v>
      </c>
      <c r="AH373" s="20">
        <v>5.7037907394924616</v>
      </c>
      <c r="AI373" s="20">
        <v>18.71434841463158</v>
      </c>
      <c r="AJ373" s="20">
        <v>14.55658749697268</v>
      </c>
      <c r="AK373" s="20">
        <v>10.618827914877532</v>
      </c>
      <c r="AL373" s="20">
        <v>5.3474869982584039</v>
      </c>
      <c r="AM373" s="20">
        <v>18.84960658463158</v>
      </c>
      <c r="AN373" s="20">
        <v>14.343406097702751</v>
      </c>
      <c r="AO373" s="20">
        <v>10.463315052129243</v>
      </c>
      <c r="AP373" s="20">
        <v>4.9612999607016022</v>
      </c>
      <c r="AQ373" s="20">
        <v>18.980968135631578</v>
      </c>
      <c r="AR373" s="20">
        <v>14.145956938919683</v>
      </c>
      <c r="AS373" s="20">
        <v>10.319278639783921</v>
      </c>
      <c r="AT373" s="20">
        <v>4.5928581747868833</v>
      </c>
      <c r="AU373" s="20">
        <v>19.429310723631581</v>
      </c>
      <c r="AV373" s="20">
        <v>13.542364628194925</v>
      </c>
      <c r="AW373" s="20">
        <v>9.8789664526272478</v>
      </c>
      <c r="AX373" s="20">
        <v>2.5215120517385827</v>
      </c>
      <c r="AY373" s="20">
        <v>19.92130417463158</v>
      </c>
      <c r="AZ373" s="20">
        <v>12.814473800097714</v>
      </c>
      <c r="BA373" s="20">
        <v>9.3479802275941193</v>
      </c>
      <c r="BB373" s="20">
        <v>-0.65504410904379995</v>
      </c>
      <c r="BC373" s="20">
        <v>20.278330188631578</v>
      </c>
      <c r="BD373" s="20">
        <v>12.20306142755001</v>
      </c>
      <c r="BE373" s="20">
        <v>8.9019634142124584</v>
      </c>
      <c r="BF373" s="20">
        <v>-3.0440551438701959</v>
      </c>
      <c r="BG373" s="20">
        <v>20.59371668263158</v>
      </c>
      <c r="BH373" s="20">
        <v>11.536635561605918</v>
      </c>
      <c r="BI373" s="20">
        <v>8.4158150233237787</v>
      </c>
      <c r="BJ373" s="20">
        <v>-5.2782606658434261</v>
      </c>
      <c r="BK373" s="20">
        <v>20.79927562963158</v>
      </c>
      <c r="BL373" s="20">
        <v>10.961092828963762</v>
      </c>
      <c r="BM373" s="20">
        <v>7.9959646128579713</v>
      </c>
      <c r="BN373" s="20">
        <v>-6.8774867484095239</v>
      </c>
      <c r="BO373" s="23">
        <v>16.721251325631577</v>
      </c>
      <c r="BP373" s="23">
        <v>15.97909852413243</v>
      </c>
      <c r="BQ373" s="23">
        <v>11.656529904273503</v>
      </c>
      <c r="BR373" s="23">
        <v>8.0740735299412538</v>
      </c>
      <c r="BS373" s="23">
        <v>16.813650416631578</v>
      </c>
      <c r="BT373" s="23">
        <v>15.884907379708407</v>
      </c>
      <c r="BU373" s="23">
        <v>11.587818775792869</v>
      </c>
      <c r="BV373" s="23">
        <v>7.8538485318890281</v>
      </c>
      <c r="BW373" s="23">
        <v>16.90098630863158</v>
      </c>
      <c r="BX373" s="23">
        <v>15.771031263111247</v>
      </c>
      <c r="BY373" s="23">
        <v>11.504747734176057</v>
      </c>
      <c r="BZ373" s="23">
        <v>7.6171065206029134</v>
      </c>
      <c r="CA373" s="23">
        <v>17.00703282463158</v>
      </c>
      <c r="CB373" s="23">
        <v>15.607347298306641</v>
      </c>
      <c r="CC373" s="23">
        <v>11.385342560741936</v>
      </c>
      <c r="CD373" s="23">
        <v>7.3830311923808729</v>
      </c>
      <c r="CE373" s="23">
        <v>17.143059265631578</v>
      </c>
      <c r="CF373" s="23">
        <v>15.408300123130841</v>
      </c>
      <c r="CG373" s="23">
        <v>11.240140417686506</v>
      </c>
      <c r="CH373" s="23">
        <v>7.1063532868709061</v>
      </c>
      <c r="CI373" s="23">
        <v>17.28034323663158</v>
      </c>
      <c r="CJ373" s="23">
        <v>15.174323964911201</v>
      </c>
      <c r="CK373" s="23">
        <v>11.069458067799543</v>
      </c>
      <c r="CL373" s="23">
        <v>6.8308515606176918</v>
      </c>
      <c r="CM373" s="23">
        <v>17.450689004631577</v>
      </c>
      <c r="CN373" s="23">
        <v>14.833613413788902</v>
      </c>
      <c r="CO373" s="23">
        <v>10.820914464300218</v>
      </c>
      <c r="CP373" s="23">
        <v>6.4795193547519911</v>
      </c>
      <c r="CQ373" s="23">
        <v>17.669171984631578</v>
      </c>
      <c r="CR373" s="23">
        <v>14.632658270053536</v>
      </c>
      <c r="CS373" s="23">
        <v>10.674320484744289</v>
      </c>
      <c r="CT373" s="23">
        <v>6.0167782340249225</v>
      </c>
      <c r="CU373" s="23">
        <v>17.822226837631579</v>
      </c>
      <c r="CV373" s="23">
        <v>14.51769658513801</v>
      </c>
      <c r="CW373" s="23">
        <v>10.59045753615306</v>
      </c>
      <c r="CX373" s="23">
        <v>5.6916543412304375</v>
      </c>
      <c r="CY373" s="23">
        <v>17.977934807631577</v>
      </c>
      <c r="CZ373" s="23">
        <v>14.41600515051433</v>
      </c>
      <c r="DA373" s="23">
        <v>10.516275050394606</v>
      </c>
      <c r="DB373" s="23">
        <v>5.3387020316041784</v>
      </c>
      <c r="DC373" s="23">
        <v>18.481407125631577</v>
      </c>
      <c r="DD373" s="23">
        <v>14.040572861208972</v>
      </c>
      <c r="DE373" s="23">
        <v>10.242402422304318</v>
      </c>
      <c r="DF373" s="23">
        <v>4.2687082017882432</v>
      </c>
      <c r="DG373" s="23">
        <v>19.02629056263158</v>
      </c>
      <c r="DH373" s="23">
        <v>13.695010148663648</v>
      </c>
      <c r="DI373" s="23">
        <v>9.9903192346011416</v>
      </c>
      <c r="DJ373" s="23">
        <v>3.1752649160790796</v>
      </c>
      <c r="DK373" s="23">
        <v>19.56537444563158</v>
      </c>
      <c r="DL373" s="23">
        <v>13.369823224494057</v>
      </c>
      <c r="DM373" s="23">
        <v>9.7530999008360428</v>
      </c>
      <c r="DN373" s="23">
        <v>2.1389108735827023</v>
      </c>
      <c r="DO373" s="23">
        <v>20.09822886863158</v>
      </c>
      <c r="DP373" s="23">
        <v>13.131909413919598</v>
      </c>
      <c r="DQ373" s="23">
        <v>9.5795450883782216</v>
      </c>
      <c r="DR373" s="23">
        <v>0.98935847889028139</v>
      </c>
      <c r="DS373" s="23">
        <v>20.33652544763158</v>
      </c>
      <c r="DT373" s="23">
        <v>12.771691529076262</v>
      </c>
      <c r="DU373" s="23">
        <v>9.3167711565203568</v>
      </c>
      <c r="DV373" s="23">
        <v>0.13770601288984352</v>
      </c>
      <c r="DW373" s="25">
        <v>16.745963122631579</v>
      </c>
      <c r="DX373" s="25">
        <v>15.97909852413243</v>
      </c>
      <c r="DY373" s="25">
        <v>11.656529904273503</v>
      </c>
      <c r="DZ373" s="25">
        <v>8.0740735299412538</v>
      </c>
      <c r="EA373" s="25">
        <v>16.989984829631577</v>
      </c>
      <c r="EB373" s="25">
        <v>15.758883346075189</v>
      </c>
      <c r="EC373" s="25">
        <v>11.49588599782769</v>
      </c>
      <c r="ED373" s="25">
        <v>7.4868805532784588</v>
      </c>
      <c r="EE373" s="25">
        <v>17.279492915631579</v>
      </c>
      <c r="EF373" s="25">
        <v>15.503686797650547</v>
      </c>
      <c r="EG373" s="25">
        <v>11.309723668727168</v>
      </c>
      <c r="EH373" s="25">
        <v>7.025533908738856</v>
      </c>
      <c r="EI373" s="25">
        <v>17.625704711631577</v>
      </c>
      <c r="EJ373" s="25">
        <v>15.191683767317338</v>
      </c>
      <c r="EK373" s="25">
        <v>11.082121801962881</v>
      </c>
      <c r="EL373" s="25">
        <v>6.6176185490155905</v>
      </c>
      <c r="EM373" s="25">
        <v>18.052110447631577</v>
      </c>
      <c r="EN373" s="25">
        <v>14.849338107538188</v>
      </c>
      <c r="EO373" s="25">
        <v>10.832385409463193</v>
      </c>
      <c r="EP373" s="25">
        <v>6.1132149560455851</v>
      </c>
      <c r="EQ373" s="25">
        <v>18.487686617631578</v>
      </c>
      <c r="ER373" s="25">
        <v>14.623010319103567</v>
      </c>
      <c r="ES373" s="25">
        <v>10.667282438849933</v>
      </c>
      <c r="ET373" s="25">
        <v>5.596830606929295</v>
      </c>
      <c r="EU373" s="25">
        <v>18.675717691631579</v>
      </c>
      <c r="EV373" s="25">
        <v>14.412457539689148</v>
      </c>
      <c r="EW373" s="25">
        <v>10.513687117689265</v>
      </c>
      <c r="EX373" s="25">
        <v>5.1162709739809085</v>
      </c>
      <c r="EY373" s="25">
        <v>18.868034564631579</v>
      </c>
      <c r="EZ373" s="25">
        <v>14.15858681579738</v>
      </c>
      <c r="FA373" s="25">
        <v>10.328491959126673</v>
      </c>
      <c r="FB373" s="25">
        <v>4.6542703881175846</v>
      </c>
      <c r="FC373" s="25">
        <v>19.021968775631578</v>
      </c>
      <c r="FD373" s="25">
        <v>13.897340164851755</v>
      </c>
      <c r="FE373" s="25">
        <v>10.137916164469678</v>
      </c>
      <c r="FF373" s="25">
        <v>4.1871356123789703</v>
      </c>
      <c r="FG373" s="25">
        <v>19.172625536631578</v>
      </c>
      <c r="FH373" s="25">
        <v>13.659083245508434</v>
      </c>
      <c r="FI373" s="25">
        <v>9.9641110589419046</v>
      </c>
      <c r="FJ373" s="25">
        <v>3.7015647457156433</v>
      </c>
      <c r="FK373" s="25">
        <v>19.69201296863158</v>
      </c>
      <c r="FL373" s="25">
        <v>12.865898026582514</v>
      </c>
      <c r="FM373" s="25">
        <v>9.3854934848607225</v>
      </c>
      <c r="FN373" s="25">
        <v>1.327494172215097</v>
      </c>
      <c r="FO373" s="25">
        <v>20.229526323631578</v>
      </c>
      <c r="FP373" s="25">
        <v>12.028427636348809</v>
      </c>
      <c r="FQ373" s="25">
        <v>8.7745704948710355</v>
      </c>
      <c r="FR373" s="25">
        <v>-1.7596286188016528</v>
      </c>
      <c r="FS373" s="25">
        <v>20.600820005631579</v>
      </c>
      <c r="FT373" s="25">
        <v>11.321865146828852</v>
      </c>
      <c r="FU373" s="25">
        <v>8.2591429958861102</v>
      </c>
      <c r="FV373" s="25">
        <v>-3.8561868226972358</v>
      </c>
      <c r="FW373" s="25">
        <v>20.90254465563158</v>
      </c>
      <c r="FX373" s="25">
        <v>10.575837170717403</v>
      </c>
      <c r="FY373" s="25">
        <v>7.7149259738911287</v>
      </c>
      <c r="FZ373" s="25">
        <v>-5.5534858922091495</v>
      </c>
      <c r="GA373" s="25">
        <v>21.05051958863158</v>
      </c>
      <c r="GB373" s="25">
        <v>9.9997219977062031</v>
      </c>
      <c r="GC373" s="25">
        <v>7.2946579761459072</v>
      </c>
      <c r="GD373" s="25">
        <v>-6.3309299973746214</v>
      </c>
      <c r="GE373" s="26">
        <v>16.746008033631579</v>
      </c>
      <c r="GF373" s="26">
        <v>15.97909852413243</v>
      </c>
      <c r="GG373" s="26">
        <v>11.656529904273503</v>
      </c>
      <c r="GH373" s="26">
        <v>8.0740735299412538</v>
      </c>
      <c r="GI373" s="26">
        <v>16.91027265363158</v>
      </c>
      <c r="GJ373" s="26">
        <v>15.826781791123608</v>
      </c>
      <c r="GK373" s="26">
        <v>11.545416968174063</v>
      </c>
      <c r="GL373" s="26">
        <v>7.7904392733490813</v>
      </c>
      <c r="GM373" s="26">
        <v>17.14872063663158</v>
      </c>
      <c r="GN373" s="26">
        <v>15.625158756743101</v>
      </c>
      <c r="GO373" s="26">
        <v>11.398335771691213</v>
      </c>
      <c r="GP373" s="26">
        <v>7.4295425695411605</v>
      </c>
      <c r="GQ373" s="26">
        <v>17.44620612863158</v>
      </c>
      <c r="GR373" s="26">
        <v>15.290417583201663</v>
      </c>
      <c r="GS373" s="26">
        <v>11.154146746028438</v>
      </c>
      <c r="GT373" s="26">
        <v>7.0691550838280488</v>
      </c>
      <c r="GU373" s="26">
        <v>17.830373991631578</v>
      </c>
      <c r="GV373" s="26">
        <v>15.026616873796282</v>
      </c>
      <c r="GW373" s="26">
        <v>10.961707801283941</v>
      </c>
      <c r="GX373" s="26">
        <v>6.590302403184495</v>
      </c>
      <c r="GY373" s="26">
        <v>18.181909617631579</v>
      </c>
      <c r="GZ373" s="26">
        <v>14.764745555691828</v>
      </c>
      <c r="HA373" s="26">
        <v>10.770676320631511</v>
      </c>
      <c r="HB373" s="26">
        <v>6.0743003262151518</v>
      </c>
      <c r="HC373" s="26">
        <v>18.398850061631578</v>
      </c>
      <c r="HD373" s="26">
        <v>14.631933095220813</v>
      </c>
      <c r="HE373" s="26">
        <v>10.673791479800066</v>
      </c>
      <c r="HF373" s="26">
        <v>5.4153859798326636</v>
      </c>
      <c r="HG373" s="26">
        <v>18.60984667463158</v>
      </c>
      <c r="HH373" s="26">
        <v>14.319710251837183</v>
      </c>
      <c r="HI373" s="26">
        <v>10.446029262475847</v>
      </c>
      <c r="HJ373" s="26">
        <v>4.2460204922872862</v>
      </c>
      <c r="HK373" s="26">
        <v>18.791318321631579</v>
      </c>
      <c r="HL373" s="26">
        <v>14.010422581250372</v>
      </c>
      <c r="HM373" s="26">
        <v>10.220408212841948</v>
      </c>
      <c r="HN373" s="26">
        <v>3.0868830623868391</v>
      </c>
      <c r="HO373" s="26">
        <v>18.969015433631579</v>
      </c>
      <c r="HP373" s="26">
        <v>13.689525694181668</v>
      </c>
      <c r="HQ373" s="26">
        <v>9.9863184014138824</v>
      </c>
      <c r="HR373" s="26">
        <v>1.9566808340883952</v>
      </c>
      <c r="HS373" s="26">
        <v>19.495265627631579</v>
      </c>
      <c r="HT373" s="26">
        <v>12.755720025739667</v>
      </c>
      <c r="HU373" s="26">
        <v>9.3051201671996466</v>
      </c>
      <c r="HV373" s="26">
        <v>-1.1796689854814204</v>
      </c>
      <c r="HW373" s="26">
        <v>19.977605596631577</v>
      </c>
      <c r="HX373" s="26">
        <v>11.958881418457553</v>
      </c>
      <c r="HY373" s="26">
        <v>8.7238374971769392</v>
      </c>
      <c r="HZ373" s="26">
        <v>-3.7745826710761676</v>
      </c>
      <c r="IA373" s="26">
        <v>20.295166776631579</v>
      </c>
      <c r="IB373" s="26">
        <v>11.315759749796165</v>
      </c>
      <c r="IC373" s="26">
        <v>8.254689193753185</v>
      </c>
      <c r="ID373" s="26">
        <v>-5.3267223117421949</v>
      </c>
      <c r="IE373" s="26">
        <v>20.512380100631578</v>
      </c>
      <c r="IF373" s="26">
        <v>10.760821452876728</v>
      </c>
      <c r="IG373" s="26">
        <v>7.8498694322817402</v>
      </c>
      <c r="IH373" s="26">
        <v>-5.9254707938072357</v>
      </c>
      <c r="II373" s="26">
        <v>20.538940161631579</v>
      </c>
      <c r="IJ373" s="26">
        <v>10.439507133618545</v>
      </c>
      <c r="IK373" s="26">
        <v>7.6154751098831515</v>
      </c>
      <c r="IL373" s="26">
        <v>-5.2084837225228497</v>
      </c>
      <c r="IM373" s="27">
        <v>16.738634266631578</v>
      </c>
      <c r="IN373" s="27">
        <v>15.97909852413243</v>
      </c>
      <c r="IO373" s="27">
        <v>11.656529904273503</v>
      </c>
      <c r="IP373" s="27">
        <v>8.0740735299412538</v>
      </c>
      <c r="IQ373" s="27">
        <v>16.895746334631578</v>
      </c>
      <c r="IR373" s="27">
        <v>15.868663591329563</v>
      </c>
      <c r="IS373" s="27">
        <v>11.575969158324728</v>
      </c>
      <c r="IT373" s="27">
        <v>7.8011863770970358</v>
      </c>
      <c r="IU373" s="27">
        <v>17.072580166631578</v>
      </c>
      <c r="IV373" s="27">
        <v>15.70229399672038</v>
      </c>
      <c r="IW373" s="27">
        <v>11.454604855338864</v>
      </c>
      <c r="IX373" s="27">
        <v>7.5145706280552833</v>
      </c>
      <c r="IY373" s="27">
        <v>17.267909615631577</v>
      </c>
      <c r="IZ373" s="27">
        <v>15.5177806743226</v>
      </c>
      <c r="JA373" s="27">
        <v>11.32000495553736</v>
      </c>
      <c r="JB373" s="27">
        <v>7.2690386199524646</v>
      </c>
      <c r="JC373" s="27">
        <v>17.498716204631577</v>
      </c>
      <c r="JD373" s="27">
        <v>15.277312950795439</v>
      </c>
      <c r="JE373" s="27">
        <v>11.144587099137409</v>
      </c>
      <c r="JF373" s="27">
        <v>7.0050660968061305</v>
      </c>
      <c r="JG373" s="27">
        <v>17.76738271263158</v>
      </c>
      <c r="JH373" s="27">
        <v>14.995984828513153</v>
      </c>
      <c r="JI373" s="27">
        <v>10.939362150724707</v>
      </c>
      <c r="JJ373" s="27">
        <v>6.7282389328404353</v>
      </c>
      <c r="JK373" s="27">
        <v>18.059871722631577</v>
      </c>
      <c r="JL373" s="27">
        <v>14.91968576507286</v>
      </c>
      <c r="JM373" s="27">
        <v>10.883703046219114</v>
      </c>
      <c r="JN373" s="27">
        <v>6.4387190427231271</v>
      </c>
      <c r="JO373" s="27">
        <v>18.363138243631578</v>
      </c>
      <c r="JP373" s="27">
        <v>14.740844208170547</v>
      </c>
      <c r="JQ373" s="27">
        <v>10.753240620381369</v>
      </c>
      <c r="JR373" s="27">
        <v>6.1276845618410736</v>
      </c>
      <c r="JS373" s="27">
        <v>18.643828083631579</v>
      </c>
      <c r="JT373" s="27">
        <v>14.524435429578663</v>
      </c>
      <c r="JU373" s="27">
        <v>10.59537342935092</v>
      </c>
      <c r="JV373" s="27">
        <v>5.7344546200649553</v>
      </c>
      <c r="JW373" s="27">
        <v>18.827421105631579</v>
      </c>
      <c r="JX373" s="27">
        <v>14.318903017998393</v>
      </c>
      <c r="JY373" s="27">
        <v>10.445440396629166</v>
      </c>
      <c r="JZ373" s="27">
        <v>5.3316022299847745</v>
      </c>
      <c r="KA373" s="27">
        <v>19.222997769631579</v>
      </c>
      <c r="KB373" s="27">
        <v>13.850804710713986</v>
      </c>
      <c r="KC373" s="27">
        <v>10.103969198566274</v>
      </c>
      <c r="KD373" s="27">
        <v>4.0169019548569658</v>
      </c>
      <c r="KE373" s="27">
        <v>19.623085125631579</v>
      </c>
      <c r="KF373" s="27">
        <v>13.443750260023869</v>
      </c>
      <c r="KG373" s="27">
        <v>9.8070286440055092</v>
      </c>
      <c r="KH373" s="27">
        <v>2.6230948598640325</v>
      </c>
      <c r="KI373" s="27">
        <v>19.915415556631579</v>
      </c>
      <c r="KJ373" s="27">
        <v>13.063886726862812</v>
      </c>
      <c r="KK373" s="27">
        <v>9.5299234852165053</v>
      </c>
      <c r="KL373" s="27">
        <v>1.5306822423259305</v>
      </c>
      <c r="KM373" s="27">
        <v>20.18224171463158</v>
      </c>
      <c r="KN373" s="27">
        <v>12.620929737395361</v>
      </c>
      <c r="KO373" s="27">
        <v>9.206792528470956</v>
      </c>
      <c r="KP373" s="27">
        <v>0.48505752957500192</v>
      </c>
      <c r="KQ373" s="27">
        <v>20.334820341631577</v>
      </c>
      <c r="KR373" s="27">
        <v>12.216089380776268</v>
      </c>
      <c r="KS373" s="27">
        <v>8.9114671247092687</v>
      </c>
      <c r="KT373" s="133">
        <v>-0.20854991812999657</v>
      </c>
      <c r="KU373" s="149">
        <v>16.738634266631578</v>
      </c>
      <c r="KV373" s="149">
        <v>15.97909852413243</v>
      </c>
      <c r="KW373" s="149">
        <v>11.656529904273503</v>
      </c>
      <c r="KX373" s="149">
        <v>8.0740735299412538</v>
      </c>
      <c r="KY373" s="149">
        <v>16.922041220631577</v>
      </c>
      <c r="KZ373" s="149">
        <v>15.776315225477255</v>
      </c>
      <c r="LA373" s="149">
        <v>11.508602311156068</v>
      </c>
      <c r="LB373" s="149">
        <v>7.6240451247062513</v>
      </c>
      <c r="LC373" s="149">
        <v>17.195389562631579</v>
      </c>
      <c r="LD373" s="149">
        <v>15.548742371129459</v>
      </c>
      <c r="LE373" s="149">
        <v>11.34259108229358</v>
      </c>
      <c r="LF373" s="149">
        <v>7.1543985302632578</v>
      </c>
      <c r="LG373" s="149">
        <v>17.53546544163158</v>
      </c>
      <c r="LH373" s="149">
        <v>15.197294049406411</v>
      </c>
      <c r="LI373" s="149">
        <v>11.08621442463768</v>
      </c>
      <c r="LJ373" s="149">
        <v>6.6953025804111554</v>
      </c>
      <c r="LK373" s="149">
        <v>17.953117709631577</v>
      </c>
      <c r="LL373" s="149">
        <v>14.918350740813022</v>
      </c>
      <c r="LM373" s="149">
        <v>10.882729164608444</v>
      </c>
      <c r="LN373" s="149">
        <v>6.1257778575418929</v>
      </c>
      <c r="LO373" s="149">
        <v>18.369924447631579</v>
      </c>
      <c r="LP373" s="149">
        <v>14.648834168592803</v>
      </c>
      <c r="LQ373" s="149">
        <v>10.686120577519654</v>
      </c>
      <c r="LR373" s="149">
        <v>5.5466480899226891</v>
      </c>
      <c r="LS373" s="149">
        <v>18.58430876763158</v>
      </c>
      <c r="LT373" s="149">
        <v>14.493332460847027</v>
      </c>
      <c r="LU373" s="149">
        <v>10.572684246692432</v>
      </c>
      <c r="LV373" s="149">
        <v>4.8130793749654259</v>
      </c>
      <c r="LW373" s="149">
        <v>18.809924464631578</v>
      </c>
      <c r="LX373" s="149">
        <v>14.159261808302839</v>
      </c>
      <c r="LY373" s="149">
        <v>10.32898435676182</v>
      </c>
      <c r="LZ373" s="149">
        <v>3.5403385334799182</v>
      </c>
      <c r="MA373" s="149">
        <v>18.999041310631579</v>
      </c>
      <c r="MB373" s="149">
        <v>13.836497980418239</v>
      </c>
      <c r="MC373" s="149">
        <v>10.093532638001053</v>
      </c>
      <c r="MD373" s="149">
        <v>2.3154755158223246</v>
      </c>
      <c r="ME373" s="149">
        <v>19.183438535631581</v>
      </c>
      <c r="MF373" s="149">
        <v>13.502532507638328</v>
      </c>
      <c r="MG373" s="149">
        <v>9.8499094752441145</v>
      </c>
      <c r="MH373" s="149">
        <v>1.1182954721298621</v>
      </c>
      <c r="MI373" s="149">
        <v>19.72428596163158</v>
      </c>
      <c r="MJ373" s="149">
        <v>12.532955858739824</v>
      </c>
      <c r="MK373" s="149">
        <v>9.1426168088085191</v>
      </c>
      <c r="ML373" s="149">
        <v>-2.229979718812082</v>
      </c>
      <c r="MM373" s="149">
        <v>20.204360319631579</v>
      </c>
      <c r="MN373" s="149">
        <v>11.694962381817353</v>
      </c>
      <c r="MO373" s="149">
        <v>8.5313122343620531</v>
      </c>
      <c r="MP373" s="149">
        <v>-5.0131876683957231</v>
      </c>
      <c r="MQ373" s="149">
        <v>20.526446284631579</v>
      </c>
      <c r="MR373" s="149">
        <v>11.012674398433955</v>
      </c>
      <c r="MS373" s="149">
        <v>8.0335926496418111</v>
      </c>
      <c r="MT373" s="149">
        <v>-6.7526771145919398</v>
      </c>
      <c r="MU373" s="149">
        <v>20.74619667363158</v>
      </c>
      <c r="MV373" s="149">
        <v>10.41625583197844</v>
      </c>
      <c r="MW373" s="149">
        <v>7.5985136090530609</v>
      </c>
      <c r="MX373" s="149">
        <v>-7.5834294777082967</v>
      </c>
      <c r="MY373" s="149">
        <v>20.79905148663158</v>
      </c>
      <c r="MZ373" s="149">
        <v>10.062388375677067</v>
      </c>
      <c r="NA373" s="149">
        <v>7.3403722264026836</v>
      </c>
      <c r="NB373" s="149">
        <v>-7.0507535759012399</v>
      </c>
      <c r="ND373" s="97"/>
    </row>
    <row r="374" spans="1:368" ht="15" thickBot="1" x14ac:dyDescent="0.35">
      <c r="A374" s="2"/>
      <c r="B374" s="72" t="s">
        <v>801</v>
      </c>
      <c r="C374" s="72" t="s">
        <v>471</v>
      </c>
      <c r="D374" s="72" t="s">
        <v>824</v>
      </c>
      <c r="E374" s="85">
        <v>384841</v>
      </c>
      <c r="F374" s="82">
        <v>392774</v>
      </c>
      <c r="G374" s="20">
        <v>24.072565348000001</v>
      </c>
      <c r="H374" s="20">
        <v>10.562983645791785</v>
      </c>
      <c r="I374" s="20">
        <v>7.705549506411157</v>
      </c>
      <c r="J374" s="20">
        <v>6.7615505380010532</v>
      </c>
      <c r="K374" s="20">
        <v>24.221003458999999</v>
      </c>
      <c r="L374" s="20">
        <v>10.365299251134228</v>
      </c>
      <c r="M374" s="20">
        <v>7.5613414927704676</v>
      </c>
      <c r="N374" s="20">
        <v>6.0910231921577171</v>
      </c>
      <c r="O374" s="20">
        <v>24.431497674999999</v>
      </c>
      <c r="P374" s="20">
        <v>10.213700000069853</v>
      </c>
      <c r="Q374" s="20">
        <v>7.4507519497603552</v>
      </c>
      <c r="R374" s="20">
        <v>5.7145753494239262</v>
      </c>
      <c r="S374" s="20">
        <v>24.680215230999998</v>
      </c>
      <c r="T374" s="20">
        <v>10.046079591910296</v>
      </c>
      <c r="U374" s="20">
        <v>7.32847519570395</v>
      </c>
      <c r="V374" s="20">
        <v>5.405976490295501</v>
      </c>
      <c r="W374" s="20">
        <v>24.824304997999999</v>
      </c>
      <c r="X374" s="20">
        <v>9.894961733917718</v>
      </c>
      <c r="Y374" s="20">
        <v>7.2182368222375164</v>
      </c>
      <c r="Z374" s="20">
        <v>4.9872588529385595</v>
      </c>
      <c r="AA374" s="20">
        <v>24.959150623999999</v>
      </c>
      <c r="AB374" s="20">
        <v>9.6713513548520034</v>
      </c>
      <c r="AC374" s="20">
        <v>7.0551161639257263</v>
      </c>
      <c r="AD374" s="20">
        <v>4.5206396880651951</v>
      </c>
      <c r="AE374" s="20">
        <v>25.099980590999998</v>
      </c>
      <c r="AF374" s="20">
        <v>9.4334937191885544</v>
      </c>
      <c r="AG374" s="20">
        <v>6.8816023302833917</v>
      </c>
      <c r="AH374" s="20">
        <v>4.0840565562058515</v>
      </c>
      <c r="AI374" s="20">
        <v>25.244856181999999</v>
      </c>
      <c r="AJ374" s="20">
        <v>9.2145554906895839</v>
      </c>
      <c r="AK374" s="20">
        <v>6.7218899407620025</v>
      </c>
      <c r="AL374" s="20">
        <v>3.7101589955473813</v>
      </c>
      <c r="AM374" s="20">
        <v>25.344528513</v>
      </c>
      <c r="AN374" s="20">
        <v>8.9847496487339882</v>
      </c>
      <c r="AO374" s="20">
        <v>6.5542497785284066</v>
      </c>
      <c r="AP374" s="20">
        <v>3.3616451832175542</v>
      </c>
      <c r="AQ374" s="20">
        <v>25.434734785</v>
      </c>
      <c r="AR374" s="20">
        <v>8.7447949857166787</v>
      </c>
      <c r="AS374" s="20">
        <v>6.3792061926273069</v>
      </c>
      <c r="AT374" s="20">
        <v>3.0505372562940067</v>
      </c>
      <c r="AU374" s="20">
        <v>25.909237916999999</v>
      </c>
      <c r="AV374" s="20">
        <v>8.1312397324256871</v>
      </c>
      <c r="AW374" s="20">
        <v>5.9316261775776864</v>
      </c>
      <c r="AX374" s="20">
        <v>1.1293977721163202</v>
      </c>
      <c r="AY374" s="20">
        <v>26.338689106</v>
      </c>
      <c r="AZ374" s="20">
        <v>7.4597953136438839</v>
      </c>
      <c r="BA374" s="20">
        <v>5.4418168222647232</v>
      </c>
      <c r="BB374" s="20">
        <v>-1.8836330265424763</v>
      </c>
      <c r="BC374" s="20">
        <v>26.636178115</v>
      </c>
      <c r="BD374" s="20">
        <v>6.9030774149539491</v>
      </c>
      <c r="BE374" s="20">
        <v>5.0356988660782136</v>
      </c>
      <c r="BF374" s="20">
        <v>-4.0582620786368793</v>
      </c>
      <c r="BG374" s="20">
        <v>26.891417252</v>
      </c>
      <c r="BH374" s="20">
        <v>6.6456475239875887</v>
      </c>
      <c r="BI374" s="20">
        <v>4.8479073446872301</v>
      </c>
      <c r="BJ374" s="20">
        <v>-5.8989444322477098</v>
      </c>
      <c r="BK374" s="20">
        <v>27.048508796</v>
      </c>
      <c r="BL374" s="20">
        <v>6.4352688599708276</v>
      </c>
      <c r="BM374" s="20">
        <v>4.6944390382850312</v>
      </c>
      <c r="BN374" s="20">
        <v>-7.0974059391912618</v>
      </c>
      <c r="BO374" s="23">
        <v>24.040949174000001</v>
      </c>
      <c r="BP374" s="23">
        <v>10.562983645791785</v>
      </c>
      <c r="BQ374" s="23">
        <v>7.705549506411157</v>
      </c>
      <c r="BR374" s="23">
        <v>6.7615505380010532</v>
      </c>
      <c r="BS374" s="23">
        <v>24.154219905000001</v>
      </c>
      <c r="BT374" s="23">
        <v>10.495462889207001</v>
      </c>
      <c r="BU374" s="23">
        <v>7.6562940545406368</v>
      </c>
      <c r="BV374" s="23">
        <v>6.5300705014678595</v>
      </c>
      <c r="BW374" s="23">
        <v>24.267499086000001</v>
      </c>
      <c r="BX374" s="23">
        <v>10.369758230658929</v>
      </c>
      <c r="BY374" s="23">
        <v>7.5645942562535708</v>
      </c>
      <c r="BZ374" s="23">
        <v>6.2874071505046825</v>
      </c>
      <c r="CA374" s="23">
        <v>24.430214862</v>
      </c>
      <c r="CB374" s="23">
        <v>10.266785779955189</v>
      </c>
      <c r="CC374" s="23">
        <v>7.4894772870996649</v>
      </c>
      <c r="CD374" s="23">
        <v>6.0302007471235726</v>
      </c>
      <c r="CE374" s="23">
        <v>24.662173403000001</v>
      </c>
      <c r="CF374" s="23">
        <v>10.108751602897808</v>
      </c>
      <c r="CG374" s="23">
        <v>7.3741935551679454</v>
      </c>
      <c r="CH374" s="23">
        <v>5.7100140109089192</v>
      </c>
      <c r="CI374" s="23">
        <v>24.940405003999999</v>
      </c>
      <c r="CJ374" s="23">
        <v>9.9727902512962601</v>
      </c>
      <c r="CK374" s="23">
        <v>7.2750116420972315</v>
      </c>
      <c r="CL374" s="23">
        <v>5.4204646860434131</v>
      </c>
      <c r="CM374" s="23">
        <v>25.064167170000001</v>
      </c>
      <c r="CN374" s="23">
        <v>9.6789760527941624</v>
      </c>
      <c r="CO374" s="23">
        <v>7.0606782749196357</v>
      </c>
      <c r="CP374" s="23">
        <v>5.0635753749396617</v>
      </c>
      <c r="CQ374" s="23">
        <v>25.196094643000002</v>
      </c>
      <c r="CR374" s="23">
        <v>9.5249542175709525</v>
      </c>
      <c r="CS374" s="23">
        <v>6.9483214904940951</v>
      </c>
      <c r="CT374" s="23">
        <v>4.6473966036849674</v>
      </c>
      <c r="CU374" s="23">
        <v>25.26267107</v>
      </c>
      <c r="CV374" s="23">
        <v>9.393974499914691</v>
      </c>
      <c r="CW374" s="23">
        <v>6.8527736100296419</v>
      </c>
      <c r="CX374" s="23">
        <v>4.3847586132022158</v>
      </c>
      <c r="CY374" s="23">
        <v>25.331469162000001</v>
      </c>
      <c r="CZ374" s="23">
        <v>9.2811706577980662</v>
      </c>
      <c r="DA374" s="23">
        <v>6.770484777717634</v>
      </c>
      <c r="DB374" s="23">
        <v>4.1143641435081335</v>
      </c>
      <c r="DC374" s="23">
        <v>25.537978099</v>
      </c>
      <c r="DD374" s="23">
        <v>8.9211412798404677</v>
      </c>
      <c r="DE374" s="23">
        <v>6.5078483590084266</v>
      </c>
      <c r="DF374" s="23">
        <v>3.3323434315820748</v>
      </c>
      <c r="DG374" s="23">
        <v>25.737433076000002</v>
      </c>
      <c r="DH374" s="23">
        <v>8.6293414945353177</v>
      </c>
      <c r="DI374" s="23">
        <v>6.2949844782123261</v>
      </c>
      <c r="DJ374" s="23">
        <v>2.6060382665534405</v>
      </c>
      <c r="DK374" s="23">
        <v>25.907683227</v>
      </c>
      <c r="DL374" s="23">
        <v>8.3411254525117933</v>
      </c>
      <c r="DM374" s="23">
        <v>6.0847348882454879</v>
      </c>
      <c r="DN374" s="23">
        <v>1.9458376750501145</v>
      </c>
      <c r="DO374" s="23">
        <v>26.076220067000001</v>
      </c>
      <c r="DP374" s="23">
        <v>8.2312822373196362</v>
      </c>
      <c r="DQ374" s="23">
        <v>6.0046057920555356</v>
      </c>
      <c r="DR374" s="23">
        <v>1.2952327424616286</v>
      </c>
      <c r="DS374" s="23">
        <v>26.201544947999999</v>
      </c>
      <c r="DT374" s="23">
        <v>8.0941801541859384</v>
      </c>
      <c r="DU374" s="23">
        <v>5.9045917312139578</v>
      </c>
      <c r="DV374" s="23">
        <v>0.84332240597859709</v>
      </c>
      <c r="DW374" s="25">
        <v>24.081294514</v>
      </c>
      <c r="DX374" s="25">
        <v>10.562983645791785</v>
      </c>
      <c r="DY374" s="25">
        <v>7.705549506411157</v>
      </c>
      <c r="DZ374" s="25">
        <v>6.7615505380010532</v>
      </c>
      <c r="EA374" s="25">
        <v>24.250850558</v>
      </c>
      <c r="EB374" s="25">
        <v>10.319659231271837</v>
      </c>
      <c r="EC374" s="25">
        <v>7.5280477337042635</v>
      </c>
      <c r="ED374" s="25">
        <v>5.9404859800742909</v>
      </c>
      <c r="EE374" s="25">
        <v>24.483246380000001</v>
      </c>
      <c r="EF374" s="25">
        <v>10.107252781370422</v>
      </c>
      <c r="EG374" s="25">
        <v>7.3731001857310678</v>
      </c>
      <c r="EH374" s="25">
        <v>5.4620576492673756</v>
      </c>
      <c r="EI374" s="25">
        <v>24.769500689000001</v>
      </c>
      <c r="EJ374" s="25">
        <v>9.8948001704895088</v>
      </c>
      <c r="EK374" s="25">
        <v>7.2181189639660062</v>
      </c>
      <c r="EL374" s="25">
        <v>5.0418973320897571</v>
      </c>
      <c r="EM374" s="25">
        <v>24.917034722</v>
      </c>
      <c r="EN374" s="25">
        <v>9.6832938596881153</v>
      </c>
      <c r="EO374" s="25">
        <v>7.0638280549340857</v>
      </c>
      <c r="EP374" s="25">
        <v>4.4673940141986357</v>
      </c>
      <c r="EQ374" s="25">
        <v>25.079980684999999</v>
      </c>
      <c r="ER374" s="25">
        <v>9.4045441906239216</v>
      </c>
      <c r="ES374" s="25">
        <v>6.860484052245452</v>
      </c>
      <c r="ET374" s="25">
        <v>3.8709229212112319</v>
      </c>
      <c r="EU374" s="25">
        <v>25.253388526999998</v>
      </c>
      <c r="EV374" s="25">
        <v>9.1267869826187074</v>
      </c>
      <c r="EW374" s="25">
        <v>6.6578640360818016</v>
      </c>
      <c r="EX374" s="25">
        <v>3.3159235214987461</v>
      </c>
      <c r="EY374" s="25">
        <v>25.435391809999999</v>
      </c>
      <c r="EZ374" s="25">
        <v>8.8472954406698818</v>
      </c>
      <c r="FA374" s="25">
        <v>6.4539788474525581</v>
      </c>
      <c r="FB374" s="25">
        <v>2.802100761485633</v>
      </c>
      <c r="FC374" s="25">
        <v>25.564534582</v>
      </c>
      <c r="FD374" s="25">
        <v>8.5602796590644985</v>
      </c>
      <c r="FE374" s="25">
        <v>6.244604830750121</v>
      </c>
      <c r="FF374" s="25">
        <v>2.3376655848349088</v>
      </c>
      <c r="FG374" s="25">
        <v>25.684635908000001</v>
      </c>
      <c r="FH374" s="25">
        <v>8.3276283224447489</v>
      </c>
      <c r="FI374" s="25">
        <v>6.0748889197754412</v>
      </c>
      <c r="FJ374" s="25">
        <v>1.8766711059578576</v>
      </c>
      <c r="FK374" s="25">
        <v>26.225304756</v>
      </c>
      <c r="FL374" s="25">
        <v>7.5643796070996858</v>
      </c>
      <c r="FM374" s="25">
        <v>5.5181096082653687</v>
      </c>
      <c r="FN374" s="25">
        <v>-0.43088599962783647</v>
      </c>
      <c r="FO374" s="25">
        <v>26.899881649000001</v>
      </c>
      <c r="FP374" s="25">
        <v>6.7291296553917155</v>
      </c>
      <c r="FQ374" s="25">
        <v>4.9088063972661384</v>
      </c>
      <c r="FR374" s="25">
        <v>-3.3974855794701426</v>
      </c>
      <c r="FS374" s="25">
        <v>27.300947388000001</v>
      </c>
      <c r="FT374" s="25">
        <v>6.2919126409578814</v>
      </c>
      <c r="FU374" s="25">
        <v>4.5898626723927807</v>
      </c>
      <c r="FV374" s="25">
        <v>-5.2600489105407533</v>
      </c>
      <c r="FW374" s="25">
        <v>27.601881718999998</v>
      </c>
      <c r="FX374" s="25">
        <v>5.9451447686180501</v>
      </c>
      <c r="FY374" s="25">
        <v>4.3369003373983537</v>
      </c>
      <c r="FZ374" s="25">
        <v>-6.5156477251039426</v>
      </c>
      <c r="GA374" s="25">
        <v>27.636791886000001</v>
      </c>
      <c r="GB374" s="25">
        <v>5.8305765147415451</v>
      </c>
      <c r="GC374" s="25">
        <v>4.2533243912725451</v>
      </c>
      <c r="GD374" s="25">
        <v>-6.6642370439978258</v>
      </c>
      <c r="GE374" s="26">
        <v>24.081294514</v>
      </c>
      <c r="GF374" s="26">
        <v>10.562983645791785</v>
      </c>
      <c r="GG374" s="26">
        <v>7.705549506411157</v>
      </c>
      <c r="GH374" s="26">
        <v>6.7615505380010532</v>
      </c>
      <c r="GI374" s="26">
        <v>24.083137829000002</v>
      </c>
      <c r="GJ374" s="26">
        <v>10.415761052378766</v>
      </c>
      <c r="GK374" s="26">
        <v>7.5981526742236705</v>
      </c>
      <c r="GL374" s="26">
        <v>6.392150830463585</v>
      </c>
      <c r="GM374" s="26">
        <v>24.175768376000001</v>
      </c>
      <c r="GN374" s="26">
        <v>10.273716762432635</v>
      </c>
      <c r="GO374" s="26">
        <v>7.494533342320322</v>
      </c>
      <c r="GP374" s="26">
        <v>6.0575940015745733</v>
      </c>
      <c r="GQ374" s="26">
        <v>24.315230833000001</v>
      </c>
      <c r="GR374" s="26">
        <v>10.098316555879862</v>
      </c>
      <c r="GS374" s="26">
        <v>7.3665813336503501</v>
      </c>
      <c r="GT374" s="26">
        <v>5.7263321659301152</v>
      </c>
      <c r="GU374" s="26">
        <v>24.524717992999999</v>
      </c>
      <c r="GV374" s="26">
        <v>9.9354371708777567</v>
      </c>
      <c r="GW374" s="26">
        <v>7.2477630899803875</v>
      </c>
      <c r="GX374" s="26">
        <v>5.2000491733226166</v>
      </c>
      <c r="GY374" s="26">
        <v>24.824365023999999</v>
      </c>
      <c r="GZ374" s="26">
        <v>9.6949293510788763</v>
      </c>
      <c r="HA374" s="26">
        <v>7.0723159839084575</v>
      </c>
      <c r="HB374" s="26">
        <v>4.6057823899709831</v>
      </c>
      <c r="HC374" s="26">
        <v>25.010836519000001</v>
      </c>
      <c r="HD374" s="26">
        <v>9.4588158422372697</v>
      </c>
      <c r="HE374" s="26">
        <v>6.9000744665000422</v>
      </c>
      <c r="HF374" s="26">
        <v>3.8847594872238922</v>
      </c>
      <c r="HG374" s="26">
        <v>25.240066718000001</v>
      </c>
      <c r="HH374" s="26">
        <v>9.1022474842395589</v>
      </c>
      <c r="HI374" s="26">
        <v>6.6399628136655044</v>
      </c>
      <c r="HJ374" s="26">
        <v>2.6863741270354424</v>
      </c>
      <c r="HK374" s="26">
        <v>25.412170975999999</v>
      </c>
      <c r="HL374" s="26">
        <v>8.7890951820265109</v>
      </c>
      <c r="HM374" s="26">
        <v>6.4115225690656183</v>
      </c>
      <c r="HN374" s="26">
        <v>1.5250689547429666</v>
      </c>
      <c r="HO374" s="26">
        <v>25.579764566000001</v>
      </c>
      <c r="HP374" s="26">
        <v>8.425194188203557</v>
      </c>
      <c r="HQ374" s="26">
        <v>6.1460618604852248</v>
      </c>
      <c r="HR374" s="26">
        <v>0.40355844512086136</v>
      </c>
      <c r="HS374" s="26">
        <v>26.088531445000001</v>
      </c>
      <c r="HT374" s="26">
        <v>7.4669445199368125</v>
      </c>
      <c r="HU374" s="26">
        <v>5.4470320687205529</v>
      </c>
      <c r="HV374" s="26">
        <v>-2.6879032998900669</v>
      </c>
      <c r="HW374" s="26">
        <v>26.567711796000001</v>
      </c>
      <c r="HX374" s="26">
        <v>6.7431514351657196</v>
      </c>
      <c r="HY374" s="26">
        <v>4.919035090392974</v>
      </c>
      <c r="HZ374" s="26">
        <v>-5.1444216998589596</v>
      </c>
      <c r="IA374" s="26">
        <v>26.886190872</v>
      </c>
      <c r="IB374" s="26">
        <v>6.3255304840031616</v>
      </c>
      <c r="IC374" s="26">
        <v>4.6143864208497209</v>
      </c>
      <c r="ID374" s="26">
        <v>-6.4899787748146771</v>
      </c>
      <c r="IE374" s="26">
        <v>27.123860801999999</v>
      </c>
      <c r="IF374" s="26">
        <v>6.2943717228751614</v>
      </c>
      <c r="IG374" s="26">
        <v>4.5916565384148562</v>
      </c>
      <c r="IH374" s="26">
        <v>-6.7087427647162698</v>
      </c>
      <c r="II374" s="26">
        <v>27.123412783999999</v>
      </c>
      <c r="IJ374" s="26">
        <v>6.2363463949049978</v>
      </c>
      <c r="IK374" s="26">
        <v>4.5493278695185477</v>
      </c>
      <c r="IL374" s="26">
        <v>-5.323930597923102</v>
      </c>
      <c r="IM374" s="27">
        <v>24.072565348000001</v>
      </c>
      <c r="IN374" s="27">
        <v>10.562983645791785</v>
      </c>
      <c r="IO374" s="27">
        <v>7.705549506411157</v>
      </c>
      <c r="IP374" s="27">
        <v>6.7615505380010532</v>
      </c>
      <c r="IQ374" s="27">
        <v>24.196011421000001</v>
      </c>
      <c r="IR374" s="27">
        <v>10.449160562012722</v>
      </c>
      <c r="IS374" s="27">
        <v>7.6225171514967984</v>
      </c>
      <c r="IT374" s="27">
        <v>6.4740620229831514</v>
      </c>
      <c r="IU374" s="27">
        <v>24.326914252000002</v>
      </c>
      <c r="IV374" s="27">
        <v>10.323734586318073</v>
      </c>
      <c r="IW374" s="27">
        <v>7.5310206484713405</v>
      </c>
      <c r="IX374" s="27">
        <v>6.224482457150744</v>
      </c>
      <c r="IY374" s="27">
        <v>24.477310844000002</v>
      </c>
      <c r="IZ374" s="27">
        <v>10.178864946620472</v>
      </c>
      <c r="JA374" s="27">
        <v>7.4253402632602423</v>
      </c>
      <c r="JB374" s="27">
        <v>6.0204229452510596</v>
      </c>
      <c r="JC374" s="27">
        <v>24.673522388999999</v>
      </c>
      <c r="JD374" s="27">
        <v>10.063258070705494</v>
      </c>
      <c r="JE374" s="27">
        <v>7.3410066568175889</v>
      </c>
      <c r="JF374" s="27">
        <v>5.7881970164197991</v>
      </c>
      <c r="JG374" s="27">
        <v>24.805232805999999</v>
      </c>
      <c r="JH374" s="27">
        <v>9.8926273072407618</v>
      </c>
      <c r="JI374" s="27">
        <v>7.2165338904777441</v>
      </c>
      <c r="JJ374" s="27">
        <v>5.5353684243773706</v>
      </c>
      <c r="JK374" s="27">
        <v>24.915755928999999</v>
      </c>
      <c r="JL374" s="27">
        <v>9.6807517086034558</v>
      </c>
      <c r="JM374" s="27">
        <v>7.061973591110938</v>
      </c>
      <c r="JN374" s="27">
        <v>5.2541074583714309</v>
      </c>
      <c r="JO374" s="27">
        <v>25.040105039</v>
      </c>
      <c r="JP374" s="27">
        <v>9.4767069904150141</v>
      </c>
      <c r="JQ374" s="27">
        <v>6.9131258100061048</v>
      </c>
      <c r="JR374" s="27">
        <v>4.9628715795234868</v>
      </c>
      <c r="JS374" s="27">
        <v>25.134603477999999</v>
      </c>
      <c r="JT374" s="27">
        <v>9.2475243216825085</v>
      </c>
      <c r="JU374" s="27">
        <v>6.7459402439626217</v>
      </c>
      <c r="JV374" s="27">
        <v>4.6318647558469337</v>
      </c>
      <c r="JW374" s="27">
        <v>25.229362763000001</v>
      </c>
      <c r="JX374" s="27">
        <v>9.0026403254984313</v>
      </c>
      <c r="JY374" s="27">
        <v>6.5673007781450305</v>
      </c>
      <c r="JZ374" s="27">
        <v>4.302012364896683</v>
      </c>
      <c r="KA374" s="27">
        <v>25.541837641000001</v>
      </c>
      <c r="KB374" s="27">
        <v>8.5343569718691388</v>
      </c>
      <c r="KC374" s="27">
        <v>6.2256945913498525</v>
      </c>
      <c r="KD374" s="27">
        <v>3.2148421995671157</v>
      </c>
      <c r="KE374" s="27">
        <v>25.868637598999999</v>
      </c>
      <c r="KF374" s="27">
        <v>8.2111575767707787</v>
      </c>
      <c r="KG374" s="27">
        <v>5.9899251323708338</v>
      </c>
      <c r="KH374" s="27">
        <v>2.1227213676521615</v>
      </c>
      <c r="KI374" s="27">
        <v>26.098410878999999</v>
      </c>
      <c r="KJ374" s="27">
        <v>7.9433183849298583</v>
      </c>
      <c r="KK374" s="27">
        <v>5.7945401709154032</v>
      </c>
      <c r="KL374" s="27">
        <v>1.3916129459818407</v>
      </c>
      <c r="KM374" s="27">
        <v>26.310445845</v>
      </c>
      <c r="KN374" s="27">
        <v>7.9067588891753307</v>
      </c>
      <c r="KO374" s="27">
        <v>5.7678705277622422</v>
      </c>
      <c r="KP374" s="27">
        <v>0.72144758916813601</v>
      </c>
      <c r="KQ374" s="27">
        <v>26.398928617999999</v>
      </c>
      <c r="KR374" s="27">
        <v>7.8760486489645025</v>
      </c>
      <c r="KS374" s="27">
        <v>5.7454678350919197</v>
      </c>
      <c r="KT374" s="133">
        <v>0.43033700414806475</v>
      </c>
      <c r="KU374" s="149">
        <v>24.072565348000001</v>
      </c>
      <c r="KV374" s="149">
        <v>10.562983645791785</v>
      </c>
      <c r="KW374" s="149">
        <v>7.705549506411157</v>
      </c>
      <c r="KX374" s="149">
        <v>6.7615505380010532</v>
      </c>
      <c r="KY374" s="149">
        <v>24.156133499999999</v>
      </c>
      <c r="KZ374" s="149">
        <v>10.347593233076218</v>
      </c>
      <c r="LA374" s="149">
        <v>7.5484251991092757</v>
      </c>
      <c r="LB374" s="149">
        <v>6.094705417291058</v>
      </c>
      <c r="LC374" s="149">
        <v>24.365667934000001</v>
      </c>
      <c r="LD374" s="149">
        <v>10.172756315259354</v>
      </c>
      <c r="LE374" s="149">
        <v>7.420884101729758</v>
      </c>
      <c r="LF374" s="149">
        <v>5.6035399410403741</v>
      </c>
      <c r="LG374" s="149">
        <v>24.639543294999999</v>
      </c>
      <c r="LH374" s="149">
        <v>9.9742151533281973</v>
      </c>
      <c r="LI374" s="149">
        <v>7.2760510882913243</v>
      </c>
      <c r="LJ374" s="149">
        <v>5.1369607005880713</v>
      </c>
      <c r="LK374" s="149">
        <v>24.825896894</v>
      </c>
      <c r="LL374" s="149">
        <v>9.7817911094237573</v>
      </c>
      <c r="LM374" s="149">
        <v>7.1356804272877721</v>
      </c>
      <c r="LN374" s="149">
        <v>4.4942700775687356</v>
      </c>
      <c r="LO374" s="149">
        <v>24.984119794000001</v>
      </c>
      <c r="LP374" s="149">
        <v>9.5300405735100888</v>
      </c>
      <c r="LQ374" s="149">
        <v>6.9520319163368773</v>
      </c>
      <c r="LR374" s="149">
        <v>3.8356659303697782</v>
      </c>
      <c r="LS374" s="149">
        <v>25.182911765</v>
      </c>
      <c r="LT374" s="149">
        <v>9.2764222907352796</v>
      </c>
      <c r="LU374" s="149">
        <v>6.7670209100544962</v>
      </c>
      <c r="LV374" s="149">
        <v>3.0417164426837573</v>
      </c>
      <c r="LW374" s="149">
        <v>25.476293288000001</v>
      </c>
      <c r="LX374" s="149">
        <v>8.8995557737280802</v>
      </c>
      <c r="LY374" s="149">
        <v>6.4921020328237589</v>
      </c>
      <c r="LZ374" s="149">
        <v>1.7264712325718179</v>
      </c>
      <c r="MA374" s="149">
        <v>25.661458655000001</v>
      </c>
      <c r="MB374" s="149">
        <v>8.569257752974881</v>
      </c>
      <c r="MC374" s="149">
        <v>6.251154225260187</v>
      </c>
      <c r="MD374" s="149">
        <v>0.48413450694062732</v>
      </c>
      <c r="ME374" s="149">
        <v>25.839561592999999</v>
      </c>
      <c r="MF374" s="149">
        <v>8.1945686269292661</v>
      </c>
      <c r="MG374" s="149">
        <v>5.9778237244211887</v>
      </c>
      <c r="MH374" s="149">
        <v>-0.71651354139137879</v>
      </c>
      <c r="MI374" s="149">
        <v>26.359258997000001</v>
      </c>
      <c r="MJ374" s="149">
        <v>7.1964934568084695</v>
      </c>
      <c r="MK374" s="149">
        <v>5.2497417835247395</v>
      </c>
      <c r="ML374" s="149">
        <v>-4.0270952352031273</v>
      </c>
      <c r="MM374" s="149">
        <v>26.816302006000001</v>
      </c>
      <c r="MN374" s="149">
        <v>6.4189935910424598</v>
      </c>
      <c r="MO374" s="149">
        <v>4.6825664561943015</v>
      </c>
      <c r="MP374" s="149">
        <v>-6.6290832223145841</v>
      </c>
      <c r="MQ374" s="149">
        <v>27.121919511999998</v>
      </c>
      <c r="MR374" s="149">
        <v>5.9736759633216776</v>
      </c>
      <c r="MS374" s="149">
        <v>4.3577134467089458</v>
      </c>
      <c r="MT374" s="149">
        <v>-8.1229025696764623</v>
      </c>
      <c r="MU374" s="149">
        <v>27.347983218</v>
      </c>
      <c r="MV374" s="149">
        <v>5.9060220214624017</v>
      </c>
      <c r="MW374" s="149">
        <v>4.3083608380349565</v>
      </c>
      <c r="MX374" s="149">
        <v>-8.5263134106146836</v>
      </c>
      <c r="MY374" s="149">
        <v>27.397959369999999</v>
      </c>
      <c r="MZ374" s="149">
        <v>5.8028018311731753</v>
      </c>
      <c r="NA374" s="149">
        <v>4.2330631463025936</v>
      </c>
      <c r="NB374" s="149">
        <v>-7.4038521135213031</v>
      </c>
      <c r="ND374" s="97"/>
    </row>
    <row r="375" spans="1:368" ht="15" thickBot="1" x14ac:dyDescent="0.35">
      <c r="A375" s="2"/>
      <c r="B375" s="72" t="s">
        <v>802</v>
      </c>
      <c r="C375" s="72" t="s">
        <v>481</v>
      </c>
      <c r="D375" s="72" t="s">
        <v>481</v>
      </c>
      <c r="E375" s="85">
        <v>392132</v>
      </c>
      <c r="F375" s="82">
        <v>374352</v>
      </c>
      <c r="G375" s="20">
        <v>2.6844262295081971</v>
      </c>
      <c r="H375" s="20">
        <v>0.44197031039136303</v>
      </c>
      <c r="I375" s="20">
        <v>0.31765276430649858</v>
      </c>
      <c r="J375" s="20">
        <v>2.6844262295081971</v>
      </c>
      <c r="K375" s="20">
        <v>2.6844262295081971</v>
      </c>
      <c r="L375" s="20">
        <v>0.44197031039136303</v>
      </c>
      <c r="M375" s="20">
        <v>0.31765276430649858</v>
      </c>
      <c r="N375" s="20">
        <v>2.6844262295081971</v>
      </c>
      <c r="O375" s="20">
        <v>2.6844262295081971</v>
      </c>
      <c r="P375" s="20">
        <v>0.44197031039136303</v>
      </c>
      <c r="Q375" s="20">
        <v>0.31765276430649858</v>
      </c>
      <c r="R375" s="20">
        <v>2.6844262295081971</v>
      </c>
      <c r="S375" s="20">
        <v>2.6844262295081971</v>
      </c>
      <c r="T375" s="20">
        <v>0.44197031039136303</v>
      </c>
      <c r="U375" s="20">
        <v>0.31765276430649858</v>
      </c>
      <c r="V375" s="20">
        <v>2.6844262295081971</v>
      </c>
      <c r="W375" s="20">
        <v>2.6844262295081971</v>
      </c>
      <c r="X375" s="20">
        <v>0.44197031039136303</v>
      </c>
      <c r="Y375" s="20">
        <v>0.31765276430649858</v>
      </c>
      <c r="Z375" s="20">
        <v>2.6844262295081971</v>
      </c>
      <c r="AA375" s="20">
        <v>2.6844262295081971</v>
      </c>
      <c r="AB375" s="20">
        <v>0.44197031039136303</v>
      </c>
      <c r="AC375" s="20">
        <v>0.31765276430649858</v>
      </c>
      <c r="AD375" s="20">
        <v>2.6844262295081971</v>
      </c>
      <c r="AE375" s="20">
        <v>2.6844262295081971</v>
      </c>
      <c r="AF375" s="20">
        <v>0.44197031039136303</v>
      </c>
      <c r="AG375" s="20">
        <v>0.31765276430649858</v>
      </c>
      <c r="AH375" s="20">
        <v>2.6844262295081971</v>
      </c>
      <c r="AI375" s="20">
        <v>2.6844262295081971</v>
      </c>
      <c r="AJ375" s="20">
        <v>0.44197031039136303</v>
      </c>
      <c r="AK375" s="20">
        <v>0.31765276430649858</v>
      </c>
      <c r="AL375" s="20">
        <v>2.6844262295081971</v>
      </c>
      <c r="AM375" s="20">
        <v>2.6844262295081971</v>
      </c>
      <c r="AN375" s="20">
        <v>0.44197031039136303</v>
      </c>
      <c r="AO375" s="20">
        <v>0.31765276430649858</v>
      </c>
      <c r="AP375" s="20">
        <v>2.6844262295081971</v>
      </c>
      <c r="AQ375" s="20">
        <v>2.6844262295081971</v>
      </c>
      <c r="AR375" s="20">
        <v>0.44197031039136303</v>
      </c>
      <c r="AS375" s="20">
        <v>0.31765276430649858</v>
      </c>
      <c r="AT375" s="20">
        <v>2.6844262295081971</v>
      </c>
      <c r="AU375" s="20">
        <v>2.6844262295081971</v>
      </c>
      <c r="AV375" s="20">
        <v>0.44197031039136303</v>
      </c>
      <c r="AW375" s="20">
        <v>0.31765276430649858</v>
      </c>
      <c r="AX375" s="20">
        <v>2.6844262295081971</v>
      </c>
      <c r="AY375" s="20">
        <v>2.6844262295081971</v>
      </c>
      <c r="AZ375" s="20">
        <v>0.44197031039136303</v>
      </c>
      <c r="BA375" s="20">
        <v>0.31765276430649858</v>
      </c>
      <c r="BB375" s="20">
        <v>2.6844262295081971</v>
      </c>
      <c r="BC375" s="20">
        <v>2.6844262295081971</v>
      </c>
      <c r="BD375" s="20">
        <v>0.44197031039136303</v>
      </c>
      <c r="BE375" s="20">
        <v>0.31765276430649858</v>
      </c>
      <c r="BF375" s="20">
        <v>2.6844262295081971</v>
      </c>
      <c r="BG375" s="20">
        <v>2.6844262295081971</v>
      </c>
      <c r="BH375" s="20">
        <v>0.44197031039136303</v>
      </c>
      <c r="BI375" s="20">
        <v>0.31765276430649858</v>
      </c>
      <c r="BJ375" s="20">
        <v>2.6844262295081971</v>
      </c>
      <c r="BK375" s="20">
        <v>2.6844262295081971</v>
      </c>
      <c r="BL375" s="20">
        <v>0.44197031039136303</v>
      </c>
      <c r="BM375" s="20">
        <v>0.31765276430649858</v>
      </c>
      <c r="BN375" s="20">
        <v>2.6844262295081971</v>
      </c>
      <c r="BO375" s="23">
        <v>2.6844262295081971</v>
      </c>
      <c r="BP375" s="23">
        <v>0.44197031039136303</v>
      </c>
      <c r="BQ375" s="23">
        <v>0.31765276430649858</v>
      </c>
      <c r="BR375" s="23">
        <v>2.6844262295081971</v>
      </c>
      <c r="BS375" s="23">
        <v>2.6844262295081971</v>
      </c>
      <c r="BT375" s="23">
        <v>0.44197031039136303</v>
      </c>
      <c r="BU375" s="23">
        <v>0.31765276430649858</v>
      </c>
      <c r="BV375" s="23">
        <v>2.6844262295081971</v>
      </c>
      <c r="BW375" s="23">
        <v>2.6844262295081971</v>
      </c>
      <c r="BX375" s="23">
        <v>0.44197031039136303</v>
      </c>
      <c r="BY375" s="23">
        <v>0.31765276430649858</v>
      </c>
      <c r="BZ375" s="23">
        <v>2.6844262295081971</v>
      </c>
      <c r="CA375" s="23">
        <v>2.6844262295081971</v>
      </c>
      <c r="CB375" s="23">
        <v>0.44197031039136303</v>
      </c>
      <c r="CC375" s="23">
        <v>0.31765276430649858</v>
      </c>
      <c r="CD375" s="23">
        <v>2.6844262295081971</v>
      </c>
      <c r="CE375" s="23">
        <v>2.6844262295081971</v>
      </c>
      <c r="CF375" s="23">
        <v>0.44197031039136303</v>
      </c>
      <c r="CG375" s="23">
        <v>0.31765276430649858</v>
      </c>
      <c r="CH375" s="23">
        <v>2.6844262295081971</v>
      </c>
      <c r="CI375" s="23">
        <v>2.6844262295081971</v>
      </c>
      <c r="CJ375" s="23">
        <v>0.44197031039136303</v>
      </c>
      <c r="CK375" s="23">
        <v>0.31765276430649858</v>
      </c>
      <c r="CL375" s="23">
        <v>2.6844262295081971</v>
      </c>
      <c r="CM375" s="23">
        <v>2.6844262295081971</v>
      </c>
      <c r="CN375" s="23">
        <v>0.44197031039136303</v>
      </c>
      <c r="CO375" s="23">
        <v>0.31765276430649858</v>
      </c>
      <c r="CP375" s="23">
        <v>2.6844262295081971</v>
      </c>
      <c r="CQ375" s="23">
        <v>2.6844262295081971</v>
      </c>
      <c r="CR375" s="23">
        <v>0.44197031039136303</v>
      </c>
      <c r="CS375" s="23">
        <v>0.31765276430649858</v>
      </c>
      <c r="CT375" s="23">
        <v>2.6844262295081971</v>
      </c>
      <c r="CU375" s="23">
        <v>2.6844262295081971</v>
      </c>
      <c r="CV375" s="23">
        <v>0.44197031039136303</v>
      </c>
      <c r="CW375" s="23">
        <v>0.31765276430649858</v>
      </c>
      <c r="CX375" s="23">
        <v>2.6844262295081971</v>
      </c>
      <c r="CY375" s="23">
        <v>2.6844262295081971</v>
      </c>
      <c r="CZ375" s="23">
        <v>0.44197031039136303</v>
      </c>
      <c r="DA375" s="23">
        <v>0.31765276430649858</v>
      </c>
      <c r="DB375" s="23">
        <v>2.6844262295081971</v>
      </c>
      <c r="DC375" s="23">
        <v>2.6844262295081971</v>
      </c>
      <c r="DD375" s="23">
        <v>0.44197031039136303</v>
      </c>
      <c r="DE375" s="23">
        <v>0.31765276430649858</v>
      </c>
      <c r="DF375" s="23">
        <v>2.6844262295081971</v>
      </c>
      <c r="DG375" s="23">
        <v>2.6844262295081971</v>
      </c>
      <c r="DH375" s="23">
        <v>0.44197031039136303</v>
      </c>
      <c r="DI375" s="23">
        <v>0.31765276430649858</v>
      </c>
      <c r="DJ375" s="23">
        <v>2.6844262295081971</v>
      </c>
      <c r="DK375" s="23">
        <v>2.6844262295081971</v>
      </c>
      <c r="DL375" s="23">
        <v>0.44197031039136303</v>
      </c>
      <c r="DM375" s="23">
        <v>0.31765276430649858</v>
      </c>
      <c r="DN375" s="23">
        <v>2.6844262295081971</v>
      </c>
      <c r="DO375" s="23">
        <v>2.6844262295081971</v>
      </c>
      <c r="DP375" s="23">
        <v>0.44197031039136303</v>
      </c>
      <c r="DQ375" s="23">
        <v>0.31765276430649858</v>
      </c>
      <c r="DR375" s="23">
        <v>2.6844262295081971</v>
      </c>
      <c r="DS375" s="23">
        <v>2.6844262295081971</v>
      </c>
      <c r="DT375" s="23">
        <v>0.44197031039136303</v>
      </c>
      <c r="DU375" s="23">
        <v>0.31765276430649858</v>
      </c>
      <c r="DV375" s="23">
        <v>2.6844262295081971</v>
      </c>
      <c r="DW375" s="25">
        <v>2.6844262295081971</v>
      </c>
      <c r="DX375" s="25">
        <v>0.44197031039136303</v>
      </c>
      <c r="DY375" s="25">
        <v>0.31765276430649858</v>
      </c>
      <c r="DZ375" s="25">
        <v>2.6844262295081971</v>
      </c>
      <c r="EA375" s="25">
        <v>2.6844262295081971</v>
      </c>
      <c r="EB375" s="25">
        <v>0.44197031039136303</v>
      </c>
      <c r="EC375" s="25">
        <v>0.31765276430649858</v>
      </c>
      <c r="ED375" s="25">
        <v>2.6844262295081971</v>
      </c>
      <c r="EE375" s="25">
        <v>2.6844262295081971</v>
      </c>
      <c r="EF375" s="25">
        <v>0.44197031039136303</v>
      </c>
      <c r="EG375" s="25">
        <v>0.31765276430649858</v>
      </c>
      <c r="EH375" s="25">
        <v>2.6844262295081971</v>
      </c>
      <c r="EI375" s="25">
        <v>2.6844262295081971</v>
      </c>
      <c r="EJ375" s="25">
        <v>0.44197031039136303</v>
      </c>
      <c r="EK375" s="25">
        <v>0.31765276430649858</v>
      </c>
      <c r="EL375" s="25">
        <v>2.6844262295081971</v>
      </c>
      <c r="EM375" s="25">
        <v>2.6844262295081971</v>
      </c>
      <c r="EN375" s="25">
        <v>0.44197031039136303</v>
      </c>
      <c r="EO375" s="25">
        <v>0.31765276430649858</v>
      </c>
      <c r="EP375" s="25">
        <v>2.6844262295081971</v>
      </c>
      <c r="EQ375" s="25">
        <v>2.6844262295081971</v>
      </c>
      <c r="ER375" s="25">
        <v>0.44197031039136303</v>
      </c>
      <c r="ES375" s="25">
        <v>0.31765276430649858</v>
      </c>
      <c r="ET375" s="25">
        <v>2.6844262295081971</v>
      </c>
      <c r="EU375" s="25">
        <v>2.6844262295081971</v>
      </c>
      <c r="EV375" s="25">
        <v>0.44197031039136303</v>
      </c>
      <c r="EW375" s="25">
        <v>0.31765276430649858</v>
      </c>
      <c r="EX375" s="25">
        <v>2.6844262295081971</v>
      </c>
      <c r="EY375" s="25">
        <v>2.6844262295081971</v>
      </c>
      <c r="EZ375" s="25">
        <v>0.44197031039136303</v>
      </c>
      <c r="FA375" s="25">
        <v>0.31765276430649858</v>
      </c>
      <c r="FB375" s="25">
        <v>2.6844262295081971</v>
      </c>
      <c r="FC375" s="25">
        <v>2.6844262295081971</v>
      </c>
      <c r="FD375" s="25">
        <v>0.44197031039136303</v>
      </c>
      <c r="FE375" s="25">
        <v>0.31765276430649858</v>
      </c>
      <c r="FF375" s="25">
        <v>2.6844262295081971</v>
      </c>
      <c r="FG375" s="25">
        <v>2.6844262295081971</v>
      </c>
      <c r="FH375" s="25">
        <v>0.44197031039136303</v>
      </c>
      <c r="FI375" s="25">
        <v>0.31765276430649858</v>
      </c>
      <c r="FJ375" s="25">
        <v>2.6844262295081971</v>
      </c>
      <c r="FK375" s="25">
        <v>2.6844262295081971</v>
      </c>
      <c r="FL375" s="25">
        <v>0.44197031039136303</v>
      </c>
      <c r="FM375" s="25">
        <v>0.31765276430649858</v>
      </c>
      <c r="FN375" s="25">
        <v>2.6844262295081971</v>
      </c>
      <c r="FO375" s="25">
        <v>2.6844262295081971</v>
      </c>
      <c r="FP375" s="25">
        <v>0.44197031039136303</v>
      </c>
      <c r="FQ375" s="25">
        <v>0.31765276430649858</v>
      </c>
      <c r="FR375" s="25">
        <v>2.6844262295081971</v>
      </c>
      <c r="FS375" s="25">
        <v>2.6844262295081971</v>
      </c>
      <c r="FT375" s="25">
        <v>0.44197031039136303</v>
      </c>
      <c r="FU375" s="25">
        <v>0.31765276430649858</v>
      </c>
      <c r="FV375" s="25">
        <v>2.6844262295081971</v>
      </c>
      <c r="FW375" s="25">
        <v>2.6844262295081971</v>
      </c>
      <c r="FX375" s="25">
        <v>0.44197031039136303</v>
      </c>
      <c r="FY375" s="25">
        <v>0.31765276430649858</v>
      </c>
      <c r="FZ375" s="25">
        <v>2.6844262295081971</v>
      </c>
      <c r="GA375" s="25">
        <v>2.6844262295081971</v>
      </c>
      <c r="GB375" s="25">
        <v>0.44197031039136303</v>
      </c>
      <c r="GC375" s="25">
        <v>0.31765276430649858</v>
      </c>
      <c r="GD375" s="25">
        <v>2.6844262295081971</v>
      </c>
      <c r="GE375" s="26">
        <v>2.6844262295081971</v>
      </c>
      <c r="GF375" s="26">
        <v>0.44197031039136303</v>
      </c>
      <c r="GG375" s="26">
        <v>0.31765276430649858</v>
      </c>
      <c r="GH375" s="26">
        <v>2.6844262295081971</v>
      </c>
      <c r="GI375" s="26">
        <v>2.6844262295081971</v>
      </c>
      <c r="GJ375" s="26">
        <v>0.44197031039136303</v>
      </c>
      <c r="GK375" s="26">
        <v>0.31765276430649858</v>
      </c>
      <c r="GL375" s="26">
        <v>2.6844262295081971</v>
      </c>
      <c r="GM375" s="26">
        <v>2.6844262295081971</v>
      </c>
      <c r="GN375" s="26">
        <v>0.44197031039136303</v>
      </c>
      <c r="GO375" s="26">
        <v>0.31765276430649858</v>
      </c>
      <c r="GP375" s="26">
        <v>2.6844262295081971</v>
      </c>
      <c r="GQ375" s="26">
        <v>2.6844262295081971</v>
      </c>
      <c r="GR375" s="26">
        <v>0.44197031039136303</v>
      </c>
      <c r="GS375" s="26">
        <v>0.31765276430649858</v>
      </c>
      <c r="GT375" s="26">
        <v>2.6844262295081971</v>
      </c>
      <c r="GU375" s="26">
        <v>2.6844262295081971</v>
      </c>
      <c r="GV375" s="26">
        <v>0.44197031039136303</v>
      </c>
      <c r="GW375" s="26">
        <v>0.31765276430649858</v>
      </c>
      <c r="GX375" s="26">
        <v>2.6844262295081971</v>
      </c>
      <c r="GY375" s="26">
        <v>2.6844262295081971</v>
      </c>
      <c r="GZ375" s="26">
        <v>0.44197031039136303</v>
      </c>
      <c r="HA375" s="26">
        <v>0.31765276430649858</v>
      </c>
      <c r="HB375" s="26">
        <v>2.6844262295081971</v>
      </c>
      <c r="HC375" s="26">
        <v>2.6844262295081971</v>
      </c>
      <c r="HD375" s="26">
        <v>0.44197031039136303</v>
      </c>
      <c r="HE375" s="26">
        <v>0.31765276430649858</v>
      </c>
      <c r="HF375" s="26">
        <v>2.6844262295081971</v>
      </c>
      <c r="HG375" s="26">
        <v>2.6844262295081971</v>
      </c>
      <c r="HH375" s="26">
        <v>0.44197031039136303</v>
      </c>
      <c r="HI375" s="26">
        <v>0.31765276430649858</v>
      </c>
      <c r="HJ375" s="26">
        <v>2.6844262295081971</v>
      </c>
      <c r="HK375" s="26">
        <v>2.6844262295081971</v>
      </c>
      <c r="HL375" s="26">
        <v>0.44197031039136303</v>
      </c>
      <c r="HM375" s="26">
        <v>0.31765276430649858</v>
      </c>
      <c r="HN375" s="26">
        <v>2.6844262295081971</v>
      </c>
      <c r="HO375" s="26">
        <v>2.6844262295081971</v>
      </c>
      <c r="HP375" s="26">
        <v>0.44197031039136303</v>
      </c>
      <c r="HQ375" s="26">
        <v>0.31765276430649858</v>
      </c>
      <c r="HR375" s="26">
        <v>2.6844262295081971</v>
      </c>
      <c r="HS375" s="26">
        <v>2.6844262295081971</v>
      </c>
      <c r="HT375" s="26">
        <v>0.44197031039136303</v>
      </c>
      <c r="HU375" s="26">
        <v>0.31765276430649858</v>
      </c>
      <c r="HV375" s="26">
        <v>2.6844262295081971</v>
      </c>
      <c r="HW375" s="26">
        <v>2.6844262295081971</v>
      </c>
      <c r="HX375" s="26">
        <v>0.44197031039136303</v>
      </c>
      <c r="HY375" s="26">
        <v>0.31765276430649858</v>
      </c>
      <c r="HZ375" s="26">
        <v>2.6844262295081971</v>
      </c>
      <c r="IA375" s="26">
        <v>2.6844262295081971</v>
      </c>
      <c r="IB375" s="26">
        <v>0.44197031039136303</v>
      </c>
      <c r="IC375" s="26">
        <v>0.31765276430649858</v>
      </c>
      <c r="ID375" s="26">
        <v>2.6844262295081971</v>
      </c>
      <c r="IE375" s="26">
        <v>2.6844262295081971</v>
      </c>
      <c r="IF375" s="26">
        <v>0.44197031039136303</v>
      </c>
      <c r="IG375" s="26">
        <v>0.31765276430649858</v>
      </c>
      <c r="IH375" s="26">
        <v>2.6844262295081971</v>
      </c>
      <c r="II375" s="26">
        <v>2.6844262295081971</v>
      </c>
      <c r="IJ375" s="26">
        <v>0.44197031039136303</v>
      </c>
      <c r="IK375" s="26">
        <v>0.31765276430649858</v>
      </c>
      <c r="IL375" s="26">
        <v>2.6844262295081971</v>
      </c>
      <c r="IM375" s="27">
        <v>2.6844262295081971</v>
      </c>
      <c r="IN375" s="27">
        <v>0.44197031039136303</v>
      </c>
      <c r="IO375" s="27">
        <v>0.31765276430649858</v>
      </c>
      <c r="IP375" s="27">
        <v>2.6844262295081971</v>
      </c>
      <c r="IQ375" s="27">
        <v>2.6844262295081971</v>
      </c>
      <c r="IR375" s="27">
        <v>0.44197031039136303</v>
      </c>
      <c r="IS375" s="27">
        <v>0.31765276430649858</v>
      </c>
      <c r="IT375" s="27">
        <v>2.6844262295081971</v>
      </c>
      <c r="IU375" s="27">
        <v>2.6844262295081971</v>
      </c>
      <c r="IV375" s="27">
        <v>0.44197031039136303</v>
      </c>
      <c r="IW375" s="27">
        <v>0.31765276430649858</v>
      </c>
      <c r="IX375" s="27">
        <v>2.6844262295081971</v>
      </c>
      <c r="IY375" s="27">
        <v>2.6844262295081971</v>
      </c>
      <c r="IZ375" s="27">
        <v>0.44197031039136303</v>
      </c>
      <c r="JA375" s="27">
        <v>0.31765276430649858</v>
      </c>
      <c r="JB375" s="27">
        <v>2.6844262295081971</v>
      </c>
      <c r="JC375" s="27">
        <v>2.6844262295081971</v>
      </c>
      <c r="JD375" s="27">
        <v>0.44197031039136303</v>
      </c>
      <c r="JE375" s="27">
        <v>0.31765276430649858</v>
      </c>
      <c r="JF375" s="27">
        <v>2.6844262295081971</v>
      </c>
      <c r="JG375" s="27">
        <v>2.6844262295081971</v>
      </c>
      <c r="JH375" s="27">
        <v>0.44197031039136303</v>
      </c>
      <c r="JI375" s="27">
        <v>0.31765276430649858</v>
      </c>
      <c r="JJ375" s="27">
        <v>2.6844262295081971</v>
      </c>
      <c r="JK375" s="27">
        <v>2.6844262295081971</v>
      </c>
      <c r="JL375" s="27">
        <v>0.44197031039136303</v>
      </c>
      <c r="JM375" s="27">
        <v>0.31765276430649858</v>
      </c>
      <c r="JN375" s="27">
        <v>2.6844262295081971</v>
      </c>
      <c r="JO375" s="27">
        <v>2.6844262295081971</v>
      </c>
      <c r="JP375" s="27">
        <v>0.44197031039136303</v>
      </c>
      <c r="JQ375" s="27">
        <v>0.31765276430649858</v>
      </c>
      <c r="JR375" s="27">
        <v>2.6844262295081971</v>
      </c>
      <c r="JS375" s="27">
        <v>2.6844262295081971</v>
      </c>
      <c r="JT375" s="27">
        <v>0.44197031039136303</v>
      </c>
      <c r="JU375" s="27">
        <v>0.31765276430649858</v>
      </c>
      <c r="JV375" s="27">
        <v>2.6844262295081971</v>
      </c>
      <c r="JW375" s="27">
        <v>2.6844262295081971</v>
      </c>
      <c r="JX375" s="27">
        <v>0.44197031039136303</v>
      </c>
      <c r="JY375" s="27">
        <v>0.31765276430649858</v>
      </c>
      <c r="JZ375" s="27">
        <v>2.6844262295081971</v>
      </c>
      <c r="KA375" s="27">
        <v>2.6844262295081971</v>
      </c>
      <c r="KB375" s="27">
        <v>0.44197031039136303</v>
      </c>
      <c r="KC375" s="27">
        <v>0.31765276430649858</v>
      </c>
      <c r="KD375" s="27">
        <v>2.6844262295081971</v>
      </c>
      <c r="KE375" s="27">
        <v>2.6844262295081971</v>
      </c>
      <c r="KF375" s="27">
        <v>0.44197031039136303</v>
      </c>
      <c r="KG375" s="27">
        <v>0.31765276430649858</v>
      </c>
      <c r="KH375" s="27">
        <v>2.6844262295081971</v>
      </c>
      <c r="KI375" s="27">
        <v>2.6844262295081971</v>
      </c>
      <c r="KJ375" s="27">
        <v>0.44197031039136303</v>
      </c>
      <c r="KK375" s="27">
        <v>0.31765276430649858</v>
      </c>
      <c r="KL375" s="27">
        <v>2.6844262295081971</v>
      </c>
      <c r="KM375" s="27">
        <v>2.6844262295081971</v>
      </c>
      <c r="KN375" s="27">
        <v>0.44197031039136303</v>
      </c>
      <c r="KO375" s="27">
        <v>0.31765276430649858</v>
      </c>
      <c r="KP375" s="27">
        <v>2.6844262295081971</v>
      </c>
      <c r="KQ375" s="27">
        <v>2.6844262295081971</v>
      </c>
      <c r="KR375" s="27">
        <v>0.44197031039136303</v>
      </c>
      <c r="KS375" s="27">
        <v>0.31765276430649858</v>
      </c>
      <c r="KT375" s="133">
        <v>2.6844262295081971</v>
      </c>
      <c r="KU375" s="149">
        <v>2.6844262295081971</v>
      </c>
      <c r="KV375" s="149">
        <v>0.44197031039136303</v>
      </c>
      <c r="KW375" s="149">
        <v>0.31765276430649858</v>
      </c>
      <c r="KX375" s="149">
        <v>2.6844262295081971</v>
      </c>
      <c r="KY375" s="149">
        <v>2.6844262295081971</v>
      </c>
      <c r="KZ375" s="149">
        <v>0.44197031039136303</v>
      </c>
      <c r="LA375" s="149">
        <v>0.31765276430649858</v>
      </c>
      <c r="LB375" s="149">
        <v>2.6844262295081971</v>
      </c>
      <c r="LC375" s="149">
        <v>2.6844262295081971</v>
      </c>
      <c r="LD375" s="149">
        <v>0.44197031039136303</v>
      </c>
      <c r="LE375" s="149">
        <v>0.31765276430649858</v>
      </c>
      <c r="LF375" s="149">
        <v>2.6844262295081971</v>
      </c>
      <c r="LG375" s="149">
        <v>2.6844262295081971</v>
      </c>
      <c r="LH375" s="149">
        <v>0.44197031039136303</v>
      </c>
      <c r="LI375" s="149">
        <v>0.31765276430649858</v>
      </c>
      <c r="LJ375" s="149">
        <v>2.6844262295081971</v>
      </c>
      <c r="LK375" s="149">
        <v>2.6844262295081971</v>
      </c>
      <c r="LL375" s="149">
        <v>0.44197031039136303</v>
      </c>
      <c r="LM375" s="149">
        <v>0.31765276430649858</v>
      </c>
      <c r="LN375" s="149">
        <v>2.6844262295081971</v>
      </c>
      <c r="LO375" s="149">
        <v>2.6844262295081971</v>
      </c>
      <c r="LP375" s="149">
        <v>0.44197031039136303</v>
      </c>
      <c r="LQ375" s="149">
        <v>0.31765276430649858</v>
      </c>
      <c r="LR375" s="149">
        <v>2.6844262295081971</v>
      </c>
      <c r="LS375" s="149">
        <v>2.6844262295081971</v>
      </c>
      <c r="LT375" s="149">
        <v>0.44197031039136303</v>
      </c>
      <c r="LU375" s="149">
        <v>0.31765276430649858</v>
      </c>
      <c r="LV375" s="149">
        <v>2.6844262295081971</v>
      </c>
      <c r="LW375" s="149">
        <v>2.6844262295081971</v>
      </c>
      <c r="LX375" s="149">
        <v>0.44197031039136303</v>
      </c>
      <c r="LY375" s="149">
        <v>0.31765276430649858</v>
      </c>
      <c r="LZ375" s="149">
        <v>2.6844262295081971</v>
      </c>
      <c r="MA375" s="149">
        <v>2.6844262295081971</v>
      </c>
      <c r="MB375" s="149">
        <v>0.44197031039136303</v>
      </c>
      <c r="MC375" s="149">
        <v>0.31765276430649858</v>
      </c>
      <c r="MD375" s="149">
        <v>2.6844262295081971</v>
      </c>
      <c r="ME375" s="149">
        <v>2.6844262295081971</v>
      </c>
      <c r="MF375" s="149">
        <v>0.44197031039136303</v>
      </c>
      <c r="MG375" s="149">
        <v>0.31765276430649858</v>
      </c>
      <c r="MH375" s="149">
        <v>2.6844262295081971</v>
      </c>
      <c r="MI375" s="149">
        <v>2.6844262295081971</v>
      </c>
      <c r="MJ375" s="149">
        <v>0.44197031039136303</v>
      </c>
      <c r="MK375" s="149">
        <v>0.31765276430649858</v>
      </c>
      <c r="ML375" s="149">
        <v>2.6844262295081971</v>
      </c>
      <c r="MM375" s="149">
        <v>2.6844262295081971</v>
      </c>
      <c r="MN375" s="149">
        <v>0.44197031039136303</v>
      </c>
      <c r="MO375" s="149">
        <v>0.31765276430649858</v>
      </c>
      <c r="MP375" s="149">
        <v>2.6844262295081971</v>
      </c>
      <c r="MQ375" s="149">
        <v>2.6844262295081971</v>
      </c>
      <c r="MR375" s="149">
        <v>0.44197031039136303</v>
      </c>
      <c r="MS375" s="149">
        <v>0.31765276430649858</v>
      </c>
      <c r="MT375" s="149">
        <v>2.6844262295081971</v>
      </c>
      <c r="MU375" s="149">
        <v>2.6844262295081971</v>
      </c>
      <c r="MV375" s="149">
        <v>0.44197031039136303</v>
      </c>
      <c r="MW375" s="149">
        <v>0.31765276430649858</v>
      </c>
      <c r="MX375" s="149">
        <v>2.6844262295081971</v>
      </c>
      <c r="MY375" s="149">
        <v>2.6844262295081971</v>
      </c>
      <c r="MZ375" s="149">
        <v>0.44197031039136303</v>
      </c>
      <c r="NA375" s="149">
        <v>0.31765276430649858</v>
      </c>
      <c r="NB375" s="149">
        <v>2.6844262295081971</v>
      </c>
      <c r="ND375" s="97"/>
    </row>
    <row r="376" spans="1:368" ht="15" thickBot="1" x14ac:dyDescent="0.35">
      <c r="A376" s="2"/>
      <c r="B376" s="72" t="s">
        <v>803</v>
      </c>
      <c r="C376" s="72" t="s">
        <v>520</v>
      </c>
      <c r="D376" s="72" t="s">
        <v>823</v>
      </c>
      <c r="E376" s="85">
        <v>390519</v>
      </c>
      <c r="F376" s="82">
        <v>412388</v>
      </c>
      <c r="G376" s="20">
        <v>23.929167366000001</v>
      </c>
      <c r="H376" s="20">
        <v>15.206302353410452</v>
      </c>
      <c r="I376" s="20">
        <v>11.092785856990469</v>
      </c>
      <c r="J376" s="20">
        <v>9.8198137490646253</v>
      </c>
      <c r="K376" s="20">
        <v>24.02832317</v>
      </c>
      <c r="L376" s="20">
        <v>15.1458313352302</v>
      </c>
      <c r="M376" s="20">
        <v>11.048673091136035</v>
      </c>
      <c r="N376" s="20">
        <v>9.3403403312642403</v>
      </c>
      <c r="O376" s="20">
        <v>24.181625604000001</v>
      </c>
      <c r="P376" s="20">
        <v>15.082781324469993</v>
      </c>
      <c r="Q376" s="20">
        <v>11.002678986100562</v>
      </c>
      <c r="R376" s="20">
        <v>9.0728078456383905</v>
      </c>
      <c r="S376" s="20">
        <v>24.372236489999999</v>
      </c>
      <c r="T376" s="20">
        <v>15.033480506768825</v>
      </c>
      <c r="U376" s="20">
        <v>10.966714725978447</v>
      </c>
      <c r="V376" s="20">
        <v>8.8734421716682217</v>
      </c>
      <c r="W376" s="20">
        <v>24.535106034000002</v>
      </c>
      <c r="X376" s="20">
        <v>14.827943601280989</v>
      </c>
      <c r="Y376" s="20">
        <v>10.81677841501369</v>
      </c>
      <c r="Z376" s="20">
        <v>8.5944104494394402</v>
      </c>
      <c r="AA376" s="20">
        <v>24.698501045</v>
      </c>
      <c r="AB376" s="20">
        <v>14.549373277599521</v>
      </c>
      <c r="AC376" s="20">
        <v>10.613565242284819</v>
      </c>
      <c r="AD376" s="20">
        <v>8.2931784243305735</v>
      </c>
      <c r="AE376" s="20">
        <v>24.897334164</v>
      </c>
      <c r="AF376" s="20">
        <v>14.375938471912338</v>
      </c>
      <c r="AG376" s="20">
        <v>10.487046966182989</v>
      </c>
      <c r="AH376" s="20">
        <v>8.0000915868955609</v>
      </c>
      <c r="AI376" s="20">
        <v>25.145134520999999</v>
      </c>
      <c r="AJ376" s="20">
        <v>14.295523461808411</v>
      </c>
      <c r="AK376" s="20">
        <v>10.428385335890566</v>
      </c>
      <c r="AL376" s="20">
        <v>7.72140227302501</v>
      </c>
      <c r="AM376" s="20">
        <v>25.379864544</v>
      </c>
      <c r="AN376" s="20">
        <v>14.191626903587037</v>
      </c>
      <c r="AO376" s="20">
        <v>10.352594243168438</v>
      </c>
      <c r="AP376" s="20">
        <v>7.3876846424221405</v>
      </c>
      <c r="AQ376" s="20">
        <v>25.622382535</v>
      </c>
      <c r="AR376" s="20">
        <v>14.079602117171159</v>
      </c>
      <c r="AS376" s="20">
        <v>10.270873721143717</v>
      </c>
      <c r="AT376" s="20">
        <v>7.0689051695996952</v>
      </c>
      <c r="AU376" s="20">
        <v>26.380932645000001</v>
      </c>
      <c r="AV376" s="20">
        <v>13.632872348098823</v>
      </c>
      <c r="AW376" s="20">
        <v>9.944990574202949</v>
      </c>
      <c r="AX376" s="20">
        <v>5.3903058132115333</v>
      </c>
      <c r="AY376" s="20">
        <v>27.013548233000002</v>
      </c>
      <c r="AZ376" s="20">
        <v>13.069282589075732</v>
      </c>
      <c r="BA376" s="20">
        <v>9.5338596915769127</v>
      </c>
      <c r="BB376" s="20">
        <v>2.7343876787411858</v>
      </c>
      <c r="BC376" s="20">
        <v>27.441257597</v>
      </c>
      <c r="BD376" s="20">
        <v>12.618927232457347</v>
      </c>
      <c r="BE376" s="20">
        <v>9.2053317289985603</v>
      </c>
      <c r="BF376" s="20">
        <v>0.6026612669286564</v>
      </c>
      <c r="BG376" s="20">
        <v>27.779702069999999</v>
      </c>
      <c r="BH376" s="20">
        <v>12.120255705115227</v>
      </c>
      <c r="BI376" s="20">
        <v>8.8415577925593798</v>
      </c>
      <c r="BJ376" s="20">
        <v>-1.574318265292483</v>
      </c>
      <c r="BK376" s="20">
        <v>28.011249054</v>
      </c>
      <c r="BL376" s="20">
        <v>11.59235124797291</v>
      </c>
      <c r="BM376" s="20">
        <v>8.4564588408265706</v>
      </c>
      <c r="BN376" s="20">
        <v>-3.6395203541319461</v>
      </c>
      <c r="BO376" s="23">
        <v>23.906449483999999</v>
      </c>
      <c r="BP376" s="23">
        <v>15.206302353410452</v>
      </c>
      <c r="BQ376" s="23">
        <v>11.092785856990469</v>
      </c>
      <c r="BR376" s="23">
        <v>9.8198137490646253</v>
      </c>
      <c r="BS376" s="23">
        <v>23.969088584000001</v>
      </c>
      <c r="BT376" s="23">
        <v>15.183735393628931</v>
      </c>
      <c r="BU376" s="23">
        <v>11.076323574018462</v>
      </c>
      <c r="BV376" s="23">
        <v>9.573724727774847</v>
      </c>
      <c r="BW376" s="23">
        <v>24.041217553999999</v>
      </c>
      <c r="BX376" s="23">
        <v>15.065742991373424</v>
      </c>
      <c r="BY376" s="23">
        <v>10.990249759322895</v>
      </c>
      <c r="BZ376" s="23">
        <v>9.3721853843302707</v>
      </c>
      <c r="CA376" s="23">
        <v>24.122742964</v>
      </c>
      <c r="CB376" s="23">
        <v>14.945373918548595</v>
      </c>
      <c r="CC376" s="23">
        <v>10.902442196536215</v>
      </c>
      <c r="CD376" s="23">
        <v>9.1975536404667775</v>
      </c>
      <c r="CE376" s="23">
        <v>24.228027738000002</v>
      </c>
      <c r="CF376" s="23">
        <v>14.841700222932843</v>
      </c>
      <c r="CG376" s="23">
        <v>10.826813678982083</v>
      </c>
      <c r="CH376" s="23">
        <v>8.9961604226557732</v>
      </c>
      <c r="CI376" s="23">
        <v>24.354587793</v>
      </c>
      <c r="CJ376" s="23">
        <v>14.742346264634408</v>
      </c>
      <c r="CK376" s="23">
        <v>10.754336349659367</v>
      </c>
      <c r="CL376" s="23">
        <v>8.7800458625528464</v>
      </c>
      <c r="CM376" s="23">
        <v>24.511385276999999</v>
      </c>
      <c r="CN376" s="23">
        <v>14.447525007771871</v>
      </c>
      <c r="CO376" s="23">
        <v>10.539268347428607</v>
      </c>
      <c r="CP376" s="23">
        <v>8.4986301230077128</v>
      </c>
      <c r="CQ376" s="23">
        <v>24.708892070000001</v>
      </c>
      <c r="CR376" s="23">
        <v>14.373580885436617</v>
      </c>
      <c r="CS376" s="23">
        <v>10.48532713967246</v>
      </c>
      <c r="CT376" s="23">
        <v>8.1057116512840111</v>
      </c>
      <c r="CU376" s="23">
        <v>24.896530566999999</v>
      </c>
      <c r="CV376" s="23">
        <v>14.296630877964333</v>
      </c>
      <c r="CW376" s="23">
        <v>10.429193180558304</v>
      </c>
      <c r="CX376" s="23">
        <v>7.7418091052109048</v>
      </c>
      <c r="CY376" s="23">
        <v>25.097281047999999</v>
      </c>
      <c r="CZ376" s="23">
        <v>14.218917988580912</v>
      </c>
      <c r="DA376" s="23">
        <v>10.372502709711199</v>
      </c>
      <c r="DB376" s="23">
        <v>7.3717917142831837</v>
      </c>
      <c r="DC376" s="23">
        <v>25.655370910000002</v>
      </c>
      <c r="DD376" s="23">
        <v>13.942314612570621</v>
      </c>
      <c r="DE376" s="23">
        <v>10.170724397923612</v>
      </c>
      <c r="DF376" s="23">
        <v>6.2295086330087095</v>
      </c>
      <c r="DG376" s="23">
        <v>26.180252020000001</v>
      </c>
      <c r="DH376" s="23">
        <v>13.655790511536448</v>
      </c>
      <c r="DI376" s="23">
        <v>9.961709055352447</v>
      </c>
      <c r="DJ376" s="23">
        <v>4.9954648870468503</v>
      </c>
      <c r="DK376" s="23">
        <v>26.694416099999998</v>
      </c>
      <c r="DL376" s="23">
        <v>13.282046838841646</v>
      </c>
      <c r="DM376" s="23">
        <v>9.6890682495697877</v>
      </c>
      <c r="DN376" s="23">
        <v>3.8112421641542475</v>
      </c>
      <c r="DO376" s="23">
        <v>27.247121635999999</v>
      </c>
      <c r="DP376" s="23">
        <v>13.271082856503419</v>
      </c>
      <c r="DQ376" s="23">
        <v>9.6810701771001515</v>
      </c>
      <c r="DR376" s="23">
        <v>2.4572821074106734</v>
      </c>
      <c r="DS376" s="23">
        <v>27.646860774</v>
      </c>
      <c r="DT376" s="23">
        <v>13.083012904334037</v>
      </c>
      <c r="DU376" s="23">
        <v>9.5438757653974609</v>
      </c>
      <c r="DV376" s="23">
        <v>1.4529489641708082</v>
      </c>
      <c r="DW376" s="25">
        <v>23.938822792</v>
      </c>
      <c r="DX376" s="25">
        <v>15.206302353410452</v>
      </c>
      <c r="DY376" s="25">
        <v>11.092785856990469</v>
      </c>
      <c r="DZ376" s="25">
        <v>9.8198137490646253</v>
      </c>
      <c r="EA376" s="25">
        <v>24.048144848</v>
      </c>
      <c r="EB376" s="25">
        <v>15.104120776348447</v>
      </c>
      <c r="EC376" s="25">
        <v>11.018245819147266</v>
      </c>
      <c r="ED376" s="25">
        <v>9.3070494024996506</v>
      </c>
      <c r="EE376" s="25">
        <v>24.217076253999998</v>
      </c>
      <c r="EF376" s="25">
        <v>15.053496227942521</v>
      </c>
      <c r="EG376" s="25">
        <v>10.981315915905677</v>
      </c>
      <c r="EH376" s="25">
        <v>9.0490048316720326</v>
      </c>
      <c r="EI376" s="25">
        <v>24.426790346000001</v>
      </c>
      <c r="EJ376" s="25">
        <v>14.948905200164218</v>
      </c>
      <c r="EK376" s="25">
        <v>10.905018217310525</v>
      </c>
      <c r="EL376" s="25">
        <v>8.8849110308281034</v>
      </c>
      <c r="EM376" s="25">
        <v>24.573732081999999</v>
      </c>
      <c r="EN376" s="25">
        <v>14.717610973081303</v>
      </c>
      <c r="EO376" s="25">
        <v>10.736292298848602</v>
      </c>
      <c r="EP376" s="25">
        <v>8.6414161115525303</v>
      </c>
      <c r="EQ376" s="25">
        <v>24.747949406</v>
      </c>
      <c r="ER376" s="25">
        <v>14.38117470716319</v>
      </c>
      <c r="ES376" s="25">
        <v>10.490866726896975</v>
      </c>
      <c r="ET376" s="25">
        <v>8.3820413839229051</v>
      </c>
      <c r="EU376" s="25">
        <v>24.957656582999999</v>
      </c>
      <c r="EV376" s="25">
        <v>14.297492755763271</v>
      </c>
      <c r="EW376" s="25">
        <v>10.42982190841313</v>
      </c>
      <c r="EX376" s="25">
        <v>8.1308388082629879</v>
      </c>
      <c r="EY376" s="25">
        <v>25.215882592</v>
      </c>
      <c r="EZ376" s="25">
        <v>14.190303172882281</v>
      </c>
      <c r="FA376" s="25">
        <v>10.351628600048965</v>
      </c>
      <c r="FB376" s="25">
        <v>7.8480164366026521</v>
      </c>
      <c r="FC376" s="25">
        <v>25.442090921000002</v>
      </c>
      <c r="FD376" s="25">
        <v>14.061946940406944</v>
      </c>
      <c r="FE376" s="25">
        <v>10.257994515498511</v>
      </c>
      <c r="FF376" s="25">
        <v>7.5589771526816278</v>
      </c>
      <c r="FG376" s="25">
        <v>25.675103703000001</v>
      </c>
      <c r="FH376" s="25">
        <v>13.934630782056779</v>
      </c>
      <c r="FI376" s="25">
        <v>10.165119150541933</v>
      </c>
      <c r="FJ376" s="25">
        <v>7.2850791982638281</v>
      </c>
      <c r="FK376" s="25">
        <v>26.354276421000002</v>
      </c>
      <c r="FL376" s="25">
        <v>13.469557887504191</v>
      </c>
      <c r="FM376" s="25">
        <v>9.8258549489455778</v>
      </c>
      <c r="FN376" s="25">
        <v>5.9264834815114042</v>
      </c>
      <c r="FO376" s="25">
        <v>27.020254201</v>
      </c>
      <c r="FP376" s="25">
        <v>12.87797089803338</v>
      </c>
      <c r="FQ376" s="25">
        <v>9.3943004764995148</v>
      </c>
      <c r="FR376" s="25">
        <v>3.4841647814643082</v>
      </c>
      <c r="FS376" s="25">
        <v>27.491116596000001</v>
      </c>
      <c r="FT376" s="25">
        <v>12.385523513340008</v>
      </c>
      <c r="FU376" s="25">
        <v>9.0350669654669389</v>
      </c>
      <c r="FV376" s="25">
        <v>1.4914838117826648</v>
      </c>
      <c r="FW376" s="25">
        <v>27.847994575000001</v>
      </c>
      <c r="FX376" s="25">
        <v>11.862151040630247</v>
      </c>
      <c r="FY376" s="25">
        <v>8.6532740332811002</v>
      </c>
      <c r="FZ376" s="25">
        <v>-0.49574195901953999</v>
      </c>
      <c r="GA376" s="25">
        <v>28.068304222999998</v>
      </c>
      <c r="GB376" s="25">
        <v>11.320334369406131</v>
      </c>
      <c r="GC376" s="25">
        <v>8.2580263150684914</v>
      </c>
      <c r="GD376" s="25">
        <v>-2.3204410759836307</v>
      </c>
      <c r="GE376" s="26">
        <v>23.938822817000002</v>
      </c>
      <c r="GF376" s="26">
        <v>15.206302353410452</v>
      </c>
      <c r="GG376" s="26">
        <v>11.092785856990469</v>
      </c>
      <c r="GH376" s="26">
        <v>9.8198137490646253</v>
      </c>
      <c r="GI376" s="26">
        <v>23.966800105000001</v>
      </c>
      <c r="GJ376" s="26">
        <v>15.168160409856007</v>
      </c>
      <c r="GK376" s="26">
        <v>11.064961840198904</v>
      </c>
      <c r="GL376" s="26">
        <v>9.6306328552581206</v>
      </c>
      <c r="GM376" s="26">
        <v>24.072309776000001</v>
      </c>
      <c r="GN376" s="26">
        <v>15.244431263667948</v>
      </c>
      <c r="GO376" s="26">
        <v>11.120600366173363</v>
      </c>
      <c r="GP376" s="26">
        <v>9.4621867232516426</v>
      </c>
      <c r="GQ376" s="26">
        <v>24.214451918000002</v>
      </c>
      <c r="GR376" s="26">
        <v>15.178134140354908</v>
      </c>
      <c r="GS376" s="26">
        <v>11.072237537738539</v>
      </c>
      <c r="GT376" s="26">
        <v>9.329653841745591</v>
      </c>
      <c r="GU376" s="26">
        <v>24.349223042999999</v>
      </c>
      <c r="GV376" s="26">
        <v>15.005781821351293</v>
      </c>
      <c r="GW376" s="26">
        <v>10.946508920601447</v>
      </c>
      <c r="GX376" s="26">
        <v>9.0958091780157435</v>
      </c>
      <c r="GY376" s="26">
        <v>24.500706798</v>
      </c>
      <c r="GZ376" s="26">
        <v>14.79930833090549</v>
      </c>
      <c r="HA376" s="26">
        <v>10.795889383949461</v>
      </c>
      <c r="HB376" s="26">
        <v>8.8267171196804739</v>
      </c>
      <c r="HC376" s="26">
        <v>24.700551288</v>
      </c>
      <c r="HD376" s="26">
        <v>14.659672845596582</v>
      </c>
      <c r="HE376" s="26">
        <v>10.694027241492373</v>
      </c>
      <c r="HF376" s="26">
        <v>8.4561631174412391</v>
      </c>
      <c r="HG376" s="26">
        <v>24.947275777000002</v>
      </c>
      <c r="HH376" s="26">
        <v>14.4237766872628</v>
      </c>
      <c r="HI376" s="26">
        <v>10.521944278253352</v>
      </c>
      <c r="HJ376" s="26">
        <v>7.6966704797728145</v>
      </c>
      <c r="HK376" s="26">
        <v>25.186203604999999</v>
      </c>
      <c r="HL376" s="26">
        <v>14.196834403940771</v>
      </c>
      <c r="HM376" s="26">
        <v>10.356393042175037</v>
      </c>
      <c r="HN376" s="26">
        <v>6.8850707458986005</v>
      </c>
      <c r="HO376" s="26">
        <v>25.435691189</v>
      </c>
      <c r="HP376" s="26">
        <v>13.939143314765053</v>
      </c>
      <c r="HQ376" s="26">
        <v>10.168410980326859</v>
      </c>
      <c r="HR376" s="26">
        <v>6.0661995470288854</v>
      </c>
      <c r="HS376" s="26">
        <v>26.195204424</v>
      </c>
      <c r="HT376" s="26">
        <v>13.274852460317407</v>
      </c>
      <c r="HU376" s="26">
        <v>9.6838200506001275</v>
      </c>
      <c r="HV376" s="26">
        <v>3.6799452851272676</v>
      </c>
      <c r="HW376" s="26">
        <v>26.813084949</v>
      </c>
      <c r="HX376" s="26">
        <v>12.677585335488354</v>
      </c>
      <c r="HY376" s="26">
        <v>9.2481219984919409</v>
      </c>
      <c r="HZ376" s="26">
        <v>1.3224495231204187</v>
      </c>
      <c r="IA376" s="26">
        <v>27.217246330999998</v>
      </c>
      <c r="IB376" s="26">
        <v>12.156116607456422</v>
      </c>
      <c r="IC376" s="26">
        <v>8.8677178215436836</v>
      </c>
      <c r="ID376" s="26">
        <v>-0.49033869673939279</v>
      </c>
      <c r="IE376" s="26">
        <v>27.493044592</v>
      </c>
      <c r="IF376" s="26">
        <v>11.743176143213297</v>
      </c>
      <c r="IG376" s="26">
        <v>8.566483502044056</v>
      </c>
      <c r="IH376" s="26">
        <v>-1.675553652460529</v>
      </c>
      <c r="II376" s="26">
        <v>27.568239416000001</v>
      </c>
      <c r="IJ376" s="26">
        <v>11.630776990227279</v>
      </c>
      <c r="IK376" s="26">
        <v>8.4844898848185384</v>
      </c>
      <c r="IL376" s="26">
        <v>-1.3827842131573505</v>
      </c>
      <c r="IM376" s="27">
        <v>23.929167340999999</v>
      </c>
      <c r="IN376" s="27">
        <v>15.206302353410452</v>
      </c>
      <c r="IO376" s="27">
        <v>11.092785856990469</v>
      </c>
      <c r="IP376" s="27">
        <v>9.8198137490646253</v>
      </c>
      <c r="IQ376" s="27">
        <v>24.013716643999999</v>
      </c>
      <c r="IR376" s="27">
        <v>15.207616302853845</v>
      </c>
      <c r="IS376" s="27">
        <v>11.093744364815956</v>
      </c>
      <c r="IT376" s="27">
        <v>9.5262399391467323</v>
      </c>
      <c r="IU376" s="27">
        <v>24.130277900999999</v>
      </c>
      <c r="IV376" s="27">
        <v>15.138012846978945</v>
      </c>
      <c r="IW376" s="27">
        <v>11.042969612809687</v>
      </c>
      <c r="IX376" s="27">
        <v>9.3219519233659884</v>
      </c>
      <c r="IY376" s="27">
        <v>24.257722427000001</v>
      </c>
      <c r="IZ376" s="27">
        <v>15.115662664759411</v>
      </c>
      <c r="JA376" s="27">
        <v>11.026665466051062</v>
      </c>
      <c r="JB376" s="27">
        <v>9.1841798960232666</v>
      </c>
      <c r="JC376" s="27">
        <v>24.418319013000001</v>
      </c>
      <c r="JD376" s="27">
        <v>14.924670494921664</v>
      </c>
      <c r="JE376" s="27">
        <v>10.88733933724389</v>
      </c>
      <c r="JF376" s="27">
        <v>9.0300505084625478</v>
      </c>
      <c r="JG376" s="27">
        <v>24.568437913</v>
      </c>
      <c r="JH376" s="27">
        <v>14.686076186439839</v>
      </c>
      <c r="JI376" s="27">
        <v>10.713288111036881</v>
      </c>
      <c r="JJ376" s="27">
        <v>8.8482662712340421</v>
      </c>
      <c r="JK376" s="27">
        <v>24.754656847</v>
      </c>
      <c r="JL376" s="27">
        <v>14.516713645901053</v>
      </c>
      <c r="JM376" s="27">
        <v>10.589740495664676</v>
      </c>
      <c r="JN376" s="27">
        <v>8.6485146693059232</v>
      </c>
      <c r="JO376" s="27">
        <v>24.968891458000002</v>
      </c>
      <c r="JP376" s="27">
        <v>14.451603049413233</v>
      </c>
      <c r="JQ376" s="27">
        <v>10.542243222029423</v>
      </c>
      <c r="JR376" s="27">
        <v>8.4266193861253846</v>
      </c>
      <c r="JS376" s="27">
        <v>25.166948214000001</v>
      </c>
      <c r="JT376" s="27">
        <v>14.346558823191675</v>
      </c>
      <c r="JU376" s="27">
        <v>10.465614921479576</v>
      </c>
      <c r="JV376" s="27">
        <v>8.1009227648641176</v>
      </c>
      <c r="JW376" s="27">
        <v>25.376814141000001</v>
      </c>
      <c r="JX376" s="27">
        <v>14.236402257696561</v>
      </c>
      <c r="JY376" s="27">
        <v>10.385257240606238</v>
      </c>
      <c r="JZ376" s="27">
        <v>7.7720103882842189</v>
      </c>
      <c r="KA376" s="27">
        <v>26.077801227000002</v>
      </c>
      <c r="KB376" s="27">
        <v>13.901879858585573</v>
      </c>
      <c r="KC376" s="27">
        <v>10.141227807844588</v>
      </c>
      <c r="KD376" s="27">
        <v>6.6684548048942816</v>
      </c>
      <c r="KE376" s="27">
        <v>26.691283335999998</v>
      </c>
      <c r="KF376" s="27">
        <v>13.601549488786935</v>
      </c>
      <c r="KG376" s="27">
        <v>9.9221409844275943</v>
      </c>
      <c r="KH376" s="27">
        <v>5.4270448600549184</v>
      </c>
      <c r="KI376" s="27">
        <v>27.091293776000001</v>
      </c>
      <c r="KJ376" s="27">
        <v>13.389221127491178</v>
      </c>
      <c r="KK376" s="27">
        <v>9.7672504010050396</v>
      </c>
      <c r="KL376" s="27">
        <v>4.5714719515098849</v>
      </c>
      <c r="KM376" s="27">
        <v>27.410774068999999</v>
      </c>
      <c r="KN376" s="27">
        <v>13.138335033893732</v>
      </c>
      <c r="KO376" s="27">
        <v>9.5842324886886257</v>
      </c>
      <c r="KP376" s="27">
        <v>3.7393017829549109</v>
      </c>
      <c r="KQ376" s="27">
        <v>27.585769628999998</v>
      </c>
      <c r="KR376" s="27">
        <v>12.789600462019077</v>
      </c>
      <c r="KS376" s="27">
        <v>9.3298354737649305</v>
      </c>
      <c r="KT376" s="133">
        <v>3.140604294902964</v>
      </c>
      <c r="KU376" s="149">
        <v>23.929167340999999</v>
      </c>
      <c r="KV376" s="149">
        <v>15.206302353410452</v>
      </c>
      <c r="KW376" s="149">
        <v>11.092785856990469</v>
      </c>
      <c r="KX376" s="149">
        <v>9.8198137490646253</v>
      </c>
      <c r="KY376" s="149">
        <v>23.980993977000001</v>
      </c>
      <c r="KZ376" s="149">
        <v>15.103528290229644</v>
      </c>
      <c r="LA376" s="149">
        <v>11.017813608772489</v>
      </c>
      <c r="LB376" s="149">
        <v>9.4308351253633109</v>
      </c>
      <c r="LC376" s="149">
        <v>24.127559929</v>
      </c>
      <c r="LD376" s="149">
        <v>15.172959921461654</v>
      </c>
      <c r="LE376" s="149">
        <v>11.068463017093999</v>
      </c>
      <c r="LF376" s="149">
        <v>9.1675362801705802</v>
      </c>
      <c r="LG376" s="149">
        <v>24.319866077</v>
      </c>
      <c r="LH376" s="149">
        <v>15.089752095342563</v>
      </c>
      <c r="LI376" s="149">
        <v>11.007764066401508</v>
      </c>
      <c r="LJ376" s="149">
        <v>8.9638469269458341</v>
      </c>
      <c r="LK376" s="149">
        <v>24.475211999999999</v>
      </c>
      <c r="LL376" s="149">
        <v>14.900085041327127</v>
      </c>
      <c r="LM376" s="149">
        <v>10.869404591137778</v>
      </c>
      <c r="LN376" s="149">
        <v>8.6654100680134576</v>
      </c>
      <c r="LO376" s="149">
        <v>24.629226913</v>
      </c>
      <c r="LP376" s="149">
        <v>14.687971391621732</v>
      </c>
      <c r="LQ376" s="149">
        <v>10.714670636831068</v>
      </c>
      <c r="LR376" s="149">
        <v>8.3528963441071689</v>
      </c>
      <c r="LS376" s="149">
        <v>24.818519085999998</v>
      </c>
      <c r="LT376" s="149">
        <v>14.536136740357939</v>
      </c>
      <c r="LU376" s="149">
        <v>10.603909372652844</v>
      </c>
      <c r="LV376" s="149">
        <v>7.9296967583328453</v>
      </c>
      <c r="LW376" s="149">
        <v>25.070972048000002</v>
      </c>
      <c r="LX376" s="149">
        <v>14.284431192811258</v>
      </c>
      <c r="LY376" s="149">
        <v>10.420293680089316</v>
      </c>
      <c r="LZ376" s="149">
        <v>7.1009567227651065</v>
      </c>
      <c r="MA376" s="149">
        <v>25.300665735999999</v>
      </c>
      <c r="MB376" s="149">
        <v>14.050480254048798</v>
      </c>
      <c r="MC376" s="149">
        <v>10.249629727445244</v>
      </c>
      <c r="MD376" s="149">
        <v>6.2458543535897366</v>
      </c>
      <c r="ME376" s="149">
        <v>25.539367117000001</v>
      </c>
      <c r="MF376" s="149">
        <v>13.786298582986833</v>
      </c>
      <c r="MG376" s="149">
        <v>10.056912876476209</v>
      </c>
      <c r="MH376" s="149">
        <v>5.3825670793372655</v>
      </c>
      <c r="MI376" s="149">
        <v>26.294354760000001</v>
      </c>
      <c r="MJ376" s="149">
        <v>13.099049575943548</v>
      </c>
      <c r="MK376" s="149">
        <v>9.5555742940659574</v>
      </c>
      <c r="ML376" s="149">
        <v>2.8368586694084783</v>
      </c>
      <c r="MM376" s="149">
        <v>26.934845373000002</v>
      </c>
      <c r="MN376" s="149">
        <v>12.471590818705845</v>
      </c>
      <c r="MO376" s="149">
        <v>9.0978518664588162</v>
      </c>
      <c r="MP376" s="149">
        <v>0.31802276960278419</v>
      </c>
      <c r="MQ376" s="149">
        <v>27.373425424000001</v>
      </c>
      <c r="MR376" s="149">
        <v>11.926968438623861</v>
      </c>
      <c r="MS376" s="149">
        <v>8.7005574226968871</v>
      </c>
      <c r="MT376" s="149">
        <v>-1.6587744791743475</v>
      </c>
      <c r="MU376" s="149">
        <v>27.658583181000001</v>
      </c>
      <c r="MV376" s="149">
        <v>11.457971764154287</v>
      </c>
      <c r="MW376" s="149">
        <v>8.3584308782799361</v>
      </c>
      <c r="MX376" s="149">
        <v>-3.0345559634630632</v>
      </c>
      <c r="MY376" s="149">
        <v>27.742917654999999</v>
      </c>
      <c r="MZ376" s="149">
        <v>11.291699478182675</v>
      </c>
      <c r="NA376" s="149">
        <v>8.2371375605903996</v>
      </c>
      <c r="NB376" s="149">
        <v>-2.951025448987572</v>
      </c>
      <c r="ND376" s="97"/>
    </row>
    <row r="377" spans="1:368" ht="15" thickBot="1" x14ac:dyDescent="0.35">
      <c r="A377" s="2"/>
      <c r="B377" s="72" t="s">
        <v>804</v>
      </c>
      <c r="C377" s="72" t="s">
        <v>507</v>
      </c>
      <c r="D377" s="72" t="s">
        <v>827</v>
      </c>
      <c r="E377" s="85">
        <v>358258</v>
      </c>
      <c r="F377" s="82">
        <v>418014</v>
      </c>
      <c r="G377" s="20">
        <v>30.349886512263158</v>
      </c>
      <c r="H377" s="20">
        <v>15.88488529014845</v>
      </c>
      <c r="I377" s="20">
        <v>11.416779825412224</v>
      </c>
      <c r="J377" s="20">
        <v>13.403789847477057</v>
      </c>
      <c r="K377" s="20">
        <v>30.44072984926316</v>
      </c>
      <c r="L377" s="20">
        <v>15.19855528034951</v>
      </c>
      <c r="M377" s="20">
        <v>10.923500933791452</v>
      </c>
      <c r="N377" s="20">
        <v>12.689700814574275</v>
      </c>
      <c r="O377" s="20">
        <v>30.59073969826316</v>
      </c>
      <c r="P377" s="20">
        <v>14.879483783747753</v>
      </c>
      <c r="Q377" s="20">
        <v>10.694177966786699</v>
      </c>
      <c r="R377" s="20">
        <v>12.31497687261208</v>
      </c>
      <c r="S377" s="20">
        <v>30.805237043263158</v>
      </c>
      <c r="T377" s="20">
        <v>14.637701954147895</v>
      </c>
      <c r="U377" s="20">
        <v>10.520404605260515</v>
      </c>
      <c r="V377" s="20">
        <v>12.019361921856849</v>
      </c>
      <c r="W377" s="20">
        <v>31.10066255626316</v>
      </c>
      <c r="X377" s="20">
        <v>14.296673976439102</v>
      </c>
      <c r="Y377" s="20">
        <v>10.275301082969326</v>
      </c>
      <c r="Z377" s="20">
        <v>11.520985967152619</v>
      </c>
      <c r="AA377" s="20">
        <v>31.396672497263161</v>
      </c>
      <c r="AB377" s="20">
        <v>13.929824879191358</v>
      </c>
      <c r="AC377" s="20">
        <v>10.011639413657418</v>
      </c>
      <c r="AD377" s="20">
        <v>10.896338335003442</v>
      </c>
      <c r="AE377" s="20">
        <v>31.80555751326316</v>
      </c>
      <c r="AF377" s="20">
        <v>13.574988418096693</v>
      </c>
      <c r="AG377" s="20">
        <v>9.7566114624729874</v>
      </c>
      <c r="AH377" s="20">
        <v>10.278388530564232</v>
      </c>
      <c r="AI377" s="20">
        <v>32.351178305263161</v>
      </c>
      <c r="AJ377" s="20">
        <v>13.211597644967382</v>
      </c>
      <c r="AK377" s="20">
        <v>9.4954353587980904</v>
      </c>
      <c r="AL377" s="20">
        <v>9.4816742068714071</v>
      </c>
      <c r="AM377" s="20">
        <v>32.968018172263157</v>
      </c>
      <c r="AN377" s="20">
        <v>12.819935459874417</v>
      </c>
      <c r="AO377" s="20">
        <v>9.2139400346915075</v>
      </c>
      <c r="AP377" s="20">
        <v>8.503994460352164</v>
      </c>
      <c r="AQ377" s="20">
        <v>33.65839857626316</v>
      </c>
      <c r="AR377" s="20">
        <v>12.532779797513586</v>
      </c>
      <c r="AS377" s="20">
        <v>9.0075556061664077</v>
      </c>
      <c r="AT377" s="20">
        <v>7.4268897446478093</v>
      </c>
      <c r="AU377" s="20">
        <v>35.683956333263161</v>
      </c>
      <c r="AV377" s="20">
        <v>11.246791893759076</v>
      </c>
      <c r="AW377" s="20">
        <v>8.083290779122672</v>
      </c>
      <c r="AX377" s="20">
        <v>3.1962644153042739</v>
      </c>
      <c r="AY377" s="20">
        <v>37.516920335263158</v>
      </c>
      <c r="AZ377" s="20">
        <v>9.7342356848898177</v>
      </c>
      <c r="BA377" s="20">
        <v>6.996186850148745</v>
      </c>
      <c r="BB377" s="20">
        <v>-1.8578005070513441</v>
      </c>
      <c r="BC377" s="20">
        <v>38.494455875263156</v>
      </c>
      <c r="BD377" s="20">
        <v>8.5028179645789095</v>
      </c>
      <c r="BE377" s="20">
        <v>6.1111426884121949</v>
      </c>
      <c r="BF377" s="20">
        <v>-5.4533282782718686</v>
      </c>
      <c r="BG377" s="20">
        <v>39.201402395263159</v>
      </c>
      <c r="BH377" s="20">
        <v>7.3759687997197609</v>
      </c>
      <c r="BI377" s="20">
        <v>5.3012540063941254</v>
      </c>
      <c r="BJ377" s="20">
        <v>-8.595362046107681</v>
      </c>
      <c r="BK377" s="20">
        <v>38.931144768165197</v>
      </c>
      <c r="BL377" s="20">
        <v>6.4097161426668743</v>
      </c>
      <c r="BM377" s="20">
        <v>4.6067891966209062</v>
      </c>
      <c r="BN377" s="20">
        <v>-10.961774534373461</v>
      </c>
      <c r="BO377" s="23">
        <v>30.30571410326316</v>
      </c>
      <c r="BP377" s="23">
        <v>15.88488529014845</v>
      </c>
      <c r="BQ377" s="23">
        <v>11.416779825412224</v>
      </c>
      <c r="BR377" s="23">
        <v>13.403789847477057</v>
      </c>
      <c r="BS377" s="23">
        <v>30.386059408263158</v>
      </c>
      <c r="BT377" s="23">
        <v>15.694520996777426</v>
      </c>
      <c r="BU377" s="23">
        <v>11.279961259565541</v>
      </c>
      <c r="BV377" s="23">
        <v>13.113420202968921</v>
      </c>
      <c r="BW377" s="23">
        <v>30.483189287263158</v>
      </c>
      <c r="BX377" s="23">
        <v>15.533029086217967</v>
      </c>
      <c r="BY377" s="23">
        <v>11.163893843731827</v>
      </c>
      <c r="BZ377" s="23">
        <v>12.889383105782857</v>
      </c>
      <c r="CA377" s="23">
        <v>30.60483631526316</v>
      </c>
      <c r="CB377" s="23">
        <v>15.34626066616253</v>
      </c>
      <c r="CC377" s="23">
        <v>11.029659702838444</v>
      </c>
      <c r="CD377" s="23">
        <v>12.684594438823138</v>
      </c>
      <c r="CE377" s="23">
        <v>30.772048809263158</v>
      </c>
      <c r="CF377" s="23">
        <v>15.128186449025934</v>
      </c>
      <c r="CG377" s="23">
        <v>10.872925469183528</v>
      </c>
      <c r="CH377" s="23">
        <v>12.428724033674898</v>
      </c>
      <c r="CI377" s="23">
        <v>30.99335605526316</v>
      </c>
      <c r="CJ377" s="23">
        <v>14.890579820025957</v>
      </c>
      <c r="CK377" s="23">
        <v>10.7021529065366</v>
      </c>
      <c r="CL377" s="23">
        <v>12.109712685879343</v>
      </c>
      <c r="CM377" s="23">
        <v>31.27459631426316</v>
      </c>
      <c r="CN377" s="23">
        <v>14.52538168613831</v>
      </c>
      <c r="CO377" s="23">
        <v>10.439677817098437</v>
      </c>
      <c r="CP377" s="23">
        <v>11.692455850590994</v>
      </c>
      <c r="CQ377" s="23">
        <v>31.618017290263161</v>
      </c>
      <c r="CR377" s="23">
        <v>14.234714226497857</v>
      </c>
      <c r="CS377" s="23">
        <v>10.230769390722514</v>
      </c>
      <c r="CT377" s="23">
        <v>11.164508565914957</v>
      </c>
      <c r="CU377" s="23">
        <v>31.924928646263158</v>
      </c>
      <c r="CV377" s="23">
        <v>13.970011452108588</v>
      </c>
      <c r="CW377" s="23">
        <v>10.040522294871449</v>
      </c>
      <c r="CX377" s="23">
        <v>10.676898447337809</v>
      </c>
      <c r="CY377" s="23">
        <v>32.237567618263157</v>
      </c>
      <c r="CZ377" s="23">
        <v>13.692720021223963</v>
      </c>
      <c r="DA377" s="23">
        <v>9.8412274837312861</v>
      </c>
      <c r="DB377" s="23">
        <v>10.124344870381393</v>
      </c>
      <c r="DC377" s="23">
        <v>33.396023569263157</v>
      </c>
      <c r="DD377" s="23">
        <v>12.801340224978658</v>
      </c>
      <c r="DE377" s="23">
        <v>9.2005752732387833</v>
      </c>
      <c r="DF377" s="23">
        <v>8.0408911982334175</v>
      </c>
      <c r="DG377" s="23">
        <v>34.912010076263158</v>
      </c>
      <c r="DH377" s="23">
        <v>11.930072520174338</v>
      </c>
      <c r="DI377" s="23">
        <v>8.5743780188643886</v>
      </c>
      <c r="DJ377" s="23">
        <v>5.4303728183949822</v>
      </c>
      <c r="DK377" s="23">
        <v>36.313041676263161</v>
      </c>
      <c r="DL377" s="23">
        <v>11.047825002194323</v>
      </c>
      <c r="DM377" s="23">
        <v>7.9402893565722534</v>
      </c>
      <c r="DN377" s="23">
        <v>2.5832323888613509</v>
      </c>
      <c r="DO377" s="23">
        <v>37.658394655263159</v>
      </c>
      <c r="DP377" s="23">
        <v>10.179204604124063</v>
      </c>
      <c r="DQ377" s="23">
        <v>7.3159947736720969</v>
      </c>
      <c r="DR377" s="23">
        <v>-0.77982608676644105</v>
      </c>
      <c r="DS377" s="23">
        <v>38.548483675263157</v>
      </c>
      <c r="DT377" s="23">
        <v>9.4457952425015836</v>
      </c>
      <c r="DU377" s="23">
        <v>6.7888790249211191</v>
      </c>
      <c r="DV377" s="23">
        <v>-3.0293137511871855</v>
      </c>
      <c r="DW377" s="25">
        <v>30.358972685263158</v>
      </c>
      <c r="DX377" s="25">
        <v>15.88488529014845</v>
      </c>
      <c r="DY377" s="25">
        <v>11.416779825412224</v>
      </c>
      <c r="DZ377" s="25">
        <v>13.403789847477057</v>
      </c>
      <c r="EA377" s="25">
        <v>30.460271519263159</v>
      </c>
      <c r="EB377" s="25">
        <v>15.070891943385828</v>
      </c>
      <c r="EC377" s="25">
        <v>10.831746779872841</v>
      </c>
      <c r="ED377" s="25">
        <v>12.598231425234115</v>
      </c>
      <c r="EE377" s="25">
        <v>30.62140887026316</v>
      </c>
      <c r="EF377" s="25">
        <v>14.616945806165361</v>
      </c>
      <c r="EG377" s="25">
        <v>10.505486753024766</v>
      </c>
      <c r="EH377" s="25">
        <v>12.213460659828105</v>
      </c>
      <c r="EI377" s="25">
        <v>30.846134443263161</v>
      </c>
      <c r="EJ377" s="25">
        <v>14.259845150804821</v>
      </c>
      <c r="EK377" s="25">
        <v>10.248831480840323</v>
      </c>
      <c r="EL377" s="25">
        <v>11.932993236946832</v>
      </c>
      <c r="EM377" s="25">
        <v>31.09668520226316</v>
      </c>
      <c r="EN377" s="25">
        <v>13.850292729375447</v>
      </c>
      <c r="EO377" s="25">
        <v>9.9544780916267772</v>
      </c>
      <c r="EP377" s="25">
        <v>11.47343343857554</v>
      </c>
      <c r="EQ377" s="25">
        <v>31.367698150263159</v>
      </c>
      <c r="ER377" s="25">
        <v>13.425486462193227</v>
      </c>
      <c r="ES377" s="25">
        <v>9.6491614631282072</v>
      </c>
      <c r="ET377" s="25">
        <v>10.908371974510956</v>
      </c>
      <c r="EU377" s="25">
        <v>31.732516878263159</v>
      </c>
      <c r="EV377" s="25">
        <v>12.988760607937357</v>
      </c>
      <c r="EW377" s="25">
        <v>9.3352779927076455</v>
      </c>
      <c r="EX377" s="25">
        <v>10.382142340261481</v>
      </c>
      <c r="EY377" s="25">
        <v>32.210299128263159</v>
      </c>
      <c r="EZ377" s="25">
        <v>12.670929765727855</v>
      </c>
      <c r="FA377" s="25">
        <v>9.106846708442621</v>
      </c>
      <c r="FB377" s="25">
        <v>9.7200516218313595</v>
      </c>
      <c r="FC377" s="25">
        <v>32.728715253263161</v>
      </c>
      <c r="FD377" s="25">
        <v>12.357915764196319</v>
      </c>
      <c r="FE377" s="25">
        <v>8.8818773824146202</v>
      </c>
      <c r="FF377" s="25">
        <v>8.9360101199443775</v>
      </c>
      <c r="FG377" s="25">
        <v>33.325347094263158</v>
      </c>
      <c r="FH377" s="25">
        <v>12.009558620665242</v>
      </c>
      <c r="FI377" s="25">
        <v>8.6315062443384516</v>
      </c>
      <c r="FJ377" s="25">
        <v>8.0452808836023237</v>
      </c>
      <c r="FK377" s="25">
        <v>35.355741671263161</v>
      </c>
      <c r="FL377" s="25">
        <v>10.567989554485184</v>
      </c>
      <c r="FM377" s="25">
        <v>7.5954221725252387</v>
      </c>
      <c r="FN377" s="25">
        <v>4.0317023928611491</v>
      </c>
      <c r="FO377" s="25">
        <v>37.343402955263159</v>
      </c>
      <c r="FP377" s="25">
        <v>8.8287068570661518</v>
      </c>
      <c r="FQ377" s="25">
        <v>6.3453654520717935</v>
      </c>
      <c r="FR377" s="25">
        <v>-1.2589000020380254</v>
      </c>
      <c r="FS377" s="25">
        <v>38.456101015263158</v>
      </c>
      <c r="FT377" s="25">
        <v>7.3753701839754946</v>
      </c>
      <c r="FU377" s="25">
        <v>5.3008237694722036</v>
      </c>
      <c r="FV377" s="25">
        <v>-5.2356374445582006</v>
      </c>
      <c r="FW377" s="25">
        <v>36.774762707971448</v>
      </c>
      <c r="FX377" s="25">
        <v>6.0546842785054205</v>
      </c>
      <c r="FY377" s="25">
        <v>4.3516208054049628</v>
      </c>
      <c r="FZ377" s="25">
        <v>-8.498293628764614</v>
      </c>
      <c r="GA377" s="25">
        <v>30.421549426228676</v>
      </c>
      <c r="GB377" s="25">
        <v>5.0086761538460172</v>
      </c>
      <c r="GC377" s="25">
        <v>3.5998341707079522</v>
      </c>
      <c r="GD377" s="25">
        <v>-10.665072858603885</v>
      </c>
      <c r="GE377" s="26">
        <v>30.35897283926316</v>
      </c>
      <c r="GF377" s="26">
        <v>15.88488529014845</v>
      </c>
      <c r="GG377" s="26">
        <v>11.416779825412224</v>
      </c>
      <c r="GH377" s="26">
        <v>13.403789847477057</v>
      </c>
      <c r="GI377" s="26">
        <v>30.352814940263158</v>
      </c>
      <c r="GJ377" s="26">
        <v>15.345857117893225</v>
      </c>
      <c r="GK377" s="26">
        <v>11.029369664751581</v>
      </c>
      <c r="GL377" s="26">
        <v>13.040701524635811</v>
      </c>
      <c r="GM377" s="26">
        <v>30.440880323263158</v>
      </c>
      <c r="GN377" s="26">
        <v>15.023448583195748</v>
      </c>
      <c r="GO377" s="26">
        <v>10.797648302762415</v>
      </c>
      <c r="GP377" s="26">
        <v>12.776685323472384</v>
      </c>
      <c r="GQ377" s="26">
        <v>30.59048756326316</v>
      </c>
      <c r="GR377" s="26">
        <v>14.699274783959787</v>
      </c>
      <c r="GS377" s="26">
        <v>10.56465821039205</v>
      </c>
      <c r="GT377" s="26">
        <v>12.533587389239374</v>
      </c>
      <c r="GU377" s="26">
        <v>30.840378874263159</v>
      </c>
      <c r="GV377" s="26">
        <v>14.327135340562704</v>
      </c>
      <c r="GW377" s="26">
        <v>10.297194265137696</v>
      </c>
      <c r="GX377" s="26">
        <v>12.082804598877432</v>
      </c>
      <c r="GY377" s="26">
        <v>31.175332148263159</v>
      </c>
      <c r="GZ377" s="26">
        <v>13.947801669932526</v>
      </c>
      <c r="HA377" s="26">
        <v>10.024559687119304</v>
      </c>
      <c r="HB377" s="26">
        <v>11.465879405036389</v>
      </c>
      <c r="HC377" s="26">
        <v>31.61165634226316</v>
      </c>
      <c r="HD377" s="26">
        <v>13.488433382692312</v>
      </c>
      <c r="HE377" s="26">
        <v>9.6944026542919524</v>
      </c>
      <c r="HF377" s="26">
        <v>10.697386829429199</v>
      </c>
      <c r="HG377" s="26">
        <v>32.255033320263159</v>
      </c>
      <c r="HH377" s="26">
        <v>12.897896649377692</v>
      </c>
      <c r="HI377" s="26">
        <v>9.2699722766138404</v>
      </c>
      <c r="HJ377" s="26">
        <v>9.3069132947618414</v>
      </c>
      <c r="HK377" s="26">
        <v>32.978250216263156</v>
      </c>
      <c r="HL377" s="26">
        <v>12.406951805586157</v>
      </c>
      <c r="HM377" s="26">
        <v>8.9171205508626024</v>
      </c>
      <c r="HN377" s="26">
        <v>7.7357331948279935</v>
      </c>
      <c r="HO377" s="26">
        <v>33.777831221263156</v>
      </c>
      <c r="HP377" s="26">
        <v>11.849973680234465</v>
      </c>
      <c r="HQ377" s="26">
        <v>8.5168094054837429</v>
      </c>
      <c r="HR377" s="26">
        <v>6.060322674388992</v>
      </c>
      <c r="HS377" s="26">
        <v>35.908049035263161</v>
      </c>
      <c r="HT377" s="26">
        <v>10.154220304159574</v>
      </c>
      <c r="HU377" s="26">
        <v>7.2980380653562023</v>
      </c>
      <c r="HV377" s="26">
        <v>0.88426452906875141</v>
      </c>
      <c r="HW377" s="26">
        <v>37.33965584526316</v>
      </c>
      <c r="HX377" s="26">
        <v>8.4903222106157514</v>
      </c>
      <c r="HY377" s="26">
        <v>6.1021617440022036</v>
      </c>
      <c r="HZ377" s="26">
        <v>-3.9338348388262929</v>
      </c>
      <c r="IA377" s="26">
        <v>38.232032615263158</v>
      </c>
      <c r="IB377" s="26">
        <v>7.1840667125662279</v>
      </c>
      <c r="IC377" s="26">
        <v>5.163330197877376</v>
      </c>
      <c r="ID377" s="26">
        <v>-7.2366599780429084</v>
      </c>
      <c r="IE377" s="26">
        <v>38.683716950550881</v>
      </c>
      <c r="IF377" s="26">
        <v>6.3689790390920482</v>
      </c>
      <c r="IG377" s="26">
        <v>4.5775106381835187</v>
      </c>
      <c r="IH377" s="26">
        <v>-9.2823635289432076</v>
      </c>
      <c r="II377" s="26">
        <v>35.764468597579715</v>
      </c>
      <c r="IJ377" s="26">
        <v>5.8883470565515861</v>
      </c>
      <c r="IK377" s="26">
        <v>4.2320709688697624</v>
      </c>
      <c r="IL377" s="26">
        <v>-8.9803452675507529</v>
      </c>
      <c r="IM377" s="27">
        <v>30.34988636926316</v>
      </c>
      <c r="IN377" s="27">
        <v>15.88488529014845</v>
      </c>
      <c r="IO377" s="27">
        <v>11.416779825412224</v>
      </c>
      <c r="IP377" s="27">
        <v>13.403789847477057</v>
      </c>
      <c r="IQ377" s="27">
        <v>30.425270771263158</v>
      </c>
      <c r="IR377" s="27">
        <v>15.590896723722231</v>
      </c>
      <c r="IS377" s="27">
        <v>11.205484454198036</v>
      </c>
      <c r="IT377" s="27">
        <v>13.032077782309749</v>
      </c>
      <c r="IU377" s="27">
        <v>30.530398724263158</v>
      </c>
      <c r="IV377" s="27">
        <v>15.356428551764758</v>
      </c>
      <c r="IW377" s="27">
        <v>11.036967562422586</v>
      </c>
      <c r="IX377" s="27">
        <v>12.759301957735646</v>
      </c>
      <c r="IY377" s="27">
        <v>30.669529512263161</v>
      </c>
      <c r="IZ377" s="27">
        <v>15.14407504434933</v>
      </c>
      <c r="JA377" s="27">
        <v>10.884344915482885</v>
      </c>
      <c r="JB377" s="27">
        <v>12.547336227258034</v>
      </c>
      <c r="JC377" s="27">
        <v>30.880280020263157</v>
      </c>
      <c r="JD377" s="27">
        <v>14.852760088138451</v>
      </c>
      <c r="JE377" s="27">
        <v>10.674971120572835</v>
      </c>
      <c r="JF377" s="27">
        <v>12.195706486462207</v>
      </c>
      <c r="JG377" s="27">
        <v>31.182220794263159</v>
      </c>
      <c r="JH377" s="27">
        <v>14.530897119154103</v>
      </c>
      <c r="JI377" s="27">
        <v>10.443641867403677</v>
      </c>
      <c r="JJ377" s="27">
        <v>11.713996506816297</v>
      </c>
      <c r="JK377" s="27">
        <v>31.51619492026316</v>
      </c>
      <c r="JL377" s="27">
        <v>14.206388454678265</v>
      </c>
      <c r="JM377" s="27">
        <v>10.210411100792042</v>
      </c>
      <c r="JN377" s="27">
        <v>11.232218890967225</v>
      </c>
      <c r="JO377" s="27">
        <v>31.945147202263158</v>
      </c>
      <c r="JP377" s="27">
        <v>13.866421236474849</v>
      </c>
      <c r="JQ377" s="27">
        <v>9.9660699672433211</v>
      </c>
      <c r="JR377" s="27">
        <v>10.605949551181361</v>
      </c>
      <c r="JS377" s="27">
        <v>32.428404563263157</v>
      </c>
      <c r="JT377" s="27">
        <v>13.486715858087305</v>
      </c>
      <c r="JU377" s="27">
        <v>9.6931682355409254</v>
      </c>
      <c r="JV377" s="27">
        <v>9.8126038400922937</v>
      </c>
      <c r="JW377" s="27">
        <v>32.98433484826316</v>
      </c>
      <c r="JX377" s="27">
        <v>13.218055251079102</v>
      </c>
      <c r="JY377" s="27">
        <v>9.5000765674584056</v>
      </c>
      <c r="JZ377" s="27">
        <v>8.9124515299442066</v>
      </c>
      <c r="KA377" s="27">
        <v>34.886334503263157</v>
      </c>
      <c r="KB377" s="27">
        <v>12.151523601135713</v>
      </c>
      <c r="KC377" s="27">
        <v>8.7335392710393442</v>
      </c>
      <c r="KD377" s="27">
        <v>5.6633574012693018</v>
      </c>
      <c r="KE377" s="27">
        <v>36.440006352263161</v>
      </c>
      <c r="KF377" s="27">
        <v>11.091790737261904</v>
      </c>
      <c r="KG377" s="27">
        <v>7.971888396034017</v>
      </c>
      <c r="KH377" s="27">
        <v>2.1739417608438387</v>
      </c>
      <c r="KI377" s="27">
        <v>37.494759425263155</v>
      </c>
      <c r="KJ377" s="27">
        <v>10.239532507405968</v>
      </c>
      <c r="KK377" s="27">
        <v>7.3593536255943963</v>
      </c>
      <c r="KL377" s="27">
        <v>-0.24509376839135655</v>
      </c>
      <c r="KM377" s="27">
        <v>38.233292365263161</v>
      </c>
      <c r="KN377" s="27">
        <v>9.5302379848062682</v>
      </c>
      <c r="KO377" s="27">
        <v>6.8495696864611499</v>
      </c>
      <c r="KP377" s="27">
        <v>-1.8942168222392723</v>
      </c>
      <c r="KQ377" s="27">
        <v>38.536120825263161</v>
      </c>
      <c r="KR377" s="27">
        <v>9.1005900638582418</v>
      </c>
      <c r="KS377" s="27">
        <v>6.5407732660707643</v>
      </c>
      <c r="KT377" s="133">
        <v>-2.5346647867773626</v>
      </c>
      <c r="KU377" s="149">
        <v>30.34988636926316</v>
      </c>
      <c r="KV377" s="149">
        <v>15.88488529014845</v>
      </c>
      <c r="KW377" s="149">
        <v>11.416779825412224</v>
      </c>
      <c r="KX377" s="149">
        <v>13.403789847477057</v>
      </c>
      <c r="KY377" s="149">
        <v>30.373063479263159</v>
      </c>
      <c r="KZ377" s="149">
        <v>15.042504149345239</v>
      </c>
      <c r="LA377" s="149">
        <v>10.811343913350944</v>
      </c>
      <c r="LB377" s="149">
        <v>12.71317840168806</v>
      </c>
      <c r="LC377" s="149">
        <v>30.508217165263158</v>
      </c>
      <c r="LD377" s="149">
        <v>14.638267860901284</v>
      </c>
      <c r="LE377" s="149">
        <v>10.520811333586666</v>
      </c>
      <c r="LF377" s="149">
        <v>12.331303056380031</v>
      </c>
      <c r="LG377" s="149">
        <v>30.70639353426316</v>
      </c>
      <c r="LH377" s="149">
        <v>14.280925670074057</v>
      </c>
      <c r="LI377" s="149">
        <v>10.263982465106572</v>
      </c>
      <c r="LJ377" s="149">
        <v>12.017204010150037</v>
      </c>
      <c r="LK377" s="149">
        <v>30.981132411263161</v>
      </c>
      <c r="LL377" s="149">
        <v>13.881743612729734</v>
      </c>
      <c r="LM377" s="149">
        <v>9.9770824607494983</v>
      </c>
      <c r="LN377" s="149">
        <v>11.526021387350772</v>
      </c>
      <c r="LO377" s="149">
        <v>31.248528266263158</v>
      </c>
      <c r="LP377" s="149">
        <v>13.483555678046546</v>
      </c>
      <c r="LQ377" s="149">
        <v>9.6908969519228823</v>
      </c>
      <c r="LR377" s="149">
        <v>10.934493663160502</v>
      </c>
      <c r="LS377" s="149">
        <v>31.625621774263159</v>
      </c>
      <c r="LT377" s="149">
        <v>13.017950122770394</v>
      </c>
      <c r="LU377" s="149">
        <v>9.3562570717486544</v>
      </c>
      <c r="LV377" s="149">
        <v>10.230215940050094</v>
      </c>
      <c r="LW377" s="149">
        <v>32.205100650263162</v>
      </c>
      <c r="LX377" s="149">
        <v>12.399568664077883</v>
      </c>
      <c r="LY377" s="149">
        <v>8.9118141416893426</v>
      </c>
      <c r="LZ377" s="149">
        <v>8.9050048636090509</v>
      </c>
      <c r="MA377" s="149">
        <v>32.833004922263157</v>
      </c>
      <c r="MB377" s="149">
        <v>11.904127041146248</v>
      </c>
      <c r="MC377" s="149">
        <v>8.555730492230234</v>
      </c>
      <c r="MD377" s="149">
        <v>7.4541429539320418</v>
      </c>
      <c r="ME377" s="149">
        <v>33.541253409263156</v>
      </c>
      <c r="MF377" s="149">
        <v>11.348443443122768</v>
      </c>
      <c r="MG377" s="149">
        <v>8.1563497491309143</v>
      </c>
      <c r="MH377" s="149">
        <v>5.8933447400733669</v>
      </c>
      <c r="MI377" s="149">
        <v>35.843027991263156</v>
      </c>
      <c r="MJ377" s="149">
        <v>9.5963626434939719</v>
      </c>
      <c r="MK377" s="149">
        <v>6.8970947806295184</v>
      </c>
      <c r="ML377" s="149">
        <v>0.77666195845699093</v>
      </c>
      <c r="MM377" s="149">
        <v>37.512296155263158</v>
      </c>
      <c r="MN377" s="149">
        <v>7.7920609830797334</v>
      </c>
      <c r="MO377" s="149">
        <v>5.6003076512726313</v>
      </c>
      <c r="MP377" s="149">
        <v>-4.4425609546527838</v>
      </c>
      <c r="MQ377" s="149">
        <v>38.595968135263156</v>
      </c>
      <c r="MR377" s="149">
        <v>6.356736774669983</v>
      </c>
      <c r="MS377" s="149">
        <v>4.5687118816978254</v>
      </c>
      <c r="MT377" s="149">
        <v>-8.3221239298131593</v>
      </c>
      <c r="MU377" s="149">
        <v>32.959341703144403</v>
      </c>
      <c r="MV377" s="149">
        <v>5.4265043020021819</v>
      </c>
      <c r="MW377" s="149">
        <v>3.9001354876659717</v>
      </c>
      <c r="MX377" s="149">
        <v>-10.771762305941778</v>
      </c>
      <c r="MY377" s="149">
        <v>29.694117416952469</v>
      </c>
      <c r="MZ377" s="149">
        <v>4.8889100200650484</v>
      </c>
      <c r="NA377" s="149">
        <v>3.5137558922097005</v>
      </c>
      <c r="NB377" s="149">
        <v>-10.673375415593434</v>
      </c>
      <c r="ND377" s="97"/>
    </row>
    <row r="378" spans="1:368" ht="15" thickBot="1" x14ac:dyDescent="0.35">
      <c r="A378" s="2"/>
      <c r="B378" s="72" t="s">
        <v>805</v>
      </c>
      <c r="C378" s="72" t="s">
        <v>485</v>
      </c>
      <c r="D378" s="72" t="s">
        <v>833</v>
      </c>
      <c r="E378" s="85">
        <v>343294</v>
      </c>
      <c r="F378" s="82">
        <v>463785</v>
      </c>
      <c r="G378" s="20">
        <v>11.501708537000001</v>
      </c>
      <c r="H378" s="20">
        <v>9.6415636218587935</v>
      </c>
      <c r="I378" s="20">
        <v>7.0333864274270459</v>
      </c>
      <c r="J378" s="20">
        <v>4.0785177831801027</v>
      </c>
      <c r="K378" s="20">
        <v>11.534392357</v>
      </c>
      <c r="L378" s="20">
        <v>9.570776930673544</v>
      </c>
      <c r="M378" s="20">
        <v>6.9817485217354767</v>
      </c>
      <c r="N378" s="20">
        <v>3.972905916325602</v>
      </c>
      <c r="O378" s="20">
        <v>11.559635671000001</v>
      </c>
      <c r="P378" s="20">
        <v>9.3913289716511859</v>
      </c>
      <c r="Q378" s="20">
        <v>6.8508437339937958</v>
      </c>
      <c r="R378" s="20">
        <v>3.2980022374185003</v>
      </c>
      <c r="S378" s="20">
        <v>11.59025317</v>
      </c>
      <c r="T378" s="20">
        <v>9.1787557453601565</v>
      </c>
      <c r="U378" s="20">
        <v>6.695774524966323</v>
      </c>
      <c r="V378" s="20">
        <v>2.4679721554875398</v>
      </c>
      <c r="W378" s="20">
        <v>11.633495666</v>
      </c>
      <c r="X378" s="20">
        <v>8.9456482504842594</v>
      </c>
      <c r="Y378" s="20">
        <v>6.5257258528946487</v>
      </c>
      <c r="Z378" s="20">
        <v>1.5850171155617723</v>
      </c>
      <c r="AA378" s="20">
        <v>11.682931071000001</v>
      </c>
      <c r="AB378" s="20">
        <v>8.6925277120715148</v>
      </c>
      <c r="AC378" s="20">
        <v>6.3410779441945433</v>
      </c>
      <c r="AD378" s="20">
        <v>0.6914996964322242</v>
      </c>
      <c r="AE378" s="20">
        <v>11.738710228</v>
      </c>
      <c r="AF378" s="20">
        <v>8.3329523696830634</v>
      </c>
      <c r="AG378" s="20">
        <v>6.0787727381117165</v>
      </c>
      <c r="AH378" s="20">
        <v>-0.79110066132505708</v>
      </c>
      <c r="AI378" s="20">
        <v>11.802416504</v>
      </c>
      <c r="AJ378" s="20">
        <v>8.2298064288715906</v>
      </c>
      <c r="AK378" s="20">
        <v>6.0035292103396367</v>
      </c>
      <c r="AL378" s="20">
        <v>-0.89171441343234648</v>
      </c>
      <c r="AM378" s="20">
        <v>11.845196175</v>
      </c>
      <c r="AN378" s="20">
        <v>8.1362723442170957</v>
      </c>
      <c r="AO378" s="20">
        <v>5.9352973978129553</v>
      </c>
      <c r="AP378" s="20">
        <v>-0.96405139958468666</v>
      </c>
      <c r="AQ378" s="20">
        <v>11.884190598</v>
      </c>
      <c r="AR378" s="20">
        <v>8.0723564982334626</v>
      </c>
      <c r="AS378" s="20">
        <v>5.8886716780365882</v>
      </c>
      <c r="AT378" s="20">
        <v>-1.0197838888930448</v>
      </c>
      <c r="AU378" s="20">
        <v>12.058539425999999</v>
      </c>
      <c r="AV378" s="20">
        <v>7.7715563573455197</v>
      </c>
      <c r="AW378" s="20">
        <v>5.6692421631503374</v>
      </c>
      <c r="AX378" s="20">
        <v>-1.7627909874422798</v>
      </c>
      <c r="AY378" s="20">
        <v>12.31021382</v>
      </c>
      <c r="AZ378" s="20">
        <v>7.3774968990009162</v>
      </c>
      <c r="BA378" s="20">
        <v>5.381781274582778</v>
      </c>
      <c r="BB378" s="20">
        <v>-3.2757497143662384</v>
      </c>
      <c r="BC378" s="20">
        <v>12.508456101</v>
      </c>
      <c r="BD378" s="20">
        <v>7.0038601371062938</v>
      </c>
      <c r="BE378" s="20">
        <v>5.1092184587403837</v>
      </c>
      <c r="BF378" s="20">
        <v>-4.5188094643103476</v>
      </c>
      <c r="BG378" s="20">
        <v>12.708715495</v>
      </c>
      <c r="BH378" s="20">
        <v>6.5586590095937654</v>
      </c>
      <c r="BI378" s="20">
        <v>4.7844504345349739</v>
      </c>
      <c r="BJ378" s="20">
        <v>-5.8379458225120864</v>
      </c>
      <c r="BK378" s="20">
        <v>12.869873471</v>
      </c>
      <c r="BL378" s="20">
        <v>6.0924390240747446</v>
      </c>
      <c r="BM378" s="20">
        <v>4.4443494460489861</v>
      </c>
      <c r="BN378" s="20">
        <v>-7.014026076008097</v>
      </c>
      <c r="BO378" s="23">
        <v>11.500601479</v>
      </c>
      <c r="BP378" s="23">
        <v>9.6415636218588006</v>
      </c>
      <c r="BQ378" s="23">
        <v>7.0333864274270503</v>
      </c>
      <c r="BR378" s="23">
        <v>4.0785177831801027</v>
      </c>
      <c r="BS378" s="23">
        <v>11.548411380999999</v>
      </c>
      <c r="BT378" s="23">
        <v>9.5930559349310585</v>
      </c>
      <c r="BU378" s="23">
        <v>6.9980007451617832</v>
      </c>
      <c r="BV378" s="23">
        <v>3.9381588529272458</v>
      </c>
      <c r="BW378" s="23">
        <v>11.591828724999999</v>
      </c>
      <c r="BX378" s="23">
        <v>9.4479042041462655</v>
      </c>
      <c r="BY378" s="23">
        <v>6.8921145784299922</v>
      </c>
      <c r="BZ378" s="23">
        <v>3.6041071375998133</v>
      </c>
      <c r="CA378" s="23">
        <v>11.646406388999999</v>
      </c>
      <c r="CB378" s="23">
        <v>9.2989459245881214</v>
      </c>
      <c r="CC378" s="23">
        <v>6.7834515873647376</v>
      </c>
      <c r="CD378" s="23">
        <v>3.2517703645770126</v>
      </c>
      <c r="CE378" s="23">
        <v>11.719293448</v>
      </c>
      <c r="CF378" s="23">
        <v>9.148590578354181</v>
      </c>
      <c r="CG378" s="23">
        <v>6.673769455610155</v>
      </c>
      <c r="CH378" s="23">
        <v>2.8605185446353953</v>
      </c>
      <c r="CI378" s="23">
        <v>11.806699638</v>
      </c>
      <c r="CJ378" s="23">
        <v>8.9940523578775977</v>
      </c>
      <c r="CK378" s="23">
        <v>6.5610359753316549</v>
      </c>
      <c r="CL378" s="23">
        <v>2.4757565067930711</v>
      </c>
      <c r="CM378" s="23">
        <v>11.912634923000001</v>
      </c>
      <c r="CN378" s="23">
        <v>8.7661240102631446</v>
      </c>
      <c r="CO378" s="23">
        <v>6.3947654190804997</v>
      </c>
      <c r="CP378" s="23">
        <v>1.8472676301300197</v>
      </c>
      <c r="CQ378" s="23">
        <v>12.035810797</v>
      </c>
      <c r="CR378" s="23">
        <v>8.663052460603307</v>
      </c>
      <c r="CS378" s="23">
        <v>6.3195761586178261</v>
      </c>
      <c r="CT378" s="23">
        <v>1.5689031239315838</v>
      </c>
      <c r="CU378" s="23">
        <v>12.069526053000001</v>
      </c>
      <c r="CV378" s="23">
        <v>8.5937885923719914</v>
      </c>
      <c r="CW378" s="23">
        <v>6.2690491310696412</v>
      </c>
      <c r="CX378" s="23">
        <v>1.4795767676609621</v>
      </c>
      <c r="CY378" s="23">
        <v>12.103587874</v>
      </c>
      <c r="CZ378" s="23">
        <v>8.518676692954303</v>
      </c>
      <c r="DA378" s="23">
        <v>6.2142560461902425</v>
      </c>
      <c r="DB378" s="23">
        <v>1.3844206045545029</v>
      </c>
      <c r="DC378" s="23">
        <v>12.205132924000001</v>
      </c>
      <c r="DD378" s="23">
        <v>8.2974522671952915</v>
      </c>
      <c r="DE378" s="23">
        <v>6.0528759075972447</v>
      </c>
      <c r="DF378" s="23">
        <v>1.108627689242411</v>
      </c>
      <c r="DG378" s="23">
        <v>12.301830144</v>
      </c>
      <c r="DH378" s="23">
        <v>8.1516661116149454</v>
      </c>
      <c r="DI378" s="23">
        <v>5.9465269368098808</v>
      </c>
      <c r="DJ378" s="23">
        <v>0.8389808308062392</v>
      </c>
      <c r="DK378" s="23">
        <v>12.379511948000001</v>
      </c>
      <c r="DL378" s="23">
        <v>7.9927435329055241</v>
      </c>
      <c r="DM378" s="23">
        <v>5.8305951282417752</v>
      </c>
      <c r="DN378" s="23">
        <v>0.60384558137660704</v>
      </c>
      <c r="DO378" s="23">
        <v>12.450427574999999</v>
      </c>
      <c r="DP378" s="23">
        <v>7.8420718068522808</v>
      </c>
      <c r="DQ378" s="23">
        <v>5.7206822018138128</v>
      </c>
      <c r="DR378" s="23">
        <v>0.36044964557329351</v>
      </c>
      <c r="DS378" s="23">
        <v>12.497594738</v>
      </c>
      <c r="DT378" s="23">
        <v>7.6358404542145957</v>
      </c>
      <c r="DU378" s="23">
        <v>5.5702393013216849</v>
      </c>
      <c r="DV378" s="23">
        <v>0.18171918584885915</v>
      </c>
      <c r="DW378" s="25">
        <v>11.502186739000001</v>
      </c>
      <c r="DX378" s="25">
        <v>9.6415636218587935</v>
      </c>
      <c r="DY378" s="25">
        <v>7.0333864274270459</v>
      </c>
      <c r="DZ378" s="25">
        <v>4.0785177831801027</v>
      </c>
      <c r="EA378" s="25">
        <v>11.536285675</v>
      </c>
      <c r="EB378" s="25">
        <v>9.5403910091044928</v>
      </c>
      <c r="EC378" s="25">
        <v>6.9595824149990033</v>
      </c>
      <c r="ED378" s="25">
        <v>3.977608020630119</v>
      </c>
      <c r="EE378" s="25">
        <v>11.562579123999999</v>
      </c>
      <c r="EF378" s="25">
        <v>9.308514138223746</v>
      </c>
      <c r="EG378" s="25">
        <v>6.7904314659984211</v>
      </c>
      <c r="EH378" s="25">
        <v>3.3112122852593693</v>
      </c>
      <c r="EI378" s="25">
        <v>11.595052914</v>
      </c>
      <c r="EJ378" s="25">
        <v>9.0456601799846759</v>
      </c>
      <c r="EK378" s="25">
        <v>6.5986831630486007</v>
      </c>
      <c r="EL378" s="25">
        <v>2.4946817005035333</v>
      </c>
      <c r="EM378" s="25">
        <v>11.640200083</v>
      </c>
      <c r="EN378" s="25">
        <v>8.7855755420486226</v>
      </c>
      <c r="EO378" s="25">
        <v>6.4089550407039546</v>
      </c>
      <c r="EP378" s="25">
        <v>1.625514275600537</v>
      </c>
      <c r="EQ378" s="25">
        <v>11.691840387999999</v>
      </c>
      <c r="ER378" s="25">
        <v>8.5151363438935572</v>
      </c>
      <c r="ES378" s="25">
        <v>6.211673410840957</v>
      </c>
      <c r="ET378" s="25">
        <v>0.74778890366842177</v>
      </c>
      <c r="EU378" s="25">
        <v>11.750836866</v>
      </c>
      <c r="EV378" s="25">
        <v>8.1417227262686964</v>
      </c>
      <c r="EW378" s="25">
        <v>5.9392733756366258</v>
      </c>
      <c r="EX378" s="25">
        <v>-0.70967736776993462</v>
      </c>
      <c r="EY378" s="25">
        <v>11.817823972999999</v>
      </c>
      <c r="EZ378" s="25">
        <v>8.012796961277326</v>
      </c>
      <c r="FA378" s="25">
        <v>5.8452238250450455</v>
      </c>
      <c r="FB378" s="25">
        <v>-0.78611550223348203</v>
      </c>
      <c r="FC378" s="25">
        <v>11.862826575</v>
      </c>
      <c r="FD378" s="25">
        <v>7.8903623631778412</v>
      </c>
      <c r="FE378" s="25">
        <v>5.7559094903277908</v>
      </c>
      <c r="FF378" s="25">
        <v>-0.82852450646058173</v>
      </c>
      <c r="FG378" s="25">
        <v>11.903151526</v>
      </c>
      <c r="FH378" s="25">
        <v>7.7927900333430529</v>
      </c>
      <c r="FI378" s="25">
        <v>5.6847318341645749</v>
      </c>
      <c r="FJ378" s="25">
        <v>-0.85896274676263218</v>
      </c>
      <c r="FK378" s="25">
        <v>12.081368920999999</v>
      </c>
      <c r="FL378" s="25">
        <v>7.3754469691794897</v>
      </c>
      <c r="FM378" s="25">
        <v>5.3802858793182056</v>
      </c>
      <c r="FN378" s="25">
        <v>-1.5190837757575402</v>
      </c>
      <c r="FO378" s="25">
        <v>12.333329386999999</v>
      </c>
      <c r="FP378" s="25">
        <v>6.8639719935491827</v>
      </c>
      <c r="FQ378" s="25">
        <v>5.007172005608866</v>
      </c>
      <c r="FR378" s="25">
        <v>-2.9582090148873554</v>
      </c>
      <c r="FS378" s="25">
        <v>12.529493364</v>
      </c>
      <c r="FT378" s="25">
        <v>6.3795873983696563</v>
      </c>
      <c r="FU378" s="25">
        <v>4.6538201872724114</v>
      </c>
      <c r="FV378" s="25">
        <v>-4.1308952257495655</v>
      </c>
      <c r="FW378" s="25">
        <v>12.724279138</v>
      </c>
      <c r="FX378" s="25">
        <v>5.7888662323722757</v>
      </c>
      <c r="FY378" s="25">
        <v>4.2228973209957834</v>
      </c>
      <c r="FZ378" s="25">
        <v>-5.3618853757287326</v>
      </c>
      <c r="GA378" s="25">
        <v>12.876027053</v>
      </c>
      <c r="GB378" s="25">
        <v>5.2157568111282426</v>
      </c>
      <c r="GC378" s="25">
        <v>3.8048219773171157</v>
      </c>
      <c r="GD378" s="25">
        <v>-6.4335080769717656</v>
      </c>
      <c r="GE378" s="26">
        <v>11.502186739000001</v>
      </c>
      <c r="GF378" s="26">
        <v>9.641563621858797</v>
      </c>
      <c r="GG378" s="26">
        <v>7.0333864274270486</v>
      </c>
      <c r="GH378" s="26">
        <v>4.0785177831801027</v>
      </c>
      <c r="GI378" s="26">
        <v>11.479441783</v>
      </c>
      <c r="GJ378" s="26">
        <v>9.5778940875383753</v>
      </c>
      <c r="GK378" s="26">
        <v>6.9869403885797183</v>
      </c>
      <c r="GL378" s="26">
        <v>4.1386207954900014</v>
      </c>
      <c r="GM378" s="26">
        <v>11.477575268999999</v>
      </c>
      <c r="GN378" s="26">
        <v>9.386882158494597</v>
      </c>
      <c r="GO378" s="26">
        <v>6.8475998457068439</v>
      </c>
      <c r="GP378" s="26">
        <v>3.5262944634599407</v>
      </c>
      <c r="GQ378" s="26">
        <v>11.482948207</v>
      </c>
      <c r="GR378" s="26">
        <v>9.1295880573240069</v>
      </c>
      <c r="GS378" s="26">
        <v>6.6599073810813412</v>
      </c>
      <c r="GT378" s="26">
        <v>2.7415347063189612</v>
      </c>
      <c r="GU378" s="26">
        <v>11.504343743</v>
      </c>
      <c r="GV378" s="26">
        <v>8.8930969391706451</v>
      </c>
      <c r="GW378" s="26">
        <v>6.487390402937268</v>
      </c>
      <c r="GX378" s="26">
        <v>1.8944348055858633</v>
      </c>
      <c r="GY378" s="26">
        <v>11.539464217999999</v>
      </c>
      <c r="GZ378" s="26">
        <v>8.6597107190341571</v>
      </c>
      <c r="HA378" s="26">
        <v>6.3171384046685457</v>
      </c>
      <c r="HB378" s="26">
        <v>1.0328231848714715</v>
      </c>
      <c r="HC378" s="26">
        <v>11.592589304000001</v>
      </c>
      <c r="HD378" s="26">
        <v>8.2489694646126548</v>
      </c>
      <c r="HE378" s="26">
        <v>6.0175083781152789</v>
      </c>
      <c r="HF378" s="26">
        <v>-0.50996449328191673</v>
      </c>
      <c r="HG378" s="26">
        <v>11.67979783</v>
      </c>
      <c r="HH378" s="26">
        <v>7.9959327490463599</v>
      </c>
      <c r="HI378" s="26">
        <v>5.8329216170146365</v>
      </c>
      <c r="HJ378" s="26">
        <v>-1.0094786441346209</v>
      </c>
      <c r="HK378" s="26">
        <v>11.760822249</v>
      </c>
      <c r="HL378" s="26">
        <v>7.7790206155489763</v>
      </c>
      <c r="HM378" s="26">
        <v>5.6746872355885856</v>
      </c>
      <c r="HN378" s="26">
        <v>-1.5182817753208617</v>
      </c>
      <c r="HO378" s="26">
        <v>11.840341408</v>
      </c>
      <c r="HP378" s="26">
        <v>7.5864171560273475</v>
      </c>
      <c r="HQ378" s="26">
        <v>5.53418569339021</v>
      </c>
      <c r="HR378" s="26">
        <v>-2.0183719832670448</v>
      </c>
      <c r="HS378" s="26">
        <v>12.078079359</v>
      </c>
      <c r="HT378" s="26">
        <v>7.0434075786950272</v>
      </c>
      <c r="HU378" s="26">
        <v>5.1380677667799057</v>
      </c>
      <c r="HV378" s="26">
        <v>-3.4444113991456504</v>
      </c>
      <c r="HW378" s="26">
        <v>12.316412917000001</v>
      </c>
      <c r="HX378" s="26">
        <v>6.5268586507181361</v>
      </c>
      <c r="HY378" s="26">
        <v>4.7612525154758609</v>
      </c>
      <c r="HZ378" s="26">
        <v>-4.8013618544838472</v>
      </c>
      <c r="IA378" s="26">
        <v>12.498050675</v>
      </c>
      <c r="IB378" s="26">
        <v>6.0351805046600582</v>
      </c>
      <c r="IC378" s="26">
        <v>4.4025801533180022</v>
      </c>
      <c r="ID378" s="26">
        <v>-5.8657678280974146</v>
      </c>
      <c r="IE378" s="26">
        <v>12.627501382</v>
      </c>
      <c r="IF378" s="26">
        <v>5.5286331067707399</v>
      </c>
      <c r="IG378" s="26">
        <v>4.0330608789664879</v>
      </c>
      <c r="IH378" s="26">
        <v>-6.4880481763793121</v>
      </c>
      <c r="II378" s="26">
        <v>12.601707057</v>
      </c>
      <c r="IJ378" s="26">
        <v>5.2454604206828224</v>
      </c>
      <c r="IK378" s="26">
        <v>3.8264903469385261</v>
      </c>
      <c r="IL378" s="26">
        <v>-5.8987060774799609</v>
      </c>
      <c r="IM378" s="27">
        <v>11.501708537000001</v>
      </c>
      <c r="IN378" s="27">
        <v>9.6415636218587935</v>
      </c>
      <c r="IO378" s="27">
        <v>7.0333864274270459</v>
      </c>
      <c r="IP378" s="27">
        <v>4.0785177831801027</v>
      </c>
      <c r="IQ378" s="27">
        <v>11.530608595</v>
      </c>
      <c r="IR378" s="27">
        <v>9.5838675060807006</v>
      </c>
      <c r="IS378" s="27">
        <v>6.9912979142413949</v>
      </c>
      <c r="IT378" s="27">
        <v>3.9863186310769381</v>
      </c>
      <c r="IU378" s="27">
        <v>11.546698656</v>
      </c>
      <c r="IV378" s="27">
        <v>9.4098099799031374</v>
      </c>
      <c r="IW378" s="27">
        <v>6.8643253722116624</v>
      </c>
      <c r="IX378" s="27">
        <v>3.3253516997125239</v>
      </c>
      <c r="IY378" s="27">
        <v>11.56333557</v>
      </c>
      <c r="IZ378" s="27">
        <v>9.2006355405865357</v>
      </c>
      <c r="JA378" s="27">
        <v>6.7117355309624056</v>
      </c>
      <c r="JB378" s="27">
        <v>2.523116404650164</v>
      </c>
      <c r="JC378" s="27">
        <v>11.590353382</v>
      </c>
      <c r="JD378" s="27">
        <v>8.9781840172193998</v>
      </c>
      <c r="JE378" s="27">
        <v>6.5494602417485535</v>
      </c>
      <c r="JF378" s="27">
        <v>1.698582471652351</v>
      </c>
      <c r="JG378" s="27">
        <v>11.630265849000001</v>
      </c>
      <c r="JH378" s="27">
        <v>8.7396777632199854</v>
      </c>
      <c r="JI378" s="27">
        <v>6.3754732500605247</v>
      </c>
      <c r="JJ378" s="27">
        <v>0.88805842263924006</v>
      </c>
      <c r="JK378" s="27">
        <v>11.684368455</v>
      </c>
      <c r="JL378" s="27">
        <v>8.3929265553195673</v>
      </c>
      <c r="JM378" s="27">
        <v>6.1225230715426395</v>
      </c>
      <c r="JN378" s="27">
        <v>-0.52797128231765456</v>
      </c>
      <c r="JO378" s="27">
        <v>11.74563642</v>
      </c>
      <c r="JP378" s="27">
        <v>8.2948429919712403</v>
      </c>
      <c r="JQ378" s="27">
        <v>6.0509724776489477</v>
      </c>
      <c r="JR378" s="27">
        <v>-0.60335652694258712</v>
      </c>
      <c r="JS378" s="27">
        <v>11.787257814</v>
      </c>
      <c r="JT378" s="27">
        <v>8.2004662879100518</v>
      </c>
      <c r="JU378" s="27">
        <v>5.9821259859964568</v>
      </c>
      <c r="JV378" s="27">
        <v>-0.67830429744598675</v>
      </c>
      <c r="JW378" s="27">
        <v>11.828675279</v>
      </c>
      <c r="JX378" s="27">
        <v>8.1336745452557473</v>
      </c>
      <c r="JY378" s="27">
        <v>5.9334023396385209</v>
      </c>
      <c r="JZ378" s="27">
        <v>-0.75037420163360835</v>
      </c>
      <c r="KA378" s="27">
        <v>11.965935696999999</v>
      </c>
      <c r="KB378" s="27">
        <v>7.9182404095957475</v>
      </c>
      <c r="KC378" s="27">
        <v>5.7762461370574094</v>
      </c>
      <c r="KD378" s="27">
        <v>-1.0176133620424466</v>
      </c>
      <c r="KE378" s="27">
        <v>12.113775736000001</v>
      </c>
      <c r="KF378" s="27">
        <v>7.7342080015088994</v>
      </c>
      <c r="KG378" s="27">
        <v>5.6419970575501992</v>
      </c>
      <c r="KH378" s="27">
        <v>-1.3325764559702122</v>
      </c>
      <c r="KI378" s="27">
        <v>12.222023523000001</v>
      </c>
      <c r="KJ378" s="27">
        <v>7.5513096325840419</v>
      </c>
      <c r="KK378" s="27">
        <v>5.5085752438229942</v>
      </c>
      <c r="KL378" s="27">
        <v>-1.542902220865578</v>
      </c>
      <c r="KM378" s="27">
        <v>12.324802184999999</v>
      </c>
      <c r="KN378" s="27">
        <v>7.3040541249032662</v>
      </c>
      <c r="KO378" s="27">
        <v>5.3282057933859406</v>
      </c>
      <c r="KP378" s="27">
        <v>-1.7580868974467379</v>
      </c>
      <c r="KQ378" s="27">
        <v>12.364648544</v>
      </c>
      <c r="KR378" s="27">
        <v>7.045073551525789</v>
      </c>
      <c r="KS378" s="27">
        <v>5.1392830707654316</v>
      </c>
      <c r="KT378" s="133">
        <v>-1.8045849130883163</v>
      </c>
      <c r="KU378" s="149">
        <v>11.501708537000001</v>
      </c>
      <c r="KV378" s="149">
        <v>9.641563621858797</v>
      </c>
      <c r="KW378" s="149">
        <v>7.0333864274270486</v>
      </c>
      <c r="KX378" s="149">
        <v>4.0785177831801027</v>
      </c>
      <c r="KY378" s="149">
        <v>11.495622313</v>
      </c>
      <c r="KZ378" s="149">
        <v>9.5600313614541204</v>
      </c>
      <c r="LA378" s="149">
        <v>6.97390977859515</v>
      </c>
      <c r="LB378" s="149">
        <v>4.1003172089603144</v>
      </c>
      <c r="LC378" s="149">
        <v>11.515635223</v>
      </c>
      <c r="LD378" s="149">
        <v>9.3581298382943654</v>
      </c>
      <c r="LE378" s="149">
        <v>6.8266254284250989</v>
      </c>
      <c r="LF378" s="149">
        <v>3.4400728935369989</v>
      </c>
      <c r="LG378" s="149">
        <v>11.546067188</v>
      </c>
      <c r="LH378" s="149">
        <v>9.0919783794173519</v>
      </c>
      <c r="LI378" s="149">
        <v>6.6324716446693692</v>
      </c>
      <c r="LJ378" s="149">
        <v>2.6018290744333203</v>
      </c>
      <c r="LK378" s="149">
        <v>11.590778221000001</v>
      </c>
      <c r="LL378" s="149">
        <v>8.8446658518393235</v>
      </c>
      <c r="LM378" s="149">
        <v>6.4520605990111299</v>
      </c>
      <c r="LN378" s="149">
        <v>1.7024634199732738</v>
      </c>
      <c r="LO378" s="149">
        <v>11.640076721</v>
      </c>
      <c r="LP378" s="149">
        <v>8.6014510579054324</v>
      </c>
      <c r="LQ378" s="149">
        <v>6.2746387929955709</v>
      </c>
      <c r="LR378" s="149">
        <v>0.79730116918654659</v>
      </c>
      <c r="LS378" s="149">
        <v>11.705577872999999</v>
      </c>
      <c r="LT378" s="149">
        <v>8.1813834681445368</v>
      </c>
      <c r="LU378" s="149">
        <v>5.9682053346581689</v>
      </c>
      <c r="LV378" s="149">
        <v>-0.79745640777515447</v>
      </c>
      <c r="LW378" s="149">
        <v>11.814560577</v>
      </c>
      <c r="LX378" s="149">
        <v>7.9263328096224566</v>
      </c>
      <c r="LY378" s="149">
        <v>5.7821494302104126</v>
      </c>
      <c r="LZ378" s="149">
        <v>-1.3597839599185626</v>
      </c>
      <c r="MA378" s="149">
        <v>11.903967857</v>
      </c>
      <c r="MB378" s="149">
        <v>7.7021315663189762</v>
      </c>
      <c r="MC378" s="149">
        <v>5.6185977446634823</v>
      </c>
      <c r="MD378" s="149">
        <v>-1.8966966967931818</v>
      </c>
      <c r="ME378" s="149">
        <v>11.990738716999999</v>
      </c>
      <c r="MF378" s="149">
        <v>7.4956051254383205</v>
      </c>
      <c r="MG378" s="149">
        <v>5.4679395814064762</v>
      </c>
      <c r="MH378" s="149">
        <v>-2.4258389440709607</v>
      </c>
      <c r="MI378" s="149">
        <v>12.241903723</v>
      </c>
      <c r="MJ378" s="149">
        <v>6.9328203245823161</v>
      </c>
      <c r="MK378" s="149">
        <v>5.0573959045562953</v>
      </c>
      <c r="ML378" s="149">
        <v>-3.9433365603270047</v>
      </c>
      <c r="MM378" s="149">
        <v>12.480784346</v>
      </c>
      <c r="MN378" s="149">
        <v>6.3957012393634338</v>
      </c>
      <c r="MO378" s="149">
        <v>4.6655750099323381</v>
      </c>
      <c r="MP378" s="149">
        <v>-5.3781972244597931</v>
      </c>
      <c r="MQ378" s="149">
        <v>12.664676897</v>
      </c>
      <c r="MR378" s="149">
        <v>5.8833631318357886</v>
      </c>
      <c r="MS378" s="149">
        <v>4.2918314935208492</v>
      </c>
      <c r="MT378" s="149">
        <v>-6.5302127790661082</v>
      </c>
      <c r="MU378" s="149">
        <v>12.79687352</v>
      </c>
      <c r="MV378" s="149">
        <v>5.3552228063347025</v>
      </c>
      <c r="MW378" s="149">
        <v>3.9065604791041957</v>
      </c>
      <c r="MX378" s="149">
        <v>-7.2792413406573893</v>
      </c>
      <c r="MY378" s="149">
        <v>12.785228367</v>
      </c>
      <c r="MZ378" s="149">
        <v>5.0452169496509915</v>
      </c>
      <c r="NA378" s="149">
        <v>3.6804155227115567</v>
      </c>
      <c r="NB378" s="149">
        <v>-6.8491397015898308</v>
      </c>
      <c r="ND378" s="97"/>
    </row>
    <row r="379" spans="1:368" ht="15" thickBot="1" x14ac:dyDescent="0.35">
      <c r="A379" s="2"/>
      <c r="B379" s="72" t="s">
        <v>806</v>
      </c>
      <c r="C379" s="72" t="s">
        <v>423</v>
      </c>
      <c r="D379" s="72" t="s">
        <v>824</v>
      </c>
      <c r="E379" s="85">
        <v>382132</v>
      </c>
      <c r="F379" s="82">
        <v>386340</v>
      </c>
      <c r="G379" s="20">
        <v>24.616212588</v>
      </c>
      <c r="H379" s="20">
        <v>11.38124156545209</v>
      </c>
      <c r="I379" s="20">
        <v>8.1799224054316184</v>
      </c>
      <c r="J379" s="20">
        <v>9.0396740514971885</v>
      </c>
      <c r="K379" s="20">
        <v>24.648482732000002</v>
      </c>
      <c r="L379" s="20">
        <v>11.161358138426378</v>
      </c>
      <c r="M379" s="20">
        <v>8.0218878570067389</v>
      </c>
      <c r="N379" s="20">
        <v>8.6247700883033396</v>
      </c>
      <c r="O379" s="20">
        <v>24.689960298999999</v>
      </c>
      <c r="P379" s="20">
        <v>11.220037427934539</v>
      </c>
      <c r="Q379" s="20">
        <v>8.0640618177492662</v>
      </c>
      <c r="R379" s="20">
        <v>8.4750836939488838</v>
      </c>
      <c r="S379" s="20">
        <v>24.733458840000001</v>
      </c>
      <c r="T379" s="20">
        <v>11.037741527920032</v>
      </c>
      <c r="U379" s="20">
        <v>7.9330421650715275</v>
      </c>
      <c r="V379" s="20">
        <v>8.4262433937738521</v>
      </c>
      <c r="W379" s="20">
        <v>24.794267080000001</v>
      </c>
      <c r="X379" s="20">
        <v>10.870718634040648</v>
      </c>
      <c r="Y379" s="20">
        <v>7.8129995226228131</v>
      </c>
      <c r="Z379" s="20">
        <v>8.3388204648361341</v>
      </c>
      <c r="AA379" s="20">
        <v>24.870138439999998</v>
      </c>
      <c r="AB379" s="20">
        <v>11.039203592898836</v>
      </c>
      <c r="AC379" s="20">
        <v>7.9340929799593001</v>
      </c>
      <c r="AD379" s="20">
        <v>8.23237352836356</v>
      </c>
      <c r="AE379" s="20">
        <v>24.962333821000001</v>
      </c>
      <c r="AF379" s="20">
        <v>10.880333514271223</v>
      </c>
      <c r="AG379" s="20">
        <v>7.8199099263578828</v>
      </c>
      <c r="AH379" s="20">
        <v>8.1353138857324012</v>
      </c>
      <c r="AI379" s="20">
        <v>25.072065579</v>
      </c>
      <c r="AJ379" s="20">
        <v>10.694903681252821</v>
      </c>
      <c r="AK379" s="20">
        <v>7.6866378543242879</v>
      </c>
      <c r="AL379" s="20">
        <v>8.0645957772285577</v>
      </c>
      <c r="AM379" s="20">
        <v>25.169877353</v>
      </c>
      <c r="AN379" s="20">
        <v>10.368164940215467</v>
      </c>
      <c r="AO379" s="20">
        <v>7.4518042877785273</v>
      </c>
      <c r="AP379" s="20">
        <v>7.9314062519870063</v>
      </c>
      <c r="AQ379" s="20">
        <v>25.261686628</v>
      </c>
      <c r="AR379" s="20">
        <v>10.55382752348835</v>
      </c>
      <c r="AS379" s="20">
        <v>7.5852436420027809</v>
      </c>
      <c r="AT379" s="20">
        <v>7.8336218999556131</v>
      </c>
      <c r="AU379" s="20">
        <v>25.568878347999998</v>
      </c>
      <c r="AV379" s="20">
        <v>10.202036987455394</v>
      </c>
      <c r="AW379" s="20">
        <v>7.332404857133314</v>
      </c>
      <c r="AX379" s="20">
        <v>6.6859119626876531</v>
      </c>
      <c r="AY379" s="20">
        <v>25.912842872999999</v>
      </c>
      <c r="AZ379" s="20">
        <v>9.7367987323157923</v>
      </c>
      <c r="BA379" s="20">
        <v>6.9980289627992267</v>
      </c>
      <c r="BB379" s="20">
        <v>4.3491835817385152</v>
      </c>
      <c r="BC379" s="20">
        <v>26.164343995999999</v>
      </c>
      <c r="BD379" s="20">
        <v>9.300519853908872</v>
      </c>
      <c r="BE379" s="20">
        <v>6.6844667427220896</v>
      </c>
      <c r="BF379" s="20">
        <v>2.3956694892821382</v>
      </c>
      <c r="BG379" s="20">
        <v>26.370052275999999</v>
      </c>
      <c r="BH379" s="20">
        <v>8.9621796600464041</v>
      </c>
      <c r="BI379" s="20">
        <v>6.4412949836027025</v>
      </c>
      <c r="BJ379" s="20">
        <v>0.63672835793864024</v>
      </c>
      <c r="BK379" s="20">
        <v>26.521312134999999</v>
      </c>
      <c r="BL379" s="20">
        <v>8.5835441686066272</v>
      </c>
      <c r="BM379" s="20">
        <v>6.1691622007153351</v>
      </c>
      <c r="BN379" s="20">
        <v>-1.4049340284274727</v>
      </c>
      <c r="BO379" s="23">
        <v>24.607495334999999</v>
      </c>
      <c r="BP379" s="23">
        <v>11.38124156545209</v>
      </c>
      <c r="BQ379" s="23">
        <v>8.1799224054316184</v>
      </c>
      <c r="BR379" s="23">
        <v>9.0396740514971885</v>
      </c>
      <c r="BS379" s="23">
        <v>24.635214263000002</v>
      </c>
      <c r="BT379" s="23">
        <v>11.380163132205986</v>
      </c>
      <c r="BU379" s="23">
        <v>8.1791473142237017</v>
      </c>
      <c r="BV379" s="23">
        <v>8.8782574002096553</v>
      </c>
      <c r="BW379" s="23">
        <v>24.667045570999999</v>
      </c>
      <c r="BX379" s="23">
        <v>11.576159360424723</v>
      </c>
      <c r="BY379" s="23">
        <v>8.3200136625361019</v>
      </c>
      <c r="BZ379" s="23">
        <v>8.7571985551508895</v>
      </c>
      <c r="CA379" s="23">
        <v>24.696035990999999</v>
      </c>
      <c r="CB379" s="23">
        <v>11.66588566208263</v>
      </c>
      <c r="CC379" s="23">
        <v>8.3845017222145781</v>
      </c>
      <c r="CD379" s="23">
        <v>8.6900207823915814</v>
      </c>
      <c r="CE379" s="23">
        <v>24.733604673999999</v>
      </c>
      <c r="CF379" s="23">
        <v>11.661430978856348</v>
      </c>
      <c r="CG379" s="23">
        <v>8.38130005366882</v>
      </c>
      <c r="CH379" s="23">
        <v>8.6384846702157319</v>
      </c>
      <c r="CI379" s="23">
        <v>24.784222185000001</v>
      </c>
      <c r="CJ379" s="23">
        <v>11.574445012133824</v>
      </c>
      <c r="CK379" s="23">
        <v>8.3187815266645622</v>
      </c>
      <c r="CL379" s="23">
        <v>8.5791234615183622</v>
      </c>
      <c r="CM379" s="23">
        <v>24.850975216999998</v>
      </c>
      <c r="CN379" s="23">
        <v>11.443358009262322</v>
      </c>
      <c r="CO379" s="23">
        <v>8.2245667166473151</v>
      </c>
      <c r="CP379" s="23">
        <v>8.4852841589799652</v>
      </c>
      <c r="CQ379" s="23">
        <v>24.931886468999998</v>
      </c>
      <c r="CR379" s="23">
        <v>11.347797023172621</v>
      </c>
      <c r="CS379" s="23">
        <v>8.1558851543849791</v>
      </c>
      <c r="CT379" s="23">
        <v>8.3521297017863514</v>
      </c>
      <c r="CU379" s="23">
        <v>24.996249218999999</v>
      </c>
      <c r="CV379" s="23">
        <v>11.254563355030438</v>
      </c>
      <c r="CW379" s="23">
        <v>8.0888762813555335</v>
      </c>
      <c r="CX379" s="23">
        <v>8.190262087706909</v>
      </c>
      <c r="CY379" s="23">
        <v>25.062424776</v>
      </c>
      <c r="CZ379" s="23">
        <v>11.161729592225713</v>
      </c>
      <c r="DA379" s="23">
        <v>8.022154828166105</v>
      </c>
      <c r="DB379" s="23">
        <v>8.0307090353914319</v>
      </c>
      <c r="DC379" s="23">
        <v>25.27266174</v>
      </c>
      <c r="DD379" s="23">
        <v>10.878455663062855</v>
      </c>
      <c r="DE379" s="23">
        <v>7.8185602777202483</v>
      </c>
      <c r="DF379" s="23">
        <v>7.568684306631603</v>
      </c>
      <c r="DG379" s="23">
        <v>25.487192036</v>
      </c>
      <c r="DH379" s="23">
        <v>10.645478024866975</v>
      </c>
      <c r="DI379" s="23">
        <v>7.6511146619073029</v>
      </c>
      <c r="DJ379" s="23">
        <v>7.12022745302197</v>
      </c>
      <c r="DK379" s="23">
        <v>25.668816890000002</v>
      </c>
      <c r="DL379" s="23">
        <v>10.477665289201283</v>
      </c>
      <c r="DM379" s="23">
        <v>7.5305043446150837</v>
      </c>
      <c r="DN379" s="23">
        <v>6.7355469328337403</v>
      </c>
      <c r="DO379" s="23">
        <v>25.843014977999999</v>
      </c>
      <c r="DP379" s="23">
        <v>10.629494923019021</v>
      </c>
      <c r="DQ379" s="23">
        <v>7.6396272919079484</v>
      </c>
      <c r="DR379" s="23">
        <v>6.3457917121000769</v>
      </c>
      <c r="DS379" s="23">
        <v>25.961049074999998</v>
      </c>
      <c r="DT379" s="23">
        <v>10.554824073942658</v>
      </c>
      <c r="DU379" s="23">
        <v>7.5859598824359944</v>
      </c>
      <c r="DV379" s="23">
        <v>5.9930163011799884</v>
      </c>
      <c r="DW379" s="25">
        <v>24.619257339000001</v>
      </c>
      <c r="DX379" s="25">
        <v>11.38124156545209</v>
      </c>
      <c r="DY379" s="25">
        <v>8.1799224054316184</v>
      </c>
      <c r="DZ379" s="25">
        <v>9.0396740514971885</v>
      </c>
      <c r="EA379" s="25">
        <v>24.653682847999999</v>
      </c>
      <c r="EB379" s="25">
        <v>11.145898276453158</v>
      </c>
      <c r="EC379" s="25">
        <v>8.0107765498077494</v>
      </c>
      <c r="ED379" s="25">
        <v>8.5772763830742544</v>
      </c>
      <c r="EE379" s="25">
        <v>24.699549758</v>
      </c>
      <c r="EF379" s="25">
        <v>11.266584200656688</v>
      </c>
      <c r="EG379" s="25">
        <v>8.0975158997930219</v>
      </c>
      <c r="EH379" s="25">
        <v>8.4280244512740232</v>
      </c>
      <c r="EI379" s="25">
        <v>24.750220227</v>
      </c>
      <c r="EJ379" s="25">
        <v>11.149969766820149</v>
      </c>
      <c r="EK379" s="25">
        <v>8.0137028101006127</v>
      </c>
      <c r="EL379" s="25">
        <v>8.4053522068363904</v>
      </c>
      <c r="EM379" s="25">
        <v>24.819571819</v>
      </c>
      <c r="EN379" s="25">
        <v>11.030126332974362</v>
      </c>
      <c r="EO379" s="25">
        <v>7.9275689745237656</v>
      </c>
      <c r="EP379" s="25">
        <v>8.3393371461786199</v>
      </c>
      <c r="EQ379" s="25">
        <v>24.905416405</v>
      </c>
      <c r="ER379" s="25">
        <v>10.986136534878829</v>
      </c>
      <c r="ES379" s="25">
        <v>7.8959526404900222</v>
      </c>
      <c r="ET379" s="25">
        <v>8.2561343144000841</v>
      </c>
      <c r="EU379" s="25">
        <v>25.010670794999999</v>
      </c>
      <c r="EV379" s="25">
        <v>10.798621784087947</v>
      </c>
      <c r="EW379" s="25">
        <v>7.7611820970021039</v>
      </c>
      <c r="EX379" s="25">
        <v>8.1966312803101022</v>
      </c>
      <c r="EY379" s="25">
        <v>25.135679448000001</v>
      </c>
      <c r="EZ379" s="25">
        <v>10.580367608843554</v>
      </c>
      <c r="FA379" s="25">
        <v>7.6043185239118074</v>
      </c>
      <c r="FB379" s="25">
        <v>8.1588640077063825</v>
      </c>
      <c r="FC379" s="25">
        <v>25.235979242999999</v>
      </c>
      <c r="FD379" s="25">
        <v>10.490437499956546</v>
      </c>
      <c r="FE379" s="25">
        <v>7.5396839839648893</v>
      </c>
      <c r="FF379" s="25">
        <v>8.076487266984067</v>
      </c>
      <c r="FG379" s="25">
        <v>25.329961838999999</v>
      </c>
      <c r="FH379" s="25">
        <v>10.49356159844265</v>
      </c>
      <c r="FI379" s="25">
        <v>7.5419293350591703</v>
      </c>
      <c r="FJ379" s="25">
        <v>8.019869606059002</v>
      </c>
      <c r="FK379" s="25">
        <v>25.652694594</v>
      </c>
      <c r="FL379" s="25">
        <v>10.142020203527149</v>
      </c>
      <c r="FM379" s="25">
        <v>7.2892696128163124</v>
      </c>
      <c r="FN379" s="25">
        <v>7.0054529054898715</v>
      </c>
      <c r="FO379" s="25">
        <v>26.013338470000001</v>
      </c>
      <c r="FP379" s="25">
        <v>9.6281076416491462</v>
      </c>
      <c r="FQ379" s="25">
        <v>6.9199105358506481</v>
      </c>
      <c r="FR379" s="25">
        <v>4.7716046865292157</v>
      </c>
      <c r="FS379" s="25">
        <v>26.272246422999999</v>
      </c>
      <c r="FT379" s="25">
        <v>9.1640003560559347</v>
      </c>
      <c r="FU379" s="25">
        <v>6.5863474915979126</v>
      </c>
      <c r="FV379" s="25">
        <v>2.9141746551080807</v>
      </c>
      <c r="FW379" s="25">
        <v>26.472492083999999</v>
      </c>
      <c r="FX379" s="25">
        <v>8.8240571357929483</v>
      </c>
      <c r="FY379" s="25">
        <v>6.3420236058414883</v>
      </c>
      <c r="FZ379" s="25">
        <v>1.275837311169763</v>
      </c>
      <c r="GA379" s="25">
        <v>26.526817972</v>
      </c>
      <c r="GB379" s="25">
        <v>8.4282669671466603</v>
      </c>
      <c r="GC379" s="25">
        <v>6.0575614186766984</v>
      </c>
      <c r="GD379" s="25">
        <v>-0.62145041603478646</v>
      </c>
      <c r="GE379" s="26">
        <v>24.619277750999998</v>
      </c>
      <c r="GF379" s="26">
        <v>11.38124156545209</v>
      </c>
      <c r="GG379" s="26">
        <v>8.1799224054316184</v>
      </c>
      <c r="GH379" s="26">
        <v>9.0396740514971885</v>
      </c>
      <c r="GI379" s="26">
        <v>24.577315039999998</v>
      </c>
      <c r="GJ379" s="26">
        <v>11.269752146743732</v>
      </c>
      <c r="GK379" s="26">
        <v>8.0997927650214407</v>
      </c>
      <c r="GL379" s="26">
        <v>8.9083602986915569</v>
      </c>
      <c r="GM379" s="26">
        <v>24.590426679</v>
      </c>
      <c r="GN379" s="26">
        <v>11.443169209418119</v>
      </c>
      <c r="GO379" s="26">
        <v>8.2244310224818875</v>
      </c>
      <c r="GP379" s="26">
        <v>8.8359942601812413</v>
      </c>
      <c r="GQ379" s="26">
        <v>24.607954744000001</v>
      </c>
      <c r="GR379" s="26">
        <v>11.394102200508526</v>
      </c>
      <c r="GS379" s="26">
        <v>8.1891655970677188</v>
      </c>
      <c r="GT379" s="26">
        <v>8.8373526452148727</v>
      </c>
      <c r="GU379" s="26">
        <v>24.649518815</v>
      </c>
      <c r="GV379" s="26">
        <v>11.14583788010315</v>
      </c>
      <c r="GW379" s="26">
        <v>8.0107331417618184</v>
      </c>
      <c r="GX379" s="26">
        <v>8.7789257271763343</v>
      </c>
      <c r="GY379" s="26">
        <v>24.721722461999999</v>
      </c>
      <c r="GZ379" s="26">
        <v>11.156123111553372</v>
      </c>
      <c r="HA379" s="26">
        <v>8.0181253401174093</v>
      </c>
      <c r="HB379" s="26">
        <v>8.6942272840003962</v>
      </c>
      <c r="HC379" s="26">
        <v>24.821528807</v>
      </c>
      <c r="HD379" s="26">
        <v>11.003129065008094</v>
      </c>
      <c r="HE379" s="26">
        <v>7.9081655064704153</v>
      </c>
      <c r="HF379" s="26">
        <v>8.574082659077364</v>
      </c>
      <c r="HG379" s="26">
        <v>24.94976591</v>
      </c>
      <c r="HH379" s="26">
        <v>10.824554641931462</v>
      </c>
      <c r="HI379" s="26">
        <v>7.7798205525423985</v>
      </c>
      <c r="HJ379" s="26">
        <v>7.8619039194503824</v>
      </c>
      <c r="HK379" s="26">
        <v>25.064600540000001</v>
      </c>
      <c r="HL379" s="26">
        <v>10.635577029987521</v>
      </c>
      <c r="HM379" s="26">
        <v>7.6439986219405958</v>
      </c>
      <c r="HN379" s="26">
        <v>7.1044440991036861</v>
      </c>
      <c r="HO379" s="26">
        <v>25.176924088</v>
      </c>
      <c r="HP379" s="26">
        <v>10.320565194490495</v>
      </c>
      <c r="HQ379" s="26">
        <v>7.4175934133050019</v>
      </c>
      <c r="HR379" s="26">
        <v>6.3558450778504927</v>
      </c>
      <c r="HS379" s="26">
        <v>25.512134930999999</v>
      </c>
      <c r="HT379" s="26">
        <v>9.8133777904087385</v>
      </c>
      <c r="HU379" s="26">
        <v>7.0530678396633135</v>
      </c>
      <c r="HV379" s="26">
        <v>4.2045597618292518</v>
      </c>
      <c r="HW379" s="26">
        <v>25.843845671</v>
      </c>
      <c r="HX379" s="26">
        <v>9.2978580054483722</v>
      </c>
      <c r="HY379" s="26">
        <v>6.6825536198227393</v>
      </c>
      <c r="HZ379" s="26">
        <v>2.0939633763647691</v>
      </c>
      <c r="IA379" s="26">
        <v>26.074254541000002</v>
      </c>
      <c r="IB379" s="26">
        <v>8.837227738568382</v>
      </c>
      <c r="IC379" s="26">
        <v>6.351489577380379</v>
      </c>
      <c r="ID379" s="26">
        <v>0.39926621292949704</v>
      </c>
      <c r="IE379" s="26">
        <v>26.211572814</v>
      </c>
      <c r="IF379" s="26">
        <v>8.7144897695036505</v>
      </c>
      <c r="IG379" s="26">
        <v>6.2632753823493754</v>
      </c>
      <c r="IH379" s="26">
        <v>-0.35368105463935962</v>
      </c>
      <c r="II379" s="26">
        <v>26.179661464999999</v>
      </c>
      <c r="IJ379" s="26">
        <v>8.6586074431628735</v>
      </c>
      <c r="IK379" s="26">
        <v>6.2231116541063916</v>
      </c>
      <c r="IL379" s="26">
        <v>0.31514940313191886</v>
      </c>
      <c r="IM379" s="27">
        <v>24.616187091</v>
      </c>
      <c r="IN379" s="27">
        <v>11.38124156545209</v>
      </c>
      <c r="IO379" s="27">
        <v>8.1799224054316184</v>
      </c>
      <c r="IP379" s="27">
        <v>9.0396740514971885</v>
      </c>
      <c r="IQ379" s="27">
        <v>24.641663078000001</v>
      </c>
      <c r="IR379" s="27">
        <v>11.224833394445737</v>
      </c>
      <c r="IS379" s="27">
        <v>8.06750877331163</v>
      </c>
      <c r="IT379" s="27">
        <v>8.7929038794433687</v>
      </c>
      <c r="IU379" s="27">
        <v>24.667684353999999</v>
      </c>
      <c r="IV379" s="27">
        <v>11.254907349861822</v>
      </c>
      <c r="IW379" s="27">
        <v>8.0891235172139773</v>
      </c>
      <c r="IX379" s="27">
        <v>8.6935947783104996</v>
      </c>
      <c r="IY379" s="27">
        <v>24.684831260999999</v>
      </c>
      <c r="IZ379" s="27">
        <v>11.069310330040905</v>
      </c>
      <c r="JA379" s="27">
        <v>7.9557312847335702</v>
      </c>
      <c r="JB379" s="27">
        <v>8.6940714999715052</v>
      </c>
      <c r="JC379" s="27">
        <v>24.711112172</v>
      </c>
      <c r="JD379" s="27">
        <v>10.922579324544511</v>
      </c>
      <c r="JE379" s="27">
        <v>7.8502728220053184</v>
      </c>
      <c r="JF379" s="27">
        <v>8.716807062498976</v>
      </c>
      <c r="JG379" s="27">
        <v>24.763362683</v>
      </c>
      <c r="JH379" s="27">
        <v>11.143446203349686</v>
      </c>
      <c r="JI379" s="27">
        <v>8.0090141965878932</v>
      </c>
      <c r="JJ379" s="27">
        <v>8.72400651156069</v>
      </c>
      <c r="JK379" s="27">
        <v>24.842027660999999</v>
      </c>
      <c r="JL379" s="27">
        <v>11.011545650687635</v>
      </c>
      <c r="JM379" s="27">
        <v>7.9142146723176898</v>
      </c>
      <c r="JN379" s="27">
        <v>8.7158600436616851</v>
      </c>
      <c r="JO379" s="27">
        <v>24.933442802999998</v>
      </c>
      <c r="JP379" s="27">
        <v>10.829810318187436</v>
      </c>
      <c r="JQ379" s="27">
        <v>7.7835979105498447</v>
      </c>
      <c r="JR379" s="27">
        <v>8.6907248059803877</v>
      </c>
      <c r="JS379" s="27">
        <v>25.017925878</v>
      </c>
      <c r="JT379" s="27">
        <v>10.49067352838361</v>
      </c>
      <c r="JU379" s="27">
        <v>7.5398536222427301</v>
      </c>
      <c r="JV379" s="27">
        <v>8.5804904295590045</v>
      </c>
      <c r="JW379" s="27">
        <v>25.102331374999999</v>
      </c>
      <c r="JX379" s="27">
        <v>10.688212930979853</v>
      </c>
      <c r="JY379" s="27">
        <v>7.6818290803647642</v>
      </c>
      <c r="JZ379" s="27">
        <v>8.4743188634956521</v>
      </c>
      <c r="KA379" s="27">
        <v>25.375774710999998</v>
      </c>
      <c r="KB379" s="27">
        <v>10.475213666410397</v>
      </c>
      <c r="KC379" s="27">
        <v>7.5287423150437487</v>
      </c>
      <c r="KD379" s="27">
        <v>8.0981345436281416</v>
      </c>
      <c r="KE379" s="27">
        <v>25.660046393000002</v>
      </c>
      <c r="KF379" s="27">
        <v>10.365067067110161</v>
      </c>
      <c r="KG379" s="27">
        <v>7.4495777853817939</v>
      </c>
      <c r="KH379" s="27">
        <v>7.677431644517462</v>
      </c>
      <c r="KI379" s="27">
        <v>25.863321877000001</v>
      </c>
      <c r="KJ379" s="27">
        <v>10.208783466662537</v>
      </c>
      <c r="KK379" s="27">
        <v>7.3372536845751117</v>
      </c>
      <c r="KL379" s="27">
        <v>7.2955974353917465</v>
      </c>
      <c r="KM379" s="27">
        <v>26.028158439999999</v>
      </c>
      <c r="KN379" s="27">
        <v>10.109523678560981</v>
      </c>
      <c r="KO379" s="27">
        <v>7.2659137204788431</v>
      </c>
      <c r="KP379" s="27">
        <v>6.8551618858977097</v>
      </c>
      <c r="KQ379" s="27">
        <v>26.101841696000001</v>
      </c>
      <c r="KR379" s="27">
        <v>10.043658634717511</v>
      </c>
      <c r="KS379" s="27">
        <v>7.218575216610744</v>
      </c>
      <c r="KT379" s="133">
        <v>6.6653744677420121</v>
      </c>
      <c r="KU379" s="149">
        <v>24.616187091</v>
      </c>
      <c r="KV379" s="149">
        <v>11.38124156545209</v>
      </c>
      <c r="KW379" s="149">
        <v>8.1799224054316184</v>
      </c>
      <c r="KX379" s="149">
        <v>9.0396740514971885</v>
      </c>
      <c r="KY379" s="149">
        <v>24.584078521999999</v>
      </c>
      <c r="KZ379" s="149">
        <v>11.240721515762832</v>
      </c>
      <c r="LA379" s="149">
        <v>8.0789278789333263</v>
      </c>
      <c r="LB379" s="149">
        <v>8.6898733192003945</v>
      </c>
      <c r="LC379" s="149">
        <v>24.615161761</v>
      </c>
      <c r="LD379" s="149">
        <v>11.374999652131708</v>
      </c>
      <c r="LE379" s="149">
        <v>8.1754362194273487</v>
      </c>
      <c r="LF379" s="149">
        <v>8.540012794892629</v>
      </c>
      <c r="LG379" s="149">
        <v>24.654842563999999</v>
      </c>
      <c r="LH379" s="149">
        <v>11.318285070681554</v>
      </c>
      <c r="LI379" s="149">
        <v>8.1346743330504676</v>
      </c>
      <c r="LJ379" s="149">
        <v>8.497668081562022</v>
      </c>
      <c r="LK379" s="149">
        <v>24.714386475000001</v>
      </c>
      <c r="LL379" s="149">
        <v>11.070099388554214</v>
      </c>
      <c r="LM379" s="149">
        <v>7.9562983966233496</v>
      </c>
      <c r="LN379" s="149">
        <v>8.3990909616928136</v>
      </c>
      <c r="LO379" s="149">
        <v>24.785939231</v>
      </c>
      <c r="LP379" s="149">
        <v>11.068680622954355</v>
      </c>
      <c r="LQ379" s="149">
        <v>7.955278701851773</v>
      </c>
      <c r="LR379" s="149">
        <v>8.2870506060169085</v>
      </c>
      <c r="LS379" s="149">
        <v>24.877529685999999</v>
      </c>
      <c r="LT379" s="149">
        <v>10.891531518667419</v>
      </c>
      <c r="LU379" s="149">
        <v>7.8279581526018989</v>
      </c>
      <c r="LV379" s="149">
        <v>8.130481252549222</v>
      </c>
      <c r="LW379" s="149">
        <v>25.011270279999998</v>
      </c>
      <c r="LX379" s="149">
        <v>10.716177988395994</v>
      </c>
      <c r="LY379" s="149">
        <v>7.7019281177511463</v>
      </c>
      <c r="LZ379" s="149">
        <v>7.3663447630160981</v>
      </c>
      <c r="MA379" s="149">
        <v>25.129208114000001</v>
      </c>
      <c r="MB379" s="149">
        <v>10.520142590996873</v>
      </c>
      <c r="MC379" s="149">
        <v>7.5610336177775777</v>
      </c>
      <c r="MD379" s="149">
        <v>6.5739113878404645</v>
      </c>
      <c r="ME379" s="149">
        <v>25.244010658000001</v>
      </c>
      <c r="MF379" s="149">
        <v>10.199671948365067</v>
      </c>
      <c r="MG379" s="149">
        <v>7.3307050569723717</v>
      </c>
      <c r="MH379" s="149">
        <v>5.7880886069727708</v>
      </c>
      <c r="MI379" s="149">
        <v>25.580325766000001</v>
      </c>
      <c r="MJ379" s="149">
        <v>9.6636308494280332</v>
      </c>
      <c r="MK379" s="149">
        <v>6.945441764719857</v>
      </c>
      <c r="ML379" s="149">
        <v>3.5163044958900436</v>
      </c>
      <c r="MM379" s="149">
        <v>25.895989949000001</v>
      </c>
      <c r="MN379" s="149">
        <v>9.1304862603992412</v>
      </c>
      <c r="MO379" s="149">
        <v>6.5622602511695804</v>
      </c>
      <c r="MP379" s="149">
        <v>1.3175895895608356</v>
      </c>
      <c r="MQ379" s="149">
        <v>26.118270215999999</v>
      </c>
      <c r="MR379" s="149">
        <v>8.6534304231911161</v>
      </c>
      <c r="MS379" s="149">
        <v>6.2193908279191241</v>
      </c>
      <c r="MT379" s="149">
        <v>-0.47250557398792736</v>
      </c>
      <c r="MU379" s="149">
        <v>26.245150291000002</v>
      </c>
      <c r="MV379" s="149">
        <v>8.5069305877749741</v>
      </c>
      <c r="MW379" s="149">
        <v>6.1140985116792015</v>
      </c>
      <c r="MX379" s="149">
        <v>-1.3495218805899967</v>
      </c>
      <c r="MY379" s="149">
        <v>26.222501514000001</v>
      </c>
      <c r="MZ379" s="149">
        <v>8.4076792510884673</v>
      </c>
      <c r="NA379" s="149">
        <v>6.042764621781334</v>
      </c>
      <c r="NB379" s="149">
        <v>-0.83927877754372915</v>
      </c>
      <c r="ND379" s="97"/>
    </row>
    <row r="380" spans="1:368" ht="15" thickBot="1" x14ac:dyDescent="0.35">
      <c r="A380" s="2"/>
      <c r="B380" s="72" t="s">
        <v>807</v>
      </c>
      <c r="C380" s="72" t="s">
        <v>618</v>
      </c>
      <c r="D380" s="72" t="s">
        <v>834</v>
      </c>
      <c r="E380" s="85">
        <v>393116</v>
      </c>
      <c r="F380" s="82">
        <v>392019</v>
      </c>
      <c r="G380" s="20">
        <v>13.014754098360667</v>
      </c>
      <c r="H380" s="20">
        <v>2.1427800269905553</v>
      </c>
      <c r="I380" s="20">
        <v>1.5400581959262867</v>
      </c>
      <c r="J380" s="20">
        <v>13.014754098360667</v>
      </c>
      <c r="K380" s="20">
        <v>11.161037029679751</v>
      </c>
      <c r="L380" s="20">
        <v>1.8375796459121856</v>
      </c>
      <c r="M380" s="20">
        <v>1.3207046727652083</v>
      </c>
      <c r="N380" s="20">
        <v>11.161037029679751</v>
      </c>
      <c r="O380" s="20">
        <v>9.4856997659164168</v>
      </c>
      <c r="P380" s="20">
        <v>1.5617481395975747</v>
      </c>
      <c r="Q380" s="20">
        <v>1.1224591381588778</v>
      </c>
      <c r="R380" s="20">
        <v>9.4856997659164168</v>
      </c>
      <c r="S380" s="20">
        <v>7.6620358165422235</v>
      </c>
      <c r="T380" s="20">
        <v>1.261495775463092</v>
      </c>
      <c r="U380" s="20">
        <v>0.90666185219995277</v>
      </c>
      <c r="V380" s="20">
        <v>7.6620358165422235</v>
      </c>
      <c r="W380" s="20">
        <v>5.4180301662108112</v>
      </c>
      <c r="X380" s="20">
        <v>0.89203735530056538</v>
      </c>
      <c r="Y380" s="20">
        <v>0.64112481113260811</v>
      </c>
      <c r="Z380" s="20">
        <v>5.4180301662108112</v>
      </c>
      <c r="AA380" s="20">
        <v>3.8406079040598811</v>
      </c>
      <c r="AB380" s="20">
        <v>0.63232680741606684</v>
      </c>
      <c r="AC380" s="20">
        <v>0.45446572676557279</v>
      </c>
      <c r="AD380" s="20">
        <v>3.8406079040598811</v>
      </c>
      <c r="AE380" s="20">
        <v>2.8195821410496129</v>
      </c>
      <c r="AF380" s="20">
        <v>0.46422270068563126</v>
      </c>
      <c r="AG380" s="20">
        <v>0.33364599535213652</v>
      </c>
      <c r="AH380" s="20">
        <v>2.8195821410496129</v>
      </c>
      <c r="AI380" s="20">
        <v>1.4841690654485962</v>
      </c>
      <c r="AJ380" s="20">
        <v>0.24435712008735322</v>
      </c>
      <c r="AK380" s="20">
        <v>0.17562427350604146</v>
      </c>
      <c r="AL380" s="20">
        <v>1.4841690654485962</v>
      </c>
      <c r="AM380" s="20">
        <v>2.6844262295081971</v>
      </c>
      <c r="AN380" s="20">
        <v>0.44197031039136303</v>
      </c>
      <c r="AO380" s="20">
        <v>0.31765276430649858</v>
      </c>
      <c r="AP380" s="20">
        <v>2.6844262295081971</v>
      </c>
      <c r="AQ380" s="20">
        <v>2.6844262295081971</v>
      </c>
      <c r="AR380" s="20">
        <v>0.44197031039136303</v>
      </c>
      <c r="AS380" s="20">
        <v>0.31765276430649858</v>
      </c>
      <c r="AT380" s="20">
        <v>2.6844262295081971</v>
      </c>
      <c r="AU380" s="20">
        <v>2.6844262295081971</v>
      </c>
      <c r="AV380" s="20">
        <v>0.44197031039136303</v>
      </c>
      <c r="AW380" s="20">
        <v>0.31765276430649858</v>
      </c>
      <c r="AX380" s="20">
        <v>2.6844262295081971</v>
      </c>
      <c r="AY380" s="20">
        <v>2.6844262295081971</v>
      </c>
      <c r="AZ380" s="20">
        <v>0.44197031039136303</v>
      </c>
      <c r="BA380" s="20">
        <v>0.31765276430649858</v>
      </c>
      <c r="BB380" s="20">
        <v>2.6844262295081971</v>
      </c>
      <c r="BC380" s="20">
        <v>2.6844262295081971</v>
      </c>
      <c r="BD380" s="20">
        <v>0.44197031039136303</v>
      </c>
      <c r="BE380" s="20">
        <v>0.31765276430649858</v>
      </c>
      <c r="BF380" s="20">
        <v>2.6844262295081971</v>
      </c>
      <c r="BG380" s="20">
        <v>2.6844262295081971</v>
      </c>
      <c r="BH380" s="20">
        <v>0.44197031039136303</v>
      </c>
      <c r="BI380" s="20">
        <v>0.31765276430649858</v>
      </c>
      <c r="BJ380" s="20">
        <v>2.6844262295081971</v>
      </c>
      <c r="BK380" s="20">
        <v>2.6844262295081971</v>
      </c>
      <c r="BL380" s="20">
        <v>0.44197031039136303</v>
      </c>
      <c r="BM380" s="20">
        <v>0.31765276430649858</v>
      </c>
      <c r="BN380" s="20">
        <v>1.5877845240420001</v>
      </c>
      <c r="BO380" s="23">
        <v>13.014754098360667</v>
      </c>
      <c r="BP380" s="23">
        <v>2.1427800269905553</v>
      </c>
      <c r="BQ380" s="23">
        <v>1.5400581959262867</v>
      </c>
      <c r="BR380" s="23">
        <v>13.014754098360667</v>
      </c>
      <c r="BS380" s="23">
        <v>11.9371694760666</v>
      </c>
      <c r="BT380" s="23">
        <v>1.9653639353308032</v>
      </c>
      <c r="BU380" s="23">
        <v>1.41254575759469</v>
      </c>
      <c r="BV380" s="23">
        <v>11.9371694760666</v>
      </c>
      <c r="BW380" s="23">
        <v>10.939502265146089</v>
      </c>
      <c r="BX380" s="23">
        <v>1.8011056360969269</v>
      </c>
      <c r="BY380" s="23">
        <v>1.2944900837515256</v>
      </c>
      <c r="BZ380" s="23">
        <v>10.939502265146089</v>
      </c>
      <c r="CA380" s="23">
        <v>9.5621091291780083</v>
      </c>
      <c r="CB380" s="23">
        <v>1.5743283586500905</v>
      </c>
      <c r="CC380" s="23">
        <v>1.1315007892916753</v>
      </c>
      <c r="CD380" s="23">
        <v>9.5621091291780083</v>
      </c>
      <c r="CE380" s="23">
        <v>8.0005039955732826</v>
      </c>
      <c r="CF380" s="23">
        <v>1.3172219803777874</v>
      </c>
      <c r="CG380" s="23">
        <v>0.94671337290003932</v>
      </c>
      <c r="CH380" s="23">
        <v>8.0005039955732826</v>
      </c>
      <c r="CI380" s="23">
        <v>5.9585195581583967</v>
      </c>
      <c r="CJ380" s="23">
        <v>0.98102481254429741</v>
      </c>
      <c r="CK380" s="23">
        <v>0.70508184878304991</v>
      </c>
      <c r="CL380" s="23">
        <v>5.9585195581583967</v>
      </c>
      <c r="CM380" s="23">
        <v>4.1761248424804753</v>
      </c>
      <c r="CN380" s="23">
        <v>0.68756711306696072</v>
      </c>
      <c r="CO380" s="23">
        <v>0.49416802209759259</v>
      </c>
      <c r="CP380" s="23">
        <v>4.1761248424804753</v>
      </c>
      <c r="CQ380" s="23">
        <v>3.396055246019102</v>
      </c>
      <c r="CR380" s="23">
        <v>0.55913460190867803</v>
      </c>
      <c r="CS380" s="23">
        <v>0.40186104754057272</v>
      </c>
      <c r="CT380" s="23">
        <v>3.396055246019102</v>
      </c>
      <c r="CU380" s="23">
        <v>2.583593089326425</v>
      </c>
      <c r="CV380" s="23">
        <v>0.42536890269611854</v>
      </c>
      <c r="CW380" s="23">
        <v>0.30572100572048871</v>
      </c>
      <c r="CX380" s="23">
        <v>2.583593089326425</v>
      </c>
      <c r="CY380" s="23">
        <v>1.6824415213725425</v>
      </c>
      <c r="CZ380" s="23">
        <v>0.27700116816120135</v>
      </c>
      <c r="DA380" s="23">
        <v>0.19908619360567431</v>
      </c>
      <c r="DB380" s="23">
        <v>1.6824415213725425</v>
      </c>
      <c r="DC380" s="23">
        <v>2.6844262295081971</v>
      </c>
      <c r="DD380" s="23">
        <v>0.44197031039136303</v>
      </c>
      <c r="DE380" s="23">
        <v>0.31765276430649858</v>
      </c>
      <c r="DF380" s="23">
        <v>2.6844262295081971</v>
      </c>
      <c r="DG380" s="23">
        <v>2.6844262295081971</v>
      </c>
      <c r="DH380" s="23">
        <v>0.44197031039136303</v>
      </c>
      <c r="DI380" s="23">
        <v>0.31765276430649858</v>
      </c>
      <c r="DJ380" s="23">
        <v>2.6844262295081971</v>
      </c>
      <c r="DK380" s="23">
        <v>2.6844262295081971</v>
      </c>
      <c r="DL380" s="23">
        <v>0.44197031039136303</v>
      </c>
      <c r="DM380" s="23">
        <v>0.31765276430649858</v>
      </c>
      <c r="DN380" s="23">
        <v>2.6844262295081971</v>
      </c>
      <c r="DO380" s="23">
        <v>2.6844262295081971</v>
      </c>
      <c r="DP380" s="23">
        <v>0.44197031039136303</v>
      </c>
      <c r="DQ380" s="23">
        <v>0.31765276430649858</v>
      </c>
      <c r="DR380" s="23">
        <v>2.6844262295081971</v>
      </c>
      <c r="DS380" s="23">
        <v>2.6844262295081971</v>
      </c>
      <c r="DT380" s="23">
        <v>0.44197031039136303</v>
      </c>
      <c r="DU380" s="23">
        <v>0.31765276430649858</v>
      </c>
      <c r="DV380" s="23">
        <v>2.6844262295081971</v>
      </c>
      <c r="DW380" s="25">
        <v>13.014754098360667</v>
      </c>
      <c r="DX380" s="25">
        <v>2.1427800269905553</v>
      </c>
      <c r="DY380" s="25">
        <v>1.5400581959262867</v>
      </c>
      <c r="DZ380" s="25">
        <v>13.014754098360667</v>
      </c>
      <c r="EA380" s="25">
        <v>10.874763925472646</v>
      </c>
      <c r="EB380" s="25">
        <v>1.7904469620886139</v>
      </c>
      <c r="EC380" s="25">
        <v>1.2868294848764916</v>
      </c>
      <c r="ED380" s="25">
        <v>10.874763925472646</v>
      </c>
      <c r="EE380" s="25">
        <v>8.789819906594186</v>
      </c>
      <c r="EF380" s="25">
        <v>1.4471768267267082</v>
      </c>
      <c r="EG380" s="25">
        <v>1.0401144797327748</v>
      </c>
      <c r="EH380" s="25">
        <v>8.789819906594186</v>
      </c>
      <c r="EI380" s="25">
        <v>6.2390643610883059</v>
      </c>
      <c r="EJ380" s="25">
        <v>1.0272143752399101</v>
      </c>
      <c r="EK380" s="25">
        <v>0.73827919694740385</v>
      </c>
      <c r="EL380" s="25">
        <v>6.2390643610883059</v>
      </c>
      <c r="EM380" s="25">
        <v>3.8868107326401238</v>
      </c>
      <c r="EN380" s="25">
        <v>0.63993375085302984</v>
      </c>
      <c r="EO380" s="25">
        <v>0.45993298679155686</v>
      </c>
      <c r="EP380" s="25">
        <v>3.8868107326401238</v>
      </c>
      <c r="EQ380" s="25">
        <v>2.4683791661765859</v>
      </c>
      <c r="ER380" s="25">
        <v>0.406399808736226</v>
      </c>
      <c r="ES380" s="25">
        <v>0.29208754439722939</v>
      </c>
      <c r="ET380" s="25">
        <v>2.4683791661765859</v>
      </c>
      <c r="EU380" s="25">
        <v>0.84312255283953774</v>
      </c>
      <c r="EV380" s="25">
        <v>0.13881369965779164</v>
      </c>
      <c r="EW380" s="25">
        <v>9.9768139133291564E-2</v>
      </c>
      <c r="EX380" s="25">
        <v>0.84312255283953774</v>
      </c>
      <c r="EY380" s="25">
        <v>2.6844262295081971</v>
      </c>
      <c r="EZ380" s="25">
        <v>0.44197031039136303</v>
      </c>
      <c r="FA380" s="25">
        <v>0.31765276430649858</v>
      </c>
      <c r="FB380" s="25">
        <v>2.6844262295081971</v>
      </c>
      <c r="FC380" s="25">
        <v>2.6844262295081971</v>
      </c>
      <c r="FD380" s="25">
        <v>0.44197031039136303</v>
      </c>
      <c r="FE380" s="25">
        <v>0.31765276430649858</v>
      </c>
      <c r="FF380" s="25">
        <v>2.6844262295081971</v>
      </c>
      <c r="FG380" s="25">
        <v>2.6844262295081971</v>
      </c>
      <c r="FH380" s="25">
        <v>0.44197031039136303</v>
      </c>
      <c r="FI380" s="25">
        <v>0.31765276430649858</v>
      </c>
      <c r="FJ380" s="25">
        <v>2.6844262295081971</v>
      </c>
      <c r="FK380" s="25">
        <v>2.6844262295081971</v>
      </c>
      <c r="FL380" s="25">
        <v>0.44197031039136303</v>
      </c>
      <c r="FM380" s="25">
        <v>0.31765276430649858</v>
      </c>
      <c r="FN380" s="25">
        <v>2.6844262295081971</v>
      </c>
      <c r="FO380" s="25">
        <v>2.6844262295081971</v>
      </c>
      <c r="FP380" s="25">
        <v>0.44197031039136303</v>
      </c>
      <c r="FQ380" s="25">
        <v>0.31765276430649858</v>
      </c>
      <c r="FR380" s="25">
        <v>2.6844262295081971</v>
      </c>
      <c r="FS380" s="25">
        <v>2.6844262295081971</v>
      </c>
      <c r="FT380" s="25">
        <v>0.44197031039136303</v>
      </c>
      <c r="FU380" s="25">
        <v>0.31765276430649858</v>
      </c>
      <c r="FV380" s="25">
        <v>2.6844262295081971</v>
      </c>
      <c r="FW380" s="25">
        <v>2.6844262295081971</v>
      </c>
      <c r="FX380" s="25">
        <v>0.44197031039136303</v>
      </c>
      <c r="FY380" s="25">
        <v>0.31765276430649858</v>
      </c>
      <c r="FZ380" s="25">
        <v>1.6495246830178374</v>
      </c>
      <c r="GA380" s="25">
        <v>2.6844262295081971</v>
      </c>
      <c r="GB380" s="25">
        <v>0.44197031039136303</v>
      </c>
      <c r="GC380" s="25">
        <v>0.31765276430649858</v>
      </c>
      <c r="GD380" s="25">
        <v>0.75186813036037847</v>
      </c>
      <c r="GE380" s="26">
        <v>13.014754098360667</v>
      </c>
      <c r="GF380" s="26">
        <v>2.1427800269905553</v>
      </c>
      <c r="GG380" s="26">
        <v>1.5400581959262867</v>
      </c>
      <c r="GH380" s="26">
        <v>13.014754098360667</v>
      </c>
      <c r="GI380" s="26">
        <v>11.37227568818474</v>
      </c>
      <c r="GJ380" s="26">
        <v>1.872358480375895</v>
      </c>
      <c r="GK380" s="26">
        <v>1.3457009058763709</v>
      </c>
      <c r="GL380" s="26">
        <v>11.37227568818474</v>
      </c>
      <c r="GM380" s="26">
        <v>9.6703574080653638</v>
      </c>
      <c r="GN380" s="26">
        <v>1.5921506123940274</v>
      </c>
      <c r="GO380" s="26">
        <v>1.1443099939708774</v>
      </c>
      <c r="GP380" s="26">
        <v>9.6703574080653638</v>
      </c>
      <c r="GQ380" s="26">
        <v>6.6592021357434943</v>
      </c>
      <c r="GR380" s="26">
        <v>1.0963868563572285</v>
      </c>
      <c r="GS380" s="26">
        <v>0.78799482110640773</v>
      </c>
      <c r="GT380" s="26">
        <v>6.6592021357434943</v>
      </c>
      <c r="GU380" s="26">
        <v>4.4740128971333011</v>
      </c>
      <c r="GV380" s="26">
        <v>0.73661210991938286</v>
      </c>
      <c r="GW380" s="26">
        <v>0.52941762701286399</v>
      </c>
      <c r="GX380" s="26">
        <v>4.4740128971333011</v>
      </c>
      <c r="GY380" s="26">
        <v>3.8334094479014715</v>
      </c>
      <c r="GZ380" s="26">
        <v>0.6311416364965986</v>
      </c>
      <c r="HA380" s="26">
        <v>0.45361392109018389</v>
      </c>
      <c r="HB380" s="26">
        <v>3.8334094479014715</v>
      </c>
      <c r="HC380" s="26">
        <v>2.8217263175632143</v>
      </c>
      <c r="HD380" s="26">
        <v>0.46457572299961153</v>
      </c>
      <c r="HE380" s="26">
        <v>0.33389971944006996</v>
      </c>
      <c r="HF380" s="26">
        <v>2.8217263175632143</v>
      </c>
      <c r="HG380" s="26">
        <v>1.1430876684156197</v>
      </c>
      <c r="HH380" s="26">
        <v>0.18820066875398866</v>
      </c>
      <c r="HI380" s="26">
        <v>0.1352635262334681</v>
      </c>
      <c r="HJ380" s="26">
        <v>1.1430876684156197</v>
      </c>
      <c r="HK380" s="26">
        <v>2.6844262295081971</v>
      </c>
      <c r="HL380" s="26">
        <v>0.44197031039136303</v>
      </c>
      <c r="HM380" s="26">
        <v>0.31765276430649858</v>
      </c>
      <c r="HN380" s="26">
        <v>2.6844262295081971</v>
      </c>
      <c r="HO380" s="26">
        <v>2.6844262295081971</v>
      </c>
      <c r="HP380" s="26">
        <v>0.44197031039136303</v>
      </c>
      <c r="HQ380" s="26">
        <v>0.31765276430649858</v>
      </c>
      <c r="HR380" s="26">
        <v>2.6844262295081971</v>
      </c>
      <c r="HS380" s="26">
        <v>2.6844262295081971</v>
      </c>
      <c r="HT380" s="26">
        <v>0.44197031039136303</v>
      </c>
      <c r="HU380" s="26">
        <v>0.31765276430649858</v>
      </c>
      <c r="HV380" s="26">
        <v>2.6844262295081971</v>
      </c>
      <c r="HW380" s="26">
        <v>2.6844262295081971</v>
      </c>
      <c r="HX380" s="26">
        <v>0.44197031039136303</v>
      </c>
      <c r="HY380" s="26">
        <v>0.31765276430649858</v>
      </c>
      <c r="HZ380" s="26">
        <v>2.6844262295081971</v>
      </c>
      <c r="IA380" s="26">
        <v>2.6844262295081971</v>
      </c>
      <c r="IB380" s="26">
        <v>0.44197031039136303</v>
      </c>
      <c r="IC380" s="26">
        <v>0.31765276430649858</v>
      </c>
      <c r="ID380" s="26">
        <v>2.567680011641567</v>
      </c>
      <c r="IE380" s="26">
        <v>2.6844262295081971</v>
      </c>
      <c r="IF380" s="26">
        <v>0.44197031039136303</v>
      </c>
      <c r="IG380" s="26">
        <v>0.31765276430649858</v>
      </c>
      <c r="IH380" s="26">
        <v>1.8969229248982487</v>
      </c>
      <c r="II380" s="26">
        <v>2.6844262295081971</v>
      </c>
      <c r="IJ380" s="26">
        <v>0.44197031039136303</v>
      </c>
      <c r="IK380" s="26">
        <v>0.31765276430649858</v>
      </c>
      <c r="IL380" s="26">
        <v>2.1403136595296246</v>
      </c>
      <c r="IM380" s="27">
        <v>13.014754098360667</v>
      </c>
      <c r="IN380" s="27">
        <v>2.1427800269905553</v>
      </c>
      <c r="IO380" s="27">
        <v>1.5400581959262867</v>
      </c>
      <c r="IP380" s="27">
        <v>13.014754098360667</v>
      </c>
      <c r="IQ380" s="27">
        <v>11.734292595748631</v>
      </c>
      <c r="IR380" s="27">
        <v>1.9319618038884385</v>
      </c>
      <c r="IS380" s="27">
        <v>1.3885389880517294</v>
      </c>
      <c r="IT380" s="27">
        <v>11.734292595748631</v>
      </c>
      <c r="IU380" s="27">
        <v>10.284956680792636</v>
      </c>
      <c r="IV380" s="27">
        <v>1.6933396964327958</v>
      </c>
      <c r="IW380" s="27">
        <v>1.2170365810443275</v>
      </c>
      <c r="IX380" s="27">
        <v>10.284956680792636</v>
      </c>
      <c r="IY380" s="27">
        <v>8.5853120947261417</v>
      </c>
      <c r="IZ380" s="27">
        <v>1.4135061748402016</v>
      </c>
      <c r="JA380" s="27">
        <v>1.0159147192595435</v>
      </c>
      <c r="JB380" s="27">
        <v>8.5853120947261417</v>
      </c>
      <c r="JC380" s="27">
        <v>6.5795560353743774</v>
      </c>
      <c r="JD380" s="27">
        <v>1.0832737332195332</v>
      </c>
      <c r="JE380" s="27">
        <v>0.77857016131491186</v>
      </c>
      <c r="JF380" s="27">
        <v>6.5795560353743774</v>
      </c>
      <c r="JG380" s="27">
        <v>5.0736843153338631</v>
      </c>
      <c r="JH380" s="27">
        <v>0.83534343653270082</v>
      </c>
      <c r="JI380" s="27">
        <v>0.60037777543232906</v>
      </c>
      <c r="JJ380" s="27">
        <v>5.0736843153338631</v>
      </c>
      <c r="JK380" s="27">
        <v>4.278730836896437</v>
      </c>
      <c r="JL380" s="27">
        <v>0.70446040769415019</v>
      </c>
      <c r="JM380" s="27">
        <v>0.50630956556873452</v>
      </c>
      <c r="JN380" s="27">
        <v>4.278730836896437</v>
      </c>
      <c r="JO380" s="27">
        <v>3.0792779784582804</v>
      </c>
      <c r="JP380" s="27">
        <v>0.50697964017801644</v>
      </c>
      <c r="JQ380" s="27">
        <v>0.36437624963327858</v>
      </c>
      <c r="JR380" s="27">
        <v>3.0792779784582804</v>
      </c>
      <c r="JS380" s="27">
        <v>1.4792272071204593</v>
      </c>
      <c r="JT380" s="27">
        <v>0.24354348079446159</v>
      </c>
      <c r="JU380" s="27">
        <v>0.17503949492599036</v>
      </c>
      <c r="JV380" s="27">
        <v>1.4792272071204593</v>
      </c>
      <c r="JW380" s="27">
        <v>0.21595580500877903</v>
      </c>
      <c r="JX380" s="27">
        <v>3.5555476668112068E-2</v>
      </c>
      <c r="JY380" s="27">
        <v>2.5554421155258047E-2</v>
      </c>
      <c r="JZ380" s="27">
        <v>0.21595580500877903</v>
      </c>
      <c r="KA380" s="27">
        <v>2.6844262295081971</v>
      </c>
      <c r="KB380" s="27">
        <v>0.44197031039136303</v>
      </c>
      <c r="KC380" s="27">
        <v>0.31765276430649858</v>
      </c>
      <c r="KD380" s="27">
        <v>2.6844262295081971</v>
      </c>
      <c r="KE380" s="27">
        <v>2.6844262295081971</v>
      </c>
      <c r="KF380" s="27">
        <v>0.44197031039136303</v>
      </c>
      <c r="KG380" s="27">
        <v>0.31765276430649858</v>
      </c>
      <c r="KH380" s="27">
        <v>2.6844262295081971</v>
      </c>
      <c r="KI380" s="27">
        <v>2.6844262295081971</v>
      </c>
      <c r="KJ380" s="27">
        <v>0.44197031039136303</v>
      </c>
      <c r="KK380" s="27">
        <v>0.31765276430649858</v>
      </c>
      <c r="KL380" s="27">
        <v>2.6844262295081971</v>
      </c>
      <c r="KM380" s="27">
        <v>2.6844262295081971</v>
      </c>
      <c r="KN380" s="27">
        <v>0.44197031039136303</v>
      </c>
      <c r="KO380" s="27">
        <v>0.31765276430649858</v>
      </c>
      <c r="KP380" s="27">
        <v>2.6844262295081971</v>
      </c>
      <c r="KQ380" s="27">
        <v>2.6844262295081971</v>
      </c>
      <c r="KR380" s="27">
        <v>0.44197031039136303</v>
      </c>
      <c r="KS380" s="27">
        <v>0.31765276430649858</v>
      </c>
      <c r="KT380" s="133">
        <v>2.6844262295081971</v>
      </c>
      <c r="KU380" s="149">
        <v>13.014754098360667</v>
      </c>
      <c r="KV380" s="149">
        <v>2.1427800269905553</v>
      </c>
      <c r="KW380" s="149">
        <v>1.5400581959262867</v>
      </c>
      <c r="KX380" s="149">
        <v>13.014754098360667</v>
      </c>
      <c r="KY380" s="149">
        <v>10.919492774317099</v>
      </c>
      <c r="KZ380" s="149">
        <v>1.797811226000926</v>
      </c>
      <c r="LA380" s="149">
        <v>1.2921223263498411</v>
      </c>
      <c r="LB380" s="149">
        <v>10.919492774317099</v>
      </c>
      <c r="LC380" s="149">
        <v>9.0337481290206387</v>
      </c>
      <c r="LD380" s="149">
        <v>1.487337748637676</v>
      </c>
      <c r="LE380" s="149">
        <v>1.068978925063548</v>
      </c>
      <c r="LF380" s="149">
        <v>9.0337481290206387</v>
      </c>
      <c r="LG380" s="149">
        <v>5.9359500880256029</v>
      </c>
      <c r="LH380" s="149">
        <v>0.97730892137533543</v>
      </c>
      <c r="LI380" s="149">
        <v>0.70241116463542541</v>
      </c>
      <c r="LJ380" s="149">
        <v>5.9359500880256029</v>
      </c>
      <c r="LK380" s="149">
        <v>3.7033980266056501</v>
      </c>
      <c r="LL380" s="149">
        <v>0.60973624729539722</v>
      </c>
      <c r="LM380" s="149">
        <v>0.43822944640726413</v>
      </c>
      <c r="LN380" s="149">
        <v>3.7033980266056501</v>
      </c>
      <c r="LO380" s="149">
        <v>3.0220020463509214</v>
      </c>
      <c r="LP380" s="149">
        <v>0.49754959467586019</v>
      </c>
      <c r="LQ380" s="149">
        <v>0.35759869025685009</v>
      </c>
      <c r="LR380" s="149">
        <v>3.0220020463509214</v>
      </c>
      <c r="LS380" s="149">
        <v>1.9727169943107294</v>
      </c>
      <c r="LT380" s="149">
        <v>0.3247928114789595</v>
      </c>
      <c r="LU380" s="149">
        <v>0.23343498865752571</v>
      </c>
      <c r="LV380" s="149">
        <v>1.9727169943107294</v>
      </c>
      <c r="LW380" s="149">
        <v>0.26496108084105863</v>
      </c>
      <c r="LX380" s="149">
        <v>4.3623821676935425E-2</v>
      </c>
      <c r="LY380" s="149">
        <v>3.1353299575760572E-2</v>
      </c>
      <c r="LZ380" s="149">
        <v>0.26496108084105863</v>
      </c>
      <c r="MA380" s="149">
        <v>2.6844262295081971</v>
      </c>
      <c r="MB380" s="149">
        <v>0.44197031039136303</v>
      </c>
      <c r="MC380" s="149">
        <v>0.31765276430649858</v>
      </c>
      <c r="MD380" s="149">
        <v>2.6844262295081971</v>
      </c>
      <c r="ME380" s="149">
        <v>2.6844262295081971</v>
      </c>
      <c r="MF380" s="149">
        <v>0.44197031039136303</v>
      </c>
      <c r="MG380" s="149">
        <v>0.31765276430649858</v>
      </c>
      <c r="MH380" s="149">
        <v>2.6844262295081971</v>
      </c>
      <c r="MI380" s="149">
        <v>2.6844262295081971</v>
      </c>
      <c r="MJ380" s="149">
        <v>0.44197031039136303</v>
      </c>
      <c r="MK380" s="149">
        <v>0.31765276430649858</v>
      </c>
      <c r="ML380" s="149">
        <v>2.6844262295081971</v>
      </c>
      <c r="MM380" s="149">
        <v>2.6844262295081971</v>
      </c>
      <c r="MN380" s="149">
        <v>0.44197031039136303</v>
      </c>
      <c r="MO380" s="149">
        <v>0.31765276430649858</v>
      </c>
      <c r="MP380" s="149">
        <v>2.6844262295081971</v>
      </c>
      <c r="MQ380" s="149">
        <v>2.6844262295081971</v>
      </c>
      <c r="MR380" s="149">
        <v>0.44197031039136303</v>
      </c>
      <c r="MS380" s="149">
        <v>0.31765276430649858</v>
      </c>
      <c r="MT380" s="149">
        <v>1.9663460313589454</v>
      </c>
      <c r="MU380" s="149">
        <v>2.6844262295081971</v>
      </c>
      <c r="MV380" s="149">
        <v>0.44197031039136303</v>
      </c>
      <c r="MW380" s="149">
        <v>0.31765276430649858</v>
      </c>
      <c r="MX380" s="149">
        <v>0.96316604492725588</v>
      </c>
      <c r="MY380" s="149">
        <v>2.6844262295081971</v>
      </c>
      <c r="MZ380" s="149">
        <v>0.44197031039136303</v>
      </c>
      <c r="NA380" s="149">
        <v>0.31765276430649858</v>
      </c>
      <c r="NB380" s="149">
        <v>0.68307693282336146</v>
      </c>
      <c r="ND380" s="97"/>
    </row>
    <row r="381" spans="1:368" ht="15" thickBot="1" x14ac:dyDescent="0.35">
      <c r="A381" s="2"/>
      <c r="B381" s="72" t="s">
        <v>808</v>
      </c>
      <c r="C381" s="72" t="s">
        <v>509</v>
      </c>
      <c r="D381" s="72" t="s">
        <v>832</v>
      </c>
      <c r="E381" s="85">
        <v>378874</v>
      </c>
      <c r="F381" s="82">
        <v>411666</v>
      </c>
      <c r="G381" s="20">
        <v>29.036662905</v>
      </c>
      <c r="H381" s="20">
        <v>14.546828609986504</v>
      </c>
      <c r="I381" s="20">
        <v>10.455092143549951</v>
      </c>
      <c r="J381" s="20">
        <v>16.139974851712459</v>
      </c>
      <c r="K381" s="20">
        <v>29.102424883000001</v>
      </c>
      <c r="L381" s="20">
        <v>14.433587451395798</v>
      </c>
      <c r="M381" s="20">
        <v>10.373703493195235</v>
      </c>
      <c r="N381" s="20">
        <v>15.877704322496971</v>
      </c>
      <c r="O381" s="20">
        <v>29.201798105999998</v>
      </c>
      <c r="P381" s="20">
        <v>13.924231848079733</v>
      </c>
      <c r="Q381" s="20">
        <v>10.007619592072826</v>
      </c>
      <c r="R381" s="20">
        <v>15.691721524049926</v>
      </c>
      <c r="S381" s="20">
        <v>29.327397931</v>
      </c>
      <c r="T381" s="20">
        <v>13.550016905695998</v>
      </c>
      <c r="U381" s="20">
        <v>9.7386639448309751</v>
      </c>
      <c r="V381" s="20">
        <v>15.554286595686877</v>
      </c>
      <c r="W381" s="20">
        <v>29.481135823999999</v>
      </c>
      <c r="X381" s="20">
        <v>13.090656458614635</v>
      </c>
      <c r="Y381" s="20">
        <v>9.4085125468801607</v>
      </c>
      <c r="Z381" s="20">
        <v>15.369832473875167</v>
      </c>
      <c r="AA381" s="20">
        <v>29.652020984</v>
      </c>
      <c r="AB381" s="20">
        <v>12.651728004296915</v>
      </c>
      <c r="AC381" s="20">
        <v>9.0930460244267834</v>
      </c>
      <c r="AD381" s="20">
        <v>15.18769236859011</v>
      </c>
      <c r="AE381" s="20">
        <v>29.841932568000001</v>
      </c>
      <c r="AF381" s="20">
        <v>12.204480334684556</v>
      </c>
      <c r="AG381" s="20">
        <v>8.7716003181389492</v>
      </c>
      <c r="AH381" s="20">
        <v>15.035948947611569</v>
      </c>
      <c r="AI381" s="20">
        <v>30.070455648999999</v>
      </c>
      <c r="AJ381" s="20">
        <v>12.121268215621408</v>
      </c>
      <c r="AK381" s="20">
        <v>8.7117941297531178</v>
      </c>
      <c r="AL381" s="20">
        <v>14.900546387946514</v>
      </c>
      <c r="AM381" s="20">
        <v>30.248275226000001</v>
      </c>
      <c r="AN381" s="20">
        <v>12.034538732331669</v>
      </c>
      <c r="AO381" s="20">
        <v>8.6494599424420624</v>
      </c>
      <c r="AP381" s="20">
        <v>14.696979817334924</v>
      </c>
      <c r="AQ381" s="20">
        <v>30.415126538999999</v>
      </c>
      <c r="AR381" s="20">
        <v>11.9574562110976</v>
      </c>
      <c r="AS381" s="20">
        <v>8.5940592167054533</v>
      </c>
      <c r="AT381" s="20">
        <v>14.517452793832257</v>
      </c>
      <c r="AU381" s="20">
        <v>31.020569096999999</v>
      </c>
      <c r="AV381" s="20">
        <v>11.555405174337992</v>
      </c>
      <c r="AW381" s="20">
        <v>8.3050972203534936</v>
      </c>
      <c r="AX381" s="20">
        <v>12.886268346864215</v>
      </c>
      <c r="AY381" s="20">
        <v>31.738780305999999</v>
      </c>
      <c r="AZ381" s="20">
        <v>11.002413622958457</v>
      </c>
      <c r="BA381" s="20">
        <v>7.9076513041825587</v>
      </c>
      <c r="BB381" s="20">
        <v>9.7718575880963385</v>
      </c>
      <c r="BC381" s="20">
        <v>32.100554355</v>
      </c>
      <c r="BD381" s="20">
        <v>10.656370871248509</v>
      </c>
      <c r="BE381" s="20">
        <v>7.6589435650777355</v>
      </c>
      <c r="BF381" s="20">
        <v>7.0930328577932045</v>
      </c>
      <c r="BG381" s="20">
        <v>32.436917837000003</v>
      </c>
      <c r="BH381" s="20">
        <v>10.252103595534406</v>
      </c>
      <c r="BI381" s="20">
        <v>7.3683887141522746</v>
      </c>
      <c r="BJ381" s="20">
        <v>4.121682340362824</v>
      </c>
      <c r="BK381" s="20">
        <v>32.678063975999997</v>
      </c>
      <c r="BL381" s="20">
        <v>9.8081836120399064</v>
      </c>
      <c r="BM381" s="20">
        <v>7.0493346813982267</v>
      </c>
      <c r="BN381" s="20">
        <v>1.5593510259188648</v>
      </c>
      <c r="BO381" s="23">
        <v>29.002906462999999</v>
      </c>
      <c r="BP381" s="23">
        <v>14.546828609986504</v>
      </c>
      <c r="BQ381" s="23">
        <v>10.455092143549951</v>
      </c>
      <c r="BR381" s="23">
        <v>16.139974851712459</v>
      </c>
      <c r="BS381" s="23">
        <v>29.054274028999998</v>
      </c>
      <c r="BT381" s="23">
        <v>14.491187807391366</v>
      </c>
      <c r="BU381" s="23">
        <v>10.41510200317847</v>
      </c>
      <c r="BV381" s="23">
        <v>16.020767947128363</v>
      </c>
      <c r="BW381" s="23">
        <v>29.103488952999999</v>
      </c>
      <c r="BX381" s="23">
        <v>14.425405085988077</v>
      </c>
      <c r="BY381" s="23">
        <v>10.367822666069026</v>
      </c>
      <c r="BZ381" s="23">
        <v>15.881899647383046</v>
      </c>
      <c r="CA381" s="23">
        <v>29.163183225000001</v>
      </c>
      <c r="CB381" s="23">
        <v>14.364034498554471</v>
      </c>
      <c r="CC381" s="23">
        <v>10.323714416516841</v>
      </c>
      <c r="CD381" s="23">
        <v>15.74604362454607</v>
      </c>
      <c r="CE381" s="23">
        <v>29.247205459</v>
      </c>
      <c r="CF381" s="23">
        <v>14.247578784523425</v>
      </c>
      <c r="CG381" s="23">
        <v>10.240015401873771</v>
      </c>
      <c r="CH381" s="23">
        <v>15.5754241152523</v>
      </c>
      <c r="CI381" s="23">
        <v>29.352359332999999</v>
      </c>
      <c r="CJ381" s="23">
        <v>14.136094207860944</v>
      </c>
      <c r="CK381" s="23">
        <v>10.159889241537304</v>
      </c>
      <c r="CL381" s="23">
        <v>15.383805279391344</v>
      </c>
      <c r="CM381" s="23">
        <v>29.478481195000001</v>
      </c>
      <c r="CN381" s="23">
        <v>13.924727702463818</v>
      </c>
      <c r="CO381" s="23">
        <v>10.007975972381852</v>
      </c>
      <c r="CP381" s="23">
        <v>15.13814761008372</v>
      </c>
      <c r="CQ381" s="23">
        <v>29.623108553000002</v>
      </c>
      <c r="CR381" s="23">
        <v>13.915038310216659</v>
      </c>
      <c r="CS381" s="23">
        <v>10.001012015393352</v>
      </c>
      <c r="CT381" s="23">
        <v>14.826954202292676</v>
      </c>
      <c r="CU381" s="23">
        <v>29.722240092</v>
      </c>
      <c r="CV381" s="23">
        <v>13.83363011285434</v>
      </c>
      <c r="CW381" s="23">
        <v>9.9425023410524407</v>
      </c>
      <c r="CX381" s="23">
        <v>14.540670440213049</v>
      </c>
      <c r="CY381" s="23">
        <v>29.824325651999999</v>
      </c>
      <c r="CZ381" s="23">
        <v>13.774116215281284</v>
      </c>
      <c r="DA381" s="23">
        <v>9.8997285310605552</v>
      </c>
      <c r="DB381" s="23">
        <v>14.252066906636701</v>
      </c>
      <c r="DC381" s="23">
        <v>30.134641086999999</v>
      </c>
      <c r="DD381" s="23">
        <v>13.518099313399043</v>
      </c>
      <c r="DE381" s="23">
        <v>9.7157241428018359</v>
      </c>
      <c r="DF381" s="23">
        <v>13.389830610041294</v>
      </c>
      <c r="DG381" s="23">
        <v>30.432295562</v>
      </c>
      <c r="DH381" s="23">
        <v>13.298786973975057</v>
      </c>
      <c r="DI381" s="23">
        <v>9.5581000462808134</v>
      </c>
      <c r="DJ381" s="23">
        <v>12.539912918396887</v>
      </c>
      <c r="DK381" s="23">
        <v>30.703248942000002</v>
      </c>
      <c r="DL381" s="23">
        <v>13.238391315088295</v>
      </c>
      <c r="DM381" s="23">
        <v>9.5146924970712199</v>
      </c>
      <c r="DN381" s="23">
        <v>11.705718668228299</v>
      </c>
      <c r="DO381" s="23">
        <v>30.986873457999998</v>
      </c>
      <c r="DP381" s="23">
        <v>13.220266960840261</v>
      </c>
      <c r="DQ381" s="23">
        <v>9.5016661668114786</v>
      </c>
      <c r="DR381" s="23">
        <v>10.725228931375018</v>
      </c>
      <c r="DS381" s="23">
        <v>31.207499797000001</v>
      </c>
      <c r="DT381" s="23">
        <v>13.024981785364323</v>
      </c>
      <c r="DU381" s="23">
        <v>9.3613108661056881</v>
      </c>
      <c r="DV381" s="23">
        <v>10.063309121629846</v>
      </c>
      <c r="DW381" s="25">
        <v>29.045746757</v>
      </c>
      <c r="DX381" s="25">
        <v>14.546828609986504</v>
      </c>
      <c r="DY381" s="25">
        <v>10.455092143549951</v>
      </c>
      <c r="DZ381" s="25">
        <v>16.139974851712459</v>
      </c>
      <c r="EA381" s="25">
        <v>29.120110999000001</v>
      </c>
      <c r="EB381" s="25">
        <v>14.405079164424112</v>
      </c>
      <c r="EC381" s="25">
        <v>10.353214026031297</v>
      </c>
      <c r="ED381" s="25">
        <v>15.874953528144493</v>
      </c>
      <c r="EE381" s="25">
        <v>29.232903879999999</v>
      </c>
      <c r="EF381" s="25">
        <v>13.910491832099092</v>
      </c>
      <c r="EG381" s="25">
        <v>9.9977443720518213</v>
      </c>
      <c r="EH381" s="25">
        <v>15.711910691146382</v>
      </c>
      <c r="EI381" s="25">
        <v>29.378782682000001</v>
      </c>
      <c r="EJ381" s="25">
        <v>13.501665626403522</v>
      </c>
      <c r="EK381" s="25">
        <v>9.7039129283850727</v>
      </c>
      <c r="EL381" s="25">
        <v>15.622068633204568</v>
      </c>
      <c r="EM381" s="25">
        <v>29.557097544000001</v>
      </c>
      <c r="EN381" s="25">
        <v>12.98440344087143</v>
      </c>
      <c r="EO381" s="25">
        <v>9.3321464109463914</v>
      </c>
      <c r="EP381" s="25">
        <v>15.029721947979276</v>
      </c>
      <c r="EQ381" s="25">
        <v>29.757077562999999</v>
      </c>
      <c r="ER381" s="25">
        <v>12.445488001770437</v>
      </c>
      <c r="ES381" s="25">
        <v>8.9448172738233698</v>
      </c>
      <c r="ET381" s="25">
        <v>14.447026967801394</v>
      </c>
      <c r="EU381" s="25">
        <v>29.982369597000002</v>
      </c>
      <c r="EV381" s="25">
        <v>11.909713898364691</v>
      </c>
      <c r="EW381" s="25">
        <v>8.5597458765162333</v>
      </c>
      <c r="EX381" s="25">
        <v>13.913572741869366</v>
      </c>
      <c r="EY381" s="25">
        <v>30.254302774999999</v>
      </c>
      <c r="EZ381" s="25">
        <v>11.754973166198175</v>
      </c>
      <c r="FA381" s="25">
        <v>8.4485306655216768</v>
      </c>
      <c r="FB381" s="25">
        <v>13.405805529991417</v>
      </c>
      <c r="FC381" s="25">
        <v>30.459403641999998</v>
      </c>
      <c r="FD381" s="25">
        <v>11.620973901604273</v>
      </c>
      <c r="FE381" s="25">
        <v>8.3522227556632078</v>
      </c>
      <c r="FF381" s="25">
        <v>12.998620634708749</v>
      </c>
      <c r="FG381" s="25">
        <v>30.650132491000001</v>
      </c>
      <c r="FH381" s="25">
        <v>11.492917884416853</v>
      </c>
      <c r="FI381" s="25">
        <v>8.2601863747360706</v>
      </c>
      <c r="FJ381" s="25">
        <v>12.596111520428956</v>
      </c>
      <c r="FK381" s="25">
        <v>31.324110672</v>
      </c>
      <c r="FL381" s="25">
        <v>11.005691393784552</v>
      </c>
      <c r="FM381" s="25">
        <v>7.9100071026133403</v>
      </c>
      <c r="FN381" s="25">
        <v>10.914049233585182</v>
      </c>
      <c r="FO381" s="25">
        <v>31.963075443000001</v>
      </c>
      <c r="FP381" s="25">
        <v>10.42156601108633</v>
      </c>
      <c r="FQ381" s="25">
        <v>7.4901846888603023</v>
      </c>
      <c r="FR381" s="25">
        <v>8.0384010392390124</v>
      </c>
      <c r="FS381" s="25">
        <v>32.340457972999999</v>
      </c>
      <c r="FT381" s="25">
        <v>9.9868404243354778</v>
      </c>
      <c r="FU381" s="25">
        <v>7.1777388500801065</v>
      </c>
      <c r="FV381" s="25">
        <v>5.5722283606135861</v>
      </c>
      <c r="FW381" s="25">
        <v>32.679701410999996</v>
      </c>
      <c r="FX381" s="25">
        <v>9.7222128411850477</v>
      </c>
      <c r="FY381" s="25">
        <v>6.9875457956528813</v>
      </c>
      <c r="FZ381" s="25">
        <v>2.8585328024772352</v>
      </c>
      <c r="GA381" s="25">
        <v>32.881137912</v>
      </c>
      <c r="GB381" s="25">
        <v>9.2421075988449495</v>
      </c>
      <c r="GC381" s="25">
        <v>6.6424847048924427</v>
      </c>
      <c r="GD381" s="25">
        <v>0.59430894797322509</v>
      </c>
      <c r="GE381" s="26">
        <v>29.045746757</v>
      </c>
      <c r="GF381" s="26">
        <v>14.546828609986504</v>
      </c>
      <c r="GG381" s="26">
        <v>10.455092143549951</v>
      </c>
      <c r="GH381" s="26">
        <v>16.139974851712459</v>
      </c>
      <c r="GI381" s="26">
        <v>29.044737834999999</v>
      </c>
      <c r="GJ381" s="26">
        <v>14.470352359832271</v>
      </c>
      <c r="GK381" s="26">
        <v>10.400127156775667</v>
      </c>
      <c r="GL381" s="26">
        <v>16.139698958853877</v>
      </c>
      <c r="GM381" s="26">
        <v>29.097072332</v>
      </c>
      <c r="GN381" s="26">
        <v>14.019920518584136</v>
      </c>
      <c r="GO381" s="26">
        <v>10.076392923638066</v>
      </c>
      <c r="GP381" s="26">
        <v>16.062579665413281</v>
      </c>
      <c r="GQ381" s="26">
        <v>29.175226205000001</v>
      </c>
      <c r="GR381" s="26">
        <v>13.598634208363428</v>
      </c>
      <c r="GS381" s="26">
        <v>9.7736061575143562</v>
      </c>
      <c r="GT381" s="26">
        <v>15.99734294134665</v>
      </c>
      <c r="GU381" s="26">
        <v>29.293033958999999</v>
      </c>
      <c r="GV381" s="26">
        <v>13.109184211562715</v>
      </c>
      <c r="GW381" s="26">
        <v>9.4218288077283923</v>
      </c>
      <c r="GX381" s="26">
        <v>15.401673381139592</v>
      </c>
      <c r="GY381" s="26">
        <v>29.469449747999999</v>
      </c>
      <c r="GZ381" s="26">
        <v>12.559593698786703</v>
      </c>
      <c r="HA381" s="26">
        <v>9.0268272849669717</v>
      </c>
      <c r="HB381" s="26">
        <v>14.783608324390775</v>
      </c>
      <c r="HC381" s="26">
        <v>29.701269527000001</v>
      </c>
      <c r="HD381" s="26">
        <v>11.966767211085498</v>
      </c>
      <c r="HE381" s="26">
        <v>8.600751215726822</v>
      </c>
      <c r="HF381" s="26">
        <v>14.007891668306046</v>
      </c>
      <c r="HG381" s="26">
        <v>30.016270738999999</v>
      </c>
      <c r="HH381" s="26">
        <v>11.685726721359888</v>
      </c>
      <c r="HI381" s="26">
        <v>8.3987618821800947</v>
      </c>
      <c r="HJ381" s="26">
        <v>12.634963913122487</v>
      </c>
      <c r="HK381" s="26">
        <v>30.278355951999998</v>
      </c>
      <c r="HL381" s="26">
        <v>11.429650533204793</v>
      </c>
      <c r="HM381" s="26">
        <v>8.2147148837097497</v>
      </c>
      <c r="HN381" s="26">
        <v>11.358318830647775</v>
      </c>
      <c r="HO381" s="26">
        <v>30.531915386000001</v>
      </c>
      <c r="HP381" s="26">
        <v>11.186231129523472</v>
      </c>
      <c r="HQ381" s="26">
        <v>8.0397645654480048</v>
      </c>
      <c r="HR381" s="26">
        <v>10.084016651395778</v>
      </c>
      <c r="HS381" s="26">
        <v>31.170174975000002</v>
      </c>
      <c r="HT381" s="26">
        <v>11.157840681301719</v>
      </c>
      <c r="HU381" s="26">
        <v>8.0193597913138444</v>
      </c>
      <c r="HV381" s="26">
        <v>6.9612895948321736</v>
      </c>
      <c r="HW381" s="26">
        <v>31.659001885999999</v>
      </c>
      <c r="HX381" s="26">
        <v>10.495130780982953</v>
      </c>
      <c r="HY381" s="26">
        <v>7.5430571374474962</v>
      </c>
      <c r="HZ381" s="26">
        <v>4.2143400910904774</v>
      </c>
      <c r="IA381" s="26">
        <v>32.020503439000002</v>
      </c>
      <c r="IB381" s="26">
        <v>9.8984656784899538</v>
      </c>
      <c r="IC381" s="26">
        <v>7.1142221801756129</v>
      </c>
      <c r="ID381" s="26">
        <v>1.9338851467516207</v>
      </c>
      <c r="IE381" s="26">
        <v>32.308633741999998</v>
      </c>
      <c r="IF381" s="26">
        <v>9.392513629711738</v>
      </c>
      <c r="IG381" s="26">
        <v>6.7505844807142559</v>
      </c>
      <c r="IH381" s="26">
        <v>0.36565682885471062</v>
      </c>
      <c r="II381" s="26">
        <v>32.360989899000003</v>
      </c>
      <c r="IJ381" s="26">
        <v>9.364618808529821</v>
      </c>
      <c r="IK381" s="26">
        <v>6.7305359234923356</v>
      </c>
      <c r="IL381" s="26">
        <v>1.3181375940819819</v>
      </c>
      <c r="IM381" s="27">
        <v>29.036662905</v>
      </c>
      <c r="IN381" s="27">
        <v>14.546828609986504</v>
      </c>
      <c r="IO381" s="27">
        <v>10.455092143549951</v>
      </c>
      <c r="IP381" s="27">
        <v>16.139974851712459</v>
      </c>
      <c r="IQ381" s="27">
        <v>29.090783498</v>
      </c>
      <c r="IR381" s="27">
        <v>14.481635911251551</v>
      </c>
      <c r="IS381" s="27">
        <v>10.408236867349563</v>
      </c>
      <c r="IT381" s="27">
        <v>16.037325687437701</v>
      </c>
      <c r="IU381" s="27">
        <v>29.156527624999999</v>
      </c>
      <c r="IV381" s="27">
        <v>14.014292345173436</v>
      </c>
      <c r="IW381" s="27">
        <v>10.07234784459119</v>
      </c>
      <c r="IX381" s="27">
        <v>15.926180918903453</v>
      </c>
      <c r="IY381" s="27">
        <v>29.230530858999998</v>
      </c>
      <c r="IZ381" s="27">
        <v>13.609602453322371</v>
      </c>
      <c r="JA381" s="27">
        <v>9.781489251126942</v>
      </c>
      <c r="JB381" s="27">
        <v>15.861752696957511</v>
      </c>
      <c r="JC381" s="27">
        <v>29.326937984000001</v>
      </c>
      <c r="JD381" s="27">
        <v>13.18978157269339</v>
      </c>
      <c r="JE381" s="27">
        <v>9.4797557181045615</v>
      </c>
      <c r="JF381" s="27">
        <v>15.794043928546435</v>
      </c>
      <c r="JG381" s="27">
        <v>29.474126103</v>
      </c>
      <c r="JH381" s="27">
        <v>12.768000684940993</v>
      </c>
      <c r="JI381" s="27">
        <v>9.1766134893707836</v>
      </c>
      <c r="JJ381" s="27">
        <v>15.696586743720946</v>
      </c>
      <c r="JK381" s="27">
        <v>29.662540540000002</v>
      </c>
      <c r="JL381" s="27">
        <v>12.332829188250351</v>
      </c>
      <c r="JM381" s="27">
        <v>8.8638471663370613</v>
      </c>
      <c r="JN381" s="27">
        <v>15.58817434295876</v>
      </c>
      <c r="JO381" s="27">
        <v>29.865978844000001</v>
      </c>
      <c r="JP381" s="27">
        <v>12.256172610839371</v>
      </c>
      <c r="JQ381" s="27">
        <v>8.8087525748127788</v>
      </c>
      <c r="JR381" s="27">
        <v>15.486142312798087</v>
      </c>
      <c r="JS381" s="27">
        <v>30.023685072999999</v>
      </c>
      <c r="JT381" s="27">
        <v>12.172318248355467</v>
      </c>
      <c r="JU381" s="27">
        <v>8.748484793434919</v>
      </c>
      <c r="JV381" s="27">
        <v>15.293852128157983</v>
      </c>
      <c r="JW381" s="27">
        <v>30.178580853</v>
      </c>
      <c r="JX381" s="27">
        <v>12.094480342372647</v>
      </c>
      <c r="JY381" s="27">
        <v>8.69254115780614</v>
      </c>
      <c r="JZ381" s="27">
        <v>15.108374211405227</v>
      </c>
      <c r="KA381" s="27">
        <v>30.668979731</v>
      </c>
      <c r="KB381" s="27">
        <v>11.86395821424415</v>
      </c>
      <c r="KC381" s="27">
        <v>8.526860365426689</v>
      </c>
      <c r="KD381" s="27">
        <v>14.448306647929007</v>
      </c>
      <c r="KE381" s="27">
        <v>31.198936178</v>
      </c>
      <c r="KF381" s="27">
        <v>11.700535548996143</v>
      </c>
      <c r="KG381" s="27">
        <v>8.4094052781824864</v>
      </c>
      <c r="KH381" s="27">
        <v>13.518668172694641</v>
      </c>
      <c r="KI381" s="27">
        <v>31.597128641000001</v>
      </c>
      <c r="KJ381" s="27">
        <v>11.693227950281319</v>
      </c>
      <c r="KK381" s="27">
        <v>8.4041531631022863</v>
      </c>
      <c r="KL381" s="27">
        <v>12.705826275844679</v>
      </c>
      <c r="KM381" s="27">
        <v>31.973762465</v>
      </c>
      <c r="KN381" s="27">
        <v>11.7185483139521</v>
      </c>
      <c r="KO381" s="27">
        <v>8.4223514070208605</v>
      </c>
      <c r="KP381" s="27">
        <v>11.949945273076382</v>
      </c>
      <c r="KQ381" s="27">
        <v>32.183094127000004</v>
      </c>
      <c r="KR381" s="27">
        <v>11.673897421622677</v>
      </c>
      <c r="KS381" s="27">
        <v>8.3902599315445237</v>
      </c>
      <c r="KT381" s="133">
        <v>11.518833469480667</v>
      </c>
      <c r="KU381" s="149">
        <v>29.036662905</v>
      </c>
      <c r="KV381" s="149">
        <v>14.546828609986504</v>
      </c>
      <c r="KW381" s="149">
        <v>10.455092143549951</v>
      </c>
      <c r="KX381" s="149">
        <v>16.139974851712459</v>
      </c>
      <c r="KY381" s="149">
        <v>29.063117223999999</v>
      </c>
      <c r="KZ381" s="149">
        <v>14.427964605679973</v>
      </c>
      <c r="LA381" s="149">
        <v>10.369662243267566</v>
      </c>
      <c r="LB381" s="149">
        <v>15.994116975587085</v>
      </c>
      <c r="LC381" s="149">
        <v>29.158180936000001</v>
      </c>
      <c r="LD381" s="149">
        <v>13.975104524572224</v>
      </c>
      <c r="LE381" s="149">
        <v>10.044182786331735</v>
      </c>
      <c r="LF381" s="149">
        <v>15.811609609667695</v>
      </c>
      <c r="LG381" s="149">
        <v>29.287922430000002</v>
      </c>
      <c r="LH381" s="149">
        <v>13.527134186743433</v>
      </c>
      <c r="LI381" s="149">
        <v>9.7222176841676866</v>
      </c>
      <c r="LJ381" s="149">
        <v>15.646927043413871</v>
      </c>
      <c r="LK381" s="149">
        <v>29.447170550999999</v>
      </c>
      <c r="LL381" s="149">
        <v>13.009922422999692</v>
      </c>
      <c r="LM381" s="149">
        <v>9.3504874058610792</v>
      </c>
      <c r="LN381" s="149">
        <v>14.962199951732984</v>
      </c>
      <c r="LO381" s="149">
        <v>29.621927436</v>
      </c>
      <c r="LP381" s="149">
        <v>12.442765424335073</v>
      </c>
      <c r="LQ381" s="149">
        <v>8.942860503814055</v>
      </c>
      <c r="LR381" s="149">
        <v>14.284857747461691</v>
      </c>
      <c r="LS381" s="149">
        <v>29.838806587000001</v>
      </c>
      <c r="LT381" s="149">
        <v>11.842541120951951</v>
      </c>
      <c r="LU381" s="149">
        <v>8.5114674787831195</v>
      </c>
      <c r="LV381" s="149">
        <v>13.438203093345201</v>
      </c>
      <c r="LW381" s="149">
        <v>30.169978565000001</v>
      </c>
      <c r="LX381" s="149">
        <v>11.546701673506535</v>
      </c>
      <c r="LY381" s="149">
        <v>8.2988418429372874</v>
      </c>
      <c r="LZ381" s="149">
        <v>11.961659399921405</v>
      </c>
      <c r="MA381" s="149">
        <v>30.449277915</v>
      </c>
      <c r="MB381" s="149">
        <v>11.274991612282637</v>
      </c>
      <c r="MC381" s="149">
        <v>8.1035584720673466</v>
      </c>
      <c r="MD381" s="149">
        <v>10.605818222058602</v>
      </c>
      <c r="ME381" s="149">
        <v>30.716051563000001</v>
      </c>
      <c r="MF381" s="149">
        <v>11.019254712436688</v>
      </c>
      <c r="MG381" s="149">
        <v>7.9197553267852427</v>
      </c>
      <c r="MH381" s="149">
        <v>9.2537670478614515</v>
      </c>
      <c r="MI381" s="149">
        <v>31.389318710000001</v>
      </c>
      <c r="MJ381" s="149">
        <v>10.931342450450414</v>
      </c>
      <c r="MK381" s="149">
        <v>7.8565710531365252</v>
      </c>
      <c r="ML381" s="149">
        <v>5.9032997299021162</v>
      </c>
      <c r="MM381" s="149">
        <v>31.835293461999999</v>
      </c>
      <c r="MN381" s="149">
        <v>10.230921652476106</v>
      </c>
      <c r="MO381" s="149">
        <v>7.3531648346118272</v>
      </c>
      <c r="MP381" s="149">
        <v>2.9569827806470386</v>
      </c>
      <c r="MQ381" s="149">
        <v>32.164546692999998</v>
      </c>
      <c r="MR381" s="149">
        <v>9.5964125980886852</v>
      </c>
      <c r="MS381" s="149">
        <v>6.8971306839803255</v>
      </c>
      <c r="MT381" s="149">
        <v>0.47735144359985782</v>
      </c>
      <c r="MU381" s="149">
        <v>32.413572293999998</v>
      </c>
      <c r="MV381" s="149">
        <v>9.041420083213989</v>
      </c>
      <c r="MW381" s="149">
        <v>6.4982466359472033</v>
      </c>
      <c r="MX381" s="149">
        <v>-1.3506760302423473</v>
      </c>
      <c r="MY381" s="149">
        <v>32.46438947</v>
      </c>
      <c r="MZ381" s="149">
        <v>8.9617971003101644</v>
      </c>
      <c r="NA381" s="149">
        <v>6.4410200303878096</v>
      </c>
      <c r="NB381" s="149">
        <v>-0.69569570779362522</v>
      </c>
      <c r="ND381" s="97"/>
    </row>
    <row r="382" spans="1:368" ht="15" thickBot="1" x14ac:dyDescent="0.35">
      <c r="A382" s="2"/>
      <c r="B382" s="72" t="s">
        <v>809</v>
      </c>
      <c r="C382" s="72" t="s">
        <v>462</v>
      </c>
      <c r="D382" s="72" t="s">
        <v>832</v>
      </c>
      <c r="E382" s="86">
        <v>370709</v>
      </c>
      <c r="F382" s="83">
        <v>410873</v>
      </c>
      <c r="G382" s="20">
        <v>30.690982520999999</v>
      </c>
      <c r="H382" s="20">
        <v>9.8489030714000823</v>
      </c>
      <c r="I382" s="20">
        <v>7.1846376691828668</v>
      </c>
      <c r="J382" s="20">
        <v>14.935073624973878</v>
      </c>
      <c r="K382" s="20">
        <v>30.786227046</v>
      </c>
      <c r="L382" s="20">
        <v>9.7459047540122583</v>
      </c>
      <c r="M382" s="20">
        <v>7.1095018306430511</v>
      </c>
      <c r="N382" s="20">
        <v>14.725393518152257</v>
      </c>
      <c r="O382" s="20">
        <v>30.900456468999998</v>
      </c>
      <c r="P382" s="20">
        <v>9.6469657978749961</v>
      </c>
      <c r="Q382" s="20">
        <v>7.0373272396190414</v>
      </c>
      <c r="R382" s="20">
        <v>14.583157543997876</v>
      </c>
      <c r="S382" s="20">
        <v>31.047217312000001</v>
      </c>
      <c r="T382" s="20">
        <v>9.5053179293249777</v>
      </c>
      <c r="U382" s="20">
        <v>6.9339970916049802</v>
      </c>
      <c r="V382" s="20">
        <v>14.42411452409425</v>
      </c>
      <c r="W382" s="20">
        <v>31.234966933999999</v>
      </c>
      <c r="X382" s="20">
        <v>9.2017791078746143</v>
      </c>
      <c r="Y382" s="20">
        <v>6.7125697473777377</v>
      </c>
      <c r="Z382" s="20">
        <v>14.123907233498398</v>
      </c>
      <c r="AA382" s="20">
        <v>31.451405854000001</v>
      </c>
      <c r="AB382" s="20">
        <v>9.2035955796997246</v>
      </c>
      <c r="AC382" s="20">
        <v>6.7138948382843173</v>
      </c>
      <c r="AD382" s="20">
        <v>13.804804121337874</v>
      </c>
      <c r="AE382" s="20">
        <v>31.695500053</v>
      </c>
      <c r="AF382" s="20">
        <v>9.064482713419487</v>
      </c>
      <c r="AG382" s="20">
        <v>6.6124139391324768</v>
      </c>
      <c r="AH382" s="20">
        <v>13.508034693388678</v>
      </c>
      <c r="AI382" s="20">
        <v>31.922872502000001</v>
      </c>
      <c r="AJ382" s="20">
        <v>8.9672628581592004</v>
      </c>
      <c r="AK382" s="20">
        <v>6.5414934082640315</v>
      </c>
      <c r="AL382" s="20">
        <v>13.235533139365009</v>
      </c>
      <c r="AM382" s="20">
        <v>32.101399544000003</v>
      </c>
      <c r="AN382" s="20">
        <v>8.8587379000613797</v>
      </c>
      <c r="AO382" s="20">
        <v>6.462325962270957</v>
      </c>
      <c r="AP382" s="20">
        <v>12.963393525203893</v>
      </c>
      <c r="AQ382" s="20">
        <v>32.272146808999999</v>
      </c>
      <c r="AR382" s="20">
        <v>8.7506024257559929</v>
      </c>
      <c r="AS382" s="20">
        <v>6.3834426392818715</v>
      </c>
      <c r="AT382" s="20">
        <v>12.707295920896867</v>
      </c>
      <c r="AU382" s="20">
        <v>32.724761524999998</v>
      </c>
      <c r="AV382" s="20">
        <v>8.206110799158207</v>
      </c>
      <c r="AW382" s="20">
        <v>5.9862435783662491</v>
      </c>
      <c r="AX382" s="20">
        <v>10.66983168070108</v>
      </c>
      <c r="AY382" s="20">
        <v>33.249007843999998</v>
      </c>
      <c r="AZ382" s="20">
        <v>7.4462715691472328</v>
      </c>
      <c r="BA382" s="20">
        <v>5.4319514389388184</v>
      </c>
      <c r="BB382" s="20">
        <v>7.1870992810580532</v>
      </c>
      <c r="BC382" s="20">
        <v>33.638455870999998</v>
      </c>
      <c r="BD382" s="20">
        <v>6.8290337714539842</v>
      </c>
      <c r="BE382" s="20">
        <v>4.9816850590179955</v>
      </c>
      <c r="BF382" s="20">
        <v>4.4692151893961878</v>
      </c>
      <c r="BG382" s="20">
        <v>33.994214712000002</v>
      </c>
      <c r="BH382" s="20">
        <v>6.5138272243248299</v>
      </c>
      <c r="BI382" s="20">
        <v>4.7517462713520455</v>
      </c>
      <c r="BJ382" s="20">
        <v>1.8963017130436057</v>
      </c>
      <c r="BK382" s="20">
        <v>34.219736699999999</v>
      </c>
      <c r="BL382" s="20">
        <v>6.0861068678442063</v>
      </c>
      <c r="BM382" s="20">
        <v>4.4397302262382858</v>
      </c>
      <c r="BN382" s="20">
        <v>0.22155672786846026</v>
      </c>
      <c r="BO382" s="23">
        <v>30.654590210999999</v>
      </c>
      <c r="BP382" s="23">
        <v>9.8489030714000769</v>
      </c>
      <c r="BQ382" s="23">
        <v>7.1846376691828633</v>
      </c>
      <c r="BR382" s="23">
        <v>14.935073624973878</v>
      </c>
      <c r="BS382" s="23">
        <v>30.711508279</v>
      </c>
      <c r="BT382" s="23">
        <v>9.7916413694284792</v>
      </c>
      <c r="BU382" s="23">
        <v>7.1428660548209217</v>
      </c>
      <c r="BV382" s="23">
        <v>14.803012790525496</v>
      </c>
      <c r="BW382" s="23">
        <v>30.751718113999999</v>
      </c>
      <c r="BX382" s="23">
        <v>9.7249255778255534</v>
      </c>
      <c r="BY382" s="23">
        <v>7.0941978136975381</v>
      </c>
      <c r="BZ382" s="23">
        <v>14.732513692861916</v>
      </c>
      <c r="CA382" s="23">
        <v>30.802957665000001</v>
      </c>
      <c r="CB382" s="23">
        <v>9.6206183651991655</v>
      </c>
      <c r="CC382" s="23">
        <v>7.0181071543042908</v>
      </c>
      <c r="CD382" s="23">
        <v>14.643131137516196</v>
      </c>
      <c r="CE382" s="23">
        <v>30.886894398999999</v>
      </c>
      <c r="CF382" s="23">
        <v>9.525207934363646</v>
      </c>
      <c r="CG382" s="23">
        <v>6.9485065733619908</v>
      </c>
      <c r="CH382" s="23">
        <v>14.480911728890481</v>
      </c>
      <c r="CI382" s="23">
        <v>30.998933565999998</v>
      </c>
      <c r="CJ382" s="23">
        <v>9.4310833402925986</v>
      </c>
      <c r="CK382" s="23">
        <v>6.8798439924373058</v>
      </c>
      <c r="CL382" s="23">
        <v>14.293856435088726</v>
      </c>
      <c r="CM382" s="23">
        <v>31.137398069</v>
      </c>
      <c r="CN382" s="23">
        <v>9.2414610262061849</v>
      </c>
      <c r="CO382" s="23">
        <v>6.741517154328907</v>
      </c>
      <c r="CP382" s="23">
        <v>14.037238658068665</v>
      </c>
      <c r="CQ382" s="23">
        <v>31.294244926000001</v>
      </c>
      <c r="CR382" s="23">
        <v>9.1152979458596413</v>
      </c>
      <c r="CS382" s="23">
        <v>6.6494829437222363</v>
      </c>
      <c r="CT382" s="23">
        <v>13.712305305552878</v>
      </c>
      <c r="CU382" s="23">
        <v>31.402609665</v>
      </c>
      <c r="CV382" s="23">
        <v>9.003534222909682</v>
      </c>
      <c r="CW382" s="23">
        <v>6.5679528638612457</v>
      </c>
      <c r="CX382" s="23">
        <v>13.484137051672827</v>
      </c>
      <c r="CY382" s="23">
        <v>31.517318703000001</v>
      </c>
      <c r="CZ382" s="23">
        <v>8.8985958423675697</v>
      </c>
      <c r="DA382" s="23">
        <v>6.4914017762609157</v>
      </c>
      <c r="DB382" s="23">
        <v>13.239849314554318</v>
      </c>
      <c r="DC382" s="23">
        <v>31.869840195999998</v>
      </c>
      <c r="DD382" s="23">
        <v>8.6131333660987544</v>
      </c>
      <c r="DE382" s="23">
        <v>6.2831608741756044</v>
      </c>
      <c r="DF382" s="23">
        <v>12.498667026613688</v>
      </c>
      <c r="DG382" s="23">
        <v>32.203597883999997</v>
      </c>
      <c r="DH382" s="23">
        <v>8.2533877977905625</v>
      </c>
      <c r="DI382" s="23">
        <v>6.0207314906542972</v>
      </c>
      <c r="DJ382" s="23">
        <v>11.736467170271624</v>
      </c>
      <c r="DK382" s="23">
        <v>32.458724263999997</v>
      </c>
      <c r="DL382" s="23">
        <v>8.1907947412967452</v>
      </c>
      <c r="DM382" s="23">
        <v>5.9750707273942067</v>
      </c>
      <c r="DN382" s="23">
        <v>10.989373331489823</v>
      </c>
      <c r="DO382" s="23">
        <v>32.719634479</v>
      </c>
      <c r="DP382" s="23">
        <v>8.2433394702811142</v>
      </c>
      <c r="DQ382" s="23">
        <v>6.0134013756340456</v>
      </c>
      <c r="DR382" s="23">
        <v>10.128113223199698</v>
      </c>
      <c r="DS382" s="23">
        <v>32.920646544</v>
      </c>
      <c r="DT382" s="23">
        <v>8.2373836623954695</v>
      </c>
      <c r="DU382" s="23">
        <v>6.0090566967012329</v>
      </c>
      <c r="DV382" s="23">
        <v>9.5486132899286815</v>
      </c>
      <c r="DW382" s="25">
        <v>30.704726544</v>
      </c>
      <c r="DX382" s="25">
        <v>9.8489030714000823</v>
      </c>
      <c r="DY382" s="25">
        <v>7.1846376691828668</v>
      </c>
      <c r="DZ382" s="25">
        <v>14.935073624973878</v>
      </c>
      <c r="EA382" s="25">
        <v>30.833082942000001</v>
      </c>
      <c r="EB382" s="25">
        <v>9.7048007834339014</v>
      </c>
      <c r="EC382" s="25">
        <v>7.0795170563763801</v>
      </c>
      <c r="ED382" s="25">
        <v>14.619809267413402</v>
      </c>
      <c r="EE382" s="25">
        <v>30.993393827999999</v>
      </c>
      <c r="EF382" s="25">
        <v>9.5443301033284058</v>
      </c>
      <c r="EG382" s="25">
        <v>6.9624559293932871</v>
      </c>
      <c r="EH382" s="25">
        <v>14.365540277426218</v>
      </c>
      <c r="EI382" s="25">
        <v>31.198233578</v>
      </c>
      <c r="EJ382" s="25">
        <v>9.2833826776292643</v>
      </c>
      <c r="EK382" s="25">
        <v>6.772098415387636</v>
      </c>
      <c r="EL382" s="25">
        <v>14.091000621371958</v>
      </c>
      <c r="EM382" s="25">
        <v>31.453921516000001</v>
      </c>
      <c r="EN382" s="25">
        <v>9.1785175241328414</v>
      </c>
      <c r="EO382" s="25">
        <v>6.6956007458976323</v>
      </c>
      <c r="EP382" s="25">
        <v>13.670944630013583</v>
      </c>
      <c r="EQ382" s="25">
        <v>31.748166345999998</v>
      </c>
      <c r="ER382" s="25">
        <v>8.9933481993962072</v>
      </c>
      <c r="ES382" s="25">
        <v>6.5605223015231307</v>
      </c>
      <c r="ET382" s="25">
        <v>13.22669125519036</v>
      </c>
      <c r="EU382" s="25">
        <v>32.013885821000002</v>
      </c>
      <c r="EV382" s="25">
        <v>8.8308495174748849</v>
      </c>
      <c r="EW382" s="25">
        <v>6.441981775450258</v>
      </c>
      <c r="EX382" s="25">
        <v>12.813878549389846</v>
      </c>
      <c r="EY382" s="25">
        <v>32.321347025999998</v>
      </c>
      <c r="EZ382" s="25">
        <v>8.6707280297350291</v>
      </c>
      <c r="FA382" s="25">
        <v>6.3251753794362671</v>
      </c>
      <c r="FB382" s="25">
        <v>12.406785459205139</v>
      </c>
      <c r="FC382" s="25">
        <v>32.486928769999999</v>
      </c>
      <c r="FD382" s="25">
        <v>8.510999383406503</v>
      </c>
      <c r="FE382" s="25">
        <v>6.2086555557625038</v>
      </c>
      <c r="FF382" s="25">
        <v>11.992407416346882</v>
      </c>
      <c r="FG382" s="25">
        <v>32.647991083999997</v>
      </c>
      <c r="FH382" s="25">
        <v>8.3539232560092973</v>
      </c>
      <c r="FI382" s="25">
        <v>6.0940707077194309</v>
      </c>
      <c r="FJ382" s="25">
        <v>11.574878251529164</v>
      </c>
      <c r="FK382" s="25">
        <v>33.218231107000001</v>
      </c>
      <c r="FL382" s="25">
        <v>7.6386631321385678</v>
      </c>
      <c r="FM382" s="25">
        <v>5.5722984055684748</v>
      </c>
      <c r="FN382" s="25">
        <v>9.1561354375327859</v>
      </c>
      <c r="FO382" s="25">
        <v>33.821974628</v>
      </c>
      <c r="FP382" s="25">
        <v>6.8103922713191194</v>
      </c>
      <c r="FQ382" s="25">
        <v>4.968086344205993</v>
      </c>
      <c r="FR382" s="25">
        <v>5.8013786395670159</v>
      </c>
      <c r="FS382" s="25">
        <v>34.232517641999998</v>
      </c>
      <c r="FT382" s="25">
        <v>6.1792606466161262</v>
      </c>
      <c r="FU382" s="25">
        <v>4.5076846109184396</v>
      </c>
      <c r="FV382" s="25">
        <v>3.5409820959605689</v>
      </c>
      <c r="FW382" s="25">
        <v>34.520685470000004</v>
      </c>
      <c r="FX382" s="25">
        <v>6.0606661894360769</v>
      </c>
      <c r="FY382" s="25">
        <v>4.4211716055375305</v>
      </c>
      <c r="FZ382" s="25">
        <v>1.6919153224205559</v>
      </c>
      <c r="GA382" s="25">
        <v>34.643954647999998</v>
      </c>
      <c r="GB382" s="25">
        <v>5.7093618815090146</v>
      </c>
      <c r="GC382" s="25">
        <v>4.1649000039407671</v>
      </c>
      <c r="GD382" s="25">
        <v>1.0580233126601648</v>
      </c>
      <c r="GE382" s="26">
        <v>30.704726544</v>
      </c>
      <c r="GF382" s="26">
        <v>9.8489030714000823</v>
      </c>
      <c r="GG382" s="26">
        <v>7.1846376691828668</v>
      </c>
      <c r="GH382" s="26">
        <v>14.935073624973878</v>
      </c>
      <c r="GI382" s="26">
        <v>30.709135589999999</v>
      </c>
      <c r="GJ382" s="26">
        <v>9.7916974829597265</v>
      </c>
      <c r="GK382" s="26">
        <v>7.1429069888607248</v>
      </c>
      <c r="GL382" s="26">
        <v>15.006985316003821</v>
      </c>
      <c r="GM382" s="26">
        <v>30.792247949</v>
      </c>
      <c r="GN382" s="26">
        <v>9.6857481548414501</v>
      </c>
      <c r="GO382" s="26">
        <v>7.0656184290785058</v>
      </c>
      <c r="GP382" s="26">
        <v>14.8516314137587</v>
      </c>
      <c r="GQ382" s="26">
        <v>30.908665506999998</v>
      </c>
      <c r="GR382" s="26">
        <v>9.435108261629102</v>
      </c>
      <c r="GS382" s="26">
        <v>6.8827801165152964</v>
      </c>
      <c r="GT382" s="26">
        <v>14.613330596971938</v>
      </c>
      <c r="GU382" s="26">
        <v>31.084711691999999</v>
      </c>
      <c r="GV382" s="26">
        <v>9.3066533024310445</v>
      </c>
      <c r="GW382" s="26">
        <v>6.7890740121951421</v>
      </c>
      <c r="GX382" s="26">
        <v>14.197988159253622</v>
      </c>
      <c r="GY382" s="26">
        <v>31.341813254999998</v>
      </c>
      <c r="GZ382" s="26">
        <v>9.2026541266852302</v>
      </c>
      <c r="HA382" s="26">
        <v>6.7132080614176273</v>
      </c>
      <c r="HB382" s="26">
        <v>13.737977391332626</v>
      </c>
      <c r="HC382" s="26">
        <v>31.664266519999998</v>
      </c>
      <c r="HD382" s="26">
        <v>8.9688439477508854</v>
      </c>
      <c r="HE382" s="26">
        <v>6.5426467911084369</v>
      </c>
      <c r="HF382" s="26">
        <v>13.078890131298905</v>
      </c>
      <c r="HG382" s="26">
        <v>32.029747188999998</v>
      </c>
      <c r="HH382" s="26">
        <v>8.6074850766418258</v>
      </c>
      <c r="HI382" s="26">
        <v>6.2790405256551134</v>
      </c>
      <c r="HJ382" s="26">
        <v>11.735796512046553</v>
      </c>
      <c r="HK382" s="26">
        <v>32.252913030000002</v>
      </c>
      <c r="HL382" s="26">
        <v>8.29035539281662</v>
      </c>
      <c r="HM382" s="26">
        <v>6.0476988365442752</v>
      </c>
      <c r="HN382" s="26">
        <v>10.442489175079992</v>
      </c>
      <c r="HO382" s="26">
        <v>32.472282477999997</v>
      </c>
      <c r="HP382" s="26">
        <v>7.9976714228100478</v>
      </c>
      <c r="HQ382" s="26">
        <v>5.8341899553185526</v>
      </c>
      <c r="HR382" s="26">
        <v>9.2071509147591044</v>
      </c>
      <c r="HS382" s="26">
        <v>33.06327675</v>
      </c>
      <c r="HT382" s="26">
        <v>7.4681228183459947</v>
      </c>
      <c r="HU382" s="26">
        <v>5.4478916210051862</v>
      </c>
      <c r="HV382" s="26">
        <v>5.8276375985060795</v>
      </c>
      <c r="HW382" s="26">
        <v>33.582995742999998</v>
      </c>
      <c r="HX382" s="26">
        <v>6.8352832690321472</v>
      </c>
      <c r="HY382" s="26">
        <v>4.9862439804926035</v>
      </c>
      <c r="HZ382" s="26">
        <v>3.106769514200419</v>
      </c>
      <c r="IA382" s="26">
        <v>33.88464922</v>
      </c>
      <c r="IB382" s="26">
        <v>6.304717631575226</v>
      </c>
      <c r="IC382" s="26">
        <v>4.5992037347705859</v>
      </c>
      <c r="ID382" s="26">
        <v>1.4882809960475427</v>
      </c>
      <c r="IE382" s="26">
        <v>34.082399062</v>
      </c>
      <c r="IF382" s="26">
        <v>5.9449766149300753</v>
      </c>
      <c r="IG382" s="26">
        <v>4.3367776716240973</v>
      </c>
      <c r="IH382" s="26">
        <v>1.0814072818744158</v>
      </c>
      <c r="II382" s="26">
        <v>34.069410642999998</v>
      </c>
      <c r="IJ382" s="26">
        <v>5.9326547399570977</v>
      </c>
      <c r="IK382" s="26">
        <v>4.3277890353826773</v>
      </c>
      <c r="IL382" s="26">
        <v>2.3602418767614957</v>
      </c>
      <c r="IM382" s="27">
        <v>30.690982520999999</v>
      </c>
      <c r="IN382" s="27">
        <v>9.8489030714000823</v>
      </c>
      <c r="IO382" s="27">
        <v>7.1846376691828668</v>
      </c>
      <c r="IP382" s="27">
        <v>14.935073624973878</v>
      </c>
      <c r="IQ382" s="27">
        <v>30.774357805000001</v>
      </c>
      <c r="IR382" s="27">
        <v>9.7666313354842611</v>
      </c>
      <c r="IS382" s="27">
        <v>7.1246215832609403</v>
      </c>
      <c r="IT382" s="27">
        <v>14.751487187179942</v>
      </c>
      <c r="IU382" s="27">
        <v>30.849545791000001</v>
      </c>
      <c r="IV382" s="27">
        <v>9.6879824703619342</v>
      </c>
      <c r="IW382" s="27">
        <v>7.0672483311434311</v>
      </c>
      <c r="IX382" s="27">
        <v>14.653466773261281</v>
      </c>
      <c r="IY382" s="27">
        <v>30.935137140000002</v>
      </c>
      <c r="IZ382" s="27">
        <v>9.561803152085945</v>
      </c>
      <c r="JA382" s="27">
        <v>6.9752022751933014</v>
      </c>
      <c r="JB382" s="27">
        <v>14.576363914644158</v>
      </c>
      <c r="JC382" s="27">
        <v>31.056884552</v>
      </c>
      <c r="JD382" s="27">
        <v>9.3754317997829695</v>
      </c>
      <c r="JE382" s="27">
        <v>6.8392469684443888</v>
      </c>
      <c r="JF382" s="27">
        <v>14.441717597096114</v>
      </c>
      <c r="JG382" s="27">
        <v>31.247588048000001</v>
      </c>
      <c r="JH382" s="27">
        <v>9.311788133526413</v>
      </c>
      <c r="JI382" s="27">
        <v>6.792819799989501</v>
      </c>
      <c r="JJ382" s="27">
        <v>14.26844250709618</v>
      </c>
      <c r="JK382" s="27">
        <v>31.500679459000001</v>
      </c>
      <c r="JL382" s="27">
        <v>9.1955943738601302</v>
      </c>
      <c r="JM382" s="27">
        <v>6.7080580700211625</v>
      </c>
      <c r="JN382" s="27">
        <v>14.048581668218482</v>
      </c>
      <c r="JO382" s="27">
        <v>31.721620469000001</v>
      </c>
      <c r="JP382" s="27">
        <v>9.1103041385528805</v>
      </c>
      <c r="JQ382" s="27">
        <v>6.6458400308182615</v>
      </c>
      <c r="JR382" s="27">
        <v>13.795348595461853</v>
      </c>
      <c r="JS382" s="27">
        <v>31.885570971</v>
      </c>
      <c r="JT382" s="27">
        <v>9.0012889680955865</v>
      </c>
      <c r="JU382" s="27">
        <v>6.5663149817339352</v>
      </c>
      <c r="JV382" s="27">
        <v>13.499991591565662</v>
      </c>
      <c r="JW382" s="27">
        <v>32.050312357000003</v>
      </c>
      <c r="JX382" s="27">
        <v>8.889570914423496</v>
      </c>
      <c r="JY382" s="27">
        <v>6.4848182169753192</v>
      </c>
      <c r="JZ382" s="27">
        <v>13.193974869126038</v>
      </c>
      <c r="KA382" s="27">
        <v>32.539291589000001</v>
      </c>
      <c r="KB382" s="27">
        <v>8.5306716725437912</v>
      </c>
      <c r="KC382" s="27">
        <v>6.2230062168006093</v>
      </c>
      <c r="KD382" s="27">
        <v>12.127953643408313</v>
      </c>
      <c r="KE382" s="27">
        <v>32.928192652</v>
      </c>
      <c r="KF382" s="27">
        <v>8.1987508985285853</v>
      </c>
      <c r="KG382" s="27">
        <v>5.980874633325195</v>
      </c>
      <c r="KH382" s="27">
        <v>10.892295950969498</v>
      </c>
      <c r="KI382" s="27">
        <v>33.212662143000003</v>
      </c>
      <c r="KJ382" s="27">
        <v>7.9086291222041103</v>
      </c>
      <c r="KK382" s="27">
        <v>5.7692348367184083</v>
      </c>
      <c r="KL382" s="27">
        <v>9.9163157292255661</v>
      </c>
      <c r="KM382" s="27">
        <v>33.480325976000003</v>
      </c>
      <c r="KN382" s="27">
        <v>7.8238962516343129</v>
      </c>
      <c r="KO382" s="27">
        <v>5.7074233873315654</v>
      </c>
      <c r="KP382" s="27">
        <v>8.9875832315142361</v>
      </c>
      <c r="KQ382" s="27">
        <v>33.621509285000002</v>
      </c>
      <c r="KR382" s="27">
        <v>7.7408421905147007</v>
      </c>
      <c r="KS382" s="27">
        <v>5.6468366060654001</v>
      </c>
      <c r="KT382" s="133">
        <v>8.4742400082045108</v>
      </c>
      <c r="KU382" s="149">
        <v>30.690982520999999</v>
      </c>
      <c r="KV382" s="149">
        <v>9.8489030714000823</v>
      </c>
      <c r="KW382" s="149">
        <v>7.1846376691828668</v>
      </c>
      <c r="KX382" s="149">
        <v>14.935073624973878</v>
      </c>
      <c r="KY382" s="149">
        <v>30.726614990999998</v>
      </c>
      <c r="KZ382" s="149">
        <v>9.7579205753451443</v>
      </c>
      <c r="LA382" s="149">
        <v>7.1182672050150568</v>
      </c>
      <c r="LB382" s="149">
        <v>14.943033376535857</v>
      </c>
      <c r="LC382" s="149">
        <v>30.857075777999999</v>
      </c>
      <c r="LD382" s="149">
        <v>9.6300597245290689</v>
      </c>
      <c r="LE382" s="149">
        <v>7.0249944944880811</v>
      </c>
      <c r="LF382" s="149">
        <v>14.701112179306444</v>
      </c>
      <c r="LG382" s="149">
        <v>31.032535799999998</v>
      </c>
      <c r="LH382" s="149">
        <v>9.3850823219403665</v>
      </c>
      <c r="LI382" s="149">
        <v>6.8462868899987663</v>
      </c>
      <c r="LJ382" s="149">
        <v>14.365476709777981</v>
      </c>
      <c r="LK382" s="149">
        <v>31.256374607000001</v>
      </c>
      <c r="LL382" s="149">
        <v>9.2236325300034405</v>
      </c>
      <c r="LM382" s="149">
        <v>6.7285115145663346</v>
      </c>
      <c r="LN382" s="149">
        <v>13.860876147004113</v>
      </c>
      <c r="LO382" s="149">
        <v>31.509000856</v>
      </c>
      <c r="LP382" s="149">
        <v>9.0917471822947995</v>
      </c>
      <c r="LQ382" s="149">
        <v>6.63230298958731</v>
      </c>
      <c r="LR382" s="149">
        <v>13.339298002861094</v>
      </c>
      <c r="LS382" s="149">
        <v>31.808582780999998</v>
      </c>
      <c r="LT382" s="149">
        <v>8.8412818293980546</v>
      </c>
      <c r="LU382" s="149">
        <v>6.4495920017542936</v>
      </c>
      <c r="LV382" s="149">
        <v>12.599567461750352</v>
      </c>
      <c r="LW382" s="149">
        <v>32.199312276999997</v>
      </c>
      <c r="LX382" s="149">
        <v>8.4566587481452338</v>
      </c>
      <c r="LY382" s="149">
        <v>6.1690148188971818</v>
      </c>
      <c r="LZ382" s="149">
        <v>11.150135946946101</v>
      </c>
      <c r="MA382" s="149">
        <v>32.439084629</v>
      </c>
      <c r="MB382" s="149">
        <v>8.1293620909358957</v>
      </c>
      <c r="MC382" s="149">
        <v>5.9302564642523565</v>
      </c>
      <c r="MD382" s="149">
        <v>9.7758149534276981</v>
      </c>
      <c r="ME382" s="149">
        <v>32.653871831000004</v>
      </c>
      <c r="MF382" s="149">
        <v>7.8196369443458806</v>
      </c>
      <c r="MG382" s="149">
        <v>5.7043162819648821</v>
      </c>
      <c r="MH382" s="149">
        <v>8.4574856168325638</v>
      </c>
      <c r="MI382" s="149">
        <v>33.258002183000002</v>
      </c>
      <c r="MJ382" s="149">
        <v>7.2662535171678169</v>
      </c>
      <c r="MK382" s="149">
        <v>5.3006307763220857</v>
      </c>
      <c r="ML382" s="149">
        <v>4.8203185862918403</v>
      </c>
      <c r="MM382" s="149">
        <v>33.780809239999996</v>
      </c>
      <c r="MN382" s="149">
        <v>6.5558945719125257</v>
      </c>
      <c r="MO382" s="149">
        <v>4.7824338157344073</v>
      </c>
      <c r="MP382" s="149">
        <v>1.8856237607539512</v>
      </c>
      <c r="MQ382" s="149">
        <v>34.072792286999999</v>
      </c>
      <c r="MR382" s="149">
        <v>5.984134063427704</v>
      </c>
      <c r="MS382" s="149">
        <v>4.3653424851333398</v>
      </c>
      <c r="MT382" s="149">
        <v>5.1018753603273126E-2</v>
      </c>
      <c r="MU382" s="149">
        <v>34.260889251999998</v>
      </c>
      <c r="MV382" s="149">
        <v>5.57147712225271</v>
      </c>
      <c r="MW382" s="149">
        <v>4.0643149917645598</v>
      </c>
      <c r="MX382" s="149">
        <v>-0.64442887802649551</v>
      </c>
      <c r="MY382" s="149">
        <v>33.949451280090834</v>
      </c>
      <c r="MZ382" s="149">
        <v>5.506934127467785</v>
      </c>
      <c r="NA382" s="149">
        <v>4.0172317756691331</v>
      </c>
      <c r="NB382" s="149">
        <v>0.35087596006388111</v>
      </c>
      <c r="ND382" s="97"/>
    </row>
    <row r="383" spans="1:368" ht="15" thickBot="1" x14ac:dyDescent="0.35">
      <c r="A383" s="2"/>
      <c r="B383" s="72" t="s">
        <v>810</v>
      </c>
      <c r="C383" s="72" t="s">
        <v>586</v>
      </c>
      <c r="D383" s="72" t="s">
        <v>829</v>
      </c>
      <c r="E383" s="85">
        <v>357435</v>
      </c>
      <c r="F383" s="82">
        <v>403977</v>
      </c>
      <c r="G383" s="20">
        <v>25.912018292421052</v>
      </c>
      <c r="H383" s="20">
        <v>14.445472676505782</v>
      </c>
      <c r="I383" s="20">
        <v>10.537771200343586</v>
      </c>
      <c r="J383" s="20">
        <v>18.79024890112791</v>
      </c>
      <c r="K383" s="20">
        <v>25.953387597421052</v>
      </c>
      <c r="L383" s="20">
        <v>14.086652569911971</v>
      </c>
      <c r="M383" s="20">
        <v>10.276016928258175</v>
      </c>
      <c r="N383" s="20">
        <v>17.258810460083964</v>
      </c>
      <c r="O383" s="20">
        <v>26.013160890421052</v>
      </c>
      <c r="P383" s="20">
        <v>13.911271343801149</v>
      </c>
      <c r="Q383" s="20">
        <v>10.148078765556351</v>
      </c>
      <c r="R383" s="20">
        <v>16.897998411186357</v>
      </c>
      <c r="S383" s="20">
        <v>26.082664698421052</v>
      </c>
      <c r="T383" s="20">
        <v>13.782593445800607</v>
      </c>
      <c r="U383" s="20">
        <v>10.054210030483651</v>
      </c>
      <c r="V383" s="20">
        <v>16.81857595255606</v>
      </c>
      <c r="W383" s="20">
        <v>26.170631909421051</v>
      </c>
      <c r="X383" s="20">
        <v>13.546317108202134</v>
      </c>
      <c r="Y383" s="20">
        <v>9.8818497317640848</v>
      </c>
      <c r="Z383" s="20">
        <v>16.586577515055176</v>
      </c>
      <c r="AA383" s="20">
        <v>26.261169596421052</v>
      </c>
      <c r="AB383" s="20">
        <v>13.349016946982161</v>
      </c>
      <c r="AC383" s="20">
        <v>9.7379220110666207</v>
      </c>
      <c r="AD383" s="20">
        <v>16.340524239465235</v>
      </c>
      <c r="AE383" s="20">
        <v>26.36368465242105</v>
      </c>
      <c r="AF383" s="20">
        <v>13.138443799725046</v>
      </c>
      <c r="AG383" s="20">
        <v>9.5843118318482752</v>
      </c>
      <c r="AH383" s="20">
        <v>16.103747951438159</v>
      </c>
      <c r="AI383" s="20">
        <v>26.49143364242105</v>
      </c>
      <c r="AJ383" s="20">
        <v>12.957652245391406</v>
      </c>
      <c r="AK383" s="20">
        <v>9.4524269100332283</v>
      </c>
      <c r="AL383" s="20">
        <v>15.86022242421612</v>
      </c>
      <c r="AM383" s="20">
        <v>26.602117406421051</v>
      </c>
      <c r="AN383" s="20">
        <v>12.774904115426798</v>
      </c>
      <c r="AO383" s="20">
        <v>9.3191146935358216</v>
      </c>
      <c r="AP383" s="20">
        <v>15.568082411683447</v>
      </c>
      <c r="AQ383" s="20">
        <v>26.70972059342105</v>
      </c>
      <c r="AR383" s="20">
        <v>12.673803357738478</v>
      </c>
      <c r="AS383" s="20">
        <v>9.2453630983780108</v>
      </c>
      <c r="AT383" s="20">
        <v>15.296722228506827</v>
      </c>
      <c r="AU383" s="20">
        <v>27.068314127421051</v>
      </c>
      <c r="AV383" s="20">
        <v>12.116529635709824</v>
      </c>
      <c r="AW383" s="20">
        <v>8.8388396768043584</v>
      </c>
      <c r="AX383" s="20">
        <v>13.776003780385134</v>
      </c>
      <c r="AY383" s="20">
        <v>27.454664489421052</v>
      </c>
      <c r="AZ383" s="20">
        <v>11.433476523836632</v>
      </c>
      <c r="BA383" s="20">
        <v>8.3405619415033172</v>
      </c>
      <c r="BB383" s="20">
        <v>11.25934010343537</v>
      </c>
      <c r="BC383" s="20">
        <v>27.735622524421053</v>
      </c>
      <c r="BD383" s="20">
        <v>11.072055361463139</v>
      </c>
      <c r="BE383" s="20">
        <v>8.0769102354398381</v>
      </c>
      <c r="BF383" s="20">
        <v>9.0869687761813545</v>
      </c>
      <c r="BG383" s="20">
        <v>27.981897571421051</v>
      </c>
      <c r="BH383" s="20">
        <v>10.653179620088229</v>
      </c>
      <c r="BI383" s="20">
        <v>7.771346213906499</v>
      </c>
      <c r="BJ383" s="20">
        <v>6.6559041940519386</v>
      </c>
      <c r="BK383" s="20">
        <v>28.152668706421053</v>
      </c>
      <c r="BL383" s="20">
        <v>10.115190727124983</v>
      </c>
      <c r="BM383" s="20">
        <v>7.3788908066429304</v>
      </c>
      <c r="BN383" s="20">
        <v>4.4181319320912351</v>
      </c>
      <c r="BO383" s="23">
        <v>25.902844057421053</v>
      </c>
      <c r="BP383" s="23">
        <v>14.445472676505782</v>
      </c>
      <c r="BQ383" s="23">
        <v>10.537771200343586</v>
      </c>
      <c r="BR383" s="23">
        <v>18.79024890112791</v>
      </c>
      <c r="BS383" s="23">
        <v>25.94289427742105</v>
      </c>
      <c r="BT383" s="23">
        <v>14.318286222572167</v>
      </c>
      <c r="BU383" s="23">
        <v>10.444990452953071</v>
      </c>
      <c r="BV383" s="23">
        <v>18.272034086997721</v>
      </c>
      <c r="BW383" s="23">
        <v>25.988943051421053</v>
      </c>
      <c r="BX383" s="23">
        <v>14.237260460540677</v>
      </c>
      <c r="BY383" s="23">
        <v>10.385883287632687</v>
      </c>
      <c r="BZ383" s="23">
        <v>18.130511123473731</v>
      </c>
      <c r="CA383" s="23">
        <v>26.040105408421052</v>
      </c>
      <c r="CB383" s="23">
        <v>14.165293007250851</v>
      </c>
      <c r="CC383" s="23">
        <v>10.333384032424997</v>
      </c>
      <c r="CD383" s="23">
        <v>18.065086038779924</v>
      </c>
      <c r="CE383" s="23">
        <v>26.10855909242105</v>
      </c>
      <c r="CF383" s="23">
        <v>14.072145436950661</v>
      </c>
      <c r="CG383" s="23">
        <v>10.265434176738534</v>
      </c>
      <c r="CH383" s="23">
        <v>17.951609083120836</v>
      </c>
      <c r="CI383" s="23">
        <v>26.188705414421051</v>
      </c>
      <c r="CJ383" s="23">
        <v>13.971046647813395</v>
      </c>
      <c r="CK383" s="23">
        <v>10.191684017611308</v>
      </c>
      <c r="CL383" s="23">
        <v>17.811644875225419</v>
      </c>
      <c r="CM383" s="23">
        <v>26.282923920421052</v>
      </c>
      <c r="CN383" s="23">
        <v>13.65322261705667</v>
      </c>
      <c r="CO383" s="23">
        <v>9.9598358120809731</v>
      </c>
      <c r="CP383" s="23">
        <v>17.612486501435832</v>
      </c>
      <c r="CQ383" s="23">
        <v>26.398567666421052</v>
      </c>
      <c r="CR383" s="23">
        <v>13.547414564892449</v>
      </c>
      <c r="CS383" s="23">
        <v>9.8826503111403241</v>
      </c>
      <c r="CT383" s="23">
        <v>17.336452423813391</v>
      </c>
      <c r="CU383" s="23">
        <v>26.48385768342105</v>
      </c>
      <c r="CV383" s="23">
        <v>13.452551831426653</v>
      </c>
      <c r="CW383" s="23">
        <v>9.813449267803918</v>
      </c>
      <c r="CX383" s="23">
        <v>17.071648226730957</v>
      </c>
      <c r="CY383" s="23">
        <v>26.572317225421052</v>
      </c>
      <c r="CZ383" s="23">
        <v>13.361575479237851</v>
      </c>
      <c r="DA383" s="23">
        <v>9.7470832855009171</v>
      </c>
      <c r="DB383" s="23">
        <v>16.79898994638549</v>
      </c>
      <c r="DC383" s="23">
        <v>26.831584692421053</v>
      </c>
      <c r="DD383" s="23">
        <v>13.111085647901623</v>
      </c>
      <c r="DE383" s="23">
        <v>9.5643544409870991</v>
      </c>
      <c r="DF383" s="23">
        <v>15.977544936806364</v>
      </c>
      <c r="DG383" s="23">
        <v>27.064467590421053</v>
      </c>
      <c r="DH383" s="23">
        <v>12.955266874764131</v>
      </c>
      <c r="DI383" s="23">
        <v>9.4506868153709664</v>
      </c>
      <c r="DJ383" s="23">
        <v>15.156868599346813</v>
      </c>
      <c r="DK383" s="23">
        <v>27.275227385421051</v>
      </c>
      <c r="DL383" s="23">
        <v>12.82644126682254</v>
      </c>
      <c r="DM383" s="23">
        <v>9.3567103279527633</v>
      </c>
      <c r="DN383" s="23">
        <v>14.384507853713041</v>
      </c>
      <c r="DO383" s="23">
        <v>27.486476084421049</v>
      </c>
      <c r="DP383" s="23">
        <v>12.667205386337764</v>
      </c>
      <c r="DQ383" s="23">
        <v>9.2405499701014797</v>
      </c>
      <c r="DR383" s="23">
        <v>13.572823277425966</v>
      </c>
      <c r="DS383" s="23">
        <v>27.631939768421052</v>
      </c>
      <c r="DT383" s="23">
        <v>12.478596923548725</v>
      </c>
      <c r="DU383" s="23">
        <v>9.102962722399166</v>
      </c>
      <c r="DV383" s="23">
        <v>13.044518845075274</v>
      </c>
      <c r="DW383" s="25">
        <v>25.915907491421052</v>
      </c>
      <c r="DX383" s="25">
        <v>14.445472676505782</v>
      </c>
      <c r="DY383" s="25">
        <v>10.537771200343586</v>
      </c>
      <c r="DZ383" s="25">
        <v>18.79024890112791</v>
      </c>
      <c r="EA383" s="25">
        <v>25.96197738042105</v>
      </c>
      <c r="EB383" s="25">
        <v>14.027806574794599</v>
      </c>
      <c r="EC383" s="25">
        <v>10.233089594103721</v>
      </c>
      <c r="ED383" s="25">
        <v>17.032985446862259</v>
      </c>
      <c r="EE383" s="25">
        <v>26.028977082421051</v>
      </c>
      <c r="EF383" s="25">
        <v>13.819910498924461</v>
      </c>
      <c r="EG383" s="25">
        <v>10.081432301190638</v>
      </c>
      <c r="EH383" s="25">
        <v>16.641362716311015</v>
      </c>
      <c r="EI383" s="25">
        <v>26.109196703421052</v>
      </c>
      <c r="EJ383" s="25">
        <v>13.678977563019107</v>
      </c>
      <c r="EK383" s="25">
        <v>9.9786236865872038</v>
      </c>
      <c r="EL383" s="25">
        <v>16.588964333292587</v>
      </c>
      <c r="EM383" s="25">
        <v>26.205577653421052</v>
      </c>
      <c r="EN383" s="25">
        <v>13.426830488630207</v>
      </c>
      <c r="EO383" s="25">
        <v>9.7946859063394367</v>
      </c>
      <c r="EP383" s="25">
        <v>16.387983829207915</v>
      </c>
      <c r="EQ383" s="25">
        <v>26.300112940421052</v>
      </c>
      <c r="ER383" s="25">
        <v>13.221770125414405</v>
      </c>
      <c r="ES383" s="25">
        <v>9.6450972263274668</v>
      </c>
      <c r="ET383" s="25">
        <v>16.179058476832971</v>
      </c>
      <c r="EU383" s="25">
        <v>26.416078724421052</v>
      </c>
      <c r="EV383" s="25">
        <v>13.012234756448034</v>
      </c>
      <c r="EW383" s="25">
        <v>9.4922440919237498</v>
      </c>
      <c r="EX383" s="25">
        <v>15.997472478527664</v>
      </c>
      <c r="EY383" s="25">
        <v>26.558960454421051</v>
      </c>
      <c r="EZ383" s="25">
        <v>12.824267989792029</v>
      </c>
      <c r="FA383" s="25">
        <v>9.3551249526164639</v>
      </c>
      <c r="FB383" s="25">
        <v>15.81350650660027</v>
      </c>
      <c r="FC383" s="25">
        <v>26.673454682421053</v>
      </c>
      <c r="FD383" s="25">
        <v>12.648933034050851</v>
      </c>
      <c r="FE383" s="25">
        <v>9.227220543505096</v>
      </c>
      <c r="FF383" s="25">
        <v>15.579612420035398</v>
      </c>
      <c r="FG383" s="25">
        <v>26.783859747421051</v>
      </c>
      <c r="FH383" s="25">
        <v>12.541199088370371</v>
      </c>
      <c r="FI383" s="25">
        <v>9.1486301300575974</v>
      </c>
      <c r="FJ383" s="25">
        <v>15.359244102119494</v>
      </c>
      <c r="FK383" s="25">
        <v>27.15923797342105</v>
      </c>
      <c r="FL383" s="25">
        <v>11.949949694911972</v>
      </c>
      <c r="FM383" s="25">
        <v>8.7173219292024058</v>
      </c>
      <c r="FN383" s="25">
        <v>13.990723383982923</v>
      </c>
      <c r="FO383" s="25">
        <v>27.568414115421049</v>
      </c>
      <c r="FP383" s="25">
        <v>11.281993943650757</v>
      </c>
      <c r="FQ383" s="25">
        <v>8.2300575082747205</v>
      </c>
      <c r="FR383" s="25">
        <v>11.58981924212306</v>
      </c>
      <c r="FS383" s="25">
        <v>27.86381776542105</v>
      </c>
      <c r="FT383" s="25">
        <v>10.91310011657856</v>
      </c>
      <c r="FU383" s="25">
        <v>7.9609545973517504</v>
      </c>
      <c r="FV383" s="25">
        <v>9.5262895016475113</v>
      </c>
      <c r="FW383" s="25">
        <v>28.109529490421053</v>
      </c>
      <c r="FX383" s="25">
        <v>10.422703603828195</v>
      </c>
      <c r="FY383" s="25">
        <v>7.603217168848321</v>
      </c>
      <c r="FZ383" s="25">
        <v>7.2130203384316474</v>
      </c>
      <c r="GA383" s="25">
        <v>28.261367549421053</v>
      </c>
      <c r="GB383" s="25">
        <v>9.8904489316753299</v>
      </c>
      <c r="GC383" s="25">
        <v>7.2149447958312072</v>
      </c>
      <c r="GD383" s="25">
        <v>5.1043984252912225</v>
      </c>
      <c r="GE383" s="26">
        <v>25.915907496421053</v>
      </c>
      <c r="GF383" s="26">
        <v>14.445472676505782</v>
      </c>
      <c r="GG383" s="26">
        <v>10.537771200343586</v>
      </c>
      <c r="GH383" s="26">
        <v>18.79024890112791</v>
      </c>
      <c r="GI383" s="26">
        <v>25.887787073421052</v>
      </c>
      <c r="GJ383" s="26">
        <v>14.173134402861368</v>
      </c>
      <c r="GK383" s="26">
        <v>10.339104221350999</v>
      </c>
      <c r="GL383" s="26">
        <v>17.771016883239781</v>
      </c>
      <c r="GM383" s="26">
        <v>25.91075944942105</v>
      </c>
      <c r="GN383" s="26">
        <v>14.030612226028756</v>
      </c>
      <c r="GO383" s="26">
        <v>10.235136277617345</v>
      </c>
      <c r="GP383" s="26">
        <v>17.5472395173514</v>
      </c>
      <c r="GQ383" s="26">
        <v>25.942409067421053</v>
      </c>
      <c r="GR383" s="26">
        <v>13.900181638607542</v>
      </c>
      <c r="GS383" s="26">
        <v>10.139988980014092</v>
      </c>
      <c r="GT383" s="26">
        <v>17.518979708381561</v>
      </c>
      <c r="GU383" s="26">
        <v>25.99963618942105</v>
      </c>
      <c r="GV383" s="26">
        <v>13.710522085348227</v>
      </c>
      <c r="GW383" s="26">
        <v>10.001634976447523</v>
      </c>
      <c r="GX383" s="26">
        <v>17.317450504038206</v>
      </c>
      <c r="GY383" s="26">
        <v>26.087500214421052</v>
      </c>
      <c r="GZ383" s="26">
        <v>13.511529542994058</v>
      </c>
      <c r="HA383" s="26">
        <v>9.8564726872748487</v>
      </c>
      <c r="HB383" s="26">
        <v>17.086119661147993</v>
      </c>
      <c r="HC383" s="26">
        <v>26.19298662942105</v>
      </c>
      <c r="HD383" s="26">
        <v>12.933829081017743</v>
      </c>
      <c r="HE383" s="26">
        <v>9.4350482433007681</v>
      </c>
      <c r="HF383" s="26">
        <v>16.719177266852622</v>
      </c>
      <c r="HG383" s="26">
        <v>26.331526051421051</v>
      </c>
      <c r="HH383" s="26">
        <v>12.526177332206204</v>
      </c>
      <c r="HI383" s="26">
        <v>9.1376719680763152</v>
      </c>
      <c r="HJ383" s="26">
        <v>15.866650387294358</v>
      </c>
      <c r="HK383" s="26">
        <v>26.455484465421051</v>
      </c>
      <c r="HL383" s="26">
        <v>12.094273026599856</v>
      </c>
      <c r="HM383" s="26">
        <v>8.8226037903263919</v>
      </c>
      <c r="HN383" s="26">
        <v>14.987289066459541</v>
      </c>
      <c r="HO383" s="26">
        <v>26.579451864421053</v>
      </c>
      <c r="HP383" s="26">
        <v>11.750524997456223</v>
      </c>
      <c r="HQ383" s="26">
        <v>8.5718443888998088</v>
      </c>
      <c r="HR383" s="26">
        <v>14.119064462983845</v>
      </c>
      <c r="HS383" s="26">
        <v>26.96004468942105</v>
      </c>
      <c r="HT383" s="26">
        <v>11.194292062254556</v>
      </c>
      <c r="HU383" s="26">
        <v>8.1660802068260843</v>
      </c>
      <c r="HV383" s="26">
        <v>11.671228776411102</v>
      </c>
      <c r="HW383" s="26">
        <v>27.340670704421051</v>
      </c>
      <c r="HX383" s="26">
        <v>10.701136918482309</v>
      </c>
      <c r="HY383" s="26">
        <v>7.8063303953992467</v>
      </c>
      <c r="HZ383" s="26">
        <v>9.3148031114425649</v>
      </c>
      <c r="IA383" s="26">
        <v>27.608424070421052</v>
      </c>
      <c r="IB383" s="26">
        <v>10.151204163883783</v>
      </c>
      <c r="IC383" s="26">
        <v>7.4051621073612175</v>
      </c>
      <c r="ID383" s="26">
        <v>7.3573913113176488</v>
      </c>
      <c r="IE383" s="26">
        <v>27.799255241421051</v>
      </c>
      <c r="IF383" s="26">
        <v>9.6748351856304744</v>
      </c>
      <c r="IG383" s="26">
        <v>7.0576575699749693</v>
      </c>
      <c r="IH383" s="26">
        <v>5.9952434784161355</v>
      </c>
      <c r="II383" s="26">
        <v>27.810224353421052</v>
      </c>
      <c r="IJ383" s="26">
        <v>9.605206131413409</v>
      </c>
      <c r="IK383" s="26">
        <v>7.006864144334485</v>
      </c>
      <c r="IL383" s="26">
        <v>6.4972988855444243</v>
      </c>
      <c r="IM383" s="27">
        <v>25.912018287421052</v>
      </c>
      <c r="IN383" s="27">
        <v>14.445472676505782</v>
      </c>
      <c r="IO383" s="27">
        <v>10.537771200343586</v>
      </c>
      <c r="IP383" s="27">
        <v>18.79024890112791</v>
      </c>
      <c r="IQ383" s="27">
        <v>25.947044204421051</v>
      </c>
      <c r="IR383" s="27">
        <v>14.220390463336535</v>
      </c>
      <c r="IS383" s="27">
        <v>10.373576859544889</v>
      </c>
      <c r="IT383" s="27">
        <v>17.868522023485323</v>
      </c>
      <c r="IU383" s="27">
        <v>25.98713317642105</v>
      </c>
      <c r="IV383" s="27">
        <v>14.077524086985035</v>
      </c>
      <c r="IW383" s="27">
        <v>10.269357827054327</v>
      </c>
      <c r="IX383" s="27">
        <v>17.661303226264224</v>
      </c>
      <c r="IY383" s="27">
        <v>26.025169384421051</v>
      </c>
      <c r="IZ383" s="27">
        <v>13.961596980849853</v>
      </c>
      <c r="JA383" s="27">
        <v>10.18479061712444</v>
      </c>
      <c r="JB383" s="27">
        <v>17.646602064249347</v>
      </c>
      <c r="JC383" s="27">
        <v>26.078055497421051</v>
      </c>
      <c r="JD383" s="27">
        <v>13.751433656866793</v>
      </c>
      <c r="JE383" s="27">
        <v>10.031479398278753</v>
      </c>
      <c r="JF383" s="27">
        <v>17.537062428462804</v>
      </c>
      <c r="JG383" s="27">
        <v>26.168037511421051</v>
      </c>
      <c r="JH383" s="27">
        <v>13.575811163828496</v>
      </c>
      <c r="JI383" s="27">
        <v>9.9033652347123748</v>
      </c>
      <c r="JJ383" s="27">
        <v>17.39221702607519</v>
      </c>
      <c r="JK383" s="27">
        <v>26.270542281421051</v>
      </c>
      <c r="JL383" s="27">
        <v>13.37644536110623</v>
      </c>
      <c r="JM383" s="27">
        <v>9.7579306572978926</v>
      </c>
      <c r="JN383" s="27">
        <v>17.214242324011693</v>
      </c>
      <c r="JO383" s="27">
        <v>26.384364235421053</v>
      </c>
      <c r="JP383" s="27">
        <v>13.200984814361712</v>
      </c>
      <c r="JQ383" s="27">
        <v>9.6299346312981271</v>
      </c>
      <c r="JR383" s="27">
        <v>17.001721871822021</v>
      </c>
      <c r="JS383" s="27">
        <v>26.481129285421051</v>
      </c>
      <c r="JT383" s="27">
        <v>13.016954334152482</v>
      </c>
      <c r="JU383" s="27">
        <v>9.4956869581507988</v>
      </c>
      <c r="JV383" s="27">
        <v>16.713139537978147</v>
      </c>
      <c r="JW383" s="27">
        <v>26.578892273421051</v>
      </c>
      <c r="JX383" s="27">
        <v>12.912945153228932</v>
      </c>
      <c r="JY383" s="27">
        <v>9.4198137087354237</v>
      </c>
      <c r="JZ383" s="27">
        <v>16.427190925492773</v>
      </c>
      <c r="KA383" s="27">
        <v>26.898682778421051</v>
      </c>
      <c r="KB383" s="27">
        <v>12.47957356604751</v>
      </c>
      <c r="KC383" s="27">
        <v>9.1036751695047187</v>
      </c>
      <c r="KD383" s="27">
        <v>15.545178987608937</v>
      </c>
      <c r="KE383" s="27">
        <v>27.231943745421052</v>
      </c>
      <c r="KF383" s="27">
        <v>12.084133766901038</v>
      </c>
      <c r="KG383" s="27">
        <v>8.815207341539999</v>
      </c>
      <c r="KH383" s="27">
        <v>14.6131683244963</v>
      </c>
      <c r="KI383" s="27">
        <v>27.470932694421052</v>
      </c>
      <c r="KJ383" s="27">
        <v>12.053833284832171</v>
      </c>
      <c r="KK383" s="27">
        <v>8.793103561729378</v>
      </c>
      <c r="KL383" s="27">
        <v>13.953761879792903</v>
      </c>
      <c r="KM383" s="27">
        <v>27.67274578842105</v>
      </c>
      <c r="KN383" s="27">
        <v>11.996068033348802</v>
      </c>
      <c r="KO383" s="27">
        <v>8.7509646150092699</v>
      </c>
      <c r="KP383" s="27">
        <v>13.331773690550046</v>
      </c>
      <c r="KQ383" s="27">
        <v>27.769364587421052</v>
      </c>
      <c r="KR383" s="27">
        <v>11.82435538654606</v>
      </c>
      <c r="KS383" s="27">
        <v>8.6257026298368746</v>
      </c>
      <c r="KT383" s="133">
        <v>12.989563172679137</v>
      </c>
      <c r="KU383" s="149">
        <v>25.912018287421052</v>
      </c>
      <c r="KV383" s="149">
        <v>14.445472676505782</v>
      </c>
      <c r="KW383" s="149">
        <v>10.537771200343586</v>
      </c>
      <c r="KX383" s="149">
        <v>18.79024890112791</v>
      </c>
      <c r="KY383" s="149">
        <v>25.90286403142105</v>
      </c>
      <c r="KZ383" s="149">
        <v>14.018784933653684</v>
      </c>
      <c r="LA383" s="149">
        <v>10.226508432495269</v>
      </c>
      <c r="LB383" s="149">
        <v>17.012748203695665</v>
      </c>
      <c r="LC383" s="149">
        <v>25.955291377421052</v>
      </c>
      <c r="LD383" s="149">
        <v>13.836393548893028</v>
      </c>
      <c r="LE383" s="149">
        <v>10.093456456657361</v>
      </c>
      <c r="LF383" s="149">
        <v>16.579817391172206</v>
      </c>
      <c r="LG383" s="149">
        <v>26.022866996421051</v>
      </c>
      <c r="LH383" s="149">
        <v>13.691942003695315</v>
      </c>
      <c r="LI383" s="149">
        <v>9.9880810655630068</v>
      </c>
      <c r="LJ383" s="149">
        <v>16.478099562081951</v>
      </c>
      <c r="LK383" s="149">
        <v>26.110971966421051</v>
      </c>
      <c r="LL383" s="149">
        <v>13.491105989512855</v>
      </c>
      <c r="LM383" s="149">
        <v>9.8415739893573377</v>
      </c>
      <c r="LN383" s="149">
        <v>16.209903858866216</v>
      </c>
      <c r="LO383" s="149">
        <v>26.19608478842105</v>
      </c>
      <c r="LP383" s="149">
        <v>13.283259496442145</v>
      </c>
      <c r="LQ383" s="149">
        <v>9.6899528664061219</v>
      </c>
      <c r="LR383" s="149">
        <v>15.936526909162305</v>
      </c>
      <c r="LS383" s="149">
        <v>26.301313712421052</v>
      </c>
      <c r="LT383" s="149">
        <v>12.719874022695221</v>
      </c>
      <c r="LU383" s="149">
        <v>9.2789710070448859</v>
      </c>
      <c r="LV383" s="149">
        <v>15.516834540475983</v>
      </c>
      <c r="LW383" s="149">
        <v>26.455537810421053</v>
      </c>
      <c r="LX383" s="149">
        <v>12.274477353385013</v>
      </c>
      <c r="LY383" s="149">
        <v>8.9540603378205006</v>
      </c>
      <c r="LZ383" s="149">
        <v>14.590648262185328</v>
      </c>
      <c r="MA383" s="149">
        <v>26.58674971342105</v>
      </c>
      <c r="MB383" s="149">
        <v>11.838753955603917</v>
      </c>
      <c r="MC383" s="149">
        <v>8.6362061855004306</v>
      </c>
      <c r="MD383" s="149">
        <v>13.653630965947453</v>
      </c>
      <c r="ME383" s="149">
        <v>26.715877984421052</v>
      </c>
      <c r="MF383" s="149">
        <v>11.477261684184711</v>
      </c>
      <c r="MG383" s="149">
        <v>8.37250260637812</v>
      </c>
      <c r="MH383" s="149">
        <v>12.727771309535038</v>
      </c>
      <c r="MI383" s="149">
        <v>27.101870633421051</v>
      </c>
      <c r="MJ383" s="149">
        <v>10.882319144301837</v>
      </c>
      <c r="MK383" s="149">
        <v>7.9385003066241246</v>
      </c>
      <c r="ML383" s="149">
        <v>10.104781438206839</v>
      </c>
      <c r="MM383" s="149">
        <v>27.468704351421053</v>
      </c>
      <c r="MN383" s="149">
        <v>10.358584833427996</v>
      </c>
      <c r="MO383" s="149">
        <v>7.5564434185352845</v>
      </c>
      <c r="MP383" s="149">
        <v>7.6095655820309496</v>
      </c>
      <c r="MQ383" s="149">
        <v>27.72965482042105</v>
      </c>
      <c r="MR383" s="149">
        <v>9.7800848729168255</v>
      </c>
      <c r="MS383" s="149">
        <v>7.1344357515110524</v>
      </c>
      <c r="MT383" s="149">
        <v>5.5153244860707282</v>
      </c>
      <c r="MU383" s="149">
        <v>27.905270807421051</v>
      </c>
      <c r="MV383" s="149">
        <v>9.2722414213514099</v>
      </c>
      <c r="MW383" s="149">
        <v>6.7639710240471391</v>
      </c>
      <c r="MX383" s="149">
        <v>3.9855497480461501</v>
      </c>
      <c r="MY383" s="149">
        <v>27.920308870421053</v>
      </c>
      <c r="MZ383" s="149">
        <v>9.1656239969021165</v>
      </c>
      <c r="NA383" s="149">
        <v>6.6861950972930186</v>
      </c>
      <c r="NB383" s="149">
        <v>4.2914638812022403</v>
      </c>
      <c r="ND383" s="97"/>
    </row>
    <row r="384" spans="1:368" ht="15" thickBot="1" x14ac:dyDescent="0.35">
      <c r="A384" s="2"/>
      <c r="B384" s="72" t="s">
        <v>507</v>
      </c>
      <c r="C384" s="72" t="s">
        <v>507</v>
      </c>
      <c r="D384" s="72" t="s">
        <v>827</v>
      </c>
      <c r="E384" s="86">
        <v>353466</v>
      </c>
      <c r="F384" s="83">
        <v>413290</v>
      </c>
      <c r="G384" s="20">
        <v>30.058799694000001</v>
      </c>
      <c r="H384" s="20">
        <v>15.88488529014845</v>
      </c>
      <c r="I384" s="20">
        <v>11.416779825412224</v>
      </c>
      <c r="J384" s="20">
        <v>16.06882743929425</v>
      </c>
      <c r="K384" s="20">
        <v>30.135671397999999</v>
      </c>
      <c r="L384" s="20">
        <v>15.19855528034951</v>
      </c>
      <c r="M384" s="20">
        <v>10.923500933791452</v>
      </c>
      <c r="N384" s="20">
        <v>13.099303806128054</v>
      </c>
      <c r="O384" s="20">
        <v>30.245917924</v>
      </c>
      <c r="P384" s="20">
        <v>14.879483783747753</v>
      </c>
      <c r="Q384" s="20">
        <v>10.694177966786699</v>
      </c>
      <c r="R384" s="20">
        <v>12.404947731752474</v>
      </c>
      <c r="S384" s="20">
        <v>30.383931429</v>
      </c>
      <c r="T384" s="20">
        <v>14.637701954147895</v>
      </c>
      <c r="U384" s="20">
        <v>10.520404605260515</v>
      </c>
      <c r="V384" s="20">
        <v>12.215864240494096</v>
      </c>
      <c r="W384" s="20">
        <v>30.561312641000001</v>
      </c>
      <c r="X384" s="20">
        <v>14.296673976439102</v>
      </c>
      <c r="Y384" s="20">
        <v>10.275301082969326</v>
      </c>
      <c r="Z384" s="20">
        <v>11.936040655419202</v>
      </c>
      <c r="AA384" s="20">
        <v>30.760625089000001</v>
      </c>
      <c r="AB384" s="20">
        <v>13.929824879191358</v>
      </c>
      <c r="AC384" s="20">
        <v>10.011639413657418</v>
      </c>
      <c r="AD384" s="20">
        <v>11.614700105613647</v>
      </c>
      <c r="AE384" s="20">
        <v>30.980832329000002</v>
      </c>
      <c r="AF384" s="20">
        <v>13.574988418096693</v>
      </c>
      <c r="AG384" s="20">
        <v>9.7566114624729874</v>
      </c>
      <c r="AH384" s="20">
        <v>11.33342819396303</v>
      </c>
      <c r="AI384" s="20">
        <v>31.241953703</v>
      </c>
      <c r="AJ384" s="20">
        <v>13.211597644967382</v>
      </c>
      <c r="AK384" s="20">
        <v>9.4954353587980904</v>
      </c>
      <c r="AL384" s="20">
        <v>11.062362950958825</v>
      </c>
      <c r="AM384" s="20">
        <v>31.455049395</v>
      </c>
      <c r="AN384" s="20">
        <v>12.819935459874417</v>
      </c>
      <c r="AO384" s="20">
        <v>9.2139400346915075</v>
      </c>
      <c r="AP384" s="20">
        <v>10.704616867371318</v>
      </c>
      <c r="AQ384" s="20">
        <v>31.657201118</v>
      </c>
      <c r="AR384" s="20">
        <v>12.532779797513586</v>
      </c>
      <c r="AS384" s="20">
        <v>9.0075556061664077</v>
      </c>
      <c r="AT384" s="20">
        <v>10.384125999821634</v>
      </c>
      <c r="AU384" s="20">
        <v>32.366629424999999</v>
      </c>
      <c r="AV384" s="20">
        <v>11.246791893759076</v>
      </c>
      <c r="AW384" s="20">
        <v>8.083290779122672</v>
      </c>
      <c r="AX384" s="20">
        <v>8.7340434012502435</v>
      </c>
      <c r="AY384" s="20">
        <v>32.998782861999999</v>
      </c>
      <c r="AZ384" s="20">
        <v>9.7342356848898177</v>
      </c>
      <c r="BA384" s="20">
        <v>6.996186850148745</v>
      </c>
      <c r="BB384" s="20">
        <v>6.11898854178731</v>
      </c>
      <c r="BC384" s="20">
        <v>33.406297578</v>
      </c>
      <c r="BD384" s="20">
        <v>8.5028179645789095</v>
      </c>
      <c r="BE384" s="20">
        <v>6.1111426884121949</v>
      </c>
      <c r="BF384" s="20">
        <v>4.0362719498572126</v>
      </c>
      <c r="BG384" s="20">
        <v>33.761825282000004</v>
      </c>
      <c r="BH384" s="20">
        <v>7.3759687997197609</v>
      </c>
      <c r="BI384" s="20">
        <v>5.3012540063941254</v>
      </c>
      <c r="BJ384" s="20">
        <v>1.9841351391826016</v>
      </c>
      <c r="BK384" s="20">
        <v>34.016927971000001</v>
      </c>
      <c r="BL384" s="20">
        <v>6.4097161426668743</v>
      </c>
      <c r="BM384" s="20">
        <v>4.6067891966209062</v>
      </c>
      <c r="BN384" s="20">
        <v>0.17730033114322197</v>
      </c>
      <c r="BO384" s="23">
        <v>30.011980298000001</v>
      </c>
      <c r="BP384" s="23">
        <v>15.88488529014845</v>
      </c>
      <c r="BQ384" s="23">
        <v>11.416779825412224</v>
      </c>
      <c r="BR384" s="23">
        <v>16.06882743929425</v>
      </c>
      <c r="BS384" s="23">
        <v>30.086936084000001</v>
      </c>
      <c r="BT384" s="23">
        <v>15.694520996777426</v>
      </c>
      <c r="BU384" s="23">
        <v>11.279961259565541</v>
      </c>
      <c r="BV384" s="23">
        <v>15.50131330625962</v>
      </c>
      <c r="BW384" s="23">
        <v>30.159057989000001</v>
      </c>
      <c r="BX384" s="23">
        <v>15.533029086217967</v>
      </c>
      <c r="BY384" s="23">
        <v>11.163893843731827</v>
      </c>
      <c r="BZ384" s="23">
        <v>15.235156259633092</v>
      </c>
      <c r="CA384" s="23">
        <v>30.247939013</v>
      </c>
      <c r="CB384" s="23">
        <v>15.34626066616253</v>
      </c>
      <c r="CC384" s="23">
        <v>11.029659702838444</v>
      </c>
      <c r="CD384" s="23">
        <v>15.023588569716166</v>
      </c>
      <c r="CE384" s="23">
        <v>30.364634615</v>
      </c>
      <c r="CF384" s="23">
        <v>15.128186449025934</v>
      </c>
      <c r="CG384" s="23">
        <v>10.872925469183528</v>
      </c>
      <c r="CH384" s="23">
        <v>14.759988272859031</v>
      </c>
      <c r="CI384" s="23">
        <v>30.499073874</v>
      </c>
      <c r="CJ384" s="23">
        <v>14.890579820025957</v>
      </c>
      <c r="CK384" s="23">
        <v>10.7021529065366</v>
      </c>
      <c r="CL384" s="23">
        <v>14.472204292006513</v>
      </c>
      <c r="CM384" s="23">
        <v>30.662744531000001</v>
      </c>
      <c r="CN384" s="23">
        <v>14.52538168613831</v>
      </c>
      <c r="CO384" s="23">
        <v>10.439677817098437</v>
      </c>
      <c r="CP384" s="23">
        <v>14.114377416713774</v>
      </c>
      <c r="CQ384" s="23">
        <v>30.857853632000001</v>
      </c>
      <c r="CR384" s="23">
        <v>14.234714226497857</v>
      </c>
      <c r="CS384" s="23">
        <v>10.230769390722514</v>
      </c>
      <c r="CT384" s="23">
        <v>13.632703064866021</v>
      </c>
      <c r="CU384" s="23">
        <v>30.985766730999998</v>
      </c>
      <c r="CV384" s="23">
        <v>13.970011452108588</v>
      </c>
      <c r="CW384" s="23">
        <v>10.040522294871449</v>
      </c>
      <c r="CX384" s="23">
        <v>13.18192504070961</v>
      </c>
      <c r="CY384" s="23">
        <v>31.117407509</v>
      </c>
      <c r="CZ384" s="23">
        <v>13.692720021223963</v>
      </c>
      <c r="DA384" s="23">
        <v>9.8412274837312861</v>
      </c>
      <c r="DB384" s="23">
        <v>12.728643671873069</v>
      </c>
      <c r="DC384" s="23">
        <v>31.520714366</v>
      </c>
      <c r="DD384" s="23">
        <v>12.801340224978658</v>
      </c>
      <c r="DE384" s="23">
        <v>9.2005752732387833</v>
      </c>
      <c r="DF384" s="23">
        <v>11.401846866662076</v>
      </c>
      <c r="DG384" s="23">
        <v>31.915195413999999</v>
      </c>
      <c r="DH384" s="23">
        <v>11.930072520174338</v>
      </c>
      <c r="DI384" s="23">
        <v>8.5743780188643886</v>
      </c>
      <c r="DJ384" s="23">
        <v>10.147697803709583</v>
      </c>
      <c r="DK384" s="23">
        <v>32.274754977000001</v>
      </c>
      <c r="DL384" s="23">
        <v>11.047825002194323</v>
      </c>
      <c r="DM384" s="23">
        <v>7.9402893565722534</v>
      </c>
      <c r="DN384" s="23">
        <v>9.0213810035418085</v>
      </c>
      <c r="DO384" s="23">
        <v>32.661771277</v>
      </c>
      <c r="DP384" s="23">
        <v>10.179204604124063</v>
      </c>
      <c r="DQ384" s="23">
        <v>7.3159947736720969</v>
      </c>
      <c r="DR384" s="23">
        <v>7.7803028181625606</v>
      </c>
      <c r="DS384" s="23">
        <v>32.950476147000003</v>
      </c>
      <c r="DT384" s="23">
        <v>9.4457952425015836</v>
      </c>
      <c r="DU384" s="23">
        <v>6.7888790249211191</v>
      </c>
      <c r="DV384" s="23">
        <v>6.9068654045852007</v>
      </c>
      <c r="DW384" s="25">
        <v>30.066726324000001</v>
      </c>
      <c r="DX384" s="25">
        <v>15.88488529014845</v>
      </c>
      <c r="DY384" s="25">
        <v>11.416779825412224</v>
      </c>
      <c r="DZ384" s="25">
        <v>16.06882743929425</v>
      </c>
      <c r="EA384" s="25">
        <v>30.150493853</v>
      </c>
      <c r="EB384" s="25">
        <v>15.070891943385828</v>
      </c>
      <c r="EC384" s="25">
        <v>10.831746779872841</v>
      </c>
      <c r="ED384" s="25">
        <v>12.656263833080418</v>
      </c>
      <c r="EE384" s="25">
        <v>30.271726662999999</v>
      </c>
      <c r="EF384" s="25">
        <v>14.616945806165361</v>
      </c>
      <c r="EG384" s="25">
        <v>10.505486753024766</v>
      </c>
      <c r="EH384" s="25">
        <v>11.671698375419224</v>
      </c>
      <c r="EI384" s="25">
        <v>30.426296488999999</v>
      </c>
      <c r="EJ384" s="25">
        <v>14.259845150804821</v>
      </c>
      <c r="EK384" s="25">
        <v>10.248831480840323</v>
      </c>
      <c r="EL384" s="25">
        <v>11.297349133243671</v>
      </c>
      <c r="EM384" s="25">
        <v>30.624242047999999</v>
      </c>
      <c r="EN384" s="25">
        <v>13.850292729375447</v>
      </c>
      <c r="EO384" s="25">
        <v>9.9544780916267772</v>
      </c>
      <c r="EP384" s="25">
        <v>10.868023091156232</v>
      </c>
      <c r="EQ384" s="25">
        <v>30.848169513000002</v>
      </c>
      <c r="ER384" s="25">
        <v>13.425486462193227</v>
      </c>
      <c r="ES384" s="25">
        <v>9.6491614631282072</v>
      </c>
      <c r="ET384" s="25">
        <v>10.401703742539546</v>
      </c>
      <c r="EU384" s="25">
        <v>31.098555198</v>
      </c>
      <c r="EV384" s="25">
        <v>12.988760607937357</v>
      </c>
      <c r="EW384" s="25">
        <v>9.3352779927076455</v>
      </c>
      <c r="EX384" s="25">
        <v>9.9887130977721839</v>
      </c>
      <c r="EY384" s="25">
        <v>31.396353547</v>
      </c>
      <c r="EZ384" s="25">
        <v>12.670929765727855</v>
      </c>
      <c r="FA384" s="25">
        <v>9.106846708442621</v>
      </c>
      <c r="FB384" s="25">
        <v>9.8414898490622988</v>
      </c>
      <c r="FC384" s="25">
        <v>31.629850767000001</v>
      </c>
      <c r="FD384" s="25">
        <v>12.357915764196319</v>
      </c>
      <c r="FE384" s="25">
        <v>8.8818773824146202</v>
      </c>
      <c r="FF384" s="25">
        <v>9.6195540480510857</v>
      </c>
      <c r="FG384" s="25">
        <v>31.85044151</v>
      </c>
      <c r="FH384" s="25">
        <v>12.009558620665242</v>
      </c>
      <c r="FI384" s="25">
        <v>8.6315062443384516</v>
      </c>
      <c r="FJ384" s="25">
        <v>9.412223854881077</v>
      </c>
      <c r="FK384" s="25">
        <v>32.587739108000001</v>
      </c>
      <c r="FL384" s="25">
        <v>10.567989554485184</v>
      </c>
      <c r="FM384" s="25">
        <v>7.5954221725252387</v>
      </c>
      <c r="FN384" s="25">
        <v>8.1040427513839859</v>
      </c>
      <c r="FO384" s="25">
        <v>33.174323672</v>
      </c>
      <c r="FP384" s="25">
        <v>8.8287068570661518</v>
      </c>
      <c r="FQ384" s="25">
        <v>6.3453654520717935</v>
      </c>
      <c r="FR384" s="25">
        <v>5.8044379370246375</v>
      </c>
      <c r="FS384" s="25">
        <v>33.595269739000003</v>
      </c>
      <c r="FT384" s="25">
        <v>7.3753701839754946</v>
      </c>
      <c r="FU384" s="25">
        <v>5.3008237694722036</v>
      </c>
      <c r="FV384" s="25">
        <v>3.9912592482983413</v>
      </c>
      <c r="FW384" s="25">
        <v>33.945737989000001</v>
      </c>
      <c r="FX384" s="25">
        <v>6.0546842785054205</v>
      </c>
      <c r="FY384" s="25">
        <v>4.3516208054049628</v>
      </c>
      <c r="FZ384" s="25">
        <v>2.2423409870716497</v>
      </c>
      <c r="GA384" s="25">
        <v>30.421549426228676</v>
      </c>
      <c r="GB384" s="25">
        <v>5.0086761538460172</v>
      </c>
      <c r="GC384" s="25">
        <v>3.5998341707079522</v>
      </c>
      <c r="GD384" s="25">
        <v>0.76244114160613208</v>
      </c>
      <c r="GE384" s="26">
        <v>30.066726327000001</v>
      </c>
      <c r="GF384" s="26">
        <v>15.88488529014845</v>
      </c>
      <c r="GG384" s="26">
        <v>11.416779825412224</v>
      </c>
      <c r="GH384" s="26">
        <v>16.06882743929425</v>
      </c>
      <c r="GI384" s="26">
        <v>30.063624339</v>
      </c>
      <c r="GJ384" s="26">
        <v>15.345857117893225</v>
      </c>
      <c r="GK384" s="26">
        <v>11.029369664751581</v>
      </c>
      <c r="GL384" s="26">
        <v>13.831091068205509</v>
      </c>
      <c r="GM384" s="26">
        <v>30.122770936999999</v>
      </c>
      <c r="GN384" s="26">
        <v>15.023448583195748</v>
      </c>
      <c r="GO384" s="26">
        <v>10.797648302762415</v>
      </c>
      <c r="GP384" s="26">
        <v>13.103548673205006</v>
      </c>
      <c r="GQ384" s="26">
        <v>30.213432000000001</v>
      </c>
      <c r="GR384" s="26">
        <v>14.699274783959787</v>
      </c>
      <c r="GS384" s="26">
        <v>10.56465821039205</v>
      </c>
      <c r="GT384" s="26">
        <v>12.768395088234467</v>
      </c>
      <c r="GU384" s="26">
        <v>30.348365277999999</v>
      </c>
      <c r="GV384" s="26">
        <v>14.327135340562704</v>
      </c>
      <c r="GW384" s="26">
        <v>10.297194265137696</v>
      </c>
      <c r="GX384" s="26">
        <v>12.339737103901721</v>
      </c>
      <c r="GY384" s="26">
        <v>30.543164826999998</v>
      </c>
      <c r="GZ384" s="26">
        <v>13.947801669932526</v>
      </c>
      <c r="HA384" s="26">
        <v>10.024559687119304</v>
      </c>
      <c r="HB384" s="26">
        <v>11.892967258449522</v>
      </c>
      <c r="HC384" s="26">
        <v>30.795351339</v>
      </c>
      <c r="HD384" s="26">
        <v>13.488433382692312</v>
      </c>
      <c r="HE384" s="26">
        <v>9.6944026542919524</v>
      </c>
      <c r="HF384" s="26">
        <v>11.317985313248812</v>
      </c>
      <c r="HG384" s="26">
        <v>31.133224300000002</v>
      </c>
      <c r="HH384" s="26">
        <v>12.897896649377692</v>
      </c>
      <c r="HI384" s="26">
        <v>9.2699722766138404</v>
      </c>
      <c r="HJ384" s="26">
        <v>10.591406488213288</v>
      </c>
      <c r="HK384" s="26">
        <v>31.423704879999999</v>
      </c>
      <c r="HL384" s="26">
        <v>12.406951805586157</v>
      </c>
      <c r="HM384" s="26">
        <v>8.9171205508626024</v>
      </c>
      <c r="HN384" s="26">
        <v>9.7957368099758924</v>
      </c>
      <c r="HO384" s="26">
        <v>31.707378077000001</v>
      </c>
      <c r="HP384" s="26">
        <v>11.849973680234465</v>
      </c>
      <c r="HQ384" s="26">
        <v>8.5168094054837429</v>
      </c>
      <c r="HR384" s="26">
        <v>9.0089727055516917</v>
      </c>
      <c r="HS384" s="26">
        <v>32.287021465000002</v>
      </c>
      <c r="HT384" s="26">
        <v>10.154220304159574</v>
      </c>
      <c r="HU384" s="26">
        <v>7.2980380653562023</v>
      </c>
      <c r="HV384" s="26">
        <v>6.7587835879435332</v>
      </c>
      <c r="HW384" s="26">
        <v>32.847466335</v>
      </c>
      <c r="HX384" s="26">
        <v>8.4903222106157514</v>
      </c>
      <c r="HY384" s="26">
        <v>6.1021617440022036</v>
      </c>
      <c r="HZ384" s="26">
        <v>4.5593217837707343</v>
      </c>
      <c r="IA384" s="26">
        <v>33.243531783000002</v>
      </c>
      <c r="IB384" s="26">
        <v>7.1840667125662279</v>
      </c>
      <c r="IC384" s="26">
        <v>5.163330197877376</v>
      </c>
      <c r="ID384" s="26">
        <v>2.9177630222328119</v>
      </c>
      <c r="IE384" s="26">
        <v>33.537638115</v>
      </c>
      <c r="IF384" s="26">
        <v>6.3689790390920482</v>
      </c>
      <c r="IG384" s="26">
        <v>4.5775106381835187</v>
      </c>
      <c r="IH384" s="26">
        <v>1.9344459696000769</v>
      </c>
      <c r="II384" s="26">
        <v>33.583534489999998</v>
      </c>
      <c r="IJ384" s="26">
        <v>5.8883470565515861</v>
      </c>
      <c r="IK384" s="26">
        <v>4.2320709688697624</v>
      </c>
      <c r="IL384" s="26">
        <v>2.6570156572947994</v>
      </c>
      <c r="IM384" s="27">
        <v>30.058799691000001</v>
      </c>
      <c r="IN384" s="27">
        <v>15.88488529014845</v>
      </c>
      <c r="IO384" s="27">
        <v>11.416779825412224</v>
      </c>
      <c r="IP384" s="27">
        <v>16.06882743929425</v>
      </c>
      <c r="IQ384" s="27">
        <v>30.123123030999999</v>
      </c>
      <c r="IR384" s="27">
        <v>15.590896723722231</v>
      </c>
      <c r="IS384" s="27">
        <v>11.205484454198036</v>
      </c>
      <c r="IT384" s="27">
        <v>15.131596577596214</v>
      </c>
      <c r="IU384" s="27">
        <v>30.202316558</v>
      </c>
      <c r="IV384" s="27">
        <v>15.356428551764758</v>
      </c>
      <c r="IW384" s="27">
        <v>11.036967562422586</v>
      </c>
      <c r="IX384" s="27">
        <v>14.832879390765594</v>
      </c>
      <c r="IY384" s="27">
        <v>30.292672457999998</v>
      </c>
      <c r="IZ384" s="27">
        <v>15.14407504434933</v>
      </c>
      <c r="JA384" s="27">
        <v>10.884344915482885</v>
      </c>
      <c r="JB384" s="27">
        <v>14.709567093633392</v>
      </c>
      <c r="JC384" s="27">
        <v>30.410316353999999</v>
      </c>
      <c r="JD384" s="27">
        <v>14.852760088138451</v>
      </c>
      <c r="JE384" s="27">
        <v>10.674971120572835</v>
      </c>
      <c r="JF384" s="27">
        <v>14.553955895980236</v>
      </c>
      <c r="JG384" s="27">
        <v>30.575977097999999</v>
      </c>
      <c r="JH384" s="27">
        <v>14.530897119154103</v>
      </c>
      <c r="JI384" s="27">
        <v>10.443641867403677</v>
      </c>
      <c r="JJ384" s="27">
        <v>14.343221912398079</v>
      </c>
      <c r="JK384" s="27">
        <v>30.786452376</v>
      </c>
      <c r="JL384" s="27">
        <v>14.206388454678265</v>
      </c>
      <c r="JM384" s="27">
        <v>10.210411100792042</v>
      </c>
      <c r="JN384" s="27">
        <v>14.096156085069532</v>
      </c>
      <c r="JO384" s="27">
        <v>31.030073518999998</v>
      </c>
      <c r="JP384" s="27">
        <v>13.866421236474849</v>
      </c>
      <c r="JQ384" s="27">
        <v>9.9660699672433211</v>
      </c>
      <c r="JR384" s="27">
        <v>13.794241379225467</v>
      </c>
      <c r="JS384" s="27">
        <v>31.240215834000001</v>
      </c>
      <c r="JT384" s="27">
        <v>13.486715858087305</v>
      </c>
      <c r="JU384" s="27">
        <v>9.6931682355409254</v>
      </c>
      <c r="JV384" s="27">
        <v>13.361570443597747</v>
      </c>
      <c r="JW384" s="27">
        <v>31.451024234999998</v>
      </c>
      <c r="JX384" s="27">
        <v>13.218055251079102</v>
      </c>
      <c r="JY384" s="27">
        <v>9.5000765674584056</v>
      </c>
      <c r="JZ384" s="27">
        <v>12.931106972160382</v>
      </c>
      <c r="KA384" s="27">
        <v>32.127364886000002</v>
      </c>
      <c r="KB384" s="27">
        <v>12.151523601135713</v>
      </c>
      <c r="KC384" s="27">
        <v>8.7335392710393442</v>
      </c>
      <c r="KD384" s="27">
        <v>11.514639519765897</v>
      </c>
      <c r="KE384" s="27">
        <v>32.777695756</v>
      </c>
      <c r="KF384" s="27">
        <v>11.091790737261904</v>
      </c>
      <c r="KG384" s="27">
        <v>7.971888396034017</v>
      </c>
      <c r="KH384" s="27">
        <v>9.9434804289996066</v>
      </c>
      <c r="KI384" s="27">
        <v>33.158336171000002</v>
      </c>
      <c r="KJ384" s="27">
        <v>10.239532507405968</v>
      </c>
      <c r="KK384" s="27">
        <v>7.3593536255943963</v>
      </c>
      <c r="KL384" s="27">
        <v>8.827961684532255</v>
      </c>
      <c r="KM384" s="27">
        <v>33.490080996000003</v>
      </c>
      <c r="KN384" s="27">
        <v>9.5302379848062682</v>
      </c>
      <c r="KO384" s="27">
        <v>6.8495696864611499</v>
      </c>
      <c r="KP384" s="27">
        <v>7.6260434829525288</v>
      </c>
      <c r="KQ384" s="27">
        <v>33.643716247999997</v>
      </c>
      <c r="KR384" s="27">
        <v>9.1005900638582418</v>
      </c>
      <c r="KS384" s="27">
        <v>6.5407732660707643</v>
      </c>
      <c r="KT384" s="133">
        <v>7.1512673319213391</v>
      </c>
      <c r="KU384" s="149">
        <v>30.058799691000001</v>
      </c>
      <c r="KV384" s="149">
        <v>15.88488529014845</v>
      </c>
      <c r="KW384" s="149">
        <v>11.416779825412224</v>
      </c>
      <c r="KX384" s="149">
        <v>16.06882743929425</v>
      </c>
      <c r="KY384" s="149">
        <v>30.087248277</v>
      </c>
      <c r="KZ384" s="149">
        <v>15.042504149345239</v>
      </c>
      <c r="LA384" s="149">
        <v>10.811343913350944</v>
      </c>
      <c r="LB384" s="149">
        <v>12.337581485435861</v>
      </c>
      <c r="LC384" s="149">
        <v>30.192895775</v>
      </c>
      <c r="LD384" s="149">
        <v>14.638267860901284</v>
      </c>
      <c r="LE384" s="149">
        <v>10.520811333586666</v>
      </c>
      <c r="LF384" s="149">
        <v>11.254402210039778</v>
      </c>
      <c r="LG384" s="149">
        <v>30.339174290999999</v>
      </c>
      <c r="LH384" s="149">
        <v>14.280925670074057</v>
      </c>
      <c r="LI384" s="149">
        <v>10.263982465106572</v>
      </c>
      <c r="LJ384" s="149">
        <v>10.797837540408647</v>
      </c>
      <c r="LK384" s="149">
        <v>30.520305521000001</v>
      </c>
      <c r="LL384" s="149">
        <v>13.881743612729734</v>
      </c>
      <c r="LM384" s="149">
        <v>9.9770824607494983</v>
      </c>
      <c r="LN384" s="149">
        <v>10.253648648259759</v>
      </c>
      <c r="LO384" s="149">
        <v>30.719411863000001</v>
      </c>
      <c r="LP384" s="149">
        <v>13.483555678046546</v>
      </c>
      <c r="LQ384" s="149">
        <v>9.6908969519228823</v>
      </c>
      <c r="LR384" s="149">
        <v>9.6855620408888115</v>
      </c>
      <c r="LS384" s="149">
        <v>30.962536984</v>
      </c>
      <c r="LT384" s="149">
        <v>13.017950122770394</v>
      </c>
      <c r="LU384" s="149">
        <v>9.3562570717486544</v>
      </c>
      <c r="LV384" s="149">
        <v>9.015539530136877</v>
      </c>
      <c r="LW384" s="149">
        <v>31.322402969999999</v>
      </c>
      <c r="LX384" s="149">
        <v>12.399568664077883</v>
      </c>
      <c r="LY384" s="149">
        <v>8.9118141416893426</v>
      </c>
      <c r="LZ384" s="149">
        <v>8.1433861448498277</v>
      </c>
      <c r="MA384" s="149">
        <v>31.630800041000001</v>
      </c>
      <c r="MB384" s="149">
        <v>11.904127041146248</v>
      </c>
      <c r="MC384" s="149">
        <v>8.555730492230234</v>
      </c>
      <c r="MD384" s="149">
        <v>7.2321399249124383</v>
      </c>
      <c r="ME384" s="149">
        <v>31.928394188999999</v>
      </c>
      <c r="MF384" s="149">
        <v>11.348443443122768</v>
      </c>
      <c r="MG384" s="149">
        <v>8.1563497491309143</v>
      </c>
      <c r="MH384" s="149">
        <v>6.334214116550136</v>
      </c>
      <c r="MI384" s="149">
        <v>32.548479200000003</v>
      </c>
      <c r="MJ384" s="149">
        <v>9.5963626434939719</v>
      </c>
      <c r="MK384" s="149">
        <v>6.8970947806295184</v>
      </c>
      <c r="ML384" s="149">
        <v>3.770113802227911</v>
      </c>
      <c r="MM384" s="149">
        <v>33.079209767000002</v>
      </c>
      <c r="MN384" s="149">
        <v>7.7920609830797334</v>
      </c>
      <c r="MO384" s="149">
        <v>5.6003076512726313</v>
      </c>
      <c r="MP384" s="149">
        <v>1.3169493294893719</v>
      </c>
      <c r="MQ384" s="149">
        <v>33.453813021999999</v>
      </c>
      <c r="MR384" s="149">
        <v>6.356736774669983</v>
      </c>
      <c r="MS384" s="149">
        <v>4.5687118816978254</v>
      </c>
      <c r="MT384" s="149">
        <v>-0.54421631952387983</v>
      </c>
      <c r="MU384" s="149">
        <v>32.959341703144403</v>
      </c>
      <c r="MV384" s="149">
        <v>5.4265043020021819</v>
      </c>
      <c r="MW384" s="149">
        <v>3.9001354876659717</v>
      </c>
      <c r="MX384" s="149">
        <v>-1.7630932383130009</v>
      </c>
      <c r="MY384" s="149">
        <v>29.694117416952469</v>
      </c>
      <c r="MZ384" s="149">
        <v>4.8889100200650484</v>
      </c>
      <c r="NA384" s="149">
        <v>3.5137558922097005</v>
      </c>
      <c r="NB384" s="149">
        <v>-1.2937375723437121</v>
      </c>
      <c r="ND384" s="97"/>
    </row>
    <row r="385" spans="1:368" ht="15" thickBot="1" x14ac:dyDescent="0.35">
      <c r="A385" s="2"/>
      <c r="B385" s="72" t="s">
        <v>811</v>
      </c>
      <c r="C385" s="72" t="s">
        <v>427</v>
      </c>
      <c r="D385" s="72" t="s">
        <v>825</v>
      </c>
      <c r="E385" s="85">
        <v>351537</v>
      </c>
      <c r="F385" s="82">
        <v>475934</v>
      </c>
      <c r="G385" s="20">
        <v>12.642870286000001</v>
      </c>
      <c r="H385" s="20">
        <v>12.642870286000001</v>
      </c>
      <c r="I385" s="20">
        <v>12.642870286000001</v>
      </c>
      <c r="J385" s="20">
        <v>8.6230999200396123</v>
      </c>
      <c r="K385" s="20">
        <v>12.672620050999999</v>
      </c>
      <c r="L385" s="20">
        <v>12.672620050999999</v>
      </c>
      <c r="M385" s="20">
        <v>12.672620050999999</v>
      </c>
      <c r="N385" s="20">
        <v>7.1347776728356394</v>
      </c>
      <c r="O385" s="20">
        <v>12.726808522000001</v>
      </c>
      <c r="P385" s="20">
        <v>12.726808522000001</v>
      </c>
      <c r="Q385" s="20">
        <v>12.726808522000001</v>
      </c>
      <c r="R385" s="20">
        <v>6.8218243673107484</v>
      </c>
      <c r="S385" s="20">
        <v>12.805397869</v>
      </c>
      <c r="T385" s="20">
        <v>12.805397869</v>
      </c>
      <c r="U385" s="20">
        <v>12.805397869</v>
      </c>
      <c r="V385" s="20">
        <v>6.7582202922210399</v>
      </c>
      <c r="W385" s="20">
        <v>12.914416814999999</v>
      </c>
      <c r="X385" s="20">
        <v>12.914416814999999</v>
      </c>
      <c r="Y385" s="20">
        <v>12.914416814999999</v>
      </c>
      <c r="Z385" s="20">
        <v>6.6652778885511275</v>
      </c>
      <c r="AA385" s="20">
        <v>13.062951588000001</v>
      </c>
      <c r="AB385" s="20">
        <v>13.062951588000001</v>
      </c>
      <c r="AC385" s="20">
        <v>13.062951588000001</v>
      </c>
      <c r="AD385" s="20">
        <v>6.5510874747510215</v>
      </c>
      <c r="AE385" s="20">
        <v>13.263261281</v>
      </c>
      <c r="AF385" s="20">
        <v>13.263261281</v>
      </c>
      <c r="AG385" s="20">
        <v>13.263261281</v>
      </c>
      <c r="AH385" s="20">
        <v>6.3743026866510792</v>
      </c>
      <c r="AI385" s="20">
        <v>13.493888279</v>
      </c>
      <c r="AJ385" s="20">
        <v>13.493888279</v>
      </c>
      <c r="AK385" s="20">
        <v>13.493888279</v>
      </c>
      <c r="AL385" s="20">
        <v>6.1264484187738546</v>
      </c>
      <c r="AM385" s="20">
        <v>13.728752925</v>
      </c>
      <c r="AN385" s="20">
        <v>13.728752925</v>
      </c>
      <c r="AO385" s="20">
        <v>13.728752925</v>
      </c>
      <c r="AP385" s="20">
        <v>5.7073667192706523</v>
      </c>
      <c r="AQ385" s="20">
        <v>13.985313731</v>
      </c>
      <c r="AR385" s="20">
        <v>13.985313731</v>
      </c>
      <c r="AS385" s="20">
        <v>13.985313731</v>
      </c>
      <c r="AT385" s="20">
        <v>5.1632836254622259</v>
      </c>
      <c r="AU385" s="20">
        <v>14.659768673</v>
      </c>
      <c r="AV385" s="20">
        <v>14.659768673</v>
      </c>
      <c r="AW385" s="20">
        <v>14.659768673</v>
      </c>
      <c r="AX385" s="20">
        <v>3.3101788524341593</v>
      </c>
      <c r="AY385" s="20">
        <v>15.257044824999999</v>
      </c>
      <c r="AZ385" s="20">
        <v>15.257044824999999</v>
      </c>
      <c r="BA385" s="20">
        <v>15.257044824999999</v>
      </c>
      <c r="BB385" s="20">
        <v>1.6242940676912934</v>
      </c>
      <c r="BC385" s="20">
        <v>15.637234131</v>
      </c>
      <c r="BD385" s="20">
        <v>15.637234131</v>
      </c>
      <c r="BE385" s="20">
        <v>15.637234131</v>
      </c>
      <c r="BF385" s="20">
        <v>0.53845024064433389</v>
      </c>
      <c r="BG385" s="20">
        <v>15.900458125</v>
      </c>
      <c r="BH385" s="20">
        <v>15.900458125</v>
      </c>
      <c r="BI385" s="20">
        <v>15.900458125</v>
      </c>
      <c r="BJ385" s="20">
        <v>-0.22990773780470342</v>
      </c>
      <c r="BK385" s="20">
        <v>16.055085423999998</v>
      </c>
      <c r="BL385" s="20">
        <v>16.055085423999998</v>
      </c>
      <c r="BM385" s="20">
        <v>16.055085423999998</v>
      </c>
      <c r="BN385" s="20">
        <v>-0.7132454768826566</v>
      </c>
      <c r="BO385" s="23">
        <v>12.630223211000001</v>
      </c>
      <c r="BP385" s="23">
        <v>12.630223211000001</v>
      </c>
      <c r="BQ385" s="23">
        <v>12.630223211000001</v>
      </c>
      <c r="BR385" s="23">
        <v>8.6230999200396123</v>
      </c>
      <c r="BS385" s="23">
        <v>12.658645345</v>
      </c>
      <c r="BT385" s="23">
        <v>12.658645345</v>
      </c>
      <c r="BU385" s="23">
        <v>12.658645345</v>
      </c>
      <c r="BV385" s="23">
        <v>7.9806966172262452</v>
      </c>
      <c r="BW385" s="23">
        <v>12.693507035</v>
      </c>
      <c r="BX385" s="23">
        <v>12.693507035</v>
      </c>
      <c r="BY385" s="23">
        <v>12.693507035</v>
      </c>
      <c r="BZ385" s="23">
        <v>7.8160653418074961</v>
      </c>
      <c r="CA385" s="23">
        <v>12.738680655</v>
      </c>
      <c r="CB385" s="23">
        <v>12.738680655</v>
      </c>
      <c r="CC385" s="23">
        <v>12.738680655</v>
      </c>
      <c r="CD385" s="23">
        <v>7.7537751824915269</v>
      </c>
      <c r="CE385" s="23">
        <v>12.799794351999999</v>
      </c>
      <c r="CF385" s="23">
        <v>12.799794351999999</v>
      </c>
      <c r="CG385" s="23">
        <v>12.799794351999999</v>
      </c>
      <c r="CH385" s="23">
        <v>7.6778408802393177</v>
      </c>
      <c r="CI385" s="23">
        <v>12.879652459999999</v>
      </c>
      <c r="CJ385" s="23">
        <v>12.879652459999999</v>
      </c>
      <c r="CK385" s="23">
        <v>12.879652459999999</v>
      </c>
      <c r="CL385" s="23">
        <v>7.5894537132174751</v>
      </c>
      <c r="CM385" s="23">
        <v>12.97973311</v>
      </c>
      <c r="CN385" s="23">
        <v>12.97973311</v>
      </c>
      <c r="CO385" s="23">
        <v>12.97973311</v>
      </c>
      <c r="CP385" s="23">
        <v>7.4794428138569575</v>
      </c>
      <c r="CQ385" s="23">
        <v>13.101872994000001</v>
      </c>
      <c r="CR385" s="23">
        <v>13.101872994000001</v>
      </c>
      <c r="CS385" s="23">
        <v>13.101872994000001</v>
      </c>
      <c r="CT385" s="23">
        <v>7.3476266557260281</v>
      </c>
      <c r="CU385" s="23">
        <v>13.209736404999999</v>
      </c>
      <c r="CV385" s="23">
        <v>13.209736404999999</v>
      </c>
      <c r="CW385" s="23">
        <v>13.209736404999999</v>
      </c>
      <c r="CX385" s="23">
        <v>7.2105105890320704</v>
      </c>
      <c r="CY385" s="23">
        <v>13.338779483</v>
      </c>
      <c r="CZ385" s="23">
        <v>13.338779483</v>
      </c>
      <c r="DA385" s="23">
        <v>13.338779483</v>
      </c>
      <c r="DB385" s="23">
        <v>7.0598922804997084</v>
      </c>
      <c r="DC385" s="23">
        <v>13.814708071</v>
      </c>
      <c r="DD385" s="23">
        <v>13.814708071</v>
      </c>
      <c r="DE385" s="23">
        <v>13.814708071</v>
      </c>
      <c r="DF385" s="23">
        <v>6.2531432528869502</v>
      </c>
      <c r="DG385" s="23">
        <v>14.358025767000001</v>
      </c>
      <c r="DH385" s="23">
        <v>14.358025767000001</v>
      </c>
      <c r="DI385" s="23">
        <v>14.358025767000001</v>
      </c>
      <c r="DJ385" s="23">
        <v>5.0244790805197077</v>
      </c>
      <c r="DK385" s="23">
        <v>14.823780837000001</v>
      </c>
      <c r="DL385" s="23">
        <v>14.823780837000001</v>
      </c>
      <c r="DM385" s="23">
        <v>14.823780837000001</v>
      </c>
      <c r="DN385" s="23">
        <v>3.7296491414817474</v>
      </c>
      <c r="DO385" s="23">
        <v>15.321933139</v>
      </c>
      <c r="DP385" s="23">
        <v>15.321933139</v>
      </c>
      <c r="DQ385" s="23">
        <v>15.321933139</v>
      </c>
      <c r="DR385" s="23">
        <v>2.3216108800333277</v>
      </c>
      <c r="DS385" s="23">
        <v>15.641599247</v>
      </c>
      <c r="DT385" s="23">
        <v>15.641599247</v>
      </c>
      <c r="DU385" s="23">
        <v>15.641599247</v>
      </c>
      <c r="DV385" s="23">
        <v>1.4082482243436161</v>
      </c>
      <c r="DW385" s="25">
        <v>12.646270620999999</v>
      </c>
      <c r="DX385" s="25">
        <v>12.646270620999999</v>
      </c>
      <c r="DY385" s="25">
        <v>12.646270620999999</v>
      </c>
      <c r="DZ385" s="25">
        <v>8.6230999200396123</v>
      </c>
      <c r="EA385" s="25">
        <v>12.677808528</v>
      </c>
      <c r="EB385" s="25">
        <v>12.677808528</v>
      </c>
      <c r="EC385" s="25">
        <v>12.677808528</v>
      </c>
      <c r="ED385" s="25">
        <v>6.901124312856707</v>
      </c>
      <c r="EE385" s="25">
        <v>12.734872643999999</v>
      </c>
      <c r="EF385" s="25">
        <v>12.734872643999999</v>
      </c>
      <c r="EG385" s="25">
        <v>12.734872643999999</v>
      </c>
      <c r="EH385" s="25">
        <v>6.5550315880646082</v>
      </c>
      <c r="EI385" s="25">
        <v>12.815435012</v>
      </c>
      <c r="EJ385" s="25">
        <v>12.815435012</v>
      </c>
      <c r="EK385" s="25">
        <v>12.815435012</v>
      </c>
      <c r="EL385" s="25">
        <v>6.5086852366644017</v>
      </c>
      <c r="EM385" s="25">
        <v>12.923696875999999</v>
      </c>
      <c r="EN385" s="25">
        <v>12.923696875999999</v>
      </c>
      <c r="EO385" s="25">
        <v>12.923696875999999</v>
      </c>
      <c r="EP385" s="25">
        <v>6.4364116576642232</v>
      </c>
      <c r="EQ385" s="25">
        <v>13.066311927000001</v>
      </c>
      <c r="ER385" s="25">
        <v>13.066311927000001</v>
      </c>
      <c r="ES385" s="25">
        <v>13.066311927000001</v>
      </c>
      <c r="ET385" s="25">
        <v>6.3274515072114799</v>
      </c>
      <c r="EU385" s="25">
        <v>13.252838093999999</v>
      </c>
      <c r="EV385" s="25">
        <v>13.252838093999999</v>
      </c>
      <c r="EW385" s="25">
        <v>13.252838093999999</v>
      </c>
      <c r="EX385" s="25">
        <v>6.1659959520017491</v>
      </c>
      <c r="EY385" s="25">
        <v>13.435009375</v>
      </c>
      <c r="EZ385" s="25">
        <v>13.435009375</v>
      </c>
      <c r="FA385" s="25">
        <v>13.435009375</v>
      </c>
      <c r="FB385" s="25">
        <v>5.9617758857729743</v>
      </c>
      <c r="FC385" s="25">
        <v>13.631337751</v>
      </c>
      <c r="FD385" s="25">
        <v>13.631337751</v>
      </c>
      <c r="FE385" s="25">
        <v>13.631337751</v>
      </c>
      <c r="FF385" s="25">
        <v>5.7131533172946316</v>
      </c>
      <c r="FG385" s="25">
        <v>13.858513685</v>
      </c>
      <c r="FH385" s="25">
        <v>13.858513685</v>
      </c>
      <c r="FI385" s="25">
        <v>13.858513685</v>
      </c>
      <c r="FJ385" s="25">
        <v>5.2956349956798245</v>
      </c>
      <c r="FK385" s="25">
        <v>14.522793141999999</v>
      </c>
      <c r="FL385" s="25">
        <v>14.522793141999999</v>
      </c>
      <c r="FM385" s="25">
        <v>14.522793141999999</v>
      </c>
      <c r="FN385" s="25">
        <v>3.5241223190353725</v>
      </c>
      <c r="FO385" s="25">
        <v>15.188829644</v>
      </c>
      <c r="FP385" s="25">
        <v>15.188829644</v>
      </c>
      <c r="FQ385" s="25">
        <v>15.188829644</v>
      </c>
      <c r="FR385" s="25">
        <v>1.653543599031158</v>
      </c>
      <c r="FS385" s="25">
        <v>15.620927818</v>
      </c>
      <c r="FT385" s="25">
        <v>15.620927818</v>
      </c>
      <c r="FU385" s="25">
        <v>15.620927818</v>
      </c>
      <c r="FV385" s="25">
        <v>0.3632716989516549</v>
      </c>
      <c r="FW385" s="25">
        <v>15.897452649</v>
      </c>
      <c r="FX385" s="25">
        <v>15.897452649</v>
      </c>
      <c r="FY385" s="25">
        <v>15.897452649</v>
      </c>
      <c r="FZ385" s="25">
        <v>-0.49915763738664154</v>
      </c>
      <c r="GA385" s="25">
        <v>16.034299685000001</v>
      </c>
      <c r="GB385" s="25">
        <v>16.034299685000001</v>
      </c>
      <c r="GC385" s="25">
        <v>16.034299685000001</v>
      </c>
      <c r="GD385" s="25">
        <v>-0.9396201988730688</v>
      </c>
      <c r="GE385" s="26">
        <v>12.646270673</v>
      </c>
      <c r="GF385" s="26">
        <v>12.646270673</v>
      </c>
      <c r="GG385" s="26">
        <v>12.646270673</v>
      </c>
      <c r="GH385" s="26">
        <v>8.6230999200396123</v>
      </c>
      <c r="GI385" s="26">
        <v>12.656750074</v>
      </c>
      <c r="GJ385" s="26">
        <v>12.656750074</v>
      </c>
      <c r="GK385" s="26">
        <v>12.656750074</v>
      </c>
      <c r="GL385" s="26">
        <v>7.4376705671886203</v>
      </c>
      <c r="GM385" s="26">
        <v>12.693133924</v>
      </c>
      <c r="GN385" s="26">
        <v>12.693133924</v>
      </c>
      <c r="GO385" s="26">
        <v>12.693133924</v>
      </c>
      <c r="GP385" s="26">
        <v>7.1968466662786881</v>
      </c>
      <c r="GQ385" s="26">
        <v>12.751344474</v>
      </c>
      <c r="GR385" s="26">
        <v>12.751344474</v>
      </c>
      <c r="GS385" s="26">
        <v>12.751344474</v>
      </c>
      <c r="GT385" s="26">
        <v>7.157471365772123</v>
      </c>
      <c r="GU385" s="26">
        <v>12.842877139</v>
      </c>
      <c r="GV385" s="26">
        <v>12.842877139</v>
      </c>
      <c r="GW385" s="26">
        <v>12.842877139</v>
      </c>
      <c r="GX385" s="26">
        <v>7.0881819813092335</v>
      </c>
      <c r="GY385" s="26">
        <v>12.9891737</v>
      </c>
      <c r="GZ385" s="26">
        <v>12.9891737</v>
      </c>
      <c r="HA385" s="26">
        <v>12.9891737</v>
      </c>
      <c r="HB385" s="26">
        <v>6.9523518398385935</v>
      </c>
      <c r="HC385" s="26">
        <v>13.193472319</v>
      </c>
      <c r="HD385" s="26">
        <v>13.193472319</v>
      </c>
      <c r="HE385" s="26">
        <v>13.193472319</v>
      </c>
      <c r="HF385" s="26">
        <v>6.7357838780869095</v>
      </c>
      <c r="HG385" s="26">
        <v>13.437849382</v>
      </c>
      <c r="HH385" s="26">
        <v>13.437849382</v>
      </c>
      <c r="HI385" s="26">
        <v>13.437849382</v>
      </c>
      <c r="HJ385" s="26">
        <v>6.3842848113509412</v>
      </c>
      <c r="HK385" s="26">
        <v>13.670448357</v>
      </c>
      <c r="HL385" s="26">
        <v>13.670448357</v>
      </c>
      <c r="HM385" s="26">
        <v>13.670448357</v>
      </c>
      <c r="HN385" s="26">
        <v>5.8569728112324562</v>
      </c>
      <c r="HO385" s="26">
        <v>13.932817270999999</v>
      </c>
      <c r="HP385" s="26">
        <v>13.932817270999999</v>
      </c>
      <c r="HQ385" s="26">
        <v>13.932817270999999</v>
      </c>
      <c r="HR385" s="26">
        <v>5.2233260385269826</v>
      </c>
      <c r="HS385" s="26">
        <v>14.682908241</v>
      </c>
      <c r="HT385" s="26">
        <v>14.682908241</v>
      </c>
      <c r="HU385" s="26">
        <v>14.682908241</v>
      </c>
      <c r="HV385" s="26">
        <v>3.2436582764973867</v>
      </c>
      <c r="HW385" s="26">
        <v>15.261044491</v>
      </c>
      <c r="HX385" s="26">
        <v>15.261044491</v>
      </c>
      <c r="HY385" s="26">
        <v>15.261044491</v>
      </c>
      <c r="HZ385" s="26">
        <v>1.6122448010228627</v>
      </c>
      <c r="IA385" s="26">
        <v>15.594761870999999</v>
      </c>
      <c r="IB385" s="26">
        <v>15.594761870999999</v>
      </c>
      <c r="IC385" s="26">
        <v>15.594761870999999</v>
      </c>
      <c r="ID385" s="26">
        <v>0.59191229990154604</v>
      </c>
      <c r="IE385" s="26">
        <v>15.796339908</v>
      </c>
      <c r="IF385" s="26">
        <v>15.796339908</v>
      </c>
      <c r="IG385" s="26">
        <v>15.796339908</v>
      </c>
      <c r="IH385" s="26">
        <v>1.6593614631149833E-2</v>
      </c>
      <c r="II385" s="26">
        <v>15.821789992999999</v>
      </c>
      <c r="IJ385" s="26">
        <v>15.821789992999999</v>
      </c>
      <c r="IK385" s="26">
        <v>15.821789992999999</v>
      </c>
      <c r="IL385" s="26">
        <v>2.7057734730053795E-3</v>
      </c>
      <c r="IM385" s="27">
        <v>12.64287023</v>
      </c>
      <c r="IN385" s="27">
        <v>12.64287023</v>
      </c>
      <c r="IO385" s="27">
        <v>12.64287023</v>
      </c>
      <c r="IP385" s="27">
        <v>8.6230999200396123</v>
      </c>
      <c r="IQ385" s="27">
        <v>12.667741802</v>
      </c>
      <c r="IR385" s="27">
        <v>12.667741802</v>
      </c>
      <c r="IS385" s="27">
        <v>12.667741802</v>
      </c>
      <c r="IT385" s="27">
        <v>7.3960183028350404</v>
      </c>
      <c r="IU385" s="27">
        <v>12.707931305000001</v>
      </c>
      <c r="IV385" s="27">
        <v>12.707931305000001</v>
      </c>
      <c r="IW385" s="27">
        <v>12.707931305000001</v>
      </c>
      <c r="IX385" s="27">
        <v>7.141153753734109</v>
      </c>
      <c r="IY385" s="27">
        <v>12.762304220000001</v>
      </c>
      <c r="IZ385" s="27">
        <v>12.762304220000001</v>
      </c>
      <c r="JA385" s="27">
        <v>12.762304220000001</v>
      </c>
      <c r="JB385" s="27">
        <v>7.1004436909247683</v>
      </c>
      <c r="JC385" s="27">
        <v>12.84100859</v>
      </c>
      <c r="JD385" s="27">
        <v>12.84100859</v>
      </c>
      <c r="JE385" s="27">
        <v>12.84100859</v>
      </c>
      <c r="JF385" s="27">
        <v>7.0487897686932275</v>
      </c>
      <c r="JG385" s="27">
        <v>12.964035967999999</v>
      </c>
      <c r="JH385" s="27">
        <v>12.964035967999999</v>
      </c>
      <c r="JI385" s="27">
        <v>12.964035967999999</v>
      </c>
      <c r="JJ385" s="27">
        <v>6.9733024747501489</v>
      </c>
      <c r="JK385" s="27">
        <v>13.136099209999999</v>
      </c>
      <c r="JL385" s="27">
        <v>13.136099209999999</v>
      </c>
      <c r="JM385" s="27">
        <v>13.136099209999999</v>
      </c>
      <c r="JN385" s="27">
        <v>6.8378983345448106</v>
      </c>
      <c r="JO385" s="27">
        <v>13.352477050000001</v>
      </c>
      <c r="JP385" s="27">
        <v>13.352477050000001</v>
      </c>
      <c r="JQ385" s="27">
        <v>13.352477050000001</v>
      </c>
      <c r="JR385" s="27">
        <v>6.6342738655813296</v>
      </c>
      <c r="JS385" s="27">
        <v>13.540887844</v>
      </c>
      <c r="JT385" s="27">
        <v>13.540887844</v>
      </c>
      <c r="JU385" s="27">
        <v>13.540887844</v>
      </c>
      <c r="JV385" s="27">
        <v>6.3649266397985667</v>
      </c>
      <c r="JW385" s="27">
        <v>13.752773165000001</v>
      </c>
      <c r="JX385" s="27">
        <v>13.752773165000001</v>
      </c>
      <c r="JY385" s="27">
        <v>13.752773165000001</v>
      </c>
      <c r="JZ385" s="27">
        <v>5.9165739542558171</v>
      </c>
      <c r="KA385" s="27">
        <v>14.402579481</v>
      </c>
      <c r="KB385" s="27">
        <v>14.402579481</v>
      </c>
      <c r="KC385" s="27">
        <v>14.402579481</v>
      </c>
      <c r="KD385" s="27">
        <v>4.3037460149228952</v>
      </c>
      <c r="KE385" s="27">
        <v>14.982539055</v>
      </c>
      <c r="KF385" s="27">
        <v>14.982539055</v>
      </c>
      <c r="KG385" s="27">
        <v>14.982539055</v>
      </c>
      <c r="KH385" s="27">
        <v>2.7524841777575713</v>
      </c>
      <c r="KI385" s="27">
        <v>15.371720106</v>
      </c>
      <c r="KJ385" s="27">
        <v>15.371720106</v>
      </c>
      <c r="KK385" s="27">
        <v>15.371720106</v>
      </c>
      <c r="KL385" s="27">
        <v>1.7213511381088438</v>
      </c>
      <c r="KM385" s="27">
        <v>15.616534541</v>
      </c>
      <c r="KN385" s="27">
        <v>15.616534541</v>
      </c>
      <c r="KO385" s="27">
        <v>15.616534541</v>
      </c>
      <c r="KP385" s="27">
        <v>1.0689561733322197</v>
      </c>
      <c r="KQ385" s="27">
        <v>15.693706075</v>
      </c>
      <c r="KR385" s="27">
        <v>15.693706075</v>
      </c>
      <c r="KS385" s="27">
        <v>15.693706075</v>
      </c>
      <c r="KT385" s="133">
        <v>0.863910010991912</v>
      </c>
      <c r="KU385" s="149">
        <v>12.64287023</v>
      </c>
      <c r="KV385" s="149">
        <v>12.64287023</v>
      </c>
      <c r="KW385" s="149">
        <v>12.64287023</v>
      </c>
      <c r="KX385" s="149">
        <v>8.6230999200396123</v>
      </c>
      <c r="KY385" s="149">
        <v>12.663274523</v>
      </c>
      <c r="KZ385" s="149">
        <v>12.663274523</v>
      </c>
      <c r="LA385" s="149">
        <v>12.663274523</v>
      </c>
      <c r="LB385" s="149">
        <v>6.6952164849139351</v>
      </c>
      <c r="LC385" s="149">
        <v>12.71421743</v>
      </c>
      <c r="LD385" s="149">
        <v>12.71421743</v>
      </c>
      <c r="LE385" s="149">
        <v>12.71421743</v>
      </c>
      <c r="LF385" s="149">
        <v>6.3033840590407255</v>
      </c>
      <c r="LG385" s="149">
        <v>12.78721223</v>
      </c>
      <c r="LH385" s="149">
        <v>12.78721223</v>
      </c>
      <c r="LI385" s="149">
        <v>12.78721223</v>
      </c>
      <c r="LJ385" s="149">
        <v>6.2372126232588165</v>
      </c>
      <c r="LK385" s="149">
        <v>12.885759145</v>
      </c>
      <c r="LL385" s="149">
        <v>12.885759145</v>
      </c>
      <c r="LM385" s="149">
        <v>12.885759145</v>
      </c>
      <c r="LN385" s="149">
        <v>6.1471383968639852</v>
      </c>
      <c r="LO385" s="149">
        <v>13.016033992000001</v>
      </c>
      <c r="LP385" s="149">
        <v>13.016033992000001</v>
      </c>
      <c r="LQ385" s="149">
        <v>13.016033992000001</v>
      </c>
      <c r="LR385" s="149">
        <v>6.0439031484632544</v>
      </c>
      <c r="LS385" s="149">
        <v>13.188576557999999</v>
      </c>
      <c r="LT385" s="149">
        <v>13.188576557999999</v>
      </c>
      <c r="LU385" s="149">
        <v>13.188576557999999</v>
      </c>
      <c r="LV385" s="149">
        <v>5.873046957433278</v>
      </c>
      <c r="LW385" s="149">
        <v>13.397232324000001</v>
      </c>
      <c r="LX385" s="149">
        <v>13.397232324000001</v>
      </c>
      <c r="LY385" s="149">
        <v>13.397232324000001</v>
      </c>
      <c r="LZ385" s="149">
        <v>5.5418050054875412</v>
      </c>
      <c r="MA385" s="149">
        <v>13.592822072000001</v>
      </c>
      <c r="MB385" s="149">
        <v>13.592822072000001</v>
      </c>
      <c r="MC385" s="149">
        <v>13.592822072000001</v>
      </c>
      <c r="MD385" s="149">
        <v>5.1657325847879783</v>
      </c>
      <c r="ME385" s="149">
        <v>13.819789764999999</v>
      </c>
      <c r="MF385" s="149">
        <v>13.819789764999999</v>
      </c>
      <c r="MG385" s="149">
        <v>13.819789764999999</v>
      </c>
      <c r="MH385" s="149">
        <v>4.7107342326384547</v>
      </c>
      <c r="MI385" s="149">
        <v>14.627059878000001</v>
      </c>
      <c r="MJ385" s="149">
        <v>14.627059878000001</v>
      </c>
      <c r="MK385" s="149">
        <v>14.627059878000001</v>
      </c>
      <c r="ML385" s="149">
        <v>2.7530472793626455</v>
      </c>
      <c r="MM385" s="149">
        <v>15.289614302</v>
      </c>
      <c r="MN385" s="149">
        <v>15.289614302</v>
      </c>
      <c r="MO385" s="149">
        <v>15.289614302</v>
      </c>
      <c r="MP385" s="149">
        <v>0.89321261032181098</v>
      </c>
      <c r="MQ385" s="149">
        <v>15.727893785999999</v>
      </c>
      <c r="MR385" s="149">
        <v>15.727893785999999</v>
      </c>
      <c r="MS385" s="149">
        <v>15.727893785999999</v>
      </c>
      <c r="MT385" s="149">
        <v>-0.37842393980310796</v>
      </c>
      <c r="MU385" s="149">
        <v>15.965546356000001</v>
      </c>
      <c r="MV385" s="149">
        <v>15.965546356000001</v>
      </c>
      <c r="MW385" s="149">
        <v>15.965546356000001</v>
      </c>
      <c r="MX385" s="149">
        <v>-1.1105938321631932</v>
      </c>
      <c r="MY385" s="149">
        <v>16.003000143999998</v>
      </c>
      <c r="MZ385" s="149">
        <v>16.003000143999998</v>
      </c>
      <c r="NA385" s="149">
        <v>16.003000143999998</v>
      </c>
      <c r="NB385" s="149">
        <v>-1.1753462267368953</v>
      </c>
      <c r="ND385" s="97"/>
    </row>
    <row r="386" spans="1:368"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c r="IU386" s="2"/>
      <c r="IV386" s="2"/>
      <c r="IW386" s="2"/>
      <c r="IX386" s="2"/>
      <c r="IY386" s="2"/>
      <c r="IZ386" s="2"/>
      <c r="JA386" s="2"/>
      <c r="JB386" s="2"/>
      <c r="JC386" s="2"/>
      <c r="JD386" s="2"/>
      <c r="JE386" s="2"/>
      <c r="JF386" s="2"/>
      <c r="JG386" s="2"/>
      <c r="JH386" s="2"/>
      <c r="JI386" s="2"/>
      <c r="JJ386" s="2"/>
      <c r="JK386" s="2"/>
      <c r="JL386" s="2"/>
      <c r="JM386" s="2"/>
      <c r="JN386" s="2"/>
      <c r="JO386" s="2"/>
      <c r="JP386" s="2"/>
      <c r="JQ386" s="2"/>
      <c r="JR386" s="2"/>
      <c r="JS386" s="2"/>
      <c r="JT386" s="2"/>
      <c r="JU386" s="2"/>
      <c r="JV386" s="2"/>
      <c r="JW386" s="2"/>
      <c r="JX386" s="2"/>
      <c r="JY386" s="2"/>
      <c r="JZ386" s="2"/>
      <c r="KA386" s="2"/>
      <c r="KB386" s="2"/>
      <c r="KC386" s="2"/>
      <c r="KD386" s="2"/>
      <c r="KE386" s="2"/>
      <c r="KF386" s="2"/>
      <c r="KG386" s="2"/>
      <c r="KH386" s="2"/>
      <c r="KI386" s="2"/>
      <c r="KJ386" s="2"/>
      <c r="KK386" s="2"/>
      <c r="KL386" s="2"/>
      <c r="KM386" s="2"/>
      <c r="KN386" s="2"/>
      <c r="KO386" s="2"/>
      <c r="KP386" s="2"/>
      <c r="KQ386" s="2"/>
      <c r="KR386" s="2"/>
      <c r="KS386" s="2"/>
      <c r="KT386" s="2"/>
    </row>
    <row r="387" spans="1:368"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c r="IU387" s="2"/>
      <c r="IV387" s="2"/>
      <c r="IW387" s="2"/>
      <c r="IX387" s="2"/>
      <c r="IY387" s="2"/>
      <c r="IZ387" s="2"/>
      <c r="JA387" s="2"/>
      <c r="JB387" s="2"/>
      <c r="JC387" s="2"/>
      <c r="JD387" s="2"/>
      <c r="JE387" s="2"/>
      <c r="JF387" s="2"/>
      <c r="JG387" s="2"/>
      <c r="JH387" s="2"/>
      <c r="JI387" s="2"/>
      <c r="JJ387" s="2"/>
      <c r="JK387" s="2"/>
      <c r="JL387" s="2"/>
      <c r="JM387" s="2"/>
      <c r="JN387" s="2"/>
      <c r="JO387" s="2"/>
      <c r="JP387" s="2"/>
      <c r="JQ387" s="2"/>
      <c r="JR387" s="2"/>
      <c r="JS387" s="2"/>
      <c r="JT387" s="2"/>
      <c r="JU387" s="2"/>
      <c r="JV387" s="2"/>
      <c r="JW387" s="2"/>
      <c r="JX387" s="2"/>
      <c r="JY387" s="2"/>
      <c r="JZ387" s="2"/>
      <c r="KA387" s="2"/>
      <c r="KB387" s="2"/>
      <c r="KC387" s="2"/>
      <c r="KD387" s="2"/>
      <c r="KE387" s="2"/>
      <c r="KF387" s="2"/>
      <c r="KG387" s="2"/>
      <c r="KH387" s="2"/>
      <c r="KI387" s="2"/>
      <c r="KJ387" s="2"/>
      <c r="KK387" s="2"/>
      <c r="KL387" s="2"/>
      <c r="KM387" s="2"/>
      <c r="KN387" s="2"/>
      <c r="KO387" s="2"/>
      <c r="KP387" s="2"/>
      <c r="KQ387" s="2"/>
      <c r="KR387" s="2"/>
      <c r="KS387" s="2"/>
      <c r="KT387" s="2"/>
    </row>
    <row r="388" spans="1:368"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c r="IU388" s="2"/>
      <c r="IV388" s="2"/>
      <c r="IW388" s="2"/>
      <c r="IX388" s="2"/>
      <c r="IY388" s="2"/>
      <c r="IZ388" s="2"/>
      <c r="JA388" s="2"/>
      <c r="JB388" s="2"/>
      <c r="JC388" s="2"/>
      <c r="JD388" s="2"/>
      <c r="JE388" s="2"/>
      <c r="JF388" s="2"/>
      <c r="JG388" s="2"/>
      <c r="JH388" s="2"/>
      <c r="JI388" s="2"/>
      <c r="JJ388" s="2"/>
      <c r="JK388" s="2"/>
      <c r="JL388" s="2"/>
      <c r="JM388" s="2"/>
      <c r="JN388" s="2"/>
      <c r="JO388" s="2"/>
      <c r="JP388" s="2"/>
      <c r="JQ388" s="2"/>
      <c r="JR388" s="2"/>
      <c r="JS388" s="2"/>
      <c r="JT388" s="2"/>
      <c r="JU388" s="2"/>
      <c r="JV388" s="2"/>
      <c r="JW388" s="2"/>
      <c r="JX388" s="2"/>
      <c r="JY388" s="2"/>
      <c r="JZ388" s="2"/>
      <c r="KA388" s="2"/>
      <c r="KB388" s="2"/>
      <c r="KC388" s="2"/>
      <c r="KD388" s="2"/>
      <c r="KE388" s="2"/>
      <c r="KF388" s="2"/>
      <c r="KG388" s="2"/>
      <c r="KH388" s="2"/>
      <c r="KI388" s="2"/>
      <c r="KJ388" s="2"/>
      <c r="KK388" s="2"/>
      <c r="KL388" s="2"/>
      <c r="KM388" s="2"/>
      <c r="KN388" s="2"/>
      <c r="KO388" s="2"/>
      <c r="KP388" s="2"/>
      <c r="KQ388" s="2"/>
      <c r="KR388" s="2"/>
      <c r="KS388" s="2"/>
      <c r="KT388" s="2"/>
    </row>
    <row r="389" spans="1:368"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c r="IU389" s="2"/>
      <c r="IV389" s="2"/>
      <c r="IW389" s="2"/>
      <c r="IX389" s="2"/>
      <c r="IY389" s="2"/>
      <c r="IZ389" s="2"/>
      <c r="JA389" s="2"/>
      <c r="JB389" s="2"/>
      <c r="JC389" s="2"/>
      <c r="JD389" s="2"/>
      <c r="JE389" s="2"/>
      <c r="JF389" s="2"/>
      <c r="JG389" s="2"/>
      <c r="JH389" s="2"/>
      <c r="JI389" s="2"/>
      <c r="JJ389" s="2"/>
      <c r="JK389" s="2"/>
      <c r="JL389" s="2"/>
      <c r="JM389" s="2"/>
      <c r="JN389" s="2"/>
      <c r="JO389" s="2"/>
      <c r="JP389" s="2"/>
      <c r="JQ389" s="2"/>
      <c r="JR389" s="2"/>
      <c r="JS389" s="2"/>
      <c r="JT389" s="2"/>
      <c r="JU389" s="2"/>
      <c r="JV389" s="2"/>
      <c r="JW389" s="2"/>
      <c r="JX389" s="2"/>
      <c r="JY389" s="2"/>
      <c r="JZ389" s="2"/>
      <c r="KA389" s="2"/>
      <c r="KB389" s="2"/>
      <c r="KC389" s="2"/>
      <c r="KD389" s="2"/>
      <c r="KE389" s="2"/>
      <c r="KF389" s="2"/>
      <c r="KG389" s="2"/>
      <c r="KH389" s="2"/>
      <c r="KI389" s="2"/>
      <c r="KJ389" s="2"/>
      <c r="KK389" s="2"/>
      <c r="KL389" s="2"/>
      <c r="KM389" s="2"/>
      <c r="KN389" s="2"/>
      <c r="KO389" s="2"/>
      <c r="KP389" s="2"/>
      <c r="KQ389" s="2"/>
      <c r="KR389" s="2"/>
      <c r="KS389" s="2"/>
      <c r="KT389" s="2"/>
    </row>
    <row r="390" spans="1:368" x14ac:dyDescent="0.3">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c r="IR390" s="2"/>
      <c r="IS390" s="2"/>
      <c r="IT390" s="2"/>
      <c r="IU390" s="2"/>
      <c r="IV390" s="2"/>
      <c r="IW390" s="2"/>
      <c r="IX390" s="2"/>
      <c r="IY390" s="2"/>
      <c r="IZ390" s="2"/>
      <c r="JA390" s="2"/>
      <c r="JB390" s="2"/>
      <c r="JC390" s="2"/>
      <c r="JD390" s="2"/>
      <c r="JE390" s="2"/>
      <c r="JF390" s="2"/>
      <c r="JG390" s="2"/>
      <c r="JH390" s="2"/>
      <c r="JI390" s="2"/>
      <c r="JJ390" s="2"/>
      <c r="JK390" s="2"/>
      <c r="JL390" s="2"/>
      <c r="JM390" s="2"/>
      <c r="JN390" s="2"/>
      <c r="JO390" s="2"/>
      <c r="JP390" s="2"/>
      <c r="JQ390" s="2"/>
      <c r="JR390" s="2"/>
      <c r="JS390" s="2"/>
      <c r="JT390" s="2"/>
      <c r="JU390" s="2"/>
      <c r="JV390" s="2"/>
      <c r="JW390" s="2"/>
      <c r="JX390" s="2"/>
      <c r="JY390" s="2"/>
      <c r="JZ390" s="2"/>
      <c r="KA390" s="2"/>
      <c r="KB390" s="2"/>
      <c r="KC390" s="2"/>
      <c r="KD390" s="2"/>
      <c r="KE390" s="2"/>
      <c r="KF390" s="2"/>
      <c r="KG390" s="2"/>
      <c r="KH390" s="2"/>
      <c r="KI390" s="2"/>
      <c r="KJ390" s="2"/>
      <c r="KK390" s="2"/>
      <c r="KL390" s="2"/>
      <c r="KM390" s="2"/>
      <c r="KN390" s="2"/>
      <c r="KO390" s="2"/>
      <c r="KP390" s="2"/>
      <c r="KQ390" s="2"/>
      <c r="KR390" s="2"/>
      <c r="KS390" s="2"/>
      <c r="KT390" s="2"/>
    </row>
    <row r="391" spans="1:368" x14ac:dyDescent="0.3">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c r="IR391" s="2"/>
      <c r="IS391" s="2"/>
      <c r="IT391" s="2"/>
      <c r="IU391" s="2"/>
      <c r="IV391" s="2"/>
      <c r="IW391" s="2"/>
      <c r="IX391" s="2"/>
      <c r="IY391" s="2"/>
      <c r="IZ391" s="2"/>
      <c r="JA391" s="2"/>
      <c r="JB391" s="2"/>
      <c r="JC391" s="2"/>
      <c r="JD391" s="2"/>
      <c r="JE391" s="2"/>
      <c r="JF391" s="2"/>
      <c r="JG391" s="2"/>
      <c r="JH391" s="2"/>
      <c r="JI391" s="2"/>
      <c r="JJ391" s="2"/>
      <c r="JK391" s="2"/>
      <c r="JL391" s="2"/>
      <c r="JM391" s="2"/>
      <c r="JN391" s="2"/>
      <c r="JO391" s="2"/>
      <c r="JP391" s="2"/>
      <c r="JQ391" s="2"/>
      <c r="JR391" s="2"/>
      <c r="JS391" s="2"/>
      <c r="JT391" s="2"/>
      <c r="JU391" s="2"/>
      <c r="JV391" s="2"/>
      <c r="JW391" s="2"/>
      <c r="JX391" s="2"/>
      <c r="JY391" s="2"/>
      <c r="JZ391" s="2"/>
      <c r="KA391" s="2"/>
      <c r="KB391" s="2"/>
      <c r="KC391" s="2"/>
      <c r="KD391" s="2"/>
      <c r="KE391" s="2"/>
      <c r="KF391" s="2"/>
      <c r="KG391" s="2"/>
      <c r="KH391" s="2"/>
      <c r="KI391" s="2"/>
      <c r="KJ391" s="2"/>
      <c r="KK391" s="2"/>
      <c r="KL391" s="2"/>
      <c r="KM391" s="2"/>
      <c r="KN391" s="2"/>
      <c r="KO391" s="2"/>
      <c r="KP391" s="2"/>
      <c r="KQ391" s="2"/>
      <c r="KR391" s="2"/>
      <c r="KS391" s="2"/>
      <c r="KT391" s="2"/>
    </row>
  </sheetData>
  <autoFilter ref="NC11:ND385" xr:uid="{28AEC9B5-F141-4CE0-86C9-9AC8D2ADCE6D}"/>
  <mergeCells count="282">
    <mergeCell ref="MX10:MX11"/>
    <mergeCell ref="MY10:NA10"/>
    <mergeCell ref="NB10:NB11"/>
    <mergeCell ref="ME10:MG10"/>
    <mergeCell ref="MH10:MH11"/>
    <mergeCell ref="MI10:MK10"/>
    <mergeCell ref="ML10:ML11"/>
    <mergeCell ref="MM10:MO10"/>
    <mergeCell ref="MP10:MP11"/>
    <mergeCell ref="MQ10:MS10"/>
    <mergeCell ref="MT10:MT11"/>
    <mergeCell ref="MU10:MW10"/>
    <mergeCell ref="LN10:LN11"/>
    <mergeCell ref="LO10:LQ10"/>
    <mergeCell ref="LR10:LR11"/>
    <mergeCell ref="LS10:LU10"/>
    <mergeCell ref="LV10:LV11"/>
    <mergeCell ref="LW10:LY10"/>
    <mergeCell ref="LZ10:LZ11"/>
    <mergeCell ref="MA10:MC10"/>
    <mergeCell ref="MD10:MD11"/>
    <mergeCell ref="KU10:KW10"/>
    <mergeCell ref="KX10:KX11"/>
    <mergeCell ref="KY10:LA10"/>
    <mergeCell ref="LB10:LB11"/>
    <mergeCell ref="LC10:LE10"/>
    <mergeCell ref="LF10:LF11"/>
    <mergeCell ref="LG10:LI10"/>
    <mergeCell ref="LJ10:LJ11"/>
    <mergeCell ref="LK10:LM10"/>
    <mergeCell ref="KU8:NB8"/>
    <mergeCell ref="KU9:KX9"/>
    <mergeCell ref="KY9:LB9"/>
    <mergeCell ref="LC9:LF9"/>
    <mergeCell ref="LG9:LJ9"/>
    <mergeCell ref="LK9:LN9"/>
    <mergeCell ref="LO9:LR9"/>
    <mergeCell ref="LS9:LV9"/>
    <mergeCell ref="LW9:LZ9"/>
    <mergeCell ref="MA9:MD9"/>
    <mergeCell ref="ME9:MH9"/>
    <mergeCell ref="MI9:ML9"/>
    <mergeCell ref="MM9:MP9"/>
    <mergeCell ref="MQ9:MT9"/>
    <mergeCell ref="MU9:MX9"/>
    <mergeCell ref="MY9:NB9"/>
    <mergeCell ref="KA9:KD9"/>
    <mergeCell ref="KE9:KH9"/>
    <mergeCell ref="KI9:KL9"/>
    <mergeCell ref="KM9:KP9"/>
    <mergeCell ref="IM10:IO10"/>
    <mergeCell ref="IP10:IP11"/>
    <mergeCell ref="IQ10:IS10"/>
    <mergeCell ref="IT10:IT11"/>
    <mergeCell ref="IU10:IW10"/>
    <mergeCell ref="IX10:IX11"/>
    <mergeCell ref="IY10:JA10"/>
    <mergeCell ref="JB10:JB11"/>
    <mergeCell ref="JZ10:JZ11"/>
    <mergeCell ref="KA10:KC10"/>
    <mergeCell ref="KD10:KD11"/>
    <mergeCell ref="KE10:KG10"/>
    <mergeCell ref="KH10:KH11"/>
    <mergeCell ref="KI10:KK10"/>
    <mergeCell ref="KL10:KL11"/>
    <mergeCell ref="KM10:KO10"/>
    <mergeCell ref="KP10:KP11"/>
    <mergeCell ref="JV10:JV11"/>
    <mergeCell ref="JW10:JY10"/>
    <mergeCell ref="IM9:IP9"/>
    <mergeCell ref="JC10:JE10"/>
    <mergeCell ref="JF10:JF11"/>
    <mergeCell ref="JG10:JI10"/>
    <mergeCell ref="JJ10:JJ11"/>
    <mergeCell ref="JK10:JM10"/>
    <mergeCell ref="JN10:JN11"/>
    <mergeCell ref="JO10:JQ10"/>
    <mergeCell ref="JR10:JR11"/>
    <mergeCell ref="JS10:JU10"/>
    <mergeCell ref="JW9:JZ9"/>
    <mergeCell ref="HR10:HR11"/>
    <mergeCell ref="HS10:HU10"/>
    <mergeCell ref="HV10:HV11"/>
    <mergeCell ref="HW10:HY10"/>
    <mergeCell ref="HZ10:HZ11"/>
    <mergeCell ref="IA10:IC10"/>
    <mergeCell ref="ID10:ID11"/>
    <mergeCell ref="IE10:IG10"/>
    <mergeCell ref="IH10:IH11"/>
    <mergeCell ref="HO9:HR9"/>
    <mergeCell ref="HS9:HV9"/>
    <mergeCell ref="HW9:HZ9"/>
    <mergeCell ref="IA9:ID9"/>
    <mergeCell ref="IE9:IH9"/>
    <mergeCell ref="HO10:HQ10"/>
    <mergeCell ref="IQ9:IT9"/>
    <mergeCell ref="IU9:IX9"/>
    <mergeCell ref="IY9:JB9"/>
    <mergeCell ref="JC9:JF9"/>
    <mergeCell ref="JG9:JJ9"/>
    <mergeCell ref="JK9:JN9"/>
    <mergeCell ref="JO9:JR9"/>
    <mergeCell ref="JS9:JV9"/>
    <mergeCell ref="HN10:HN11"/>
    <mergeCell ref="GE10:GG10"/>
    <mergeCell ref="GH10:GH11"/>
    <mergeCell ref="GI10:GK10"/>
    <mergeCell ref="GL10:GL11"/>
    <mergeCell ref="GM10:GO10"/>
    <mergeCell ref="GP10:GP11"/>
    <mergeCell ref="GQ10:GS10"/>
    <mergeCell ref="GT10:GT11"/>
    <mergeCell ref="GU10:GW10"/>
    <mergeCell ref="B9:F9"/>
    <mergeCell ref="G9:J9"/>
    <mergeCell ref="K9:N9"/>
    <mergeCell ref="O9:R9"/>
    <mergeCell ref="S9:V9"/>
    <mergeCell ref="W9:Z9"/>
    <mergeCell ref="J10:J11"/>
    <mergeCell ref="K10:M10"/>
    <mergeCell ref="N10:N11"/>
    <mergeCell ref="O10:Q10"/>
    <mergeCell ref="R10:R11"/>
    <mergeCell ref="S10:U10"/>
    <mergeCell ref="V10:V11"/>
    <mergeCell ref="W10:Y10"/>
    <mergeCell ref="Z10:Z11"/>
    <mergeCell ref="B10:B11"/>
    <mergeCell ref="E10:F10"/>
    <mergeCell ref="G10:I10"/>
    <mergeCell ref="D10:D11"/>
    <mergeCell ref="C10:C11"/>
    <mergeCell ref="AA10:AC10"/>
    <mergeCell ref="AD10:AD11"/>
    <mergeCell ref="AE10:AG10"/>
    <mergeCell ref="BF10:BF11"/>
    <mergeCell ref="BG10:BI10"/>
    <mergeCell ref="BJ10:BJ11"/>
    <mergeCell ref="BO9:BR9"/>
    <mergeCell ref="BS9:BV9"/>
    <mergeCell ref="AH10:AH11"/>
    <mergeCell ref="AI10:AK10"/>
    <mergeCell ref="AL10:AL11"/>
    <mergeCell ref="AM10:AO10"/>
    <mergeCell ref="AP10:AP11"/>
    <mergeCell ref="AU9:AX9"/>
    <mergeCell ref="AQ10:AS10"/>
    <mergeCell ref="AA9:AD9"/>
    <mergeCell ref="AE9:AH9"/>
    <mergeCell ref="AI9:AL9"/>
    <mergeCell ref="AM9:AP9"/>
    <mergeCell ref="AT10:AT11"/>
    <mergeCell ref="AU10:AW10"/>
    <mergeCell ref="AX10:AX11"/>
    <mergeCell ref="AY10:BA10"/>
    <mergeCell ref="BB10:BB11"/>
    <mergeCell ref="BC10:BE10"/>
    <mergeCell ref="AY9:BB9"/>
    <mergeCell ref="BC9:BF9"/>
    <mergeCell ref="BG9:BJ9"/>
    <mergeCell ref="AQ9:AT9"/>
    <mergeCell ref="CL10:CL11"/>
    <mergeCell ref="CY9:DB9"/>
    <mergeCell ref="DC9:DF9"/>
    <mergeCell ref="DG9:DJ9"/>
    <mergeCell ref="BK9:BN9"/>
    <mergeCell ref="BK10:BM10"/>
    <mergeCell ref="BN10:BN11"/>
    <mergeCell ref="CH10:CH11"/>
    <mergeCell ref="CI10:CK10"/>
    <mergeCell ref="CY10:DA10"/>
    <mergeCell ref="DB10:DB11"/>
    <mergeCell ref="DC10:DE10"/>
    <mergeCell ref="DF10:DF11"/>
    <mergeCell ref="DG10:DI10"/>
    <mergeCell ref="DJ10:DJ11"/>
    <mergeCell ref="DK9:DN9"/>
    <mergeCell ref="DO9:DR9"/>
    <mergeCell ref="BO10:BQ10"/>
    <mergeCell ref="BR10:BR11"/>
    <mergeCell ref="BS10:BU10"/>
    <mergeCell ref="BV10:BV11"/>
    <mergeCell ref="BW10:BY10"/>
    <mergeCell ref="CA9:CD9"/>
    <mergeCell ref="CE9:CH9"/>
    <mergeCell ref="CI9:CL9"/>
    <mergeCell ref="CM9:CP9"/>
    <mergeCell ref="CQ9:CT9"/>
    <mergeCell ref="CU9:CX9"/>
    <mergeCell ref="BW9:BZ9"/>
    <mergeCell ref="BZ10:BZ11"/>
    <mergeCell ref="CM10:CO10"/>
    <mergeCell ref="CP10:CP11"/>
    <mergeCell ref="CQ10:CS10"/>
    <mergeCell ref="CT10:CT11"/>
    <mergeCell ref="CU10:CW10"/>
    <mergeCell ref="CX10:CX11"/>
    <mergeCell ref="CA10:CC10"/>
    <mergeCell ref="CD10:CD11"/>
    <mergeCell ref="CE10:CG10"/>
    <mergeCell ref="FV10:FV11"/>
    <mergeCell ref="FW10:FY10"/>
    <mergeCell ref="EA10:EC10"/>
    <mergeCell ref="ED10:ED11"/>
    <mergeCell ref="EE10:EG10"/>
    <mergeCell ref="EH10:EH11"/>
    <mergeCell ref="EI10:EK10"/>
    <mergeCell ref="FR10:FR11"/>
    <mergeCell ref="FS10:FU10"/>
    <mergeCell ref="B1:B2"/>
    <mergeCell ref="FJ10:FJ11"/>
    <mergeCell ref="FK10:FM10"/>
    <mergeCell ref="FN10:FN11"/>
    <mergeCell ref="FO10:FQ10"/>
    <mergeCell ref="EX10:EX11"/>
    <mergeCell ref="EY10:FA10"/>
    <mergeCell ref="FB10:FB11"/>
    <mergeCell ref="FC10:FE10"/>
    <mergeCell ref="FF10:FF11"/>
    <mergeCell ref="FG10:FI10"/>
    <mergeCell ref="EL10:EL11"/>
    <mergeCell ref="EM10:EO10"/>
    <mergeCell ref="EP10:EP11"/>
    <mergeCell ref="EQ10:ES10"/>
    <mergeCell ref="ET10:ET11"/>
    <mergeCell ref="EU10:EW10"/>
    <mergeCell ref="FO9:FR9"/>
    <mergeCell ref="BO8:DV8"/>
    <mergeCell ref="G8:BN8"/>
    <mergeCell ref="DK10:DM10"/>
    <mergeCell ref="DN10:DN11"/>
    <mergeCell ref="DO10:DQ10"/>
    <mergeCell ref="DR10:DR11"/>
    <mergeCell ref="KQ9:KT9"/>
    <mergeCell ref="KQ10:KS10"/>
    <mergeCell ref="KT10:KT11"/>
    <mergeCell ref="IM8:KT8"/>
    <mergeCell ref="GE8:IL8"/>
    <mergeCell ref="DW8:GD8"/>
    <mergeCell ref="EQ9:ET9"/>
    <mergeCell ref="EU9:EX9"/>
    <mergeCell ref="EY9:FB9"/>
    <mergeCell ref="FC9:FF9"/>
    <mergeCell ref="FZ10:FZ11"/>
    <mergeCell ref="GE9:GH9"/>
    <mergeCell ref="GI9:GL9"/>
    <mergeCell ref="GM9:GP9"/>
    <mergeCell ref="GQ9:GT9"/>
    <mergeCell ref="GU9:GX9"/>
    <mergeCell ref="GY9:HB9"/>
    <mergeCell ref="HC9:HF9"/>
    <mergeCell ref="HG9:HJ9"/>
    <mergeCell ref="HK9:HN9"/>
    <mergeCell ref="GX10:GX11"/>
    <mergeCell ref="GY10:HA10"/>
    <mergeCell ref="HB10:HB11"/>
    <mergeCell ref="HC10:HE10"/>
    <mergeCell ref="DS9:DV9"/>
    <mergeCell ref="DS10:DU10"/>
    <mergeCell ref="DV10:DV11"/>
    <mergeCell ref="GA9:GD9"/>
    <mergeCell ref="GA10:GC10"/>
    <mergeCell ref="GD10:GD11"/>
    <mergeCell ref="II9:IL9"/>
    <mergeCell ref="II10:IK10"/>
    <mergeCell ref="IL10:IL11"/>
    <mergeCell ref="FW9:FZ9"/>
    <mergeCell ref="FK9:FN9"/>
    <mergeCell ref="DW9:DZ9"/>
    <mergeCell ref="EA9:ED9"/>
    <mergeCell ref="EE9:EH9"/>
    <mergeCell ref="EI9:EL9"/>
    <mergeCell ref="EM9:EP9"/>
    <mergeCell ref="FS9:FV9"/>
    <mergeCell ref="DW10:DY10"/>
    <mergeCell ref="DZ10:DZ11"/>
    <mergeCell ref="FG9:FJ9"/>
    <mergeCell ref="HF10:HF11"/>
    <mergeCell ref="HG10:HI10"/>
    <mergeCell ref="HJ10:HJ11"/>
    <mergeCell ref="HK10:HM10"/>
  </mergeCells>
  <conditionalFormatting sqref="G12:NB385">
    <cfRule type="cellIs" dxfId="3" priority="1" operator="lessThan">
      <formula>0</formula>
    </cfRule>
    <cfRule type="cellIs" dxfId="2" priority="2" operator="greaterThan">
      <formula>#REF!</formula>
    </cfRule>
  </conditionalFormatting>
  <hyperlinks>
    <hyperlink ref="C1" location="'Gen Primary Headroom'!G8" display="Best View" xr:uid="{6473DC35-B007-4766-B33C-CE445418E41D}"/>
    <hyperlink ref="C2" location="'Gen Primary Headroom'!BO8" display="Counterfactual" xr:uid="{5C71AC6B-6F62-4A51-B469-AC03432EBB7A}"/>
    <hyperlink ref="C3" location="'Gen Primary Headroom'!DW8" display="Electric Engagement" xr:uid="{3520A6DD-0090-4D08-AD41-A29231D21899}"/>
    <hyperlink ref="C4" location="'Gen Primary Headroom'!GE8" display="Holistic Transition" xr:uid="{BA64442E-A810-4A86-AAC4-BA226DE4B436}"/>
    <hyperlink ref="C5" location="'Gen Primary Headroom'!IM8" display="Hydrogen Evolution" xr:uid="{2C5505B5-0A2C-439E-94D1-962FA07DD52C}"/>
    <hyperlink ref="C6" location="'Gen Primary Headroom'!KU8" display="Accelerated Decarbonisation" xr:uid="{9E79B7A1-0545-4502-AF8F-4F99D7DC43EC}"/>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1e3db0b3ce9b4e0b95691f8be41dab0">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0ad76f38feb8bf2af308b234de40de39"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GenerationTime" minOccurs="0"/>
                <xsd:element ref="ns4:MediaServiceEventHashCod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0D999DA-1D52-4879-A2CD-9FB012AA60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0A0532A-FB2C-441B-B485-819B44D32ADF}">
  <ds:schemaRefs>
    <ds:schemaRef ds:uri="http://schemas.microsoft.com/sharepoint/v3/contenttype/forms"/>
  </ds:schemaRefs>
</ds:datastoreItem>
</file>

<file path=customXml/itemProps3.xml><?xml version="1.0" encoding="utf-8"?>
<ds:datastoreItem xmlns:ds="http://schemas.openxmlformats.org/officeDocument/2006/customXml" ds:itemID="{B0FA277B-A6FE-4698-B968-0D0E5C79D797}">
  <ds:schemaRefs>
    <ds:schemaRef ds:uri="http://purl.org/dc/dcmitype/"/>
    <ds:schemaRef ds:uri="http://schemas.microsoft.com/office/infopath/2007/PartnerControls"/>
    <ds:schemaRef ds:uri="http://purl.org/dc/terms/"/>
    <ds:schemaRef ds:uri="http://schemas.microsoft.com/office/2006/metadata/properties"/>
    <ds:schemaRef ds:uri="http://schemas.microsoft.com/office/2006/documentManagement/types"/>
    <ds:schemaRef ds:uri="8015c716-7638-4fbc-b740-dc4a67044737"/>
    <ds:schemaRef ds:uri="http://purl.org/dc/elements/1.1/"/>
    <ds:schemaRef ds:uri="http://schemas.openxmlformats.org/package/2006/metadata/core-properties"/>
    <ds:schemaRef ds:uri="8ee83236-fdac-4f9a-9e29-1b313e18c3d5"/>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Introduction</vt:lpstr>
      <vt:lpstr>User Guide</vt:lpstr>
      <vt:lpstr>1 - Local Authority Look Up</vt:lpstr>
      <vt:lpstr>2 - Demand headroom table</vt:lpstr>
      <vt:lpstr>3 - Generation headroom table</vt:lpstr>
      <vt:lpstr>4 - Transmission headroom</vt:lpstr>
      <vt:lpstr>Primary Headroom</vt:lpstr>
      <vt:lpstr>BSP Headroom</vt:lpstr>
      <vt:lpstr>Gen Primary Headroom</vt:lpstr>
      <vt:lpstr>Gen BSP Headroom</vt:lpstr>
      <vt:lpstr>BI</vt:lpstr>
    </vt:vector>
  </TitlesOfParts>
  <Company>Electricity North West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Anderson, Gavin</dc:creator>
  <cp:lastModifiedBy>Chikumbanje, Madalitso</cp:lastModifiedBy>
  <dcterms:created xsi:type="dcterms:W3CDTF">2021-06-08T08:46:35Z</dcterms:created>
  <dcterms:modified xsi:type="dcterms:W3CDTF">2025-05-15T15:41:58Z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